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UKMAK009\Downloads\"/>
    </mc:Choice>
  </mc:AlternateContent>
  <xr:revisionPtr revIDLastSave="0" documentId="13_ncr:1_{7D517EDA-E695-4928-9EE6-09B8AA28B967}" xr6:coauthVersionLast="47" xr6:coauthVersionMax="47" xr10:uidLastSave="{00000000-0000-0000-0000-000000000000}"/>
  <bookViews>
    <workbookView xWindow="-108" yWindow="-108" windowWidth="23256" windowHeight="14016" activeTab="1" xr2:uid="{00000000-000D-0000-FFFF-FFFF00000000}"/>
  </bookViews>
  <sheets>
    <sheet name="Customer Q1 to Q6" sheetId="4" r:id="rId1"/>
    <sheet name="Sales Q1 to Q5" sheetId="5" r:id="rId2"/>
    <sheet name="Marketing Q1 to Q5" sheetId="3" r:id="rId3"/>
  </sheets>
  <externalReferences>
    <externalReference r:id="rId4"/>
    <externalReference r:id="rId5"/>
  </externalReferences>
  <definedNames>
    <definedName name="_xlnm._FilterDatabase" localSheetId="0" hidden="1">'Customer Q1 to Q6'!$A$1:$O$2221</definedName>
    <definedName name="_xlnm._FilterDatabase" localSheetId="2" hidden="1">'Marketing Q1 to Q5'!$A$1:$AB$2221</definedName>
  </definedNames>
  <calcPr calcId="191029"/>
  <pivotCaches>
    <pivotCache cacheId="18" r:id="rId6"/>
    <pivotCache cacheId="19"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247" i="5" l="1"/>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1912" i="5"/>
  <c r="O1913" i="5"/>
  <c r="O1914" i="5"/>
  <c r="O1915" i="5"/>
  <c r="O1916" i="5"/>
  <c r="O1917" i="5"/>
  <c r="O1918" i="5"/>
  <c r="O1919" i="5"/>
  <c r="O1920" i="5"/>
  <c r="O1921" i="5"/>
  <c r="O1922" i="5"/>
  <c r="O1923" i="5"/>
  <c r="O1924" i="5"/>
  <c r="O1925" i="5"/>
  <c r="O1926" i="5"/>
  <c r="O1927" i="5"/>
  <c r="O1928" i="5"/>
  <c r="O1929" i="5"/>
  <c r="O1930" i="5"/>
  <c r="O1931" i="5"/>
  <c r="O1932" i="5"/>
  <c r="O1933" i="5"/>
  <c r="O1934" i="5"/>
  <c r="O1935" i="5"/>
  <c r="O1936" i="5"/>
  <c r="O1937" i="5"/>
  <c r="O1938" i="5"/>
  <c r="O1939" i="5"/>
  <c r="O1940" i="5"/>
  <c r="O1941" i="5"/>
  <c r="O1942" i="5"/>
  <c r="O1943" i="5"/>
  <c r="O1944" i="5"/>
  <c r="O1945" i="5"/>
  <c r="O1946" i="5"/>
  <c r="O1947" i="5"/>
  <c r="O1948" i="5"/>
  <c r="O1949" i="5"/>
  <c r="O1950" i="5"/>
  <c r="O1951" i="5"/>
  <c r="O1952" i="5"/>
  <c r="O1953" i="5"/>
  <c r="O1954" i="5"/>
  <c r="O1955" i="5"/>
  <c r="O1956" i="5"/>
  <c r="O1957" i="5"/>
  <c r="O1958" i="5"/>
  <c r="O1959" i="5"/>
  <c r="O1960" i="5"/>
  <c r="O1961" i="5"/>
  <c r="O1962" i="5"/>
  <c r="O1963" i="5"/>
  <c r="O1964" i="5"/>
  <c r="O1965" i="5"/>
  <c r="O1966" i="5"/>
  <c r="O1967" i="5"/>
  <c r="O1968" i="5"/>
  <c r="O1969" i="5"/>
  <c r="O1970" i="5"/>
  <c r="O1971" i="5"/>
  <c r="O1972" i="5"/>
  <c r="O1973" i="5"/>
  <c r="O1974" i="5"/>
  <c r="O1975" i="5"/>
  <c r="O1976" i="5"/>
  <c r="O1977" i="5"/>
  <c r="O1978" i="5"/>
  <c r="O1979" i="5"/>
  <c r="O1980" i="5"/>
  <c r="O1981" i="5"/>
  <c r="O1982" i="5"/>
  <c r="O1983" i="5"/>
  <c r="O1984" i="5"/>
  <c r="O1985" i="5"/>
  <c r="O1986" i="5"/>
  <c r="O1987" i="5"/>
  <c r="O1988" i="5"/>
  <c r="O1989" i="5"/>
  <c r="O1990" i="5"/>
  <c r="O1991" i="5"/>
  <c r="O1992" i="5"/>
  <c r="O1993" i="5"/>
  <c r="O1994" i="5"/>
  <c r="O1995" i="5"/>
  <c r="O1996" i="5"/>
  <c r="O1997" i="5"/>
  <c r="O1998" i="5"/>
  <c r="O1999" i="5"/>
  <c r="O2000" i="5"/>
  <c r="O2001" i="5"/>
  <c r="O2002" i="5"/>
  <c r="O2003" i="5"/>
  <c r="O2004" i="5"/>
  <c r="O2005" i="5"/>
  <c r="O2006" i="5"/>
  <c r="O2007" i="5"/>
  <c r="O2008" i="5"/>
  <c r="O2009" i="5"/>
  <c r="O2010" i="5"/>
  <c r="O2011" i="5"/>
  <c r="O2012" i="5"/>
  <c r="O2013" i="5"/>
  <c r="O2014" i="5"/>
  <c r="O2015" i="5"/>
  <c r="O2016" i="5"/>
  <c r="O2017" i="5"/>
  <c r="O2018" i="5"/>
  <c r="O2019" i="5"/>
  <c r="O2020" i="5"/>
  <c r="O2021" i="5"/>
  <c r="O2022" i="5"/>
  <c r="O2023" i="5"/>
  <c r="O2024" i="5"/>
  <c r="O2025" i="5"/>
  <c r="O2026" i="5"/>
  <c r="O2027" i="5"/>
  <c r="O2028" i="5"/>
  <c r="O2029" i="5"/>
  <c r="O2030" i="5"/>
  <c r="O2031" i="5"/>
  <c r="O2032" i="5"/>
  <c r="O2033" i="5"/>
  <c r="O2034" i="5"/>
  <c r="O2035" i="5"/>
  <c r="O2036" i="5"/>
  <c r="O2037" i="5"/>
  <c r="O2038" i="5"/>
  <c r="O2039" i="5"/>
  <c r="O2040" i="5"/>
  <c r="O2041" i="5"/>
  <c r="O2042" i="5"/>
  <c r="O2043" i="5"/>
  <c r="O2044" i="5"/>
  <c r="O2045" i="5"/>
  <c r="O2046" i="5"/>
  <c r="O2047" i="5"/>
  <c r="O2048" i="5"/>
  <c r="O2049" i="5"/>
  <c r="O2050" i="5"/>
  <c r="O2051" i="5"/>
  <c r="O2052" i="5"/>
  <c r="O2053" i="5"/>
  <c r="O2054" i="5"/>
  <c r="O2055" i="5"/>
  <c r="O2056" i="5"/>
  <c r="O2057" i="5"/>
  <c r="O2058" i="5"/>
  <c r="O2059" i="5"/>
  <c r="O2060" i="5"/>
  <c r="O2061" i="5"/>
  <c r="O2062" i="5"/>
  <c r="O2063" i="5"/>
  <c r="O2064" i="5"/>
  <c r="O2065" i="5"/>
  <c r="O2066" i="5"/>
  <c r="O2067" i="5"/>
  <c r="O2068" i="5"/>
  <c r="O2069" i="5"/>
  <c r="O2070" i="5"/>
  <c r="O2071" i="5"/>
  <c r="O2072" i="5"/>
  <c r="O2073" i="5"/>
  <c r="O2074" i="5"/>
  <c r="O2075" i="5"/>
  <c r="O2076" i="5"/>
  <c r="O2077" i="5"/>
  <c r="O2078" i="5"/>
  <c r="O2079" i="5"/>
  <c r="O2080" i="5"/>
  <c r="O2081" i="5"/>
  <c r="O2082" i="5"/>
  <c r="O2083" i="5"/>
  <c r="O2084" i="5"/>
  <c r="O2085" i="5"/>
  <c r="O2086" i="5"/>
  <c r="O2087" i="5"/>
  <c r="O2088" i="5"/>
  <c r="O2089" i="5"/>
  <c r="O2090" i="5"/>
  <c r="O2091" i="5"/>
  <c r="O2092" i="5"/>
  <c r="O2093" i="5"/>
  <c r="O2094" i="5"/>
  <c r="O2095" i="5"/>
  <c r="O2096" i="5"/>
  <c r="O2097" i="5"/>
  <c r="O2098" i="5"/>
  <c r="O2099" i="5"/>
  <c r="O2100" i="5"/>
  <c r="O2101" i="5"/>
  <c r="O2102" i="5"/>
  <c r="O2103" i="5"/>
  <c r="O2104" i="5"/>
  <c r="O2105" i="5"/>
  <c r="O2106" i="5"/>
  <c r="O2107" i="5"/>
  <c r="O2108" i="5"/>
  <c r="O2109" i="5"/>
  <c r="O2110" i="5"/>
  <c r="O2111" i="5"/>
  <c r="O2112" i="5"/>
  <c r="O2113" i="5"/>
  <c r="O2114" i="5"/>
  <c r="O2115" i="5"/>
  <c r="O2116" i="5"/>
  <c r="O2117" i="5"/>
  <c r="O2118" i="5"/>
  <c r="O2119" i="5"/>
  <c r="O2120" i="5"/>
  <c r="O2121" i="5"/>
  <c r="O2122" i="5"/>
  <c r="O2123" i="5"/>
  <c r="O2124" i="5"/>
  <c r="O2125" i="5"/>
  <c r="O2126" i="5"/>
  <c r="O2127" i="5"/>
  <c r="O2128" i="5"/>
  <c r="O2129" i="5"/>
  <c r="O2130" i="5"/>
  <c r="O2131" i="5"/>
  <c r="O2132" i="5"/>
  <c r="O2133" i="5"/>
  <c r="O2134" i="5"/>
  <c r="O2135" i="5"/>
  <c r="O2136" i="5"/>
  <c r="O2137" i="5"/>
  <c r="O2138" i="5"/>
  <c r="O2139" i="5"/>
  <c r="O2140" i="5"/>
  <c r="O2141" i="5"/>
  <c r="O2142" i="5"/>
  <c r="O2143" i="5"/>
  <c r="O2144" i="5"/>
  <c r="O2145" i="5"/>
  <c r="O2146" i="5"/>
  <c r="O2147" i="5"/>
  <c r="O2148" i="5"/>
  <c r="O2149" i="5"/>
  <c r="O2150" i="5"/>
  <c r="O2151" i="5"/>
  <c r="O2152" i="5"/>
  <c r="O2153" i="5"/>
  <c r="O2154" i="5"/>
  <c r="O2155" i="5"/>
  <c r="O2156" i="5"/>
  <c r="O2157" i="5"/>
  <c r="O2158" i="5"/>
  <c r="O2159" i="5"/>
  <c r="O2160" i="5"/>
  <c r="O2161" i="5"/>
  <c r="O2162" i="5"/>
  <c r="O2163" i="5"/>
  <c r="O2164" i="5"/>
  <c r="O2165" i="5"/>
  <c r="O2166" i="5"/>
  <c r="O2167" i="5"/>
  <c r="O2168" i="5"/>
  <c r="O2169" i="5"/>
  <c r="O2170" i="5"/>
  <c r="O2171" i="5"/>
  <c r="O2172" i="5"/>
  <c r="O2173" i="5"/>
  <c r="O2174" i="5"/>
  <c r="O2175" i="5"/>
  <c r="O2176" i="5"/>
  <c r="O2177" i="5"/>
  <c r="O2178" i="5"/>
  <c r="O2179" i="5"/>
  <c r="O2180" i="5"/>
  <c r="O2181" i="5"/>
  <c r="O2182" i="5"/>
  <c r="O2183" i="5"/>
  <c r="O2184" i="5"/>
  <c r="O2185" i="5"/>
  <c r="O2186" i="5"/>
  <c r="O2187" i="5"/>
  <c r="O2188" i="5"/>
  <c r="O2189" i="5"/>
  <c r="O2190" i="5"/>
  <c r="O2191" i="5"/>
  <c r="O2192" i="5"/>
  <c r="O2193" i="5"/>
  <c r="O2194" i="5"/>
  <c r="O2195" i="5"/>
  <c r="O2196" i="5"/>
  <c r="O2197" i="5"/>
  <c r="O2198" i="5"/>
  <c r="O2199" i="5"/>
  <c r="O2200" i="5"/>
  <c r="O2201" i="5"/>
  <c r="O2202" i="5"/>
  <c r="O2203" i="5"/>
  <c r="O2204" i="5"/>
  <c r="O2205" i="5"/>
  <c r="O2206" i="5"/>
  <c r="O2207" i="5"/>
  <c r="O2208" i="5"/>
  <c r="O2209" i="5"/>
  <c r="O2210" i="5"/>
  <c r="O2211" i="5"/>
  <c r="O2212" i="5"/>
  <c r="O2213" i="5"/>
  <c r="O2214" i="5"/>
  <c r="O2215" i="5"/>
  <c r="O2216" i="5"/>
  <c r="O2217" i="5"/>
  <c r="O2218" i="5"/>
  <c r="O2219" i="5"/>
  <c r="O2220" i="5"/>
  <c r="O2221" i="5"/>
  <c r="O2" i="5"/>
  <c r="E2242" i="5"/>
  <c r="E2240" i="5"/>
  <c r="K2223" i="5"/>
  <c r="L2223" i="5"/>
  <c r="M2223" i="5"/>
  <c r="J2223" i="5"/>
  <c r="D2246" i="5"/>
  <c r="I2233" i="5"/>
  <c r="I2232" i="5"/>
  <c r="I2223" i="5"/>
  <c r="H2223" i="5"/>
  <c r="E2239" i="5" s="1"/>
  <c r="G2223" i="5"/>
  <c r="F2223" i="5"/>
  <c r="E2223" i="5"/>
  <c r="D2223" i="5"/>
  <c r="C2223" i="5"/>
  <c r="G2256" i="4" l="1"/>
  <c r="F2256" i="4"/>
  <c r="G2255" i="4"/>
  <c r="F2255" i="4"/>
  <c r="G2254" i="4"/>
  <c r="F2254" i="4"/>
  <c r="G2253" i="4"/>
  <c r="F2253" i="4"/>
  <c r="G2252" i="4"/>
  <c r="F2252" i="4"/>
  <c r="G2251" i="4"/>
  <c r="F2251" i="4"/>
  <c r="D2243" i="4"/>
  <c r="D2242" i="4"/>
  <c r="D2238" i="4"/>
  <c r="D2237" i="4"/>
  <c r="D2236" i="4"/>
  <c r="D2234" i="4"/>
  <c r="D2233" i="4"/>
  <c r="D2232" i="4"/>
  <c r="D2231" i="4"/>
  <c r="G2228" i="4"/>
  <c r="F2228" i="4"/>
  <c r="E2228" i="4"/>
  <c r="D2228" i="4"/>
  <c r="C2228" i="4"/>
  <c r="C2225" i="4"/>
  <c r="D2223" i="4"/>
  <c r="C2223" i="4"/>
  <c r="W2219" i="4"/>
  <c r="V2219" i="4"/>
  <c r="Y17" i="4"/>
  <c r="X17" i="4"/>
  <c r="X4" i="4"/>
  <c r="H2223" i="3"/>
  <c r="B2225" i="3" s="1"/>
  <c r="G2223" i="3"/>
  <c r="F2223" i="3"/>
  <c r="E2223" i="3"/>
  <c r="D2223" i="3"/>
  <c r="C2223" i="3"/>
  <c r="B2223" i="3"/>
  <c r="AB2221" i="3"/>
  <c r="AA2221" i="3"/>
  <c r="Z2221" i="3"/>
  <c r="Y2221" i="3"/>
  <c r="X2221" i="3"/>
  <c r="W2221" i="3"/>
  <c r="V2221" i="3"/>
  <c r="U2221" i="3"/>
  <c r="T2221" i="3"/>
  <c r="S2221" i="3"/>
  <c r="R2221" i="3"/>
  <c r="Q2221" i="3"/>
  <c r="P2221" i="3"/>
  <c r="O2221" i="3"/>
  <c r="N2221" i="3"/>
  <c r="M2221" i="3"/>
  <c r="L2221" i="3"/>
  <c r="K2221" i="3"/>
  <c r="J2221" i="3"/>
  <c r="AB2220" i="3"/>
  <c r="AA2220" i="3"/>
  <c r="Z2220" i="3"/>
  <c r="Y2220" i="3"/>
  <c r="X2220" i="3"/>
  <c r="W2220" i="3"/>
  <c r="V2220" i="3"/>
  <c r="U2220" i="3"/>
  <c r="T2220" i="3"/>
  <c r="S2220" i="3"/>
  <c r="R2220" i="3"/>
  <c r="Q2220" i="3"/>
  <c r="P2220" i="3"/>
  <c r="O2220" i="3"/>
  <c r="N2220" i="3"/>
  <c r="M2220" i="3"/>
  <c r="L2220" i="3"/>
  <c r="K2220" i="3"/>
  <c r="J2220" i="3"/>
  <c r="AB2219" i="3"/>
  <c r="AA2219" i="3"/>
  <c r="Z2219" i="3"/>
  <c r="Y2219" i="3"/>
  <c r="X2219" i="3"/>
  <c r="W2219" i="3"/>
  <c r="V2219" i="3"/>
  <c r="U2219" i="3"/>
  <c r="T2219" i="3"/>
  <c r="S2219" i="3"/>
  <c r="R2219" i="3"/>
  <c r="Q2219" i="3"/>
  <c r="P2219" i="3"/>
  <c r="O2219" i="3"/>
  <c r="N2219" i="3"/>
  <c r="M2219" i="3"/>
  <c r="L2219" i="3"/>
  <c r="K2219" i="3"/>
  <c r="J2219" i="3"/>
  <c r="AB2218" i="3"/>
  <c r="AA2218" i="3"/>
  <c r="Z2218" i="3"/>
  <c r="Y2218" i="3"/>
  <c r="X2218" i="3"/>
  <c r="W2218" i="3"/>
  <c r="V2218" i="3"/>
  <c r="U2218" i="3"/>
  <c r="T2218" i="3"/>
  <c r="S2218" i="3"/>
  <c r="R2218" i="3"/>
  <c r="Q2218" i="3"/>
  <c r="P2218" i="3"/>
  <c r="O2218" i="3"/>
  <c r="N2218" i="3"/>
  <c r="M2218" i="3"/>
  <c r="L2218" i="3"/>
  <c r="K2218" i="3"/>
  <c r="J2218" i="3"/>
  <c r="AB2217" i="3"/>
  <c r="AA2217" i="3"/>
  <c r="Z2217" i="3"/>
  <c r="Y2217" i="3"/>
  <c r="X2217" i="3"/>
  <c r="W2217" i="3"/>
  <c r="V2217" i="3"/>
  <c r="U2217" i="3"/>
  <c r="T2217" i="3"/>
  <c r="S2217" i="3"/>
  <c r="R2217" i="3"/>
  <c r="Q2217" i="3"/>
  <c r="P2217" i="3"/>
  <c r="O2217" i="3"/>
  <c r="N2217" i="3"/>
  <c r="M2217" i="3"/>
  <c r="L2217" i="3"/>
  <c r="K2217" i="3"/>
  <c r="J2217" i="3"/>
  <c r="AB2216" i="3"/>
  <c r="AA2216" i="3"/>
  <c r="Z2216" i="3"/>
  <c r="Y2216" i="3"/>
  <c r="X2216" i="3"/>
  <c r="W2216" i="3"/>
  <c r="V2216" i="3"/>
  <c r="U2216" i="3"/>
  <c r="T2216" i="3"/>
  <c r="S2216" i="3"/>
  <c r="R2216" i="3"/>
  <c r="Q2216" i="3"/>
  <c r="P2216" i="3"/>
  <c r="O2216" i="3"/>
  <c r="N2216" i="3"/>
  <c r="M2216" i="3"/>
  <c r="L2216" i="3"/>
  <c r="K2216" i="3"/>
  <c r="J2216" i="3"/>
  <c r="AB2215" i="3"/>
  <c r="AA2215" i="3"/>
  <c r="Z2215" i="3"/>
  <c r="Y2215" i="3"/>
  <c r="X2215" i="3"/>
  <c r="W2215" i="3"/>
  <c r="V2215" i="3"/>
  <c r="U2215" i="3"/>
  <c r="T2215" i="3"/>
  <c r="S2215" i="3"/>
  <c r="R2215" i="3"/>
  <c r="Q2215" i="3"/>
  <c r="P2215" i="3"/>
  <c r="O2215" i="3"/>
  <c r="N2215" i="3"/>
  <c r="M2215" i="3"/>
  <c r="L2215" i="3"/>
  <c r="K2215" i="3"/>
  <c r="J2215" i="3"/>
  <c r="AB2214" i="3"/>
  <c r="AA2214" i="3"/>
  <c r="Z2214" i="3"/>
  <c r="Y2214" i="3"/>
  <c r="X2214" i="3"/>
  <c r="W2214" i="3"/>
  <c r="V2214" i="3"/>
  <c r="U2214" i="3"/>
  <c r="T2214" i="3"/>
  <c r="S2214" i="3"/>
  <c r="R2214" i="3"/>
  <c r="Q2214" i="3"/>
  <c r="P2214" i="3"/>
  <c r="O2214" i="3"/>
  <c r="N2214" i="3"/>
  <c r="M2214" i="3"/>
  <c r="L2214" i="3"/>
  <c r="K2214" i="3"/>
  <c r="J2214" i="3"/>
  <c r="AB2213" i="3"/>
  <c r="AA2213" i="3"/>
  <c r="Z2213" i="3"/>
  <c r="Y2213" i="3"/>
  <c r="X2213" i="3"/>
  <c r="W2213" i="3"/>
  <c r="V2213" i="3"/>
  <c r="U2213" i="3"/>
  <c r="T2213" i="3"/>
  <c r="S2213" i="3"/>
  <c r="R2213" i="3"/>
  <c r="Q2213" i="3"/>
  <c r="P2213" i="3"/>
  <c r="O2213" i="3"/>
  <c r="N2213" i="3"/>
  <c r="M2213" i="3"/>
  <c r="L2213" i="3"/>
  <c r="K2213" i="3"/>
  <c r="J2213" i="3"/>
  <c r="AB2212" i="3"/>
  <c r="AA2212" i="3"/>
  <c r="Z2212" i="3"/>
  <c r="Y2212" i="3"/>
  <c r="X2212" i="3"/>
  <c r="W2212" i="3"/>
  <c r="V2212" i="3"/>
  <c r="U2212" i="3"/>
  <c r="T2212" i="3"/>
  <c r="S2212" i="3"/>
  <c r="R2212" i="3"/>
  <c r="Q2212" i="3"/>
  <c r="P2212" i="3"/>
  <c r="O2212" i="3"/>
  <c r="N2212" i="3"/>
  <c r="M2212" i="3"/>
  <c r="L2212" i="3"/>
  <c r="K2212" i="3"/>
  <c r="J2212" i="3"/>
  <c r="AB2211" i="3"/>
  <c r="AA2211" i="3"/>
  <c r="Z2211" i="3"/>
  <c r="Y2211" i="3"/>
  <c r="X2211" i="3"/>
  <c r="W2211" i="3"/>
  <c r="V2211" i="3"/>
  <c r="U2211" i="3"/>
  <c r="T2211" i="3"/>
  <c r="S2211" i="3"/>
  <c r="R2211" i="3"/>
  <c r="Q2211" i="3"/>
  <c r="P2211" i="3"/>
  <c r="O2211" i="3"/>
  <c r="N2211" i="3"/>
  <c r="M2211" i="3"/>
  <c r="L2211" i="3"/>
  <c r="K2211" i="3"/>
  <c r="J2211" i="3"/>
  <c r="AB2210" i="3"/>
  <c r="AA2210" i="3"/>
  <c r="Z2210" i="3"/>
  <c r="Y2210" i="3"/>
  <c r="X2210" i="3"/>
  <c r="W2210" i="3"/>
  <c r="V2210" i="3"/>
  <c r="U2210" i="3"/>
  <c r="T2210" i="3"/>
  <c r="S2210" i="3"/>
  <c r="R2210" i="3"/>
  <c r="Q2210" i="3"/>
  <c r="P2210" i="3"/>
  <c r="O2210" i="3"/>
  <c r="N2210" i="3"/>
  <c r="M2210" i="3"/>
  <c r="L2210" i="3"/>
  <c r="K2210" i="3"/>
  <c r="J2210" i="3"/>
  <c r="AB2209" i="3"/>
  <c r="AA2209" i="3"/>
  <c r="Z2209" i="3"/>
  <c r="Y2209" i="3"/>
  <c r="X2209" i="3"/>
  <c r="W2209" i="3"/>
  <c r="V2209" i="3"/>
  <c r="U2209" i="3"/>
  <c r="T2209" i="3"/>
  <c r="S2209" i="3"/>
  <c r="R2209" i="3"/>
  <c r="Q2209" i="3"/>
  <c r="P2209" i="3"/>
  <c r="O2209" i="3"/>
  <c r="N2209" i="3"/>
  <c r="M2209" i="3"/>
  <c r="L2209" i="3"/>
  <c r="K2209" i="3"/>
  <c r="J2209" i="3"/>
  <c r="AB2208" i="3"/>
  <c r="AA2208" i="3"/>
  <c r="Z2208" i="3"/>
  <c r="Y2208" i="3"/>
  <c r="X2208" i="3"/>
  <c r="W2208" i="3"/>
  <c r="V2208" i="3"/>
  <c r="U2208" i="3"/>
  <c r="T2208" i="3"/>
  <c r="S2208" i="3"/>
  <c r="R2208" i="3"/>
  <c r="Q2208" i="3"/>
  <c r="P2208" i="3"/>
  <c r="O2208" i="3"/>
  <c r="N2208" i="3"/>
  <c r="M2208" i="3"/>
  <c r="L2208" i="3"/>
  <c r="K2208" i="3"/>
  <c r="J2208" i="3"/>
  <c r="AB2207" i="3"/>
  <c r="AA2207" i="3"/>
  <c r="Z2207" i="3"/>
  <c r="Y2207" i="3"/>
  <c r="X2207" i="3"/>
  <c r="W2207" i="3"/>
  <c r="V2207" i="3"/>
  <c r="U2207" i="3"/>
  <c r="T2207" i="3"/>
  <c r="S2207" i="3"/>
  <c r="R2207" i="3"/>
  <c r="Q2207" i="3"/>
  <c r="P2207" i="3"/>
  <c r="O2207" i="3"/>
  <c r="N2207" i="3"/>
  <c r="M2207" i="3"/>
  <c r="L2207" i="3"/>
  <c r="K2207" i="3"/>
  <c r="J2207" i="3"/>
  <c r="AB2206" i="3"/>
  <c r="AA2206" i="3"/>
  <c r="Z2206" i="3"/>
  <c r="Y2206" i="3"/>
  <c r="X2206" i="3"/>
  <c r="W2206" i="3"/>
  <c r="V2206" i="3"/>
  <c r="U2206" i="3"/>
  <c r="T2206" i="3"/>
  <c r="S2206" i="3"/>
  <c r="R2206" i="3"/>
  <c r="Q2206" i="3"/>
  <c r="P2206" i="3"/>
  <c r="O2206" i="3"/>
  <c r="N2206" i="3"/>
  <c r="M2206" i="3"/>
  <c r="L2206" i="3"/>
  <c r="K2206" i="3"/>
  <c r="J2206" i="3"/>
  <c r="AB2205" i="3"/>
  <c r="AA2205" i="3"/>
  <c r="Z2205" i="3"/>
  <c r="Y2205" i="3"/>
  <c r="X2205" i="3"/>
  <c r="W2205" i="3"/>
  <c r="V2205" i="3"/>
  <c r="U2205" i="3"/>
  <c r="T2205" i="3"/>
  <c r="S2205" i="3"/>
  <c r="R2205" i="3"/>
  <c r="Q2205" i="3"/>
  <c r="P2205" i="3"/>
  <c r="O2205" i="3"/>
  <c r="N2205" i="3"/>
  <c r="M2205" i="3"/>
  <c r="L2205" i="3"/>
  <c r="K2205" i="3"/>
  <c r="J2205" i="3"/>
  <c r="AB2204" i="3"/>
  <c r="AA2204" i="3"/>
  <c r="Z2204" i="3"/>
  <c r="Y2204" i="3"/>
  <c r="X2204" i="3"/>
  <c r="W2204" i="3"/>
  <c r="V2204" i="3"/>
  <c r="U2204" i="3"/>
  <c r="T2204" i="3"/>
  <c r="S2204" i="3"/>
  <c r="R2204" i="3"/>
  <c r="Q2204" i="3"/>
  <c r="P2204" i="3"/>
  <c r="O2204" i="3"/>
  <c r="N2204" i="3"/>
  <c r="M2204" i="3"/>
  <c r="L2204" i="3"/>
  <c r="K2204" i="3"/>
  <c r="J2204" i="3"/>
  <c r="AB2203" i="3"/>
  <c r="AA2203" i="3"/>
  <c r="Z2203" i="3"/>
  <c r="Y2203" i="3"/>
  <c r="X2203" i="3"/>
  <c r="W2203" i="3"/>
  <c r="V2203" i="3"/>
  <c r="U2203" i="3"/>
  <c r="T2203" i="3"/>
  <c r="S2203" i="3"/>
  <c r="R2203" i="3"/>
  <c r="Q2203" i="3"/>
  <c r="P2203" i="3"/>
  <c r="O2203" i="3"/>
  <c r="N2203" i="3"/>
  <c r="M2203" i="3"/>
  <c r="L2203" i="3"/>
  <c r="K2203" i="3"/>
  <c r="J2203" i="3"/>
  <c r="AB2202" i="3"/>
  <c r="AA2202" i="3"/>
  <c r="Z2202" i="3"/>
  <c r="Y2202" i="3"/>
  <c r="X2202" i="3"/>
  <c r="W2202" i="3"/>
  <c r="V2202" i="3"/>
  <c r="U2202" i="3"/>
  <c r="T2202" i="3"/>
  <c r="S2202" i="3"/>
  <c r="R2202" i="3"/>
  <c r="Q2202" i="3"/>
  <c r="P2202" i="3"/>
  <c r="O2202" i="3"/>
  <c r="N2202" i="3"/>
  <c r="M2202" i="3"/>
  <c r="L2202" i="3"/>
  <c r="K2202" i="3"/>
  <c r="J2202" i="3"/>
  <c r="AB2201" i="3"/>
  <c r="AA2201" i="3"/>
  <c r="Z2201" i="3"/>
  <c r="Y2201" i="3"/>
  <c r="X2201" i="3"/>
  <c r="W2201" i="3"/>
  <c r="V2201" i="3"/>
  <c r="U2201" i="3"/>
  <c r="T2201" i="3"/>
  <c r="S2201" i="3"/>
  <c r="R2201" i="3"/>
  <c r="Q2201" i="3"/>
  <c r="P2201" i="3"/>
  <c r="O2201" i="3"/>
  <c r="N2201" i="3"/>
  <c r="M2201" i="3"/>
  <c r="L2201" i="3"/>
  <c r="K2201" i="3"/>
  <c r="J2201" i="3"/>
  <c r="AB2200" i="3"/>
  <c r="AA2200" i="3"/>
  <c r="Z2200" i="3"/>
  <c r="Y2200" i="3"/>
  <c r="X2200" i="3"/>
  <c r="W2200" i="3"/>
  <c r="V2200" i="3"/>
  <c r="U2200" i="3"/>
  <c r="T2200" i="3"/>
  <c r="S2200" i="3"/>
  <c r="R2200" i="3"/>
  <c r="Q2200" i="3"/>
  <c r="P2200" i="3"/>
  <c r="O2200" i="3"/>
  <c r="N2200" i="3"/>
  <c r="M2200" i="3"/>
  <c r="L2200" i="3"/>
  <c r="K2200" i="3"/>
  <c r="J2200" i="3"/>
  <c r="AB2199" i="3"/>
  <c r="AA2199" i="3"/>
  <c r="Z2199" i="3"/>
  <c r="Y2199" i="3"/>
  <c r="X2199" i="3"/>
  <c r="W2199" i="3"/>
  <c r="V2199" i="3"/>
  <c r="U2199" i="3"/>
  <c r="T2199" i="3"/>
  <c r="S2199" i="3"/>
  <c r="R2199" i="3"/>
  <c r="Q2199" i="3"/>
  <c r="P2199" i="3"/>
  <c r="O2199" i="3"/>
  <c r="N2199" i="3"/>
  <c r="M2199" i="3"/>
  <c r="L2199" i="3"/>
  <c r="K2199" i="3"/>
  <c r="J2199" i="3"/>
  <c r="AB2198" i="3"/>
  <c r="AA2198" i="3"/>
  <c r="Z2198" i="3"/>
  <c r="Y2198" i="3"/>
  <c r="X2198" i="3"/>
  <c r="W2198" i="3"/>
  <c r="V2198" i="3"/>
  <c r="U2198" i="3"/>
  <c r="T2198" i="3"/>
  <c r="S2198" i="3"/>
  <c r="R2198" i="3"/>
  <c r="Q2198" i="3"/>
  <c r="P2198" i="3"/>
  <c r="O2198" i="3"/>
  <c r="N2198" i="3"/>
  <c r="M2198" i="3"/>
  <c r="L2198" i="3"/>
  <c r="K2198" i="3"/>
  <c r="J2198" i="3"/>
  <c r="AB2197" i="3"/>
  <c r="AA2197" i="3"/>
  <c r="Z2197" i="3"/>
  <c r="Y2197" i="3"/>
  <c r="X2197" i="3"/>
  <c r="W2197" i="3"/>
  <c r="V2197" i="3"/>
  <c r="U2197" i="3"/>
  <c r="T2197" i="3"/>
  <c r="S2197" i="3"/>
  <c r="R2197" i="3"/>
  <c r="Q2197" i="3"/>
  <c r="P2197" i="3"/>
  <c r="O2197" i="3"/>
  <c r="N2197" i="3"/>
  <c r="M2197" i="3"/>
  <c r="L2197" i="3"/>
  <c r="K2197" i="3"/>
  <c r="J2197" i="3"/>
  <c r="AB2196" i="3"/>
  <c r="AA2196" i="3"/>
  <c r="Z2196" i="3"/>
  <c r="Y2196" i="3"/>
  <c r="X2196" i="3"/>
  <c r="W2196" i="3"/>
  <c r="V2196" i="3"/>
  <c r="U2196" i="3"/>
  <c r="T2196" i="3"/>
  <c r="S2196" i="3"/>
  <c r="R2196" i="3"/>
  <c r="Q2196" i="3"/>
  <c r="P2196" i="3"/>
  <c r="O2196" i="3"/>
  <c r="N2196" i="3"/>
  <c r="M2196" i="3"/>
  <c r="L2196" i="3"/>
  <c r="K2196" i="3"/>
  <c r="J2196" i="3"/>
  <c r="AB2195" i="3"/>
  <c r="AA2195" i="3"/>
  <c r="Z2195" i="3"/>
  <c r="Y2195" i="3"/>
  <c r="X2195" i="3"/>
  <c r="W2195" i="3"/>
  <c r="V2195" i="3"/>
  <c r="U2195" i="3"/>
  <c r="T2195" i="3"/>
  <c r="S2195" i="3"/>
  <c r="R2195" i="3"/>
  <c r="Q2195" i="3"/>
  <c r="P2195" i="3"/>
  <c r="O2195" i="3"/>
  <c r="N2195" i="3"/>
  <c r="M2195" i="3"/>
  <c r="L2195" i="3"/>
  <c r="K2195" i="3"/>
  <c r="J2195" i="3"/>
  <c r="AB2194" i="3"/>
  <c r="AA2194" i="3"/>
  <c r="Z2194" i="3"/>
  <c r="Y2194" i="3"/>
  <c r="X2194" i="3"/>
  <c r="W2194" i="3"/>
  <c r="V2194" i="3"/>
  <c r="U2194" i="3"/>
  <c r="T2194" i="3"/>
  <c r="S2194" i="3"/>
  <c r="R2194" i="3"/>
  <c r="Q2194" i="3"/>
  <c r="P2194" i="3"/>
  <c r="O2194" i="3"/>
  <c r="N2194" i="3"/>
  <c r="M2194" i="3"/>
  <c r="L2194" i="3"/>
  <c r="K2194" i="3"/>
  <c r="J2194" i="3"/>
  <c r="AB2193" i="3"/>
  <c r="AA2193" i="3"/>
  <c r="Z2193" i="3"/>
  <c r="Y2193" i="3"/>
  <c r="X2193" i="3"/>
  <c r="W2193" i="3"/>
  <c r="V2193" i="3"/>
  <c r="U2193" i="3"/>
  <c r="T2193" i="3"/>
  <c r="S2193" i="3"/>
  <c r="R2193" i="3"/>
  <c r="Q2193" i="3"/>
  <c r="P2193" i="3"/>
  <c r="O2193" i="3"/>
  <c r="N2193" i="3"/>
  <c r="M2193" i="3"/>
  <c r="L2193" i="3"/>
  <c r="K2193" i="3"/>
  <c r="J2193" i="3"/>
  <c r="AB2192" i="3"/>
  <c r="AA2192" i="3"/>
  <c r="Z2192" i="3"/>
  <c r="Y2192" i="3"/>
  <c r="X2192" i="3"/>
  <c r="W2192" i="3"/>
  <c r="V2192" i="3"/>
  <c r="U2192" i="3"/>
  <c r="T2192" i="3"/>
  <c r="S2192" i="3"/>
  <c r="R2192" i="3"/>
  <c r="Q2192" i="3"/>
  <c r="P2192" i="3"/>
  <c r="O2192" i="3"/>
  <c r="N2192" i="3"/>
  <c r="M2192" i="3"/>
  <c r="L2192" i="3"/>
  <c r="K2192" i="3"/>
  <c r="J2192" i="3"/>
  <c r="AB2191" i="3"/>
  <c r="AA2191" i="3"/>
  <c r="Z2191" i="3"/>
  <c r="Y2191" i="3"/>
  <c r="X2191" i="3"/>
  <c r="W2191" i="3"/>
  <c r="V2191" i="3"/>
  <c r="U2191" i="3"/>
  <c r="T2191" i="3"/>
  <c r="S2191" i="3"/>
  <c r="R2191" i="3"/>
  <c r="Q2191" i="3"/>
  <c r="P2191" i="3"/>
  <c r="O2191" i="3"/>
  <c r="N2191" i="3"/>
  <c r="M2191" i="3"/>
  <c r="L2191" i="3"/>
  <c r="K2191" i="3"/>
  <c r="J2191" i="3"/>
  <c r="AB2190" i="3"/>
  <c r="AA2190" i="3"/>
  <c r="Z2190" i="3"/>
  <c r="Y2190" i="3"/>
  <c r="X2190" i="3"/>
  <c r="W2190" i="3"/>
  <c r="V2190" i="3"/>
  <c r="U2190" i="3"/>
  <c r="T2190" i="3"/>
  <c r="S2190" i="3"/>
  <c r="R2190" i="3"/>
  <c r="Q2190" i="3"/>
  <c r="P2190" i="3"/>
  <c r="O2190" i="3"/>
  <c r="N2190" i="3"/>
  <c r="M2190" i="3"/>
  <c r="L2190" i="3"/>
  <c r="K2190" i="3"/>
  <c r="J2190" i="3"/>
  <c r="AB2189" i="3"/>
  <c r="AA2189" i="3"/>
  <c r="Z2189" i="3"/>
  <c r="Y2189" i="3"/>
  <c r="X2189" i="3"/>
  <c r="W2189" i="3"/>
  <c r="V2189" i="3"/>
  <c r="U2189" i="3"/>
  <c r="T2189" i="3"/>
  <c r="S2189" i="3"/>
  <c r="R2189" i="3"/>
  <c r="Q2189" i="3"/>
  <c r="P2189" i="3"/>
  <c r="O2189" i="3"/>
  <c r="N2189" i="3"/>
  <c r="M2189" i="3"/>
  <c r="L2189" i="3"/>
  <c r="K2189" i="3"/>
  <c r="J2189" i="3"/>
  <c r="AB2188" i="3"/>
  <c r="AA2188" i="3"/>
  <c r="Z2188" i="3"/>
  <c r="Y2188" i="3"/>
  <c r="X2188" i="3"/>
  <c r="W2188" i="3"/>
  <c r="V2188" i="3"/>
  <c r="U2188" i="3"/>
  <c r="T2188" i="3"/>
  <c r="S2188" i="3"/>
  <c r="R2188" i="3"/>
  <c r="Q2188" i="3"/>
  <c r="P2188" i="3"/>
  <c r="O2188" i="3"/>
  <c r="N2188" i="3"/>
  <c r="M2188" i="3"/>
  <c r="L2188" i="3"/>
  <c r="K2188" i="3"/>
  <c r="J2188" i="3"/>
  <c r="AB2187" i="3"/>
  <c r="AA2187" i="3"/>
  <c r="Z2187" i="3"/>
  <c r="Y2187" i="3"/>
  <c r="X2187" i="3"/>
  <c r="W2187" i="3"/>
  <c r="V2187" i="3"/>
  <c r="U2187" i="3"/>
  <c r="T2187" i="3"/>
  <c r="S2187" i="3"/>
  <c r="R2187" i="3"/>
  <c r="Q2187" i="3"/>
  <c r="P2187" i="3"/>
  <c r="O2187" i="3"/>
  <c r="N2187" i="3"/>
  <c r="M2187" i="3"/>
  <c r="L2187" i="3"/>
  <c r="K2187" i="3"/>
  <c r="J2187" i="3"/>
  <c r="AB2186" i="3"/>
  <c r="AA2186" i="3"/>
  <c r="Z2186" i="3"/>
  <c r="Y2186" i="3"/>
  <c r="X2186" i="3"/>
  <c r="W2186" i="3"/>
  <c r="V2186" i="3"/>
  <c r="U2186" i="3"/>
  <c r="T2186" i="3"/>
  <c r="S2186" i="3"/>
  <c r="R2186" i="3"/>
  <c r="Q2186" i="3"/>
  <c r="P2186" i="3"/>
  <c r="O2186" i="3"/>
  <c r="N2186" i="3"/>
  <c r="M2186" i="3"/>
  <c r="L2186" i="3"/>
  <c r="K2186" i="3"/>
  <c r="J2186" i="3"/>
  <c r="AB2185" i="3"/>
  <c r="AA2185" i="3"/>
  <c r="Z2185" i="3"/>
  <c r="Y2185" i="3"/>
  <c r="X2185" i="3"/>
  <c r="W2185" i="3"/>
  <c r="V2185" i="3"/>
  <c r="U2185" i="3"/>
  <c r="T2185" i="3"/>
  <c r="S2185" i="3"/>
  <c r="R2185" i="3"/>
  <c r="Q2185" i="3"/>
  <c r="P2185" i="3"/>
  <c r="O2185" i="3"/>
  <c r="N2185" i="3"/>
  <c r="M2185" i="3"/>
  <c r="L2185" i="3"/>
  <c r="K2185" i="3"/>
  <c r="J2185" i="3"/>
  <c r="AB2184" i="3"/>
  <c r="AA2184" i="3"/>
  <c r="Z2184" i="3"/>
  <c r="Y2184" i="3"/>
  <c r="X2184" i="3"/>
  <c r="W2184" i="3"/>
  <c r="V2184" i="3"/>
  <c r="U2184" i="3"/>
  <c r="T2184" i="3"/>
  <c r="S2184" i="3"/>
  <c r="R2184" i="3"/>
  <c r="Q2184" i="3"/>
  <c r="P2184" i="3"/>
  <c r="O2184" i="3"/>
  <c r="N2184" i="3"/>
  <c r="M2184" i="3"/>
  <c r="L2184" i="3"/>
  <c r="K2184" i="3"/>
  <c r="J2184" i="3"/>
  <c r="AB2183" i="3"/>
  <c r="AA2183" i="3"/>
  <c r="Z2183" i="3"/>
  <c r="Y2183" i="3"/>
  <c r="X2183" i="3"/>
  <c r="W2183" i="3"/>
  <c r="V2183" i="3"/>
  <c r="U2183" i="3"/>
  <c r="T2183" i="3"/>
  <c r="S2183" i="3"/>
  <c r="R2183" i="3"/>
  <c r="Q2183" i="3"/>
  <c r="P2183" i="3"/>
  <c r="O2183" i="3"/>
  <c r="N2183" i="3"/>
  <c r="M2183" i="3"/>
  <c r="L2183" i="3"/>
  <c r="K2183" i="3"/>
  <c r="J2183" i="3"/>
  <c r="AB2182" i="3"/>
  <c r="AA2182" i="3"/>
  <c r="Z2182" i="3"/>
  <c r="Y2182" i="3"/>
  <c r="X2182" i="3"/>
  <c r="W2182" i="3"/>
  <c r="V2182" i="3"/>
  <c r="U2182" i="3"/>
  <c r="T2182" i="3"/>
  <c r="S2182" i="3"/>
  <c r="R2182" i="3"/>
  <c r="Q2182" i="3"/>
  <c r="P2182" i="3"/>
  <c r="O2182" i="3"/>
  <c r="N2182" i="3"/>
  <c r="M2182" i="3"/>
  <c r="L2182" i="3"/>
  <c r="K2182" i="3"/>
  <c r="J2182" i="3"/>
  <c r="AB2181" i="3"/>
  <c r="AA2181" i="3"/>
  <c r="Z2181" i="3"/>
  <c r="Y2181" i="3"/>
  <c r="X2181" i="3"/>
  <c r="W2181" i="3"/>
  <c r="V2181" i="3"/>
  <c r="U2181" i="3"/>
  <c r="T2181" i="3"/>
  <c r="S2181" i="3"/>
  <c r="R2181" i="3"/>
  <c r="Q2181" i="3"/>
  <c r="P2181" i="3"/>
  <c r="O2181" i="3"/>
  <c r="N2181" i="3"/>
  <c r="M2181" i="3"/>
  <c r="L2181" i="3"/>
  <c r="K2181" i="3"/>
  <c r="J2181" i="3"/>
  <c r="AB2180" i="3"/>
  <c r="AA2180" i="3"/>
  <c r="Z2180" i="3"/>
  <c r="Y2180" i="3"/>
  <c r="X2180" i="3"/>
  <c r="W2180" i="3"/>
  <c r="V2180" i="3"/>
  <c r="U2180" i="3"/>
  <c r="T2180" i="3"/>
  <c r="S2180" i="3"/>
  <c r="R2180" i="3"/>
  <c r="Q2180" i="3"/>
  <c r="P2180" i="3"/>
  <c r="O2180" i="3"/>
  <c r="N2180" i="3"/>
  <c r="M2180" i="3"/>
  <c r="L2180" i="3"/>
  <c r="K2180" i="3"/>
  <c r="J2180" i="3"/>
  <c r="AB2179" i="3"/>
  <c r="AA2179" i="3"/>
  <c r="Z2179" i="3"/>
  <c r="Y2179" i="3"/>
  <c r="X2179" i="3"/>
  <c r="W2179" i="3"/>
  <c r="V2179" i="3"/>
  <c r="U2179" i="3"/>
  <c r="T2179" i="3"/>
  <c r="S2179" i="3"/>
  <c r="R2179" i="3"/>
  <c r="Q2179" i="3"/>
  <c r="P2179" i="3"/>
  <c r="O2179" i="3"/>
  <c r="N2179" i="3"/>
  <c r="M2179" i="3"/>
  <c r="L2179" i="3"/>
  <c r="K2179" i="3"/>
  <c r="J2179" i="3"/>
  <c r="AB2178" i="3"/>
  <c r="AA2178" i="3"/>
  <c r="Z2178" i="3"/>
  <c r="Y2178" i="3"/>
  <c r="X2178" i="3"/>
  <c r="W2178" i="3"/>
  <c r="V2178" i="3"/>
  <c r="U2178" i="3"/>
  <c r="T2178" i="3"/>
  <c r="S2178" i="3"/>
  <c r="R2178" i="3"/>
  <c r="Q2178" i="3"/>
  <c r="P2178" i="3"/>
  <c r="O2178" i="3"/>
  <c r="N2178" i="3"/>
  <c r="M2178" i="3"/>
  <c r="L2178" i="3"/>
  <c r="K2178" i="3"/>
  <c r="J2178" i="3"/>
  <c r="AB2177" i="3"/>
  <c r="AA2177" i="3"/>
  <c r="Z2177" i="3"/>
  <c r="Y2177" i="3"/>
  <c r="X2177" i="3"/>
  <c r="W2177" i="3"/>
  <c r="V2177" i="3"/>
  <c r="U2177" i="3"/>
  <c r="T2177" i="3"/>
  <c r="S2177" i="3"/>
  <c r="R2177" i="3"/>
  <c r="Q2177" i="3"/>
  <c r="P2177" i="3"/>
  <c r="O2177" i="3"/>
  <c r="N2177" i="3"/>
  <c r="M2177" i="3"/>
  <c r="L2177" i="3"/>
  <c r="K2177" i="3"/>
  <c r="J2177" i="3"/>
  <c r="AB2176" i="3"/>
  <c r="AA2176" i="3"/>
  <c r="Z2176" i="3"/>
  <c r="Y2176" i="3"/>
  <c r="X2176" i="3"/>
  <c r="W2176" i="3"/>
  <c r="V2176" i="3"/>
  <c r="U2176" i="3"/>
  <c r="T2176" i="3"/>
  <c r="S2176" i="3"/>
  <c r="R2176" i="3"/>
  <c r="Q2176" i="3"/>
  <c r="P2176" i="3"/>
  <c r="O2176" i="3"/>
  <c r="N2176" i="3"/>
  <c r="M2176" i="3"/>
  <c r="L2176" i="3"/>
  <c r="K2176" i="3"/>
  <c r="J2176" i="3"/>
  <c r="AB2175" i="3"/>
  <c r="AA2175" i="3"/>
  <c r="Z2175" i="3"/>
  <c r="Y2175" i="3"/>
  <c r="X2175" i="3"/>
  <c r="W2175" i="3"/>
  <c r="V2175" i="3"/>
  <c r="U2175" i="3"/>
  <c r="T2175" i="3"/>
  <c r="S2175" i="3"/>
  <c r="R2175" i="3"/>
  <c r="Q2175" i="3"/>
  <c r="P2175" i="3"/>
  <c r="O2175" i="3"/>
  <c r="N2175" i="3"/>
  <c r="M2175" i="3"/>
  <c r="L2175" i="3"/>
  <c r="K2175" i="3"/>
  <c r="J2175" i="3"/>
  <c r="AB2174" i="3"/>
  <c r="AA2174" i="3"/>
  <c r="Z2174" i="3"/>
  <c r="Y2174" i="3"/>
  <c r="X2174" i="3"/>
  <c r="W2174" i="3"/>
  <c r="V2174" i="3"/>
  <c r="U2174" i="3"/>
  <c r="T2174" i="3"/>
  <c r="S2174" i="3"/>
  <c r="R2174" i="3"/>
  <c r="Q2174" i="3"/>
  <c r="P2174" i="3"/>
  <c r="O2174" i="3"/>
  <c r="N2174" i="3"/>
  <c r="M2174" i="3"/>
  <c r="L2174" i="3"/>
  <c r="K2174" i="3"/>
  <c r="J2174" i="3"/>
  <c r="AB2173" i="3"/>
  <c r="AA2173" i="3"/>
  <c r="Z2173" i="3"/>
  <c r="Y2173" i="3"/>
  <c r="X2173" i="3"/>
  <c r="W2173" i="3"/>
  <c r="V2173" i="3"/>
  <c r="U2173" i="3"/>
  <c r="T2173" i="3"/>
  <c r="S2173" i="3"/>
  <c r="R2173" i="3"/>
  <c r="Q2173" i="3"/>
  <c r="P2173" i="3"/>
  <c r="O2173" i="3"/>
  <c r="N2173" i="3"/>
  <c r="M2173" i="3"/>
  <c r="L2173" i="3"/>
  <c r="K2173" i="3"/>
  <c r="J2173" i="3"/>
  <c r="AB2172" i="3"/>
  <c r="AA2172" i="3"/>
  <c r="Z2172" i="3"/>
  <c r="Y2172" i="3"/>
  <c r="X2172" i="3"/>
  <c r="W2172" i="3"/>
  <c r="V2172" i="3"/>
  <c r="U2172" i="3"/>
  <c r="T2172" i="3"/>
  <c r="S2172" i="3"/>
  <c r="R2172" i="3"/>
  <c r="Q2172" i="3"/>
  <c r="P2172" i="3"/>
  <c r="O2172" i="3"/>
  <c r="N2172" i="3"/>
  <c r="M2172" i="3"/>
  <c r="L2172" i="3"/>
  <c r="K2172" i="3"/>
  <c r="J2172" i="3"/>
  <c r="AB2171" i="3"/>
  <c r="AA2171" i="3"/>
  <c r="Z2171" i="3"/>
  <c r="Y2171" i="3"/>
  <c r="X2171" i="3"/>
  <c r="W2171" i="3"/>
  <c r="V2171" i="3"/>
  <c r="U2171" i="3"/>
  <c r="T2171" i="3"/>
  <c r="S2171" i="3"/>
  <c r="R2171" i="3"/>
  <c r="Q2171" i="3"/>
  <c r="P2171" i="3"/>
  <c r="O2171" i="3"/>
  <c r="N2171" i="3"/>
  <c r="M2171" i="3"/>
  <c r="L2171" i="3"/>
  <c r="K2171" i="3"/>
  <c r="J2171" i="3"/>
  <c r="AB2170" i="3"/>
  <c r="AA2170" i="3"/>
  <c r="Z2170" i="3"/>
  <c r="Y2170" i="3"/>
  <c r="X2170" i="3"/>
  <c r="W2170" i="3"/>
  <c r="V2170" i="3"/>
  <c r="U2170" i="3"/>
  <c r="T2170" i="3"/>
  <c r="S2170" i="3"/>
  <c r="R2170" i="3"/>
  <c r="Q2170" i="3"/>
  <c r="P2170" i="3"/>
  <c r="O2170" i="3"/>
  <c r="N2170" i="3"/>
  <c r="M2170" i="3"/>
  <c r="L2170" i="3"/>
  <c r="K2170" i="3"/>
  <c r="J2170" i="3"/>
  <c r="AB2169" i="3"/>
  <c r="AA2169" i="3"/>
  <c r="Z2169" i="3"/>
  <c r="Y2169" i="3"/>
  <c r="X2169" i="3"/>
  <c r="W2169" i="3"/>
  <c r="V2169" i="3"/>
  <c r="U2169" i="3"/>
  <c r="T2169" i="3"/>
  <c r="S2169" i="3"/>
  <c r="R2169" i="3"/>
  <c r="Q2169" i="3"/>
  <c r="P2169" i="3"/>
  <c r="O2169" i="3"/>
  <c r="N2169" i="3"/>
  <c r="M2169" i="3"/>
  <c r="L2169" i="3"/>
  <c r="K2169" i="3"/>
  <c r="J2169" i="3"/>
  <c r="AB2168" i="3"/>
  <c r="AA2168" i="3"/>
  <c r="Z2168" i="3"/>
  <c r="Y2168" i="3"/>
  <c r="X2168" i="3"/>
  <c r="W2168" i="3"/>
  <c r="V2168" i="3"/>
  <c r="U2168" i="3"/>
  <c r="T2168" i="3"/>
  <c r="S2168" i="3"/>
  <c r="R2168" i="3"/>
  <c r="Q2168" i="3"/>
  <c r="P2168" i="3"/>
  <c r="O2168" i="3"/>
  <c r="N2168" i="3"/>
  <c r="M2168" i="3"/>
  <c r="L2168" i="3"/>
  <c r="K2168" i="3"/>
  <c r="J2168" i="3"/>
  <c r="AB2167" i="3"/>
  <c r="AA2167" i="3"/>
  <c r="Z2167" i="3"/>
  <c r="Y2167" i="3"/>
  <c r="X2167" i="3"/>
  <c r="W2167" i="3"/>
  <c r="V2167" i="3"/>
  <c r="U2167" i="3"/>
  <c r="T2167" i="3"/>
  <c r="S2167" i="3"/>
  <c r="R2167" i="3"/>
  <c r="Q2167" i="3"/>
  <c r="P2167" i="3"/>
  <c r="O2167" i="3"/>
  <c r="N2167" i="3"/>
  <c r="M2167" i="3"/>
  <c r="L2167" i="3"/>
  <c r="K2167" i="3"/>
  <c r="J2167" i="3"/>
  <c r="AB2166" i="3"/>
  <c r="AA2166" i="3"/>
  <c r="Z2166" i="3"/>
  <c r="Y2166" i="3"/>
  <c r="X2166" i="3"/>
  <c r="W2166" i="3"/>
  <c r="V2166" i="3"/>
  <c r="U2166" i="3"/>
  <c r="T2166" i="3"/>
  <c r="S2166" i="3"/>
  <c r="R2166" i="3"/>
  <c r="Q2166" i="3"/>
  <c r="P2166" i="3"/>
  <c r="O2166" i="3"/>
  <c r="N2166" i="3"/>
  <c r="M2166" i="3"/>
  <c r="L2166" i="3"/>
  <c r="K2166" i="3"/>
  <c r="J2166" i="3"/>
  <c r="AB2165" i="3"/>
  <c r="AA2165" i="3"/>
  <c r="Z2165" i="3"/>
  <c r="Y2165" i="3"/>
  <c r="X2165" i="3"/>
  <c r="W2165" i="3"/>
  <c r="V2165" i="3"/>
  <c r="U2165" i="3"/>
  <c r="T2165" i="3"/>
  <c r="S2165" i="3"/>
  <c r="R2165" i="3"/>
  <c r="Q2165" i="3"/>
  <c r="P2165" i="3"/>
  <c r="O2165" i="3"/>
  <c r="N2165" i="3"/>
  <c r="M2165" i="3"/>
  <c r="L2165" i="3"/>
  <c r="K2165" i="3"/>
  <c r="J2165" i="3"/>
  <c r="AB2164" i="3"/>
  <c r="AA2164" i="3"/>
  <c r="Z2164" i="3"/>
  <c r="Y2164" i="3"/>
  <c r="X2164" i="3"/>
  <c r="W2164" i="3"/>
  <c r="V2164" i="3"/>
  <c r="U2164" i="3"/>
  <c r="T2164" i="3"/>
  <c r="S2164" i="3"/>
  <c r="R2164" i="3"/>
  <c r="Q2164" i="3"/>
  <c r="P2164" i="3"/>
  <c r="O2164" i="3"/>
  <c r="N2164" i="3"/>
  <c r="M2164" i="3"/>
  <c r="L2164" i="3"/>
  <c r="K2164" i="3"/>
  <c r="J2164" i="3"/>
  <c r="AB2163" i="3"/>
  <c r="AA2163" i="3"/>
  <c r="Z2163" i="3"/>
  <c r="Y2163" i="3"/>
  <c r="X2163" i="3"/>
  <c r="W2163" i="3"/>
  <c r="V2163" i="3"/>
  <c r="U2163" i="3"/>
  <c r="T2163" i="3"/>
  <c r="S2163" i="3"/>
  <c r="R2163" i="3"/>
  <c r="Q2163" i="3"/>
  <c r="P2163" i="3"/>
  <c r="O2163" i="3"/>
  <c r="N2163" i="3"/>
  <c r="M2163" i="3"/>
  <c r="L2163" i="3"/>
  <c r="K2163" i="3"/>
  <c r="J2163" i="3"/>
  <c r="AB2162" i="3"/>
  <c r="AA2162" i="3"/>
  <c r="Z2162" i="3"/>
  <c r="Y2162" i="3"/>
  <c r="X2162" i="3"/>
  <c r="W2162" i="3"/>
  <c r="V2162" i="3"/>
  <c r="U2162" i="3"/>
  <c r="T2162" i="3"/>
  <c r="S2162" i="3"/>
  <c r="R2162" i="3"/>
  <c r="Q2162" i="3"/>
  <c r="P2162" i="3"/>
  <c r="O2162" i="3"/>
  <c r="N2162" i="3"/>
  <c r="M2162" i="3"/>
  <c r="L2162" i="3"/>
  <c r="K2162" i="3"/>
  <c r="J2162" i="3"/>
  <c r="AB2161" i="3"/>
  <c r="AA2161" i="3"/>
  <c r="Z2161" i="3"/>
  <c r="Y2161" i="3"/>
  <c r="X2161" i="3"/>
  <c r="W2161" i="3"/>
  <c r="V2161" i="3"/>
  <c r="U2161" i="3"/>
  <c r="T2161" i="3"/>
  <c r="S2161" i="3"/>
  <c r="R2161" i="3"/>
  <c r="Q2161" i="3"/>
  <c r="P2161" i="3"/>
  <c r="O2161" i="3"/>
  <c r="N2161" i="3"/>
  <c r="M2161" i="3"/>
  <c r="L2161" i="3"/>
  <c r="K2161" i="3"/>
  <c r="J2161" i="3"/>
  <c r="AB2160" i="3"/>
  <c r="AA2160" i="3"/>
  <c r="Z2160" i="3"/>
  <c r="Y2160" i="3"/>
  <c r="X2160" i="3"/>
  <c r="W2160" i="3"/>
  <c r="V2160" i="3"/>
  <c r="U2160" i="3"/>
  <c r="T2160" i="3"/>
  <c r="S2160" i="3"/>
  <c r="R2160" i="3"/>
  <c r="Q2160" i="3"/>
  <c r="P2160" i="3"/>
  <c r="O2160" i="3"/>
  <c r="N2160" i="3"/>
  <c r="M2160" i="3"/>
  <c r="L2160" i="3"/>
  <c r="K2160" i="3"/>
  <c r="J2160" i="3"/>
  <c r="AB2159" i="3"/>
  <c r="AA2159" i="3"/>
  <c r="Z2159" i="3"/>
  <c r="Y2159" i="3"/>
  <c r="X2159" i="3"/>
  <c r="W2159" i="3"/>
  <c r="V2159" i="3"/>
  <c r="U2159" i="3"/>
  <c r="T2159" i="3"/>
  <c r="S2159" i="3"/>
  <c r="R2159" i="3"/>
  <c r="Q2159" i="3"/>
  <c r="P2159" i="3"/>
  <c r="O2159" i="3"/>
  <c r="N2159" i="3"/>
  <c r="M2159" i="3"/>
  <c r="L2159" i="3"/>
  <c r="K2159" i="3"/>
  <c r="J2159" i="3"/>
  <c r="AB2158" i="3"/>
  <c r="AA2158" i="3"/>
  <c r="Z2158" i="3"/>
  <c r="Y2158" i="3"/>
  <c r="X2158" i="3"/>
  <c r="W2158" i="3"/>
  <c r="V2158" i="3"/>
  <c r="U2158" i="3"/>
  <c r="T2158" i="3"/>
  <c r="S2158" i="3"/>
  <c r="R2158" i="3"/>
  <c r="Q2158" i="3"/>
  <c r="P2158" i="3"/>
  <c r="O2158" i="3"/>
  <c r="N2158" i="3"/>
  <c r="M2158" i="3"/>
  <c r="L2158" i="3"/>
  <c r="K2158" i="3"/>
  <c r="J2158" i="3"/>
  <c r="AB2157" i="3"/>
  <c r="AA2157" i="3"/>
  <c r="Z2157" i="3"/>
  <c r="Y2157" i="3"/>
  <c r="X2157" i="3"/>
  <c r="W2157" i="3"/>
  <c r="V2157" i="3"/>
  <c r="U2157" i="3"/>
  <c r="T2157" i="3"/>
  <c r="S2157" i="3"/>
  <c r="R2157" i="3"/>
  <c r="Q2157" i="3"/>
  <c r="P2157" i="3"/>
  <c r="O2157" i="3"/>
  <c r="N2157" i="3"/>
  <c r="M2157" i="3"/>
  <c r="L2157" i="3"/>
  <c r="K2157" i="3"/>
  <c r="J2157" i="3"/>
  <c r="AB2156" i="3"/>
  <c r="AA2156" i="3"/>
  <c r="Z2156" i="3"/>
  <c r="Y2156" i="3"/>
  <c r="X2156" i="3"/>
  <c r="W2156" i="3"/>
  <c r="V2156" i="3"/>
  <c r="U2156" i="3"/>
  <c r="T2156" i="3"/>
  <c r="S2156" i="3"/>
  <c r="R2156" i="3"/>
  <c r="Q2156" i="3"/>
  <c r="P2156" i="3"/>
  <c r="O2156" i="3"/>
  <c r="N2156" i="3"/>
  <c r="M2156" i="3"/>
  <c r="L2156" i="3"/>
  <c r="K2156" i="3"/>
  <c r="J2156" i="3"/>
  <c r="AB2155" i="3"/>
  <c r="AA2155" i="3"/>
  <c r="Z2155" i="3"/>
  <c r="Y2155" i="3"/>
  <c r="X2155" i="3"/>
  <c r="W2155" i="3"/>
  <c r="V2155" i="3"/>
  <c r="U2155" i="3"/>
  <c r="T2155" i="3"/>
  <c r="S2155" i="3"/>
  <c r="R2155" i="3"/>
  <c r="Q2155" i="3"/>
  <c r="P2155" i="3"/>
  <c r="O2155" i="3"/>
  <c r="N2155" i="3"/>
  <c r="M2155" i="3"/>
  <c r="L2155" i="3"/>
  <c r="K2155" i="3"/>
  <c r="J2155" i="3"/>
  <c r="AB2154" i="3"/>
  <c r="AA2154" i="3"/>
  <c r="Z2154" i="3"/>
  <c r="Y2154" i="3"/>
  <c r="X2154" i="3"/>
  <c r="W2154" i="3"/>
  <c r="V2154" i="3"/>
  <c r="U2154" i="3"/>
  <c r="T2154" i="3"/>
  <c r="S2154" i="3"/>
  <c r="R2154" i="3"/>
  <c r="Q2154" i="3"/>
  <c r="P2154" i="3"/>
  <c r="O2154" i="3"/>
  <c r="N2154" i="3"/>
  <c r="M2154" i="3"/>
  <c r="L2154" i="3"/>
  <c r="K2154" i="3"/>
  <c r="J2154" i="3"/>
  <c r="AB2153" i="3"/>
  <c r="AA2153" i="3"/>
  <c r="Z2153" i="3"/>
  <c r="Y2153" i="3"/>
  <c r="X2153" i="3"/>
  <c r="W2153" i="3"/>
  <c r="V2153" i="3"/>
  <c r="U2153" i="3"/>
  <c r="T2153" i="3"/>
  <c r="S2153" i="3"/>
  <c r="R2153" i="3"/>
  <c r="Q2153" i="3"/>
  <c r="P2153" i="3"/>
  <c r="O2153" i="3"/>
  <c r="N2153" i="3"/>
  <c r="M2153" i="3"/>
  <c r="L2153" i="3"/>
  <c r="K2153" i="3"/>
  <c r="J2153" i="3"/>
  <c r="AB2152" i="3"/>
  <c r="AA2152" i="3"/>
  <c r="Z2152" i="3"/>
  <c r="Y2152" i="3"/>
  <c r="X2152" i="3"/>
  <c r="W2152" i="3"/>
  <c r="V2152" i="3"/>
  <c r="U2152" i="3"/>
  <c r="T2152" i="3"/>
  <c r="S2152" i="3"/>
  <c r="R2152" i="3"/>
  <c r="Q2152" i="3"/>
  <c r="P2152" i="3"/>
  <c r="O2152" i="3"/>
  <c r="N2152" i="3"/>
  <c r="M2152" i="3"/>
  <c r="L2152" i="3"/>
  <c r="K2152" i="3"/>
  <c r="J2152" i="3"/>
  <c r="AB2151" i="3"/>
  <c r="AA2151" i="3"/>
  <c r="Z2151" i="3"/>
  <c r="Y2151" i="3"/>
  <c r="X2151" i="3"/>
  <c r="W2151" i="3"/>
  <c r="V2151" i="3"/>
  <c r="U2151" i="3"/>
  <c r="T2151" i="3"/>
  <c r="S2151" i="3"/>
  <c r="R2151" i="3"/>
  <c r="Q2151" i="3"/>
  <c r="P2151" i="3"/>
  <c r="O2151" i="3"/>
  <c r="N2151" i="3"/>
  <c r="M2151" i="3"/>
  <c r="L2151" i="3"/>
  <c r="K2151" i="3"/>
  <c r="J2151" i="3"/>
  <c r="AB2150" i="3"/>
  <c r="AA2150" i="3"/>
  <c r="Z2150" i="3"/>
  <c r="Y2150" i="3"/>
  <c r="X2150" i="3"/>
  <c r="W2150" i="3"/>
  <c r="V2150" i="3"/>
  <c r="U2150" i="3"/>
  <c r="T2150" i="3"/>
  <c r="S2150" i="3"/>
  <c r="R2150" i="3"/>
  <c r="Q2150" i="3"/>
  <c r="P2150" i="3"/>
  <c r="O2150" i="3"/>
  <c r="N2150" i="3"/>
  <c r="M2150" i="3"/>
  <c r="L2150" i="3"/>
  <c r="K2150" i="3"/>
  <c r="J2150" i="3"/>
  <c r="AB2149" i="3"/>
  <c r="AA2149" i="3"/>
  <c r="Z2149" i="3"/>
  <c r="Y2149" i="3"/>
  <c r="X2149" i="3"/>
  <c r="W2149" i="3"/>
  <c r="V2149" i="3"/>
  <c r="U2149" i="3"/>
  <c r="T2149" i="3"/>
  <c r="S2149" i="3"/>
  <c r="R2149" i="3"/>
  <c r="Q2149" i="3"/>
  <c r="P2149" i="3"/>
  <c r="O2149" i="3"/>
  <c r="N2149" i="3"/>
  <c r="M2149" i="3"/>
  <c r="L2149" i="3"/>
  <c r="K2149" i="3"/>
  <c r="J2149" i="3"/>
  <c r="AB2148" i="3"/>
  <c r="AA2148" i="3"/>
  <c r="Z2148" i="3"/>
  <c r="Y2148" i="3"/>
  <c r="X2148" i="3"/>
  <c r="W2148" i="3"/>
  <c r="V2148" i="3"/>
  <c r="U2148" i="3"/>
  <c r="T2148" i="3"/>
  <c r="S2148" i="3"/>
  <c r="R2148" i="3"/>
  <c r="Q2148" i="3"/>
  <c r="P2148" i="3"/>
  <c r="O2148" i="3"/>
  <c r="N2148" i="3"/>
  <c r="M2148" i="3"/>
  <c r="L2148" i="3"/>
  <c r="K2148" i="3"/>
  <c r="J2148" i="3"/>
  <c r="AB2147" i="3"/>
  <c r="AA2147" i="3"/>
  <c r="Z2147" i="3"/>
  <c r="Y2147" i="3"/>
  <c r="X2147" i="3"/>
  <c r="W2147" i="3"/>
  <c r="V2147" i="3"/>
  <c r="U2147" i="3"/>
  <c r="T2147" i="3"/>
  <c r="S2147" i="3"/>
  <c r="R2147" i="3"/>
  <c r="Q2147" i="3"/>
  <c r="P2147" i="3"/>
  <c r="O2147" i="3"/>
  <c r="N2147" i="3"/>
  <c r="M2147" i="3"/>
  <c r="L2147" i="3"/>
  <c r="K2147" i="3"/>
  <c r="J2147" i="3"/>
  <c r="AB2146" i="3"/>
  <c r="AA2146" i="3"/>
  <c r="Z2146" i="3"/>
  <c r="Y2146" i="3"/>
  <c r="X2146" i="3"/>
  <c r="W2146" i="3"/>
  <c r="V2146" i="3"/>
  <c r="U2146" i="3"/>
  <c r="T2146" i="3"/>
  <c r="S2146" i="3"/>
  <c r="R2146" i="3"/>
  <c r="Q2146" i="3"/>
  <c r="P2146" i="3"/>
  <c r="O2146" i="3"/>
  <c r="N2146" i="3"/>
  <c r="M2146" i="3"/>
  <c r="L2146" i="3"/>
  <c r="K2146" i="3"/>
  <c r="J2146" i="3"/>
  <c r="AB2145" i="3"/>
  <c r="AA2145" i="3"/>
  <c r="Z2145" i="3"/>
  <c r="Y2145" i="3"/>
  <c r="X2145" i="3"/>
  <c r="W2145" i="3"/>
  <c r="V2145" i="3"/>
  <c r="U2145" i="3"/>
  <c r="T2145" i="3"/>
  <c r="S2145" i="3"/>
  <c r="R2145" i="3"/>
  <c r="Q2145" i="3"/>
  <c r="P2145" i="3"/>
  <c r="O2145" i="3"/>
  <c r="N2145" i="3"/>
  <c r="M2145" i="3"/>
  <c r="L2145" i="3"/>
  <c r="K2145" i="3"/>
  <c r="J2145" i="3"/>
  <c r="AB2144" i="3"/>
  <c r="AA2144" i="3"/>
  <c r="Z2144" i="3"/>
  <c r="Y2144" i="3"/>
  <c r="X2144" i="3"/>
  <c r="W2144" i="3"/>
  <c r="V2144" i="3"/>
  <c r="U2144" i="3"/>
  <c r="T2144" i="3"/>
  <c r="S2144" i="3"/>
  <c r="R2144" i="3"/>
  <c r="Q2144" i="3"/>
  <c r="P2144" i="3"/>
  <c r="O2144" i="3"/>
  <c r="N2144" i="3"/>
  <c r="M2144" i="3"/>
  <c r="L2144" i="3"/>
  <c r="K2144" i="3"/>
  <c r="J2144" i="3"/>
  <c r="AB2143" i="3"/>
  <c r="AA2143" i="3"/>
  <c r="Z2143" i="3"/>
  <c r="Y2143" i="3"/>
  <c r="X2143" i="3"/>
  <c r="W2143" i="3"/>
  <c r="V2143" i="3"/>
  <c r="U2143" i="3"/>
  <c r="T2143" i="3"/>
  <c r="S2143" i="3"/>
  <c r="R2143" i="3"/>
  <c r="Q2143" i="3"/>
  <c r="P2143" i="3"/>
  <c r="O2143" i="3"/>
  <c r="N2143" i="3"/>
  <c r="M2143" i="3"/>
  <c r="L2143" i="3"/>
  <c r="K2143" i="3"/>
  <c r="J2143" i="3"/>
  <c r="AB2142" i="3"/>
  <c r="AA2142" i="3"/>
  <c r="Z2142" i="3"/>
  <c r="Y2142" i="3"/>
  <c r="X2142" i="3"/>
  <c r="W2142" i="3"/>
  <c r="V2142" i="3"/>
  <c r="U2142" i="3"/>
  <c r="T2142" i="3"/>
  <c r="S2142" i="3"/>
  <c r="R2142" i="3"/>
  <c r="Q2142" i="3"/>
  <c r="P2142" i="3"/>
  <c r="O2142" i="3"/>
  <c r="N2142" i="3"/>
  <c r="M2142" i="3"/>
  <c r="L2142" i="3"/>
  <c r="K2142" i="3"/>
  <c r="J2142" i="3"/>
  <c r="AB2141" i="3"/>
  <c r="AA2141" i="3"/>
  <c r="Z2141" i="3"/>
  <c r="Y2141" i="3"/>
  <c r="X2141" i="3"/>
  <c r="W2141" i="3"/>
  <c r="V2141" i="3"/>
  <c r="U2141" i="3"/>
  <c r="T2141" i="3"/>
  <c r="S2141" i="3"/>
  <c r="R2141" i="3"/>
  <c r="Q2141" i="3"/>
  <c r="P2141" i="3"/>
  <c r="O2141" i="3"/>
  <c r="N2141" i="3"/>
  <c r="M2141" i="3"/>
  <c r="L2141" i="3"/>
  <c r="K2141" i="3"/>
  <c r="J2141" i="3"/>
  <c r="AB2140" i="3"/>
  <c r="AA2140" i="3"/>
  <c r="Z2140" i="3"/>
  <c r="Y2140" i="3"/>
  <c r="X2140" i="3"/>
  <c r="W2140" i="3"/>
  <c r="V2140" i="3"/>
  <c r="U2140" i="3"/>
  <c r="T2140" i="3"/>
  <c r="S2140" i="3"/>
  <c r="R2140" i="3"/>
  <c r="Q2140" i="3"/>
  <c r="P2140" i="3"/>
  <c r="O2140" i="3"/>
  <c r="N2140" i="3"/>
  <c r="M2140" i="3"/>
  <c r="L2140" i="3"/>
  <c r="K2140" i="3"/>
  <c r="J2140" i="3"/>
  <c r="AB2139" i="3"/>
  <c r="AA2139" i="3"/>
  <c r="Z2139" i="3"/>
  <c r="Y2139" i="3"/>
  <c r="X2139" i="3"/>
  <c r="W2139" i="3"/>
  <c r="V2139" i="3"/>
  <c r="U2139" i="3"/>
  <c r="T2139" i="3"/>
  <c r="S2139" i="3"/>
  <c r="R2139" i="3"/>
  <c r="Q2139" i="3"/>
  <c r="P2139" i="3"/>
  <c r="O2139" i="3"/>
  <c r="N2139" i="3"/>
  <c r="M2139" i="3"/>
  <c r="L2139" i="3"/>
  <c r="K2139" i="3"/>
  <c r="J2139" i="3"/>
  <c r="AB2138" i="3"/>
  <c r="AA2138" i="3"/>
  <c r="Z2138" i="3"/>
  <c r="Y2138" i="3"/>
  <c r="X2138" i="3"/>
  <c r="W2138" i="3"/>
  <c r="V2138" i="3"/>
  <c r="U2138" i="3"/>
  <c r="T2138" i="3"/>
  <c r="S2138" i="3"/>
  <c r="R2138" i="3"/>
  <c r="Q2138" i="3"/>
  <c r="P2138" i="3"/>
  <c r="O2138" i="3"/>
  <c r="N2138" i="3"/>
  <c r="M2138" i="3"/>
  <c r="L2138" i="3"/>
  <c r="K2138" i="3"/>
  <c r="J2138" i="3"/>
  <c r="AB2137" i="3"/>
  <c r="AA2137" i="3"/>
  <c r="Z2137" i="3"/>
  <c r="Y2137" i="3"/>
  <c r="X2137" i="3"/>
  <c r="W2137" i="3"/>
  <c r="V2137" i="3"/>
  <c r="U2137" i="3"/>
  <c r="T2137" i="3"/>
  <c r="S2137" i="3"/>
  <c r="R2137" i="3"/>
  <c r="Q2137" i="3"/>
  <c r="P2137" i="3"/>
  <c r="O2137" i="3"/>
  <c r="N2137" i="3"/>
  <c r="M2137" i="3"/>
  <c r="L2137" i="3"/>
  <c r="K2137" i="3"/>
  <c r="J2137" i="3"/>
  <c r="AB2136" i="3"/>
  <c r="AA2136" i="3"/>
  <c r="Z2136" i="3"/>
  <c r="Y2136" i="3"/>
  <c r="X2136" i="3"/>
  <c r="W2136" i="3"/>
  <c r="V2136" i="3"/>
  <c r="U2136" i="3"/>
  <c r="T2136" i="3"/>
  <c r="S2136" i="3"/>
  <c r="R2136" i="3"/>
  <c r="Q2136" i="3"/>
  <c r="P2136" i="3"/>
  <c r="O2136" i="3"/>
  <c r="N2136" i="3"/>
  <c r="M2136" i="3"/>
  <c r="L2136" i="3"/>
  <c r="K2136" i="3"/>
  <c r="J2136" i="3"/>
  <c r="AB2135" i="3"/>
  <c r="AA2135" i="3"/>
  <c r="Z2135" i="3"/>
  <c r="Y2135" i="3"/>
  <c r="X2135" i="3"/>
  <c r="W2135" i="3"/>
  <c r="V2135" i="3"/>
  <c r="U2135" i="3"/>
  <c r="T2135" i="3"/>
  <c r="S2135" i="3"/>
  <c r="R2135" i="3"/>
  <c r="Q2135" i="3"/>
  <c r="P2135" i="3"/>
  <c r="O2135" i="3"/>
  <c r="N2135" i="3"/>
  <c r="M2135" i="3"/>
  <c r="L2135" i="3"/>
  <c r="K2135" i="3"/>
  <c r="J2135" i="3"/>
  <c r="AB2134" i="3"/>
  <c r="AA2134" i="3"/>
  <c r="Z2134" i="3"/>
  <c r="Y2134" i="3"/>
  <c r="X2134" i="3"/>
  <c r="W2134" i="3"/>
  <c r="V2134" i="3"/>
  <c r="U2134" i="3"/>
  <c r="T2134" i="3"/>
  <c r="S2134" i="3"/>
  <c r="R2134" i="3"/>
  <c r="Q2134" i="3"/>
  <c r="P2134" i="3"/>
  <c r="O2134" i="3"/>
  <c r="N2134" i="3"/>
  <c r="M2134" i="3"/>
  <c r="L2134" i="3"/>
  <c r="K2134" i="3"/>
  <c r="J2134" i="3"/>
  <c r="AB2133" i="3"/>
  <c r="AA2133" i="3"/>
  <c r="Z2133" i="3"/>
  <c r="Y2133" i="3"/>
  <c r="X2133" i="3"/>
  <c r="W2133" i="3"/>
  <c r="V2133" i="3"/>
  <c r="U2133" i="3"/>
  <c r="T2133" i="3"/>
  <c r="S2133" i="3"/>
  <c r="R2133" i="3"/>
  <c r="Q2133" i="3"/>
  <c r="P2133" i="3"/>
  <c r="O2133" i="3"/>
  <c r="N2133" i="3"/>
  <c r="M2133" i="3"/>
  <c r="L2133" i="3"/>
  <c r="K2133" i="3"/>
  <c r="J2133" i="3"/>
  <c r="AB2132" i="3"/>
  <c r="AA2132" i="3"/>
  <c r="Z2132" i="3"/>
  <c r="Y2132" i="3"/>
  <c r="X2132" i="3"/>
  <c r="W2132" i="3"/>
  <c r="V2132" i="3"/>
  <c r="U2132" i="3"/>
  <c r="T2132" i="3"/>
  <c r="S2132" i="3"/>
  <c r="R2132" i="3"/>
  <c r="Q2132" i="3"/>
  <c r="P2132" i="3"/>
  <c r="O2132" i="3"/>
  <c r="N2132" i="3"/>
  <c r="M2132" i="3"/>
  <c r="L2132" i="3"/>
  <c r="K2132" i="3"/>
  <c r="J2132" i="3"/>
  <c r="AB2131" i="3"/>
  <c r="AA2131" i="3"/>
  <c r="Z2131" i="3"/>
  <c r="Y2131" i="3"/>
  <c r="X2131" i="3"/>
  <c r="W2131" i="3"/>
  <c r="V2131" i="3"/>
  <c r="U2131" i="3"/>
  <c r="T2131" i="3"/>
  <c r="S2131" i="3"/>
  <c r="R2131" i="3"/>
  <c r="Q2131" i="3"/>
  <c r="P2131" i="3"/>
  <c r="O2131" i="3"/>
  <c r="N2131" i="3"/>
  <c r="M2131" i="3"/>
  <c r="L2131" i="3"/>
  <c r="K2131" i="3"/>
  <c r="J2131" i="3"/>
  <c r="AB2130" i="3"/>
  <c r="AA2130" i="3"/>
  <c r="Z2130" i="3"/>
  <c r="Y2130" i="3"/>
  <c r="X2130" i="3"/>
  <c r="W2130" i="3"/>
  <c r="V2130" i="3"/>
  <c r="U2130" i="3"/>
  <c r="T2130" i="3"/>
  <c r="S2130" i="3"/>
  <c r="R2130" i="3"/>
  <c r="Q2130" i="3"/>
  <c r="P2130" i="3"/>
  <c r="O2130" i="3"/>
  <c r="N2130" i="3"/>
  <c r="M2130" i="3"/>
  <c r="L2130" i="3"/>
  <c r="K2130" i="3"/>
  <c r="J2130" i="3"/>
  <c r="AB2129" i="3"/>
  <c r="AA2129" i="3"/>
  <c r="Z2129" i="3"/>
  <c r="Y2129" i="3"/>
  <c r="X2129" i="3"/>
  <c r="W2129" i="3"/>
  <c r="V2129" i="3"/>
  <c r="U2129" i="3"/>
  <c r="T2129" i="3"/>
  <c r="S2129" i="3"/>
  <c r="R2129" i="3"/>
  <c r="Q2129" i="3"/>
  <c r="P2129" i="3"/>
  <c r="O2129" i="3"/>
  <c r="N2129" i="3"/>
  <c r="M2129" i="3"/>
  <c r="L2129" i="3"/>
  <c r="K2129" i="3"/>
  <c r="J2129" i="3"/>
  <c r="AB2128" i="3"/>
  <c r="AA2128" i="3"/>
  <c r="Z2128" i="3"/>
  <c r="Y2128" i="3"/>
  <c r="X2128" i="3"/>
  <c r="W2128" i="3"/>
  <c r="V2128" i="3"/>
  <c r="U2128" i="3"/>
  <c r="T2128" i="3"/>
  <c r="S2128" i="3"/>
  <c r="R2128" i="3"/>
  <c r="Q2128" i="3"/>
  <c r="P2128" i="3"/>
  <c r="O2128" i="3"/>
  <c r="N2128" i="3"/>
  <c r="M2128" i="3"/>
  <c r="L2128" i="3"/>
  <c r="K2128" i="3"/>
  <c r="J2128" i="3"/>
  <c r="AB2127" i="3"/>
  <c r="AA2127" i="3"/>
  <c r="Z2127" i="3"/>
  <c r="Y2127" i="3"/>
  <c r="X2127" i="3"/>
  <c r="W2127" i="3"/>
  <c r="V2127" i="3"/>
  <c r="U2127" i="3"/>
  <c r="T2127" i="3"/>
  <c r="S2127" i="3"/>
  <c r="R2127" i="3"/>
  <c r="Q2127" i="3"/>
  <c r="P2127" i="3"/>
  <c r="O2127" i="3"/>
  <c r="N2127" i="3"/>
  <c r="M2127" i="3"/>
  <c r="L2127" i="3"/>
  <c r="K2127" i="3"/>
  <c r="J2127" i="3"/>
  <c r="AB2126" i="3"/>
  <c r="AA2126" i="3"/>
  <c r="Z2126" i="3"/>
  <c r="Y2126" i="3"/>
  <c r="X2126" i="3"/>
  <c r="W2126" i="3"/>
  <c r="V2126" i="3"/>
  <c r="U2126" i="3"/>
  <c r="T2126" i="3"/>
  <c r="S2126" i="3"/>
  <c r="R2126" i="3"/>
  <c r="Q2126" i="3"/>
  <c r="P2126" i="3"/>
  <c r="O2126" i="3"/>
  <c r="N2126" i="3"/>
  <c r="M2126" i="3"/>
  <c r="L2126" i="3"/>
  <c r="K2126" i="3"/>
  <c r="J2126" i="3"/>
  <c r="AB2125" i="3"/>
  <c r="AA2125" i="3"/>
  <c r="Z2125" i="3"/>
  <c r="Y2125" i="3"/>
  <c r="X2125" i="3"/>
  <c r="W2125" i="3"/>
  <c r="V2125" i="3"/>
  <c r="U2125" i="3"/>
  <c r="T2125" i="3"/>
  <c r="S2125" i="3"/>
  <c r="R2125" i="3"/>
  <c r="Q2125" i="3"/>
  <c r="P2125" i="3"/>
  <c r="O2125" i="3"/>
  <c r="N2125" i="3"/>
  <c r="M2125" i="3"/>
  <c r="L2125" i="3"/>
  <c r="K2125" i="3"/>
  <c r="J2125" i="3"/>
  <c r="AB2124" i="3"/>
  <c r="AA2124" i="3"/>
  <c r="Z2124" i="3"/>
  <c r="Y2124" i="3"/>
  <c r="X2124" i="3"/>
  <c r="W2124" i="3"/>
  <c r="V2124" i="3"/>
  <c r="U2124" i="3"/>
  <c r="T2124" i="3"/>
  <c r="S2124" i="3"/>
  <c r="R2124" i="3"/>
  <c r="Q2124" i="3"/>
  <c r="P2124" i="3"/>
  <c r="O2124" i="3"/>
  <c r="N2124" i="3"/>
  <c r="M2124" i="3"/>
  <c r="L2124" i="3"/>
  <c r="K2124" i="3"/>
  <c r="J2124" i="3"/>
  <c r="AB2123" i="3"/>
  <c r="AA2123" i="3"/>
  <c r="Z2123" i="3"/>
  <c r="Y2123" i="3"/>
  <c r="X2123" i="3"/>
  <c r="W2123" i="3"/>
  <c r="V2123" i="3"/>
  <c r="U2123" i="3"/>
  <c r="T2123" i="3"/>
  <c r="S2123" i="3"/>
  <c r="R2123" i="3"/>
  <c r="Q2123" i="3"/>
  <c r="P2123" i="3"/>
  <c r="O2123" i="3"/>
  <c r="N2123" i="3"/>
  <c r="M2123" i="3"/>
  <c r="L2123" i="3"/>
  <c r="K2123" i="3"/>
  <c r="J2123" i="3"/>
  <c r="AB2122" i="3"/>
  <c r="AA2122" i="3"/>
  <c r="Z2122" i="3"/>
  <c r="Y2122" i="3"/>
  <c r="X2122" i="3"/>
  <c r="W2122" i="3"/>
  <c r="V2122" i="3"/>
  <c r="U2122" i="3"/>
  <c r="T2122" i="3"/>
  <c r="S2122" i="3"/>
  <c r="R2122" i="3"/>
  <c r="Q2122" i="3"/>
  <c r="P2122" i="3"/>
  <c r="O2122" i="3"/>
  <c r="N2122" i="3"/>
  <c r="M2122" i="3"/>
  <c r="L2122" i="3"/>
  <c r="K2122" i="3"/>
  <c r="J2122" i="3"/>
  <c r="AB2121" i="3"/>
  <c r="AA2121" i="3"/>
  <c r="Z2121" i="3"/>
  <c r="Y2121" i="3"/>
  <c r="X2121" i="3"/>
  <c r="W2121" i="3"/>
  <c r="V2121" i="3"/>
  <c r="U2121" i="3"/>
  <c r="T2121" i="3"/>
  <c r="S2121" i="3"/>
  <c r="R2121" i="3"/>
  <c r="Q2121" i="3"/>
  <c r="P2121" i="3"/>
  <c r="O2121" i="3"/>
  <c r="N2121" i="3"/>
  <c r="M2121" i="3"/>
  <c r="L2121" i="3"/>
  <c r="K2121" i="3"/>
  <c r="J2121" i="3"/>
  <c r="AB2120" i="3"/>
  <c r="AA2120" i="3"/>
  <c r="Z2120" i="3"/>
  <c r="Y2120" i="3"/>
  <c r="X2120" i="3"/>
  <c r="W2120" i="3"/>
  <c r="V2120" i="3"/>
  <c r="U2120" i="3"/>
  <c r="T2120" i="3"/>
  <c r="S2120" i="3"/>
  <c r="R2120" i="3"/>
  <c r="Q2120" i="3"/>
  <c r="P2120" i="3"/>
  <c r="O2120" i="3"/>
  <c r="N2120" i="3"/>
  <c r="M2120" i="3"/>
  <c r="L2120" i="3"/>
  <c r="K2120" i="3"/>
  <c r="J2120" i="3"/>
  <c r="AB2119" i="3"/>
  <c r="AA2119" i="3"/>
  <c r="Z2119" i="3"/>
  <c r="Y2119" i="3"/>
  <c r="X2119" i="3"/>
  <c r="W2119" i="3"/>
  <c r="V2119" i="3"/>
  <c r="U2119" i="3"/>
  <c r="T2119" i="3"/>
  <c r="S2119" i="3"/>
  <c r="R2119" i="3"/>
  <c r="Q2119" i="3"/>
  <c r="P2119" i="3"/>
  <c r="O2119" i="3"/>
  <c r="N2119" i="3"/>
  <c r="M2119" i="3"/>
  <c r="L2119" i="3"/>
  <c r="K2119" i="3"/>
  <c r="J2119" i="3"/>
  <c r="AB2118" i="3"/>
  <c r="AA2118" i="3"/>
  <c r="Z2118" i="3"/>
  <c r="Y2118" i="3"/>
  <c r="X2118" i="3"/>
  <c r="W2118" i="3"/>
  <c r="V2118" i="3"/>
  <c r="U2118" i="3"/>
  <c r="T2118" i="3"/>
  <c r="S2118" i="3"/>
  <c r="R2118" i="3"/>
  <c r="Q2118" i="3"/>
  <c r="P2118" i="3"/>
  <c r="O2118" i="3"/>
  <c r="N2118" i="3"/>
  <c r="M2118" i="3"/>
  <c r="L2118" i="3"/>
  <c r="K2118" i="3"/>
  <c r="J2118" i="3"/>
  <c r="AB2117" i="3"/>
  <c r="AA2117" i="3"/>
  <c r="Z2117" i="3"/>
  <c r="Y2117" i="3"/>
  <c r="X2117" i="3"/>
  <c r="W2117" i="3"/>
  <c r="V2117" i="3"/>
  <c r="U2117" i="3"/>
  <c r="T2117" i="3"/>
  <c r="S2117" i="3"/>
  <c r="R2117" i="3"/>
  <c r="Q2117" i="3"/>
  <c r="P2117" i="3"/>
  <c r="O2117" i="3"/>
  <c r="N2117" i="3"/>
  <c r="M2117" i="3"/>
  <c r="L2117" i="3"/>
  <c r="K2117" i="3"/>
  <c r="J2117" i="3"/>
  <c r="AB2116" i="3"/>
  <c r="AA2116" i="3"/>
  <c r="Z2116" i="3"/>
  <c r="Y2116" i="3"/>
  <c r="X2116" i="3"/>
  <c r="W2116" i="3"/>
  <c r="V2116" i="3"/>
  <c r="U2116" i="3"/>
  <c r="T2116" i="3"/>
  <c r="S2116" i="3"/>
  <c r="R2116" i="3"/>
  <c r="Q2116" i="3"/>
  <c r="P2116" i="3"/>
  <c r="O2116" i="3"/>
  <c r="N2116" i="3"/>
  <c r="M2116" i="3"/>
  <c r="L2116" i="3"/>
  <c r="K2116" i="3"/>
  <c r="J2116" i="3"/>
  <c r="AB2115" i="3"/>
  <c r="AA2115" i="3"/>
  <c r="Z2115" i="3"/>
  <c r="Y2115" i="3"/>
  <c r="X2115" i="3"/>
  <c r="W2115" i="3"/>
  <c r="V2115" i="3"/>
  <c r="U2115" i="3"/>
  <c r="T2115" i="3"/>
  <c r="S2115" i="3"/>
  <c r="R2115" i="3"/>
  <c r="Q2115" i="3"/>
  <c r="P2115" i="3"/>
  <c r="O2115" i="3"/>
  <c r="N2115" i="3"/>
  <c r="M2115" i="3"/>
  <c r="L2115" i="3"/>
  <c r="K2115" i="3"/>
  <c r="J2115" i="3"/>
  <c r="AB2114" i="3"/>
  <c r="AA2114" i="3"/>
  <c r="Z2114" i="3"/>
  <c r="Y2114" i="3"/>
  <c r="X2114" i="3"/>
  <c r="W2114" i="3"/>
  <c r="V2114" i="3"/>
  <c r="U2114" i="3"/>
  <c r="T2114" i="3"/>
  <c r="S2114" i="3"/>
  <c r="R2114" i="3"/>
  <c r="Q2114" i="3"/>
  <c r="P2114" i="3"/>
  <c r="O2114" i="3"/>
  <c r="N2114" i="3"/>
  <c r="M2114" i="3"/>
  <c r="L2114" i="3"/>
  <c r="K2114" i="3"/>
  <c r="J2114" i="3"/>
  <c r="AB2113" i="3"/>
  <c r="AA2113" i="3"/>
  <c r="Z2113" i="3"/>
  <c r="Y2113" i="3"/>
  <c r="X2113" i="3"/>
  <c r="W2113" i="3"/>
  <c r="V2113" i="3"/>
  <c r="U2113" i="3"/>
  <c r="T2113" i="3"/>
  <c r="S2113" i="3"/>
  <c r="R2113" i="3"/>
  <c r="Q2113" i="3"/>
  <c r="P2113" i="3"/>
  <c r="O2113" i="3"/>
  <c r="N2113" i="3"/>
  <c r="M2113" i="3"/>
  <c r="L2113" i="3"/>
  <c r="K2113" i="3"/>
  <c r="J2113" i="3"/>
  <c r="AB2112" i="3"/>
  <c r="AA2112" i="3"/>
  <c r="Z2112" i="3"/>
  <c r="Y2112" i="3"/>
  <c r="X2112" i="3"/>
  <c r="W2112" i="3"/>
  <c r="V2112" i="3"/>
  <c r="U2112" i="3"/>
  <c r="T2112" i="3"/>
  <c r="S2112" i="3"/>
  <c r="R2112" i="3"/>
  <c r="Q2112" i="3"/>
  <c r="P2112" i="3"/>
  <c r="O2112" i="3"/>
  <c r="N2112" i="3"/>
  <c r="M2112" i="3"/>
  <c r="L2112" i="3"/>
  <c r="K2112" i="3"/>
  <c r="J2112" i="3"/>
  <c r="AB2111" i="3"/>
  <c r="AA2111" i="3"/>
  <c r="Z2111" i="3"/>
  <c r="Y2111" i="3"/>
  <c r="X2111" i="3"/>
  <c r="W2111" i="3"/>
  <c r="V2111" i="3"/>
  <c r="U2111" i="3"/>
  <c r="T2111" i="3"/>
  <c r="S2111" i="3"/>
  <c r="R2111" i="3"/>
  <c r="Q2111" i="3"/>
  <c r="P2111" i="3"/>
  <c r="O2111" i="3"/>
  <c r="N2111" i="3"/>
  <c r="M2111" i="3"/>
  <c r="L2111" i="3"/>
  <c r="K2111" i="3"/>
  <c r="J2111" i="3"/>
  <c r="AB2110" i="3"/>
  <c r="AA2110" i="3"/>
  <c r="Z2110" i="3"/>
  <c r="Y2110" i="3"/>
  <c r="X2110" i="3"/>
  <c r="W2110" i="3"/>
  <c r="V2110" i="3"/>
  <c r="U2110" i="3"/>
  <c r="T2110" i="3"/>
  <c r="S2110" i="3"/>
  <c r="R2110" i="3"/>
  <c r="Q2110" i="3"/>
  <c r="P2110" i="3"/>
  <c r="O2110" i="3"/>
  <c r="N2110" i="3"/>
  <c r="M2110" i="3"/>
  <c r="L2110" i="3"/>
  <c r="K2110" i="3"/>
  <c r="J2110" i="3"/>
  <c r="AB2109" i="3"/>
  <c r="AA2109" i="3"/>
  <c r="Z2109" i="3"/>
  <c r="Y2109" i="3"/>
  <c r="X2109" i="3"/>
  <c r="W2109" i="3"/>
  <c r="V2109" i="3"/>
  <c r="U2109" i="3"/>
  <c r="T2109" i="3"/>
  <c r="S2109" i="3"/>
  <c r="R2109" i="3"/>
  <c r="Q2109" i="3"/>
  <c r="P2109" i="3"/>
  <c r="O2109" i="3"/>
  <c r="N2109" i="3"/>
  <c r="M2109" i="3"/>
  <c r="L2109" i="3"/>
  <c r="K2109" i="3"/>
  <c r="J2109" i="3"/>
  <c r="AB2108" i="3"/>
  <c r="AA2108" i="3"/>
  <c r="Z2108" i="3"/>
  <c r="Y2108" i="3"/>
  <c r="X2108" i="3"/>
  <c r="W2108" i="3"/>
  <c r="V2108" i="3"/>
  <c r="U2108" i="3"/>
  <c r="T2108" i="3"/>
  <c r="S2108" i="3"/>
  <c r="R2108" i="3"/>
  <c r="Q2108" i="3"/>
  <c r="P2108" i="3"/>
  <c r="O2108" i="3"/>
  <c r="N2108" i="3"/>
  <c r="M2108" i="3"/>
  <c r="L2108" i="3"/>
  <c r="K2108" i="3"/>
  <c r="J2108" i="3"/>
  <c r="AB2107" i="3"/>
  <c r="AA2107" i="3"/>
  <c r="Z2107" i="3"/>
  <c r="Y2107" i="3"/>
  <c r="X2107" i="3"/>
  <c r="W2107" i="3"/>
  <c r="V2107" i="3"/>
  <c r="U2107" i="3"/>
  <c r="T2107" i="3"/>
  <c r="S2107" i="3"/>
  <c r="R2107" i="3"/>
  <c r="Q2107" i="3"/>
  <c r="P2107" i="3"/>
  <c r="O2107" i="3"/>
  <c r="N2107" i="3"/>
  <c r="M2107" i="3"/>
  <c r="L2107" i="3"/>
  <c r="K2107" i="3"/>
  <c r="J2107" i="3"/>
  <c r="AB2106" i="3"/>
  <c r="AA2106" i="3"/>
  <c r="Z2106" i="3"/>
  <c r="Y2106" i="3"/>
  <c r="X2106" i="3"/>
  <c r="W2106" i="3"/>
  <c r="V2106" i="3"/>
  <c r="U2106" i="3"/>
  <c r="T2106" i="3"/>
  <c r="S2106" i="3"/>
  <c r="R2106" i="3"/>
  <c r="Q2106" i="3"/>
  <c r="P2106" i="3"/>
  <c r="O2106" i="3"/>
  <c r="N2106" i="3"/>
  <c r="M2106" i="3"/>
  <c r="L2106" i="3"/>
  <c r="K2106" i="3"/>
  <c r="J2106" i="3"/>
  <c r="AB2105" i="3"/>
  <c r="AA2105" i="3"/>
  <c r="Z2105" i="3"/>
  <c r="Y2105" i="3"/>
  <c r="X2105" i="3"/>
  <c r="W2105" i="3"/>
  <c r="V2105" i="3"/>
  <c r="U2105" i="3"/>
  <c r="T2105" i="3"/>
  <c r="S2105" i="3"/>
  <c r="R2105" i="3"/>
  <c r="Q2105" i="3"/>
  <c r="P2105" i="3"/>
  <c r="O2105" i="3"/>
  <c r="N2105" i="3"/>
  <c r="M2105" i="3"/>
  <c r="L2105" i="3"/>
  <c r="K2105" i="3"/>
  <c r="J2105" i="3"/>
  <c r="AB2104" i="3"/>
  <c r="AA2104" i="3"/>
  <c r="Z2104" i="3"/>
  <c r="Y2104" i="3"/>
  <c r="X2104" i="3"/>
  <c r="W2104" i="3"/>
  <c r="V2104" i="3"/>
  <c r="U2104" i="3"/>
  <c r="T2104" i="3"/>
  <c r="S2104" i="3"/>
  <c r="R2104" i="3"/>
  <c r="Q2104" i="3"/>
  <c r="P2104" i="3"/>
  <c r="O2104" i="3"/>
  <c r="N2104" i="3"/>
  <c r="M2104" i="3"/>
  <c r="L2104" i="3"/>
  <c r="K2104" i="3"/>
  <c r="J2104" i="3"/>
  <c r="AB2103" i="3"/>
  <c r="AA2103" i="3"/>
  <c r="Z2103" i="3"/>
  <c r="Y2103" i="3"/>
  <c r="X2103" i="3"/>
  <c r="W2103" i="3"/>
  <c r="V2103" i="3"/>
  <c r="U2103" i="3"/>
  <c r="T2103" i="3"/>
  <c r="S2103" i="3"/>
  <c r="R2103" i="3"/>
  <c r="Q2103" i="3"/>
  <c r="P2103" i="3"/>
  <c r="O2103" i="3"/>
  <c r="N2103" i="3"/>
  <c r="M2103" i="3"/>
  <c r="L2103" i="3"/>
  <c r="K2103" i="3"/>
  <c r="J2103" i="3"/>
  <c r="AB2102" i="3"/>
  <c r="AA2102" i="3"/>
  <c r="Z2102" i="3"/>
  <c r="Y2102" i="3"/>
  <c r="X2102" i="3"/>
  <c r="W2102" i="3"/>
  <c r="V2102" i="3"/>
  <c r="U2102" i="3"/>
  <c r="T2102" i="3"/>
  <c r="S2102" i="3"/>
  <c r="R2102" i="3"/>
  <c r="Q2102" i="3"/>
  <c r="P2102" i="3"/>
  <c r="O2102" i="3"/>
  <c r="N2102" i="3"/>
  <c r="M2102" i="3"/>
  <c r="L2102" i="3"/>
  <c r="K2102" i="3"/>
  <c r="J2102" i="3"/>
  <c r="AB2101" i="3"/>
  <c r="AA2101" i="3"/>
  <c r="Z2101" i="3"/>
  <c r="Y2101" i="3"/>
  <c r="X2101" i="3"/>
  <c r="W2101" i="3"/>
  <c r="V2101" i="3"/>
  <c r="U2101" i="3"/>
  <c r="T2101" i="3"/>
  <c r="S2101" i="3"/>
  <c r="R2101" i="3"/>
  <c r="Q2101" i="3"/>
  <c r="P2101" i="3"/>
  <c r="O2101" i="3"/>
  <c r="N2101" i="3"/>
  <c r="M2101" i="3"/>
  <c r="L2101" i="3"/>
  <c r="K2101" i="3"/>
  <c r="J2101" i="3"/>
  <c r="AB2100" i="3"/>
  <c r="AA2100" i="3"/>
  <c r="Z2100" i="3"/>
  <c r="Y2100" i="3"/>
  <c r="X2100" i="3"/>
  <c r="W2100" i="3"/>
  <c r="V2100" i="3"/>
  <c r="U2100" i="3"/>
  <c r="T2100" i="3"/>
  <c r="S2100" i="3"/>
  <c r="R2100" i="3"/>
  <c r="Q2100" i="3"/>
  <c r="P2100" i="3"/>
  <c r="O2100" i="3"/>
  <c r="N2100" i="3"/>
  <c r="M2100" i="3"/>
  <c r="L2100" i="3"/>
  <c r="K2100" i="3"/>
  <c r="J2100" i="3"/>
  <c r="AB2099" i="3"/>
  <c r="AA2099" i="3"/>
  <c r="Z2099" i="3"/>
  <c r="Y2099" i="3"/>
  <c r="X2099" i="3"/>
  <c r="W2099" i="3"/>
  <c r="V2099" i="3"/>
  <c r="U2099" i="3"/>
  <c r="T2099" i="3"/>
  <c r="S2099" i="3"/>
  <c r="R2099" i="3"/>
  <c r="Q2099" i="3"/>
  <c r="P2099" i="3"/>
  <c r="O2099" i="3"/>
  <c r="N2099" i="3"/>
  <c r="M2099" i="3"/>
  <c r="L2099" i="3"/>
  <c r="K2099" i="3"/>
  <c r="J2099" i="3"/>
  <c r="AB2098" i="3"/>
  <c r="AA2098" i="3"/>
  <c r="Z2098" i="3"/>
  <c r="Y2098" i="3"/>
  <c r="X2098" i="3"/>
  <c r="W2098" i="3"/>
  <c r="V2098" i="3"/>
  <c r="U2098" i="3"/>
  <c r="T2098" i="3"/>
  <c r="S2098" i="3"/>
  <c r="R2098" i="3"/>
  <c r="Q2098" i="3"/>
  <c r="P2098" i="3"/>
  <c r="O2098" i="3"/>
  <c r="N2098" i="3"/>
  <c r="M2098" i="3"/>
  <c r="L2098" i="3"/>
  <c r="K2098" i="3"/>
  <c r="J2098" i="3"/>
  <c r="AB2097" i="3"/>
  <c r="AA2097" i="3"/>
  <c r="Z2097" i="3"/>
  <c r="Y2097" i="3"/>
  <c r="X2097" i="3"/>
  <c r="W2097" i="3"/>
  <c r="V2097" i="3"/>
  <c r="U2097" i="3"/>
  <c r="T2097" i="3"/>
  <c r="S2097" i="3"/>
  <c r="R2097" i="3"/>
  <c r="Q2097" i="3"/>
  <c r="P2097" i="3"/>
  <c r="O2097" i="3"/>
  <c r="N2097" i="3"/>
  <c r="M2097" i="3"/>
  <c r="L2097" i="3"/>
  <c r="K2097" i="3"/>
  <c r="J2097" i="3"/>
  <c r="AB2096" i="3"/>
  <c r="AA2096" i="3"/>
  <c r="Z2096" i="3"/>
  <c r="Y2096" i="3"/>
  <c r="X2096" i="3"/>
  <c r="W2096" i="3"/>
  <c r="V2096" i="3"/>
  <c r="U2096" i="3"/>
  <c r="T2096" i="3"/>
  <c r="S2096" i="3"/>
  <c r="R2096" i="3"/>
  <c r="Q2096" i="3"/>
  <c r="P2096" i="3"/>
  <c r="O2096" i="3"/>
  <c r="N2096" i="3"/>
  <c r="M2096" i="3"/>
  <c r="L2096" i="3"/>
  <c r="K2096" i="3"/>
  <c r="J2096" i="3"/>
  <c r="AB2095" i="3"/>
  <c r="AA2095" i="3"/>
  <c r="Z2095" i="3"/>
  <c r="Y2095" i="3"/>
  <c r="X2095" i="3"/>
  <c r="W2095" i="3"/>
  <c r="V2095" i="3"/>
  <c r="U2095" i="3"/>
  <c r="T2095" i="3"/>
  <c r="S2095" i="3"/>
  <c r="R2095" i="3"/>
  <c r="Q2095" i="3"/>
  <c r="P2095" i="3"/>
  <c r="O2095" i="3"/>
  <c r="N2095" i="3"/>
  <c r="M2095" i="3"/>
  <c r="L2095" i="3"/>
  <c r="K2095" i="3"/>
  <c r="J2095" i="3"/>
  <c r="AB2094" i="3"/>
  <c r="AA2094" i="3"/>
  <c r="Z2094" i="3"/>
  <c r="Y2094" i="3"/>
  <c r="X2094" i="3"/>
  <c r="W2094" i="3"/>
  <c r="V2094" i="3"/>
  <c r="U2094" i="3"/>
  <c r="T2094" i="3"/>
  <c r="S2094" i="3"/>
  <c r="R2094" i="3"/>
  <c r="Q2094" i="3"/>
  <c r="P2094" i="3"/>
  <c r="O2094" i="3"/>
  <c r="N2094" i="3"/>
  <c r="M2094" i="3"/>
  <c r="L2094" i="3"/>
  <c r="K2094" i="3"/>
  <c r="J2094" i="3"/>
  <c r="AB2093" i="3"/>
  <c r="AA2093" i="3"/>
  <c r="Z2093" i="3"/>
  <c r="Y2093" i="3"/>
  <c r="X2093" i="3"/>
  <c r="W2093" i="3"/>
  <c r="V2093" i="3"/>
  <c r="U2093" i="3"/>
  <c r="T2093" i="3"/>
  <c r="S2093" i="3"/>
  <c r="R2093" i="3"/>
  <c r="Q2093" i="3"/>
  <c r="P2093" i="3"/>
  <c r="O2093" i="3"/>
  <c r="N2093" i="3"/>
  <c r="M2093" i="3"/>
  <c r="L2093" i="3"/>
  <c r="K2093" i="3"/>
  <c r="J2093" i="3"/>
  <c r="AB2092" i="3"/>
  <c r="AA2092" i="3"/>
  <c r="Z2092" i="3"/>
  <c r="Y2092" i="3"/>
  <c r="X2092" i="3"/>
  <c r="W2092" i="3"/>
  <c r="V2092" i="3"/>
  <c r="U2092" i="3"/>
  <c r="T2092" i="3"/>
  <c r="S2092" i="3"/>
  <c r="R2092" i="3"/>
  <c r="Q2092" i="3"/>
  <c r="P2092" i="3"/>
  <c r="O2092" i="3"/>
  <c r="N2092" i="3"/>
  <c r="M2092" i="3"/>
  <c r="L2092" i="3"/>
  <c r="K2092" i="3"/>
  <c r="J2092" i="3"/>
  <c r="AB2091" i="3"/>
  <c r="AA2091" i="3"/>
  <c r="Z2091" i="3"/>
  <c r="Y2091" i="3"/>
  <c r="X2091" i="3"/>
  <c r="W2091" i="3"/>
  <c r="V2091" i="3"/>
  <c r="U2091" i="3"/>
  <c r="T2091" i="3"/>
  <c r="S2091" i="3"/>
  <c r="R2091" i="3"/>
  <c r="Q2091" i="3"/>
  <c r="P2091" i="3"/>
  <c r="O2091" i="3"/>
  <c r="N2091" i="3"/>
  <c r="M2091" i="3"/>
  <c r="L2091" i="3"/>
  <c r="K2091" i="3"/>
  <c r="J2091" i="3"/>
  <c r="AB2090" i="3"/>
  <c r="AA2090" i="3"/>
  <c r="Z2090" i="3"/>
  <c r="Y2090" i="3"/>
  <c r="X2090" i="3"/>
  <c r="W2090" i="3"/>
  <c r="V2090" i="3"/>
  <c r="U2090" i="3"/>
  <c r="T2090" i="3"/>
  <c r="S2090" i="3"/>
  <c r="R2090" i="3"/>
  <c r="Q2090" i="3"/>
  <c r="P2090" i="3"/>
  <c r="O2090" i="3"/>
  <c r="N2090" i="3"/>
  <c r="M2090" i="3"/>
  <c r="L2090" i="3"/>
  <c r="K2090" i="3"/>
  <c r="J2090" i="3"/>
  <c r="AB2089" i="3"/>
  <c r="AA2089" i="3"/>
  <c r="Z2089" i="3"/>
  <c r="Y2089" i="3"/>
  <c r="X2089" i="3"/>
  <c r="W2089" i="3"/>
  <c r="V2089" i="3"/>
  <c r="U2089" i="3"/>
  <c r="T2089" i="3"/>
  <c r="S2089" i="3"/>
  <c r="R2089" i="3"/>
  <c r="Q2089" i="3"/>
  <c r="P2089" i="3"/>
  <c r="O2089" i="3"/>
  <c r="N2089" i="3"/>
  <c r="M2089" i="3"/>
  <c r="L2089" i="3"/>
  <c r="K2089" i="3"/>
  <c r="J2089" i="3"/>
  <c r="AB2088" i="3"/>
  <c r="AA2088" i="3"/>
  <c r="Z2088" i="3"/>
  <c r="Y2088" i="3"/>
  <c r="X2088" i="3"/>
  <c r="W2088" i="3"/>
  <c r="V2088" i="3"/>
  <c r="U2088" i="3"/>
  <c r="T2088" i="3"/>
  <c r="S2088" i="3"/>
  <c r="R2088" i="3"/>
  <c r="Q2088" i="3"/>
  <c r="P2088" i="3"/>
  <c r="O2088" i="3"/>
  <c r="N2088" i="3"/>
  <c r="M2088" i="3"/>
  <c r="L2088" i="3"/>
  <c r="K2088" i="3"/>
  <c r="J2088" i="3"/>
  <c r="AB2087" i="3"/>
  <c r="AA2087" i="3"/>
  <c r="Z2087" i="3"/>
  <c r="Y2087" i="3"/>
  <c r="X2087" i="3"/>
  <c r="W2087" i="3"/>
  <c r="V2087" i="3"/>
  <c r="U2087" i="3"/>
  <c r="T2087" i="3"/>
  <c r="S2087" i="3"/>
  <c r="R2087" i="3"/>
  <c r="Q2087" i="3"/>
  <c r="P2087" i="3"/>
  <c r="O2087" i="3"/>
  <c r="N2087" i="3"/>
  <c r="M2087" i="3"/>
  <c r="L2087" i="3"/>
  <c r="K2087" i="3"/>
  <c r="J2087" i="3"/>
  <c r="AB2086" i="3"/>
  <c r="AA2086" i="3"/>
  <c r="Z2086" i="3"/>
  <c r="Y2086" i="3"/>
  <c r="X2086" i="3"/>
  <c r="W2086" i="3"/>
  <c r="V2086" i="3"/>
  <c r="U2086" i="3"/>
  <c r="T2086" i="3"/>
  <c r="S2086" i="3"/>
  <c r="R2086" i="3"/>
  <c r="Q2086" i="3"/>
  <c r="P2086" i="3"/>
  <c r="O2086" i="3"/>
  <c r="N2086" i="3"/>
  <c r="M2086" i="3"/>
  <c r="L2086" i="3"/>
  <c r="K2086" i="3"/>
  <c r="J2086" i="3"/>
  <c r="AB2085" i="3"/>
  <c r="AA2085" i="3"/>
  <c r="Z2085" i="3"/>
  <c r="Y2085" i="3"/>
  <c r="X2085" i="3"/>
  <c r="W2085" i="3"/>
  <c r="V2085" i="3"/>
  <c r="U2085" i="3"/>
  <c r="T2085" i="3"/>
  <c r="S2085" i="3"/>
  <c r="R2085" i="3"/>
  <c r="Q2085" i="3"/>
  <c r="P2085" i="3"/>
  <c r="O2085" i="3"/>
  <c r="N2085" i="3"/>
  <c r="M2085" i="3"/>
  <c r="L2085" i="3"/>
  <c r="K2085" i="3"/>
  <c r="J2085" i="3"/>
  <c r="AB2084" i="3"/>
  <c r="AA2084" i="3"/>
  <c r="Z2084" i="3"/>
  <c r="Y2084" i="3"/>
  <c r="X2084" i="3"/>
  <c r="W2084" i="3"/>
  <c r="V2084" i="3"/>
  <c r="U2084" i="3"/>
  <c r="T2084" i="3"/>
  <c r="S2084" i="3"/>
  <c r="R2084" i="3"/>
  <c r="Q2084" i="3"/>
  <c r="P2084" i="3"/>
  <c r="O2084" i="3"/>
  <c r="N2084" i="3"/>
  <c r="M2084" i="3"/>
  <c r="L2084" i="3"/>
  <c r="K2084" i="3"/>
  <c r="J2084" i="3"/>
  <c r="AB2083" i="3"/>
  <c r="AA2083" i="3"/>
  <c r="Z2083" i="3"/>
  <c r="Y2083" i="3"/>
  <c r="X2083" i="3"/>
  <c r="W2083" i="3"/>
  <c r="V2083" i="3"/>
  <c r="U2083" i="3"/>
  <c r="T2083" i="3"/>
  <c r="S2083" i="3"/>
  <c r="R2083" i="3"/>
  <c r="Q2083" i="3"/>
  <c r="P2083" i="3"/>
  <c r="O2083" i="3"/>
  <c r="N2083" i="3"/>
  <c r="M2083" i="3"/>
  <c r="L2083" i="3"/>
  <c r="K2083" i="3"/>
  <c r="J2083" i="3"/>
  <c r="AB2082" i="3"/>
  <c r="AA2082" i="3"/>
  <c r="Z2082" i="3"/>
  <c r="Y2082" i="3"/>
  <c r="X2082" i="3"/>
  <c r="W2082" i="3"/>
  <c r="V2082" i="3"/>
  <c r="U2082" i="3"/>
  <c r="T2082" i="3"/>
  <c r="S2082" i="3"/>
  <c r="R2082" i="3"/>
  <c r="Q2082" i="3"/>
  <c r="P2082" i="3"/>
  <c r="O2082" i="3"/>
  <c r="N2082" i="3"/>
  <c r="M2082" i="3"/>
  <c r="L2082" i="3"/>
  <c r="K2082" i="3"/>
  <c r="J2082" i="3"/>
  <c r="AB2081" i="3"/>
  <c r="AA2081" i="3"/>
  <c r="Z2081" i="3"/>
  <c r="Y2081" i="3"/>
  <c r="X2081" i="3"/>
  <c r="W2081" i="3"/>
  <c r="V2081" i="3"/>
  <c r="U2081" i="3"/>
  <c r="T2081" i="3"/>
  <c r="S2081" i="3"/>
  <c r="R2081" i="3"/>
  <c r="Q2081" i="3"/>
  <c r="P2081" i="3"/>
  <c r="O2081" i="3"/>
  <c r="N2081" i="3"/>
  <c r="M2081" i="3"/>
  <c r="L2081" i="3"/>
  <c r="K2081" i="3"/>
  <c r="J2081" i="3"/>
  <c r="AB2080" i="3"/>
  <c r="AA2080" i="3"/>
  <c r="Z2080" i="3"/>
  <c r="Y2080" i="3"/>
  <c r="X2080" i="3"/>
  <c r="W2080" i="3"/>
  <c r="V2080" i="3"/>
  <c r="U2080" i="3"/>
  <c r="T2080" i="3"/>
  <c r="S2080" i="3"/>
  <c r="R2080" i="3"/>
  <c r="Q2080" i="3"/>
  <c r="P2080" i="3"/>
  <c r="O2080" i="3"/>
  <c r="N2080" i="3"/>
  <c r="M2080" i="3"/>
  <c r="L2080" i="3"/>
  <c r="K2080" i="3"/>
  <c r="J2080" i="3"/>
  <c r="AB2079" i="3"/>
  <c r="AA2079" i="3"/>
  <c r="Z2079" i="3"/>
  <c r="Y2079" i="3"/>
  <c r="X2079" i="3"/>
  <c r="W2079" i="3"/>
  <c r="V2079" i="3"/>
  <c r="U2079" i="3"/>
  <c r="T2079" i="3"/>
  <c r="S2079" i="3"/>
  <c r="R2079" i="3"/>
  <c r="Q2079" i="3"/>
  <c r="P2079" i="3"/>
  <c r="O2079" i="3"/>
  <c r="N2079" i="3"/>
  <c r="M2079" i="3"/>
  <c r="L2079" i="3"/>
  <c r="K2079" i="3"/>
  <c r="J2079" i="3"/>
  <c r="AB2078" i="3"/>
  <c r="AA2078" i="3"/>
  <c r="Z2078" i="3"/>
  <c r="Y2078" i="3"/>
  <c r="X2078" i="3"/>
  <c r="W2078" i="3"/>
  <c r="V2078" i="3"/>
  <c r="U2078" i="3"/>
  <c r="T2078" i="3"/>
  <c r="S2078" i="3"/>
  <c r="R2078" i="3"/>
  <c r="Q2078" i="3"/>
  <c r="P2078" i="3"/>
  <c r="O2078" i="3"/>
  <c r="N2078" i="3"/>
  <c r="M2078" i="3"/>
  <c r="L2078" i="3"/>
  <c r="K2078" i="3"/>
  <c r="J2078" i="3"/>
  <c r="AB2077" i="3"/>
  <c r="AA2077" i="3"/>
  <c r="Z2077" i="3"/>
  <c r="Y2077" i="3"/>
  <c r="X2077" i="3"/>
  <c r="W2077" i="3"/>
  <c r="V2077" i="3"/>
  <c r="U2077" i="3"/>
  <c r="T2077" i="3"/>
  <c r="S2077" i="3"/>
  <c r="R2077" i="3"/>
  <c r="Q2077" i="3"/>
  <c r="P2077" i="3"/>
  <c r="O2077" i="3"/>
  <c r="N2077" i="3"/>
  <c r="M2077" i="3"/>
  <c r="L2077" i="3"/>
  <c r="K2077" i="3"/>
  <c r="J2077" i="3"/>
  <c r="AB2076" i="3"/>
  <c r="AA2076" i="3"/>
  <c r="Z2076" i="3"/>
  <c r="Y2076" i="3"/>
  <c r="X2076" i="3"/>
  <c r="W2076" i="3"/>
  <c r="V2076" i="3"/>
  <c r="U2076" i="3"/>
  <c r="T2076" i="3"/>
  <c r="S2076" i="3"/>
  <c r="R2076" i="3"/>
  <c r="Q2076" i="3"/>
  <c r="P2076" i="3"/>
  <c r="O2076" i="3"/>
  <c r="N2076" i="3"/>
  <c r="M2076" i="3"/>
  <c r="L2076" i="3"/>
  <c r="K2076" i="3"/>
  <c r="J2076" i="3"/>
  <c r="AB2075" i="3"/>
  <c r="AA2075" i="3"/>
  <c r="Z2075" i="3"/>
  <c r="Y2075" i="3"/>
  <c r="X2075" i="3"/>
  <c r="W2075" i="3"/>
  <c r="V2075" i="3"/>
  <c r="U2075" i="3"/>
  <c r="T2075" i="3"/>
  <c r="S2075" i="3"/>
  <c r="R2075" i="3"/>
  <c r="Q2075" i="3"/>
  <c r="P2075" i="3"/>
  <c r="O2075" i="3"/>
  <c r="N2075" i="3"/>
  <c r="M2075" i="3"/>
  <c r="L2075" i="3"/>
  <c r="K2075" i="3"/>
  <c r="J2075" i="3"/>
  <c r="AB2074" i="3"/>
  <c r="AA2074" i="3"/>
  <c r="Z2074" i="3"/>
  <c r="Y2074" i="3"/>
  <c r="X2074" i="3"/>
  <c r="W2074" i="3"/>
  <c r="V2074" i="3"/>
  <c r="U2074" i="3"/>
  <c r="T2074" i="3"/>
  <c r="S2074" i="3"/>
  <c r="R2074" i="3"/>
  <c r="Q2074" i="3"/>
  <c r="P2074" i="3"/>
  <c r="O2074" i="3"/>
  <c r="N2074" i="3"/>
  <c r="M2074" i="3"/>
  <c r="L2074" i="3"/>
  <c r="K2074" i="3"/>
  <c r="J2074" i="3"/>
  <c r="AB2073" i="3"/>
  <c r="AA2073" i="3"/>
  <c r="Z2073" i="3"/>
  <c r="Y2073" i="3"/>
  <c r="X2073" i="3"/>
  <c r="W2073" i="3"/>
  <c r="V2073" i="3"/>
  <c r="U2073" i="3"/>
  <c r="T2073" i="3"/>
  <c r="S2073" i="3"/>
  <c r="R2073" i="3"/>
  <c r="Q2073" i="3"/>
  <c r="P2073" i="3"/>
  <c r="O2073" i="3"/>
  <c r="N2073" i="3"/>
  <c r="M2073" i="3"/>
  <c r="L2073" i="3"/>
  <c r="K2073" i="3"/>
  <c r="J2073" i="3"/>
  <c r="AB2072" i="3"/>
  <c r="AA2072" i="3"/>
  <c r="Z2072" i="3"/>
  <c r="Y2072" i="3"/>
  <c r="X2072" i="3"/>
  <c r="W2072" i="3"/>
  <c r="V2072" i="3"/>
  <c r="U2072" i="3"/>
  <c r="T2072" i="3"/>
  <c r="S2072" i="3"/>
  <c r="R2072" i="3"/>
  <c r="Q2072" i="3"/>
  <c r="P2072" i="3"/>
  <c r="O2072" i="3"/>
  <c r="N2072" i="3"/>
  <c r="M2072" i="3"/>
  <c r="L2072" i="3"/>
  <c r="K2072" i="3"/>
  <c r="J2072" i="3"/>
  <c r="AB2071" i="3"/>
  <c r="AA2071" i="3"/>
  <c r="Z2071" i="3"/>
  <c r="Y2071" i="3"/>
  <c r="X2071" i="3"/>
  <c r="W2071" i="3"/>
  <c r="V2071" i="3"/>
  <c r="U2071" i="3"/>
  <c r="T2071" i="3"/>
  <c r="S2071" i="3"/>
  <c r="R2071" i="3"/>
  <c r="Q2071" i="3"/>
  <c r="P2071" i="3"/>
  <c r="O2071" i="3"/>
  <c r="N2071" i="3"/>
  <c r="M2071" i="3"/>
  <c r="L2071" i="3"/>
  <c r="K2071" i="3"/>
  <c r="J2071" i="3"/>
  <c r="AB2070" i="3"/>
  <c r="AA2070" i="3"/>
  <c r="Z2070" i="3"/>
  <c r="Y2070" i="3"/>
  <c r="X2070" i="3"/>
  <c r="W2070" i="3"/>
  <c r="V2070" i="3"/>
  <c r="U2070" i="3"/>
  <c r="T2070" i="3"/>
  <c r="S2070" i="3"/>
  <c r="R2070" i="3"/>
  <c r="Q2070" i="3"/>
  <c r="P2070" i="3"/>
  <c r="O2070" i="3"/>
  <c r="N2070" i="3"/>
  <c r="M2070" i="3"/>
  <c r="L2070" i="3"/>
  <c r="K2070" i="3"/>
  <c r="J2070" i="3"/>
  <c r="AB2069" i="3"/>
  <c r="AA2069" i="3"/>
  <c r="Z2069" i="3"/>
  <c r="Y2069" i="3"/>
  <c r="X2069" i="3"/>
  <c r="W2069" i="3"/>
  <c r="V2069" i="3"/>
  <c r="U2069" i="3"/>
  <c r="T2069" i="3"/>
  <c r="S2069" i="3"/>
  <c r="R2069" i="3"/>
  <c r="Q2069" i="3"/>
  <c r="P2069" i="3"/>
  <c r="O2069" i="3"/>
  <c r="N2069" i="3"/>
  <c r="M2069" i="3"/>
  <c r="L2069" i="3"/>
  <c r="K2069" i="3"/>
  <c r="J2069" i="3"/>
  <c r="AB2068" i="3"/>
  <c r="AA2068" i="3"/>
  <c r="Z2068" i="3"/>
  <c r="Y2068" i="3"/>
  <c r="X2068" i="3"/>
  <c r="W2068" i="3"/>
  <c r="V2068" i="3"/>
  <c r="U2068" i="3"/>
  <c r="T2068" i="3"/>
  <c r="S2068" i="3"/>
  <c r="R2068" i="3"/>
  <c r="Q2068" i="3"/>
  <c r="P2068" i="3"/>
  <c r="O2068" i="3"/>
  <c r="N2068" i="3"/>
  <c r="M2068" i="3"/>
  <c r="L2068" i="3"/>
  <c r="K2068" i="3"/>
  <c r="J2068" i="3"/>
  <c r="AB2067" i="3"/>
  <c r="AA2067" i="3"/>
  <c r="Z2067" i="3"/>
  <c r="Y2067" i="3"/>
  <c r="X2067" i="3"/>
  <c r="W2067" i="3"/>
  <c r="V2067" i="3"/>
  <c r="U2067" i="3"/>
  <c r="T2067" i="3"/>
  <c r="S2067" i="3"/>
  <c r="R2067" i="3"/>
  <c r="Q2067" i="3"/>
  <c r="P2067" i="3"/>
  <c r="O2067" i="3"/>
  <c r="N2067" i="3"/>
  <c r="M2067" i="3"/>
  <c r="L2067" i="3"/>
  <c r="K2067" i="3"/>
  <c r="J2067" i="3"/>
  <c r="AB2066" i="3"/>
  <c r="AA2066" i="3"/>
  <c r="Z2066" i="3"/>
  <c r="Y2066" i="3"/>
  <c r="X2066" i="3"/>
  <c r="W2066" i="3"/>
  <c r="V2066" i="3"/>
  <c r="U2066" i="3"/>
  <c r="T2066" i="3"/>
  <c r="S2066" i="3"/>
  <c r="R2066" i="3"/>
  <c r="Q2066" i="3"/>
  <c r="P2066" i="3"/>
  <c r="O2066" i="3"/>
  <c r="N2066" i="3"/>
  <c r="M2066" i="3"/>
  <c r="L2066" i="3"/>
  <c r="K2066" i="3"/>
  <c r="J2066" i="3"/>
  <c r="AB2065" i="3"/>
  <c r="AA2065" i="3"/>
  <c r="Z2065" i="3"/>
  <c r="Y2065" i="3"/>
  <c r="X2065" i="3"/>
  <c r="W2065" i="3"/>
  <c r="V2065" i="3"/>
  <c r="U2065" i="3"/>
  <c r="T2065" i="3"/>
  <c r="S2065" i="3"/>
  <c r="R2065" i="3"/>
  <c r="Q2065" i="3"/>
  <c r="P2065" i="3"/>
  <c r="O2065" i="3"/>
  <c r="N2065" i="3"/>
  <c r="M2065" i="3"/>
  <c r="L2065" i="3"/>
  <c r="K2065" i="3"/>
  <c r="J2065" i="3"/>
  <c r="AB2064" i="3"/>
  <c r="AA2064" i="3"/>
  <c r="Z2064" i="3"/>
  <c r="Y2064" i="3"/>
  <c r="X2064" i="3"/>
  <c r="W2064" i="3"/>
  <c r="V2064" i="3"/>
  <c r="U2064" i="3"/>
  <c r="T2064" i="3"/>
  <c r="S2064" i="3"/>
  <c r="R2064" i="3"/>
  <c r="Q2064" i="3"/>
  <c r="P2064" i="3"/>
  <c r="O2064" i="3"/>
  <c r="N2064" i="3"/>
  <c r="M2064" i="3"/>
  <c r="L2064" i="3"/>
  <c r="K2064" i="3"/>
  <c r="J2064" i="3"/>
  <c r="AB2063" i="3"/>
  <c r="AA2063" i="3"/>
  <c r="Z2063" i="3"/>
  <c r="Y2063" i="3"/>
  <c r="X2063" i="3"/>
  <c r="W2063" i="3"/>
  <c r="V2063" i="3"/>
  <c r="U2063" i="3"/>
  <c r="T2063" i="3"/>
  <c r="S2063" i="3"/>
  <c r="R2063" i="3"/>
  <c r="Q2063" i="3"/>
  <c r="P2063" i="3"/>
  <c r="O2063" i="3"/>
  <c r="N2063" i="3"/>
  <c r="M2063" i="3"/>
  <c r="L2063" i="3"/>
  <c r="K2063" i="3"/>
  <c r="J2063" i="3"/>
  <c r="AB2062" i="3"/>
  <c r="AA2062" i="3"/>
  <c r="Z2062" i="3"/>
  <c r="Y2062" i="3"/>
  <c r="X2062" i="3"/>
  <c r="W2062" i="3"/>
  <c r="V2062" i="3"/>
  <c r="U2062" i="3"/>
  <c r="T2062" i="3"/>
  <c r="S2062" i="3"/>
  <c r="R2062" i="3"/>
  <c r="Q2062" i="3"/>
  <c r="P2062" i="3"/>
  <c r="O2062" i="3"/>
  <c r="N2062" i="3"/>
  <c r="M2062" i="3"/>
  <c r="L2062" i="3"/>
  <c r="K2062" i="3"/>
  <c r="J2062" i="3"/>
  <c r="AB2061" i="3"/>
  <c r="AA2061" i="3"/>
  <c r="Z2061" i="3"/>
  <c r="Y2061" i="3"/>
  <c r="X2061" i="3"/>
  <c r="W2061" i="3"/>
  <c r="V2061" i="3"/>
  <c r="U2061" i="3"/>
  <c r="T2061" i="3"/>
  <c r="S2061" i="3"/>
  <c r="R2061" i="3"/>
  <c r="Q2061" i="3"/>
  <c r="P2061" i="3"/>
  <c r="O2061" i="3"/>
  <c r="N2061" i="3"/>
  <c r="M2061" i="3"/>
  <c r="L2061" i="3"/>
  <c r="K2061" i="3"/>
  <c r="J2061" i="3"/>
  <c r="AB2060" i="3"/>
  <c r="AA2060" i="3"/>
  <c r="Z2060" i="3"/>
  <c r="Y2060" i="3"/>
  <c r="X2060" i="3"/>
  <c r="W2060" i="3"/>
  <c r="V2060" i="3"/>
  <c r="U2060" i="3"/>
  <c r="T2060" i="3"/>
  <c r="S2060" i="3"/>
  <c r="R2060" i="3"/>
  <c r="Q2060" i="3"/>
  <c r="P2060" i="3"/>
  <c r="O2060" i="3"/>
  <c r="N2060" i="3"/>
  <c r="M2060" i="3"/>
  <c r="L2060" i="3"/>
  <c r="K2060" i="3"/>
  <c r="J2060" i="3"/>
  <c r="AB2059" i="3"/>
  <c r="AA2059" i="3"/>
  <c r="Z2059" i="3"/>
  <c r="Y2059" i="3"/>
  <c r="X2059" i="3"/>
  <c r="W2059" i="3"/>
  <c r="V2059" i="3"/>
  <c r="U2059" i="3"/>
  <c r="T2059" i="3"/>
  <c r="S2059" i="3"/>
  <c r="R2059" i="3"/>
  <c r="Q2059" i="3"/>
  <c r="P2059" i="3"/>
  <c r="O2059" i="3"/>
  <c r="N2059" i="3"/>
  <c r="M2059" i="3"/>
  <c r="L2059" i="3"/>
  <c r="K2059" i="3"/>
  <c r="J2059" i="3"/>
  <c r="AB2058" i="3"/>
  <c r="AA2058" i="3"/>
  <c r="Z2058" i="3"/>
  <c r="Y2058" i="3"/>
  <c r="X2058" i="3"/>
  <c r="W2058" i="3"/>
  <c r="V2058" i="3"/>
  <c r="U2058" i="3"/>
  <c r="T2058" i="3"/>
  <c r="S2058" i="3"/>
  <c r="R2058" i="3"/>
  <c r="Q2058" i="3"/>
  <c r="P2058" i="3"/>
  <c r="O2058" i="3"/>
  <c r="N2058" i="3"/>
  <c r="M2058" i="3"/>
  <c r="L2058" i="3"/>
  <c r="K2058" i="3"/>
  <c r="J2058" i="3"/>
  <c r="AB2057" i="3"/>
  <c r="AA2057" i="3"/>
  <c r="Z2057" i="3"/>
  <c r="Y2057" i="3"/>
  <c r="X2057" i="3"/>
  <c r="W2057" i="3"/>
  <c r="V2057" i="3"/>
  <c r="U2057" i="3"/>
  <c r="T2057" i="3"/>
  <c r="S2057" i="3"/>
  <c r="R2057" i="3"/>
  <c r="Q2057" i="3"/>
  <c r="P2057" i="3"/>
  <c r="O2057" i="3"/>
  <c r="N2057" i="3"/>
  <c r="M2057" i="3"/>
  <c r="L2057" i="3"/>
  <c r="K2057" i="3"/>
  <c r="J2057" i="3"/>
  <c r="AB2056" i="3"/>
  <c r="AA2056" i="3"/>
  <c r="Z2056" i="3"/>
  <c r="Y2056" i="3"/>
  <c r="X2056" i="3"/>
  <c r="W2056" i="3"/>
  <c r="V2056" i="3"/>
  <c r="U2056" i="3"/>
  <c r="T2056" i="3"/>
  <c r="S2056" i="3"/>
  <c r="R2056" i="3"/>
  <c r="Q2056" i="3"/>
  <c r="P2056" i="3"/>
  <c r="O2056" i="3"/>
  <c r="N2056" i="3"/>
  <c r="M2056" i="3"/>
  <c r="L2056" i="3"/>
  <c r="K2056" i="3"/>
  <c r="J2056" i="3"/>
  <c r="AB2055" i="3"/>
  <c r="AA2055" i="3"/>
  <c r="Z2055" i="3"/>
  <c r="Y2055" i="3"/>
  <c r="X2055" i="3"/>
  <c r="W2055" i="3"/>
  <c r="V2055" i="3"/>
  <c r="U2055" i="3"/>
  <c r="T2055" i="3"/>
  <c r="S2055" i="3"/>
  <c r="R2055" i="3"/>
  <c r="Q2055" i="3"/>
  <c r="P2055" i="3"/>
  <c r="O2055" i="3"/>
  <c r="N2055" i="3"/>
  <c r="M2055" i="3"/>
  <c r="L2055" i="3"/>
  <c r="K2055" i="3"/>
  <c r="J2055" i="3"/>
  <c r="AB2054" i="3"/>
  <c r="AA2054" i="3"/>
  <c r="Z2054" i="3"/>
  <c r="Y2054" i="3"/>
  <c r="X2054" i="3"/>
  <c r="W2054" i="3"/>
  <c r="V2054" i="3"/>
  <c r="U2054" i="3"/>
  <c r="T2054" i="3"/>
  <c r="S2054" i="3"/>
  <c r="R2054" i="3"/>
  <c r="Q2054" i="3"/>
  <c r="P2054" i="3"/>
  <c r="O2054" i="3"/>
  <c r="N2054" i="3"/>
  <c r="M2054" i="3"/>
  <c r="L2054" i="3"/>
  <c r="K2054" i="3"/>
  <c r="J2054" i="3"/>
  <c r="AB2053" i="3"/>
  <c r="AA2053" i="3"/>
  <c r="Z2053" i="3"/>
  <c r="Y2053" i="3"/>
  <c r="X2053" i="3"/>
  <c r="W2053" i="3"/>
  <c r="V2053" i="3"/>
  <c r="U2053" i="3"/>
  <c r="T2053" i="3"/>
  <c r="S2053" i="3"/>
  <c r="R2053" i="3"/>
  <c r="Q2053" i="3"/>
  <c r="P2053" i="3"/>
  <c r="O2053" i="3"/>
  <c r="N2053" i="3"/>
  <c r="M2053" i="3"/>
  <c r="L2053" i="3"/>
  <c r="K2053" i="3"/>
  <c r="J2053" i="3"/>
  <c r="AB2052" i="3"/>
  <c r="AA2052" i="3"/>
  <c r="Z2052" i="3"/>
  <c r="Y2052" i="3"/>
  <c r="X2052" i="3"/>
  <c r="W2052" i="3"/>
  <c r="V2052" i="3"/>
  <c r="U2052" i="3"/>
  <c r="T2052" i="3"/>
  <c r="S2052" i="3"/>
  <c r="R2052" i="3"/>
  <c r="Q2052" i="3"/>
  <c r="P2052" i="3"/>
  <c r="O2052" i="3"/>
  <c r="N2052" i="3"/>
  <c r="M2052" i="3"/>
  <c r="L2052" i="3"/>
  <c r="K2052" i="3"/>
  <c r="J2052" i="3"/>
  <c r="AB2051" i="3"/>
  <c r="AA2051" i="3"/>
  <c r="Z2051" i="3"/>
  <c r="Y2051" i="3"/>
  <c r="X2051" i="3"/>
  <c r="W2051" i="3"/>
  <c r="V2051" i="3"/>
  <c r="U2051" i="3"/>
  <c r="T2051" i="3"/>
  <c r="S2051" i="3"/>
  <c r="R2051" i="3"/>
  <c r="Q2051" i="3"/>
  <c r="P2051" i="3"/>
  <c r="O2051" i="3"/>
  <c r="N2051" i="3"/>
  <c r="M2051" i="3"/>
  <c r="L2051" i="3"/>
  <c r="K2051" i="3"/>
  <c r="J2051" i="3"/>
  <c r="AB2050" i="3"/>
  <c r="AA2050" i="3"/>
  <c r="Z2050" i="3"/>
  <c r="Y2050" i="3"/>
  <c r="X2050" i="3"/>
  <c r="W2050" i="3"/>
  <c r="V2050" i="3"/>
  <c r="U2050" i="3"/>
  <c r="T2050" i="3"/>
  <c r="S2050" i="3"/>
  <c r="R2050" i="3"/>
  <c r="Q2050" i="3"/>
  <c r="P2050" i="3"/>
  <c r="O2050" i="3"/>
  <c r="N2050" i="3"/>
  <c r="M2050" i="3"/>
  <c r="L2050" i="3"/>
  <c r="K2050" i="3"/>
  <c r="J2050" i="3"/>
  <c r="AB2049" i="3"/>
  <c r="AA2049" i="3"/>
  <c r="Z2049" i="3"/>
  <c r="Y2049" i="3"/>
  <c r="X2049" i="3"/>
  <c r="W2049" i="3"/>
  <c r="V2049" i="3"/>
  <c r="U2049" i="3"/>
  <c r="T2049" i="3"/>
  <c r="S2049" i="3"/>
  <c r="R2049" i="3"/>
  <c r="Q2049" i="3"/>
  <c r="P2049" i="3"/>
  <c r="O2049" i="3"/>
  <c r="N2049" i="3"/>
  <c r="M2049" i="3"/>
  <c r="L2049" i="3"/>
  <c r="K2049" i="3"/>
  <c r="J2049" i="3"/>
  <c r="AB2048" i="3"/>
  <c r="AA2048" i="3"/>
  <c r="Z2048" i="3"/>
  <c r="Y2048" i="3"/>
  <c r="X2048" i="3"/>
  <c r="W2048" i="3"/>
  <c r="V2048" i="3"/>
  <c r="U2048" i="3"/>
  <c r="T2048" i="3"/>
  <c r="S2048" i="3"/>
  <c r="R2048" i="3"/>
  <c r="Q2048" i="3"/>
  <c r="P2048" i="3"/>
  <c r="O2048" i="3"/>
  <c r="N2048" i="3"/>
  <c r="M2048" i="3"/>
  <c r="L2048" i="3"/>
  <c r="K2048" i="3"/>
  <c r="J2048" i="3"/>
  <c r="AB2047" i="3"/>
  <c r="AA2047" i="3"/>
  <c r="Z2047" i="3"/>
  <c r="Y2047" i="3"/>
  <c r="X2047" i="3"/>
  <c r="W2047" i="3"/>
  <c r="V2047" i="3"/>
  <c r="U2047" i="3"/>
  <c r="T2047" i="3"/>
  <c r="S2047" i="3"/>
  <c r="R2047" i="3"/>
  <c r="Q2047" i="3"/>
  <c r="P2047" i="3"/>
  <c r="O2047" i="3"/>
  <c r="N2047" i="3"/>
  <c r="M2047" i="3"/>
  <c r="L2047" i="3"/>
  <c r="K2047" i="3"/>
  <c r="J2047" i="3"/>
  <c r="AB2046" i="3"/>
  <c r="AA2046" i="3"/>
  <c r="Z2046" i="3"/>
  <c r="Y2046" i="3"/>
  <c r="X2046" i="3"/>
  <c r="W2046" i="3"/>
  <c r="V2046" i="3"/>
  <c r="U2046" i="3"/>
  <c r="T2046" i="3"/>
  <c r="S2046" i="3"/>
  <c r="R2046" i="3"/>
  <c r="Q2046" i="3"/>
  <c r="P2046" i="3"/>
  <c r="O2046" i="3"/>
  <c r="N2046" i="3"/>
  <c r="M2046" i="3"/>
  <c r="L2046" i="3"/>
  <c r="K2046" i="3"/>
  <c r="J2046" i="3"/>
  <c r="AB2045" i="3"/>
  <c r="AA2045" i="3"/>
  <c r="Z2045" i="3"/>
  <c r="Y2045" i="3"/>
  <c r="X2045" i="3"/>
  <c r="W2045" i="3"/>
  <c r="V2045" i="3"/>
  <c r="U2045" i="3"/>
  <c r="T2045" i="3"/>
  <c r="S2045" i="3"/>
  <c r="R2045" i="3"/>
  <c r="Q2045" i="3"/>
  <c r="P2045" i="3"/>
  <c r="O2045" i="3"/>
  <c r="N2045" i="3"/>
  <c r="M2045" i="3"/>
  <c r="L2045" i="3"/>
  <c r="K2045" i="3"/>
  <c r="J2045" i="3"/>
  <c r="AB2044" i="3"/>
  <c r="AA2044" i="3"/>
  <c r="Z2044" i="3"/>
  <c r="Y2044" i="3"/>
  <c r="X2044" i="3"/>
  <c r="W2044" i="3"/>
  <c r="V2044" i="3"/>
  <c r="U2044" i="3"/>
  <c r="T2044" i="3"/>
  <c r="S2044" i="3"/>
  <c r="R2044" i="3"/>
  <c r="Q2044" i="3"/>
  <c r="P2044" i="3"/>
  <c r="O2044" i="3"/>
  <c r="N2044" i="3"/>
  <c r="M2044" i="3"/>
  <c r="L2044" i="3"/>
  <c r="K2044" i="3"/>
  <c r="J2044" i="3"/>
  <c r="AB2043" i="3"/>
  <c r="AA2043" i="3"/>
  <c r="Z2043" i="3"/>
  <c r="Y2043" i="3"/>
  <c r="X2043" i="3"/>
  <c r="W2043" i="3"/>
  <c r="V2043" i="3"/>
  <c r="U2043" i="3"/>
  <c r="T2043" i="3"/>
  <c r="S2043" i="3"/>
  <c r="R2043" i="3"/>
  <c r="Q2043" i="3"/>
  <c r="P2043" i="3"/>
  <c r="O2043" i="3"/>
  <c r="N2043" i="3"/>
  <c r="M2043" i="3"/>
  <c r="L2043" i="3"/>
  <c r="K2043" i="3"/>
  <c r="J2043" i="3"/>
  <c r="AB2042" i="3"/>
  <c r="AA2042" i="3"/>
  <c r="Z2042" i="3"/>
  <c r="Y2042" i="3"/>
  <c r="X2042" i="3"/>
  <c r="W2042" i="3"/>
  <c r="V2042" i="3"/>
  <c r="U2042" i="3"/>
  <c r="T2042" i="3"/>
  <c r="S2042" i="3"/>
  <c r="R2042" i="3"/>
  <c r="Q2042" i="3"/>
  <c r="P2042" i="3"/>
  <c r="O2042" i="3"/>
  <c r="N2042" i="3"/>
  <c r="M2042" i="3"/>
  <c r="L2042" i="3"/>
  <c r="K2042" i="3"/>
  <c r="J2042" i="3"/>
  <c r="AB2041" i="3"/>
  <c r="AA2041" i="3"/>
  <c r="Z2041" i="3"/>
  <c r="Y2041" i="3"/>
  <c r="X2041" i="3"/>
  <c r="W2041" i="3"/>
  <c r="V2041" i="3"/>
  <c r="U2041" i="3"/>
  <c r="T2041" i="3"/>
  <c r="S2041" i="3"/>
  <c r="R2041" i="3"/>
  <c r="Q2041" i="3"/>
  <c r="P2041" i="3"/>
  <c r="O2041" i="3"/>
  <c r="N2041" i="3"/>
  <c r="M2041" i="3"/>
  <c r="L2041" i="3"/>
  <c r="K2041" i="3"/>
  <c r="J2041" i="3"/>
  <c r="AB2040" i="3"/>
  <c r="AA2040" i="3"/>
  <c r="Z2040" i="3"/>
  <c r="Y2040" i="3"/>
  <c r="X2040" i="3"/>
  <c r="W2040" i="3"/>
  <c r="V2040" i="3"/>
  <c r="U2040" i="3"/>
  <c r="T2040" i="3"/>
  <c r="S2040" i="3"/>
  <c r="R2040" i="3"/>
  <c r="Q2040" i="3"/>
  <c r="P2040" i="3"/>
  <c r="O2040" i="3"/>
  <c r="N2040" i="3"/>
  <c r="M2040" i="3"/>
  <c r="L2040" i="3"/>
  <c r="K2040" i="3"/>
  <c r="J2040" i="3"/>
  <c r="AB2039" i="3"/>
  <c r="AA2039" i="3"/>
  <c r="Z2039" i="3"/>
  <c r="Y2039" i="3"/>
  <c r="X2039" i="3"/>
  <c r="W2039" i="3"/>
  <c r="V2039" i="3"/>
  <c r="U2039" i="3"/>
  <c r="T2039" i="3"/>
  <c r="S2039" i="3"/>
  <c r="R2039" i="3"/>
  <c r="Q2039" i="3"/>
  <c r="P2039" i="3"/>
  <c r="O2039" i="3"/>
  <c r="N2039" i="3"/>
  <c r="M2039" i="3"/>
  <c r="L2039" i="3"/>
  <c r="K2039" i="3"/>
  <c r="J2039" i="3"/>
  <c r="AB2038" i="3"/>
  <c r="AA2038" i="3"/>
  <c r="Z2038" i="3"/>
  <c r="Y2038" i="3"/>
  <c r="X2038" i="3"/>
  <c r="W2038" i="3"/>
  <c r="V2038" i="3"/>
  <c r="U2038" i="3"/>
  <c r="T2038" i="3"/>
  <c r="S2038" i="3"/>
  <c r="R2038" i="3"/>
  <c r="Q2038" i="3"/>
  <c r="P2038" i="3"/>
  <c r="O2038" i="3"/>
  <c r="N2038" i="3"/>
  <c r="M2038" i="3"/>
  <c r="L2038" i="3"/>
  <c r="K2038" i="3"/>
  <c r="J2038" i="3"/>
  <c r="AB2037" i="3"/>
  <c r="AA2037" i="3"/>
  <c r="Z2037" i="3"/>
  <c r="Y2037" i="3"/>
  <c r="X2037" i="3"/>
  <c r="W2037" i="3"/>
  <c r="V2037" i="3"/>
  <c r="U2037" i="3"/>
  <c r="T2037" i="3"/>
  <c r="S2037" i="3"/>
  <c r="R2037" i="3"/>
  <c r="Q2037" i="3"/>
  <c r="P2037" i="3"/>
  <c r="O2037" i="3"/>
  <c r="N2037" i="3"/>
  <c r="M2037" i="3"/>
  <c r="L2037" i="3"/>
  <c r="K2037" i="3"/>
  <c r="J2037" i="3"/>
  <c r="AB2036" i="3"/>
  <c r="AA2036" i="3"/>
  <c r="Z2036" i="3"/>
  <c r="Y2036" i="3"/>
  <c r="X2036" i="3"/>
  <c r="W2036" i="3"/>
  <c r="V2036" i="3"/>
  <c r="U2036" i="3"/>
  <c r="T2036" i="3"/>
  <c r="S2036" i="3"/>
  <c r="R2036" i="3"/>
  <c r="Q2036" i="3"/>
  <c r="P2036" i="3"/>
  <c r="O2036" i="3"/>
  <c r="N2036" i="3"/>
  <c r="M2036" i="3"/>
  <c r="L2036" i="3"/>
  <c r="K2036" i="3"/>
  <c r="J2036" i="3"/>
  <c r="AB2035" i="3"/>
  <c r="AA2035" i="3"/>
  <c r="Z2035" i="3"/>
  <c r="Y2035" i="3"/>
  <c r="X2035" i="3"/>
  <c r="W2035" i="3"/>
  <c r="V2035" i="3"/>
  <c r="U2035" i="3"/>
  <c r="T2035" i="3"/>
  <c r="S2035" i="3"/>
  <c r="R2035" i="3"/>
  <c r="Q2035" i="3"/>
  <c r="P2035" i="3"/>
  <c r="O2035" i="3"/>
  <c r="N2035" i="3"/>
  <c r="M2035" i="3"/>
  <c r="L2035" i="3"/>
  <c r="K2035" i="3"/>
  <c r="J2035" i="3"/>
  <c r="AB2034" i="3"/>
  <c r="AA2034" i="3"/>
  <c r="Z2034" i="3"/>
  <c r="Y2034" i="3"/>
  <c r="X2034" i="3"/>
  <c r="W2034" i="3"/>
  <c r="V2034" i="3"/>
  <c r="U2034" i="3"/>
  <c r="T2034" i="3"/>
  <c r="S2034" i="3"/>
  <c r="R2034" i="3"/>
  <c r="Q2034" i="3"/>
  <c r="P2034" i="3"/>
  <c r="O2034" i="3"/>
  <c r="N2034" i="3"/>
  <c r="M2034" i="3"/>
  <c r="L2034" i="3"/>
  <c r="K2034" i="3"/>
  <c r="J2034" i="3"/>
  <c r="AB2033" i="3"/>
  <c r="AA2033" i="3"/>
  <c r="Z2033" i="3"/>
  <c r="Y2033" i="3"/>
  <c r="X2033" i="3"/>
  <c r="W2033" i="3"/>
  <c r="V2033" i="3"/>
  <c r="U2033" i="3"/>
  <c r="T2033" i="3"/>
  <c r="S2033" i="3"/>
  <c r="R2033" i="3"/>
  <c r="Q2033" i="3"/>
  <c r="P2033" i="3"/>
  <c r="O2033" i="3"/>
  <c r="N2033" i="3"/>
  <c r="M2033" i="3"/>
  <c r="L2033" i="3"/>
  <c r="K2033" i="3"/>
  <c r="J2033" i="3"/>
  <c r="AB2032" i="3"/>
  <c r="AA2032" i="3"/>
  <c r="Z2032" i="3"/>
  <c r="Y2032" i="3"/>
  <c r="X2032" i="3"/>
  <c r="W2032" i="3"/>
  <c r="V2032" i="3"/>
  <c r="U2032" i="3"/>
  <c r="T2032" i="3"/>
  <c r="S2032" i="3"/>
  <c r="R2032" i="3"/>
  <c r="Q2032" i="3"/>
  <c r="P2032" i="3"/>
  <c r="O2032" i="3"/>
  <c r="N2032" i="3"/>
  <c r="M2032" i="3"/>
  <c r="L2032" i="3"/>
  <c r="K2032" i="3"/>
  <c r="J2032" i="3"/>
  <c r="AB2031" i="3"/>
  <c r="AA2031" i="3"/>
  <c r="Z2031" i="3"/>
  <c r="Y2031" i="3"/>
  <c r="X2031" i="3"/>
  <c r="W2031" i="3"/>
  <c r="V2031" i="3"/>
  <c r="U2031" i="3"/>
  <c r="T2031" i="3"/>
  <c r="S2031" i="3"/>
  <c r="R2031" i="3"/>
  <c r="Q2031" i="3"/>
  <c r="P2031" i="3"/>
  <c r="O2031" i="3"/>
  <c r="N2031" i="3"/>
  <c r="M2031" i="3"/>
  <c r="L2031" i="3"/>
  <c r="K2031" i="3"/>
  <c r="J2031" i="3"/>
  <c r="AB2030" i="3"/>
  <c r="AA2030" i="3"/>
  <c r="Z2030" i="3"/>
  <c r="Y2030" i="3"/>
  <c r="X2030" i="3"/>
  <c r="W2030" i="3"/>
  <c r="V2030" i="3"/>
  <c r="U2030" i="3"/>
  <c r="T2030" i="3"/>
  <c r="S2030" i="3"/>
  <c r="R2030" i="3"/>
  <c r="Q2030" i="3"/>
  <c r="P2030" i="3"/>
  <c r="O2030" i="3"/>
  <c r="N2030" i="3"/>
  <c r="M2030" i="3"/>
  <c r="L2030" i="3"/>
  <c r="K2030" i="3"/>
  <c r="J2030" i="3"/>
  <c r="AB2029" i="3"/>
  <c r="AA2029" i="3"/>
  <c r="Z2029" i="3"/>
  <c r="Y2029" i="3"/>
  <c r="X2029" i="3"/>
  <c r="W2029" i="3"/>
  <c r="V2029" i="3"/>
  <c r="U2029" i="3"/>
  <c r="T2029" i="3"/>
  <c r="S2029" i="3"/>
  <c r="R2029" i="3"/>
  <c r="Q2029" i="3"/>
  <c r="P2029" i="3"/>
  <c r="O2029" i="3"/>
  <c r="N2029" i="3"/>
  <c r="M2029" i="3"/>
  <c r="L2029" i="3"/>
  <c r="K2029" i="3"/>
  <c r="J2029" i="3"/>
  <c r="AB2028" i="3"/>
  <c r="AA2028" i="3"/>
  <c r="Z2028" i="3"/>
  <c r="Y2028" i="3"/>
  <c r="X2028" i="3"/>
  <c r="W2028" i="3"/>
  <c r="V2028" i="3"/>
  <c r="U2028" i="3"/>
  <c r="T2028" i="3"/>
  <c r="S2028" i="3"/>
  <c r="R2028" i="3"/>
  <c r="Q2028" i="3"/>
  <c r="P2028" i="3"/>
  <c r="O2028" i="3"/>
  <c r="N2028" i="3"/>
  <c r="M2028" i="3"/>
  <c r="L2028" i="3"/>
  <c r="K2028" i="3"/>
  <c r="J2028" i="3"/>
  <c r="AB2027" i="3"/>
  <c r="AA2027" i="3"/>
  <c r="Z2027" i="3"/>
  <c r="Y2027" i="3"/>
  <c r="X2027" i="3"/>
  <c r="W2027" i="3"/>
  <c r="V2027" i="3"/>
  <c r="U2027" i="3"/>
  <c r="T2027" i="3"/>
  <c r="S2027" i="3"/>
  <c r="R2027" i="3"/>
  <c r="Q2027" i="3"/>
  <c r="P2027" i="3"/>
  <c r="O2027" i="3"/>
  <c r="N2027" i="3"/>
  <c r="M2027" i="3"/>
  <c r="L2027" i="3"/>
  <c r="K2027" i="3"/>
  <c r="J2027" i="3"/>
  <c r="AB2026" i="3"/>
  <c r="AA2026" i="3"/>
  <c r="Z2026" i="3"/>
  <c r="Y2026" i="3"/>
  <c r="X2026" i="3"/>
  <c r="W2026" i="3"/>
  <c r="V2026" i="3"/>
  <c r="U2026" i="3"/>
  <c r="T2026" i="3"/>
  <c r="S2026" i="3"/>
  <c r="R2026" i="3"/>
  <c r="Q2026" i="3"/>
  <c r="P2026" i="3"/>
  <c r="O2026" i="3"/>
  <c r="N2026" i="3"/>
  <c r="M2026" i="3"/>
  <c r="L2026" i="3"/>
  <c r="K2026" i="3"/>
  <c r="J2026" i="3"/>
  <c r="AB2025" i="3"/>
  <c r="AA2025" i="3"/>
  <c r="Z2025" i="3"/>
  <c r="Y2025" i="3"/>
  <c r="X2025" i="3"/>
  <c r="W2025" i="3"/>
  <c r="V2025" i="3"/>
  <c r="U2025" i="3"/>
  <c r="T2025" i="3"/>
  <c r="S2025" i="3"/>
  <c r="R2025" i="3"/>
  <c r="Q2025" i="3"/>
  <c r="P2025" i="3"/>
  <c r="O2025" i="3"/>
  <c r="N2025" i="3"/>
  <c r="M2025" i="3"/>
  <c r="L2025" i="3"/>
  <c r="K2025" i="3"/>
  <c r="J2025" i="3"/>
  <c r="AB2024" i="3"/>
  <c r="AA2024" i="3"/>
  <c r="Z2024" i="3"/>
  <c r="Y2024" i="3"/>
  <c r="X2024" i="3"/>
  <c r="W2024" i="3"/>
  <c r="V2024" i="3"/>
  <c r="U2024" i="3"/>
  <c r="T2024" i="3"/>
  <c r="S2024" i="3"/>
  <c r="R2024" i="3"/>
  <c r="Q2024" i="3"/>
  <c r="P2024" i="3"/>
  <c r="O2024" i="3"/>
  <c r="N2024" i="3"/>
  <c r="M2024" i="3"/>
  <c r="L2024" i="3"/>
  <c r="K2024" i="3"/>
  <c r="J2024" i="3"/>
  <c r="AB2023" i="3"/>
  <c r="AA2023" i="3"/>
  <c r="Z2023" i="3"/>
  <c r="Y2023" i="3"/>
  <c r="X2023" i="3"/>
  <c r="W2023" i="3"/>
  <c r="V2023" i="3"/>
  <c r="U2023" i="3"/>
  <c r="T2023" i="3"/>
  <c r="S2023" i="3"/>
  <c r="R2023" i="3"/>
  <c r="Q2023" i="3"/>
  <c r="P2023" i="3"/>
  <c r="O2023" i="3"/>
  <c r="N2023" i="3"/>
  <c r="M2023" i="3"/>
  <c r="L2023" i="3"/>
  <c r="K2023" i="3"/>
  <c r="J2023" i="3"/>
  <c r="AB2022" i="3"/>
  <c r="AA2022" i="3"/>
  <c r="Z2022" i="3"/>
  <c r="Y2022" i="3"/>
  <c r="X2022" i="3"/>
  <c r="W2022" i="3"/>
  <c r="V2022" i="3"/>
  <c r="U2022" i="3"/>
  <c r="T2022" i="3"/>
  <c r="S2022" i="3"/>
  <c r="R2022" i="3"/>
  <c r="Q2022" i="3"/>
  <c r="P2022" i="3"/>
  <c r="O2022" i="3"/>
  <c r="N2022" i="3"/>
  <c r="M2022" i="3"/>
  <c r="L2022" i="3"/>
  <c r="K2022" i="3"/>
  <c r="J2022" i="3"/>
  <c r="AB2021" i="3"/>
  <c r="AA2021" i="3"/>
  <c r="Z2021" i="3"/>
  <c r="Y2021" i="3"/>
  <c r="X2021" i="3"/>
  <c r="W2021" i="3"/>
  <c r="V2021" i="3"/>
  <c r="U2021" i="3"/>
  <c r="T2021" i="3"/>
  <c r="S2021" i="3"/>
  <c r="R2021" i="3"/>
  <c r="Q2021" i="3"/>
  <c r="P2021" i="3"/>
  <c r="O2021" i="3"/>
  <c r="N2021" i="3"/>
  <c r="M2021" i="3"/>
  <c r="L2021" i="3"/>
  <c r="K2021" i="3"/>
  <c r="J2021" i="3"/>
  <c r="AB2020" i="3"/>
  <c r="AA2020" i="3"/>
  <c r="Z2020" i="3"/>
  <c r="Y2020" i="3"/>
  <c r="X2020" i="3"/>
  <c r="W2020" i="3"/>
  <c r="V2020" i="3"/>
  <c r="U2020" i="3"/>
  <c r="T2020" i="3"/>
  <c r="S2020" i="3"/>
  <c r="R2020" i="3"/>
  <c r="Q2020" i="3"/>
  <c r="P2020" i="3"/>
  <c r="O2020" i="3"/>
  <c r="N2020" i="3"/>
  <c r="M2020" i="3"/>
  <c r="L2020" i="3"/>
  <c r="K2020" i="3"/>
  <c r="J2020" i="3"/>
  <c r="AB2019" i="3"/>
  <c r="AA2019" i="3"/>
  <c r="Z2019" i="3"/>
  <c r="Y2019" i="3"/>
  <c r="X2019" i="3"/>
  <c r="W2019" i="3"/>
  <c r="V2019" i="3"/>
  <c r="U2019" i="3"/>
  <c r="T2019" i="3"/>
  <c r="S2019" i="3"/>
  <c r="R2019" i="3"/>
  <c r="Q2019" i="3"/>
  <c r="P2019" i="3"/>
  <c r="O2019" i="3"/>
  <c r="N2019" i="3"/>
  <c r="M2019" i="3"/>
  <c r="L2019" i="3"/>
  <c r="K2019" i="3"/>
  <c r="J2019" i="3"/>
  <c r="AB2018" i="3"/>
  <c r="AA2018" i="3"/>
  <c r="Z2018" i="3"/>
  <c r="Y2018" i="3"/>
  <c r="X2018" i="3"/>
  <c r="W2018" i="3"/>
  <c r="V2018" i="3"/>
  <c r="U2018" i="3"/>
  <c r="T2018" i="3"/>
  <c r="S2018" i="3"/>
  <c r="R2018" i="3"/>
  <c r="Q2018" i="3"/>
  <c r="P2018" i="3"/>
  <c r="O2018" i="3"/>
  <c r="N2018" i="3"/>
  <c r="M2018" i="3"/>
  <c r="L2018" i="3"/>
  <c r="K2018" i="3"/>
  <c r="J2018" i="3"/>
  <c r="AB2017" i="3"/>
  <c r="AA2017" i="3"/>
  <c r="Z2017" i="3"/>
  <c r="Y2017" i="3"/>
  <c r="X2017" i="3"/>
  <c r="W2017" i="3"/>
  <c r="V2017" i="3"/>
  <c r="U2017" i="3"/>
  <c r="T2017" i="3"/>
  <c r="S2017" i="3"/>
  <c r="R2017" i="3"/>
  <c r="Q2017" i="3"/>
  <c r="P2017" i="3"/>
  <c r="O2017" i="3"/>
  <c r="N2017" i="3"/>
  <c r="M2017" i="3"/>
  <c r="L2017" i="3"/>
  <c r="K2017" i="3"/>
  <c r="J2017" i="3"/>
  <c r="AB2016" i="3"/>
  <c r="AA2016" i="3"/>
  <c r="Z2016" i="3"/>
  <c r="Y2016" i="3"/>
  <c r="X2016" i="3"/>
  <c r="W2016" i="3"/>
  <c r="V2016" i="3"/>
  <c r="U2016" i="3"/>
  <c r="T2016" i="3"/>
  <c r="S2016" i="3"/>
  <c r="R2016" i="3"/>
  <c r="Q2016" i="3"/>
  <c r="P2016" i="3"/>
  <c r="O2016" i="3"/>
  <c r="N2016" i="3"/>
  <c r="M2016" i="3"/>
  <c r="L2016" i="3"/>
  <c r="K2016" i="3"/>
  <c r="J2016" i="3"/>
  <c r="AB2015" i="3"/>
  <c r="AA2015" i="3"/>
  <c r="Z2015" i="3"/>
  <c r="Y2015" i="3"/>
  <c r="X2015" i="3"/>
  <c r="W2015" i="3"/>
  <c r="V2015" i="3"/>
  <c r="U2015" i="3"/>
  <c r="T2015" i="3"/>
  <c r="S2015" i="3"/>
  <c r="R2015" i="3"/>
  <c r="Q2015" i="3"/>
  <c r="P2015" i="3"/>
  <c r="O2015" i="3"/>
  <c r="N2015" i="3"/>
  <c r="M2015" i="3"/>
  <c r="L2015" i="3"/>
  <c r="K2015" i="3"/>
  <c r="J2015" i="3"/>
  <c r="AB2014" i="3"/>
  <c r="AA2014" i="3"/>
  <c r="Z2014" i="3"/>
  <c r="Y2014" i="3"/>
  <c r="X2014" i="3"/>
  <c r="W2014" i="3"/>
  <c r="V2014" i="3"/>
  <c r="U2014" i="3"/>
  <c r="T2014" i="3"/>
  <c r="S2014" i="3"/>
  <c r="R2014" i="3"/>
  <c r="Q2014" i="3"/>
  <c r="P2014" i="3"/>
  <c r="O2014" i="3"/>
  <c r="N2014" i="3"/>
  <c r="M2014" i="3"/>
  <c r="L2014" i="3"/>
  <c r="K2014" i="3"/>
  <c r="J2014" i="3"/>
  <c r="AB2013" i="3"/>
  <c r="AA2013" i="3"/>
  <c r="Z2013" i="3"/>
  <c r="Y2013" i="3"/>
  <c r="X2013" i="3"/>
  <c r="W2013" i="3"/>
  <c r="V2013" i="3"/>
  <c r="U2013" i="3"/>
  <c r="T2013" i="3"/>
  <c r="S2013" i="3"/>
  <c r="R2013" i="3"/>
  <c r="Q2013" i="3"/>
  <c r="P2013" i="3"/>
  <c r="O2013" i="3"/>
  <c r="N2013" i="3"/>
  <c r="M2013" i="3"/>
  <c r="L2013" i="3"/>
  <c r="K2013" i="3"/>
  <c r="J2013" i="3"/>
  <c r="AB2012" i="3"/>
  <c r="AA2012" i="3"/>
  <c r="Z2012" i="3"/>
  <c r="Y2012" i="3"/>
  <c r="X2012" i="3"/>
  <c r="W2012" i="3"/>
  <c r="V2012" i="3"/>
  <c r="U2012" i="3"/>
  <c r="T2012" i="3"/>
  <c r="S2012" i="3"/>
  <c r="R2012" i="3"/>
  <c r="Q2012" i="3"/>
  <c r="P2012" i="3"/>
  <c r="O2012" i="3"/>
  <c r="N2012" i="3"/>
  <c r="M2012" i="3"/>
  <c r="L2012" i="3"/>
  <c r="K2012" i="3"/>
  <c r="J2012" i="3"/>
  <c r="AB2011" i="3"/>
  <c r="AA2011" i="3"/>
  <c r="Z2011" i="3"/>
  <c r="Y2011" i="3"/>
  <c r="X2011" i="3"/>
  <c r="W2011" i="3"/>
  <c r="V2011" i="3"/>
  <c r="U2011" i="3"/>
  <c r="T2011" i="3"/>
  <c r="S2011" i="3"/>
  <c r="R2011" i="3"/>
  <c r="Q2011" i="3"/>
  <c r="P2011" i="3"/>
  <c r="O2011" i="3"/>
  <c r="N2011" i="3"/>
  <c r="M2011" i="3"/>
  <c r="L2011" i="3"/>
  <c r="K2011" i="3"/>
  <c r="J2011" i="3"/>
  <c r="AB2010" i="3"/>
  <c r="AA2010" i="3"/>
  <c r="Z2010" i="3"/>
  <c r="Y2010" i="3"/>
  <c r="X2010" i="3"/>
  <c r="W2010" i="3"/>
  <c r="V2010" i="3"/>
  <c r="U2010" i="3"/>
  <c r="T2010" i="3"/>
  <c r="S2010" i="3"/>
  <c r="R2010" i="3"/>
  <c r="Q2010" i="3"/>
  <c r="P2010" i="3"/>
  <c r="O2010" i="3"/>
  <c r="N2010" i="3"/>
  <c r="M2010" i="3"/>
  <c r="L2010" i="3"/>
  <c r="K2010" i="3"/>
  <c r="J2010" i="3"/>
  <c r="AB2009" i="3"/>
  <c r="AA2009" i="3"/>
  <c r="Z2009" i="3"/>
  <c r="Y2009" i="3"/>
  <c r="X2009" i="3"/>
  <c r="W2009" i="3"/>
  <c r="V2009" i="3"/>
  <c r="U2009" i="3"/>
  <c r="T2009" i="3"/>
  <c r="S2009" i="3"/>
  <c r="R2009" i="3"/>
  <c r="Q2009" i="3"/>
  <c r="P2009" i="3"/>
  <c r="O2009" i="3"/>
  <c r="N2009" i="3"/>
  <c r="M2009" i="3"/>
  <c r="L2009" i="3"/>
  <c r="K2009" i="3"/>
  <c r="J2009" i="3"/>
  <c r="AB2008" i="3"/>
  <c r="AA2008" i="3"/>
  <c r="Z2008" i="3"/>
  <c r="Y2008" i="3"/>
  <c r="X2008" i="3"/>
  <c r="W2008" i="3"/>
  <c r="V2008" i="3"/>
  <c r="U2008" i="3"/>
  <c r="T2008" i="3"/>
  <c r="S2008" i="3"/>
  <c r="R2008" i="3"/>
  <c r="Q2008" i="3"/>
  <c r="P2008" i="3"/>
  <c r="O2008" i="3"/>
  <c r="N2008" i="3"/>
  <c r="M2008" i="3"/>
  <c r="L2008" i="3"/>
  <c r="K2008" i="3"/>
  <c r="J2008" i="3"/>
  <c r="AB2007" i="3"/>
  <c r="AA2007" i="3"/>
  <c r="Z2007" i="3"/>
  <c r="Y2007" i="3"/>
  <c r="X2007" i="3"/>
  <c r="W2007" i="3"/>
  <c r="V2007" i="3"/>
  <c r="U2007" i="3"/>
  <c r="T2007" i="3"/>
  <c r="S2007" i="3"/>
  <c r="R2007" i="3"/>
  <c r="Q2007" i="3"/>
  <c r="P2007" i="3"/>
  <c r="O2007" i="3"/>
  <c r="N2007" i="3"/>
  <c r="M2007" i="3"/>
  <c r="L2007" i="3"/>
  <c r="K2007" i="3"/>
  <c r="J2007" i="3"/>
  <c r="AB2006" i="3"/>
  <c r="AA2006" i="3"/>
  <c r="Z2006" i="3"/>
  <c r="Y2006" i="3"/>
  <c r="X2006" i="3"/>
  <c r="W2006" i="3"/>
  <c r="V2006" i="3"/>
  <c r="U2006" i="3"/>
  <c r="T2006" i="3"/>
  <c r="S2006" i="3"/>
  <c r="R2006" i="3"/>
  <c r="Q2006" i="3"/>
  <c r="P2006" i="3"/>
  <c r="O2006" i="3"/>
  <c r="N2006" i="3"/>
  <c r="M2006" i="3"/>
  <c r="L2006" i="3"/>
  <c r="K2006" i="3"/>
  <c r="J2006" i="3"/>
  <c r="AB2005" i="3"/>
  <c r="AA2005" i="3"/>
  <c r="Z2005" i="3"/>
  <c r="Y2005" i="3"/>
  <c r="X2005" i="3"/>
  <c r="W2005" i="3"/>
  <c r="V2005" i="3"/>
  <c r="U2005" i="3"/>
  <c r="T2005" i="3"/>
  <c r="S2005" i="3"/>
  <c r="R2005" i="3"/>
  <c r="Q2005" i="3"/>
  <c r="P2005" i="3"/>
  <c r="O2005" i="3"/>
  <c r="N2005" i="3"/>
  <c r="M2005" i="3"/>
  <c r="L2005" i="3"/>
  <c r="K2005" i="3"/>
  <c r="J2005" i="3"/>
  <c r="AB2004" i="3"/>
  <c r="AA2004" i="3"/>
  <c r="Z2004" i="3"/>
  <c r="Y2004" i="3"/>
  <c r="X2004" i="3"/>
  <c r="W2004" i="3"/>
  <c r="V2004" i="3"/>
  <c r="U2004" i="3"/>
  <c r="T2004" i="3"/>
  <c r="S2004" i="3"/>
  <c r="R2004" i="3"/>
  <c r="Q2004" i="3"/>
  <c r="P2004" i="3"/>
  <c r="O2004" i="3"/>
  <c r="N2004" i="3"/>
  <c r="M2004" i="3"/>
  <c r="L2004" i="3"/>
  <c r="K2004" i="3"/>
  <c r="J2004" i="3"/>
  <c r="AB2003" i="3"/>
  <c r="AA2003" i="3"/>
  <c r="Z2003" i="3"/>
  <c r="Y2003" i="3"/>
  <c r="X2003" i="3"/>
  <c r="W2003" i="3"/>
  <c r="V2003" i="3"/>
  <c r="U2003" i="3"/>
  <c r="T2003" i="3"/>
  <c r="S2003" i="3"/>
  <c r="R2003" i="3"/>
  <c r="Q2003" i="3"/>
  <c r="P2003" i="3"/>
  <c r="O2003" i="3"/>
  <c r="N2003" i="3"/>
  <c r="M2003" i="3"/>
  <c r="L2003" i="3"/>
  <c r="K2003" i="3"/>
  <c r="J2003" i="3"/>
  <c r="AB2002" i="3"/>
  <c r="AA2002" i="3"/>
  <c r="Z2002" i="3"/>
  <c r="Y2002" i="3"/>
  <c r="X2002" i="3"/>
  <c r="W2002" i="3"/>
  <c r="V2002" i="3"/>
  <c r="U2002" i="3"/>
  <c r="T2002" i="3"/>
  <c r="S2002" i="3"/>
  <c r="R2002" i="3"/>
  <c r="Q2002" i="3"/>
  <c r="P2002" i="3"/>
  <c r="O2002" i="3"/>
  <c r="N2002" i="3"/>
  <c r="M2002" i="3"/>
  <c r="L2002" i="3"/>
  <c r="K2002" i="3"/>
  <c r="J2002" i="3"/>
  <c r="AB2001" i="3"/>
  <c r="AA2001" i="3"/>
  <c r="Z2001" i="3"/>
  <c r="Y2001" i="3"/>
  <c r="X2001" i="3"/>
  <c r="W2001" i="3"/>
  <c r="V2001" i="3"/>
  <c r="U2001" i="3"/>
  <c r="T2001" i="3"/>
  <c r="S2001" i="3"/>
  <c r="R2001" i="3"/>
  <c r="Q2001" i="3"/>
  <c r="P2001" i="3"/>
  <c r="O2001" i="3"/>
  <c r="N2001" i="3"/>
  <c r="M2001" i="3"/>
  <c r="L2001" i="3"/>
  <c r="K2001" i="3"/>
  <c r="J2001" i="3"/>
  <c r="AB2000" i="3"/>
  <c r="AA2000" i="3"/>
  <c r="Z2000" i="3"/>
  <c r="Y2000" i="3"/>
  <c r="X2000" i="3"/>
  <c r="W2000" i="3"/>
  <c r="V2000" i="3"/>
  <c r="U2000" i="3"/>
  <c r="T2000" i="3"/>
  <c r="S2000" i="3"/>
  <c r="R2000" i="3"/>
  <c r="Q2000" i="3"/>
  <c r="P2000" i="3"/>
  <c r="O2000" i="3"/>
  <c r="N2000" i="3"/>
  <c r="M2000" i="3"/>
  <c r="L2000" i="3"/>
  <c r="K2000" i="3"/>
  <c r="J2000" i="3"/>
  <c r="AB1999" i="3"/>
  <c r="AA1999" i="3"/>
  <c r="Z1999" i="3"/>
  <c r="Y1999" i="3"/>
  <c r="X1999" i="3"/>
  <c r="W1999" i="3"/>
  <c r="V1999" i="3"/>
  <c r="U1999" i="3"/>
  <c r="T1999" i="3"/>
  <c r="S1999" i="3"/>
  <c r="R1999" i="3"/>
  <c r="Q1999" i="3"/>
  <c r="P1999" i="3"/>
  <c r="O1999" i="3"/>
  <c r="N1999" i="3"/>
  <c r="M1999" i="3"/>
  <c r="L1999" i="3"/>
  <c r="K1999" i="3"/>
  <c r="J1999" i="3"/>
  <c r="AB1998" i="3"/>
  <c r="AA1998" i="3"/>
  <c r="Z1998" i="3"/>
  <c r="Y1998" i="3"/>
  <c r="X1998" i="3"/>
  <c r="W1998" i="3"/>
  <c r="V1998" i="3"/>
  <c r="U1998" i="3"/>
  <c r="T1998" i="3"/>
  <c r="S1998" i="3"/>
  <c r="R1998" i="3"/>
  <c r="Q1998" i="3"/>
  <c r="P1998" i="3"/>
  <c r="O1998" i="3"/>
  <c r="N1998" i="3"/>
  <c r="M1998" i="3"/>
  <c r="L1998" i="3"/>
  <c r="K1998" i="3"/>
  <c r="J1998" i="3"/>
  <c r="AB1997" i="3"/>
  <c r="AA1997" i="3"/>
  <c r="Z1997" i="3"/>
  <c r="Y1997" i="3"/>
  <c r="X1997" i="3"/>
  <c r="W1997" i="3"/>
  <c r="V1997" i="3"/>
  <c r="U1997" i="3"/>
  <c r="T1997" i="3"/>
  <c r="S1997" i="3"/>
  <c r="R1997" i="3"/>
  <c r="Q1997" i="3"/>
  <c r="P1997" i="3"/>
  <c r="O1997" i="3"/>
  <c r="N1997" i="3"/>
  <c r="M1997" i="3"/>
  <c r="L1997" i="3"/>
  <c r="K1997" i="3"/>
  <c r="J1997" i="3"/>
  <c r="AB1996" i="3"/>
  <c r="AA1996" i="3"/>
  <c r="Z1996" i="3"/>
  <c r="Y1996" i="3"/>
  <c r="X1996" i="3"/>
  <c r="W1996" i="3"/>
  <c r="V1996" i="3"/>
  <c r="U1996" i="3"/>
  <c r="T1996" i="3"/>
  <c r="S1996" i="3"/>
  <c r="R1996" i="3"/>
  <c r="Q1996" i="3"/>
  <c r="P1996" i="3"/>
  <c r="O1996" i="3"/>
  <c r="N1996" i="3"/>
  <c r="M1996" i="3"/>
  <c r="L1996" i="3"/>
  <c r="K1996" i="3"/>
  <c r="J1996" i="3"/>
  <c r="AB1995" i="3"/>
  <c r="AA1995" i="3"/>
  <c r="Z1995" i="3"/>
  <c r="Y1995" i="3"/>
  <c r="X1995" i="3"/>
  <c r="W1995" i="3"/>
  <c r="V1995" i="3"/>
  <c r="U1995" i="3"/>
  <c r="T1995" i="3"/>
  <c r="S1995" i="3"/>
  <c r="R1995" i="3"/>
  <c r="Q1995" i="3"/>
  <c r="P1995" i="3"/>
  <c r="O1995" i="3"/>
  <c r="N1995" i="3"/>
  <c r="M1995" i="3"/>
  <c r="L1995" i="3"/>
  <c r="K1995" i="3"/>
  <c r="J1995" i="3"/>
  <c r="AB1994" i="3"/>
  <c r="AA1994" i="3"/>
  <c r="Z1994" i="3"/>
  <c r="Y1994" i="3"/>
  <c r="X1994" i="3"/>
  <c r="W1994" i="3"/>
  <c r="V1994" i="3"/>
  <c r="U1994" i="3"/>
  <c r="T1994" i="3"/>
  <c r="S1994" i="3"/>
  <c r="R1994" i="3"/>
  <c r="Q1994" i="3"/>
  <c r="P1994" i="3"/>
  <c r="O1994" i="3"/>
  <c r="N1994" i="3"/>
  <c r="M1994" i="3"/>
  <c r="L1994" i="3"/>
  <c r="K1994" i="3"/>
  <c r="J1994" i="3"/>
  <c r="AB1993" i="3"/>
  <c r="AA1993" i="3"/>
  <c r="Z1993" i="3"/>
  <c r="Y1993" i="3"/>
  <c r="X1993" i="3"/>
  <c r="W1993" i="3"/>
  <c r="V1993" i="3"/>
  <c r="U1993" i="3"/>
  <c r="T1993" i="3"/>
  <c r="S1993" i="3"/>
  <c r="R1993" i="3"/>
  <c r="Q1993" i="3"/>
  <c r="P1993" i="3"/>
  <c r="O1993" i="3"/>
  <c r="N1993" i="3"/>
  <c r="M1993" i="3"/>
  <c r="L1993" i="3"/>
  <c r="K1993" i="3"/>
  <c r="J1993" i="3"/>
  <c r="AB1992" i="3"/>
  <c r="AA1992" i="3"/>
  <c r="Z1992" i="3"/>
  <c r="Y1992" i="3"/>
  <c r="X1992" i="3"/>
  <c r="W1992" i="3"/>
  <c r="V1992" i="3"/>
  <c r="U1992" i="3"/>
  <c r="T1992" i="3"/>
  <c r="S1992" i="3"/>
  <c r="R1992" i="3"/>
  <c r="Q1992" i="3"/>
  <c r="P1992" i="3"/>
  <c r="O1992" i="3"/>
  <c r="N1992" i="3"/>
  <c r="M1992" i="3"/>
  <c r="L1992" i="3"/>
  <c r="K1992" i="3"/>
  <c r="J1992" i="3"/>
  <c r="AB1991" i="3"/>
  <c r="AA1991" i="3"/>
  <c r="Z1991" i="3"/>
  <c r="Y1991" i="3"/>
  <c r="X1991" i="3"/>
  <c r="W1991" i="3"/>
  <c r="V1991" i="3"/>
  <c r="U1991" i="3"/>
  <c r="T1991" i="3"/>
  <c r="S1991" i="3"/>
  <c r="R1991" i="3"/>
  <c r="Q1991" i="3"/>
  <c r="P1991" i="3"/>
  <c r="O1991" i="3"/>
  <c r="N1991" i="3"/>
  <c r="M1991" i="3"/>
  <c r="L1991" i="3"/>
  <c r="K1991" i="3"/>
  <c r="J1991" i="3"/>
  <c r="AB1990" i="3"/>
  <c r="AA1990" i="3"/>
  <c r="Z1990" i="3"/>
  <c r="Y1990" i="3"/>
  <c r="X1990" i="3"/>
  <c r="W1990" i="3"/>
  <c r="V1990" i="3"/>
  <c r="U1990" i="3"/>
  <c r="T1990" i="3"/>
  <c r="S1990" i="3"/>
  <c r="R1990" i="3"/>
  <c r="Q1990" i="3"/>
  <c r="P1990" i="3"/>
  <c r="O1990" i="3"/>
  <c r="N1990" i="3"/>
  <c r="M1990" i="3"/>
  <c r="L1990" i="3"/>
  <c r="K1990" i="3"/>
  <c r="J1990" i="3"/>
  <c r="AB1989" i="3"/>
  <c r="AA1989" i="3"/>
  <c r="Z1989" i="3"/>
  <c r="Y1989" i="3"/>
  <c r="X1989" i="3"/>
  <c r="W1989" i="3"/>
  <c r="V1989" i="3"/>
  <c r="U1989" i="3"/>
  <c r="T1989" i="3"/>
  <c r="S1989" i="3"/>
  <c r="R1989" i="3"/>
  <c r="Q1989" i="3"/>
  <c r="P1989" i="3"/>
  <c r="O1989" i="3"/>
  <c r="N1989" i="3"/>
  <c r="M1989" i="3"/>
  <c r="L1989" i="3"/>
  <c r="K1989" i="3"/>
  <c r="J1989" i="3"/>
  <c r="AB1988" i="3"/>
  <c r="AA1988" i="3"/>
  <c r="Z1988" i="3"/>
  <c r="Y1988" i="3"/>
  <c r="X1988" i="3"/>
  <c r="W1988" i="3"/>
  <c r="V1988" i="3"/>
  <c r="U1988" i="3"/>
  <c r="T1988" i="3"/>
  <c r="S1988" i="3"/>
  <c r="R1988" i="3"/>
  <c r="Q1988" i="3"/>
  <c r="P1988" i="3"/>
  <c r="O1988" i="3"/>
  <c r="N1988" i="3"/>
  <c r="M1988" i="3"/>
  <c r="L1988" i="3"/>
  <c r="K1988" i="3"/>
  <c r="J1988" i="3"/>
  <c r="AB1987" i="3"/>
  <c r="AA1987" i="3"/>
  <c r="Z1987" i="3"/>
  <c r="Y1987" i="3"/>
  <c r="X1987" i="3"/>
  <c r="W1987" i="3"/>
  <c r="V1987" i="3"/>
  <c r="U1987" i="3"/>
  <c r="T1987" i="3"/>
  <c r="S1987" i="3"/>
  <c r="R1987" i="3"/>
  <c r="Q1987" i="3"/>
  <c r="P1987" i="3"/>
  <c r="O1987" i="3"/>
  <c r="N1987" i="3"/>
  <c r="M1987" i="3"/>
  <c r="L1987" i="3"/>
  <c r="K1987" i="3"/>
  <c r="J1987" i="3"/>
  <c r="AB1986" i="3"/>
  <c r="AA1986" i="3"/>
  <c r="Z1986" i="3"/>
  <c r="Y1986" i="3"/>
  <c r="X1986" i="3"/>
  <c r="W1986" i="3"/>
  <c r="V1986" i="3"/>
  <c r="U1986" i="3"/>
  <c r="T1986" i="3"/>
  <c r="S1986" i="3"/>
  <c r="R1986" i="3"/>
  <c r="Q1986" i="3"/>
  <c r="P1986" i="3"/>
  <c r="O1986" i="3"/>
  <c r="N1986" i="3"/>
  <c r="M1986" i="3"/>
  <c r="L1986" i="3"/>
  <c r="K1986" i="3"/>
  <c r="J1986" i="3"/>
  <c r="AB1985" i="3"/>
  <c r="AA1985" i="3"/>
  <c r="Z1985" i="3"/>
  <c r="Y1985" i="3"/>
  <c r="X1985" i="3"/>
  <c r="W1985" i="3"/>
  <c r="V1985" i="3"/>
  <c r="U1985" i="3"/>
  <c r="T1985" i="3"/>
  <c r="S1985" i="3"/>
  <c r="R1985" i="3"/>
  <c r="Q1985" i="3"/>
  <c r="P1985" i="3"/>
  <c r="O1985" i="3"/>
  <c r="N1985" i="3"/>
  <c r="M1985" i="3"/>
  <c r="L1985" i="3"/>
  <c r="K1985" i="3"/>
  <c r="J1985" i="3"/>
  <c r="AB1984" i="3"/>
  <c r="AA1984" i="3"/>
  <c r="Z1984" i="3"/>
  <c r="Y1984" i="3"/>
  <c r="X1984" i="3"/>
  <c r="W1984" i="3"/>
  <c r="V1984" i="3"/>
  <c r="U1984" i="3"/>
  <c r="T1984" i="3"/>
  <c r="S1984" i="3"/>
  <c r="R1984" i="3"/>
  <c r="Q1984" i="3"/>
  <c r="P1984" i="3"/>
  <c r="O1984" i="3"/>
  <c r="N1984" i="3"/>
  <c r="M1984" i="3"/>
  <c r="L1984" i="3"/>
  <c r="K1984" i="3"/>
  <c r="J1984" i="3"/>
  <c r="AB1983" i="3"/>
  <c r="AA1983" i="3"/>
  <c r="Z1983" i="3"/>
  <c r="Y1983" i="3"/>
  <c r="X1983" i="3"/>
  <c r="W1983" i="3"/>
  <c r="V1983" i="3"/>
  <c r="U1983" i="3"/>
  <c r="T1983" i="3"/>
  <c r="S1983" i="3"/>
  <c r="R1983" i="3"/>
  <c r="Q1983" i="3"/>
  <c r="P1983" i="3"/>
  <c r="O1983" i="3"/>
  <c r="N1983" i="3"/>
  <c r="M1983" i="3"/>
  <c r="L1983" i="3"/>
  <c r="K1983" i="3"/>
  <c r="J1983" i="3"/>
  <c r="AB1982" i="3"/>
  <c r="AA1982" i="3"/>
  <c r="Z1982" i="3"/>
  <c r="Y1982" i="3"/>
  <c r="X1982" i="3"/>
  <c r="W1982" i="3"/>
  <c r="V1982" i="3"/>
  <c r="U1982" i="3"/>
  <c r="T1982" i="3"/>
  <c r="S1982" i="3"/>
  <c r="R1982" i="3"/>
  <c r="Q1982" i="3"/>
  <c r="P1982" i="3"/>
  <c r="O1982" i="3"/>
  <c r="N1982" i="3"/>
  <c r="M1982" i="3"/>
  <c r="L1982" i="3"/>
  <c r="K1982" i="3"/>
  <c r="J1982" i="3"/>
  <c r="AB1981" i="3"/>
  <c r="AA1981" i="3"/>
  <c r="Z1981" i="3"/>
  <c r="Y1981" i="3"/>
  <c r="X1981" i="3"/>
  <c r="W1981" i="3"/>
  <c r="V1981" i="3"/>
  <c r="U1981" i="3"/>
  <c r="T1981" i="3"/>
  <c r="S1981" i="3"/>
  <c r="R1981" i="3"/>
  <c r="Q1981" i="3"/>
  <c r="P1981" i="3"/>
  <c r="O1981" i="3"/>
  <c r="N1981" i="3"/>
  <c r="M1981" i="3"/>
  <c r="L1981" i="3"/>
  <c r="K1981" i="3"/>
  <c r="J1981" i="3"/>
  <c r="AB1980" i="3"/>
  <c r="AA1980" i="3"/>
  <c r="Z1980" i="3"/>
  <c r="Y1980" i="3"/>
  <c r="X1980" i="3"/>
  <c r="W1980" i="3"/>
  <c r="V1980" i="3"/>
  <c r="U1980" i="3"/>
  <c r="T1980" i="3"/>
  <c r="S1980" i="3"/>
  <c r="R1980" i="3"/>
  <c r="Q1980" i="3"/>
  <c r="P1980" i="3"/>
  <c r="O1980" i="3"/>
  <c r="N1980" i="3"/>
  <c r="M1980" i="3"/>
  <c r="L1980" i="3"/>
  <c r="K1980" i="3"/>
  <c r="J1980" i="3"/>
  <c r="AB1979" i="3"/>
  <c r="AA1979" i="3"/>
  <c r="Z1979" i="3"/>
  <c r="Y1979" i="3"/>
  <c r="X1979" i="3"/>
  <c r="W1979" i="3"/>
  <c r="V1979" i="3"/>
  <c r="U1979" i="3"/>
  <c r="T1979" i="3"/>
  <c r="S1979" i="3"/>
  <c r="R1979" i="3"/>
  <c r="Q1979" i="3"/>
  <c r="P1979" i="3"/>
  <c r="O1979" i="3"/>
  <c r="N1979" i="3"/>
  <c r="M1979" i="3"/>
  <c r="L1979" i="3"/>
  <c r="K1979" i="3"/>
  <c r="J1979" i="3"/>
  <c r="AB1978" i="3"/>
  <c r="AA1978" i="3"/>
  <c r="Z1978" i="3"/>
  <c r="Y1978" i="3"/>
  <c r="X1978" i="3"/>
  <c r="W1978" i="3"/>
  <c r="V1978" i="3"/>
  <c r="U1978" i="3"/>
  <c r="T1978" i="3"/>
  <c r="S1978" i="3"/>
  <c r="R1978" i="3"/>
  <c r="Q1978" i="3"/>
  <c r="P1978" i="3"/>
  <c r="O1978" i="3"/>
  <c r="N1978" i="3"/>
  <c r="M1978" i="3"/>
  <c r="L1978" i="3"/>
  <c r="K1978" i="3"/>
  <c r="J1978" i="3"/>
  <c r="AB1977" i="3"/>
  <c r="AA1977" i="3"/>
  <c r="Z1977" i="3"/>
  <c r="Y1977" i="3"/>
  <c r="X1977" i="3"/>
  <c r="W1977" i="3"/>
  <c r="V1977" i="3"/>
  <c r="U1977" i="3"/>
  <c r="T1977" i="3"/>
  <c r="S1977" i="3"/>
  <c r="R1977" i="3"/>
  <c r="Q1977" i="3"/>
  <c r="P1977" i="3"/>
  <c r="O1977" i="3"/>
  <c r="N1977" i="3"/>
  <c r="M1977" i="3"/>
  <c r="L1977" i="3"/>
  <c r="K1977" i="3"/>
  <c r="J1977" i="3"/>
  <c r="AB1976" i="3"/>
  <c r="AA1976" i="3"/>
  <c r="Z1976" i="3"/>
  <c r="Y1976" i="3"/>
  <c r="X1976" i="3"/>
  <c r="W1976" i="3"/>
  <c r="V1976" i="3"/>
  <c r="U1976" i="3"/>
  <c r="T1976" i="3"/>
  <c r="S1976" i="3"/>
  <c r="R1976" i="3"/>
  <c r="Q1976" i="3"/>
  <c r="P1976" i="3"/>
  <c r="O1976" i="3"/>
  <c r="N1976" i="3"/>
  <c r="M1976" i="3"/>
  <c r="L1976" i="3"/>
  <c r="K1976" i="3"/>
  <c r="J1976" i="3"/>
  <c r="AB1975" i="3"/>
  <c r="AA1975" i="3"/>
  <c r="Z1975" i="3"/>
  <c r="Y1975" i="3"/>
  <c r="X1975" i="3"/>
  <c r="W1975" i="3"/>
  <c r="V1975" i="3"/>
  <c r="U1975" i="3"/>
  <c r="T1975" i="3"/>
  <c r="S1975" i="3"/>
  <c r="R1975" i="3"/>
  <c r="Q1975" i="3"/>
  <c r="P1975" i="3"/>
  <c r="O1975" i="3"/>
  <c r="N1975" i="3"/>
  <c r="M1975" i="3"/>
  <c r="L1975" i="3"/>
  <c r="K1975" i="3"/>
  <c r="J1975" i="3"/>
  <c r="AB1974" i="3"/>
  <c r="AA1974" i="3"/>
  <c r="Z1974" i="3"/>
  <c r="Y1974" i="3"/>
  <c r="X1974" i="3"/>
  <c r="W1974" i="3"/>
  <c r="V1974" i="3"/>
  <c r="U1974" i="3"/>
  <c r="T1974" i="3"/>
  <c r="S1974" i="3"/>
  <c r="R1974" i="3"/>
  <c r="Q1974" i="3"/>
  <c r="P1974" i="3"/>
  <c r="O1974" i="3"/>
  <c r="N1974" i="3"/>
  <c r="M1974" i="3"/>
  <c r="L1974" i="3"/>
  <c r="K1974" i="3"/>
  <c r="J1974" i="3"/>
  <c r="AB1973" i="3"/>
  <c r="AA1973" i="3"/>
  <c r="Z1973" i="3"/>
  <c r="Y1973" i="3"/>
  <c r="X1973" i="3"/>
  <c r="W1973" i="3"/>
  <c r="V1973" i="3"/>
  <c r="U1973" i="3"/>
  <c r="T1973" i="3"/>
  <c r="S1973" i="3"/>
  <c r="R1973" i="3"/>
  <c r="Q1973" i="3"/>
  <c r="P1973" i="3"/>
  <c r="O1973" i="3"/>
  <c r="N1973" i="3"/>
  <c r="M1973" i="3"/>
  <c r="L1973" i="3"/>
  <c r="K1973" i="3"/>
  <c r="J1973" i="3"/>
  <c r="AB1972" i="3"/>
  <c r="AA1972" i="3"/>
  <c r="Z1972" i="3"/>
  <c r="Y1972" i="3"/>
  <c r="X1972" i="3"/>
  <c r="W1972" i="3"/>
  <c r="V1972" i="3"/>
  <c r="U1972" i="3"/>
  <c r="T1972" i="3"/>
  <c r="S1972" i="3"/>
  <c r="R1972" i="3"/>
  <c r="Q1972" i="3"/>
  <c r="P1972" i="3"/>
  <c r="O1972" i="3"/>
  <c r="N1972" i="3"/>
  <c r="M1972" i="3"/>
  <c r="L1972" i="3"/>
  <c r="K1972" i="3"/>
  <c r="J1972" i="3"/>
  <c r="AB1971" i="3"/>
  <c r="AA1971" i="3"/>
  <c r="Z1971" i="3"/>
  <c r="Y1971" i="3"/>
  <c r="X1971" i="3"/>
  <c r="W1971" i="3"/>
  <c r="V1971" i="3"/>
  <c r="U1971" i="3"/>
  <c r="T1971" i="3"/>
  <c r="S1971" i="3"/>
  <c r="R1971" i="3"/>
  <c r="Q1971" i="3"/>
  <c r="P1971" i="3"/>
  <c r="O1971" i="3"/>
  <c r="N1971" i="3"/>
  <c r="M1971" i="3"/>
  <c r="L1971" i="3"/>
  <c r="K1971" i="3"/>
  <c r="J1971" i="3"/>
  <c r="AB1970" i="3"/>
  <c r="AA1970" i="3"/>
  <c r="Z1970" i="3"/>
  <c r="Y1970" i="3"/>
  <c r="X1970" i="3"/>
  <c r="W1970" i="3"/>
  <c r="V1970" i="3"/>
  <c r="U1970" i="3"/>
  <c r="T1970" i="3"/>
  <c r="S1970" i="3"/>
  <c r="R1970" i="3"/>
  <c r="Q1970" i="3"/>
  <c r="P1970" i="3"/>
  <c r="O1970" i="3"/>
  <c r="N1970" i="3"/>
  <c r="M1970" i="3"/>
  <c r="L1970" i="3"/>
  <c r="K1970" i="3"/>
  <c r="J1970" i="3"/>
  <c r="AB1969" i="3"/>
  <c r="AA1969" i="3"/>
  <c r="Z1969" i="3"/>
  <c r="Y1969" i="3"/>
  <c r="X1969" i="3"/>
  <c r="W1969" i="3"/>
  <c r="V1969" i="3"/>
  <c r="U1969" i="3"/>
  <c r="T1969" i="3"/>
  <c r="S1969" i="3"/>
  <c r="R1969" i="3"/>
  <c r="Q1969" i="3"/>
  <c r="P1969" i="3"/>
  <c r="O1969" i="3"/>
  <c r="N1969" i="3"/>
  <c r="M1969" i="3"/>
  <c r="L1969" i="3"/>
  <c r="K1969" i="3"/>
  <c r="J1969" i="3"/>
  <c r="AB1968" i="3"/>
  <c r="AA1968" i="3"/>
  <c r="Z1968" i="3"/>
  <c r="Y1968" i="3"/>
  <c r="X1968" i="3"/>
  <c r="W1968" i="3"/>
  <c r="V1968" i="3"/>
  <c r="U1968" i="3"/>
  <c r="T1968" i="3"/>
  <c r="S1968" i="3"/>
  <c r="R1968" i="3"/>
  <c r="Q1968" i="3"/>
  <c r="P1968" i="3"/>
  <c r="O1968" i="3"/>
  <c r="N1968" i="3"/>
  <c r="M1968" i="3"/>
  <c r="L1968" i="3"/>
  <c r="K1968" i="3"/>
  <c r="J1968" i="3"/>
  <c r="AB1967" i="3"/>
  <c r="AA1967" i="3"/>
  <c r="Z1967" i="3"/>
  <c r="Y1967" i="3"/>
  <c r="X1967" i="3"/>
  <c r="W1967" i="3"/>
  <c r="V1967" i="3"/>
  <c r="U1967" i="3"/>
  <c r="T1967" i="3"/>
  <c r="S1967" i="3"/>
  <c r="R1967" i="3"/>
  <c r="Q1967" i="3"/>
  <c r="P1967" i="3"/>
  <c r="O1967" i="3"/>
  <c r="N1967" i="3"/>
  <c r="M1967" i="3"/>
  <c r="L1967" i="3"/>
  <c r="K1967" i="3"/>
  <c r="J1967" i="3"/>
  <c r="AB1966" i="3"/>
  <c r="AA1966" i="3"/>
  <c r="Z1966" i="3"/>
  <c r="Y1966" i="3"/>
  <c r="X1966" i="3"/>
  <c r="W1966" i="3"/>
  <c r="V1966" i="3"/>
  <c r="U1966" i="3"/>
  <c r="T1966" i="3"/>
  <c r="S1966" i="3"/>
  <c r="R1966" i="3"/>
  <c r="Q1966" i="3"/>
  <c r="P1966" i="3"/>
  <c r="O1966" i="3"/>
  <c r="N1966" i="3"/>
  <c r="M1966" i="3"/>
  <c r="L1966" i="3"/>
  <c r="K1966" i="3"/>
  <c r="J1966" i="3"/>
  <c r="AB1965" i="3"/>
  <c r="AA1965" i="3"/>
  <c r="Z1965" i="3"/>
  <c r="Y1965" i="3"/>
  <c r="X1965" i="3"/>
  <c r="W1965" i="3"/>
  <c r="V1965" i="3"/>
  <c r="U1965" i="3"/>
  <c r="T1965" i="3"/>
  <c r="S1965" i="3"/>
  <c r="R1965" i="3"/>
  <c r="Q1965" i="3"/>
  <c r="P1965" i="3"/>
  <c r="O1965" i="3"/>
  <c r="N1965" i="3"/>
  <c r="M1965" i="3"/>
  <c r="L1965" i="3"/>
  <c r="K1965" i="3"/>
  <c r="J1965" i="3"/>
  <c r="AB1964" i="3"/>
  <c r="AA1964" i="3"/>
  <c r="Z1964" i="3"/>
  <c r="Y1964" i="3"/>
  <c r="X1964" i="3"/>
  <c r="W1964" i="3"/>
  <c r="V1964" i="3"/>
  <c r="U1964" i="3"/>
  <c r="T1964" i="3"/>
  <c r="S1964" i="3"/>
  <c r="R1964" i="3"/>
  <c r="Q1964" i="3"/>
  <c r="P1964" i="3"/>
  <c r="O1964" i="3"/>
  <c r="N1964" i="3"/>
  <c r="M1964" i="3"/>
  <c r="L1964" i="3"/>
  <c r="K1964" i="3"/>
  <c r="J1964" i="3"/>
  <c r="AB1963" i="3"/>
  <c r="AA1963" i="3"/>
  <c r="Z1963" i="3"/>
  <c r="Y1963" i="3"/>
  <c r="X1963" i="3"/>
  <c r="W1963" i="3"/>
  <c r="V1963" i="3"/>
  <c r="U1963" i="3"/>
  <c r="T1963" i="3"/>
  <c r="S1963" i="3"/>
  <c r="R1963" i="3"/>
  <c r="Q1963" i="3"/>
  <c r="P1963" i="3"/>
  <c r="O1963" i="3"/>
  <c r="N1963" i="3"/>
  <c r="M1963" i="3"/>
  <c r="L1963" i="3"/>
  <c r="K1963" i="3"/>
  <c r="J1963" i="3"/>
  <c r="AB1962" i="3"/>
  <c r="AA1962" i="3"/>
  <c r="Z1962" i="3"/>
  <c r="Y1962" i="3"/>
  <c r="X1962" i="3"/>
  <c r="W1962" i="3"/>
  <c r="V1962" i="3"/>
  <c r="U1962" i="3"/>
  <c r="T1962" i="3"/>
  <c r="S1962" i="3"/>
  <c r="R1962" i="3"/>
  <c r="Q1962" i="3"/>
  <c r="P1962" i="3"/>
  <c r="O1962" i="3"/>
  <c r="N1962" i="3"/>
  <c r="M1962" i="3"/>
  <c r="L1962" i="3"/>
  <c r="K1962" i="3"/>
  <c r="J1962" i="3"/>
  <c r="AB1961" i="3"/>
  <c r="AA1961" i="3"/>
  <c r="Z1961" i="3"/>
  <c r="Y1961" i="3"/>
  <c r="X1961" i="3"/>
  <c r="W1961" i="3"/>
  <c r="V1961" i="3"/>
  <c r="U1961" i="3"/>
  <c r="T1961" i="3"/>
  <c r="S1961" i="3"/>
  <c r="R1961" i="3"/>
  <c r="Q1961" i="3"/>
  <c r="P1961" i="3"/>
  <c r="O1961" i="3"/>
  <c r="N1961" i="3"/>
  <c r="M1961" i="3"/>
  <c r="L1961" i="3"/>
  <c r="K1961" i="3"/>
  <c r="J1961" i="3"/>
  <c r="AB1960" i="3"/>
  <c r="AA1960" i="3"/>
  <c r="Z1960" i="3"/>
  <c r="Y1960" i="3"/>
  <c r="X1960" i="3"/>
  <c r="W1960" i="3"/>
  <c r="V1960" i="3"/>
  <c r="U1960" i="3"/>
  <c r="T1960" i="3"/>
  <c r="S1960" i="3"/>
  <c r="R1960" i="3"/>
  <c r="Q1960" i="3"/>
  <c r="P1960" i="3"/>
  <c r="O1960" i="3"/>
  <c r="N1960" i="3"/>
  <c r="M1960" i="3"/>
  <c r="L1960" i="3"/>
  <c r="K1960" i="3"/>
  <c r="J1960" i="3"/>
  <c r="AB1959" i="3"/>
  <c r="AA1959" i="3"/>
  <c r="Z1959" i="3"/>
  <c r="Y1959" i="3"/>
  <c r="X1959" i="3"/>
  <c r="W1959" i="3"/>
  <c r="V1959" i="3"/>
  <c r="U1959" i="3"/>
  <c r="T1959" i="3"/>
  <c r="S1959" i="3"/>
  <c r="R1959" i="3"/>
  <c r="Q1959" i="3"/>
  <c r="P1959" i="3"/>
  <c r="O1959" i="3"/>
  <c r="N1959" i="3"/>
  <c r="M1959" i="3"/>
  <c r="L1959" i="3"/>
  <c r="K1959" i="3"/>
  <c r="J1959" i="3"/>
  <c r="AB1958" i="3"/>
  <c r="AA1958" i="3"/>
  <c r="Z1958" i="3"/>
  <c r="Y1958" i="3"/>
  <c r="X1958" i="3"/>
  <c r="W1958" i="3"/>
  <c r="V1958" i="3"/>
  <c r="U1958" i="3"/>
  <c r="T1958" i="3"/>
  <c r="S1958" i="3"/>
  <c r="R1958" i="3"/>
  <c r="Q1958" i="3"/>
  <c r="P1958" i="3"/>
  <c r="O1958" i="3"/>
  <c r="N1958" i="3"/>
  <c r="M1958" i="3"/>
  <c r="L1958" i="3"/>
  <c r="K1958" i="3"/>
  <c r="J1958" i="3"/>
  <c r="AB1957" i="3"/>
  <c r="AA1957" i="3"/>
  <c r="Z1957" i="3"/>
  <c r="Y1957" i="3"/>
  <c r="X1957" i="3"/>
  <c r="W1957" i="3"/>
  <c r="V1957" i="3"/>
  <c r="U1957" i="3"/>
  <c r="T1957" i="3"/>
  <c r="S1957" i="3"/>
  <c r="R1957" i="3"/>
  <c r="Q1957" i="3"/>
  <c r="P1957" i="3"/>
  <c r="O1957" i="3"/>
  <c r="N1957" i="3"/>
  <c r="M1957" i="3"/>
  <c r="L1957" i="3"/>
  <c r="K1957" i="3"/>
  <c r="J1957" i="3"/>
  <c r="AB1956" i="3"/>
  <c r="AA1956" i="3"/>
  <c r="Z1956" i="3"/>
  <c r="Y1956" i="3"/>
  <c r="X1956" i="3"/>
  <c r="W1956" i="3"/>
  <c r="V1956" i="3"/>
  <c r="U1956" i="3"/>
  <c r="T1956" i="3"/>
  <c r="S1956" i="3"/>
  <c r="R1956" i="3"/>
  <c r="Q1956" i="3"/>
  <c r="P1956" i="3"/>
  <c r="O1956" i="3"/>
  <c r="N1956" i="3"/>
  <c r="M1956" i="3"/>
  <c r="L1956" i="3"/>
  <c r="K1956" i="3"/>
  <c r="J1956" i="3"/>
  <c r="AB1955" i="3"/>
  <c r="AA1955" i="3"/>
  <c r="Z1955" i="3"/>
  <c r="Y1955" i="3"/>
  <c r="X1955" i="3"/>
  <c r="W1955" i="3"/>
  <c r="V1955" i="3"/>
  <c r="U1955" i="3"/>
  <c r="T1955" i="3"/>
  <c r="S1955" i="3"/>
  <c r="R1955" i="3"/>
  <c r="Q1955" i="3"/>
  <c r="P1955" i="3"/>
  <c r="O1955" i="3"/>
  <c r="N1955" i="3"/>
  <c r="M1955" i="3"/>
  <c r="L1955" i="3"/>
  <c r="K1955" i="3"/>
  <c r="J1955" i="3"/>
  <c r="AB1954" i="3"/>
  <c r="AA1954" i="3"/>
  <c r="Z1954" i="3"/>
  <c r="Y1954" i="3"/>
  <c r="X1954" i="3"/>
  <c r="W1954" i="3"/>
  <c r="V1954" i="3"/>
  <c r="U1954" i="3"/>
  <c r="T1954" i="3"/>
  <c r="S1954" i="3"/>
  <c r="R1954" i="3"/>
  <c r="Q1954" i="3"/>
  <c r="P1954" i="3"/>
  <c r="O1954" i="3"/>
  <c r="N1954" i="3"/>
  <c r="M1954" i="3"/>
  <c r="L1954" i="3"/>
  <c r="K1954" i="3"/>
  <c r="J1954" i="3"/>
  <c r="AB1953" i="3"/>
  <c r="AA1953" i="3"/>
  <c r="Z1953" i="3"/>
  <c r="Y1953" i="3"/>
  <c r="X1953" i="3"/>
  <c r="W1953" i="3"/>
  <c r="V1953" i="3"/>
  <c r="U1953" i="3"/>
  <c r="T1953" i="3"/>
  <c r="S1953" i="3"/>
  <c r="R1953" i="3"/>
  <c r="Q1953" i="3"/>
  <c r="P1953" i="3"/>
  <c r="O1953" i="3"/>
  <c r="N1953" i="3"/>
  <c r="M1953" i="3"/>
  <c r="L1953" i="3"/>
  <c r="K1953" i="3"/>
  <c r="J1953" i="3"/>
  <c r="AB1952" i="3"/>
  <c r="AA1952" i="3"/>
  <c r="Z1952" i="3"/>
  <c r="Y1952" i="3"/>
  <c r="X1952" i="3"/>
  <c r="W1952" i="3"/>
  <c r="V1952" i="3"/>
  <c r="U1952" i="3"/>
  <c r="T1952" i="3"/>
  <c r="S1952" i="3"/>
  <c r="R1952" i="3"/>
  <c r="Q1952" i="3"/>
  <c r="P1952" i="3"/>
  <c r="O1952" i="3"/>
  <c r="N1952" i="3"/>
  <c r="M1952" i="3"/>
  <c r="L1952" i="3"/>
  <c r="K1952" i="3"/>
  <c r="J1952" i="3"/>
  <c r="AB1951" i="3"/>
  <c r="AA1951" i="3"/>
  <c r="Z1951" i="3"/>
  <c r="Y1951" i="3"/>
  <c r="X1951" i="3"/>
  <c r="W1951" i="3"/>
  <c r="V1951" i="3"/>
  <c r="U1951" i="3"/>
  <c r="T1951" i="3"/>
  <c r="S1951" i="3"/>
  <c r="R1951" i="3"/>
  <c r="Q1951" i="3"/>
  <c r="P1951" i="3"/>
  <c r="O1951" i="3"/>
  <c r="N1951" i="3"/>
  <c r="M1951" i="3"/>
  <c r="L1951" i="3"/>
  <c r="K1951" i="3"/>
  <c r="J1951" i="3"/>
  <c r="AB1950" i="3"/>
  <c r="AA1950" i="3"/>
  <c r="Z1950" i="3"/>
  <c r="Y1950" i="3"/>
  <c r="X1950" i="3"/>
  <c r="W1950" i="3"/>
  <c r="V1950" i="3"/>
  <c r="U1950" i="3"/>
  <c r="T1950" i="3"/>
  <c r="S1950" i="3"/>
  <c r="R1950" i="3"/>
  <c r="Q1950" i="3"/>
  <c r="P1950" i="3"/>
  <c r="O1950" i="3"/>
  <c r="N1950" i="3"/>
  <c r="M1950" i="3"/>
  <c r="L1950" i="3"/>
  <c r="K1950" i="3"/>
  <c r="J1950" i="3"/>
  <c r="AB1949" i="3"/>
  <c r="AA1949" i="3"/>
  <c r="Z1949" i="3"/>
  <c r="Y1949" i="3"/>
  <c r="X1949" i="3"/>
  <c r="W1949" i="3"/>
  <c r="V1949" i="3"/>
  <c r="U1949" i="3"/>
  <c r="T1949" i="3"/>
  <c r="S1949" i="3"/>
  <c r="R1949" i="3"/>
  <c r="Q1949" i="3"/>
  <c r="P1949" i="3"/>
  <c r="O1949" i="3"/>
  <c r="N1949" i="3"/>
  <c r="M1949" i="3"/>
  <c r="L1949" i="3"/>
  <c r="K1949" i="3"/>
  <c r="J1949" i="3"/>
  <c r="AB1948" i="3"/>
  <c r="AA1948" i="3"/>
  <c r="Z1948" i="3"/>
  <c r="Y1948" i="3"/>
  <c r="X1948" i="3"/>
  <c r="W1948" i="3"/>
  <c r="V1948" i="3"/>
  <c r="U1948" i="3"/>
  <c r="T1948" i="3"/>
  <c r="S1948" i="3"/>
  <c r="R1948" i="3"/>
  <c r="Q1948" i="3"/>
  <c r="P1948" i="3"/>
  <c r="O1948" i="3"/>
  <c r="N1948" i="3"/>
  <c r="M1948" i="3"/>
  <c r="L1948" i="3"/>
  <c r="K1948" i="3"/>
  <c r="J1948" i="3"/>
  <c r="AB1947" i="3"/>
  <c r="AA1947" i="3"/>
  <c r="Z1947" i="3"/>
  <c r="Y1947" i="3"/>
  <c r="X1947" i="3"/>
  <c r="W1947" i="3"/>
  <c r="V1947" i="3"/>
  <c r="U1947" i="3"/>
  <c r="T1947" i="3"/>
  <c r="S1947" i="3"/>
  <c r="R1947" i="3"/>
  <c r="Q1947" i="3"/>
  <c r="P1947" i="3"/>
  <c r="O1947" i="3"/>
  <c r="N1947" i="3"/>
  <c r="M1947" i="3"/>
  <c r="L1947" i="3"/>
  <c r="K1947" i="3"/>
  <c r="J1947" i="3"/>
  <c r="AB1946" i="3"/>
  <c r="AA1946" i="3"/>
  <c r="Z1946" i="3"/>
  <c r="Y1946" i="3"/>
  <c r="X1946" i="3"/>
  <c r="W1946" i="3"/>
  <c r="V1946" i="3"/>
  <c r="U1946" i="3"/>
  <c r="T1946" i="3"/>
  <c r="S1946" i="3"/>
  <c r="R1946" i="3"/>
  <c r="Q1946" i="3"/>
  <c r="P1946" i="3"/>
  <c r="O1946" i="3"/>
  <c r="N1946" i="3"/>
  <c r="M1946" i="3"/>
  <c r="L1946" i="3"/>
  <c r="K1946" i="3"/>
  <c r="J1946" i="3"/>
  <c r="AB1945" i="3"/>
  <c r="AA1945" i="3"/>
  <c r="Z1945" i="3"/>
  <c r="Y1945" i="3"/>
  <c r="X1945" i="3"/>
  <c r="W1945" i="3"/>
  <c r="V1945" i="3"/>
  <c r="U1945" i="3"/>
  <c r="T1945" i="3"/>
  <c r="S1945" i="3"/>
  <c r="R1945" i="3"/>
  <c r="Q1945" i="3"/>
  <c r="P1945" i="3"/>
  <c r="O1945" i="3"/>
  <c r="N1945" i="3"/>
  <c r="M1945" i="3"/>
  <c r="L1945" i="3"/>
  <c r="K1945" i="3"/>
  <c r="J1945" i="3"/>
  <c r="AB1944" i="3"/>
  <c r="AA1944" i="3"/>
  <c r="Z1944" i="3"/>
  <c r="Y1944" i="3"/>
  <c r="X1944" i="3"/>
  <c r="W1944" i="3"/>
  <c r="V1944" i="3"/>
  <c r="U1944" i="3"/>
  <c r="T1944" i="3"/>
  <c r="S1944" i="3"/>
  <c r="R1944" i="3"/>
  <c r="Q1944" i="3"/>
  <c r="P1944" i="3"/>
  <c r="O1944" i="3"/>
  <c r="N1944" i="3"/>
  <c r="M1944" i="3"/>
  <c r="L1944" i="3"/>
  <c r="K1944" i="3"/>
  <c r="J1944" i="3"/>
  <c r="AB1943" i="3"/>
  <c r="AA1943" i="3"/>
  <c r="Z1943" i="3"/>
  <c r="Y1943" i="3"/>
  <c r="X1943" i="3"/>
  <c r="W1943" i="3"/>
  <c r="V1943" i="3"/>
  <c r="U1943" i="3"/>
  <c r="T1943" i="3"/>
  <c r="S1943" i="3"/>
  <c r="R1943" i="3"/>
  <c r="Q1943" i="3"/>
  <c r="P1943" i="3"/>
  <c r="O1943" i="3"/>
  <c r="N1943" i="3"/>
  <c r="M1943" i="3"/>
  <c r="L1943" i="3"/>
  <c r="K1943" i="3"/>
  <c r="J1943" i="3"/>
  <c r="AB1942" i="3"/>
  <c r="AA1942" i="3"/>
  <c r="Z1942" i="3"/>
  <c r="Y1942" i="3"/>
  <c r="X1942" i="3"/>
  <c r="W1942" i="3"/>
  <c r="V1942" i="3"/>
  <c r="U1942" i="3"/>
  <c r="T1942" i="3"/>
  <c r="S1942" i="3"/>
  <c r="R1942" i="3"/>
  <c r="Q1942" i="3"/>
  <c r="P1942" i="3"/>
  <c r="O1942" i="3"/>
  <c r="N1942" i="3"/>
  <c r="M1942" i="3"/>
  <c r="L1942" i="3"/>
  <c r="K1942" i="3"/>
  <c r="J1942" i="3"/>
  <c r="AB1941" i="3"/>
  <c r="AA1941" i="3"/>
  <c r="Z1941" i="3"/>
  <c r="Y1941" i="3"/>
  <c r="X1941" i="3"/>
  <c r="W1941" i="3"/>
  <c r="V1941" i="3"/>
  <c r="U1941" i="3"/>
  <c r="T1941" i="3"/>
  <c r="S1941" i="3"/>
  <c r="R1941" i="3"/>
  <c r="Q1941" i="3"/>
  <c r="P1941" i="3"/>
  <c r="O1941" i="3"/>
  <c r="N1941" i="3"/>
  <c r="M1941" i="3"/>
  <c r="L1941" i="3"/>
  <c r="K1941" i="3"/>
  <c r="J1941" i="3"/>
  <c r="AB1940" i="3"/>
  <c r="AA1940" i="3"/>
  <c r="Z1940" i="3"/>
  <c r="Y1940" i="3"/>
  <c r="X1940" i="3"/>
  <c r="W1940" i="3"/>
  <c r="V1940" i="3"/>
  <c r="U1940" i="3"/>
  <c r="T1940" i="3"/>
  <c r="S1940" i="3"/>
  <c r="R1940" i="3"/>
  <c r="Q1940" i="3"/>
  <c r="P1940" i="3"/>
  <c r="O1940" i="3"/>
  <c r="N1940" i="3"/>
  <c r="M1940" i="3"/>
  <c r="L1940" i="3"/>
  <c r="K1940" i="3"/>
  <c r="J1940" i="3"/>
  <c r="AB1939" i="3"/>
  <c r="AA1939" i="3"/>
  <c r="Z1939" i="3"/>
  <c r="Y1939" i="3"/>
  <c r="X1939" i="3"/>
  <c r="W1939" i="3"/>
  <c r="V1939" i="3"/>
  <c r="U1939" i="3"/>
  <c r="T1939" i="3"/>
  <c r="S1939" i="3"/>
  <c r="R1939" i="3"/>
  <c r="Q1939" i="3"/>
  <c r="P1939" i="3"/>
  <c r="O1939" i="3"/>
  <c r="N1939" i="3"/>
  <c r="M1939" i="3"/>
  <c r="L1939" i="3"/>
  <c r="K1939" i="3"/>
  <c r="J1939" i="3"/>
  <c r="AB1938" i="3"/>
  <c r="AA1938" i="3"/>
  <c r="Z1938" i="3"/>
  <c r="Y1938" i="3"/>
  <c r="X1938" i="3"/>
  <c r="W1938" i="3"/>
  <c r="V1938" i="3"/>
  <c r="U1938" i="3"/>
  <c r="T1938" i="3"/>
  <c r="S1938" i="3"/>
  <c r="R1938" i="3"/>
  <c r="Q1938" i="3"/>
  <c r="P1938" i="3"/>
  <c r="O1938" i="3"/>
  <c r="N1938" i="3"/>
  <c r="M1938" i="3"/>
  <c r="L1938" i="3"/>
  <c r="K1938" i="3"/>
  <c r="J1938" i="3"/>
  <c r="AB1937" i="3"/>
  <c r="AA1937" i="3"/>
  <c r="Z1937" i="3"/>
  <c r="Y1937" i="3"/>
  <c r="X1937" i="3"/>
  <c r="W1937" i="3"/>
  <c r="V1937" i="3"/>
  <c r="U1937" i="3"/>
  <c r="T1937" i="3"/>
  <c r="S1937" i="3"/>
  <c r="R1937" i="3"/>
  <c r="Q1937" i="3"/>
  <c r="P1937" i="3"/>
  <c r="O1937" i="3"/>
  <c r="N1937" i="3"/>
  <c r="M1937" i="3"/>
  <c r="L1937" i="3"/>
  <c r="K1937" i="3"/>
  <c r="J1937" i="3"/>
  <c r="AB1936" i="3"/>
  <c r="AA1936" i="3"/>
  <c r="Z1936" i="3"/>
  <c r="Y1936" i="3"/>
  <c r="X1936" i="3"/>
  <c r="W1936" i="3"/>
  <c r="V1936" i="3"/>
  <c r="U1936" i="3"/>
  <c r="T1936" i="3"/>
  <c r="S1936" i="3"/>
  <c r="R1936" i="3"/>
  <c r="Q1936" i="3"/>
  <c r="P1936" i="3"/>
  <c r="O1936" i="3"/>
  <c r="N1936" i="3"/>
  <c r="M1936" i="3"/>
  <c r="L1936" i="3"/>
  <c r="K1936" i="3"/>
  <c r="J1936" i="3"/>
  <c r="AB1935" i="3"/>
  <c r="AA1935" i="3"/>
  <c r="Z1935" i="3"/>
  <c r="Y1935" i="3"/>
  <c r="X1935" i="3"/>
  <c r="W1935" i="3"/>
  <c r="V1935" i="3"/>
  <c r="U1935" i="3"/>
  <c r="T1935" i="3"/>
  <c r="S1935" i="3"/>
  <c r="R1935" i="3"/>
  <c r="Q1935" i="3"/>
  <c r="P1935" i="3"/>
  <c r="O1935" i="3"/>
  <c r="N1935" i="3"/>
  <c r="M1935" i="3"/>
  <c r="L1935" i="3"/>
  <c r="K1935" i="3"/>
  <c r="J1935" i="3"/>
  <c r="AB1934" i="3"/>
  <c r="AA1934" i="3"/>
  <c r="Z1934" i="3"/>
  <c r="Y1934" i="3"/>
  <c r="X1934" i="3"/>
  <c r="W1934" i="3"/>
  <c r="V1934" i="3"/>
  <c r="U1934" i="3"/>
  <c r="T1934" i="3"/>
  <c r="S1934" i="3"/>
  <c r="R1934" i="3"/>
  <c r="Q1934" i="3"/>
  <c r="P1934" i="3"/>
  <c r="O1934" i="3"/>
  <c r="N1934" i="3"/>
  <c r="M1934" i="3"/>
  <c r="L1934" i="3"/>
  <c r="K1934" i="3"/>
  <c r="J1934" i="3"/>
  <c r="AB1933" i="3"/>
  <c r="AA1933" i="3"/>
  <c r="Z1933" i="3"/>
  <c r="Y1933" i="3"/>
  <c r="X1933" i="3"/>
  <c r="W1933" i="3"/>
  <c r="V1933" i="3"/>
  <c r="U1933" i="3"/>
  <c r="T1933" i="3"/>
  <c r="S1933" i="3"/>
  <c r="R1933" i="3"/>
  <c r="Q1933" i="3"/>
  <c r="P1933" i="3"/>
  <c r="O1933" i="3"/>
  <c r="N1933" i="3"/>
  <c r="M1933" i="3"/>
  <c r="L1933" i="3"/>
  <c r="K1933" i="3"/>
  <c r="J1933" i="3"/>
  <c r="AB1932" i="3"/>
  <c r="AA1932" i="3"/>
  <c r="Z1932" i="3"/>
  <c r="Y1932" i="3"/>
  <c r="X1932" i="3"/>
  <c r="W1932" i="3"/>
  <c r="V1932" i="3"/>
  <c r="U1932" i="3"/>
  <c r="T1932" i="3"/>
  <c r="S1932" i="3"/>
  <c r="R1932" i="3"/>
  <c r="Q1932" i="3"/>
  <c r="P1932" i="3"/>
  <c r="O1932" i="3"/>
  <c r="N1932" i="3"/>
  <c r="M1932" i="3"/>
  <c r="L1932" i="3"/>
  <c r="K1932" i="3"/>
  <c r="J1932" i="3"/>
  <c r="AB1931" i="3"/>
  <c r="AA1931" i="3"/>
  <c r="Z1931" i="3"/>
  <c r="Y1931" i="3"/>
  <c r="X1931" i="3"/>
  <c r="W1931" i="3"/>
  <c r="V1931" i="3"/>
  <c r="U1931" i="3"/>
  <c r="T1931" i="3"/>
  <c r="S1931" i="3"/>
  <c r="R1931" i="3"/>
  <c r="Q1931" i="3"/>
  <c r="P1931" i="3"/>
  <c r="O1931" i="3"/>
  <c r="N1931" i="3"/>
  <c r="M1931" i="3"/>
  <c r="L1931" i="3"/>
  <c r="K1931" i="3"/>
  <c r="J1931" i="3"/>
  <c r="AB1930" i="3"/>
  <c r="AA1930" i="3"/>
  <c r="Z1930" i="3"/>
  <c r="Y1930" i="3"/>
  <c r="X1930" i="3"/>
  <c r="W1930" i="3"/>
  <c r="V1930" i="3"/>
  <c r="U1930" i="3"/>
  <c r="T1930" i="3"/>
  <c r="S1930" i="3"/>
  <c r="R1930" i="3"/>
  <c r="Q1930" i="3"/>
  <c r="P1930" i="3"/>
  <c r="O1930" i="3"/>
  <c r="N1930" i="3"/>
  <c r="M1930" i="3"/>
  <c r="L1930" i="3"/>
  <c r="K1930" i="3"/>
  <c r="J1930" i="3"/>
  <c r="AB1929" i="3"/>
  <c r="AA1929" i="3"/>
  <c r="Z1929" i="3"/>
  <c r="Y1929" i="3"/>
  <c r="X1929" i="3"/>
  <c r="W1929" i="3"/>
  <c r="V1929" i="3"/>
  <c r="U1929" i="3"/>
  <c r="T1929" i="3"/>
  <c r="S1929" i="3"/>
  <c r="R1929" i="3"/>
  <c r="Q1929" i="3"/>
  <c r="P1929" i="3"/>
  <c r="O1929" i="3"/>
  <c r="N1929" i="3"/>
  <c r="M1929" i="3"/>
  <c r="L1929" i="3"/>
  <c r="K1929" i="3"/>
  <c r="J1929" i="3"/>
  <c r="AB1928" i="3"/>
  <c r="AA1928" i="3"/>
  <c r="Z1928" i="3"/>
  <c r="Y1928" i="3"/>
  <c r="X1928" i="3"/>
  <c r="W1928" i="3"/>
  <c r="V1928" i="3"/>
  <c r="U1928" i="3"/>
  <c r="T1928" i="3"/>
  <c r="S1928" i="3"/>
  <c r="R1928" i="3"/>
  <c r="Q1928" i="3"/>
  <c r="P1928" i="3"/>
  <c r="O1928" i="3"/>
  <c r="N1928" i="3"/>
  <c r="M1928" i="3"/>
  <c r="L1928" i="3"/>
  <c r="K1928" i="3"/>
  <c r="J1928" i="3"/>
  <c r="AB1927" i="3"/>
  <c r="AA1927" i="3"/>
  <c r="Z1927" i="3"/>
  <c r="Y1927" i="3"/>
  <c r="X1927" i="3"/>
  <c r="W1927" i="3"/>
  <c r="V1927" i="3"/>
  <c r="U1927" i="3"/>
  <c r="T1927" i="3"/>
  <c r="S1927" i="3"/>
  <c r="R1927" i="3"/>
  <c r="Q1927" i="3"/>
  <c r="P1927" i="3"/>
  <c r="O1927" i="3"/>
  <c r="N1927" i="3"/>
  <c r="M1927" i="3"/>
  <c r="L1927" i="3"/>
  <c r="K1927" i="3"/>
  <c r="J1927" i="3"/>
  <c r="AB1926" i="3"/>
  <c r="AA1926" i="3"/>
  <c r="Z1926" i="3"/>
  <c r="Y1926" i="3"/>
  <c r="X1926" i="3"/>
  <c r="W1926" i="3"/>
  <c r="V1926" i="3"/>
  <c r="U1926" i="3"/>
  <c r="T1926" i="3"/>
  <c r="S1926" i="3"/>
  <c r="R1926" i="3"/>
  <c r="Q1926" i="3"/>
  <c r="P1926" i="3"/>
  <c r="O1926" i="3"/>
  <c r="N1926" i="3"/>
  <c r="M1926" i="3"/>
  <c r="L1926" i="3"/>
  <c r="K1926" i="3"/>
  <c r="J1926" i="3"/>
  <c r="AB1925" i="3"/>
  <c r="AA1925" i="3"/>
  <c r="Z1925" i="3"/>
  <c r="Y1925" i="3"/>
  <c r="X1925" i="3"/>
  <c r="W1925" i="3"/>
  <c r="V1925" i="3"/>
  <c r="U1925" i="3"/>
  <c r="T1925" i="3"/>
  <c r="S1925" i="3"/>
  <c r="R1925" i="3"/>
  <c r="Q1925" i="3"/>
  <c r="P1925" i="3"/>
  <c r="O1925" i="3"/>
  <c r="N1925" i="3"/>
  <c r="M1925" i="3"/>
  <c r="L1925" i="3"/>
  <c r="K1925" i="3"/>
  <c r="J1925" i="3"/>
  <c r="AB1924" i="3"/>
  <c r="AA1924" i="3"/>
  <c r="Z1924" i="3"/>
  <c r="Y1924" i="3"/>
  <c r="X1924" i="3"/>
  <c r="W1924" i="3"/>
  <c r="V1924" i="3"/>
  <c r="U1924" i="3"/>
  <c r="T1924" i="3"/>
  <c r="S1924" i="3"/>
  <c r="R1924" i="3"/>
  <c r="Q1924" i="3"/>
  <c r="P1924" i="3"/>
  <c r="O1924" i="3"/>
  <c r="N1924" i="3"/>
  <c r="M1924" i="3"/>
  <c r="L1924" i="3"/>
  <c r="K1924" i="3"/>
  <c r="J1924" i="3"/>
  <c r="AB1923" i="3"/>
  <c r="AA1923" i="3"/>
  <c r="Z1923" i="3"/>
  <c r="Y1923" i="3"/>
  <c r="X1923" i="3"/>
  <c r="W1923" i="3"/>
  <c r="V1923" i="3"/>
  <c r="U1923" i="3"/>
  <c r="T1923" i="3"/>
  <c r="S1923" i="3"/>
  <c r="R1923" i="3"/>
  <c r="Q1923" i="3"/>
  <c r="P1923" i="3"/>
  <c r="O1923" i="3"/>
  <c r="N1923" i="3"/>
  <c r="M1923" i="3"/>
  <c r="L1923" i="3"/>
  <c r="K1923" i="3"/>
  <c r="J1923" i="3"/>
  <c r="AB1922" i="3"/>
  <c r="AA1922" i="3"/>
  <c r="Z1922" i="3"/>
  <c r="Y1922" i="3"/>
  <c r="X1922" i="3"/>
  <c r="W1922" i="3"/>
  <c r="V1922" i="3"/>
  <c r="U1922" i="3"/>
  <c r="T1922" i="3"/>
  <c r="S1922" i="3"/>
  <c r="R1922" i="3"/>
  <c r="Q1922" i="3"/>
  <c r="P1922" i="3"/>
  <c r="O1922" i="3"/>
  <c r="N1922" i="3"/>
  <c r="M1922" i="3"/>
  <c r="L1922" i="3"/>
  <c r="K1922" i="3"/>
  <c r="J1922" i="3"/>
  <c r="AB1921" i="3"/>
  <c r="AA1921" i="3"/>
  <c r="Z1921" i="3"/>
  <c r="Y1921" i="3"/>
  <c r="X1921" i="3"/>
  <c r="W1921" i="3"/>
  <c r="V1921" i="3"/>
  <c r="U1921" i="3"/>
  <c r="T1921" i="3"/>
  <c r="S1921" i="3"/>
  <c r="R1921" i="3"/>
  <c r="Q1921" i="3"/>
  <c r="P1921" i="3"/>
  <c r="O1921" i="3"/>
  <c r="N1921" i="3"/>
  <c r="M1921" i="3"/>
  <c r="L1921" i="3"/>
  <c r="K1921" i="3"/>
  <c r="J1921" i="3"/>
  <c r="AB1920" i="3"/>
  <c r="AA1920" i="3"/>
  <c r="Z1920" i="3"/>
  <c r="Y1920" i="3"/>
  <c r="X1920" i="3"/>
  <c r="W1920" i="3"/>
  <c r="V1920" i="3"/>
  <c r="U1920" i="3"/>
  <c r="T1920" i="3"/>
  <c r="S1920" i="3"/>
  <c r="R1920" i="3"/>
  <c r="Q1920" i="3"/>
  <c r="P1920" i="3"/>
  <c r="O1920" i="3"/>
  <c r="N1920" i="3"/>
  <c r="M1920" i="3"/>
  <c r="L1920" i="3"/>
  <c r="K1920" i="3"/>
  <c r="J1920" i="3"/>
  <c r="AB1919" i="3"/>
  <c r="AA1919" i="3"/>
  <c r="Z1919" i="3"/>
  <c r="Y1919" i="3"/>
  <c r="X1919" i="3"/>
  <c r="W1919" i="3"/>
  <c r="V1919" i="3"/>
  <c r="U1919" i="3"/>
  <c r="T1919" i="3"/>
  <c r="S1919" i="3"/>
  <c r="R1919" i="3"/>
  <c r="Q1919" i="3"/>
  <c r="P1919" i="3"/>
  <c r="O1919" i="3"/>
  <c r="N1919" i="3"/>
  <c r="M1919" i="3"/>
  <c r="L1919" i="3"/>
  <c r="K1919" i="3"/>
  <c r="J1919" i="3"/>
  <c r="AB1918" i="3"/>
  <c r="AA1918" i="3"/>
  <c r="Z1918" i="3"/>
  <c r="Y1918" i="3"/>
  <c r="X1918" i="3"/>
  <c r="W1918" i="3"/>
  <c r="V1918" i="3"/>
  <c r="U1918" i="3"/>
  <c r="T1918" i="3"/>
  <c r="S1918" i="3"/>
  <c r="R1918" i="3"/>
  <c r="Q1918" i="3"/>
  <c r="P1918" i="3"/>
  <c r="O1918" i="3"/>
  <c r="N1918" i="3"/>
  <c r="M1918" i="3"/>
  <c r="L1918" i="3"/>
  <c r="K1918" i="3"/>
  <c r="J1918" i="3"/>
  <c r="AB1917" i="3"/>
  <c r="AA1917" i="3"/>
  <c r="Z1917" i="3"/>
  <c r="Y1917" i="3"/>
  <c r="X1917" i="3"/>
  <c r="W1917" i="3"/>
  <c r="V1917" i="3"/>
  <c r="U1917" i="3"/>
  <c r="T1917" i="3"/>
  <c r="S1917" i="3"/>
  <c r="R1917" i="3"/>
  <c r="Q1917" i="3"/>
  <c r="P1917" i="3"/>
  <c r="O1917" i="3"/>
  <c r="N1917" i="3"/>
  <c r="M1917" i="3"/>
  <c r="L1917" i="3"/>
  <c r="K1917" i="3"/>
  <c r="J1917" i="3"/>
  <c r="AB1916" i="3"/>
  <c r="AA1916" i="3"/>
  <c r="Z1916" i="3"/>
  <c r="Y1916" i="3"/>
  <c r="X1916" i="3"/>
  <c r="W1916" i="3"/>
  <c r="V1916" i="3"/>
  <c r="U1916" i="3"/>
  <c r="T1916" i="3"/>
  <c r="S1916" i="3"/>
  <c r="R1916" i="3"/>
  <c r="Q1916" i="3"/>
  <c r="P1916" i="3"/>
  <c r="O1916" i="3"/>
  <c r="N1916" i="3"/>
  <c r="M1916" i="3"/>
  <c r="L1916" i="3"/>
  <c r="K1916" i="3"/>
  <c r="J1916" i="3"/>
  <c r="AB1915" i="3"/>
  <c r="AA1915" i="3"/>
  <c r="Z1915" i="3"/>
  <c r="Y1915" i="3"/>
  <c r="X1915" i="3"/>
  <c r="W1915" i="3"/>
  <c r="V1915" i="3"/>
  <c r="U1915" i="3"/>
  <c r="T1915" i="3"/>
  <c r="S1915" i="3"/>
  <c r="R1915" i="3"/>
  <c r="Q1915" i="3"/>
  <c r="P1915" i="3"/>
  <c r="O1915" i="3"/>
  <c r="N1915" i="3"/>
  <c r="M1915" i="3"/>
  <c r="L1915" i="3"/>
  <c r="K1915" i="3"/>
  <c r="J1915" i="3"/>
  <c r="AB1914" i="3"/>
  <c r="AA1914" i="3"/>
  <c r="Z1914" i="3"/>
  <c r="Y1914" i="3"/>
  <c r="X1914" i="3"/>
  <c r="W1914" i="3"/>
  <c r="V1914" i="3"/>
  <c r="U1914" i="3"/>
  <c r="T1914" i="3"/>
  <c r="S1914" i="3"/>
  <c r="R1914" i="3"/>
  <c r="Q1914" i="3"/>
  <c r="P1914" i="3"/>
  <c r="O1914" i="3"/>
  <c r="N1914" i="3"/>
  <c r="M1914" i="3"/>
  <c r="L1914" i="3"/>
  <c r="K1914" i="3"/>
  <c r="J1914" i="3"/>
  <c r="AB1913" i="3"/>
  <c r="AA1913" i="3"/>
  <c r="Z1913" i="3"/>
  <c r="Y1913" i="3"/>
  <c r="X1913" i="3"/>
  <c r="W1913" i="3"/>
  <c r="V1913" i="3"/>
  <c r="U1913" i="3"/>
  <c r="T1913" i="3"/>
  <c r="S1913" i="3"/>
  <c r="R1913" i="3"/>
  <c r="Q1913" i="3"/>
  <c r="P1913" i="3"/>
  <c r="O1913" i="3"/>
  <c r="N1913" i="3"/>
  <c r="M1913" i="3"/>
  <c r="L1913" i="3"/>
  <c r="K1913" i="3"/>
  <c r="J1913" i="3"/>
  <c r="AB1912" i="3"/>
  <c r="AA1912" i="3"/>
  <c r="Z1912" i="3"/>
  <c r="Y1912" i="3"/>
  <c r="X1912" i="3"/>
  <c r="W1912" i="3"/>
  <c r="V1912" i="3"/>
  <c r="U1912" i="3"/>
  <c r="T1912" i="3"/>
  <c r="S1912" i="3"/>
  <c r="R1912" i="3"/>
  <c r="Q1912" i="3"/>
  <c r="P1912" i="3"/>
  <c r="O1912" i="3"/>
  <c r="N1912" i="3"/>
  <c r="M1912" i="3"/>
  <c r="L1912" i="3"/>
  <c r="K1912" i="3"/>
  <c r="J1912" i="3"/>
  <c r="AB1911" i="3"/>
  <c r="AA1911" i="3"/>
  <c r="Z1911" i="3"/>
  <c r="Y1911" i="3"/>
  <c r="X1911" i="3"/>
  <c r="W1911" i="3"/>
  <c r="V1911" i="3"/>
  <c r="U1911" i="3"/>
  <c r="T1911" i="3"/>
  <c r="S1911" i="3"/>
  <c r="R1911" i="3"/>
  <c r="Q1911" i="3"/>
  <c r="P1911" i="3"/>
  <c r="O1911" i="3"/>
  <c r="N1911" i="3"/>
  <c r="M1911" i="3"/>
  <c r="L1911" i="3"/>
  <c r="K1911" i="3"/>
  <c r="J1911" i="3"/>
  <c r="AB1910" i="3"/>
  <c r="AA1910" i="3"/>
  <c r="Z1910" i="3"/>
  <c r="Y1910" i="3"/>
  <c r="X1910" i="3"/>
  <c r="W1910" i="3"/>
  <c r="V1910" i="3"/>
  <c r="U1910" i="3"/>
  <c r="T1910" i="3"/>
  <c r="S1910" i="3"/>
  <c r="R1910" i="3"/>
  <c r="Q1910" i="3"/>
  <c r="P1910" i="3"/>
  <c r="O1910" i="3"/>
  <c r="N1910" i="3"/>
  <c r="M1910" i="3"/>
  <c r="L1910" i="3"/>
  <c r="K1910" i="3"/>
  <c r="J1910" i="3"/>
  <c r="AB1909" i="3"/>
  <c r="AA1909" i="3"/>
  <c r="Z1909" i="3"/>
  <c r="Y1909" i="3"/>
  <c r="X1909" i="3"/>
  <c r="W1909" i="3"/>
  <c r="V1909" i="3"/>
  <c r="U1909" i="3"/>
  <c r="T1909" i="3"/>
  <c r="S1909" i="3"/>
  <c r="R1909" i="3"/>
  <c r="Q1909" i="3"/>
  <c r="P1909" i="3"/>
  <c r="O1909" i="3"/>
  <c r="N1909" i="3"/>
  <c r="M1909" i="3"/>
  <c r="L1909" i="3"/>
  <c r="K1909" i="3"/>
  <c r="J1909" i="3"/>
  <c r="AB1908" i="3"/>
  <c r="AA1908" i="3"/>
  <c r="Z1908" i="3"/>
  <c r="Y1908" i="3"/>
  <c r="X1908" i="3"/>
  <c r="W1908" i="3"/>
  <c r="V1908" i="3"/>
  <c r="U1908" i="3"/>
  <c r="T1908" i="3"/>
  <c r="S1908" i="3"/>
  <c r="R1908" i="3"/>
  <c r="Q1908" i="3"/>
  <c r="P1908" i="3"/>
  <c r="O1908" i="3"/>
  <c r="N1908" i="3"/>
  <c r="M1908" i="3"/>
  <c r="L1908" i="3"/>
  <c r="K1908" i="3"/>
  <c r="J1908" i="3"/>
  <c r="AB1907" i="3"/>
  <c r="AA1907" i="3"/>
  <c r="Z1907" i="3"/>
  <c r="Y1907" i="3"/>
  <c r="X1907" i="3"/>
  <c r="W1907" i="3"/>
  <c r="V1907" i="3"/>
  <c r="U1907" i="3"/>
  <c r="T1907" i="3"/>
  <c r="S1907" i="3"/>
  <c r="R1907" i="3"/>
  <c r="Q1907" i="3"/>
  <c r="P1907" i="3"/>
  <c r="O1907" i="3"/>
  <c r="N1907" i="3"/>
  <c r="M1907" i="3"/>
  <c r="L1907" i="3"/>
  <c r="K1907" i="3"/>
  <c r="J1907" i="3"/>
  <c r="AB1906" i="3"/>
  <c r="AA1906" i="3"/>
  <c r="Z1906" i="3"/>
  <c r="Y1906" i="3"/>
  <c r="X1906" i="3"/>
  <c r="W1906" i="3"/>
  <c r="V1906" i="3"/>
  <c r="U1906" i="3"/>
  <c r="T1906" i="3"/>
  <c r="S1906" i="3"/>
  <c r="R1906" i="3"/>
  <c r="Q1906" i="3"/>
  <c r="P1906" i="3"/>
  <c r="O1906" i="3"/>
  <c r="N1906" i="3"/>
  <c r="M1906" i="3"/>
  <c r="L1906" i="3"/>
  <c r="K1906" i="3"/>
  <c r="J1906" i="3"/>
  <c r="AB1905" i="3"/>
  <c r="AA1905" i="3"/>
  <c r="Z1905" i="3"/>
  <c r="Y1905" i="3"/>
  <c r="X1905" i="3"/>
  <c r="W1905" i="3"/>
  <c r="V1905" i="3"/>
  <c r="U1905" i="3"/>
  <c r="T1905" i="3"/>
  <c r="S1905" i="3"/>
  <c r="R1905" i="3"/>
  <c r="Q1905" i="3"/>
  <c r="P1905" i="3"/>
  <c r="O1905" i="3"/>
  <c r="N1905" i="3"/>
  <c r="M1905" i="3"/>
  <c r="L1905" i="3"/>
  <c r="K1905" i="3"/>
  <c r="J1905" i="3"/>
  <c r="AB1904" i="3"/>
  <c r="AA1904" i="3"/>
  <c r="Z1904" i="3"/>
  <c r="Y1904" i="3"/>
  <c r="X1904" i="3"/>
  <c r="W1904" i="3"/>
  <c r="V1904" i="3"/>
  <c r="U1904" i="3"/>
  <c r="T1904" i="3"/>
  <c r="S1904" i="3"/>
  <c r="R1904" i="3"/>
  <c r="Q1904" i="3"/>
  <c r="P1904" i="3"/>
  <c r="O1904" i="3"/>
  <c r="N1904" i="3"/>
  <c r="M1904" i="3"/>
  <c r="L1904" i="3"/>
  <c r="K1904" i="3"/>
  <c r="J1904" i="3"/>
  <c r="AB1903" i="3"/>
  <c r="AA1903" i="3"/>
  <c r="Z1903" i="3"/>
  <c r="Y1903" i="3"/>
  <c r="X1903" i="3"/>
  <c r="W1903" i="3"/>
  <c r="V1903" i="3"/>
  <c r="U1903" i="3"/>
  <c r="T1903" i="3"/>
  <c r="S1903" i="3"/>
  <c r="R1903" i="3"/>
  <c r="Q1903" i="3"/>
  <c r="P1903" i="3"/>
  <c r="O1903" i="3"/>
  <c r="N1903" i="3"/>
  <c r="M1903" i="3"/>
  <c r="L1903" i="3"/>
  <c r="K1903" i="3"/>
  <c r="J1903" i="3"/>
  <c r="AB1902" i="3"/>
  <c r="AA1902" i="3"/>
  <c r="Z1902" i="3"/>
  <c r="Y1902" i="3"/>
  <c r="X1902" i="3"/>
  <c r="W1902" i="3"/>
  <c r="V1902" i="3"/>
  <c r="U1902" i="3"/>
  <c r="T1902" i="3"/>
  <c r="S1902" i="3"/>
  <c r="R1902" i="3"/>
  <c r="Q1902" i="3"/>
  <c r="P1902" i="3"/>
  <c r="O1902" i="3"/>
  <c r="N1902" i="3"/>
  <c r="M1902" i="3"/>
  <c r="L1902" i="3"/>
  <c r="K1902" i="3"/>
  <c r="J1902" i="3"/>
  <c r="AB1901" i="3"/>
  <c r="AA1901" i="3"/>
  <c r="Z1901" i="3"/>
  <c r="Y1901" i="3"/>
  <c r="X1901" i="3"/>
  <c r="W1901" i="3"/>
  <c r="V1901" i="3"/>
  <c r="U1901" i="3"/>
  <c r="T1901" i="3"/>
  <c r="S1901" i="3"/>
  <c r="R1901" i="3"/>
  <c r="Q1901" i="3"/>
  <c r="P1901" i="3"/>
  <c r="O1901" i="3"/>
  <c r="N1901" i="3"/>
  <c r="M1901" i="3"/>
  <c r="L1901" i="3"/>
  <c r="K1901" i="3"/>
  <c r="J1901" i="3"/>
  <c r="AB1900" i="3"/>
  <c r="AA1900" i="3"/>
  <c r="Z1900" i="3"/>
  <c r="Y1900" i="3"/>
  <c r="X1900" i="3"/>
  <c r="W1900" i="3"/>
  <c r="V1900" i="3"/>
  <c r="U1900" i="3"/>
  <c r="T1900" i="3"/>
  <c r="S1900" i="3"/>
  <c r="R1900" i="3"/>
  <c r="Q1900" i="3"/>
  <c r="P1900" i="3"/>
  <c r="O1900" i="3"/>
  <c r="N1900" i="3"/>
  <c r="M1900" i="3"/>
  <c r="L1900" i="3"/>
  <c r="K1900" i="3"/>
  <c r="J1900" i="3"/>
  <c r="AB1899" i="3"/>
  <c r="AA1899" i="3"/>
  <c r="Z1899" i="3"/>
  <c r="Y1899" i="3"/>
  <c r="X1899" i="3"/>
  <c r="W1899" i="3"/>
  <c r="V1899" i="3"/>
  <c r="U1899" i="3"/>
  <c r="T1899" i="3"/>
  <c r="S1899" i="3"/>
  <c r="R1899" i="3"/>
  <c r="Q1899" i="3"/>
  <c r="P1899" i="3"/>
  <c r="O1899" i="3"/>
  <c r="N1899" i="3"/>
  <c r="M1899" i="3"/>
  <c r="L1899" i="3"/>
  <c r="K1899" i="3"/>
  <c r="J1899" i="3"/>
  <c r="AB1898" i="3"/>
  <c r="AA1898" i="3"/>
  <c r="Z1898" i="3"/>
  <c r="Y1898" i="3"/>
  <c r="X1898" i="3"/>
  <c r="W1898" i="3"/>
  <c r="V1898" i="3"/>
  <c r="U1898" i="3"/>
  <c r="T1898" i="3"/>
  <c r="S1898" i="3"/>
  <c r="R1898" i="3"/>
  <c r="Q1898" i="3"/>
  <c r="P1898" i="3"/>
  <c r="O1898" i="3"/>
  <c r="N1898" i="3"/>
  <c r="M1898" i="3"/>
  <c r="L1898" i="3"/>
  <c r="K1898" i="3"/>
  <c r="J1898" i="3"/>
  <c r="AB1897" i="3"/>
  <c r="AA1897" i="3"/>
  <c r="Z1897" i="3"/>
  <c r="Y1897" i="3"/>
  <c r="X1897" i="3"/>
  <c r="W1897" i="3"/>
  <c r="V1897" i="3"/>
  <c r="U1897" i="3"/>
  <c r="T1897" i="3"/>
  <c r="S1897" i="3"/>
  <c r="R1897" i="3"/>
  <c r="Q1897" i="3"/>
  <c r="P1897" i="3"/>
  <c r="O1897" i="3"/>
  <c r="N1897" i="3"/>
  <c r="M1897" i="3"/>
  <c r="L1897" i="3"/>
  <c r="K1897" i="3"/>
  <c r="J1897" i="3"/>
  <c r="AB1896" i="3"/>
  <c r="AA1896" i="3"/>
  <c r="Z1896" i="3"/>
  <c r="Y1896" i="3"/>
  <c r="X1896" i="3"/>
  <c r="W1896" i="3"/>
  <c r="V1896" i="3"/>
  <c r="U1896" i="3"/>
  <c r="T1896" i="3"/>
  <c r="S1896" i="3"/>
  <c r="R1896" i="3"/>
  <c r="Q1896" i="3"/>
  <c r="P1896" i="3"/>
  <c r="O1896" i="3"/>
  <c r="N1896" i="3"/>
  <c r="M1896" i="3"/>
  <c r="L1896" i="3"/>
  <c r="K1896" i="3"/>
  <c r="J1896" i="3"/>
  <c r="AB1895" i="3"/>
  <c r="AA1895" i="3"/>
  <c r="Z1895" i="3"/>
  <c r="Y1895" i="3"/>
  <c r="X1895" i="3"/>
  <c r="W1895" i="3"/>
  <c r="V1895" i="3"/>
  <c r="U1895" i="3"/>
  <c r="T1895" i="3"/>
  <c r="S1895" i="3"/>
  <c r="R1895" i="3"/>
  <c r="Q1895" i="3"/>
  <c r="P1895" i="3"/>
  <c r="O1895" i="3"/>
  <c r="N1895" i="3"/>
  <c r="M1895" i="3"/>
  <c r="L1895" i="3"/>
  <c r="K1895" i="3"/>
  <c r="J1895" i="3"/>
  <c r="AB1894" i="3"/>
  <c r="AA1894" i="3"/>
  <c r="Z1894" i="3"/>
  <c r="Y1894" i="3"/>
  <c r="X1894" i="3"/>
  <c r="W1894" i="3"/>
  <c r="V1894" i="3"/>
  <c r="U1894" i="3"/>
  <c r="T1894" i="3"/>
  <c r="S1894" i="3"/>
  <c r="R1894" i="3"/>
  <c r="Q1894" i="3"/>
  <c r="P1894" i="3"/>
  <c r="O1894" i="3"/>
  <c r="N1894" i="3"/>
  <c r="M1894" i="3"/>
  <c r="L1894" i="3"/>
  <c r="K1894" i="3"/>
  <c r="J1894" i="3"/>
  <c r="AB1893" i="3"/>
  <c r="AA1893" i="3"/>
  <c r="Z1893" i="3"/>
  <c r="Y1893" i="3"/>
  <c r="X1893" i="3"/>
  <c r="W1893" i="3"/>
  <c r="V1893" i="3"/>
  <c r="U1893" i="3"/>
  <c r="T1893" i="3"/>
  <c r="S1893" i="3"/>
  <c r="R1893" i="3"/>
  <c r="Q1893" i="3"/>
  <c r="P1893" i="3"/>
  <c r="O1893" i="3"/>
  <c r="N1893" i="3"/>
  <c r="M1893" i="3"/>
  <c r="L1893" i="3"/>
  <c r="K1893" i="3"/>
  <c r="J1893" i="3"/>
  <c r="AB1892" i="3"/>
  <c r="AA1892" i="3"/>
  <c r="Z1892" i="3"/>
  <c r="Y1892" i="3"/>
  <c r="X1892" i="3"/>
  <c r="W1892" i="3"/>
  <c r="V1892" i="3"/>
  <c r="U1892" i="3"/>
  <c r="T1892" i="3"/>
  <c r="S1892" i="3"/>
  <c r="R1892" i="3"/>
  <c r="Q1892" i="3"/>
  <c r="P1892" i="3"/>
  <c r="O1892" i="3"/>
  <c r="N1892" i="3"/>
  <c r="M1892" i="3"/>
  <c r="L1892" i="3"/>
  <c r="K1892" i="3"/>
  <c r="J1892" i="3"/>
  <c r="AB1891" i="3"/>
  <c r="AA1891" i="3"/>
  <c r="Z1891" i="3"/>
  <c r="Y1891" i="3"/>
  <c r="X1891" i="3"/>
  <c r="W1891" i="3"/>
  <c r="V1891" i="3"/>
  <c r="U1891" i="3"/>
  <c r="T1891" i="3"/>
  <c r="S1891" i="3"/>
  <c r="R1891" i="3"/>
  <c r="Q1891" i="3"/>
  <c r="P1891" i="3"/>
  <c r="O1891" i="3"/>
  <c r="N1891" i="3"/>
  <c r="M1891" i="3"/>
  <c r="L1891" i="3"/>
  <c r="K1891" i="3"/>
  <c r="J1891" i="3"/>
  <c r="AB1890" i="3"/>
  <c r="AA1890" i="3"/>
  <c r="Z1890" i="3"/>
  <c r="Y1890" i="3"/>
  <c r="X1890" i="3"/>
  <c r="W1890" i="3"/>
  <c r="V1890" i="3"/>
  <c r="U1890" i="3"/>
  <c r="T1890" i="3"/>
  <c r="S1890" i="3"/>
  <c r="R1890" i="3"/>
  <c r="Q1890" i="3"/>
  <c r="P1890" i="3"/>
  <c r="O1890" i="3"/>
  <c r="N1890" i="3"/>
  <c r="M1890" i="3"/>
  <c r="L1890" i="3"/>
  <c r="K1890" i="3"/>
  <c r="J1890" i="3"/>
  <c r="AB1889" i="3"/>
  <c r="AA1889" i="3"/>
  <c r="Z1889" i="3"/>
  <c r="Y1889" i="3"/>
  <c r="X1889" i="3"/>
  <c r="W1889" i="3"/>
  <c r="V1889" i="3"/>
  <c r="U1889" i="3"/>
  <c r="T1889" i="3"/>
  <c r="S1889" i="3"/>
  <c r="R1889" i="3"/>
  <c r="Q1889" i="3"/>
  <c r="P1889" i="3"/>
  <c r="O1889" i="3"/>
  <c r="N1889" i="3"/>
  <c r="M1889" i="3"/>
  <c r="L1889" i="3"/>
  <c r="K1889" i="3"/>
  <c r="J1889" i="3"/>
  <c r="AB1888" i="3"/>
  <c r="AA1888" i="3"/>
  <c r="Z1888" i="3"/>
  <c r="Y1888" i="3"/>
  <c r="X1888" i="3"/>
  <c r="W1888" i="3"/>
  <c r="V1888" i="3"/>
  <c r="U1888" i="3"/>
  <c r="T1888" i="3"/>
  <c r="S1888" i="3"/>
  <c r="R1888" i="3"/>
  <c r="Q1888" i="3"/>
  <c r="P1888" i="3"/>
  <c r="O1888" i="3"/>
  <c r="N1888" i="3"/>
  <c r="M1888" i="3"/>
  <c r="L1888" i="3"/>
  <c r="K1888" i="3"/>
  <c r="J1888" i="3"/>
  <c r="AB1887" i="3"/>
  <c r="AA1887" i="3"/>
  <c r="Z1887" i="3"/>
  <c r="Y1887" i="3"/>
  <c r="X1887" i="3"/>
  <c r="W1887" i="3"/>
  <c r="V1887" i="3"/>
  <c r="U1887" i="3"/>
  <c r="T1887" i="3"/>
  <c r="S1887" i="3"/>
  <c r="R1887" i="3"/>
  <c r="Q1887" i="3"/>
  <c r="P1887" i="3"/>
  <c r="O1887" i="3"/>
  <c r="N1887" i="3"/>
  <c r="M1887" i="3"/>
  <c r="L1887" i="3"/>
  <c r="K1887" i="3"/>
  <c r="J1887" i="3"/>
  <c r="AB1886" i="3"/>
  <c r="AA1886" i="3"/>
  <c r="Z1886" i="3"/>
  <c r="Y1886" i="3"/>
  <c r="X1886" i="3"/>
  <c r="W1886" i="3"/>
  <c r="V1886" i="3"/>
  <c r="U1886" i="3"/>
  <c r="T1886" i="3"/>
  <c r="S1886" i="3"/>
  <c r="R1886" i="3"/>
  <c r="Q1886" i="3"/>
  <c r="P1886" i="3"/>
  <c r="O1886" i="3"/>
  <c r="N1886" i="3"/>
  <c r="M1886" i="3"/>
  <c r="L1886" i="3"/>
  <c r="K1886" i="3"/>
  <c r="J1886" i="3"/>
  <c r="AB1885" i="3"/>
  <c r="AA1885" i="3"/>
  <c r="Z1885" i="3"/>
  <c r="Y1885" i="3"/>
  <c r="X1885" i="3"/>
  <c r="W1885" i="3"/>
  <c r="V1885" i="3"/>
  <c r="U1885" i="3"/>
  <c r="T1885" i="3"/>
  <c r="S1885" i="3"/>
  <c r="R1885" i="3"/>
  <c r="Q1885" i="3"/>
  <c r="P1885" i="3"/>
  <c r="O1885" i="3"/>
  <c r="N1885" i="3"/>
  <c r="M1885" i="3"/>
  <c r="L1885" i="3"/>
  <c r="K1885" i="3"/>
  <c r="J1885" i="3"/>
  <c r="AB1884" i="3"/>
  <c r="AA1884" i="3"/>
  <c r="Z1884" i="3"/>
  <c r="Y1884" i="3"/>
  <c r="X1884" i="3"/>
  <c r="W1884" i="3"/>
  <c r="V1884" i="3"/>
  <c r="U1884" i="3"/>
  <c r="T1884" i="3"/>
  <c r="S1884" i="3"/>
  <c r="R1884" i="3"/>
  <c r="Q1884" i="3"/>
  <c r="P1884" i="3"/>
  <c r="O1884" i="3"/>
  <c r="N1884" i="3"/>
  <c r="M1884" i="3"/>
  <c r="L1884" i="3"/>
  <c r="K1884" i="3"/>
  <c r="J1884" i="3"/>
  <c r="AB1883" i="3"/>
  <c r="AA1883" i="3"/>
  <c r="Z1883" i="3"/>
  <c r="Y1883" i="3"/>
  <c r="X1883" i="3"/>
  <c r="W1883" i="3"/>
  <c r="V1883" i="3"/>
  <c r="U1883" i="3"/>
  <c r="T1883" i="3"/>
  <c r="S1883" i="3"/>
  <c r="R1883" i="3"/>
  <c r="Q1883" i="3"/>
  <c r="P1883" i="3"/>
  <c r="O1883" i="3"/>
  <c r="N1883" i="3"/>
  <c r="M1883" i="3"/>
  <c r="L1883" i="3"/>
  <c r="K1883" i="3"/>
  <c r="J1883" i="3"/>
  <c r="AB1882" i="3"/>
  <c r="AA1882" i="3"/>
  <c r="Z1882" i="3"/>
  <c r="Y1882" i="3"/>
  <c r="X1882" i="3"/>
  <c r="W1882" i="3"/>
  <c r="V1882" i="3"/>
  <c r="U1882" i="3"/>
  <c r="T1882" i="3"/>
  <c r="S1882" i="3"/>
  <c r="R1882" i="3"/>
  <c r="Q1882" i="3"/>
  <c r="P1882" i="3"/>
  <c r="O1882" i="3"/>
  <c r="N1882" i="3"/>
  <c r="M1882" i="3"/>
  <c r="L1882" i="3"/>
  <c r="K1882" i="3"/>
  <c r="J1882" i="3"/>
  <c r="AB1881" i="3"/>
  <c r="AA1881" i="3"/>
  <c r="Z1881" i="3"/>
  <c r="Y1881" i="3"/>
  <c r="X1881" i="3"/>
  <c r="W1881" i="3"/>
  <c r="V1881" i="3"/>
  <c r="U1881" i="3"/>
  <c r="T1881" i="3"/>
  <c r="S1881" i="3"/>
  <c r="R1881" i="3"/>
  <c r="Q1881" i="3"/>
  <c r="P1881" i="3"/>
  <c r="O1881" i="3"/>
  <c r="N1881" i="3"/>
  <c r="M1881" i="3"/>
  <c r="L1881" i="3"/>
  <c r="K1881" i="3"/>
  <c r="J1881" i="3"/>
  <c r="AB1880" i="3"/>
  <c r="AA1880" i="3"/>
  <c r="Z1880" i="3"/>
  <c r="Y1880" i="3"/>
  <c r="X1880" i="3"/>
  <c r="W1880" i="3"/>
  <c r="V1880" i="3"/>
  <c r="U1880" i="3"/>
  <c r="T1880" i="3"/>
  <c r="S1880" i="3"/>
  <c r="R1880" i="3"/>
  <c r="Q1880" i="3"/>
  <c r="P1880" i="3"/>
  <c r="O1880" i="3"/>
  <c r="N1880" i="3"/>
  <c r="M1880" i="3"/>
  <c r="L1880" i="3"/>
  <c r="K1880" i="3"/>
  <c r="J1880" i="3"/>
  <c r="AB1879" i="3"/>
  <c r="AA1879" i="3"/>
  <c r="Z1879" i="3"/>
  <c r="Y1879" i="3"/>
  <c r="X1879" i="3"/>
  <c r="W1879" i="3"/>
  <c r="V1879" i="3"/>
  <c r="U1879" i="3"/>
  <c r="T1879" i="3"/>
  <c r="S1879" i="3"/>
  <c r="R1879" i="3"/>
  <c r="Q1879" i="3"/>
  <c r="P1879" i="3"/>
  <c r="O1879" i="3"/>
  <c r="N1879" i="3"/>
  <c r="M1879" i="3"/>
  <c r="L1879" i="3"/>
  <c r="K1879" i="3"/>
  <c r="J1879" i="3"/>
  <c r="AB1878" i="3"/>
  <c r="AA1878" i="3"/>
  <c r="Z1878" i="3"/>
  <c r="Y1878" i="3"/>
  <c r="X1878" i="3"/>
  <c r="W1878" i="3"/>
  <c r="V1878" i="3"/>
  <c r="U1878" i="3"/>
  <c r="T1878" i="3"/>
  <c r="S1878" i="3"/>
  <c r="R1878" i="3"/>
  <c r="Q1878" i="3"/>
  <c r="P1878" i="3"/>
  <c r="O1878" i="3"/>
  <c r="N1878" i="3"/>
  <c r="M1878" i="3"/>
  <c r="L1878" i="3"/>
  <c r="K1878" i="3"/>
  <c r="J1878" i="3"/>
  <c r="AB1877" i="3"/>
  <c r="AA1877" i="3"/>
  <c r="Z1877" i="3"/>
  <c r="Y1877" i="3"/>
  <c r="X1877" i="3"/>
  <c r="W1877" i="3"/>
  <c r="V1877" i="3"/>
  <c r="U1877" i="3"/>
  <c r="T1877" i="3"/>
  <c r="S1877" i="3"/>
  <c r="R1877" i="3"/>
  <c r="Q1877" i="3"/>
  <c r="P1877" i="3"/>
  <c r="O1877" i="3"/>
  <c r="N1877" i="3"/>
  <c r="M1877" i="3"/>
  <c r="L1877" i="3"/>
  <c r="K1877" i="3"/>
  <c r="J1877" i="3"/>
  <c r="AB1876" i="3"/>
  <c r="AA1876" i="3"/>
  <c r="Z1876" i="3"/>
  <c r="Y1876" i="3"/>
  <c r="X1876" i="3"/>
  <c r="W1876" i="3"/>
  <c r="V1876" i="3"/>
  <c r="U1876" i="3"/>
  <c r="T1876" i="3"/>
  <c r="S1876" i="3"/>
  <c r="R1876" i="3"/>
  <c r="Q1876" i="3"/>
  <c r="P1876" i="3"/>
  <c r="O1876" i="3"/>
  <c r="N1876" i="3"/>
  <c r="M1876" i="3"/>
  <c r="L1876" i="3"/>
  <c r="K1876" i="3"/>
  <c r="J1876" i="3"/>
  <c r="AB1875" i="3"/>
  <c r="AA1875" i="3"/>
  <c r="Z1875" i="3"/>
  <c r="Y1875" i="3"/>
  <c r="X1875" i="3"/>
  <c r="W1875" i="3"/>
  <c r="V1875" i="3"/>
  <c r="U1875" i="3"/>
  <c r="T1875" i="3"/>
  <c r="S1875" i="3"/>
  <c r="R1875" i="3"/>
  <c r="Q1875" i="3"/>
  <c r="P1875" i="3"/>
  <c r="O1875" i="3"/>
  <c r="N1875" i="3"/>
  <c r="M1875" i="3"/>
  <c r="L1875" i="3"/>
  <c r="K1875" i="3"/>
  <c r="J1875" i="3"/>
  <c r="AB1874" i="3"/>
  <c r="AA1874" i="3"/>
  <c r="Z1874" i="3"/>
  <c r="Y1874" i="3"/>
  <c r="X1874" i="3"/>
  <c r="W1874" i="3"/>
  <c r="V1874" i="3"/>
  <c r="U1874" i="3"/>
  <c r="T1874" i="3"/>
  <c r="S1874" i="3"/>
  <c r="R1874" i="3"/>
  <c r="Q1874" i="3"/>
  <c r="P1874" i="3"/>
  <c r="O1874" i="3"/>
  <c r="N1874" i="3"/>
  <c r="M1874" i="3"/>
  <c r="L1874" i="3"/>
  <c r="K1874" i="3"/>
  <c r="J1874" i="3"/>
  <c r="AB1873" i="3"/>
  <c r="AA1873" i="3"/>
  <c r="Z1873" i="3"/>
  <c r="Y1873" i="3"/>
  <c r="X1873" i="3"/>
  <c r="W1873" i="3"/>
  <c r="V1873" i="3"/>
  <c r="U1873" i="3"/>
  <c r="T1873" i="3"/>
  <c r="S1873" i="3"/>
  <c r="R1873" i="3"/>
  <c r="Q1873" i="3"/>
  <c r="P1873" i="3"/>
  <c r="O1873" i="3"/>
  <c r="N1873" i="3"/>
  <c r="M1873" i="3"/>
  <c r="L1873" i="3"/>
  <c r="K1873" i="3"/>
  <c r="J1873" i="3"/>
  <c r="AB1872" i="3"/>
  <c r="AA1872" i="3"/>
  <c r="Z1872" i="3"/>
  <c r="Y1872" i="3"/>
  <c r="X1872" i="3"/>
  <c r="W1872" i="3"/>
  <c r="V1872" i="3"/>
  <c r="U1872" i="3"/>
  <c r="T1872" i="3"/>
  <c r="S1872" i="3"/>
  <c r="R1872" i="3"/>
  <c r="Q1872" i="3"/>
  <c r="P1872" i="3"/>
  <c r="O1872" i="3"/>
  <c r="N1872" i="3"/>
  <c r="M1872" i="3"/>
  <c r="L1872" i="3"/>
  <c r="K1872" i="3"/>
  <c r="J1872" i="3"/>
  <c r="AB1871" i="3"/>
  <c r="AA1871" i="3"/>
  <c r="Z1871" i="3"/>
  <c r="Y1871" i="3"/>
  <c r="X1871" i="3"/>
  <c r="W1871" i="3"/>
  <c r="V1871" i="3"/>
  <c r="U1871" i="3"/>
  <c r="T1871" i="3"/>
  <c r="S1871" i="3"/>
  <c r="R1871" i="3"/>
  <c r="Q1871" i="3"/>
  <c r="P1871" i="3"/>
  <c r="O1871" i="3"/>
  <c r="N1871" i="3"/>
  <c r="M1871" i="3"/>
  <c r="L1871" i="3"/>
  <c r="K1871" i="3"/>
  <c r="J1871" i="3"/>
  <c r="AB1870" i="3"/>
  <c r="AA1870" i="3"/>
  <c r="Z1870" i="3"/>
  <c r="Y1870" i="3"/>
  <c r="X1870" i="3"/>
  <c r="W1870" i="3"/>
  <c r="V1870" i="3"/>
  <c r="U1870" i="3"/>
  <c r="T1870" i="3"/>
  <c r="S1870" i="3"/>
  <c r="R1870" i="3"/>
  <c r="Q1870" i="3"/>
  <c r="P1870" i="3"/>
  <c r="O1870" i="3"/>
  <c r="N1870" i="3"/>
  <c r="M1870" i="3"/>
  <c r="L1870" i="3"/>
  <c r="K1870" i="3"/>
  <c r="J1870" i="3"/>
  <c r="AB1869" i="3"/>
  <c r="AA1869" i="3"/>
  <c r="Z1869" i="3"/>
  <c r="Y1869" i="3"/>
  <c r="X1869" i="3"/>
  <c r="W1869" i="3"/>
  <c r="V1869" i="3"/>
  <c r="U1869" i="3"/>
  <c r="T1869" i="3"/>
  <c r="S1869" i="3"/>
  <c r="R1869" i="3"/>
  <c r="Q1869" i="3"/>
  <c r="P1869" i="3"/>
  <c r="O1869" i="3"/>
  <c r="N1869" i="3"/>
  <c r="M1869" i="3"/>
  <c r="L1869" i="3"/>
  <c r="K1869" i="3"/>
  <c r="J1869" i="3"/>
  <c r="AB1868" i="3"/>
  <c r="AA1868" i="3"/>
  <c r="Z1868" i="3"/>
  <c r="Y1868" i="3"/>
  <c r="X1868" i="3"/>
  <c r="W1868" i="3"/>
  <c r="V1868" i="3"/>
  <c r="U1868" i="3"/>
  <c r="T1868" i="3"/>
  <c r="S1868" i="3"/>
  <c r="R1868" i="3"/>
  <c r="Q1868" i="3"/>
  <c r="P1868" i="3"/>
  <c r="O1868" i="3"/>
  <c r="N1868" i="3"/>
  <c r="M1868" i="3"/>
  <c r="L1868" i="3"/>
  <c r="K1868" i="3"/>
  <c r="J1868" i="3"/>
  <c r="AB1867" i="3"/>
  <c r="AA1867" i="3"/>
  <c r="Z1867" i="3"/>
  <c r="Y1867" i="3"/>
  <c r="X1867" i="3"/>
  <c r="W1867" i="3"/>
  <c r="V1867" i="3"/>
  <c r="U1867" i="3"/>
  <c r="T1867" i="3"/>
  <c r="S1867" i="3"/>
  <c r="R1867" i="3"/>
  <c r="Q1867" i="3"/>
  <c r="P1867" i="3"/>
  <c r="O1867" i="3"/>
  <c r="N1867" i="3"/>
  <c r="M1867" i="3"/>
  <c r="L1867" i="3"/>
  <c r="K1867" i="3"/>
  <c r="J1867" i="3"/>
  <c r="AB1866" i="3"/>
  <c r="AA1866" i="3"/>
  <c r="Z1866" i="3"/>
  <c r="Y1866" i="3"/>
  <c r="X1866" i="3"/>
  <c r="W1866" i="3"/>
  <c r="V1866" i="3"/>
  <c r="U1866" i="3"/>
  <c r="T1866" i="3"/>
  <c r="S1866" i="3"/>
  <c r="R1866" i="3"/>
  <c r="Q1866" i="3"/>
  <c r="P1866" i="3"/>
  <c r="O1866" i="3"/>
  <c r="N1866" i="3"/>
  <c r="M1866" i="3"/>
  <c r="L1866" i="3"/>
  <c r="K1866" i="3"/>
  <c r="J1866" i="3"/>
  <c r="AB1865" i="3"/>
  <c r="AA1865" i="3"/>
  <c r="Z1865" i="3"/>
  <c r="Y1865" i="3"/>
  <c r="X1865" i="3"/>
  <c r="W1865" i="3"/>
  <c r="V1865" i="3"/>
  <c r="U1865" i="3"/>
  <c r="T1865" i="3"/>
  <c r="S1865" i="3"/>
  <c r="R1865" i="3"/>
  <c r="Q1865" i="3"/>
  <c r="P1865" i="3"/>
  <c r="O1865" i="3"/>
  <c r="N1865" i="3"/>
  <c r="M1865" i="3"/>
  <c r="L1865" i="3"/>
  <c r="K1865" i="3"/>
  <c r="J1865" i="3"/>
  <c r="AB1864" i="3"/>
  <c r="AA1864" i="3"/>
  <c r="Z1864" i="3"/>
  <c r="Y1864" i="3"/>
  <c r="X1864" i="3"/>
  <c r="W1864" i="3"/>
  <c r="V1864" i="3"/>
  <c r="U1864" i="3"/>
  <c r="T1864" i="3"/>
  <c r="S1864" i="3"/>
  <c r="R1864" i="3"/>
  <c r="Q1864" i="3"/>
  <c r="P1864" i="3"/>
  <c r="O1864" i="3"/>
  <c r="N1864" i="3"/>
  <c r="M1864" i="3"/>
  <c r="L1864" i="3"/>
  <c r="K1864" i="3"/>
  <c r="J1864" i="3"/>
  <c r="AB1863" i="3"/>
  <c r="AA1863" i="3"/>
  <c r="Z1863" i="3"/>
  <c r="Y1863" i="3"/>
  <c r="X1863" i="3"/>
  <c r="W1863" i="3"/>
  <c r="V1863" i="3"/>
  <c r="U1863" i="3"/>
  <c r="T1863" i="3"/>
  <c r="S1863" i="3"/>
  <c r="R1863" i="3"/>
  <c r="Q1863" i="3"/>
  <c r="P1863" i="3"/>
  <c r="O1863" i="3"/>
  <c r="N1863" i="3"/>
  <c r="M1863" i="3"/>
  <c r="L1863" i="3"/>
  <c r="K1863" i="3"/>
  <c r="J1863" i="3"/>
  <c r="AB1862" i="3"/>
  <c r="AA1862" i="3"/>
  <c r="Z1862" i="3"/>
  <c r="Y1862" i="3"/>
  <c r="X1862" i="3"/>
  <c r="W1862" i="3"/>
  <c r="V1862" i="3"/>
  <c r="U1862" i="3"/>
  <c r="T1862" i="3"/>
  <c r="S1862" i="3"/>
  <c r="R1862" i="3"/>
  <c r="Q1862" i="3"/>
  <c r="P1862" i="3"/>
  <c r="O1862" i="3"/>
  <c r="N1862" i="3"/>
  <c r="M1862" i="3"/>
  <c r="L1862" i="3"/>
  <c r="K1862" i="3"/>
  <c r="J1862" i="3"/>
  <c r="AB1861" i="3"/>
  <c r="AA1861" i="3"/>
  <c r="Z1861" i="3"/>
  <c r="Y1861" i="3"/>
  <c r="X1861" i="3"/>
  <c r="W1861" i="3"/>
  <c r="V1861" i="3"/>
  <c r="U1861" i="3"/>
  <c r="T1861" i="3"/>
  <c r="S1861" i="3"/>
  <c r="R1861" i="3"/>
  <c r="Q1861" i="3"/>
  <c r="P1861" i="3"/>
  <c r="O1861" i="3"/>
  <c r="N1861" i="3"/>
  <c r="M1861" i="3"/>
  <c r="L1861" i="3"/>
  <c r="K1861" i="3"/>
  <c r="J1861" i="3"/>
  <c r="AB1860" i="3"/>
  <c r="AA1860" i="3"/>
  <c r="Z1860" i="3"/>
  <c r="Y1860" i="3"/>
  <c r="X1860" i="3"/>
  <c r="W1860" i="3"/>
  <c r="V1860" i="3"/>
  <c r="U1860" i="3"/>
  <c r="T1860" i="3"/>
  <c r="S1860" i="3"/>
  <c r="R1860" i="3"/>
  <c r="Q1860" i="3"/>
  <c r="P1860" i="3"/>
  <c r="O1860" i="3"/>
  <c r="N1860" i="3"/>
  <c r="M1860" i="3"/>
  <c r="L1860" i="3"/>
  <c r="K1860" i="3"/>
  <c r="J1860" i="3"/>
  <c r="AB1859" i="3"/>
  <c r="AA1859" i="3"/>
  <c r="Z1859" i="3"/>
  <c r="Y1859" i="3"/>
  <c r="X1859" i="3"/>
  <c r="W1859" i="3"/>
  <c r="V1859" i="3"/>
  <c r="U1859" i="3"/>
  <c r="T1859" i="3"/>
  <c r="S1859" i="3"/>
  <c r="R1859" i="3"/>
  <c r="Q1859" i="3"/>
  <c r="P1859" i="3"/>
  <c r="O1859" i="3"/>
  <c r="N1859" i="3"/>
  <c r="M1859" i="3"/>
  <c r="L1859" i="3"/>
  <c r="K1859" i="3"/>
  <c r="J1859" i="3"/>
  <c r="AB1858" i="3"/>
  <c r="AA1858" i="3"/>
  <c r="Z1858" i="3"/>
  <c r="Y1858" i="3"/>
  <c r="X1858" i="3"/>
  <c r="W1858" i="3"/>
  <c r="V1858" i="3"/>
  <c r="U1858" i="3"/>
  <c r="T1858" i="3"/>
  <c r="S1858" i="3"/>
  <c r="R1858" i="3"/>
  <c r="Q1858" i="3"/>
  <c r="P1858" i="3"/>
  <c r="O1858" i="3"/>
  <c r="N1858" i="3"/>
  <c r="M1858" i="3"/>
  <c r="L1858" i="3"/>
  <c r="K1858" i="3"/>
  <c r="J1858" i="3"/>
  <c r="AB1857" i="3"/>
  <c r="AA1857" i="3"/>
  <c r="Z1857" i="3"/>
  <c r="Y1857" i="3"/>
  <c r="X1857" i="3"/>
  <c r="W1857" i="3"/>
  <c r="V1857" i="3"/>
  <c r="U1857" i="3"/>
  <c r="T1857" i="3"/>
  <c r="S1857" i="3"/>
  <c r="R1857" i="3"/>
  <c r="Q1857" i="3"/>
  <c r="P1857" i="3"/>
  <c r="O1857" i="3"/>
  <c r="N1857" i="3"/>
  <c r="M1857" i="3"/>
  <c r="L1857" i="3"/>
  <c r="K1857" i="3"/>
  <c r="J1857" i="3"/>
  <c r="AB1856" i="3"/>
  <c r="AA1856" i="3"/>
  <c r="Z1856" i="3"/>
  <c r="Y1856" i="3"/>
  <c r="X1856" i="3"/>
  <c r="W1856" i="3"/>
  <c r="V1856" i="3"/>
  <c r="U1856" i="3"/>
  <c r="T1856" i="3"/>
  <c r="S1856" i="3"/>
  <c r="R1856" i="3"/>
  <c r="Q1856" i="3"/>
  <c r="P1856" i="3"/>
  <c r="O1856" i="3"/>
  <c r="N1856" i="3"/>
  <c r="M1856" i="3"/>
  <c r="L1856" i="3"/>
  <c r="K1856" i="3"/>
  <c r="J1856" i="3"/>
  <c r="AB1855" i="3"/>
  <c r="AA1855" i="3"/>
  <c r="Z1855" i="3"/>
  <c r="Y1855" i="3"/>
  <c r="X1855" i="3"/>
  <c r="W1855" i="3"/>
  <c r="V1855" i="3"/>
  <c r="U1855" i="3"/>
  <c r="T1855" i="3"/>
  <c r="S1855" i="3"/>
  <c r="R1855" i="3"/>
  <c r="Q1855" i="3"/>
  <c r="P1855" i="3"/>
  <c r="O1855" i="3"/>
  <c r="N1855" i="3"/>
  <c r="M1855" i="3"/>
  <c r="L1855" i="3"/>
  <c r="K1855" i="3"/>
  <c r="J1855" i="3"/>
  <c r="AB1854" i="3"/>
  <c r="AA1854" i="3"/>
  <c r="Z1854" i="3"/>
  <c r="Y1854" i="3"/>
  <c r="X1854" i="3"/>
  <c r="W1854" i="3"/>
  <c r="V1854" i="3"/>
  <c r="U1854" i="3"/>
  <c r="T1854" i="3"/>
  <c r="S1854" i="3"/>
  <c r="R1854" i="3"/>
  <c r="Q1854" i="3"/>
  <c r="P1854" i="3"/>
  <c r="O1854" i="3"/>
  <c r="N1854" i="3"/>
  <c r="M1854" i="3"/>
  <c r="L1854" i="3"/>
  <c r="K1854" i="3"/>
  <c r="J1854" i="3"/>
  <c r="AB1853" i="3"/>
  <c r="AA1853" i="3"/>
  <c r="Z1853" i="3"/>
  <c r="Y1853" i="3"/>
  <c r="X1853" i="3"/>
  <c r="W1853" i="3"/>
  <c r="V1853" i="3"/>
  <c r="U1853" i="3"/>
  <c r="T1853" i="3"/>
  <c r="S1853" i="3"/>
  <c r="R1853" i="3"/>
  <c r="Q1853" i="3"/>
  <c r="P1853" i="3"/>
  <c r="O1853" i="3"/>
  <c r="N1853" i="3"/>
  <c r="M1853" i="3"/>
  <c r="L1853" i="3"/>
  <c r="K1853" i="3"/>
  <c r="J1853" i="3"/>
  <c r="AB1852" i="3"/>
  <c r="AA1852" i="3"/>
  <c r="Z1852" i="3"/>
  <c r="Y1852" i="3"/>
  <c r="X1852" i="3"/>
  <c r="W1852" i="3"/>
  <c r="V1852" i="3"/>
  <c r="U1852" i="3"/>
  <c r="T1852" i="3"/>
  <c r="S1852" i="3"/>
  <c r="R1852" i="3"/>
  <c r="Q1852" i="3"/>
  <c r="P1852" i="3"/>
  <c r="O1852" i="3"/>
  <c r="N1852" i="3"/>
  <c r="M1852" i="3"/>
  <c r="L1852" i="3"/>
  <c r="K1852" i="3"/>
  <c r="J1852" i="3"/>
  <c r="AB1851" i="3"/>
  <c r="AA1851" i="3"/>
  <c r="Z1851" i="3"/>
  <c r="Y1851" i="3"/>
  <c r="X1851" i="3"/>
  <c r="W1851" i="3"/>
  <c r="V1851" i="3"/>
  <c r="U1851" i="3"/>
  <c r="T1851" i="3"/>
  <c r="S1851" i="3"/>
  <c r="R1851" i="3"/>
  <c r="Q1851" i="3"/>
  <c r="P1851" i="3"/>
  <c r="O1851" i="3"/>
  <c r="N1851" i="3"/>
  <c r="M1851" i="3"/>
  <c r="L1851" i="3"/>
  <c r="K1851" i="3"/>
  <c r="J1851" i="3"/>
  <c r="AB1850" i="3"/>
  <c r="AA1850" i="3"/>
  <c r="Z1850" i="3"/>
  <c r="Y1850" i="3"/>
  <c r="X1850" i="3"/>
  <c r="W1850" i="3"/>
  <c r="V1850" i="3"/>
  <c r="U1850" i="3"/>
  <c r="T1850" i="3"/>
  <c r="S1850" i="3"/>
  <c r="R1850" i="3"/>
  <c r="Q1850" i="3"/>
  <c r="P1850" i="3"/>
  <c r="O1850" i="3"/>
  <c r="N1850" i="3"/>
  <c r="M1850" i="3"/>
  <c r="L1850" i="3"/>
  <c r="K1850" i="3"/>
  <c r="J1850" i="3"/>
  <c r="AB1849" i="3"/>
  <c r="AA1849" i="3"/>
  <c r="Z1849" i="3"/>
  <c r="Y1849" i="3"/>
  <c r="X1849" i="3"/>
  <c r="W1849" i="3"/>
  <c r="V1849" i="3"/>
  <c r="U1849" i="3"/>
  <c r="T1849" i="3"/>
  <c r="S1849" i="3"/>
  <c r="R1849" i="3"/>
  <c r="Q1849" i="3"/>
  <c r="P1849" i="3"/>
  <c r="O1849" i="3"/>
  <c r="N1849" i="3"/>
  <c r="M1849" i="3"/>
  <c r="L1849" i="3"/>
  <c r="K1849" i="3"/>
  <c r="J1849" i="3"/>
  <c r="AB1848" i="3"/>
  <c r="AA1848" i="3"/>
  <c r="Z1848" i="3"/>
  <c r="Y1848" i="3"/>
  <c r="X1848" i="3"/>
  <c r="W1848" i="3"/>
  <c r="V1848" i="3"/>
  <c r="U1848" i="3"/>
  <c r="T1848" i="3"/>
  <c r="S1848" i="3"/>
  <c r="R1848" i="3"/>
  <c r="Q1848" i="3"/>
  <c r="P1848" i="3"/>
  <c r="O1848" i="3"/>
  <c r="N1848" i="3"/>
  <c r="M1848" i="3"/>
  <c r="L1848" i="3"/>
  <c r="K1848" i="3"/>
  <c r="J1848" i="3"/>
  <c r="AB1847" i="3"/>
  <c r="AA1847" i="3"/>
  <c r="Z1847" i="3"/>
  <c r="Y1847" i="3"/>
  <c r="X1847" i="3"/>
  <c r="W1847" i="3"/>
  <c r="V1847" i="3"/>
  <c r="U1847" i="3"/>
  <c r="T1847" i="3"/>
  <c r="S1847" i="3"/>
  <c r="R1847" i="3"/>
  <c r="Q1847" i="3"/>
  <c r="P1847" i="3"/>
  <c r="O1847" i="3"/>
  <c r="N1847" i="3"/>
  <c r="M1847" i="3"/>
  <c r="L1847" i="3"/>
  <c r="K1847" i="3"/>
  <c r="J1847" i="3"/>
  <c r="AB1846" i="3"/>
  <c r="AA1846" i="3"/>
  <c r="Z1846" i="3"/>
  <c r="Y1846" i="3"/>
  <c r="X1846" i="3"/>
  <c r="W1846" i="3"/>
  <c r="V1846" i="3"/>
  <c r="U1846" i="3"/>
  <c r="T1846" i="3"/>
  <c r="S1846" i="3"/>
  <c r="R1846" i="3"/>
  <c r="Q1846" i="3"/>
  <c r="P1846" i="3"/>
  <c r="O1846" i="3"/>
  <c r="N1846" i="3"/>
  <c r="M1846" i="3"/>
  <c r="L1846" i="3"/>
  <c r="K1846" i="3"/>
  <c r="J1846" i="3"/>
  <c r="AB1845" i="3"/>
  <c r="AA1845" i="3"/>
  <c r="Z1845" i="3"/>
  <c r="Y1845" i="3"/>
  <c r="X1845" i="3"/>
  <c r="W1845" i="3"/>
  <c r="V1845" i="3"/>
  <c r="U1845" i="3"/>
  <c r="T1845" i="3"/>
  <c r="S1845" i="3"/>
  <c r="R1845" i="3"/>
  <c r="Q1845" i="3"/>
  <c r="P1845" i="3"/>
  <c r="O1845" i="3"/>
  <c r="N1845" i="3"/>
  <c r="M1845" i="3"/>
  <c r="L1845" i="3"/>
  <c r="K1845" i="3"/>
  <c r="J1845" i="3"/>
  <c r="AB1844" i="3"/>
  <c r="AA1844" i="3"/>
  <c r="Z1844" i="3"/>
  <c r="Y1844" i="3"/>
  <c r="X1844" i="3"/>
  <c r="W1844" i="3"/>
  <c r="V1844" i="3"/>
  <c r="U1844" i="3"/>
  <c r="T1844" i="3"/>
  <c r="S1844" i="3"/>
  <c r="R1844" i="3"/>
  <c r="Q1844" i="3"/>
  <c r="P1844" i="3"/>
  <c r="O1844" i="3"/>
  <c r="N1844" i="3"/>
  <c r="M1844" i="3"/>
  <c r="L1844" i="3"/>
  <c r="K1844" i="3"/>
  <c r="J1844" i="3"/>
  <c r="AB1843" i="3"/>
  <c r="AA1843" i="3"/>
  <c r="Z1843" i="3"/>
  <c r="Y1843" i="3"/>
  <c r="X1843" i="3"/>
  <c r="W1843" i="3"/>
  <c r="V1843" i="3"/>
  <c r="U1843" i="3"/>
  <c r="T1843" i="3"/>
  <c r="S1843" i="3"/>
  <c r="R1843" i="3"/>
  <c r="Q1843" i="3"/>
  <c r="P1843" i="3"/>
  <c r="O1843" i="3"/>
  <c r="N1843" i="3"/>
  <c r="M1843" i="3"/>
  <c r="L1843" i="3"/>
  <c r="K1843" i="3"/>
  <c r="J1843" i="3"/>
  <c r="AB1842" i="3"/>
  <c r="AA1842" i="3"/>
  <c r="Z1842" i="3"/>
  <c r="Y1842" i="3"/>
  <c r="X1842" i="3"/>
  <c r="W1842" i="3"/>
  <c r="V1842" i="3"/>
  <c r="U1842" i="3"/>
  <c r="T1842" i="3"/>
  <c r="S1842" i="3"/>
  <c r="R1842" i="3"/>
  <c r="Q1842" i="3"/>
  <c r="P1842" i="3"/>
  <c r="O1842" i="3"/>
  <c r="N1842" i="3"/>
  <c r="M1842" i="3"/>
  <c r="L1842" i="3"/>
  <c r="K1842" i="3"/>
  <c r="J1842" i="3"/>
  <c r="AB1841" i="3"/>
  <c r="AA1841" i="3"/>
  <c r="Z1841" i="3"/>
  <c r="Y1841" i="3"/>
  <c r="X1841" i="3"/>
  <c r="W1841" i="3"/>
  <c r="V1841" i="3"/>
  <c r="U1841" i="3"/>
  <c r="T1841" i="3"/>
  <c r="S1841" i="3"/>
  <c r="R1841" i="3"/>
  <c r="Q1841" i="3"/>
  <c r="P1841" i="3"/>
  <c r="O1841" i="3"/>
  <c r="N1841" i="3"/>
  <c r="M1841" i="3"/>
  <c r="L1841" i="3"/>
  <c r="K1841" i="3"/>
  <c r="J1841" i="3"/>
  <c r="AB1840" i="3"/>
  <c r="AA1840" i="3"/>
  <c r="Z1840" i="3"/>
  <c r="Y1840" i="3"/>
  <c r="X1840" i="3"/>
  <c r="W1840" i="3"/>
  <c r="V1840" i="3"/>
  <c r="U1840" i="3"/>
  <c r="T1840" i="3"/>
  <c r="S1840" i="3"/>
  <c r="R1840" i="3"/>
  <c r="Q1840" i="3"/>
  <c r="P1840" i="3"/>
  <c r="O1840" i="3"/>
  <c r="N1840" i="3"/>
  <c r="M1840" i="3"/>
  <c r="L1840" i="3"/>
  <c r="K1840" i="3"/>
  <c r="J1840" i="3"/>
  <c r="AB1839" i="3"/>
  <c r="AA1839" i="3"/>
  <c r="Z1839" i="3"/>
  <c r="Y1839" i="3"/>
  <c r="X1839" i="3"/>
  <c r="W1839" i="3"/>
  <c r="V1839" i="3"/>
  <c r="U1839" i="3"/>
  <c r="T1839" i="3"/>
  <c r="S1839" i="3"/>
  <c r="R1839" i="3"/>
  <c r="Q1839" i="3"/>
  <c r="P1839" i="3"/>
  <c r="O1839" i="3"/>
  <c r="N1839" i="3"/>
  <c r="M1839" i="3"/>
  <c r="L1839" i="3"/>
  <c r="K1839" i="3"/>
  <c r="J1839" i="3"/>
  <c r="AB1838" i="3"/>
  <c r="AA1838" i="3"/>
  <c r="Z1838" i="3"/>
  <c r="Y1838" i="3"/>
  <c r="X1838" i="3"/>
  <c r="W1838" i="3"/>
  <c r="V1838" i="3"/>
  <c r="U1838" i="3"/>
  <c r="T1838" i="3"/>
  <c r="S1838" i="3"/>
  <c r="R1838" i="3"/>
  <c r="Q1838" i="3"/>
  <c r="P1838" i="3"/>
  <c r="O1838" i="3"/>
  <c r="N1838" i="3"/>
  <c r="M1838" i="3"/>
  <c r="L1838" i="3"/>
  <c r="K1838" i="3"/>
  <c r="J1838" i="3"/>
  <c r="AB1837" i="3"/>
  <c r="AA1837" i="3"/>
  <c r="Z1837" i="3"/>
  <c r="Y1837" i="3"/>
  <c r="X1837" i="3"/>
  <c r="W1837" i="3"/>
  <c r="V1837" i="3"/>
  <c r="U1837" i="3"/>
  <c r="T1837" i="3"/>
  <c r="S1837" i="3"/>
  <c r="R1837" i="3"/>
  <c r="Q1837" i="3"/>
  <c r="P1837" i="3"/>
  <c r="O1837" i="3"/>
  <c r="N1837" i="3"/>
  <c r="M1837" i="3"/>
  <c r="L1837" i="3"/>
  <c r="K1837" i="3"/>
  <c r="J1837" i="3"/>
  <c r="AB1836" i="3"/>
  <c r="AA1836" i="3"/>
  <c r="Z1836" i="3"/>
  <c r="Y1836" i="3"/>
  <c r="X1836" i="3"/>
  <c r="W1836" i="3"/>
  <c r="V1836" i="3"/>
  <c r="U1836" i="3"/>
  <c r="T1836" i="3"/>
  <c r="S1836" i="3"/>
  <c r="R1836" i="3"/>
  <c r="Q1836" i="3"/>
  <c r="P1836" i="3"/>
  <c r="O1836" i="3"/>
  <c r="N1836" i="3"/>
  <c r="M1836" i="3"/>
  <c r="L1836" i="3"/>
  <c r="K1836" i="3"/>
  <c r="J1836" i="3"/>
  <c r="AB1835" i="3"/>
  <c r="AA1835" i="3"/>
  <c r="Z1835" i="3"/>
  <c r="Y1835" i="3"/>
  <c r="X1835" i="3"/>
  <c r="W1835" i="3"/>
  <c r="V1835" i="3"/>
  <c r="U1835" i="3"/>
  <c r="T1835" i="3"/>
  <c r="S1835" i="3"/>
  <c r="R1835" i="3"/>
  <c r="Q1835" i="3"/>
  <c r="P1835" i="3"/>
  <c r="O1835" i="3"/>
  <c r="N1835" i="3"/>
  <c r="M1835" i="3"/>
  <c r="L1835" i="3"/>
  <c r="K1835" i="3"/>
  <c r="J1835" i="3"/>
  <c r="AB1834" i="3"/>
  <c r="AA1834" i="3"/>
  <c r="Z1834" i="3"/>
  <c r="Y1834" i="3"/>
  <c r="X1834" i="3"/>
  <c r="W1834" i="3"/>
  <c r="V1834" i="3"/>
  <c r="U1834" i="3"/>
  <c r="T1834" i="3"/>
  <c r="S1834" i="3"/>
  <c r="R1834" i="3"/>
  <c r="Q1834" i="3"/>
  <c r="P1834" i="3"/>
  <c r="O1834" i="3"/>
  <c r="N1834" i="3"/>
  <c r="M1834" i="3"/>
  <c r="L1834" i="3"/>
  <c r="K1834" i="3"/>
  <c r="J1834" i="3"/>
  <c r="AB1833" i="3"/>
  <c r="AA1833" i="3"/>
  <c r="Z1833" i="3"/>
  <c r="Y1833" i="3"/>
  <c r="X1833" i="3"/>
  <c r="W1833" i="3"/>
  <c r="V1833" i="3"/>
  <c r="U1833" i="3"/>
  <c r="T1833" i="3"/>
  <c r="S1833" i="3"/>
  <c r="R1833" i="3"/>
  <c r="Q1833" i="3"/>
  <c r="P1833" i="3"/>
  <c r="O1833" i="3"/>
  <c r="N1833" i="3"/>
  <c r="M1833" i="3"/>
  <c r="L1833" i="3"/>
  <c r="K1833" i="3"/>
  <c r="J1833" i="3"/>
  <c r="AB1832" i="3"/>
  <c r="AA1832" i="3"/>
  <c r="Z1832" i="3"/>
  <c r="Y1832" i="3"/>
  <c r="X1832" i="3"/>
  <c r="W1832" i="3"/>
  <c r="V1832" i="3"/>
  <c r="U1832" i="3"/>
  <c r="T1832" i="3"/>
  <c r="S1832" i="3"/>
  <c r="R1832" i="3"/>
  <c r="Q1832" i="3"/>
  <c r="P1832" i="3"/>
  <c r="O1832" i="3"/>
  <c r="N1832" i="3"/>
  <c r="M1832" i="3"/>
  <c r="L1832" i="3"/>
  <c r="K1832" i="3"/>
  <c r="J1832" i="3"/>
  <c r="AB1831" i="3"/>
  <c r="AA1831" i="3"/>
  <c r="Z1831" i="3"/>
  <c r="Y1831" i="3"/>
  <c r="X1831" i="3"/>
  <c r="W1831" i="3"/>
  <c r="V1831" i="3"/>
  <c r="U1831" i="3"/>
  <c r="T1831" i="3"/>
  <c r="S1831" i="3"/>
  <c r="R1831" i="3"/>
  <c r="Q1831" i="3"/>
  <c r="P1831" i="3"/>
  <c r="O1831" i="3"/>
  <c r="N1831" i="3"/>
  <c r="M1831" i="3"/>
  <c r="L1831" i="3"/>
  <c r="K1831" i="3"/>
  <c r="J1831" i="3"/>
  <c r="AB1830" i="3"/>
  <c r="AA1830" i="3"/>
  <c r="Z1830" i="3"/>
  <c r="Y1830" i="3"/>
  <c r="X1830" i="3"/>
  <c r="W1830" i="3"/>
  <c r="V1830" i="3"/>
  <c r="U1830" i="3"/>
  <c r="T1830" i="3"/>
  <c r="S1830" i="3"/>
  <c r="R1830" i="3"/>
  <c r="Q1830" i="3"/>
  <c r="P1830" i="3"/>
  <c r="O1830" i="3"/>
  <c r="N1830" i="3"/>
  <c r="M1830" i="3"/>
  <c r="L1830" i="3"/>
  <c r="K1830" i="3"/>
  <c r="J1830" i="3"/>
  <c r="AB1829" i="3"/>
  <c r="AA1829" i="3"/>
  <c r="Z1829" i="3"/>
  <c r="Y1829" i="3"/>
  <c r="X1829" i="3"/>
  <c r="W1829" i="3"/>
  <c r="V1829" i="3"/>
  <c r="U1829" i="3"/>
  <c r="T1829" i="3"/>
  <c r="S1829" i="3"/>
  <c r="R1829" i="3"/>
  <c r="Q1829" i="3"/>
  <c r="P1829" i="3"/>
  <c r="O1829" i="3"/>
  <c r="N1829" i="3"/>
  <c r="M1829" i="3"/>
  <c r="L1829" i="3"/>
  <c r="K1829" i="3"/>
  <c r="J1829" i="3"/>
  <c r="AB1828" i="3"/>
  <c r="AA1828" i="3"/>
  <c r="Z1828" i="3"/>
  <c r="Y1828" i="3"/>
  <c r="X1828" i="3"/>
  <c r="W1828" i="3"/>
  <c r="V1828" i="3"/>
  <c r="U1828" i="3"/>
  <c r="T1828" i="3"/>
  <c r="S1828" i="3"/>
  <c r="R1828" i="3"/>
  <c r="Q1828" i="3"/>
  <c r="P1828" i="3"/>
  <c r="O1828" i="3"/>
  <c r="N1828" i="3"/>
  <c r="M1828" i="3"/>
  <c r="L1828" i="3"/>
  <c r="K1828" i="3"/>
  <c r="J1828" i="3"/>
  <c r="AB1827" i="3"/>
  <c r="AA1827" i="3"/>
  <c r="Z1827" i="3"/>
  <c r="Y1827" i="3"/>
  <c r="X1827" i="3"/>
  <c r="W1827" i="3"/>
  <c r="V1827" i="3"/>
  <c r="U1827" i="3"/>
  <c r="T1827" i="3"/>
  <c r="S1827" i="3"/>
  <c r="R1827" i="3"/>
  <c r="Q1827" i="3"/>
  <c r="P1827" i="3"/>
  <c r="O1827" i="3"/>
  <c r="N1827" i="3"/>
  <c r="M1827" i="3"/>
  <c r="L1827" i="3"/>
  <c r="K1827" i="3"/>
  <c r="J1827" i="3"/>
  <c r="AB1826" i="3"/>
  <c r="AA1826" i="3"/>
  <c r="Z1826" i="3"/>
  <c r="Y1826" i="3"/>
  <c r="X1826" i="3"/>
  <c r="W1826" i="3"/>
  <c r="V1826" i="3"/>
  <c r="U1826" i="3"/>
  <c r="T1826" i="3"/>
  <c r="S1826" i="3"/>
  <c r="R1826" i="3"/>
  <c r="Q1826" i="3"/>
  <c r="P1826" i="3"/>
  <c r="O1826" i="3"/>
  <c r="N1826" i="3"/>
  <c r="M1826" i="3"/>
  <c r="L1826" i="3"/>
  <c r="K1826" i="3"/>
  <c r="J1826" i="3"/>
  <c r="AB1825" i="3"/>
  <c r="AA1825" i="3"/>
  <c r="Z1825" i="3"/>
  <c r="Y1825" i="3"/>
  <c r="X1825" i="3"/>
  <c r="W1825" i="3"/>
  <c r="V1825" i="3"/>
  <c r="U1825" i="3"/>
  <c r="T1825" i="3"/>
  <c r="S1825" i="3"/>
  <c r="R1825" i="3"/>
  <c r="Q1825" i="3"/>
  <c r="P1825" i="3"/>
  <c r="O1825" i="3"/>
  <c r="N1825" i="3"/>
  <c r="M1825" i="3"/>
  <c r="L1825" i="3"/>
  <c r="K1825" i="3"/>
  <c r="J1825" i="3"/>
  <c r="AB1824" i="3"/>
  <c r="AA1824" i="3"/>
  <c r="Z1824" i="3"/>
  <c r="Y1824" i="3"/>
  <c r="X1824" i="3"/>
  <c r="W1824" i="3"/>
  <c r="V1824" i="3"/>
  <c r="U1824" i="3"/>
  <c r="T1824" i="3"/>
  <c r="S1824" i="3"/>
  <c r="R1824" i="3"/>
  <c r="Q1824" i="3"/>
  <c r="P1824" i="3"/>
  <c r="O1824" i="3"/>
  <c r="N1824" i="3"/>
  <c r="M1824" i="3"/>
  <c r="L1824" i="3"/>
  <c r="K1824" i="3"/>
  <c r="J1824" i="3"/>
  <c r="AB1823" i="3"/>
  <c r="AA1823" i="3"/>
  <c r="Z1823" i="3"/>
  <c r="Y1823" i="3"/>
  <c r="X1823" i="3"/>
  <c r="W1823" i="3"/>
  <c r="V1823" i="3"/>
  <c r="U1823" i="3"/>
  <c r="T1823" i="3"/>
  <c r="S1823" i="3"/>
  <c r="R1823" i="3"/>
  <c r="Q1823" i="3"/>
  <c r="P1823" i="3"/>
  <c r="O1823" i="3"/>
  <c r="N1823" i="3"/>
  <c r="M1823" i="3"/>
  <c r="L1823" i="3"/>
  <c r="K1823" i="3"/>
  <c r="J1823" i="3"/>
  <c r="AB1822" i="3"/>
  <c r="AA1822" i="3"/>
  <c r="Z1822" i="3"/>
  <c r="Y1822" i="3"/>
  <c r="X1822" i="3"/>
  <c r="W1822" i="3"/>
  <c r="V1822" i="3"/>
  <c r="U1822" i="3"/>
  <c r="T1822" i="3"/>
  <c r="S1822" i="3"/>
  <c r="R1822" i="3"/>
  <c r="Q1822" i="3"/>
  <c r="P1822" i="3"/>
  <c r="O1822" i="3"/>
  <c r="N1822" i="3"/>
  <c r="M1822" i="3"/>
  <c r="L1822" i="3"/>
  <c r="K1822" i="3"/>
  <c r="J1822" i="3"/>
  <c r="AB1821" i="3"/>
  <c r="AA1821" i="3"/>
  <c r="Z1821" i="3"/>
  <c r="Y1821" i="3"/>
  <c r="X1821" i="3"/>
  <c r="W1821" i="3"/>
  <c r="V1821" i="3"/>
  <c r="U1821" i="3"/>
  <c r="T1821" i="3"/>
  <c r="S1821" i="3"/>
  <c r="R1821" i="3"/>
  <c r="Q1821" i="3"/>
  <c r="P1821" i="3"/>
  <c r="O1821" i="3"/>
  <c r="N1821" i="3"/>
  <c r="M1821" i="3"/>
  <c r="L1821" i="3"/>
  <c r="K1821" i="3"/>
  <c r="J1821" i="3"/>
  <c r="AB1820" i="3"/>
  <c r="AA1820" i="3"/>
  <c r="Z1820" i="3"/>
  <c r="Y1820" i="3"/>
  <c r="X1820" i="3"/>
  <c r="W1820" i="3"/>
  <c r="V1820" i="3"/>
  <c r="U1820" i="3"/>
  <c r="T1820" i="3"/>
  <c r="S1820" i="3"/>
  <c r="R1820" i="3"/>
  <c r="Q1820" i="3"/>
  <c r="P1820" i="3"/>
  <c r="O1820" i="3"/>
  <c r="N1820" i="3"/>
  <c r="M1820" i="3"/>
  <c r="L1820" i="3"/>
  <c r="K1820" i="3"/>
  <c r="J1820" i="3"/>
  <c r="AB1819" i="3"/>
  <c r="AA1819" i="3"/>
  <c r="Z1819" i="3"/>
  <c r="Y1819" i="3"/>
  <c r="X1819" i="3"/>
  <c r="W1819" i="3"/>
  <c r="V1819" i="3"/>
  <c r="U1819" i="3"/>
  <c r="T1819" i="3"/>
  <c r="S1819" i="3"/>
  <c r="R1819" i="3"/>
  <c r="Q1819" i="3"/>
  <c r="P1819" i="3"/>
  <c r="O1819" i="3"/>
  <c r="N1819" i="3"/>
  <c r="M1819" i="3"/>
  <c r="L1819" i="3"/>
  <c r="K1819" i="3"/>
  <c r="J1819" i="3"/>
  <c r="AB1818" i="3"/>
  <c r="AA1818" i="3"/>
  <c r="Z1818" i="3"/>
  <c r="Y1818" i="3"/>
  <c r="X1818" i="3"/>
  <c r="W1818" i="3"/>
  <c r="V1818" i="3"/>
  <c r="U1818" i="3"/>
  <c r="T1818" i="3"/>
  <c r="S1818" i="3"/>
  <c r="R1818" i="3"/>
  <c r="Q1818" i="3"/>
  <c r="P1818" i="3"/>
  <c r="O1818" i="3"/>
  <c r="N1818" i="3"/>
  <c r="M1818" i="3"/>
  <c r="L1818" i="3"/>
  <c r="K1818" i="3"/>
  <c r="J1818" i="3"/>
  <c r="AB1817" i="3"/>
  <c r="AA1817" i="3"/>
  <c r="Z1817" i="3"/>
  <c r="Y1817" i="3"/>
  <c r="X1817" i="3"/>
  <c r="W1817" i="3"/>
  <c r="V1817" i="3"/>
  <c r="U1817" i="3"/>
  <c r="T1817" i="3"/>
  <c r="S1817" i="3"/>
  <c r="R1817" i="3"/>
  <c r="Q1817" i="3"/>
  <c r="P1817" i="3"/>
  <c r="O1817" i="3"/>
  <c r="N1817" i="3"/>
  <c r="M1817" i="3"/>
  <c r="L1817" i="3"/>
  <c r="K1817" i="3"/>
  <c r="J1817" i="3"/>
  <c r="AB1816" i="3"/>
  <c r="AA1816" i="3"/>
  <c r="Z1816" i="3"/>
  <c r="Y1816" i="3"/>
  <c r="X1816" i="3"/>
  <c r="W1816" i="3"/>
  <c r="V1816" i="3"/>
  <c r="U1816" i="3"/>
  <c r="T1816" i="3"/>
  <c r="S1816" i="3"/>
  <c r="R1816" i="3"/>
  <c r="Q1816" i="3"/>
  <c r="P1816" i="3"/>
  <c r="O1816" i="3"/>
  <c r="N1816" i="3"/>
  <c r="M1816" i="3"/>
  <c r="L1816" i="3"/>
  <c r="K1816" i="3"/>
  <c r="J1816" i="3"/>
  <c r="AB1815" i="3"/>
  <c r="AA1815" i="3"/>
  <c r="Z1815" i="3"/>
  <c r="Y1815" i="3"/>
  <c r="X1815" i="3"/>
  <c r="W1815" i="3"/>
  <c r="V1815" i="3"/>
  <c r="U1815" i="3"/>
  <c r="T1815" i="3"/>
  <c r="S1815" i="3"/>
  <c r="R1815" i="3"/>
  <c r="Q1815" i="3"/>
  <c r="P1815" i="3"/>
  <c r="O1815" i="3"/>
  <c r="N1815" i="3"/>
  <c r="M1815" i="3"/>
  <c r="L1815" i="3"/>
  <c r="K1815" i="3"/>
  <c r="J1815" i="3"/>
  <c r="AB1814" i="3"/>
  <c r="AA1814" i="3"/>
  <c r="Z1814" i="3"/>
  <c r="Y1814" i="3"/>
  <c r="X1814" i="3"/>
  <c r="W1814" i="3"/>
  <c r="V1814" i="3"/>
  <c r="U1814" i="3"/>
  <c r="T1814" i="3"/>
  <c r="S1814" i="3"/>
  <c r="R1814" i="3"/>
  <c r="Q1814" i="3"/>
  <c r="P1814" i="3"/>
  <c r="O1814" i="3"/>
  <c r="N1814" i="3"/>
  <c r="M1814" i="3"/>
  <c r="L1814" i="3"/>
  <c r="K1814" i="3"/>
  <c r="J1814" i="3"/>
  <c r="AB1813" i="3"/>
  <c r="AA1813" i="3"/>
  <c r="Z1813" i="3"/>
  <c r="Y1813" i="3"/>
  <c r="X1813" i="3"/>
  <c r="W1813" i="3"/>
  <c r="V1813" i="3"/>
  <c r="U1813" i="3"/>
  <c r="T1813" i="3"/>
  <c r="S1813" i="3"/>
  <c r="R1813" i="3"/>
  <c r="Q1813" i="3"/>
  <c r="P1813" i="3"/>
  <c r="O1813" i="3"/>
  <c r="N1813" i="3"/>
  <c r="M1813" i="3"/>
  <c r="L1813" i="3"/>
  <c r="K1813" i="3"/>
  <c r="J1813" i="3"/>
  <c r="AB1812" i="3"/>
  <c r="AA1812" i="3"/>
  <c r="Z1812" i="3"/>
  <c r="Y1812" i="3"/>
  <c r="X1812" i="3"/>
  <c r="W1812" i="3"/>
  <c r="V1812" i="3"/>
  <c r="U1812" i="3"/>
  <c r="T1812" i="3"/>
  <c r="S1812" i="3"/>
  <c r="R1812" i="3"/>
  <c r="Q1812" i="3"/>
  <c r="P1812" i="3"/>
  <c r="O1812" i="3"/>
  <c r="N1812" i="3"/>
  <c r="M1812" i="3"/>
  <c r="L1812" i="3"/>
  <c r="K1812" i="3"/>
  <c r="J1812" i="3"/>
  <c r="AB1811" i="3"/>
  <c r="AA1811" i="3"/>
  <c r="Z1811" i="3"/>
  <c r="Y1811" i="3"/>
  <c r="X1811" i="3"/>
  <c r="W1811" i="3"/>
  <c r="V1811" i="3"/>
  <c r="U1811" i="3"/>
  <c r="T1811" i="3"/>
  <c r="S1811" i="3"/>
  <c r="R1811" i="3"/>
  <c r="Q1811" i="3"/>
  <c r="P1811" i="3"/>
  <c r="O1811" i="3"/>
  <c r="N1811" i="3"/>
  <c r="M1811" i="3"/>
  <c r="L1811" i="3"/>
  <c r="K1811" i="3"/>
  <c r="J1811" i="3"/>
  <c r="AB1810" i="3"/>
  <c r="AA1810" i="3"/>
  <c r="Z1810" i="3"/>
  <c r="Y1810" i="3"/>
  <c r="X1810" i="3"/>
  <c r="W1810" i="3"/>
  <c r="V1810" i="3"/>
  <c r="U1810" i="3"/>
  <c r="T1810" i="3"/>
  <c r="S1810" i="3"/>
  <c r="R1810" i="3"/>
  <c r="Q1810" i="3"/>
  <c r="P1810" i="3"/>
  <c r="O1810" i="3"/>
  <c r="N1810" i="3"/>
  <c r="M1810" i="3"/>
  <c r="L1810" i="3"/>
  <c r="K1810" i="3"/>
  <c r="J1810" i="3"/>
  <c r="AB1809" i="3"/>
  <c r="AA1809" i="3"/>
  <c r="Z1809" i="3"/>
  <c r="Y1809" i="3"/>
  <c r="X1809" i="3"/>
  <c r="W1809" i="3"/>
  <c r="V1809" i="3"/>
  <c r="U1809" i="3"/>
  <c r="T1809" i="3"/>
  <c r="S1809" i="3"/>
  <c r="R1809" i="3"/>
  <c r="Q1809" i="3"/>
  <c r="P1809" i="3"/>
  <c r="O1809" i="3"/>
  <c r="N1809" i="3"/>
  <c r="M1809" i="3"/>
  <c r="L1809" i="3"/>
  <c r="K1809" i="3"/>
  <c r="J1809" i="3"/>
  <c r="AB1808" i="3"/>
  <c r="AA1808" i="3"/>
  <c r="Z1808" i="3"/>
  <c r="Y1808" i="3"/>
  <c r="X1808" i="3"/>
  <c r="W1808" i="3"/>
  <c r="V1808" i="3"/>
  <c r="U1808" i="3"/>
  <c r="T1808" i="3"/>
  <c r="S1808" i="3"/>
  <c r="R1808" i="3"/>
  <c r="Q1808" i="3"/>
  <c r="P1808" i="3"/>
  <c r="O1808" i="3"/>
  <c r="N1808" i="3"/>
  <c r="M1808" i="3"/>
  <c r="L1808" i="3"/>
  <c r="K1808" i="3"/>
  <c r="J1808" i="3"/>
  <c r="AB1807" i="3"/>
  <c r="AA1807" i="3"/>
  <c r="Z1807" i="3"/>
  <c r="Y1807" i="3"/>
  <c r="X1807" i="3"/>
  <c r="W1807" i="3"/>
  <c r="V1807" i="3"/>
  <c r="U1807" i="3"/>
  <c r="T1807" i="3"/>
  <c r="S1807" i="3"/>
  <c r="R1807" i="3"/>
  <c r="Q1807" i="3"/>
  <c r="P1807" i="3"/>
  <c r="O1807" i="3"/>
  <c r="N1807" i="3"/>
  <c r="M1807" i="3"/>
  <c r="L1807" i="3"/>
  <c r="K1807" i="3"/>
  <c r="J1807" i="3"/>
  <c r="AB1806" i="3"/>
  <c r="AA1806" i="3"/>
  <c r="Z1806" i="3"/>
  <c r="Y1806" i="3"/>
  <c r="X1806" i="3"/>
  <c r="W1806" i="3"/>
  <c r="V1806" i="3"/>
  <c r="U1806" i="3"/>
  <c r="T1806" i="3"/>
  <c r="S1806" i="3"/>
  <c r="R1806" i="3"/>
  <c r="Q1806" i="3"/>
  <c r="P1806" i="3"/>
  <c r="O1806" i="3"/>
  <c r="N1806" i="3"/>
  <c r="M1806" i="3"/>
  <c r="L1806" i="3"/>
  <c r="K1806" i="3"/>
  <c r="J1806" i="3"/>
  <c r="AB1805" i="3"/>
  <c r="AA1805" i="3"/>
  <c r="Z1805" i="3"/>
  <c r="Y1805" i="3"/>
  <c r="X1805" i="3"/>
  <c r="W1805" i="3"/>
  <c r="V1805" i="3"/>
  <c r="U1805" i="3"/>
  <c r="T1805" i="3"/>
  <c r="S1805" i="3"/>
  <c r="R1805" i="3"/>
  <c r="Q1805" i="3"/>
  <c r="P1805" i="3"/>
  <c r="O1805" i="3"/>
  <c r="N1805" i="3"/>
  <c r="M1805" i="3"/>
  <c r="L1805" i="3"/>
  <c r="K1805" i="3"/>
  <c r="J1805" i="3"/>
  <c r="AB1804" i="3"/>
  <c r="AA1804" i="3"/>
  <c r="Z1804" i="3"/>
  <c r="Y1804" i="3"/>
  <c r="X1804" i="3"/>
  <c r="W1804" i="3"/>
  <c r="V1804" i="3"/>
  <c r="U1804" i="3"/>
  <c r="T1804" i="3"/>
  <c r="S1804" i="3"/>
  <c r="R1804" i="3"/>
  <c r="Q1804" i="3"/>
  <c r="P1804" i="3"/>
  <c r="O1804" i="3"/>
  <c r="N1804" i="3"/>
  <c r="M1804" i="3"/>
  <c r="L1804" i="3"/>
  <c r="K1804" i="3"/>
  <c r="J1804" i="3"/>
  <c r="AB1803" i="3"/>
  <c r="AA1803" i="3"/>
  <c r="Z1803" i="3"/>
  <c r="Y1803" i="3"/>
  <c r="X1803" i="3"/>
  <c r="W1803" i="3"/>
  <c r="V1803" i="3"/>
  <c r="U1803" i="3"/>
  <c r="T1803" i="3"/>
  <c r="S1803" i="3"/>
  <c r="R1803" i="3"/>
  <c r="Q1803" i="3"/>
  <c r="P1803" i="3"/>
  <c r="O1803" i="3"/>
  <c r="N1803" i="3"/>
  <c r="M1803" i="3"/>
  <c r="L1803" i="3"/>
  <c r="K1803" i="3"/>
  <c r="J1803" i="3"/>
  <c r="AB1802" i="3"/>
  <c r="AA1802" i="3"/>
  <c r="Z1802" i="3"/>
  <c r="Y1802" i="3"/>
  <c r="X1802" i="3"/>
  <c r="W1802" i="3"/>
  <c r="V1802" i="3"/>
  <c r="U1802" i="3"/>
  <c r="T1802" i="3"/>
  <c r="S1802" i="3"/>
  <c r="R1802" i="3"/>
  <c r="Q1802" i="3"/>
  <c r="P1802" i="3"/>
  <c r="O1802" i="3"/>
  <c r="N1802" i="3"/>
  <c r="M1802" i="3"/>
  <c r="L1802" i="3"/>
  <c r="K1802" i="3"/>
  <c r="J1802" i="3"/>
  <c r="AB1801" i="3"/>
  <c r="AA1801" i="3"/>
  <c r="Z1801" i="3"/>
  <c r="Y1801" i="3"/>
  <c r="X1801" i="3"/>
  <c r="W1801" i="3"/>
  <c r="V1801" i="3"/>
  <c r="U1801" i="3"/>
  <c r="T1801" i="3"/>
  <c r="S1801" i="3"/>
  <c r="R1801" i="3"/>
  <c r="Q1801" i="3"/>
  <c r="P1801" i="3"/>
  <c r="O1801" i="3"/>
  <c r="N1801" i="3"/>
  <c r="M1801" i="3"/>
  <c r="L1801" i="3"/>
  <c r="K1801" i="3"/>
  <c r="J1801" i="3"/>
  <c r="AB1800" i="3"/>
  <c r="AA1800" i="3"/>
  <c r="Z1800" i="3"/>
  <c r="Y1800" i="3"/>
  <c r="X1800" i="3"/>
  <c r="W1800" i="3"/>
  <c r="V1800" i="3"/>
  <c r="U1800" i="3"/>
  <c r="T1800" i="3"/>
  <c r="S1800" i="3"/>
  <c r="R1800" i="3"/>
  <c r="Q1800" i="3"/>
  <c r="P1800" i="3"/>
  <c r="O1800" i="3"/>
  <c r="N1800" i="3"/>
  <c r="M1800" i="3"/>
  <c r="L1800" i="3"/>
  <c r="K1800" i="3"/>
  <c r="J1800" i="3"/>
  <c r="AB1799" i="3"/>
  <c r="AA1799" i="3"/>
  <c r="Z1799" i="3"/>
  <c r="Y1799" i="3"/>
  <c r="X1799" i="3"/>
  <c r="W1799" i="3"/>
  <c r="V1799" i="3"/>
  <c r="U1799" i="3"/>
  <c r="T1799" i="3"/>
  <c r="S1799" i="3"/>
  <c r="R1799" i="3"/>
  <c r="Q1799" i="3"/>
  <c r="P1799" i="3"/>
  <c r="O1799" i="3"/>
  <c r="N1799" i="3"/>
  <c r="M1799" i="3"/>
  <c r="L1799" i="3"/>
  <c r="K1799" i="3"/>
  <c r="J1799" i="3"/>
  <c r="AB1798" i="3"/>
  <c r="AA1798" i="3"/>
  <c r="Z1798" i="3"/>
  <c r="Y1798" i="3"/>
  <c r="X1798" i="3"/>
  <c r="W1798" i="3"/>
  <c r="V1798" i="3"/>
  <c r="U1798" i="3"/>
  <c r="T1798" i="3"/>
  <c r="S1798" i="3"/>
  <c r="R1798" i="3"/>
  <c r="Q1798" i="3"/>
  <c r="P1798" i="3"/>
  <c r="O1798" i="3"/>
  <c r="N1798" i="3"/>
  <c r="M1798" i="3"/>
  <c r="L1798" i="3"/>
  <c r="K1798" i="3"/>
  <c r="J1798" i="3"/>
  <c r="AB1797" i="3"/>
  <c r="AA1797" i="3"/>
  <c r="Z1797" i="3"/>
  <c r="Y1797" i="3"/>
  <c r="X1797" i="3"/>
  <c r="W1797" i="3"/>
  <c r="V1797" i="3"/>
  <c r="U1797" i="3"/>
  <c r="T1797" i="3"/>
  <c r="S1797" i="3"/>
  <c r="R1797" i="3"/>
  <c r="Q1797" i="3"/>
  <c r="P1797" i="3"/>
  <c r="O1797" i="3"/>
  <c r="N1797" i="3"/>
  <c r="M1797" i="3"/>
  <c r="L1797" i="3"/>
  <c r="K1797" i="3"/>
  <c r="J1797" i="3"/>
  <c r="AB1796" i="3"/>
  <c r="AA1796" i="3"/>
  <c r="Z1796" i="3"/>
  <c r="Y1796" i="3"/>
  <c r="X1796" i="3"/>
  <c r="W1796" i="3"/>
  <c r="V1796" i="3"/>
  <c r="U1796" i="3"/>
  <c r="T1796" i="3"/>
  <c r="S1796" i="3"/>
  <c r="R1796" i="3"/>
  <c r="Q1796" i="3"/>
  <c r="P1796" i="3"/>
  <c r="O1796" i="3"/>
  <c r="N1796" i="3"/>
  <c r="M1796" i="3"/>
  <c r="L1796" i="3"/>
  <c r="K1796" i="3"/>
  <c r="J1796" i="3"/>
  <c r="AB1795" i="3"/>
  <c r="AA1795" i="3"/>
  <c r="Z1795" i="3"/>
  <c r="Y1795" i="3"/>
  <c r="X1795" i="3"/>
  <c r="W1795" i="3"/>
  <c r="V1795" i="3"/>
  <c r="U1795" i="3"/>
  <c r="T1795" i="3"/>
  <c r="S1795" i="3"/>
  <c r="R1795" i="3"/>
  <c r="Q1795" i="3"/>
  <c r="P1795" i="3"/>
  <c r="O1795" i="3"/>
  <c r="N1795" i="3"/>
  <c r="M1795" i="3"/>
  <c r="L1795" i="3"/>
  <c r="K1795" i="3"/>
  <c r="J1795" i="3"/>
  <c r="AB1794" i="3"/>
  <c r="AA1794" i="3"/>
  <c r="Z1794" i="3"/>
  <c r="Y1794" i="3"/>
  <c r="X1794" i="3"/>
  <c r="W1794" i="3"/>
  <c r="V1794" i="3"/>
  <c r="U1794" i="3"/>
  <c r="T1794" i="3"/>
  <c r="S1794" i="3"/>
  <c r="R1794" i="3"/>
  <c r="Q1794" i="3"/>
  <c r="P1794" i="3"/>
  <c r="O1794" i="3"/>
  <c r="N1794" i="3"/>
  <c r="M1794" i="3"/>
  <c r="L1794" i="3"/>
  <c r="K1794" i="3"/>
  <c r="J1794" i="3"/>
  <c r="AB1793" i="3"/>
  <c r="AA1793" i="3"/>
  <c r="Z1793" i="3"/>
  <c r="Y1793" i="3"/>
  <c r="X1793" i="3"/>
  <c r="W1793" i="3"/>
  <c r="V1793" i="3"/>
  <c r="U1793" i="3"/>
  <c r="T1793" i="3"/>
  <c r="S1793" i="3"/>
  <c r="R1793" i="3"/>
  <c r="Q1793" i="3"/>
  <c r="P1793" i="3"/>
  <c r="O1793" i="3"/>
  <c r="N1793" i="3"/>
  <c r="M1793" i="3"/>
  <c r="L1793" i="3"/>
  <c r="K1793" i="3"/>
  <c r="J1793" i="3"/>
  <c r="AB1792" i="3"/>
  <c r="AA1792" i="3"/>
  <c r="Z1792" i="3"/>
  <c r="Y1792" i="3"/>
  <c r="X1792" i="3"/>
  <c r="W1792" i="3"/>
  <c r="V1792" i="3"/>
  <c r="U1792" i="3"/>
  <c r="T1792" i="3"/>
  <c r="S1792" i="3"/>
  <c r="R1792" i="3"/>
  <c r="Q1792" i="3"/>
  <c r="P1792" i="3"/>
  <c r="O1792" i="3"/>
  <c r="N1792" i="3"/>
  <c r="M1792" i="3"/>
  <c r="L1792" i="3"/>
  <c r="K1792" i="3"/>
  <c r="J1792" i="3"/>
  <c r="AB1791" i="3"/>
  <c r="AA1791" i="3"/>
  <c r="Z1791" i="3"/>
  <c r="Y1791" i="3"/>
  <c r="X1791" i="3"/>
  <c r="W1791" i="3"/>
  <c r="V1791" i="3"/>
  <c r="U1791" i="3"/>
  <c r="T1791" i="3"/>
  <c r="S1791" i="3"/>
  <c r="R1791" i="3"/>
  <c r="Q1791" i="3"/>
  <c r="P1791" i="3"/>
  <c r="O1791" i="3"/>
  <c r="N1791" i="3"/>
  <c r="M1791" i="3"/>
  <c r="L1791" i="3"/>
  <c r="K1791" i="3"/>
  <c r="J1791" i="3"/>
  <c r="AB1790" i="3"/>
  <c r="AA1790" i="3"/>
  <c r="Z1790" i="3"/>
  <c r="Y1790" i="3"/>
  <c r="X1790" i="3"/>
  <c r="W1790" i="3"/>
  <c r="V1790" i="3"/>
  <c r="U1790" i="3"/>
  <c r="T1790" i="3"/>
  <c r="S1790" i="3"/>
  <c r="R1790" i="3"/>
  <c r="Q1790" i="3"/>
  <c r="P1790" i="3"/>
  <c r="O1790" i="3"/>
  <c r="N1790" i="3"/>
  <c r="M1790" i="3"/>
  <c r="L1790" i="3"/>
  <c r="K1790" i="3"/>
  <c r="J1790" i="3"/>
  <c r="AB1789" i="3"/>
  <c r="AA1789" i="3"/>
  <c r="Z1789" i="3"/>
  <c r="Y1789" i="3"/>
  <c r="X1789" i="3"/>
  <c r="W1789" i="3"/>
  <c r="V1789" i="3"/>
  <c r="U1789" i="3"/>
  <c r="T1789" i="3"/>
  <c r="S1789" i="3"/>
  <c r="R1789" i="3"/>
  <c r="Q1789" i="3"/>
  <c r="P1789" i="3"/>
  <c r="O1789" i="3"/>
  <c r="N1789" i="3"/>
  <c r="M1789" i="3"/>
  <c r="L1789" i="3"/>
  <c r="K1789" i="3"/>
  <c r="J1789" i="3"/>
  <c r="AB1788" i="3"/>
  <c r="AA1788" i="3"/>
  <c r="Z1788" i="3"/>
  <c r="Y1788" i="3"/>
  <c r="X1788" i="3"/>
  <c r="W1788" i="3"/>
  <c r="V1788" i="3"/>
  <c r="U1788" i="3"/>
  <c r="T1788" i="3"/>
  <c r="S1788" i="3"/>
  <c r="R1788" i="3"/>
  <c r="Q1788" i="3"/>
  <c r="P1788" i="3"/>
  <c r="O1788" i="3"/>
  <c r="N1788" i="3"/>
  <c r="M1788" i="3"/>
  <c r="L1788" i="3"/>
  <c r="K1788" i="3"/>
  <c r="J1788" i="3"/>
  <c r="AB1787" i="3"/>
  <c r="AA1787" i="3"/>
  <c r="Z1787" i="3"/>
  <c r="Y1787" i="3"/>
  <c r="X1787" i="3"/>
  <c r="W1787" i="3"/>
  <c r="V1787" i="3"/>
  <c r="U1787" i="3"/>
  <c r="T1787" i="3"/>
  <c r="S1787" i="3"/>
  <c r="R1787" i="3"/>
  <c r="Q1787" i="3"/>
  <c r="P1787" i="3"/>
  <c r="O1787" i="3"/>
  <c r="N1787" i="3"/>
  <c r="M1787" i="3"/>
  <c r="L1787" i="3"/>
  <c r="K1787" i="3"/>
  <c r="J1787" i="3"/>
  <c r="AB1786" i="3"/>
  <c r="AA1786" i="3"/>
  <c r="Z1786" i="3"/>
  <c r="Y1786" i="3"/>
  <c r="X1786" i="3"/>
  <c r="W1786" i="3"/>
  <c r="V1786" i="3"/>
  <c r="U1786" i="3"/>
  <c r="T1786" i="3"/>
  <c r="S1786" i="3"/>
  <c r="R1786" i="3"/>
  <c r="Q1786" i="3"/>
  <c r="P1786" i="3"/>
  <c r="O1786" i="3"/>
  <c r="N1786" i="3"/>
  <c r="M1786" i="3"/>
  <c r="L1786" i="3"/>
  <c r="K1786" i="3"/>
  <c r="J1786" i="3"/>
  <c r="AB1785" i="3"/>
  <c r="AA1785" i="3"/>
  <c r="Z1785" i="3"/>
  <c r="Y1785" i="3"/>
  <c r="X1785" i="3"/>
  <c r="W1785" i="3"/>
  <c r="V1785" i="3"/>
  <c r="U1785" i="3"/>
  <c r="T1785" i="3"/>
  <c r="S1785" i="3"/>
  <c r="R1785" i="3"/>
  <c r="Q1785" i="3"/>
  <c r="P1785" i="3"/>
  <c r="O1785" i="3"/>
  <c r="N1785" i="3"/>
  <c r="M1785" i="3"/>
  <c r="L1785" i="3"/>
  <c r="K1785" i="3"/>
  <c r="J1785" i="3"/>
  <c r="AB1784" i="3"/>
  <c r="AA1784" i="3"/>
  <c r="Z1784" i="3"/>
  <c r="Y1784" i="3"/>
  <c r="X1784" i="3"/>
  <c r="W1784" i="3"/>
  <c r="V1784" i="3"/>
  <c r="U1784" i="3"/>
  <c r="T1784" i="3"/>
  <c r="S1784" i="3"/>
  <c r="R1784" i="3"/>
  <c r="Q1784" i="3"/>
  <c r="P1784" i="3"/>
  <c r="O1784" i="3"/>
  <c r="N1784" i="3"/>
  <c r="M1784" i="3"/>
  <c r="L1784" i="3"/>
  <c r="K1784" i="3"/>
  <c r="J1784" i="3"/>
  <c r="AB1783" i="3"/>
  <c r="AA1783" i="3"/>
  <c r="Z1783" i="3"/>
  <c r="Y1783" i="3"/>
  <c r="X1783" i="3"/>
  <c r="W1783" i="3"/>
  <c r="V1783" i="3"/>
  <c r="U1783" i="3"/>
  <c r="T1783" i="3"/>
  <c r="S1783" i="3"/>
  <c r="R1783" i="3"/>
  <c r="Q1783" i="3"/>
  <c r="P1783" i="3"/>
  <c r="O1783" i="3"/>
  <c r="N1783" i="3"/>
  <c r="M1783" i="3"/>
  <c r="L1783" i="3"/>
  <c r="K1783" i="3"/>
  <c r="J1783" i="3"/>
  <c r="AB1782" i="3"/>
  <c r="AA1782" i="3"/>
  <c r="Z1782" i="3"/>
  <c r="Y1782" i="3"/>
  <c r="X1782" i="3"/>
  <c r="W1782" i="3"/>
  <c r="V1782" i="3"/>
  <c r="U1782" i="3"/>
  <c r="T1782" i="3"/>
  <c r="S1782" i="3"/>
  <c r="R1782" i="3"/>
  <c r="Q1782" i="3"/>
  <c r="P1782" i="3"/>
  <c r="O1782" i="3"/>
  <c r="N1782" i="3"/>
  <c r="M1782" i="3"/>
  <c r="L1782" i="3"/>
  <c r="K1782" i="3"/>
  <c r="J1782" i="3"/>
  <c r="AB1781" i="3"/>
  <c r="AA1781" i="3"/>
  <c r="Z1781" i="3"/>
  <c r="Y1781" i="3"/>
  <c r="X1781" i="3"/>
  <c r="W1781" i="3"/>
  <c r="V1781" i="3"/>
  <c r="U1781" i="3"/>
  <c r="T1781" i="3"/>
  <c r="S1781" i="3"/>
  <c r="R1781" i="3"/>
  <c r="Q1781" i="3"/>
  <c r="P1781" i="3"/>
  <c r="O1781" i="3"/>
  <c r="N1781" i="3"/>
  <c r="M1781" i="3"/>
  <c r="L1781" i="3"/>
  <c r="K1781" i="3"/>
  <c r="J1781" i="3"/>
  <c r="AB1780" i="3"/>
  <c r="AA1780" i="3"/>
  <c r="Z1780" i="3"/>
  <c r="Y1780" i="3"/>
  <c r="X1780" i="3"/>
  <c r="W1780" i="3"/>
  <c r="V1780" i="3"/>
  <c r="U1780" i="3"/>
  <c r="T1780" i="3"/>
  <c r="S1780" i="3"/>
  <c r="R1780" i="3"/>
  <c r="Q1780" i="3"/>
  <c r="P1780" i="3"/>
  <c r="O1780" i="3"/>
  <c r="N1780" i="3"/>
  <c r="M1780" i="3"/>
  <c r="L1780" i="3"/>
  <c r="K1780" i="3"/>
  <c r="J1780" i="3"/>
  <c r="AB1779" i="3"/>
  <c r="AA1779" i="3"/>
  <c r="Z1779" i="3"/>
  <c r="Y1779" i="3"/>
  <c r="X1779" i="3"/>
  <c r="W1779" i="3"/>
  <c r="V1779" i="3"/>
  <c r="U1779" i="3"/>
  <c r="T1779" i="3"/>
  <c r="S1779" i="3"/>
  <c r="R1779" i="3"/>
  <c r="Q1779" i="3"/>
  <c r="P1779" i="3"/>
  <c r="O1779" i="3"/>
  <c r="N1779" i="3"/>
  <c r="M1779" i="3"/>
  <c r="L1779" i="3"/>
  <c r="K1779" i="3"/>
  <c r="J1779" i="3"/>
  <c r="AB1778" i="3"/>
  <c r="AA1778" i="3"/>
  <c r="Z1778" i="3"/>
  <c r="Y1778" i="3"/>
  <c r="X1778" i="3"/>
  <c r="W1778" i="3"/>
  <c r="V1778" i="3"/>
  <c r="U1778" i="3"/>
  <c r="T1778" i="3"/>
  <c r="S1778" i="3"/>
  <c r="R1778" i="3"/>
  <c r="Q1778" i="3"/>
  <c r="P1778" i="3"/>
  <c r="O1778" i="3"/>
  <c r="N1778" i="3"/>
  <c r="M1778" i="3"/>
  <c r="L1778" i="3"/>
  <c r="K1778" i="3"/>
  <c r="J1778" i="3"/>
  <c r="AB1777" i="3"/>
  <c r="AA1777" i="3"/>
  <c r="Z1777" i="3"/>
  <c r="Y1777" i="3"/>
  <c r="X1777" i="3"/>
  <c r="W1777" i="3"/>
  <c r="V1777" i="3"/>
  <c r="U1777" i="3"/>
  <c r="T1777" i="3"/>
  <c r="S1777" i="3"/>
  <c r="R1777" i="3"/>
  <c r="Q1777" i="3"/>
  <c r="P1777" i="3"/>
  <c r="O1777" i="3"/>
  <c r="N1777" i="3"/>
  <c r="M1777" i="3"/>
  <c r="L1777" i="3"/>
  <c r="K1777" i="3"/>
  <c r="J1777" i="3"/>
  <c r="AB1776" i="3"/>
  <c r="AA1776" i="3"/>
  <c r="Z1776" i="3"/>
  <c r="Y1776" i="3"/>
  <c r="X1776" i="3"/>
  <c r="W1776" i="3"/>
  <c r="V1776" i="3"/>
  <c r="U1776" i="3"/>
  <c r="T1776" i="3"/>
  <c r="S1776" i="3"/>
  <c r="R1776" i="3"/>
  <c r="Q1776" i="3"/>
  <c r="P1776" i="3"/>
  <c r="O1776" i="3"/>
  <c r="N1776" i="3"/>
  <c r="M1776" i="3"/>
  <c r="L1776" i="3"/>
  <c r="K1776" i="3"/>
  <c r="J1776" i="3"/>
  <c r="AB1775" i="3"/>
  <c r="AA1775" i="3"/>
  <c r="Z1775" i="3"/>
  <c r="Y1775" i="3"/>
  <c r="X1775" i="3"/>
  <c r="W1775" i="3"/>
  <c r="V1775" i="3"/>
  <c r="U1775" i="3"/>
  <c r="T1775" i="3"/>
  <c r="S1775" i="3"/>
  <c r="R1775" i="3"/>
  <c r="Q1775" i="3"/>
  <c r="P1775" i="3"/>
  <c r="O1775" i="3"/>
  <c r="N1775" i="3"/>
  <c r="M1775" i="3"/>
  <c r="L1775" i="3"/>
  <c r="K1775" i="3"/>
  <c r="J1775" i="3"/>
  <c r="AB1774" i="3"/>
  <c r="AA1774" i="3"/>
  <c r="Z1774" i="3"/>
  <c r="Y1774" i="3"/>
  <c r="X1774" i="3"/>
  <c r="W1774" i="3"/>
  <c r="V1774" i="3"/>
  <c r="U1774" i="3"/>
  <c r="T1774" i="3"/>
  <c r="S1774" i="3"/>
  <c r="R1774" i="3"/>
  <c r="Q1774" i="3"/>
  <c r="P1774" i="3"/>
  <c r="O1774" i="3"/>
  <c r="N1774" i="3"/>
  <c r="M1774" i="3"/>
  <c r="L1774" i="3"/>
  <c r="K1774" i="3"/>
  <c r="J1774" i="3"/>
  <c r="AB1773" i="3"/>
  <c r="AA1773" i="3"/>
  <c r="Z1773" i="3"/>
  <c r="Y1773" i="3"/>
  <c r="X1773" i="3"/>
  <c r="W1773" i="3"/>
  <c r="V1773" i="3"/>
  <c r="U1773" i="3"/>
  <c r="T1773" i="3"/>
  <c r="S1773" i="3"/>
  <c r="R1773" i="3"/>
  <c r="Q1773" i="3"/>
  <c r="P1773" i="3"/>
  <c r="O1773" i="3"/>
  <c r="N1773" i="3"/>
  <c r="M1773" i="3"/>
  <c r="L1773" i="3"/>
  <c r="K1773" i="3"/>
  <c r="J1773" i="3"/>
  <c r="AB1772" i="3"/>
  <c r="AA1772" i="3"/>
  <c r="Z1772" i="3"/>
  <c r="Y1772" i="3"/>
  <c r="X1772" i="3"/>
  <c r="W1772" i="3"/>
  <c r="V1772" i="3"/>
  <c r="U1772" i="3"/>
  <c r="T1772" i="3"/>
  <c r="S1772" i="3"/>
  <c r="R1772" i="3"/>
  <c r="Q1772" i="3"/>
  <c r="P1772" i="3"/>
  <c r="O1772" i="3"/>
  <c r="N1772" i="3"/>
  <c r="M1772" i="3"/>
  <c r="L1772" i="3"/>
  <c r="K1772" i="3"/>
  <c r="J1772" i="3"/>
  <c r="AB1771" i="3"/>
  <c r="AA1771" i="3"/>
  <c r="Z1771" i="3"/>
  <c r="Y1771" i="3"/>
  <c r="X1771" i="3"/>
  <c r="W1771" i="3"/>
  <c r="V1771" i="3"/>
  <c r="U1771" i="3"/>
  <c r="T1771" i="3"/>
  <c r="S1771" i="3"/>
  <c r="R1771" i="3"/>
  <c r="Q1771" i="3"/>
  <c r="P1771" i="3"/>
  <c r="O1771" i="3"/>
  <c r="N1771" i="3"/>
  <c r="M1771" i="3"/>
  <c r="L1771" i="3"/>
  <c r="K1771" i="3"/>
  <c r="J1771" i="3"/>
  <c r="AB1770" i="3"/>
  <c r="AA1770" i="3"/>
  <c r="Z1770" i="3"/>
  <c r="Y1770" i="3"/>
  <c r="X1770" i="3"/>
  <c r="W1770" i="3"/>
  <c r="V1770" i="3"/>
  <c r="U1770" i="3"/>
  <c r="T1770" i="3"/>
  <c r="S1770" i="3"/>
  <c r="R1770" i="3"/>
  <c r="Q1770" i="3"/>
  <c r="P1770" i="3"/>
  <c r="O1770" i="3"/>
  <c r="N1770" i="3"/>
  <c r="M1770" i="3"/>
  <c r="L1770" i="3"/>
  <c r="K1770" i="3"/>
  <c r="J1770" i="3"/>
  <c r="AB1769" i="3"/>
  <c r="AA1769" i="3"/>
  <c r="Z1769" i="3"/>
  <c r="Y1769" i="3"/>
  <c r="X1769" i="3"/>
  <c r="W1769" i="3"/>
  <c r="V1769" i="3"/>
  <c r="U1769" i="3"/>
  <c r="T1769" i="3"/>
  <c r="S1769" i="3"/>
  <c r="R1769" i="3"/>
  <c r="Q1769" i="3"/>
  <c r="P1769" i="3"/>
  <c r="O1769" i="3"/>
  <c r="N1769" i="3"/>
  <c r="M1769" i="3"/>
  <c r="L1769" i="3"/>
  <c r="K1769" i="3"/>
  <c r="J1769" i="3"/>
  <c r="AB1768" i="3"/>
  <c r="AA1768" i="3"/>
  <c r="Z1768" i="3"/>
  <c r="Y1768" i="3"/>
  <c r="X1768" i="3"/>
  <c r="W1768" i="3"/>
  <c r="V1768" i="3"/>
  <c r="U1768" i="3"/>
  <c r="T1768" i="3"/>
  <c r="S1768" i="3"/>
  <c r="R1768" i="3"/>
  <c r="Q1768" i="3"/>
  <c r="P1768" i="3"/>
  <c r="O1768" i="3"/>
  <c r="N1768" i="3"/>
  <c r="M1768" i="3"/>
  <c r="L1768" i="3"/>
  <c r="K1768" i="3"/>
  <c r="J1768" i="3"/>
  <c r="AB1767" i="3"/>
  <c r="AA1767" i="3"/>
  <c r="Z1767" i="3"/>
  <c r="Y1767" i="3"/>
  <c r="X1767" i="3"/>
  <c r="W1767" i="3"/>
  <c r="V1767" i="3"/>
  <c r="U1767" i="3"/>
  <c r="T1767" i="3"/>
  <c r="S1767" i="3"/>
  <c r="R1767" i="3"/>
  <c r="Q1767" i="3"/>
  <c r="P1767" i="3"/>
  <c r="O1767" i="3"/>
  <c r="N1767" i="3"/>
  <c r="M1767" i="3"/>
  <c r="L1767" i="3"/>
  <c r="K1767" i="3"/>
  <c r="J1767" i="3"/>
  <c r="AB1766" i="3"/>
  <c r="AA1766" i="3"/>
  <c r="Z1766" i="3"/>
  <c r="Y1766" i="3"/>
  <c r="X1766" i="3"/>
  <c r="W1766" i="3"/>
  <c r="V1766" i="3"/>
  <c r="U1766" i="3"/>
  <c r="T1766" i="3"/>
  <c r="S1766" i="3"/>
  <c r="R1766" i="3"/>
  <c r="Q1766" i="3"/>
  <c r="P1766" i="3"/>
  <c r="O1766" i="3"/>
  <c r="N1766" i="3"/>
  <c r="M1766" i="3"/>
  <c r="L1766" i="3"/>
  <c r="K1766" i="3"/>
  <c r="J1766" i="3"/>
  <c r="AB1765" i="3"/>
  <c r="AA1765" i="3"/>
  <c r="Z1765" i="3"/>
  <c r="Y1765" i="3"/>
  <c r="X1765" i="3"/>
  <c r="W1765" i="3"/>
  <c r="V1765" i="3"/>
  <c r="U1765" i="3"/>
  <c r="T1765" i="3"/>
  <c r="S1765" i="3"/>
  <c r="R1765" i="3"/>
  <c r="Q1765" i="3"/>
  <c r="P1765" i="3"/>
  <c r="O1765" i="3"/>
  <c r="N1765" i="3"/>
  <c r="M1765" i="3"/>
  <c r="L1765" i="3"/>
  <c r="K1765" i="3"/>
  <c r="J1765" i="3"/>
  <c r="AB1764" i="3"/>
  <c r="AA1764" i="3"/>
  <c r="Z1764" i="3"/>
  <c r="Y1764" i="3"/>
  <c r="X1764" i="3"/>
  <c r="W1764" i="3"/>
  <c r="V1764" i="3"/>
  <c r="U1764" i="3"/>
  <c r="T1764" i="3"/>
  <c r="S1764" i="3"/>
  <c r="R1764" i="3"/>
  <c r="Q1764" i="3"/>
  <c r="P1764" i="3"/>
  <c r="O1764" i="3"/>
  <c r="N1764" i="3"/>
  <c r="M1764" i="3"/>
  <c r="L1764" i="3"/>
  <c r="K1764" i="3"/>
  <c r="J1764" i="3"/>
  <c r="AB1763" i="3"/>
  <c r="AA1763" i="3"/>
  <c r="Z1763" i="3"/>
  <c r="Y1763" i="3"/>
  <c r="X1763" i="3"/>
  <c r="W1763" i="3"/>
  <c r="V1763" i="3"/>
  <c r="U1763" i="3"/>
  <c r="T1763" i="3"/>
  <c r="S1763" i="3"/>
  <c r="R1763" i="3"/>
  <c r="Q1763" i="3"/>
  <c r="P1763" i="3"/>
  <c r="O1763" i="3"/>
  <c r="N1763" i="3"/>
  <c r="M1763" i="3"/>
  <c r="L1763" i="3"/>
  <c r="K1763" i="3"/>
  <c r="J1763" i="3"/>
  <c r="AB1762" i="3"/>
  <c r="AA1762" i="3"/>
  <c r="Z1762" i="3"/>
  <c r="Y1762" i="3"/>
  <c r="X1762" i="3"/>
  <c r="W1762" i="3"/>
  <c r="V1762" i="3"/>
  <c r="U1762" i="3"/>
  <c r="T1762" i="3"/>
  <c r="S1762" i="3"/>
  <c r="R1762" i="3"/>
  <c r="Q1762" i="3"/>
  <c r="P1762" i="3"/>
  <c r="O1762" i="3"/>
  <c r="N1762" i="3"/>
  <c r="M1762" i="3"/>
  <c r="L1762" i="3"/>
  <c r="K1762" i="3"/>
  <c r="J1762" i="3"/>
  <c r="AB1761" i="3"/>
  <c r="AA1761" i="3"/>
  <c r="Z1761" i="3"/>
  <c r="Y1761" i="3"/>
  <c r="X1761" i="3"/>
  <c r="W1761" i="3"/>
  <c r="V1761" i="3"/>
  <c r="U1761" i="3"/>
  <c r="T1761" i="3"/>
  <c r="S1761" i="3"/>
  <c r="R1761" i="3"/>
  <c r="Q1761" i="3"/>
  <c r="P1761" i="3"/>
  <c r="O1761" i="3"/>
  <c r="N1761" i="3"/>
  <c r="M1761" i="3"/>
  <c r="L1761" i="3"/>
  <c r="K1761" i="3"/>
  <c r="J1761" i="3"/>
  <c r="AB1760" i="3"/>
  <c r="AA1760" i="3"/>
  <c r="Z1760" i="3"/>
  <c r="Y1760" i="3"/>
  <c r="X1760" i="3"/>
  <c r="W1760" i="3"/>
  <c r="V1760" i="3"/>
  <c r="U1760" i="3"/>
  <c r="T1760" i="3"/>
  <c r="S1760" i="3"/>
  <c r="R1760" i="3"/>
  <c r="Q1760" i="3"/>
  <c r="P1760" i="3"/>
  <c r="O1760" i="3"/>
  <c r="N1760" i="3"/>
  <c r="M1760" i="3"/>
  <c r="L1760" i="3"/>
  <c r="K1760" i="3"/>
  <c r="J1760" i="3"/>
  <c r="AB1759" i="3"/>
  <c r="AA1759" i="3"/>
  <c r="Z1759" i="3"/>
  <c r="Y1759" i="3"/>
  <c r="X1759" i="3"/>
  <c r="W1759" i="3"/>
  <c r="V1759" i="3"/>
  <c r="U1759" i="3"/>
  <c r="T1759" i="3"/>
  <c r="S1759" i="3"/>
  <c r="R1759" i="3"/>
  <c r="Q1759" i="3"/>
  <c r="P1759" i="3"/>
  <c r="O1759" i="3"/>
  <c r="N1759" i="3"/>
  <c r="M1759" i="3"/>
  <c r="L1759" i="3"/>
  <c r="K1759" i="3"/>
  <c r="J1759" i="3"/>
  <c r="AB1758" i="3"/>
  <c r="AA1758" i="3"/>
  <c r="Z1758" i="3"/>
  <c r="Y1758" i="3"/>
  <c r="X1758" i="3"/>
  <c r="W1758" i="3"/>
  <c r="V1758" i="3"/>
  <c r="U1758" i="3"/>
  <c r="T1758" i="3"/>
  <c r="S1758" i="3"/>
  <c r="R1758" i="3"/>
  <c r="Q1758" i="3"/>
  <c r="P1758" i="3"/>
  <c r="O1758" i="3"/>
  <c r="N1758" i="3"/>
  <c r="M1758" i="3"/>
  <c r="L1758" i="3"/>
  <c r="K1758" i="3"/>
  <c r="J1758" i="3"/>
  <c r="AB1757" i="3"/>
  <c r="AA1757" i="3"/>
  <c r="Z1757" i="3"/>
  <c r="Y1757" i="3"/>
  <c r="X1757" i="3"/>
  <c r="W1757" i="3"/>
  <c r="V1757" i="3"/>
  <c r="U1757" i="3"/>
  <c r="T1757" i="3"/>
  <c r="S1757" i="3"/>
  <c r="R1757" i="3"/>
  <c r="Q1757" i="3"/>
  <c r="P1757" i="3"/>
  <c r="O1757" i="3"/>
  <c r="N1757" i="3"/>
  <c r="M1757" i="3"/>
  <c r="L1757" i="3"/>
  <c r="K1757" i="3"/>
  <c r="J1757" i="3"/>
  <c r="AB1756" i="3"/>
  <c r="AA1756" i="3"/>
  <c r="Z1756" i="3"/>
  <c r="Y1756" i="3"/>
  <c r="X1756" i="3"/>
  <c r="W1756" i="3"/>
  <c r="V1756" i="3"/>
  <c r="U1756" i="3"/>
  <c r="T1756" i="3"/>
  <c r="S1756" i="3"/>
  <c r="R1756" i="3"/>
  <c r="Q1756" i="3"/>
  <c r="P1756" i="3"/>
  <c r="O1756" i="3"/>
  <c r="N1756" i="3"/>
  <c r="M1756" i="3"/>
  <c r="L1756" i="3"/>
  <c r="K1756" i="3"/>
  <c r="J1756" i="3"/>
  <c r="AB1755" i="3"/>
  <c r="AA1755" i="3"/>
  <c r="Z1755" i="3"/>
  <c r="Y1755" i="3"/>
  <c r="X1755" i="3"/>
  <c r="W1755" i="3"/>
  <c r="V1755" i="3"/>
  <c r="U1755" i="3"/>
  <c r="T1755" i="3"/>
  <c r="S1755" i="3"/>
  <c r="R1755" i="3"/>
  <c r="Q1755" i="3"/>
  <c r="P1755" i="3"/>
  <c r="O1755" i="3"/>
  <c r="N1755" i="3"/>
  <c r="M1755" i="3"/>
  <c r="L1755" i="3"/>
  <c r="K1755" i="3"/>
  <c r="J1755" i="3"/>
  <c r="AB1754" i="3"/>
  <c r="AA1754" i="3"/>
  <c r="Z1754" i="3"/>
  <c r="Y1754" i="3"/>
  <c r="X1754" i="3"/>
  <c r="W1754" i="3"/>
  <c r="V1754" i="3"/>
  <c r="U1754" i="3"/>
  <c r="T1754" i="3"/>
  <c r="S1754" i="3"/>
  <c r="R1754" i="3"/>
  <c r="Q1754" i="3"/>
  <c r="P1754" i="3"/>
  <c r="O1754" i="3"/>
  <c r="N1754" i="3"/>
  <c r="M1754" i="3"/>
  <c r="L1754" i="3"/>
  <c r="K1754" i="3"/>
  <c r="J1754" i="3"/>
  <c r="AB1753" i="3"/>
  <c r="AA1753" i="3"/>
  <c r="Z1753" i="3"/>
  <c r="Y1753" i="3"/>
  <c r="X1753" i="3"/>
  <c r="W1753" i="3"/>
  <c r="V1753" i="3"/>
  <c r="U1753" i="3"/>
  <c r="T1753" i="3"/>
  <c r="S1753" i="3"/>
  <c r="R1753" i="3"/>
  <c r="Q1753" i="3"/>
  <c r="P1753" i="3"/>
  <c r="O1753" i="3"/>
  <c r="N1753" i="3"/>
  <c r="M1753" i="3"/>
  <c r="L1753" i="3"/>
  <c r="K1753" i="3"/>
  <c r="J1753" i="3"/>
  <c r="AB1752" i="3"/>
  <c r="AA1752" i="3"/>
  <c r="Z1752" i="3"/>
  <c r="Y1752" i="3"/>
  <c r="X1752" i="3"/>
  <c r="W1752" i="3"/>
  <c r="V1752" i="3"/>
  <c r="U1752" i="3"/>
  <c r="T1752" i="3"/>
  <c r="S1752" i="3"/>
  <c r="R1752" i="3"/>
  <c r="Q1752" i="3"/>
  <c r="P1752" i="3"/>
  <c r="O1752" i="3"/>
  <c r="N1752" i="3"/>
  <c r="M1752" i="3"/>
  <c r="L1752" i="3"/>
  <c r="K1752" i="3"/>
  <c r="J1752" i="3"/>
  <c r="AB1751" i="3"/>
  <c r="AA1751" i="3"/>
  <c r="Z1751" i="3"/>
  <c r="Y1751" i="3"/>
  <c r="X1751" i="3"/>
  <c r="W1751" i="3"/>
  <c r="V1751" i="3"/>
  <c r="U1751" i="3"/>
  <c r="T1751" i="3"/>
  <c r="S1751" i="3"/>
  <c r="R1751" i="3"/>
  <c r="Q1751" i="3"/>
  <c r="P1751" i="3"/>
  <c r="O1751" i="3"/>
  <c r="N1751" i="3"/>
  <c r="M1751" i="3"/>
  <c r="L1751" i="3"/>
  <c r="K1751" i="3"/>
  <c r="J1751" i="3"/>
  <c r="AB1750" i="3"/>
  <c r="AA1750" i="3"/>
  <c r="Z1750" i="3"/>
  <c r="Y1750" i="3"/>
  <c r="X1750" i="3"/>
  <c r="W1750" i="3"/>
  <c r="V1750" i="3"/>
  <c r="U1750" i="3"/>
  <c r="T1750" i="3"/>
  <c r="S1750" i="3"/>
  <c r="R1750" i="3"/>
  <c r="Q1750" i="3"/>
  <c r="P1750" i="3"/>
  <c r="O1750" i="3"/>
  <c r="N1750" i="3"/>
  <c r="M1750" i="3"/>
  <c r="L1750" i="3"/>
  <c r="K1750" i="3"/>
  <c r="J1750" i="3"/>
  <c r="AB1749" i="3"/>
  <c r="AA1749" i="3"/>
  <c r="Z1749" i="3"/>
  <c r="Y1749" i="3"/>
  <c r="X1749" i="3"/>
  <c r="W1749" i="3"/>
  <c r="V1749" i="3"/>
  <c r="U1749" i="3"/>
  <c r="T1749" i="3"/>
  <c r="S1749" i="3"/>
  <c r="R1749" i="3"/>
  <c r="Q1749" i="3"/>
  <c r="P1749" i="3"/>
  <c r="O1749" i="3"/>
  <c r="N1749" i="3"/>
  <c r="M1749" i="3"/>
  <c r="L1749" i="3"/>
  <c r="K1749" i="3"/>
  <c r="J1749" i="3"/>
  <c r="AB1748" i="3"/>
  <c r="AA1748" i="3"/>
  <c r="Z1748" i="3"/>
  <c r="Y1748" i="3"/>
  <c r="X1748" i="3"/>
  <c r="W1748" i="3"/>
  <c r="V1748" i="3"/>
  <c r="U1748" i="3"/>
  <c r="T1748" i="3"/>
  <c r="S1748" i="3"/>
  <c r="R1748" i="3"/>
  <c r="Q1748" i="3"/>
  <c r="P1748" i="3"/>
  <c r="O1748" i="3"/>
  <c r="N1748" i="3"/>
  <c r="M1748" i="3"/>
  <c r="L1748" i="3"/>
  <c r="K1748" i="3"/>
  <c r="J1748" i="3"/>
  <c r="AB1747" i="3"/>
  <c r="AA1747" i="3"/>
  <c r="Z1747" i="3"/>
  <c r="Y1747" i="3"/>
  <c r="X1747" i="3"/>
  <c r="W1747" i="3"/>
  <c r="V1747" i="3"/>
  <c r="U1747" i="3"/>
  <c r="T1747" i="3"/>
  <c r="S1747" i="3"/>
  <c r="R1747" i="3"/>
  <c r="Q1747" i="3"/>
  <c r="P1747" i="3"/>
  <c r="O1747" i="3"/>
  <c r="N1747" i="3"/>
  <c r="M1747" i="3"/>
  <c r="L1747" i="3"/>
  <c r="K1747" i="3"/>
  <c r="J1747" i="3"/>
  <c r="AB1746" i="3"/>
  <c r="AA1746" i="3"/>
  <c r="Z1746" i="3"/>
  <c r="Y1746" i="3"/>
  <c r="X1746" i="3"/>
  <c r="W1746" i="3"/>
  <c r="V1746" i="3"/>
  <c r="U1746" i="3"/>
  <c r="T1746" i="3"/>
  <c r="S1746" i="3"/>
  <c r="R1746" i="3"/>
  <c r="Q1746" i="3"/>
  <c r="P1746" i="3"/>
  <c r="O1746" i="3"/>
  <c r="N1746" i="3"/>
  <c r="M1746" i="3"/>
  <c r="L1746" i="3"/>
  <c r="K1746" i="3"/>
  <c r="J1746" i="3"/>
  <c r="AB1745" i="3"/>
  <c r="AA1745" i="3"/>
  <c r="Z1745" i="3"/>
  <c r="Y1745" i="3"/>
  <c r="X1745" i="3"/>
  <c r="W1745" i="3"/>
  <c r="V1745" i="3"/>
  <c r="U1745" i="3"/>
  <c r="T1745" i="3"/>
  <c r="S1745" i="3"/>
  <c r="R1745" i="3"/>
  <c r="Q1745" i="3"/>
  <c r="P1745" i="3"/>
  <c r="O1745" i="3"/>
  <c r="N1745" i="3"/>
  <c r="M1745" i="3"/>
  <c r="L1745" i="3"/>
  <c r="K1745" i="3"/>
  <c r="J1745" i="3"/>
  <c r="AB1744" i="3"/>
  <c r="AA1744" i="3"/>
  <c r="Z1744" i="3"/>
  <c r="Y1744" i="3"/>
  <c r="X1744" i="3"/>
  <c r="W1744" i="3"/>
  <c r="V1744" i="3"/>
  <c r="U1744" i="3"/>
  <c r="T1744" i="3"/>
  <c r="S1744" i="3"/>
  <c r="R1744" i="3"/>
  <c r="Q1744" i="3"/>
  <c r="P1744" i="3"/>
  <c r="O1744" i="3"/>
  <c r="N1744" i="3"/>
  <c r="M1744" i="3"/>
  <c r="L1744" i="3"/>
  <c r="K1744" i="3"/>
  <c r="J1744" i="3"/>
  <c r="AB1743" i="3"/>
  <c r="AA1743" i="3"/>
  <c r="Z1743" i="3"/>
  <c r="Y1743" i="3"/>
  <c r="X1743" i="3"/>
  <c r="W1743" i="3"/>
  <c r="V1743" i="3"/>
  <c r="U1743" i="3"/>
  <c r="T1743" i="3"/>
  <c r="S1743" i="3"/>
  <c r="R1743" i="3"/>
  <c r="Q1743" i="3"/>
  <c r="P1743" i="3"/>
  <c r="O1743" i="3"/>
  <c r="N1743" i="3"/>
  <c r="M1743" i="3"/>
  <c r="L1743" i="3"/>
  <c r="K1743" i="3"/>
  <c r="J1743" i="3"/>
  <c r="AB1742" i="3"/>
  <c r="AA1742" i="3"/>
  <c r="Z1742" i="3"/>
  <c r="Y1742" i="3"/>
  <c r="X1742" i="3"/>
  <c r="W1742" i="3"/>
  <c r="V1742" i="3"/>
  <c r="U1742" i="3"/>
  <c r="T1742" i="3"/>
  <c r="S1742" i="3"/>
  <c r="R1742" i="3"/>
  <c r="Q1742" i="3"/>
  <c r="P1742" i="3"/>
  <c r="O1742" i="3"/>
  <c r="N1742" i="3"/>
  <c r="M1742" i="3"/>
  <c r="L1742" i="3"/>
  <c r="K1742" i="3"/>
  <c r="J1742" i="3"/>
  <c r="AB1741" i="3"/>
  <c r="AA1741" i="3"/>
  <c r="Z1741" i="3"/>
  <c r="Y1741" i="3"/>
  <c r="X1741" i="3"/>
  <c r="W1741" i="3"/>
  <c r="V1741" i="3"/>
  <c r="U1741" i="3"/>
  <c r="T1741" i="3"/>
  <c r="S1741" i="3"/>
  <c r="R1741" i="3"/>
  <c r="Q1741" i="3"/>
  <c r="P1741" i="3"/>
  <c r="O1741" i="3"/>
  <c r="N1741" i="3"/>
  <c r="M1741" i="3"/>
  <c r="L1741" i="3"/>
  <c r="K1741" i="3"/>
  <c r="J1741" i="3"/>
  <c r="AB1740" i="3"/>
  <c r="AA1740" i="3"/>
  <c r="Z1740" i="3"/>
  <c r="Y1740" i="3"/>
  <c r="X1740" i="3"/>
  <c r="W1740" i="3"/>
  <c r="V1740" i="3"/>
  <c r="U1740" i="3"/>
  <c r="T1740" i="3"/>
  <c r="S1740" i="3"/>
  <c r="R1740" i="3"/>
  <c r="Q1740" i="3"/>
  <c r="P1740" i="3"/>
  <c r="O1740" i="3"/>
  <c r="N1740" i="3"/>
  <c r="M1740" i="3"/>
  <c r="L1740" i="3"/>
  <c r="K1740" i="3"/>
  <c r="J1740" i="3"/>
  <c r="AB1739" i="3"/>
  <c r="AA1739" i="3"/>
  <c r="Z1739" i="3"/>
  <c r="Y1739" i="3"/>
  <c r="X1739" i="3"/>
  <c r="W1739" i="3"/>
  <c r="V1739" i="3"/>
  <c r="U1739" i="3"/>
  <c r="T1739" i="3"/>
  <c r="S1739" i="3"/>
  <c r="R1739" i="3"/>
  <c r="Q1739" i="3"/>
  <c r="P1739" i="3"/>
  <c r="O1739" i="3"/>
  <c r="N1739" i="3"/>
  <c r="M1739" i="3"/>
  <c r="L1739" i="3"/>
  <c r="K1739" i="3"/>
  <c r="J1739" i="3"/>
  <c r="AB1738" i="3"/>
  <c r="AA1738" i="3"/>
  <c r="Z1738" i="3"/>
  <c r="Y1738" i="3"/>
  <c r="X1738" i="3"/>
  <c r="W1738" i="3"/>
  <c r="V1738" i="3"/>
  <c r="U1738" i="3"/>
  <c r="T1738" i="3"/>
  <c r="S1738" i="3"/>
  <c r="R1738" i="3"/>
  <c r="Q1738" i="3"/>
  <c r="P1738" i="3"/>
  <c r="O1738" i="3"/>
  <c r="N1738" i="3"/>
  <c r="M1738" i="3"/>
  <c r="L1738" i="3"/>
  <c r="K1738" i="3"/>
  <c r="J1738" i="3"/>
  <c r="AB1737" i="3"/>
  <c r="AA1737" i="3"/>
  <c r="Z1737" i="3"/>
  <c r="Y1737" i="3"/>
  <c r="X1737" i="3"/>
  <c r="W1737" i="3"/>
  <c r="V1737" i="3"/>
  <c r="U1737" i="3"/>
  <c r="T1737" i="3"/>
  <c r="S1737" i="3"/>
  <c r="R1737" i="3"/>
  <c r="Q1737" i="3"/>
  <c r="P1737" i="3"/>
  <c r="O1737" i="3"/>
  <c r="N1737" i="3"/>
  <c r="M1737" i="3"/>
  <c r="L1737" i="3"/>
  <c r="K1737" i="3"/>
  <c r="J1737" i="3"/>
  <c r="AB1736" i="3"/>
  <c r="AA1736" i="3"/>
  <c r="Z1736" i="3"/>
  <c r="Y1736" i="3"/>
  <c r="X1736" i="3"/>
  <c r="W1736" i="3"/>
  <c r="V1736" i="3"/>
  <c r="U1736" i="3"/>
  <c r="T1736" i="3"/>
  <c r="S1736" i="3"/>
  <c r="R1736" i="3"/>
  <c r="Q1736" i="3"/>
  <c r="P1736" i="3"/>
  <c r="O1736" i="3"/>
  <c r="N1736" i="3"/>
  <c r="M1736" i="3"/>
  <c r="L1736" i="3"/>
  <c r="K1736" i="3"/>
  <c r="J1736" i="3"/>
  <c r="AB1735" i="3"/>
  <c r="AA1735" i="3"/>
  <c r="Z1735" i="3"/>
  <c r="Y1735" i="3"/>
  <c r="X1735" i="3"/>
  <c r="W1735" i="3"/>
  <c r="V1735" i="3"/>
  <c r="U1735" i="3"/>
  <c r="T1735" i="3"/>
  <c r="S1735" i="3"/>
  <c r="R1735" i="3"/>
  <c r="Q1735" i="3"/>
  <c r="P1735" i="3"/>
  <c r="O1735" i="3"/>
  <c r="N1735" i="3"/>
  <c r="M1735" i="3"/>
  <c r="L1735" i="3"/>
  <c r="K1735" i="3"/>
  <c r="J1735" i="3"/>
  <c r="AB1734" i="3"/>
  <c r="AA1734" i="3"/>
  <c r="Z1734" i="3"/>
  <c r="Y1734" i="3"/>
  <c r="X1734" i="3"/>
  <c r="W1734" i="3"/>
  <c r="V1734" i="3"/>
  <c r="U1734" i="3"/>
  <c r="T1734" i="3"/>
  <c r="S1734" i="3"/>
  <c r="R1734" i="3"/>
  <c r="Q1734" i="3"/>
  <c r="P1734" i="3"/>
  <c r="O1734" i="3"/>
  <c r="N1734" i="3"/>
  <c r="M1734" i="3"/>
  <c r="L1734" i="3"/>
  <c r="K1734" i="3"/>
  <c r="J1734" i="3"/>
  <c r="AB1733" i="3"/>
  <c r="AA1733" i="3"/>
  <c r="Z1733" i="3"/>
  <c r="Y1733" i="3"/>
  <c r="X1733" i="3"/>
  <c r="W1733" i="3"/>
  <c r="V1733" i="3"/>
  <c r="U1733" i="3"/>
  <c r="T1733" i="3"/>
  <c r="S1733" i="3"/>
  <c r="R1733" i="3"/>
  <c r="Q1733" i="3"/>
  <c r="P1733" i="3"/>
  <c r="O1733" i="3"/>
  <c r="N1733" i="3"/>
  <c r="M1733" i="3"/>
  <c r="L1733" i="3"/>
  <c r="K1733" i="3"/>
  <c r="J1733" i="3"/>
  <c r="AB1732" i="3"/>
  <c r="AA1732" i="3"/>
  <c r="Z1732" i="3"/>
  <c r="Y1732" i="3"/>
  <c r="X1732" i="3"/>
  <c r="W1732" i="3"/>
  <c r="V1732" i="3"/>
  <c r="U1732" i="3"/>
  <c r="T1732" i="3"/>
  <c r="S1732" i="3"/>
  <c r="R1732" i="3"/>
  <c r="Q1732" i="3"/>
  <c r="P1732" i="3"/>
  <c r="O1732" i="3"/>
  <c r="N1732" i="3"/>
  <c r="M1732" i="3"/>
  <c r="L1732" i="3"/>
  <c r="K1732" i="3"/>
  <c r="J1732" i="3"/>
  <c r="AB1731" i="3"/>
  <c r="AA1731" i="3"/>
  <c r="Z1731" i="3"/>
  <c r="Y1731" i="3"/>
  <c r="X1731" i="3"/>
  <c r="W1731" i="3"/>
  <c r="V1731" i="3"/>
  <c r="U1731" i="3"/>
  <c r="T1731" i="3"/>
  <c r="S1731" i="3"/>
  <c r="R1731" i="3"/>
  <c r="Q1731" i="3"/>
  <c r="P1731" i="3"/>
  <c r="O1731" i="3"/>
  <c r="N1731" i="3"/>
  <c r="M1731" i="3"/>
  <c r="L1731" i="3"/>
  <c r="K1731" i="3"/>
  <c r="J1731" i="3"/>
  <c r="AB1730" i="3"/>
  <c r="AA1730" i="3"/>
  <c r="Z1730" i="3"/>
  <c r="Y1730" i="3"/>
  <c r="X1730" i="3"/>
  <c r="W1730" i="3"/>
  <c r="V1730" i="3"/>
  <c r="U1730" i="3"/>
  <c r="T1730" i="3"/>
  <c r="S1730" i="3"/>
  <c r="R1730" i="3"/>
  <c r="Q1730" i="3"/>
  <c r="P1730" i="3"/>
  <c r="O1730" i="3"/>
  <c r="N1730" i="3"/>
  <c r="M1730" i="3"/>
  <c r="L1730" i="3"/>
  <c r="K1730" i="3"/>
  <c r="J1730" i="3"/>
  <c r="AB1729" i="3"/>
  <c r="AA1729" i="3"/>
  <c r="Z1729" i="3"/>
  <c r="Y1729" i="3"/>
  <c r="X1729" i="3"/>
  <c r="W1729" i="3"/>
  <c r="V1729" i="3"/>
  <c r="U1729" i="3"/>
  <c r="T1729" i="3"/>
  <c r="S1729" i="3"/>
  <c r="R1729" i="3"/>
  <c r="Q1729" i="3"/>
  <c r="P1729" i="3"/>
  <c r="O1729" i="3"/>
  <c r="N1729" i="3"/>
  <c r="M1729" i="3"/>
  <c r="L1729" i="3"/>
  <c r="K1729" i="3"/>
  <c r="J1729" i="3"/>
  <c r="AB1728" i="3"/>
  <c r="AA1728" i="3"/>
  <c r="Z1728" i="3"/>
  <c r="Y1728" i="3"/>
  <c r="X1728" i="3"/>
  <c r="W1728" i="3"/>
  <c r="V1728" i="3"/>
  <c r="U1728" i="3"/>
  <c r="T1728" i="3"/>
  <c r="S1728" i="3"/>
  <c r="R1728" i="3"/>
  <c r="Q1728" i="3"/>
  <c r="P1728" i="3"/>
  <c r="O1728" i="3"/>
  <c r="N1728" i="3"/>
  <c r="M1728" i="3"/>
  <c r="L1728" i="3"/>
  <c r="K1728" i="3"/>
  <c r="J1728" i="3"/>
  <c r="AB1727" i="3"/>
  <c r="AA1727" i="3"/>
  <c r="Z1727" i="3"/>
  <c r="Y1727" i="3"/>
  <c r="X1727" i="3"/>
  <c r="W1727" i="3"/>
  <c r="V1727" i="3"/>
  <c r="U1727" i="3"/>
  <c r="T1727" i="3"/>
  <c r="S1727" i="3"/>
  <c r="R1727" i="3"/>
  <c r="Q1727" i="3"/>
  <c r="P1727" i="3"/>
  <c r="O1727" i="3"/>
  <c r="N1727" i="3"/>
  <c r="M1727" i="3"/>
  <c r="L1727" i="3"/>
  <c r="K1727" i="3"/>
  <c r="J1727" i="3"/>
  <c r="AB1726" i="3"/>
  <c r="AA1726" i="3"/>
  <c r="Z1726" i="3"/>
  <c r="Y1726" i="3"/>
  <c r="X1726" i="3"/>
  <c r="W1726" i="3"/>
  <c r="V1726" i="3"/>
  <c r="U1726" i="3"/>
  <c r="T1726" i="3"/>
  <c r="S1726" i="3"/>
  <c r="R1726" i="3"/>
  <c r="Q1726" i="3"/>
  <c r="P1726" i="3"/>
  <c r="O1726" i="3"/>
  <c r="N1726" i="3"/>
  <c r="M1726" i="3"/>
  <c r="L1726" i="3"/>
  <c r="K1726" i="3"/>
  <c r="J1726" i="3"/>
  <c r="AB1725" i="3"/>
  <c r="AA1725" i="3"/>
  <c r="Z1725" i="3"/>
  <c r="Y1725" i="3"/>
  <c r="X1725" i="3"/>
  <c r="W1725" i="3"/>
  <c r="V1725" i="3"/>
  <c r="U1725" i="3"/>
  <c r="T1725" i="3"/>
  <c r="S1725" i="3"/>
  <c r="R1725" i="3"/>
  <c r="Q1725" i="3"/>
  <c r="P1725" i="3"/>
  <c r="O1725" i="3"/>
  <c r="N1725" i="3"/>
  <c r="M1725" i="3"/>
  <c r="L1725" i="3"/>
  <c r="K1725" i="3"/>
  <c r="J1725" i="3"/>
  <c r="AB1724" i="3"/>
  <c r="AA1724" i="3"/>
  <c r="Z1724" i="3"/>
  <c r="Y1724" i="3"/>
  <c r="X1724" i="3"/>
  <c r="W1724" i="3"/>
  <c r="V1724" i="3"/>
  <c r="U1724" i="3"/>
  <c r="T1724" i="3"/>
  <c r="S1724" i="3"/>
  <c r="R1724" i="3"/>
  <c r="Q1724" i="3"/>
  <c r="P1724" i="3"/>
  <c r="O1724" i="3"/>
  <c r="N1724" i="3"/>
  <c r="M1724" i="3"/>
  <c r="L1724" i="3"/>
  <c r="K1724" i="3"/>
  <c r="J1724" i="3"/>
  <c r="AB1723" i="3"/>
  <c r="AA1723" i="3"/>
  <c r="Z1723" i="3"/>
  <c r="Y1723" i="3"/>
  <c r="X1723" i="3"/>
  <c r="W1723" i="3"/>
  <c r="V1723" i="3"/>
  <c r="U1723" i="3"/>
  <c r="T1723" i="3"/>
  <c r="S1723" i="3"/>
  <c r="R1723" i="3"/>
  <c r="Q1723" i="3"/>
  <c r="P1723" i="3"/>
  <c r="O1723" i="3"/>
  <c r="N1723" i="3"/>
  <c r="M1723" i="3"/>
  <c r="L1723" i="3"/>
  <c r="K1723" i="3"/>
  <c r="J1723" i="3"/>
  <c r="AB1722" i="3"/>
  <c r="AA1722" i="3"/>
  <c r="Z1722" i="3"/>
  <c r="Y1722" i="3"/>
  <c r="X1722" i="3"/>
  <c r="W1722" i="3"/>
  <c r="V1722" i="3"/>
  <c r="U1722" i="3"/>
  <c r="T1722" i="3"/>
  <c r="S1722" i="3"/>
  <c r="R1722" i="3"/>
  <c r="Q1722" i="3"/>
  <c r="P1722" i="3"/>
  <c r="O1722" i="3"/>
  <c r="N1722" i="3"/>
  <c r="M1722" i="3"/>
  <c r="L1722" i="3"/>
  <c r="K1722" i="3"/>
  <c r="J1722" i="3"/>
  <c r="AB1721" i="3"/>
  <c r="AA1721" i="3"/>
  <c r="Z1721" i="3"/>
  <c r="Y1721" i="3"/>
  <c r="X1721" i="3"/>
  <c r="W1721" i="3"/>
  <c r="V1721" i="3"/>
  <c r="U1721" i="3"/>
  <c r="T1721" i="3"/>
  <c r="S1721" i="3"/>
  <c r="R1721" i="3"/>
  <c r="Q1721" i="3"/>
  <c r="P1721" i="3"/>
  <c r="O1721" i="3"/>
  <c r="N1721" i="3"/>
  <c r="M1721" i="3"/>
  <c r="L1721" i="3"/>
  <c r="K1721" i="3"/>
  <c r="J1721" i="3"/>
  <c r="AB1720" i="3"/>
  <c r="AA1720" i="3"/>
  <c r="Z1720" i="3"/>
  <c r="Y1720" i="3"/>
  <c r="X1720" i="3"/>
  <c r="W1720" i="3"/>
  <c r="V1720" i="3"/>
  <c r="U1720" i="3"/>
  <c r="T1720" i="3"/>
  <c r="S1720" i="3"/>
  <c r="R1720" i="3"/>
  <c r="Q1720" i="3"/>
  <c r="P1720" i="3"/>
  <c r="O1720" i="3"/>
  <c r="N1720" i="3"/>
  <c r="M1720" i="3"/>
  <c r="L1720" i="3"/>
  <c r="K1720" i="3"/>
  <c r="J1720" i="3"/>
  <c r="AB1719" i="3"/>
  <c r="AA1719" i="3"/>
  <c r="Z1719" i="3"/>
  <c r="Y1719" i="3"/>
  <c r="X1719" i="3"/>
  <c r="W1719" i="3"/>
  <c r="V1719" i="3"/>
  <c r="U1719" i="3"/>
  <c r="T1719" i="3"/>
  <c r="S1719" i="3"/>
  <c r="R1719" i="3"/>
  <c r="Q1719" i="3"/>
  <c r="P1719" i="3"/>
  <c r="O1719" i="3"/>
  <c r="N1719" i="3"/>
  <c r="M1719" i="3"/>
  <c r="L1719" i="3"/>
  <c r="K1719" i="3"/>
  <c r="J1719" i="3"/>
  <c r="AB1718" i="3"/>
  <c r="AA1718" i="3"/>
  <c r="Z1718" i="3"/>
  <c r="Y1718" i="3"/>
  <c r="X1718" i="3"/>
  <c r="W1718" i="3"/>
  <c r="V1718" i="3"/>
  <c r="U1718" i="3"/>
  <c r="T1718" i="3"/>
  <c r="S1718" i="3"/>
  <c r="R1718" i="3"/>
  <c r="Q1718" i="3"/>
  <c r="P1718" i="3"/>
  <c r="O1718" i="3"/>
  <c r="N1718" i="3"/>
  <c r="M1718" i="3"/>
  <c r="L1718" i="3"/>
  <c r="K1718" i="3"/>
  <c r="J1718" i="3"/>
  <c r="AB1717" i="3"/>
  <c r="AA1717" i="3"/>
  <c r="Z1717" i="3"/>
  <c r="Y1717" i="3"/>
  <c r="X1717" i="3"/>
  <c r="W1717" i="3"/>
  <c r="V1717" i="3"/>
  <c r="U1717" i="3"/>
  <c r="T1717" i="3"/>
  <c r="S1717" i="3"/>
  <c r="R1717" i="3"/>
  <c r="Q1717" i="3"/>
  <c r="P1717" i="3"/>
  <c r="O1717" i="3"/>
  <c r="N1717" i="3"/>
  <c r="M1717" i="3"/>
  <c r="L1717" i="3"/>
  <c r="K1717" i="3"/>
  <c r="J1717" i="3"/>
  <c r="AB1716" i="3"/>
  <c r="AA1716" i="3"/>
  <c r="Z1716" i="3"/>
  <c r="Y1716" i="3"/>
  <c r="X1716" i="3"/>
  <c r="W1716" i="3"/>
  <c r="V1716" i="3"/>
  <c r="U1716" i="3"/>
  <c r="T1716" i="3"/>
  <c r="S1716" i="3"/>
  <c r="R1716" i="3"/>
  <c r="Q1716" i="3"/>
  <c r="P1716" i="3"/>
  <c r="O1716" i="3"/>
  <c r="N1716" i="3"/>
  <c r="M1716" i="3"/>
  <c r="L1716" i="3"/>
  <c r="K1716" i="3"/>
  <c r="J1716" i="3"/>
  <c r="AB1715" i="3"/>
  <c r="AA1715" i="3"/>
  <c r="Z1715" i="3"/>
  <c r="Y1715" i="3"/>
  <c r="X1715" i="3"/>
  <c r="W1715" i="3"/>
  <c r="V1715" i="3"/>
  <c r="U1715" i="3"/>
  <c r="T1715" i="3"/>
  <c r="S1715" i="3"/>
  <c r="R1715" i="3"/>
  <c r="Q1715" i="3"/>
  <c r="P1715" i="3"/>
  <c r="O1715" i="3"/>
  <c r="N1715" i="3"/>
  <c r="M1715" i="3"/>
  <c r="L1715" i="3"/>
  <c r="K1715" i="3"/>
  <c r="J1715" i="3"/>
  <c r="AB1714" i="3"/>
  <c r="AA1714" i="3"/>
  <c r="Z1714" i="3"/>
  <c r="Y1714" i="3"/>
  <c r="X1714" i="3"/>
  <c r="W1714" i="3"/>
  <c r="V1714" i="3"/>
  <c r="U1714" i="3"/>
  <c r="T1714" i="3"/>
  <c r="S1714" i="3"/>
  <c r="R1714" i="3"/>
  <c r="Q1714" i="3"/>
  <c r="P1714" i="3"/>
  <c r="O1714" i="3"/>
  <c r="N1714" i="3"/>
  <c r="M1714" i="3"/>
  <c r="L1714" i="3"/>
  <c r="K1714" i="3"/>
  <c r="J1714" i="3"/>
  <c r="AB1713" i="3"/>
  <c r="AA1713" i="3"/>
  <c r="Z1713" i="3"/>
  <c r="Y1713" i="3"/>
  <c r="X1713" i="3"/>
  <c r="W1713" i="3"/>
  <c r="V1713" i="3"/>
  <c r="U1713" i="3"/>
  <c r="T1713" i="3"/>
  <c r="S1713" i="3"/>
  <c r="R1713" i="3"/>
  <c r="Q1713" i="3"/>
  <c r="P1713" i="3"/>
  <c r="O1713" i="3"/>
  <c r="N1713" i="3"/>
  <c r="M1713" i="3"/>
  <c r="L1713" i="3"/>
  <c r="K1713" i="3"/>
  <c r="J1713" i="3"/>
  <c r="AB1712" i="3"/>
  <c r="AA1712" i="3"/>
  <c r="Z1712" i="3"/>
  <c r="Y1712" i="3"/>
  <c r="X1712" i="3"/>
  <c r="W1712" i="3"/>
  <c r="V1712" i="3"/>
  <c r="U1712" i="3"/>
  <c r="T1712" i="3"/>
  <c r="S1712" i="3"/>
  <c r="R1712" i="3"/>
  <c r="Q1712" i="3"/>
  <c r="P1712" i="3"/>
  <c r="O1712" i="3"/>
  <c r="N1712" i="3"/>
  <c r="M1712" i="3"/>
  <c r="L1712" i="3"/>
  <c r="K1712" i="3"/>
  <c r="J1712" i="3"/>
  <c r="AB1711" i="3"/>
  <c r="AA1711" i="3"/>
  <c r="Z1711" i="3"/>
  <c r="Y1711" i="3"/>
  <c r="X1711" i="3"/>
  <c r="W1711" i="3"/>
  <c r="V1711" i="3"/>
  <c r="U1711" i="3"/>
  <c r="T1711" i="3"/>
  <c r="S1711" i="3"/>
  <c r="R1711" i="3"/>
  <c r="Q1711" i="3"/>
  <c r="P1711" i="3"/>
  <c r="O1711" i="3"/>
  <c r="N1711" i="3"/>
  <c r="M1711" i="3"/>
  <c r="L1711" i="3"/>
  <c r="K1711" i="3"/>
  <c r="J1711" i="3"/>
  <c r="AB1710" i="3"/>
  <c r="AA1710" i="3"/>
  <c r="Z1710" i="3"/>
  <c r="Y1710" i="3"/>
  <c r="X1710" i="3"/>
  <c r="W1710" i="3"/>
  <c r="V1710" i="3"/>
  <c r="U1710" i="3"/>
  <c r="T1710" i="3"/>
  <c r="S1710" i="3"/>
  <c r="R1710" i="3"/>
  <c r="Q1710" i="3"/>
  <c r="P1710" i="3"/>
  <c r="O1710" i="3"/>
  <c r="N1710" i="3"/>
  <c r="M1710" i="3"/>
  <c r="L1710" i="3"/>
  <c r="K1710" i="3"/>
  <c r="J1710" i="3"/>
  <c r="AB1709" i="3"/>
  <c r="AA1709" i="3"/>
  <c r="Z1709" i="3"/>
  <c r="Y1709" i="3"/>
  <c r="X1709" i="3"/>
  <c r="W1709" i="3"/>
  <c r="V1709" i="3"/>
  <c r="U1709" i="3"/>
  <c r="T1709" i="3"/>
  <c r="S1709" i="3"/>
  <c r="R1709" i="3"/>
  <c r="Q1709" i="3"/>
  <c r="P1709" i="3"/>
  <c r="O1709" i="3"/>
  <c r="N1709" i="3"/>
  <c r="M1709" i="3"/>
  <c r="L1709" i="3"/>
  <c r="K1709" i="3"/>
  <c r="J1709" i="3"/>
  <c r="AB1708" i="3"/>
  <c r="AA1708" i="3"/>
  <c r="Z1708" i="3"/>
  <c r="Y1708" i="3"/>
  <c r="X1708" i="3"/>
  <c r="W1708" i="3"/>
  <c r="V1708" i="3"/>
  <c r="U1708" i="3"/>
  <c r="T1708" i="3"/>
  <c r="S1708" i="3"/>
  <c r="R1708" i="3"/>
  <c r="Q1708" i="3"/>
  <c r="P1708" i="3"/>
  <c r="O1708" i="3"/>
  <c r="N1708" i="3"/>
  <c r="M1708" i="3"/>
  <c r="L1708" i="3"/>
  <c r="K1708" i="3"/>
  <c r="J1708" i="3"/>
  <c r="AB1707" i="3"/>
  <c r="AA1707" i="3"/>
  <c r="Z1707" i="3"/>
  <c r="Y1707" i="3"/>
  <c r="X1707" i="3"/>
  <c r="W1707" i="3"/>
  <c r="V1707" i="3"/>
  <c r="U1707" i="3"/>
  <c r="T1707" i="3"/>
  <c r="S1707" i="3"/>
  <c r="R1707" i="3"/>
  <c r="Q1707" i="3"/>
  <c r="P1707" i="3"/>
  <c r="O1707" i="3"/>
  <c r="N1707" i="3"/>
  <c r="M1707" i="3"/>
  <c r="L1707" i="3"/>
  <c r="K1707" i="3"/>
  <c r="J1707" i="3"/>
  <c r="AB1706" i="3"/>
  <c r="AA1706" i="3"/>
  <c r="Z1706" i="3"/>
  <c r="Y1706" i="3"/>
  <c r="X1706" i="3"/>
  <c r="W1706" i="3"/>
  <c r="V1706" i="3"/>
  <c r="U1706" i="3"/>
  <c r="T1706" i="3"/>
  <c r="S1706" i="3"/>
  <c r="R1706" i="3"/>
  <c r="Q1706" i="3"/>
  <c r="P1706" i="3"/>
  <c r="O1706" i="3"/>
  <c r="N1706" i="3"/>
  <c r="M1706" i="3"/>
  <c r="L1706" i="3"/>
  <c r="K1706" i="3"/>
  <c r="J1706" i="3"/>
  <c r="AB1705" i="3"/>
  <c r="AA1705" i="3"/>
  <c r="Z1705" i="3"/>
  <c r="Y1705" i="3"/>
  <c r="X1705" i="3"/>
  <c r="W1705" i="3"/>
  <c r="V1705" i="3"/>
  <c r="U1705" i="3"/>
  <c r="T1705" i="3"/>
  <c r="S1705" i="3"/>
  <c r="R1705" i="3"/>
  <c r="Q1705" i="3"/>
  <c r="P1705" i="3"/>
  <c r="O1705" i="3"/>
  <c r="N1705" i="3"/>
  <c r="M1705" i="3"/>
  <c r="L1705" i="3"/>
  <c r="K1705" i="3"/>
  <c r="J1705" i="3"/>
  <c r="AB1704" i="3"/>
  <c r="AA1704" i="3"/>
  <c r="Z1704" i="3"/>
  <c r="Y1704" i="3"/>
  <c r="X1704" i="3"/>
  <c r="W1704" i="3"/>
  <c r="V1704" i="3"/>
  <c r="U1704" i="3"/>
  <c r="T1704" i="3"/>
  <c r="S1704" i="3"/>
  <c r="R1704" i="3"/>
  <c r="Q1704" i="3"/>
  <c r="P1704" i="3"/>
  <c r="O1704" i="3"/>
  <c r="N1704" i="3"/>
  <c r="M1704" i="3"/>
  <c r="L1704" i="3"/>
  <c r="K1704" i="3"/>
  <c r="J1704" i="3"/>
  <c r="AB1703" i="3"/>
  <c r="AA1703" i="3"/>
  <c r="Z1703" i="3"/>
  <c r="Y1703" i="3"/>
  <c r="X1703" i="3"/>
  <c r="W1703" i="3"/>
  <c r="V1703" i="3"/>
  <c r="U1703" i="3"/>
  <c r="T1703" i="3"/>
  <c r="S1703" i="3"/>
  <c r="R1703" i="3"/>
  <c r="Q1703" i="3"/>
  <c r="P1703" i="3"/>
  <c r="O1703" i="3"/>
  <c r="N1703" i="3"/>
  <c r="M1703" i="3"/>
  <c r="L1703" i="3"/>
  <c r="K1703" i="3"/>
  <c r="J1703" i="3"/>
  <c r="AB1702" i="3"/>
  <c r="AA1702" i="3"/>
  <c r="Z1702" i="3"/>
  <c r="Y1702" i="3"/>
  <c r="X1702" i="3"/>
  <c r="W1702" i="3"/>
  <c r="V1702" i="3"/>
  <c r="U1702" i="3"/>
  <c r="T1702" i="3"/>
  <c r="S1702" i="3"/>
  <c r="R1702" i="3"/>
  <c r="Q1702" i="3"/>
  <c r="P1702" i="3"/>
  <c r="O1702" i="3"/>
  <c r="N1702" i="3"/>
  <c r="M1702" i="3"/>
  <c r="L1702" i="3"/>
  <c r="K1702" i="3"/>
  <c r="J1702" i="3"/>
  <c r="AB1701" i="3"/>
  <c r="AA1701" i="3"/>
  <c r="Z1701" i="3"/>
  <c r="Y1701" i="3"/>
  <c r="X1701" i="3"/>
  <c r="W1701" i="3"/>
  <c r="V1701" i="3"/>
  <c r="U1701" i="3"/>
  <c r="T1701" i="3"/>
  <c r="S1701" i="3"/>
  <c r="R1701" i="3"/>
  <c r="Q1701" i="3"/>
  <c r="P1701" i="3"/>
  <c r="O1701" i="3"/>
  <c r="N1701" i="3"/>
  <c r="M1701" i="3"/>
  <c r="L1701" i="3"/>
  <c r="K1701" i="3"/>
  <c r="J1701" i="3"/>
  <c r="AB1700" i="3"/>
  <c r="AA1700" i="3"/>
  <c r="Z1700" i="3"/>
  <c r="Y1700" i="3"/>
  <c r="X1700" i="3"/>
  <c r="W1700" i="3"/>
  <c r="V1700" i="3"/>
  <c r="U1700" i="3"/>
  <c r="T1700" i="3"/>
  <c r="S1700" i="3"/>
  <c r="R1700" i="3"/>
  <c r="Q1700" i="3"/>
  <c r="P1700" i="3"/>
  <c r="O1700" i="3"/>
  <c r="N1700" i="3"/>
  <c r="M1700" i="3"/>
  <c r="L1700" i="3"/>
  <c r="K1700" i="3"/>
  <c r="J1700" i="3"/>
  <c r="AB1699" i="3"/>
  <c r="AA1699" i="3"/>
  <c r="Z1699" i="3"/>
  <c r="Y1699" i="3"/>
  <c r="X1699" i="3"/>
  <c r="W1699" i="3"/>
  <c r="V1699" i="3"/>
  <c r="U1699" i="3"/>
  <c r="T1699" i="3"/>
  <c r="S1699" i="3"/>
  <c r="R1699" i="3"/>
  <c r="Q1699" i="3"/>
  <c r="P1699" i="3"/>
  <c r="O1699" i="3"/>
  <c r="N1699" i="3"/>
  <c r="M1699" i="3"/>
  <c r="L1699" i="3"/>
  <c r="K1699" i="3"/>
  <c r="J1699" i="3"/>
  <c r="AB1698" i="3"/>
  <c r="AA1698" i="3"/>
  <c r="Z1698" i="3"/>
  <c r="Y1698" i="3"/>
  <c r="X1698" i="3"/>
  <c r="W1698" i="3"/>
  <c r="V1698" i="3"/>
  <c r="U1698" i="3"/>
  <c r="T1698" i="3"/>
  <c r="S1698" i="3"/>
  <c r="R1698" i="3"/>
  <c r="Q1698" i="3"/>
  <c r="P1698" i="3"/>
  <c r="O1698" i="3"/>
  <c r="N1698" i="3"/>
  <c r="M1698" i="3"/>
  <c r="L1698" i="3"/>
  <c r="K1698" i="3"/>
  <c r="J1698" i="3"/>
  <c r="AB1697" i="3"/>
  <c r="AA1697" i="3"/>
  <c r="Z1697" i="3"/>
  <c r="Y1697" i="3"/>
  <c r="X1697" i="3"/>
  <c r="W1697" i="3"/>
  <c r="V1697" i="3"/>
  <c r="U1697" i="3"/>
  <c r="T1697" i="3"/>
  <c r="S1697" i="3"/>
  <c r="R1697" i="3"/>
  <c r="Q1697" i="3"/>
  <c r="P1697" i="3"/>
  <c r="O1697" i="3"/>
  <c r="N1697" i="3"/>
  <c r="M1697" i="3"/>
  <c r="L1697" i="3"/>
  <c r="K1697" i="3"/>
  <c r="J1697" i="3"/>
  <c r="AB1696" i="3"/>
  <c r="AA1696" i="3"/>
  <c r="Z1696" i="3"/>
  <c r="Y1696" i="3"/>
  <c r="X1696" i="3"/>
  <c r="W1696" i="3"/>
  <c r="V1696" i="3"/>
  <c r="U1696" i="3"/>
  <c r="T1696" i="3"/>
  <c r="S1696" i="3"/>
  <c r="R1696" i="3"/>
  <c r="Q1696" i="3"/>
  <c r="P1696" i="3"/>
  <c r="O1696" i="3"/>
  <c r="N1696" i="3"/>
  <c r="M1696" i="3"/>
  <c r="L1696" i="3"/>
  <c r="K1696" i="3"/>
  <c r="J1696" i="3"/>
  <c r="AB1695" i="3"/>
  <c r="AA1695" i="3"/>
  <c r="Z1695" i="3"/>
  <c r="Y1695" i="3"/>
  <c r="X1695" i="3"/>
  <c r="W1695" i="3"/>
  <c r="V1695" i="3"/>
  <c r="U1695" i="3"/>
  <c r="T1695" i="3"/>
  <c r="S1695" i="3"/>
  <c r="R1695" i="3"/>
  <c r="Q1695" i="3"/>
  <c r="P1695" i="3"/>
  <c r="O1695" i="3"/>
  <c r="N1695" i="3"/>
  <c r="M1695" i="3"/>
  <c r="L1695" i="3"/>
  <c r="K1695" i="3"/>
  <c r="J1695" i="3"/>
  <c r="AB1694" i="3"/>
  <c r="AA1694" i="3"/>
  <c r="Z1694" i="3"/>
  <c r="Y1694" i="3"/>
  <c r="X1694" i="3"/>
  <c r="W1694" i="3"/>
  <c r="V1694" i="3"/>
  <c r="U1694" i="3"/>
  <c r="T1694" i="3"/>
  <c r="S1694" i="3"/>
  <c r="R1694" i="3"/>
  <c r="Q1694" i="3"/>
  <c r="P1694" i="3"/>
  <c r="O1694" i="3"/>
  <c r="N1694" i="3"/>
  <c r="M1694" i="3"/>
  <c r="L1694" i="3"/>
  <c r="K1694" i="3"/>
  <c r="J1694" i="3"/>
  <c r="AB1693" i="3"/>
  <c r="AA1693" i="3"/>
  <c r="Z1693" i="3"/>
  <c r="Y1693" i="3"/>
  <c r="X1693" i="3"/>
  <c r="W1693" i="3"/>
  <c r="V1693" i="3"/>
  <c r="U1693" i="3"/>
  <c r="T1693" i="3"/>
  <c r="S1693" i="3"/>
  <c r="R1693" i="3"/>
  <c r="Q1693" i="3"/>
  <c r="P1693" i="3"/>
  <c r="O1693" i="3"/>
  <c r="N1693" i="3"/>
  <c r="M1693" i="3"/>
  <c r="L1693" i="3"/>
  <c r="K1693" i="3"/>
  <c r="J1693" i="3"/>
  <c r="AB1692" i="3"/>
  <c r="AA1692" i="3"/>
  <c r="Z1692" i="3"/>
  <c r="Y1692" i="3"/>
  <c r="X1692" i="3"/>
  <c r="W1692" i="3"/>
  <c r="V1692" i="3"/>
  <c r="U1692" i="3"/>
  <c r="T1692" i="3"/>
  <c r="S1692" i="3"/>
  <c r="R1692" i="3"/>
  <c r="Q1692" i="3"/>
  <c r="P1692" i="3"/>
  <c r="O1692" i="3"/>
  <c r="N1692" i="3"/>
  <c r="M1692" i="3"/>
  <c r="L1692" i="3"/>
  <c r="K1692" i="3"/>
  <c r="J1692" i="3"/>
  <c r="AB1691" i="3"/>
  <c r="AA1691" i="3"/>
  <c r="Z1691" i="3"/>
  <c r="Y1691" i="3"/>
  <c r="X1691" i="3"/>
  <c r="W1691" i="3"/>
  <c r="V1691" i="3"/>
  <c r="U1691" i="3"/>
  <c r="T1691" i="3"/>
  <c r="S1691" i="3"/>
  <c r="R1691" i="3"/>
  <c r="Q1691" i="3"/>
  <c r="P1691" i="3"/>
  <c r="O1691" i="3"/>
  <c r="N1691" i="3"/>
  <c r="M1691" i="3"/>
  <c r="L1691" i="3"/>
  <c r="K1691" i="3"/>
  <c r="J1691" i="3"/>
  <c r="AB1690" i="3"/>
  <c r="AA1690" i="3"/>
  <c r="Z1690" i="3"/>
  <c r="Y1690" i="3"/>
  <c r="X1690" i="3"/>
  <c r="W1690" i="3"/>
  <c r="V1690" i="3"/>
  <c r="U1690" i="3"/>
  <c r="T1690" i="3"/>
  <c r="S1690" i="3"/>
  <c r="R1690" i="3"/>
  <c r="Q1690" i="3"/>
  <c r="P1690" i="3"/>
  <c r="O1690" i="3"/>
  <c r="N1690" i="3"/>
  <c r="M1690" i="3"/>
  <c r="L1690" i="3"/>
  <c r="K1690" i="3"/>
  <c r="J1690" i="3"/>
  <c r="AB1689" i="3"/>
  <c r="AA1689" i="3"/>
  <c r="Z1689" i="3"/>
  <c r="Y1689" i="3"/>
  <c r="X1689" i="3"/>
  <c r="W1689" i="3"/>
  <c r="V1689" i="3"/>
  <c r="U1689" i="3"/>
  <c r="T1689" i="3"/>
  <c r="S1689" i="3"/>
  <c r="R1689" i="3"/>
  <c r="Q1689" i="3"/>
  <c r="P1689" i="3"/>
  <c r="O1689" i="3"/>
  <c r="N1689" i="3"/>
  <c r="M1689" i="3"/>
  <c r="L1689" i="3"/>
  <c r="K1689" i="3"/>
  <c r="J1689" i="3"/>
  <c r="AB1688" i="3"/>
  <c r="AA1688" i="3"/>
  <c r="Z1688" i="3"/>
  <c r="Y1688" i="3"/>
  <c r="X1688" i="3"/>
  <c r="W1688" i="3"/>
  <c r="V1688" i="3"/>
  <c r="U1688" i="3"/>
  <c r="T1688" i="3"/>
  <c r="S1688" i="3"/>
  <c r="R1688" i="3"/>
  <c r="Q1688" i="3"/>
  <c r="P1688" i="3"/>
  <c r="O1688" i="3"/>
  <c r="N1688" i="3"/>
  <c r="M1688" i="3"/>
  <c r="L1688" i="3"/>
  <c r="K1688" i="3"/>
  <c r="J1688" i="3"/>
  <c r="AB1687" i="3"/>
  <c r="AA1687" i="3"/>
  <c r="Z1687" i="3"/>
  <c r="Y1687" i="3"/>
  <c r="X1687" i="3"/>
  <c r="W1687" i="3"/>
  <c r="V1687" i="3"/>
  <c r="U1687" i="3"/>
  <c r="T1687" i="3"/>
  <c r="S1687" i="3"/>
  <c r="R1687" i="3"/>
  <c r="Q1687" i="3"/>
  <c r="P1687" i="3"/>
  <c r="O1687" i="3"/>
  <c r="N1687" i="3"/>
  <c r="M1687" i="3"/>
  <c r="L1687" i="3"/>
  <c r="K1687" i="3"/>
  <c r="J1687" i="3"/>
  <c r="AB1686" i="3"/>
  <c r="AA1686" i="3"/>
  <c r="Z1686" i="3"/>
  <c r="Y1686" i="3"/>
  <c r="X1686" i="3"/>
  <c r="W1686" i="3"/>
  <c r="V1686" i="3"/>
  <c r="U1686" i="3"/>
  <c r="T1686" i="3"/>
  <c r="S1686" i="3"/>
  <c r="R1686" i="3"/>
  <c r="Q1686" i="3"/>
  <c r="P1686" i="3"/>
  <c r="O1686" i="3"/>
  <c r="N1686" i="3"/>
  <c r="M1686" i="3"/>
  <c r="L1686" i="3"/>
  <c r="K1686" i="3"/>
  <c r="J1686" i="3"/>
  <c r="AB1685" i="3"/>
  <c r="AA1685" i="3"/>
  <c r="Z1685" i="3"/>
  <c r="Y1685" i="3"/>
  <c r="X1685" i="3"/>
  <c r="W1685" i="3"/>
  <c r="V1685" i="3"/>
  <c r="U1685" i="3"/>
  <c r="T1685" i="3"/>
  <c r="S1685" i="3"/>
  <c r="R1685" i="3"/>
  <c r="Q1685" i="3"/>
  <c r="P1685" i="3"/>
  <c r="O1685" i="3"/>
  <c r="N1685" i="3"/>
  <c r="M1685" i="3"/>
  <c r="L1685" i="3"/>
  <c r="K1685" i="3"/>
  <c r="J1685" i="3"/>
  <c r="AB1684" i="3"/>
  <c r="AA1684" i="3"/>
  <c r="Z1684" i="3"/>
  <c r="Y1684" i="3"/>
  <c r="X1684" i="3"/>
  <c r="W1684" i="3"/>
  <c r="V1684" i="3"/>
  <c r="U1684" i="3"/>
  <c r="T1684" i="3"/>
  <c r="S1684" i="3"/>
  <c r="R1684" i="3"/>
  <c r="Q1684" i="3"/>
  <c r="P1684" i="3"/>
  <c r="O1684" i="3"/>
  <c r="N1684" i="3"/>
  <c r="M1684" i="3"/>
  <c r="L1684" i="3"/>
  <c r="K1684" i="3"/>
  <c r="J1684" i="3"/>
  <c r="AB1683" i="3"/>
  <c r="AA1683" i="3"/>
  <c r="Z1683" i="3"/>
  <c r="Y1683" i="3"/>
  <c r="X1683" i="3"/>
  <c r="W1683" i="3"/>
  <c r="V1683" i="3"/>
  <c r="U1683" i="3"/>
  <c r="T1683" i="3"/>
  <c r="S1683" i="3"/>
  <c r="R1683" i="3"/>
  <c r="Q1683" i="3"/>
  <c r="P1683" i="3"/>
  <c r="O1683" i="3"/>
  <c r="N1683" i="3"/>
  <c r="M1683" i="3"/>
  <c r="L1683" i="3"/>
  <c r="K1683" i="3"/>
  <c r="J1683" i="3"/>
  <c r="AB1682" i="3"/>
  <c r="AA1682" i="3"/>
  <c r="Z1682" i="3"/>
  <c r="Y1682" i="3"/>
  <c r="X1682" i="3"/>
  <c r="W1682" i="3"/>
  <c r="V1682" i="3"/>
  <c r="U1682" i="3"/>
  <c r="T1682" i="3"/>
  <c r="S1682" i="3"/>
  <c r="R1682" i="3"/>
  <c r="Q1682" i="3"/>
  <c r="P1682" i="3"/>
  <c r="O1682" i="3"/>
  <c r="N1682" i="3"/>
  <c r="M1682" i="3"/>
  <c r="L1682" i="3"/>
  <c r="K1682" i="3"/>
  <c r="J1682" i="3"/>
  <c r="AB1681" i="3"/>
  <c r="AA1681" i="3"/>
  <c r="Z1681" i="3"/>
  <c r="Y1681" i="3"/>
  <c r="X1681" i="3"/>
  <c r="W1681" i="3"/>
  <c r="V1681" i="3"/>
  <c r="U1681" i="3"/>
  <c r="T1681" i="3"/>
  <c r="S1681" i="3"/>
  <c r="R1681" i="3"/>
  <c r="Q1681" i="3"/>
  <c r="P1681" i="3"/>
  <c r="O1681" i="3"/>
  <c r="N1681" i="3"/>
  <c r="M1681" i="3"/>
  <c r="L1681" i="3"/>
  <c r="K1681" i="3"/>
  <c r="J1681" i="3"/>
  <c r="AB1680" i="3"/>
  <c r="AA1680" i="3"/>
  <c r="Z1680" i="3"/>
  <c r="Y1680" i="3"/>
  <c r="X1680" i="3"/>
  <c r="W1680" i="3"/>
  <c r="V1680" i="3"/>
  <c r="U1680" i="3"/>
  <c r="T1680" i="3"/>
  <c r="S1680" i="3"/>
  <c r="R1680" i="3"/>
  <c r="Q1680" i="3"/>
  <c r="P1680" i="3"/>
  <c r="O1680" i="3"/>
  <c r="N1680" i="3"/>
  <c r="M1680" i="3"/>
  <c r="L1680" i="3"/>
  <c r="K1680" i="3"/>
  <c r="J1680" i="3"/>
  <c r="AB1679" i="3"/>
  <c r="AA1679" i="3"/>
  <c r="Z1679" i="3"/>
  <c r="Y1679" i="3"/>
  <c r="X1679" i="3"/>
  <c r="W1679" i="3"/>
  <c r="V1679" i="3"/>
  <c r="U1679" i="3"/>
  <c r="T1679" i="3"/>
  <c r="S1679" i="3"/>
  <c r="R1679" i="3"/>
  <c r="Q1679" i="3"/>
  <c r="P1679" i="3"/>
  <c r="O1679" i="3"/>
  <c r="N1679" i="3"/>
  <c r="M1679" i="3"/>
  <c r="L1679" i="3"/>
  <c r="K1679" i="3"/>
  <c r="J1679" i="3"/>
  <c r="AB1678" i="3"/>
  <c r="AA1678" i="3"/>
  <c r="Z1678" i="3"/>
  <c r="Y1678" i="3"/>
  <c r="X1678" i="3"/>
  <c r="W1678" i="3"/>
  <c r="V1678" i="3"/>
  <c r="U1678" i="3"/>
  <c r="T1678" i="3"/>
  <c r="S1678" i="3"/>
  <c r="R1678" i="3"/>
  <c r="Q1678" i="3"/>
  <c r="P1678" i="3"/>
  <c r="O1678" i="3"/>
  <c r="N1678" i="3"/>
  <c r="M1678" i="3"/>
  <c r="L1678" i="3"/>
  <c r="K1678" i="3"/>
  <c r="J1678" i="3"/>
  <c r="AB1677" i="3"/>
  <c r="AA1677" i="3"/>
  <c r="Z1677" i="3"/>
  <c r="Y1677" i="3"/>
  <c r="X1677" i="3"/>
  <c r="W1677" i="3"/>
  <c r="V1677" i="3"/>
  <c r="U1677" i="3"/>
  <c r="T1677" i="3"/>
  <c r="S1677" i="3"/>
  <c r="R1677" i="3"/>
  <c r="Q1677" i="3"/>
  <c r="P1677" i="3"/>
  <c r="O1677" i="3"/>
  <c r="N1677" i="3"/>
  <c r="M1677" i="3"/>
  <c r="L1677" i="3"/>
  <c r="K1677" i="3"/>
  <c r="J1677" i="3"/>
  <c r="AB1676" i="3"/>
  <c r="AA1676" i="3"/>
  <c r="Z1676" i="3"/>
  <c r="Y1676" i="3"/>
  <c r="X1676" i="3"/>
  <c r="W1676" i="3"/>
  <c r="V1676" i="3"/>
  <c r="U1676" i="3"/>
  <c r="T1676" i="3"/>
  <c r="S1676" i="3"/>
  <c r="R1676" i="3"/>
  <c r="Q1676" i="3"/>
  <c r="P1676" i="3"/>
  <c r="O1676" i="3"/>
  <c r="N1676" i="3"/>
  <c r="M1676" i="3"/>
  <c r="L1676" i="3"/>
  <c r="K1676" i="3"/>
  <c r="J1676" i="3"/>
  <c r="AB1675" i="3"/>
  <c r="AA1675" i="3"/>
  <c r="Z1675" i="3"/>
  <c r="Y1675" i="3"/>
  <c r="X1675" i="3"/>
  <c r="W1675" i="3"/>
  <c r="V1675" i="3"/>
  <c r="U1675" i="3"/>
  <c r="T1675" i="3"/>
  <c r="S1675" i="3"/>
  <c r="R1675" i="3"/>
  <c r="Q1675" i="3"/>
  <c r="P1675" i="3"/>
  <c r="O1675" i="3"/>
  <c r="N1675" i="3"/>
  <c r="M1675" i="3"/>
  <c r="L1675" i="3"/>
  <c r="K1675" i="3"/>
  <c r="J1675" i="3"/>
  <c r="AB1674" i="3"/>
  <c r="AA1674" i="3"/>
  <c r="Z1674" i="3"/>
  <c r="Y1674" i="3"/>
  <c r="X1674" i="3"/>
  <c r="W1674" i="3"/>
  <c r="V1674" i="3"/>
  <c r="U1674" i="3"/>
  <c r="T1674" i="3"/>
  <c r="S1674" i="3"/>
  <c r="R1674" i="3"/>
  <c r="Q1674" i="3"/>
  <c r="P1674" i="3"/>
  <c r="O1674" i="3"/>
  <c r="N1674" i="3"/>
  <c r="M1674" i="3"/>
  <c r="L1674" i="3"/>
  <c r="K1674" i="3"/>
  <c r="J1674" i="3"/>
  <c r="AB1673" i="3"/>
  <c r="AA1673" i="3"/>
  <c r="Z1673" i="3"/>
  <c r="Y1673" i="3"/>
  <c r="X1673" i="3"/>
  <c r="W1673" i="3"/>
  <c r="V1673" i="3"/>
  <c r="U1673" i="3"/>
  <c r="T1673" i="3"/>
  <c r="S1673" i="3"/>
  <c r="R1673" i="3"/>
  <c r="Q1673" i="3"/>
  <c r="P1673" i="3"/>
  <c r="O1673" i="3"/>
  <c r="N1673" i="3"/>
  <c r="M1673" i="3"/>
  <c r="L1673" i="3"/>
  <c r="K1673" i="3"/>
  <c r="J1673" i="3"/>
  <c r="AB1672" i="3"/>
  <c r="AA1672" i="3"/>
  <c r="Z1672" i="3"/>
  <c r="Y1672" i="3"/>
  <c r="X1672" i="3"/>
  <c r="W1672" i="3"/>
  <c r="V1672" i="3"/>
  <c r="U1672" i="3"/>
  <c r="T1672" i="3"/>
  <c r="S1672" i="3"/>
  <c r="R1672" i="3"/>
  <c r="Q1672" i="3"/>
  <c r="P1672" i="3"/>
  <c r="O1672" i="3"/>
  <c r="N1672" i="3"/>
  <c r="M1672" i="3"/>
  <c r="L1672" i="3"/>
  <c r="K1672" i="3"/>
  <c r="J1672" i="3"/>
  <c r="AB1671" i="3"/>
  <c r="AA1671" i="3"/>
  <c r="Z1671" i="3"/>
  <c r="Y1671" i="3"/>
  <c r="X1671" i="3"/>
  <c r="W1671" i="3"/>
  <c r="V1671" i="3"/>
  <c r="U1671" i="3"/>
  <c r="T1671" i="3"/>
  <c r="S1671" i="3"/>
  <c r="R1671" i="3"/>
  <c r="Q1671" i="3"/>
  <c r="P1671" i="3"/>
  <c r="O1671" i="3"/>
  <c r="N1671" i="3"/>
  <c r="M1671" i="3"/>
  <c r="L1671" i="3"/>
  <c r="K1671" i="3"/>
  <c r="J1671" i="3"/>
  <c r="AB1670" i="3"/>
  <c r="AA1670" i="3"/>
  <c r="Z1670" i="3"/>
  <c r="Y1670" i="3"/>
  <c r="X1670" i="3"/>
  <c r="W1670" i="3"/>
  <c r="V1670" i="3"/>
  <c r="U1670" i="3"/>
  <c r="T1670" i="3"/>
  <c r="S1670" i="3"/>
  <c r="R1670" i="3"/>
  <c r="Q1670" i="3"/>
  <c r="P1670" i="3"/>
  <c r="O1670" i="3"/>
  <c r="N1670" i="3"/>
  <c r="M1670" i="3"/>
  <c r="L1670" i="3"/>
  <c r="K1670" i="3"/>
  <c r="J1670" i="3"/>
  <c r="AB1669" i="3"/>
  <c r="AA1669" i="3"/>
  <c r="Z1669" i="3"/>
  <c r="Y1669" i="3"/>
  <c r="X1669" i="3"/>
  <c r="W1669" i="3"/>
  <c r="V1669" i="3"/>
  <c r="U1669" i="3"/>
  <c r="T1669" i="3"/>
  <c r="S1669" i="3"/>
  <c r="R1669" i="3"/>
  <c r="Q1669" i="3"/>
  <c r="P1669" i="3"/>
  <c r="O1669" i="3"/>
  <c r="N1669" i="3"/>
  <c r="M1669" i="3"/>
  <c r="L1669" i="3"/>
  <c r="K1669" i="3"/>
  <c r="J1669" i="3"/>
  <c r="AB1668" i="3"/>
  <c r="AA1668" i="3"/>
  <c r="Z1668" i="3"/>
  <c r="Y1668" i="3"/>
  <c r="X1668" i="3"/>
  <c r="W1668" i="3"/>
  <c r="V1668" i="3"/>
  <c r="U1668" i="3"/>
  <c r="T1668" i="3"/>
  <c r="S1668" i="3"/>
  <c r="R1668" i="3"/>
  <c r="Q1668" i="3"/>
  <c r="P1668" i="3"/>
  <c r="O1668" i="3"/>
  <c r="N1668" i="3"/>
  <c r="M1668" i="3"/>
  <c r="L1668" i="3"/>
  <c r="K1668" i="3"/>
  <c r="J1668" i="3"/>
  <c r="AB1667" i="3"/>
  <c r="AA1667" i="3"/>
  <c r="Z1667" i="3"/>
  <c r="Y1667" i="3"/>
  <c r="X1667" i="3"/>
  <c r="W1667" i="3"/>
  <c r="V1667" i="3"/>
  <c r="U1667" i="3"/>
  <c r="T1667" i="3"/>
  <c r="S1667" i="3"/>
  <c r="R1667" i="3"/>
  <c r="Q1667" i="3"/>
  <c r="P1667" i="3"/>
  <c r="O1667" i="3"/>
  <c r="N1667" i="3"/>
  <c r="M1667" i="3"/>
  <c r="L1667" i="3"/>
  <c r="K1667" i="3"/>
  <c r="J1667" i="3"/>
  <c r="AB1666" i="3"/>
  <c r="AA1666" i="3"/>
  <c r="Z1666" i="3"/>
  <c r="Y1666" i="3"/>
  <c r="X1666" i="3"/>
  <c r="W1666" i="3"/>
  <c r="V1666" i="3"/>
  <c r="U1666" i="3"/>
  <c r="T1666" i="3"/>
  <c r="S1666" i="3"/>
  <c r="R1666" i="3"/>
  <c r="Q1666" i="3"/>
  <c r="P1666" i="3"/>
  <c r="O1666" i="3"/>
  <c r="N1666" i="3"/>
  <c r="M1666" i="3"/>
  <c r="L1666" i="3"/>
  <c r="K1666" i="3"/>
  <c r="J1666" i="3"/>
  <c r="AB1665" i="3"/>
  <c r="AA1665" i="3"/>
  <c r="Z1665" i="3"/>
  <c r="Y1665" i="3"/>
  <c r="X1665" i="3"/>
  <c r="W1665" i="3"/>
  <c r="V1665" i="3"/>
  <c r="U1665" i="3"/>
  <c r="T1665" i="3"/>
  <c r="S1665" i="3"/>
  <c r="R1665" i="3"/>
  <c r="Q1665" i="3"/>
  <c r="P1665" i="3"/>
  <c r="O1665" i="3"/>
  <c r="N1665" i="3"/>
  <c r="M1665" i="3"/>
  <c r="L1665" i="3"/>
  <c r="K1665" i="3"/>
  <c r="J1665" i="3"/>
  <c r="AB1664" i="3"/>
  <c r="AA1664" i="3"/>
  <c r="Z1664" i="3"/>
  <c r="Y1664" i="3"/>
  <c r="X1664" i="3"/>
  <c r="W1664" i="3"/>
  <c r="V1664" i="3"/>
  <c r="U1664" i="3"/>
  <c r="T1664" i="3"/>
  <c r="S1664" i="3"/>
  <c r="R1664" i="3"/>
  <c r="Q1664" i="3"/>
  <c r="P1664" i="3"/>
  <c r="O1664" i="3"/>
  <c r="N1664" i="3"/>
  <c r="M1664" i="3"/>
  <c r="L1664" i="3"/>
  <c r="K1664" i="3"/>
  <c r="J1664" i="3"/>
  <c r="AB1663" i="3"/>
  <c r="AA1663" i="3"/>
  <c r="Z1663" i="3"/>
  <c r="Y1663" i="3"/>
  <c r="X1663" i="3"/>
  <c r="W1663" i="3"/>
  <c r="V1663" i="3"/>
  <c r="U1663" i="3"/>
  <c r="T1663" i="3"/>
  <c r="S1663" i="3"/>
  <c r="R1663" i="3"/>
  <c r="Q1663" i="3"/>
  <c r="P1663" i="3"/>
  <c r="O1663" i="3"/>
  <c r="N1663" i="3"/>
  <c r="M1663" i="3"/>
  <c r="L1663" i="3"/>
  <c r="K1663" i="3"/>
  <c r="J1663" i="3"/>
  <c r="AB1662" i="3"/>
  <c r="AA1662" i="3"/>
  <c r="Z1662" i="3"/>
  <c r="Y1662" i="3"/>
  <c r="X1662" i="3"/>
  <c r="W1662" i="3"/>
  <c r="V1662" i="3"/>
  <c r="U1662" i="3"/>
  <c r="T1662" i="3"/>
  <c r="S1662" i="3"/>
  <c r="R1662" i="3"/>
  <c r="Q1662" i="3"/>
  <c r="P1662" i="3"/>
  <c r="O1662" i="3"/>
  <c r="N1662" i="3"/>
  <c r="M1662" i="3"/>
  <c r="L1662" i="3"/>
  <c r="K1662" i="3"/>
  <c r="J1662" i="3"/>
  <c r="AB1661" i="3"/>
  <c r="AA1661" i="3"/>
  <c r="Z1661" i="3"/>
  <c r="Y1661" i="3"/>
  <c r="X1661" i="3"/>
  <c r="W1661" i="3"/>
  <c r="V1661" i="3"/>
  <c r="U1661" i="3"/>
  <c r="T1661" i="3"/>
  <c r="S1661" i="3"/>
  <c r="R1661" i="3"/>
  <c r="Q1661" i="3"/>
  <c r="P1661" i="3"/>
  <c r="O1661" i="3"/>
  <c r="N1661" i="3"/>
  <c r="M1661" i="3"/>
  <c r="L1661" i="3"/>
  <c r="K1661" i="3"/>
  <c r="J1661" i="3"/>
  <c r="AB1660" i="3"/>
  <c r="AA1660" i="3"/>
  <c r="Z1660" i="3"/>
  <c r="Y1660" i="3"/>
  <c r="X1660" i="3"/>
  <c r="W1660" i="3"/>
  <c r="V1660" i="3"/>
  <c r="U1660" i="3"/>
  <c r="T1660" i="3"/>
  <c r="S1660" i="3"/>
  <c r="R1660" i="3"/>
  <c r="Q1660" i="3"/>
  <c r="P1660" i="3"/>
  <c r="O1660" i="3"/>
  <c r="N1660" i="3"/>
  <c r="M1660" i="3"/>
  <c r="L1660" i="3"/>
  <c r="K1660" i="3"/>
  <c r="J1660" i="3"/>
  <c r="AB1659" i="3"/>
  <c r="AA1659" i="3"/>
  <c r="Z1659" i="3"/>
  <c r="Y1659" i="3"/>
  <c r="X1659" i="3"/>
  <c r="W1659" i="3"/>
  <c r="V1659" i="3"/>
  <c r="U1659" i="3"/>
  <c r="T1659" i="3"/>
  <c r="S1659" i="3"/>
  <c r="R1659" i="3"/>
  <c r="Q1659" i="3"/>
  <c r="P1659" i="3"/>
  <c r="O1659" i="3"/>
  <c r="N1659" i="3"/>
  <c r="M1659" i="3"/>
  <c r="L1659" i="3"/>
  <c r="K1659" i="3"/>
  <c r="J1659" i="3"/>
  <c r="AB1658" i="3"/>
  <c r="AA1658" i="3"/>
  <c r="Z1658" i="3"/>
  <c r="Y1658" i="3"/>
  <c r="X1658" i="3"/>
  <c r="W1658" i="3"/>
  <c r="V1658" i="3"/>
  <c r="U1658" i="3"/>
  <c r="T1658" i="3"/>
  <c r="S1658" i="3"/>
  <c r="R1658" i="3"/>
  <c r="Q1658" i="3"/>
  <c r="P1658" i="3"/>
  <c r="O1658" i="3"/>
  <c r="N1658" i="3"/>
  <c r="M1658" i="3"/>
  <c r="L1658" i="3"/>
  <c r="K1658" i="3"/>
  <c r="J1658" i="3"/>
  <c r="AB1657" i="3"/>
  <c r="AA1657" i="3"/>
  <c r="Z1657" i="3"/>
  <c r="Y1657" i="3"/>
  <c r="X1657" i="3"/>
  <c r="W1657" i="3"/>
  <c r="V1657" i="3"/>
  <c r="U1657" i="3"/>
  <c r="T1657" i="3"/>
  <c r="S1657" i="3"/>
  <c r="R1657" i="3"/>
  <c r="Q1657" i="3"/>
  <c r="P1657" i="3"/>
  <c r="O1657" i="3"/>
  <c r="N1657" i="3"/>
  <c r="M1657" i="3"/>
  <c r="L1657" i="3"/>
  <c r="K1657" i="3"/>
  <c r="J1657" i="3"/>
  <c r="AB1656" i="3"/>
  <c r="AA1656" i="3"/>
  <c r="Z1656" i="3"/>
  <c r="Y1656" i="3"/>
  <c r="X1656" i="3"/>
  <c r="W1656" i="3"/>
  <c r="V1656" i="3"/>
  <c r="U1656" i="3"/>
  <c r="T1656" i="3"/>
  <c r="S1656" i="3"/>
  <c r="R1656" i="3"/>
  <c r="Q1656" i="3"/>
  <c r="P1656" i="3"/>
  <c r="O1656" i="3"/>
  <c r="N1656" i="3"/>
  <c r="M1656" i="3"/>
  <c r="L1656" i="3"/>
  <c r="K1656" i="3"/>
  <c r="J1656" i="3"/>
  <c r="AB1655" i="3"/>
  <c r="AA1655" i="3"/>
  <c r="Z1655" i="3"/>
  <c r="Y1655" i="3"/>
  <c r="X1655" i="3"/>
  <c r="W1655" i="3"/>
  <c r="V1655" i="3"/>
  <c r="U1655" i="3"/>
  <c r="T1655" i="3"/>
  <c r="S1655" i="3"/>
  <c r="R1655" i="3"/>
  <c r="Q1655" i="3"/>
  <c r="P1655" i="3"/>
  <c r="O1655" i="3"/>
  <c r="N1655" i="3"/>
  <c r="M1655" i="3"/>
  <c r="L1655" i="3"/>
  <c r="K1655" i="3"/>
  <c r="J1655" i="3"/>
  <c r="AB1654" i="3"/>
  <c r="AA1654" i="3"/>
  <c r="Z1654" i="3"/>
  <c r="Y1654" i="3"/>
  <c r="X1654" i="3"/>
  <c r="W1654" i="3"/>
  <c r="V1654" i="3"/>
  <c r="U1654" i="3"/>
  <c r="T1654" i="3"/>
  <c r="S1654" i="3"/>
  <c r="R1654" i="3"/>
  <c r="Q1654" i="3"/>
  <c r="P1654" i="3"/>
  <c r="O1654" i="3"/>
  <c r="N1654" i="3"/>
  <c r="M1654" i="3"/>
  <c r="L1654" i="3"/>
  <c r="K1654" i="3"/>
  <c r="J1654" i="3"/>
  <c r="AB1653" i="3"/>
  <c r="AA1653" i="3"/>
  <c r="Z1653" i="3"/>
  <c r="Y1653" i="3"/>
  <c r="X1653" i="3"/>
  <c r="W1653" i="3"/>
  <c r="V1653" i="3"/>
  <c r="U1653" i="3"/>
  <c r="T1653" i="3"/>
  <c r="S1653" i="3"/>
  <c r="R1653" i="3"/>
  <c r="Q1653" i="3"/>
  <c r="P1653" i="3"/>
  <c r="O1653" i="3"/>
  <c r="N1653" i="3"/>
  <c r="M1653" i="3"/>
  <c r="L1653" i="3"/>
  <c r="K1653" i="3"/>
  <c r="J1653" i="3"/>
  <c r="AB1652" i="3"/>
  <c r="AA1652" i="3"/>
  <c r="Z1652" i="3"/>
  <c r="Y1652" i="3"/>
  <c r="X1652" i="3"/>
  <c r="W1652" i="3"/>
  <c r="V1652" i="3"/>
  <c r="U1652" i="3"/>
  <c r="T1652" i="3"/>
  <c r="S1652" i="3"/>
  <c r="R1652" i="3"/>
  <c r="Q1652" i="3"/>
  <c r="P1652" i="3"/>
  <c r="O1652" i="3"/>
  <c r="N1652" i="3"/>
  <c r="M1652" i="3"/>
  <c r="L1652" i="3"/>
  <c r="K1652" i="3"/>
  <c r="J1652" i="3"/>
  <c r="AB1651" i="3"/>
  <c r="AA1651" i="3"/>
  <c r="Z1651" i="3"/>
  <c r="Y1651" i="3"/>
  <c r="X1651" i="3"/>
  <c r="W1651" i="3"/>
  <c r="V1651" i="3"/>
  <c r="U1651" i="3"/>
  <c r="T1651" i="3"/>
  <c r="S1651" i="3"/>
  <c r="R1651" i="3"/>
  <c r="Q1651" i="3"/>
  <c r="P1651" i="3"/>
  <c r="O1651" i="3"/>
  <c r="N1651" i="3"/>
  <c r="M1651" i="3"/>
  <c r="L1651" i="3"/>
  <c r="K1651" i="3"/>
  <c r="J1651" i="3"/>
  <c r="AB1650" i="3"/>
  <c r="AA1650" i="3"/>
  <c r="Z1650" i="3"/>
  <c r="Y1650" i="3"/>
  <c r="X1650" i="3"/>
  <c r="W1650" i="3"/>
  <c r="V1650" i="3"/>
  <c r="U1650" i="3"/>
  <c r="T1650" i="3"/>
  <c r="S1650" i="3"/>
  <c r="R1650" i="3"/>
  <c r="Q1650" i="3"/>
  <c r="P1650" i="3"/>
  <c r="O1650" i="3"/>
  <c r="N1650" i="3"/>
  <c r="M1650" i="3"/>
  <c r="L1650" i="3"/>
  <c r="K1650" i="3"/>
  <c r="J1650" i="3"/>
  <c r="AB1649" i="3"/>
  <c r="AA1649" i="3"/>
  <c r="Z1649" i="3"/>
  <c r="Y1649" i="3"/>
  <c r="X1649" i="3"/>
  <c r="W1649" i="3"/>
  <c r="V1649" i="3"/>
  <c r="U1649" i="3"/>
  <c r="T1649" i="3"/>
  <c r="S1649" i="3"/>
  <c r="R1649" i="3"/>
  <c r="Q1649" i="3"/>
  <c r="P1649" i="3"/>
  <c r="O1649" i="3"/>
  <c r="N1649" i="3"/>
  <c r="M1649" i="3"/>
  <c r="L1649" i="3"/>
  <c r="K1649" i="3"/>
  <c r="J1649" i="3"/>
  <c r="AB1648" i="3"/>
  <c r="AA1648" i="3"/>
  <c r="Z1648" i="3"/>
  <c r="Y1648" i="3"/>
  <c r="X1648" i="3"/>
  <c r="W1648" i="3"/>
  <c r="V1648" i="3"/>
  <c r="U1648" i="3"/>
  <c r="T1648" i="3"/>
  <c r="S1648" i="3"/>
  <c r="R1648" i="3"/>
  <c r="Q1648" i="3"/>
  <c r="P1648" i="3"/>
  <c r="O1648" i="3"/>
  <c r="N1648" i="3"/>
  <c r="M1648" i="3"/>
  <c r="L1648" i="3"/>
  <c r="K1648" i="3"/>
  <c r="J1648" i="3"/>
  <c r="AB1647" i="3"/>
  <c r="AA1647" i="3"/>
  <c r="Z1647" i="3"/>
  <c r="Y1647" i="3"/>
  <c r="X1647" i="3"/>
  <c r="W1647" i="3"/>
  <c r="V1647" i="3"/>
  <c r="U1647" i="3"/>
  <c r="T1647" i="3"/>
  <c r="S1647" i="3"/>
  <c r="R1647" i="3"/>
  <c r="Q1647" i="3"/>
  <c r="P1647" i="3"/>
  <c r="O1647" i="3"/>
  <c r="N1647" i="3"/>
  <c r="M1647" i="3"/>
  <c r="L1647" i="3"/>
  <c r="K1647" i="3"/>
  <c r="J1647" i="3"/>
  <c r="AB1646" i="3"/>
  <c r="AA1646" i="3"/>
  <c r="Z1646" i="3"/>
  <c r="Y1646" i="3"/>
  <c r="X1646" i="3"/>
  <c r="W1646" i="3"/>
  <c r="V1646" i="3"/>
  <c r="U1646" i="3"/>
  <c r="T1646" i="3"/>
  <c r="S1646" i="3"/>
  <c r="R1646" i="3"/>
  <c r="Q1646" i="3"/>
  <c r="P1646" i="3"/>
  <c r="O1646" i="3"/>
  <c r="N1646" i="3"/>
  <c r="M1646" i="3"/>
  <c r="L1646" i="3"/>
  <c r="K1646" i="3"/>
  <c r="J1646" i="3"/>
  <c r="AB1645" i="3"/>
  <c r="AA1645" i="3"/>
  <c r="Z1645" i="3"/>
  <c r="Y1645" i="3"/>
  <c r="X1645" i="3"/>
  <c r="W1645" i="3"/>
  <c r="V1645" i="3"/>
  <c r="U1645" i="3"/>
  <c r="T1645" i="3"/>
  <c r="S1645" i="3"/>
  <c r="R1645" i="3"/>
  <c r="Q1645" i="3"/>
  <c r="P1645" i="3"/>
  <c r="O1645" i="3"/>
  <c r="N1645" i="3"/>
  <c r="M1645" i="3"/>
  <c r="L1645" i="3"/>
  <c r="K1645" i="3"/>
  <c r="J1645" i="3"/>
  <c r="AB1644" i="3"/>
  <c r="AA1644" i="3"/>
  <c r="Z1644" i="3"/>
  <c r="Y1644" i="3"/>
  <c r="X1644" i="3"/>
  <c r="W1644" i="3"/>
  <c r="V1644" i="3"/>
  <c r="U1644" i="3"/>
  <c r="T1644" i="3"/>
  <c r="S1644" i="3"/>
  <c r="R1644" i="3"/>
  <c r="Q1644" i="3"/>
  <c r="P1644" i="3"/>
  <c r="O1644" i="3"/>
  <c r="N1644" i="3"/>
  <c r="M1644" i="3"/>
  <c r="L1644" i="3"/>
  <c r="K1644" i="3"/>
  <c r="J1644" i="3"/>
  <c r="AB1643" i="3"/>
  <c r="AA1643" i="3"/>
  <c r="Z1643" i="3"/>
  <c r="Y1643" i="3"/>
  <c r="X1643" i="3"/>
  <c r="W1643" i="3"/>
  <c r="V1643" i="3"/>
  <c r="U1643" i="3"/>
  <c r="T1643" i="3"/>
  <c r="S1643" i="3"/>
  <c r="R1643" i="3"/>
  <c r="Q1643" i="3"/>
  <c r="P1643" i="3"/>
  <c r="O1643" i="3"/>
  <c r="N1643" i="3"/>
  <c r="M1643" i="3"/>
  <c r="L1643" i="3"/>
  <c r="K1643" i="3"/>
  <c r="J1643" i="3"/>
  <c r="AB1642" i="3"/>
  <c r="AA1642" i="3"/>
  <c r="Z1642" i="3"/>
  <c r="Y1642" i="3"/>
  <c r="X1642" i="3"/>
  <c r="W1642" i="3"/>
  <c r="V1642" i="3"/>
  <c r="U1642" i="3"/>
  <c r="T1642" i="3"/>
  <c r="S1642" i="3"/>
  <c r="R1642" i="3"/>
  <c r="Q1642" i="3"/>
  <c r="P1642" i="3"/>
  <c r="O1642" i="3"/>
  <c r="N1642" i="3"/>
  <c r="M1642" i="3"/>
  <c r="L1642" i="3"/>
  <c r="K1642" i="3"/>
  <c r="J1642" i="3"/>
  <c r="AB1641" i="3"/>
  <c r="AA1641" i="3"/>
  <c r="Z1641" i="3"/>
  <c r="Y1641" i="3"/>
  <c r="X1641" i="3"/>
  <c r="W1641" i="3"/>
  <c r="V1641" i="3"/>
  <c r="U1641" i="3"/>
  <c r="T1641" i="3"/>
  <c r="S1641" i="3"/>
  <c r="R1641" i="3"/>
  <c r="Q1641" i="3"/>
  <c r="P1641" i="3"/>
  <c r="O1641" i="3"/>
  <c r="N1641" i="3"/>
  <c r="M1641" i="3"/>
  <c r="L1641" i="3"/>
  <c r="K1641" i="3"/>
  <c r="J1641" i="3"/>
  <c r="AB1640" i="3"/>
  <c r="AA1640" i="3"/>
  <c r="Z1640" i="3"/>
  <c r="Y1640" i="3"/>
  <c r="X1640" i="3"/>
  <c r="W1640" i="3"/>
  <c r="V1640" i="3"/>
  <c r="U1640" i="3"/>
  <c r="T1640" i="3"/>
  <c r="S1640" i="3"/>
  <c r="R1640" i="3"/>
  <c r="Q1640" i="3"/>
  <c r="P1640" i="3"/>
  <c r="O1640" i="3"/>
  <c r="N1640" i="3"/>
  <c r="M1640" i="3"/>
  <c r="L1640" i="3"/>
  <c r="K1640" i="3"/>
  <c r="J1640" i="3"/>
  <c r="AB1639" i="3"/>
  <c r="AA1639" i="3"/>
  <c r="Z1639" i="3"/>
  <c r="Y1639" i="3"/>
  <c r="X1639" i="3"/>
  <c r="W1639" i="3"/>
  <c r="V1639" i="3"/>
  <c r="U1639" i="3"/>
  <c r="T1639" i="3"/>
  <c r="S1639" i="3"/>
  <c r="R1639" i="3"/>
  <c r="Q1639" i="3"/>
  <c r="P1639" i="3"/>
  <c r="O1639" i="3"/>
  <c r="N1639" i="3"/>
  <c r="M1639" i="3"/>
  <c r="L1639" i="3"/>
  <c r="K1639" i="3"/>
  <c r="J1639" i="3"/>
  <c r="AB1638" i="3"/>
  <c r="AA1638" i="3"/>
  <c r="Z1638" i="3"/>
  <c r="Y1638" i="3"/>
  <c r="X1638" i="3"/>
  <c r="W1638" i="3"/>
  <c r="V1638" i="3"/>
  <c r="U1638" i="3"/>
  <c r="T1638" i="3"/>
  <c r="S1638" i="3"/>
  <c r="R1638" i="3"/>
  <c r="Q1638" i="3"/>
  <c r="P1638" i="3"/>
  <c r="O1638" i="3"/>
  <c r="N1638" i="3"/>
  <c r="M1638" i="3"/>
  <c r="L1638" i="3"/>
  <c r="K1638" i="3"/>
  <c r="J1638" i="3"/>
  <c r="AB1637" i="3"/>
  <c r="AA1637" i="3"/>
  <c r="Z1637" i="3"/>
  <c r="Y1637" i="3"/>
  <c r="X1637" i="3"/>
  <c r="W1637" i="3"/>
  <c r="V1637" i="3"/>
  <c r="U1637" i="3"/>
  <c r="T1637" i="3"/>
  <c r="S1637" i="3"/>
  <c r="R1637" i="3"/>
  <c r="Q1637" i="3"/>
  <c r="P1637" i="3"/>
  <c r="O1637" i="3"/>
  <c r="N1637" i="3"/>
  <c r="M1637" i="3"/>
  <c r="L1637" i="3"/>
  <c r="K1637" i="3"/>
  <c r="J1637" i="3"/>
  <c r="AB1636" i="3"/>
  <c r="AA1636" i="3"/>
  <c r="Z1636" i="3"/>
  <c r="Y1636" i="3"/>
  <c r="X1636" i="3"/>
  <c r="W1636" i="3"/>
  <c r="V1636" i="3"/>
  <c r="U1636" i="3"/>
  <c r="T1636" i="3"/>
  <c r="S1636" i="3"/>
  <c r="R1636" i="3"/>
  <c r="Q1636" i="3"/>
  <c r="P1636" i="3"/>
  <c r="O1636" i="3"/>
  <c r="N1636" i="3"/>
  <c r="M1636" i="3"/>
  <c r="L1636" i="3"/>
  <c r="K1636" i="3"/>
  <c r="J1636" i="3"/>
  <c r="AB1635" i="3"/>
  <c r="AA1635" i="3"/>
  <c r="Z1635" i="3"/>
  <c r="Y1635" i="3"/>
  <c r="X1635" i="3"/>
  <c r="W1635" i="3"/>
  <c r="V1635" i="3"/>
  <c r="U1635" i="3"/>
  <c r="T1635" i="3"/>
  <c r="S1635" i="3"/>
  <c r="R1635" i="3"/>
  <c r="Q1635" i="3"/>
  <c r="P1635" i="3"/>
  <c r="O1635" i="3"/>
  <c r="N1635" i="3"/>
  <c r="M1635" i="3"/>
  <c r="L1635" i="3"/>
  <c r="K1635" i="3"/>
  <c r="J1635" i="3"/>
  <c r="AB1634" i="3"/>
  <c r="AA1634" i="3"/>
  <c r="Z1634" i="3"/>
  <c r="Y1634" i="3"/>
  <c r="X1634" i="3"/>
  <c r="W1634" i="3"/>
  <c r="V1634" i="3"/>
  <c r="U1634" i="3"/>
  <c r="T1634" i="3"/>
  <c r="S1634" i="3"/>
  <c r="R1634" i="3"/>
  <c r="Q1634" i="3"/>
  <c r="P1634" i="3"/>
  <c r="O1634" i="3"/>
  <c r="N1634" i="3"/>
  <c r="M1634" i="3"/>
  <c r="L1634" i="3"/>
  <c r="K1634" i="3"/>
  <c r="J1634" i="3"/>
  <c r="AB1633" i="3"/>
  <c r="AA1633" i="3"/>
  <c r="Z1633" i="3"/>
  <c r="Y1633" i="3"/>
  <c r="X1633" i="3"/>
  <c r="W1633" i="3"/>
  <c r="V1633" i="3"/>
  <c r="U1633" i="3"/>
  <c r="T1633" i="3"/>
  <c r="S1633" i="3"/>
  <c r="R1633" i="3"/>
  <c r="Q1633" i="3"/>
  <c r="P1633" i="3"/>
  <c r="O1633" i="3"/>
  <c r="N1633" i="3"/>
  <c r="M1633" i="3"/>
  <c r="L1633" i="3"/>
  <c r="K1633" i="3"/>
  <c r="J1633" i="3"/>
  <c r="AB1632" i="3"/>
  <c r="AA1632" i="3"/>
  <c r="Z1632" i="3"/>
  <c r="Y1632" i="3"/>
  <c r="X1632" i="3"/>
  <c r="W1632" i="3"/>
  <c r="V1632" i="3"/>
  <c r="U1632" i="3"/>
  <c r="T1632" i="3"/>
  <c r="S1632" i="3"/>
  <c r="R1632" i="3"/>
  <c r="Q1632" i="3"/>
  <c r="P1632" i="3"/>
  <c r="O1632" i="3"/>
  <c r="N1632" i="3"/>
  <c r="M1632" i="3"/>
  <c r="L1632" i="3"/>
  <c r="K1632" i="3"/>
  <c r="J1632" i="3"/>
  <c r="AB1631" i="3"/>
  <c r="AA1631" i="3"/>
  <c r="Z1631" i="3"/>
  <c r="Y1631" i="3"/>
  <c r="X1631" i="3"/>
  <c r="W1631" i="3"/>
  <c r="V1631" i="3"/>
  <c r="U1631" i="3"/>
  <c r="T1631" i="3"/>
  <c r="S1631" i="3"/>
  <c r="R1631" i="3"/>
  <c r="Q1631" i="3"/>
  <c r="P1631" i="3"/>
  <c r="O1631" i="3"/>
  <c r="N1631" i="3"/>
  <c r="M1631" i="3"/>
  <c r="L1631" i="3"/>
  <c r="K1631" i="3"/>
  <c r="J1631" i="3"/>
  <c r="AB1630" i="3"/>
  <c r="AA1630" i="3"/>
  <c r="Z1630" i="3"/>
  <c r="Y1630" i="3"/>
  <c r="X1630" i="3"/>
  <c r="W1630" i="3"/>
  <c r="V1630" i="3"/>
  <c r="U1630" i="3"/>
  <c r="T1630" i="3"/>
  <c r="S1630" i="3"/>
  <c r="R1630" i="3"/>
  <c r="Q1630" i="3"/>
  <c r="P1630" i="3"/>
  <c r="O1630" i="3"/>
  <c r="N1630" i="3"/>
  <c r="M1630" i="3"/>
  <c r="L1630" i="3"/>
  <c r="K1630" i="3"/>
  <c r="J1630" i="3"/>
  <c r="AB1629" i="3"/>
  <c r="AA1629" i="3"/>
  <c r="Z1629" i="3"/>
  <c r="Y1629" i="3"/>
  <c r="X1629" i="3"/>
  <c r="W1629" i="3"/>
  <c r="V1629" i="3"/>
  <c r="U1629" i="3"/>
  <c r="T1629" i="3"/>
  <c r="S1629" i="3"/>
  <c r="R1629" i="3"/>
  <c r="Q1629" i="3"/>
  <c r="P1629" i="3"/>
  <c r="O1629" i="3"/>
  <c r="N1629" i="3"/>
  <c r="M1629" i="3"/>
  <c r="L1629" i="3"/>
  <c r="K1629" i="3"/>
  <c r="J1629" i="3"/>
  <c r="AB1628" i="3"/>
  <c r="AA1628" i="3"/>
  <c r="Z1628" i="3"/>
  <c r="Y1628" i="3"/>
  <c r="X1628" i="3"/>
  <c r="W1628" i="3"/>
  <c r="V1628" i="3"/>
  <c r="U1628" i="3"/>
  <c r="T1628" i="3"/>
  <c r="S1628" i="3"/>
  <c r="R1628" i="3"/>
  <c r="Q1628" i="3"/>
  <c r="P1628" i="3"/>
  <c r="O1628" i="3"/>
  <c r="N1628" i="3"/>
  <c r="M1628" i="3"/>
  <c r="L1628" i="3"/>
  <c r="K1628" i="3"/>
  <c r="J1628" i="3"/>
  <c r="AB1627" i="3"/>
  <c r="AA1627" i="3"/>
  <c r="Z1627" i="3"/>
  <c r="Y1627" i="3"/>
  <c r="X1627" i="3"/>
  <c r="W1627" i="3"/>
  <c r="V1627" i="3"/>
  <c r="U1627" i="3"/>
  <c r="T1627" i="3"/>
  <c r="S1627" i="3"/>
  <c r="R1627" i="3"/>
  <c r="Q1627" i="3"/>
  <c r="P1627" i="3"/>
  <c r="O1627" i="3"/>
  <c r="N1627" i="3"/>
  <c r="M1627" i="3"/>
  <c r="L1627" i="3"/>
  <c r="K1627" i="3"/>
  <c r="J1627" i="3"/>
  <c r="AB1626" i="3"/>
  <c r="AA1626" i="3"/>
  <c r="Z1626" i="3"/>
  <c r="Y1626" i="3"/>
  <c r="X1626" i="3"/>
  <c r="W1626" i="3"/>
  <c r="V1626" i="3"/>
  <c r="U1626" i="3"/>
  <c r="T1626" i="3"/>
  <c r="S1626" i="3"/>
  <c r="R1626" i="3"/>
  <c r="Q1626" i="3"/>
  <c r="P1626" i="3"/>
  <c r="O1626" i="3"/>
  <c r="N1626" i="3"/>
  <c r="M1626" i="3"/>
  <c r="L1626" i="3"/>
  <c r="K1626" i="3"/>
  <c r="J1626" i="3"/>
  <c r="AB1625" i="3"/>
  <c r="AA1625" i="3"/>
  <c r="Z1625" i="3"/>
  <c r="Y1625" i="3"/>
  <c r="X1625" i="3"/>
  <c r="W1625" i="3"/>
  <c r="V1625" i="3"/>
  <c r="U1625" i="3"/>
  <c r="T1625" i="3"/>
  <c r="S1625" i="3"/>
  <c r="R1625" i="3"/>
  <c r="Q1625" i="3"/>
  <c r="P1625" i="3"/>
  <c r="O1625" i="3"/>
  <c r="N1625" i="3"/>
  <c r="M1625" i="3"/>
  <c r="L1625" i="3"/>
  <c r="K1625" i="3"/>
  <c r="J1625" i="3"/>
  <c r="AB1624" i="3"/>
  <c r="AA1624" i="3"/>
  <c r="Z1624" i="3"/>
  <c r="Y1624" i="3"/>
  <c r="X1624" i="3"/>
  <c r="W1624" i="3"/>
  <c r="V1624" i="3"/>
  <c r="U1624" i="3"/>
  <c r="T1624" i="3"/>
  <c r="S1624" i="3"/>
  <c r="R1624" i="3"/>
  <c r="Q1624" i="3"/>
  <c r="P1624" i="3"/>
  <c r="O1624" i="3"/>
  <c r="N1624" i="3"/>
  <c r="M1624" i="3"/>
  <c r="L1624" i="3"/>
  <c r="K1624" i="3"/>
  <c r="J1624" i="3"/>
  <c r="AB1623" i="3"/>
  <c r="AA1623" i="3"/>
  <c r="Z1623" i="3"/>
  <c r="Y1623" i="3"/>
  <c r="X1623" i="3"/>
  <c r="W1623" i="3"/>
  <c r="V1623" i="3"/>
  <c r="U1623" i="3"/>
  <c r="T1623" i="3"/>
  <c r="S1623" i="3"/>
  <c r="R1623" i="3"/>
  <c r="Q1623" i="3"/>
  <c r="P1623" i="3"/>
  <c r="O1623" i="3"/>
  <c r="N1623" i="3"/>
  <c r="M1623" i="3"/>
  <c r="L1623" i="3"/>
  <c r="K1623" i="3"/>
  <c r="J1623" i="3"/>
  <c r="AB1622" i="3"/>
  <c r="AA1622" i="3"/>
  <c r="Z1622" i="3"/>
  <c r="Y1622" i="3"/>
  <c r="X1622" i="3"/>
  <c r="W1622" i="3"/>
  <c r="V1622" i="3"/>
  <c r="U1622" i="3"/>
  <c r="T1622" i="3"/>
  <c r="S1622" i="3"/>
  <c r="R1622" i="3"/>
  <c r="Q1622" i="3"/>
  <c r="P1622" i="3"/>
  <c r="O1622" i="3"/>
  <c r="N1622" i="3"/>
  <c r="M1622" i="3"/>
  <c r="L1622" i="3"/>
  <c r="K1622" i="3"/>
  <c r="J1622" i="3"/>
  <c r="AB1621" i="3"/>
  <c r="AA1621" i="3"/>
  <c r="Z1621" i="3"/>
  <c r="Y1621" i="3"/>
  <c r="X1621" i="3"/>
  <c r="W1621" i="3"/>
  <c r="V1621" i="3"/>
  <c r="U1621" i="3"/>
  <c r="T1621" i="3"/>
  <c r="S1621" i="3"/>
  <c r="R1621" i="3"/>
  <c r="Q1621" i="3"/>
  <c r="P1621" i="3"/>
  <c r="O1621" i="3"/>
  <c r="N1621" i="3"/>
  <c r="M1621" i="3"/>
  <c r="L1621" i="3"/>
  <c r="K1621" i="3"/>
  <c r="J1621" i="3"/>
  <c r="AB1620" i="3"/>
  <c r="AA1620" i="3"/>
  <c r="Z1620" i="3"/>
  <c r="Y1620" i="3"/>
  <c r="X1620" i="3"/>
  <c r="W1620" i="3"/>
  <c r="V1620" i="3"/>
  <c r="U1620" i="3"/>
  <c r="T1620" i="3"/>
  <c r="S1620" i="3"/>
  <c r="R1620" i="3"/>
  <c r="Q1620" i="3"/>
  <c r="P1620" i="3"/>
  <c r="O1620" i="3"/>
  <c r="N1620" i="3"/>
  <c r="M1620" i="3"/>
  <c r="L1620" i="3"/>
  <c r="K1620" i="3"/>
  <c r="J1620" i="3"/>
  <c r="AB1619" i="3"/>
  <c r="AA1619" i="3"/>
  <c r="Z1619" i="3"/>
  <c r="Y1619" i="3"/>
  <c r="X1619" i="3"/>
  <c r="W1619" i="3"/>
  <c r="V1619" i="3"/>
  <c r="U1619" i="3"/>
  <c r="T1619" i="3"/>
  <c r="S1619" i="3"/>
  <c r="R1619" i="3"/>
  <c r="Q1619" i="3"/>
  <c r="P1619" i="3"/>
  <c r="O1619" i="3"/>
  <c r="N1619" i="3"/>
  <c r="M1619" i="3"/>
  <c r="L1619" i="3"/>
  <c r="K1619" i="3"/>
  <c r="J1619" i="3"/>
  <c r="AB1618" i="3"/>
  <c r="AA1618" i="3"/>
  <c r="Z1618" i="3"/>
  <c r="Y1618" i="3"/>
  <c r="X1618" i="3"/>
  <c r="W1618" i="3"/>
  <c r="V1618" i="3"/>
  <c r="U1618" i="3"/>
  <c r="T1618" i="3"/>
  <c r="S1618" i="3"/>
  <c r="R1618" i="3"/>
  <c r="Q1618" i="3"/>
  <c r="P1618" i="3"/>
  <c r="O1618" i="3"/>
  <c r="N1618" i="3"/>
  <c r="M1618" i="3"/>
  <c r="L1618" i="3"/>
  <c r="K1618" i="3"/>
  <c r="J1618" i="3"/>
  <c r="AB1617" i="3"/>
  <c r="AA1617" i="3"/>
  <c r="Z1617" i="3"/>
  <c r="Y1617" i="3"/>
  <c r="X1617" i="3"/>
  <c r="W1617" i="3"/>
  <c r="V1617" i="3"/>
  <c r="U1617" i="3"/>
  <c r="T1617" i="3"/>
  <c r="S1617" i="3"/>
  <c r="R1617" i="3"/>
  <c r="Q1617" i="3"/>
  <c r="P1617" i="3"/>
  <c r="O1617" i="3"/>
  <c r="N1617" i="3"/>
  <c r="M1617" i="3"/>
  <c r="L1617" i="3"/>
  <c r="K1617" i="3"/>
  <c r="J1617" i="3"/>
  <c r="AB1616" i="3"/>
  <c r="AA1616" i="3"/>
  <c r="Z1616" i="3"/>
  <c r="Y1616" i="3"/>
  <c r="X1616" i="3"/>
  <c r="W1616" i="3"/>
  <c r="V1616" i="3"/>
  <c r="U1616" i="3"/>
  <c r="T1616" i="3"/>
  <c r="S1616" i="3"/>
  <c r="R1616" i="3"/>
  <c r="Q1616" i="3"/>
  <c r="P1616" i="3"/>
  <c r="O1616" i="3"/>
  <c r="N1616" i="3"/>
  <c r="M1616" i="3"/>
  <c r="L1616" i="3"/>
  <c r="K1616" i="3"/>
  <c r="J1616" i="3"/>
  <c r="AB1615" i="3"/>
  <c r="AA1615" i="3"/>
  <c r="Z1615" i="3"/>
  <c r="Y1615" i="3"/>
  <c r="X1615" i="3"/>
  <c r="W1615" i="3"/>
  <c r="V1615" i="3"/>
  <c r="U1615" i="3"/>
  <c r="T1615" i="3"/>
  <c r="S1615" i="3"/>
  <c r="R1615" i="3"/>
  <c r="Q1615" i="3"/>
  <c r="P1615" i="3"/>
  <c r="O1615" i="3"/>
  <c r="N1615" i="3"/>
  <c r="M1615" i="3"/>
  <c r="L1615" i="3"/>
  <c r="K1615" i="3"/>
  <c r="J1615" i="3"/>
  <c r="AB1614" i="3"/>
  <c r="AA1614" i="3"/>
  <c r="Z1614" i="3"/>
  <c r="Y1614" i="3"/>
  <c r="X1614" i="3"/>
  <c r="W1614" i="3"/>
  <c r="V1614" i="3"/>
  <c r="U1614" i="3"/>
  <c r="T1614" i="3"/>
  <c r="S1614" i="3"/>
  <c r="R1614" i="3"/>
  <c r="Q1614" i="3"/>
  <c r="P1614" i="3"/>
  <c r="O1614" i="3"/>
  <c r="N1614" i="3"/>
  <c r="M1614" i="3"/>
  <c r="L1614" i="3"/>
  <c r="K1614" i="3"/>
  <c r="J1614" i="3"/>
  <c r="AB1613" i="3"/>
  <c r="AA1613" i="3"/>
  <c r="Z1613" i="3"/>
  <c r="Y1613" i="3"/>
  <c r="X1613" i="3"/>
  <c r="W1613" i="3"/>
  <c r="V1613" i="3"/>
  <c r="U1613" i="3"/>
  <c r="T1613" i="3"/>
  <c r="S1613" i="3"/>
  <c r="R1613" i="3"/>
  <c r="Q1613" i="3"/>
  <c r="P1613" i="3"/>
  <c r="O1613" i="3"/>
  <c r="N1613" i="3"/>
  <c r="M1613" i="3"/>
  <c r="L1613" i="3"/>
  <c r="K1613" i="3"/>
  <c r="J1613" i="3"/>
  <c r="AB1612" i="3"/>
  <c r="AA1612" i="3"/>
  <c r="Z1612" i="3"/>
  <c r="Y1612" i="3"/>
  <c r="X1612" i="3"/>
  <c r="W1612" i="3"/>
  <c r="V1612" i="3"/>
  <c r="U1612" i="3"/>
  <c r="T1612" i="3"/>
  <c r="S1612" i="3"/>
  <c r="R1612" i="3"/>
  <c r="Q1612" i="3"/>
  <c r="P1612" i="3"/>
  <c r="O1612" i="3"/>
  <c r="N1612" i="3"/>
  <c r="M1612" i="3"/>
  <c r="L1612" i="3"/>
  <c r="K1612" i="3"/>
  <c r="J1612" i="3"/>
  <c r="AB1611" i="3"/>
  <c r="AA1611" i="3"/>
  <c r="Z1611" i="3"/>
  <c r="Y1611" i="3"/>
  <c r="X1611" i="3"/>
  <c r="W1611" i="3"/>
  <c r="V1611" i="3"/>
  <c r="U1611" i="3"/>
  <c r="T1611" i="3"/>
  <c r="S1611" i="3"/>
  <c r="R1611" i="3"/>
  <c r="Q1611" i="3"/>
  <c r="P1611" i="3"/>
  <c r="O1611" i="3"/>
  <c r="N1611" i="3"/>
  <c r="M1611" i="3"/>
  <c r="L1611" i="3"/>
  <c r="K1611" i="3"/>
  <c r="J1611" i="3"/>
  <c r="AB1610" i="3"/>
  <c r="AA1610" i="3"/>
  <c r="Z1610" i="3"/>
  <c r="Y1610" i="3"/>
  <c r="X1610" i="3"/>
  <c r="W1610" i="3"/>
  <c r="V1610" i="3"/>
  <c r="U1610" i="3"/>
  <c r="T1610" i="3"/>
  <c r="S1610" i="3"/>
  <c r="R1610" i="3"/>
  <c r="Q1610" i="3"/>
  <c r="P1610" i="3"/>
  <c r="O1610" i="3"/>
  <c r="N1610" i="3"/>
  <c r="M1610" i="3"/>
  <c r="L1610" i="3"/>
  <c r="K1610" i="3"/>
  <c r="J1610" i="3"/>
  <c r="AB1609" i="3"/>
  <c r="AA1609" i="3"/>
  <c r="Z1609" i="3"/>
  <c r="Y1609" i="3"/>
  <c r="X1609" i="3"/>
  <c r="W1609" i="3"/>
  <c r="V1609" i="3"/>
  <c r="U1609" i="3"/>
  <c r="T1609" i="3"/>
  <c r="S1609" i="3"/>
  <c r="R1609" i="3"/>
  <c r="Q1609" i="3"/>
  <c r="P1609" i="3"/>
  <c r="O1609" i="3"/>
  <c r="N1609" i="3"/>
  <c r="M1609" i="3"/>
  <c r="L1609" i="3"/>
  <c r="K1609" i="3"/>
  <c r="J1609" i="3"/>
  <c r="AB1608" i="3"/>
  <c r="AA1608" i="3"/>
  <c r="Z1608" i="3"/>
  <c r="Y1608" i="3"/>
  <c r="X1608" i="3"/>
  <c r="W1608" i="3"/>
  <c r="V1608" i="3"/>
  <c r="U1608" i="3"/>
  <c r="T1608" i="3"/>
  <c r="S1608" i="3"/>
  <c r="R1608" i="3"/>
  <c r="Q1608" i="3"/>
  <c r="P1608" i="3"/>
  <c r="O1608" i="3"/>
  <c r="N1608" i="3"/>
  <c r="M1608" i="3"/>
  <c r="L1608" i="3"/>
  <c r="K1608" i="3"/>
  <c r="J1608" i="3"/>
  <c r="AB1607" i="3"/>
  <c r="AA1607" i="3"/>
  <c r="Z1607" i="3"/>
  <c r="Y1607" i="3"/>
  <c r="X1607" i="3"/>
  <c r="W1607" i="3"/>
  <c r="V1607" i="3"/>
  <c r="U1607" i="3"/>
  <c r="T1607" i="3"/>
  <c r="S1607" i="3"/>
  <c r="R1607" i="3"/>
  <c r="Q1607" i="3"/>
  <c r="P1607" i="3"/>
  <c r="O1607" i="3"/>
  <c r="N1607" i="3"/>
  <c r="M1607" i="3"/>
  <c r="L1607" i="3"/>
  <c r="K1607" i="3"/>
  <c r="J1607" i="3"/>
  <c r="AB1606" i="3"/>
  <c r="AA1606" i="3"/>
  <c r="Z1606" i="3"/>
  <c r="Y1606" i="3"/>
  <c r="X1606" i="3"/>
  <c r="W1606" i="3"/>
  <c r="V1606" i="3"/>
  <c r="U1606" i="3"/>
  <c r="T1606" i="3"/>
  <c r="S1606" i="3"/>
  <c r="R1606" i="3"/>
  <c r="Q1606" i="3"/>
  <c r="P1606" i="3"/>
  <c r="O1606" i="3"/>
  <c r="N1606" i="3"/>
  <c r="M1606" i="3"/>
  <c r="L1606" i="3"/>
  <c r="K1606" i="3"/>
  <c r="J1606" i="3"/>
  <c r="AB1605" i="3"/>
  <c r="AA1605" i="3"/>
  <c r="Z1605" i="3"/>
  <c r="Y1605" i="3"/>
  <c r="X1605" i="3"/>
  <c r="W1605" i="3"/>
  <c r="V1605" i="3"/>
  <c r="U1605" i="3"/>
  <c r="T1605" i="3"/>
  <c r="S1605" i="3"/>
  <c r="R1605" i="3"/>
  <c r="Q1605" i="3"/>
  <c r="P1605" i="3"/>
  <c r="O1605" i="3"/>
  <c r="N1605" i="3"/>
  <c r="M1605" i="3"/>
  <c r="L1605" i="3"/>
  <c r="K1605" i="3"/>
  <c r="J1605" i="3"/>
  <c r="AB1604" i="3"/>
  <c r="AA1604" i="3"/>
  <c r="Z1604" i="3"/>
  <c r="Y1604" i="3"/>
  <c r="X1604" i="3"/>
  <c r="W1604" i="3"/>
  <c r="V1604" i="3"/>
  <c r="U1604" i="3"/>
  <c r="T1604" i="3"/>
  <c r="S1604" i="3"/>
  <c r="R1604" i="3"/>
  <c r="Q1604" i="3"/>
  <c r="P1604" i="3"/>
  <c r="O1604" i="3"/>
  <c r="N1604" i="3"/>
  <c r="M1604" i="3"/>
  <c r="L1604" i="3"/>
  <c r="K1604" i="3"/>
  <c r="J1604" i="3"/>
  <c r="AB1603" i="3"/>
  <c r="AA1603" i="3"/>
  <c r="Z1603" i="3"/>
  <c r="Y1603" i="3"/>
  <c r="X1603" i="3"/>
  <c r="W1603" i="3"/>
  <c r="V1603" i="3"/>
  <c r="U1603" i="3"/>
  <c r="T1603" i="3"/>
  <c r="S1603" i="3"/>
  <c r="R1603" i="3"/>
  <c r="Q1603" i="3"/>
  <c r="P1603" i="3"/>
  <c r="O1603" i="3"/>
  <c r="N1603" i="3"/>
  <c r="M1603" i="3"/>
  <c r="L1603" i="3"/>
  <c r="K1603" i="3"/>
  <c r="J1603" i="3"/>
  <c r="AB1602" i="3"/>
  <c r="AA1602" i="3"/>
  <c r="Z1602" i="3"/>
  <c r="Y1602" i="3"/>
  <c r="X1602" i="3"/>
  <c r="W1602" i="3"/>
  <c r="V1602" i="3"/>
  <c r="U1602" i="3"/>
  <c r="T1602" i="3"/>
  <c r="S1602" i="3"/>
  <c r="R1602" i="3"/>
  <c r="Q1602" i="3"/>
  <c r="P1602" i="3"/>
  <c r="O1602" i="3"/>
  <c r="N1602" i="3"/>
  <c r="M1602" i="3"/>
  <c r="L1602" i="3"/>
  <c r="K1602" i="3"/>
  <c r="J1602" i="3"/>
  <c r="AB1601" i="3"/>
  <c r="AA1601" i="3"/>
  <c r="Z1601" i="3"/>
  <c r="Y1601" i="3"/>
  <c r="X1601" i="3"/>
  <c r="W1601" i="3"/>
  <c r="V1601" i="3"/>
  <c r="U1601" i="3"/>
  <c r="T1601" i="3"/>
  <c r="S1601" i="3"/>
  <c r="R1601" i="3"/>
  <c r="Q1601" i="3"/>
  <c r="P1601" i="3"/>
  <c r="O1601" i="3"/>
  <c r="N1601" i="3"/>
  <c r="M1601" i="3"/>
  <c r="L1601" i="3"/>
  <c r="K1601" i="3"/>
  <c r="J1601" i="3"/>
  <c r="AB1600" i="3"/>
  <c r="AA1600" i="3"/>
  <c r="Z1600" i="3"/>
  <c r="Y1600" i="3"/>
  <c r="X1600" i="3"/>
  <c r="W1600" i="3"/>
  <c r="V1600" i="3"/>
  <c r="U1600" i="3"/>
  <c r="T1600" i="3"/>
  <c r="S1600" i="3"/>
  <c r="R1600" i="3"/>
  <c r="Q1600" i="3"/>
  <c r="P1600" i="3"/>
  <c r="O1600" i="3"/>
  <c r="N1600" i="3"/>
  <c r="M1600" i="3"/>
  <c r="L1600" i="3"/>
  <c r="K1600" i="3"/>
  <c r="J1600" i="3"/>
  <c r="AB1599" i="3"/>
  <c r="AA1599" i="3"/>
  <c r="Z1599" i="3"/>
  <c r="Y1599" i="3"/>
  <c r="X1599" i="3"/>
  <c r="W1599" i="3"/>
  <c r="V1599" i="3"/>
  <c r="U1599" i="3"/>
  <c r="T1599" i="3"/>
  <c r="S1599" i="3"/>
  <c r="R1599" i="3"/>
  <c r="Q1599" i="3"/>
  <c r="P1599" i="3"/>
  <c r="O1599" i="3"/>
  <c r="N1599" i="3"/>
  <c r="M1599" i="3"/>
  <c r="L1599" i="3"/>
  <c r="K1599" i="3"/>
  <c r="J1599" i="3"/>
  <c r="AB1598" i="3"/>
  <c r="AA1598" i="3"/>
  <c r="Z1598" i="3"/>
  <c r="Y1598" i="3"/>
  <c r="X1598" i="3"/>
  <c r="W1598" i="3"/>
  <c r="V1598" i="3"/>
  <c r="U1598" i="3"/>
  <c r="T1598" i="3"/>
  <c r="S1598" i="3"/>
  <c r="R1598" i="3"/>
  <c r="Q1598" i="3"/>
  <c r="P1598" i="3"/>
  <c r="O1598" i="3"/>
  <c r="N1598" i="3"/>
  <c r="M1598" i="3"/>
  <c r="L1598" i="3"/>
  <c r="K1598" i="3"/>
  <c r="J1598" i="3"/>
  <c r="AB1597" i="3"/>
  <c r="AA1597" i="3"/>
  <c r="Z1597" i="3"/>
  <c r="Y1597" i="3"/>
  <c r="X1597" i="3"/>
  <c r="W1597" i="3"/>
  <c r="V1597" i="3"/>
  <c r="U1597" i="3"/>
  <c r="T1597" i="3"/>
  <c r="S1597" i="3"/>
  <c r="R1597" i="3"/>
  <c r="Q1597" i="3"/>
  <c r="P1597" i="3"/>
  <c r="O1597" i="3"/>
  <c r="N1597" i="3"/>
  <c r="M1597" i="3"/>
  <c r="L1597" i="3"/>
  <c r="K1597" i="3"/>
  <c r="J1597" i="3"/>
  <c r="AB1596" i="3"/>
  <c r="AA1596" i="3"/>
  <c r="Z1596" i="3"/>
  <c r="Y1596" i="3"/>
  <c r="X1596" i="3"/>
  <c r="W1596" i="3"/>
  <c r="V1596" i="3"/>
  <c r="U1596" i="3"/>
  <c r="T1596" i="3"/>
  <c r="S1596" i="3"/>
  <c r="R1596" i="3"/>
  <c r="Q1596" i="3"/>
  <c r="P1596" i="3"/>
  <c r="O1596" i="3"/>
  <c r="N1596" i="3"/>
  <c r="M1596" i="3"/>
  <c r="L1596" i="3"/>
  <c r="K1596" i="3"/>
  <c r="J1596" i="3"/>
  <c r="AB1595" i="3"/>
  <c r="AA1595" i="3"/>
  <c r="Z1595" i="3"/>
  <c r="Y1595" i="3"/>
  <c r="X1595" i="3"/>
  <c r="W1595" i="3"/>
  <c r="V1595" i="3"/>
  <c r="U1595" i="3"/>
  <c r="T1595" i="3"/>
  <c r="S1595" i="3"/>
  <c r="R1595" i="3"/>
  <c r="Q1595" i="3"/>
  <c r="P1595" i="3"/>
  <c r="O1595" i="3"/>
  <c r="N1595" i="3"/>
  <c r="M1595" i="3"/>
  <c r="L1595" i="3"/>
  <c r="K1595" i="3"/>
  <c r="J1595" i="3"/>
  <c r="AB1594" i="3"/>
  <c r="AA1594" i="3"/>
  <c r="Z1594" i="3"/>
  <c r="Y1594" i="3"/>
  <c r="X1594" i="3"/>
  <c r="W1594" i="3"/>
  <c r="V1594" i="3"/>
  <c r="U1594" i="3"/>
  <c r="T1594" i="3"/>
  <c r="S1594" i="3"/>
  <c r="R1594" i="3"/>
  <c r="Q1594" i="3"/>
  <c r="P1594" i="3"/>
  <c r="O1594" i="3"/>
  <c r="N1594" i="3"/>
  <c r="M1594" i="3"/>
  <c r="L1594" i="3"/>
  <c r="K1594" i="3"/>
  <c r="J1594" i="3"/>
  <c r="AB1593" i="3"/>
  <c r="AA1593" i="3"/>
  <c r="Z1593" i="3"/>
  <c r="Y1593" i="3"/>
  <c r="X1593" i="3"/>
  <c r="W1593" i="3"/>
  <c r="V1593" i="3"/>
  <c r="U1593" i="3"/>
  <c r="T1593" i="3"/>
  <c r="S1593" i="3"/>
  <c r="R1593" i="3"/>
  <c r="Q1593" i="3"/>
  <c r="P1593" i="3"/>
  <c r="O1593" i="3"/>
  <c r="N1593" i="3"/>
  <c r="M1593" i="3"/>
  <c r="L1593" i="3"/>
  <c r="K1593" i="3"/>
  <c r="J1593" i="3"/>
  <c r="AB1592" i="3"/>
  <c r="AA1592" i="3"/>
  <c r="Z1592" i="3"/>
  <c r="Y1592" i="3"/>
  <c r="X1592" i="3"/>
  <c r="W1592" i="3"/>
  <c r="V1592" i="3"/>
  <c r="U1592" i="3"/>
  <c r="T1592" i="3"/>
  <c r="S1592" i="3"/>
  <c r="R1592" i="3"/>
  <c r="Q1592" i="3"/>
  <c r="P1592" i="3"/>
  <c r="O1592" i="3"/>
  <c r="N1592" i="3"/>
  <c r="M1592" i="3"/>
  <c r="L1592" i="3"/>
  <c r="K1592" i="3"/>
  <c r="J1592" i="3"/>
  <c r="AB1591" i="3"/>
  <c r="AA1591" i="3"/>
  <c r="Z1591" i="3"/>
  <c r="Y1591" i="3"/>
  <c r="X1591" i="3"/>
  <c r="W1591" i="3"/>
  <c r="V1591" i="3"/>
  <c r="U1591" i="3"/>
  <c r="T1591" i="3"/>
  <c r="S1591" i="3"/>
  <c r="R1591" i="3"/>
  <c r="Q1591" i="3"/>
  <c r="P1591" i="3"/>
  <c r="O1591" i="3"/>
  <c r="N1591" i="3"/>
  <c r="M1591" i="3"/>
  <c r="L1591" i="3"/>
  <c r="K1591" i="3"/>
  <c r="J1591" i="3"/>
  <c r="AB1590" i="3"/>
  <c r="AA1590" i="3"/>
  <c r="Z1590" i="3"/>
  <c r="Y1590" i="3"/>
  <c r="X1590" i="3"/>
  <c r="W1590" i="3"/>
  <c r="V1590" i="3"/>
  <c r="U1590" i="3"/>
  <c r="T1590" i="3"/>
  <c r="S1590" i="3"/>
  <c r="R1590" i="3"/>
  <c r="Q1590" i="3"/>
  <c r="P1590" i="3"/>
  <c r="O1590" i="3"/>
  <c r="N1590" i="3"/>
  <c r="M1590" i="3"/>
  <c r="L1590" i="3"/>
  <c r="K1590" i="3"/>
  <c r="J1590" i="3"/>
  <c r="AB1589" i="3"/>
  <c r="AA1589" i="3"/>
  <c r="Z1589" i="3"/>
  <c r="Y1589" i="3"/>
  <c r="X1589" i="3"/>
  <c r="W1589" i="3"/>
  <c r="V1589" i="3"/>
  <c r="U1589" i="3"/>
  <c r="T1589" i="3"/>
  <c r="S1589" i="3"/>
  <c r="R1589" i="3"/>
  <c r="Q1589" i="3"/>
  <c r="P1589" i="3"/>
  <c r="O1589" i="3"/>
  <c r="N1589" i="3"/>
  <c r="M1589" i="3"/>
  <c r="L1589" i="3"/>
  <c r="K1589" i="3"/>
  <c r="J1589" i="3"/>
  <c r="AB1588" i="3"/>
  <c r="AA1588" i="3"/>
  <c r="Z1588" i="3"/>
  <c r="Y1588" i="3"/>
  <c r="X1588" i="3"/>
  <c r="W1588" i="3"/>
  <c r="V1588" i="3"/>
  <c r="U1588" i="3"/>
  <c r="T1588" i="3"/>
  <c r="S1588" i="3"/>
  <c r="R1588" i="3"/>
  <c r="Q1588" i="3"/>
  <c r="P1588" i="3"/>
  <c r="O1588" i="3"/>
  <c r="N1588" i="3"/>
  <c r="M1588" i="3"/>
  <c r="L1588" i="3"/>
  <c r="K1588" i="3"/>
  <c r="J1588" i="3"/>
  <c r="AB1587" i="3"/>
  <c r="AA1587" i="3"/>
  <c r="Z1587" i="3"/>
  <c r="Y1587" i="3"/>
  <c r="X1587" i="3"/>
  <c r="W1587" i="3"/>
  <c r="V1587" i="3"/>
  <c r="U1587" i="3"/>
  <c r="T1587" i="3"/>
  <c r="S1587" i="3"/>
  <c r="R1587" i="3"/>
  <c r="Q1587" i="3"/>
  <c r="P1587" i="3"/>
  <c r="O1587" i="3"/>
  <c r="N1587" i="3"/>
  <c r="M1587" i="3"/>
  <c r="L1587" i="3"/>
  <c r="K1587" i="3"/>
  <c r="J1587" i="3"/>
  <c r="AB1586" i="3"/>
  <c r="AA1586" i="3"/>
  <c r="Z1586" i="3"/>
  <c r="Y1586" i="3"/>
  <c r="X1586" i="3"/>
  <c r="W1586" i="3"/>
  <c r="V1586" i="3"/>
  <c r="U1586" i="3"/>
  <c r="T1586" i="3"/>
  <c r="S1586" i="3"/>
  <c r="R1586" i="3"/>
  <c r="Q1586" i="3"/>
  <c r="P1586" i="3"/>
  <c r="O1586" i="3"/>
  <c r="N1586" i="3"/>
  <c r="M1586" i="3"/>
  <c r="L1586" i="3"/>
  <c r="K1586" i="3"/>
  <c r="J1586" i="3"/>
  <c r="AB1585" i="3"/>
  <c r="AA1585" i="3"/>
  <c r="Z1585" i="3"/>
  <c r="Y1585" i="3"/>
  <c r="X1585" i="3"/>
  <c r="W1585" i="3"/>
  <c r="V1585" i="3"/>
  <c r="U1585" i="3"/>
  <c r="T1585" i="3"/>
  <c r="S1585" i="3"/>
  <c r="R1585" i="3"/>
  <c r="Q1585" i="3"/>
  <c r="P1585" i="3"/>
  <c r="O1585" i="3"/>
  <c r="N1585" i="3"/>
  <c r="M1585" i="3"/>
  <c r="L1585" i="3"/>
  <c r="K1585" i="3"/>
  <c r="J1585" i="3"/>
  <c r="AB1584" i="3"/>
  <c r="AA1584" i="3"/>
  <c r="Z1584" i="3"/>
  <c r="Y1584" i="3"/>
  <c r="X1584" i="3"/>
  <c r="W1584" i="3"/>
  <c r="V1584" i="3"/>
  <c r="U1584" i="3"/>
  <c r="T1584" i="3"/>
  <c r="S1584" i="3"/>
  <c r="R1584" i="3"/>
  <c r="Q1584" i="3"/>
  <c r="P1584" i="3"/>
  <c r="O1584" i="3"/>
  <c r="N1584" i="3"/>
  <c r="M1584" i="3"/>
  <c r="L1584" i="3"/>
  <c r="K1584" i="3"/>
  <c r="J1584" i="3"/>
  <c r="AB1583" i="3"/>
  <c r="AA1583" i="3"/>
  <c r="Z1583" i="3"/>
  <c r="Y1583" i="3"/>
  <c r="X1583" i="3"/>
  <c r="W1583" i="3"/>
  <c r="V1583" i="3"/>
  <c r="U1583" i="3"/>
  <c r="T1583" i="3"/>
  <c r="S1583" i="3"/>
  <c r="R1583" i="3"/>
  <c r="Q1583" i="3"/>
  <c r="P1583" i="3"/>
  <c r="O1583" i="3"/>
  <c r="N1583" i="3"/>
  <c r="M1583" i="3"/>
  <c r="L1583" i="3"/>
  <c r="K1583" i="3"/>
  <c r="J1583" i="3"/>
  <c r="AB1582" i="3"/>
  <c r="AA1582" i="3"/>
  <c r="Z1582" i="3"/>
  <c r="Y1582" i="3"/>
  <c r="X1582" i="3"/>
  <c r="W1582" i="3"/>
  <c r="V1582" i="3"/>
  <c r="U1582" i="3"/>
  <c r="T1582" i="3"/>
  <c r="S1582" i="3"/>
  <c r="R1582" i="3"/>
  <c r="Q1582" i="3"/>
  <c r="P1582" i="3"/>
  <c r="O1582" i="3"/>
  <c r="N1582" i="3"/>
  <c r="M1582" i="3"/>
  <c r="L1582" i="3"/>
  <c r="K1582" i="3"/>
  <c r="J1582" i="3"/>
  <c r="AB1581" i="3"/>
  <c r="AA1581" i="3"/>
  <c r="Z1581" i="3"/>
  <c r="Y1581" i="3"/>
  <c r="X1581" i="3"/>
  <c r="W1581" i="3"/>
  <c r="V1581" i="3"/>
  <c r="U1581" i="3"/>
  <c r="T1581" i="3"/>
  <c r="S1581" i="3"/>
  <c r="R1581" i="3"/>
  <c r="Q1581" i="3"/>
  <c r="P1581" i="3"/>
  <c r="O1581" i="3"/>
  <c r="N1581" i="3"/>
  <c r="M1581" i="3"/>
  <c r="L1581" i="3"/>
  <c r="K1581" i="3"/>
  <c r="J1581" i="3"/>
  <c r="AB1580" i="3"/>
  <c r="AA1580" i="3"/>
  <c r="Z1580" i="3"/>
  <c r="Y1580" i="3"/>
  <c r="X1580" i="3"/>
  <c r="W1580" i="3"/>
  <c r="V1580" i="3"/>
  <c r="U1580" i="3"/>
  <c r="T1580" i="3"/>
  <c r="S1580" i="3"/>
  <c r="R1580" i="3"/>
  <c r="Q1580" i="3"/>
  <c r="P1580" i="3"/>
  <c r="O1580" i="3"/>
  <c r="N1580" i="3"/>
  <c r="M1580" i="3"/>
  <c r="L1580" i="3"/>
  <c r="K1580" i="3"/>
  <c r="J1580" i="3"/>
  <c r="AB1579" i="3"/>
  <c r="AA1579" i="3"/>
  <c r="Z1579" i="3"/>
  <c r="Y1579" i="3"/>
  <c r="X1579" i="3"/>
  <c r="W1579" i="3"/>
  <c r="V1579" i="3"/>
  <c r="U1579" i="3"/>
  <c r="T1579" i="3"/>
  <c r="S1579" i="3"/>
  <c r="R1579" i="3"/>
  <c r="Q1579" i="3"/>
  <c r="P1579" i="3"/>
  <c r="O1579" i="3"/>
  <c r="N1579" i="3"/>
  <c r="M1579" i="3"/>
  <c r="L1579" i="3"/>
  <c r="K1579" i="3"/>
  <c r="J1579" i="3"/>
  <c r="AB1578" i="3"/>
  <c r="AA1578" i="3"/>
  <c r="Z1578" i="3"/>
  <c r="Y1578" i="3"/>
  <c r="X1578" i="3"/>
  <c r="W1578" i="3"/>
  <c r="V1578" i="3"/>
  <c r="U1578" i="3"/>
  <c r="T1578" i="3"/>
  <c r="S1578" i="3"/>
  <c r="R1578" i="3"/>
  <c r="Q1578" i="3"/>
  <c r="P1578" i="3"/>
  <c r="O1578" i="3"/>
  <c r="N1578" i="3"/>
  <c r="M1578" i="3"/>
  <c r="L1578" i="3"/>
  <c r="K1578" i="3"/>
  <c r="J1578" i="3"/>
  <c r="AB1577" i="3"/>
  <c r="AA1577" i="3"/>
  <c r="Z1577" i="3"/>
  <c r="Y1577" i="3"/>
  <c r="X1577" i="3"/>
  <c r="W1577" i="3"/>
  <c r="V1577" i="3"/>
  <c r="U1577" i="3"/>
  <c r="T1577" i="3"/>
  <c r="S1577" i="3"/>
  <c r="R1577" i="3"/>
  <c r="Q1577" i="3"/>
  <c r="P1577" i="3"/>
  <c r="O1577" i="3"/>
  <c r="N1577" i="3"/>
  <c r="M1577" i="3"/>
  <c r="L1577" i="3"/>
  <c r="K1577" i="3"/>
  <c r="J1577" i="3"/>
  <c r="AB1576" i="3"/>
  <c r="AA1576" i="3"/>
  <c r="Z1576" i="3"/>
  <c r="Y1576" i="3"/>
  <c r="X1576" i="3"/>
  <c r="W1576" i="3"/>
  <c r="V1576" i="3"/>
  <c r="U1576" i="3"/>
  <c r="T1576" i="3"/>
  <c r="S1576" i="3"/>
  <c r="R1576" i="3"/>
  <c r="Q1576" i="3"/>
  <c r="P1576" i="3"/>
  <c r="O1576" i="3"/>
  <c r="N1576" i="3"/>
  <c r="M1576" i="3"/>
  <c r="L1576" i="3"/>
  <c r="K1576" i="3"/>
  <c r="J1576" i="3"/>
  <c r="AB1575" i="3"/>
  <c r="AA1575" i="3"/>
  <c r="Z1575" i="3"/>
  <c r="Y1575" i="3"/>
  <c r="X1575" i="3"/>
  <c r="W1575" i="3"/>
  <c r="V1575" i="3"/>
  <c r="U1575" i="3"/>
  <c r="T1575" i="3"/>
  <c r="S1575" i="3"/>
  <c r="R1575" i="3"/>
  <c r="Q1575" i="3"/>
  <c r="P1575" i="3"/>
  <c r="O1575" i="3"/>
  <c r="N1575" i="3"/>
  <c r="M1575" i="3"/>
  <c r="L1575" i="3"/>
  <c r="K1575" i="3"/>
  <c r="J1575" i="3"/>
  <c r="AB1574" i="3"/>
  <c r="AA1574" i="3"/>
  <c r="Z1574" i="3"/>
  <c r="Y1574" i="3"/>
  <c r="X1574" i="3"/>
  <c r="W1574" i="3"/>
  <c r="V1574" i="3"/>
  <c r="U1574" i="3"/>
  <c r="T1574" i="3"/>
  <c r="S1574" i="3"/>
  <c r="R1574" i="3"/>
  <c r="Q1574" i="3"/>
  <c r="P1574" i="3"/>
  <c r="O1574" i="3"/>
  <c r="N1574" i="3"/>
  <c r="M1574" i="3"/>
  <c r="L1574" i="3"/>
  <c r="K1574" i="3"/>
  <c r="J1574" i="3"/>
  <c r="AB1573" i="3"/>
  <c r="AA1573" i="3"/>
  <c r="Z1573" i="3"/>
  <c r="Y1573" i="3"/>
  <c r="X1573" i="3"/>
  <c r="W1573" i="3"/>
  <c r="V1573" i="3"/>
  <c r="U1573" i="3"/>
  <c r="T1573" i="3"/>
  <c r="S1573" i="3"/>
  <c r="R1573" i="3"/>
  <c r="Q1573" i="3"/>
  <c r="P1573" i="3"/>
  <c r="O1573" i="3"/>
  <c r="N1573" i="3"/>
  <c r="M1573" i="3"/>
  <c r="L1573" i="3"/>
  <c r="K1573" i="3"/>
  <c r="J1573" i="3"/>
  <c r="AB1572" i="3"/>
  <c r="AA1572" i="3"/>
  <c r="Z1572" i="3"/>
  <c r="Y1572" i="3"/>
  <c r="X1572" i="3"/>
  <c r="W1572" i="3"/>
  <c r="V1572" i="3"/>
  <c r="U1572" i="3"/>
  <c r="T1572" i="3"/>
  <c r="S1572" i="3"/>
  <c r="R1572" i="3"/>
  <c r="Q1572" i="3"/>
  <c r="P1572" i="3"/>
  <c r="O1572" i="3"/>
  <c r="N1572" i="3"/>
  <c r="M1572" i="3"/>
  <c r="L1572" i="3"/>
  <c r="K1572" i="3"/>
  <c r="J1572" i="3"/>
  <c r="AB1571" i="3"/>
  <c r="AA1571" i="3"/>
  <c r="Z1571" i="3"/>
  <c r="Y1571" i="3"/>
  <c r="X1571" i="3"/>
  <c r="W1571" i="3"/>
  <c r="V1571" i="3"/>
  <c r="U1571" i="3"/>
  <c r="T1571" i="3"/>
  <c r="S1571" i="3"/>
  <c r="R1571" i="3"/>
  <c r="Q1571" i="3"/>
  <c r="P1571" i="3"/>
  <c r="O1571" i="3"/>
  <c r="N1571" i="3"/>
  <c r="M1571" i="3"/>
  <c r="L1571" i="3"/>
  <c r="K1571" i="3"/>
  <c r="J1571" i="3"/>
  <c r="AB1570" i="3"/>
  <c r="AA1570" i="3"/>
  <c r="Z1570" i="3"/>
  <c r="Y1570" i="3"/>
  <c r="X1570" i="3"/>
  <c r="W1570" i="3"/>
  <c r="V1570" i="3"/>
  <c r="U1570" i="3"/>
  <c r="T1570" i="3"/>
  <c r="S1570" i="3"/>
  <c r="R1570" i="3"/>
  <c r="Q1570" i="3"/>
  <c r="P1570" i="3"/>
  <c r="O1570" i="3"/>
  <c r="N1570" i="3"/>
  <c r="M1570" i="3"/>
  <c r="L1570" i="3"/>
  <c r="K1570" i="3"/>
  <c r="J1570" i="3"/>
  <c r="AB1569" i="3"/>
  <c r="AA1569" i="3"/>
  <c r="Z1569" i="3"/>
  <c r="Y1569" i="3"/>
  <c r="X1569" i="3"/>
  <c r="W1569" i="3"/>
  <c r="V1569" i="3"/>
  <c r="U1569" i="3"/>
  <c r="T1569" i="3"/>
  <c r="S1569" i="3"/>
  <c r="R1569" i="3"/>
  <c r="Q1569" i="3"/>
  <c r="P1569" i="3"/>
  <c r="O1569" i="3"/>
  <c r="N1569" i="3"/>
  <c r="M1569" i="3"/>
  <c r="L1569" i="3"/>
  <c r="K1569" i="3"/>
  <c r="J1569" i="3"/>
  <c r="AB1568" i="3"/>
  <c r="AA1568" i="3"/>
  <c r="Z1568" i="3"/>
  <c r="Y1568" i="3"/>
  <c r="X1568" i="3"/>
  <c r="W1568" i="3"/>
  <c r="V1568" i="3"/>
  <c r="U1568" i="3"/>
  <c r="T1568" i="3"/>
  <c r="S1568" i="3"/>
  <c r="R1568" i="3"/>
  <c r="Q1568" i="3"/>
  <c r="P1568" i="3"/>
  <c r="O1568" i="3"/>
  <c r="N1568" i="3"/>
  <c r="M1568" i="3"/>
  <c r="L1568" i="3"/>
  <c r="K1568" i="3"/>
  <c r="J1568" i="3"/>
  <c r="AB1567" i="3"/>
  <c r="AA1567" i="3"/>
  <c r="Z1567" i="3"/>
  <c r="Y1567" i="3"/>
  <c r="X1567" i="3"/>
  <c r="W1567" i="3"/>
  <c r="V1567" i="3"/>
  <c r="U1567" i="3"/>
  <c r="T1567" i="3"/>
  <c r="S1567" i="3"/>
  <c r="R1567" i="3"/>
  <c r="Q1567" i="3"/>
  <c r="P1567" i="3"/>
  <c r="O1567" i="3"/>
  <c r="N1567" i="3"/>
  <c r="M1567" i="3"/>
  <c r="L1567" i="3"/>
  <c r="K1567" i="3"/>
  <c r="J1567" i="3"/>
  <c r="AB1566" i="3"/>
  <c r="AA1566" i="3"/>
  <c r="Z1566" i="3"/>
  <c r="Y1566" i="3"/>
  <c r="X1566" i="3"/>
  <c r="W1566" i="3"/>
  <c r="V1566" i="3"/>
  <c r="U1566" i="3"/>
  <c r="T1566" i="3"/>
  <c r="S1566" i="3"/>
  <c r="R1566" i="3"/>
  <c r="Q1566" i="3"/>
  <c r="P1566" i="3"/>
  <c r="O1566" i="3"/>
  <c r="N1566" i="3"/>
  <c r="M1566" i="3"/>
  <c r="L1566" i="3"/>
  <c r="K1566" i="3"/>
  <c r="J1566" i="3"/>
  <c r="AB1565" i="3"/>
  <c r="AA1565" i="3"/>
  <c r="Z1565" i="3"/>
  <c r="Y1565" i="3"/>
  <c r="X1565" i="3"/>
  <c r="W1565" i="3"/>
  <c r="V1565" i="3"/>
  <c r="U1565" i="3"/>
  <c r="T1565" i="3"/>
  <c r="S1565" i="3"/>
  <c r="R1565" i="3"/>
  <c r="Q1565" i="3"/>
  <c r="P1565" i="3"/>
  <c r="O1565" i="3"/>
  <c r="N1565" i="3"/>
  <c r="M1565" i="3"/>
  <c r="L1565" i="3"/>
  <c r="K1565" i="3"/>
  <c r="J1565" i="3"/>
  <c r="AB1564" i="3"/>
  <c r="AA1564" i="3"/>
  <c r="Z1564" i="3"/>
  <c r="Y1564" i="3"/>
  <c r="X1564" i="3"/>
  <c r="W1564" i="3"/>
  <c r="V1564" i="3"/>
  <c r="U1564" i="3"/>
  <c r="T1564" i="3"/>
  <c r="S1564" i="3"/>
  <c r="R1564" i="3"/>
  <c r="Q1564" i="3"/>
  <c r="P1564" i="3"/>
  <c r="O1564" i="3"/>
  <c r="N1564" i="3"/>
  <c r="M1564" i="3"/>
  <c r="L1564" i="3"/>
  <c r="K1564" i="3"/>
  <c r="J1564" i="3"/>
  <c r="AB1563" i="3"/>
  <c r="AA1563" i="3"/>
  <c r="Z1563" i="3"/>
  <c r="Y1563" i="3"/>
  <c r="X1563" i="3"/>
  <c r="W1563" i="3"/>
  <c r="V1563" i="3"/>
  <c r="U1563" i="3"/>
  <c r="T1563" i="3"/>
  <c r="S1563" i="3"/>
  <c r="R1563" i="3"/>
  <c r="Q1563" i="3"/>
  <c r="P1563" i="3"/>
  <c r="O1563" i="3"/>
  <c r="N1563" i="3"/>
  <c r="M1563" i="3"/>
  <c r="L1563" i="3"/>
  <c r="K1563" i="3"/>
  <c r="J1563" i="3"/>
  <c r="AB1562" i="3"/>
  <c r="AA1562" i="3"/>
  <c r="Z1562" i="3"/>
  <c r="Y1562" i="3"/>
  <c r="X1562" i="3"/>
  <c r="W1562" i="3"/>
  <c r="V1562" i="3"/>
  <c r="U1562" i="3"/>
  <c r="T1562" i="3"/>
  <c r="S1562" i="3"/>
  <c r="R1562" i="3"/>
  <c r="Q1562" i="3"/>
  <c r="P1562" i="3"/>
  <c r="O1562" i="3"/>
  <c r="N1562" i="3"/>
  <c r="M1562" i="3"/>
  <c r="L1562" i="3"/>
  <c r="K1562" i="3"/>
  <c r="J1562" i="3"/>
  <c r="AB1561" i="3"/>
  <c r="AA1561" i="3"/>
  <c r="Z1561" i="3"/>
  <c r="Y1561" i="3"/>
  <c r="X1561" i="3"/>
  <c r="W1561" i="3"/>
  <c r="V1561" i="3"/>
  <c r="U1561" i="3"/>
  <c r="T1561" i="3"/>
  <c r="S1561" i="3"/>
  <c r="R1561" i="3"/>
  <c r="Q1561" i="3"/>
  <c r="P1561" i="3"/>
  <c r="O1561" i="3"/>
  <c r="N1561" i="3"/>
  <c r="M1561" i="3"/>
  <c r="L1561" i="3"/>
  <c r="K1561" i="3"/>
  <c r="J1561" i="3"/>
  <c r="AB1560" i="3"/>
  <c r="AA1560" i="3"/>
  <c r="Z1560" i="3"/>
  <c r="Y1560" i="3"/>
  <c r="X1560" i="3"/>
  <c r="W1560" i="3"/>
  <c r="V1560" i="3"/>
  <c r="U1560" i="3"/>
  <c r="T1560" i="3"/>
  <c r="S1560" i="3"/>
  <c r="R1560" i="3"/>
  <c r="Q1560" i="3"/>
  <c r="P1560" i="3"/>
  <c r="O1560" i="3"/>
  <c r="N1560" i="3"/>
  <c r="M1560" i="3"/>
  <c r="L1560" i="3"/>
  <c r="K1560" i="3"/>
  <c r="J1560" i="3"/>
  <c r="AB1559" i="3"/>
  <c r="AA1559" i="3"/>
  <c r="Z1559" i="3"/>
  <c r="Y1559" i="3"/>
  <c r="X1559" i="3"/>
  <c r="W1559" i="3"/>
  <c r="V1559" i="3"/>
  <c r="U1559" i="3"/>
  <c r="T1559" i="3"/>
  <c r="S1559" i="3"/>
  <c r="R1559" i="3"/>
  <c r="Q1559" i="3"/>
  <c r="P1559" i="3"/>
  <c r="O1559" i="3"/>
  <c r="N1559" i="3"/>
  <c r="M1559" i="3"/>
  <c r="L1559" i="3"/>
  <c r="K1559" i="3"/>
  <c r="J1559" i="3"/>
  <c r="AB1558" i="3"/>
  <c r="AA1558" i="3"/>
  <c r="Z1558" i="3"/>
  <c r="Y1558" i="3"/>
  <c r="X1558" i="3"/>
  <c r="W1558" i="3"/>
  <c r="V1558" i="3"/>
  <c r="U1558" i="3"/>
  <c r="T1558" i="3"/>
  <c r="S1558" i="3"/>
  <c r="R1558" i="3"/>
  <c r="Q1558" i="3"/>
  <c r="P1558" i="3"/>
  <c r="O1558" i="3"/>
  <c r="N1558" i="3"/>
  <c r="M1558" i="3"/>
  <c r="L1558" i="3"/>
  <c r="K1558" i="3"/>
  <c r="J1558" i="3"/>
  <c r="AB1557" i="3"/>
  <c r="AA1557" i="3"/>
  <c r="Z1557" i="3"/>
  <c r="Y1557" i="3"/>
  <c r="X1557" i="3"/>
  <c r="W1557" i="3"/>
  <c r="V1557" i="3"/>
  <c r="U1557" i="3"/>
  <c r="T1557" i="3"/>
  <c r="S1557" i="3"/>
  <c r="R1557" i="3"/>
  <c r="Q1557" i="3"/>
  <c r="P1557" i="3"/>
  <c r="O1557" i="3"/>
  <c r="N1557" i="3"/>
  <c r="M1557" i="3"/>
  <c r="L1557" i="3"/>
  <c r="K1557" i="3"/>
  <c r="J1557" i="3"/>
  <c r="AB1556" i="3"/>
  <c r="AA1556" i="3"/>
  <c r="Z1556" i="3"/>
  <c r="Y1556" i="3"/>
  <c r="X1556" i="3"/>
  <c r="W1556" i="3"/>
  <c r="V1556" i="3"/>
  <c r="U1556" i="3"/>
  <c r="T1556" i="3"/>
  <c r="S1556" i="3"/>
  <c r="R1556" i="3"/>
  <c r="Q1556" i="3"/>
  <c r="P1556" i="3"/>
  <c r="O1556" i="3"/>
  <c r="N1556" i="3"/>
  <c r="M1556" i="3"/>
  <c r="L1556" i="3"/>
  <c r="K1556" i="3"/>
  <c r="J1556" i="3"/>
  <c r="AB1555" i="3"/>
  <c r="AA1555" i="3"/>
  <c r="Z1555" i="3"/>
  <c r="Y1555" i="3"/>
  <c r="X1555" i="3"/>
  <c r="W1555" i="3"/>
  <c r="V1555" i="3"/>
  <c r="U1555" i="3"/>
  <c r="T1555" i="3"/>
  <c r="S1555" i="3"/>
  <c r="R1555" i="3"/>
  <c r="Q1555" i="3"/>
  <c r="P1555" i="3"/>
  <c r="O1555" i="3"/>
  <c r="N1555" i="3"/>
  <c r="M1555" i="3"/>
  <c r="L1555" i="3"/>
  <c r="K1555" i="3"/>
  <c r="J1555" i="3"/>
  <c r="AB1554" i="3"/>
  <c r="AA1554" i="3"/>
  <c r="Z1554" i="3"/>
  <c r="Y1554" i="3"/>
  <c r="X1554" i="3"/>
  <c r="W1554" i="3"/>
  <c r="V1554" i="3"/>
  <c r="U1554" i="3"/>
  <c r="T1554" i="3"/>
  <c r="S1554" i="3"/>
  <c r="R1554" i="3"/>
  <c r="Q1554" i="3"/>
  <c r="P1554" i="3"/>
  <c r="O1554" i="3"/>
  <c r="N1554" i="3"/>
  <c r="M1554" i="3"/>
  <c r="L1554" i="3"/>
  <c r="K1554" i="3"/>
  <c r="J1554" i="3"/>
  <c r="AB1553" i="3"/>
  <c r="AA1553" i="3"/>
  <c r="Z1553" i="3"/>
  <c r="Y1553" i="3"/>
  <c r="X1553" i="3"/>
  <c r="W1553" i="3"/>
  <c r="V1553" i="3"/>
  <c r="U1553" i="3"/>
  <c r="T1553" i="3"/>
  <c r="S1553" i="3"/>
  <c r="R1553" i="3"/>
  <c r="Q1553" i="3"/>
  <c r="P1553" i="3"/>
  <c r="O1553" i="3"/>
  <c r="N1553" i="3"/>
  <c r="M1553" i="3"/>
  <c r="L1553" i="3"/>
  <c r="K1553" i="3"/>
  <c r="J1553" i="3"/>
  <c r="AB1552" i="3"/>
  <c r="AA1552" i="3"/>
  <c r="Z1552" i="3"/>
  <c r="Y1552" i="3"/>
  <c r="X1552" i="3"/>
  <c r="W1552" i="3"/>
  <c r="V1552" i="3"/>
  <c r="U1552" i="3"/>
  <c r="T1552" i="3"/>
  <c r="S1552" i="3"/>
  <c r="R1552" i="3"/>
  <c r="Q1552" i="3"/>
  <c r="P1552" i="3"/>
  <c r="O1552" i="3"/>
  <c r="N1552" i="3"/>
  <c r="M1552" i="3"/>
  <c r="L1552" i="3"/>
  <c r="K1552" i="3"/>
  <c r="J1552" i="3"/>
  <c r="AB1551" i="3"/>
  <c r="AA1551" i="3"/>
  <c r="Z1551" i="3"/>
  <c r="Y1551" i="3"/>
  <c r="X1551" i="3"/>
  <c r="W1551" i="3"/>
  <c r="V1551" i="3"/>
  <c r="U1551" i="3"/>
  <c r="T1551" i="3"/>
  <c r="S1551" i="3"/>
  <c r="R1551" i="3"/>
  <c r="Q1551" i="3"/>
  <c r="P1551" i="3"/>
  <c r="O1551" i="3"/>
  <c r="N1551" i="3"/>
  <c r="M1551" i="3"/>
  <c r="L1551" i="3"/>
  <c r="K1551" i="3"/>
  <c r="J1551" i="3"/>
  <c r="AB1550" i="3"/>
  <c r="AA1550" i="3"/>
  <c r="Z1550" i="3"/>
  <c r="Y1550" i="3"/>
  <c r="X1550" i="3"/>
  <c r="W1550" i="3"/>
  <c r="V1550" i="3"/>
  <c r="U1550" i="3"/>
  <c r="T1550" i="3"/>
  <c r="S1550" i="3"/>
  <c r="R1550" i="3"/>
  <c r="Q1550" i="3"/>
  <c r="P1550" i="3"/>
  <c r="O1550" i="3"/>
  <c r="N1550" i="3"/>
  <c r="M1550" i="3"/>
  <c r="L1550" i="3"/>
  <c r="K1550" i="3"/>
  <c r="J1550" i="3"/>
  <c r="AB1549" i="3"/>
  <c r="AA1549" i="3"/>
  <c r="Z1549" i="3"/>
  <c r="Y1549" i="3"/>
  <c r="X1549" i="3"/>
  <c r="W1549" i="3"/>
  <c r="V1549" i="3"/>
  <c r="U1549" i="3"/>
  <c r="T1549" i="3"/>
  <c r="S1549" i="3"/>
  <c r="R1549" i="3"/>
  <c r="Q1549" i="3"/>
  <c r="P1549" i="3"/>
  <c r="O1549" i="3"/>
  <c r="N1549" i="3"/>
  <c r="M1549" i="3"/>
  <c r="L1549" i="3"/>
  <c r="K1549" i="3"/>
  <c r="J1549" i="3"/>
  <c r="AB1548" i="3"/>
  <c r="AA1548" i="3"/>
  <c r="Z1548" i="3"/>
  <c r="Y1548" i="3"/>
  <c r="X1548" i="3"/>
  <c r="W1548" i="3"/>
  <c r="V1548" i="3"/>
  <c r="U1548" i="3"/>
  <c r="T1548" i="3"/>
  <c r="S1548" i="3"/>
  <c r="R1548" i="3"/>
  <c r="Q1548" i="3"/>
  <c r="P1548" i="3"/>
  <c r="O1548" i="3"/>
  <c r="N1548" i="3"/>
  <c r="M1548" i="3"/>
  <c r="L1548" i="3"/>
  <c r="K1548" i="3"/>
  <c r="J1548" i="3"/>
  <c r="AB1547" i="3"/>
  <c r="AA1547" i="3"/>
  <c r="Z1547" i="3"/>
  <c r="Y1547" i="3"/>
  <c r="X1547" i="3"/>
  <c r="W1547" i="3"/>
  <c r="V1547" i="3"/>
  <c r="U1547" i="3"/>
  <c r="T1547" i="3"/>
  <c r="S1547" i="3"/>
  <c r="R1547" i="3"/>
  <c r="Q1547" i="3"/>
  <c r="P1547" i="3"/>
  <c r="O1547" i="3"/>
  <c r="N1547" i="3"/>
  <c r="M1547" i="3"/>
  <c r="L1547" i="3"/>
  <c r="K1547" i="3"/>
  <c r="J1547" i="3"/>
  <c r="AB1546" i="3"/>
  <c r="AA1546" i="3"/>
  <c r="Z1546" i="3"/>
  <c r="Y1546" i="3"/>
  <c r="X1546" i="3"/>
  <c r="W1546" i="3"/>
  <c r="V1546" i="3"/>
  <c r="U1546" i="3"/>
  <c r="T1546" i="3"/>
  <c r="S1546" i="3"/>
  <c r="R1546" i="3"/>
  <c r="Q1546" i="3"/>
  <c r="P1546" i="3"/>
  <c r="O1546" i="3"/>
  <c r="N1546" i="3"/>
  <c r="M1546" i="3"/>
  <c r="L1546" i="3"/>
  <c r="K1546" i="3"/>
  <c r="J1546" i="3"/>
  <c r="AB1545" i="3"/>
  <c r="AA1545" i="3"/>
  <c r="Z1545" i="3"/>
  <c r="Y1545" i="3"/>
  <c r="X1545" i="3"/>
  <c r="W1545" i="3"/>
  <c r="V1545" i="3"/>
  <c r="U1545" i="3"/>
  <c r="T1545" i="3"/>
  <c r="S1545" i="3"/>
  <c r="R1545" i="3"/>
  <c r="Q1545" i="3"/>
  <c r="P1545" i="3"/>
  <c r="O1545" i="3"/>
  <c r="N1545" i="3"/>
  <c r="M1545" i="3"/>
  <c r="L1545" i="3"/>
  <c r="K1545" i="3"/>
  <c r="J1545" i="3"/>
  <c r="AB1544" i="3"/>
  <c r="AA1544" i="3"/>
  <c r="Z1544" i="3"/>
  <c r="Y1544" i="3"/>
  <c r="X1544" i="3"/>
  <c r="W1544" i="3"/>
  <c r="V1544" i="3"/>
  <c r="U1544" i="3"/>
  <c r="T1544" i="3"/>
  <c r="S1544" i="3"/>
  <c r="R1544" i="3"/>
  <c r="Q1544" i="3"/>
  <c r="P1544" i="3"/>
  <c r="O1544" i="3"/>
  <c r="N1544" i="3"/>
  <c r="M1544" i="3"/>
  <c r="L1544" i="3"/>
  <c r="K1544" i="3"/>
  <c r="J1544" i="3"/>
  <c r="AB1543" i="3"/>
  <c r="AA1543" i="3"/>
  <c r="Z1543" i="3"/>
  <c r="Y1543" i="3"/>
  <c r="X1543" i="3"/>
  <c r="W1543" i="3"/>
  <c r="V1543" i="3"/>
  <c r="U1543" i="3"/>
  <c r="T1543" i="3"/>
  <c r="S1543" i="3"/>
  <c r="R1543" i="3"/>
  <c r="Q1543" i="3"/>
  <c r="P1543" i="3"/>
  <c r="O1543" i="3"/>
  <c r="N1543" i="3"/>
  <c r="M1543" i="3"/>
  <c r="L1543" i="3"/>
  <c r="K1543" i="3"/>
  <c r="J1543" i="3"/>
  <c r="AB1542" i="3"/>
  <c r="AA1542" i="3"/>
  <c r="Z1542" i="3"/>
  <c r="Y1542" i="3"/>
  <c r="X1542" i="3"/>
  <c r="W1542" i="3"/>
  <c r="V1542" i="3"/>
  <c r="U1542" i="3"/>
  <c r="T1542" i="3"/>
  <c r="S1542" i="3"/>
  <c r="R1542" i="3"/>
  <c r="Q1542" i="3"/>
  <c r="P1542" i="3"/>
  <c r="O1542" i="3"/>
  <c r="N1542" i="3"/>
  <c r="M1542" i="3"/>
  <c r="L1542" i="3"/>
  <c r="K1542" i="3"/>
  <c r="J1542" i="3"/>
  <c r="AB1541" i="3"/>
  <c r="AA1541" i="3"/>
  <c r="Z1541" i="3"/>
  <c r="Y1541" i="3"/>
  <c r="X1541" i="3"/>
  <c r="W1541" i="3"/>
  <c r="V1541" i="3"/>
  <c r="U1541" i="3"/>
  <c r="T1541" i="3"/>
  <c r="S1541" i="3"/>
  <c r="R1541" i="3"/>
  <c r="Q1541" i="3"/>
  <c r="P1541" i="3"/>
  <c r="O1541" i="3"/>
  <c r="N1541" i="3"/>
  <c r="M1541" i="3"/>
  <c r="L1541" i="3"/>
  <c r="K1541" i="3"/>
  <c r="J1541" i="3"/>
  <c r="AB1540" i="3"/>
  <c r="AA1540" i="3"/>
  <c r="Z1540" i="3"/>
  <c r="Y1540" i="3"/>
  <c r="X1540" i="3"/>
  <c r="W1540" i="3"/>
  <c r="V1540" i="3"/>
  <c r="U1540" i="3"/>
  <c r="T1540" i="3"/>
  <c r="S1540" i="3"/>
  <c r="R1540" i="3"/>
  <c r="Q1540" i="3"/>
  <c r="P1540" i="3"/>
  <c r="O1540" i="3"/>
  <c r="N1540" i="3"/>
  <c r="M1540" i="3"/>
  <c r="L1540" i="3"/>
  <c r="K1540" i="3"/>
  <c r="J1540" i="3"/>
  <c r="AB1539" i="3"/>
  <c r="AA1539" i="3"/>
  <c r="Z1539" i="3"/>
  <c r="Y1539" i="3"/>
  <c r="X1539" i="3"/>
  <c r="W1539" i="3"/>
  <c r="V1539" i="3"/>
  <c r="U1539" i="3"/>
  <c r="T1539" i="3"/>
  <c r="S1539" i="3"/>
  <c r="R1539" i="3"/>
  <c r="Q1539" i="3"/>
  <c r="P1539" i="3"/>
  <c r="O1539" i="3"/>
  <c r="N1539" i="3"/>
  <c r="M1539" i="3"/>
  <c r="L1539" i="3"/>
  <c r="K1539" i="3"/>
  <c r="J1539" i="3"/>
  <c r="AB1538" i="3"/>
  <c r="AA1538" i="3"/>
  <c r="Z1538" i="3"/>
  <c r="Y1538" i="3"/>
  <c r="X1538" i="3"/>
  <c r="W1538" i="3"/>
  <c r="V1538" i="3"/>
  <c r="U1538" i="3"/>
  <c r="T1538" i="3"/>
  <c r="S1538" i="3"/>
  <c r="R1538" i="3"/>
  <c r="Q1538" i="3"/>
  <c r="P1538" i="3"/>
  <c r="O1538" i="3"/>
  <c r="N1538" i="3"/>
  <c r="M1538" i="3"/>
  <c r="L1538" i="3"/>
  <c r="K1538" i="3"/>
  <c r="J1538" i="3"/>
  <c r="AB1537" i="3"/>
  <c r="AA1537" i="3"/>
  <c r="Z1537" i="3"/>
  <c r="Y1537" i="3"/>
  <c r="X1537" i="3"/>
  <c r="W1537" i="3"/>
  <c r="V1537" i="3"/>
  <c r="U1537" i="3"/>
  <c r="T1537" i="3"/>
  <c r="S1537" i="3"/>
  <c r="R1537" i="3"/>
  <c r="Q1537" i="3"/>
  <c r="P1537" i="3"/>
  <c r="O1537" i="3"/>
  <c r="N1537" i="3"/>
  <c r="M1537" i="3"/>
  <c r="L1537" i="3"/>
  <c r="K1537" i="3"/>
  <c r="J1537" i="3"/>
  <c r="AB1536" i="3"/>
  <c r="AA1536" i="3"/>
  <c r="Z1536" i="3"/>
  <c r="Y1536" i="3"/>
  <c r="X1536" i="3"/>
  <c r="W1536" i="3"/>
  <c r="V1536" i="3"/>
  <c r="U1536" i="3"/>
  <c r="T1536" i="3"/>
  <c r="S1536" i="3"/>
  <c r="R1536" i="3"/>
  <c r="Q1536" i="3"/>
  <c r="P1536" i="3"/>
  <c r="O1536" i="3"/>
  <c r="N1536" i="3"/>
  <c r="M1536" i="3"/>
  <c r="L1536" i="3"/>
  <c r="K1536" i="3"/>
  <c r="J1536" i="3"/>
  <c r="AB1535" i="3"/>
  <c r="AA1535" i="3"/>
  <c r="Z1535" i="3"/>
  <c r="Y1535" i="3"/>
  <c r="X1535" i="3"/>
  <c r="W1535" i="3"/>
  <c r="V1535" i="3"/>
  <c r="U1535" i="3"/>
  <c r="T1535" i="3"/>
  <c r="S1535" i="3"/>
  <c r="R1535" i="3"/>
  <c r="Q1535" i="3"/>
  <c r="P1535" i="3"/>
  <c r="O1535" i="3"/>
  <c r="N1535" i="3"/>
  <c r="M1535" i="3"/>
  <c r="L1535" i="3"/>
  <c r="K1535" i="3"/>
  <c r="J1535" i="3"/>
  <c r="AB1534" i="3"/>
  <c r="AA1534" i="3"/>
  <c r="Z1534" i="3"/>
  <c r="Y1534" i="3"/>
  <c r="X1534" i="3"/>
  <c r="W1534" i="3"/>
  <c r="V1534" i="3"/>
  <c r="U1534" i="3"/>
  <c r="T1534" i="3"/>
  <c r="S1534" i="3"/>
  <c r="R1534" i="3"/>
  <c r="Q1534" i="3"/>
  <c r="P1534" i="3"/>
  <c r="O1534" i="3"/>
  <c r="N1534" i="3"/>
  <c r="M1534" i="3"/>
  <c r="L1534" i="3"/>
  <c r="K1534" i="3"/>
  <c r="J1534" i="3"/>
  <c r="AB1533" i="3"/>
  <c r="AA1533" i="3"/>
  <c r="Z1533" i="3"/>
  <c r="Y1533" i="3"/>
  <c r="X1533" i="3"/>
  <c r="W1533" i="3"/>
  <c r="V1533" i="3"/>
  <c r="U1533" i="3"/>
  <c r="T1533" i="3"/>
  <c r="S1533" i="3"/>
  <c r="R1533" i="3"/>
  <c r="Q1533" i="3"/>
  <c r="P1533" i="3"/>
  <c r="O1533" i="3"/>
  <c r="N1533" i="3"/>
  <c r="M1533" i="3"/>
  <c r="L1533" i="3"/>
  <c r="K1533" i="3"/>
  <c r="J1533" i="3"/>
  <c r="AB1532" i="3"/>
  <c r="AA1532" i="3"/>
  <c r="Z1532" i="3"/>
  <c r="Y1532" i="3"/>
  <c r="X1532" i="3"/>
  <c r="W1532" i="3"/>
  <c r="V1532" i="3"/>
  <c r="U1532" i="3"/>
  <c r="T1532" i="3"/>
  <c r="S1532" i="3"/>
  <c r="R1532" i="3"/>
  <c r="Q1532" i="3"/>
  <c r="P1532" i="3"/>
  <c r="O1532" i="3"/>
  <c r="N1532" i="3"/>
  <c r="M1532" i="3"/>
  <c r="L1532" i="3"/>
  <c r="K1532" i="3"/>
  <c r="J1532" i="3"/>
  <c r="AB1531" i="3"/>
  <c r="AA1531" i="3"/>
  <c r="Z1531" i="3"/>
  <c r="Y1531" i="3"/>
  <c r="X1531" i="3"/>
  <c r="W1531" i="3"/>
  <c r="V1531" i="3"/>
  <c r="U1531" i="3"/>
  <c r="T1531" i="3"/>
  <c r="S1531" i="3"/>
  <c r="R1531" i="3"/>
  <c r="Q1531" i="3"/>
  <c r="P1531" i="3"/>
  <c r="O1531" i="3"/>
  <c r="N1531" i="3"/>
  <c r="M1531" i="3"/>
  <c r="L1531" i="3"/>
  <c r="K1531" i="3"/>
  <c r="J1531" i="3"/>
  <c r="AB1530" i="3"/>
  <c r="AA1530" i="3"/>
  <c r="Z1530" i="3"/>
  <c r="Y1530" i="3"/>
  <c r="X1530" i="3"/>
  <c r="W1530" i="3"/>
  <c r="V1530" i="3"/>
  <c r="U1530" i="3"/>
  <c r="T1530" i="3"/>
  <c r="S1530" i="3"/>
  <c r="R1530" i="3"/>
  <c r="Q1530" i="3"/>
  <c r="P1530" i="3"/>
  <c r="O1530" i="3"/>
  <c r="N1530" i="3"/>
  <c r="M1530" i="3"/>
  <c r="L1530" i="3"/>
  <c r="K1530" i="3"/>
  <c r="J1530" i="3"/>
  <c r="AB1529" i="3"/>
  <c r="AA1529" i="3"/>
  <c r="Z1529" i="3"/>
  <c r="Y1529" i="3"/>
  <c r="X1529" i="3"/>
  <c r="W1529" i="3"/>
  <c r="V1529" i="3"/>
  <c r="U1529" i="3"/>
  <c r="T1529" i="3"/>
  <c r="S1529" i="3"/>
  <c r="R1529" i="3"/>
  <c r="Q1529" i="3"/>
  <c r="P1529" i="3"/>
  <c r="O1529" i="3"/>
  <c r="N1529" i="3"/>
  <c r="M1529" i="3"/>
  <c r="L1529" i="3"/>
  <c r="K1529" i="3"/>
  <c r="J1529" i="3"/>
  <c r="AB1528" i="3"/>
  <c r="AA1528" i="3"/>
  <c r="Z1528" i="3"/>
  <c r="Y1528" i="3"/>
  <c r="X1528" i="3"/>
  <c r="W1528" i="3"/>
  <c r="V1528" i="3"/>
  <c r="U1528" i="3"/>
  <c r="T1528" i="3"/>
  <c r="S1528" i="3"/>
  <c r="R1528" i="3"/>
  <c r="Q1528" i="3"/>
  <c r="P1528" i="3"/>
  <c r="O1528" i="3"/>
  <c r="N1528" i="3"/>
  <c r="M1528" i="3"/>
  <c r="L1528" i="3"/>
  <c r="K1528" i="3"/>
  <c r="J1528" i="3"/>
  <c r="AB1527" i="3"/>
  <c r="AA1527" i="3"/>
  <c r="Z1527" i="3"/>
  <c r="Y1527" i="3"/>
  <c r="X1527" i="3"/>
  <c r="W1527" i="3"/>
  <c r="V1527" i="3"/>
  <c r="U1527" i="3"/>
  <c r="T1527" i="3"/>
  <c r="S1527" i="3"/>
  <c r="R1527" i="3"/>
  <c r="Q1527" i="3"/>
  <c r="P1527" i="3"/>
  <c r="O1527" i="3"/>
  <c r="N1527" i="3"/>
  <c r="M1527" i="3"/>
  <c r="L1527" i="3"/>
  <c r="K1527" i="3"/>
  <c r="J1527" i="3"/>
  <c r="AB1526" i="3"/>
  <c r="AA1526" i="3"/>
  <c r="Z1526" i="3"/>
  <c r="Y1526" i="3"/>
  <c r="X1526" i="3"/>
  <c r="W1526" i="3"/>
  <c r="V1526" i="3"/>
  <c r="U1526" i="3"/>
  <c r="T1526" i="3"/>
  <c r="S1526" i="3"/>
  <c r="R1526" i="3"/>
  <c r="Q1526" i="3"/>
  <c r="P1526" i="3"/>
  <c r="O1526" i="3"/>
  <c r="N1526" i="3"/>
  <c r="M1526" i="3"/>
  <c r="L1526" i="3"/>
  <c r="K1526" i="3"/>
  <c r="J1526" i="3"/>
  <c r="AB1525" i="3"/>
  <c r="AA1525" i="3"/>
  <c r="Z1525" i="3"/>
  <c r="Y1525" i="3"/>
  <c r="X1525" i="3"/>
  <c r="W1525" i="3"/>
  <c r="V1525" i="3"/>
  <c r="U1525" i="3"/>
  <c r="T1525" i="3"/>
  <c r="S1525" i="3"/>
  <c r="R1525" i="3"/>
  <c r="Q1525" i="3"/>
  <c r="P1525" i="3"/>
  <c r="O1525" i="3"/>
  <c r="N1525" i="3"/>
  <c r="M1525" i="3"/>
  <c r="L1525" i="3"/>
  <c r="K1525" i="3"/>
  <c r="J1525" i="3"/>
  <c r="AB1524" i="3"/>
  <c r="AA1524" i="3"/>
  <c r="Z1524" i="3"/>
  <c r="Y1524" i="3"/>
  <c r="X1524" i="3"/>
  <c r="W1524" i="3"/>
  <c r="V1524" i="3"/>
  <c r="U1524" i="3"/>
  <c r="T1524" i="3"/>
  <c r="S1524" i="3"/>
  <c r="R1524" i="3"/>
  <c r="Q1524" i="3"/>
  <c r="P1524" i="3"/>
  <c r="O1524" i="3"/>
  <c r="N1524" i="3"/>
  <c r="M1524" i="3"/>
  <c r="L1524" i="3"/>
  <c r="K1524" i="3"/>
  <c r="J1524" i="3"/>
  <c r="AB1523" i="3"/>
  <c r="AA1523" i="3"/>
  <c r="Z1523" i="3"/>
  <c r="Y1523" i="3"/>
  <c r="X1523" i="3"/>
  <c r="W1523" i="3"/>
  <c r="V1523" i="3"/>
  <c r="U1523" i="3"/>
  <c r="T1523" i="3"/>
  <c r="S1523" i="3"/>
  <c r="R1523" i="3"/>
  <c r="Q1523" i="3"/>
  <c r="P1523" i="3"/>
  <c r="O1523" i="3"/>
  <c r="N1523" i="3"/>
  <c r="M1523" i="3"/>
  <c r="L1523" i="3"/>
  <c r="K1523" i="3"/>
  <c r="J1523" i="3"/>
  <c r="AB1522" i="3"/>
  <c r="AA1522" i="3"/>
  <c r="Z1522" i="3"/>
  <c r="Y1522" i="3"/>
  <c r="X1522" i="3"/>
  <c r="W1522" i="3"/>
  <c r="V1522" i="3"/>
  <c r="U1522" i="3"/>
  <c r="T1522" i="3"/>
  <c r="S1522" i="3"/>
  <c r="R1522" i="3"/>
  <c r="Q1522" i="3"/>
  <c r="P1522" i="3"/>
  <c r="O1522" i="3"/>
  <c r="N1522" i="3"/>
  <c r="M1522" i="3"/>
  <c r="L1522" i="3"/>
  <c r="K1522" i="3"/>
  <c r="J1522" i="3"/>
  <c r="AB1521" i="3"/>
  <c r="AA1521" i="3"/>
  <c r="Z1521" i="3"/>
  <c r="Y1521" i="3"/>
  <c r="X1521" i="3"/>
  <c r="W1521" i="3"/>
  <c r="V1521" i="3"/>
  <c r="U1521" i="3"/>
  <c r="T1521" i="3"/>
  <c r="S1521" i="3"/>
  <c r="R1521" i="3"/>
  <c r="Q1521" i="3"/>
  <c r="P1521" i="3"/>
  <c r="O1521" i="3"/>
  <c r="N1521" i="3"/>
  <c r="M1521" i="3"/>
  <c r="L1521" i="3"/>
  <c r="K1521" i="3"/>
  <c r="J1521" i="3"/>
  <c r="AB1520" i="3"/>
  <c r="AA1520" i="3"/>
  <c r="Z1520" i="3"/>
  <c r="Y1520" i="3"/>
  <c r="X1520" i="3"/>
  <c r="W1520" i="3"/>
  <c r="V1520" i="3"/>
  <c r="U1520" i="3"/>
  <c r="T1520" i="3"/>
  <c r="S1520" i="3"/>
  <c r="R1520" i="3"/>
  <c r="Q1520" i="3"/>
  <c r="P1520" i="3"/>
  <c r="O1520" i="3"/>
  <c r="N1520" i="3"/>
  <c r="M1520" i="3"/>
  <c r="L1520" i="3"/>
  <c r="K1520" i="3"/>
  <c r="J1520" i="3"/>
  <c r="AB1519" i="3"/>
  <c r="AA1519" i="3"/>
  <c r="Z1519" i="3"/>
  <c r="Y1519" i="3"/>
  <c r="X1519" i="3"/>
  <c r="W1519" i="3"/>
  <c r="V1519" i="3"/>
  <c r="U1519" i="3"/>
  <c r="T1519" i="3"/>
  <c r="S1519" i="3"/>
  <c r="R1519" i="3"/>
  <c r="Q1519" i="3"/>
  <c r="P1519" i="3"/>
  <c r="O1519" i="3"/>
  <c r="N1519" i="3"/>
  <c r="M1519" i="3"/>
  <c r="L1519" i="3"/>
  <c r="K1519" i="3"/>
  <c r="J1519" i="3"/>
  <c r="AB1518" i="3"/>
  <c r="AA1518" i="3"/>
  <c r="Z1518" i="3"/>
  <c r="Y1518" i="3"/>
  <c r="X1518" i="3"/>
  <c r="W1518" i="3"/>
  <c r="V1518" i="3"/>
  <c r="U1518" i="3"/>
  <c r="T1518" i="3"/>
  <c r="S1518" i="3"/>
  <c r="R1518" i="3"/>
  <c r="Q1518" i="3"/>
  <c r="P1518" i="3"/>
  <c r="O1518" i="3"/>
  <c r="N1518" i="3"/>
  <c r="M1518" i="3"/>
  <c r="L1518" i="3"/>
  <c r="K1518" i="3"/>
  <c r="J1518" i="3"/>
  <c r="AB1517" i="3"/>
  <c r="AA1517" i="3"/>
  <c r="Z1517" i="3"/>
  <c r="Y1517" i="3"/>
  <c r="X1517" i="3"/>
  <c r="W1517" i="3"/>
  <c r="V1517" i="3"/>
  <c r="U1517" i="3"/>
  <c r="T1517" i="3"/>
  <c r="S1517" i="3"/>
  <c r="R1517" i="3"/>
  <c r="Q1517" i="3"/>
  <c r="P1517" i="3"/>
  <c r="O1517" i="3"/>
  <c r="N1517" i="3"/>
  <c r="M1517" i="3"/>
  <c r="L1517" i="3"/>
  <c r="K1517" i="3"/>
  <c r="J1517" i="3"/>
  <c r="AB1516" i="3"/>
  <c r="AA1516" i="3"/>
  <c r="Z1516" i="3"/>
  <c r="Y1516" i="3"/>
  <c r="X1516" i="3"/>
  <c r="W1516" i="3"/>
  <c r="V1516" i="3"/>
  <c r="U1516" i="3"/>
  <c r="T1516" i="3"/>
  <c r="S1516" i="3"/>
  <c r="R1516" i="3"/>
  <c r="Q1516" i="3"/>
  <c r="P1516" i="3"/>
  <c r="O1516" i="3"/>
  <c r="N1516" i="3"/>
  <c r="M1516" i="3"/>
  <c r="L1516" i="3"/>
  <c r="K1516" i="3"/>
  <c r="J1516" i="3"/>
  <c r="AB1515" i="3"/>
  <c r="AA1515" i="3"/>
  <c r="Z1515" i="3"/>
  <c r="Y1515" i="3"/>
  <c r="X1515" i="3"/>
  <c r="W1515" i="3"/>
  <c r="V1515" i="3"/>
  <c r="U1515" i="3"/>
  <c r="T1515" i="3"/>
  <c r="S1515" i="3"/>
  <c r="R1515" i="3"/>
  <c r="Q1515" i="3"/>
  <c r="P1515" i="3"/>
  <c r="O1515" i="3"/>
  <c r="N1515" i="3"/>
  <c r="M1515" i="3"/>
  <c r="L1515" i="3"/>
  <c r="K1515" i="3"/>
  <c r="J1515" i="3"/>
  <c r="AB1514" i="3"/>
  <c r="AA1514" i="3"/>
  <c r="Z1514" i="3"/>
  <c r="Y1514" i="3"/>
  <c r="X1514" i="3"/>
  <c r="W1514" i="3"/>
  <c r="V1514" i="3"/>
  <c r="U1514" i="3"/>
  <c r="T1514" i="3"/>
  <c r="S1514" i="3"/>
  <c r="R1514" i="3"/>
  <c r="Q1514" i="3"/>
  <c r="P1514" i="3"/>
  <c r="O1514" i="3"/>
  <c r="N1514" i="3"/>
  <c r="M1514" i="3"/>
  <c r="L1514" i="3"/>
  <c r="K1514" i="3"/>
  <c r="J1514" i="3"/>
  <c r="AB1513" i="3"/>
  <c r="AA1513" i="3"/>
  <c r="Z1513" i="3"/>
  <c r="Y1513" i="3"/>
  <c r="X1513" i="3"/>
  <c r="W1513" i="3"/>
  <c r="V1513" i="3"/>
  <c r="U1513" i="3"/>
  <c r="T1513" i="3"/>
  <c r="S1513" i="3"/>
  <c r="R1513" i="3"/>
  <c r="Q1513" i="3"/>
  <c r="P1513" i="3"/>
  <c r="O1513" i="3"/>
  <c r="N1513" i="3"/>
  <c r="M1513" i="3"/>
  <c r="L1513" i="3"/>
  <c r="K1513" i="3"/>
  <c r="J1513" i="3"/>
  <c r="AB1512" i="3"/>
  <c r="AA1512" i="3"/>
  <c r="Z1512" i="3"/>
  <c r="Y1512" i="3"/>
  <c r="X1512" i="3"/>
  <c r="W1512" i="3"/>
  <c r="V1512" i="3"/>
  <c r="U1512" i="3"/>
  <c r="T1512" i="3"/>
  <c r="S1512" i="3"/>
  <c r="R1512" i="3"/>
  <c r="Q1512" i="3"/>
  <c r="P1512" i="3"/>
  <c r="O1512" i="3"/>
  <c r="N1512" i="3"/>
  <c r="M1512" i="3"/>
  <c r="L1512" i="3"/>
  <c r="K1512" i="3"/>
  <c r="J1512" i="3"/>
  <c r="AB1511" i="3"/>
  <c r="AA1511" i="3"/>
  <c r="Z1511" i="3"/>
  <c r="Y1511" i="3"/>
  <c r="X1511" i="3"/>
  <c r="W1511" i="3"/>
  <c r="V1511" i="3"/>
  <c r="U1511" i="3"/>
  <c r="T1511" i="3"/>
  <c r="S1511" i="3"/>
  <c r="R1511" i="3"/>
  <c r="Q1511" i="3"/>
  <c r="P1511" i="3"/>
  <c r="O1511" i="3"/>
  <c r="N1511" i="3"/>
  <c r="M1511" i="3"/>
  <c r="L1511" i="3"/>
  <c r="K1511" i="3"/>
  <c r="J1511" i="3"/>
  <c r="AB1510" i="3"/>
  <c r="AA1510" i="3"/>
  <c r="Z1510" i="3"/>
  <c r="Y1510" i="3"/>
  <c r="X1510" i="3"/>
  <c r="W1510" i="3"/>
  <c r="V1510" i="3"/>
  <c r="U1510" i="3"/>
  <c r="T1510" i="3"/>
  <c r="S1510" i="3"/>
  <c r="R1510" i="3"/>
  <c r="Q1510" i="3"/>
  <c r="P1510" i="3"/>
  <c r="O1510" i="3"/>
  <c r="N1510" i="3"/>
  <c r="M1510" i="3"/>
  <c r="L1510" i="3"/>
  <c r="K1510" i="3"/>
  <c r="J1510" i="3"/>
  <c r="AB1509" i="3"/>
  <c r="AA1509" i="3"/>
  <c r="Z1509" i="3"/>
  <c r="Y1509" i="3"/>
  <c r="X1509" i="3"/>
  <c r="W1509" i="3"/>
  <c r="V1509" i="3"/>
  <c r="U1509" i="3"/>
  <c r="T1509" i="3"/>
  <c r="S1509" i="3"/>
  <c r="R1509" i="3"/>
  <c r="Q1509" i="3"/>
  <c r="P1509" i="3"/>
  <c r="O1509" i="3"/>
  <c r="N1509" i="3"/>
  <c r="M1509" i="3"/>
  <c r="L1509" i="3"/>
  <c r="K1509" i="3"/>
  <c r="J1509" i="3"/>
  <c r="AB1508" i="3"/>
  <c r="AA1508" i="3"/>
  <c r="Z1508" i="3"/>
  <c r="Y1508" i="3"/>
  <c r="X1508" i="3"/>
  <c r="W1508" i="3"/>
  <c r="V1508" i="3"/>
  <c r="U1508" i="3"/>
  <c r="T1508" i="3"/>
  <c r="S1508" i="3"/>
  <c r="R1508" i="3"/>
  <c r="Q1508" i="3"/>
  <c r="P1508" i="3"/>
  <c r="O1508" i="3"/>
  <c r="N1508" i="3"/>
  <c r="M1508" i="3"/>
  <c r="L1508" i="3"/>
  <c r="K1508" i="3"/>
  <c r="J1508" i="3"/>
  <c r="AB1507" i="3"/>
  <c r="AA1507" i="3"/>
  <c r="Z1507" i="3"/>
  <c r="Y1507" i="3"/>
  <c r="X1507" i="3"/>
  <c r="W1507" i="3"/>
  <c r="V1507" i="3"/>
  <c r="U1507" i="3"/>
  <c r="T1507" i="3"/>
  <c r="S1507" i="3"/>
  <c r="R1507" i="3"/>
  <c r="Q1507" i="3"/>
  <c r="P1507" i="3"/>
  <c r="O1507" i="3"/>
  <c r="N1507" i="3"/>
  <c r="M1507" i="3"/>
  <c r="L1507" i="3"/>
  <c r="K1507" i="3"/>
  <c r="J1507" i="3"/>
  <c r="AB1506" i="3"/>
  <c r="AA1506" i="3"/>
  <c r="Z1506" i="3"/>
  <c r="Y1506" i="3"/>
  <c r="X1506" i="3"/>
  <c r="W1506" i="3"/>
  <c r="V1506" i="3"/>
  <c r="U1506" i="3"/>
  <c r="T1506" i="3"/>
  <c r="S1506" i="3"/>
  <c r="R1506" i="3"/>
  <c r="Q1506" i="3"/>
  <c r="P1506" i="3"/>
  <c r="O1506" i="3"/>
  <c r="N1506" i="3"/>
  <c r="M1506" i="3"/>
  <c r="L1506" i="3"/>
  <c r="K1506" i="3"/>
  <c r="J1506" i="3"/>
  <c r="AB1505" i="3"/>
  <c r="AA1505" i="3"/>
  <c r="Z1505" i="3"/>
  <c r="Y1505" i="3"/>
  <c r="X1505" i="3"/>
  <c r="W1505" i="3"/>
  <c r="V1505" i="3"/>
  <c r="U1505" i="3"/>
  <c r="T1505" i="3"/>
  <c r="S1505" i="3"/>
  <c r="R1505" i="3"/>
  <c r="Q1505" i="3"/>
  <c r="P1505" i="3"/>
  <c r="O1505" i="3"/>
  <c r="N1505" i="3"/>
  <c r="M1505" i="3"/>
  <c r="L1505" i="3"/>
  <c r="K1505" i="3"/>
  <c r="J1505" i="3"/>
  <c r="AB1504" i="3"/>
  <c r="AA1504" i="3"/>
  <c r="Z1504" i="3"/>
  <c r="Y1504" i="3"/>
  <c r="X1504" i="3"/>
  <c r="W1504" i="3"/>
  <c r="V1504" i="3"/>
  <c r="U1504" i="3"/>
  <c r="T1504" i="3"/>
  <c r="S1504" i="3"/>
  <c r="R1504" i="3"/>
  <c r="Q1504" i="3"/>
  <c r="P1504" i="3"/>
  <c r="O1504" i="3"/>
  <c r="N1504" i="3"/>
  <c r="M1504" i="3"/>
  <c r="L1504" i="3"/>
  <c r="K1504" i="3"/>
  <c r="J1504" i="3"/>
  <c r="AB1503" i="3"/>
  <c r="AA1503" i="3"/>
  <c r="Z1503" i="3"/>
  <c r="Y1503" i="3"/>
  <c r="X1503" i="3"/>
  <c r="W1503" i="3"/>
  <c r="V1503" i="3"/>
  <c r="U1503" i="3"/>
  <c r="T1503" i="3"/>
  <c r="S1503" i="3"/>
  <c r="R1503" i="3"/>
  <c r="Q1503" i="3"/>
  <c r="P1503" i="3"/>
  <c r="O1503" i="3"/>
  <c r="N1503" i="3"/>
  <c r="M1503" i="3"/>
  <c r="L1503" i="3"/>
  <c r="K1503" i="3"/>
  <c r="J1503" i="3"/>
  <c r="AB1502" i="3"/>
  <c r="AA1502" i="3"/>
  <c r="Z1502" i="3"/>
  <c r="Y1502" i="3"/>
  <c r="X1502" i="3"/>
  <c r="W1502" i="3"/>
  <c r="V1502" i="3"/>
  <c r="U1502" i="3"/>
  <c r="T1502" i="3"/>
  <c r="S1502" i="3"/>
  <c r="R1502" i="3"/>
  <c r="Q1502" i="3"/>
  <c r="P1502" i="3"/>
  <c r="O1502" i="3"/>
  <c r="N1502" i="3"/>
  <c r="M1502" i="3"/>
  <c r="L1502" i="3"/>
  <c r="K1502" i="3"/>
  <c r="J1502" i="3"/>
  <c r="AB1501" i="3"/>
  <c r="AA1501" i="3"/>
  <c r="Z1501" i="3"/>
  <c r="Y1501" i="3"/>
  <c r="X1501" i="3"/>
  <c r="W1501" i="3"/>
  <c r="V1501" i="3"/>
  <c r="U1501" i="3"/>
  <c r="T1501" i="3"/>
  <c r="S1501" i="3"/>
  <c r="R1501" i="3"/>
  <c r="Q1501" i="3"/>
  <c r="P1501" i="3"/>
  <c r="O1501" i="3"/>
  <c r="N1501" i="3"/>
  <c r="M1501" i="3"/>
  <c r="L1501" i="3"/>
  <c r="K1501" i="3"/>
  <c r="J1501" i="3"/>
  <c r="AB1500" i="3"/>
  <c r="AA1500" i="3"/>
  <c r="Z1500" i="3"/>
  <c r="Y1500" i="3"/>
  <c r="X1500" i="3"/>
  <c r="W1500" i="3"/>
  <c r="V1500" i="3"/>
  <c r="U1500" i="3"/>
  <c r="T1500" i="3"/>
  <c r="S1500" i="3"/>
  <c r="R1500" i="3"/>
  <c r="Q1500" i="3"/>
  <c r="P1500" i="3"/>
  <c r="O1500" i="3"/>
  <c r="N1500" i="3"/>
  <c r="M1500" i="3"/>
  <c r="L1500" i="3"/>
  <c r="K1500" i="3"/>
  <c r="J1500" i="3"/>
  <c r="AB1499" i="3"/>
  <c r="AA1499" i="3"/>
  <c r="Z1499" i="3"/>
  <c r="Y1499" i="3"/>
  <c r="X1499" i="3"/>
  <c r="W1499" i="3"/>
  <c r="V1499" i="3"/>
  <c r="U1499" i="3"/>
  <c r="T1499" i="3"/>
  <c r="S1499" i="3"/>
  <c r="R1499" i="3"/>
  <c r="Q1499" i="3"/>
  <c r="P1499" i="3"/>
  <c r="O1499" i="3"/>
  <c r="N1499" i="3"/>
  <c r="M1499" i="3"/>
  <c r="L1499" i="3"/>
  <c r="K1499" i="3"/>
  <c r="J1499" i="3"/>
  <c r="AB1498" i="3"/>
  <c r="AA1498" i="3"/>
  <c r="Z1498" i="3"/>
  <c r="Y1498" i="3"/>
  <c r="X1498" i="3"/>
  <c r="W1498" i="3"/>
  <c r="V1498" i="3"/>
  <c r="U1498" i="3"/>
  <c r="T1498" i="3"/>
  <c r="S1498" i="3"/>
  <c r="R1498" i="3"/>
  <c r="Q1498" i="3"/>
  <c r="P1498" i="3"/>
  <c r="O1498" i="3"/>
  <c r="N1498" i="3"/>
  <c r="M1498" i="3"/>
  <c r="L1498" i="3"/>
  <c r="K1498" i="3"/>
  <c r="J1498" i="3"/>
  <c r="AB1497" i="3"/>
  <c r="AA1497" i="3"/>
  <c r="Z1497" i="3"/>
  <c r="Y1497" i="3"/>
  <c r="X1497" i="3"/>
  <c r="W1497" i="3"/>
  <c r="V1497" i="3"/>
  <c r="U1497" i="3"/>
  <c r="T1497" i="3"/>
  <c r="S1497" i="3"/>
  <c r="R1497" i="3"/>
  <c r="Q1497" i="3"/>
  <c r="P1497" i="3"/>
  <c r="O1497" i="3"/>
  <c r="N1497" i="3"/>
  <c r="M1497" i="3"/>
  <c r="L1497" i="3"/>
  <c r="K1497" i="3"/>
  <c r="J1497" i="3"/>
  <c r="AB1496" i="3"/>
  <c r="AA1496" i="3"/>
  <c r="Z1496" i="3"/>
  <c r="Y1496" i="3"/>
  <c r="X1496" i="3"/>
  <c r="W1496" i="3"/>
  <c r="V1496" i="3"/>
  <c r="U1496" i="3"/>
  <c r="T1496" i="3"/>
  <c r="S1496" i="3"/>
  <c r="R1496" i="3"/>
  <c r="Q1496" i="3"/>
  <c r="P1496" i="3"/>
  <c r="O1496" i="3"/>
  <c r="N1496" i="3"/>
  <c r="M1496" i="3"/>
  <c r="L1496" i="3"/>
  <c r="K1496" i="3"/>
  <c r="J1496" i="3"/>
  <c r="AB1495" i="3"/>
  <c r="AA1495" i="3"/>
  <c r="Z1495" i="3"/>
  <c r="Y1495" i="3"/>
  <c r="X1495" i="3"/>
  <c r="W1495" i="3"/>
  <c r="V1495" i="3"/>
  <c r="U1495" i="3"/>
  <c r="T1495" i="3"/>
  <c r="S1495" i="3"/>
  <c r="R1495" i="3"/>
  <c r="Q1495" i="3"/>
  <c r="P1495" i="3"/>
  <c r="O1495" i="3"/>
  <c r="N1495" i="3"/>
  <c r="M1495" i="3"/>
  <c r="L1495" i="3"/>
  <c r="K1495" i="3"/>
  <c r="J1495" i="3"/>
  <c r="AB1494" i="3"/>
  <c r="AA1494" i="3"/>
  <c r="Z1494" i="3"/>
  <c r="Y1494" i="3"/>
  <c r="X1494" i="3"/>
  <c r="W1494" i="3"/>
  <c r="V1494" i="3"/>
  <c r="U1494" i="3"/>
  <c r="T1494" i="3"/>
  <c r="S1494" i="3"/>
  <c r="R1494" i="3"/>
  <c r="Q1494" i="3"/>
  <c r="P1494" i="3"/>
  <c r="O1494" i="3"/>
  <c r="N1494" i="3"/>
  <c r="M1494" i="3"/>
  <c r="L1494" i="3"/>
  <c r="K1494" i="3"/>
  <c r="J1494" i="3"/>
  <c r="AB1493" i="3"/>
  <c r="AA1493" i="3"/>
  <c r="Z1493" i="3"/>
  <c r="Y1493" i="3"/>
  <c r="X1493" i="3"/>
  <c r="W1493" i="3"/>
  <c r="V1493" i="3"/>
  <c r="U1493" i="3"/>
  <c r="T1493" i="3"/>
  <c r="S1493" i="3"/>
  <c r="R1493" i="3"/>
  <c r="Q1493" i="3"/>
  <c r="P1493" i="3"/>
  <c r="O1493" i="3"/>
  <c r="N1493" i="3"/>
  <c r="M1493" i="3"/>
  <c r="L1493" i="3"/>
  <c r="K1493" i="3"/>
  <c r="J1493" i="3"/>
  <c r="AB1492" i="3"/>
  <c r="AA1492" i="3"/>
  <c r="Z1492" i="3"/>
  <c r="Y1492" i="3"/>
  <c r="X1492" i="3"/>
  <c r="W1492" i="3"/>
  <c r="V1492" i="3"/>
  <c r="U1492" i="3"/>
  <c r="T1492" i="3"/>
  <c r="S1492" i="3"/>
  <c r="R1492" i="3"/>
  <c r="Q1492" i="3"/>
  <c r="P1492" i="3"/>
  <c r="O1492" i="3"/>
  <c r="N1492" i="3"/>
  <c r="M1492" i="3"/>
  <c r="L1492" i="3"/>
  <c r="K1492" i="3"/>
  <c r="J1492" i="3"/>
  <c r="AB1491" i="3"/>
  <c r="AA1491" i="3"/>
  <c r="Z1491" i="3"/>
  <c r="Y1491" i="3"/>
  <c r="X1491" i="3"/>
  <c r="W1491" i="3"/>
  <c r="V1491" i="3"/>
  <c r="U1491" i="3"/>
  <c r="T1491" i="3"/>
  <c r="S1491" i="3"/>
  <c r="R1491" i="3"/>
  <c r="Q1491" i="3"/>
  <c r="P1491" i="3"/>
  <c r="O1491" i="3"/>
  <c r="N1491" i="3"/>
  <c r="M1491" i="3"/>
  <c r="L1491" i="3"/>
  <c r="K1491" i="3"/>
  <c r="J1491" i="3"/>
  <c r="AB1490" i="3"/>
  <c r="AA1490" i="3"/>
  <c r="Z1490" i="3"/>
  <c r="Y1490" i="3"/>
  <c r="X1490" i="3"/>
  <c r="W1490" i="3"/>
  <c r="V1490" i="3"/>
  <c r="U1490" i="3"/>
  <c r="T1490" i="3"/>
  <c r="S1490" i="3"/>
  <c r="R1490" i="3"/>
  <c r="Q1490" i="3"/>
  <c r="P1490" i="3"/>
  <c r="O1490" i="3"/>
  <c r="N1490" i="3"/>
  <c r="M1490" i="3"/>
  <c r="L1490" i="3"/>
  <c r="K1490" i="3"/>
  <c r="J1490" i="3"/>
  <c r="AB1489" i="3"/>
  <c r="AA1489" i="3"/>
  <c r="Z1489" i="3"/>
  <c r="Y1489" i="3"/>
  <c r="X1489" i="3"/>
  <c r="W1489" i="3"/>
  <c r="V1489" i="3"/>
  <c r="U1489" i="3"/>
  <c r="T1489" i="3"/>
  <c r="S1489" i="3"/>
  <c r="R1489" i="3"/>
  <c r="Q1489" i="3"/>
  <c r="P1489" i="3"/>
  <c r="O1489" i="3"/>
  <c r="N1489" i="3"/>
  <c r="M1489" i="3"/>
  <c r="L1489" i="3"/>
  <c r="K1489" i="3"/>
  <c r="J1489" i="3"/>
  <c r="AB1488" i="3"/>
  <c r="AA1488" i="3"/>
  <c r="Z1488" i="3"/>
  <c r="Y1488" i="3"/>
  <c r="X1488" i="3"/>
  <c r="W1488" i="3"/>
  <c r="V1488" i="3"/>
  <c r="U1488" i="3"/>
  <c r="T1488" i="3"/>
  <c r="S1488" i="3"/>
  <c r="R1488" i="3"/>
  <c r="Q1488" i="3"/>
  <c r="P1488" i="3"/>
  <c r="O1488" i="3"/>
  <c r="N1488" i="3"/>
  <c r="M1488" i="3"/>
  <c r="L1488" i="3"/>
  <c r="K1488" i="3"/>
  <c r="J1488" i="3"/>
  <c r="AB1487" i="3"/>
  <c r="AA1487" i="3"/>
  <c r="Z1487" i="3"/>
  <c r="Y1487" i="3"/>
  <c r="X1487" i="3"/>
  <c r="W1487" i="3"/>
  <c r="V1487" i="3"/>
  <c r="U1487" i="3"/>
  <c r="T1487" i="3"/>
  <c r="S1487" i="3"/>
  <c r="R1487" i="3"/>
  <c r="Q1487" i="3"/>
  <c r="P1487" i="3"/>
  <c r="O1487" i="3"/>
  <c r="N1487" i="3"/>
  <c r="M1487" i="3"/>
  <c r="L1487" i="3"/>
  <c r="K1487" i="3"/>
  <c r="J1487" i="3"/>
  <c r="AB1486" i="3"/>
  <c r="AA1486" i="3"/>
  <c r="Z1486" i="3"/>
  <c r="Y1486" i="3"/>
  <c r="X1486" i="3"/>
  <c r="W1486" i="3"/>
  <c r="V1486" i="3"/>
  <c r="U1486" i="3"/>
  <c r="T1486" i="3"/>
  <c r="S1486" i="3"/>
  <c r="R1486" i="3"/>
  <c r="Q1486" i="3"/>
  <c r="P1486" i="3"/>
  <c r="O1486" i="3"/>
  <c r="N1486" i="3"/>
  <c r="M1486" i="3"/>
  <c r="L1486" i="3"/>
  <c r="K1486" i="3"/>
  <c r="J1486" i="3"/>
  <c r="AB1485" i="3"/>
  <c r="AA1485" i="3"/>
  <c r="Z1485" i="3"/>
  <c r="Y1485" i="3"/>
  <c r="X1485" i="3"/>
  <c r="W1485" i="3"/>
  <c r="V1485" i="3"/>
  <c r="U1485" i="3"/>
  <c r="T1485" i="3"/>
  <c r="S1485" i="3"/>
  <c r="R1485" i="3"/>
  <c r="Q1485" i="3"/>
  <c r="P1485" i="3"/>
  <c r="O1485" i="3"/>
  <c r="N1485" i="3"/>
  <c r="M1485" i="3"/>
  <c r="L1485" i="3"/>
  <c r="K1485" i="3"/>
  <c r="J1485" i="3"/>
  <c r="AB1484" i="3"/>
  <c r="AA1484" i="3"/>
  <c r="Z1484" i="3"/>
  <c r="Y1484" i="3"/>
  <c r="X1484" i="3"/>
  <c r="W1484" i="3"/>
  <c r="V1484" i="3"/>
  <c r="U1484" i="3"/>
  <c r="T1484" i="3"/>
  <c r="S1484" i="3"/>
  <c r="R1484" i="3"/>
  <c r="Q1484" i="3"/>
  <c r="P1484" i="3"/>
  <c r="O1484" i="3"/>
  <c r="N1484" i="3"/>
  <c r="M1484" i="3"/>
  <c r="L1484" i="3"/>
  <c r="K1484" i="3"/>
  <c r="J1484" i="3"/>
  <c r="AB1483" i="3"/>
  <c r="AA1483" i="3"/>
  <c r="Z1483" i="3"/>
  <c r="Y1483" i="3"/>
  <c r="X1483" i="3"/>
  <c r="W1483" i="3"/>
  <c r="V1483" i="3"/>
  <c r="U1483" i="3"/>
  <c r="T1483" i="3"/>
  <c r="S1483" i="3"/>
  <c r="R1483" i="3"/>
  <c r="Q1483" i="3"/>
  <c r="P1483" i="3"/>
  <c r="O1483" i="3"/>
  <c r="N1483" i="3"/>
  <c r="M1483" i="3"/>
  <c r="L1483" i="3"/>
  <c r="K1483" i="3"/>
  <c r="J1483" i="3"/>
  <c r="AB1482" i="3"/>
  <c r="AA1482" i="3"/>
  <c r="Z1482" i="3"/>
  <c r="Y1482" i="3"/>
  <c r="X1482" i="3"/>
  <c r="W1482" i="3"/>
  <c r="V1482" i="3"/>
  <c r="U1482" i="3"/>
  <c r="T1482" i="3"/>
  <c r="S1482" i="3"/>
  <c r="R1482" i="3"/>
  <c r="Q1482" i="3"/>
  <c r="P1482" i="3"/>
  <c r="O1482" i="3"/>
  <c r="N1482" i="3"/>
  <c r="M1482" i="3"/>
  <c r="L1482" i="3"/>
  <c r="K1482" i="3"/>
  <c r="J1482" i="3"/>
  <c r="AB1481" i="3"/>
  <c r="AA1481" i="3"/>
  <c r="Z1481" i="3"/>
  <c r="Y1481" i="3"/>
  <c r="X1481" i="3"/>
  <c r="W1481" i="3"/>
  <c r="V1481" i="3"/>
  <c r="U1481" i="3"/>
  <c r="T1481" i="3"/>
  <c r="S1481" i="3"/>
  <c r="R1481" i="3"/>
  <c r="Q1481" i="3"/>
  <c r="P1481" i="3"/>
  <c r="O1481" i="3"/>
  <c r="N1481" i="3"/>
  <c r="M1481" i="3"/>
  <c r="L1481" i="3"/>
  <c r="K1481" i="3"/>
  <c r="J1481" i="3"/>
  <c r="AB1480" i="3"/>
  <c r="AA1480" i="3"/>
  <c r="Z1480" i="3"/>
  <c r="Y1480" i="3"/>
  <c r="X1480" i="3"/>
  <c r="W1480" i="3"/>
  <c r="V1480" i="3"/>
  <c r="U1480" i="3"/>
  <c r="T1480" i="3"/>
  <c r="S1480" i="3"/>
  <c r="R1480" i="3"/>
  <c r="Q1480" i="3"/>
  <c r="P1480" i="3"/>
  <c r="O1480" i="3"/>
  <c r="N1480" i="3"/>
  <c r="M1480" i="3"/>
  <c r="L1480" i="3"/>
  <c r="K1480" i="3"/>
  <c r="J1480" i="3"/>
  <c r="AB1479" i="3"/>
  <c r="AA1479" i="3"/>
  <c r="Z1479" i="3"/>
  <c r="Y1479" i="3"/>
  <c r="X1479" i="3"/>
  <c r="W1479" i="3"/>
  <c r="V1479" i="3"/>
  <c r="U1479" i="3"/>
  <c r="T1479" i="3"/>
  <c r="S1479" i="3"/>
  <c r="R1479" i="3"/>
  <c r="Q1479" i="3"/>
  <c r="P1479" i="3"/>
  <c r="O1479" i="3"/>
  <c r="N1479" i="3"/>
  <c r="M1479" i="3"/>
  <c r="L1479" i="3"/>
  <c r="K1479" i="3"/>
  <c r="J1479" i="3"/>
  <c r="AB1478" i="3"/>
  <c r="AA1478" i="3"/>
  <c r="Z1478" i="3"/>
  <c r="Y1478" i="3"/>
  <c r="X1478" i="3"/>
  <c r="W1478" i="3"/>
  <c r="V1478" i="3"/>
  <c r="U1478" i="3"/>
  <c r="T1478" i="3"/>
  <c r="S1478" i="3"/>
  <c r="R1478" i="3"/>
  <c r="Q1478" i="3"/>
  <c r="P1478" i="3"/>
  <c r="O1478" i="3"/>
  <c r="N1478" i="3"/>
  <c r="M1478" i="3"/>
  <c r="L1478" i="3"/>
  <c r="K1478" i="3"/>
  <c r="J1478" i="3"/>
  <c r="AB1477" i="3"/>
  <c r="AA1477" i="3"/>
  <c r="Z1477" i="3"/>
  <c r="Y1477" i="3"/>
  <c r="X1477" i="3"/>
  <c r="W1477" i="3"/>
  <c r="V1477" i="3"/>
  <c r="U1477" i="3"/>
  <c r="T1477" i="3"/>
  <c r="S1477" i="3"/>
  <c r="R1477" i="3"/>
  <c r="Q1477" i="3"/>
  <c r="P1477" i="3"/>
  <c r="O1477" i="3"/>
  <c r="N1477" i="3"/>
  <c r="M1477" i="3"/>
  <c r="L1477" i="3"/>
  <c r="K1477" i="3"/>
  <c r="J1477" i="3"/>
  <c r="AB1476" i="3"/>
  <c r="AA1476" i="3"/>
  <c r="Z1476" i="3"/>
  <c r="Y1476" i="3"/>
  <c r="X1476" i="3"/>
  <c r="W1476" i="3"/>
  <c r="V1476" i="3"/>
  <c r="U1476" i="3"/>
  <c r="T1476" i="3"/>
  <c r="S1476" i="3"/>
  <c r="R1476" i="3"/>
  <c r="Q1476" i="3"/>
  <c r="P1476" i="3"/>
  <c r="O1476" i="3"/>
  <c r="N1476" i="3"/>
  <c r="M1476" i="3"/>
  <c r="L1476" i="3"/>
  <c r="K1476" i="3"/>
  <c r="J1476" i="3"/>
  <c r="AB1475" i="3"/>
  <c r="AA1475" i="3"/>
  <c r="Z1475" i="3"/>
  <c r="Y1475" i="3"/>
  <c r="X1475" i="3"/>
  <c r="W1475" i="3"/>
  <c r="V1475" i="3"/>
  <c r="U1475" i="3"/>
  <c r="T1475" i="3"/>
  <c r="S1475" i="3"/>
  <c r="R1475" i="3"/>
  <c r="Q1475" i="3"/>
  <c r="P1475" i="3"/>
  <c r="O1475" i="3"/>
  <c r="N1475" i="3"/>
  <c r="M1475" i="3"/>
  <c r="L1475" i="3"/>
  <c r="K1475" i="3"/>
  <c r="J1475" i="3"/>
  <c r="AB1474" i="3"/>
  <c r="AA1474" i="3"/>
  <c r="Z1474" i="3"/>
  <c r="Y1474" i="3"/>
  <c r="X1474" i="3"/>
  <c r="W1474" i="3"/>
  <c r="V1474" i="3"/>
  <c r="U1474" i="3"/>
  <c r="T1474" i="3"/>
  <c r="S1474" i="3"/>
  <c r="R1474" i="3"/>
  <c r="Q1474" i="3"/>
  <c r="P1474" i="3"/>
  <c r="O1474" i="3"/>
  <c r="N1474" i="3"/>
  <c r="M1474" i="3"/>
  <c r="L1474" i="3"/>
  <c r="K1474" i="3"/>
  <c r="J1474" i="3"/>
  <c r="AB1473" i="3"/>
  <c r="AA1473" i="3"/>
  <c r="Z1473" i="3"/>
  <c r="Y1473" i="3"/>
  <c r="X1473" i="3"/>
  <c r="W1473" i="3"/>
  <c r="V1473" i="3"/>
  <c r="U1473" i="3"/>
  <c r="T1473" i="3"/>
  <c r="S1473" i="3"/>
  <c r="R1473" i="3"/>
  <c r="Q1473" i="3"/>
  <c r="P1473" i="3"/>
  <c r="O1473" i="3"/>
  <c r="N1473" i="3"/>
  <c r="M1473" i="3"/>
  <c r="L1473" i="3"/>
  <c r="K1473" i="3"/>
  <c r="J1473" i="3"/>
  <c r="AB1472" i="3"/>
  <c r="AA1472" i="3"/>
  <c r="Z1472" i="3"/>
  <c r="Y1472" i="3"/>
  <c r="X1472" i="3"/>
  <c r="W1472" i="3"/>
  <c r="V1472" i="3"/>
  <c r="U1472" i="3"/>
  <c r="T1472" i="3"/>
  <c r="S1472" i="3"/>
  <c r="R1472" i="3"/>
  <c r="Q1472" i="3"/>
  <c r="P1472" i="3"/>
  <c r="O1472" i="3"/>
  <c r="N1472" i="3"/>
  <c r="M1472" i="3"/>
  <c r="L1472" i="3"/>
  <c r="K1472" i="3"/>
  <c r="J1472" i="3"/>
  <c r="AB1471" i="3"/>
  <c r="AA1471" i="3"/>
  <c r="Z1471" i="3"/>
  <c r="Y1471" i="3"/>
  <c r="X1471" i="3"/>
  <c r="W1471" i="3"/>
  <c r="V1471" i="3"/>
  <c r="U1471" i="3"/>
  <c r="T1471" i="3"/>
  <c r="S1471" i="3"/>
  <c r="R1471" i="3"/>
  <c r="Q1471" i="3"/>
  <c r="P1471" i="3"/>
  <c r="O1471" i="3"/>
  <c r="N1471" i="3"/>
  <c r="M1471" i="3"/>
  <c r="L1471" i="3"/>
  <c r="K1471" i="3"/>
  <c r="J1471" i="3"/>
  <c r="AB1470" i="3"/>
  <c r="AA1470" i="3"/>
  <c r="Z1470" i="3"/>
  <c r="Y1470" i="3"/>
  <c r="X1470" i="3"/>
  <c r="W1470" i="3"/>
  <c r="V1470" i="3"/>
  <c r="U1470" i="3"/>
  <c r="T1470" i="3"/>
  <c r="S1470" i="3"/>
  <c r="R1470" i="3"/>
  <c r="Q1470" i="3"/>
  <c r="P1470" i="3"/>
  <c r="O1470" i="3"/>
  <c r="N1470" i="3"/>
  <c r="M1470" i="3"/>
  <c r="L1470" i="3"/>
  <c r="K1470" i="3"/>
  <c r="J1470" i="3"/>
  <c r="AB1469" i="3"/>
  <c r="AA1469" i="3"/>
  <c r="Z1469" i="3"/>
  <c r="Y1469" i="3"/>
  <c r="X1469" i="3"/>
  <c r="W1469" i="3"/>
  <c r="V1469" i="3"/>
  <c r="U1469" i="3"/>
  <c r="T1469" i="3"/>
  <c r="S1469" i="3"/>
  <c r="R1469" i="3"/>
  <c r="Q1469" i="3"/>
  <c r="P1469" i="3"/>
  <c r="O1469" i="3"/>
  <c r="N1469" i="3"/>
  <c r="M1469" i="3"/>
  <c r="L1469" i="3"/>
  <c r="K1469" i="3"/>
  <c r="J1469" i="3"/>
  <c r="AB1468" i="3"/>
  <c r="AA1468" i="3"/>
  <c r="Z1468" i="3"/>
  <c r="Y1468" i="3"/>
  <c r="X1468" i="3"/>
  <c r="W1468" i="3"/>
  <c r="V1468" i="3"/>
  <c r="U1468" i="3"/>
  <c r="T1468" i="3"/>
  <c r="S1468" i="3"/>
  <c r="R1468" i="3"/>
  <c r="Q1468" i="3"/>
  <c r="P1468" i="3"/>
  <c r="O1468" i="3"/>
  <c r="N1468" i="3"/>
  <c r="M1468" i="3"/>
  <c r="L1468" i="3"/>
  <c r="K1468" i="3"/>
  <c r="J1468" i="3"/>
  <c r="AB1467" i="3"/>
  <c r="AA1467" i="3"/>
  <c r="Z1467" i="3"/>
  <c r="Y1467" i="3"/>
  <c r="X1467" i="3"/>
  <c r="W1467" i="3"/>
  <c r="V1467" i="3"/>
  <c r="U1467" i="3"/>
  <c r="T1467" i="3"/>
  <c r="S1467" i="3"/>
  <c r="R1467" i="3"/>
  <c r="Q1467" i="3"/>
  <c r="P1467" i="3"/>
  <c r="O1467" i="3"/>
  <c r="N1467" i="3"/>
  <c r="M1467" i="3"/>
  <c r="L1467" i="3"/>
  <c r="K1467" i="3"/>
  <c r="J1467" i="3"/>
  <c r="AB1466" i="3"/>
  <c r="AA1466" i="3"/>
  <c r="Z1466" i="3"/>
  <c r="Y1466" i="3"/>
  <c r="X1466" i="3"/>
  <c r="W1466" i="3"/>
  <c r="V1466" i="3"/>
  <c r="U1466" i="3"/>
  <c r="T1466" i="3"/>
  <c r="S1466" i="3"/>
  <c r="R1466" i="3"/>
  <c r="Q1466" i="3"/>
  <c r="P1466" i="3"/>
  <c r="O1466" i="3"/>
  <c r="N1466" i="3"/>
  <c r="M1466" i="3"/>
  <c r="L1466" i="3"/>
  <c r="K1466" i="3"/>
  <c r="J1466" i="3"/>
  <c r="AB1465" i="3"/>
  <c r="AA1465" i="3"/>
  <c r="Z1465" i="3"/>
  <c r="Y1465" i="3"/>
  <c r="X1465" i="3"/>
  <c r="W1465" i="3"/>
  <c r="V1465" i="3"/>
  <c r="U1465" i="3"/>
  <c r="T1465" i="3"/>
  <c r="S1465" i="3"/>
  <c r="R1465" i="3"/>
  <c r="Q1465" i="3"/>
  <c r="P1465" i="3"/>
  <c r="O1465" i="3"/>
  <c r="N1465" i="3"/>
  <c r="M1465" i="3"/>
  <c r="L1465" i="3"/>
  <c r="K1465" i="3"/>
  <c r="J1465" i="3"/>
  <c r="AB1464" i="3"/>
  <c r="AA1464" i="3"/>
  <c r="Z1464" i="3"/>
  <c r="Y1464" i="3"/>
  <c r="X1464" i="3"/>
  <c r="W1464" i="3"/>
  <c r="V1464" i="3"/>
  <c r="U1464" i="3"/>
  <c r="T1464" i="3"/>
  <c r="S1464" i="3"/>
  <c r="R1464" i="3"/>
  <c r="Q1464" i="3"/>
  <c r="P1464" i="3"/>
  <c r="O1464" i="3"/>
  <c r="N1464" i="3"/>
  <c r="M1464" i="3"/>
  <c r="L1464" i="3"/>
  <c r="K1464" i="3"/>
  <c r="J1464" i="3"/>
  <c r="AB1463" i="3"/>
  <c r="AA1463" i="3"/>
  <c r="Z1463" i="3"/>
  <c r="Y1463" i="3"/>
  <c r="X1463" i="3"/>
  <c r="W1463" i="3"/>
  <c r="V1463" i="3"/>
  <c r="U1463" i="3"/>
  <c r="T1463" i="3"/>
  <c r="S1463" i="3"/>
  <c r="R1463" i="3"/>
  <c r="Q1463" i="3"/>
  <c r="P1463" i="3"/>
  <c r="O1463" i="3"/>
  <c r="N1463" i="3"/>
  <c r="M1463" i="3"/>
  <c r="L1463" i="3"/>
  <c r="K1463" i="3"/>
  <c r="J1463" i="3"/>
  <c r="AB1462" i="3"/>
  <c r="AA1462" i="3"/>
  <c r="Z1462" i="3"/>
  <c r="Y1462" i="3"/>
  <c r="X1462" i="3"/>
  <c r="W1462" i="3"/>
  <c r="V1462" i="3"/>
  <c r="U1462" i="3"/>
  <c r="T1462" i="3"/>
  <c r="S1462" i="3"/>
  <c r="R1462" i="3"/>
  <c r="Q1462" i="3"/>
  <c r="P1462" i="3"/>
  <c r="O1462" i="3"/>
  <c r="N1462" i="3"/>
  <c r="M1462" i="3"/>
  <c r="L1462" i="3"/>
  <c r="K1462" i="3"/>
  <c r="J1462" i="3"/>
  <c r="AB1461" i="3"/>
  <c r="AA1461" i="3"/>
  <c r="Z1461" i="3"/>
  <c r="Y1461" i="3"/>
  <c r="X1461" i="3"/>
  <c r="W1461" i="3"/>
  <c r="V1461" i="3"/>
  <c r="U1461" i="3"/>
  <c r="T1461" i="3"/>
  <c r="S1461" i="3"/>
  <c r="R1461" i="3"/>
  <c r="Q1461" i="3"/>
  <c r="P1461" i="3"/>
  <c r="O1461" i="3"/>
  <c r="N1461" i="3"/>
  <c r="M1461" i="3"/>
  <c r="L1461" i="3"/>
  <c r="K1461" i="3"/>
  <c r="J1461" i="3"/>
  <c r="AB1460" i="3"/>
  <c r="AA1460" i="3"/>
  <c r="Z1460" i="3"/>
  <c r="Y1460" i="3"/>
  <c r="X1460" i="3"/>
  <c r="W1460" i="3"/>
  <c r="V1460" i="3"/>
  <c r="U1460" i="3"/>
  <c r="T1460" i="3"/>
  <c r="S1460" i="3"/>
  <c r="R1460" i="3"/>
  <c r="Q1460" i="3"/>
  <c r="P1460" i="3"/>
  <c r="O1460" i="3"/>
  <c r="N1460" i="3"/>
  <c r="M1460" i="3"/>
  <c r="L1460" i="3"/>
  <c r="K1460" i="3"/>
  <c r="J1460" i="3"/>
  <c r="AB1459" i="3"/>
  <c r="AA1459" i="3"/>
  <c r="Z1459" i="3"/>
  <c r="Y1459" i="3"/>
  <c r="X1459" i="3"/>
  <c r="W1459" i="3"/>
  <c r="V1459" i="3"/>
  <c r="U1459" i="3"/>
  <c r="T1459" i="3"/>
  <c r="S1459" i="3"/>
  <c r="R1459" i="3"/>
  <c r="Q1459" i="3"/>
  <c r="P1459" i="3"/>
  <c r="O1459" i="3"/>
  <c r="N1459" i="3"/>
  <c r="M1459" i="3"/>
  <c r="L1459" i="3"/>
  <c r="K1459" i="3"/>
  <c r="J1459" i="3"/>
  <c r="AB1458" i="3"/>
  <c r="AA1458" i="3"/>
  <c r="Z1458" i="3"/>
  <c r="Y1458" i="3"/>
  <c r="X1458" i="3"/>
  <c r="W1458" i="3"/>
  <c r="V1458" i="3"/>
  <c r="U1458" i="3"/>
  <c r="T1458" i="3"/>
  <c r="S1458" i="3"/>
  <c r="R1458" i="3"/>
  <c r="Q1458" i="3"/>
  <c r="P1458" i="3"/>
  <c r="O1458" i="3"/>
  <c r="N1458" i="3"/>
  <c r="M1458" i="3"/>
  <c r="L1458" i="3"/>
  <c r="K1458" i="3"/>
  <c r="J1458" i="3"/>
  <c r="AB1457" i="3"/>
  <c r="AA1457" i="3"/>
  <c r="Z1457" i="3"/>
  <c r="Y1457" i="3"/>
  <c r="X1457" i="3"/>
  <c r="W1457" i="3"/>
  <c r="V1457" i="3"/>
  <c r="U1457" i="3"/>
  <c r="T1457" i="3"/>
  <c r="S1457" i="3"/>
  <c r="R1457" i="3"/>
  <c r="Q1457" i="3"/>
  <c r="P1457" i="3"/>
  <c r="O1457" i="3"/>
  <c r="N1457" i="3"/>
  <c r="M1457" i="3"/>
  <c r="L1457" i="3"/>
  <c r="K1457" i="3"/>
  <c r="J1457" i="3"/>
  <c r="AB1456" i="3"/>
  <c r="AA1456" i="3"/>
  <c r="Z1456" i="3"/>
  <c r="Y1456" i="3"/>
  <c r="X1456" i="3"/>
  <c r="W1456" i="3"/>
  <c r="V1456" i="3"/>
  <c r="U1456" i="3"/>
  <c r="T1456" i="3"/>
  <c r="S1456" i="3"/>
  <c r="R1456" i="3"/>
  <c r="Q1456" i="3"/>
  <c r="P1456" i="3"/>
  <c r="O1456" i="3"/>
  <c r="N1456" i="3"/>
  <c r="M1456" i="3"/>
  <c r="L1456" i="3"/>
  <c r="K1456" i="3"/>
  <c r="J1456" i="3"/>
  <c r="AB1455" i="3"/>
  <c r="AA1455" i="3"/>
  <c r="Z1455" i="3"/>
  <c r="Y1455" i="3"/>
  <c r="X1455" i="3"/>
  <c r="W1455" i="3"/>
  <c r="V1455" i="3"/>
  <c r="U1455" i="3"/>
  <c r="T1455" i="3"/>
  <c r="S1455" i="3"/>
  <c r="R1455" i="3"/>
  <c r="Q1455" i="3"/>
  <c r="P1455" i="3"/>
  <c r="O1455" i="3"/>
  <c r="N1455" i="3"/>
  <c r="M1455" i="3"/>
  <c r="L1455" i="3"/>
  <c r="K1455" i="3"/>
  <c r="J1455" i="3"/>
  <c r="AB1454" i="3"/>
  <c r="AA1454" i="3"/>
  <c r="Z1454" i="3"/>
  <c r="Y1454" i="3"/>
  <c r="X1454" i="3"/>
  <c r="W1454" i="3"/>
  <c r="V1454" i="3"/>
  <c r="U1454" i="3"/>
  <c r="T1454" i="3"/>
  <c r="S1454" i="3"/>
  <c r="R1454" i="3"/>
  <c r="Q1454" i="3"/>
  <c r="P1454" i="3"/>
  <c r="O1454" i="3"/>
  <c r="N1454" i="3"/>
  <c r="M1454" i="3"/>
  <c r="L1454" i="3"/>
  <c r="K1454" i="3"/>
  <c r="J1454" i="3"/>
  <c r="AB1453" i="3"/>
  <c r="AA1453" i="3"/>
  <c r="Z1453" i="3"/>
  <c r="Y1453" i="3"/>
  <c r="X1453" i="3"/>
  <c r="W1453" i="3"/>
  <c r="V1453" i="3"/>
  <c r="U1453" i="3"/>
  <c r="T1453" i="3"/>
  <c r="S1453" i="3"/>
  <c r="R1453" i="3"/>
  <c r="Q1453" i="3"/>
  <c r="P1453" i="3"/>
  <c r="O1453" i="3"/>
  <c r="N1453" i="3"/>
  <c r="M1453" i="3"/>
  <c r="L1453" i="3"/>
  <c r="K1453" i="3"/>
  <c r="J1453" i="3"/>
  <c r="AB1452" i="3"/>
  <c r="AA1452" i="3"/>
  <c r="Z1452" i="3"/>
  <c r="Y1452" i="3"/>
  <c r="X1452" i="3"/>
  <c r="W1452" i="3"/>
  <c r="V1452" i="3"/>
  <c r="U1452" i="3"/>
  <c r="T1452" i="3"/>
  <c r="S1452" i="3"/>
  <c r="R1452" i="3"/>
  <c r="Q1452" i="3"/>
  <c r="P1452" i="3"/>
  <c r="O1452" i="3"/>
  <c r="N1452" i="3"/>
  <c r="M1452" i="3"/>
  <c r="L1452" i="3"/>
  <c r="K1452" i="3"/>
  <c r="J1452" i="3"/>
  <c r="AB1451" i="3"/>
  <c r="AA1451" i="3"/>
  <c r="Z1451" i="3"/>
  <c r="Y1451" i="3"/>
  <c r="X1451" i="3"/>
  <c r="W1451" i="3"/>
  <c r="V1451" i="3"/>
  <c r="U1451" i="3"/>
  <c r="T1451" i="3"/>
  <c r="S1451" i="3"/>
  <c r="R1451" i="3"/>
  <c r="Q1451" i="3"/>
  <c r="P1451" i="3"/>
  <c r="O1451" i="3"/>
  <c r="N1451" i="3"/>
  <c r="M1451" i="3"/>
  <c r="L1451" i="3"/>
  <c r="K1451" i="3"/>
  <c r="J1451" i="3"/>
  <c r="AB1450" i="3"/>
  <c r="AA1450" i="3"/>
  <c r="Z1450" i="3"/>
  <c r="Y1450" i="3"/>
  <c r="X1450" i="3"/>
  <c r="W1450" i="3"/>
  <c r="V1450" i="3"/>
  <c r="U1450" i="3"/>
  <c r="T1450" i="3"/>
  <c r="S1450" i="3"/>
  <c r="R1450" i="3"/>
  <c r="Q1450" i="3"/>
  <c r="P1450" i="3"/>
  <c r="O1450" i="3"/>
  <c r="N1450" i="3"/>
  <c r="M1450" i="3"/>
  <c r="L1450" i="3"/>
  <c r="K1450" i="3"/>
  <c r="J1450" i="3"/>
  <c r="AB1449" i="3"/>
  <c r="AA1449" i="3"/>
  <c r="Z1449" i="3"/>
  <c r="Y1449" i="3"/>
  <c r="X1449" i="3"/>
  <c r="W1449" i="3"/>
  <c r="V1449" i="3"/>
  <c r="U1449" i="3"/>
  <c r="T1449" i="3"/>
  <c r="S1449" i="3"/>
  <c r="R1449" i="3"/>
  <c r="Q1449" i="3"/>
  <c r="P1449" i="3"/>
  <c r="O1449" i="3"/>
  <c r="N1449" i="3"/>
  <c r="M1449" i="3"/>
  <c r="L1449" i="3"/>
  <c r="K1449" i="3"/>
  <c r="J1449" i="3"/>
  <c r="AB1448" i="3"/>
  <c r="AA1448" i="3"/>
  <c r="Z1448" i="3"/>
  <c r="Y1448" i="3"/>
  <c r="X1448" i="3"/>
  <c r="W1448" i="3"/>
  <c r="V1448" i="3"/>
  <c r="U1448" i="3"/>
  <c r="T1448" i="3"/>
  <c r="S1448" i="3"/>
  <c r="R1448" i="3"/>
  <c r="Q1448" i="3"/>
  <c r="P1448" i="3"/>
  <c r="O1448" i="3"/>
  <c r="N1448" i="3"/>
  <c r="M1448" i="3"/>
  <c r="L1448" i="3"/>
  <c r="K1448" i="3"/>
  <c r="J1448" i="3"/>
  <c r="AB1447" i="3"/>
  <c r="AA1447" i="3"/>
  <c r="Z1447" i="3"/>
  <c r="Y1447" i="3"/>
  <c r="X1447" i="3"/>
  <c r="W1447" i="3"/>
  <c r="V1447" i="3"/>
  <c r="U1447" i="3"/>
  <c r="T1447" i="3"/>
  <c r="S1447" i="3"/>
  <c r="R1447" i="3"/>
  <c r="Q1447" i="3"/>
  <c r="P1447" i="3"/>
  <c r="O1447" i="3"/>
  <c r="N1447" i="3"/>
  <c r="M1447" i="3"/>
  <c r="L1447" i="3"/>
  <c r="K1447" i="3"/>
  <c r="J1447" i="3"/>
  <c r="AB1446" i="3"/>
  <c r="AA1446" i="3"/>
  <c r="Z1446" i="3"/>
  <c r="Y1446" i="3"/>
  <c r="X1446" i="3"/>
  <c r="W1446" i="3"/>
  <c r="V1446" i="3"/>
  <c r="U1446" i="3"/>
  <c r="T1446" i="3"/>
  <c r="S1446" i="3"/>
  <c r="R1446" i="3"/>
  <c r="Q1446" i="3"/>
  <c r="P1446" i="3"/>
  <c r="O1446" i="3"/>
  <c r="N1446" i="3"/>
  <c r="M1446" i="3"/>
  <c r="L1446" i="3"/>
  <c r="K1446" i="3"/>
  <c r="J1446" i="3"/>
  <c r="AB1445" i="3"/>
  <c r="AA1445" i="3"/>
  <c r="Z1445" i="3"/>
  <c r="Y1445" i="3"/>
  <c r="X1445" i="3"/>
  <c r="W1445" i="3"/>
  <c r="V1445" i="3"/>
  <c r="U1445" i="3"/>
  <c r="T1445" i="3"/>
  <c r="S1445" i="3"/>
  <c r="R1445" i="3"/>
  <c r="Q1445" i="3"/>
  <c r="P1445" i="3"/>
  <c r="O1445" i="3"/>
  <c r="N1445" i="3"/>
  <c r="M1445" i="3"/>
  <c r="L1445" i="3"/>
  <c r="K1445" i="3"/>
  <c r="J1445" i="3"/>
  <c r="AB1444" i="3"/>
  <c r="AA1444" i="3"/>
  <c r="Z1444" i="3"/>
  <c r="Y1444" i="3"/>
  <c r="X1444" i="3"/>
  <c r="W1444" i="3"/>
  <c r="V1444" i="3"/>
  <c r="U1444" i="3"/>
  <c r="T1444" i="3"/>
  <c r="S1444" i="3"/>
  <c r="R1444" i="3"/>
  <c r="Q1444" i="3"/>
  <c r="P1444" i="3"/>
  <c r="O1444" i="3"/>
  <c r="N1444" i="3"/>
  <c r="M1444" i="3"/>
  <c r="L1444" i="3"/>
  <c r="K1444" i="3"/>
  <c r="J1444" i="3"/>
  <c r="AB1443" i="3"/>
  <c r="AA1443" i="3"/>
  <c r="Z1443" i="3"/>
  <c r="Y1443" i="3"/>
  <c r="X1443" i="3"/>
  <c r="W1443" i="3"/>
  <c r="V1443" i="3"/>
  <c r="U1443" i="3"/>
  <c r="T1443" i="3"/>
  <c r="S1443" i="3"/>
  <c r="R1443" i="3"/>
  <c r="Q1443" i="3"/>
  <c r="P1443" i="3"/>
  <c r="O1443" i="3"/>
  <c r="N1443" i="3"/>
  <c r="M1443" i="3"/>
  <c r="L1443" i="3"/>
  <c r="K1443" i="3"/>
  <c r="J1443" i="3"/>
  <c r="AB1442" i="3"/>
  <c r="AA1442" i="3"/>
  <c r="Z1442" i="3"/>
  <c r="Y1442" i="3"/>
  <c r="X1442" i="3"/>
  <c r="W1442" i="3"/>
  <c r="V1442" i="3"/>
  <c r="U1442" i="3"/>
  <c r="T1442" i="3"/>
  <c r="S1442" i="3"/>
  <c r="R1442" i="3"/>
  <c r="Q1442" i="3"/>
  <c r="P1442" i="3"/>
  <c r="O1442" i="3"/>
  <c r="N1442" i="3"/>
  <c r="M1442" i="3"/>
  <c r="L1442" i="3"/>
  <c r="K1442" i="3"/>
  <c r="J1442" i="3"/>
  <c r="AB1441" i="3"/>
  <c r="AA1441" i="3"/>
  <c r="Z1441" i="3"/>
  <c r="Y1441" i="3"/>
  <c r="X1441" i="3"/>
  <c r="W1441" i="3"/>
  <c r="V1441" i="3"/>
  <c r="U1441" i="3"/>
  <c r="T1441" i="3"/>
  <c r="S1441" i="3"/>
  <c r="R1441" i="3"/>
  <c r="Q1441" i="3"/>
  <c r="P1441" i="3"/>
  <c r="O1441" i="3"/>
  <c r="N1441" i="3"/>
  <c r="M1441" i="3"/>
  <c r="L1441" i="3"/>
  <c r="K1441" i="3"/>
  <c r="J1441" i="3"/>
  <c r="AB1440" i="3"/>
  <c r="AA1440" i="3"/>
  <c r="Z1440" i="3"/>
  <c r="Y1440" i="3"/>
  <c r="X1440" i="3"/>
  <c r="W1440" i="3"/>
  <c r="V1440" i="3"/>
  <c r="U1440" i="3"/>
  <c r="T1440" i="3"/>
  <c r="S1440" i="3"/>
  <c r="R1440" i="3"/>
  <c r="Q1440" i="3"/>
  <c r="P1440" i="3"/>
  <c r="O1440" i="3"/>
  <c r="N1440" i="3"/>
  <c r="M1440" i="3"/>
  <c r="L1440" i="3"/>
  <c r="K1440" i="3"/>
  <c r="J1440" i="3"/>
  <c r="AB1439" i="3"/>
  <c r="AA1439" i="3"/>
  <c r="Z1439" i="3"/>
  <c r="Y1439" i="3"/>
  <c r="X1439" i="3"/>
  <c r="W1439" i="3"/>
  <c r="V1439" i="3"/>
  <c r="U1439" i="3"/>
  <c r="T1439" i="3"/>
  <c r="S1439" i="3"/>
  <c r="R1439" i="3"/>
  <c r="Q1439" i="3"/>
  <c r="P1439" i="3"/>
  <c r="O1439" i="3"/>
  <c r="N1439" i="3"/>
  <c r="M1439" i="3"/>
  <c r="L1439" i="3"/>
  <c r="K1439" i="3"/>
  <c r="J1439" i="3"/>
  <c r="AB1438" i="3"/>
  <c r="AA1438" i="3"/>
  <c r="Z1438" i="3"/>
  <c r="Y1438" i="3"/>
  <c r="X1438" i="3"/>
  <c r="W1438" i="3"/>
  <c r="V1438" i="3"/>
  <c r="U1438" i="3"/>
  <c r="T1438" i="3"/>
  <c r="S1438" i="3"/>
  <c r="R1438" i="3"/>
  <c r="Q1438" i="3"/>
  <c r="P1438" i="3"/>
  <c r="O1438" i="3"/>
  <c r="N1438" i="3"/>
  <c r="M1438" i="3"/>
  <c r="L1438" i="3"/>
  <c r="K1438" i="3"/>
  <c r="J1438" i="3"/>
  <c r="AB1437" i="3"/>
  <c r="AA1437" i="3"/>
  <c r="Z1437" i="3"/>
  <c r="Y1437" i="3"/>
  <c r="X1437" i="3"/>
  <c r="W1437" i="3"/>
  <c r="V1437" i="3"/>
  <c r="U1437" i="3"/>
  <c r="T1437" i="3"/>
  <c r="S1437" i="3"/>
  <c r="R1437" i="3"/>
  <c r="Q1437" i="3"/>
  <c r="P1437" i="3"/>
  <c r="O1437" i="3"/>
  <c r="N1437" i="3"/>
  <c r="M1437" i="3"/>
  <c r="L1437" i="3"/>
  <c r="K1437" i="3"/>
  <c r="J1437" i="3"/>
  <c r="AB1436" i="3"/>
  <c r="AA1436" i="3"/>
  <c r="Z1436" i="3"/>
  <c r="Y1436" i="3"/>
  <c r="X1436" i="3"/>
  <c r="W1436" i="3"/>
  <c r="V1436" i="3"/>
  <c r="U1436" i="3"/>
  <c r="T1436" i="3"/>
  <c r="S1436" i="3"/>
  <c r="R1436" i="3"/>
  <c r="Q1436" i="3"/>
  <c r="P1436" i="3"/>
  <c r="O1436" i="3"/>
  <c r="N1436" i="3"/>
  <c r="M1436" i="3"/>
  <c r="L1436" i="3"/>
  <c r="K1436" i="3"/>
  <c r="J1436" i="3"/>
  <c r="AB1435" i="3"/>
  <c r="AA1435" i="3"/>
  <c r="Z1435" i="3"/>
  <c r="Y1435" i="3"/>
  <c r="X1435" i="3"/>
  <c r="W1435" i="3"/>
  <c r="V1435" i="3"/>
  <c r="U1435" i="3"/>
  <c r="T1435" i="3"/>
  <c r="S1435" i="3"/>
  <c r="R1435" i="3"/>
  <c r="Q1435" i="3"/>
  <c r="P1435" i="3"/>
  <c r="O1435" i="3"/>
  <c r="N1435" i="3"/>
  <c r="M1435" i="3"/>
  <c r="L1435" i="3"/>
  <c r="K1435" i="3"/>
  <c r="J1435" i="3"/>
  <c r="AB1434" i="3"/>
  <c r="AA1434" i="3"/>
  <c r="Z1434" i="3"/>
  <c r="Y1434" i="3"/>
  <c r="X1434" i="3"/>
  <c r="W1434" i="3"/>
  <c r="V1434" i="3"/>
  <c r="U1434" i="3"/>
  <c r="T1434" i="3"/>
  <c r="S1434" i="3"/>
  <c r="R1434" i="3"/>
  <c r="Q1434" i="3"/>
  <c r="P1434" i="3"/>
  <c r="O1434" i="3"/>
  <c r="N1434" i="3"/>
  <c r="M1434" i="3"/>
  <c r="L1434" i="3"/>
  <c r="K1434" i="3"/>
  <c r="J1434" i="3"/>
  <c r="AB1433" i="3"/>
  <c r="AA1433" i="3"/>
  <c r="Z1433" i="3"/>
  <c r="Y1433" i="3"/>
  <c r="X1433" i="3"/>
  <c r="W1433" i="3"/>
  <c r="V1433" i="3"/>
  <c r="U1433" i="3"/>
  <c r="T1433" i="3"/>
  <c r="S1433" i="3"/>
  <c r="R1433" i="3"/>
  <c r="Q1433" i="3"/>
  <c r="P1433" i="3"/>
  <c r="O1433" i="3"/>
  <c r="N1433" i="3"/>
  <c r="M1433" i="3"/>
  <c r="L1433" i="3"/>
  <c r="K1433" i="3"/>
  <c r="J1433" i="3"/>
  <c r="AB1432" i="3"/>
  <c r="AA1432" i="3"/>
  <c r="Z1432" i="3"/>
  <c r="Y1432" i="3"/>
  <c r="X1432" i="3"/>
  <c r="W1432" i="3"/>
  <c r="V1432" i="3"/>
  <c r="U1432" i="3"/>
  <c r="T1432" i="3"/>
  <c r="S1432" i="3"/>
  <c r="R1432" i="3"/>
  <c r="Q1432" i="3"/>
  <c r="P1432" i="3"/>
  <c r="O1432" i="3"/>
  <c r="N1432" i="3"/>
  <c r="M1432" i="3"/>
  <c r="L1432" i="3"/>
  <c r="K1432" i="3"/>
  <c r="J1432" i="3"/>
  <c r="AB1431" i="3"/>
  <c r="AA1431" i="3"/>
  <c r="Z1431" i="3"/>
  <c r="Y1431" i="3"/>
  <c r="X1431" i="3"/>
  <c r="W1431" i="3"/>
  <c r="V1431" i="3"/>
  <c r="U1431" i="3"/>
  <c r="T1431" i="3"/>
  <c r="S1431" i="3"/>
  <c r="R1431" i="3"/>
  <c r="Q1431" i="3"/>
  <c r="P1431" i="3"/>
  <c r="O1431" i="3"/>
  <c r="N1431" i="3"/>
  <c r="M1431" i="3"/>
  <c r="L1431" i="3"/>
  <c r="K1431" i="3"/>
  <c r="J1431" i="3"/>
  <c r="AB1430" i="3"/>
  <c r="AA1430" i="3"/>
  <c r="Z1430" i="3"/>
  <c r="Y1430" i="3"/>
  <c r="X1430" i="3"/>
  <c r="W1430" i="3"/>
  <c r="V1430" i="3"/>
  <c r="U1430" i="3"/>
  <c r="T1430" i="3"/>
  <c r="S1430" i="3"/>
  <c r="R1430" i="3"/>
  <c r="Q1430" i="3"/>
  <c r="P1430" i="3"/>
  <c r="O1430" i="3"/>
  <c r="N1430" i="3"/>
  <c r="M1430" i="3"/>
  <c r="L1430" i="3"/>
  <c r="K1430" i="3"/>
  <c r="J1430" i="3"/>
  <c r="AB1429" i="3"/>
  <c r="AA1429" i="3"/>
  <c r="Z1429" i="3"/>
  <c r="Y1429" i="3"/>
  <c r="X1429" i="3"/>
  <c r="W1429" i="3"/>
  <c r="V1429" i="3"/>
  <c r="U1429" i="3"/>
  <c r="T1429" i="3"/>
  <c r="S1429" i="3"/>
  <c r="R1429" i="3"/>
  <c r="Q1429" i="3"/>
  <c r="P1429" i="3"/>
  <c r="O1429" i="3"/>
  <c r="N1429" i="3"/>
  <c r="M1429" i="3"/>
  <c r="L1429" i="3"/>
  <c r="K1429" i="3"/>
  <c r="J1429" i="3"/>
  <c r="AB1428" i="3"/>
  <c r="AA1428" i="3"/>
  <c r="Z1428" i="3"/>
  <c r="Y1428" i="3"/>
  <c r="X1428" i="3"/>
  <c r="W1428" i="3"/>
  <c r="V1428" i="3"/>
  <c r="U1428" i="3"/>
  <c r="T1428" i="3"/>
  <c r="S1428" i="3"/>
  <c r="R1428" i="3"/>
  <c r="Q1428" i="3"/>
  <c r="P1428" i="3"/>
  <c r="O1428" i="3"/>
  <c r="N1428" i="3"/>
  <c r="M1428" i="3"/>
  <c r="L1428" i="3"/>
  <c r="K1428" i="3"/>
  <c r="J1428" i="3"/>
  <c r="AB1427" i="3"/>
  <c r="AA1427" i="3"/>
  <c r="Z1427" i="3"/>
  <c r="Y1427" i="3"/>
  <c r="X1427" i="3"/>
  <c r="W1427" i="3"/>
  <c r="V1427" i="3"/>
  <c r="U1427" i="3"/>
  <c r="T1427" i="3"/>
  <c r="S1427" i="3"/>
  <c r="R1427" i="3"/>
  <c r="Q1427" i="3"/>
  <c r="P1427" i="3"/>
  <c r="O1427" i="3"/>
  <c r="N1427" i="3"/>
  <c r="M1427" i="3"/>
  <c r="L1427" i="3"/>
  <c r="K1427" i="3"/>
  <c r="J1427" i="3"/>
  <c r="AB1426" i="3"/>
  <c r="AA1426" i="3"/>
  <c r="Z1426" i="3"/>
  <c r="Y1426" i="3"/>
  <c r="X1426" i="3"/>
  <c r="W1426" i="3"/>
  <c r="V1426" i="3"/>
  <c r="U1426" i="3"/>
  <c r="T1426" i="3"/>
  <c r="S1426" i="3"/>
  <c r="R1426" i="3"/>
  <c r="Q1426" i="3"/>
  <c r="P1426" i="3"/>
  <c r="O1426" i="3"/>
  <c r="N1426" i="3"/>
  <c r="M1426" i="3"/>
  <c r="L1426" i="3"/>
  <c r="K1426" i="3"/>
  <c r="J1426" i="3"/>
  <c r="AB1425" i="3"/>
  <c r="AA1425" i="3"/>
  <c r="Z1425" i="3"/>
  <c r="Y1425" i="3"/>
  <c r="X1425" i="3"/>
  <c r="W1425" i="3"/>
  <c r="V1425" i="3"/>
  <c r="U1425" i="3"/>
  <c r="T1425" i="3"/>
  <c r="S1425" i="3"/>
  <c r="R1425" i="3"/>
  <c r="Q1425" i="3"/>
  <c r="P1425" i="3"/>
  <c r="O1425" i="3"/>
  <c r="N1425" i="3"/>
  <c r="M1425" i="3"/>
  <c r="L1425" i="3"/>
  <c r="K1425" i="3"/>
  <c r="J1425" i="3"/>
  <c r="AB1424" i="3"/>
  <c r="AA1424" i="3"/>
  <c r="Z1424" i="3"/>
  <c r="Y1424" i="3"/>
  <c r="X1424" i="3"/>
  <c r="W1424" i="3"/>
  <c r="V1424" i="3"/>
  <c r="U1424" i="3"/>
  <c r="T1424" i="3"/>
  <c r="S1424" i="3"/>
  <c r="R1424" i="3"/>
  <c r="Q1424" i="3"/>
  <c r="P1424" i="3"/>
  <c r="O1424" i="3"/>
  <c r="N1424" i="3"/>
  <c r="M1424" i="3"/>
  <c r="L1424" i="3"/>
  <c r="K1424" i="3"/>
  <c r="J1424" i="3"/>
  <c r="AB1423" i="3"/>
  <c r="AA1423" i="3"/>
  <c r="Z1423" i="3"/>
  <c r="Y1423" i="3"/>
  <c r="X1423" i="3"/>
  <c r="W1423" i="3"/>
  <c r="V1423" i="3"/>
  <c r="U1423" i="3"/>
  <c r="T1423" i="3"/>
  <c r="S1423" i="3"/>
  <c r="R1423" i="3"/>
  <c r="Q1423" i="3"/>
  <c r="P1423" i="3"/>
  <c r="O1423" i="3"/>
  <c r="N1423" i="3"/>
  <c r="M1423" i="3"/>
  <c r="L1423" i="3"/>
  <c r="K1423" i="3"/>
  <c r="J1423" i="3"/>
  <c r="AB1422" i="3"/>
  <c r="AA1422" i="3"/>
  <c r="Z1422" i="3"/>
  <c r="Y1422" i="3"/>
  <c r="X1422" i="3"/>
  <c r="W1422" i="3"/>
  <c r="V1422" i="3"/>
  <c r="U1422" i="3"/>
  <c r="T1422" i="3"/>
  <c r="S1422" i="3"/>
  <c r="R1422" i="3"/>
  <c r="Q1422" i="3"/>
  <c r="P1422" i="3"/>
  <c r="O1422" i="3"/>
  <c r="N1422" i="3"/>
  <c r="M1422" i="3"/>
  <c r="L1422" i="3"/>
  <c r="K1422" i="3"/>
  <c r="J1422" i="3"/>
  <c r="AB1421" i="3"/>
  <c r="AA1421" i="3"/>
  <c r="Z1421" i="3"/>
  <c r="Y1421" i="3"/>
  <c r="X1421" i="3"/>
  <c r="W1421" i="3"/>
  <c r="V1421" i="3"/>
  <c r="U1421" i="3"/>
  <c r="T1421" i="3"/>
  <c r="S1421" i="3"/>
  <c r="R1421" i="3"/>
  <c r="Q1421" i="3"/>
  <c r="P1421" i="3"/>
  <c r="O1421" i="3"/>
  <c r="N1421" i="3"/>
  <c r="M1421" i="3"/>
  <c r="L1421" i="3"/>
  <c r="K1421" i="3"/>
  <c r="J1421" i="3"/>
  <c r="AB1420" i="3"/>
  <c r="AA1420" i="3"/>
  <c r="Z1420" i="3"/>
  <c r="Y1420" i="3"/>
  <c r="X1420" i="3"/>
  <c r="W1420" i="3"/>
  <c r="V1420" i="3"/>
  <c r="U1420" i="3"/>
  <c r="T1420" i="3"/>
  <c r="S1420" i="3"/>
  <c r="R1420" i="3"/>
  <c r="Q1420" i="3"/>
  <c r="P1420" i="3"/>
  <c r="O1420" i="3"/>
  <c r="N1420" i="3"/>
  <c r="M1420" i="3"/>
  <c r="L1420" i="3"/>
  <c r="K1420" i="3"/>
  <c r="J1420" i="3"/>
  <c r="AB1419" i="3"/>
  <c r="AA1419" i="3"/>
  <c r="Z1419" i="3"/>
  <c r="Y1419" i="3"/>
  <c r="X1419" i="3"/>
  <c r="W1419" i="3"/>
  <c r="V1419" i="3"/>
  <c r="U1419" i="3"/>
  <c r="T1419" i="3"/>
  <c r="S1419" i="3"/>
  <c r="R1419" i="3"/>
  <c r="Q1419" i="3"/>
  <c r="P1419" i="3"/>
  <c r="O1419" i="3"/>
  <c r="N1419" i="3"/>
  <c r="M1419" i="3"/>
  <c r="L1419" i="3"/>
  <c r="K1419" i="3"/>
  <c r="J1419" i="3"/>
  <c r="AB1418" i="3"/>
  <c r="AA1418" i="3"/>
  <c r="Z1418" i="3"/>
  <c r="Y1418" i="3"/>
  <c r="X1418" i="3"/>
  <c r="W1418" i="3"/>
  <c r="V1418" i="3"/>
  <c r="U1418" i="3"/>
  <c r="T1418" i="3"/>
  <c r="S1418" i="3"/>
  <c r="R1418" i="3"/>
  <c r="Q1418" i="3"/>
  <c r="P1418" i="3"/>
  <c r="O1418" i="3"/>
  <c r="N1418" i="3"/>
  <c r="M1418" i="3"/>
  <c r="L1418" i="3"/>
  <c r="K1418" i="3"/>
  <c r="J1418" i="3"/>
  <c r="AB1417" i="3"/>
  <c r="AA1417" i="3"/>
  <c r="Z1417" i="3"/>
  <c r="Y1417" i="3"/>
  <c r="X1417" i="3"/>
  <c r="W1417" i="3"/>
  <c r="V1417" i="3"/>
  <c r="U1417" i="3"/>
  <c r="T1417" i="3"/>
  <c r="S1417" i="3"/>
  <c r="R1417" i="3"/>
  <c r="Q1417" i="3"/>
  <c r="P1417" i="3"/>
  <c r="O1417" i="3"/>
  <c r="N1417" i="3"/>
  <c r="M1417" i="3"/>
  <c r="L1417" i="3"/>
  <c r="K1417" i="3"/>
  <c r="J1417" i="3"/>
  <c r="AB1416" i="3"/>
  <c r="AA1416" i="3"/>
  <c r="Z1416" i="3"/>
  <c r="Y1416" i="3"/>
  <c r="X1416" i="3"/>
  <c r="W1416" i="3"/>
  <c r="V1416" i="3"/>
  <c r="U1416" i="3"/>
  <c r="T1416" i="3"/>
  <c r="S1416" i="3"/>
  <c r="R1416" i="3"/>
  <c r="Q1416" i="3"/>
  <c r="P1416" i="3"/>
  <c r="O1416" i="3"/>
  <c r="N1416" i="3"/>
  <c r="M1416" i="3"/>
  <c r="L1416" i="3"/>
  <c r="K1416" i="3"/>
  <c r="J1416" i="3"/>
  <c r="AB1415" i="3"/>
  <c r="AA1415" i="3"/>
  <c r="Z1415" i="3"/>
  <c r="Y1415" i="3"/>
  <c r="X1415" i="3"/>
  <c r="W1415" i="3"/>
  <c r="V1415" i="3"/>
  <c r="U1415" i="3"/>
  <c r="T1415" i="3"/>
  <c r="S1415" i="3"/>
  <c r="R1415" i="3"/>
  <c r="Q1415" i="3"/>
  <c r="P1415" i="3"/>
  <c r="O1415" i="3"/>
  <c r="N1415" i="3"/>
  <c r="M1415" i="3"/>
  <c r="L1415" i="3"/>
  <c r="K1415" i="3"/>
  <c r="J1415" i="3"/>
  <c r="AB1414" i="3"/>
  <c r="AA1414" i="3"/>
  <c r="Z1414" i="3"/>
  <c r="Y1414" i="3"/>
  <c r="X1414" i="3"/>
  <c r="W1414" i="3"/>
  <c r="V1414" i="3"/>
  <c r="U1414" i="3"/>
  <c r="T1414" i="3"/>
  <c r="S1414" i="3"/>
  <c r="R1414" i="3"/>
  <c r="Q1414" i="3"/>
  <c r="P1414" i="3"/>
  <c r="O1414" i="3"/>
  <c r="N1414" i="3"/>
  <c r="M1414" i="3"/>
  <c r="L1414" i="3"/>
  <c r="K1414" i="3"/>
  <c r="J1414" i="3"/>
  <c r="AB1413" i="3"/>
  <c r="AA1413" i="3"/>
  <c r="Z1413" i="3"/>
  <c r="Y1413" i="3"/>
  <c r="X1413" i="3"/>
  <c r="W1413" i="3"/>
  <c r="V1413" i="3"/>
  <c r="U1413" i="3"/>
  <c r="T1413" i="3"/>
  <c r="S1413" i="3"/>
  <c r="R1413" i="3"/>
  <c r="Q1413" i="3"/>
  <c r="P1413" i="3"/>
  <c r="O1413" i="3"/>
  <c r="N1413" i="3"/>
  <c r="M1413" i="3"/>
  <c r="L1413" i="3"/>
  <c r="K1413" i="3"/>
  <c r="J1413" i="3"/>
  <c r="AB1412" i="3"/>
  <c r="AA1412" i="3"/>
  <c r="Z1412" i="3"/>
  <c r="Y1412" i="3"/>
  <c r="X1412" i="3"/>
  <c r="W1412" i="3"/>
  <c r="V1412" i="3"/>
  <c r="U1412" i="3"/>
  <c r="T1412" i="3"/>
  <c r="S1412" i="3"/>
  <c r="R1412" i="3"/>
  <c r="Q1412" i="3"/>
  <c r="P1412" i="3"/>
  <c r="O1412" i="3"/>
  <c r="N1412" i="3"/>
  <c r="M1412" i="3"/>
  <c r="L1412" i="3"/>
  <c r="K1412" i="3"/>
  <c r="J1412" i="3"/>
  <c r="AB1411" i="3"/>
  <c r="AA1411" i="3"/>
  <c r="Z1411" i="3"/>
  <c r="Y1411" i="3"/>
  <c r="X1411" i="3"/>
  <c r="W1411" i="3"/>
  <c r="V1411" i="3"/>
  <c r="U1411" i="3"/>
  <c r="T1411" i="3"/>
  <c r="S1411" i="3"/>
  <c r="R1411" i="3"/>
  <c r="Q1411" i="3"/>
  <c r="P1411" i="3"/>
  <c r="O1411" i="3"/>
  <c r="N1411" i="3"/>
  <c r="M1411" i="3"/>
  <c r="L1411" i="3"/>
  <c r="K1411" i="3"/>
  <c r="J1411" i="3"/>
  <c r="AB1410" i="3"/>
  <c r="AA1410" i="3"/>
  <c r="Z1410" i="3"/>
  <c r="Y1410" i="3"/>
  <c r="X1410" i="3"/>
  <c r="W1410" i="3"/>
  <c r="V1410" i="3"/>
  <c r="U1410" i="3"/>
  <c r="T1410" i="3"/>
  <c r="S1410" i="3"/>
  <c r="R1410" i="3"/>
  <c r="Q1410" i="3"/>
  <c r="P1410" i="3"/>
  <c r="O1410" i="3"/>
  <c r="N1410" i="3"/>
  <c r="M1410" i="3"/>
  <c r="L1410" i="3"/>
  <c r="K1410" i="3"/>
  <c r="J1410" i="3"/>
  <c r="AB1409" i="3"/>
  <c r="AA1409" i="3"/>
  <c r="Z1409" i="3"/>
  <c r="Y1409" i="3"/>
  <c r="X1409" i="3"/>
  <c r="W1409" i="3"/>
  <c r="V1409" i="3"/>
  <c r="U1409" i="3"/>
  <c r="T1409" i="3"/>
  <c r="S1409" i="3"/>
  <c r="R1409" i="3"/>
  <c r="Q1409" i="3"/>
  <c r="P1409" i="3"/>
  <c r="O1409" i="3"/>
  <c r="N1409" i="3"/>
  <c r="M1409" i="3"/>
  <c r="L1409" i="3"/>
  <c r="K1409" i="3"/>
  <c r="J1409" i="3"/>
  <c r="AB1408" i="3"/>
  <c r="AA1408" i="3"/>
  <c r="Z1408" i="3"/>
  <c r="Y1408" i="3"/>
  <c r="X1408" i="3"/>
  <c r="W1408" i="3"/>
  <c r="V1408" i="3"/>
  <c r="U1408" i="3"/>
  <c r="T1408" i="3"/>
  <c r="S1408" i="3"/>
  <c r="R1408" i="3"/>
  <c r="Q1408" i="3"/>
  <c r="P1408" i="3"/>
  <c r="O1408" i="3"/>
  <c r="N1408" i="3"/>
  <c r="M1408" i="3"/>
  <c r="L1408" i="3"/>
  <c r="K1408" i="3"/>
  <c r="J1408" i="3"/>
  <c r="AB1407" i="3"/>
  <c r="AA1407" i="3"/>
  <c r="Z1407" i="3"/>
  <c r="Y1407" i="3"/>
  <c r="X1407" i="3"/>
  <c r="W1407" i="3"/>
  <c r="V1407" i="3"/>
  <c r="U1407" i="3"/>
  <c r="T1407" i="3"/>
  <c r="S1407" i="3"/>
  <c r="R1407" i="3"/>
  <c r="Q1407" i="3"/>
  <c r="P1407" i="3"/>
  <c r="O1407" i="3"/>
  <c r="N1407" i="3"/>
  <c r="M1407" i="3"/>
  <c r="L1407" i="3"/>
  <c r="K1407" i="3"/>
  <c r="J1407" i="3"/>
  <c r="AB1406" i="3"/>
  <c r="AA1406" i="3"/>
  <c r="Z1406" i="3"/>
  <c r="Y1406" i="3"/>
  <c r="X1406" i="3"/>
  <c r="W1406" i="3"/>
  <c r="V1406" i="3"/>
  <c r="U1406" i="3"/>
  <c r="T1406" i="3"/>
  <c r="S1406" i="3"/>
  <c r="R1406" i="3"/>
  <c r="Q1406" i="3"/>
  <c r="P1406" i="3"/>
  <c r="O1406" i="3"/>
  <c r="N1406" i="3"/>
  <c r="M1406" i="3"/>
  <c r="L1406" i="3"/>
  <c r="K1406" i="3"/>
  <c r="J1406" i="3"/>
  <c r="AB1405" i="3"/>
  <c r="AA1405" i="3"/>
  <c r="Z1405" i="3"/>
  <c r="Y1405" i="3"/>
  <c r="X1405" i="3"/>
  <c r="W1405" i="3"/>
  <c r="V1405" i="3"/>
  <c r="U1405" i="3"/>
  <c r="T1405" i="3"/>
  <c r="S1405" i="3"/>
  <c r="R1405" i="3"/>
  <c r="Q1405" i="3"/>
  <c r="P1405" i="3"/>
  <c r="O1405" i="3"/>
  <c r="N1405" i="3"/>
  <c r="M1405" i="3"/>
  <c r="L1405" i="3"/>
  <c r="K1405" i="3"/>
  <c r="J1405" i="3"/>
  <c r="AB1404" i="3"/>
  <c r="AA1404" i="3"/>
  <c r="Z1404" i="3"/>
  <c r="Y1404" i="3"/>
  <c r="X1404" i="3"/>
  <c r="W1404" i="3"/>
  <c r="V1404" i="3"/>
  <c r="U1404" i="3"/>
  <c r="T1404" i="3"/>
  <c r="S1404" i="3"/>
  <c r="R1404" i="3"/>
  <c r="Q1404" i="3"/>
  <c r="P1404" i="3"/>
  <c r="O1404" i="3"/>
  <c r="N1404" i="3"/>
  <c r="M1404" i="3"/>
  <c r="L1404" i="3"/>
  <c r="K1404" i="3"/>
  <c r="J1404" i="3"/>
  <c r="AB1403" i="3"/>
  <c r="AA1403" i="3"/>
  <c r="Z1403" i="3"/>
  <c r="Y1403" i="3"/>
  <c r="X1403" i="3"/>
  <c r="W1403" i="3"/>
  <c r="V1403" i="3"/>
  <c r="U1403" i="3"/>
  <c r="T1403" i="3"/>
  <c r="S1403" i="3"/>
  <c r="R1403" i="3"/>
  <c r="Q1403" i="3"/>
  <c r="P1403" i="3"/>
  <c r="O1403" i="3"/>
  <c r="N1403" i="3"/>
  <c r="M1403" i="3"/>
  <c r="L1403" i="3"/>
  <c r="K1403" i="3"/>
  <c r="J1403" i="3"/>
  <c r="AB1402" i="3"/>
  <c r="AA1402" i="3"/>
  <c r="Z1402" i="3"/>
  <c r="Y1402" i="3"/>
  <c r="X1402" i="3"/>
  <c r="W1402" i="3"/>
  <c r="V1402" i="3"/>
  <c r="U1402" i="3"/>
  <c r="T1402" i="3"/>
  <c r="S1402" i="3"/>
  <c r="R1402" i="3"/>
  <c r="Q1402" i="3"/>
  <c r="P1402" i="3"/>
  <c r="O1402" i="3"/>
  <c r="N1402" i="3"/>
  <c r="M1402" i="3"/>
  <c r="L1402" i="3"/>
  <c r="K1402" i="3"/>
  <c r="J1402" i="3"/>
  <c r="AB1401" i="3"/>
  <c r="AA1401" i="3"/>
  <c r="Z1401" i="3"/>
  <c r="Y1401" i="3"/>
  <c r="X1401" i="3"/>
  <c r="W1401" i="3"/>
  <c r="V1401" i="3"/>
  <c r="U1401" i="3"/>
  <c r="T1401" i="3"/>
  <c r="S1401" i="3"/>
  <c r="R1401" i="3"/>
  <c r="Q1401" i="3"/>
  <c r="P1401" i="3"/>
  <c r="O1401" i="3"/>
  <c r="N1401" i="3"/>
  <c r="M1401" i="3"/>
  <c r="L1401" i="3"/>
  <c r="K1401" i="3"/>
  <c r="J1401" i="3"/>
  <c r="AB1400" i="3"/>
  <c r="AA1400" i="3"/>
  <c r="Z1400" i="3"/>
  <c r="Y1400" i="3"/>
  <c r="X1400" i="3"/>
  <c r="W1400" i="3"/>
  <c r="V1400" i="3"/>
  <c r="U1400" i="3"/>
  <c r="T1400" i="3"/>
  <c r="S1400" i="3"/>
  <c r="R1400" i="3"/>
  <c r="Q1400" i="3"/>
  <c r="P1400" i="3"/>
  <c r="O1400" i="3"/>
  <c r="N1400" i="3"/>
  <c r="M1400" i="3"/>
  <c r="L1400" i="3"/>
  <c r="K1400" i="3"/>
  <c r="J1400" i="3"/>
  <c r="AB1399" i="3"/>
  <c r="AA1399" i="3"/>
  <c r="Z1399" i="3"/>
  <c r="Y1399" i="3"/>
  <c r="X1399" i="3"/>
  <c r="W1399" i="3"/>
  <c r="V1399" i="3"/>
  <c r="U1399" i="3"/>
  <c r="T1399" i="3"/>
  <c r="S1399" i="3"/>
  <c r="R1399" i="3"/>
  <c r="Q1399" i="3"/>
  <c r="P1399" i="3"/>
  <c r="O1399" i="3"/>
  <c r="N1399" i="3"/>
  <c r="M1399" i="3"/>
  <c r="L1399" i="3"/>
  <c r="K1399" i="3"/>
  <c r="J1399" i="3"/>
  <c r="AB1398" i="3"/>
  <c r="AA1398" i="3"/>
  <c r="Z1398" i="3"/>
  <c r="Y1398" i="3"/>
  <c r="X1398" i="3"/>
  <c r="W1398" i="3"/>
  <c r="V1398" i="3"/>
  <c r="U1398" i="3"/>
  <c r="T1398" i="3"/>
  <c r="S1398" i="3"/>
  <c r="R1398" i="3"/>
  <c r="Q1398" i="3"/>
  <c r="P1398" i="3"/>
  <c r="O1398" i="3"/>
  <c r="N1398" i="3"/>
  <c r="M1398" i="3"/>
  <c r="L1398" i="3"/>
  <c r="K1398" i="3"/>
  <c r="J1398" i="3"/>
  <c r="AB1397" i="3"/>
  <c r="AA1397" i="3"/>
  <c r="Z1397" i="3"/>
  <c r="Y1397" i="3"/>
  <c r="X1397" i="3"/>
  <c r="W1397" i="3"/>
  <c r="V1397" i="3"/>
  <c r="U1397" i="3"/>
  <c r="T1397" i="3"/>
  <c r="S1397" i="3"/>
  <c r="R1397" i="3"/>
  <c r="Q1397" i="3"/>
  <c r="P1397" i="3"/>
  <c r="O1397" i="3"/>
  <c r="N1397" i="3"/>
  <c r="M1397" i="3"/>
  <c r="L1397" i="3"/>
  <c r="K1397" i="3"/>
  <c r="J1397" i="3"/>
  <c r="AB1396" i="3"/>
  <c r="AA1396" i="3"/>
  <c r="Z1396" i="3"/>
  <c r="Y1396" i="3"/>
  <c r="X1396" i="3"/>
  <c r="W1396" i="3"/>
  <c r="V1396" i="3"/>
  <c r="U1396" i="3"/>
  <c r="T1396" i="3"/>
  <c r="S1396" i="3"/>
  <c r="R1396" i="3"/>
  <c r="Q1396" i="3"/>
  <c r="P1396" i="3"/>
  <c r="O1396" i="3"/>
  <c r="N1396" i="3"/>
  <c r="M1396" i="3"/>
  <c r="L1396" i="3"/>
  <c r="K1396" i="3"/>
  <c r="J1396" i="3"/>
  <c r="AB1395" i="3"/>
  <c r="AA1395" i="3"/>
  <c r="Z1395" i="3"/>
  <c r="Y1395" i="3"/>
  <c r="X1395" i="3"/>
  <c r="W1395" i="3"/>
  <c r="V1395" i="3"/>
  <c r="U1395" i="3"/>
  <c r="T1395" i="3"/>
  <c r="S1395" i="3"/>
  <c r="R1395" i="3"/>
  <c r="Q1395" i="3"/>
  <c r="P1395" i="3"/>
  <c r="O1395" i="3"/>
  <c r="N1395" i="3"/>
  <c r="M1395" i="3"/>
  <c r="L1395" i="3"/>
  <c r="K1395" i="3"/>
  <c r="J1395" i="3"/>
  <c r="AB1394" i="3"/>
  <c r="AA1394" i="3"/>
  <c r="Z1394" i="3"/>
  <c r="Y1394" i="3"/>
  <c r="X1394" i="3"/>
  <c r="W1394" i="3"/>
  <c r="V1394" i="3"/>
  <c r="U1394" i="3"/>
  <c r="T1394" i="3"/>
  <c r="S1394" i="3"/>
  <c r="R1394" i="3"/>
  <c r="Q1394" i="3"/>
  <c r="P1394" i="3"/>
  <c r="O1394" i="3"/>
  <c r="N1394" i="3"/>
  <c r="M1394" i="3"/>
  <c r="L1394" i="3"/>
  <c r="K1394" i="3"/>
  <c r="J1394" i="3"/>
  <c r="AB1393" i="3"/>
  <c r="AA1393" i="3"/>
  <c r="Z1393" i="3"/>
  <c r="Y1393" i="3"/>
  <c r="X1393" i="3"/>
  <c r="W1393" i="3"/>
  <c r="V1393" i="3"/>
  <c r="U1393" i="3"/>
  <c r="T1393" i="3"/>
  <c r="S1393" i="3"/>
  <c r="R1393" i="3"/>
  <c r="Q1393" i="3"/>
  <c r="P1393" i="3"/>
  <c r="O1393" i="3"/>
  <c r="N1393" i="3"/>
  <c r="M1393" i="3"/>
  <c r="L1393" i="3"/>
  <c r="K1393" i="3"/>
  <c r="J1393" i="3"/>
  <c r="AB1392" i="3"/>
  <c r="AA1392" i="3"/>
  <c r="Z1392" i="3"/>
  <c r="Y1392" i="3"/>
  <c r="X1392" i="3"/>
  <c r="W1392" i="3"/>
  <c r="V1392" i="3"/>
  <c r="U1392" i="3"/>
  <c r="T1392" i="3"/>
  <c r="S1392" i="3"/>
  <c r="R1392" i="3"/>
  <c r="Q1392" i="3"/>
  <c r="P1392" i="3"/>
  <c r="O1392" i="3"/>
  <c r="N1392" i="3"/>
  <c r="M1392" i="3"/>
  <c r="L1392" i="3"/>
  <c r="K1392" i="3"/>
  <c r="J1392" i="3"/>
  <c r="AB1391" i="3"/>
  <c r="AA1391" i="3"/>
  <c r="Z1391" i="3"/>
  <c r="Y1391" i="3"/>
  <c r="X1391" i="3"/>
  <c r="W1391" i="3"/>
  <c r="V1391" i="3"/>
  <c r="U1391" i="3"/>
  <c r="T1391" i="3"/>
  <c r="S1391" i="3"/>
  <c r="R1391" i="3"/>
  <c r="Q1391" i="3"/>
  <c r="P1391" i="3"/>
  <c r="O1391" i="3"/>
  <c r="N1391" i="3"/>
  <c r="M1391" i="3"/>
  <c r="L1391" i="3"/>
  <c r="K1391" i="3"/>
  <c r="J1391" i="3"/>
  <c r="AB1390" i="3"/>
  <c r="AA1390" i="3"/>
  <c r="Z1390" i="3"/>
  <c r="Y1390" i="3"/>
  <c r="X1390" i="3"/>
  <c r="W1390" i="3"/>
  <c r="V1390" i="3"/>
  <c r="U1390" i="3"/>
  <c r="T1390" i="3"/>
  <c r="S1390" i="3"/>
  <c r="R1390" i="3"/>
  <c r="Q1390" i="3"/>
  <c r="P1390" i="3"/>
  <c r="O1390" i="3"/>
  <c r="N1390" i="3"/>
  <c r="M1390" i="3"/>
  <c r="L1390" i="3"/>
  <c r="K1390" i="3"/>
  <c r="J1390" i="3"/>
  <c r="AB1389" i="3"/>
  <c r="AA1389" i="3"/>
  <c r="Z1389" i="3"/>
  <c r="Y1389" i="3"/>
  <c r="X1389" i="3"/>
  <c r="W1389" i="3"/>
  <c r="V1389" i="3"/>
  <c r="U1389" i="3"/>
  <c r="T1389" i="3"/>
  <c r="S1389" i="3"/>
  <c r="R1389" i="3"/>
  <c r="Q1389" i="3"/>
  <c r="P1389" i="3"/>
  <c r="O1389" i="3"/>
  <c r="N1389" i="3"/>
  <c r="M1389" i="3"/>
  <c r="L1389" i="3"/>
  <c r="K1389" i="3"/>
  <c r="J1389" i="3"/>
  <c r="AB1388" i="3"/>
  <c r="AA1388" i="3"/>
  <c r="Z1388" i="3"/>
  <c r="Y1388" i="3"/>
  <c r="X1388" i="3"/>
  <c r="W1388" i="3"/>
  <c r="V1388" i="3"/>
  <c r="U1388" i="3"/>
  <c r="T1388" i="3"/>
  <c r="S1388" i="3"/>
  <c r="R1388" i="3"/>
  <c r="Q1388" i="3"/>
  <c r="P1388" i="3"/>
  <c r="O1388" i="3"/>
  <c r="N1388" i="3"/>
  <c r="M1388" i="3"/>
  <c r="L1388" i="3"/>
  <c r="K1388" i="3"/>
  <c r="J1388" i="3"/>
  <c r="AB1387" i="3"/>
  <c r="AA1387" i="3"/>
  <c r="Z1387" i="3"/>
  <c r="Y1387" i="3"/>
  <c r="X1387" i="3"/>
  <c r="W1387" i="3"/>
  <c r="V1387" i="3"/>
  <c r="U1387" i="3"/>
  <c r="T1387" i="3"/>
  <c r="S1387" i="3"/>
  <c r="R1387" i="3"/>
  <c r="Q1387" i="3"/>
  <c r="P1387" i="3"/>
  <c r="O1387" i="3"/>
  <c r="N1387" i="3"/>
  <c r="M1387" i="3"/>
  <c r="L1387" i="3"/>
  <c r="K1387" i="3"/>
  <c r="J1387" i="3"/>
  <c r="AB1386" i="3"/>
  <c r="AA1386" i="3"/>
  <c r="Z1386" i="3"/>
  <c r="Y1386" i="3"/>
  <c r="X1386" i="3"/>
  <c r="W1386" i="3"/>
  <c r="V1386" i="3"/>
  <c r="U1386" i="3"/>
  <c r="T1386" i="3"/>
  <c r="S1386" i="3"/>
  <c r="R1386" i="3"/>
  <c r="Q1386" i="3"/>
  <c r="P1386" i="3"/>
  <c r="O1386" i="3"/>
  <c r="N1386" i="3"/>
  <c r="M1386" i="3"/>
  <c r="L1386" i="3"/>
  <c r="K1386" i="3"/>
  <c r="J1386" i="3"/>
  <c r="AB1385" i="3"/>
  <c r="AA1385" i="3"/>
  <c r="Z1385" i="3"/>
  <c r="Y1385" i="3"/>
  <c r="X1385" i="3"/>
  <c r="W1385" i="3"/>
  <c r="V1385" i="3"/>
  <c r="U1385" i="3"/>
  <c r="T1385" i="3"/>
  <c r="S1385" i="3"/>
  <c r="R1385" i="3"/>
  <c r="Q1385" i="3"/>
  <c r="P1385" i="3"/>
  <c r="O1385" i="3"/>
  <c r="N1385" i="3"/>
  <c r="M1385" i="3"/>
  <c r="L1385" i="3"/>
  <c r="K1385" i="3"/>
  <c r="J1385" i="3"/>
  <c r="AB1384" i="3"/>
  <c r="AA1384" i="3"/>
  <c r="Z1384" i="3"/>
  <c r="Y1384" i="3"/>
  <c r="X1384" i="3"/>
  <c r="W1384" i="3"/>
  <c r="V1384" i="3"/>
  <c r="U1384" i="3"/>
  <c r="T1384" i="3"/>
  <c r="S1384" i="3"/>
  <c r="R1384" i="3"/>
  <c r="Q1384" i="3"/>
  <c r="P1384" i="3"/>
  <c r="O1384" i="3"/>
  <c r="N1384" i="3"/>
  <c r="M1384" i="3"/>
  <c r="L1384" i="3"/>
  <c r="K1384" i="3"/>
  <c r="J1384" i="3"/>
  <c r="AB1383" i="3"/>
  <c r="AA1383" i="3"/>
  <c r="Z1383" i="3"/>
  <c r="Y1383" i="3"/>
  <c r="X1383" i="3"/>
  <c r="W1383" i="3"/>
  <c r="V1383" i="3"/>
  <c r="U1383" i="3"/>
  <c r="T1383" i="3"/>
  <c r="S1383" i="3"/>
  <c r="R1383" i="3"/>
  <c r="Q1383" i="3"/>
  <c r="P1383" i="3"/>
  <c r="O1383" i="3"/>
  <c r="N1383" i="3"/>
  <c r="M1383" i="3"/>
  <c r="L1383" i="3"/>
  <c r="K1383" i="3"/>
  <c r="J1383" i="3"/>
  <c r="AB1382" i="3"/>
  <c r="AA1382" i="3"/>
  <c r="Z1382" i="3"/>
  <c r="Y1382" i="3"/>
  <c r="X1382" i="3"/>
  <c r="W1382" i="3"/>
  <c r="V1382" i="3"/>
  <c r="U1382" i="3"/>
  <c r="T1382" i="3"/>
  <c r="S1382" i="3"/>
  <c r="R1382" i="3"/>
  <c r="Q1382" i="3"/>
  <c r="P1382" i="3"/>
  <c r="O1382" i="3"/>
  <c r="N1382" i="3"/>
  <c r="M1382" i="3"/>
  <c r="L1382" i="3"/>
  <c r="K1382" i="3"/>
  <c r="J1382" i="3"/>
  <c r="AB1381" i="3"/>
  <c r="AA1381" i="3"/>
  <c r="Z1381" i="3"/>
  <c r="Y1381" i="3"/>
  <c r="X1381" i="3"/>
  <c r="W1381" i="3"/>
  <c r="V1381" i="3"/>
  <c r="U1381" i="3"/>
  <c r="T1381" i="3"/>
  <c r="S1381" i="3"/>
  <c r="R1381" i="3"/>
  <c r="Q1381" i="3"/>
  <c r="P1381" i="3"/>
  <c r="O1381" i="3"/>
  <c r="N1381" i="3"/>
  <c r="M1381" i="3"/>
  <c r="L1381" i="3"/>
  <c r="K1381" i="3"/>
  <c r="J1381" i="3"/>
  <c r="AB1380" i="3"/>
  <c r="AA1380" i="3"/>
  <c r="Z1380" i="3"/>
  <c r="Y1380" i="3"/>
  <c r="X1380" i="3"/>
  <c r="W1380" i="3"/>
  <c r="V1380" i="3"/>
  <c r="U1380" i="3"/>
  <c r="T1380" i="3"/>
  <c r="S1380" i="3"/>
  <c r="R1380" i="3"/>
  <c r="Q1380" i="3"/>
  <c r="P1380" i="3"/>
  <c r="O1380" i="3"/>
  <c r="N1380" i="3"/>
  <c r="M1380" i="3"/>
  <c r="L1380" i="3"/>
  <c r="K1380" i="3"/>
  <c r="J1380" i="3"/>
  <c r="AB1379" i="3"/>
  <c r="AA1379" i="3"/>
  <c r="Z1379" i="3"/>
  <c r="Y1379" i="3"/>
  <c r="X1379" i="3"/>
  <c r="W1379" i="3"/>
  <c r="V1379" i="3"/>
  <c r="U1379" i="3"/>
  <c r="T1379" i="3"/>
  <c r="S1379" i="3"/>
  <c r="R1379" i="3"/>
  <c r="Q1379" i="3"/>
  <c r="P1379" i="3"/>
  <c r="O1379" i="3"/>
  <c r="N1379" i="3"/>
  <c r="M1379" i="3"/>
  <c r="L1379" i="3"/>
  <c r="K1379" i="3"/>
  <c r="J1379" i="3"/>
  <c r="AB1378" i="3"/>
  <c r="AA1378" i="3"/>
  <c r="Z1378" i="3"/>
  <c r="Y1378" i="3"/>
  <c r="X1378" i="3"/>
  <c r="W1378" i="3"/>
  <c r="V1378" i="3"/>
  <c r="U1378" i="3"/>
  <c r="T1378" i="3"/>
  <c r="S1378" i="3"/>
  <c r="R1378" i="3"/>
  <c r="Q1378" i="3"/>
  <c r="P1378" i="3"/>
  <c r="O1378" i="3"/>
  <c r="N1378" i="3"/>
  <c r="M1378" i="3"/>
  <c r="L1378" i="3"/>
  <c r="K1378" i="3"/>
  <c r="J1378" i="3"/>
  <c r="AB1377" i="3"/>
  <c r="AA1377" i="3"/>
  <c r="Z1377" i="3"/>
  <c r="Y1377" i="3"/>
  <c r="X1377" i="3"/>
  <c r="W1377" i="3"/>
  <c r="V1377" i="3"/>
  <c r="U1377" i="3"/>
  <c r="T1377" i="3"/>
  <c r="S1377" i="3"/>
  <c r="R1377" i="3"/>
  <c r="Q1377" i="3"/>
  <c r="P1377" i="3"/>
  <c r="O1377" i="3"/>
  <c r="N1377" i="3"/>
  <c r="M1377" i="3"/>
  <c r="L1377" i="3"/>
  <c r="K1377" i="3"/>
  <c r="J1377" i="3"/>
  <c r="AB1376" i="3"/>
  <c r="AA1376" i="3"/>
  <c r="Z1376" i="3"/>
  <c r="Y1376" i="3"/>
  <c r="X1376" i="3"/>
  <c r="W1376" i="3"/>
  <c r="V1376" i="3"/>
  <c r="U1376" i="3"/>
  <c r="T1376" i="3"/>
  <c r="S1376" i="3"/>
  <c r="R1376" i="3"/>
  <c r="Q1376" i="3"/>
  <c r="P1376" i="3"/>
  <c r="O1376" i="3"/>
  <c r="N1376" i="3"/>
  <c r="M1376" i="3"/>
  <c r="L1376" i="3"/>
  <c r="K1376" i="3"/>
  <c r="J1376" i="3"/>
  <c r="AB1375" i="3"/>
  <c r="AA1375" i="3"/>
  <c r="Z1375" i="3"/>
  <c r="Y1375" i="3"/>
  <c r="X1375" i="3"/>
  <c r="W1375" i="3"/>
  <c r="V1375" i="3"/>
  <c r="U1375" i="3"/>
  <c r="T1375" i="3"/>
  <c r="S1375" i="3"/>
  <c r="R1375" i="3"/>
  <c r="Q1375" i="3"/>
  <c r="P1375" i="3"/>
  <c r="O1375" i="3"/>
  <c r="N1375" i="3"/>
  <c r="M1375" i="3"/>
  <c r="L1375" i="3"/>
  <c r="K1375" i="3"/>
  <c r="J1375" i="3"/>
  <c r="AB1374" i="3"/>
  <c r="AA1374" i="3"/>
  <c r="Z1374" i="3"/>
  <c r="Y1374" i="3"/>
  <c r="X1374" i="3"/>
  <c r="W1374" i="3"/>
  <c r="V1374" i="3"/>
  <c r="U1374" i="3"/>
  <c r="T1374" i="3"/>
  <c r="S1374" i="3"/>
  <c r="R1374" i="3"/>
  <c r="Q1374" i="3"/>
  <c r="P1374" i="3"/>
  <c r="O1374" i="3"/>
  <c r="N1374" i="3"/>
  <c r="M1374" i="3"/>
  <c r="L1374" i="3"/>
  <c r="K1374" i="3"/>
  <c r="J1374" i="3"/>
  <c r="AB1373" i="3"/>
  <c r="AA1373" i="3"/>
  <c r="Z1373" i="3"/>
  <c r="Y1373" i="3"/>
  <c r="X1373" i="3"/>
  <c r="W1373" i="3"/>
  <c r="V1373" i="3"/>
  <c r="U1373" i="3"/>
  <c r="T1373" i="3"/>
  <c r="S1373" i="3"/>
  <c r="R1373" i="3"/>
  <c r="Q1373" i="3"/>
  <c r="P1373" i="3"/>
  <c r="O1373" i="3"/>
  <c r="N1373" i="3"/>
  <c r="M1373" i="3"/>
  <c r="L1373" i="3"/>
  <c r="K1373" i="3"/>
  <c r="J1373" i="3"/>
  <c r="AB1372" i="3"/>
  <c r="AA1372" i="3"/>
  <c r="Z1372" i="3"/>
  <c r="Y1372" i="3"/>
  <c r="X1372" i="3"/>
  <c r="W1372" i="3"/>
  <c r="V1372" i="3"/>
  <c r="U1372" i="3"/>
  <c r="T1372" i="3"/>
  <c r="S1372" i="3"/>
  <c r="R1372" i="3"/>
  <c r="Q1372" i="3"/>
  <c r="P1372" i="3"/>
  <c r="O1372" i="3"/>
  <c r="N1372" i="3"/>
  <c r="M1372" i="3"/>
  <c r="L1372" i="3"/>
  <c r="K1372" i="3"/>
  <c r="J1372" i="3"/>
  <c r="AB1371" i="3"/>
  <c r="AA1371" i="3"/>
  <c r="Z1371" i="3"/>
  <c r="Y1371" i="3"/>
  <c r="X1371" i="3"/>
  <c r="W1371" i="3"/>
  <c r="V1371" i="3"/>
  <c r="U1371" i="3"/>
  <c r="T1371" i="3"/>
  <c r="S1371" i="3"/>
  <c r="R1371" i="3"/>
  <c r="Q1371" i="3"/>
  <c r="P1371" i="3"/>
  <c r="O1371" i="3"/>
  <c r="N1371" i="3"/>
  <c r="M1371" i="3"/>
  <c r="L1371" i="3"/>
  <c r="K1371" i="3"/>
  <c r="J1371" i="3"/>
  <c r="AB1370" i="3"/>
  <c r="AA1370" i="3"/>
  <c r="Z1370" i="3"/>
  <c r="Y1370" i="3"/>
  <c r="X1370" i="3"/>
  <c r="W1370" i="3"/>
  <c r="V1370" i="3"/>
  <c r="U1370" i="3"/>
  <c r="T1370" i="3"/>
  <c r="S1370" i="3"/>
  <c r="R1370" i="3"/>
  <c r="Q1370" i="3"/>
  <c r="P1370" i="3"/>
  <c r="O1370" i="3"/>
  <c r="N1370" i="3"/>
  <c r="M1370" i="3"/>
  <c r="L1370" i="3"/>
  <c r="K1370" i="3"/>
  <c r="J1370" i="3"/>
  <c r="AB1369" i="3"/>
  <c r="AA1369" i="3"/>
  <c r="Z1369" i="3"/>
  <c r="Y1369" i="3"/>
  <c r="X1369" i="3"/>
  <c r="W1369" i="3"/>
  <c r="V1369" i="3"/>
  <c r="U1369" i="3"/>
  <c r="T1369" i="3"/>
  <c r="S1369" i="3"/>
  <c r="R1369" i="3"/>
  <c r="Q1369" i="3"/>
  <c r="P1369" i="3"/>
  <c r="O1369" i="3"/>
  <c r="N1369" i="3"/>
  <c r="M1369" i="3"/>
  <c r="L1369" i="3"/>
  <c r="K1369" i="3"/>
  <c r="J1369" i="3"/>
  <c r="AB1368" i="3"/>
  <c r="AA1368" i="3"/>
  <c r="Z1368" i="3"/>
  <c r="Y1368" i="3"/>
  <c r="X1368" i="3"/>
  <c r="W1368" i="3"/>
  <c r="V1368" i="3"/>
  <c r="U1368" i="3"/>
  <c r="T1368" i="3"/>
  <c r="S1368" i="3"/>
  <c r="R1368" i="3"/>
  <c r="Q1368" i="3"/>
  <c r="P1368" i="3"/>
  <c r="O1368" i="3"/>
  <c r="N1368" i="3"/>
  <c r="M1368" i="3"/>
  <c r="L1368" i="3"/>
  <c r="K1368" i="3"/>
  <c r="J1368" i="3"/>
  <c r="AB1367" i="3"/>
  <c r="AA1367" i="3"/>
  <c r="Z1367" i="3"/>
  <c r="Y1367" i="3"/>
  <c r="X1367" i="3"/>
  <c r="W1367" i="3"/>
  <c r="V1367" i="3"/>
  <c r="U1367" i="3"/>
  <c r="T1367" i="3"/>
  <c r="S1367" i="3"/>
  <c r="R1367" i="3"/>
  <c r="Q1367" i="3"/>
  <c r="P1367" i="3"/>
  <c r="O1367" i="3"/>
  <c r="N1367" i="3"/>
  <c r="M1367" i="3"/>
  <c r="L1367" i="3"/>
  <c r="K1367" i="3"/>
  <c r="J1367" i="3"/>
  <c r="AB1366" i="3"/>
  <c r="AA1366" i="3"/>
  <c r="Z1366" i="3"/>
  <c r="Y1366" i="3"/>
  <c r="X1366" i="3"/>
  <c r="W1366" i="3"/>
  <c r="V1366" i="3"/>
  <c r="U1366" i="3"/>
  <c r="T1366" i="3"/>
  <c r="S1366" i="3"/>
  <c r="R1366" i="3"/>
  <c r="Q1366" i="3"/>
  <c r="P1366" i="3"/>
  <c r="O1366" i="3"/>
  <c r="N1366" i="3"/>
  <c r="M1366" i="3"/>
  <c r="L1366" i="3"/>
  <c r="K1366" i="3"/>
  <c r="J1366" i="3"/>
  <c r="AB1365" i="3"/>
  <c r="AA1365" i="3"/>
  <c r="Z1365" i="3"/>
  <c r="Y1365" i="3"/>
  <c r="X1365" i="3"/>
  <c r="W1365" i="3"/>
  <c r="V1365" i="3"/>
  <c r="U1365" i="3"/>
  <c r="T1365" i="3"/>
  <c r="S1365" i="3"/>
  <c r="R1365" i="3"/>
  <c r="Q1365" i="3"/>
  <c r="P1365" i="3"/>
  <c r="O1365" i="3"/>
  <c r="N1365" i="3"/>
  <c r="M1365" i="3"/>
  <c r="L1365" i="3"/>
  <c r="K1365" i="3"/>
  <c r="J1365" i="3"/>
  <c r="AB1364" i="3"/>
  <c r="AA1364" i="3"/>
  <c r="Z1364" i="3"/>
  <c r="Y1364" i="3"/>
  <c r="X1364" i="3"/>
  <c r="W1364" i="3"/>
  <c r="V1364" i="3"/>
  <c r="U1364" i="3"/>
  <c r="T1364" i="3"/>
  <c r="S1364" i="3"/>
  <c r="R1364" i="3"/>
  <c r="Q1364" i="3"/>
  <c r="P1364" i="3"/>
  <c r="O1364" i="3"/>
  <c r="N1364" i="3"/>
  <c r="M1364" i="3"/>
  <c r="L1364" i="3"/>
  <c r="K1364" i="3"/>
  <c r="J1364" i="3"/>
  <c r="AB1363" i="3"/>
  <c r="AA1363" i="3"/>
  <c r="Z1363" i="3"/>
  <c r="Y1363" i="3"/>
  <c r="X1363" i="3"/>
  <c r="W1363" i="3"/>
  <c r="V1363" i="3"/>
  <c r="U1363" i="3"/>
  <c r="T1363" i="3"/>
  <c r="S1363" i="3"/>
  <c r="R1363" i="3"/>
  <c r="Q1363" i="3"/>
  <c r="P1363" i="3"/>
  <c r="O1363" i="3"/>
  <c r="N1363" i="3"/>
  <c r="M1363" i="3"/>
  <c r="L1363" i="3"/>
  <c r="K1363" i="3"/>
  <c r="J1363" i="3"/>
  <c r="AB1362" i="3"/>
  <c r="AA1362" i="3"/>
  <c r="Z1362" i="3"/>
  <c r="Y1362" i="3"/>
  <c r="X1362" i="3"/>
  <c r="W1362" i="3"/>
  <c r="V1362" i="3"/>
  <c r="U1362" i="3"/>
  <c r="T1362" i="3"/>
  <c r="S1362" i="3"/>
  <c r="R1362" i="3"/>
  <c r="Q1362" i="3"/>
  <c r="P1362" i="3"/>
  <c r="O1362" i="3"/>
  <c r="N1362" i="3"/>
  <c r="M1362" i="3"/>
  <c r="L1362" i="3"/>
  <c r="K1362" i="3"/>
  <c r="J1362" i="3"/>
  <c r="AB1361" i="3"/>
  <c r="AA1361" i="3"/>
  <c r="Z1361" i="3"/>
  <c r="Y1361" i="3"/>
  <c r="X1361" i="3"/>
  <c r="W1361" i="3"/>
  <c r="V1361" i="3"/>
  <c r="U1361" i="3"/>
  <c r="T1361" i="3"/>
  <c r="S1361" i="3"/>
  <c r="R1361" i="3"/>
  <c r="Q1361" i="3"/>
  <c r="P1361" i="3"/>
  <c r="O1361" i="3"/>
  <c r="N1361" i="3"/>
  <c r="M1361" i="3"/>
  <c r="L1361" i="3"/>
  <c r="K1361" i="3"/>
  <c r="J1361" i="3"/>
  <c r="AB1360" i="3"/>
  <c r="AA1360" i="3"/>
  <c r="Z1360" i="3"/>
  <c r="Y1360" i="3"/>
  <c r="X1360" i="3"/>
  <c r="W1360" i="3"/>
  <c r="V1360" i="3"/>
  <c r="U1360" i="3"/>
  <c r="T1360" i="3"/>
  <c r="S1360" i="3"/>
  <c r="R1360" i="3"/>
  <c r="Q1360" i="3"/>
  <c r="P1360" i="3"/>
  <c r="O1360" i="3"/>
  <c r="N1360" i="3"/>
  <c r="M1360" i="3"/>
  <c r="L1360" i="3"/>
  <c r="K1360" i="3"/>
  <c r="J1360" i="3"/>
  <c r="AB1359" i="3"/>
  <c r="AA1359" i="3"/>
  <c r="Z1359" i="3"/>
  <c r="Y1359" i="3"/>
  <c r="X1359" i="3"/>
  <c r="W1359" i="3"/>
  <c r="V1359" i="3"/>
  <c r="U1359" i="3"/>
  <c r="T1359" i="3"/>
  <c r="S1359" i="3"/>
  <c r="R1359" i="3"/>
  <c r="Q1359" i="3"/>
  <c r="P1359" i="3"/>
  <c r="O1359" i="3"/>
  <c r="N1359" i="3"/>
  <c r="M1359" i="3"/>
  <c r="L1359" i="3"/>
  <c r="K1359" i="3"/>
  <c r="J1359" i="3"/>
  <c r="AB1358" i="3"/>
  <c r="AA1358" i="3"/>
  <c r="Z1358" i="3"/>
  <c r="Y1358" i="3"/>
  <c r="X1358" i="3"/>
  <c r="W1358" i="3"/>
  <c r="V1358" i="3"/>
  <c r="U1358" i="3"/>
  <c r="T1358" i="3"/>
  <c r="S1358" i="3"/>
  <c r="R1358" i="3"/>
  <c r="Q1358" i="3"/>
  <c r="P1358" i="3"/>
  <c r="O1358" i="3"/>
  <c r="N1358" i="3"/>
  <c r="M1358" i="3"/>
  <c r="L1358" i="3"/>
  <c r="K1358" i="3"/>
  <c r="J1358" i="3"/>
  <c r="AB1357" i="3"/>
  <c r="AA1357" i="3"/>
  <c r="Z1357" i="3"/>
  <c r="Y1357" i="3"/>
  <c r="X1357" i="3"/>
  <c r="W1357" i="3"/>
  <c r="V1357" i="3"/>
  <c r="U1357" i="3"/>
  <c r="T1357" i="3"/>
  <c r="S1357" i="3"/>
  <c r="R1357" i="3"/>
  <c r="Q1357" i="3"/>
  <c r="P1357" i="3"/>
  <c r="O1357" i="3"/>
  <c r="N1357" i="3"/>
  <c r="M1357" i="3"/>
  <c r="L1357" i="3"/>
  <c r="K1357" i="3"/>
  <c r="J1357" i="3"/>
  <c r="AB1356" i="3"/>
  <c r="AA1356" i="3"/>
  <c r="Z1356" i="3"/>
  <c r="Y1356" i="3"/>
  <c r="X1356" i="3"/>
  <c r="W1356" i="3"/>
  <c r="V1356" i="3"/>
  <c r="U1356" i="3"/>
  <c r="T1356" i="3"/>
  <c r="S1356" i="3"/>
  <c r="R1356" i="3"/>
  <c r="Q1356" i="3"/>
  <c r="P1356" i="3"/>
  <c r="O1356" i="3"/>
  <c r="N1356" i="3"/>
  <c r="M1356" i="3"/>
  <c r="L1356" i="3"/>
  <c r="K1356" i="3"/>
  <c r="J1356" i="3"/>
  <c r="AB1355" i="3"/>
  <c r="AA1355" i="3"/>
  <c r="Z1355" i="3"/>
  <c r="Y1355" i="3"/>
  <c r="X1355" i="3"/>
  <c r="W1355" i="3"/>
  <c r="V1355" i="3"/>
  <c r="U1355" i="3"/>
  <c r="T1355" i="3"/>
  <c r="S1355" i="3"/>
  <c r="R1355" i="3"/>
  <c r="Q1355" i="3"/>
  <c r="P1355" i="3"/>
  <c r="O1355" i="3"/>
  <c r="N1355" i="3"/>
  <c r="M1355" i="3"/>
  <c r="L1355" i="3"/>
  <c r="K1355" i="3"/>
  <c r="J1355" i="3"/>
  <c r="AB1354" i="3"/>
  <c r="AA1354" i="3"/>
  <c r="Z1354" i="3"/>
  <c r="Y1354" i="3"/>
  <c r="X1354" i="3"/>
  <c r="W1354" i="3"/>
  <c r="V1354" i="3"/>
  <c r="U1354" i="3"/>
  <c r="T1354" i="3"/>
  <c r="S1354" i="3"/>
  <c r="R1354" i="3"/>
  <c r="Q1354" i="3"/>
  <c r="P1354" i="3"/>
  <c r="O1354" i="3"/>
  <c r="N1354" i="3"/>
  <c r="M1354" i="3"/>
  <c r="L1354" i="3"/>
  <c r="K1354" i="3"/>
  <c r="J1354" i="3"/>
  <c r="AB1353" i="3"/>
  <c r="AA1353" i="3"/>
  <c r="Z1353" i="3"/>
  <c r="Y1353" i="3"/>
  <c r="X1353" i="3"/>
  <c r="W1353" i="3"/>
  <c r="V1353" i="3"/>
  <c r="U1353" i="3"/>
  <c r="T1353" i="3"/>
  <c r="S1353" i="3"/>
  <c r="R1353" i="3"/>
  <c r="Q1353" i="3"/>
  <c r="P1353" i="3"/>
  <c r="O1353" i="3"/>
  <c r="N1353" i="3"/>
  <c r="M1353" i="3"/>
  <c r="L1353" i="3"/>
  <c r="K1353" i="3"/>
  <c r="J1353" i="3"/>
  <c r="AB1352" i="3"/>
  <c r="AA1352" i="3"/>
  <c r="Z1352" i="3"/>
  <c r="Y1352" i="3"/>
  <c r="X1352" i="3"/>
  <c r="W1352" i="3"/>
  <c r="V1352" i="3"/>
  <c r="U1352" i="3"/>
  <c r="T1352" i="3"/>
  <c r="S1352" i="3"/>
  <c r="R1352" i="3"/>
  <c r="Q1352" i="3"/>
  <c r="P1352" i="3"/>
  <c r="O1352" i="3"/>
  <c r="N1352" i="3"/>
  <c r="M1352" i="3"/>
  <c r="L1352" i="3"/>
  <c r="K1352" i="3"/>
  <c r="J1352" i="3"/>
  <c r="AB1351" i="3"/>
  <c r="AA1351" i="3"/>
  <c r="Z1351" i="3"/>
  <c r="Y1351" i="3"/>
  <c r="X1351" i="3"/>
  <c r="W1351" i="3"/>
  <c r="V1351" i="3"/>
  <c r="U1351" i="3"/>
  <c r="T1351" i="3"/>
  <c r="S1351" i="3"/>
  <c r="R1351" i="3"/>
  <c r="Q1351" i="3"/>
  <c r="P1351" i="3"/>
  <c r="O1351" i="3"/>
  <c r="N1351" i="3"/>
  <c r="M1351" i="3"/>
  <c r="L1351" i="3"/>
  <c r="K1351" i="3"/>
  <c r="J1351" i="3"/>
  <c r="AB1350" i="3"/>
  <c r="AA1350" i="3"/>
  <c r="Z1350" i="3"/>
  <c r="Y1350" i="3"/>
  <c r="X1350" i="3"/>
  <c r="W1350" i="3"/>
  <c r="V1350" i="3"/>
  <c r="U1350" i="3"/>
  <c r="T1350" i="3"/>
  <c r="S1350" i="3"/>
  <c r="R1350" i="3"/>
  <c r="Q1350" i="3"/>
  <c r="P1350" i="3"/>
  <c r="O1350" i="3"/>
  <c r="N1350" i="3"/>
  <c r="M1350" i="3"/>
  <c r="L1350" i="3"/>
  <c r="K1350" i="3"/>
  <c r="J1350" i="3"/>
  <c r="AB1349" i="3"/>
  <c r="AA1349" i="3"/>
  <c r="Z1349" i="3"/>
  <c r="Y1349" i="3"/>
  <c r="X1349" i="3"/>
  <c r="W1349" i="3"/>
  <c r="V1349" i="3"/>
  <c r="U1349" i="3"/>
  <c r="T1349" i="3"/>
  <c r="S1349" i="3"/>
  <c r="R1349" i="3"/>
  <c r="Q1349" i="3"/>
  <c r="P1349" i="3"/>
  <c r="O1349" i="3"/>
  <c r="N1349" i="3"/>
  <c r="M1349" i="3"/>
  <c r="L1349" i="3"/>
  <c r="K1349" i="3"/>
  <c r="J1349" i="3"/>
  <c r="AB1348" i="3"/>
  <c r="AA1348" i="3"/>
  <c r="Z1348" i="3"/>
  <c r="Y1348" i="3"/>
  <c r="X1348" i="3"/>
  <c r="W1348" i="3"/>
  <c r="V1348" i="3"/>
  <c r="U1348" i="3"/>
  <c r="T1348" i="3"/>
  <c r="S1348" i="3"/>
  <c r="R1348" i="3"/>
  <c r="Q1348" i="3"/>
  <c r="P1348" i="3"/>
  <c r="O1348" i="3"/>
  <c r="N1348" i="3"/>
  <c r="M1348" i="3"/>
  <c r="L1348" i="3"/>
  <c r="K1348" i="3"/>
  <c r="J1348" i="3"/>
  <c r="AB1347" i="3"/>
  <c r="AA1347" i="3"/>
  <c r="Z1347" i="3"/>
  <c r="Y1347" i="3"/>
  <c r="X1347" i="3"/>
  <c r="W1347" i="3"/>
  <c r="V1347" i="3"/>
  <c r="U1347" i="3"/>
  <c r="T1347" i="3"/>
  <c r="S1347" i="3"/>
  <c r="R1347" i="3"/>
  <c r="Q1347" i="3"/>
  <c r="P1347" i="3"/>
  <c r="O1347" i="3"/>
  <c r="N1347" i="3"/>
  <c r="M1347" i="3"/>
  <c r="L1347" i="3"/>
  <c r="K1347" i="3"/>
  <c r="J1347" i="3"/>
  <c r="AB1346" i="3"/>
  <c r="AA1346" i="3"/>
  <c r="Z1346" i="3"/>
  <c r="Y1346" i="3"/>
  <c r="X1346" i="3"/>
  <c r="W1346" i="3"/>
  <c r="V1346" i="3"/>
  <c r="U1346" i="3"/>
  <c r="T1346" i="3"/>
  <c r="S1346" i="3"/>
  <c r="R1346" i="3"/>
  <c r="Q1346" i="3"/>
  <c r="P1346" i="3"/>
  <c r="O1346" i="3"/>
  <c r="N1346" i="3"/>
  <c r="M1346" i="3"/>
  <c r="L1346" i="3"/>
  <c r="K1346" i="3"/>
  <c r="J1346" i="3"/>
  <c r="AB1345" i="3"/>
  <c r="AA1345" i="3"/>
  <c r="Z1345" i="3"/>
  <c r="Y1345" i="3"/>
  <c r="X1345" i="3"/>
  <c r="W1345" i="3"/>
  <c r="V1345" i="3"/>
  <c r="U1345" i="3"/>
  <c r="T1345" i="3"/>
  <c r="S1345" i="3"/>
  <c r="R1345" i="3"/>
  <c r="Q1345" i="3"/>
  <c r="P1345" i="3"/>
  <c r="O1345" i="3"/>
  <c r="N1345" i="3"/>
  <c r="M1345" i="3"/>
  <c r="L1345" i="3"/>
  <c r="K1345" i="3"/>
  <c r="J1345" i="3"/>
  <c r="AB1344" i="3"/>
  <c r="AA1344" i="3"/>
  <c r="Z1344" i="3"/>
  <c r="Y1344" i="3"/>
  <c r="X1344" i="3"/>
  <c r="W1344" i="3"/>
  <c r="V1344" i="3"/>
  <c r="U1344" i="3"/>
  <c r="T1344" i="3"/>
  <c r="S1344" i="3"/>
  <c r="R1344" i="3"/>
  <c r="Q1344" i="3"/>
  <c r="P1344" i="3"/>
  <c r="O1344" i="3"/>
  <c r="N1344" i="3"/>
  <c r="M1344" i="3"/>
  <c r="L1344" i="3"/>
  <c r="K1344" i="3"/>
  <c r="J1344" i="3"/>
  <c r="AB1343" i="3"/>
  <c r="AA1343" i="3"/>
  <c r="Z1343" i="3"/>
  <c r="Y1343" i="3"/>
  <c r="X1343" i="3"/>
  <c r="W1343" i="3"/>
  <c r="V1343" i="3"/>
  <c r="U1343" i="3"/>
  <c r="T1343" i="3"/>
  <c r="S1343" i="3"/>
  <c r="R1343" i="3"/>
  <c r="Q1343" i="3"/>
  <c r="P1343" i="3"/>
  <c r="O1343" i="3"/>
  <c r="N1343" i="3"/>
  <c r="M1343" i="3"/>
  <c r="L1343" i="3"/>
  <c r="K1343" i="3"/>
  <c r="J1343" i="3"/>
  <c r="AB1342" i="3"/>
  <c r="AA1342" i="3"/>
  <c r="Z1342" i="3"/>
  <c r="Y1342" i="3"/>
  <c r="X1342" i="3"/>
  <c r="W1342" i="3"/>
  <c r="V1342" i="3"/>
  <c r="U1342" i="3"/>
  <c r="T1342" i="3"/>
  <c r="S1342" i="3"/>
  <c r="R1342" i="3"/>
  <c r="Q1342" i="3"/>
  <c r="P1342" i="3"/>
  <c r="O1342" i="3"/>
  <c r="N1342" i="3"/>
  <c r="M1342" i="3"/>
  <c r="L1342" i="3"/>
  <c r="K1342" i="3"/>
  <c r="J1342" i="3"/>
  <c r="AB1341" i="3"/>
  <c r="AA1341" i="3"/>
  <c r="Z1341" i="3"/>
  <c r="Y1341" i="3"/>
  <c r="X1341" i="3"/>
  <c r="W1341" i="3"/>
  <c r="V1341" i="3"/>
  <c r="U1341" i="3"/>
  <c r="T1341" i="3"/>
  <c r="S1341" i="3"/>
  <c r="R1341" i="3"/>
  <c r="Q1341" i="3"/>
  <c r="P1341" i="3"/>
  <c r="O1341" i="3"/>
  <c r="N1341" i="3"/>
  <c r="M1341" i="3"/>
  <c r="L1341" i="3"/>
  <c r="K1341" i="3"/>
  <c r="J1341" i="3"/>
  <c r="AB1340" i="3"/>
  <c r="AA1340" i="3"/>
  <c r="Z1340" i="3"/>
  <c r="Y1340" i="3"/>
  <c r="X1340" i="3"/>
  <c r="W1340" i="3"/>
  <c r="V1340" i="3"/>
  <c r="U1340" i="3"/>
  <c r="T1340" i="3"/>
  <c r="S1340" i="3"/>
  <c r="R1340" i="3"/>
  <c r="Q1340" i="3"/>
  <c r="P1340" i="3"/>
  <c r="O1340" i="3"/>
  <c r="N1340" i="3"/>
  <c r="M1340" i="3"/>
  <c r="L1340" i="3"/>
  <c r="K1340" i="3"/>
  <c r="J1340" i="3"/>
  <c r="AB1339" i="3"/>
  <c r="AA1339" i="3"/>
  <c r="Z1339" i="3"/>
  <c r="Y1339" i="3"/>
  <c r="X1339" i="3"/>
  <c r="W1339" i="3"/>
  <c r="V1339" i="3"/>
  <c r="U1339" i="3"/>
  <c r="T1339" i="3"/>
  <c r="S1339" i="3"/>
  <c r="R1339" i="3"/>
  <c r="Q1339" i="3"/>
  <c r="P1339" i="3"/>
  <c r="O1339" i="3"/>
  <c r="N1339" i="3"/>
  <c r="M1339" i="3"/>
  <c r="L1339" i="3"/>
  <c r="K1339" i="3"/>
  <c r="J1339" i="3"/>
  <c r="AB1338" i="3"/>
  <c r="AA1338" i="3"/>
  <c r="Z1338" i="3"/>
  <c r="Y1338" i="3"/>
  <c r="X1338" i="3"/>
  <c r="W1338" i="3"/>
  <c r="V1338" i="3"/>
  <c r="U1338" i="3"/>
  <c r="T1338" i="3"/>
  <c r="S1338" i="3"/>
  <c r="R1338" i="3"/>
  <c r="Q1338" i="3"/>
  <c r="P1338" i="3"/>
  <c r="O1338" i="3"/>
  <c r="N1338" i="3"/>
  <c r="M1338" i="3"/>
  <c r="L1338" i="3"/>
  <c r="K1338" i="3"/>
  <c r="J1338" i="3"/>
  <c r="AB1337" i="3"/>
  <c r="AA1337" i="3"/>
  <c r="Z1337" i="3"/>
  <c r="Y1337" i="3"/>
  <c r="X1337" i="3"/>
  <c r="W1337" i="3"/>
  <c r="V1337" i="3"/>
  <c r="U1337" i="3"/>
  <c r="T1337" i="3"/>
  <c r="S1337" i="3"/>
  <c r="R1337" i="3"/>
  <c r="Q1337" i="3"/>
  <c r="P1337" i="3"/>
  <c r="O1337" i="3"/>
  <c r="N1337" i="3"/>
  <c r="M1337" i="3"/>
  <c r="L1337" i="3"/>
  <c r="K1337" i="3"/>
  <c r="J1337" i="3"/>
  <c r="AB1336" i="3"/>
  <c r="AA1336" i="3"/>
  <c r="Z1336" i="3"/>
  <c r="Y1336" i="3"/>
  <c r="X1336" i="3"/>
  <c r="W1336" i="3"/>
  <c r="V1336" i="3"/>
  <c r="U1336" i="3"/>
  <c r="T1336" i="3"/>
  <c r="S1336" i="3"/>
  <c r="R1336" i="3"/>
  <c r="Q1336" i="3"/>
  <c r="P1336" i="3"/>
  <c r="O1336" i="3"/>
  <c r="N1336" i="3"/>
  <c r="M1336" i="3"/>
  <c r="L1336" i="3"/>
  <c r="K1336" i="3"/>
  <c r="J1336" i="3"/>
  <c r="AB1335" i="3"/>
  <c r="AA1335" i="3"/>
  <c r="Z1335" i="3"/>
  <c r="Y1335" i="3"/>
  <c r="X1335" i="3"/>
  <c r="W1335" i="3"/>
  <c r="V1335" i="3"/>
  <c r="U1335" i="3"/>
  <c r="T1335" i="3"/>
  <c r="S1335" i="3"/>
  <c r="R1335" i="3"/>
  <c r="Q1335" i="3"/>
  <c r="P1335" i="3"/>
  <c r="O1335" i="3"/>
  <c r="N1335" i="3"/>
  <c r="M1335" i="3"/>
  <c r="L1335" i="3"/>
  <c r="K1335" i="3"/>
  <c r="J1335" i="3"/>
  <c r="AB1334" i="3"/>
  <c r="AA1334" i="3"/>
  <c r="Z1334" i="3"/>
  <c r="Y1334" i="3"/>
  <c r="X1334" i="3"/>
  <c r="W1334" i="3"/>
  <c r="V1334" i="3"/>
  <c r="U1334" i="3"/>
  <c r="T1334" i="3"/>
  <c r="S1334" i="3"/>
  <c r="R1334" i="3"/>
  <c r="Q1334" i="3"/>
  <c r="P1334" i="3"/>
  <c r="O1334" i="3"/>
  <c r="N1334" i="3"/>
  <c r="M1334" i="3"/>
  <c r="L1334" i="3"/>
  <c r="K1334" i="3"/>
  <c r="J1334" i="3"/>
  <c r="AB1333" i="3"/>
  <c r="AA1333" i="3"/>
  <c r="Z1333" i="3"/>
  <c r="Y1333" i="3"/>
  <c r="X1333" i="3"/>
  <c r="W1333" i="3"/>
  <c r="V1333" i="3"/>
  <c r="U1333" i="3"/>
  <c r="T1333" i="3"/>
  <c r="S1333" i="3"/>
  <c r="R1333" i="3"/>
  <c r="Q1333" i="3"/>
  <c r="P1333" i="3"/>
  <c r="O1333" i="3"/>
  <c r="N1333" i="3"/>
  <c r="M1333" i="3"/>
  <c r="L1333" i="3"/>
  <c r="K1333" i="3"/>
  <c r="J1333" i="3"/>
  <c r="AB1332" i="3"/>
  <c r="AA1332" i="3"/>
  <c r="Z1332" i="3"/>
  <c r="Y1332" i="3"/>
  <c r="X1332" i="3"/>
  <c r="W1332" i="3"/>
  <c r="V1332" i="3"/>
  <c r="U1332" i="3"/>
  <c r="T1332" i="3"/>
  <c r="S1332" i="3"/>
  <c r="R1332" i="3"/>
  <c r="Q1332" i="3"/>
  <c r="P1332" i="3"/>
  <c r="O1332" i="3"/>
  <c r="N1332" i="3"/>
  <c r="M1332" i="3"/>
  <c r="L1332" i="3"/>
  <c r="K1332" i="3"/>
  <c r="J1332" i="3"/>
  <c r="AB1331" i="3"/>
  <c r="AA1331" i="3"/>
  <c r="Z1331" i="3"/>
  <c r="Y1331" i="3"/>
  <c r="X1331" i="3"/>
  <c r="W1331" i="3"/>
  <c r="V1331" i="3"/>
  <c r="U1331" i="3"/>
  <c r="T1331" i="3"/>
  <c r="S1331" i="3"/>
  <c r="R1331" i="3"/>
  <c r="Q1331" i="3"/>
  <c r="P1331" i="3"/>
  <c r="O1331" i="3"/>
  <c r="N1331" i="3"/>
  <c r="M1331" i="3"/>
  <c r="L1331" i="3"/>
  <c r="K1331" i="3"/>
  <c r="J1331" i="3"/>
  <c r="AB1330" i="3"/>
  <c r="AA1330" i="3"/>
  <c r="Z1330" i="3"/>
  <c r="Y1330" i="3"/>
  <c r="X1330" i="3"/>
  <c r="W1330" i="3"/>
  <c r="V1330" i="3"/>
  <c r="U1330" i="3"/>
  <c r="T1330" i="3"/>
  <c r="S1330" i="3"/>
  <c r="R1330" i="3"/>
  <c r="Q1330" i="3"/>
  <c r="P1330" i="3"/>
  <c r="O1330" i="3"/>
  <c r="N1330" i="3"/>
  <c r="M1330" i="3"/>
  <c r="L1330" i="3"/>
  <c r="K1330" i="3"/>
  <c r="J1330" i="3"/>
  <c r="AB1329" i="3"/>
  <c r="AA1329" i="3"/>
  <c r="Z1329" i="3"/>
  <c r="Y1329" i="3"/>
  <c r="X1329" i="3"/>
  <c r="W1329" i="3"/>
  <c r="V1329" i="3"/>
  <c r="U1329" i="3"/>
  <c r="T1329" i="3"/>
  <c r="S1329" i="3"/>
  <c r="R1329" i="3"/>
  <c r="Q1329" i="3"/>
  <c r="P1329" i="3"/>
  <c r="O1329" i="3"/>
  <c r="N1329" i="3"/>
  <c r="M1329" i="3"/>
  <c r="L1329" i="3"/>
  <c r="K1329" i="3"/>
  <c r="J1329" i="3"/>
  <c r="AB1328" i="3"/>
  <c r="AA1328" i="3"/>
  <c r="Z1328" i="3"/>
  <c r="Y1328" i="3"/>
  <c r="X1328" i="3"/>
  <c r="W1328" i="3"/>
  <c r="V1328" i="3"/>
  <c r="U1328" i="3"/>
  <c r="T1328" i="3"/>
  <c r="S1328" i="3"/>
  <c r="R1328" i="3"/>
  <c r="Q1328" i="3"/>
  <c r="P1328" i="3"/>
  <c r="O1328" i="3"/>
  <c r="N1328" i="3"/>
  <c r="M1328" i="3"/>
  <c r="L1328" i="3"/>
  <c r="K1328" i="3"/>
  <c r="J1328" i="3"/>
  <c r="AB1327" i="3"/>
  <c r="AA1327" i="3"/>
  <c r="Z1327" i="3"/>
  <c r="Y1327" i="3"/>
  <c r="X1327" i="3"/>
  <c r="W1327" i="3"/>
  <c r="V1327" i="3"/>
  <c r="U1327" i="3"/>
  <c r="T1327" i="3"/>
  <c r="S1327" i="3"/>
  <c r="R1327" i="3"/>
  <c r="Q1327" i="3"/>
  <c r="P1327" i="3"/>
  <c r="O1327" i="3"/>
  <c r="N1327" i="3"/>
  <c r="M1327" i="3"/>
  <c r="L1327" i="3"/>
  <c r="K1327" i="3"/>
  <c r="J1327" i="3"/>
  <c r="AB1326" i="3"/>
  <c r="AA1326" i="3"/>
  <c r="Z1326" i="3"/>
  <c r="Y1326" i="3"/>
  <c r="X1326" i="3"/>
  <c r="W1326" i="3"/>
  <c r="V1326" i="3"/>
  <c r="U1326" i="3"/>
  <c r="T1326" i="3"/>
  <c r="S1326" i="3"/>
  <c r="R1326" i="3"/>
  <c r="Q1326" i="3"/>
  <c r="P1326" i="3"/>
  <c r="O1326" i="3"/>
  <c r="N1326" i="3"/>
  <c r="M1326" i="3"/>
  <c r="L1326" i="3"/>
  <c r="K1326" i="3"/>
  <c r="J1326" i="3"/>
  <c r="AB1325" i="3"/>
  <c r="AA1325" i="3"/>
  <c r="Z1325" i="3"/>
  <c r="Y1325" i="3"/>
  <c r="X1325" i="3"/>
  <c r="W1325" i="3"/>
  <c r="V1325" i="3"/>
  <c r="U1325" i="3"/>
  <c r="T1325" i="3"/>
  <c r="S1325" i="3"/>
  <c r="R1325" i="3"/>
  <c r="Q1325" i="3"/>
  <c r="P1325" i="3"/>
  <c r="O1325" i="3"/>
  <c r="N1325" i="3"/>
  <c r="M1325" i="3"/>
  <c r="L1325" i="3"/>
  <c r="K1325" i="3"/>
  <c r="J1325" i="3"/>
  <c r="AB1324" i="3"/>
  <c r="AA1324" i="3"/>
  <c r="Z1324" i="3"/>
  <c r="Y1324" i="3"/>
  <c r="X1324" i="3"/>
  <c r="W1324" i="3"/>
  <c r="V1324" i="3"/>
  <c r="U1324" i="3"/>
  <c r="T1324" i="3"/>
  <c r="S1324" i="3"/>
  <c r="R1324" i="3"/>
  <c r="Q1324" i="3"/>
  <c r="P1324" i="3"/>
  <c r="O1324" i="3"/>
  <c r="N1324" i="3"/>
  <c r="M1324" i="3"/>
  <c r="L1324" i="3"/>
  <c r="K1324" i="3"/>
  <c r="J1324" i="3"/>
  <c r="AB1323" i="3"/>
  <c r="AA1323" i="3"/>
  <c r="Z1323" i="3"/>
  <c r="Y1323" i="3"/>
  <c r="X1323" i="3"/>
  <c r="W1323" i="3"/>
  <c r="V1323" i="3"/>
  <c r="U1323" i="3"/>
  <c r="T1323" i="3"/>
  <c r="S1323" i="3"/>
  <c r="R1323" i="3"/>
  <c r="Q1323" i="3"/>
  <c r="P1323" i="3"/>
  <c r="O1323" i="3"/>
  <c r="N1323" i="3"/>
  <c r="M1323" i="3"/>
  <c r="L1323" i="3"/>
  <c r="K1323" i="3"/>
  <c r="J1323" i="3"/>
  <c r="AB1322" i="3"/>
  <c r="AA1322" i="3"/>
  <c r="Z1322" i="3"/>
  <c r="Y1322" i="3"/>
  <c r="X1322" i="3"/>
  <c r="W1322" i="3"/>
  <c r="V1322" i="3"/>
  <c r="U1322" i="3"/>
  <c r="T1322" i="3"/>
  <c r="S1322" i="3"/>
  <c r="R1322" i="3"/>
  <c r="Q1322" i="3"/>
  <c r="P1322" i="3"/>
  <c r="O1322" i="3"/>
  <c r="N1322" i="3"/>
  <c r="M1322" i="3"/>
  <c r="L1322" i="3"/>
  <c r="K1322" i="3"/>
  <c r="J1322" i="3"/>
  <c r="AB1321" i="3"/>
  <c r="AA1321" i="3"/>
  <c r="Z1321" i="3"/>
  <c r="Y1321" i="3"/>
  <c r="X1321" i="3"/>
  <c r="W1321" i="3"/>
  <c r="V1321" i="3"/>
  <c r="U1321" i="3"/>
  <c r="T1321" i="3"/>
  <c r="S1321" i="3"/>
  <c r="R1321" i="3"/>
  <c r="Q1321" i="3"/>
  <c r="P1321" i="3"/>
  <c r="O1321" i="3"/>
  <c r="N1321" i="3"/>
  <c r="M1321" i="3"/>
  <c r="L1321" i="3"/>
  <c r="K1321" i="3"/>
  <c r="J1321" i="3"/>
  <c r="AB1320" i="3"/>
  <c r="AA1320" i="3"/>
  <c r="Z1320" i="3"/>
  <c r="Y1320" i="3"/>
  <c r="X1320" i="3"/>
  <c r="W1320" i="3"/>
  <c r="V1320" i="3"/>
  <c r="U1320" i="3"/>
  <c r="T1320" i="3"/>
  <c r="S1320" i="3"/>
  <c r="R1320" i="3"/>
  <c r="Q1320" i="3"/>
  <c r="P1320" i="3"/>
  <c r="O1320" i="3"/>
  <c r="N1320" i="3"/>
  <c r="M1320" i="3"/>
  <c r="L1320" i="3"/>
  <c r="K1320" i="3"/>
  <c r="J1320" i="3"/>
  <c r="AB1319" i="3"/>
  <c r="AA1319" i="3"/>
  <c r="Z1319" i="3"/>
  <c r="Y1319" i="3"/>
  <c r="X1319" i="3"/>
  <c r="W1319" i="3"/>
  <c r="V1319" i="3"/>
  <c r="U1319" i="3"/>
  <c r="T1319" i="3"/>
  <c r="S1319" i="3"/>
  <c r="R1319" i="3"/>
  <c r="Q1319" i="3"/>
  <c r="P1319" i="3"/>
  <c r="O1319" i="3"/>
  <c r="N1319" i="3"/>
  <c r="M1319" i="3"/>
  <c r="L1319" i="3"/>
  <c r="K1319" i="3"/>
  <c r="J1319" i="3"/>
  <c r="AB1318" i="3"/>
  <c r="AA1318" i="3"/>
  <c r="Z1318" i="3"/>
  <c r="Y1318" i="3"/>
  <c r="X1318" i="3"/>
  <c r="W1318" i="3"/>
  <c r="V1318" i="3"/>
  <c r="U1318" i="3"/>
  <c r="T1318" i="3"/>
  <c r="S1318" i="3"/>
  <c r="R1318" i="3"/>
  <c r="Q1318" i="3"/>
  <c r="P1318" i="3"/>
  <c r="O1318" i="3"/>
  <c r="N1318" i="3"/>
  <c r="M1318" i="3"/>
  <c r="L1318" i="3"/>
  <c r="K1318" i="3"/>
  <c r="J1318" i="3"/>
  <c r="AB1317" i="3"/>
  <c r="AA1317" i="3"/>
  <c r="Z1317" i="3"/>
  <c r="Y1317" i="3"/>
  <c r="X1317" i="3"/>
  <c r="W1317" i="3"/>
  <c r="V1317" i="3"/>
  <c r="U1317" i="3"/>
  <c r="T1317" i="3"/>
  <c r="S1317" i="3"/>
  <c r="R1317" i="3"/>
  <c r="Q1317" i="3"/>
  <c r="P1317" i="3"/>
  <c r="O1317" i="3"/>
  <c r="N1317" i="3"/>
  <c r="M1317" i="3"/>
  <c r="L1317" i="3"/>
  <c r="K1317" i="3"/>
  <c r="J1317" i="3"/>
  <c r="AB1316" i="3"/>
  <c r="AA1316" i="3"/>
  <c r="Z1316" i="3"/>
  <c r="Y1316" i="3"/>
  <c r="X1316" i="3"/>
  <c r="W1316" i="3"/>
  <c r="V1316" i="3"/>
  <c r="U1316" i="3"/>
  <c r="T1316" i="3"/>
  <c r="S1316" i="3"/>
  <c r="R1316" i="3"/>
  <c r="Q1316" i="3"/>
  <c r="P1316" i="3"/>
  <c r="O1316" i="3"/>
  <c r="N1316" i="3"/>
  <c r="M1316" i="3"/>
  <c r="L1316" i="3"/>
  <c r="K1316" i="3"/>
  <c r="J1316" i="3"/>
  <c r="AB1315" i="3"/>
  <c r="AA1315" i="3"/>
  <c r="Z1315" i="3"/>
  <c r="Y1315" i="3"/>
  <c r="X1315" i="3"/>
  <c r="W1315" i="3"/>
  <c r="V1315" i="3"/>
  <c r="U1315" i="3"/>
  <c r="T1315" i="3"/>
  <c r="S1315" i="3"/>
  <c r="R1315" i="3"/>
  <c r="Q1315" i="3"/>
  <c r="P1315" i="3"/>
  <c r="O1315" i="3"/>
  <c r="N1315" i="3"/>
  <c r="M1315" i="3"/>
  <c r="L1315" i="3"/>
  <c r="K1315" i="3"/>
  <c r="J1315" i="3"/>
  <c r="AB1314" i="3"/>
  <c r="AA1314" i="3"/>
  <c r="Z1314" i="3"/>
  <c r="Y1314" i="3"/>
  <c r="X1314" i="3"/>
  <c r="W1314" i="3"/>
  <c r="V1314" i="3"/>
  <c r="U1314" i="3"/>
  <c r="T1314" i="3"/>
  <c r="S1314" i="3"/>
  <c r="R1314" i="3"/>
  <c r="Q1314" i="3"/>
  <c r="P1314" i="3"/>
  <c r="O1314" i="3"/>
  <c r="N1314" i="3"/>
  <c r="M1314" i="3"/>
  <c r="L1314" i="3"/>
  <c r="K1314" i="3"/>
  <c r="J1314" i="3"/>
  <c r="AB1313" i="3"/>
  <c r="AA1313" i="3"/>
  <c r="Z1313" i="3"/>
  <c r="Y1313" i="3"/>
  <c r="X1313" i="3"/>
  <c r="W1313" i="3"/>
  <c r="V1313" i="3"/>
  <c r="U1313" i="3"/>
  <c r="T1313" i="3"/>
  <c r="S1313" i="3"/>
  <c r="R1313" i="3"/>
  <c r="Q1313" i="3"/>
  <c r="P1313" i="3"/>
  <c r="O1313" i="3"/>
  <c r="N1313" i="3"/>
  <c r="M1313" i="3"/>
  <c r="L1313" i="3"/>
  <c r="K1313" i="3"/>
  <c r="J1313" i="3"/>
  <c r="AB1312" i="3"/>
  <c r="AA1312" i="3"/>
  <c r="Z1312" i="3"/>
  <c r="Y1312" i="3"/>
  <c r="X1312" i="3"/>
  <c r="W1312" i="3"/>
  <c r="V1312" i="3"/>
  <c r="U1312" i="3"/>
  <c r="T1312" i="3"/>
  <c r="S1312" i="3"/>
  <c r="R1312" i="3"/>
  <c r="Q1312" i="3"/>
  <c r="P1312" i="3"/>
  <c r="O1312" i="3"/>
  <c r="N1312" i="3"/>
  <c r="M1312" i="3"/>
  <c r="L1312" i="3"/>
  <c r="K1312" i="3"/>
  <c r="J1312" i="3"/>
  <c r="AB1311" i="3"/>
  <c r="AA1311" i="3"/>
  <c r="Z1311" i="3"/>
  <c r="Y1311" i="3"/>
  <c r="X1311" i="3"/>
  <c r="W1311" i="3"/>
  <c r="V1311" i="3"/>
  <c r="U1311" i="3"/>
  <c r="T1311" i="3"/>
  <c r="S1311" i="3"/>
  <c r="R1311" i="3"/>
  <c r="Q1311" i="3"/>
  <c r="P1311" i="3"/>
  <c r="O1311" i="3"/>
  <c r="N1311" i="3"/>
  <c r="M1311" i="3"/>
  <c r="L1311" i="3"/>
  <c r="K1311" i="3"/>
  <c r="J1311" i="3"/>
  <c r="AB1310" i="3"/>
  <c r="AA1310" i="3"/>
  <c r="Z1310" i="3"/>
  <c r="Y1310" i="3"/>
  <c r="X1310" i="3"/>
  <c r="W1310" i="3"/>
  <c r="V1310" i="3"/>
  <c r="U1310" i="3"/>
  <c r="T1310" i="3"/>
  <c r="S1310" i="3"/>
  <c r="R1310" i="3"/>
  <c r="Q1310" i="3"/>
  <c r="P1310" i="3"/>
  <c r="O1310" i="3"/>
  <c r="N1310" i="3"/>
  <c r="M1310" i="3"/>
  <c r="L1310" i="3"/>
  <c r="K1310" i="3"/>
  <c r="J1310" i="3"/>
  <c r="AB1309" i="3"/>
  <c r="AA1309" i="3"/>
  <c r="Z1309" i="3"/>
  <c r="Y1309" i="3"/>
  <c r="X1309" i="3"/>
  <c r="W1309" i="3"/>
  <c r="V1309" i="3"/>
  <c r="U1309" i="3"/>
  <c r="T1309" i="3"/>
  <c r="S1309" i="3"/>
  <c r="R1309" i="3"/>
  <c r="Q1309" i="3"/>
  <c r="P1309" i="3"/>
  <c r="O1309" i="3"/>
  <c r="N1309" i="3"/>
  <c r="M1309" i="3"/>
  <c r="L1309" i="3"/>
  <c r="K1309" i="3"/>
  <c r="J1309" i="3"/>
  <c r="AB1308" i="3"/>
  <c r="AA1308" i="3"/>
  <c r="Z1308" i="3"/>
  <c r="Y1308" i="3"/>
  <c r="X1308" i="3"/>
  <c r="W1308" i="3"/>
  <c r="V1308" i="3"/>
  <c r="U1308" i="3"/>
  <c r="T1308" i="3"/>
  <c r="S1308" i="3"/>
  <c r="R1308" i="3"/>
  <c r="Q1308" i="3"/>
  <c r="P1308" i="3"/>
  <c r="O1308" i="3"/>
  <c r="N1308" i="3"/>
  <c r="M1308" i="3"/>
  <c r="L1308" i="3"/>
  <c r="K1308" i="3"/>
  <c r="J1308" i="3"/>
  <c r="AB1307" i="3"/>
  <c r="AA1307" i="3"/>
  <c r="Z1307" i="3"/>
  <c r="Y1307" i="3"/>
  <c r="X1307" i="3"/>
  <c r="W1307" i="3"/>
  <c r="V1307" i="3"/>
  <c r="U1307" i="3"/>
  <c r="T1307" i="3"/>
  <c r="S1307" i="3"/>
  <c r="R1307" i="3"/>
  <c r="Q1307" i="3"/>
  <c r="P1307" i="3"/>
  <c r="O1307" i="3"/>
  <c r="N1307" i="3"/>
  <c r="M1307" i="3"/>
  <c r="L1307" i="3"/>
  <c r="K1307" i="3"/>
  <c r="J1307" i="3"/>
  <c r="AB1306" i="3"/>
  <c r="AA1306" i="3"/>
  <c r="Z1306" i="3"/>
  <c r="Y1306" i="3"/>
  <c r="X1306" i="3"/>
  <c r="W1306" i="3"/>
  <c r="V1306" i="3"/>
  <c r="U1306" i="3"/>
  <c r="T1306" i="3"/>
  <c r="S1306" i="3"/>
  <c r="R1306" i="3"/>
  <c r="Q1306" i="3"/>
  <c r="P1306" i="3"/>
  <c r="O1306" i="3"/>
  <c r="N1306" i="3"/>
  <c r="M1306" i="3"/>
  <c r="L1306" i="3"/>
  <c r="K1306" i="3"/>
  <c r="J1306" i="3"/>
  <c r="AB1305" i="3"/>
  <c r="AA1305" i="3"/>
  <c r="Z1305" i="3"/>
  <c r="Y1305" i="3"/>
  <c r="X1305" i="3"/>
  <c r="W1305" i="3"/>
  <c r="V1305" i="3"/>
  <c r="U1305" i="3"/>
  <c r="T1305" i="3"/>
  <c r="S1305" i="3"/>
  <c r="R1305" i="3"/>
  <c r="Q1305" i="3"/>
  <c r="P1305" i="3"/>
  <c r="O1305" i="3"/>
  <c r="N1305" i="3"/>
  <c r="M1305" i="3"/>
  <c r="L1305" i="3"/>
  <c r="K1305" i="3"/>
  <c r="J1305" i="3"/>
  <c r="AB1304" i="3"/>
  <c r="AA1304" i="3"/>
  <c r="Z1304" i="3"/>
  <c r="Y1304" i="3"/>
  <c r="X1304" i="3"/>
  <c r="W1304" i="3"/>
  <c r="V1304" i="3"/>
  <c r="U1304" i="3"/>
  <c r="T1304" i="3"/>
  <c r="S1304" i="3"/>
  <c r="R1304" i="3"/>
  <c r="Q1304" i="3"/>
  <c r="P1304" i="3"/>
  <c r="O1304" i="3"/>
  <c r="N1304" i="3"/>
  <c r="M1304" i="3"/>
  <c r="L1304" i="3"/>
  <c r="K1304" i="3"/>
  <c r="J1304" i="3"/>
  <c r="AB1303" i="3"/>
  <c r="AA1303" i="3"/>
  <c r="Z1303" i="3"/>
  <c r="Y1303" i="3"/>
  <c r="X1303" i="3"/>
  <c r="W1303" i="3"/>
  <c r="V1303" i="3"/>
  <c r="U1303" i="3"/>
  <c r="T1303" i="3"/>
  <c r="S1303" i="3"/>
  <c r="R1303" i="3"/>
  <c r="Q1303" i="3"/>
  <c r="P1303" i="3"/>
  <c r="O1303" i="3"/>
  <c r="N1303" i="3"/>
  <c r="M1303" i="3"/>
  <c r="L1303" i="3"/>
  <c r="K1303" i="3"/>
  <c r="J1303" i="3"/>
  <c r="AB1302" i="3"/>
  <c r="AA1302" i="3"/>
  <c r="Z1302" i="3"/>
  <c r="Y1302" i="3"/>
  <c r="X1302" i="3"/>
  <c r="W1302" i="3"/>
  <c r="V1302" i="3"/>
  <c r="U1302" i="3"/>
  <c r="T1302" i="3"/>
  <c r="S1302" i="3"/>
  <c r="R1302" i="3"/>
  <c r="Q1302" i="3"/>
  <c r="P1302" i="3"/>
  <c r="O1302" i="3"/>
  <c r="N1302" i="3"/>
  <c r="M1302" i="3"/>
  <c r="L1302" i="3"/>
  <c r="K1302" i="3"/>
  <c r="J1302" i="3"/>
  <c r="AB1301" i="3"/>
  <c r="AA1301" i="3"/>
  <c r="Z1301" i="3"/>
  <c r="Y1301" i="3"/>
  <c r="X1301" i="3"/>
  <c r="W1301" i="3"/>
  <c r="V1301" i="3"/>
  <c r="U1301" i="3"/>
  <c r="T1301" i="3"/>
  <c r="S1301" i="3"/>
  <c r="R1301" i="3"/>
  <c r="Q1301" i="3"/>
  <c r="P1301" i="3"/>
  <c r="O1301" i="3"/>
  <c r="N1301" i="3"/>
  <c r="M1301" i="3"/>
  <c r="L1301" i="3"/>
  <c r="K1301" i="3"/>
  <c r="J1301" i="3"/>
  <c r="AB1300" i="3"/>
  <c r="AA1300" i="3"/>
  <c r="Z1300" i="3"/>
  <c r="Y1300" i="3"/>
  <c r="X1300" i="3"/>
  <c r="W1300" i="3"/>
  <c r="V1300" i="3"/>
  <c r="U1300" i="3"/>
  <c r="T1300" i="3"/>
  <c r="S1300" i="3"/>
  <c r="R1300" i="3"/>
  <c r="Q1300" i="3"/>
  <c r="P1300" i="3"/>
  <c r="O1300" i="3"/>
  <c r="N1300" i="3"/>
  <c r="M1300" i="3"/>
  <c r="L1300" i="3"/>
  <c r="K1300" i="3"/>
  <c r="J1300" i="3"/>
  <c r="AB1299" i="3"/>
  <c r="AA1299" i="3"/>
  <c r="Z1299" i="3"/>
  <c r="Y1299" i="3"/>
  <c r="X1299" i="3"/>
  <c r="W1299" i="3"/>
  <c r="V1299" i="3"/>
  <c r="U1299" i="3"/>
  <c r="T1299" i="3"/>
  <c r="S1299" i="3"/>
  <c r="R1299" i="3"/>
  <c r="Q1299" i="3"/>
  <c r="P1299" i="3"/>
  <c r="O1299" i="3"/>
  <c r="N1299" i="3"/>
  <c r="M1299" i="3"/>
  <c r="L1299" i="3"/>
  <c r="K1299" i="3"/>
  <c r="J1299" i="3"/>
  <c r="AB1298" i="3"/>
  <c r="AA1298" i="3"/>
  <c r="Z1298" i="3"/>
  <c r="Y1298" i="3"/>
  <c r="X1298" i="3"/>
  <c r="W1298" i="3"/>
  <c r="V1298" i="3"/>
  <c r="U1298" i="3"/>
  <c r="T1298" i="3"/>
  <c r="S1298" i="3"/>
  <c r="R1298" i="3"/>
  <c r="Q1298" i="3"/>
  <c r="P1298" i="3"/>
  <c r="O1298" i="3"/>
  <c r="N1298" i="3"/>
  <c r="M1298" i="3"/>
  <c r="L1298" i="3"/>
  <c r="K1298" i="3"/>
  <c r="J1298" i="3"/>
  <c r="AB1297" i="3"/>
  <c r="AA1297" i="3"/>
  <c r="Z1297" i="3"/>
  <c r="Y1297" i="3"/>
  <c r="X1297" i="3"/>
  <c r="W1297" i="3"/>
  <c r="V1297" i="3"/>
  <c r="U1297" i="3"/>
  <c r="T1297" i="3"/>
  <c r="S1297" i="3"/>
  <c r="R1297" i="3"/>
  <c r="Q1297" i="3"/>
  <c r="P1297" i="3"/>
  <c r="O1297" i="3"/>
  <c r="N1297" i="3"/>
  <c r="M1297" i="3"/>
  <c r="L1297" i="3"/>
  <c r="K1297" i="3"/>
  <c r="J1297" i="3"/>
  <c r="AB1296" i="3"/>
  <c r="AA1296" i="3"/>
  <c r="Z1296" i="3"/>
  <c r="Y1296" i="3"/>
  <c r="X1296" i="3"/>
  <c r="W1296" i="3"/>
  <c r="V1296" i="3"/>
  <c r="U1296" i="3"/>
  <c r="T1296" i="3"/>
  <c r="S1296" i="3"/>
  <c r="R1296" i="3"/>
  <c r="Q1296" i="3"/>
  <c r="P1296" i="3"/>
  <c r="O1296" i="3"/>
  <c r="N1296" i="3"/>
  <c r="M1296" i="3"/>
  <c r="L1296" i="3"/>
  <c r="K1296" i="3"/>
  <c r="J1296" i="3"/>
  <c r="AB1295" i="3"/>
  <c r="AA1295" i="3"/>
  <c r="Z1295" i="3"/>
  <c r="Y1295" i="3"/>
  <c r="X1295" i="3"/>
  <c r="W1295" i="3"/>
  <c r="V1295" i="3"/>
  <c r="U1295" i="3"/>
  <c r="T1295" i="3"/>
  <c r="S1295" i="3"/>
  <c r="R1295" i="3"/>
  <c r="Q1295" i="3"/>
  <c r="P1295" i="3"/>
  <c r="O1295" i="3"/>
  <c r="N1295" i="3"/>
  <c r="M1295" i="3"/>
  <c r="L1295" i="3"/>
  <c r="K1295" i="3"/>
  <c r="J1295" i="3"/>
  <c r="AB1294" i="3"/>
  <c r="AA1294" i="3"/>
  <c r="Z1294" i="3"/>
  <c r="Y1294" i="3"/>
  <c r="X1294" i="3"/>
  <c r="W1294" i="3"/>
  <c r="V1294" i="3"/>
  <c r="U1294" i="3"/>
  <c r="T1294" i="3"/>
  <c r="S1294" i="3"/>
  <c r="R1294" i="3"/>
  <c r="Q1294" i="3"/>
  <c r="P1294" i="3"/>
  <c r="O1294" i="3"/>
  <c r="N1294" i="3"/>
  <c r="M1294" i="3"/>
  <c r="L1294" i="3"/>
  <c r="K1294" i="3"/>
  <c r="J1294" i="3"/>
  <c r="AB1293" i="3"/>
  <c r="AA1293" i="3"/>
  <c r="Z1293" i="3"/>
  <c r="Y1293" i="3"/>
  <c r="X1293" i="3"/>
  <c r="W1293" i="3"/>
  <c r="V1293" i="3"/>
  <c r="U1293" i="3"/>
  <c r="T1293" i="3"/>
  <c r="S1293" i="3"/>
  <c r="R1293" i="3"/>
  <c r="Q1293" i="3"/>
  <c r="P1293" i="3"/>
  <c r="O1293" i="3"/>
  <c r="N1293" i="3"/>
  <c r="M1293" i="3"/>
  <c r="L1293" i="3"/>
  <c r="K1293" i="3"/>
  <c r="J1293" i="3"/>
  <c r="AB1292" i="3"/>
  <c r="AA1292" i="3"/>
  <c r="Z1292" i="3"/>
  <c r="Y1292" i="3"/>
  <c r="X1292" i="3"/>
  <c r="W1292" i="3"/>
  <c r="V1292" i="3"/>
  <c r="U1292" i="3"/>
  <c r="T1292" i="3"/>
  <c r="S1292" i="3"/>
  <c r="R1292" i="3"/>
  <c r="Q1292" i="3"/>
  <c r="P1292" i="3"/>
  <c r="O1292" i="3"/>
  <c r="N1292" i="3"/>
  <c r="M1292" i="3"/>
  <c r="L1292" i="3"/>
  <c r="K1292" i="3"/>
  <c r="J1292" i="3"/>
  <c r="AB1291" i="3"/>
  <c r="AA1291" i="3"/>
  <c r="Z1291" i="3"/>
  <c r="Y1291" i="3"/>
  <c r="X1291" i="3"/>
  <c r="W1291" i="3"/>
  <c r="V1291" i="3"/>
  <c r="U1291" i="3"/>
  <c r="T1291" i="3"/>
  <c r="S1291" i="3"/>
  <c r="R1291" i="3"/>
  <c r="Q1291" i="3"/>
  <c r="P1291" i="3"/>
  <c r="O1291" i="3"/>
  <c r="N1291" i="3"/>
  <c r="M1291" i="3"/>
  <c r="L1291" i="3"/>
  <c r="K1291" i="3"/>
  <c r="J1291" i="3"/>
  <c r="AB1290" i="3"/>
  <c r="AA1290" i="3"/>
  <c r="Z1290" i="3"/>
  <c r="Y1290" i="3"/>
  <c r="X1290" i="3"/>
  <c r="W1290" i="3"/>
  <c r="V1290" i="3"/>
  <c r="U1290" i="3"/>
  <c r="T1290" i="3"/>
  <c r="S1290" i="3"/>
  <c r="R1290" i="3"/>
  <c r="Q1290" i="3"/>
  <c r="P1290" i="3"/>
  <c r="O1290" i="3"/>
  <c r="N1290" i="3"/>
  <c r="M1290" i="3"/>
  <c r="L1290" i="3"/>
  <c r="K1290" i="3"/>
  <c r="J1290" i="3"/>
  <c r="AB1289" i="3"/>
  <c r="AA1289" i="3"/>
  <c r="Z1289" i="3"/>
  <c r="Y1289" i="3"/>
  <c r="X1289" i="3"/>
  <c r="W1289" i="3"/>
  <c r="V1289" i="3"/>
  <c r="U1289" i="3"/>
  <c r="T1289" i="3"/>
  <c r="S1289" i="3"/>
  <c r="R1289" i="3"/>
  <c r="Q1289" i="3"/>
  <c r="P1289" i="3"/>
  <c r="O1289" i="3"/>
  <c r="N1289" i="3"/>
  <c r="M1289" i="3"/>
  <c r="L1289" i="3"/>
  <c r="K1289" i="3"/>
  <c r="J1289" i="3"/>
  <c r="AB1288" i="3"/>
  <c r="AA1288" i="3"/>
  <c r="Z1288" i="3"/>
  <c r="Y1288" i="3"/>
  <c r="X1288" i="3"/>
  <c r="W1288" i="3"/>
  <c r="V1288" i="3"/>
  <c r="U1288" i="3"/>
  <c r="T1288" i="3"/>
  <c r="S1288" i="3"/>
  <c r="R1288" i="3"/>
  <c r="Q1288" i="3"/>
  <c r="P1288" i="3"/>
  <c r="O1288" i="3"/>
  <c r="N1288" i="3"/>
  <c r="M1288" i="3"/>
  <c r="L1288" i="3"/>
  <c r="K1288" i="3"/>
  <c r="J1288" i="3"/>
  <c r="AB1287" i="3"/>
  <c r="AA1287" i="3"/>
  <c r="Z1287" i="3"/>
  <c r="Y1287" i="3"/>
  <c r="X1287" i="3"/>
  <c r="W1287" i="3"/>
  <c r="V1287" i="3"/>
  <c r="U1287" i="3"/>
  <c r="T1287" i="3"/>
  <c r="S1287" i="3"/>
  <c r="R1287" i="3"/>
  <c r="Q1287" i="3"/>
  <c r="P1287" i="3"/>
  <c r="O1287" i="3"/>
  <c r="N1287" i="3"/>
  <c r="M1287" i="3"/>
  <c r="L1287" i="3"/>
  <c r="K1287" i="3"/>
  <c r="J1287" i="3"/>
  <c r="AB1286" i="3"/>
  <c r="AA1286" i="3"/>
  <c r="Z1286" i="3"/>
  <c r="Y1286" i="3"/>
  <c r="X1286" i="3"/>
  <c r="W1286" i="3"/>
  <c r="V1286" i="3"/>
  <c r="U1286" i="3"/>
  <c r="T1286" i="3"/>
  <c r="S1286" i="3"/>
  <c r="R1286" i="3"/>
  <c r="Q1286" i="3"/>
  <c r="P1286" i="3"/>
  <c r="O1286" i="3"/>
  <c r="N1286" i="3"/>
  <c r="M1286" i="3"/>
  <c r="L1286" i="3"/>
  <c r="K1286" i="3"/>
  <c r="J1286" i="3"/>
  <c r="AB1285" i="3"/>
  <c r="AA1285" i="3"/>
  <c r="Z1285" i="3"/>
  <c r="Y1285" i="3"/>
  <c r="X1285" i="3"/>
  <c r="W1285" i="3"/>
  <c r="V1285" i="3"/>
  <c r="U1285" i="3"/>
  <c r="T1285" i="3"/>
  <c r="S1285" i="3"/>
  <c r="R1285" i="3"/>
  <c r="Q1285" i="3"/>
  <c r="P1285" i="3"/>
  <c r="O1285" i="3"/>
  <c r="N1285" i="3"/>
  <c r="M1285" i="3"/>
  <c r="L1285" i="3"/>
  <c r="K1285" i="3"/>
  <c r="J1285" i="3"/>
  <c r="AB1284" i="3"/>
  <c r="AA1284" i="3"/>
  <c r="Z1284" i="3"/>
  <c r="Y1284" i="3"/>
  <c r="X1284" i="3"/>
  <c r="W1284" i="3"/>
  <c r="V1284" i="3"/>
  <c r="U1284" i="3"/>
  <c r="T1284" i="3"/>
  <c r="S1284" i="3"/>
  <c r="R1284" i="3"/>
  <c r="Q1284" i="3"/>
  <c r="P1284" i="3"/>
  <c r="O1284" i="3"/>
  <c r="N1284" i="3"/>
  <c r="M1284" i="3"/>
  <c r="L1284" i="3"/>
  <c r="K1284" i="3"/>
  <c r="J1284" i="3"/>
  <c r="AB1283" i="3"/>
  <c r="AA1283" i="3"/>
  <c r="Z1283" i="3"/>
  <c r="Y1283" i="3"/>
  <c r="X1283" i="3"/>
  <c r="W1283" i="3"/>
  <c r="V1283" i="3"/>
  <c r="U1283" i="3"/>
  <c r="T1283" i="3"/>
  <c r="S1283" i="3"/>
  <c r="R1283" i="3"/>
  <c r="Q1283" i="3"/>
  <c r="P1283" i="3"/>
  <c r="O1283" i="3"/>
  <c r="N1283" i="3"/>
  <c r="M1283" i="3"/>
  <c r="L1283" i="3"/>
  <c r="K1283" i="3"/>
  <c r="J1283" i="3"/>
  <c r="AB1282" i="3"/>
  <c r="AA1282" i="3"/>
  <c r="Z1282" i="3"/>
  <c r="Y1282" i="3"/>
  <c r="X1282" i="3"/>
  <c r="W1282" i="3"/>
  <c r="V1282" i="3"/>
  <c r="U1282" i="3"/>
  <c r="T1282" i="3"/>
  <c r="S1282" i="3"/>
  <c r="R1282" i="3"/>
  <c r="Q1282" i="3"/>
  <c r="P1282" i="3"/>
  <c r="O1282" i="3"/>
  <c r="N1282" i="3"/>
  <c r="M1282" i="3"/>
  <c r="L1282" i="3"/>
  <c r="K1282" i="3"/>
  <c r="J1282" i="3"/>
  <c r="AB1281" i="3"/>
  <c r="AA1281" i="3"/>
  <c r="Z1281" i="3"/>
  <c r="Y1281" i="3"/>
  <c r="X1281" i="3"/>
  <c r="W1281" i="3"/>
  <c r="V1281" i="3"/>
  <c r="U1281" i="3"/>
  <c r="T1281" i="3"/>
  <c r="S1281" i="3"/>
  <c r="R1281" i="3"/>
  <c r="Q1281" i="3"/>
  <c r="P1281" i="3"/>
  <c r="O1281" i="3"/>
  <c r="N1281" i="3"/>
  <c r="M1281" i="3"/>
  <c r="L1281" i="3"/>
  <c r="K1281" i="3"/>
  <c r="J1281" i="3"/>
  <c r="AB1280" i="3"/>
  <c r="AA1280" i="3"/>
  <c r="Z1280" i="3"/>
  <c r="Y1280" i="3"/>
  <c r="X1280" i="3"/>
  <c r="W1280" i="3"/>
  <c r="V1280" i="3"/>
  <c r="U1280" i="3"/>
  <c r="T1280" i="3"/>
  <c r="S1280" i="3"/>
  <c r="R1280" i="3"/>
  <c r="Q1280" i="3"/>
  <c r="P1280" i="3"/>
  <c r="O1280" i="3"/>
  <c r="N1280" i="3"/>
  <c r="M1280" i="3"/>
  <c r="L1280" i="3"/>
  <c r="K1280" i="3"/>
  <c r="J1280" i="3"/>
  <c r="AB1279" i="3"/>
  <c r="AA1279" i="3"/>
  <c r="Z1279" i="3"/>
  <c r="Y1279" i="3"/>
  <c r="X1279" i="3"/>
  <c r="W1279" i="3"/>
  <c r="V1279" i="3"/>
  <c r="U1279" i="3"/>
  <c r="T1279" i="3"/>
  <c r="S1279" i="3"/>
  <c r="R1279" i="3"/>
  <c r="Q1279" i="3"/>
  <c r="P1279" i="3"/>
  <c r="O1279" i="3"/>
  <c r="N1279" i="3"/>
  <c r="M1279" i="3"/>
  <c r="L1279" i="3"/>
  <c r="K1279" i="3"/>
  <c r="J1279" i="3"/>
  <c r="AB1278" i="3"/>
  <c r="AA1278" i="3"/>
  <c r="Z1278" i="3"/>
  <c r="Y1278" i="3"/>
  <c r="X1278" i="3"/>
  <c r="W1278" i="3"/>
  <c r="V1278" i="3"/>
  <c r="U1278" i="3"/>
  <c r="T1278" i="3"/>
  <c r="S1278" i="3"/>
  <c r="R1278" i="3"/>
  <c r="Q1278" i="3"/>
  <c r="P1278" i="3"/>
  <c r="O1278" i="3"/>
  <c r="N1278" i="3"/>
  <c r="M1278" i="3"/>
  <c r="L1278" i="3"/>
  <c r="K1278" i="3"/>
  <c r="J1278" i="3"/>
  <c r="AB1277" i="3"/>
  <c r="AA1277" i="3"/>
  <c r="Z1277" i="3"/>
  <c r="Y1277" i="3"/>
  <c r="X1277" i="3"/>
  <c r="W1277" i="3"/>
  <c r="V1277" i="3"/>
  <c r="U1277" i="3"/>
  <c r="T1277" i="3"/>
  <c r="S1277" i="3"/>
  <c r="R1277" i="3"/>
  <c r="Q1277" i="3"/>
  <c r="P1277" i="3"/>
  <c r="O1277" i="3"/>
  <c r="N1277" i="3"/>
  <c r="M1277" i="3"/>
  <c r="L1277" i="3"/>
  <c r="K1277" i="3"/>
  <c r="J1277" i="3"/>
  <c r="AB1276" i="3"/>
  <c r="AA1276" i="3"/>
  <c r="Z1276" i="3"/>
  <c r="Y1276" i="3"/>
  <c r="X1276" i="3"/>
  <c r="W1276" i="3"/>
  <c r="V1276" i="3"/>
  <c r="U1276" i="3"/>
  <c r="T1276" i="3"/>
  <c r="S1276" i="3"/>
  <c r="R1276" i="3"/>
  <c r="Q1276" i="3"/>
  <c r="P1276" i="3"/>
  <c r="O1276" i="3"/>
  <c r="N1276" i="3"/>
  <c r="M1276" i="3"/>
  <c r="L1276" i="3"/>
  <c r="K1276" i="3"/>
  <c r="J1276" i="3"/>
  <c r="AB1275" i="3"/>
  <c r="AA1275" i="3"/>
  <c r="Z1275" i="3"/>
  <c r="Y1275" i="3"/>
  <c r="X1275" i="3"/>
  <c r="W1275" i="3"/>
  <c r="V1275" i="3"/>
  <c r="U1275" i="3"/>
  <c r="T1275" i="3"/>
  <c r="S1275" i="3"/>
  <c r="R1275" i="3"/>
  <c r="Q1275" i="3"/>
  <c r="P1275" i="3"/>
  <c r="O1275" i="3"/>
  <c r="N1275" i="3"/>
  <c r="M1275" i="3"/>
  <c r="L1275" i="3"/>
  <c r="K1275" i="3"/>
  <c r="J1275" i="3"/>
  <c r="AB1274" i="3"/>
  <c r="AA1274" i="3"/>
  <c r="Z1274" i="3"/>
  <c r="Y1274" i="3"/>
  <c r="X1274" i="3"/>
  <c r="W1274" i="3"/>
  <c r="V1274" i="3"/>
  <c r="U1274" i="3"/>
  <c r="T1274" i="3"/>
  <c r="S1274" i="3"/>
  <c r="R1274" i="3"/>
  <c r="Q1274" i="3"/>
  <c r="P1274" i="3"/>
  <c r="O1274" i="3"/>
  <c r="N1274" i="3"/>
  <c r="M1274" i="3"/>
  <c r="L1274" i="3"/>
  <c r="K1274" i="3"/>
  <c r="J1274" i="3"/>
  <c r="AB1273" i="3"/>
  <c r="AA1273" i="3"/>
  <c r="Z1273" i="3"/>
  <c r="Y1273" i="3"/>
  <c r="X1273" i="3"/>
  <c r="W1273" i="3"/>
  <c r="V1273" i="3"/>
  <c r="U1273" i="3"/>
  <c r="T1273" i="3"/>
  <c r="S1273" i="3"/>
  <c r="R1273" i="3"/>
  <c r="Q1273" i="3"/>
  <c r="P1273" i="3"/>
  <c r="O1273" i="3"/>
  <c r="N1273" i="3"/>
  <c r="M1273" i="3"/>
  <c r="L1273" i="3"/>
  <c r="K1273" i="3"/>
  <c r="J1273" i="3"/>
  <c r="AB1272" i="3"/>
  <c r="AA1272" i="3"/>
  <c r="Z1272" i="3"/>
  <c r="Y1272" i="3"/>
  <c r="X1272" i="3"/>
  <c r="W1272" i="3"/>
  <c r="V1272" i="3"/>
  <c r="U1272" i="3"/>
  <c r="T1272" i="3"/>
  <c r="S1272" i="3"/>
  <c r="R1272" i="3"/>
  <c r="Q1272" i="3"/>
  <c r="P1272" i="3"/>
  <c r="O1272" i="3"/>
  <c r="N1272" i="3"/>
  <c r="M1272" i="3"/>
  <c r="L1272" i="3"/>
  <c r="K1272" i="3"/>
  <c r="J1272" i="3"/>
  <c r="AB1271" i="3"/>
  <c r="AA1271" i="3"/>
  <c r="Z1271" i="3"/>
  <c r="Y1271" i="3"/>
  <c r="X1271" i="3"/>
  <c r="W1271" i="3"/>
  <c r="V1271" i="3"/>
  <c r="U1271" i="3"/>
  <c r="T1271" i="3"/>
  <c r="S1271" i="3"/>
  <c r="R1271" i="3"/>
  <c r="Q1271" i="3"/>
  <c r="P1271" i="3"/>
  <c r="O1271" i="3"/>
  <c r="N1271" i="3"/>
  <c r="M1271" i="3"/>
  <c r="L1271" i="3"/>
  <c r="K1271" i="3"/>
  <c r="J1271" i="3"/>
  <c r="AB1270" i="3"/>
  <c r="AA1270" i="3"/>
  <c r="Z1270" i="3"/>
  <c r="Y1270" i="3"/>
  <c r="X1270" i="3"/>
  <c r="W1270" i="3"/>
  <c r="V1270" i="3"/>
  <c r="U1270" i="3"/>
  <c r="T1270" i="3"/>
  <c r="S1270" i="3"/>
  <c r="R1270" i="3"/>
  <c r="Q1270" i="3"/>
  <c r="P1270" i="3"/>
  <c r="O1270" i="3"/>
  <c r="N1270" i="3"/>
  <c r="M1270" i="3"/>
  <c r="L1270" i="3"/>
  <c r="K1270" i="3"/>
  <c r="J1270" i="3"/>
  <c r="AB1269" i="3"/>
  <c r="AA1269" i="3"/>
  <c r="Z1269" i="3"/>
  <c r="Y1269" i="3"/>
  <c r="X1269" i="3"/>
  <c r="W1269" i="3"/>
  <c r="V1269" i="3"/>
  <c r="U1269" i="3"/>
  <c r="T1269" i="3"/>
  <c r="S1269" i="3"/>
  <c r="R1269" i="3"/>
  <c r="Q1269" i="3"/>
  <c r="P1269" i="3"/>
  <c r="O1269" i="3"/>
  <c r="N1269" i="3"/>
  <c r="M1269" i="3"/>
  <c r="L1269" i="3"/>
  <c r="K1269" i="3"/>
  <c r="J1269" i="3"/>
  <c r="AB1268" i="3"/>
  <c r="AA1268" i="3"/>
  <c r="Z1268" i="3"/>
  <c r="Y1268" i="3"/>
  <c r="X1268" i="3"/>
  <c r="W1268" i="3"/>
  <c r="V1268" i="3"/>
  <c r="U1268" i="3"/>
  <c r="T1268" i="3"/>
  <c r="S1268" i="3"/>
  <c r="R1268" i="3"/>
  <c r="Q1268" i="3"/>
  <c r="P1268" i="3"/>
  <c r="O1268" i="3"/>
  <c r="N1268" i="3"/>
  <c r="M1268" i="3"/>
  <c r="L1268" i="3"/>
  <c r="K1268" i="3"/>
  <c r="J1268" i="3"/>
  <c r="AB1267" i="3"/>
  <c r="AA1267" i="3"/>
  <c r="Z1267" i="3"/>
  <c r="Y1267" i="3"/>
  <c r="X1267" i="3"/>
  <c r="W1267" i="3"/>
  <c r="V1267" i="3"/>
  <c r="U1267" i="3"/>
  <c r="T1267" i="3"/>
  <c r="S1267" i="3"/>
  <c r="R1267" i="3"/>
  <c r="Q1267" i="3"/>
  <c r="P1267" i="3"/>
  <c r="O1267" i="3"/>
  <c r="N1267" i="3"/>
  <c r="M1267" i="3"/>
  <c r="L1267" i="3"/>
  <c r="K1267" i="3"/>
  <c r="J1267" i="3"/>
  <c r="AB1266" i="3"/>
  <c r="AA1266" i="3"/>
  <c r="Z1266" i="3"/>
  <c r="Y1266" i="3"/>
  <c r="X1266" i="3"/>
  <c r="W1266" i="3"/>
  <c r="V1266" i="3"/>
  <c r="U1266" i="3"/>
  <c r="T1266" i="3"/>
  <c r="S1266" i="3"/>
  <c r="R1266" i="3"/>
  <c r="Q1266" i="3"/>
  <c r="P1266" i="3"/>
  <c r="O1266" i="3"/>
  <c r="N1266" i="3"/>
  <c r="M1266" i="3"/>
  <c r="L1266" i="3"/>
  <c r="K1266" i="3"/>
  <c r="J1266" i="3"/>
  <c r="AB1265" i="3"/>
  <c r="AA1265" i="3"/>
  <c r="Z1265" i="3"/>
  <c r="Y1265" i="3"/>
  <c r="X1265" i="3"/>
  <c r="W1265" i="3"/>
  <c r="V1265" i="3"/>
  <c r="U1265" i="3"/>
  <c r="T1265" i="3"/>
  <c r="S1265" i="3"/>
  <c r="R1265" i="3"/>
  <c r="Q1265" i="3"/>
  <c r="P1265" i="3"/>
  <c r="O1265" i="3"/>
  <c r="N1265" i="3"/>
  <c r="M1265" i="3"/>
  <c r="L1265" i="3"/>
  <c r="K1265" i="3"/>
  <c r="J1265" i="3"/>
  <c r="AB1264" i="3"/>
  <c r="AA1264" i="3"/>
  <c r="Z1264" i="3"/>
  <c r="Y1264" i="3"/>
  <c r="X1264" i="3"/>
  <c r="W1264" i="3"/>
  <c r="V1264" i="3"/>
  <c r="U1264" i="3"/>
  <c r="T1264" i="3"/>
  <c r="S1264" i="3"/>
  <c r="R1264" i="3"/>
  <c r="Q1264" i="3"/>
  <c r="P1264" i="3"/>
  <c r="O1264" i="3"/>
  <c r="N1264" i="3"/>
  <c r="M1264" i="3"/>
  <c r="L1264" i="3"/>
  <c r="K1264" i="3"/>
  <c r="J1264" i="3"/>
  <c r="AB1263" i="3"/>
  <c r="AA1263" i="3"/>
  <c r="Z1263" i="3"/>
  <c r="Y1263" i="3"/>
  <c r="X1263" i="3"/>
  <c r="W1263" i="3"/>
  <c r="V1263" i="3"/>
  <c r="U1263" i="3"/>
  <c r="T1263" i="3"/>
  <c r="S1263" i="3"/>
  <c r="R1263" i="3"/>
  <c r="Q1263" i="3"/>
  <c r="P1263" i="3"/>
  <c r="O1263" i="3"/>
  <c r="N1263" i="3"/>
  <c r="M1263" i="3"/>
  <c r="L1263" i="3"/>
  <c r="K1263" i="3"/>
  <c r="J1263" i="3"/>
  <c r="AB1262" i="3"/>
  <c r="AA1262" i="3"/>
  <c r="Z1262" i="3"/>
  <c r="Y1262" i="3"/>
  <c r="X1262" i="3"/>
  <c r="W1262" i="3"/>
  <c r="V1262" i="3"/>
  <c r="U1262" i="3"/>
  <c r="T1262" i="3"/>
  <c r="S1262" i="3"/>
  <c r="R1262" i="3"/>
  <c r="Q1262" i="3"/>
  <c r="P1262" i="3"/>
  <c r="O1262" i="3"/>
  <c r="N1262" i="3"/>
  <c r="M1262" i="3"/>
  <c r="L1262" i="3"/>
  <c r="K1262" i="3"/>
  <c r="J1262" i="3"/>
  <c r="AB1261" i="3"/>
  <c r="AA1261" i="3"/>
  <c r="Z1261" i="3"/>
  <c r="Y1261" i="3"/>
  <c r="X1261" i="3"/>
  <c r="W1261" i="3"/>
  <c r="V1261" i="3"/>
  <c r="U1261" i="3"/>
  <c r="T1261" i="3"/>
  <c r="S1261" i="3"/>
  <c r="R1261" i="3"/>
  <c r="Q1261" i="3"/>
  <c r="P1261" i="3"/>
  <c r="O1261" i="3"/>
  <c r="N1261" i="3"/>
  <c r="M1261" i="3"/>
  <c r="L1261" i="3"/>
  <c r="K1261" i="3"/>
  <c r="J1261" i="3"/>
  <c r="AB1260" i="3"/>
  <c r="AA1260" i="3"/>
  <c r="Z1260" i="3"/>
  <c r="Y1260" i="3"/>
  <c r="X1260" i="3"/>
  <c r="W1260" i="3"/>
  <c r="V1260" i="3"/>
  <c r="U1260" i="3"/>
  <c r="T1260" i="3"/>
  <c r="S1260" i="3"/>
  <c r="R1260" i="3"/>
  <c r="Q1260" i="3"/>
  <c r="P1260" i="3"/>
  <c r="O1260" i="3"/>
  <c r="N1260" i="3"/>
  <c r="M1260" i="3"/>
  <c r="L1260" i="3"/>
  <c r="K1260" i="3"/>
  <c r="J1260" i="3"/>
  <c r="AB1259" i="3"/>
  <c r="AA1259" i="3"/>
  <c r="Z1259" i="3"/>
  <c r="Y1259" i="3"/>
  <c r="X1259" i="3"/>
  <c r="W1259" i="3"/>
  <c r="V1259" i="3"/>
  <c r="U1259" i="3"/>
  <c r="T1259" i="3"/>
  <c r="S1259" i="3"/>
  <c r="R1259" i="3"/>
  <c r="Q1259" i="3"/>
  <c r="P1259" i="3"/>
  <c r="O1259" i="3"/>
  <c r="N1259" i="3"/>
  <c r="M1259" i="3"/>
  <c r="L1259" i="3"/>
  <c r="K1259" i="3"/>
  <c r="J1259" i="3"/>
  <c r="AB1258" i="3"/>
  <c r="AA1258" i="3"/>
  <c r="Z1258" i="3"/>
  <c r="Y1258" i="3"/>
  <c r="X1258" i="3"/>
  <c r="W1258" i="3"/>
  <c r="V1258" i="3"/>
  <c r="U1258" i="3"/>
  <c r="T1258" i="3"/>
  <c r="S1258" i="3"/>
  <c r="R1258" i="3"/>
  <c r="Q1258" i="3"/>
  <c r="P1258" i="3"/>
  <c r="O1258" i="3"/>
  <c r="N1258" i="3"/>
  <c r="M1258" i="3"/>
  <c r="L1258" i="3"/>
  <c r="K1258" i="3"/>
  <c r="J1258" i="3"/>
  <c r="AB1257" i="3"/>
  <c r="AA1257" i="3"/>
  <c r="Z1257" i="3"/>
  <c r="Y1257" i="3"/>
  <c r="X1257" i="3"/>
  <c r="W1257" i="3"/>
  <c r="V1257" i="3"/>
  <c r="U1257" i="3"/>
  <c r="T1257" i="3"/>
  <c r="S1257" i="3"/>
  <c r="R1257" i="3"/>
  <c r="Q1257" i="3"/>
  <c r="P1257" i="3"/>
  <c r="O1257" i="3"/>
  <c r="N1257" i="3"/>
  <c r="M1257" i="3"/>
  <c r="L1257" i="3"/>
  <c r="K1257" i="3"/>
  <c r="J1257" i="3"/>
  <c r="AB1256" i="3"/>
  <c r="AA1256" i="3"/>
  <c r="Z1256" i="3"/>
  <c r="Y1256" i="3"/>
  <c r="X1256" i="3"/>
  <c r="W1256" i="3"/>
  <c r="V1256" i="3"/>
  <c r="U1256" i="3"/>
  <c r="T1256" i="3"/>
  <c r="S1256" i="3"/>
  <c r="R1256" i="3"/>
  <c r="Q1256" i="3"/>
  <c r="P1256" i="3"/>
  <c r="O1256" i="3"/>
  <c r="N1256" i="3"/>
  <c r="M1256" i="3"/>
  <c r="L1256" i="3"/>
  <c r="K1256" i="3"/>
  <c r="J1256" i="3"/>
  <c r="AB1255" i="3"/>
  <c r="AA1255" i="3"/>
  <c r="Z1255" i="3"/>
  <c r="Y1255" i="3"/>
  <c r="X1255" i="3"/>
  <c r="W1255" i="3"/>
  <c r="V1255" i="3"/>
  <c r="U1255" i="3"/>
  <c r="T1255" i="3"/>
  <c r="S1255" i="3"/>
  <c r="R1255" i="3"/>
  <c r="Q1255" i="3"/>
  <c r="P1255" i="3"/>
  <c r="O1255" i="3"/>
  <c r="N1255" i="3"/>
  <c r="M1255" i="3"/>
  <c r="L1255" i="3"/>
  <c r="K1255" i="3"/>
  <c r="J1255" i="3"/>
  <c r="AB1254" i="3"/>
  <c r="AA1254" i="3"/>
  <c r="Z1254" i="3"/>
  <c r="Y1254" i="3"/>
  <c r="X1254" i="3"/>
  <c r="W1254" i="3"/>
  <c r="V1254" i="3"/>
  <c r="U1254" i="3"/>
  <c r="T1254" i="3"/>
  <c r="S1254" i="3"/>
  <c r="R1254" i="3"/>
  <c r="Q1254" i="3"/>
  <c r="P1254" i="3"/>
  <c r="O1254" i="3"/>
  <c r="N1254" i="3"/>
  <c r="M1254" i="3"/>
  <c r="L1254" i="3"/>
  <c r="K1254" i="3"/>
  <c r="J1254" i="3"/>
  <c r="AB1253" i="3"/>
  <c r="AA1253" i="3"/>
  <c r="Z1253" i="3"/>
  <c r="Y1253" i="3"/>
  <c r="X1253" i="3"/>
  <c r="W1253" i="3"/>
  <c r="V1253" i="3"/>
  <c r="U1253" i="3"/>
  <c r="T1253" i="3"/>
  <c r="S1253" i="3"/>
  <c r="R1253" i="3"/>
  <c r="Q1253" i="3"/>
  <c r="P1253" i="3"/>
  <c r="O1253" i="3"/>
  <c r="N1253" i="3"/>
  <c r="M1253" i="3"/>
  <c r="L1253" i="3"/>
  <c r="K1253" i="3"/>
  <c r="J1253" i="3"/>
  <c r="AB1252" i="3"/>
  <c r="AA1252" i="3"/>
  <c r="Z1252" i="3"/>
  <c r="Y1252" i="3"/>
  <c r="X1252" i="3"/>
  <c r="W1252" i="3"/>
  <c r="V1252" i="3"/>
  <c r="U1252" i="3"/>
  <c r="T1252" i="3"/>
  <c r="S1252" i="3"/>
  <c r="R1252" i="3"/>
  <c r="Q1252" i="3"/>
  <c r="P1252" i="3"/>
  <c r="O1252" i="3"/>
  <c r="N1252" i="3"/>
  <c r="M1252" i="3"/>
  <c r="L1252" i="3"/>
  <c r="K1252" i="3"/>
  <c r="J1252" i="3"/>
  <c r="AB1251" i="3"/>
  <c r="AA1251" i="3"/>
  <c r="Z1251" i="3"/>
  <c r="Y1251" i="3"/>
  <c r="X1251" i="3"/>
  <c r="W1251" i="3"/>
  <c r="V1251" i="3"/>
  <c r="U1251" i="3"/>
  <c r="T1251" i="3"/>
  <c r="S1251" i="3"/>
  <c r="R1251" i="3"/>
  <c r="Q1251" i="3"/>
  <c r="P1251" i="3"/>
  <c r="O1251" i="3"/>
  <c r="N1251" i="3"/>
  <c r="M1251" i="3"/>
  <c r="L1251" i="3"/>
  <c r="K1251" i="3"/>
  <c r="J1251" i="3"/>
  <c r="AB1250" i="3"/>
  <c r="AA1250" i="3"/>
  <c r="Z1250" i="3"/>
  <c r="Y1250" i="3"/>
  <c r="X1250" i="3"/>
  <c r="W1250" i="3"/>
  <c r="V1250" i="3"/>
  <c r="U1250" i="3"/>
  <c r="T1250" i="3"/>
  <c r="S1250" i="3"/>
  <c r="R1250" i="3"/>
  <c r="Q1250" i="3"/>
  <c r="P1250" i="3"/>
  <c r="O1250" i="3"/>
  <c r="N1250" i="3"/>
  <c r="M1250" i="3"/>
  <c r="L1250" i="3"/>
  <c r="K1250" i="3"/>
  <c r="J1250" i="3"/>
  <c r="AB1249" i="3"/>
  <c r="AA1249" i="3"/>
  <c r="Z1249" i="3"/>
  <c r="Y1249" i="3"/>
  <c r="X1249" i="3"/>
  <c r="W1249" i="3"/>
  <c r="V1249" i="3"/>
  <c r="U1249" i="3"/>
  <c r="T1249" i="3"/>
  <c r="S1249" i="3"/>
  <c r="R1249" i="3"/>
  <c r="Q1249" i="3"/>
  <c r="P1249" i="3"/>
  <c r="O1249" i="3"/>
  <c r="N1249" i="3"/>
  <c r="M1249" i="3"/>
  <c r="L1249" i="3"/>
  <c r="K1249" i="3"/>
  <c r="J1249" i="3"/>
  <c r="AB1248" i="3"/>
  <c r="AA1248" i="3"/>
  <c r="Z1248" i="3"/>
  <c r="Y1248" i="3"/>
  <c r="X1248" i="3"/>
  <c r="W1248" i="3"/>
  <c r="V1248" i="3"/>
  <c r="U1248" i="3"/>
  <c r="T1248" i="3"/>
  <c r="S1248" i="3"/>
  <c r="R1248" i="3"/>
  <c r="Q1248" i="3"/>
  <c r="P1248" i="3"/>
  <c r="O1248" i="3"/>
  <c r="N1248" i="3"/>
  <c r="M1248" i="3"/>
  <c r="L1248" i="3"/>
  <c r="K1248" i="3"/>
  <c r="J1248" i="3"/>
  <c r="AB1247" i="3"/>
  <c r="AA1247" i="3"/>
  <c r="Z1247" i="3"/>
  <c r="Y1247" i="3"/>
  <c r="X1247" i="3"/>
  <c r="W1247" i="3"/>
  <c r="V1247" i="3"/>
  <c r="U1247" i="3"/>
  <c r="T1247" i="3"/>
  <c r="S1247" i="3"/>
  <c r="R1247" i="3"/>
  <c r="Q1247" i="3"/>
  <c r="P1247" i="3"/>
  <c r="O1247" i="3"/>
  <c r="N1247" i="3"/>
  <c r="M1247" i="3"/>
  <c r="L1247" i="3"/>
  <c r="K1247" i="3"/>
  <c r="J1247" i="3"/>
  <c r="AB1246" i="3"/>
  <c r="AA1246" i="3"/>
  <c r="Z1246" i="3"/>
  <c r="Y1246" i="3"/>
  <c r="X1246" i="3"/>
  <c r="W1246" i="3"/>
  <c r="V1246" i="3"/>
  <c r="U1246" i="3"/>
  <c r="T1246" i="3"/>
  <c r="S1246" i="3"/>
  <c r="R1246" i="3"/>
  <c r="Q1246" i="3"/>
  <c r="P1246" i="3"/>
  <c r="O1246" i="3"/>
  <c r="N1246" i="3"/>
  <c r="M1246" i="3"/>
  <c r="L1246" i="3"/>
  <c r="K1246" i="3"/>
  <c r="J1246" i="3"/>
  <c r="AB1245" i="3"/>
  <c r="AA1245" i="3"/>
  <c r="Z1245" i="3"/>
  <c r="Y1245" i="3"/>
  <c r="X1245" i="3"/>
  <c r="W1245" i="3"/>
  <c r="V1245" i="3"/>
  <c r="U1245" i="3"/>
  <c r="T1245" i="3"/>
  <c r="S1245" i="3"/>
  <c r="R1245" i="3"/>
  <c r="Q1245" i="3"/>
  <c r="P1245" i="3"/>
  <c r="O1245" i="3"/>
  <c r="N1245" i="3"/>
  <c r="M1245" i="3"/>
  <c r="L1245" i="3"/>
  <c r="K1245" i="3"/>
  <c r="J1245" i="3"/>
  <c r="AB1244" i="3"/>
  <c r="AA1244" i="3"/>
  <c r="Z1244" i="3"/>
  <c r="Y1244" i="3"/>
  <c r="X1244" i="3"/>
  <c r="W1244" i="3"/>
  <c r="V1244" i="3"/>
  <c r="U1244" i="3"/>
  <c r="T1244" i="3"/>
  <c r="S1244" i="3"/>
  <c r="R1244" i="3"/>
  <c r="Q1244" i="3"/>
  <c r="P1244" i="3"/>
  <c r="O1244" i="3"/>
  <c r="N1244" i="3"/>
  <c r="M1244" i="3"/>
  <c r="L1244" i="3"/>
  <c r="K1244" i="3"/>
  <c r="J1244" i="3"/>
  <c r="AB1243" i="3"/>
  <c r="AA1243" i="3"/>
  <c r="Z1243" i="3"/>
  <c r="Y1243" i="3"/>
  <c r="X1243" i="3"/>
  <c r="W1243" i="3"/>
  <c r="V1243" i="3"/>
  <c r="U1243" i="3"/>
  <c r="T1243" i="3"/>
  <c r="S1243" i="3"/>
  <c r="R1243" i="3"/>
  <c r="Q1243" i="3"/>
  <c r="P1243" i="3"/>
  <c r="O1243" i="3"/>
  <c r="N1243" i="3"/>
  <c r="M1243" i="3"/>
  <c r="L1243" i="3"/>
  <c r="K1243" i="3"/>
  <c r="J1243" i="3"/>
  <c r="AB1242" i="3"/>
  <c r="AA1242" i="3"/>
  <c r="Z1242" i="3"/>
  <c r="Y1242" i="3"/>
  <c r="X1242" i="3"/>
  <c r="W1242" i="3"/>
  <c r="V1242" i="3"/>
  <c r="U1242" i="3"/>
  <c r="T1242" i="3"/>
  <c r="S1242" i="3"/>
  <c r="R1242" i="3"/>
  <c r="Q1242" i="3"/>
  <c r="P1242" i="3"/>
  <c r="O1242" i="3"/>
  <c r="N1242" i="3"/>
  <c r="M1242" i="3"/>
  <c r="L1242" i="3"/>
  <c r="K1242" i="3"/>
  <c r="J1242" i="3"/>
  <c r="AB1241" i="3"/>
  <c r="AA1241" i="3"/>
  <c r="Z1241" i="3"/>
  <c r="Y1241" i="3"/>
  <c r="X1241" i="3"/>
  <c r="W1241" i="3"/>
  <c r="V1241" i="3"/>
  <c r="U1241" i="3"/>
  <c r="T1241" i="3"/>
  <c r="S1241" i="3"/>
  <c r="R1241" i="3"/>
  <c r="Q1241" i="3"/>
  <c r="P1241" i="3"/>
  <c r="O1241" i="3"/>
  <c r="N1241" i="3"/>
  <c r="M1241" i="3"/>
  <c r="L1241" i="3"/>
  <c r="K1241" i="3"/>
  <c r="J1241" i="3"/>
  <c r="AB1240" i="3"/>
  <c r="AA1240" i="3"/>
  <c r="Z1240" i="3"/>
  <c r="Y1240" i="3"/>
  <c r="X1240" i="3"/>
  <c r="W1240" i="3"/>
  <c r="V1240" i="3"/>
  <c r="U1240" i="3"/>
  <c r="T1240" i="3"/>
  <c r="S1240" i="3"/>
  <c r="R1240" i="3"/>
  <c r="Q1240" i="3"/>
  <c r="P1240" i="3"/>
  <c r="O1240" i="3"/>
  <c r="N1240" i="3"/>
  <c r="M1240" i="3"/>
  <c r="L1240" i="3"/>
  <c r="K1240" i="3"/>
  <c r="J1240" i="3"/>
  <c r="AB1239" i="3"/>
  <c r="AA1239" i="3"/>
  <c r="Z1239" i="3"/>
  <c r="Y1239" i="3"/>
  <c r="X1239" i="3"/>
  <c r="W1239" i="3"/>
  <c r="V1239" i="3"/>
  <c r="U1239" i="3"/>
  <c r="T1239" i="3"/>
  <c r="S1239" i="3"/>
  <c r="R1239" i="3"/>
  <c r="Q1239" i="3"/>
  <c r="P1239" i="3"/>
  <c r="O1239" i="3"/>
  <c r="N1239" i="3"/>
  <c r="M1239" i="3"/>
  <c r="L1239" i="3"/>
  <c r="K1239" i="3"/>
  <c r="J1239" i="3"/>
  <c r="AB1238" i="3"/>
  <c r="AA1238" i="3"/>
  <c r="Z1238" i="3"/>
  <c r="Y1238" i="3"/>
  <c r="X1238" i="3"/>
  <c r="W1238" i="3"/>
  <c r="V1238" i="3"/>
  <c r="U1238" i="3"/>
  <c r="T1238" i="3"/>
  <c r="S1238" i="3"/>
  <c r="R1238" i="3"/>
  <c r="Q1238" i="3"/>
  <c r="P1238" i="3"/>
  <c r="O1238" i="3"/>
  <c r="N1238" i="3"/>
  <c r="M1238" i="3"/>
  <c r="L1238" i="3"/>
  <c r="K1238" i="3"/>
  <c r="J1238" i="3"/>
  <c r="AB1237" i="3"/>
  <c r="AA1237" i="3"/>
  <c r="Z1237" i="3"/>
  <c r="Y1237" i="3"/>
  <c r="X1237" i="3"/>
  <c r="W1237" i="3"/>
  <c r="V1237" i="3"/>
  <c r="U1237" i="3"/>
  <c r="T1237" i="3"/>
  <c r="S1237" i="3"/>
  <c r="R1237" i="3"/>
  <c r="Q1237" i="3"/>
  <c r="P1237" i="3"/>
  <c r="O1237" i="3"/>
  <c r="N1237" i="3"/>
  <c r="M1237" i="3"/>
  <c r="L1237" i="3"/>
  <c r="K1237" i="3"/>
  <c r="J1237" i="3"/>
  <c r="AB1236" i="3"/>
  <c r="AA1236" i="3"/>
  <c r="Z1236" i="3"/>
  <c r="Y1236" i="3"/>
  <c r="X1236" i="3"/>
  <c r="W1236" i="3"/>
  <c r="V1236" i="3"/>
  <c r="U1236" i="3"/>
  <c r="T1236" i="3"/>
  <c r="S1236" i="3"/>
  <c r="R1236" i="3"/>
  <c r="Q1236" i="3"/>
  <c r="P1236" i="3"/>
  <c r="O1236" i="3"/>
  <c r="N1236" i="3"/>
  <c r="M1236" i="3"/>
  <c r="L1236" i="3"/>
  <c r="K1236" i="3"/>
  <c r="J1236" i="3"/>
  <c r="AB1235" i="3"/>
  <c r="AA1235" i="3"/>
  <c r="Z1235" i="3"/>
  <c r="Y1235" i="3"/>
  <c r="X1235" i="3"/>
  <c r="W1235" i="3"/>
  <c r="V1235" i="3"/>
  <c r="U1235" i="3"/>
  <c r="T1235" i="3"/>
  <c r="S1235" i="3"/>
  <c r="R1235" i="3"/>
  <c r="Q1235" i="3"/>
  <c r="P1235" i="3"/>
  <c r="O1235" i="3"/>
  <c r="N1235" i="3"/>
  <c r="M1235" i="3"/>
  <c r="L1235" i="3"/>
  <c r="K1235" i="3"/>
  <c r="J1235" i="3"/>
  <c r="AB1234" i="3"/>
  <c r="AA1234" i="3"/>
  <c r="Z1234" i="3"/>
  <c r="Y1234" i="3"/>
  <c r="X1234" i="3"/>
  <c r="W1234" i="3"/>
  <c r="V1234" i="3"/>
  <c r="U1234" i="3"/>
  <c r="T1234" i="3"/>
  <c r="S1234" i="3"/>
  <c r="R1234" i="3"/>
  <c r="Q1234" i="3"/>
  <c r="P1234" i="3"/>
  <c r="O1234" i="3"/>
  <c r="N1234" i="3"/>
  <c r="M1234" i="3"/>
  <c r="L1234" i="3"/>
  <c r="K1234" i="3"/>
  <c r="J1234" i="3"/>
  <c r="AB1233" i="3"/>
  <c r="AA1233" i="3"/>
  <c r="Z1233" i="3"/>
  <c r="Y1233" i="3"/>
  <c r="X1233" i="3"/>
  <c r="W1233" i="3"/>
  <c r="V1233" i="3"/>
  <c r="U1233" i="3"/>
  <c r="T1233" i="3"/>
  <c r="S1233" i="3"/>
  <c r="R1233" i="3"/>
  <c r="Q1233" i="3"/>
  <c r="P1233" i="3"/>
  <c r="O1233" i="3"/>
  <c r="N1233" i="3"/>
  <c r="M1233" i="3"/>
  <c r="L1233" i="3"/>
  <c r="K1233" i="3"/>
  <c r="J1233" i="3"/>
  <c r="AB1232" i="3"/>
  <c r="AA1232" i="3"/>
  <c r="Z1232" i="3"/>
  <c r="Y1232" i="3"/>
  <c r="X1232" i="3"/>
  <c r="W1232" i="3"/>
  <c r="V1232" i="3"/>
  <c r="U1232" i="3"/>
  <c r="T1232" i="3"/>
  <c r="S1232" i="3"/>
  <c r="R1232" i="3"/>
  <c r="Q1232" i="3"/>
  <c r="P1232" i="3"/>
  <c r="O1232" i="3"/>
  <c r="N1232" i="3"/>
  <c r="M1232" i="3"/>
  <c r="L1232" i="3"/>
  <c r="K1232" i="3"/>
  <c r="J1232" i="3"/>
  <c r="AB1231" i="3"/>
  <c r="AA1231" i="3"/>
  <c r="Z1231" i="3"/>
  <c r="Y1231" i="3"/>
  <c r="X1231" i="3"/>
  <c r="W1231" i="3"/>
  <c r="V1231" i="3"/>
  <c r="U1231" i="3"/>
  <c r="T1231" i="3"/>
  <c r="S1231" i="3"/>
  <c r="R1231" i="3"/>
  <c r="Q1231" i="3"/>
  <c r="P1231" i="3"/>
  <c r="O1231" i="3"/>
  <c r="N1231" i="3"/>
  <c r="M1231" i="3"/>
  <c r="L1231" i="3"/>
  <c r="K1231" i="3"/>
  <c r="J1231" i="3"/>
  <c r="AB1230" i="3"/>
  <c r="AA1230" i="3"/>
  <c r="Z1230" i="3"/>
  <c r="Y1230" i="3"/>
  <c r="X1230" i="3"/>
  <c r="W1230" i="3"/>
  <c r="V1230" i="3"/>
  <c r="U1230" i="3"/>
  <c r="T1230" i="3"/>
  <c r="S1230" i="3"/>
  <c r="R1230" i="3"/>
  <c r="Q1230" i="3"/>
  <c r="P1230" i="3"/>
  <c r="O1230" i="3"/>
  <c r="N1230" i="3"/>
  <c r="M1230" i="3"/>
  <c r="L1230" i="3"/>
  <c r="K1230" i="3"/>
  <c r="J1230" i="3"/>
  <c r="AB1229" i="3"/>
  <c r="AA1229" i="3"/>
  <c r="Z1229" i="3"/>
  <c r="Y1229" i="3"/>
  <c r="X1229" i="3"/>
  <c r="W1229" i="3"/>
  <c r="V1229" i="3"/>
  <c r="U1229" i="3"/>
  <c r="T1229" i="3"/>
  <c r="S1229" i="3"/>
  <c r="R1229" i="3"/>
  <c r="Q1229" i="3"/>
  <c r="P1229" i="3"/>
  <c r="O1229" i="3"/>
  <c r="N1229" i="3"/>
  <c r="M1229" i="3"/>
  <c r="L1229" i="3"/>
  <c r="K1229" i="3"/>
  <c r="J1229" i="3"/>
  <c r="AB1228" i="3"/>
  <c r="AA1228" i="3"/>
  <c r="Z1228" i="3"/>
  <c r="Y1228" i="3"/>
  <c r="X1228" i="3"/>
  <c r="W1228" i="3"/>
  <c r="V1228" i="3"/>
  <c r="U1228" i="3"/>
  <c r="T1228" i="3"/>
  <c r="S1228" i="3"/>
  <c r="R1228" i="3"/>
  <c r="Q1228" i="3"/>
  <c r="P1228" i="3"/>
  <c r="O1228" i="3"/>
  <c r="N1228" i="3"/>
  <c r="M1228" i="3"/>
  <c r="L1228" i="3"/>
  <c r="K1228" i="3"/>
  <c r="J1228" i="3"/>
  <c r="AB1227" i="3"/>
  <c r="AA1227" i="3"/>
  <c r="Z1227" i="3"/>
  <c r="Y1227" i="3"/>
  <c r="X1227" i="3"/>
  <c r="W1227" i="3"/>
  <c r="V1227" i="3"/>
  <c r="U1227" i="3"/>
  <c r="T1227" i="3"/>
  <c r="S1227" i="3"/>
  <c r="R1227" i="3"/>
  <c r="Q1227" i="3"/>
  <c r="P1227" i="3"/>
  <c r="O1227" i="3"/>
  <c r="N1227" i="3"/>
  <c r="M1227" i="3"/>
  <c r="L1227" i="3"/>
  <c r="K1227" i="3"/>
  <c r="J1227" i="3"/>
  <c r="AB1226" i="3"/>
  <c r="AA1226" i="3"/>
  <c r="Z1226" i="3"/>
  <c r="Y1226" i="3"/>
  <c r="X1226" i="3"/>
  <c r="W1226" i="3"/>
  <c r="V1226" i="3"/>
  <c r="U1226" i="3"/>
  <c r="T1226" i="3"/>
  <c r="S1226" i="3"/>
  <c r="R1226" i="3"/>
  <c r="Q1226" i="3"/>
  <c r="P1226" i="3"/>
  <c r="O1226" i="3"/>
  <c r="N1226" i="3"/>
  <c r="M1226" i="3"/>
  <c r="L1226" i="3"/>
  <c r="K1226" i="3"/>
  <c r="J1226" i="3"/>
  <c r="AB1225" i="3"/>
  <c r="AA1225" i="3"/>
  <c r="Z1225" i="3"/>
  <c r="Y1225" i="3"/>
  <c r="X1225" i="3"/>
  <c r="W1225" i="3"/>
  <c r="V1225" i="3"/>
  <c r="U1225" i="3"/>
  <c r="T1225" i="3"/>
  <c r="S1225" i="3"/>
  <c r="R1225" i="3"/>
  <c r="Q1225" i="3"/>
  <c r="P1225" i="3"/>
  <c r="O1225" i="3"/>
  <c r="N1225" i="3"/>
  <c r="M1225" i="3"/>
  <c r="L1225" i="3"/>
  <c r="K1225" i="3"/>
  <c r="J1225" i="3"/>
  <c r="AB1224" i="3"/>
  <c r="AA1224" i="3"/>
  <c r="Z1224" i="3"/>
  <c r="Y1224" i="3"/>
  <c r="X1224" i="3"/>
  <c r="W1224" i="3"/>
  <c r="V1224" i="3"/>
  <c r="U1224" i="3"/>
  <c r="T1224" i="3"/>
  <c r="S1224" i="3"/>
  <c r="R1224" i="3"/>
  <c r="Q1224" i="3"/>
  <c r="P1224" i="3"/>
  <c r="O1224" i="3"/>
  <c r="N1224" i="3"/>
  <c r="M1224" i="3"/>
  <c r="L1224" i="3"/>
  <c r="K1224" i="3"/>
  <c r="J1224" i="3"/>
  <c r="AB1223" i="3"/>
  <c r="AA1223" i="3"/>
  <c r="Z1223" i="3"/>
  <c r="Y1223" i="3"/>
  <c r="X1223" i="3"/>
  <c r="W1223" i="3"/>
  <c r="V1223" i="3"/>
  <c r="U1223" i="3"/>
  <c r="T1223" i="3"/>
  <c r="S1223" i="3"/>
  <c r="R1223" i="3"/>
  <c r="Q1223" i="3"/>
  <c r="P1223" i="3"/>
  <c r="O1223" i="3"/>
  <c r="N1223" i="3"/>
  <c r="M1223" i="3"/>
  <c r="L1223" i="3"/>
  <c r="K1223" i="3"/>
  <c r="J1223" i="3"/>
  <c r="AB1222" i="3"/>
  <c r="AA1222" i="3"/>
  <c r="Z1222" i="3"/>
  <c r="Y1222" i="3"/>
  <c r="X1222" i="3"/>
  <c r="W1222" i="3"/>
  <c r="V1222" i="3"/>
  <c r="U1222" i="3"/>
  <c r="T1222" i="3"/>
  <c r="S1222" i="3"/>
  <c r="R1222" i="3"/>
  <c r="Q1222" i="3"/>
  <c r="P1222" i="3"/>
  <c r="O1222" i="3"/>
  <c r="N1222" i="3"/>
  <c r="M1222" i="3"/>
  <c r="L1222" i="3"/>
  <c r="K1222" i="3"/>
  <c r="J1222" i="3"/>
  <c r="AB1221" i="3"/>
  <c r="AA1221" i="3"/>
  <c r="Z1221" i="3"/>
  <c r="Y1221" i="3"/>
  <c r="X1221" i="3"/>
  <c r="W1221" i="3"/>
  <c r="V1221" i="3"/>
  <c r="U1221" i="3"/>
  <c r="T1221" i="3"/>
  <c r="S1221" i="3"/>
  <c r="R1221" i="3"/>
  <c r="Q1221" i="3"/>
  <c r="P1221" i="3"/>
  <c r="O1221" i="3"/>
  <c r="N1221" i="3"/>
  <c r="M1221" i="3"/>
  <c r="L1221" i="3"/>
  <c r="K1221" i="3"/>
  <c r="J1221" i="3"/>
  <c r="AB1220" i="3"/>
  <c r="AA1220" i="3"/>
  <c r="Z1220" i="3"/>
  <c r="Y1220" i="3"/>
  <c r="X1220" i="3"/>
  <c r="W1220" i="3"/>
  <c r="V1220" i="3"/>
  <c r="U1220" i="3"/>
  <c r="T1220" i="3"/>
  <c r="S1220" i="3"/>
  <c r="R1220" i="3"/>
  <c r="Q1220" i="3"/>
  <c r="P1220" i="3"/>
  <c r="O1220" i="3"/>
  <c r="N1220" i="3"/>
  <c r="M1220" i="3"/>
  <c r="L1220" i="3"/>
  <c r="K1220" i="3"/>
  <c r="J1220" i="3"/>
  <c r="AB1219" i="3"/>
  <c r="AA1219" i="3"/>
  <c r="Z1219" i="3"/>
  <c r="Y1219" i="3"/>
  <c r="X1219" i="3"/>
  <c r="W1219" i="3"/>
  <c r="V1219" i="3"/>
  <c r="U1219" i="3"/>
  <c r="T1219" i="3"/>
  <c r="S1219" i="3"/>
  <c r="R1219" i="3"/>
  <c r="Q1219" i="3"/>
  <c r="P1219" i="3"/>
  <c r="O1219" i="3"/>
  <c r="N1219" i="3"/>
  <c r="M1219" i="3"/>
  <c r="L1219" i="3"/>
  <c r="K1219" i="3"/>
  <c r="J1219" i="3"/>
  <c r="AB1218" i="3"/>
  <c r="AA1218" i="3"/>
  <c r="Z1218" i="3"/>
  <c r="Y1218" i="3"/>
  <c r="X1218" i="3"/>
  <c r="W1218" i="3"/>
  <c r="V1218" i="3"/>
  <c r="U1218" i="3"/>
  <c r="T1218" i="3"/>
  <c r="S1218" i="3"/>
  <c r="R1218" i="3"/>
  <c r="Q1218" i="3"/>
  <c r="P1218" i="3"/>
  <c r="O1218" i="3"/>
  <c r="N1218" i="3"/>
  <c r="M1218" i="3"/>
  <c r="L1218" i="3"/>
  <c r="K1218" i="3"/>
  <c r="J1218" i="3"/>
  <c r="AB1217" i="3"/>
  <c r="AA1217" i="3"/>
  <c r="Z1217" i="3"/>
  <c r="Y1217" i="3"/>
  <c r="X1217" i="3"/>
  <c r="W1217" i="3"/>
  <c r="V1217" i="3"/>
  <c r="U1217" i="3"/>
  <c r="T1217" i="3"/>
  <c r="S1217" i="3"/>
  <c r="R1217" i="3"/>
  <c r="Q1217" i="3"/>
  <c r="P1217" i="3"/>
  <c r="O1217" i="3"/>
  <c r="N1217" i="3"/>
  <c r="M1217" i="3"/>
  <c r="L1217" i="3"/>
  <c r="K1217" i="3"/>
  <c r="J1217" i="3"/>
  <c r="AB1216" i="3"/>
  <c r="AA1216" i="3"/>
  <c r="Z1216" i="3"/>
  <c r="Y1216" i="3"/>
  <c r="X1216" i="3"/>
  <c r="W1216" i="3"/>
  <c r="V1216" i="3"/>
  <c r="U1216" i="3"/>
  <c r="T1216" i="3"/>
  <c r="S1216" i="3"/>
  <c r="R1216" i="3"/>
  <c r="Q1216" i="3"/>
  <c r="P1216" i="3"/>
  <c r="O1216" i="3"/>
  <c r="N1216" i="3"/>
  <c r="M1216" i="3"/>
  <c r="L1216" i="3"/>
  <c r="K1216" i="3"/>
  <c r="J1216" i="3"/>
  <c r="AB1215" i="3"/>
  <c r="AA1215" i="3"/>
  <c r="Z1215" i="3"/>
  <c r="Y1215" i="3"/>
  <c r="X1215" i="3"/>
  <c r="W1215" i="3"/>
  <c r="V1215" i="3"/>
  <c r="U1215" i="3"/>
  <c r="T1215" i="3"/>
  <c r="S1215" i="3"/>
  <c r="R1215" i="3"/>
  <c r="Q1215" i="3"/>
  <c r="P1215" i="3"/>
  <c r="O1215" i="3"/>
  <c r="N1215" i="3"/>
  <c r="M1215" i="3"/>
  <c r="L1215" i="3"/>
  <c r="K1215" i="3"/>
  <c r="J1215" i="3"/>
  <c r="AB1214" i="3"/>
  <c r="AA1214" i="3"/>
  <c r="Z1214" i="3"/>
  <c r="Y1214" i="3"/>
  <c r="X1214" i="3"/>
  <c r="W1214" i="3"/>
  <c r="V1214" i="3"/>
  <c r="U1214" i="3"/>
  <c r="T1214" i="3"/>
  <c r="S1214" i="3"/>
  <c r="R1214" i="3"/>
  <c r="Q1214" i="3"/>
  <c r="P1214" i="3"/>
  <c r="O1214" i="3"/>
  <c r="N1214" i="3"/>
  <c r="M1214" i="3"/>
  <c r="L1214" i="3"/>
  <c r="K1214" i="3"/>
  <c r="J1214" i="3"/>
  <c r="AB1213" i="3"/>
  <c r="AA1213" i="3"/>
  <c r="Z1213" i="3"/>
  <c r="Y1213" i="3"/>
  <c r="X1213" i="3"/>
  <c r="W1213" i="3"/>
  <c r="V1213" i="3"/>
  <c r="U1213" i="3"/>
  <c r="T1213" i="3"/>
  <c r="S1213" i="3"/>
  <c r="R1213" i="3"/>
  <c r="Q1213" i="3"/>
  <c r="P1213" i="3"/>
  <c r="O1213" i="3"/>
  <c r="N1213" i="3"/>
  <c r="M1213" i="3"/>
  <c r="L1213" i="3"/>
  <c r="K1213" i="3"/>
  <c r="J1213" i="3"/>
  <c r="AB1212" i="3"/>
  <c r="AA1212" i="3"/>
  <c r="Z1212" i="3"/>
  <c r="Y1212" i="3"/>
  <c r="X1212" i="3"/>
  <c r="W1212" i="3"/>
  <c r="V1212" i="3"/>
  <c r="U1212" i="3"/>
  <c r="T1212" i="3"/>
  <c r="S1212" i="3"/>
  <c r="R1212" i="3"/>
  <c r="Q1212" i="3"/>
  <c r="P1212" i="3"/>
  <c r="O1212" i="3"/>
  <c r="N1212" i="3"/>
  <c r="M1212" i="3"/>
  <c r="L1212" i="3"/>
  <c r="K1212" i="3"/>
  <c r="J1212" i="3"/>
  <c r="AB1211" i="3"/>
  <c r="AA1211" i="3"/>
  <c r="Z1211" i="3"/>
  <c r="Y1211" i="3"/>
  <c r="X1211" i="3"/>
  <c r="W1211" i="3"/>
  <c r="V1211" i="3"/>
  <c r="U1211" i="3"/>
  <c r="T1211" i="3"/>
  <c r="S1211" i="3"/>
  <c r="R1211" i="3"/>
  <c r="Q1211" i="3"/>
  <c r="P1211" i="3"/>
  <c r="O1211" i="3"/>
  <c r="N1211" i="3"/>
  <c r="M1211" i="3"/>
  <c r="L1211" i="3"/>
  <c r="K1211" i="3"/>
  <c r="J1211" i="3"/>
  <c r="AB1210" i="3"/>
  <c r="AA1210" i="3"/>
  <c r="Z1210" i="3"/>
  <c r="Y1210" i="3"/>
  <c r="X1210" i="3"/>
  <c r="W1210" i="3"/>
  <c r="V1210" i="3"/>
  <c r="U1210" i="3"/>
  <c r="T1210" i="3"/>
  <c r="S1210" i="3"/>
  <c r="R1210" i="3"/>
  <c r="Q1210" i="3"/>
  <c r="P1210" i="3"/>
  <c r="O1210" i="3"/>
  <c r="N1210" i="3"/>
  <c r="M1210" i="3"/>
  <c r="L1210" i="3"/>
  <c r="K1210" i="3"/>
  <c r="J1210" i="3"/>
  <c r="AB1209" i="3"/>
  <c r="AA1209" i="3"/>
  <c r="Z1209" i="3"/>
  <c r="Y1209" i="3"/>
  <c r="X1209" i="3"/>
  <c r="W1209" i="3"/>
  <c r="V1209" i="3"/>
  <c r="U1209" i="3"/>
  <c r="T1209" i="3"/>
  <c r="S1209" i="3"/>
  <c r="R1209" i="3"/>
  <c r="Q1209" i="3"/>
  <c r="P1209" i="3"/>
  <c r="O1209" i="3"/>
  <c r="N1209" i="3"/>
  <c r="M1209" i="3"/>
  <c r="L1209" i="3"/>
  <c r="K1209" i="3"/>
  <c r="J1209" i="3"/>
  <c r="AB1208" i="3"/>
  <c r="AA1208" i="3"/>
  <c r="Z1208" i="3"/>
  <c r="Y1208" i="3"/>
  <c r="X1208" i="3"/>
  <c r="W1208" i="3"/>
  <c r="V1208" i="3"/>
  <c r="U1208" i="3"/>
  <c r="T1208" i="3"/>
  <c r="S1208" i="3"/>
  <c r="R1208" i="3"/>
  <c r="Q1208" i="3"/>
  <c r="P1208" i="3"/>
  <c r="O1208" i="3"/>
  <c r="N1208" i="3"/>
  <c r="M1208" i="3"/>
  <c r="L1208" i="3"/>
  <c r="K1208" i="3"/>
  <c r="J1208" i="3"/>
  <c r="AB1207" i="3"/>
  <c r="AA1207" i="3"/>
  <c r="Z1207" i="3"/>
  <c r="Y1207" i="3"/>
  <c r="X1207" i="3"/>
  <c r="W1207" i="3"/>
  <c r="V1207" i="3"/>
  <c r="U1207" i="3"/>
  <c r="T1207" i="3"/>
  <c r="S1207" i="3"/>
  <c r="R1207" i="3"/>
  <c r="Q1207" i="3"/>
  <c r="P1207" i="3"/>
  <c r="O1207" i="3"/>
  <c r="N1207" i="3"/>
  <c r="M1207" i="3"/>
  <c r="L1207" i="3"/>
  <c r="K1207" i="3"/>
  <c r="J1207" i="3"/>
  <c r="AB1206" i="3"/>
  <c r="AA1206" i="3"/>
  <c r="Z1206" i="3"/>
  <c r="Y1206" i="3"/>
  <c r="X1206" i="3"/>
  <c r="W1206" i="3"/>
  <c r="V1206" i="3"/>
  <c r="U1206" i="3"/>
  <c r="T1206" i="3"/>
  <c r="S1206" i="3"/>
  <c r="R1206" i="3"/>
  <c r="Q1206" i="3"/>
  <c r="P1206" i="3"/>
  <c r="O1206" i="3"/>
  <c r="N1206" i="3"/>
  <c r="M1206" i="3"/>
  <c r="L1206" i="3"/>
  <c r="K1206" i="3"/>
  <c r="J1206" i="3"/>
  <c r="AB1205" i="3"/>
  <c r="AA1205" i="3"/>
  <c r="Z1205" i="3"/>
  <c r="Y1205" i="3"/>
  <c r="X1205" i="3"/>
  <c r="W1205" i="3"/>
  <c r="V1205" i="3"/>
  <c r="U1205" i="3"/>
  <c r="T1205" i="3"/>
  <c r="S1205" i="3"/>
  <c r="R1205" i="3"/>
  <c r="Q1205" i="3"/>
  <c r="P1205" i="3"/>
  <c r="O1205" i="3"/>
  <c r="N1205" i="3"/>
  <c r="M1205" i="3"/>
  <c r="L1205" i="3"/>
  <c r="K1205" i="3"/>
  <c r="J1205" i="3"/>
  <c r="AB1204" i="3"/>
  <c r="AA1204" i="3"/>
  <c r="Z1204" i="3"/>
  <c r="Y1204" i="3"/>
  <c r="X1204" i="3"/>
  <c r="W1204" i="3"/>
  <c r="V1204" i="3"/>
  <c r="U1204" i="3"/>
  <c r="T1204" i="3"/>
  <c r="S1204" i="3"/>
  <c r="R1204" i="3"/>
  <c r="Q1204" i="3"/>
  <c r="P1204" i="3"/>
  <c r="O1204" i="3"/>
  <c r="N1204" i="3"/>
  <c r="M1204" i="3"/>
  <c r="L1204" i="3"/>
  <c r="K1204" i="3"/>
  <c r="J1204" i="3"/>
  <c r="AB1203" i="3"/>
  <c r="AA1203" i="3"/>
  <c r="Z1203" i="3"/>
  <c r="Y1203" i="3"/>
  <c r="X1203" i="3"/>
  <c r="W1203" i="3"/>
  <c r="V1203" i="3"/>
  <c r="U1203" i="3"/>
  <c r="T1203" i="3"/>
  <c r="S1203" i="3"/>
  <c r="R1203" i="3"/>
  <c r="Q1203" i="3"/>
  <c r="P1203" i="3"/>
  <c r="O1203" i="3"/>
  <c r="N1203" i="3"/>
  <c r="M1203" i="3"/>
  <c r="L1203" i="3"/>
  <c r="K1203" i="3"/>
  <c r="J1203" i="3"/>
  <c r="AB1202" i="3"/>
  <c r="AA1202" i="3"/>
  <c r="Z1202" i="3"/>
  <c r="Y1202" i="3"/>
  <c r="X1202" i="3"/>
  <c r="W1202" i="3"/>
  <c r="V1202" i="3"/>
  <c r="U1202" i="3"/>
  <c r="T1202" i="3"/>
  <c r="S1202" i="3"/>
  <c r="R1202" i="3"/>
  <c r="Q1202" i="3"/>
  <c r="P1202" i="3"/>
  <c r="O1202" i="3"/>
  <c r="N1202" i="3"/>
  <c r="M1202" i="3"/>
  <c r="L1202" i="3"/>
  <c r="K1202" i="3"/>
  <c r="J1202" i="3"/>
  <c r="AB1201" i="3"/>
  <c r="AA1201" i="3"/>
  <c r="Z1201" i="3"/>
  <c r="Y1201" i="3"/>
  <c r="X1201" i="3"/>
  <c r="W1201" i="3"/>
  <c r="V1201" i="3"/>
  <c r="U1201" i="3"/>
  <c r="T1201" i="3"/>
  <c r="S1201" i="3"/>
  <c r="R1201" i="3"/>
  <c r="Q1201" i="3"/>
  <c r="P1201" i="3"/>
  <c r="O1201" i="3"/>
  <c r="N1201" i="3"/>
  <c r="M1201" i="3"/>
  <c r="L1201" i="3"/>
  <c r="K1201" i="3"/>
  <c r="J1201" i="3"/>
  <c r="AB1200" i="3"/>
  <c r="AA1200" i="3"/>
  <c r="Z1200" i="3"/>
  <c r="Y1200" i="3"/>
  <c r="X1200" i="3"/>
  <c r="W1200" i="3"/>
  <c r="V1200" i="3"/>
  <c r="U1200" i="3"/>
  <c r="T1200" i="3"/>
  <c r="S1200" i="3"/>
  <c r="R1200" i="3"/>
  <c r="Q1200" i="3"/>
  <c r="P1200" i="3"/>
  <c r="O1200" i="3"/>
  <c r="N1200" i="3"/>
  <c r="M1200" i="3"/>
  <c r="L1200" i="3"/>
  <c r="K1200" i="3"/>
  <c r="J1200" i="3"/>
  <c r="AB1199" i="3"/>
  <c r="AA1199" i="3"/>
  <c r="Z1199" i="3"/>
  <c r="Y1199" i="3"/>
  <c r="X1199" i="3"/>
  <c r="W1199" i="3"/>
  <c r="V1199" i="3"/>
  <c r="U1199" i="3"/>
  <c r="T1199" i="3"/>
  <c r="S1199" i="3"/>
  <c r="R1199" i="3"/>
  <c r="Q1199" i="3"/>
  <c r="P1199" i="3"/>
  <c r="O1199" i="3"/>
  <c r="N1199" i="3"/>
  <c r="M1199" i="3"/>
  <c r="L1199" i="3"/>
  <c r="K1199" i="3"/>
  <c r="J1199" i="3"/>
  <c r="AB1198" i="3"/>
  <c r="AA1198" i="3"/>
  <c r="Z1198" i="3"/>
  <c r="Y1198" i="3"/>
  <c r="X1198" i="3"/>
  <c r="W1198" i="3"/>
  <c r="V1198" i="3"/>
  <c r="U1198" i="3"/>
  <c r="T1198" i="3"/>
  <c r="S1198" i="3"/>
  <c r="R1198" i="3"/>
  <c r="Q1198" i="3"/>
  <c r="P1198" i="3"/>
  <c r="O1198" i="3"/>
  <c r="N1198" i="3"/>
  <c r="M1198" i="3"/>
  <c r="L1198" i="3"/>
  <c r="K1198" i="3"/>
  <c r="J1198" i="3"/>
  <c r="AB1197" i="3"/>
  <c r="AA1197" i="3"/>
  <c r="Z1197" i="3"/>
  <c r="Y1197" i="3"/>
  <c r="X1197" i="3"/>
  <c r="W1197" i="3"/>
  <c r="V1197" i="3"/>
  <c r="U1197" i="3"/>
  <c r="T1197" i="3"/>
  <c r="S1197" i="3"/>
  <c r="R1197" i="3"/>
  <c r="Q1197" i="3"/>
  <c r="P1197" i="3"/>
  <c r="O1197" i="3"/>
  <c r="N1197" i="3"/>
  <c r="M1197" i="3"/>
  <c r="L1197" i="3"/>
  <c r="K1197" i="3"/>
  <c r="J1197" i="3"/>
  <c r="AB1196" i="3"/>
  <c r="AA1196" i="3"/>
  <c r="Z1196" i="3"/>
  <c r="Y1196" i="3"/>
  <c r="X1196" i="3"/>
  <c r="W1196" i="3"/>
  <c r="V1196" i="3"/>
  <c r="U1196" i="3"/>
  <c r="T1196" i="3"/>
  <c r="S1196" i="3"/>
  <c r="R1196" i="3"/>
  <c r="Q1196" i="3"/>
  <c r="P1196" i="3"/>
  <c r="O1196" i="3"/>
  <c r="N1196" i="3"/>
  <c r="M1196" i="3"/>
  <c r="L1196" i="3"/>
  <c r="K1196" i="3"/>
  <c r="J1196" i="3"/>
  <c r="AB1195" i="3"/>
  <c r="AA1195" i="3"/>
  <c r="Z1195" i="3"/>
  <c r="Y1195" i="3"/>
  <c r="X1195" i="3"/>
  <c r="W1195" i="3"/>
  <c r="V1195" i="3"/>
  <c r="U1195" i="3"/>
  <c r="T1195" i="3"/>
  <c r="S1195" i="3"/>
  <c r="R1195" i="3"/>
  <c r="Q1195" i="3"/>
  <c r="P1195" i="3"/>
  <c r="O1195" i="3"/>
  <c r="N1195" i="3"/>
  <c r="M1195" i="3"/>
  <c r="L1195" i="3"/>
  <c r="K1195" i="3"/>
  <c r="J1195" i="3"/>
  <c r="AB1194" i="3"/>
  <c r="AA1194" i="3"/>
  <c r="Z1194" i="3"/>
  <c r="Y1194" i="3"/>
  <c r="X1194" i="3"/>
  <c r="W1194" i="3"/>
  <c r="V1194" i="3"/>
  <c r="U1194" i="3"/>
  <c r="T1194" i="3"/>
  <c r="S1194" i="3"/>
  <c r="R1194" i="3"/>
  <c r="Q1194" i="3"/>
  <c r="P1194" i="3"/>
  <c r="O1194" i="3"/>
  <c r="N1194" i="3"/>
  <c r="M1194" i="3"/>
  <c r="L1194" i="3"/>
  <c r="K1194" i="3"/>
  <c r="J1194" i="3"/>
  <c r="AB1193" i="3"/>
  <c r="AA1193" i="3"/>
  <c r="Z1193" i="3"/>
  <c r="Y1193" i="3"/>
  <c r="X1193" i="3"/>
  <c r="W1193" i="3"/>
  <c r="V1193" i="3"/>
  <c r="U1193" i="3"/>
  <c r="T1193" i="3"/>
  <c r="S1193" i="3"/>
  <c r="R1193" i="3"/>
  <c r="Q1193" i="3"/>
  <c r="P1193" i="3"/>
  <c r="O1193" i="3"/>
  <c r="N1193" i="3"/>
  <c r="M1193" i="3"/>
  <c r="L1193" i="3"/>
  <c r="K1193" i="3"/>
  <c r="J1193" i="3"/>
  <c r="AB1192" i="3"/>
  <c r="AA1192" i="3"/>
  <c r="Z1192" i="3"/>
  <c r="Y1192" i="3"/>
  <c r="X1192" i="3"/>
  <c r="W1192" i="3"/>
  <c r="V1192" i="3"/>
  <c r="U1192" i="3"/>
  <c r="T1192" i="3"/>
  <c r="S1192" i="3"/>
  <c r="R1192" i="3"/>
  <c r="Q1192" i="3"/>
  <c r="P1192" i="3"/>
  <c r="O1192" i="3"/>
  <c r="N1192" i="3"/>
  <c r="M1192" i="3"/>
  <c r="L1192" i="3"/>
  <c r="K1192" i="3"/>
  <c r="J1192" i="3"/>
  <c r="AB1191" i="3"/>
  <c r="AA1191" i="3"/>
  <c r="Z1191" i="3"/>
  <c r="Y1191" i="3"/>
  <c r="X1191" i="3"/>
  <c r="W1191" i="3"/>
  <c r="V1191" i="3"/>
  <c r="U1191" i="3"/>
  <c r="T1191" i="3"/>
  <c r="S1191" i="3"/>
  <c r="R1191" i="3"/>
  <c r="Q1191" i="3"/>
  <c r="P1191" i="3"/>
  <c r="O1191" i="3"/>
  <c r="N1191" i="3"/>
  <c r="M1191" i="3"/>
  <c r="L1191" i="3"/>
  <c r="K1191" i="3"/>
  <c r="J1191" i="3"/>
  <c r="AB1190" i="3"/>
  <c r="AA1190" i="3"/>
  <c r="Z1190" i="3"/>
  <c r="Y1190" i="3"/>
  <c r="X1190" i="3"/>
  <c r="W1190" i="3"/>
  <c r="V1190" i="3"/>
  <c r="U1190" i="3"/>
  <c r="T1190" i="3"/>
  <c r="S1190" i="3"/>
  <c r="R1190" i="3"/>
  <c r="Q1190" i="3"/>
  <c r="P1190" i="3"/>
  <c r="O1190" i="3"/>
  <c r="N1190" i="3"/>
  <c r="M1190" i="3"/>
  <c r="L1190" i="3"/>
  <c r="K1190" i="3"/>
  <c r="J1190" i="3"/>
  <c r="AB1189" i="3"/>
  <c r="AA1189" i="3"/>
  <c r="Z1189" i="3"/>
  <c r="Y1189" i="3"/>
  <c r="X1189" i="3"/>
  <c r="W1189" i="3"/>
  <c r="V1189" i="3"/>
  <c r="U1189" i="3"/>
  <c r="T1189" i="3"/>
  <c r="S1189" i="3"/>
  <c r="R1189" i="3"/>
  <c r="Q1189" i="3"/>
  <c r="P1189" i="3"/>
  <c r="O1189" i="3"/>
  <c r="N1189" i="3"/>
  <c r="M1189" i="3"/>
  <c r="L1189" i="3"/>
  <c r="K1189" i="3"/>
  <c r="J1189" i="3"/>
  <c r="AB1188" i="3"/>
  <c r="AA1188" i="3"/>
  <c r="Z1188" i="3"/>
  <c r="Y1188" i="3"/>
  <c r="X1188" i="3"/>
  <c r="W1188" i="3"/>
  <c r="V1188" i="3"/>
  <c r="U1188" i="3"/>
  <c r="T1188" i="3"/>
  <c r="S1188" i="3"/>
  <c r="R1188" i="3"/>
  <c r="Q1188" i="3"/>
  <c r="P1188" i="3"/>
  <c r="O1188" i="3"/>
  <c r="N1188" i="3"/>
  <c r="M1188" i="3"/>
  <c r="L1188" i="3"/>
  <c r="K1188" i="3"/>
  <c r="J1188" i="3"/>
  <c r="AB1187" i="3"/>
  <c r="AA1187" i="3"/>
  <c r="Z1187" i="3"/>
  <c r="Y1187" i="3"/>
  <c r="X1187" i="3"/>
  <c r="W1187" i="3"/>
  <c r="V1187" i="3"/>
  <c r="U1187" i="3"/>
  <c r="T1187" i="3"/>
  <c r="S1187" i="3"/>
  <c r="R1187" i="3"/>
  <c r="Q1187" i="3"/>
  <c r="P1187" i="3"/>
  <c r="O1187" i="3"/>
  <c r="N1187" i="3"/>
  <c r="M1187" i="3"/>
  <c r="L1187" i="3"/>
  <c r="K1187" i="3"/>
  <c r="J1187" i="3"/>
  <c r="AB1186" i="3"/>
  <c r="AA1186" i="3"/>
  <c r="Z1186" i="3"/>
  <c r="Y1186" i="3"/>
  <c r="X1186" i="3"/>
  <c r="W1186" i="3"/>
  <c r="V1186" i="3"/>
  <c r="U1186" i="3"/>
  <c r="T1186" i="3"/>
  <c r="S1186" i="3"/>
  <c r="R1186" i="3"/>
  <c r="Q1186" i="3"/>
  <c r="P1186" i="3"/>
  <c r="O1186" i="3"/>
  <c r="N1186" i="3"/>
  <c r="M1186" i="3"/>
  <c r="L1186" i="3"/>
  <c r="K1186" i="3"/>
  <c r="J1186" i="3"/>
  <c r="AB1185" i="3"/>
  <c r="AA1185" i="3"/>
  <c r="Z1185" i="3"/>
  <c r="Y1185" i="3"/>
  <c r="X1185" i="3"/>
  <c r="W1185" i="3"/>
  <c r="V1185" i="3"/>
  <c r="U1185" i="3"/>
  <c r="T1185" i="3"/>
  <c r="S1185" i="3"/>
  <c r="R1185" i="3"/>
  <c r="Q1185" i="3"/>
  <c r="P1185" i="3"/>
  <c r="O1185" i="3"/>
  <c r="N1185" i="3"/>
  <c r="M1185" i="3"/>
  <c r="L1185" i="3"/>
  <c r="K1185" i="3"/>
  <c r="J1185" i="3"/>
  <c r="AB1184" i="3"/>
  <c r="AA1184" i="3"/>
  <c r="Z1184" i="3"/>
  <c r="Y1184" i="3"/>
  <c r="X1184" i="3"/>
  <c r="W1184" i="3"/>
  <c r="V1184" i="3"/>
  <c r="U1184" i="3"/>
  <c r="T1184" i="3"/>
  <c r="S1184" i="3"/>
  <c r="R1184" i="3"/>
  <c r="Q1184" i="3"/>
  <c r="P1184" i="3"/>
  <c r="O1184" i="3"/>
  <c r="N1184" i="3"/>
  <c r="M1184" i="3"/>
  <c r="L1184" i="3"/>
  <c r="K1184" i="3"/>
  <c r="J1184" i="3"/>
  <c r="AB1183" i="3"/>
  <c r="AA1183" i="3"/>
  <c r="Z1183" i="3"/>
  <c r="Y1183" i="3"/>
  <c r="X1183" i="3"/>
  <c r="W1183" i="3"/>
  <c r="V1183" i="3"/>
  <c r="U1183" i="3"/>
  <c r="T1183" i="3"/>
  <c r="S1183" i="3"/>
  <c r="R1183" i="3"/>
  <c r="Q1183" i="3"/>
  <c r="P1183" i="3"/>
  <c r="O1183" i="3"/>
  <c r="N1183" i="3"/>
  <c r="M1183" i="3"/>
  <c r="L1183" i="3"/>
  <c r="K1183" i="3"/>
  <c r="J1183" i="3"/>
  <c r="AB1182" i="3"/>
  <c r="AA1182" i="3"/>
  <c r="Z1182" i="3"/>
  <c r="Y1182" i="3"/>
  <c r="X1182" i="3"/>
  <c r="W1182" i="3"/>
  <c r="V1182" i="3"/>
  <c r="U1182" i="3"/>
  <c r="T1182" i="3"/>
  <c r="S1182" i="3"/>
  <c r="R1182" i="3"/>
  <c r="Q1182" i="3"/>
  <c r="P1182" i="3"/>
  <c r="O1182" i="3"/>
  <c r="N1182" i="3"/>
  <c r="M1182" i="3"/>
  <c r="L1182" i="3"/>
  <c r="K1182" i="3"/>
  <c r="J1182" i="3"/>
  <c r="AB1181" i="3"/>
  <c r="AA1181" i="3"/>
  <c r="Z1181" i="3"/>
  <c r="Y1181" i="3"/>
  <c r="X1181" i="3"/>
  <c r="W1181" i="3"/>
  <c r="V1181" i="3"/>
  <c r="U1181" i="3"/>
  <c r="T1181" i="3"/>
  <c r="S1181" i="3"/>
  <c r="R1181" i="3"/>
  <c r="Q1181" i="3"/>
  <c r="P1181" i="3"/>
  <c r="O1181" i="3"/>
  <c r="N1181" i="3"/>
  <c r="M1181" i="3"/>
  <c r="L1181" i="3"/>
  <c r="K1181" i="3"/>
  <c r="J1181" i="3"/>
  <c r="AB1180" i="3"/>
  <c r="AA1180" i="3"/>
  <c r="Z1180" i="3"/>
  <c r="Y1180" i="3"/>
  <c r="X1180" i="3"/>
  <c r="W1180" i="3"/>
  <c r="V1180" i="3"/>
  <c r="U1180" i="3"/>
  <c r="T1180" i="3"/>
  <c r="S1180" i="3"/>
  <c r="R1180" i="3"/>
  <c r="Q1180" i="3"/>
  <c r="P1180" i="3"/>
  <c r="O1180" i="3"/>
  <c r="N1180" i="3"/>
  <c r="M1180" i="3"/>
  <c r="L1180" i="3"/>
  <c r="K1180" i="3"/>
  <c r="J1180" i="3"/>
  <c r="AB1179" i="3"/>
  <c r="AA1179" i="3"/>
  <c r="Z1179" i="3"/>
  <c r="Y1179" i="3"/>
  <c r="X1179" i="3"/>
  <c r="W1179" i="3"/>
  <c r="V1179" i="3"/>
  <c r="U1179" i="3"/>
  <c r="T1179" i="3"/>
  <c r="S1179" i="3"/>
  <c r="R1179" i="3"/>
  <c r="Q1179" i="3"/>
  <c r="P1179" i="3"/>
  <c r="O1179" i="3"/>
  <c r="N1179" i="3"/>
  <c r="M1179" i="3"/>
  <c r="L1179" i="3"/>
  <c r="K1179" i="3"/>
  <c r="J1179" i="3"/>
  <c r="AB1178" i="3"/>
  <c r="AA1178" i="3"/>
  <c r="Z1178" i="3"/>
  <c r="Y1178" i="3"/>
  <c r="X1178" i="3"/>
  <c r="W1178" i="3"/>
  <c r="V1178" i="3"/>
  <c r="U1178" i="3"/>
  <c r="T1178" i="3"/>
  <c r="S1178" i="3"/>
  <c r="R1178" i="3"/>
  <c r="Q1178" i="3"/>
  <c r="P1178" i="3"/>
  <c r="O1178" i="3"/>
  <c r="N1178" i="3"/>
  <c r="M1178" i="3"/>
  <c r="L1178" i="3"/>
  <c r="K1178" i="3"/>
  <c r="J1178" i="3"/>
  <c r="AB1177" i="3"/>
  <c r="AA1177" i="3"/>
  <c r="Z1177" i="3"/>
  <c r="Y1177" i="3"/>
  <c r="X1177" i="3"/>
  <c r="W1177" i="3"/>
  <c r="V1177" i="3"/>
  <c r="U1177" i="3"/>
  <c r="T1177" i="3"/>
  <c r="S1177" i="3"/>
  <c r="R1177" i="3"/>
  <c r="Q1177" i="3"/>
  <c r="P1177" i="3"/>
  <c r="O1177" i="3"/>
  <c r="N1177" i="3"/>
  <c r="M1177" i="3"/>
  <c r="L1177" i="3"/>
  <c r="K1177" i="3"/>
  <c r="J1177" i="3"/>
  <c r="AB1176" i="3"/>
  <c r="AA1176" i="3"/>
  <c r="Z1176" i="3"/>
  <c r="Y1176" i="3"/>
  <c r="X1176" i="3"/>
  <c r="W1176" i="3"/>
  <c r="V1176" i="3"/>
  <c r="U1176" i="3"/>
  <c r="T1176" i="3"/>
  <c r="S1176" i="3"/>
  <c r="R1176" i="3"/>
  <c r="Q1176" i="3"/>
  <c r="P1176" i="3"/>
  <c r="O1176" i="3"/>
  <c r="N1176" i="3"/>
  <c r="M1176" i="3"/>
  <c r="L1176" i="3"/>
  <c r="K1176" i="3"/>
  <c r="J1176" i="3"/>
  <c r="AB1175" i="3"/>
  <c r="AA1175" i="3"/>
  <c r="Z1175" i="3"/>
  <c r="Y1175" i="3"/>
  <c r="X1175" i="3"/>
  <c r="W1175" i="3"/>
  <c r="V1175" i="3"/>
  <c r="U1175" i="3"/>
  <c r="T1175" i="3"/>
  <c r="S1175" i="3"/>
  <c r="R1175" i="3"/>
  <c r="Q1175" i="3"/>
  <c r="P1175" i="3"/>
  <c r="O1175" i="3"/>
  <c r="N1175" i="3"/>
  <c r="M1175" i="3"/>
  <c r="L1175" i="3"/>
  <c r="K1175" i="3"/>
  <c r="J1175" i="3"/>
  <c r="AB1174" i="3"/>
  <c r="AA1174" i="3"/>
  <c r="Z1174" i="3"/>
  <c r="Y1174" i="3"/>
  <c r="X1174" i="3"/>
  <c r="W1174" i="3"/>
  <c r="V1174" i="3"/>
  <c r="U1174" i="3"/>
  <c r="T1174" i="3"/>
  <c r="S1174" i="3"/>
  <c r="R1174" i="3"/>
  <c r="Q1174" i="3"/>
  <c r="P1174" i="3"/>
  <c r="O1174" i="3"/>
  <c r="N1174" i="3"/>
  <c r="M1174" i="3"/>
  <c r="L1174" i="3"/>
  <c r="K1174" i="3"/>
  <c r="J1174" i="3"/>
  <c r="AB1173" i="3"/>
  <c r="AA1173" i="3"/>
  <c r="Z1173" i="3"/>
  <c r="Y1173" i="3"/>
  <c r="X1173" i="3"/>
  <c r="W1173" i="3"/>
  <c r="V1173" i="3"/>
  <c r="U1173" i="3"/>
  <c r="T1173" i="3"/>
  <c r="S1173" i="3"/>
  <c r="R1173" i="3"/>
  <c r="Q1173" i="3"/>
  <c r="P1173" i="3"/>
  <c r="O1173" i="3"/>
  <c r="N1173" i="3"/>
  <c r="M1173" i="3"/>
  <c r="L1173" i="3"/>
  <c r="K1173" i="3"/>
  <c r="J1173" i="3"/>
  <c r="AB1172" i="3"/>
  <c r="AA1172" i="3"/>
  <c r="Z1172" i="3"/>
  <c r="Y1172" i="3"/>
  <c r="X1172" i="3"/>
  <c r="W1172" i="3"/>
  <c r="V1172" i="3"/>
  <c r="U1172" i="3"/>
  <c r="T1172" i="3"/>
  <c r="S1172" i="3"/>
  <c r="R1172" i="3"/>
  <c r="Q1172" i="3"/>
  <c r="P1172" i="3"/>
  <c r="O1172" i="3"/>
  <c r="N1172" i="3"/>
  <c r="M1172" i="3"/>
  <c r="L1172" i="3"/>
  <c r="K1172" i="3"/>
  <c r="J1172" i="3"/>
  <c r="AB1171" i="3"/>
  <c r="AA1171" i="3"/>
  <c r="Z1171" i="3"/>
  <c r="Y1171" i="3"/>
  <c r="X1171" i="3"/>
  <c r="W1171" i="3"/>
  <c r="V1171" i="3"/>
  <c r="U1171" i="3"/>
  <c r="T1171" i="3"/>
  <c r="S1171" i="3"/>
  <c r="R1171" i="3"/>
  <c r="Q1171" i="3"/>
  <c r="P1171" i="3"/>
  <c r="O1171" i="3"/>
  <c r="N1171" i="3"/>
  <c r="M1171" i="3"/>
  <c r="L1171" i="3"/>
  <c r="K1171" i="3"/>
  <c r="J1171" i="3"/>
  <c r="AB1170" i="3"/>
  <c r="AA1170" i="3"/>
  <c r="Z1170" i="3"/>
  <c r="Y1170" i="3"/>
  <c r="X1170" i="3"/>
  <c r="W1170" i="3"/>
  <c r="V1170" i="3"/>
  <c r="U1170" i="3"/>
  <c r="T1170" i="3"/>
  <c r="S1170" i="3"/>
  <c r="R1170" i="3"/>
  <c r="Q1170" i="3"/>
  <c r="P1170" i="3"/>
  <c r="O1170" i="3"/>
  <c r="N1170" i="3"/>
  <c r="M1170" i="3"/>
  <c r="L1170" i="3"/>
  <c r="K1170" i="3"/>
  <c r="J1170" i="3"/>
  <c r="AB1169" i="3"/>
  <c r="AA1169" i="3"/>
  <c r="Z1169" i="3"/>
  <c r="Y1169" i="3"/>
  <c r="X1169" i="3"/>
  <c r="W1169" i="3"/>
  <c r="V1169" i="3"/>
  <c r="U1169" i="3"/>
  <c r="T1169" i="3"/>
  <c r="S1169" i="3"/>
  <c r="R1169" i="3"/>
  <c r="Q1169" i="3"/>
  <c r="P1169" i="3"/>
  <c r="O1169" i="3"/>
  <c r="N1169" i="3"/>
  <c r="M1169" i="3"/>
  <c r="L1169" i="3"/>
  <c r="K1169" i="3"/>
  <c r="J1169" i="3"/>
  <c r="AB1168" i="3"/>
  <c r="AA1168" i="3"/>
  <c r="Z1168" i="3"/>
  <c r="Y1168" i="3"/>
  <c r="X1168" i="3"/>
  <c r="W1168" i="3"/>
  <c r="V1168" i="3"/>
  <c r="U1168" i="3"/>
  <c r="T1168" i="3"/>
  <c r="S1168" i="3"/>
  <c r="R1168" i="3"/>
  <c r="Q1168" i="3"/>
  <c r="P1168" i="3"/>
  <c r="O1168" i="3"/>
  <c r="N1168" i="3"/>
  <c r="M1168" i="3"/>
  <c r="L1168" i="3"/>
  <c r="K1168" i="3"/>
  <c r="J1168" i="3"/>
  <c r="AB1167" i="3"/>
  <c r="AA1167" i="3"/>
  <c r="Z1167" i="3"/>
  <c r="Y1167" i="3"/>
  <c r="X1167" i="3"/>
  <c r="W1167" i="3"/>
  <c r="V1167" i="3"/>
  <c r="U1167" i="3"/>
  <c r="T1167" i="3"/>
  <c r="S1167" i="3"/>
  <c r="R1167" i="3"/>
  <c r="Q1167" i="3"/>
  <c r="P1167" i="3"/>
  <c r="O1167" i="3"/>
  <c r="N1167" i="3"/>
  <c r="M1167" i="3"/>
  <c r="L1167" i="3"/>
  <c r="K1167" i="3"/>
  <c r="J1167" i="3"/>
  <c r="AB1166" i="3"/>
  <c r="AA1166" i="3"/>
  <c r="Z1166" i="3"/>
  <c r="Y1166" i="3"/>
  <c r="X1166" i="3"/>
  <c r="W1166" i="3"/>
  <c r="V1166" i="3"/>
  <c r="U1166" i="3"/>
  <c r="T1166" i="3"/>
  <c r="S1166" i="3"/>
  <c r="R1166" i="3"/>
  <c r="Q1166" i="3"/>
  <c r="P1166" i="3"/>
  <c r="O1166" i="3"/>
  <c r="N1166" i="3"/>
  <c r="M1166" i="3"/>
  <c r="L1166" i="3"/>
  <c r="K1166" i="3"/>
  <c r="J1166" i="3"/>
  <c r="AB1165" i="3"/>
  <c r="AA1165" i="3"/>
  <c r="Z1165" i="3"/>
  <c r="Y1165" i="3"/>
  <c r="X1165" i="3"/>
  <c r="W1165" i="3"/>
  <c r="V1165" i="3"/>
  <c r="U1165" i="3"/>
  <c r="T1165" i="3"/>
  <c r="S1165" i="3"/>
  <c r="R1165" i="3"/>
  <c r="Q1165" i="3"/>
  <c r="P1165" i="3"/>
  <c r="O1165" i="3"/>
  <c r="N1165" i="3"/>
  <c r="M1165" i="3"/>
  <c r="L1165" i="3"/>
  <c r="K1165" i="3"/>
  <c r="J1165" i="3"/>
  <c r="AB1164" i="3"/>
  <c r="AA1164" i="3"/>
  <c r="Z1164" i="3"/>
  <c r="Y1164" i="3"/>
  <c r="X1164" i="3"/>
  <c r="W1164" i="3"/>
  <c r="V1164" i="3"/>
  <c r="U1164" i="3"/>
  <c r="T1164" i="3"/>
  <c r="S1164" i="3"/>
  <c r="R1164" i="3"/>
  <c r="Q1164" i="3"/>
  <c r="P1164" i="3"/>
  <c r="O1164" i="3"/>
  <c r="N1164" i="3"/>
  <c r="M1164" i="3"/>
  <c r="L1164" i="3"/>
  <c r="K1164" i="3"/>
  <c r="J1164" i="3"/>
  <c r="AB1163" i="3"/>
  <c r="AA1163" i="3"/>
  <c r="Z1163" i="3"/>
  <c r="Y1163" i="3"/>
  <c r="X1163" i="3"/>
  <c r="W1163" i="3"/>
  <c r="V1163" i="3"/>
  <c r="U1163" i="3"/>
  <c r="T1163" i="3"/>
  <c r="S1163" i="3"/>
  <c r="R1163" i="3"/>
  <c r="Q1163" i="3"/>
  <c r="P1163" i="3"/>
  <c r="O1163" i="3"/>
  <c r="N1163" i="3"/>
  <c r="M1163" i="3"/>
  <c r="L1163" i="3"/>
  <c r="K1163" i="3"/>
  <c r="J1163" i="3"/>
  <c r="AB1162" i="3"/>
  <c r="AA1162" i="3"/>
  <c r="Z1162" i="3"/>
  <c r="Y1162" i="3"/>
  <c r="X1162" i="3"/>
  <c r="W1162" i="3"/>
  <c r="V1162" i="3"/>
  <c r="U1162" i="3"/>
  <c r="T1162" i="3"/>
  <c r="S1162" i="3"/>
  <c r="R1162" i="3"/>
  <c r="Q1162" i="3"/>
  <c r="P1162" i="3"/>
  <c r="O1162" i="3"/>
  <c r="N1162" i="3"/>
  <c r="M1162" i="3"/>
  <c r="L1162" i="3"/>
  <c r="K1162" i="3"/>
  <c r="J1162" i="3"/>
  <c r="AB1161" i="3"/>
  <c r="AA1161" i="3"/>
  <c r="Z1161" i="3"/>
  <c r="Y1161" i="3"/>
  <c r="X1161" i="3"/>
  <c r="W1161" i="3"/>
  <c r="V1161" i="3"/>
  <c r="U1161" i="3"/>
  <c r="T1161" i="3"/>
  <c r="S1161" i="3"/>
  <c r="R1161" i="3"/>
  <c r="Q1161" i="3"/>
  <c r="P1161" i="3"/>
  <c r="O1161" i="3"/>
  <c r="N1161" i="3"/>
  <c r="M1161" i="3"/>
  <c r="L1161" i="3"/>
  <c r="K1161" i="3"/>
  <c r="J1161" i="3"/>
  <c r="AB1160" i="3"/>
  <c r="AA1160" i="3"/>
  <c r="Z1160" i="3"/>
  <c r="Y1160" i="3"/>
  <c r="X1160" i="3"/>
  <c r="W1160" i="3"/>
  <c r="V1160" i="3"/>
  <c r="U1160" i="3"/>
  <c r="T1160" i="3"/>
  <c r="S1160" i="3"/>
  <c r="R1160" i="3"/>
  <c r="Q1160" i="3"/>
  <c r="P1160" i="3"/>
  <c r="O1160" i="3"/>
  <c r="N1160" i="3"/>
  <c r="M1160" i="3"/>
  <c r="L1160" i="3"/>
  <c r="K1160" i="3"/>
  <c r="J1160" i="3"/>
  <c r="AB1159" i="3"/>
  <c r="AA1159" i="3"/>
  <c r="Z1159" i="3"/>
  <c r="Y1159" i="3"/>
  <c r="X1159" i="3"/>
  <c r="W1159" i="3"/>
  <c r="V1159" i="3"/>
  <c r="U1159" i="3"/>
  <c r="T1159" i="3"/>
  <c r="S1159" i="3"/>
  <c r="R1159" i="3"/>
  <c r="Q1159" i="3"/>
  <c r="P1159" i="3"/>
  <c r="O1159" i="3"/>
  <c r="N1159" i="3"/>
  <c r="M1159" i="3"/>
  <c r="L1159" i="3"/>
  <c r="K1159" i="3"/>
  <c r="J1159" i="3"/>
  <c r="AB1158" i="3"/>
  <c r="AA1158" i="3"/>
  <c r="Z1158" i="3"/>
  <c r="Y1158" i="3"/>
  <c r="X1158" i="3"/>
  <c r="W1158" i="3"/>
  <c r="V1158" i="3"/>
  <c r="U1158" i="3"/>
  <c r="T1158" i="3"/>
  <c r="S1158" i="3"/>
  <c r="R1158" i="3"/>
  <c r="Q1158" i="3"/>
  <c r="P1158" i="3"/>
  <c r="O1158" i="3"/>
  <c r="N1158" i="3"/>
  <c r="M1158" i="3"/>
  <c r="L1158" i="3"/>
  <c r="K1158" i="3"/>
  <c r="J1158" i="3"/>
  <c r="AB1157" i="3"/>
  <c r="AA1157" i="3"/>
  <c r="Z1157" i="3"/>
  <c r="Y1157" i="3"/>
  <c r="X1157" i="3"/>
  <c r="W1157" i="3"/>
  <c r="V1157" i="3"/>
  <c r="U1157" i="3"/>
  <c r="T1157" i="3"/>
  <c r="S1157" i="3"/>
  <c r="R1157" i="3"/>
  <c r="Q1157" i="3"/>
  <c r="P1157" i="3"/>
  <c r="O1157" i="3"/>
  <c r="N1157" i="3"/>
  <c r="M1157" i="3"/>
  <c r="L1157" i="3"/>
  <c r="K1157" i="3"/>
  <c r="J1157" i="3"/>
  <c r="AB1156" i="3"/>
  <c r="AA1156" i="3"/>
  <c r="Z1156" i="3"/>
  <c r="Y1156" i="3"/>
  <c r="X1156" i="3"/>
  <c r="W1156" i="3"/>
  <c r="V1156" i="3"/>
  <c r="U1156" i="3"/>
  <c r="T1156" i="3"/>
  <c r="S1156" i="3"/>
  <c r="R1156" i="3"/>
  <c r="Q1156" i="3"/>
  <c r="P1156" i="3"/>
  <c r="O1156" i="3"/>
  <c r="N1156" i="3"/>
  <c r="M1156" i="3"/>
  <c r="L1156" i="3"/>
  <c r="K1156" i="3"/>
  <c r="J1156" i="3"/>
  <c r="AB1155" i="3"/>
  <c r="AA1155" i="3"/>
  <c r="Z1155" i="3"/>
  <c r="Y1155" i="3"/>
  <c r="X1155" i="3"/>
  <c r="W1155" i="3"/>
  <c r="V1155" i="3"/>
  <c r="U1155" i="3"/>
  <c r="T1155" i="3"/>
  <c r="S1155" i="3"/>
  <c r="R1155" i="3"/>
  <c r="Q1155" i="3"/>
  <c r="P1155" i="3"/>
  <c r="O1155" i="3"/>
  <c r="N1155" i="3"/>
  <c r="M1155" i="3"/>
  <c r="L1155" i="3"/>
  <c r="K1155" i="3"/>
  <c r="J1155" i="3"/>
  <c r="AB1154" i="3"/>
  <c r="AA1154" i="3"/>
  <c r="Z1154" i="3"/>
  <c r="Y1154" i="3"/>
  <c r="X1154" i="3"/>
  <c r="W1154" i="3"/>
  <c r="V1154" i="3"/>
  <c r="U1154" i="3"/>
  <c r="T1154" i="3"/>
  <c r="S1154" i="3"/>
  <c r="R1154" i="3"/>
  <c r="Q1154" i="3"/>
  <c r="P1154" i="3"/>
  <c r="O1154" i="3"/>
  <c r="N1154" i="3"/>
  <c r="M1154" i="3"/>
  <c r="L1154" i="3"/>
  <c r="K1154" i="3"/>
  <c r="J1154" i="3"/>
  <c r="AB1153" i="3"/>
  <c r="AA1153" i="3"/>
  <c r="Z1153" i="3"/>
  <c r="Y1153" i="3"/>
  <c r="X1153" i="3"/>
  <c r="W1153" i="3"/>
  <c r="V1153" i="3"/>
  <c r="U1153" i="3"/>
  <c r="T1153" i="3"/>
  <c r="S1153" i="3"/>
  <c r="R1153" i="3"/>
  <c r="Q1153" i="3"/>
  <c r="P1153" i="3"/>
  <c r="O1153" i="3"/>
  <c r="N1153" i="3"/>
  <c r="M1153" i="3"/>
  <c r="L1153" i="3"/>
  <c r="K1153" i="3"/>
  <c r="J1153" i="3"/>
  <c r="AB1152" i="3"/>
  <c r="AA1152" i="3"/>
  <c r="Z1152" i="3"/>
  <c r="Y1152" i="3"/>
  <c r="X1152" i="3"/>
  <c r="W1152" i="3"/>
  <c r="V1152" i="3"/>
  <c r="U1152" i="3"/>
  <c r="T1152" i="3"/>
  <c r="S1152" i="3"/>
  <c r="R1152" i="3"/>
  <c r="Q1152" i="3"/>
  <c r="P1152" i="3"/>
  <c r="O1152" i="3"/>
  <c r="N1152" i="3"/>
  <c r="M1152" i="3"/>
  <c r="L1152" i="3"/>
  <c r="K1152" i="3"/>
  <c r="J1152" i="3"/>
  <c r="AB1151" i="3"/>
  <c r="AA1151" i="3"/>
  <c r="Z1151" i="3"/>
  <c r="Y1151" i="3"/>
  <c r="X1151" i="3"/>
  <c r="W1151" i="3"/>
  <c r="V1151" i="3"/>
  <c r="U1151" i="3"/>
  <c r="T1151" i="3"/>
  <c r="S1151" i="3"/>
  <c r="R1151" i="3"/>
  <c r="Q1151" i="3"/>
  <c r="P1151" i="3"/>
  <c r="O1151" i="3"/>
  <c r="N1151" i="3"/>
  <c r="M1151" i="3"/>
  <c r="L1151" i="3"/>
  <c r="K1151" i="3"/>
  <c r="J1151" i="3"/>
  <c r="AB1150" i="3"/>
  <c r="AA1150" i="3"/>
  <c r="Z1150" i="3"/>
  <c r="Y1150" i="3"/>
  <c r="X1150" i="3"/>
  <c r="W1150" i="3"/>
  <c r="V1150" i="3"/>
  <c r="U1150" i="3"/>
  <c r="T1150" i="3"/>
  <c r="S1150" i="3"/>
  <c r="R1150" i="3"/>
  <c r="Q1150" i="3"/>
  <c r="P1150" i="3"/>
  <c r="O1150" i="3"/>
  <c r="N1150" i="3"/>
  <c r="M1150" i="3"/>
  <c r="L1150" i="3"/>
  <c r="K1150" i="3"/>
  <c r="J1150" i="3"/>
  <c r="AB1149" i="3"/>
  <c r="AA1149" i="3"/>
  <c r="Z1149" i="3"/>
  <c r="Y1149" i="3"/>
  <c r="X1149" i="3"/>
  <c r="W1149" i="3"/>
  <c r="V1149" i="3"/>
  <c r="U1149" i="3"/>
  <c r="T1149" i="3"/>
  <c r="S1149" i="3"/>
  <c r="R1149" i="3"/>
  <c r="Q1149" i="3"/>
  <c r="P1149" i="3"/>
  <c r="O1149" i="3"/>
  <c r="N1149" i="3"/>
  <c r="M1149" i="3"/>
  <c r="L1149" i="3"/>
  <c r="K1149" i="3"/>
  <c r="J1149" i="3"/>
  <c r="AB1148" i="3"/>
  <c r="AA1148" i="3"/>
  <c r="Z1148" i="3"/>
  <c r="Y1148" i="3"/>
  <c r="X1148" i="3"/>
  <c r="W1148" i="3"/>
  <c r="V1148" i="3"/>
  <c r="U1148" i="3"/>
  <c r="T1148" i="3"/>
  <c r="S1148" i="3"/>
  <c r="R1148" i="3"/>
  <c r="Q1148" i="3"/>
  <c r="P1148" i="3"/>
  <c r="O1148" i="3"/>
  <c r="N1148" i="3"/>
  <c r="M1148" i="3"/>
  <c r="L1148" i="3"/>
  <c r="K1148" i="3"/>
  <c r="J1148" i="3"/>
  <c r="AB1147" i="3"/>
  <c r="AA1147" i="3"/>
  <c r="Z1147" i="3"/>
  <c r="Y1147" i="3"/>
  <c r="X1147" i="3"/>
  <c r="W1147" i="3"/>
  <c r="V1147" i="3"/>
  <c r="U1147" i="3"/>
  <c r="T1147" i="3"/>
  <c r="S1147" i="3"/>
  <c r="R1147" i="3"/>
  <c r="Q1147" i="3"/>
  <c r="P1147" i="3"/>
  <c r="O1147" i="3"/>
  <c r="N1147" i="3"/>
  <c r="M1147" i="3"/>
  <c r="L1147" i="3"/>
  <c r="K1147" i="3"/>
  <c r="J1147" i="3"/>
  <c r="AB1146" i="3"/>
  <c r="AA1146" i="3"/>
  <c r="Z1146" i="3"/>
  <c r="Y1146" i="3"/>
  <c r="X1146" i="3"/>
  <c r="W1146" i="3"/>
  <c r="V1146" i="3"/>
  <c r="U1146" i="3"/>
  <c r="T1146" i="3"/>
  <c r="S1146" i="3"/>
  <c r="R1146" i="3"/>
  <c r="Q1146" i="3"/>
  <c r="P1146" i="3"/>
  <c r="O1146" i="3"/>
  <c r="N1146" i="3"/>
  <c r="M1146" i="3"/>
  <c r="L1146" i="3"/>
  <c r="K1146" i="3"/>
  <c r="J1146" i="3"/>
  <c r="AB1145" i="3"/>
  <c r="AA1145" i="3"/>
  <c r="Z1145" i="3"/>
  <c r="Y1145" i="3"/>
  <c r="X1145" i="3"/>
  <c r="W1145" i="3"/>
  <c r="V1145" i="3"/>
  <c r="U1145" i="3"/>
  <c r="T1145" i="3"/>
  <c r="S1145" i="3"/>
  <c r="R1145" i="3"/>
  <c r="Q1145" i="3"/>
  <c r="P1145" i="3"/>
  <c r="O1145" i="3"/>
  <c r="N1145" i="3"/>
  <c r="M1145" i="3"/>
  <c r="L1145" i="3"/>
  <c r="K1145" i="3"/>
  <c r="J1145" i="3"/>
  <c r="AB1144" i="3"/>
  <c r="AA1144" i="3"/>
  <c r="Z1144" i="3"/>
  <c r="Y1144" i="3"/>
  <c r="X1144" i="3"/>
  <c r="W1144" i="3"/>
  <c r="V1144" i="3"/>
  <c r="U1144" i="3"/>
  <c r="T1144" i="3"/>
  <c r="S1144" i="3"/>
  <c r="R1144" i="3"/>
  <c r="Q1144" i="3"/>
  <c r="P1144" i="3"/>
  <c r="O1144" i="3"/>
  <c r="N1144" i="3"/>
  <c r="M1144" i="3"/>
  <c r="L1144" i="3"/>
  <c r="K1144" i="3"/>
  <c r="J1144" i="3"/>
  <c r="AB1143" i="3"/>
  <c r="AA1143" i="3"/>
  <c r="Z1143" i="3"/>
  <c r="Y1143" i="3"/>
  <c r="X1143" i="3"/>
  <c r="W1143" i="3"/>
  <c r="V1143" i="3"/>
  <c r="U1143" i="3"/>
  <c r="T1143" i="3"/>
  <c r="S1143" i="3"/>
  <c r="R1143" i="3"/>
  <c r="Q1143" i="3"/>
  <c r="P1143" i="3"/>
  <c r="O1143" i="3"/>
  <c r="N1143" i="3"/>
  <c r="M1143" i="3"/>
  <c r="L1143" i="3"/>
  <c r="K1143" i="3"/>
  <c r="J1143" i="3"/>
  <c r="AB1142" i="3"/>
  <c r="AA1142" i="3"/>
  <c r="Z1142" i="3"/>
  <c r="Y1142" i="3"/>
  <c r="X1142" i="3"/>
  <c r="W1142" i="3"/>
  <c r="V1142" i="3"/>
  <c r="U1142" i="3"/>
  <c r="T1142" i="3"/>
  <c r="S1142" i="3"/>
  <c r="R1142" i="3"/>
  <c r="Q1142" i="3"/>
  <c r="P1142" i="3"/>
  <c r="O1142" i="3"/>
  <c r="N1142" i="3"/>
  <c r="M1142" i="3"/>
  <c r="L1142" i="3"/>
  <c r="K1142" i="3"/>
  <c r="J1142" i="3"/>
  <c r="AB1141" i="3"/>
  <c r="AA1141" i="3"/>
  <c r="Z1141" i="3"/>
  <c r="Y1141" i="3"/>
  <c r="X1141" i="3"/>
  <c r="W1141" i="3"/>
  <c r="V1141" i="3"/>
  <c r="U1141" i="3"/>
  <c r="T1141" i="3"/>
  <c r="S1141" i="3"/>
  <c r="R1141" i="3"/>
  <c r="Q1141" i="3"/>
  <c r="P1141" i="3"/>
  <c r="O1141" i="3"/>
  <c r="N1141" i="3"/>
  <c r="M1141" i="3"/>
  <c r="L1141" i="3"/>
  <c r="K1141" i="3"/>
  <c r="J1141" i="3"/>
  <c r="AB1140" i="3"/>
  <c r="AA1140" i="3"/>
  <c r="Z1140" i="3"/>
  <c r="Y1140" i="3"/>
  <c r="X1140" i="3"/>
  <c r="W1140" i="3"/>
  <c r="V1140" i="3"/>
  <c r="U1140" i="3"/>
  <c r="T1140" i="3"/>
  <c r="S1140" i="3"/>
  <c r="R1140" i="3"/>
  <c r="Q1140" i="3"/>
  <c r="P1140" i="3"/>
  <c r="O1140" i="3"/>
  <c r="N1140" i="3"/>
  <c r="M1140" i="3"/>
  <c r="L1140" i="3"/>
  <c r="K1140" i="3"/>
  <c r="J1140" i="3"/>
  <c r="AB1139" i="3"/>
  <c r="AA1139" i="3"/>
  <c r="Z1139" i="3"/>
  <c r="Y1139" i="3"/>
  <c r="X1139" i="3"/>
  <c r="W1139" i="3"/>
  <c r="V1139" i="3"/>
  <c r="U1139" i="3"/>
  <c r="T1139" i="3"/>
  <c r="S1139" i="3"/>
  <c r="R1139" i="3"/>
  <c r="Q1139" i="3"/>
  <c r="P1139" i="3"/>
  <c r="O1139" i="3"/>
  <c r="N1139" i="3"/>
  <c r="M1139" i="3"/>
  <c r="L1139" i="3"/>
  <c r="K1139" i="3"/>
  <c r="J1139" i="3"/>
  <c r="AB1138" i="3"/>
  <c r="AA1138" i="3"/>
  <c r="Z1138" i="3"/>
  <c r="Y1138" i="3"/>
  <c r="X1138" i="3"/>
  <c r="W1138" i="3"/>
  <c r="V1138" i="3"/>
  <c r="U1138" i="3"/>
  <c r="T1138" i="3"/>
  <c r="S1138" i="3"/>
  <c r="R1138" i="3"/>
  <c r="Q1138" i="3"/>
  <c r="P1138" i="3"/>
  <c r="O1138" i="3"/>
  <c r="N1138" i="3"/>
  <c r="M1138" i="3"/>
  <c r="L1138" i="3"/>
  <c r="K1138" i="3"/>
  <c r="J1138" i="3"/>
  <c r="AB1137" i="3"/>
  <c r="AA1137" i="3"/>
  <c r="Z1137" i="3"/>
  <c r="Y1137" i="3"/>
  <c r="X1137" i="3"/>
  <c r="W1137" i="3"/>
  <c r="V1137" i="3"/>
  <c r="U1137" i="3"/>
  <c r="T1137" i="3"/>
  <c r="S1137" i="3"/>
  <c r="R1137" i="3"/>
  <c r="Q1137" i="3"/>
  <c r="P1137" i="3"/>
  <c r="O1137" i="3"/>
  <c r="N1137" i="3"/>
  <c r="M1137" i="3"/>
  <c r="L1137" i="3"/>
  <c r="K1137" i="3"/>
  <c r="J1137" i="3"/>
  <c r="AB1136" i="3"/>
  <c r="AA1136" i="3"/>
  <c r="Z1136" i="3"/>
  <c r="Y1136" i="3"/>
  <c r="X1136" i="3"/>
  <c r="W1136" i="3"/>
  <c r="V1136" i="3"/>
  <c r="U1136" i="3"/>
  <c r="T1136" i="3"/>
  <c r="S1136" i="3"/>
  <c r="R1136" i="3"/>
  <c r="Q1136" i="3"/>
  <c r="P1136" i="3"/>
  <c r="O1136" i="3"/>
  <c r="N1136" i="3"/>
  <c r="M1136" i="3"/>
  <c r="L1136" i="3"/>
  <c r="K1136" i="3"/>
  <c r="J1136" i="3"/>
  <c r="AB1135" i="3"/>
  <c r="AA1135" i="3"/>
  <c r="Z1135" i="3"/>
  <c r="Y1135" i="3"/>
  <c r="X1135" i="3"/>
  <c r="W1135" i="3"/>
  <c r="V1135" i="3"/>
  <c r="U1135" i="3"/>
  <c r="T1135" i="3"/>
  <c r="S1135" i="3"/>
  <c r="R1135" i="3"/>
  <c r="Q1135" i="3"/>
  <c r="P1135" i="3"/>
  <c r="O1135" i="3"/>
  <c r="N1135" i="3"/>
  <c r="M1135" i="3"/>
  <c r="L1135" i="3"/>
  <c r="K1135" i="3"/>
  <c r="J1135" i="3"/>
  <c r="AB1134" i="3"/>
  <c r="AA1134" i="3"/>
  <c r="Z1134" i="3"/>
  <c r="Y1134" i="3"/>
  <c r="X1134" i="3"/>
  <c r="W1134" i="3"/>
  <c r="V1134" i="3"/>
  <c r="U1134" i="3"/>
  <c r="T1134" i="3"/>
  <c r="S1134" i="3"/>
  <c r="R1134" i="3"/>
  <c r="Q1134" i="3"/>
  <c r="P1134" i="3"/>
  <c r="O1134" i="3"/>
  <c r="N1134" i="3"/>
  <c r="M1134" i="3"/>
  <c r="L1134" i="3"/>
  <c r="K1134" i="3"/>
  <c r="J1134" i="3"/>
  <c r="AB1133" i="3"/>
  <c r="AA1133" i="3"/>
  <c r="Z1133" i="3"/>
  <c r="Y1133" i="3"/>
  <c r="X1133" i="3"/>
  <c r="W1133" i="3"/>
  <c r="V1133" i="3"/>
  <c r="U1133" i="3"/>
  <c r="T1133" i="3"/>
  <c r="S1133" i="3"/>
  <c r="R1133" i="3"/>
  <c r="Q1133" i="3"/>
  <c r="P1133" i="3"/>
  <c r="O1133" i="3"/>
  <c r="N1133" i="3"/>
  <c r="M1133" i="3"/>
  <c r="L1133" i="3"/>
  <c r="K1133" i="3"/>
  <c r="J1133" i="3"/>
  <c r="AB1132" i="3"/>
  <c r="AA1132" i="3"/>
  <c r="Z1132" i="3"/>
  <c r="Y1132" i="3"/>
  <c r="X1132" i="3"/>
  <c r="W1132" i="3"/>
  <c r="V1132" i="3"/>
  <c r="U1132" i="3"/>
  <c r="T1132" i="3"/>
  <c r="S1132" i="3"/>
  <c r="R1132" i="3"/>
  <c r="Q1132" i="3"/>
  <c r="P1132" i="3"/>
  <c r="O1132" i="3"/>
  <c r="N1132" i="3"/>
  <c r="M1132" i="3"/>
  <c r="L1132" i="3"/>
  <c r="K1132" i="3"/>
  <c r="J1132" i="3"/>
  <c r="AB1131" i="3"/>
  <c r="AA1131" i="3"/>
  <c r="Z1131" i="3"/>
  <c r="Y1131" i="3"/>
  <c r="X1131" i="3"/>
  <c r="W1131" i="3"/>
  <c r="V1131" i="3"/>
  <c r="U1131" i="3"/>
  <c r="T1131" i="3"/>
  <c r="S1131" i="3"/>
  <c r="R1131" i="3"/>
  <c r="Q1131" i="3"/>
  <c r="P1131" i="3"/>
  <c r="O1131" i="3"/>
  <c r="N1131" i="3"/>
  <c r="M1131" i="3"/>
  <c r="L1131" i="3"/>
  <c r="K1131" i="3"/>
  <c r="J1131" i="3"/>
  <c r="AB1130" i="3"/>
  <c r="AA1130" i="3"/>
  <c r="Z1130" i="3"/>
  <c r="Y1130" i="3"/>
  <c r="X1130" i="3"/>
  <c r="W1130" i="3"/>
  <c r="V1130" i="3"/>
  <c r="U1130" i="3"/>
  <c r="T1130" i="3"/>
  <c r="S1130" i="3"/>
  <c r="R1130" i="3"/>
  <c r="Q1130" i="3"/>
  <c r="P1130" i="3"/>
  <c r="O1130" i="3"/>
  <c r="N1130" i="3"/>
  <c r="M1130" i="3"/>
  <c r="L1130" i="3"/>
  <c r="K1130" i="3"/>
  <c r="J1130" i="3"/>
  <c r="AB1129" i="3"/>
  <c r="AA1129" i="3"/>
  <c r="Z1129" i="3"/>
  <c r="Y1129" i="3"/>
  <c r="X1129" i="3"/>
  <c r="W1129" i="3"/>
  <c r="V1129" i="3"/>
  <c r="U1129" i="3"/>
  <c r="T1129" i="3"/>
  <c r="S1129" i="3"/>
  <c r="R1129" i="3"/>
  <c r="Q1129" i="3"/>
  <c r="P1129" i="3"/>
  <c r="O1129" i="3"/>
  <c r="N1129" i="3"/>
  <c r="M1129" i="3"/>
  <c r="L1129" i="3"/>
  <c r="K1129" i="3"/>
  <c r="J1129" i="3"/>
  <c r="AB1128" i="3"/>
  <c r="AA1128" i="3"/>
  <c r="Z1128" i="3"/>
  <c r="Y1128" i="3"/>
  <c r="X1128" i="3"/>
  <c r="W1128" i="3"/>
  <c r="V1128" i="3"/>
  <c r="U1128" i="3"/>
  <c r="T1128" i="3"/>
  <c r="S1128" i="3"/>
  <c r="R1128" i="3"/>
  <c r="Q1128" i="3"/>
  <c r="P1128" i="3"/>
  <c r="O1128" i="3"/>
  <c r="N1128" i="3"/>
  <c r="M1128" i="3"/>
  <c r="L1128" i="3"/>
  <c r="K1128" i="3"/>
  <c r="J1128" i="3"/>
  <c r="AB1127" i="3"/>
  <c r="AA1127" i="3"/>
  <c r="Z1127" i="3"/>
  <c r="Y1127" i="3"/>
  <c r="X1127" i="3"/>
  <c r="W1127" i="3"/>
  <c r="V1127" i="3"/>
  <c r="U1127" i="3"/>
  <c r="T1127" i="3"/>
  <c r="S1127" i="3"/>
  <c r="R1127" i="3"/>
  <c r="Q1127" i="3"/>
  <c r="P1127" i="3"/>
  <c r="O1127" i="3"/>
  <c r="N1127" i="3"/>
  <c r="M1127" i="3"/>
  <c r="L1127" i="3"/>
  <c r="K1127" i="3"/>
  <c r="J1127" i="3"/>
  <c r="AB1126" i="3"/>
  <c r="AA1126" i="3"/>
  <c r="Z1126" i="3"/>
  <c r="Y1126" i="3"/>
  <c r="X1126" i="3"/>
  <c r="W1126" i="3"/>
  <c r="V1126" i="3"/>
  <c r="U1126" i="3"/>
  <c r="T1126" i="3"/>
  <c r="S1126" i="3"/>
  <c r="R1126" i="3"/>
  <c r="Q1126" i="3"/>
  <c r="P1126" i="3"/>
  <c r="O1126" i="3"/>
  <c r="N1126" i="3"/>
  <c r="M1126" i="3"/>
  <c r="L1126" i="3"/>
  <c r="K1126" i="3"/>
  <c r="J1126" i="3"/>
  <c r="AB1125" i="3"/>
  <c r="AA1125" i="3"/>
  <c r="Z1125" i="3"/>
  <c r="Y1125" i="3"/>
  <c r="X1125" i="3"/>
  <c r="W1125" i="3"/>
  <c r="V1125" i="3"/>
  <c r="U1125" i="3"/>
  <c r="T1125" i="3"/>
  <c r="S1125" i="3"/>
  <c r="R1125" i="3"/>
  <c r="Q1125" i="3"/>
  <c r="P1125" i="3"/>
  <c r="O1125" i="3"/>
  <c r="N1125" i="3"/>
  <c r="M1125" i="3"/>
  <c r="L1125" i="3"/>
  <c r="K1125" i="3"/>
  <c r="J1125" i="3"/>
  <c r="AB1124" i="3"/>
  <c r="AA1124" i="3"/>
  <c r="Z1124" i="3"/>
  <c r="Y1124" i="3"/>
  <c r="X1124" i="3"/>
  <c r="W1124" i="3"/>
  <c r="V1124" i="3"/>
  <c r="U1124" i="3"/>
  <c r="T1124" i="3"/>
  <c r="S1124" i="3"/>
  <c r="R1124" i="3"/>
  <c r="Q1124" i="3"/>
  <c r="P1124" i="3"/>
  <c r="O1124" i="3"/>
  <c r="N1124" i="3"/>
  <c r="M1124" i="3"/>
  <c r="L1124" i="3"/>
  <c r="K1124" i="3"/>
  <c r="J1124" i="3"/>
  <c r="AB1123" i="3"/>
  <c r="AA1123" i="3"/>
  <c r="Z1123" i="3"/>
  <c r="Y1123" i="3"/>
  <c r="X1123" i="3"/>
  <c r="W1123" i="3"/>
  <c r="V1123" i="3"/>
  <c r="U1123" i="3"/>
  <c r="T1123" i="3"/>
  <c r="S1123" i="3"/>
  <c r="R1123" i="3"/>
  <c r="Q1123" i="3"/>
  <c r="P1123" i="3"/>
  <c r="O1123" i="3"/>
  <c r="N1123" i="3"/>
  <c r="M1123" i="3"/>
  <c r="L1123" i="3"/>
  <c r="K1123" i="3"/>
  <c r="J1123" i="3"/>
  <c r="AB1122" i="3"/>
  <c r="AA1122" i="3"/>
  <c r="Z1122" i="3"/>
  <c r="Y1122" i="3"/>
  <c r="X1122" i="3"/>
  <c r="W1122" i="3"/>
  <c r="V1122" i="3"/>
  <c r="U1122" i="3"/>
  <c r="T1122" i="3"/>
  <c r="S1122" i="3"/>
  <c r="R1122" i="3"/>
  <c r="Q1122" i="3"/>
  <c r="P1122" i="3"/>
  <c r="O1122" i="3"/>
  <c r="N1122" i="3"/>
  <c r="M1122" i="3"/>
  <c r="L1122" i="3"/>
  <c r="K1122" i="3"/>
  <c r="J1122" i="3"/>
  <c r="AB1121" i="3"/>
  <c r="AA1121" i="3"/>
  <c r="Z1121" i="3"/>
  <c r="Y1121" i="3"/>
  <c r="X1121" i="3"/>
  <c r="W1121" i="3"/>
  <c r="V1121" i="3"/>
  <c r="U1121" i="3"/>
  <c r="T1121" i="3"/>
  <c r="S1121" i="3"/>
  <c r="R1121" i="3"/>
  <c r="Q1121" i="3"/>
  <c r="P1121" i="3"/>
  <c r="O1121" i="3"/>
  <c r="N1121" i="3"/>
  <c r="M1121" i="3"/>
  <c r="L1121" i="3"/>
  <c r="K1121" i="3"/>
  <c r="J1121" i="3"/>
  <c r="AB1120" i="3"/>
  <c r="AA1120" i="3"/>
  <c r="Z1120" i="3"/>
  <c r="Y1120" i="3"/>
  <c r="X1120" i="3"/>
  <c r="W1120" i="3"/>
  <c r="V1120" i="3"/>
  <c r="U1120" i="3"/>
  <c r="T1120" i="3"/>
  <c r="S1120" i="3"/>
  <c r="R1120" i="3"/>
  <c r="Q1120" i="3"/>
  <c r="P1120" i="3"/>
  <c r="O1120" i="3"/>
  <c r="N1120" i="3"/>
  <c r="M1120" i="3"/>
  <c r="L1120" i="3"/>
  <c r="K1120" i="3"/>
  <c r="J1120" i="3"/>
  <c r="AB1119" i="3"/>
  <c r="AA1119" i="3"/>
  <c r="Z1119" i="3"/>
  <c r="Y1119" i="3"/>
  <c r="X1119" i="3"/>
  <c r="W1119" i="3"/>
  <c r="V1119" i="3"/>
  <c r="U1119" i="3"/>
  <c r="T1119" i="3"/>
  <c r="S1119" i="3"/>
  <c r="R1119" i="3"/>
  <c r="Q1119" i="3"/>
  <c r="P1119" i="3"/>
  <c r="O1119" i="3"/>
  <c r="N1119" i="3"/>
  <c r="M1119" i="3"/>
  <c r="L1119" i="3"/>
  <c r="K1119" i="3"/>
  <c r="J1119" i="3"/>
  <c r="AB1118" i="3"/>
  <c r="AA1118" i="3"/>
  <c r="Z1118" i="3"/>
  <c r="Y1118" i="3"/>
  <c r="X1118" i="3"/>
  <c r="W1118" i="3"/>
  <c r="V1118" i="3"/>
  <c r="U1118" i="3"/>
  <c r="T1118" i="3"/>
  <c r="S1118" i="3"/>
  <c r="R1118" i="3"/>
  <c r="Q1118" i="3"/>
  <c r="P1118" i="3"/>
  <c r="O1118" i="3"/>
  <c r="N1118" i="3"/>
  <c r="M1118" i="3"/>
  <c r="L1118" i="3"/>
  <c r="K1118" i="3"/>
  <c r="J1118" i="3"/>
  <c r="AB1117" i="3"/>
  <c r="AA1117" i="3"/>
  <c r="Z1117" i="3"/>
  <c r="Y1117" i="3"/>
  <c r="X1117" i="3"/>
  <c r="W1117" i="3"/>
  <c r="V1117" i="3"/>
  <c r="U1117" i="3"/>
  <c r="T1117" i="3"/>
  <c r="S1117" i="3"/>
  <c r="R1117" i="3"/>
  <c r="Q1117" i="3"/>
  <c r="P1117" i="3"/>
  <c r="O1117" i="3"/>
  <c r="N1117" i="3"/>
  <c r="M1117" i="3"/>
  <c r="L1117" i="3"/>
  <c r="K1117" i="3"/>
  <c r="J1117" i="3"/>
  <c r="AB1116" i="3"/>
  <c r="AA1116" i="3"/>
  <c r="Z1116" i="3"/>
  <c r="Y1116" i="3"/>
  <c r="X1116" i="3"/>
  <c r="W1116" i="3"/>
  <c r="V1116" i="3"/>
  <c r="U1116" i="3"/>
  <c r="T1116" i="3"/>
  <c r="S1116" i="3"/>
  <c r="R1116" i="3"/>
  <c r="Q1116" i="3"/>
  <c r="P1116" i="3"/>
  <c r="O1116" i="3"/>
  <c r="N1116" i="3"/>
  <c r="M1116" i="3"/>
  <c r="L1116" i="3"/>
  <c r="K1116" i="3"/>
  <c r="J1116" i="3"/>
  <c r="AB1115" i="3"/>
  <c r="AA1115" i="3"/>
  <c r="Z1115" i="3"/>
  <c r="Y1115" i="3"/>
  <c r="X1115" i="3"/>
  <c r="W1115" i="3"/>
  <c r="V1115" i="3"/>
  <c r="U1115" i="3"/>
  <c r="T1115" i="3"/>
  <c r="S1115" i="3"/>
  <c r="R1115" i="3"/>
  <c r="Q1115" i="3"/>
  <c r="P1115" i="3"/>
  <c r="O1115" i="3"/>
  <c r="N1115" i="3"/>
  <c r="M1115" i="3"/>
  <c r="L1115" i="3"/>
  <c r="K1115" i="3"/>
  <c r="J1115" i="3"/>
  <c r="AB1114" i="3"/>
  <c r="AA1114" i="3"/>
  <c r="Z1114" i="3"/>
  <c r="Y1114" i="3"/>
  <c r="X1114" i="3"/>
  <c r="W1114" i="3"/>
  <c r="V1114" i="3"/>
  <c r="U1114" i="3"/>
  <c r="T1114" i="3"/>
  <c r="S1114" i="3"/>
  <c r="R1114" i="3"/>
  <c r="Q1114" i="3"/>
  <c r="P1114" i="3"/>
  <c r="O1114" i="3"/>
  <c r="N1114" i="3"/>
  <c r="M1114" i="3"/>
  <c r="L1114" i="3"/>
  <c r="K1114" i="3"/>
  <c r="J1114" i="3"/>
  <c r="AB1113" i="3"/>
  <c r="AA1113" i="3"/>
  <c r="Z1113" i="3"/>
  <c r="Y1113" i="3"/>
  <c r="X1113" i="3"/>
  <c r="W1113" i="3"/>
  <c r="V1113" i="3"/>
  <c r="U1113" i="3"/>
  <c r="T1113" i="3"/>
  <c r="S1113" i="3"/>
  <c r="R1113" i="3"/>
  <c r="Q1113" i="3"/>
  <c r="P1113" i="3"/>
  <c r="O1113" i="3"/>
  <c r="N1113" i="3"/>
  <c r="M1113" i="3"/>
  <c r="L1113" i="3"/>
  <c r="K1113" i="3"/>
  <c r="J1113" i="3"/>
  <c r="AB1112" i="3"/>
  <c r="AA1112" i="3"/>
  <c r="Z1112" i="3"/>
  <c r="Y1112" i="3"/>
  <c r="X1112" i="3"/>
  <c r="W1112" i="3"/>
  <c r="V1112" i="3"/>
  <c r="U1112" i="3"/>
  <c r="T1112" i="3"/>
  <c r="S1112" i="3"/>
  <c r="R1112" i="3"/>
  <c r="Q1112" i="3"/>
  <c r="P1112" i="3"/>
  <c r="O1112" i="3"/>
  <c r="N1112" i="3"/>
  <c r="M1112" i="3"/>
  <c r="L1112" i="3"/>
  <c r="K1112" i="3"/>
  <c r="J1112" i="3"/>
  <c r="AB1111" i="3"/>
  <c r="AA1111" i="3"/>
  <c r="Z1111" i="3"/>
  <c r="Y1111" i="3"/>
  <c r="X1111" i="3"/>
  <c r="W1111" i="3"/>
  <c r="V1111" i="3"/>
  <c r="U1111" i="3"/>
  <c r="T1111" i="3"/>
  <c r="S1111" i="3"/>
  <c r="R1111" i="3"/>
  <c r="Q1111" i="3"/>
  <c r="P1111" i="3"/>
  <c r="O1111" i="3"/>
  <c r="N1111" i="3"/>
  <c r="M1111" i="3"/>
  <c r="L1111" i="3"/>
  <c r="K1111" i="3"/>
  <c r="J1111" i="3"/>
  <c r="AB1110" i="3"/>
  <c r="AA1110" i="3"/>
  <c r="Z1110" i="3"/>
  <c r="Y1110" i="3"/>
  <c r="X1110" i="3"/>
  <c r="W1110" i="3"/>
  <c r="V1110" i="3"/>
  <c r="U1110" i="3"/>
  <c r="T1110" i="3"/>
  <c r="S1110" i="3"/>
  <c r="R1110" i="3"/>
  <c r="Q1110" i="3"/>
  <c r="P1110" i="3"/>
  <c r="O1110" i="3"/>
  <c r="N1110" i="3"/>
  <c r="M1110" i="3"/>
  <c r="L1110" i="3"/>
  <c r="K1110" i="3"/>
  <c r="J1110" i="3"/>
  <c r="AB1109" i="3"/>
  <c r="AA1109" i="3"/>
  <c r="Z1109" i="3"/>
  <c r="Y1109" i="3"/>
  <c r="X1109" i="3"/>
  <c r="W1109" i="3"/>
  <c r="V1109" i="3"/>
  <c r="U1109" i="3"/>
  <c r="T1109" i="3"/>
  <c r="S1109" i="3"/>
  <c r="R1109" i="3"/>
  <c r="Q1109" i="3"/>
  <c r="P1109" i="3"/>
  <c r="O1109" i="3"/>
  <c r="N1109" i="3"/>
  <c r="M1109" i="3"/>
  <c r="L1109" i="3"/>
  <c r="K1109" i="3"/>
  <c r="J1109" i="3"/>
  <c r="AB1108" i="3"/>
  <c r="AA1108" i="3"/>
  <c r="Z1108" i="3"/>
  <c r="Y1108" i="3"/>
  <c r="X1108" i="3"/>
  <c r="W1108" i="3"/>
  <c r="V1108" i="3"/>
  <c r="U1108" i="3"/>
  <c r="T1108" i="3"/>
  <c r="S1108" i="3"/>
  <c r="R1108" i="3"/>
  <c r="Q1108" i="3"/>
  <c r="P1108" i="3"/>
  <c r="O1108" i="3"/>
  <c r="N1108" i="3"/>
  <c r="M1108" i="3"/>
  <c r="L1108" i="3"/>
  <c r="K1108" i="3"/>
  <c r="J1108" i="3"/>
  <c r="AB1107" i="3"/>
  <c r="AA1107" i="3"/>
  <c r="Z1107" i="3"/>
  <c r="Y1107" i="3"/>
  <c r="X1107" i="3"/>
  <c r="W1107" i="3"/>
  <c r="V1107" i="3"/>
  <c r="U1107" i="3"/>
  <c r="T1107" i="3"/>
  <c r="S1107" i="3"/>
  <c r="R1107" i="3"/>
  <c r="Q1107" i="3"/>
  <c r="P1107" i="3"/>
  <c r="O1107" i="3"/>
  <c r="N1107" i="3"/>
  <c r="M1107" i="3"/>
  <c r="L1107" i="3"/>
  <c r="K1107" i="3"/>
  <c r="J1107" i="3"/>
  <c r="AB1106" i="3"/>
  <c r="AA1106" i="3"/>
  <c r="Z1106" i="3"/>
  <c r="Y1106" i="3"/>
  <c r="X1106" i="3"/>
  <c r="W1106" i="3"/>
  <c r="V1106" i="3"/>
  <c r="U1106" i="3"/>
  <c r="T1106" i="3"/>
  <c r="S1106" i="3"/>
  <c r="R1106" i="3"/>
  <c r="Q1106" i="3"/>
  <c r="P1106" i="3"/>
  <c r="O1106" i="3"/>
  <c r="N1106" i="3"/>
  <c r="M1106" i="3"/>
  <c r="L1106" i="3"/>
  <c r="K1106" i="3"/>
  <c r="J1106" i="3"/>
  <c r="AB1105" i="3"/>
  <c r="AA1105" i="3"/>
  <c r="Z1105" i="3"/>
  <c r="Y1105" i="3"/>
  <c r="X1105" i="3"/>
  <c r="W1105" i="3"/>
  <c r="V1105" i="3"/>
  <c r="U1105" i="3"/>
  <c r="T1105" i="3"/>
  <c r="S1105" i="3"/>
  <c r="R1105" i="3"/>
  <c r="Q1105" i="3"/>
  <c r="P1105" i="3"/>
  <c r="O1105" i="3"/>
  <c r="N1105" i="3"/>
  <c r="M1105" i="3"/>
  <c r="L1105" i="3"/>
  <c r="K1105" i="3"/>
  <c r="J1105" i="3"/>
  <c r="AB1104" i="3"/>
  <c r="AA1104" i="3"/>
  <c r="Z1104" i="3"/>
  <c r="Y1104" i="3"/>
  <c r="X1104" i="3"/>
  <c r="W1104" i="3"/>
  <c r="V1104" i="3"/>
  <c r="U1104" i="3"/>
  <c r="T1104" i="3"/>
  <c r="S1104" i="3"/>
  <c r="R1104" i="3"/>
  <c r="Q1104" i="3"/>
  <c r="P1104" i="3"/>
  <c r="O1104" i="3"/>
  <c r="N1104" i="3"/>
  <c r="M1104" i="3"/>
  <c r="L1104" i="3"/>
  <c r="K1104" i="3"/>
  <c r="J1104" i="3"/>
  <c r="AB1103" i="3"/>
  <c r="AA1103" i="3"/>
  <c r="Z1103" i="3"/>
  <c r="Y1103" i="3"/>
  <c r="X1103" i="3"/>
  <c r="W1103" i="3"/>
  <c r="V1103" i="3"/>
  <c r="U1103" i="3"/>
  <c r="T1103" i="3"/>
  <c r="S1103" i="3"/>
  <c r="R1103" i="3"/>
  <c r="Q1103" i="3"/>
  <c r="P1103" i="3"/>
  <c r="O1103" i="3"/>
  <c r="N1103" i="3"/>
  <c r="M1103" i="3"/>
  <c r="L1103" i="3"/>
  <c r="K1103" i="3"/>
  <c r="J1103" i="3"/>
  <c r="AB1102" i="3"/>
  <c r="AA1102" i="3"/>
  <c r="Z1102" i="3"/>
  <c r="Y1102" i="3"/>
  <c r="X1102" i="3"/>
  <c r="W1102" i="3"/>
  <c r="V1102" i="3"/>
  <c r="U1102" i="3"/>
  <c r="T1102" i="3"/>
  <c r="S1102" i="3"/>
  <c r="R1102" i="3"/>
  <c r="Q1102" i="3"/>
  <c r="P1102" i="3"/>
  <c r="O1102" i="3"/>
  <c r="N1102" i="3"/>
  <c r="M1102" i="3"/>
  <c r="L1102" i="3"/>
  <c r="K1102" i="3"/>
  <c r="J1102" i="3"/>
  <c r="AB1101" i="3"/>
  <c r="AA1101" i="3"/>
  <c r="Z1101" i="3"/>
  <c r="Y1101" i="3"/>
  <c r="X1101" i="3"/>
  <c r="W1101" i="3"/>
  <c r="V1101" i="3"/>
  <c r="U1101" i="3"/>
  <c r="T1101" i="3"/>
  <c r="S1101" i="3"/>
  <c r="R1101" i="3"/>
  <c r="Q1101" i="3"/>
  <c r="P1101" i="3"/>
  <c r="O1101" i="3"/>
  <c r="N1101" i="3"/>
  <c r="M1101" i="3"/>
  <c r="L1101" i="3"/>
  <c r="K1101" i="3"/>
  <c r="J1101" i="3"/>
  <c r="AB1100" i="3"/>
  <c r="AA1100" i="3"/>
  <c r="Z1100" i="3"/>
  <c r="Y1100" i="3"/>
  <c r="X1100" i="3"/>
  <c r="W1100" i="3"/>
  <c r="V1100" i="3"/>
  <c r="U1100" i="3"/>
  <c r="T1100" i="3"/>
  <c r="S1100" i="3"/>
  <c r="R1100" i="3"/>
  <c r="Q1100" i="3"/>
  <c r="P1100" i="3"/>
  <c r="O1100" i="3"/>
  <c r="N1100" i="3"/>
  <c r="M1100" i="3"/>
  <c r="L1100" i="3"/>
  <c r="K1100" i="3"/>
  <c r="J1100" i="3"/>
  <c r="AB1099" i="3"/>
  <c r="AA1099" i="3"/>
  <c r="Z1099" i="3"/>
  <c r="Y1099" i="3"/>
  <c r="X1099" i="3"/>
  <c r="W1099" i="3"/>
  <c r="V1099" i="3"/>
  <c r="U1099" i="3"/>
  <c r="T1099" i="3"/>
  <c r="S1099" i="3"/>
  <c r="R1099" i="3"/>
  <c r="Q1099" i="3"/>
  <c r="P1099" i="3"/>
  <c r="O1099" i="3"/>
  <c r="N1099" i="3"/>
  <c r="M1099" i="3"/>
  <c r="L1099" i="3"/>
  <c r="K1099" i="3"/>
  <c r="J1099" i="3"/>
  <c r="AB1098" i="3"/>
  <c r="AA1098" i="3"/>
  <c r="Z1098" i="3"/>
  <c r="Y1098" i="3"/>
  <c r="X1098" i="3"/>
  <c r="W1098" i="3"/>
  <c r="V1098" i="3"/>
  <c r="U1098" i="3"/>
  <c r="T1098" i="3"/>
  <c r="S1098" i="3"/>
  <c r="R1098" i="3"/>
  <c r="Q1098" i="3"/>
  <c r="P1098" i="3"/>
  <c r="O1098" i="3"/>
  <c r="N1098" i="3"/>
  <c r="M1098" i="3"/>
  <c r="L1098" i="3"/>
  <c r="K1098" i="3"/>
  <c r="J1098" i="3"/>
  <c r="AB1097" i="3"/>
  <c r="AA1097" i="3"/>
  <c r="Z1097" i="3"/>
  <c r="Y1097" i="3"/>
  <c r="X1097" i="3"/>
  <c r="W1097" i="3"/>
  <c r="V1097" i="3"/>
  <c r="U1097" i="3"/>
  <c r="T1097" i="3"/>
  <c r="S1097" i="3"/>
  <c r="R1097" i="3"/>
  <c r="Q1097" i="3"/>
  <c r="P1097" i="3"/>
  <c r="O1097" i="3"/>
  <c r="N1097" i="3"/>
  <c r="M1097" i="3"/>
  <c r="L1097" i="3"/>
  <c r="K1097" i="3"/>
  <c r="J1097" i="3"/>
  <c r="AB1096" i="3"/>
  <c r="AA1096" i="3"/>
  <c r="Z1096" i="3"/>
  <c r="Y1096" i="3"/>
  <c r="X1096" i="3"/>
  <c r="W1096" i="3"/>
  <c r="V1096" i="3"/>
  <c r="U1096" i="3"/>
  <c r="T1096" i="3"/>
  <c r="S1096" i="3"/>
  <c r="R1096" i="3"/>
  <c r="Q1096" i="3"/>
  <c r="P1096" i="3"/>
  <c r="O1096" i="3"/>
  <c r="N1096" i="3"/>
  <c r="M1096" i="3"/>
  <c r="L1096" i="3"/>
  <c r="K1096" i="3"/>
  <c r="J1096" i="3"/>
  <c r="AB1095" i="3"/>
  <c r="AA1095" i="3"/>
  <c r="Z1095" i="3"/>
  <c r="Y1095" i="3"/>
  <c r="X1095" i="3"/>
  <c r="W1095" i="3"/>
  <c r="V1095" i="3"/>
  <c r="U1095" i="3"/>
  <c r="T1095" i="3"/>
  <c r="S1095" i="3"/>
  <c r="R1095" i="3"/>
  <c r="Q1095" i="3"/>
  <c r="P1095" i="3"/>
  <c r="O1095" i="3"/>
  <c r="N1095" i="3"/>
  <c r="M1095" i="3"/>
  <c r="L1095" i="3"/>
  <c r="K1095" i="3"/>
  <c r="J1095" i="3"/>
  <c r="AB1094" i="3"/>
  <c r="AA1094" i="3"/>
  <c r="Z1094" i="3"/>
  <c r="Y1094" i="3"/>
  <c r="X1094" i="3"/>
  <c r="W1094" i="3"/>
  <c r="V1094" i="3"/>
  <c r="U1094" i="3"/>
  <c r="T1094" i="3"/>
  <c r="S1094" i="3"/>
  <c r="R1094" i="3"/>
  <c r="Q1094" i="3"/>
  <c r="P1094" i="3"/>
  <c r="O1094" i="3"/>
  <c r="N1094" i="3"/>
  <c r="M1094" i="3"/>
  <c r="L1094" i="3"/>
  <c r="K1094" i="3"/>
  <c r="J1094" i="3"/>
  <c r="AB1093" i="3"/>
  <c r="AA1093" i="3"/>
  <c r="Z1093" i="3"/>
  <c r="Y1093" i="3"/>
  <c r="X1093" i="3"/>
  <c r="W1093" i="3"/>
  <c r="V1093" i="3"/>
  <c r="U1093" i="3"/>
  <c r="T1093" i="3"/>
  <c r="S1093" i="3"/>
  <c r="R1093" i="3"/>
  <c r="Q1093" i="3"/>
  <c r="P1093" i="3"/>
  <c r="O1093" i="3"/>
  <c r="N1093" i="3"/>
  <c r="M1093" i="3"/>
  <c r="L1093" i="3"/>
  <c r="K1093" i="3"/>
  <c r="J1093" i="3"/>
  <c r="AB1092" i="3"/>
  <c r="AA1092" i="3"/>
  <c r="Z1092" i="3"/>
  <c r="Y1092" i="3"/>
  <c r="X1092" i="3"/>
  <c r="W1092" i="3"/>
  <c r="V1092" i="3"/>
  <c r="U1092" i="3"/>
  <c r="T1092" i="3"/>
  <c r="S1092" i="3"/>
  <c r="R1092" i="3"/>
  <c r="Q1092" i="3"/>
  <c r="P1092" i="3"/>
  <c r="O1092" i="3"/>
  <c r="N1092" i="3"/>
  <c r="M1092" i="3"/>
  <c r="L1092" i="3"/>
  <c r="K1092" i="3"/>
  <c r="J1092" i="3"/>
  <c r="AB1091" i="3"/>
  <c r="AA1091" i="3"/>
  <c r="Z1091" i="3"/>
  <c r="Y1091" i="3"/>
  <c r="X1091" i="3"/>
  <c r="W1091" i="3"/>
  <c r="V1091" i="3"/>
  <c r="U1091" i="3"/>
  <c r="T1091" i="3"/>
  <c r="S1091" i="3"/>
  <c r="R1091" i="3"/>
  <c r="Q1091" i="3"/>
  <c r="P1091" i="3"/>
  <c r="O1091" i="3"/>
  <c r="N1091" i="3"/>
  <c r="M1091" i="3"/>
  <c r="L1091" i="3"/>
  <c r="K1091" i="3"/>
  <c r="J1091" i="3"/>
  <c r="AB1090" i="3"/>
  <c r="AA1090" i="3"/>
  <c r="Z1090" i="3"/>
  <c r="Y1090" i="3"/>
  <c r="X1090" i="3"/>
  <c r="W1090" i="3"/>
  <c r="V1090" i="3"/>
  <c r="U1090" i="3"/>
  <c r="T1090" i="3"/>
  <c r="S1090" i="3"/>
  <c r="R1090" i="3"/>
  <c r="Q1090" i="3"/>
  <c r="P1090" i="3"/>
  <c r="O1090" i="3"/>
  <c r="N1090" i="3"/>
  <c r="M1090" i="3"/>
  <c r="L1090" i="3"/>
  <c r="K1090" i="3"/>
  <c r="J1090" i="3"/>
  <c r="AB1089" i="3"/>
  <c r="AA1089" i="3"/>
  <c r="Z1089" i="3"/>
  <c r="Y1089" i="3"/>
  <c r="X1089" i="3"/>
  <c r="W1089" i="3"/>
  <c r="V1089" i="3"/>
  <c r="U1089" i="3"/>
  <c r="T1089" i="3"/>
  <c r="S1089" i="3"/>
  <c r="R1089" i="3"/>
  <c r="Q1089" i="3"/>
  <c r="P1089" i="3"/>
  <c r="O1089" i="3"/>
  <c r="N1089" i="3"/>
  <c r="M1089" i="3"/>
  <c r="L1089" i="3"/>
  <c r="K1089" i="3"/>
  <c r="J1089" i="3"/>
  <c r="AB1088" i="3"/>
  <c r="AA1088" i="3"/>
  <c r="Z1088" i="3"/>
  <c r="Y1088" i="3"/>
  <c r="X1088" i="3"/>
  <c r="W1088" i="3"/>
  <c r="V1088" i="3"/>
  <c r="U1088" i="3"/>
  <c r="T1088" i="3"/>
  <c r="S1088" i="3"/>
  <c r="R1088" i="3"/>
  <c r="Q1088" i="3"/>
  <c r="P1088" i="3"/>
  <c r="O1088" i="3"/>
  <c r="N1088" i="3"/>
  <c r="M1088" i="3"/>
  <c r="L1088" i="3"/>
  <c r="K1088" i="3"/>
  <c r="J1088" i="3"/>
  <c r="AB1087" i="3"/>
  <c r="AA1087" i="3"/>
  <c r="Z1087" i="3"/>
  <c r="Y1087" i="3"/>
  <c r="X1087" i="3"/>
  <c r="W1087" i="3"/>
  <c r="V1087" i="3"/>
  <c r="U1087" i="3"/>
  <c r="T1087" i="3"/>
  <c r="S1087" i="3"/>
  <c r="R1087" i="3"/>
  <c r="Q1087" i="3"/>
  <c r="P1087" i="3"/>
  <c r="O1087" i="3"/>
  <c r="N1087" i="3"/>
  <c r="M1087" i="3"/>
  <c r="L1087" i="3"/>
  <c r="K1087" i="3"/>
  <c r="J1087" i="3"/>
  <c r="AB1086" i="3"/>
  <c r="AA1086" i="3"/>
  <c r="Z1086" i="3"/>
  <c r="Y1086" i="3"/>
  <c r="X1086" i="3"/>
  <c r="W1086" i="3"/>
  <c r="V1086" i="3"/>
  <c r="U1086" i="3"/>
  <c r="T1086" i="3"/>
  <c r="S1086" i="3"/>
  <c r="R1086" i="3"/>
  <c r="Q1086" i="3"/>
  <c r="P1086" i="3"/>
  <c r="O1086" i="3"/>
  <c r="N1086" i="3"/>
  <c r="M1086" i="3"/>
  <c r="L1086" i="3"/>
  <c r="K1086" i="3"/>
  <c r="J1086" i="3"/>
  <c r="AB1085" i="3"/>
  <c r="AA1085" i="3"/>
  <c r="Z1085" i="3"/>
  <c r="Y1085" i="3"/>
  <c r="X1085" i="3"/>
  <c r="W1085" i="3"/>
  <c r="V1085" i="3"/>
  <c r="U1085" i="3"/>
  <c r="T1085" i="3"/>
  <c r="S1085" i="3"/>
  <c r="R1085" i="3"/>
  <c r="Q1085" i="3"/>
  <c r="P1085" i="3"/>
  <c r="O1085" i="3"/>
  <c r="N1085" i="3"/>
  <c r="M1085" i="3"/>
  <c r="L1085" i="3"/>
  <c r="K1085" i="3"/>
  <c r="J1085" i="3"/>
  <c r="AB1084" i="3"/>
  <c r="AA1084" i="3"/>
  <c r="Z1084" i="3"/>
  <c r="Y1084" i="3"/>
  <c r="X1084" i="3"/>
  <c r="W1084" i="3"/>
  <c r="V1084" i="3"/>
  <c r="U1084" i="3"/>
  <c r="T1084" i="3"/>
  <c r="S1084" i="3"/>
  <c r="R1084" i="3"/>
  <c r="Q1084" i="3"/>
  <c r="P1084" i="3"/>
  <c r="O1084" i="3"/>
  <c r="N1084" i="3"/>
  <c r="M1084" i="3"/>
  <c r="L1084" i="3"/>
  <c r="K1084" i="3"/>
  <c r="J1084" i="3"/>
  <c r="AB1083" i="3"/>
  <c r="AA1083" i="3"/>
  <c r="Z1083" i="3"/>
  <c r="Y1083" i="3"/>
  <c r="X1083" i="3"/>
  <c r="W1083" i="3"/>
  <c r="V1083" i="3"/>
  <c r="U1083" i="3"/>
  <c r="T1083" i="3"/>
  <c r="S1083" i="3"/>
  <c r="R1083" i="3"/>
  <c r="Q1083" i="3"/>
  <c r="P1083" i="3"/>
  <c r="O1083" i="3"/>
  <c r="N1083" i="3"/>
  <c r="M1083" i="3"/>
  <c r="L1083" i="3"/>
  <c r="K1083" i="3"/>
  <c r="J1083" i="3"/>
  <c r="AB1082" i="3"/>
  <c r="AA1082" i="3"/>
  <c r="Z1082" i="3"/>
  <c r="Y1082" i="3"/>
  <c r="X1082" i="3"/>
  <c r="W1082" i="3"/>
  <c r="V1082" i="3"/>
  <c r="U1082" i="3"/>
  <c r="T1082" i="3"/>
  <c r="S1082" i="3"/>
  <c r="R1082" i="3"/>
  <c r="Q1082" i="3"/>
  <c r="P1082" i="3"/>
  <c r="O1082" i="3"/>
  <c r="N1082" i="3"/>
  <c r="M1082" i="3"/>
  <c r="L1082" i="3"/>
  <c r="K1082" i="3"/>
  <c r="J1082" i="3"/>
  <c r="AB1081" i="3"/>
  <c r="AA1081" i="3"/>
  <c r="Z1081" i="3"/>
  <c r="Y1081" i="3"/>
  <c r="X1081" i="3"/>
  <c r="W1081" i="3"/>
  <c r="V1081" i="3"/>
  <c r="U1081" i="3"/>
  <c r="T1081" i="3"/>
  <c r="S1081" i="3"/>
  <c r="R1081" i="3"/>
  <c r="Q1081" i="3"/>
  <c r="P1081" i="3"/>
  <c r="O1081" i="3"/>
  <c r="N1081" i="3"/>
  <c r="M1081" i="3"/>
  <c r="L1081" i="3"/>
  <c r="K1081" i="3"/>
  <c r="J1081" i="3"/>
  <c r="AB1080" i="3"/>
  <c r="AA1080" i="3"/>
  <c r="Z1080" i="3"/>
  <c r="Y1080" i="3"/>
  <c r="X1080" i="3"/>
  <c r="W1080" i="3"/>
  <c r="V1080" i="3"/>
  <c r="U1080" i="3"/>
  <c r="T1080" i="3"/>
  <c r="S1080" i="3"/>
  <c r="R1080" i="3"/>
  <c r="Q1080" i="3"/>
  <c r="P1080" i="3"/>
  <c r="O1080" i="3"/>
  <c r="N1080" i="3"/>
  <c r="M1080" i="3"/>
  <c r="L1080" i="3"/>
  <c r="K1080" i="3"/>
  <c r="J1080" i="3"/>
  <c r="AB1079" i="3"/>
  <c r="AA1079" i="3"/>
  <c r="Z1079" i="3"/>
  <c r="Y1079" i="3"/>
  <c r="X1079" i="3"/>
  <c r="W1079" i="3"/>
  <c r="V1079" i="3"/>
  <c r="U1079" i="3"/>
  <c r="T1079" i="3"/>
  <c r="S1079" i="3"/>
  <c r="R1079" i="3"/>
  <c r="Q1079" i="3"/>
  <c r="P1079" i="3"/>
  <c r="O1079" i="3"/>
  <c r="N1079" i="3"/>
  <c r="M1079" i="3"/>
  <c r="L1079" i="3"/>
  <c r="K1079" i="3"/>
  <c r="J1079" i="3"/>
  <c r="AB1078" i="3"/>
  <c r="AA1078" i="3"/>
  <c r="Z1078" i="3"/>
  <c r="Y1078" i="3"/>
  <c r="X1078" i="3"/>
  <c r="W1078" i="3"/>
  <c r="V1078" i="3"/>
  <c r="U1078" i="3"/>
  <c r="T1078" i="3"/>
  <c r="S1078" i="3"/>
  <c r="R1078" i="3"/>
  <c r="Q1078" i="3"/>
  <c r="P1078" i="3"/>
  <c r="O1078" i="3"/>
  <c r="N1078" i="3"/>
  <c r="M1078" i="3"/>
  <c r="L1078" i="3"/>
  <c r="K1078" i="3"/>
  <c r="J1078" i="3"/>
  <c r="AB1077" i="3"/>
  <c r="AA1077" i="3"/>
  <c r="Z1077" i="3"/>
  <c r="Y1077" i="3"/>
  <c r="X1077" i="3"/>
  <c r="W1077" i="3"/>
  <c r="V1077" i="3"/>
  <c r="U1077" i="3"/>
  <c r="T1077" i="3"/>
  <c r="S1077" i="3"/>
  <c r="R1077" i="3"/>
  <c r="Q1077" i="3"/>
  <c r="P1077" i="3"/>
  <c r="O1077" i="3"/>
  <c r="N1077" i="3"/>
  <c r="M1077" i="3"/>
  <c r="L1077" i="3"/>
  <c r="K1077" i="3"/>
  <c r="J1077" i="3"/>
  <c r="AB1076" i="3"/>
  <c r="AA1076" i="3"/>
  <c r="Z1076" i="3"/>
  <c r="Y1076" i="3"/>
  <c r="X1076" i="3"/>
  <c r="W1076" i="3"/>
  <c r="V1076" i="3"/>
  <c r="U1076" i="3"/>
  <c r="T1076" i="3"/>
  <c r="S1076" i="3"/>
  <c r="R1076" i="3"/>
  <c r="Q1076" i="3"/>
  <c r="P1076" i="3"/>
  <c r="O1076" i="3"/>
  <c r="N1076" i="3"/>
  <c r="M1076" i="3"/>
  <c r="L1076" i="3"/>
  <c r="K1076" i="3"/>
  <c r="J1076" i="3"/>
  <c r="AB1075" i="3"/>
  <c r="AA1075" i="3"/>
  <c r="Z1075" i="3"/>
  <c r="Y1075" i="3"/>
  <c r="X1075" i="3"/>
  <c r="W1075" i="3"/>
  <c r="V1075" i="3"/>
  <c r="U1075" i="3"/>
  <c r="T1075" i="3"/>
  <c r="S1075" i="3"/>
  <c r="R1075" i="3"/>
  <c r="Q1075" i="3"/>
  <c r="P1075" i="3"/>
  <c r="O1075" i="3"/>
  <c r="N1075" i="3"/>
  <c r="M1075" i="3"/>
  <c r="L1075" i="3"/>
  <c r="K1075" i="3"/>
  <c r="J1075" i="3"/>
  <c r="AB1074" i="3"/>
  <c r="AA1074" i="3"/>
  <c r="Z1074" i="3"/>
  <c r="Y1074" i="3"/>
  <c r="X1074" i="3"/>
  <c r="W1074" i="3"/>
  <c r="V1074" i="3"/>
  <c r="U1074" i="3"/>
  <c r="T1074" i="3"/>
  <c r="S1074" i="3"/>
  <c r="R1074" i="3"/>
  <c r="Q1074" i="3"/>
  <c r="P1074" i="3"/>
  <c r="O1074" i="3"/>
  <c r="N1074" i="3"/>
  <c r="M1074" i="3"/>
  <c r="L1074" i="3"/>
  <c r="K1074" i="3"/>
  <c r="J1074" i="3"/>
  <c r="AB1073" i="3"/>
  <c r="AA1073" i="3"/>
  <c r="Z1073" i="3"/>
  <c r="Y1073" i="3"/>
  <c r="X1073" i="3"/>
  <c r="W1073" i="3"/>
  <c r="V1073" i="3"/>
  <c r="U1073" i="3"/>
  <c r="T1073" i="3"/>
  <c r="S1073" i="3"/>
  <c r="R1073" i="3"/>
  <c r="Q1073" i="3"/>
  <c r="P1073" i="3"/>
  <c r="O1073" i="3"/>
  <c r="N1073" i="3"/>
  <c r="M1073" i="3"/>
  <c r="L1073" i="3"/>
  <c r="K1073" i="3"/>
  <c r="J1073" i="3"/>
  <c r="AB1072" i="3"/>
  <c r="AA1072" i="3"/>
  <c r="Z1072" i="3"/>
  <c r="Y1072" i="3"/>
  <c r="X1072" i="3"/>
  <c r="W1072" i="3"/>
  <c r="V1072" i="3"/>
  <c r="U1072" i="3"/>
  <c r="T1072" i="3"/>
  <c r="S1072" i="3"/>
  <c r="R1072" i="3"/>
  <c r="Q1072" i="3"/>
  <c r="P1072" i="3"/>
  <c r="O1072" i="3"/>
  <c r="N1072" i="3"/>
  <c r="M1072" i="3"/>
  <c r="L1072" i="3"/>
  <c r="K1072" i="3"/>
  <c r="J1072" i="3"/>
  <c r="AB1071" i="3"/>
  <c r="AA1071" i="3"/>
  <c r="Z1071" i="3"/>
  <c r="Y1071" i="3"/>
  <c r="X1071" i="3"/>
  <c r="W1071" i="3"/>
  <c r="V1071" i="3"/>
  <c r="U1071" i="3"/>
  <c r="T1071" i="3"/>
  <c r="S1071" i="3"/>
  <c r="R1071" i="3"/>
  <c r="Q1071" i="3"/>
  <c r="P1071" i="3"/>
  <c r="O1071" i="3"/>
  <c r="N1071" i="3"/>
  <c r="M1071" i="3"/>
  <c r="L1071" i="3"/>
  <c r="K1071" i="3"/>
  <c r="J1071" i="3"/>
  <c r="AB1070" i="3"/>
  <c r="AA1070" i="3"/>
  <c r="Z1070" i="3"/>
  <c r="Y1070" i="3"/>
  <c r="X1070" i="3"/>
  <c r="W1070" i="3"/>
  <c r="V1070" i="3"/>
  <c r="U1070" i="3"/>
  <c r="T1070" i="3"/>
  <c r="S1070" i="3"/>
  <c r="R1070" i="3"/>
  <c r="Q1070" i="3"/>
  <c r="P1070" i="3"/>
  <c r="O1070" i="3"/>
  <c r="N1070" i="3"/>
  <c r="M1070" i="3"/>
  <c r="L1070" i="3"/>
  <c r="K1070" i="3"/>
  <c r="J1070" i="3"/>
  <c r="AB1069" i="3"/>
  <c r="AA1069" i="3"/>
  <c r="Z1069" i="3"/>
  <c r="Y1069" i="3"/>
  <c r="X1069" i="3"/>
  <c r="W1069" i="3"/>
  <c r="V1069" i="3"/>
  <c r="U1069" i="3"/>
  <c r="T1069" i="3"/>
  <c r="S1069" i="3"/>
  <c r="R1069" i="3"/>
  <c r="Q1069" i="3"/>
  <c r="P1069" i="3"/>
  <c r="O1069" i="3"/>
  <c r="N1069" i="3"/>
  <c r="M1069" i="3"/>
  <c r="L1069" i="3"/>
  <c r="K1069" i="3"/>
  <c r="J1069" i="3"/>
  <c r="AB1068" i="3"/>
  <c r="AA1068" i="3"/>
  <c r="Z1068" i="3"/>
  <c r="Y1068" i="3"/>
  <c r="X1068" i="3"/>
  <c r="W1068" i="3"/>
  <c r="V1068" i="3"/>
  <c r="U1068" i="3"/>
  <c r="T1068" i="3"/>
  <c r="S1068" i="3"/>
  <c r="R1068" i="3"/>
  <c r="Q1068" i="3"/>
  <c r="P1068" i="3"/>
  <c r="O1068" i="3"/>
  <c r="N1068" i="3"/>
  <c r="M1068" i="3"/>
  <c r="L1068" i="3"/>
  <c r="K1068" i="3"/>
  <c r="J1068" i="3"/>
  <c r="AB1067" i="3"/>
  <c r="AA1067" i="3"/>
  <c r="Z1067" i="3"/>
  <c r="Y1067" i="3"/>
  <c r="X1067" i="3"/>
  <c r="W1067" i="3"/>
  <c r="V1067" i="3"/>
  <c r="U1067" i="3"/>
  <c r="T1067" i="3"/>
  <c r="S1067" i="3"/>
  <c r="R1067" i="3"/>
  <c r="Q1067" i="3"/>
  <c r="P1067" i="3"/>
  <c r="O1067" i="3"/>
  <c r="N1067" i="3"/>
  <c r="M1067" i="3"/>
  <c r="L1067" i="3"/>
  <c r="K1067" i="3"/>
  <c r="J1067" i="3"/>
  <c r="AB1066" i="3"/>
  <c r="AA1066" i="3"/>
  <c r="Z1066" i="3"/>
  <c r="Y1066" i="3"/>
  <c r="X1066" i="3"/>
  <c r="W1066" i="3"/>
  <c r="V1066" i="3"/>
  <c r="U1066" i="3"/>
  <c r="T1066" i="3"/>
  <c r="S1066" i="3"/>
  <c r="R1066" i="3"/>
  <c r="Q1066" i="3"/>
  <c r="P1066" i="3"/>
  <c r="O1066" i="3"/>
  <c r="N1066" i="3"/>
  <c r="M1066" i="3"/>
  <c r="L1066" i="3"/>
  <c r="K1066" i="3"/>
  <c r="J1066" i="3"/>
  <c r="AB1065" i="3"/>
  <c r="AA1065" i="3"/>
  <c r="Z1065" i="3"/>
  <c r="Y1065" i="3"/>
  <c r="X1065" i="3"/>
  <c r="W1065" i="3"/>
  <c r="V1065" i="3"/>
  <c r="U1065" i="3"/>
  <c r="T1065" i="3"/>
  <c r="S1065" i="3"/>
  <c r="R1065" i="3"/>
  <c r="Q1065" i="3"/>
  <c r="P1065" i="3"/>
  <c r="O1065" i="3"/>
  <c r="N1065" i="3"/>
  <c r="M1065" i="3"/>
  <c r="L1065" i="3"/>
  <c r="K1065" i="3"/>
  <c r="J1065" i="3"/>
  <c r="AB1064" i="3"/>
  <c r="AA1064" i="3"/>
  <c r="Z1064" i="3"/>
  <c r="Y1064" i="3"/>
  <c r="X1064" i="3"/>
  <c r="W1064" i="3"/>
  <c r="V1064" i="3"/>
  <c r="U1064" i="3"/>
  <c r="T1064" i="3"/>
  <c r="S1064" i="3"/>
  <c r="R1064" i="3"/>
  <c r="Q1064" i="3"/>
  <c r="P1064" i="3"/>
  <c r="O1064" i="3"/>
  <c r="N1064" i="3"/>
  <c r="M1064" i="3"/>
  <c r="L1064" i="3"/>
  <c r="K1064" i="3"/>
  <c r="J1064" i="3"/>
  <c r="AB1063" i="3"/>
  <c r="AA1063" i="3"/>
  <c r="Z1063" i="3"/>
  <c r="Y1063" i="3"/>
  <c r="X1063" i="3"/>
  <c r="W1063" i="3"/>
  <c r="V1063" i="3"/>
  <c r="U1063" i="3"/>
  <c r="T1063" i="3"/>
  <c r="S1063" i="3"/>
  <c r="R1063" i="3"/>
  <c r="Q1063" i="3"/>
  <c r="P1063" i="3"/>
  <c r="O1063" i="3"/>
  <c r="N1063" i="3"/>
  <c r="M1063" i="3"/>
  <c r="L1063" i="3"/>
  <c r="K1063" i="3"/>
  <c r="J1063" i="3"/>
  <c r="AB1062" i="3"/>
  <c r="AA1062" i="3"/>
  <c r="Z1062" i="3"/>
  <c r="Y1062" i="3"/>
  <c r="X1062" i="3"/>
  <c r="W1062" i="3"/>
  <c r="V1062" i="3"/>
  <c r="U1062" i="3"/>
  <c r="T1062" i="3"/>
  <c r="S1062" i="3"/>
  <c r="R1062" i="3"/>
  <c r="Q1062" i="3"/>
  <c r="P1062" i="3"/>
  <c r="O1062" i="3"/>
  <c r="N1062" i="3"/>
  <c r="M1062" i="3"/>
  <c r="L1062" i="3"/>
  <c r="K1062" i="3"/>
  <c r="J1062" i="3"/>
  <c r="AB1061" i="3"/>
  <c r="AA1061" i="3"/>
  <c r="Z1061" i="3"/>
  <c r="Y1061" i="3"/>
  <c r="X1061" i="3"/>
  <c r="W1061" i="3"/>
  <c r="V1061" i="3"/>
  <c r="U1061" i="3"/>
  <c r="T1061" i="3"/>
  <c r="S1061" i="3"/>
  <c r="R1061" i="3"/>
  <c r="Q1061" i="3"/>
  <c r="P1061" i="3"/>
  <c r="O1061" i="3"/>
  <c r="N1061" i="3"/>
  <c r="M1061" i="3"/>
  <c r="L1061" i="3"/>
  <c r="K1061" i="3"/>
  <c r="J1061" i="3"/>
  <c r="AB1060" i="3"/>
  <c r="AA1060" i="3"/>
  <c r="Z1060" i="3"/>
  <c r="Y1060" i="3"/>
  <c r="X1060" i="3"/>
  <c r="W1060" i="3"/>
  <c r="V1060" i="3"/>
  <c r="U1060" i="3"/>
  <c r="T1060" i="3"/>
  <c r="S1060" i="3"/>
  <c r="R1060" i="3"/>
  <c r="Q1060" i="3"/>
  <c r="P1060" i="3"/>
  <c r="O1060" i="3"/>
  <c r="N1060" i="3"/>
  <c r="M1060" i="3"/>
  <c r="L1060" i="3"/>
  <c r="K1060" i="3"/>
  <c r="J1060" i="3"/>
  <c r="AB1059" i="3"/>
  <c r="AA1059" i="3"/>
  <c r="Z1059" i="3"/>
  <c r="Y1059" i="3"/>
  <c r="X1059" i="3"/>
  <c r="W1059" i="3"/>
  <c r="V1059" i="3"/>
  <c r="U1059" i="3"/>
  <c r="T1059" i="3"/>
  <c r="S1059" i="3"/>
  <c r="R1059" i="3"/>
  <c r="Q1059" i="3"/>
  <c r="P1059" i="3"/>
  <c r="O1059" i="3"/>
  <c r="N1059" i="3"/>
  <c r="M1059" i="3"/>
  <c r="L1059" i="3"/>
  <c r="K1059" i="3"/>
  <c r="J1059" i="3"/>
  <c r="AB1058" i="3"/>
  <c r="AA1058" i="3"/>
  <c r="Z1058" i="3"/>
  <c r="Y1058" i="3"/>
  <c r="X1058" i="3"/>
  <c r="W1058" i="3"/>
  <c r="V1058" i="3"/>
  <c r="U1058" i="3"/>
  <c r="T1058" i="3"/>
  <c r="S1058" i="3"/>
  <c r="R1058" i="3"/>
  <c r="Q1058" i="3"/>
  <c r="P1058" i="3"/>
  <c r="O1058" i="3"/>
  <c r="N1058" i="3"/>
  <c r="M1058" i="3"/>
  <c r="L1058" i="3"/>
  <c r="K1058" i="3"/>
  <c r="J1058" i="3"/>
  <c r="AB1057" i="3"/>
  <c r="AA1057" i="3"/>
  <c r="Z1057" i="3"/>
  <c r="Y1057" i="3"/>
  <c r="X1057" i="3"/>
  <c r="W1057" i="3"/>
  <c r="V1057" i="3"/>
  <c r="U1057" i="3"/>
  <c r="T1057" i="3"/>
  <c r="S1057" i="3"/>
  <c r="R1057" i="3"/>
  <c r="Q1057" i="3"/>
  <c r="P1057" i="3"/>
  <c r="O1057" i="3"/>
  <c r="N1057" i="3"/>
  <c r="M1057" i="3"/>
  <c r="L1057" i="3"/>
  <c r="K1057" i="3"/>
  <c r="J1057" i="3"/>
  <c r="AB1056" i="3"/>
  <c r="AA1056" i="3"/>
  <c r="Z1056" i="3"/>
  <c r="Y1056" i="3"/>
  <c r="X1056" i="3"/>
  <c r="W1056" i="3"/>
  <c r="V1056" i="3"/>
  <c r="U1056" i="3"/>
  <c r="T1056" i="3"/>
  <c r="S1056" i="3"/>
  <c r="R1056" i="3"/>
  <c r="Q1056" i="3"/>
  <c r="P1056" i="3"/>
  <c r="O1056" i="3"/>
  <c r="N1056" i="3"/>
  <c r="M1056" i="3"/>
  <c r="L1056" i="3"/>
  <c r="K1056" i="3"/>
  <c r="J1056" i="3"/>
  <c r="AB1055" i="3"/>
  <c r="AA1055" i="3"/>
  <c r="Z1055" i="3"/>
  <c r="Y1055" i="3"/>
  <c r="X1055" i="3"/>
  <c r="W1055" i="3"/>
  <c r="V1055" i="3"/>
  <c r="U1055" i="3"/>
  <c r="T1055" i="3"/>
  <c r="S1055" i="3"/>
  <c r="R1055" i="3"/>
  <c r="Q1055" i="3"/>
  <c r="P1055" i="3"/>
  <c r="O1055" i="3"/>
  <c r="N1055" i="3"/>
  <c r="M1055" i="3"/>
  <c r="L1055" i="3"/>
  <c r="K1055" i="3"/>
  <c r="J1055" i="3"/>
  <c r="AB1054" i="3"/>
  <c r="AA1054" i="3"/>
  <c r="Z1054" i="3"/>
  <c r="Y1054" i="3"/>
  <c r="X1054" i="3"/>
  <c r="W1054" i="3"/>
  <c r="V1054" i="3"/>
  <c r="U1054" i="3"/>
  <c r="T1054" i="3"/>
  <c r="S1054" i="3"/>
  <c r="R1054" i="3"/>
  <c r="Q1054" i="3"/>
  <c r="P1054" i="3"/>
  <c r="O1054" i="3"/>
  <c r="N1054" i="3"/>
  <c r="M1054" i="3"/>
  <c r="L1054" i="3"/>
  <c r="K1054" i="3"/>
  <c r="J1054" i="3"/>
  <c r="AB1053" i="3"/>
  <c r="AA1053" i="3"/>
  <c r="Z1053" i="3"/>
  <c r="Y1053" i="3"/>
  <c r="X1053" i="3"/>
  <c r="W1053" i="3"/>
  <c r="V1053" i="3"/>
  <c r="U1053" i="3"/>
  <c r="T1053" i="3"/>
  <c r="S1053" i="3"/>
  <c r="R1053" i="3"/>
  <c r="Q1053" i="3"/>
  <c r="P1053" i="3"/>
  <c r="O1053" i="3"/>
  <c r="N1053" i="3"/>
  <c r="M1053" i="3"/>
  <c r="L1053" i="3"/>
  <c r="K1053" i="3"/>
  <c r="J1053" i="3"/>
  <c r="AB1052" i="3"/>
  <c r="AA1052" i="3"/>
  <c r="Z1052" i="3"/>
  <c r="Y1052" i="3"/>
  <c r="X1052" i="3"/>
  <c r="W1052" i="3"/>
  <c r="V1052" i="3"/>
  <c r="U1052" i="3"/>
  <c r="T1052" i="3"/>
  <c r="S1052" i="3"/>
  <c r="R1052" i="3"/>
  <c r="Q1052" i="3"/>
  <c r="P1052" i="3"/>
  <c r="O1052" i="3"/>
  <c r="N1052" i="3"/>
  <c r="M1052" i="3"/>
  <c r="L1052" i="3"/>
  <c r="K1052" i="3"/>
  <c r="J1052" i="3"/>
  <c r="AB1051" i="3"/>
  <c r="AA1051" i="3"/>
  <c r="Z1051" i="3"/>
  <c r="Y1051" i="3"/>
  <c r="X1051" i="3"/>
  <c r="W1051" i="3"/>
  <c r="V1051" i="3"/>
  <c r="U1051" i="3"/>
  <c r="T1051" i="3"/>
  <c r="S1051" i="3"/>
  <c r="R1051" i="3"/>
  <c r="Q1051" i="3"/>
  <c r="P1051" i="3"/>
  <c r="O1051" i="3"/>
  <c r="N1051" i="3"/>
  <c r="M1051" i="3"/>
  <c r="L1051" i="3"/>
  <c r="K1051" i="3"/>
  <c r="J1051" i="3"/>
  <c r="AB1050" i="3"/>
  <c r="AA1050" i="3"/>
  <c r="Z1050" i="3"/>
  <c r="Y1050" i="3"/>
  <c r="X1050" i="3"/>
  <c r="W1050" i="3"/>
  <c r="V1050" i="3"/>
  <c r="U1050" i="3"/>
  <c r="T1050" i="3"/>
  <c r="S1050" i="3"/>
  <c r="R1050" i="3"/>
  <c r="Q1050" i="3"/>
  <c r="P1050" i="3"/>
  <c r="O1050" i="3"/>
  <c r="N1050" i="3"/>
  <c r="M1050" i="3"/>
  <c r="L1050" i="3"/>
  <c r="K1050" i="3"/>
  <c r="J1050" i="3"/>
  <c r="AB1049" i="3"/>
  <c r="AA1049" i="3"/>
  <c r="Z1049" i="3"/>
  <c r="Y1049" i="3"/>
  <c r="X1049" i="3"/>
  <c r="W1049" i="3"/>
  <c r="V1049" i="3"/>
  <c r="U1049" i="3"/>
  <c r="T1049" i="3"/>
  <c r="S1049" i="3"/>
  <c r="R1049" i="3"/>
  <c r="Q1049" i="3"/>
  <c r="P1049" i="3"/>
  <c r="O1049" i="3"/>
  <c r="N1049" i="3"/>
  <c r="M1049" i="3"/>
  <c r="L1049" i="3"/>
  <c r="K1049" i="3"/>
  <c r="J1049" i="3"/>
  <c r="AB1048" i="3"/>
  <c r="AA1048" i="3"/>
  <c r="Z1048" i="3"/>
  <c r="Y1048" i="3"/>
  <c r="X1048" i="3"/>
  <c r="W1048" i="3"/>
  <c r="V1048" i="3"/>
  <c r="U1048" i="3"/>
  <c r="T1048" i="3"/>
  <c r="S1048" i="3"/>
  <c r="R1048" i="3"/>
  <c r="Q1048" i="3"/>
  <c r="P1048" i="3"/>
  <c r="O1048" i="3"/>
  <c r="N1048" i="3"/>
  <c r="M1048" i="3"/>
  <c r="L1048" i="3"/>
  <c r="K1048" i="3"/>
  <c r="J1048" i="3"/>
  <c r="AB1047" i="3"/>
  <c r="AA1047" i="3"/>
  <c r="Z1047" i="3"/>
  <c r="Y1047" i="3"/>
  <c r="X1047" i="3"/>
  <c r="W1047" i="3"/>
  <c r="V1047" i="3"/>
  <c r="U1047" i="3"/>
  <c r="T1047" i="3"/>
  <c r="S1047" i="3"/>
  <c r="R1047" i="3"/>
  <c r="Q1047" i="3"/>
  <c r="P1047" i="3"/>
  <c r="O1047" i="3"/>
  <c r="N1047" i="3"/>
  <c r="M1047" i="3"/>
  <c r="L1047" i="3"/>
  <c r="K1047" i="3"/>
  <c r="J1047" i="3"/>
  <c r="AB1046" i="3"/>
  <c r="AA1046" i="3"/>
  <c r="Z1046" i="3"/>
  <c r="Y1046" i="3"/>
  <c r="X1046" i="3"/>
  <c r="W1046" i="3"/>
  <c r="V1046" i="3"/>
  <c r="U1046" i="3"/>
  <c r="T1046" i="3"/>
  <c r="S1046" i="3"/>
  <c r="R1046" i="3"/>
  <c r="Q1046" i="3"/>
  <c r="P1046" i="3"/>
  <c r="O1046" i="3"/>
  <c r="N1046" i="3"/>
  <c r="M1046" i="3"/>
  <c r="L1046" i="3"/>
  <c r="K1046" i="3"/>
  <c r="J1046" i="3"/>
  <c r="AB1045" i="3"/>
  <c r="AA1045" i="3"/>
  <c r="Z1045" i="3"/>
  <c r="Y1045" i="3"/>
  <c r="X1045" i="3"/>
  <c r="W1045" i="3"/>
  <c r="V1045" i="3"/>
  <c r="U1045" i="3"/>
  <c r="T1045" i="3"/>
  <c r="S1045" i="3"/>
  <c r="R1045" i="3"/>
  <c r="Q1045" i="3"/>
  <c r="P1045" i="3"/>
  <c r="O1045" i="3"/>
  <c r="N1045" i="3"/>
  <c r="M1045" i="3"/>
  <c r="L1045" i="3"/>
  <c r="K1045" i="3"/>
  <c r="J1045" i="3"/>
  <c r="AB1044" i="3"/>
  <c r="AA1044" i="3"/>
  <c r="Z1044" i="3"/>
  <c r="Y1044" i="3"/>
  <c r="X1044" i="3"/>
  <c r="W1044" i="3"/>
  <c r="V1044" i="3"/>
  <c r="U1044" i="3"/>
  <c r="T1044" i="3"/>
  <c r="S1044" i="3"/>
  <c r="R1044" i="3"/>
  <c r="Q1044" i="3"/>
  <c r="P1044" i="3"/>
  <c r="O1044" i="3"/>
  <c r="N1044" i="3"/>
  <c r="M1044" i="3"/>
  <c r="L1044" i="3"/>
  <c r="K1044" i="3"/>
  <c r="J1044" i="3"/>
  <c r="AB1043" i="3"/>
  <c r="AA1043" i="3"/>
  <c r="Z1043" i="3"/>
  <c r="Y1043" i="3"/>
  <c r="X1043" i="3"/>
  <c r="W1043" i="3"/>
  <c r="V1043" i="3"/>
  <c r="U1043" i="3"/>
  <c r="T1043" i="3"/>
  <c r="S1043" i="3"/>
  <c r="R1043" i="3"/>
  <c r="Q1043" i="3"/>
  <c r="P1043" i="3"/>
  <c r="O1043" i="3"/>
  <c r="N1043" i="3"/>
  <c r="M1043" i="3"/>
  <c r="L1043" i="3"/>
  <c r="K1043" i="3"/>
  <c r="J1043" i="3"/>
  <c r="AB1042" i="3"/>
  <c r="AA1042" i="3"/>
  <c r="Z1042" i="3"/>
  <c r="Y1042" i="3"/>
  <c r="X1042" i="3"/>
  <c r="W1042" i="3"/>
  <c r="V1042" i="3"/>
  <c r="U1042" i="3"/>
  <c r="T1042" i="3"/>
  <c r="S1042" i="3"/>
  <c r="R1042" i="3"/>
  <c r="Q1042" i="3"/>
  <c r="P1042" i="3"/>
  <c r="O1042" i="3"/>
  <c r="N1042" i="3"/>
  <c r="M1042" i="3"/>
  <c r="L1042" i="3"/>
  <c r="K1042" i="3"/>
  <c r="J1042" i="3"/>
  <c r="AB1041" i="3"/>
  <c r="AA1041" i="3"/>
  <c r="Z1041" i="3"/>
  <c r="Y1041" i="3"/>
  <c r="X1041" i="3"/>
  <c r="W1041" i="3"/>
  <c r="V1041" i="3"/>
  <c r="U1041" i="3"/>
  <c r="T1041" i="3"/>
  <c r="S1041" i="3"/>
  <c r="R1041" i="3"/>
  <c r="Q1041" i="3"/>
  <c r="P1041" i="3"/>
  <c r="O1041" i="3"/>
  <c r="N1041" i="3"/>
  <c r="M1041" i="3"/>
  <c r="L1041" i="3"/>
  <c r="K1041" i="3"/>
  <c r="J1041" i="3"/>
  <c r="AB1040" i="3"/>
  <c r="AA1040" i="3"/>
  <c r="Z1040" i="3"/>
  <c r="Y1040" i="3"/>
  <c r="X1040" i="3"/>
  <c r="W1040" i="3"/>
  <c r="V1040" i="3"/>
  <c r="U1040" i="3"/>
  <c r="T1040" i="3"/>
  <c r="S1040" i="3"/>
  <c r="R1040" i="3"/>
  <c r="Q1040" i="3"/>
  <c r="P1040" i="3"/>
  <c r="O1040" i="3"/>
  <c r="N1040" i="3"/>
  <c r="M1040" i="3"/>
  <c r="L1040" i="3"/>
  <c r="K1040" i="3"/>
  <c r="J1040" i="3"/>
  <c r="AB1039" i="3"/>
  <c r="AA1039" i="3"/>
  <c r="Z1039" i="3"/>
  <c r="Y1039" i="3"/>
  <c r="X1039" i="3"/>
  <c r="W1039" i="3"/>
  <c r="V1039" i="3"/>
  <c r="U1039" i="3"/>
  <c r="T1039" i="3"/>
  <c r="S1039" i="3"/>
  <c r="R1039" i="3"/>
  <c r="Q1039" i="3"/>
  <c r="P1039" i="3"/>
  <c r="O1039" i="3"/>
  <c r="N1039" i="3"/>
  <c r="M1039" i="3"/>
  <c r="L1039" i="3"/>
  <c r="K1039" i="3"/>
  <c r="J1039" i="3"/>
  <c r="AB1038" i="3"/>
  <c r="AA1038" i="3"/>
  <c r="Z1038" i="3"/>
  <c r="Y1038" i="3"/>
  <c r="X1038" i="3"/>
  <c r="W1038" i="3"/>
  <c r="V1038" i="3"/>
  <c r="U1038" i="3"/>
  <c r="T1038" i="3"/>
  <c r="S1038" i="3"/>
  <c r="R1038" i="3"/>
  <c r="Q1038" i="3"/>
  <c r="P1038" i="3"/>
  <c r="O1038" i="3"/>
  <c r="N1038" i="3"/>
  <c r="M1038" i="3"/>
  <c r="L1038" i="3"/>
  <c r="K1038" i="3"/>
  <c r="J1038" i="3"/>
  <c r="AB1037" i="3"/>
  <c r="AA1037" i="3"/>
  <c r="Z1037" i="3"/>
  <c r="Y1037" i="3"/>
  <c r="X1037" i="3"/>
  <c r="W1037" i="3"/>
  <c r="V1037" i="3"/>
  <c r="U1037" i="3"/>
  <c r="T1037" i="3"/>
  <c r="S1037" i="3"/>
  <c r="R1037" i="3"/>
  <c r="Q1037" i="3"/>
  <c r="P1037" i="3"/>
  <c r="O1037" i="3"/>
  <c r="N1037" i="3"/>
  <c r="M1037" i="3"/>
  <c r="L1037" i="3"/>
  <c r="K1037" i="3"/>
  <c r="J1037" i="3"/>
  <c r="AB1036" i="3"/>
  <c r="AA1036" i="3"/>
  <c r="Z1036" i="3"/>
  <c r="Y1036" i="3"/>
  <c r="X1036" i="3"/>
  <c r="W1036" i="3"/>
  <c r="V1036" i="3"/>
  <c r="U1036" i="3"/>
  <c r="T1036" i="3"/>
  <c r="S1036" i="3"/>
  <c r="R1036" i="3"/>
  <c r="Q1036" i="3"/>
  <c r="P1036" i="3"/>
  <c r="O1036" i="3"/>
  <c r="N1036" i="3"/>
  <c r="M1036" i="3"/>
  <c r="L1036" i="3"/>
  <c r="K1036" i="3"/>
  <c r="J1036" i="3"/>
  <c r="AB1035" i="3"/>
  <c r="AA1035" i="3"/>
  <c r="Z1035" i="3"/>
  <c r="Y1035" i="3"/>
  <c r="X1035" i="3"/>
  <c r="W1035" i="3"/>
  <c r="V1035" i="3"/>
  <c r="U1035" i="3"/>
  <c r="T1035" i="3"/>
  <c r="S1035" i="3"/>
  <c r="R1035" i="3"/>
  <c r="Q1035" i="3"/>
  <c r="P1035" i="3"/>
  <c r="O1035" i="3"/>
  <c r="N1035" i="3"/>
  <c r="M1035" i="3"/>
  <c r="L1035" i="3"/>
  <c r="K1035" i="3"/>
  <c r="J1035" i="3"/>
  <c r="AB1034" i="3"/>
  <c r="AA1034" i="3"/>
  <c r="Z1034" i="3"/>
  <c r="Y1034" i="3"/>
  <c r="X1034" i="3"/>
  <c r="W1034" i="3"/>
  <c r="V1034" i="3"/>
  <c r="U1034" i="3"/>
  <c r="T1034" i="3"/>
  <c r="S1034" i="3"/>
  <c r="R1034" i="3"/>
  <c r="Q1034" i="3"/>
  <c r="P1034" i="3"/>
  <c r="O1034" i="3"/>
  <c r="N1034" i="3"/>
  <c r="M1034" i="3"/>
  <c r="L1034" i="3"/>
  <c r="K1034" i="3"/>
  <c r="J1034" i="3"/>
  <c r="AB1033" i="3"/>
  <c r="AA1033" i="3"/>
  <c r="Z1033" i="3"/>
  <c r="Y1033" i="3"/>
  <c r="X1033" i="3"/>
  <c r="W1033" i="3"/>
  <c r="V1033" i="3"/>
  <c r="U1033" i="3"/>
  <c r="T1033" i="3"/>
  <c r="S1033" i="3"/>
  <c r="R1033" i="3"/>
  <c r="Q1033" i="3"/>
  <c r="P1033" i="3"/>
  <c r="O1033" i="3"/>
  <c r="N1033" i="3"/>
  <c r="M1033" i="3"/>
  <c r="L1033" i="3"/>
  <c r="K1033" i="3"/>
  <c r="J1033" i="3"/>
  <c r="AB1032" i="3"/>
  <c r="AA1032" i="3"/>
  <c r="Z1032" i="3"/>
  <c r="Y1032" i="3"/>
  <c r="X1032" i="3"/>
  <c r="W1032" i="3"/>
  <c r="V1032" i="3"/>
  <c r="U1032" i="3"/>
  <c r="T1032" i="3"/>
  <c r="S1032" i="3"/>
  <c r="R1032" i="3"/>
  <c r="Q1032" i="3"/>
  <c r="P1032" i="3"/>
  <c r="O1032" i="3"/>
  <c r="N1032" i="3"/>
  <c r="M1032" i="3"/>
  <c r="L1032" i="3"/>
  <c r="K1032" i="3"/>
  <c r="J1032" i="3"/>
  <c r="AB1031" i="3"/>
  <c r="AA1031" i="3"/>
  <c r="Z1031" i="3"/>
  <c r="Y1031" i="3"/>
  <c r="X1031" i="3"/>
  <c r="W1031" i="3"/>
  <c r="V1031" i="3"/>
  <c r="U1031" i="3"/>
  <c r="T1031" i="3"/>
  <c r="S1031" i="3"/>
  <c r="R1031" i="3"/>
  <c r="Q1031" i="3"/>
  <c r="P1031" i="3"/>
  <c r="O1031" i="3"/>
  <c r="N1031" i="3"/>
  <c r="M1031" i="3"/>
  <c r="L1031" i="3"/>
  <c r="K1031" i="3"/>
  <c r="J1031" i="3"/>
  <c r="AB1030" i="3"/>
  <c r="AA1030" i="3"/>
  <c r="Z1030" i="3"/>
  <c r="Y1030" i="3"/>
  <c r="X1030" i="3"/>
  <c r="W1030" i="3"/>
  <c r="V1030" i="3"/>
  <c r="U1030" i="3"/>
  <c r="T1030" i="3"/>
  <c r="S1030" i="3"/>
  <c r="R1030" i="3"/>
  <c r="Q1030" i="3"/>
  <c r="P1030" i="3"/>
  <c r="O1030" i="3"/>
  <c r="N1030" i="3"/>
  <c r="M1030" i="3"/>
  <c r="L1030" i="3"/>
  <c r="K1030" i="3"/>
  <c r="J1030" i="3"/>
  <c r="AB1029" i="3"/>
  <c r="AA1029" i="3"/>
  <c r="Z1029" i="3"/>
  <c r="Y1029" i="3"/>
  <c r="X1029" i="3"/>
  <c r="W1029" i="3"/>
  <c r="V1029" i="3"/>
  <c r="U1029" i="3"/>
  <c r="T1029" i="3"/>
  <c r="S1029" i="3"/>
  <c r="R1029" i="3"/>
  <c r="Q1029" i="3"/>
  <c r="P1029" i="3"/>
  <c r="O1029" i="3"/>
  <c r="N1029" i="3"/>
  <c r="M1029" i="3"/>
  <c r="L1029" i="3"/>
  <c r="K1029" i="3"/>
  <c r="J1029" i="3"/>
  <c r="AB1028" i="3"/>
  <c r="AA1028" i="3"/>
  <c r="Z1028" i="3"/>
  <c r="Y1028" i="3"/>
  <c r="X1028" i="3"/>
  <c r="W1028" i="3"/>
  <c r="V1028" i="3"/>
  <c r="U1028" i="3"/>
  <c r="T1028" i="3"/>
  <c r="S1028" i="3"/>
  <c r="R1028" i="3"/>
  <c r="Q1028" i="3"/>
  <c r="P1028" i="3"/>
  <c r="O1028" i="3"/>
  <c r="N1028" i="3"/>
  <c r="M1028" i="3"/>
  <c r="L1028" i="3"/>
  <c r="K1028" i="3"/>
  <c r="J1028" i="3"/>
  <c r="AB1027" i="3"/>
  <c r="AA1027" i="3"/>
  <c r="Z1027" i="3"/>
  <c r="Y1027" i="3"/>
  <c r="X1027" i="3"/>
  <c r="W1027" i="3"/>
  <c r="V1027" i="3"/>
  <c r="U1027" i="3"/>
  <c r="T1027" i="3"/>
  <c r="S1027" i="3"/>
  <c r="R1027" i="3"/>
  <c r="Q1027" i="3"/>
  <c r="P1027" i="3"/>
  <c r="O1027" i="3"/>
  <c r="N1027" i="3"/>
  <c r="M1027" i="3"/>
  <c r="L1027" i="3"/>
  <c r="K1027" i="3"/>
  <c r="J1027" i="3"/>
  <c r="AB1026" i="3"/>
  <c r="AA1026" i="3"/>
  <c r="Z1026" i="3"/>
  <c r="Y1026" i="3"/>
  <c r="X1026" i="3"/>
  <c r="W1026" i="3"/>
  <c r="V1026" i="3"/>
  <c r="U1026" i="3"/>
  <c r="T1026" i="3"/>
  <c r="S1026" i="3"/>
  <c r="R1026" i="3"/>
  <c r="Q1026" i="3"/>
  <c r="P1026" i="3"/>
  <c r="O1026" i="3"/>
  <c r="N1026" i="3"/>
  <c r="M1026" i="3"/>
  <c r="L1026" i="3"/>
  <c r="K1026" i="3"/>
  <c r="J1026" i="3"/>
  <c r="AB1025" i="3"/>
  <c r="AA1025" i="3"/>
  <c r="Z1025" i="3"/>
  <c r="Y1025" i="3"/>
  <c r="X1025" i="3"/>
  <c r="W1025" i="3"/>
  <c r="V1025" i="3"/>
  <c r="U1025" i="3"/>
  <c r="T1025" i="3"/>
  <c r="S1025" i="3"/>
  <c r="R1025" i="3"/>
  <c r="Q1025" i="3"/>
  <c r="P1025" i="3"/>
  <c r="O1025" i="3"/>
  <c r="N1025" i="3"/>
  <c r="M1025" i="3"/>
  <c r="L1025" i="3"/>
  <c r="K1025" i="3"/>
  <c r="J1025" i="3"/>
  <c r="AB1024" i="3"/>
  <c r="AA1024" i="3"/>
  <c r="Z1024" i="3"/>
  <c r="Y1024" i="3"/>
  <c r="X1024" i="3"/>
  <c r="W1024" i="3"/>
  <c r="V1024" i="3"/>
  <c r="U1024" i="3"/>
  <c r="T1024" i="3"/>
  <c r="S1024" i="3"/>
  <c r="R1024" i="3"/>
  <c r="Q1024" i="3"/>
  <c r="P1024" i="3"/>
  <c r="O1024" i="3"/>
  <c r="N1024" i="3"/>
  <c r="M1024" i="3"/>
  <c r="L1024" i="3"/>
  <c r="K1024" i="3"/>
  <c r="J1024" i="3"/>
  <c r="AB1023" i="3"/>
  <c r="AA1023" i="3"/>
  <c r="Z1023" i="3"/>
  <c r="Y1023" i="3"/>
  <c r="X1023" i="3"/>
  <c r="W1023" i="3"/>
  <c r="V1023" i="3"/>
  <c r="U1023" i="3"/>
  <c r="T1023" i="3"/>
  <c r="S1023" i="3"/>
  <c r="R1023" i="3"/>
  <c r="Q1023" i="3"/>
  <c r="P1023" i="3"/>
  <c r="O1023" i="3"/>
  <c r="N1023" i="3"/>
  <c r="M1023" i="3"/>
  <c r="L1023" i="3"/>
  <c r="K1023" i="3"/>
  <c r="J1023" i="3"/>
  <c r="AB1022" i="3"/>
  <c r="AA1022" i="3"/>
  <c r="Z1022" i="3"/>
  <c r="Y1022" i="3"/>
  <c r="X1022" i="3"/>
  <c r="W1022" i="3"/>
  <c r="V1022" i="3"/>
  <c r="U1022" i="3"/>
  <c r="T1022" i="3"/>
  <c r="S1022" i="3"/>
  <c r="R1022" i="3"/>
  <c r="Q1022" i="3"/>
  <c r="P1022" i="3"/>
  <c r="O1022" i="3"/>
  <c r="N1022" i="3"/>
  <c r="M1022" i="3"/>
  <c r="L1022" i="3"/>
  <c r="K1022" i="3"/>
  <c r="J1022" i="3"/>
  <c r="AB1021" i="3"/>
  <c r="AA1021" i="3"/>
  <c r="Z1021" i="3"/>
  <c r="Y1021" i="3"/>
  <c r="X1021" i="3"/>
  <c r="W1021" i="3"/>
  <c r="V1021" i="3"/>
  <c r="U1021" i="3"/>
  <c r="T1021" i="3"/>
  <c r="S1021" i="3"/>
  <c r="R1021" i="3"/>
  <c r="Q1021" i="3"/>
  <c r="P1021" i="3"/>
  <c r="O1021" i="3"/>
  <c r="N1021" i="3"/>
  <c r="M1021" i="3"/>
  <c r="L1021" i="3"/>
  <c r="K1021" i="3"/>
  <c r="J1021" i="3"/>
  <c r="AB1020" i="3"/>
  <c r="AA1020" i="3"/>
  <c r="Z1020" i="3"/>
  <c r="Y1020" i="3"/>
  <c r="X1020" i="3"/>
  <c r="W1020" i="3"/>
  <c r="V1020" i="3"/>
  <c r="U1020" i="3"/>
  <c r="T1020" i="3"/>
  <c r="S1020" i="3"/>
  <c r="R1020" i="3"/>
  <c r="Q1020" i="3"/>
  <c r="P1020" i="3"/>
  <c r="O1020" i="3"/>
  <c r="N1020" i="3"/>
  <c r="M1020" i="3"/>
  <c r="L1020" i="3"/>
  <c r="K1020" i="3"/>
  <c r="J1020" i="3"/>
  <c r="AB1019" i="3"/>
  <c r="AA1019" i="3"/>
  <c r="Z1019" i="3"/>
  <c r="Y1019" i="3"/>
  <c r="X1019" i="3"/>
  <c r="W1019" i="3"/>
  <c r="V1019" i="3"/>
  <c r="U1019" i="3"/>
  <c r="T1019" i="3"/>
  <c r="S1019" i="3"/>
  <c r="R1019" i="3"/>
  <c r="Q1019" i="3"/>
  <c r="P1019" i="3"/>
  <c r="O1019" i="3"/>
  <c r="N1019" i="3"/>
  <c r="M1019" i="3"/>
  <c r="L1019" i="3"/>
  <c r="K1019" i="3"/>
  <c r="J1019" i="3"/>
  <c r="AB1018" i="3"/>
  <c r="AA1018" i="3"/>
  <c r="Z1018" i="3"/>
  <c r="Y1018" i="3"/>
  <c r="X1018" i="3"/>
  <c r="W1018" i="3"/>
  <c r="V1018" i="3"/>
  <c r="U1018" i="3"/>
  <c r="T1018" i="3"/>
  <c r="S1018" i="3"/>
  <c r="R1018" i="3"/>
  <c r="Q1018" i="3"/>
  <c r="P1018" i="3"/>
  <c r="O1018" i="3"/>
  <c r="N1018" i="3"/>
  <c r="M1018" i="3"/>
  <c r="L1018" i="3"/>
  <c r="K1018" i="3"/>
  <c r="J1018" i="3"/>
  <c r="AB1017" i="3"/>
  <c r="AA1017" i="3"/>
  <c r="Z1017" i="3"/>
  <c r="Y1017" i="3"/>
  <c r="X1017" i="3"/>
  <c r="W1017" i="3"/>
  <c r="V1017" i="3"/>
  <c r="U1017" i="3"/>
  <c r="T1017" i="3"/>
  <c r="S1017" i="3"/>
  <c r="R1017" i="3"/>
  <c r="Q1017" i="3"/>
  <c r="P1017" i="3"/>
  <c r="O1017" i="3"/>
  <c r="N1017" i="3"/>
  <c r="M1017" i="3"/>
  <c r="L1017" i="3"/>
  <c r="K1017" i="3"/>
  <c r="J1017" i="3"/>
  <c r="AB1016" i="3"/>
  <c r="AA1016" i="3"/>
  <c r="Z1016" i="3"/>
  <c r="Y1016" i="3"/>
  <c r="X1016" i="3"/>
  <c r="W1016" i="3"/>
  <c r="V1016" i="3"/>
  <c r="U1016" i="3"/>
  <c r="T1016" i="3"/>
  <c r="S1016" i="3"/>
  <c r="R1016" i="3"/>
  <c r="Q1016" i="3"/>
  <c r="P1016" i="3"/>
  <c r="O1016" i="3"/>
  <c r="N1016" i="3"/>
  <c r="M1016" i="3"/>
  <c r="L1016" i="3"/>
  <c r="K1016" i="3"/>
  <c r="J1016" i="3"/>
  <c r="AB1015" i="3"/>
  <c r="AA1015" i="3"/>
  <c r="Z1015" i="3"/>
  <c r="Y1015" i="3"/>
  <c r="X1015" i="3"/>
  <c r="W1015" i="3"/>
  <c r="V1015" i="3"/>
  <c r="U1015" i="3"/>
  <c r="T1015" i="3"/>
  <c r="S1015" i="3"/>
  <c r="R1015" i="3"/>
  <c r="Q1015" i="3"/>
  <c r="P1015" i="3"/>
  <c r="O1015" i="3"/>
  <c r="N1015" i="3"/>
  <c r="M1015" i="3"/>
  <c r="L1015" i="3"/>
  <c r="K1015" i="3"/>
  <c r="J1015" i="3"/>
  <c r="AB1014" i="3"/>
  <c r="AA1014" i="3"/>
  <c r="Z1014" i="3"/>
  <c r="Y1014" i="3"/>
  <c r="X1014" i="3"/>
  <c r="W1014" i="3"/>
  <c r="V1014" i="3"/>
  <c r="U1014" i="3"/>
  <c r="T1014" i="3"/>
  <c r="S1014" i="3"/>
  <c r="R1014" i="3"/>
  <c r="Q1014" i="3"/>
  <c r="P1014" i="3"/>
  <c r="O1014" i="3"/>
  <c r="N1014" i="3"/>
  <c r="M1014" i="3"/>
  <c r="L1014" i="3"/>
  <c r="K1014" i="3"/>
  <c r="J1014" i="3"/>
  <c r="AB1013" i="3"/>
  <c r="AA1013" i="3"/>
  <c r="Z1013" i="3"/>
  <c r="Y1013" i="3"/>
  <c r="X1013" i="3"/>
  <c r="W1013" i="3"/>
  <c r="V1013" i="3"/>
  <c r="U1013" i="3"/>
  <c r="T1013" i="3"/>
  <c r="S1013" i="3"/>
  <c r="R1013" i="3"/>
  <c r="Q1013" i="3"/>
  <c r="P1013" i="3"/>
  <c r="O1013" i="3"/>
  <c r="N1013" i="3"/>
  <c r="M1013" i="3"/>
  <c r="L1013" i="3"/>
  <c r="K1013" i="3"/>
  <c r="J1013" i="3"/>
  <c r="AB1012" i="3"/>
  <c r="AA1012" i="3"/>
  <c r="Z1012" i="3"/>
  <c r="Y1012" i="3"/>
  <c r="X1012" i="3"/>
  <c r="W1012" i="3"/>
  <c r="V1012" i="3"/>
  <c r="U1012" i="3"/>
  <c r="T1012" i="3"/>
  <c r="S1012" i="3"/>
  <c r="R1012" i="3"/>
  <c r="Q1012" i="3"/>
  <c r="P1012" i="3"/>
  <c r="O1012" i="3"/>
  <c r="N1012" i="3"/>
  <c r="M1012" i="3"/>
  <c r="L1012" i="3"/>
  <c r="K1012" i="3"/>
  <c r="J1012" i="3"/>
  <c r="AB1011" i="3"/>
  <c r="AA1011" i="3"/>
  <c r="Z1011" i="3"/>
  <c r="Y1011" i="3"/>
  <c r="X1011" i="3"/>
  <c r="W1011" i="3"/>
  <c r="V1011" i="3"/>
  <c r="U1011" i="3"/>
  <c r="T1011" i="3"/>
  <c r="S1011" i="3"/>
  <c r="R1011" i="3"/>
  <c r="Q1011" i="3"/>
  <c r="P1011" i="3"/>
  <c r="O1011" i="3"/>
  <c r="N1011" i="3"/>
  <c r="M1011" i="3"/>
  <c r="L1011" i="3"/>
  <c r="K1011" i="3"/>
  <c r="J1011" i="3"/>
  <c r="AB1010" i="3"/>
  <c r="AA1010" i="3"/>
  <c r="Z1010" i="3"/>
  <c r="Y1010" i="3"/>
  <c r="X1010" i="3"/>
  <c r="W1010" i="3"/>
  <c r="V1010" i="3"/>
  <c r="U1010" i="3"/>
  <c r="T1010" i="3"/>
  <c r="S1010" i="3"/>
  <c r="R1010" i="3"/>
  <c r="Q1010" i="3"/>
  <c r="P1010" i="3"/>
  <c r="O1010" i="3"/>
  <c r="N1010" i="3"/>
  <c r="M1010" i="3"/>
  <c r="L1010" i="3"/>
  <c r="K1010" i="3"/>
  <c r="J1010" i="3"/>
  <c r="AB1009" i="3"/>
  <c r="AA1009" i="3"/>
  <c r="Z1009" i="3"/>
  <c r="Y1009" i="3"/>
  <c r="X1009" i="3"/>
  <c r="W1009" i="3"/>
  <c r="V1009" i="3"/>
  <c r="U1009" i="3"/>
  <c r="T1009" i="3"/>
  <c r="S1009" i="3"/>
  <c r="R1009" i="3"/>
  <c r="Q1009" i="3"/>
  <c r="P1009" i="3"/>
  <c r="O1009" i="3"/>
  <c r="N1009" i="3"/>
  <c r="M1009" i="3"/>
  <c r="L1009" i="3"/>
  <c r="K1009" i="3"/>
  <c r="J1009" i="3"/>
  <c r="AB1008" i="3"/>
  <c r="AA1008" i="3"/>
  <c r="Z1008" i="3"/>
  <c r="Y1008" i="3"/>
  <c r="X1008" i="3"/>
  <c r="W1008" i="3"/>
  <c r="V1008" i="3"/>
  <c r="U1008" i="3"/>
  <c r="T1008" i="3"/>
  <c r="S1008" i="3"/>
  <c r="R1008" i="3"/>
  <c r="Q1008" i="3"/>
  <c r="P1008" i="3"/>
  <c r="O1008" i="3"/>
  <c r="N1008" i="3"/>
  <c r="M1008" i="3"/>
  <c r="L1008" i="3"/>
  <c r="K1008" i="3"/>
  <c r="J1008" i="3"/>
  <c r="AB1007" i="3"/>
  <c r="AA1007" i="3"/>
  <c r="Z1007" i="3"/>
  <c r="Y1007" i="3"/>
  <c r="X1007" i="3"/>
  <c r="W1007" i="3"/>
  <c r="V1007" i="3"/>
  <c r="U1007" i="3"/>
  <c r="T1007" i="3"/>
  <c r="S1007" i="3"/>
  <c r="R1007" i="3"/>
  <c r="Q1007" i="3"/>
  <c r="P1007" i="3"/>
  <c r="O1007" i="3"/>
  <c r="N1007" i="3"/>
  <c r="M1007" i="3"/>
  <c r="L1007" i="3"/>
  <c r="K1007" i="3"/>
  <c r="J1007" i="3"/>
  <c r="AB1006" i="3"/>
  <c r="AA1006" i="3"/>
  <c r="Z1006" i="3"/>
  <c r="Y1006" i="3"/>
  <c r="X1006" i="3"/>
  <c r="W1006" i="3"/>
  <c r="V1006" i="3"/>
  <c r="U1006" i="3"/>
  <c r="T1006" i="3"/>
  <c r="S1006" i="3"/>
  <c r="R1006" i="3"/>
  <c r="Q1006" i="3"/>
  <c r="P1006" i="3"/>
  <c r="O1006" i="3"/>
  <c r="N1006" i="3"/>
  <c r="M1006" i="3"/>
  <c r="L1006" i="3"/>
  <c r="K1006" i="3"/>
  <c r="J1006" i="3"/>
  <c r="AB1005" i="3"/>
  <c r="AA1005" i="3"/>
  <c r="Z1005" i="3"/>
  <c r="Y1005" i="3"/>
  <c r="X1005" i="3"/>
  <c r="W1005" i="3"/>
  <c r="V1005" i="3"/>
  <c r="U1005" i="3"/>
  <c r="T1005" i="3"/>
  <c r="S1005" i="3"/>
  <c r="R1005" i="3"/>
  <c r="Q1005" i="3"/>
  <c r="P1005" i="3"/>
  <c r="O1005" i="3"/>
  <c r="N1005" i="3"/>
  <c r="M1005" i="3"/>
  <c r="L1005" i="3"/>
  <c r="K1005" i="3"/>
  <c r="J1005" i="3"/>
  <c r="AB1004" i="3"/>
  <c r="AA1004" i="3"/>
  <c r="Z1004" i="3"/>
  <c r="Y1004" i="3"/>
  <c r="X1004" i="3"/>
  <c r="W1004" i="3"/>
  <c r="V1004" i="3"/>
  <c r="U1004" i="3"/>
  <c r="T1004" i="3"/>
  <c r="S1004" i="3"/>
  <c r="R1004" i="3"/>
  <c r="Q1004" i="3"/>
  <c r="P1004" i="3"/>
  <c r="O1004" i="3"/>
  <c r="N1004" i="3"/>
  <c r="M1004" i="3"/>
  <c r="L1004" i="3"/>
  <c r="K1004" i="3"/>
  <c r="J1004" i="3"/>
  <c r="AB1003" i="3"/>
  <c r="AA1003" i="3"/>
  <c r="Z1003" i="3"/>
  <c r="Y1003" i="3"/>
  <c r="X1003" i="3"/>
  <c r="W1003" i="3"/>
  <c r="V1003" i="3"/>
  <c r="U1003" i="3"/>
  <c r="T1003" i="3"/>
  <c r="S1003" i="3"/>
  <c r="R1003" i="3"/>
  <c r="Q1003" i="3"/>
  <c r="P1003" i="3"/>
  <c r="O1003" i="3"/>
  <c r="N1003" i="3"/>
  <c r="M1003" i="3"/>
  <c r="L1003" i="3"/>
  <c r="K1003" i="3"/>
  <c r="J1003" i="3"/>
  <c r="AB1002" i="3"/>
  <c r="AA1002" i="3"/>
  <c r="Z1002" i="3"/>
  <c r="Y1002" i="3"/>
  <c r="X1002" i="3"/>
  <c r="W1002" i="3"/>
  <c r="V1002" i="3"/>
  <c r="U1002" i="3"/>
  <c r="T1002" i="3"/>
  <c r="S1002" i="3"/>
  <c r="R1002" i="3"/>
  <c r="Q1002" i="3"/>
  <c r="P1002" i="3"/>
  <c r="O1002" i="3"/>
  <c r="N1002" i="3"/>
  <c r="M1002" i="3"/>
  <c r="L1002" i="3"/>
  <c r="K1002" i="3"/>
  <c r="J1002" i="3"/>
  <c r="AB1001" i="3"/>
  <c r="AA1001" i="3"/>
  <c r="Z1001" i="3"/>
  <c r="Y1001" i="3"/>
  <c r="X1001" i="3"/>
  <c r="W1001" i="3"/>
  <c r="V1001" i="3"/>
  <c r="U1001" i="3"/>
  <c r="T1001" i="3"/>
  <c r="S1001" i="3"/>
  <c r="R1001" i="3"/>
  <c r="Q1001" i="3"/>
  <c r="P1001" i="3"/>
  <c r="O1001" i="3"/>
  <c r="N1001" i="3"/>
  <c r="M1001" i="3"/>
  <c r="L1001" i="3"/>
  <c r="K1001" i="3"/>
  <c r="J1001" i="3"/>
  <c r="AB1000" i="3"/>
  <c r="AA1000" i="3"/>
  <c r="Z1000" i="3"/>
  <c r="Y1000" i="3"/>
  <c r="X1000" i="3"/>
  <c r="W1000" i="3"/>
  <c r="V1000" i="3"/>
  <c r="U1000" i="3"/>
  <c r="T1000" i="3"/>
  <c r="S1000" i="3"/>
  <c r="R1000" i="3"/>
  <c r="Q1000" i="3"/>
  <c r="P1000" i="3"/>
  <c r="O1000" i="3"/>
  <c r="N1000" i="3"/>
  <c r="M1000" i="3"/>
  <c r="L1000" i="3"/>
  <c r="K1000" i="3"/>
  <c r="J1000" i="3"/>
  <c r="AB999" i="3"/>
  <c r="AA999" i="3"/>
  <c r="Z999" i="3"/>
  <c r="Y999" i="3"/>
  <c r="X999" i="3"/>
  <c r="W999" i="3"/>
  <c r="V999" i="3"/>
  <c r="U999" i="3"/>
  <c r="T999" i="3"/>
  <c r="S999" i="3"/>
  <c r="R999" i="3"/>
  <c r="Q999" i="3"/>
  <c r="P999" i="3"/>
  <c r="O999" i="3"/>
  <c r="N999" i="3"/>
  <c r="M999" i="3"/>
  <c r="L999" i="3"/>
  <c r="K999" i="3"/>
  <c r="J999" i="3"/>
  <c r="AB998" i="3"/>
  <c r="AA998" i="3"/>
  <c r="Z998" i="3"/>
  <c r="Y998" i="3"/>
  <c r="X998" i="3"/>
  <c r="W998" i="3"/>
  <c r="V998" i="3"/>
  <c r="U998" i="3"/>
  <c r="T998" i="3"/>
  <c r="S998" i="3"/>
  <c r="R998" i="3"/>
  <c r="Q998" i="3"/>
  <c r="P998" i="3"/>
  <c r="O998" i="3"/>
  <c r="N998" i="3"/>
  <c r="M998" i="3"/>
  <c r="L998" i="3"/>
  <c r="K998" i="3"/>
  <c r="J998" i="3"/>
  <c r="AB997" i="3"/>
  <c r="AA997" i="3"/>
  <c r="Z997" i="3"/>
  <c r="Y997" i="3"/>
  <c r="X997" i="3"/>
  <c r="W997" i="3"/>
  <c r="V997" i="3"/>
  <c r="U997" i="3"/>
  <c r="T997" i="3"/>
  <c r="S997" i="3"/>
  <c r="R997" i="3"/>
  <c r="Q997" i="3"/>
  <c r="P997" i="3"/>
  <c r="O997" i="3"/>
  <c r="N997" i="3"/>
  <c r="M997" i="3"/>
  <c r="L997" i="3"/>
  <c r="K997" i="3"/>
  <c r="J997" i="3"/>
  <c r="AB996" i="3"/>
  <c r="AA996" i="3"/>
  <c r="Z996" i="3"/>
  <c r="Y996" i="3"/>
  <c r="X996" i="3"/>
  <c r="W996" i="3"/>
  <c r="V996" i="3"/>
  <c r="U996" i="3"/>
  <c r="T996" i="3"/>
  <c r="S996" i="3"/>
  <c r="R996" i="3"/>
  <c r="Q996" i="3"/>
  <c r="P996" i="3"/>
  <c r="O996" i="3"/>
  <c r="N996" i="3"/>
  <c r="M996" i="3"/>
  <c r="L996" i="3"/>
  <c r="K996" i="3"/>
  <c r="J996" i="3"/>
  <c r="AB995" i="3"/>
  <c r="AA995" i="3"/>
  <c r="Z995" i="3"/>
  <c r="Y995" i="3"/>
  <c r="X995" i="3"/>
  <c r="W995" i="3"/>
  <c r="V995" i="3"/>
  <c r="U995" i="3"/>
  <c r="T995" i="3"/>
  <c r="S995" i="3"/>
  <c r="R995" i="3"/>
  <c r="Q995" i="3"/>
  <c r="P995" i="3"/>
  <c r="O995" i="3"/>
  <c r="N995" i="3"/>
  <c r="M995" i="3"/>
  <c r="L995" i="3"/>
  <c r="K995" i="3"/>
  <c r="J995" i="3"/>
  <c r="AB994" i="3"/>
  <c r="AA994" i="3"/>
  <c r="Z994" i="3"/>
  <c r="Y994" i="3"/>
  <c r="X994" i="3"/>
  <c r="W994" i="3"/>
  <c r="V994" i="3"/>
  <c r="U994" i="3"/>
  <c r="T994" i="3"/>
  <c r="S994" i="3"/>
  <c r="R994" i="3"/>
  <c r="Q994" i="3"/>
  <c r="P994" i="3"/>
  <c r="O994" i="3"/>
  <c r="N994" i="3"/>
  <c r="M994" i="3"/>
  <c r="L994" i="3"/>
  <c r="K994" i="3"/>
  <c r="J994" i="3"/>
  <c r="AB993" i="3"/>
  <c r="AA993" i="3"/>
  <c r="Z993" i="3"/>
  <c r="Y993" i="3"/>
  <c r="X993" i="3"/>
  <c r="W993" i="3"/>
  <c r="V993" i="3"/>
  <c r="U993" i="3"/>
  <c r="T993" i="3"/>
  <c r="S993" i="3"/>
  <c r="R993" i="3"/>
  <c r="Q993" i="3"/>
  <c r="P993" i="3"/>
  <c r="O993" i="3"/>
  <c r="N993" i="3"/>
  <c r="M993" i="3"/>
  <c r="L993" i="3"/>
  <c r="K993" i="3"/>
  <c r="J993" i="3"/>
  <c r="AB992" i="3"/>
  <c r="AA992" i="3"/>
  <c r="Z992" i="3"/>
  <c r="Y992" i="3"/>
  <c r="X992" i="3"/>
  <c r="W992" i="3"/>
  <c r="V992" i="3"/>
  <c r="U992" i="3"/>
  <c r="T992" i="3"/>
  <c r="S992" i="3"/>
  <c r="R992" i="3"/>
  <c r="Q992" i="3"/>
  <c r="P992" i="3"/>
  <c r="O992" i="3"/>
  <c r="N992" i="3"/>
  <c r="M992" i="3"/>
  <c r="L992" i="3"/>
  <c r="K992" i="3"/>
  <c r="J992" i="3"/>
  <c r="AB991" i="3"/>
  <c r="AA991" i="3"/>
  <c r="Z991" i="3"/>
  <c r="Y991" i="3"/>
  <c r="X991" i="3"/>
  <c r="W991" i="3"/>
  <c r="V991" i="3"/>
  <c r="U991" i="3"/>
  <c r="T991" i="3"/>
  <c r="S991" i="3"/>
  <c r="R991" i="3"/>
  <c r="Q991" i="3"/>
  <c r="P991" i="3"/>
  <c r="O991" i="3"/>
  <c r="N991" i="3"/>
  <c r="M991" i="3"/>
  <c r="L991" i="3"/>
  <c r="K991" i="3"/>
  <c r="J991" i="3"/>
  <c r="AB990" i="3"/>
  <c r="AA990" i="3"/>
  <c r="Z990" i="3"/>
  <c r="Y990" i="3"/>
  <c r="X990" i="3"/>
  <c r="W990" i="3"/>
  <c r="V990" i="3"/>
  <c r="U990" i="3"/>
  <c r="T990" i="3"/>
  <c r="S990" i="3"/>
  <c r="R990" i="3"/>
  <c r="Q990" i="3"/>
  <c r="P990" i="3"/>
  <c r="O990" i="3"/>
  <c r="N990" i="3"/>
  <c r="M990" i="3"/>
  <c r="L990" i="3"/>
  <c r="K990" i="3"/>
  <c r="J990" i="3"/>
  <c r="AB989" i="3"/>
  <c r="AA989" i="3"/>
  <c r="Z989" i="3"/>
  <c r="Y989" i="3"/>
  <c r="X989" i="3"/>
  <c r="W989" i="3"/>
  <c r="V989" i="3"/>
  <c r="U989" i="3"/>
  <c r="T989" i="3"/>
  <c r="S989" i="3"/>
  <c r="R989" i="3"/>
  <c r="Q989" i="3"/>
  <c r="P989" i="3"/>
  <c r="O989" i="3"/>
  <c r="N989" i="3"/>
  <c r="M989" i="3"/>
  <c r="L989" i="3"/>
  <c r="K989" i="3"/>
  <c r="J989" i="3"/>
  <c r="AB988" i="3"/>
  <c r="AA988" i="3"/>
  <c r="Z988" i="3"/>
  <c r="Y988" i="3"/>
  <c r="X988" i="3"/>
  <c r="W988" i="3"/>
  <c r="V988" i="3"/>
  <c r="U988" i="3"/>
  <c r="T988" i="3"/>
  <c r="S988" i="3"/>
  <c r="R988" i="3"/>
  <c r="Q988" i="3"/>
  <c r="P988" i="3"/>
  <c r="O988" i="3"/>
  <c r="N988" i="3"/>
  <c r="M988" i="3"/>
  <c r="L988" i="3"/>
  <c r="K988" i="3"/>
  <c r="J988" i="3"/>
  <c r="AB987" i="3"/>
  <c r="AA987" i="3"/>
  <c r="Z987" i="3"/>
  <c r="Y987" i="3"/>
  <c r="X987" i="3"/>
  <c r="W987" i="3"/>
  <c r="V987" i="3"/>
  <c r="U987" i="3"/>
  <c r="T987" i="3"/>
  <c r="S987" i="3"/>
  <c r="R987" i="3"/>
  <c r="Q987" i="3"/>
  <c r="P987" i="3"/>
  <c r="O987" i="3"/>
  <c r="N987" i="3"/>
  <c r="M987" i="3"/>
  <c r="L987" i="3"/>
  <c r="K987" i="3"/>
  <c r="J987" i="3"/>
  <c r="AB986" i="3"/>
  <c r="AA986" i="3"/>
  <c r="Z986" i="3"/>
  <c r="Y986" i="3"/>
  <c r="X986" i="3"/>
  <c r="W986" i="3"/>
  <c r="V986" i="3"/>
  <c r="U986" i="3"/>
  <c r="T986" i="3"/>
  <c r="S986" i="3"/>
  <c r="R986" i="3"/>
  <c r="Q986" i="3"/>
  <c r="P986" i="3"/>
  <c r="O986" i="3"/>
  <c r="N986" i="3"/>
  <c r="M986" i="3"/>
  <c r="L986" i="3"/>
  <c r="K986" i="3"/>
  <c r="J986" i="3"/>
  <c r="AB985" i="3"/>
  <c r="AA985" i="3"/>
  <c r="Z985" i="3"/>
  <c r="Y985" i="3"/>
  <c r="X985" i="3"/>
  <c r="W985" i="3"/>
  <c r="V985" i="3"/>
  <c r="U985" i="3"/>
  <c r="T985" i="3"/>
  <c r="S985" i="3"/>
  <c r="R985" i="3"/>
  <c r="Q985" i="3"/>
  <c r="P985" i="3"/>
  <c r="O985" i="3"/>
  <c r="N985" i="3"/>
  <c r="M985" i="3"/>
  <c r="L985" i="3"/>
  <c r="K985" i="3"/>
  <c r="J985" i="3"/>
  <c r="AB984" i="3"/>
  <c r="AA984" i="3"/>
  <c r="Z984" i="3"/>
  <c r="Y984" i="3"/>
  <c r="X984" i="3"/>
  <c r="W984" i="3"/>
  <c r="V984" i="3"/>
  <c r="U984" i="3"/>
  <c r="T984" i="3"/>
  <c r="S984" i="3"/>
  <c r="R984" i="3"/>
  <c r="Q984" i="3"/>
  <c r="P984" i="3"/>
  <c r="O984" i="3"/>
  <c r="N984" i="3"/>
  <c r="M984" i="3"/>
  <c r="L984" i="3"/>
  <c r="K984" i="3"/>
  <c r="J984" i="3"/>
  <c r="AB983" i="3"/>
  <c r="AA983" i="3"/>
  <c r="Z983" i="3"/>
  <c r="Y983" i="3"/>
  <c r="X983" i="3"/>
  <c r="W983" i="3"/>
  <c r="V983" i="3"/>
  <c r="U983" i="3"/>
  <c r="T983" i="3"/>
  <c r="S983" i="3"/>
  <c r="R983" i="3"/>
  <c r="Q983" i="3"/>
  <c r="P983" i="3"/>
  <c r="O983" i="3"/>
  <c r="N983" i="3"/>
  <c r="M983" i="3"/>
  <c r="L983" i="3"/>
  <c r="K983" i="3"/>
  <c r="J983" i="3"/>
  <c r="AB982" i="3"/>
  <c r="AA982" i="3"/>
  <c r="Z982" i="3"/>
  <c r="Y982" i="3"/>
  <c r="X982" i="3"/>
  <c r="W982" i="3"/>
  <c r="V982" i="3"/>
  <c r="U982" i="3"/>
  <c r="T982" i="3"/>
  <c r="S982" i="3"/>
  <c r="R982" i="3"/>
  <c r="Q982" i="3"/>
  <c r="P982" i="3"/>
  <c r="O982" i="3"/>
  <c r="N982" i="3"/>
  <c r="M982" i="3"/>
  <c r="L982" i="3"/>
  <c r="K982" i="3"/>
  <c r="J982" i="3"/>
  <c r="AB981" i="3"/>
  <c r="AA981" i="3"/>
  <c r="Z981" i="3"/>
  <c r="Y981" i="3"/>
  <c r="X981" i="3"/>
  <c r="W981" i="3"/>
  <c r="V981" i="3"/>
  <c r="U981" i="3"/>
  <c r="T981" i="3"/>
  <c r="S981" i="3"/>
  <c r="R981" i="3"/>
  <c r="Q981" i="3"/>
  <c r="P981" i="3"/>
  <c r="O981" i="3"/>
  <c r="N981" i="3"/>
  <c r="M981" i="3"/>
  <c r="L981" i="3"/>
  <c r="K981" i="3"/>
  <c r="J981" i="3"/>
  <c r="AB980" i="3"/>
  <c r="AA980" i="3"/>
  <c r="Z980" i="3"/>
  <c r="Y980" i="3"/>
  <c r="X980" i="3"/>
  <c r="W980" i="3"/>
  <c r="V980" i="3"/>
  <c r="U980" i="3"/>
  <c r="T980" i="3"/>
  <c r="S980" i="3"/>
  <c r="R980" i="3"/>
  <c r="Q980" i="3"/>
  <c r="P980" i="3"/>
  <c r="O980" i="3"/>
  <c r="N980" i="3"/>
  <c r="M980" i="3"/>
  <c r="L980" i="3"/>
  <c r="K980" i="3"/>
  <c r="J980" i="3"/>
  <c r="AB979" i="3"/>
  <c r="AA979" i="3"/>
  <c r="Z979" i="3"/>
  <c r="Y979" i="3"/>
  <c r="X979" i="3"/>
  <c r="W979" i="3"/>
  <c r="V979" i="3"/>
  <c r="U979" i="3"/>
  <c r="T979" i="3"/>
  <c r="S979" i="3"/>
  <c r="R979" i="3"/>
  <c r="Q979" i="3"/>
  <c r="P979" i="3"/>
  <c r="O979" i="3"/>
  <c r="N979" i="3"/>
  <c r="M979" i="3"/>
  <c r="L979" i="3"/>
  <c r="K979" i="3"/>
  <c r="J979" i="3"/>
  <c r="AB978" i="3"/>
  <c r="AA978" i="3"/>
  <c r="Z978" i="3"/>
  <c r="Y978" i="3"/>
  <c r="X978" i="3"/>
  <c r="W978" i="3"/>
  <c r="V978" i="3"/>
  <c r="U978" i="3"/>
  <c r="T978" i="3"/>
  <c r="S978" i="3"/>
  <c r="R978" i="3"/>
  <c r="Q978" i="3"/>
  <c r="P978" i="3"/>
  <c r="O978" i="3"/>
  <c r="N978" i="3"/>
  <c r="M978" i="3"/>
  <c r="L978" i="3"/>
  <c r="K978" i="3"/>
  <c r="J978" i="3"/>
  <c r="AB977" i="3"/>
  <c r="AA977" i="3"/>
  <c r="Z977" i="3"/>
  <c r="Y977" i="3"/>
  <c r="X977" i="3"/>
  <c r="W977" i="3"/>
  <c r="V977" i="3"/>
  <c r="U977" i="3"/>
  <c r="T977" i="3"/>
  <c r="S977" i="3"/>
  <c r="R977" i="3"/>
  <c r="Q977" i="3"/>
  <c r="P977" i="3"/>
  <c r="O977" i="3"/>
  <c r="N977" i="3"/>
  <c r="M977" i="3"/>
  <c r="L977" i="3"/>
  <c r="K977" i="3"/>
  <c r="J977" i="3"/>
  <c r="AB976" i="3"/>
  <c r="AA976" i="3"/>
  <c r="Z976" i="3"/>
  <c r="Y976" i="3"/>
  <c r="X976" i="3"/>
  <c r="W976" i="3"/>
  <c r="V976" i="3"/>
  <c r="U976" i="3"/>
  <c r="T976" i="3"/>
  <c r="S976" i="3"/>
  <c r="R976" i="3"/>
  <c r="Q976" i="3"/>
  <c r="P976" i="3"/>
  <c r="O976" i="3"/>
  <c r="N976" i="3"/>
  <c r="M976" i="3"/>
  <c r="L976" i="3"/>
  <c r="K976" i="3"/>
  <c r="J976" i="3"/>
  <c r="AB975" i="3"/>
  <c r="AA975" i="3"/>
  <c r="Z975" i="3"/>
  <c r="Y975" i="3"/>
  <c r="X975" i="3"/>
  <c r="W975" i="3"/>
  <c r="V975" i="3"/>
  <c r="U975" i="3"/>
  <c r="T975" i="3"/>
  <c r="S975" i="3"/>
  <c r="R975" i="3"/>
  <c r="Q975" i="3"/>
  <c r="P975" i="3"/>
  <c r="O975" i="3"/>
  <c r="N975" i="3"/>
  <c r="M975" i="3"/>
  <c r="L975" i="3"/>
  <c r="K975" i="3"/>
  <c r="J975" i="3"/>
  <c r="AB974" i="3"/>
  <c r="AA974" i="3"/>
  <c r="Z974" i="3"/>
  <c r="Y974" i="3"/>
  <c r="X974" i="3"/>
  <c r="W974" i="3"/>
  <c r="V974" i="3"/>
  <c r="U974" i="3"/>
  <c r="T974" i="3"/>
  <c r="S974" i="3"/>
  <c r="R974" i="3"/>
  <c r="Q974" i="3"/>
  <c r="P974" i="3"/>
  <c r="O974" i="3"/>
  <c r="N974" i="3"/>
  <c r="M974" i="3"/>
  <c r="L974" i="3"/>
  <c r="K974" i="3"/>
  <c r="J974" i="3"/>
  <c r="AB973" i="3"/>
  <c r="AA973" i="3"/>
  <c r="Z973" i="3"/>
  <c r="Y973" i="3"/>
  <c r="X973" i="3"/>
  <c r="W973" i="3"/>
  <c r="V973" i="3"/>
  <c r="U973" i="3"/>
  <c r="T973" i="3"/>
  <c r="S973" i="3"/>
  <c r="R973" i="3"/>
  <c r="Q973" i="3"/>
  <c r="P973" i="3"/>
  <c r="O973" i="3"/>
  <c r="N973" i="3"/>
  <c r="M973" i="3"/>
  <c r="L973" i="3"/>
  <c r="K973" i="3"/>
  <c r="J973" i="3"/>
  <c r="AB972" i="3"/>
  <c r="AA972" i="3"/>
  <c r="Z972" i="3"/>
  <c r="Y972" i="3"/>
  <c r="X972" i="3"/>
  <c r="W972" i="3"/>
  <c r="V972" i="3"/>
  <c r="U972" i="3"/>
  <c r="T972" i="3"/>
  <c r="S972" i="3"/>
  <c r="R972" i="3"/>
  <c r="Q972" i="3"/>
  <c r="P972" i="3"/>
  <c r="O972" i="3"/>
  <c r="N972" i="3"/>
  <c r="M972" i="3"/>
  <c r="L972" i="3"/>
  <c r="K972" i="3"/>
  <c r="J972" i="3"/>
  <c r="AB971" i="3"/>
  <c r="AA971" i="3"/>
  <c r="Z971" i="3"/>
  <c r="Y971" i="3"/>
  <c r="X971" i="3"/>
  <c r="W971" i="3"/>
  <c r="V971" i="3"/>
  <c r="U971" i="3"/>
  <c r="T971" i="3"/>
  <c r="S971" i="3"/>
  <c r="R971" i="3"/>
  <c r="Q971" i="3"/>
  <c r="P971" i="3"/>
  <c r="O971" i="3"/>
  <c r="N971" i="3"/>
  <c r="M971" i="3"/>
  <c r="L971" i="3"/>
  <c r="K971" i="3"/>
  <c r="J971" i="3"/>
  <c r="AB970" i="3"/>
  <c r="AA970" i="3"/>
  <c r="Z970" i="3"/>
  <c r="Y970" i="3"/>
  <c r="X970" i="3"/>
  <c r="W970" i="3"/>
  <c r="V970" i="3"/>
  <c r="U970" i="3"/>
  <c r="T970" i="3"/>
  <c r="S970" i="3"/>
  <c r="R970" i="3"/>
  <c r="Q970" i="3"/>
  <c r="P970" i="3"/>
  <c r="O970" i="3"/>
  <c r="N970" i="3"/>
  <c r="M970" i="3"/>
  <c r="L970" i="3"/>
  <c r="K970" i="3"/>
  <c r="J970" i="3"/>
  <c r="AB969" i="3"/>
  <c r="AA969" i="3"/>
  <c r="Z969" i="3"/>
  <c r="Y969" i="3"/>
  <c r="X969" i="3"/>
  <c r="W969" i="3"/>
  <c r="V969" i="3"/>
  <c r="U969" i="3"/>
  <c r="T969" i="3"/>
  <c r="S969" i="3"/>
  <c r="R969" i="3"/>
  <c r="Q969" i="3"/>
  <c r="P969" i="3"/>
  <c r="O969" i="3"/>
  <c r="N969" i="3"/>
  <c r="M969" i="3"/>
  <c r="L969" i="3"/>
  <c r="K969" i="3"/>
  <c r="J969" i="3"/>
  <c r="AB968" i="3"/>
  <c r="AA968" i="3"/>
  <c r="Z968" i="3"/>
  <c r="Y968" i="3"/>
  <c r="X968" i="3"/>
  <c r="W968" i="3"/>
  <c r="V968" i="3"/>
  <c r="U968" i="3"/>
  <c r="T968" i="3"/>
  <c r="S968" i="3"/>
  <c r="R968" i="3"/>
  <c r="Q968" i="3"/>
  <c r="P968" i="3"/>
  <c r="O968" i="3"/>
  <c r="N968" i="3"/>
  <c r="M968" i="3"/>
  <c r="L968" i="3"/>
  <c r="K968" i="3"/>
  <c r="J968" i="3"/>
  <c r="AB967" i="3"/>
  <c r="AA967" i="3"/>
  <c r="Z967" i="3"/>
  <c r="Y967" i="3"/>
  <c r="X967" i="3"/>
  <c r="W967" i="3"/>
  <c r="V967" i="3"/>
  <c r="U967" i="3"/>
  <c r="T967" i="3"/>
  <c r="S967" i="3"/>
  <c r="R967" i="3"/>
  <c r="Q967" i="3"/>
  <c r="P967" i="3"/>
  <c r="O967" i="3"/>
  <c r="N967" i="3"/>
  <c r="M967" i="3"/>
  <c r="L967" i="3"/>
  <c r="K967" i="3"/>
  <c r="J967" i="3"/>
  <c r="AB966" i="3"/>
  <c r="AA966" i="3"/>
  <c r="Z966" i="3"/>
  <c r="Y966" i="3"/>
  <c r="X966" i="3"/>
  <c r="W966" i="3"/>
  <c r="V966" i="3"/>
  <c r="U966" i="3"/>
  <c r="T966" i="3"/>
  <c r="S966" i="3"/>
  <c r="R966" i="3"/>
  <c r="Q966" i="3"/>
  <c r="P966" i="3"/>
  <c r="O966" i="3"/>
  <c r="N966" i="3"/>
  <c r="M966" i="3"/>
  <c r="L966" i="3"/>
  <c r="K966" i="3"/>
  <c r="J966" i="3"/>
  <c r="AB965" i="3"/>
  <c r="AA965" i="3"/>
  <c r="Z965" i="3"/>
  <c r="Y965" i="3"/>
  <c r="X965" i="3"/>
  <c r="W965" i="3"/>
  <c r="V965" i="3"/>
  <c r="U965" i="3"/>
  <c r="T965" i="3"/>
  <c r="S965" i="3"/>
  <c r="R965" i="3"/>
  <c r="Q965" i="3"/>
  <c r="P965" i="3"/>
  <c r="O965" i="3"/>
  <c r="N965" i="3"/>
  <c r="M965" i="3"/>
  <c r="L965" i="3"/>
  <c r="K965" i="3"/>
  <c r="J965" i="3"/>
  <c r="AB964" i="3"/>
  <c r="AA964" i="3"/>
  <c r="Z964" i="3"/>
  <c r="Y964" i="3"/>
  <c r="X964" i="3"/>
  <c r="W964" i="3"/>
  <c r="V964" i="3"/>
  <c r="U964" i="3"/>
  <c r="T964" i="3"/>
  <c r="S964" i="3"/>
  <c r="R964" i="3"/>
  <c r="Q964" i="3"/>
  <c r="P964" i="3"/>
  <c r="O964" i="3"/>
  <c r="N964" i="3"/>
  <c r="M964" i="3"/>
  <c r="L964" i="3"/>
  <c r="K964" i="3"/>
  <c r="J964" i="3"/>
  <c r="AB963" i="3"/>
  <c r="AA963" i="3"/>
  <c r="Z963" i="3"/>
  <c r="Y963" i="3"/>
  <c r="X963" i="3"/>
  <c r="W963" i="3"/>
  <c r="V963" i="3"/>
  <c r="U963" i="3"/>
  <c r="T963" i="3"/>
  <c r="S963" i="3"/>
  <c r="R963" i="3"/>
  <c r="Q963" i="3"/>
  <c r="P963" i="3"/>
  <c r="O963" i="3"/>
  <c r="N963" i="3"/>
  <c r="M963" i="3"/>
  <c r="L963" i="3"/>
  <c r="K963" i="3"/>
  <c r="J963" i="3"/>
  <c r="AB962" i="3"/>
  <c r="AA962" i="3"/>
  <c r="Z962" i="3"/>
  <c r="Y962" i="3"/>
  <c r="X962" i="3"/>
  <c r="W962" i="3"/>
  <c r="V962" i="3"/>
  <c r="U962" i="3"/>
  <c r="T962" i="3"/>
  <c r="S962" i="3"/>
  <c r="R962" i="3"/>
  <c r="Q962" i="3"/>
  <c r="P962" i="3"/>
  <c r="O962" i="3"/>
  <c r="N962" i="3"/>
  <c r="M962" i="3"/>
  <c r="L962" i="3"/>
  <c r="K962" i="3"/>
  <c r="J962" i="3"/>
  <c r="AB961" i="3"/>
  <c r="AA961" i="3"/>
  <c r="Z961" i="3"/>
  <c r="Y961" i="3"/>
  <c r="X961" i="3"/>
  <c r="W961" i="3"/>
  <c r="V961" i="3"/>
  <c r="U961" i="3"/>
  <c r="T961" i="3"/>
  <c r="S961" i="3"/>
  <c r="R961" i="3"/>
  <c r="Q961" i="3"/>
  <c r="P961" i="3"/>
  <c r="O961" i="3"/>
  <c r="N961" i="3"/>
  <c r="M961" i="3"/>
  <c r="L961" i="3"/>
  <c r="K961" i="3"/>
  <c r="J961" i="3"/>
  <c r="AB960" i="3"/>
  <c r="AA960" i="3"/>
  <c r="Z960" i="3"/>
  <c r="Y960" i="3"/>
  <c r="X960" i="3"/>
  <c r="W960" i="3"/>
  <c r="V960" i="3"/>
  <c r="U960" i="3"/>
  <c r="T960" i="3"/>
  <c r="S960" i="3"/>
  <c r="R960" i="3"/>
  <c r="Q960" i="3"/>
  <c r="P960" i="3"/>
  <c r="O960" i="3"/>
  <c r="N960" i="3"/>
  <c r="M960" i="3"/>
  <c r="L960" i="3"/>
  <c r="K960" i="3"/>
  <c r="J960" i="3"/>
  <c r="AB959" i="3"/>
  <c r="AA959" i="3"/>
  <c r="Z959" i="3"/>
  <c r="Y959" i="3"/>
  <c r="X959" i="3"/>
  <c r="W959" i="3"/>
  <c r="V959" i="3"/>
  <c r="U959" i="3"/>
  <c r="T959" i="3"/>
  <c r="S959" i="3"/>
  <c r="R959" i="3"/>
  <c r="Q959" i="3"/>
  <c r="P959" i="3"/>
  <c r="O959" i="3"/>
  <c r="N959" i="3"/>
  <c r="M959" i="3"/>
  <c r="L959" i="3"/>
  <c r="K959" i="3"/>
  <c r="J959" i="3"/>
  <c r="AB958" i="3"/>
  <c r="AA958" i="3"/>
  <c r="Z958" i="3"/>
  <c r="Y958" i="3"/>
  <c r="X958" i="3"/>
  <c r="W958" i="3"/>
  <c r="V958" i="3"/>
  <c r="U958" i="3"/>
  <c r="T958" i="3"/>
  <c r="S958" i="3"/>
  <c r="R958" i="3"/>
  <c r="Q958" i="3"/>
  <c r="P958" i="3"/>
  <c r="O958" i="3"/>
  <c r="N958" i="3"/>
  <c r="M958" i="3"/>
  <c r="L958" i="3"/>
  <c r="K958" i="3"/>
  <c r="J958" i="3"/>
  <c r="AB957" i="3"/>
  <c r="AA957" i="3"/>
  <c r="Z957" i="3"/>
  <c r="Y957" i="3"/>
  <c r="X957" i="3"/>
  <c r="W957" i="3"/>
  <c r="V957" i="3"/>
  <c r="U957" i="3"/>
  <c r="T957" i="3"/>
  <c r="S957" i="3"/>
  <c r="R957" i="3"/>
  <c r="Q957" i="3"/>
  <c r="P957" i="3"/>
  <c r="O957" i="3"/>
  <c r="N957" i="3"/>
  <c r="M957" i="3"/>
  <c r="L957" i="3"/>
  <c r="K957" i="3"/>
  <c r="J957" i="3"/>
  <c r="AB956" i="3"/>
  <c r="AA956" i="3"/>
  <c r="Z956" i="3"/>
  <c r="Y956" i="3"/>
  <c r="X956" i="3"/>
  <c r="W956" i="3"/>
  <c r="V956" i="3"/>
  <c r="U956" i="3"/>
  <c r="T956" i="3"/>
  <c r="S956" i="3"/>
  <c r="R956" i="3"/>
  <c r="Q956" i="3"/>
  <c r="P956" i="3"/>
  <c r="O956" i="3"/>
  <c r="N956" i="3"/>
  <c r="M956" i="3"/>
  <c r="L956" i="3"/>
  <c r="K956" i="3"/>
  <c r="J956" i="3"/>
  <c r="AB955" i="3"/>
  <c r="AA955" i="3"/>
  <c r="Z955" i="3"/>
  <c r="Y955" i="3"/>
  <c r="X955" i="3"/>
  <c r="W955" i="3"/>
  <c r="V955" i="3"/>
  <c r="U955" i="3"/>
  <c r="T955" i="3"/>
  <c r="S955" i="3"/>
  <c r="R955" i="3"/>
  <c r="Q955" i="3"/>
  <c r="P955" i="3"/>
  <c r="O955" i="3"/>
  <c r="N955" i="3"/>
  <c r="M955" i="3"/>
  <c r="L955" i="3"/>
  <c r="K955" i="3"/>
  <c r="J955" i="3"/>
  <c r="AB954" i="3"/>
  <c r="AA954" i="3"/>
  <c r="Z954" i="3"/>
  <c r="Y954" i="3"/>
  <c r="X954" i="3"/>
  <c r="W954" i="3"/>
  <c r="V954" i="3"/>
  <c r="U954" i="3"/>
  <c r="T954" i="3"/>
  <c r="S954" i="3"/>
  <c r="R954" i="3"/>
  <c r="Q954" i="3"/>
  <c r="P954" i="3"/>
  <c r="O954" i="3"/>
  <c r="N954" i="3"/>
  <c r="M954" i="3"/>
  <c r="L954" i="3"/>
  <c r="K954" i="3"/>
  <c r="J954" i="3"/>
  <c r="AB953" i="3"/>
  <c r="AA953" i="3"/>
  <c r="Z953" i="3"/>
  <c r="Y953" i="3"/>
  <c r="X953" i="3"/>
  <c r="W953" i="3"/>
  <c r="V953" i="3"/>
  <c r="U953" i="3"/>
  <c r="T953" i="3"/>
  <c r="S953" i="3"/>
  <c r="R953" i="3"/>
  <c r="Q953" i="3"/>
  <c r="P953" i="3"/>
  <c r="O953" i="3"/>
  <c r="N953" i="3"/>
  <c r="M953" i="3"/>
  <c r="L953" i="3"/>
  <c r="K953" i="3"/>
  <c r="J953" i="3"/>
  <c r="AB952" i="3"/>
  <c r="AA952" i="3"/>
  <c r="Z952" i="3"/>
  <c r="Y952" i="3"/>
  <c r="X952" i="3"/>
  <c r="W952" i="3"/>
  <c r="V952" i="3"/>
  <c r="U952" i="3"/>
  <c r="T952" i="3"/>
  <c r="S952" i="3"/>
  <c r="R952" i="3"/>
  <c r="Q952" i="3"/>
  <c r="P952" i="3"/>
  <c r="O952" i="3"/>
  <c r="N952" i="3"/>
  <c r="M952" i="3"/>
  <c r="L952" i="3"/>
  <c r="K952" i="3"/>
  <c r="J952" i="3"/>
  <c r="AB951" i="3"/>
  <c r="AA951" i="3"/>
  <c r="Z951" i="3"/>
  <c r="Y951" i="3"/>
  <c r="X951" i="3"/>
  <c r="W951" i="3"/>
  <c r="V951" i="3"/>
  <c r="U951" i="3"/>
  <c r="T951" i="3"/>
  <c r="S951" i="3"/>
  <c r="R951" i="3"/>
  <c r="Q951" i="3"/>
  <c r="P951" i="3"/>
  <c r="O951" i="3"/>
  <c r="N951" i="3"/>
  <c r="M951" i="3"/>
  <c r="L951" i="3"/>
  <c r="K951" i="3"/>
  <c r="J951" i="3"/>
  <c r="AB950" i="3"/>
  <c r="AA950" i="3"/>
  <c r="Z950" i="3"/>
  <c r="Y950" i="3"/>
  <c r="X950" i="3"/>
  <c r="W950" i="3"/>
  <c r="V950" i="3"/>
  <c r="U950" i="3"/>
  <c r="T950" i="3"/>
  <c r="S950" i="3"/>
  <c r="R950" i="3"/>
  <c r="Q950" i="3"/>
  <c r="P950" i="3"/>
  <c r="O950" i="3"/>
  <c r="N950" i="3"/>
  <c r="M950" i="3"/>
  <c r="L950" i="3"/>
  <c r="K950" i="3"/>
  <c r="J950" i="3"/>
  <c r="AB949" i="3"/>
  <c r="AA949" i="3"/>
  <c r="Z949" i="3"/>
  <c r="Y949" i="3"/>
  <c r="X949" i="3"/>
  <c r="W949" i="3"/>
  <c r="V949" i="3"/>
  <c r="U949" i="3"/>
  <c r="T949" i="3"/>
  <c r="S949" i="3"/>
  <c r="R949" i="3"/>
  <c r="Q949" i="3"/>
  <c r="P949" i="3"/>
  <c r="O949" i="3"/>
  <c r="N949" i="3"/>
  <c r="M949" i="3"/>
  <c r="L949" i="3"/>
  <c r="K949" i="3"/>
  <c r="J949" i="3"/>
  <c r="AB948" i="3"/>
  <c r="AA948" i="3"/>
  <c r="Z948" i="3"/>
  <c r="Y948" i="3"/>
  <c r="X948" i="3"/>
  <c r="W948" i="3"/>
  <c r="V948" i="3"/>
  <c r="U948" i="3"/>
  <c r="T948" i="3"/>
  <c r="S948" i="3"/>
  <c r="R948" i="3"/>
  <c r="Q948" i="3"/>
  <c r="P948" i="3"/>
  <c r="O948" i="3"/>
  <c r="N948" i="3"/>
  <c r="M948" i="3"/>
  <c r="L948" i="3"/>
  <c r="K948" i="3"/>
  <c r="J948" i="3"/>
  <c r="AB947" i="3"/>
  <c r="AA947" i="3"/>
  <c r="Z947" i="3"/>
  <c r="Y947" i="3"/>
  <c r="X947" i="3"/>
  <c r="W947" i="3"/>
  <c r="V947" i="3"/>
  <c r="U947" i="3"/>
  <c r="T947" i="3"/>
  <c r="S947" i="3"/>
  <c r="R947" i="3"/>
  <c r="Q947" i="3"/>
  <c r="P947" i="3"/>
  <c r="O947" i="3"/>
  <c r="N947" i="3"/>
  <c r="M947" i="3"/>
  <c r="L947" i="3"/>
  <c r="K947" i="3"/>
  <c r="J947" i="3"/>
  <c r="AB946" i="3"/>
  <c r="AA946" i="3"/>
  <c r="Z946" i="3"/>
  <c r="Y946" i="3"/>
  <c r="X946" i="3"/>
  <c r="W946" i="3"/>
  <c r="V946" i="3"/>
  <c r="U946" i="3"/>
  <c r="T946" i="3"/>
  <c r="S946" i="3"/>
  <c r="R946" i="3"/>
  <c r="Q946" i="3"/>
  <c r="P946" i="3"/>
  <c r="O946" i="3"/>
  <c r="N946" i="3"/>
  <c r="M946" i="3"/>
  <c r="L946" i="3"/>
  <c r="K946" i="3"/>
  <c r="J946" i="3"/>
  <c r="AB945" i="3"/>
  <c r="AA945" i="3"/>
  <c r="Z945" i="3"/>
  <c r="Y945" i="3"/>
  <c r="X945" i="3"/>
  <c r="W945" i="3"/>
  <c r="V945" i="3"/>
  <c r="U945" i="3"/>
  <c r="T945" i="3"/>
  <c r="S945" i="3"/>
  <c r="R945" i="3"/>
  <c r="Q945" i="3"/>
  <c r="P945" i="3"/>
  <c r="O945" i="3"/>
  <c r="N945" i="3"/>
  <c r="M945" i="3"/>
  <c r="L945" i="3"/>
  <c r="K945" i="3"/>
  <c r="J945" i="3"/>
  <c r="AB944" i="3"/>
  <c r="AA944" i="3"/>
  <c r="Z944" i="3"/>
  <c r="Y944" i="3"/>
  <c r="X944" i="3"/>
  <c r="W944" i="3"/>
  <c r="V944" i="3"/>
  <c r="U944" i="3"/>
  <c r="T944" i="3"/>
  <c r="S944" i="3"/>
  <c r="R944" i="3"/>
  <c r="Q944" i="3"/>
  <c r="P944" i="3"/>
  <c r="O944" i="3"/>
  <c r="N944" i="3"/>
  <c r="M944" i="3"/>
  <c r="L944" i="3"/>
  <c r="K944" i="3"/>
  <c r="J944" i="3"/>
  <c r="AB943" i="3"/>
  <c r="AA943" i="3"/>
  <c r="Z943" i="3"/>
  <c r="Y943" i="3"/>
  <c r="X943" i="3"/>
  <c r="W943" i="3"/>
  <c r="V943" i="3"/>
  <c r="U943" i="3"/>
  <c r="T943" i="3"/>
  <c r="S943" i="3"/>
  <c r="R943" i="3"/>
  <c r="Q943" i="3"/>
  <c r="P943" i="3"/>
  <c r="O943" i="3"/>
  <c r="N943" i="3"/>
  <c r="M943" i="3"/>
  <c r="L943" i="3"/>
  <c r="K943" i="3"/>
  <c r="J943" i="3"/>
  <c r="AB942" i="3"/>
  <c r="AA942" i="3"/>
  <c r="Z942" i="3"/>
  <c r="Y942" i="3"/>
  <c r="X942" i="3"/>
  <c r="W942" i="3"/>
  <c r="V942" i="3"/>
  <c r="U942" i="3"/>
  <c r="T942" i="3"/>
  <c r="S942" i="3"/>
  <c r="R942" i="3"/>
  <c r="Q942" i="3"/>
  <c r="P942" i="3"/>
  <c r="O942" i="3"/>
  <c r="N942" i="3"/>
  <c r="M942" i="3"/>
  <c r="L942" i="3"/>
  <c r="K942" i="3"/>
  <c r="J942" i="3"/>
  <c r="AB941" i="3"/>
  <c r="AA941" i="3"/>
  <c r="Z941" i="3"/>
  <c r="Y941" i="3"/>
  <c r="X941" i="3"/>
  <c r="W941" i="3"/>
  <c r="V941" i="3"/>
  <c r="U941" i="3"/>
  <c r="T941" i="3"/>
  <c r="S941" i="3"/>
  <c r="R941" i="3"/>
  <c r="Q941" i="3"/>
  <c r="P941" i="3"/>
  <c r="O941" i="3"/>
  <c r="N941" i="3"/>
  <c r="M941" i="3"/>
  <c r="L941" i="3"/>
  <c r="K941" i="3"/>
  <c r="J941" i="3"/>
  <c r="AB940" i="3"/>
  <c r="AA940" i="3"/>
  <c r="Z940" i="3"/>
  <c r="Y940" i="3"/>
  <c r="X940" i="3"/>
  <c r="W940" i="3"/>
  <c r="V940" i="3"/>
  <c r="U940" i="3"/>
  <c r="T940" i="3"/>
  <c r="S940" i="3"/>
  <c r="R940" i="3"/>
  <c r="Q940" i="3"/>
  <c r="P940" i="3"/>
  <c r="O940" i="3"/>
  <c r="N940" i="3"/>
  <c r="M940" i="3"/>
  <c r="L940" i="3"/>
  <c r="K940" i="3"/>
  <c r="J940" i="3"/>
  <c r="AB939" i="3"/>
  <c r="AA939" i="3"/>
  <c r="Z939" i="3"/>
  <c r="Y939" i="3"/>
  <c r="X939" i="3"/>
  <c r="W939" i="3"/>
  <c r="V939" i="3"/>
  <c r="U939" i="3"/>
  <c r="T939" i="3"/>
  <c r="S939" i="3"/>
  <c r="R939" i="3"/>
  <c r="Q939" i="3"/>
  <c r="P939" i="3"/>
  <c r="O939" i="3"/>
  <c r="N939" i="3"/>
  <c r="M939" i="3"/>
  <c r="L939" i="3"/>
  <c r="K939" i="3"/>
  <c r="J939" i="3"/>
  <c r="AB938" i="3"/>
  <c r="AA938" i="3"/>
  <c r="Z938" i="3"/>
  <c r="Y938" i="3"/>
  <c r="X938" i="3"/>
  <c r="W938" i="3"/>
  <c r="V938" i="3"/>
  <c r="U938" i="3"/>
  <c r="T938" i="3"/>
  <c r="S938" i="3"/>
  <c r="R938" i="3"/>
  <c r="Q938" i="3"/>
  <c r="P938" i="3"/>
  <c r="O938" i="3"/>
  <c r="N938" i="3"/>
  <c r="M938" i="3"/>
  <c r="L938" i="3"/>
  <c r="K938" i="3"/>
  <c r="J938" i="3"/>
  <c r="AB937" i="3"/>
  <c r="AA937" i="3"/>
  <c r="Z937" i="3"/>
  <c r="Y937" i="3"/>
  <c r="X937" i="3"/>
  <c r="W937" i="3"/>
  <c r="V937" i="3"/>
  <c r="U937" i="3"/>
  <c r="T937" i="3"/>
  <c r="S937" i="3"/>
  <c r="R937" i="3"/>
  <c r="Q937" i="3"/>
  <c r="P937" i="3"/>
  <c r="O937" i="3"/>
  <c r="N937" i="3"/>
  <c r="M937" i="3"/>
  <c r="L937" i="3"/>
  <c r="K937" i="3"/>
  <c r="J937" i="3"/>
  <c r="AB936" i="3"/>
  <c r="AA936" i="3"/>
  <c r="Z936" i="3"/>
  <c r="Y936" i="3"/>
  <c r="X936" i="3"/>
  <c r="W936" i="3"/>
  <c r="V936" i="3"/>
  <c r="U936" i="3"/>
  <c r="T936" i="3"/>
  <c r="S936" i="3"/>
  <c r="R936" i="3"/>
  <c r="Q936" i="3"/>
  <c r="P936" i="3"/>
  <c r="O936" i="3"/>
  <c r="N936" i="3"/>
  <c r="M936" i="3"/>
  <c r="L936" i="3"/>
  <c r="K936" i="3"/>
  <c r="J936" i="3"/>
  <c r="AB935" i="3"/>
  <c r="AA935" i="3"/>
  <c r="Z935" i="3"/>
  <c r="Y935" i="3"/>
  <c r="X935" i="3"/>
  <c r="W935" i="3"/>
  <c r="V935" i="3"/>
  <c r="U935" i="3"/>
  <c r="T935" i="3"/>
  <c r="S935" i="3"/>
  <c r="R935" i="3"/>
  <c r="Q935" i="3"/>
  <c r="P935" i="3"/>
  <c r="O935" i="3"/>
  <c r="N935" i="3"/>
  <c r="M935" i="3"/>
  <c r="L935" i="3"/>
  <c r="K935" i="3"/>
  <c r="J935" i="3"/>
  <c r="AB934" i="3"/>
  <c r="AA934" i="3"/>
  <c r="Z934" i="3"/>
  <c r="Y934" i="3"/>
  <c r="X934" i="3"/>
  <c r="W934" i="3"/>
  <c r="V934" i="3"/>
  <c r="U934" i="3"/>
  <c r="T934" i="3"/>
  <c r="S934" i="3"/>
  <c r="R934" i="3"/>
  <c r="Q934" i="3"/>
  <c r="P934" i="3"/>
  <c r="O934" i="3"/>
  <c r="N934" i="3"/>
  <c r="M934" i="3"/>
  <c r="L934" i="3"/>
  <c r="K934" i="3"/>
  <c r="J934" i="3"/>
  <c r="AB933" i="3"/>
  <c r="AA933" i="3"/>
  <c r="Z933" i="3"/>
  <c r="Y933" i="3"/>
  <c r="X933" i="3"/>
  <c r="W933" i="3"/>
  <c r="V933" i="3"/>
  <c r="U933" i="3"/>
  <c r="T933" i="3"/>
  <c r="S933" i="3"/>
  <c r="R933" i="3"/>
  <c r="Q933" i="3"/>
  <c r="P933" i="3"/>
  <c r="O933" i="3"/>
  <c r="N933" i="3"/>
  <c r="M933" i="3"/>
  <c r="L933" i="3"/>
  <c r="K933" i="3"/>
  <c r="J933" i="3"/>
  <c r="AB932" i="3"/>
  <c r="AA932" i="3"/>
  <c r="Z932" i="3"/>
  <c r="Y932" i="3"/>
  <c r="X932" i="3"/>
  <c r="W932" i="3"/>
  <c r="V932" i="3"/>
  <c r="U932" i="3"/>
  <c r="T932" i="3"/>
  <c r="S932" i="3"/>
  <c r="R932" i="3"/>
  <c r="Q932" i="3"/>
  <c r="P932" i="3"/>
  <c r="O932" i="3"/>
  <c r="N932" i="3"/>
  <c r="M932" i="3"/>
  <c r="L932" i="3"/>
  <c r="K932" i="3"/>
  <c r="J932" i="3"/>
  <c r="AB931" i="3"/>
  <c r="AA931" i="3"/>
  <c r="Z931" i="3"/>
  <c r="Y931" i="3"/>
  <c r="X931" i="3"/>
  <c r="W931" i="3"/>
  <c r="V931" i="3"/>
  <c r="U931" i="3"/>
  <c r="T931" i="3"/>
  <c r="S931" i="3"/>
  <c r="R931" i="3"/>
  <c r="Q931" i="3"/>
  <c r="P931" i="3"/>
  <c r="O931" i="3"/>
  <c r="N931" i="3"/>
  <c r="M931" i="3"/>
  <c r="L931" i="3"/>
  <c r="K931" i="3"/>
  <c r="J931" i="3"/>
  <c r="AB930" i="3"/>
  <c r="AA930" i="3"/>
  <c r="Z930" i="3"/>
  <c r="Y930" i="3"/>
  <c r="X930" i="3"/>
  <c r="W930" i="3"/>
  <c r="V930" i="3"/>
  <c r="U930" i="3"/>
  <c r="T930" i="3"/>
  <c r="S930" i="3"/>
  <c r="R930" i="3"/>
  <c r="Q930" i="3"/>
  <c r="P930" i="3"/>
  <c r="O930" i="3"/>
  <c r="N930" i="3"/>
  <c r="M930" i="3"/>
  <c r="L930" i="3"/>
  <c r="K930" i="3"/>
  <c r="J930" i="3"/>
  <c r="AB929" i="3"/>
  <c r="AA929" i="3"/>
  <c r="Z929" i="3"/>
  <c r="Y929" i="3"/>
  <c r="X929" i="3"/>
  <c r="W929" i="3"/>
  <c r="V929" i="3"/>
  <c r="U929" i="3"/>
  <c r="T929" i="3"/>
  <c r="S929" i="3"/>
  <c r="R929" i="3"/>
  <c r="Q929" i="3"/>
  <c r="P929" i="3"/>
  <c r="O929" i="3"/>
  <c r="N929" i="3"/>
  <c r="M929" i="3"/>
  <c r="L929" i="3"/>
  <c r="K929" i="3"/>
  <c r="J929" i="3"/>
  <c r="AB928" i="3"/>
  <c r="AA928" i="3"/>
  <c r="Z928" i="3"/>
  <c r="Y928" i="3"/>
  <c r="X928" i="3"/>
  <c r="W928" i="3"/>
  <c r="V928" i="3"/>
  <c r="U928" i="3"/>
  <c r="T928" i="3"/>
  <c r="S928" i="3"/>
  <c r="R928" i="3"/>
  <c r="Q928" i="3"/>
  <c r="P928" i="3"/>
  <c r="O928" i="3"/>
  <c r="N928" i="3"/>
  <c r="M928" i="3"/>
  <c r="L928" i="3"/>
  <c r="K928" i="3"/>
  <c r="J928" i="3"/>
  <c r="AB927" i="3"/>
  <c r="AA927" i="3"/>
  <c r="Z927" i="3"/>
  <c r="Y927" i="3"/>
  <c r="X927" i="3"/>
  <c r="W927" i="3"/>
  <c r="V927" i="3"/>
  <c r="U927" i="3"/>
  <c r="T927" i="3"/>
  <c r="S927" i="3"/>
  <c r="R927" i="3"/>
  <c r="Q927" i="3"/>
  <c r="P927" i="3"/>
  <c r="O927" i="3"/>
  <c r="N927" i="3"/>
  <c r="M927" i="3"/>
  <c r="L927" i="3"/>
  <c r="K927" i="3"/>
  <c r="J927" i="3"/>
  <c r="AB926" i="3"/>
  <c r="AA926" i="3"/>
  <c r="Z926" i="3"/>
  <c r="Y926" i="3"/>
  <c r="X926" i="3"/>
  <c r="W926" i="3"/>
  <c r="V926" i="3"/>
  <c r="U926" i="3"/>
  <c r="T926" i="3"/>
  <c r="S926" i="3"/>
  <c r="R926" i="3"/>
  <c r="Q926" i="3"/>
  <c r="P926" i="3"/>
  <c r="O926" i="3"/>
  <c r="N926" i="3"/>
  <c r="M926" i="3"/>
  <c r="L926" i="3"/>
  <c r="K926" i="3"/>
  <c r="J926" i="3"/>
  <c r="AB925" i="3"/>
  <c r="AA925" i="3"/>
  <c r="Z925" i="3"/>
  <c r="Y925" i="3"/>
  <c r="X925" i="3"/>
  <c r="W925" i="3"/>
  <c r="V925" i="3"/>
  <c r="U925" i="3"/>
  <c r="T925" i="3"/>
  <c r="S925" i="3"/>
  <c r="R925" i="3"/>
  <c r="Q925" i="3"/>
  <c r="P925" i="3"/>
  <c r="O925" i="3"/>
  <c r="N925" i="3"/>
  <c r="M925" i="3"/>
  <c r="L925" i="3"/>
  <c r="K925" i="3"/>
  <c r="J925" i="3"/>
  <c r="AB924" i="3"/>
  <c r="AA924" i="3"/>
  <c r="Z924" i="3"/>
  <c r="Y924" i="3"/>
  <c r="X924" i="3"/>
  <c r="W924" i="3"/>
  <c r="V924" i="3"/>
  <c r="U924" i="3"/>
  <c r="T924" i="3"/>
  <c r="S924" i="3"/>
  <c r="R924" i="3"/>
  <c r="Q924" i="3"/>
  <c r="P924" i="3"/>
  <c r="O924" i="3"/>
  <c r="N924" i="3"/>
  <c r="M924" i="3"/>
  <c r="L924" i="3"/>
  <c r="K924" i="3"/>
  <c r="J924" i="3"/>
  <c r="AB923" i="3"/>
  <c r="AA923" i="3"/>
  <c r="Z923" i="3"/>
  <c r="Y923" i="3"/>
  <c r="X923" i="3"/>
  <c r="W923" i="3"/>
  <c r="V923" i="3"/>
  <c r="U923" i="3"/>
  <c r="T923" i="3"/>
  <c r="S923" i="3"/>
  <c r="R923" i="3"/>
  <c r="Q923" i="3"/>
  <c r="P923" i="3"/>
  <c r="O923" i="3"/>
  <c r="N923" i="3"/>
  <c r="M923" i="3"/>
  <c r="L923" i="3"/>
  <c r="K923" i="3"/>
  <c r="J923" i="3"/>
  <c r="AB922" i="3"/>
  <c r="AA922" i="3"/>
  <c r="Z922" i="3"/>
  <c r="Y922" i="3"/>
  <c r="X922" i="3"/>
  <c r="W922" i="3"/>
  <c r="V922" i="3"/>
  <c r="U922" i="3"/>
  <c r="T922" i="3"/>
  <c r="S922" i="3"/>
  <c r="R922" i="3"/>
  <c r="Q922" i="3"/>
  <c r="P922" i="3"/>
  <c r="O922" i="3"/>
  <c r="N922" i="3"/>
  <c r="M922" i="3"/>
  <c r="L922" i="3"/>
  <c r="K922" i="3"/>
  <c r="J922" i="3"/>
  <c r="AB921" i="3"/>
  <c r="AA921" i="3"/>
  <c r="Z921" i="3"/>
  <c r="Y921" i="3"/>
  <c r="X921" i="3"/>
  <c r="W921" i="3"/>
  <c r="V921" i="3"/>
  <c r="U921" i="3"/>
  <c r="T921" i="3"/>
  <c r="S921" i="3"/>
  <c r="R921" i="3"/>
  <c r="Q921" i="3"/>
  <c r="P921" i="3"/>
  <c r="O921" i="3"/>
  <c r="N921" i="3"/>
  <c r="M921" i="3"/>
  <c r="L921" i="3"/>
  <c r="K921" i="3"/>
  <c r="J921" i="3"/>
  <c r="AB920" i="3"/>
  <c r="AA920" i="3"/>
  <c r="Z920" i="3"/>
  <c r="Y920" i="3"/>
  <c r="X920" i="3"/>
  <c r="W920" i="3"/>
  <c r="V920" i="3"/>
  <c r="U920" i="3"/>
  <c r="T920" i="3"/>
  <c r="S920" i="3"/>
  <c r="R920" i="3"/>
  <c r="Q920" i="3"/>
  <c r="P920" i="3"/>
  <c r="O920" i="3"/>
  <c r="N920" i="3"/>
  <c r="M920" i="3"/>
  <c r="L920" i="3"/>
  <c r="K920" i="3"/>
  <c r="J920" i="3"/>
  <c r="AB919" i="3"/>
  <c r="AA919" i="3"/>
  <c r="Z919" i="3"/>
  <c r="Y919" i="3"/>
  <c r="X919" i="3"/>
  <c r="W919" i="3"/>
  <c r="V919" i="3"/>
  <c r="U919" i="3"/>
  <c r="T919" i="3"/>
  <c r="S919" i="3"/>
  <c r="R919" i="3"/>
  <c r="Q919" i="3"/>
  <c r="P919" i="3"/>
  <c r="O919" i="3"/>
  <c r="N919" i="3"/>
  <c r="M919" i="3"/>
  <c r="L919" i="3"/>
  <c r="K919" i="3"/>
  <c r="J919" i="3"/>
  <c r="AB918" i="3"/>
  <c r="AA918" i="3"/>
  <c r="Z918" i="3"/>
  <c r="Y918" i="3"/>
  <c r="X918" i="3"/>
  <c r="W918" i="3"/>
  <c r="V918" i="3"/>
  <c r="U918" i="3"/>
  <c r="T918" i="3"/>
  <c r="S918" i="3"/>
  <c r="R918" i="3"/>
  <c r="Q918" i="3"/>
  <c r="P918" i="3"/>
  <c r="O918" i="3"/>
  <c r="N918" i="3"/>
  <c r="M918" i="3"/>
  <c r="L918" i="3"/>
  <c r="K918" i="3"/>
  <c r="J918" i="3"/>
  <c r="AB917" i="3"/>
  <c r="AA917" i="3"/>
  <c r="Z917" i="3"/>
  <c r="Y917" i="3"/>
  <c r="X917" i="3"/>
  <c r="W917" i="3"/>
  <c r="V917" i="3"/>
  <c r="U917" i="3"/>
  <c r="T917" i="3"/>
  <c r="S917" i="3"/>
  <c r="R917" i="3"/>
  <c r="Q917" i="3"/>
  <c r="P917" i="3"/>
  <c r="O917" i="3"/>
  <c r="N917" i="3"/>
  <c r="M917" i="3"/>
  <c r="L917" i="3"/>
  <c r="K917" i="3"/>
  <c r="J917" i="3"/>
  <c r="AB916" i="3"/>
  <c r="AA916" i="3"/>
  <c r="Z916" i="3"/>
  <c r="Y916" i="3"/>
  <c r="X916" i="3"/>
  <c r="W916" i="3"/>
  <c r="V916" i="3"/>
  <c r="U916" i="3"/>
  <c r="T916" i="3"/>
  <c r="S916" i="3"/>
  <c r="R916" i="3"/>
  <c r="Q916" i="3"/>
  <c r="P916" i="3"/>
  <c r="O916" i="3"/>
  <c r="N916" i="3"/>
  <c r="M916" i="3"/>
  <c r="L916" i="3"/>
  <c r="K916" i="3"/>
  <c r="J916" i="3"/>
  <c r="AB915" i="3"/>
  <c r="AA915" i="3"/>
  <c r="Z915" i="3"/>
  <c r="Y915" i="3"/>
  <c r="X915" i="3"/>
  <c r="W915" i="3"/>
  <c r="V915" i="3"/>
  <c r="U915" i="3"/>
  <c r="T915" i="3"/>
  <c r="S915" i="3"/>
  <c r="R915" i="3"/>
  <c r="Q915" i="3"/>
  <c r="P915" i="3"/>
  <c r="O915" i="3"/>
  <c r="N915" i="3"/>
  <c r="M915" i="3"/>
  <c r="L915" i="3"/>
  <c r="K915" i="3"/>
  <c r="J915" i="3"/>
  <c r="AB914" i="3"/>
  <c r="AA914" i="3"/>
  <c r="Z914" i="3"/>
  <c r="Y914" i="3"/>
  <c r="X914" i="3"/>
  <c r="W914" i="3"/>
  <c r="V914" i="3"/>
  <c r="U914" i="3"/>
  <c r="T914" i="3"/>
  <c r="S914" i="3"/>
  <c r="R914" i="3"/>
  <c r="Q914" i="3"/>
  <c r="P914" i="3"/>
  <c r="O914" i="3"/>
  <c r="N914" i="3"/>
  <c r="M914" i="3"/>
  <c r="L914" i="3"/>
  <c r="K914" i="3"/>
  <c r="J914" i="3"/>
  <c r="AB913" i="3"/>
  <c r="AA913" i="3"/>
  <c r="Z913" i="3"/>
  <c r="Y913" i="3"/>
  <c r="X913" i="3"/>
  <c r="W913" i="3"/>
  <c r="V913" i="3"/>
  <c r="U913" i="3"/>
  <c r="T913" i="3"/>
  <c r="S913" i="3"/>
  <c r="R913" i="3"/>
  <c r="Q913" i="3"/>
  <c r="P913" i="3"/>
  <c r="O913" i="3"/>
  <c r="N913" i="3"/>
  <c r="M913" i="3"/>
  <c r="L913" i="3"/>
  <c r="K913" i="3"/>
  <c r="J913" i="3"/>
  <c r="AB912" i="3"/>
  <c r="AA912" i="3"/>
  <c r="Z912" i="3"/>
  <c r="Y912" i="3"/>
  <c r="X912" i="3"/>
  <c r="W912" i="3"/>
  <c r="V912" i="3"/>
  <c r="U912" i="3"/>
  <c r="T912" i="3"/>
  <c r="S912" i="3"/>
  <c r="R912" i="3"/>
  <c r="Q912" i="3"/>
  <c r="P912" i="3"/>
  <c r="O912" i="3"/>
  <c r="N912" i="3"/>
  <c r="M912" i="3"/>
  <c r="L912" i="3"/>
  <c r="K912" i="3"/>
  <c r="J912" i="3"/>
  <c r="AB911" i="3"/>
  <c r="AA911" i="3"/>
  <c r="Z911" i="3"/>
  <c r="Y911" i="3"/>
  <c r="X911" i="3"/>
  <c r="W911" i="3"/>
  <c r="V911" i="3"/>
  <c r="U911" i="3"/>
  <c r="T911" i="3"/>
  <c r="S911" i="3"/>
  <c r="R911" i="3"/>
  <c r="Q911" i="3"/>
  <c r="P911" i="3"/>
  <c r="O911" i="3"/>
  <c r="N911" i="3"/>
  <c r="M911" i="3"/>
  <c r="L911" i="3"/>
  <c r="K911" i="3"/>
  <c r="J911" i="3"/>
  <c r="AB910" i="3"/>
  <c r="AA910" i="3"/>
  <c r="Z910" i="3"/>
  <c r="Y910" i="3"/>
  <c r="X910" i="3"/>
  <c r="W910" i="3"/>
  <c r="V910" i="3"/>
  <c r="U910" i="3"/>
  <c r="T910" i="3"/>
  <c r="S910" i="3"/>
  <c r="R910" i="3"/>
  <c r="Q910" i="3"/>
  <c r="P910" i="3"/>
  <c r="O910" i="3"/>
  <c r="N910" i="3"/>
  <c r="M910" i="3"/>
  <c r="L910" i="3"/>
  <c r="K910" i="3"/>
  <c r="J910" i="3"/>
  <c r="AB909" i="3"/>
  <c r="AA909" i="3"/>
  <c r="Z909" i="3"/>
  <c r="Y909" i="3"/>
  <c r="X909" i="3"/>
  <c r="W909" i="3"/>
  <c r="V909" i="3"/>
  <c r="U909" i="3"/>
  <c r="T909" i="3"/>
  <c r="S909" i="3"/>
  <c r="R909" i="3"/>
  <c r="Q909" i="3"/>
  <c r="P909" i="3"/>
  <c r="O909" i="3"/>
  <c r="N909" i="3"/>
  <c r="M909" i="3"/>
  <c r="L909" i="3"/>
  <c r="K909" i="3"/>
  <c r="J909" i="3"/>
  <c r="AB908" i="3"/>
  <c r="AA908" i="3"/>
  <c r="Z908" i="3"/>
  <c r="Y908" i="3"/>
  <c r="X908" i="3"/>
  <c r="W908" i="3"/>
  <c r="V908" i="3"/>
  <c r="U908" i="3"/>
  <c r="T908" i="3"/>
  <c r="S908" i="3"/>
  <c r="R908" i="3"/>
  <c r="Q908" i="3"/>
  <c r="P908" i="3"/>
  <c r="O908" i="3"/>
  <c r="N908" i="3"/>
  <c r="M908" i="3"/>
  <c r="L908" i="3"/>
  <c r="K908" i="3"/>
  <c r="J908" i="3"/>
  <c r="AB907" i="3"/>
  <c r="AA907" i="3"/>
  <c r="Z907" i="3"/>
  <c r="Y907" i="3"/>
  <c r="X907" i="3"/>
  <c r="W907" i="3"/>
  <c r="V907" i="3"/>
  <c r="U907" i="3"/>
  <c r="T907" i="3"/>
  <c r="S907" i="3"/>
  <c r="R907" i="3"/>
  <c r="Q907" i="3"/>
  <c r="P907" i="3"/>
  <c r="O907" i="3"/>
  <c r="N907" i="3"/>
  <c r="M907" i="3"/>
  <c r="L907" i="3"/>
  <c r="K907" i="3"/>
  <c r="J907" i="3"/>
  <c r="AB906" i="3"/>
  <c r="AA906" i="3"/>
  <c r="Z906" i="3"/>
  <c r="Y906" i="3"/>
  <c r="X906" i="3"/>
  <c r="W906" i="3"/>
  <c r="V906" i="3"/>
  <c r="U906" i="3"/>
  <c r="T906" i="3"/>
  <c r="S906" i="3"/>
  <c r="R906" i="3"/>
  <c r="Q906" i="3"/>
  <c r="P906" i="3"/>
  <c r="O906" i="3"/>
  <c r="N906" i="3"/>
  <c r="M906" i="3"/>
  <c r="L906" i="3"/>
  <c r="K906" i="3"/>
  <c r="J906" i="3"/>
  <c r="AB905" i="3"/>
  <c r="AA905" i="3"/>
  <c r="Z905" i="3"/>
  <c r="Y905" i="3"/>
  <c r="X905" i="3"/>
  <c r="W905" i="3"/>
  <c r="V905" i="3"/>
  <c r="U905" i="3"/>
  <c r="T905" i="3"/>
  <c r="S905" i="3"/>
  <c r="R905" i="3"/>
  <c r="Q905" i="3"/>
  <c r="P905" i="3"/>
  <c r="O905" i="3"/>
  <c r="N905" i="3"/>
  <c r="M905" i="3"/>
  <c r="L905" i="3"/>
  <c r="K905" i="3"/>
  <c r="J905" i="3"/>
  <c r="AB904" i="3"/>
  <c r="AA904" i="3"/>
  <c r="Z904" i="3"/>
  <c r="Y904" i="3"/>
  <c r="X904" i="3"/>
  <c r="W904" i="3"/>
  <c r="V904" i="3"/>
  <c r="U904" i="3"/>
  <c r="T904" i="3"/>
  <c r="S904" i="3"/>
  <c r="R904" i="3"/>
  <c r="Q904" i="3"/>
  <c r="P904" i="3"/>
  <c r="O904" i="3"/>
  <c r="N904" i="3"/>
  <c r="M904" i="3"/>
  <c r="L904" i="3"/>
  <c r="K904" i="3"/>
  <c r="J904" i="3"/>
  <c r="AB903" i="3"/>
  <c r="AA903" i="3"/>
  <c r="Z903" i="3"/>
  <c r="Y903" i="3"/>
  <c r="X903" i="3"/>
  <c r="W903" i="3"/>
  <c r="V903" i="3"/>
  <c r="U903" i="3"/>
  <c r="T903" i="3"/>
  <c r="S903" i="3"/>
  <c r="R903" i="3"/>
  <c r="Q903" i="3"/>
  <c r="P903" i="3"/>
  <c r="O903" i="3"/>
  <c r="N903" i="3"/>
  <c r="M903" i="3"/>
  <c r="L903" i="3"/>
  <c r="K903" i="3"/>
  <c r="J903" i="3"/>
  <c r="AB902" i="3"/>
  <c r="AA902" i="3"/>
  <c r="Z902" i="3"/>
  <c r="Y902" i="3"/>
  <c r="X902" i="3"/>
  <c r="W902" i="3"/>
  <c r="V902" i="3"/>
  <c r="U902" i="3"/>
  <c r="T902" i="3"/>
  <c r="S902" i="3"/>
  <c r="R902" i="3"/>
  <c r="Q902" i="3"/>
  <c r="P902" i="3"/>
  <c r="O902" i="3"/>
  <c r="N902" i="3"/>
  <c r="M902" i="3"/>
  <c r="L902" i="3"/>
  <c r="K902" i="3"/>
  <c r="J902" i="3"/>
  <c r="AB901" i="3"/>
  <c r="AA901" i="3"/>
  <c r="Z901" i="3"/>
  <c r="Y901" i="3"/>
  <c r="X901" i="3"/>
  <c r="W901" i="3"/>
  <c r="V901" i="3"/>
  <c r="U901" i="3"/>
  <c r="T901" i="3"/>
  <c r="S901" i="3"/>
  <c r="R901" i="3"/>
  <c r="Q901" i="3"/>
  <c r="P901" i="3"/>
  <c r="O901" i="3"/>
  <c r="N901" i="3"/>
  <c r="M901" i="3"/>
  <c r="L901" i="3"/>
  <c r="K901" i="3"/>
  <c r="J901" i="3"/>
  <c r="AB900" i="3"/>
  <c r="AA900" i="3"/>
  <c r="Z900" i="3"/>
  <c r="Y900" i="3"/>
  <c r="X900" i="3"/>
  <c r="W900" i="3"/>
  <c r="V900" i="3"/>
  <c r="U900" i="3"/>
  <c r="T900" i="3"/>
  <c r="S900" i="3"/>
  <c r="R900" i="3"/>
  <c r="Q900" i="3"/>
  <c r="P900" i="3"/>
  <c r="O900" i="3"/>
  <c r="N900" i="3"/>
  <c r="M900" i="3"/>
  <c r="L900" i="3"/>
  <c r="K900" i="3"/>
  <c r="J900" i="3"/>
  <c r="AB899" i="3"/>
  <c r="AA899" i="3"/>
  <c r="Z899" i="3"/>
  <c r="Y899" i="3"/>
  <c r="X899" i="3"/>
  <c r="W899" i="3"/>
  <c r="V899" i="3"/>
  <c r="U899" i="3"/>
  <c r="T899" i="3"/>
  <c r="S899" i="3"/>
  <c r="R899" i="3"/>
  <c r="Q899" i="3"/>
  <c r="P899" i="3"/>
  <c r="O899" i="3"/>
  <c r="N899" i="3"/>
  <c r="M899" i="3"/>
  <c r="L899" i="3"/>
  <c r="K899" i="3"/>
  <c r="J899" i="3"/>
  <c r="AB898" i="3"/>
  <c r="AA898" i="3"/>
  <c r="Z898" i="3"/>
  <c r="Y898" i="3"/>
  <c r="X898" i="3"/>
  <c r="W898" i="3"/>
  <c r="V898" i="3"/>
  <c r="U898" i="3"/>
  <c r="T898" i="3"/>
  <c r="S898" i="3"/>
  <c r="R898" i="3"/>
  <c r="Q898" i="3"/>
  <c r="P898" i="3"/>
  <c r="O898" i="3"/>
  <c r="N898" i="3"/>
  <c r="M898" i="3"/>
  <c r="L898" i="3"/>
  <c r="K898" i="3"/>
  <c r="J898" i="3"/>
  <c r="AB897" i="3"/>
  <c r="AA897" i="3"/>
  <c r="Z897" i="3"/>
  <c r="Y897" i="3"/>
  <c r="X897" i="3"/>
  <c r="W897" i="3"/>
  <c r="V897" i="3"/>
  <c r="U897" i="3"/>
  <c r="T897" i="3"/>
  <c r="S897" i="3"/>
  <c r="R897" i="3"/>
  <c r="Q897" i="3"/>
  <c r="P897" i="3"/>
  <c r="O897" i="3"/>
  <c r="N897" i="3"/>
  <c r="M897" i="3"/>
  <c r="L897" i="3"/>
  <c r="K897" i="3"/>
  <c r="J897" i="3"/>
  <c r="AB896" i="3"/>
  <c r="AA896" i="3"/>
  <c r="Z896" i="3"/>
  <c r="Y896" i="3"/>
  <c r="X896" i="3"/>
  <c r="W896" i="3"/>
  <c r="V896" i="3"/>
  <c r="U896" i="3"/>
  <c r="T896" i="3"/>
  <c r="S896" i="3"/>
  <c r="R896" i="3"/>
  <c r="Q896" i="3"/>
  <c r="P896" i="3"/>
  <c r="O896" i="3"/>
  <c r="N896" i="3"/>
  <c r="M896" i="3"/>
  <c r="L896" i="3"/>
  <c r="K896" i="3"/>
  <c r="J896" i="3"/>
  <c r="AB895" i="3"/>
  <c r="AA895" i="3"/>
  <c r="Z895" i="3"/>
  <c r="Y895" i="3"/>
  <c r="X895" i="3"/>
  <c r="W895" i="3"/>
  <c r="V895" i="3"/>
  <c r="U895" i="3"/>
  <c r="T895" i="3"/>
  <c r="S895" i="3"/>
  <c r="R895" i="3"/>
  <c r="Q895" i="3"/>
  <c r="P895" i="3"/>
  <c r="O895" i="3"/>
  <c r="N895" i="3"/>
  <c r="M895" i="3"/>
  <c r="L895" i="3"/>
  <c r="K895" i="3"/>
  <c r="J895" i="3"/>
  <c r="AB894" i="3"/>
  <c r="AA894" i="3"/>
  <c r="Z894" i="3"/>
  <c r="Y894" i="3"/>
  <c r="X894" i="3"/>
  <c r="W894" i="3"/>
  <c r="V894" i="3"/>
  <c r="U894" i="3"/>
  <c r="T894" i="3"/>
  <c r="S894" i="3"/>
  <c r="R894" i="3"/>
  <c r="Q894" i="3"/>
  <c r="P894" i="3"/>
  <c r="O894" i="3"/>
  <c r="N894" i="3"/>
  <c r="M894" i="3"/>
  <c r="L894" i="3"/>
  <c r="K894" i="3"/>
  <c r="J894" i="3"/>
  <c r="AB893" i="3"/>
  <c r="AA893" i="3"/>
  <c r="Z893" i="3"/>
  <c r="Y893" i="3"/>
  <c r="X893" i="3"/>
  <c r="W893" i="3"/>
  <c r="V893" i="3"/>
  <c r="U893" i="3"/>
  <c r="T893" i="3"/>
  <c r="S893" i="3"/>
  <c r="R893" i="3"/>
  <c r="Q893" i="3"/>
  <c r="P893" i="3"/>
  <c r="O893" i="3"/>
  <c r="N893" i="3"/>
  <c r="M893" i="3"/>
  <c r="L893" i="3"/>
  <c r="K893" i="3"/>
  <c r="J893" i="3"/>
  <c r="AB892" i="3"/>
  <c r="AA892" i="3"/>
  <c r="Z892" i="3"/>
  <c r="Y892" i="3"/>
  <c r="X892" i="3"/>
  <c r="W892" i="3"/>
  <c r="V892" i="3"/>
  <c r="U892" i="3"/>
  <c r="T892" i="3"/>
  <c r="S892" i="3"/>
  <c r="R892" i="3"/>
  <c r="Q892" i="3"/>
  <c r="P892" i="3"/>
  <c r="O892" i="3"/>
  <c r="N892" i="3"/>
  <c r="M892" i="3"/>
  <c r="L892" i="3"/>
  <c r="K892" i="3"/>
  <c r="J892" i="3"/>
  <c r="AB891" i="3"/>
  <c r="AA891" i="3"/>
  <c r="Z891" i="3"/>
  <c r="Y891" i="3"/>
  <c r="X891" i="3"/>
  <c r="W891" i="3"/>
  <c r="V891" i="3"/>
  <c r="U891" i="3"/>
  <c r="T891" i="3"/>
  <c r="S891" i="3"/>
  <c r="R891" i="3"/>
  <c r="Q891" i="3"/>
  <c r="P891" i="3"/>
  <c r="O891" i="3"/>
  <c r="N891" i="3"/>
  <c r="M891" i="3"/>
  <c r="L891" i="3"/>
  <c r="K891" i="3"/>
  <c r="J891" i="3"/>
  <c r="AB890" i="3"/>
  <c r="AA890" i="3"/>
  <c r="Z890" i="3"/>
  <c r="Y890" i="3"/>
  <c r="X890" i="3"/>
  <c r="W890" i="3"/>
  <c r="V890" i="3"/>
  <c r="U890" i="3"/>
  <c r="T890" i="3"/>
  <c r="S890" i="3"/>
  <c r="R890" i="3"/>
  <c r="Q890" i="3"/>
  <c r="P890" i="3"/>
  <c r="O890" i="3"/>
  <c r="N890" i="3"/>
  <c r="M890" i="3"/>
  <c r="L890" i="3"/>
  <c r="K890" i="3"/>
  <c r="J890" i="3"/>
  <c r="AB889" i="3"/>
  <c r="AA889" i="3"/>
  <c r="Z889" i="3"/>
  <c r="Y889" i="3"/>
  <c r="X889" i="3"/>
  <c r="W889" i="3"/>
  <c r="V889" i="3"/>
  <c r="U889" i="3"/>
  <c r="T889" i="3"/>
  <c r="S889" i="3"/>
  <c r="R889" i="3"/>
  <c r="Q889" i="3"/>
  <c r="P889" i="3"/>
  <c r="O889" i="3"/>
  <c r="N889" i="3"/>
  <c r="M889" i="3"/>
  <c r="L889" i="3"/>
  <c r="K889" i="3"/>
  <c r="J889" i="3"/>
  <c r="AB888" i="3"/>
  <c r="AA888" i="3"/>
  <c r="Z888" i="3"/>
  <c r="Y888" i="3"/>
  <c r="X888" i="3"/>
  <c r="W888" i="3"/>
  <c r="V888" i="3"/>
  <c r="U888" i="3"/>
  <c r="T888" i="3"/>
  <c r="S888" i="3"/>
  <c r="R888" i="3"/>
  <c r="Q888" i="3"/>
  <c r="P888" i="3"/>
  <c r="O888" i="3"/>
  <c r="N888" i="3"/>
  <c r="M888" i="3"/>
  <c r="L888" i="3"/>
  <c r="K888" i="3"/>
  <c r="J888" i="3"/>
  <c r="AB887" i="3"/>
  <c r="AA887" i="3"/>
  <c r="Z887" i="3"/>
  <c r="Y887" i="3"/>
  <c r="X887" i="3"/>
  <c r="W887" i="3"/>
  <c r="V887" i="3"/>
  <c r="U887" i="3"/>
  <c r="T887" i="3"/>
  <c r="S887" i="3"/>
  <c r="R887" i="3"/>
  <c r="Q887" i="3"/>
  <c r="P887" i="3"/>
  <c r="O887" i="3"/>
  <c r="N887" i="3"/>
  <c r="M887" i="3"/>
  <c r="L887" i="3"/>
  <c r="K887" i="3"/>
  <c r="J887" i="3"/>
  <c r="AB886" i="3"/>
  <c r="AA886" i="3"/>
  <c r="Z886" i="3"/>
  <c r="Y886" i="3"/>
  <c r="X886" i="3"/>
  <c r="W886" i="3"/>
  <c r="V886" i="3"/>
  <c r="U886" i="3"/>
  <c r="T886" i="3"/>
  <c r="S886" i="3"/>
  <c r="R886" i="3"/>
  <c r="Q886" i="3"/>
  <c r="P886" i="3"/>
  <c r="O886" i="3"/>
  <c r="N886" i="3"/>
  <c r="M886" i="3"/>
  <c r="L886" i="3"/>
  <c r="K886" i="3"/>
  <c r="J886" i="3"/>
  <c r="AB885" i="3"/>
  <c r="AA885" i="3"/>
  <c r="Z885" i="3"/>
  <c r="Y885" i="3"/>
  <c r="X885" i="3"/>
  <c r="W885" i="3"/>
  <c r="V885" i="3"/>
  <c r="U885" i="3"/>
  <c r="T885" i="3"/>
  <c r="S885" i="3"/>
  <c r="R885" i="3"/>
  <c r="Q885" i="3"/>
  <c r="P885" i="3"/>
  <c r="O885" i="3"/>
  <c r="N885" i="3"/>
  <c r="M885" i="3"/>
  <c r="L885" i="3"/>
  <c r="K885" i="3"/>
  <c r="J885" i="3"/>
  <c r="AB884" i="3"/>
  <c r="AA884" i="3"/>
  <c r="Z884" i="3"/>
  <c r="Y884" i="3"/>
  <c r="X884" i="3"/>
  <c r="W884" i="3"/>
  <c r="V884" i="3"/>
  <c r="U884" i="3"/>
  <c r="T884" i="3"/>
  <c r="S884" i="3"/>
  <c r="R884" i="3"/>
  <c r="Q884" i="3"/>
  <c r="P884" i="3"/>
  <c r="O884" i="3"/>
  <c r="N884" i="3"/>
  <c r="M884" i="3"/>
  <c r="L884" i="3"/>
  <c r="K884" i="3"/>
  <c r="J884" i="3"/>
  <c r="AB883" i="3"/>
  <c r="AA883" i="3"/>
  <c r="Z883" i="3"/>
  <c r="Y883" i="3"/>
  <c r="X883" i="3"/>
  <c r="W883" i="3"/>
  <c r="V883" i="3"/>
  <c r="U883" i="3"/>
  <c r="T883" i="3"/>
  <c r="S883" i="3"/>
  <c r="R883" i="3"/>
  <c r="Q883" i="3"/>
  <c r="P883" i="3"/>
  <c r="O883" i="3"/>
  <c r="N883" i="3"/>
  <c r="M883" i="3"/>
  <c r="L883" i="3"/>
  <c r="K883" i="3"/>
  <c r="J883" i="3"/>
  <c r="AB882" i="3"/>
  <c r="AA882" i="3"/>
  <c r="Z882" i="3"/>
  <c r="Y882" i="3"/>
  <c r="X882" i="3"/>
  <c r="W882" i="3"/>
  <c r="V882" i="3"/>
  <c r="U882" i="3"/>
  <c r="T882" i="3"/>
  <c r="S882" i="3"/>
  <c r="R882" i="3"/>
  <c r="Q882" i="3"/>
  <c r="P882" i="3"/>
  <c r="O882" i="3"/>
  <c r="N882" i="3"/>
  <c r="M882" i="3"/>
  <c r="L882" i="3"/>
  <c r="K882" i="3"/>
  <c r="J882" i="3"/>
  <c r="AB881" i="3"/>
  <c r="AA881" i="3"/>
  <c r="Z881" i="3"/>
  <c r="Y881" i="3"/>
  <c r="X881" i="3"/>
  <c r="W881" i="3"/>
  <c r="V881" i="3"/>
  <c r="U881" i="3"/>
  <c r="T881" i="3"/>
  <c r="S881" i="3"/>
  <c r="R881" i="3"/>
  <c r="Q881" i="3"/>
  <c r="P881" i="3"/>
  <c r="O881" i="3"/>
  <c r="N881" i="3"/>
  <c r="M881" i="3"/>
  <c r="L881" i="3"/>
  <c r="K881" i="3"/>
  <c r="J881" i="3"/>
  <c r="AB880" i="3"/>
  <c r="AA880" i="3"/>
  <c r="Z880" i="3"/>
  <c r="Y880" i="3"/>
  <c r="X880" i="3"/>
  <c r="W880" i="3"/>
  <c r="V880" i="3"/>
  <c r="U880" i="3"/>
  <c r="T880" i="3"/>
  <c r="S880" i="3"/>
  <c r="R880" i="3"/>
  <c r="Q880" i="3"/>
  <c r="P880" i="3"/>
  <c r="O880" i="3"/>
  <c r="N880" i="3"/>
  <c r="M880" i="3"/>
  <c r="L880" i="3"/>
  <c r="K880" i="3"/>
  <c r="J880" i="3"/>
  <c r="AB879" i="3"/>
  <c r="AA879" i="3"/>
  <c r="Z879" i="3"/>
  <c r="Y879" i="3"/>
  <c r="X879" i="3"/>
  <c r="W879" i="3"/>
  <c r="V879" i="3"/>
  <c r="U879" i="3"/>
  <c r="T879" i="3"/>
  <c r="S879" i="3"/>
  <c r="R879" i="3"/>
  <c r="Q879" i="3"/>
  <c r="P879" i="3"/>
  <c r="O879" i="3"/>
  <c r="N879" i="3"/>
  <c r="M879" i="3"/>
  <c r="L879" i="3"/>
  <c r="K879" i="3"/>
  <c r="J879" i="3"/>
  <c r="AB878" i="3"/>
  <c r="AA878" i="3"/>
  <c r="Z878" i="3"/>
  <c r="Y878" i="3"/>
  <c r="X878" i="3"/>
  <c r="W878" i="3"/>
  <c r="V878" i="3"/>
  <c r="U878" i="3"/>
  <c r="T878" i="3"/>
  <c r="S878" i="3"/>
  <c r="R878" i="3"/>
  <c r="Q878" i="3"/>
  <c r="P878" i="3"/>
  <c r="O878" i="3"/>
  <c r="N878" i="3"/>
  <c r="M878" i="3"/>
  <c r="L878" i="3"/>
  <c r="K878" i="3"/>
  <c r="J878" i="3"/>
  <c r="AB877" i="3"/>
  <c r="AA877" i="3"/>
  <c r="Z877" i="3"/>
  <c r="Y877" i="3"/>
  <c r="X877" i="3"/>
  <c r="W877" i="3"/>
  <c r="V877" i="3"/>
  <c r="U877" i="3"/>
  <c r="T877" i="3"/>
  <c r="S877" i="3"/>
  <c r="R877" i="3"/>
  <c r="Q877" i="3"/>
  <c r="P877" i="3"/>
  <c r="O877" i="3"/>
  <c r="N877" i="3"/>
  <c r="M877" i="3"/>
  <c r="L877" i="3"/>
  <c r="K877" i="3"/>
  <c r="J877" i="3"/>
  <c r="AB876" i="3"/>
  <c r="AA876" i="3"/>
  <c r="Z876" i="3"/>
  <c r="Y876" i="3"/>
  <c r="X876" i="3"/>
  <c r="W876" i="3"/>
  <c r="V876" i="3"/>
  <c r="U876" i="3"/>
  <c r="T876" i="3"/>
  <c r="S876" i="3"/>
  <c r="R876" i="3"/>
  <c r="Q876" i="3"/>
  <c r="P876" i="3"/>
  <c r="O876" i="3"/>
  <c r="N876" i="3"/>
  <c r="M876" i="3"/>
  <c r="L876" i="3"/>
  <c r="K876" i="3"/>
  <c r="J876" i="3"/>
  <c r="AB875" i="3"/>
  <c r="AA875" i="3"/>
  <c r="Z875" i="3"/>
  <c r="Y875" i="3"/>
  <c r="X875" i="3"/>
  <c r="W875" i="3"/>
  <c r="V875" i="3"/>
  <c r="U875" i="3"/>
  <c r="T875" i="3"/>
  <c r="S875" i="3"/>
  <c r="R875" i="3"/>
  <c r="Q875" i="3"/>
  <c r="P875" i="3"/>
  <c r="O875" i="3"/>
  <c r="N875" i="3"/>
  <c r="M875" i="3"/>
  <c r="L875" i="3"/>
  <c r="K875" i="3"/>
  <c r="J875" i="3"/>
  <c r="AB874" i="3"/>
  <c r="AA874" i="3"/>
  <c r="Z874" i="3"/>
  <c r="Y874" i="3"/>
  <c r="X874" i="3"/>
  <c r="W874" i="3"/>
  <c r="V874" i="3"/>
  <c r="U874" i="3"/>
  <c r="T874" i="3"/>
  <c r="S874" i="3"/>
  <c r="R874" i="3"/>
  <c r="Q874" i="3"/>
  <c r="P874" i="3"/>
  <c r="O874" i="3"/>
  <c r="N874" i="3"/>
  <c r="M874" i="3"/>
  <c r="L874" i="3"/>
  <c r="K874" i="3"/>
  <c r="J874" i="3"/>
  <c r="AB873" i="3"/>
  <c r="AA873" i="3"/>
  <c r="Z873" i="3"/>
  <c r="Y873" i="3"/>
  <c r="X873" i="3"/>
  <c r="W873" i="3"/>
  <c r="V873" i="3"/>
  <c r="U873" i="3"/>
  <c r="T873" i="3"/>
  <c r="S873" i="3"/>
  <c r="R873" i="3"/>
  <c r="Q873" i="3"/>
  <c r="P873" i="3"/>
  <c r="O873" i="3"/>
  <c r="N873" i="3"/>
  <c r="M873" i="3"/>
  <c r="L873" i="3"/>
  <c r="K873" i="3"/>
  <c r="J873" i="3"/>
  <c r="AB872" i="3"/>
  <c r="AA872" i="3"/>
  <c r="Z872" i="3"/>
  <c r="Y872" i="3"/>
  <c r="X872" i="3"/>
  <c r="W872" i="3"/>
  <c r="V872" i="3"/>
  <c r="U872" i="3"/>
  <c r="T872" i="3"/>
  <c r="S872" i="3"/>
  <c r="R872" i="3"/>
  <c r="Q872" i="3"/>
  <c r="P872" i="3"/>
  <c r="O872" i="3"/>
  <c r="N872" i="3"/>
  <c r="M872" i="3"/>
  <c r="L872" i="3"/>
  <c r="K872" i="3"/>
  <c r="J872" i="3"/>
  <c r="AB871" i="3"/>
  <c r="AA871" i="3"/>
  <c r="Z871" i="3"/>
  <c r="Y871" i="3"/>
  <c r="X871" i="3"/>
  <c r="W871" i="3"/>
  <c r="V871" i="3"/>
  <c r="U871" i="3"/>
  <c r="T871" i="3"/>
  <c r="S871" i="3"/>
  <c r="R871" i="3"/>
  <c r="Q871" i="3"/>
  <c r="P871" i="3"/>
  <c r="O871" i="3"/>
  <c r="N871" i="3"/>
  <c r="M871" i="3"/>
  <c r="L871" i="3"/>
  <c r="K871" i="3"/>
  <c r="J871" i="3"/>
  <c r="AB870" i="3"/>
  <c r="AA870" i="3"/>
  <c r="Z870" i="3"/>
  <c r="Y870" i="3"/>
  <c r="X870" i="3"/>
  <c r="W870" i="3"/>
  <c r="V870" i="3"/>
  <c r="U870" i="3"/>
  <c r="T870" i="3"/>
  <c r="S870" i="3"/>
  <c r="R870" i="3"/>
  <c r="Q870" i="3"/>
  <c r="P870" i="3"/>
  <c r="O870" i="3"/>
  <c r="N870" i="3"/>
  <c r="M870" i="3"/>
  <c r="L870" i="3"/>
  <c r="K870" i="3"/>
  <c r="J870" i="3"/>
  <c r="AB869" i="3"/>
  <c r="AA869" i="3"/>
  <c r="Z869" i="3"/>
  <c r="Y869" i="3"/>
  <c r="X869" i="3"/>
  <c r="W869" i="3"/>
  <c r="V869" i="3"/>
  <c r="U869" i="3"/>
  <c r="T869" i="3"/>
  <c r="S869" i="3"/>
  <c r="R869" i="3"/>
  <c r="Q869" i="3"/>
  <c r="P869" i="3"/>
  <c r="O869" i="3"/>
  <c r="N869" i="3"/>
  <c r="M869" i="3"/>
  <c r="L869" i="3"/>
  <c r="K869" i="3"/>
  <c r="J869" i="3"/>
  <c r="AB868" i="3"/>
  <c r="AA868" i="3"/>
  <c r="Z868" i="3"/>
  <c r="Y868" i="3"/>
  <c r="X868" i="3"/>
  <c r="W868" i="3"/>
  <c r="V868" i="3"/>
  <c r="U868" i="3"/>
  <c r="T868" i="3"/>
  <c r="S868" i="3"/>
  <c r="R868" i="3"/>
  <c r="Q868" i="3"/>
  <c r="P868" i="3"/>
  <c r="O868" i="3"/>
  <c r="N868" i="3"/>
  <c r="M868" i="3"/>
  <c r="L868" i="3"/>
  <c r="K868" i="3"/>
  <c r="J868" i="3"/>
  <c r="AB867" i="3"/>
  <c r="AA867" i="3"/>
  <c r="Z867" i="3"/>
  <c r="Y867" i="3"/>
  <c r="X867" i="3"/>
  <c r="W867" i="3"/>
  <c r="V867" i="3"/>
  <c r="U867" i="3"/>
  <c r="T867" i="3"/>
  <c r="S867" i="3"/>
  <c r="R867" i="3"/>
  <c r="Q867" i="3"/>
  <c r="P867" i="3"/>
  <c r="O867" i="3"/>
  <c r="N867" i="3"/>
  <c r="M867" i="3"/>
  <c r="L867" i="3"/>
  <c r="K867" i="3"/>
  <c r="J867" i="3"/>
  <c r="AB866" i="3"/>
  <c r="AA866" i="3"/>
  <c r="Z866" i="3"/>
  <c r="Y866" i="3"/>
  <c r="X866" i="3"/>
  <c r="W866" i="3"/>
  <c r="V866" i="3"/>
  <c r="U866" i="3"/>
  <c r="T866" i="3"/>
  <c r="S866" i="3"/>
  <c r="R866" i="3"/>
  <c r="Q866" i="3"/>
  <c r="P866" i="3"/>
  <c r="O866" i="3"/>
  <c r="N866" i="3"/>
  <c r="M866" i="3"/>
  <c r="L866" i="3"/>
  <c r="K866" i="3"/>
  <c r="J866" i="3"/>
  <c r="AB865" i="3"/>
  <c r="AA865" i="3"/>
  <c r="Z865" i="3"/>
  <c r="Y865" i="3"/>
  <c r="X865" i="3"/>
  <c r="W865" i="3"/>
  <c r="V865" i="3"/>
  <c r="U865" i="3"/>
  <c r="T865" i="3"/>
  <c r="S865" i="3"/>
  <c r="R865" i="3"/>
  <c r="Q865" i="3"/>
  <c r="P865" i="3"/>
  <c r="O865" i="3"/>
  <c r="N865" i="3"/>
  <c r="M865" i="3"/>
  <c r="L865" i="3"/>
  <c r="K865" i="3"/>
  <c r="J865" i="3"/>
  <c r="AB864" i="3"/>
  <c r="AA864" i="3"/>
  <c r="Z864" i="3"/>
  <c r="Y864" i="3"/>
  <c r="X864" i="3"/>
  <c r="W864" i="3"/>
  <c r="V864" i="3"/>
  <c r="U864" i="3"/>
  <c r="T864" i="3"/>
  <c r="S864" i="3"/>
  <c r="R864" i="3"/>
  <c r="Q864" i="3"/>
  <c r="P864" i="3"/>
  <c r="O864" i="3"/>
  <c r="N864" i="3"/>
  <c r="M864" i="3"/>
  <c r="L864" i="3"/>
  <c r="K864" i="3"/>
  <c r="J864" i="3"/>
  <c r="AB863" i="3"/>
  <c r="AA863" i="3"/>
  <c r="Z863" i="3"/>
  <c r="Y863" i="3"/>
  <c r="X863" i="3"/>
  <c r="W863" i="3"/>
  <c r="V863" i="3"/>
  <c r="U863" i="3"/>
  <c r="T863" i="3"/>
  <c r="S863" i="3"/>
  <c r="R863" i="3"/>
  <c r="Q863" i="3"/>
  <c r="P863" i="3"/>
  <c r="O863" i="3"/>
  <c r="N863" i="3"/>
  <c r="M863" i="3"/>
  <c r="L863" i="3"/>
  <c r="K863" i="3"/>
  <c r="J863" i="3"/>
  <c r="AB862" i="3"/>
  <c r="AA862" i="3"/>
  <c r="Z862" i="3"/>
  <c r="Y862" i="3"/>
  <c r="X862" i="3"/>
  <c r="W862" i="3"/>
  <c r="V862" i="3"/>
  <c r="U862" i="3"/>
  <c r="T862" i="3"/>
  <c r="S862" i="3"/>
  <c r="R862" i="3"/>
  <c r="Q862" i="3"/>
  <c r="P862" i="3"/>
  <c r="O862" i="3"/>
  <c r="N862" i="3"/>
  <c r="M862" i="3"/>
  <c r="L862" i="3"/>
  <c r="K862" i="3"/>
  <c r="J862" i="3"/>
  <c r="AB861" i="3"/>
  <c r="AA861" i="3"/>
  <c r="Z861" i="3"/>
  <c r="Y861" i="3"/>
  <c r="X861" i="3"/>
  <c r="W861" i="3"/>
  <c r="V861" i="3"/>
  <c r="U861" i="3"/>
  <c r="T861" i="3"/>
  <c r="S861" i="3"/>
  <c r="R861" i="3"/>
  <c r="Q861" i="3"/>
  <c r="P861" i="3"/>
  <c r="O861" i="3"/>
  <c r="N861" i="3"/>
  <c r="M861" i="3"/>
  <c r="L861" i="3"/>
  <c r="K861" i="3"/>
  <c r="J861" i="3"/>
  <c r="AB860" i="3"/>
  <c r="AA860" i="3"/>
  <c r="Z860" i="3"/>
  <c r="Y860" i="3"/>
  <c r="X860" i="3"/>
  <c r="W860" i="3"/>
  <c r="V860" i="3"/>
  <c r="U860" i="3"/>
  <c r="T860" i="3"/>
  <c r="S860" i="3"/>
  <c r="R860" i="3"/>
  <c r="Q860" i="3"/>
  <c r="P860" i="3"/>
  <c r="O860" i="3"/>
  <c r="N860" i="3"/>
  <c r="M860" i="3"/>
  <c r="L860" i="3"/>
  <c r="K860" i="3"/>
  <c r="J860" i="3"/>
  <c r="AB859" i="3"/>
  <c r="AA859" i="3"/>
  <c r="Z859" i="3"/>
  <c r="Y859" i="3"/>
  <c r="X859" i="3"/>
  <c r="W859" i="3"/>
  <c r="V859" i="3"/>
  <c r="U859" i="3"/>
  <c r="T859" i="3"/>
  <c r="S859" i="3"/>
  <c r="R859" i="3"/>
  <c r="Q859" i="3"/>
  <c r="P859" i="3"/>
  <c r="O859" i="3"/>
  <c r="N859" i="3"/>
  <c r="M859" i="3"/>
  <c r="L859" i="3"/>
  <c r="K859" i="3"/>
  <c r="J859" i="3"/>
  <c r="AB858" i="3"/>
  <c r="AA858" i="3"/>
  <c r="Z858" i="3"/>
  <c r="Y858" i="3"/>
  <c r="X858" i="3"/>
  <c r="W858" i="3"/>
  <c r="V858" i="3"/>
  <c r="U858" i="3"/>
  <c r="T858" i="3"/>
  <c r="S858" i="3"/>
  <c r="R858" i="3"/>
  <c r="Q858" i="3"/>
  <c r="P858" i="3"/>
  <c r="O858" i="3"/>
  <c r="N858" i="3"/>
  <c r="M858" i="3"/>
  <c r="L858" i="3"/>
  <c r="K858" i="3"/>
  <c r="J858" i="3"/>
  <c r="AB857" i="3"/>
  <c r="AA857" i="3"/>
  <c r="Z857" i="3"/>
  <c r="Y857" i="3"/>
  <c r="X857" i="3"/>
  <c r="W857" i="3"/>
  <c r="V857" i="3"/>
  <c r="U857" i="3"/>
  <c r="T857" i="3"/>
  <c r="S857" i="3"/>
  <c r="R857" i="3"/>
  <c r="Q857" i="3"/>
  <c r="P857" i="3"/>
  <c r="O857" i="3"/>
  <c r="N857" i="3"/>
  <c r="M857" i="3"/>
  <c r="L857" i="3"/>
  <c r="K857" i="3"/>
  <c r="J857" i="3"/>
  <c r="AB856" i="3"/>
  <c r="AA856" i="3"/>
  <c r="Z856" i="3"/>
  <c r="Y856" i="3"/>
  <c r="X856" i="3"/>
  <c r="W856" i="3"/>
  <c r="V856" i="3"/>
  <c r="U856" i="3"/>
  <c r="T856" i="3"/>
  <c r="S856" i="3"/>
  <c r="R856" i="3"/>
  <c r="Q856" i="3"/>
  <c r="P856" i="3"/>
  <c r="O856" i="3"/>
  <c r="N856" i="3"/>
  <c r="M856" i="3"/>
  <c r="L856" i="3"/>
  <c r="K856" i="3"/>
  <c r="J856" i="3"/>
  <c r="AB855" i="3"/>
  <c r="AA855" i="3"/>
  <c r="Z855" i="3"/>
  <c r="Y855" i="3"/>
  <c r="X855" i="3"/>
  <c r="W855" i="3"/>
  <c r="V855" i="3"/>
  <c r="U855" i="3"/>
  <c r="T855" i="3"/>
  <c r="S855" i="3"/>
  <c r="R855" i="3"/>
  <c r="Q855" i="3"/>
  <c r="P855" i="3"/>
  <c r="O855" i="3"/>
  <c r="N855" i="3"/>
  <c r="M855" i="3"/>
  <c r="L855" i="3"/>
  <c r="K855" i="3"/>
  <c r="J855" i="3"/>
  <c r="AB854" i="3"/>
  <c r="AA854" i="3"/>
  <c r="Z854" i="3"/>
  <c r="Y854" i="3"/>
  <c r="X854" i="3"/>
  <c r="W854" i="3"/>
  <c r="V854" i="3"/>
  <c r="U854" i="3"/>
  <c r="T854" i="3"/>
  <c r="S854" i="3"/>
  <c r="R854" i="3"/>
  <c r="Q854" i="3"/>
  <c r="P854" i="3"/>
  <c r="O854" i="3"/>
  <c r="N854" i="3"/>
  <c r="M854" i="3"/>
  <c r="L854" i="3"/>
  <c r="K854" i="3"/>
  <c r="J854" i="3"/>
  <c r="AB853" i="3"/>
  <c r="AA853" i="3"/>
  <c r="Z853" i="3"/>
  <c r="Y853" i="3"/>
  <c r="X853" i="3"/>
  <c r="W853" i="3"/>
  <c r="V853" i="3"/>
  <c r="U853" i="3"/>
  <c r="T853" i="3"/>
  <c r="S853" i="3"/>
  <c r="R853" i="3"/>
  <c r="Q853" i="3"/>
  <c r="P853" i="3"/>
  <c r="O853" i="3"/>
  <c r="N853" i="3"/>
  <c r="M853" i="3"/>
  <c r="L853" i="3"/>
  <c r="K853" i="3"/>
  <c r="J853" i="3"/>
  <c r="AB852" i="3"/>
  <c r="AA852" i="3"/>
  <c r="Z852" i="3"/>
  <c r="Y852" i="3"/>
  <c r="X852" i="3"/>
  <c r="W852" i="3"/>
  <c r="V852" i="3"/>
  <c r="U852" i="3"/>
  <c r="T852" i="3"/>
  <c r="S852" i="3"/>
  <c r="R852" i="3"/>
  <c r="Q852" i="3"/>
  <c r="P852" i="3"/>
  <c r="O852" i="3"/>
  <c r="N852" i="3"/>
  <c r="M852" i="3"/>
  <c r="L852" i="3"/>
  <c r="K852" i="3"/>
  <c r="J852" i="3"/>
  <c r="AB851" i="3"/>
  <c r="AA851" i="3"/>
  <c r="Z851" i="3"/>
  <c r="Y851" i="3"/>
  <c r="X851" i="3"/>
  <c r="W851" i="3"/>
  <c r="V851" i="3"/>
  <c r="U851" i="3"/>
  <c r="T851" i="3"/>
  <c r="S851" i="3"/>
  <c r="R851" i="3"/>
  <c r="Q851" i="3"/>
  <c r="P851" i="3"/>
  <c r="O851" i="3"/>
  <c r="N851" i="3"/>
  <c r="M851" i="3"/>
  <c r="L851" i="3"/>
  <c r="K851" i="3"/>
  <c r="J851" i="3"/>
  <c r="AB850" i="3"/>
  <c r="AA850" i="3"/>
  <c r="Z850" i="3"/>
  <c r="Y850" i="3"/>
  <c r="X850" i="3"/>
  <c r="W850" i="3"/>
  <c r="V850" i="3"/>
  <c r="U850" i="3"/>
  <c r="T850" i="3"/>
  <c r="S850" i="3"/>
  <c r="R850" i="3"/>
  <c r="Q850" i="3"/>
  <c r="P850" i="3"/>
  <c r="O850" i="3"/>
  <c r="N850" i="3"/>
  <c r="M850" i="3"/>
  <c r="L850" i="3"/>
  <c r="K850" i="3"/>
  <c r="J850" i="3"/>
  <c r="AB849" i="3"/>
  <c r="AA849" i="3"/>
  <c r="Z849" i="3"/>
  <c r="Y849" i="3"/>
  <c r="X849" i="3"/>
  <c r="W849" i="3"/>
  <c r="V849" i="3"/>
  <c r="U849" i="3"/>
  <c r="T849" i="3"/>
  <c r="S849" i="3"/>
  <c r="R849" i="3"/>
  <c r="Q849" i="3"/>
  <c r="P849" i="3"/>
  <c r="O849" i="3"/>
  <c r="N849" i="3"/>
  <c r="M849" i="3"/>
  <c r="L849" i="3"/>
  <c r="K849" i="3"/>
  <c r="J849" i="3"/>
  <c r="AB848" i="3"/>
  <c r="AA848" i="3"/>
  <c r="Z848" i="3"/>
  <c r="Y848" i="3"/>
  <c r="X848" i="3"/>
  <c r="W848" i="3"/>
  <c r="V848" i="3"/>
  <c r="U848" i="3"/>
  <c r="T848" i="3"/>
  <c r="S848" i="3"/>
  <c r="R848" i="3"/>
  <c r="Q848" i="3"/>
  <c r="P848" i="3"/>
  <c r="O848" i="3"/>
  <c r="N848" i="3"/>
  <c r="M848" i="3"/>
  <c r="L848" i="3"/>
  <c r="K848" i="3"/>
  <c r="J848" i="3"/>
  <c r="AB847" i="3"/>
  <c r="AA847" i="3"/>
  <c r="Z847" i="3"/>
  <c r="Y847" i="3"/>
  <c r="X847" i="3"/>
  <c r="W847" i="3"/>
  <c r="V847" i="3"/>
  <c r="U847" i="3"/>
  <c r="T847" i="3"/>
  <c r="S847" i="3"/>
  <c r="R847" i="3"/>
  <c r="Q847" i="3"/>
  <c r="P847" i="3"/>
  <c r="O847" i="3"/>
  <c r="N847" i="3"/>
  <c r="M847" i="3"/>
  <c r="L847" i="3"/>
  <c r="K847" i="3"/>
  <c r="J847" i="3"/>
  <c r="AB846" i="3"/>
  <c r="AA846" i="3"/>
  <c r="Z846" i="3"/>
  <c r="Y846" i="3"/>
  <c r="X846" i="3"/>
  <c r="W846" i="3"/>
  <c r="V846" i="3"/>
  <c r="U846" i="3"/>
  <c r="T846" i="3"/>
  <c r="S846" i="3"/>
  <c r="R846" i="3"/>
  <c r="Q846" i="3"/>
  <c r="P846" i="3"/>
  <c r="O846" i="3"/>
  <c r="N846" i="3"/>
  <c r="M846" i="3"/>
  <c r="L846" i="3"/>
  <c r="K846" i="3"/>
  <c r="J846" i="3"/>
  <c r="AB845" i="3"/>
  <c r="AA845" i="3"/>
  <c r="Z845" i="3"/>
  <c r="Y845" i="3"/>
  <c r="X845" i="3"/>
  <c r="W845" i="3"/>
  <c r="V845" i="3"/>
  <c r="U845" i="3"/>
  <c r="T845" i="3"/>
  <c r="S845" i="3"/>
  <c r="R845" i="3"/>
  <c r="Q845" i="3"/>
  <c r="P845" i="3"/>
  <c r="O845" i="3"/>
  <c r="N845" i="3"/>
  <c r="M845" i="3"/>
  <c r="L845" i="3"/>
  <c r="K845" i="3"/>
  <c r="J845" i="3"/>
  <c r="AB844" i="3"/>
  <c r="AA844" i="3"/>
  <c r="Z844" i="3"/>
  <c r="Y844" i="3"/>
  <c r="X844" i="3"/>
  <c r="W844" i="3"/>
  <c r="V844" i="3"/>
  <c r="U844" i="3"/>
  <c r="T844" i="3"/>
  <c r="S844" i="3"/>
  <c r="R844" i="3"/>
  <c r="Q844" i="3"/>
  <c r="P844" i="3"/>
  <c r="O844" i="3"/>
  <c r="N844" i="3"/>
  <c r="M844" i="3"/>
  <c r="L844" i="3"/>
  <c r="K844" i="3"/>
  <c r="J844" i="3"/>
  <c r="AB843" i="3"/>
  <c r="AA843" i="3"/>
  <c r="Z843" i="3"/>
  <c r="Y843" i="3"/>
  <c r="X843" i="3"/>
  <c r="W843" i="3"/>
  <c r="V843" i="3"/>
  <c r="U843" i="3"/>
  <c r="T843" i="3"/>
  <c r="S843" i="3"/>
  <c r="R843" i="3"/>
  <c r="Q843" i="3"/>
  <c r="P843" i="3"/>
  <c r="O843" i="3"/>
  <c r="N843" i="3"/>
  <c r="M843" i="3"/>
  <c r="L843" i="3"/>
  <c r="K843" i="3"/>
  <c r="J843" i="3"/>
  <c r="AB842" i="3"/>
  <c r="AA842" i="3"/>
  <c r="Z842" i="3"/>
  <c r="Y842" i="3"/>
  <c r="X842" i="3"/>
  <c r="W842" i="3"/>
  <c r="V842" i="3"/>
  <c r="U842" i="3"/>
  <c r="T842" i="3"/>
  <c r="S842" i="3"/>
  <c r="R842" i="3"/>
  <c r="Q842" i="3"/>
  <c r="P842" i="3"/>
  <c r="O842" i="3"/>
  <c r="N842" i="3"/>
  <c r="M842" i="3"/>
  <c r="L842" i="3"/>
  <c r="K842" i="3"/>
  <c r="J842" i="3"/>
  <c r="AB841" i="3"/>
  <c r="AA841" i="3"/>
  <c r="Z841" i="3"/>
  <c r="Y841" i="3"/>
  <c r="X841" i="3"/>
  <c r="W841" i="3"/>
  <c r="V841" i="3"/>
  <c r="U841" i="3"/>
  <c r="T841" i="3"/>
  <c r="S841" i="3"/>
  <c r="R841" i="3"/>
  <c r="Q841" i="3"/>
  <c r="P841" i="3"/>
  <c r="O841" i="3"/>
  <c r="N841" i="3"/>
  <c r="M841" i="3"/>
  <c r="L841" i="3"/>
  <c r="K841" i="3"/>
  <c r="J841" i="3"/>
  <c r="AB840" i="3"/>
  <c r="AA840" i="3"/>
  <c r="Z840" i="3"/>
  <c r="Y840" i="3"/>
  <c r="X840" i="3"/>
  <c r="W840" i="3"/>
  <c r="V840" i="3"/>
  <c r="U840" i="3"/>
  <c r="T840" i="3"/>
  <c r="S840" i="3"/>
  <c r="R840" i="3"/>
  <c r="Q840" i="3"/>
  <c r="P840" i="3"/>
  <c r="O840" i="3"/>
  <c r="N840" i="3"/>
  <c r="M840" i="3"/>
  <c r="L840" i="3"/>
  <c r="K840" i="3"/>
  <c r="J840" i="3"/>
  <c r="AB839" i="3"/>
  <c r="AA839" i="3"/>
  <c r="Z839" i="3"/>
  <c r="Y839" i="3"/>
  <c r="X839" i="3"/>
  <c r="W839" i="3"/>
  <c r="V839" i="3"/>
  <c r="U839" i="3"/>
  <c r="T839" i="3"/>
  <c r="S839" i="3"/>
  <c r="R839" i="3"/>
  <c r="Q839" i="3"/>
  <c r="P839" i="3"/>
  <c r="O839" i="3"/>
  <c r="N839" i="3"/>
  <c r="M839" i="3"/>
  <c r="L839" i="3"/>
  <c r="K839" i="3"/>
  <c r="J839" i="3"/>
  <c r="AB838" i="3"/>
  <c r="AA838" i="3"/>
  <c r="Z838" i="3"/>
  <c r="Y838" i="3"/>
  <c r="X838" i="3"/>
  <c r="W838" i="3"/>
  <c r="V838" i="3"/>
  <c r="U838" i="3"/>
  <c r="T838" i="3"/>
  <c r="S838" i="3"/>
  <c r="R838" i="3"/>
  <c r="Q838" i="3"/>
  <c r="P838" i="3"/>
  <c r="O838" i="3"/>
  <c r="N838" i="3"/>
  <c r="M838" i="3"/>
  <c r="L838" i="3"/>
  <c r="K838" i="3"/>
  <c r="J838" i="3"/>
  <c r="AB837" i="3"/>
  <c r="AA837" i="3"/>
  <c r="Z837" i="3"/>
  <c r="Y837" i="3"/>
  <c r="X837" i="3"/>
  <c r="W837" i="3"/>
  <c r="V837" i="3"/>
  <c r="U837" i="3"/>
  <c r="T837" i="3"/>
  <c r="S837" i="3"/>
  <c r="R837" i="3"/>
  <c r="Q837" i="3"/>
  <c r="P837" i="3"/>
  <c r="O837" i="3"/>
  <c r="N837" i="3"/>
  <c r="M837" i="3"/>
  <c r="L837" i="3"/>
  <c r="K837" i="3"/>
  <c r="J837" i="3"/>
  <c r="AB836" i="3"/>
  <c r="AA836" i="3"/>
  <c r="Z836" i="3"/>
  <c r="Y836" i="3"/>
  <c r="X836" i="3"/>
  <c r="W836" i="3"/>
  <c r="V836" i="3"/>
  <c r="U836" i="3"/>
  <c r="T836" i="3"/>
  <c r="S836" i="3"/>
  <c r="R836" i="3"/>
  <c r="Q836" i="3"/>
  <c r="P836" i="3"/>
  <c r="O836" i="3"/>
  <c r="N836" i="3"/>
  <c r="M836" i="3"/>
  <c r="L836" i="3"/>
  <c r="K836" i="3"/>
  <c r="J836" i="3"/>
  <c r="AB835" i="3"/>
  <c r="AA835" i="3"/>
  <c r="Z835" i="3"/>
  <c r="Y835" i="3"/>
  <c r="X835" i="3"/>
  <c r="W835" i="3"/>
  <c r="V835" i="3"/>
  <c r="U835" i="3"/>
  <c r="T835" i="3"/>
  <c r="S835" i="3"/>
  <c r="R835" i="3"/>
  <c r="Q835" i="3"/>
  <c r="P835" i="3"/>
  <c r="O835" i="3"/>
  <c r="N835" i="3"/>
  <c r="M835" i="3"/>
  <c r="L835" i="3"/>
  <c r="K835" i="3"/>
  <c r="J835" i="3"/>
  <c r="AB834" i="3"/>
  <c r="AA834" i="3"/>
  <c r="Z834" i="3"/>
  <c r="Y834" i="3"/>
  <c r="X834" i="3"/>
  <c r="W834" i="3"/>
  <c r="V834" i="3"/>
  <c r="U834" i="3"/>
  <c r="T834" i="3"/>
  <c r="S834" i="3"/>
  <c r="R834" i="3"/>
  <c r="Q834" i="3"/>
  <c r="P834" i="3"/>
  <c r="O834" i="3"/>
  <c r="N834" i="3"/>
  <c r="M834" i="3"/>
  <c r="L834" i="3"/>
  <c r="K834" i="3"/>
  <c r="J834" i="3"/>
  <c r="AB833" i="3"/>
  <c r="AA833" i="3"/>
  <c r="Z833" i="3"/>
  <c r="Y833" i="3"/>
  <c r="X833" i="3"/>
  <c r="W833" i="3"/>
  <c r="V833" i="3"/>
  <c r="U833" i="3"/>
  <c r="T833" i="3"/>
  <c r="S833" i="3"/>
  <c r="R833" i="3"/>
  <c r="Q833" i="3"/>
  <c r="P833" i="3"/>
  <c r="O833" i="3"/>
  <c r="N833" i="3"/>
  <c r="M833" i="3"/>
  <c r="L833" i="3"/>
  <c r="K833" i="3"/>
  <c r="J833" i="3"/>
  <c r="AB832" i="3"/>
  <c r="AA832" i="3"/>
  <c r="Z832" i="3"/>
  <c r="Y832" i="3"/>
  <c r="X832" i="3"/>
  <c r="W832" i="3"/>
  <c r="V832" i="3"/>
  <c r="U832" i="3"/>
  <c r="T832" i="3"/>
  <c r="S832" i="3"/>
  <c r="R832" i="3"/>
  <c r="Q832" i="3"/>
  <c r="P832" i="3"/>
  <c r="O832" i="3"/>
  <c r="N832" i="3"/>
  <c r="M832" i="3"/>
  <c r="L832" i="3"/>
  <c r="K832" i="3"/>
  <c r="J832" i="3"/>
  <c r="AB831" i="3"/>
  <c r="AA831" i="3"/>
  <c r="Z831" i="3"/>
  <c r="Y831" i="3"/>
  <c r="X831" i="3"/>
  <c r="W831" i="3"/>
  <c r="V831" i="3"/>
  <c r="U831" i="3"/>
  <c r="T831" i="3"/>
  <c r="S831" i="3"/>
  <c r="R831" i="3"/>
  <c r="Q831" i="3"/>
  <c r="P831" i="3"/>
  <c r="O831" i="3"/>
  <c r="N831" i="3"/>
  <c r="M831" i="3"/>
  <c r="L831" i="3"/>
  <c r="K831" i="3"/>
  <c r="J831" i="3"/>
  <c r="AB830" i="3"/>
  <c r="AA830" i="3"/>
  <c r="Z830" i="3"/>
  <c r="Y830" i="3"/>
  <c r="X830" i="3"/>
  <c r="W830" i="3"/>
  <c r="V830" i="3"/>
  <c r="U830" i="3"/>
  <c r="T830" i="3"/>
  <c r="S830" i="3"/>
  <c r="R830" i="3"/>
  <c r="Q830" i="3"/>
  <c r="P830" i="3"/>
  <c r="O830" i="3"/>
  <c r="N830" i="3"/>
  <c r="M830" i="3"/>
  <c r="L830" i="3"/>
  <c r="K830" i="3"/>
  <c r="J830" i="3"/>
  <c r="AB829" i="3"/>
  <c r="AA829" i="3"/>
  <c r="Z829" i="3"/>
  <c r="Y829" i="3"/>
  <c r="X829" i="3"/>
  <c r="W829" i="3"/>
  <c r="V829" i="3"/>
  <c r="U829" i="3"/>
  <c r="T829" i="3"/>
  <c r="S829" i="3"/>
  <c r="R829" i="3"/>
  <c r="Q829" i="3"/>
  <c r="P829" i="3"/>
  <c r="O829" i="3"/>
  <c r="N829" i="3"/>
  <c r="M829" i="3"/>
  <c r="L829" i="3"/>
  <c r="K829" i="3"/>
  <c r="J829" i="3"/>
  <c r="AB828" i="3"/>
  <c r="AA828" i="3"/>
  <c r="Z828" i="3"/>
  <c r="Y828" i="3"/>
  <c r="X828" i="3"/>
  <c r="W828" i="3"/>
  <c r="V828" i="3"/>
  <c r="U828" i="3"/>
  <c r="T828" i="3"/>
  <c r="S828" i="3"/>
  <c r="R828" i="3"/>
  <c r="Q828" i="3"/>
  <c r="P828" i="3"/>
  <c r="O828" i="3"/>
  <c r="N828" i="3"/>
  <c r="M828" i="3"/>
  <c r="L828" i="3"/>
  <c r="K828" i="3"/>
  <c r="J828" i="3"/>
  <c r="AB827" i="3"/>
  <c r="AA827" i="3"/>
  <c r="Z827" i="3"/>
  <c r="Y827" i="3"/>
  <c r="X827" i="3"/>
  <c r="W827" i="3"/>
  <c r="V827" i="3"/>
  <c r="U827" i="3"/>
  <c r="T827" i="3"/>
  <c r="S827" i="3"/>
  <c r="R827" i="3"/>
  <c r="Q827" i="3"/>
  <c r="P827" i="3"/>
  <c r="O827" i="3"/>
  <c r="N827" i="3"/>
  <c r="M827" i="3"/>
  <c r="L827" i="3"/>
  <c r="K827" i="3"/>
  <c r="J827" i="3"/>
  <c r="AB826" i="3"/>
  <c r="AA826" i="3"/>
  <c r="Z826" i="3"/>
  <c r="Y826" i="3"/>
  <c r="X826" i="3"/>
  <c r="W826" i="3"/>
  <c r="V826" i="3"/>
  <c r="U826" i="3"/>
  <c r="T826" i="3"/>
  <c r="S826" i="3"/>
  <c r="R826" i="3"/>
  <c r="Q826" i="3"/>
  <c r="P826" i="3"/>
  <c r="O826" i="3"/>
  <c r="N826" i="3"/>
  <c r="M826" i="3"/>
  <c r="L826" i="3"/>
  <c r="K826" i="3"/>
  <c r="J826" i="3"/>
  <c r="AB825" i="3"/>
  <c r="AA825" i="3"/>
  <c r="Z825" i="3"/>
  <c r="Y825" i="3"/>
  <c r="X825" i="3"/>
  <c r="W825" i="3"/>
  <c r="V825" i="3"/>
  <c r="U825" i="3"/>
  <c r="T825" i="3"/>
  <c r="S825" i="3"/>
  <c r="R825" i="3"/>
  <c r="Q825" i="3"/>
  <c r="P825" i="3"/>
  <c r="O825" i="3"/>
  <c r="N825" i="3"/>
  <c r="M825" i="3"/>
  <c r="L825" i="3"/>
  <c r="K825" i="3"/>
  <c r="J825" i="3"/>
  <c r="AB824" i="3"/>
  <c r="AA824" i="3"/>
  <c r="Z824" i="3"/>
  <c r="Y824" i="3"/>
  <c r="X824" i="3"/>
  <c r="W824" i="3"/>
  <c r="V824" i="3"/>
  <c r="U824" i="3"/>
  <c r="T824" i="3"/>
  <c r="S824" i="3"/>
  <c r="R824" i="3"/>
  <c r="Q824" i="3"/>
  <c r="P824" i="3"/>
  <c r="O824" i="3"/>
  <c r="N824" i="3"/>
  <c r="M824" i="3"/>
  <c r="L824" i="3"/>
  <c r="K824" i="3"/>
  <c r="J824" i="3"/>
  <c r="AB823" i="3"/>
  <c r="AA823" i="3"/>
  <c r="Z823" i="3"/>
  <c r="Y823" i="3"/>
  <c r="X823" i="3"/>
  <c r="W823" i="3"/>
  <c r="V823" i="3"/>
  <c r="U823" i="3"/>
  <c r="T823" i="3"/>
  <c r="S823" i="3"/>
  <c r="R823" i="3"/>
  <c r="Q823" i="3"/>
  <c r="P823" i="3"/>
  <c r="O823" i="3"/>
  <c r="N823" i="3"/>
  <c r="M823" i="3"/>
  <c r="L823" i="3"/>
  <c r="K823" i="3"/>
  <c r="J823" i="3"/>
  <c r="AB822" i="3"/>
  <c r="AA822" i="3"/>
  <c r="Z822" i="3"/>
  <c r="Y822" i="3"/>
  <c r="X822" i="3"/>
  <c r="W822" i="3"/>
  <c r="V822" i="3"/>
  <c r="U822" i="3"/>
  <c r="T822" i="3"/>
  <c r="S822" i="3"/>
  <c r="R822" i="3"/>
  <c r="Q822" i="3"/>
  <c r="P822" i="3"/>
  <c r="O822" i="3"/>
  <c r="N822" i="3"/>
  <c r="M822" i="3"/>
  <c r="L822" i="3"/>
  <c r="K822" i="3"/>
  <c r="J822" i="3"/>
  <c r="AB821" i="3"/>
  <c r="AA821" i="3"/>
  <c r="Z821" i="3"/>
  <c r="Y821" i="3"/>
  <c r="X821" i="3"/>
  <c r="W821" i="3"/>
  <c r="V821" i="3"/>
  <c r="U821" i="3"/>
  <c r="T821" i="3"/>
  <c r="S821" i="3"/>
  <c r="R821" i="3"/>
  <c r="Q821" i="3"/>
  <c r="P821" i="3"/>
  <c r="O821" i="3"/>
  <c r="N821" i="3"/>
  <c r="M821" i="3"/>
  <c r="L821" i="3"/>
  <c r="K821" i="3"/>
  <c r="J821" i="3"/>
  <c r="AB820" i="3"/>
  <c r="AA820" i="3"/>
  <c r="Z820" i="3"/>
  <c r="Y820" i="3"/>
  <c r="X820" i="3"/>
  <c r="W820" i="3"/>
  <c r="V820" i="3"/>
  <c r="U820" i="3"/>
  <c r="T820" i="3"/>
  <c r="S820" i="3"/>
  <c r="R820" i="3"/>
  <c r="Q820" i="3"/>
  <c r="P820" i="3"/>
  <c r="O820" i="3"/>
  <c r="N820" i="3"/>
  <c r="M820" i="3"/>
  <c r="L820" i="3"/>
  <c r="K820" i="3"/>
  <c r="J820" i="3"/>
  <c r="AB819" i="3"/>
  <c r="AA819" i="3"/>
  <c r="Z819" i="3"/>
  <c r="Y819" i="3"/>
  <c r="X819" i="3"/>
  <c r="W819" i="3"/>
  <c r="V819" i="3"/>
  <c r="U819" i="3"/>
  <c r="T819" i="3"/>
  <c r="S819" i="3"/>
  <c r="R819" i="3"/>
  <c r="Q819" i="3"/>
  <c r="P819" i="3"/>
  <c r="O819" i="3"/>
  <c r="N819" i="3"/>
  <c r="M819" i="3"/>
  <c r="L819" i="3"/>
  <c r="K819" i="3"/>
  <c r="J819" i="3"/>
  <c r="AB818" i="3"/>
  <c r="AA818" i="3"/>
  <c r="Z818" i="3"/>
  <c r="Y818" i="3"/>
  <c r="X818" i="3"/>
  <c r="W818" i="3"/>
  <c r="V818" i="3"/>
  <c r="U818" i="3"/>
  <c r="T818" i="3"/>
  <c r="S818" i="3"/>
  <c r="R818" i="3"/>
  <c r="Q818" i="3"/>
  <c r="P818" i="3"/>
  <c r="O818" i="3"/>
  <c r="N818" i="3"/>
  <c r="M818" i="3"/>
  <c r="L818" i="3"/>
  <c r="K818" i="3"/>
  <c r="J818" i="3"/>
  <c r="AB817" i="3"/>
  <c r="AA817" i="3"/>
  <c r="Z817" i="3"/>
  <c r="Y817" i="3"/>
  <c r="X817" i="3"/>
  <c r="W817" i="3"/>
  <c r="V817" i="3"/>
  <c r="U817" i="3"/>
  <c r="T817" i="3"/>
  <c r="S817" i="3"/>
  <c r="R817" i="3"/>
  <c r="Q817" i="3"/>
  <c r="P817" i="3"/>
  <c r="O817" i="3"/>
  <c r="N817" i="3"/>
  <c r="M817" i="3"/>
  <c r="L817" i="3"/>
  <c r="K817" i="3"/>
  <c r="J817" i="3"/>
  <c r="AB816" i="3"/>
  <c r="AA816" i="3"/>
  <c r="Z816" i="3"/>
  <c r="Y816" i="3"/>
  <c r="X816" i="3"/>
  <c r="W816" i="3"/>
  <c r="V816" i="3"/>
  <c r="U816" i="3"/>
  <c r="T816" i="3"/>
  <c r="S816" i="3"/>
  <c r="R816" i="3"/>
  <c r="Q816" i="3"/>
  <c r="P816" i="3"/>
  <c r="O816" i="3"/>
  <c r="N816" i="3"/>
  <c r="M816" i="3"/>
  <c r="L816" i="3"/>
  <c r="K816" i="3"/>
  <c r="J816" i="3"/>
  <c r="AB815" i="3"/>
  <c r="AA815" i="3"/>
  <c r="Z815" i="3"/>
  <c r="Y815" i="3"/>
  <c r="X815" i="3"/>
  <c r="W815" i="3"/>
  <c r="V815" i="3"/>
  <c r="U815" i="3"/>
  <c r="T815" i="3"/>
  <c r="S815" i="3"/>
  <c r="R815" i="3"/>
  <c r="Q815" i="3"/>
  <c r="P815" i="3"/>
  <c r="O815" i="3"/>
  <c r="N815" i="3"/>
  <c r="M815" i="3"/>
  <c r="L815" i="3"/>
  <c r="K815" i="3"/>
  <c r="J815" i="3"/>
  <c r="AB814" i="3"/>
  <c r="AA814" i="3"/>
  <c r="Z814" i="3"/>
  <c r="Y814" i="3"/>
  <c r="X814" i="3"/>
  <c r="W814" i="3"/>
  <c r="V814" i="3"/>
  <c r="U814" i="3"/>
  <c r="T814" i="3"/>
  <c r="S814" i="3"/>
  <c r="R814" i="3"/>
  <c r="Q814" i="3"/>
  <c r="P814" i="3"/>
  <c r="O814" i="3"/>
  <c r="N814" i="3"/>
  <c r="M814" i="3"/>
  <c r="L814" i="3"/>
  <c r="K814" i="3"/>
  <c r="J814" i="3"/>
  <c r="AB813" i="3"/>
  <c r="AA813" i="3"/>
  <c r="Z813" i="3"/>
  <c r="Y813" i="3"/>
  <c r="X813" i="3"/>
  <c r="W813" i="3"/>
  <c r="V813" i="3"/>
  <c r="U813" i="3"/>
  <c r="T813" i="3"/>
  <c r="S813" i="3"/>
  <c r="R813" i="3"/>
  <c r="Q813" i="3"/>
  <c r="P813" i="3"/>
  <c r="O813" i="3"/>
  <c r="N813" i="3"/>
  <c r="M813" i="3"/>
  <c r="L813" i="3"/>
  <c r="K813" i="3"/>
  <c r="J813" i="3"/>
  <c r="AB812" i="3"/>
  <c r="AA812" i="3"/>
  <c r="Z812" i="3"/>
  <c r="Y812" i="3"/>
  <c r="X812" i="3"/>
  <c r="W812" i="3"/>
  <c r="V812" i="3"/>
  <c r="U812" i="3"/>
  <c r="T812" i="3"/>
  <c r="S812" i="3"/>
  <c r="R812" i="3"/>
  <c r="Q812" i="3"/>
  <c r="P812" i="3"/>
  <c r="O812" i="3"/>
  <c r="N812" i="3"/>
  <c r="M812" i="3"/>
  <c r="L812" i="3"/>
  <c r="K812" i="3"/>
  <c r="J812" i="3"/>
  <c r="AB811" i="3"/>
  <c r="AA811" i="3"/>
  <c r="Z811" i="3"/>
  <c r="Y811" i="3"/>
  <c r="X811" i="3"/>
  <c r="W811" i="3"/>
  <c r="V811" i="3"/>
  <c r="U811" i="3"/>
  <c r="T811" i="3"/>
  <c r="S811" i="3"/>
  <c r="R811" i="3"/>
  <c r="Q811" i="3"/>
  <c r="P811" i="3"/>
  <c r="O811" i="3"/>
  <c r="N811" i="3"/>
  <c r="M811" i="3"/>
  <c r="L811" i="3"/>
  <c r="K811" i="3"/>
  <c r="J811" i="3"/>
  <c r="AB810" i="3"/>
  <c r="AA810" i="3"/>
  <c r="Z810" i="3"/>
  <c r="Y810" i="3"/>
  <c r="X810" i="3"/>
  <c r="W810" i="3"/>
  <c r="V810" i="3"/>
  <c r="U810" i="3"/>
  <c r="T810" i="3"/>
  <c r="S810" i="3"/>
  <c r="R810" i="3"/>
  <c r="Q810" i="3"/>
  <c r="P810" i="3"/>
  <c r="O810" i="3"/>
  <c r="N810" i="3"/>
  <c r="M810" i="3"/>
  <c r="L810" i="3"/>
  <c r="K810" i="3"/>
  <c r="J810" i="3"/>
  <c r="AB809" i="3"/>
  <c r="AA809" i="3"/>
  <c r="Z809" i="3"/>
  <c r="Y809" i="3"/>
  <c r="X809" i="3"/>
  <c r="W809" i="3"/>
  <c r="V809" i="3"/>
  <c r="U809" i="3"/>
  <c r="T809" i="3"/>
  <c r="S809" i="3"/>
  <c r="R809" i="3"/>
  <c r="Q809" i="3"/>
  <c r="P809" i="3"/>
  <c r="O809" i="3"/>
  <c r="N809" i="3"/>
  <c r="M809" i="3"/>
  <c r="L809" i="3"/>
  <c r="K809" i="3"/>
  <c r="J809" i="3"/>
  <c r="AB808" i="3"/>
  <c r="AA808" i="3"/>
  <c r="Z808" i="3"/>
  <c r="Y808" i="3"/>
  <c r="X808" i="3"/>
  <c r="W808" i="3"/>
  <c r="V808" i="3"/>
  <c r="U808" i="3"/>
  <c r="T808" i="3"/>
  <c r="S808" i="3"/>
  <c r="R808" i="3"/>
  <c r="Q808" i="3"/>
  <c r="P808" i="3"/>
  <c r="O808" i="3"/>
  <c r="N808" i="3"/>
  <c r="M808" i="3"/>
  <c r="L808" i="3"/>
  <c r="K808" i="3"/>
  <c r="J808" i="3"/>
  <c r="AB807" i="3"/>
  <c r="AA807" i="3"/>
  <c r="Z807" i="3"/>
  <c r="Y807" i="3"/>
  <c r="X807" i="3"/>
  <c r="W807" i="3"/>
  <c r="V807" i="3"/>
  <c r="U807" i="3"/>
  <c r="T807" i="3"/>
  <c r="S807" i="3"/>
  <c r="R807" i="3"/>
  <c r="Q807" i="3"/>
  <c r="P807" i="3"/>
  <c r="O807" i="3"/>
  <c r="N807" i="3"/>
  <c r="M807" i="3"/>
  <c r="L807" i="3"/>
  <c r="K807" i="3"/>
  <c r="J807" i="3"/>
  <c r="AB806" i="3"/>
  <c r="AA806" i="3"/>
  <c r="Z806" i="3"/>
  <c r="Y806" i="3"/>
  <c r="X806" i="3"/>
  <c r="W806" i="3"/>
  <c r="V806" i="3"/>
  <c r="U806" i="3"/>
  <c r="T806" i="3"/>
  <c r="S806" i="3"/>
  <c r="R806" i="3"/>
  <c r="Q806" i="3"/>
  <c r="P806" i="3"/>
  <c r="O806" i="3"/>
  <c r="N806" i="3"/>
  <c r="M806" i="3"/>
  <c r="L806" i="3"/>
  <c r="K806" i="3"/>
  <c r="J806" i="3"/>
  <c r="AB805" i="3"/>
  <c r="AA805" i="3"/>
  <c r="Z805" i="3"/>
  <c r="Y805" i="3"/>
  <c r="X805" i="3"/>
  <c r="W805" i="3"/>
  <c r="V805" i="3"/>
  <c r="U805" i="3"/>
  <c r="T805" i="3"/>
  <c r="S805" i="3"/>
  <c r="R805" i="3"/>
  <c r="Q805" i="3"/>
  <c r="P805" i="3"/>
  <c r="O805" i="3"/>
  <c r="N805" i="3"/>
  <c r="M805" i="3"/>
  <c r="L805" i="3"/>
  <c r="K805" i="3"/>
  <c r="J805" i="3"/>
  <c r="AB804" i="3"/>
  <c r="AA804" i="3"/>
  <c r="Z804" i="3"/>
  <c r="Y804" i="3"/>
  <c r="X804" i="3"/>
  <c r="W804" i="3"/>
  <c r="V804" i="3"/>
  <c r="U804" i="3"/>
  <c r="T804" i="3"/>
  <c r="S804" i="3"/>
  <c r="R804" i="3"/>
  <c r="Q804" i="3"/>
  <c r="P804" i="3"/>
  <c r="O804" i="3"/>
  <c r="N804" i="3"/>
  <c r="M804" i="3"/>
  <c r="L804" i="3"/>
  <c r="K804" i="3"/>
  <c r="J804" i="3"/>
  <c r="AB803" i="3"/>
  <c r="AA803" i="3"/>
  <c r="Z803" i="3"/>
  <c r="Y803" i="3"/>
  <c r="X803" i="3"/>
  <c r="W803" i="3"/>
  <c r="V803" i="3"/>
  <c r="U803" i="3"/>
  <c r="T803" i="3"/>
  <c r="S803" i="3"/>
  <c r="R803" i="3"/>
  <c r="Q803" i="3"/>
  <c r="P803" i="3"/>
  <c r="O803" i="3"/>
  <c r="N803" i="3"/>
  <c r="M803" i="3"/>
  <c r="L803" i="3"/>
  <c r="K803" i="3"/>
  <c r="J803" i="3"/>
  <c r="AB802" i="3"/>
  <c r="AA802" i="3"/>
  <c r="Z802" i="3"/>
  <c r="Y802" i="3"/>
  <c r="X802" i="3"/>
  <c r="W802" i="3"/>
  <c r="V802" i="3"/>
  <c r="U802" i="3"/>
  <c r="T802" i="3"/>
  <c r="S802" i="3"/>
  <c r="R802" i="3"/>
  <c r="Q802" i="3"/>
  <c r="P802" i="3"/>
  <c r="O802" i="3"/>
  <c r="N802" i="3"/>
  <c r="M802" i="3"/>
  <c r="L802" i="3"/>
  <c r="K802" i="3"/>
  <c r="J802" i="3"/>
  <c r="AB801" i="3"/>
  <c r="AA801" i="3"/>
  <c r="Z801" i="3"/>
  <c r="Y801" i="3"/>
  <c r="X801" i="3"/>
  <c r="W801" i="3"/>
  <c r="V801" i="3"/>
  <c r="U801" i="3"/>
  <c r="T801" i="3"/>
  <c r="S801" i="3"/>
  <c r="R801" i="3"/>
  <c r="Q801" i="3"/>
  <c r="P801" i="3"/>
  <c r="O801" i="3"/>
  <c r="N801" i="3"/>
  <c r="M801" i="3"/>
  <c r="L801" i="3"/>
  <c r="K801" i="3"/>
  <c r="J801" i="3"/>
  <c r="AB800" i="3"/>
  <c r="AA800" i="3"/>
  <c r="Z800" i="3"/>
  <c r="Y800" i="3"/>
  <c r="X800" i="3"/>
  <c r="W800" i="3"/>
  <c r="V800" i="3"/>
  <c r="U800" i="3"/>
  <c r="T800" i="3"/>
  <c r="S800" i="3"/>
  <c r="R800" i="3"/>
  <c r="Q800" i="3"/>
  <c r="P800" i="3"/>
  <c r="O800" i="3"/>
  <c r="N800" i="3"/>
  <c r="M800" i="3"/>
  <c r="L800" i="3"/>
  <c r="K800" i="3"/>
  <c r="J800" i="3"/>
  <c r="AB799" i="3"/>
  <c r="AA799" i="3"/>
  <c r="Z799" i="3"/>
  <c r="Y799" i="3"/>
  <c r="X799" i="3"/>
  <c r="W799" i="3"/>
  <c r="V799" i="3"/>
  <c r="U799" i="3"/>
  <c r="T799" i="3"/>
  <c r="S799" i="3"/>
  <c r="R799" i="3"/>
  <c r="Q799" i="3"/>
  <c r="P799" i="3"/>
  <c r="O799" i="3"/>
  <c r="N799" i="3"/>
  <c r="M799" i="3"/>
  <c r="L799" i="3"/>
  <c r="K799" i="3"/>
  <c r="J799" i="3"/>
  <c r="AB798" i="3"/>
  <c r="AA798" i="3"/>
  <c r="Z798" i="3"/>
  <c r="Y798" i="3"/>
  <c r="X798" i="3"/>
  <c r="W798" i="3"/>
  <c r="V798" i="3"/>
  <c r="U798" i="3"/>
  <c r="T798" i="3"/>
  <c r="S798" i="3"/>
  <c r="R798" i="3"/>
  <c r="Q798" i="3"/>
  <c r="P798" i="3"/>
  <c r="O798" i="3"/>
  <c r="N798" i="3"/>
  <c r="M798" i="3"/>
  <c r="L798" i="3"/>
  <c r="K798" i="3"/>
  <c r="J798" i="3"/>
  <c r="AB797" i="3"/>
  <c r="AA797" i="3"/>
  <c r="Z797" i="3"/>
  <c r="Y797" i="3"/>
  <c r="X797" i="3"/>
  <c r="W797" i="3"/>
  <c r="V797" i="3"/>
  <c r="U797" i="3"/>
  <c r="T797" i="3"/>
  <c r="S797" i="3"/>
  <c r="R797" i="3"/>
  <c r="Q797" i="3"/>
  <c r="P797" i="3"/>
  <c r="O797" i="3"/>
  <c r="N797" i="3"/>
  <c r="M797" i="3"/>
  <c r="L797" i="3"/>
  <c r="K797" i="3"/>
  <c r="J797" i="3"/>
  <c r="AB796" i="3"/>
  <c r="AA796" i="3"/>
  <c r="Z796" i="3"/>
  <c r="Y796" i="3"/>
  <c r="X796" i="3"/>
  <c r="W796" i="3"/>
  <c r="V796" i="3"/>
  <c r="U796" i="3"/>
  <c r="T796" i="3"/>
  <c r="S796" i="3"/>
  <c r="R796" i="3"/>
  <c r="Q796" i="3"/>
  <c r="P796" i="3"/>
  <c r="O796" i="3"/>
  <c r="N796" i="3"/>
  <c r="M796" i="3"/>
  <c r="L796" i="3"/>
  <c r="K796" i="3"/>
  <c r="J796" i="3"/>
  <c r="AB795" i="3"/>
  <c r="AA795" i="3"/>
  <c r="Z795" i="3"/>
  <c r="Y795" i="3"/>
  <c r="X795" i="3"/>
  <c r="W795" i="3"/>
  <c r="V795" i="3"/>
  <c r="U795" i="3"/>
  <c r="T795" i="3"/>
  <c r="S795" i="3"/>
  <c r="R795" i="3"/>
  <c r="Q795" i="3"/>
  <c r="P795" i="3"/>
  <c r="O795" i="3"/>
  <c r="N795" i="3"/>
  <c r="M795" i="3"/>
  <c r="L795" i="3"/>
  <c r="K795" i="3"/>
  <c r="J795" i="3"/>
  <c r="AB794" i="3"/>
  <c r="AA794" i="3"/>
  <c r="Z794" i="3"/>
  <c r="Y794" i="3"/>
  <c r="X794" i="3"/>
  <c r="W794" i="3"/>
  <c r="V794" i="3"/>
  <c r="U794" i="3"/>
  <c r="T794" i="3"/>
  <c r="S794" i="3"/>
  <c r="R794" i="3"/>
  <c r="Q794" i="3"/>
  <c r="P794" i="3"/>
  <c r="O794" i="3"/>
  <c r="N794" i="3"/>
  <c r="M794" i="3"/>
  <c r="L794" i="3"/>
  <c r="K794" i="3"/>
  <c r="J794" i="3"/>
  <c r="AB793" i="3"/>
  <c r="AA793" i="3"/>
  <c r="Z793" i="3"/>
  <c r="Y793" i="3"/>
  <c r="X793" i="3"/>
  <c r="W793" i="3"/>
  <c r="V793" i="3"/>
  <c r="U793" i="3"/>
  <c r="T793" i="3"/>
  <c r="S793" i="3"/>
  <c r="R793" i="3"/>
  <c r="Q793" i="3"/>
  <c r="P793" i="3"/>
  <c r="O793" i="3"/>
  <c r="N793" i="3"/>
  <c r="M793" i="3"/>
  <c r="L793" i="3"/>
  <c r="K793" i="3"/>
  <c r="J793" i="3"/>
  <c r="AB792" i="3"/>
  <c r="AA792" i="3"/>
  <c r="Z792" i="3"/>
  <c r="Y792" i="3"/>
  <c r="X792" i="3"/>
  <c r="W792" i="3"/>
  <c r="V792" i="3"/>
  <c r="U792" i="3"/>
  <c r="T792" i="3"/>
  <c r="S792" i="3"/>
  <c r="R792" i="3"/>
  <c r="Q792" i="3"/>
  <c r="P792" i="3"/>
  <c r="O792" i="3"/>
  <c r="N792" i="3"/>
  <c r="M792" i="3"/>
  <c r="L792" i="3"/>
  <c r="K792" i="3"/>
  <c r="J792" i="3"/>
  <c r="AB791" i="3"/>
  <c r="AA791" i="3"/>
  <c r="Z791" i="3"/>
  <c r="Y791" i="3"/>
  <c r="X791" i="3"/>
  <c r="W791" i="3"/>
  <c r="V791" i="3"/>
  <c r="U791" i="3"/>
  <c r="T791" i="3"/>
  <c r="S791" i="3"/>
  <c r="R791" i="3"/>
  <c r="Q791" i="3"/>
  <c r="P791" i="3"/>
  <c r="O791" i="3"/>
  <c r="N791" i="3"/>
  <c r="M791" i="3"/>
  <c r="L791" i="3"/>
  <c r="K791" i="3"/>
  <c r="J791" i="3"/>
  <c r="AB790" i="3"/>
  <c r="AA790" i="3"/>
  <c r="Z790" i="3"/>
  <c r="Y790" i="3"/>
  <c r="X790" i="3"/>
  <c r="W790" i="3"/>
  <c r="V790" i="3"/>
  <c r="U790" i="3"/>
  <c r="T790" i="3"/>
  <c r="S790" i="3"/>
  <c r="R790" i="3"/>
  <c r="Q790" i="3"/>
  <c r="P790" i="3"/>
  <c r="O790" i="3"/>
  <c r="N790" i="3"/>
  <c r="M790" i="3"/>
  <c r="L790" i="3"/>
  <c r="K790" i="3"/>
  <c r="J790" i="3"/>
  <c r="AB789" i="3"/>
  <c r="AA789" i="3"/>
  <c r="Z789" i="3"/>
  <c r="Y789" i="3"/>
  <c r="X789" i="3"/>
  <c r="W789" i="3"/>
  <c r="V789" i="3"/>
  <c r="U789" i="3"/>
  <c r="T789" i="3"/>
  <c r="S789" i="3"/>
  <c r="R789" i="3"/>
  <c r="Q789" i="3"/>
  <c r="P789" i="3"/>
  <c r="O789" i="3"/>
  <c r="N789" i="3"/>
  <c r="M789" i="3"/>
  <c r="L789" i="3"/>
  <c r="K789" i="3"/>
  <c r="J789" i="3"/>
  <c r="AB788" i="3"/>
  <c r="AA788" i="3"/>
  <c r="Z788" i="3"/>
  <c r="Y788" i="3"/>
  <c r="X788" i="3"/>
  <c r="W788" i="3"/>
  <c r="V788" i="3"/>
  <c r="U788" i="3"/>
  <c r="T788" i="3"/>
  <c r="S788" i="3"/>
  <c r="R788" i="3"/>
  <c r="Q788" i="3"/>
  <c r="P788" i="3"/>
  <c r="O788" i="3"/>
  <c r="N788" i="3"/>
  <c r="M788" i="3"/>
  <c r="L788" i="3"/>
  <c r="K788" i="3"/>
  <c r="J788" i="3"/>
  <c r="AB787" i="3"/>
  <c r="AA787" i="3"/>
  <c r="Z787" i="3"/>
  <c r="Y787" i="3"/>
  <c r="X787" i="3"/>
  <c r="W787" i="3"/>
  <c r="V787" i="3"/>
  <c r="U787" i="3"/>
  <c r="T787" i="3"/>
  <c r="S787" i="3"/>
  <c r="R787" i="3"/>
  <c r="Q787" i="3"/>
  <c r="P787" i="3"/>
  <c r="O787" i="3"/>
  <c r="N787" i="3"/>
  <c r="M787" i="3"/>
  <c r="L787" i="3"/>
  <c r="K787" i="3"/>
  <c r="J787" i="3"/>
  <c r="AB786" i="3"/>
  <c r="AA786" i="3"/>
  <c r="Z786" i="3"/>
  <c r="Y786" i="3"/>
  <c r="X786" i="3"/>
  <c r="W786" i="3"/>
  <c r="V786" i="3"/>
  <c r="U786" i="3"/>
  <c r="T786" i="3"/>
  <c r="S786" i="3"/>
  <c r="R786" i="3"/>
  <c r="Q786" i="3"/>
  <c r="P786" i="3"/>
  <c r="O786" i="3"/>
  <c r="N786" i="3"/>
  <c r="M786" i="3"/>
  <c r="L786" i="3"/>
  <c r="K786" i="3"/>
  <c r="J786" i="3"/>
  <c r="AB785" i="3"/>
  <c r="AA785" i="3"/>
  <c r="Z785" i="3"/>
  <c r="Y785" i="3"/>
  <c r="X785" i="3"/>
  <c r="W785" i="3"/>
  <c r="V785" i="3"/>
  <c r="U785" i="3"/>
  <c r="T785" i="3"/>
  <c r="S785" i="3"/>
  <c r="R785" i="3"/>
  <c r="Q785" i="3"/>
  <c r="P785" i="3"/>
  <c r="O785" i="3"/>
  <c r="N785" i="3"/>
  <c r="M785" i="3"/>
  <c r="L785" i="3"/>
  <c r="K785" i="3"/>
  <c r="J785" i="3"/>
  <c r="AB784" i="3"/>
  <c r="AA784" i="3"/>
  <c r="Z784" i="3"/>
  <c r="Y784" i="3"/>
  <c r="X784" i="3"/>
  <c r="W784" i="3"/>
  <c r="V784" i="3"/>
  <c r="U784" i="3"/>
  <c r="T784" i="3"/>
  <c r="S784" i="3"/>
  <c r="R784" i="3"/>
  <c r="Q784" i="3"/>
  <c r="P784" i="3"/>
  <c r="O784" i="3"/>
  <c r="N784" i="3"/>
  <c r="M784" i="3"/>
  <c r="L784" i="3"/>
  <c r="K784" i="3"/>
  <c r="J784" i="3"/>
  <c r="AB783" i="3"/>
  <c r="AA783" i="3"/>
  <c r="Z783" i="3"/>
  <c r="Y783" i="3"/>
  <c r="X783" i="3"/>
  <c r="W783" i="3"/>
  <c r="V783" i="3"/>
  <c r="U783" i="3"/>
  <c r="T783" i="3"/>
  <c r="S783" i="3"/>
  <c r="R783" i="3"/>
  <c r="Q783" i="3"/>
  <c r="P783" i="3"/>
  <c r="O783" i="3"/>
  <c r="N783" i="3"/>
  <c r="M783" i="3"/>
  <c r="L783" i="3"/>
  <c r="K783" i="3"/>
  <c r="J783" i="3"/>
  <c r="AB782" i="3"/>
  <c r="AA782" i="3"/>
  <c r="Z782" i="3"/>
  <c r="Y782" i="3"/>
  <c r="X782" i="3"/>
  <c r="W782" i="3"/>
  <c r="V782" i="3"/>
  <c r="U782" i="3"/>
  <c r="T782" i="3"/>
  <c r="S782" i="3"/>
  <c r="R782" i="3"/>
  <c r="Q782" i="3"/>
  <c r="P782" i="3"/>
  <c r="O782" i="3"/>
  <c r="N782" i="3"/>
  <c r="M782" i="3"/>
  <c r="L782" i="3"/>
  <c r="K782" i="3"/>
  <c r="J782" i="3"/>
  <c r="AB781" i="3"/>
  <c r="AA781" i="3"/>
  <c r="Z781" i="3"/>
  <c r="Y781" i="3"/>
  <c r="X781" i="3"/>
  <c r="W781" i="3"/>
  <c r="V781" i="3"/>
  <c r="U781" i="3"/>
  <c r="T781" i="3"/>
  <c r="S781" i="3"/>
  <c r="R781" i="3"/>
  <c r="Q781" i="3"/>
  <c r="P781" i="3"/>
  <c r="O781" i="3"/>
  <c r="N781" i="3"/>
  <c r="M781" i="3"/>
  <c r="L781" i="3"/>
  <c r="K781" i="3"/>
  <c r="J781" i="3"/>
  <c r="AB780" i="3"/>
  <c r="AA780" i="3"/>
  <c r="Z780" i="3"/>
  <c r="Y780" i="3"/>
  <c r="X780" i="3"/>
  <c r="W780" i="3"/>
  <c r="V780" i="3"/>
  <c r="U780" i="3"/>
  <c r="T780" i="3"/>
  <c r="S780" i="3"/>
  <c r="R780" i="3"/>
  <c r="Q780" i="3"/>
  <c r="P780" i="3"/>
  <c r="O780" i="3"/>
  <c r="N780" i="3"/>
  <c r="M780" i="3"/>
  <c r="L780" i="3"/>
  <c r="K780" i="3"/>
  <c r="J780" i="3"/>
  <c r="AB779" i="3"/>
  <c r="AA779" i="3"/>
  <c r="Z779" i="3"/>
  <c r="Y779" i="3"/>
  <c r="X779" i="3"/>
  <c r="W779" i="3"/>
  <c r="V779" i="3"/>
  <c r="U779" i="3"/>
  <c r="T779" i="3"/>
  <c r="S779" i="3"/>
  <c r="R779" i="3"/>
  <c r="Q779" i="3"/>
  <c r="P779" i="3"/>
  <c r="O779" i="3"/>
  <c r="N779" i="3"/>
  <c r="M779" i="3"/>
  <c r="L779" i="3"/>
  <c r="K779" i="3"/>
  <c r="J779" i="3"/>
  <c r="AB778" i="3"/>
  <c r="AA778" i="3"/>
  <c r="Z778" i="3"/>
  <c r="Y778" i="3"/>
  <c r="X778" i="3"/>
  <c r="W778" i="3"/>
  <c r="V778" i="3"/>
  <c r="U778" i="3"/>
  <c r="T778" i="3"/>
  <c r="S778" i="3"/>
  <c r="R778" i="3"/>
  <c r="Q778" i="3"/>
  <c r="P778" i="3"/>
  <c r="O778" i="3"/>
  <c r="N778" i="3"/>
  <c r="M778" i="3"/>
  <c r="L778" i="3"/>
  <c r="K778" i="3"/>
  <c r="J778" i="3"/>
  <c r="AB777" i="3"/>
  <c r="AA777" i="3"/>
  <c r="Z777" i="3"/>
  <c r="Y777" i="3"/>
  <c r="X777" i="3"/>
  <c r="W777" i="3"/>
  <c r="V777" i="3"/>
  <c r="U777" i="3"/>
  <c r="T777" i="3"/>
  <c r="S777" i="3"/>
  <c r="R777" i="3"/>
  <c r="Q777" i="3"/>
  <c r="P777" i="3"/>
  <c r="O777" i="3"/>
  <c r="N777" i="3"/>
  <c r="M777" i="3"/>
  <c r="L777" i="3"/>
  <c r="K777" i="3"/>
  <c r="J777" i="3"/>
  <c r="AB776" i="3"/>
  <c r="AA776" i="3"/>
  <c r="Z776" i="3"/>
  <c r="Y776" i="3"/>
  <c r="X776" i="3"/>
  <c r="W776" i="3"/>
  <c r="V776" i="3"/>
  <c r="U776" i="3"/>
  <c r="T776" i="3"/>
  <c r="S776" i="3"/>
  <c r="R776" i="3"/>
  <c r="Q776" i="3"/>
  <c r="P776" i="3"/>
  <c r="O776" i="3"/>
  <c r="N776" i="3"/>
  <c r="M776" i="3"/>
  <c r="L776" i="3"/>
  <c r="K776" i="3"/>
  <c r="J776" i="3"/>
  <c r="AB775" i="3"/>
  <c r="AA775" i="3"/>
  <c r="Z775" i="3"/>
  <c r="Y775" i="3"/>
  <c r="X775" i="3"/>
  <c r="W775" i="3"/>
  <c r="V775" i="3"/>
  <c r="U775" i="3"/>
  <c r="T775" i="3"/>
  <c r="S775" i="3"/>
  <c r="R775" i="3"/>
  <c r="Q775" i="3"/>
  <c r="P775" i="3"/>
  <c r="O775" i="3"/>
  <c r="N775" i="3"/>
  <c r="M775" i="3"/>
  <c r="L775" i="3"/>
  <c r="K775" i="3"/>
  <c r="J775" i="3"/>
  <c r="AB774" i="3"/>
  <c r="AA774" i="3"/>
  <c r="Z774" i="3"/>
  <c r="Y774" i="3"/>
  <c r="X774" i="3"/>
  <c r="W774" i="3"/>
  <c r="V774" i="3"/>
  <c r="U774" i="3"/>
  <c r="T774" i="3"/>
  <c r="S774" i="3"/>
  <c r="R774" i="3"/>
  <c r="Q774" i="3"/>
  <c r="P774" i="3"/>
  <c r="O774" i="3"/>
  <c r="N774" i="3"/>
  <c r="M774" i="3"/>
  <c r="L774" i="3"/>
  <c r="K774" i="3"/>
  <c r="J774" i="3"/>
  <c r="AB773" i="3"/>
  <c r="AA773" i="3"/>
  <c r="Z773" i="3"/>
  <c r="Y773" i="3"/>
  <c r="X773" i="3"/>
  <c r="W773" i="3"/>
  <c r="V773" i="3"/>
  <c r="U773" i="3"/>
  <c r="T773" i="3"/>
  <c r="S773" i="3"/>
  <c r="R773" i="3"/>
  <c r="Q773" i="3"/>
  <c r="P773" i="3"/>
  <c r="O773" i="3"/>
  <c r="N773" i="3"/>
  <c r="M773" i="3"/>
  <c r="L773" i="3"/>
  <c r="K773" i="3"/>
  <c r="J773" i="3"/>
  <c r="AB772" i="3"/>
  <c r="AA772" i="3"/>
  <c r="Z772" i="3"/>
  <c r="Y772" i="3"/>
  <c r="X772" i="3"/>
  <c r="W772" i="3"/>
  <c r="V772" i="3"/>
  <c r="U772" i="3"/>
  <c r="T772" i="3"/>
  <c r="S772" i="3"/>
  <c r="R772" i="3"/>
  <c r="Q772" i="3"/>
  <c r="P772" i="3"/>
  <c r="O772" i="3"/>
  <c r="N772" i="3"/>
  <c r="M772" i="3"/>
  <c r="L772" i="3"/>
  <c r="K772" i="3"/>
  <c r="J772" i="3"/>
  <c r="AB771" i="3"/>
  <c r="AA771" i="3"/>
  <c r="Z771" i="3"/>
  <c r="Y771" i="3"/>
  <c r="X771" i="3"/>
  <c r="W771" i="3"/>
  <c r="V771" i="3"/>
  <c r="U771" i="3"/>
  <c r="T771" i="3"/>
  <c r="S771" i="3"/>
  <c r="R771" i="3"/>
  <c r="Q771" i="3"/>
  <c r="P771" i="3"/>
  <c r="O771" i="3"/>
  <c r="N771" i="3"/>
  <c r="M771" i="3"/>
  <c r="L771" i="3"/>
  <c r="K771" i="3"/>
  <c r="J771" i="3"/>
  <c r="AB770" i="3"/>
  <c r="AA770" i="3"/>
  <c r="Z770" i="3"/>
  <c r="Y770" i="3"/>
  <c r="X770" i="3"/>
  <c r="W770" i="3"/>
  <c r="V770" i="3"/>
  <c r="U770" i="3"/>
  <c r="T770" i="3"/>
  <c r="S770" i="3"/>
  <c r="R770" i="3"/>
  <c r="Q770" i="3"/>
  <c r="P770" i="3"/>
  <c r="O770" i="3"/>
  <c r="N770" i="3"/>
  <c r="M770" i="3"/>
  <c r="L770" i="3"/>
  <c r="K770" i="3"/>
  <c r="J770" i="3"/>
  <c r="AB769" i="3"/>
  <c r="AA769" i="3"/>
  <c r="Z769" i="3"/>
  <c r="Y769" i="3"/>
  <c r="X769" i="3"/>
  <c r="W769" i="3"/>
  <c r="V769" i="3"/>
  <c r="U769" i="3"/>
  <c r="T769" i="3"/>
  <c r="S769" i="3"/>
  <c r="R769" i="3"/>
  <c r="Q769" i="3"/>
  <c r="P769" i="3"/>
  <c r="O769" i="3"/>
  <c r="N769" i="3"/>
  <c r="M769" i="3"/>
  <c r="L769" i="3"/>
  <c r="K769" i="3"/>
  <c r="J769" i="3"/>
  <c r="AB768" i="3"/>
  <c r="AA768" i="3"/>
  <c r="Z768" i="3"/>
  <c r="Y768" i="3"/>
  <c r="X768" i="3"/>
  <c r="W768" i="3"/>
  <c r="V768" i="3"/>
  <c r="U768" i="3"/>
  <c r="T768" i="3"/>
  <c r="S768" i="3"/>
  <c r="R768" i="3"/>
  <c r="Q768" i="3"/>
  <c r="P768" i="3"/>
  <c r="O768" i="3"/>
  <c r="N768" i="3"/>
  <c r="M768" i="3"/>
  <c r="L768" i="3"/>
  <c r="K768" i="3"/>
  <c r="J768" i="3"/>
  <c r="AB767" i="3"/>
  <c r="AA767" i="3"/>
  <c r="Z767" i="3"/>
  <c r="Y767" i="3"/>
  <c r="X767" i="3"/>
  <c r="W767" i="3"/>
  <c r="V767" i="3"/>
  <c r="U767" i="3"/>
  <c r="T767" i="3"/>
  <c r="S767" i="3"/>
  <c r="R767" i="3"/>
  <c r="Q767" i="3"/>
  <c r="P767" i="3"/>
  <c r="O767" i="3"/>
  <c r="N767" i="3"/>
  <c r="M767" i="3"/>
  <c r="L767" i="3"/>
  <c r="K767" i="3"/>
  <c r="J767" i="3"/>
  <c r="AB766" i="3"/>
  <c r="AA766" i="3"/>
  <c r="Z766" i="3"/>
  <c r="Y766" i="3"/>
  <c r="X766" i="3"/>
  <c r="W766" i="3"/>
  <c r="V766" i="3"/>
  <c r="U766" i="3"/>
  <c r="T766" i="3"/>
  <c r="S766" i="3"/>
  <c r="R766" i="3"/>
  <c r="Q766" i="3"/>
  <c r="P766" i="3"/>
  <c r="O766" i="3"/>
  <c r="N766" i="3"/>
  <c r="M766" i="3"/>
  <c r="L766" i="3"/>
  <c r="K766" i="3"/>
  <c r="J766" i="3"/>
  <c r="AB765" i="3"/>
  <c r="AA765" i="3"/>
  <c r="Z765" i="3"/>
  <c r="Y765" i="3"/>
  <c r="X765" i="3"/>
  <c r="W765" i="3"/>
  <c r="V765" i="3"/>
  <c r="U765" i="3"/>
  <c r="T765" i="3"/>
  <c r="S765" i="3"/>
  <c r="R765" i="3"/>
  <c r="Q765" i="3"/>
  <c r="P765" i="3"/>
  <c r="O765" i="3"/>
  <c r="N765" i="3"/>
  <c r="M765" i="3"/>
  <c r="L765" i="3"/>
  <c r="K765" i="3"/>
  <c r="J765" i="3"/>
  <c r="AB764" i="3"/>
  <c r="AA764" i="3"/>
  <c r="Z764" i="3"/>
  <c r="Y764" i="3"/>
  <c r="X764" i="3"/>
  <c r="W764" i="3"/>
  <c r="V764" i="3"/>
  <c r="U764" i="3"/>
  <c r="T764" i="3"/>
  <c r="S764" i="3"/>
  <c r="R764" i="3"/>
  <c r="Q764" i="3"/>
  <c r="P764" i="3"/>
  <c r="O764" i="3"/>
  <c r="N764" i="3"/>
  <c r="M764" i="3"/>
  <c r="L764" i="3"/>
  <c r="K764" i="3"/>
  <c r="J764" i="3"/>
  <c r="AB763" i="3"/>
  <c r="AA763" i="3"/>
  <c r="Z763" i="3"/>
  <c r="Y763" i="3"/>
  <c r="X763" i="3"/>
  <c r="W763" i="3"/>
  <c r="V763" i="3"/>
  <c r="U763" i="3"/>
  <c r="T763" i="3"/>
  <c r="S763" i="3"/>
  <c r="R763" i="3"/>
  <c r="Q763" i="3"/>
  <c r="P763" i="3"/>
  <c r="O763" i="3"/>
  <c r="N763" i="3"/>
  <c r="M763" i="3"/>
  <c r="L763" i="3"/>
  <c r="K763" i="3"/>
  <c r="J763" i="3"/>
  <c r="AB762" i="3"/>
  <c r="AA762" i="3"/>
  <c r="Z762" i="3"/>
  <c r="Y762" i="3"/>
  <c r="X762" i="3"/>
  <c r="W762" i="3"/>
  <c r="V762" i="3"/>
  <c r="U762" i="3"/>
  <c r="T762" i="3"/>
  <c r="S762" i="3"/>
  <c r="R762" i="3"/>
  <c r="Q762" i="3"/>
  <c r="P762" i="3"/>
  <c r="O762" i="3"/>
  <c r="N762" i="3"/>
  <c r="M762" i="3"/>
  <c r="L762" i="3"/>
  <c r="K762" i="3"/>
  <c r="J762" i="3"/>
  <c r="AB761" i="3"/>
  <c r="AA761" i="3"/>
  <c r="Z761" i="3"/>
  <c r="Y761" i="3"/>
  <c r="X761" i="3"/>
  <c r="W761" i="3"/>
  <c r="V761" i="3"/>
  <c r="U761" i="3"/>
  <c r="T761" i="3"/>
  <c r="S761" i="3"/>
  <c r="R761" i="3"/>
  <c r="Q761" i="3"/>
  <c r="P761" i="3"/>
  <c r="O761" i="3"/>
  <c r="N761" i="3"/>
  <c r="M761" i="3"/>
  <c r="L761" i="3"/>
  <c r="K761" i="3"/>
  <c r="J761" i="3"/>
  <c r="AB760" i="3"/>
  <c r="AA760" i="3"/>
  <c r="Z760" i="3"/>
  <c r="Y760" i="3"/>
  <c r="X760" i="3"/>
  <c r="W760" i="3"/>
  <c r="V760" i="3"/>
  <c r="U760" i="3"/>
  <c r="T760" i="3"/>
  <c r="S760" i="3"/>
  <c r="R760" i="3"/>
  <c r="Q760" i="3"/>
  <c r="P760" i="3"/>
  <c r="O760" i="3"/>
  <c r="N760" i="3"/>
  <c r="M760" i="3"/>
  <c r="L760" i="3"/>
  <c r="K760" i="3"/>
  <c r="J760" i="3"/>
  <c r="AB759" i="3"/>
  <c r="AA759" i="3"/>
  <c r="Z759" i="3"/>
  <c r="Y759" i="3"/>
  <c r="X759" i="3"/>
  <c r="W759" i="3"/>
  <c r="V759" i="3"/>
  <c r="U759" i="3"/>
  <c r="T759" i="3"/>
  <c r="S759" i="3"/>
  <c r="R759" i="3"/>
  <c r="Q759" i="3"/>
  <c r="P759" i="3"/>
  <c r="O759" i="3"/>
  <c r="N759" i="3"/>
  <c r="M759" i="3"/>
  <c r="L759" i="3"/>
  <c r="K759" i="3"/>
  <c r="J759" i="3"/>
  <c r="AB758" i="3"/>
  <c r="AA758" i="3"/>
  <c r="Z758" i="3"/>
  <c r="Y758" i="3"/>
  <c r="X758" i="3"/>
  <c r="W758" i="3"/>
  <c r="V758" i="3"/>
  <c r="U758" i="3"/>
  <c r="T758" i="3"/>
  <c r="S758" i="3"/>
  <c r="R758" i="3"/>
  <c r="Q758" i="3"/>
  <c r="P758" i="3"/>
  <c r="O758" i="3"/>
  <c r="N758" i="3"/>
  <c r="M758" i="3"/>
  <c r="L758" i="3"/>
  <c r="K758" i="3"/>
  <c r="J758" i="3"/>
  <c r="AB757" i="3"/>
  <c r="AA757" i="3"/>
  <c r="Z757" i="3"/>
  <c r="Y757" i="3"/>
  <c r="X757" i="3"/>
  <c r="W757" i="3"/>
  <c r="V757" i="3"/>
  <c r="U757" i="3"/>
  <c r="T757" i="3"/>
  <c r="S757" i="3"/>
  <c r="R757" i="3"/>
  <c r="Q757" i="3"/>
  <c r="P757" i="3"/>
  <c r="O757" i="3"/>
  <c r="N757" i="3"/>
  <c r="M757" i="3"/>
  <c r="L757" i="3"/>
  <c r="K757" i="3"/>
  <c r="J757" i="3"/>
  <c r="AB756" i="3"/>
  <c r="AA756" i="3"/>
  <c r="Z756" i="3"/>
  <c r="Y756" i="3"/>
  <c r="X756" i="3"/>
  <c r="W756" i="3"/>
  <c r="V756" i="3"/>
  <c r="U756" i="3"/>
  <c r="T756" i="3"/>
  <c r="S756" i="3"/>
  <c r="R756" i="3"/>
  <c r="Q756" i="3"/>
  <c r="P756" i="3"/>
  <c r="O756" i="3"/>
  <c r="N756" i="3"/>
  <c r="M756" i="3"/>
  <c r="L756" i="3"/>
  <c r="K756" i="3"/>
  <c r="J756" i="3"/>
  <c r="AB755" i="3"/>
  <c r="AA755" i="3"/>
  <c r="Z755" i="3"/>
  <c r="Y755" i="3"/>
  <c r="X755" i="3"/>
  <c r="W755" i="3"/>
  <c r="V755" i="3"/>
  <c r="U755" i="3"/>
  <c r="T755" i="3"/>
  <c r="S755" i="3"/>
  <c r="R755" i="3"/>
  <c r="Q755" i="3"/>
  <c r="P755" i="3"/>
  <c r="O755" i="3"/>
  <c r="N755" i="3"/>
  <c r="M755" i="3"/>
  <c r="L755" i="3"/>
  <c r="K755" i="3"/>
  <c r="J755" i="3"/>
  <c r="AB754" i="3"/>
  <c r="AA754" i="3"/>
  <c r="Z754" i="3"/>
  <c r="Y754" i="3"/>
  <c r="X754" i="3"/>
  <c r="W754" i="3"/>
  <c r="V754" i="3"/>
  <c r="U754" i="3"/>
  <c r="T754" i="3"/>
  <c r="S754" i="3"/>
  <c r="R754" i="3"/>
  <c r="Q754" i="3"/>
  <c r="P754" i="3"/>
  <c r="O754" i="3"/>
  <c r="N754" i="3"/>
  <c r="M754" i="3"/>
  <c r="L754" i="3"/>
  <c r="K754" i="3"/>
  <c r="J754" i="3"/>
  <c r="AB753" i="3"/>
  <c r="AA753" i="3"/>
  <c r="Z753" i="3"/>
  <c r="Y753" i="3"/>
  <c r="X753" i="3"/>
  <c r="W753" i="3"/>
  <c r="V753" i="3"/>
  <c r="U753" i="3"/>
  <c r="T753" i="3"/>
  <c r="S753" i="3"/>
  <c r="R753" i="3"/>
  <c r="Q753" i="3"/>
  <c r="P753" i="3"/>
  <c r="O753" i="3"/>
  <c r="N753" i="3"/>
  <c r="M753" i="3"/>
  <c r="L753" i="3"/>
  <c r="K753" i="3"/>
  <c r="J753" i="3"/>
  <c r="AB752" i="3"/>
  <c r="AA752" i="3"/>
  <c r="Z752" i="3"/>
  <c r="Y752" i="3"/>
  <c r="X752" i="3"/>
  <c r="W752" i="3"/>
  <c r="V752" i="3"/>
  <c r="U752" i="3"/>
  <c r="T752" i="3"/>
  <c r="S752" i="3"/>
  <c r="R752" i="3"/>
  <c r="Q752" i="3"/>
  <c r="P752" i="3"/>
  <c r="O752" i="3"/>
  <c r="N752" i="3"/>
  <c r="M752" i="3"/>
  <c r="L752" i="3"/>
  <c r="K752" i="3"/>
  <c r="J752" i="3"/>
  <c r="AB751" i="3"/>
  <c r="AA751" i="3"/>
  <c r="Z751" i="3"/>
  <c r="Y751" i="3"/>
  <c r="X751" i="3"/>
  <c r="W751" i="3"/>
  <c r="V751" i="3"/>
  <c r="U751" i="3"/>
  <c r="T751" i="3"/>
  <c r="S751" i="3"/>
  <c r="R751" i="3"/>
  <c r="Q751" i="3"/>
  <c r="P751" i="3"/>
  <c r="O751" i="3"/>
  <c r="N751" i="3"/>
  <c r="M751" i="3"/>
  <c r="L751" i="3"/>
  <c r="K751" i="3"/>
  <c r="J751" i="3"/>
  <c r="AB750" i="3"/>
  <c r="AA750" i="3"/>
  <c r="Z750" i="3"/>
  <c r="Y750" i="3"/>
  <c r="X750" i="3"/>
  <c r="W750" i="3"/>
  <c r="V750" i="3"/>
  <c r="U750" i="3"/>
  <c r="T750" i="3"/>
  <c r="S750" i="3"/>
  <c r="R750" i="3"/>
  <c r="Q750" i="3"/>
  <c r="P750" i="3"/>
  <c r="O750" i="3"/>
  <c r="N750" i="3"/>
  <c r="M750" i="3"/>
  <c r="L750" i="3"/>
  <c r="K750" i="3"/>
  <c r="J750" i="3"/>
  <c r="AB749" i="3"/>
  <c r="AA749" i="3"/>
  <c r="Z749" i="3"/>
  <c r="Y749" i="3"/>
  <c r="X749" i="3"/>
  <c r="W749" i="3"/>
  <c r="V749" i="3"/>
  <c r="U749" i="3"/>
  <c r="T749" i="3"/>
  <c r="S749" i="3"/>
  <c r="R749" i="3"/>
  <c r="Q749" i="3"/>
  <c r="P749" i="3"/>
  <c r="O749" i="3"/>
  <c r="N749" i="3"/>
  <c r="M749" i="3"/>
  <c r="L749" i="3"/>
  <c r="K749" i="3"/>
  <c r="J749" i="3"/>
  <c r="AB748" i="3"/>
  <c r="AA748" i="3"/>
  <c r="Z748" i="3"/>
  <c r="Y748" i="3"/>
  <c r="X748" i="3"/>
  <c r="W748" i="3"/>
  <c r="V748" i="3"/>
  <c r="U748" i="3"/>
  <c r="T748" i="3"/>
  <c r="S748" i="3"/>
  <c r="R748" i="3"/>
  <c r="Q748" i="3"/>
  <c r="P748" i="3"/>
  <c r="O748" i="3"/>
  <c r="N748" i="3"/>
  <c r="M748" i="3"/>
  <c r="L748" i="3"/>
  <c r="K748" i="3"/>
  <c r="J748" i="3"/>
  <c r="AB747" i="3"/>
  <c r="AA747" i="3"/>
  <c r="Z747" i="3"/>
  <c r="Y747" i="3"/>
  <c r="X747" i="3"/>
  <c r="W747" i="3"/>
  <c r="V747" i="3"/>
  <c r="U747" i="3"/>
  <c r="T747" i="3"/>
  <c r="S747" i="3"/>
  <c r="R747" i="3"/>
  <c r="Q747" i="3"/>
  <c r="P747" i="3"/>
  <c r="O747" i="3"/>
  <c r="N747" i="3"/>
  <c r="M747" i="3"/>
  <c r="L747" i="3"/>
  <c r="K747" i="3"/>
  <c r="J747" i="3"/>
  <c r="AB746" i="3"/>
  <c r="AA746" i="3"/>
  <c r="Z746" i="3"/>
  <c r="Y746" i="3"/>
  <c r="X746" i="3"/>
  <c r="W746" i="3"/>
  <c r="V746" i="3"/>
  <c r="U746" i="3"/>
  <c r="T746" i="3"/>
  <c r="S746" i="3"/>
  <c r="R746" i="3"/>
  <c r="Q746" i="3"/>
  <c r="P746" i="3"/>
  <c r="O746" i="3"/>
  <c r="N746" i="3"/>
  <c r="M746" i="3"/>
  <c r="L746" i="3"/>
  <c r="K746" i="3"/>
  <c r="J746" i="3"/>
  <c r="AB745" i="3"/>
  <c r="AA745" i="3"/>
  <c r="Z745" i="3"/>
  <c r="Y745" i="3"/>
  <c r="X745" i="3"/>
  <c r="W745" i="3"/>
  <c r="V745" i="3"/>
  <c r="U745" i="3"/>
  <c r="T745" i="3"/>
  <c r="S745" i="3"/>
  <c r="R745" i="3"/>
  <c r="Q745" i="3"/>
  <c r="P745" i="3"/>
  <c r="O745" i="3"/>
  <c r="N745" i="3"/>
  <c r="M745" i="3"/>
  <c r="L745" i="3"/>
  <c r="K745" i="3"/>
  <c r="J745" i="3"/>
  <c r="AB744" i="3"/>
  <c r="AA744" i="3"/>
  <c r="Z744" i="3"/>
  <c r="Y744" i="3"/>
  <c r="X744" i="3"/>
  <c r="W744" i="3"/>
  <c r="V744" i="3"/>
  <c r="U744" i="3"/>
  <c r="T744" i="3"/>
  <c r="S744" i="3"/>
  <c r="R744" i="3"/>
  <c r="Q744" i="3"/>
  <c r="P744" i="3"/>
  <c r="O744" i="3"/>
  <c r="N744" i="3"/>
  <c r="M744" i="3"/>
  <c r="L744" i="3"/>
  <c r="K744" i="3"/>
  <c r="J744" i="3"/>
  <c r="AB743" i="3"/>
  <c r="AA743" i="3"/>
  <c r="Z743" i="3"/>
  <c r="Y743" i="3"/>
  <c r="X743" i="3"/>
  <c r="W743" i="3"/>
  <c r="V743" i="3"/>
  <c r="U743" i="3"/>
  <c r="T743" i="3"/>
  <c r="S743" i="3"/>
  <c r="R743" i="3"/>
  <c r="Q743" i="3"/>
  <c r="P743" i="3"/>
  <c r="O743" i="3"/>
  <c r="N743" i="3"/>
  <c r="M743" i="3"/>
  <c r="L743" i="3"/>
  <c r="K743" i="3"/>
  <c r="J743" i="3"/>
  <c r="AB742" i="3"/>
  <c r="AA742" i="3"/>
  <c r="Z742" i="3"/>
  <c r="Y742" i="3"/>
  <c r="X742" i="3"/>
  <c r="W742" i="3"/>
  <c r="V742" i="3"/>
  <c r="U742" i="3"/>
  <c r="T742" i="3"/>
  <c r="S742" i="3"/>
  <c r="R742" i="3"/>
  <c r="Q742" i="3"/>
  <c r="P742" i="3"/>
  <c r="O742" i="3"/>
  <c r="N742" i="3"/>
  <c r="M742" i="3"/>
  <c r="L742" i="3"/>
  <c r="K742" i="3"/>
  <c r="J742" i="3"/>
  <c r="AB741" i="3"/>
  <c r="AA741" i="3"/>
  <c r="Z741" i="3"/>
  <c r="Y741" i="3"/>
  <c r="X741" i="3"/>
  <c r="W741" i="3"/>
  <c r="V741" i="3"/>
  <c r="U741" i="3"/>
  <c r="T741" i="3"/>
  <c r="S741" i="3"/>
  <c r="R741" i="3"/>
  <c r="Q741" i="3"/>
  <c r="P741" i="3"/>
  <c r="O741" i="3"/>
  <c r="N741" i="3"/>
  <c r="M741" i="3"/>
  <c r="L741" i="3"/>
  <c r="K741" i="3"/>
  <c r="J741" i="3"/>
  <c r="AB740" i="3"/>
  <c r="AA740" i="3"/>
  <c r="Z740" i="3"/>
  <c r="Y740" i="3"/>
  <c r="X740" i="3"/>
  <c r="W740" i="3"/>
  <c r="V740" i="3"/>
  <c r="U740" i="3"/>
  <c r="T740" i="3"/>
  <c r="S740" i="3"/>
  <c r="R740" i="3"/>
  <c r="Q740" i="3"/>
  <c r="P740" i="3"/>
  <c r="O740" i="3"/>
  <c r="N740" i="3"/>
  <c r="M740" i="3"/>
  <c r="L740" i="3"/>
  <c r="K740" i="3"/>
  <c r="J740" i="3"/>
  <c r="AB739" i="3"/>
  <c r="AA739" i="3"/>
  <c r="Z739" i="3"/>
  <c r="Y739" i="3"/>
  <c r="X739" i="3"/>
  <c r="W739" i="3"/>
  <c r="V739" i="3"/>
  <c r="U739" i="3"/>
  <c r="T739" i="3"/>
  <c r="S739" i="3"/>
  <c r="R739" i="3"/>
  <c r="Q739" i="3"/>
  <c r="P739" i="3"/>
  <c r="O739" i="3"/>
  <c r="N739" i="3"/>
  <c r="M739" i="3"/>
  <c r="L739" i="3"/>
  <c r="K739" i="3"/>
  <c r="J739" i="3"/>
  <c r="AB738" i="3"/>
  <c r="AA738" i="3"/>
  <c r="Z738" i="3"/>
  <c r="Y738" i="3"/>
  <c r="X738" i="3"/>
  <c r="W738" i="3"/>
  <c r="V738" i="3"/>
  <c r="U738" i="3"/>
  <c r="T738" i="3"/>
  <c r="S738" i="3"/>
  <c r="R738" i="3"/>
  <c r="Q738" i="3"/>
  <c r="P738" i="3"/>
  <c r="O738" i="3"/>
  <c r="N738" i="3"/>
  <c r="M738" i="3"/>
  <c r="L738" i="3"/>
  <c r="K738" i="3"/>
  <c r="J738" i="3"/>
  <c r="AB737" i="3"/>
  <c r="AA737" i="3"/>
  <c r="Z737" i="3"/>
  <c r="Y737" i="3"/>
  <c r="X737" i="3"/>
  <c r="W737" i="3"/>
  <c r="V737" i="3"/>
  <c r="U737" i="3"/>
  <c r="T737" i="3"/>
  <c r="S737" i="3"/>
  <c r="R737" i="3"/>
  <c r="Q737" i="3"/>
  <c r="P737" i="3"/>
  <c r="O737" i="3"/>
  <c r="N737" i="3"/>
  <c r="M737" i="3"/>
  <c r="L737" i="3"/>
  <c r="K737" i="3"/>
  <c r="J737" i="3"/>
  <c r="AB736" i="3"/>
  <c r="AA736" i="3"/>
  <c r="Z736" i="3"/>
  <c r="Y736" i="3"/>
  <c r="X736" i="3"/>
  <c r="W736" i="3"/>
  <c r="V736" i="3"/>
  <c r="U736" i="3"/>
  <c r="T736" i="3"/>
  <c r="S736" i="3"/>
  <c r="R736" i="3"/>
  <c r="Q736" i="3"/>
  <c r="P736" i="3"/>
  <c r="O736" i="3"/>
  <c r="N736" i="3"/>
  <c r="M736" i="3"/>
  <c r="L736" i="3"/>
  <c r="K736" i="3"/>
  <c r="J736" i="3"/>
  <c r="AB735" i="3"/>
  <c r="AA735" i="3"/>
  <c r="Z735" i="3"/>
  <c r="Y735" i="3"/>
  <c r="X735" i="3"/>
  <c r="W735" i="3"/>
  <c r="V735" i="3"/>
  <c r="U735" i="3"/>
  <c r="T735" i="3"/>
  <c r="S735" i="3"/>
  <c r="R735" i="3"/>
  <c r="Q735" i="3"/>
  <c r="P735" i="3"/>
  <c r="O735" i="3"/>
  <c r="N735" i="3"/>
  <c r="M735" i="3"/>
  <c r="L735" i="3"/>
  <c r="K735" i="3"/>
  <c r="J735" i="3"/>
  <c r="AB734" i="3"/>
  <c r="AA734" i="3"/>
  <c r="Z734" i="3"/>
  <c r="Y734" i="3"/>
  <c r="X734" i="3"/>
  <c r="W734" i="3"/>
  <c r="V734" i="3"/>
  <c r="U734" i="3"/>
  <c r="T734" i="3"/>
  <c r="S734" i="3"/>
  <c r="R734" i="3"/>
  <c r="Q734" i="3"/>
  <c r="P734" i="3"/>
  <c r="O734" i="3"/>
  <c r="N734" i="3"/>
  <c r="M734" i="3"/>
  <c r="L734" i="3"/>
  <c r="K734" i="3"/>
  <c r="J734" i="3"/>
  <c r="AB733" i="3"/>
  <c r="AA733" i="3"/>
  <c r="Z733" i="3"/>
  <c r="Y733" i="3"/>
  <c r="X733" i="3"/>
  <c r="W733" i="3"/>
  <c r="V733" i="3"/>
  <c r="U733" i="3"/>
  <c r="T733" i="3"/>
  <c r="S733" i="3"/>
  <c r="R733" i="3"/>
  <c r="Q733" i="3"/>
  <c r="P733" i="3"/>
  <c r="O733" i="3"/>
  <c r="N733" i="3"/>
  <c r="M733" i="3"/>
  <c r="L733" i="3"/>
  <c r="K733" i="3"/>
  <c r="J733" i="3"/>
  <c r="AB732" i="3"/>
  <c r="AA732" i="3"/>
  <c r="Z732" i="3"/>
  <c r="Y732" i="3"/>
  <c r="X732" i="3"/>
  <c r="W732" i="3"/>
  <c r="V732" i="3"/>
  <c r="U732" i="3"/>
  <c r="T732" i="3"/>
  <c r="S732" i="3"/>
  <c r="R732" i="3"/>
  <c r="Q732" i="3"/>
  <c r="P732" i="3"/>
  <c r="O732" i="3"/>
  <c r="N732" i="3"/>
  <c r="M732" i="3"/>
  <c r="L732" i="3"/>
  <c r="K732" i="3"/>
  <c r="J732" i="3"/>
  <c r="AB731" i="3"/>
  <c r="AA731" i="3"/>
  <c r="Z731" i="3"/>
  <c r="Y731" i="3"/>
  <c r="X731" i="3"/>
  <c r="W731" i="3"/>
  <c r="V731" i="3"/>
  <c r="U731" i="3"/>
  <c r="T731" i="3"/>
  <c r="S731" i="3"/>
  <c r="R731" i="3"/>
  <c r="Q731" i="3"/>
  <c r="P731" i="3"/>
  <c r="O731" i="3"/>
  <c r="N731" i="3"/>
  <c r="M731" i="3"/>
  <c r="L731" i="3"/>
  <c r="K731" i="3"/>
  <c r="J731" i="3"/>
  <c r="AB730" i="3"/>
  <c r="AA730" i="3"/>
  <c r="Z730" i="3"/>
  <c r="Y730" i="3"/>
  <c r="X730" i="3"/>
  <c r="W730" i="3"/>
  <c r="V730" i="3"/>
  <c r="U730" i="3"/>
  <c r="T730" i="3"/>
  <c r="S730" i="3"/>
  <c r="R730" i="3"/>
  <c r="Q730" i="3"/>
  <c r="P730" i="3"/>
  <c r="O730" i="3"/>
  <c r="N730" i="3"/>
  <c r="M730" i="3"/>
  <c r="L730" i="3"/>
  <c r="K730" i="3"/>
  <c r="J730" i="3"/>
  <c r="AB729" i="3"/>
  <c r="AA729" i="3"/>
  <c r="Z729" i="3"/>
  <c r="Y729" i="3"/>
  <c r="X729" i="3"/>
  <c r="W729" i="3"/>
  <c r="V729" i="3"/>
  <c r="U729" i="3"/>
  <c r="T729" i="3"/>
  <c r="S729" i="3"/>
  <c r="R729" i="3"/>
  <c r="Q729" i="3"/>
  <c r="P729" i="3"/>
  <c r="O729" i="3"/>
  <c r="N729" i="3"/>
  <c r="M729" i="3"/>
  <c r="L729" i="3"/>
  <c r="K729" i="3"/>
  <c r="J729" i="3"/>
  <c r="AB728" i="3"/>
  <c r="AA728" i="3"/>
  <c r="Z728" i="3"/>
  <c r="Y728" i="3"/>
  <c r="X728" i="3"/>
  <c r="W728" i="3"/>
  <c r="V728" i="3"/>
  <c r="U728" i="3"/>
  <c r="T728" i="3"/>
  <c r="S728" i="3"/>
  <c r="R728" i="3"/>
  <c r="Q728" i="3"/>
  <c r="P728" i="3"/>
  <c r="O728" i="3"/>
  <c r="N728" i="3"/>
  <c r="M728" i="3"/>
  <c r="L728" i="3"/>
  <c r="K728" i="3"/>
  <c r="J728" i="3"/>
  <c r="AB727" i="3"/>
  <c r="AA727" i="3"/>
  <c r="Z727" i="3"/>
  <c r="Y727" i="3"/>
  <c r="X727" i="3"/>
  <c r="W727" i="3"/>
  <c r="V727" i="3"/>
  <c r="U727" i="3"/>
  <c r="T727" i="3"/>
  <c r="S727" i="3"/>
  <c r="R727" i="3"/>
  <c r="Q727" i="3"/>
  <c r="P727" i="3"/>
  <c r="O727" i="3"/>
  <c r="N727" i="3"/>
  <c r="M727" i="3"/>
  <c r="L727" i="3"/>
  <c r="K727" i="3"/>
  <c r="J727" i="3"/>
  <c r="AB726" i="3"/>
  <c r="AA726" i="3"/>
  <c r="Z726" i="3"/>
  <c r="Y726" i="3"/>
  <c r="X726" i="3"/>
  <c r="W726" i="3"/>
  <c r="V726" i="3"/>
  <c r="U726" i="3"/>
  <c r="T726" i="3"/>
  <c r="S726" i="3"/>
  <c r="R726" i="3"/>
  <c r="Q726" i="3"/>
  <c r="P726" i="3"/>
  <c r="O726" i="3"/>
  <c r="N726" i="3"/>
  <c r="M726" i="3"/>
  <c r="L726" i="3"/>
  <c r="K726" i="3"/>
  <c r="J726" i="3"/>
  <c r="AB725" i="3"/>
  <c r="AA725" i="3"/>
  <c r="Z725" i="3"/>
  <c r="Y725" i="3"/>
  <c r="X725" i="3"/>
  <c r="W725" i="3"/>
  <c r="V725" i="3"/>
  <c r="U725" i="3"/>
  <c r="T725" i="3"/>
  <c r="S725" i="3"/>
  <c r="R725" i="3"/>
  <c r="Q725" i="3"/>
  <c r="P725" i="3"/>
  <c r="O725" i="3"/>
  <c r="N725" i="3"/>
  <c r="M725" i="3"/>
  <c r="L725" i="3"/>
  <c r="K725" i="3"/>
  <c r="J725" i="3"/>
  <c r="AB724" i="3"/>
  <c r="AA724" i="3"/>
  <c r="Z724" i="3"/>
  <c r="Y724" i="3"/>
  <c r="X724" i="3"/>
  <c r="W724" i="3"/>
  <c r="V724" i="3"/>
  <c r="U724" i="3"/>
  <c r="T724" i="3"/>
  <c r="S724" i="3"/>
  <c r="R724" i="3"/>
  <c r="Q724" i="3"/>
  <c r="P724" i="3"/>
  <c r="O724" i="3"/>
  <c r="N724" i="3"/>
  <c r="M724" i="3"/>
  <c r="L724" i="3"/>
  <c r="K724" i="3"/>
  <c r="J724" i="3"/>
  <c r="AB723" i="3"/>
  <c r="AA723" i="3"/>
  <c r="Z723" i="3"/>
  <c r="Y723" i="3"/>
  <c r="X723" i="3"/>
  <c r="W723" i="3"/>
  <c r="V723" i="3"/>
  <c r="U723" i="3"/>
  <c r="T723" i="3"/>
  <c r="S723" i="3"/>
  <c r="R723" i="3"/>
  <c r="Q723" i="3"/>
  <c r="P723" i="3"/>
  <c r="O723" i="3"/>
  <c r="N723" i="3"/>
  <c r="M723" i="3"/>
  <c r="L723" i="3"/>
  <c r="K723" i="3"/>
  <c r="J723" i="3"/>
  <c r="AB722" i="3"/>
  <c r="AA722" i="3"/>
  <c r="Z722" i="3"/>
  <c r="Y722" i="3"/>
  <c r="X722" i="3"/>
  <c r="W722" i="3"/>
  <c r="V722" i="3"/>
  <c r="U722" i="3"/>
  <c r="T722" i="3"/>
  <c r="S722" i="3"/>
  <c r="R722" i="3"/>
  <c r="Q722" i="3"/>
  <c r="P722" i="3"/>
  <c r="O722" i="3"/>
  <c r="N722" i="3"/>
  <c r="M722" i="3"/>
  <c r="L722" i="3"/>
  <c r="K722" i="3"/>
  <c r="J722" i="3"/>
  <c r="AB721" i="3"/>
  <c r="AA721" i="3"/>
  <c r="Z721" i="3"/>
  <c r="Y721" i="3"/>
  <c r="X721" i="3"/>
  <c r="W721" i="3"/>
  <c r="V721" i="3"/>
  <c r="U721" i="3"/>
  <c r="T721" i="3"/>
  <c r="S721" i="3"/>
  <c r="R721" i="3"/>
  <c r="Q721" i="3"/>
  <c r="P721" i="3"/>
  <c r="O721" i="3"/>
  <c r="N721" i="3"/>
  <c r="M721" i="3"/>
  <c r="L721" i="3"/>
  <c r="K721" i="3"/>
  <c r="J721" i="3"/>
  <c r="AB720" i="3"/>
  <c r="AA720" i="3"/>
  <c r="Z720" i="3"/>
  <c r="Y720" i="3"/>
  <c r="X720" i="3"/>
  <c r="W720" i="3"/>
  <c r="V720" i="3"/>
  <c r="U720" i="3"/>
  <c r="T720" i="3"/>
  <c r="S720" i="3"/>
  <c r="R720" i="3"/>
  <c r="Q720" i="3"/>
  <c r="P720" i="3"/>
  <c r="O720" i="3"/>
  <c r="N720" i="3"/>
  <c r="M720" i="3"/>
  <c r="L720" i="3"/>
  <c r="K720" i="3"/>
  <c r="J720" i="3"/>
  <c r="AB719" i="3"/>
  <c r="AA719" i="3"/>
  <c r="Z719" i="3"/>
  <c r="Y719" i="3"/>
  <c r="X719" i="3"/>
  <c r="W719" i="3"/>
  <c r="V719" i="3"/>
  <c r="U719" i="3"/>
  <c r="T719" i="3"/>
  <c r="S719" i="3"/>
  <c r="R719" i="3"/>
  <c r="Q719" i="3"/>
  <c r="P719" i="3"/>
  <c r="O719" i="3"/>
  <c r="N719" i="3"/>
  <c r="M719" i="3"/>
  <c r="L719" i="3"/>
  <c r="K719" i="3"/>
  <c r="J719" i="3"/>
  <c r="AB718" i="3"/>
  <c r="AA718" i="3"/>
  <c r="Z718" i="3"/>
  <c r="Y718" i="3"/>
  <c r="X718" i="3"/>
  <c r="W718" i="3"/>
  <c r="V718" i="3"/>
  <c r="U718" i="3"/>
  <c r="T718" i="3"/>
  <c r="S718" i="3"/>
  <c r="R718" i="3"/>
  <c r="Q718" i="3"/>
  <c r="P718" i="3"/>
  <c r="O718" i="3"/>
  <c r="N718" i="3"/>
  <c r="M718" i="3"/>
  <c r="L718" i="3"/>
  <c r="K718" i="3"/>
  <c r="J718" i="3"/>
  <c r="AB717" i="3"/>
  <c r="AA717" i="3"/>
  <c r="Z717" i="3"/>
  <c r="Y717" i="3"/>
  <c r="X717" i="3"/>
  <c r="W717" i="3"/>
  <c r="V717" i="3"/>
  <c r="U717" i="3"/>
  <c r="T717" i="3"/>
  <c r="S717" i="3"/>
  <c r="R717" i="3"/>
  <c r="Q717" i="3"/>
  <c r="P717" i="3"/>
  <c r="O717" i="3"/>
  <c r="N717" i="3"/>
  <c r="M717" i="3"/>
  <c r="L717" i="3"/>
  <c r="K717" i="3"/>
  <c r="J717" i="3"/>
  <c r="AB716" i="3"/>
  <c r="AA716" i="3"/>
  <c r="Z716" i="3"/>
  <c r="Y716" i="3"/>
  <c r="X716" i="3"/>
  <c r="W716" i="3"/>
  <c r="V716" i="3"/>
  <c r="U716" i="3"/>
  <c r="T716" i="3"/>
  <c r="S716" i="3"/>
  <c r="R716" i="3"/>
  <c r="Q716" i="3"/>
  <c r="P716" i="3"/>
  <c r="O716" i="3"/>
  <c r="N716" i="3"/>
  <c r="M716" i="3"/>
  <c r="L716" i="3"/>
  <c r="K716" i="3"/>
  <c r="J716" i="3"/>
  <c r="AB715" i="3"/>
  <c r="AA715" i="3"/>
  <c r="Z715" i="3"/>
  <c r="Y715" i="3"/>
  <c r="X715" i="3"/>
  <c r="W715" i="3"/>
  <c r="V715" i="3"/>
  <c r="U715" i="3"/>
  <c r="T715" i="3"/>
  <c r="S715" i="3"/>
  <c r="R715" i="3"/>
  <c r="Q715" i="3"/>
  <c r="P715" i="3"/>
  <c r="O715" i="3"/>
  <c r="N715" i="3"/>
  <c r="M715" i="3"/>
  <c r="L715" i="3"/>
  <c r="K715" i="3"/>
  <c r="J715" i="3"/>
  <c r="AB714" i="3"/>
  <c r="AA714" i="3"/>
  <c r="Z714" i="3"/>
  <c r="Y714" i="3"/>
  <c r="X714" i="3"/>
  <c r="W714" i="3"/>
  <c r="V714" i="3"/>
  <c r="U714" i="3"/>
  <c r="T714" i="3"/>
  <c r="S714" i="3"/>
  <c r="R714" i="3"/>
  <c r="Q714" i="3"/>
  <c r="P714" i="3"/>
  <c r="O714" i="3"/>
  <c r="N714" i="3"/>
  <c r="M714" i="3"/>
  <c r="L714" i="3"/>
  <c r="K714" i="3"/>
  <c r="J714" i="3"/>
  <c r="AB713" i="3"/>
  <c r="AA713" i="3"/>
  <c r="Z713" i="3"/>
  <c r="Y713" i="3"/>
  <c r="X713" i="3"/>
  <c r="W713" i="3"/>
  <c r="V713" i="3"/>
  <c r="U713" i="3"/>
  <c r="T713" i="3"/>
  <c r="S713" i="3"/>
  <c r="R713" i="3"/>
  <c r="Q713" i="3"/>
  <c r="P713" i="3"/>
  <c r="O713" i="3"/>
  <c r="N713" i="3"/>
  <c r="M713" i="3"/>
  <c r="L713" i="3"/>
  <c r="K713" i="3"/>
  <c r="J713" i="3"/>
  <c r="AB712" i="3"/>
  <c r="AA712" i="3"/>
  <c r="Z712" i="3"/>
  <c r="Y712" i="3"/>
  <c r="X712" i="3"/>
  <c r="W712" i="3"/>
  <c r="V712" i="3"/>
  <c r="U712" i="3"/>
  <c r="T712" i="3"/>
  <c r="S712" i="3"/>
  <c r="R712" i="3"/>
  <c r="Q712" i="3"/>
  <c r="P712" i="3"/>
  <c r="O712" i="3"/>
  <c r="N712" i="3"/>
  <c r="M712" i="3"/>
  <c r="L712" i="3"/>
  <c r="K712" i="3"/>
  <c r="J712" i="3"/>
  <c r="AB711" i="3"/>
  <c r="AA711" i="3"/>
  <c r="Z711" i="3"/>
  <c r="Y711" i="3"/>
  <c r="X711" i="3"/>
  <c r="W711" i="3"/>
  <c r="V711" i="3"/>
  <c r="U711" i="3"/>
  <c r="T711" i="3"/>
  <c r="S711" i="3"/>
  <c r="R711" i="3"/>
  <c r="Q711" i="3"/>
  <c r="P711" i="3"/>
  <c r="O711" i="3"/>
  <c r="N711" i="3"/>
  <c r="M711" i="3"/>
  <c r="L711" i="3"/>
  <c r="K711" i="3"/>
  <c r="J711" i="3"/>
  <c r="AB710" i="3"/>
  <c r="AA710" i="3"/>
  <c r="Z710" i="3"/>
  <c r="Y710" i="3"/>
  <c r="X710" i="3"/>
  <c r="W710" i="3"/>
  <c r="V710" i="3"/>
  <c r="U710" i="3"/>
  <c r="T710" i="3"/>
  <c r="S710" i="3"/>
  <c r="R710" i="3"/>
  <c r="Q710" i="3"/>
  <c r="P710" i="3"/>
  <c r="O710" i="3"/>
  <c r="N710" i="3"/>
  <c r="M710" i="3"/>
  <c r="L710" i="3"/>
  <c r="K710" i="3"/>
  <c r="J710" i="3"/>
  <c r="AB709" i="3"/>
  <c r="AA709" i="3"/>
  <c r="Z709" i="3"/>
  <c r="Y709" i="3"/>
  <c r="X709" i="3"/>
  <c r="W709" i="3"/>
  <c r="V709" i="3"/>
  <c r="U709" i="3"/>
  <c r="T709" i="3"/>
  <c r="S709" i="3"/>
  <c r="R709" i="3"/>
  <c r="Q709" i="3"/>
  <c r="P709" i="3"/>
  <c r="O709" i="3"/>
  <c r="N709" i="3"/>
  <c r="M709" i="3"/>
  <c r="L709" i="3"/>
  <c r="K709" i="3"/>
  <c r="J709" i="3"/>
  <c r="AB708" i="3"/>
  <c r="AA708" i="3"/>
  <c r="Z708" i="3"/>
  <c r="Y708" i="3"/>
  <c r="X708" i="3"/>
  <c r="W708" i="3"/>
  <c r="V708" i="3"/>
  <c r="U708" i="3"/>
  <c r="T708" i="3"/>
  <c r="S708" i="3"/>
  <c r="R708" i="3"/>
  <c r="Q708" i="3"/>
  <c r="P708" i="3"/>
  <c r="O708" i="3"/>
  <c r="N708" i="3"/>
  <c r="M708" i="3"/>
  <c r="L708" i="3"/>
  <c r="K708" i="3"/>
  <c r="J708" i="3"/>
  <c r="AB707" i="3"/>
  <c r="AA707" i="3"/>
  <c r="Z707" i="3"/>
  <c r="Y707" i="3"/>
  <c r="X707" i="3"/>
  <c r="W707" i="3"/>
  <c r="V707" i="3"/>
  <c r="U707" i="3"/>
  <c r="T707" i="3"/>
  <c r="S707" i="3"/>
  <c r="R707" i="3"/>
  <c r="Q707" i="3"/>
  <c r="P707" i="3"/>
  <c r="O707" i="3"/>
  <c r="N707" i="3"/>
  <c r="M707" i="3"/>
  <c r="L707" i="3"/>
  <c r="K707" i="3"/>
  <c r="J707" i="3"/>
  <c r="AB706" i="3"/>
  <c r="AA706" i="3"/>
  <c r="Z706" i="3"/>
  <c r="Y706" i="3"/>
  <c r="X706" i="3"/>
  <c r="W706" i="3"/>
  <c r="V706" i="3"/>
  <c r="U706" i="3"/>
  <c r="T706" i="3"/>
  <c r="S706" i="3"/>
  <c r="R706" i="3"/>
  <c r="Q706" i="3"/>
  <c r="P706" i="3"/>
  <c r="O706" i="3"/>
  <c r="N706" i="3"/>
  <c r="M706" i="3"/>
  <c r="L706" i="3"/>
  <c r="K706" i="3"/>
  <c r="J706" i="3"/>
  <c r="AB705" i="3"/>
  <c r="AA705" i="3"/>
  <c r="Z705" i="3"/>
  <c r="Y705" i="3"/>
  <c r="X705" i="3"/>
  <c r="W705" i="3"/>
  <c r="V705" i="3"/>
  <c r="U705" i="3"/>
  <c r="T705" i="3"/>
  <c r="S705" i="3"/>
  <c r="R705" i="3"/>
  <c r="Q705" i="3"/>
  <c r="P705" i="3"/>
  <c r="O705" i="3"/>
  <c r="N705" i="3"/>
  <c r="M705" i="3"/>
  <c r="L705" i="3"/>
  <c r="K705" i="3"/>
  <c r="J705" i="3"/>
  <c r="AB704" i="3"/>
  <c r="AA704" i="3"/>
  <c r="Z704" i="3"/>
  <c r="Y704" i="3"/>
  <c r="X704" i="3"/>
  <c r="W704" i="3"/>
  <c r="V704" i="3"/>
  <c r="U704" i="3"/>
  <c r="T704" i="3"/>
  <c r="S704" i="3"/>
  <c r="R704" i="3"/>
  <c r="Q704" i="3"/>
  <c r="P704" i="3"/>
  <c r="O704" i="3"/>
  <c r="N704" i="3"/>
  <c r="M704" i="3"/>
  <c r="L704" i="3"/>
  <c r="K704" i="3"/>
  <c r="J704" i="3"/>
  <c r="AB703" i="3"/>
  <c r="AA703" i="3"/>
  <c r="Z703" i="3"/>
  <c r="Y703" i="3"/>
  <c r="X703" i="3"/>
  <c r="W703" i="3"/>
  <c r="V703" i="3"/>
  <c r="U703" i="3"/>
  <c r="T703" i="3"/>
  <c r="S703" i="3"/>
  <c r="R703" i="3"/>
  <c r="Q703" i="3"/>
  <c r="P703" i="3"/>
  <c r="O703" i="3"/>
  <c r="N703" i="3"/>
  <c r="M703" i="3"/>
  <c r="L703" i="3"/>
  <c r="K703" i="3"/>
  <c r="J703" i="3"/>
  <c r="AB702" i="3"/>
  <c r="AA702" i="3"/>
  <c r="Z702" i="3"/>
  <c r="Y702" i="3"/>
  <c r="X702" i="3"/>
  <c r="W702" i="3"/>
  <c r="V702" i="3"/>
  <c r="U702" i="3"/>
  <c r="T702" i="3"/>
  <c r="S702" i="3"/>
  <c r="R702" i="3"/>
  <c r="Q702" i="3"/>
  <c r="P702" i="3"/>
  <c r="O702" i="3"/>
  <c r="N702" i="3"/>
  <c r="M702" i="3"/>
  <c r="L702" i="3"/>
  <c r="K702" i="3"/>
  <c r="J702" i="3"/>
  <c r="AB701" i="3"/>
  <c r="AA701" i="3"/>
  <c r="Z701" i="3"/>
  <c r="Y701" i="3"/>
  <c r="X701" i="3"/>
  <c r="W701" i="3"/>
  <c r="V701" i="3"/>
  <c r="U701" i="3"/>
  <c r="T701" i="3"/>
  <c r="S701" i="3"/>
  <c r="R701" i="3"/>
  <c r="Q701" i="3"/>
  <c r="P701" i="3"/>
  <c r="O701" i="3"/>
  <c r="N701" i="3"/>
  <c r="M701" i="3"/>
  <c r="L701" i="3"/>
  <c r="K701" i="3"/>
  <c r="J701" i="3"/>
  <c r="AB700" i="3"/>
  <c r="AA700" i="3"/>
  <c r="Z700" i="3"/>
  <c r="Y700" i="3"/>
  <c r="X700" i="3"/>
  <c r="W700" i="3"/>
  <c r="V700" i="3"/>
  <c r="U700" i="3"/>
  <c r="T700" i="3"/>
  <c r="S700" i="3"/>
  <c r="R700" i="3"/>
  <c r="Q700" i="3"/>
  <c r="P700" i="3"/>
  <c r="O700" i="3"/>
  <c r="N700" i="3"/>
  <c r="M700" i="3"/>
  <c r="L700" i="3"/>
  <c r="K700" i="3"/>
  <c r="J700" i="3"/>
  <c r="AB699" i="3"/>
  <c r="AA699" i="3"/>
  <c r="Z699" i="3"/>
  <c r="Y699" i="3"/>
  <c r="X699" i="3"/>
  <c r="W699" i="3"/>
  <c r="V699" i="3"/>
  <c r="U699" i="3"/>
  <c r="T699" i="3"/>
  <c r="S699" i="3"/>
  <c r="R699" i="3"/>
  <c r="Q699" i="3"/>
  <c r="P699" i="3"/>
  <c r="O699" i="3"/>
  <c r="N699" i="3"/>
  <c r="M699" i="3"/>
  <c r="L699" i="3"/>
  <c r="K699" i="3"/>
  <c r="J699" i="3"/>
  <c r="AB698" i="3"/>
  <c r="AA698" i="3"/>
  <c r="Z698" i="3"/>
  <c r="Y698" i="3"/>
  <c r="X698" i="3"/>
  <c r="W698" i="3"/>
  <c r="V698" i="3"/>
  <c r="U698" i="3"/>
  <c r="T698" i="3"/>
  <c r="S698" i="3"/>
  <c r="R698" i="3"/>
  <c r="Q698" i="3"/>
  <c r="P698" i="3"/>
  <c r="O698" i="3"/>
  <c r="N698" i="3"/>
  <c r="M698" i="3"/>
  <c r="L698" i="3"/>
  <c r="K698" i="3"/>
  <c r="J698" i="3"/>
  <c r="AB697" i="3"/>
  <c r="AA697" i="3"/>
  <c r="Z697" i="3"/>
  <c r="Y697" i="3"/>
  <c r="X697" i="3"/>
  <c r="W697" i="3"/>
  <c r="V697" i="3"/>
  <c r="U697" i="3"/>
  <c r="T697" i="3"/>
  <c r="S697" i="3"/>
  <c r="R697" i="3"/>
  <c r="Q697" i="3"/>
  <c r="P697" i="3"/>
  <c r="O697" i="3"/>
  <c r="N697" i="3"/>
  <c r="M697" i="3"/>
  <c r="L697" i="3"/>
  <c r="K697" i="3"/>
  <c r="J697" i="3"/>
  <c r="AB696" i="3"/>
  <c r="AA696" i="3"/>
  <c r="Z696" i="3"/>
  <c r="Y696" i="3"/>
  <c r="X696" i="3"/>
  <c r="W696" i="3"/>
  <c r="V696" i="3"/>
  <c r="U696" i="3"/>
  <c r="T696" i="3"/>
  <c r="S696" i="3"/>
  <c r="R696" i="3"/>
  <c r="Q696" i="3"/>
  <c r="P696" i="3"/>
  <c r="O696" i="3"/>
  <c r="N696" i="3"/>
  <c r="M696" i="3"/>
  <c r="L696" i="3"/>
  <c r="K696" i="3"/>
  <c r="J696" i="3"/>
  <c r="AB695" i="3"/>
  <c r="AA695" i="3"/>
  <c r="Z695" i="3"/>
  <c r="Y695" i="3"/>
  <c r="X695" i="3"/>
  <c r="W695" i="3"/>
  <c r="V695" i="3"/>
  <c r="U695" i="3"/>
  <c r="T695" i="3"/>
  <c r="S695" i="3"/>
  <c r="R695" i="3"/>
  <c r="Q695" i="3"/>
  <c r="P695" i="3"/>
  <c r="O695" i="3"/>
  <c r="N695" i="3"/>
  <c r="M695" i="3"/>
  <c r="L695" i="3"/>
  <c r="K695" i="3"/>
  <c r="J695" i="3"/>
  <c r="AB694" i="3"/>
  <c r="AA694" i="3"/>
  <c r="Z694" i="3"/>
  <c r="Y694" i="3"/>
  <c r="X694" i="3"/>
  <c r="W694" i="3"/>
  <c r="V694" i="3"/>
  <c r="U694" i="3"/>
  <c r="T694" i="3"/>
  <c r="S694" i="3"/>
  <c r="R694" i="3"/>
  <c r="Q694" i="3"/>
  <c r="P694" i="3"/>
  <c r="O694" i="3"/>
  <c r="N694" i="3"/>
  <c r="M694" i="3"/>
  <c r="L694" i="3"/>
  <c r="K694" i="3"/>
  <c r="J694" i="3"/>
  <c r="AB693" i="3"/>
  <c r="AA693" i="3"/>
  <c r="Z693" i="3"/>
  <c r="Y693" i="3"/>
  <c r="X693" i="3"/>
  <c r="W693" i="3"/>
  <c r="V693" i="3"/>
  <c r="U693" i="3"/>
  <c r="T693" i="3"/>
  <c r="S693" i="3"/>
  <c r="R693" i="3"/>
  <c r="Q693" i="3"/>
  <c r="P693" i="3"/>
  <c r="O693" i="3"/>
  <c r="N693" i="3"/>
  <c r="M693" i="3"/>
  <c r="L693" i="3"/>
  <c r="K693" i="3"/>
  <c r="J693" i="3"/>
  <c r="AB692" i="3"/>
  <c r="AA692" i="3"/>
  <c r="Z692" i="3"/>
  <c r="Y692" i="3"/>
  <c r="X692" i="3"/>
  <c r="W692" i="3"/>
  <c r="V692" i="3"/>
  <c r="U692" i="3"/>
  <c r="T692" i="3"/>
  <c r="S692" i="3"/>
  <c r="R692" i="3"/>
  <c r="Q692" i="3"/>
  <c r="P692" i="3"/>
  <c r="O692" i="3"/>
  <c r="N692" i="3"/>
  <c r="M692" i="3"/>
  <c r="L692" i="3"/>
  <c r="K692" i="3"/>
  <c r="J692" i="3"/>
  <c r="AB691" i="3"/>
  <c r="AA691" i="3"/>
  <c r="Z691" i="3"/>
  <c r="Y691" i="3"/>
  <c r="X691" i="3"/>
  <c r="W691" i="3"/>
  <c r="V691" i="3"/>
  <c r="U691" i="3"/>
  <c r="T691" i="3"/>
  <c r="S691" i="3"/>
  <c r="R691" i="3"/>
  <c r="Q691" i="3"/>
  <c r="P691" i="3"/>
  <c r="O691" i="3"/>
  <c r="N691" i="3"/>
  <c r="M691" i="3"/>
  <c r="L691" i="3"/>
  <c r="K691" i="3"/>
  <c r="J691" i="3"/>
  <c r="AB690" i="3"/>
  <c r="AA690" i="3"/>
  <c r="Z690" i="3"/>
  <c r="Y690" i="3"/>
  <c r="X690" i="3"/>
  <c r="W690" i="3"/>
  <c r="V690" i="3"/>
  <c r="U690" i="3"/>
  <c r="T690" i="3"/>
  <c r="S690" i="3"/>
  <c r="R690" i="3"/>
  <c r="Q690" i="3"/>
  <c r="P690" i="3"/>
  <c r="O690" i="3"/>
  <c r="N690" i="3"/>
  <c r="M690" i="3"/>
  <c r="L690" i="3"/>
  <c r="K690" i="3"/>
  <c r="J690" i="3"/>
  <c r="AB689" i="3"/>
  <c r="AA689" i="3"/>
  <c r="Z689" i="3"/>
  <c r="Y689" i="3"/>
  <c r="X689" i="3"/>
  <c r="W689" i="3"/>
  <c r="V689" i="3"/>
  <c r="U689" i="3"/>
  <c r="T689" i="3"/>
  <c r="S689" i="3"/>
  <c r="R689" i="3"/>
  <c r="Q689" i="3"/>
  <c r="P689" i="3"/>
  <c r="O689" i="3"/>
  <c r="N689" i="3"/>
  <c r="M689" i="3"/>
  <c r="L689" i="3"/>
  <c r="K689" i="3"/>
  <c r="J689" i="3"/>
  <c r="AB688" i="3"/>
  <c r="AA688" i="3"/>
  <c r="Z688" i="3"/>
  <c r="Y688" i="3"/>
  <c r="X688" i="3"/>
  <c r="W688" i="3"/>
  <c r="V688" i="3"/>
  <c r="U688" i="3"/>
  <c r="T688" i="3"/>
  <c r="S688" i="3"/>
  <c r="R688" i="3"/>
  <c r="Q688" i="3"/>
  <c r="P688" i="3"/>
  <c r="O688" i="3"/>
  <c r="N688" i="3"/>
  <c r="M688" i="3"/>
  <c r="L688" i="3"/>
  <c r="K688" i="3"/>
  <c r="J688" i="3"/>
  <c r="AB687" i="3"/>
  <c r="AA687" i="3"/>
  <c r="Z687" i="3"/>
  <c r="Y687" i="3"/>
  <c r="X687" i="3"/>
  <c r="W687" i="3"/>
  <c r="V687" i="3"/>
  <c r="U687" i="3"/>
  <c r="T687" i="3"/>
  <c r="S687" i="3"/>
  <c r="R687" i="3"/>
  <c r="Q687" i="3"/>
  <c r="P687" i="3"/>
  <c r="O687" i="3"/>
  <c r="N687" i="3"/>
  <c r="M687" i="3"/>
  <c r="L687" i="3"/>
  <c r="K687" i="3"/>
  <c r="J687" i="3"/>
  <c r="AB686" i="3"/>
  <c r="AA686" i="3"/>
  <c r="Z686" i="3"/>
  <c r="Y686" i="3"/>
  <c r="X686" i="3"/>
  <c r="W686" i="3"/>
  <c r="V686" i="3"/>
  <c r="U686" i="3"/>
  <c r="T686" i="3"/>
  <c r="S686" i="3"/>
  <c r="R686" i="3"/>
  <c r="Q686" i="3"/>
  <c r="P686" i="3"/>
  <c r="O686" i="3"/>
  <c r="N686" i="3"/>
  <c r="M686" i="3"/>
  <c r="L686" i="3"/>
  <c r="K686" i="3"/>
  <c r="J686" i="3"/>
  <c r="AB685" i="3"/>
  <c r="AA685" i="3"/>
  <c r="Z685" i="3"/>
  <c r="Y685" i="3"/>
  <c r="X685" i="3"/>
  <c r="W685" i="3"/>
  <c r="V685" i="3"/>
  <c r="U685" i="3"/>
  <c r="T685" i="3"/>
  <c r="S685" i="3"/>
  <c r="R685" i="3"/>
  <c r="Q685" i="3"/>
  <c r="P685" i="3"/>
  <c r="O685" i="3"/>
  <c r="N685" i="3"/>
  <c r="M685" i="3"/>
  <c r="L685" i="3"/>
  <c r="K685" i="3"/>
  <c r="J685" i="3"/>
  <c r="AB684" i="3"/>
  <c r="AA684" i="3"/>
  <c r="Z684" i="3"/>
  <c r="Y684" i="3"/>
  <c r="X684" i="3"/>
  <c r="W684" i="3"/>
  <c r="V684" i="3"/>
  <c r="U684" i="3"/>
  <c r="T684" i="3"/>
  <c r="S684" i="3"/>
  <c r="R684" i="3"/>
  <c r="Q684" i="3"/>
  <c r="P684" i="3"/>
  <c r="O684" i="3"/>
  <c r="N684" i="3"/>
  <c r="M684" i="3"/>
  <c r="L684" i="3"/>
  <c r="K684" i="3"/>
  <c r="J684" i="3"/>
  <c r="AB683" i="3"/>
  <c r="AA683" i="3"/>
  <c r="Z683" i="3"/>
  <c r="Y683" i="3"/>
  <c r="X683" i="3"/>
  <c r="W683" i="3"/>
  <c r="V683" i="3"/>
  <c r="U683" i="3"/>
  <c r="T683" i="3"/>
  <c r="S683" i="3"/>
  <c r="R683" i="3"/>
  <c r="Q683" i="3"/>
  <c r="P683" i="3"/>
  <c r="O683" i="3"/>
  <c r="N683" i="3"/>
  <c r="M683" i="3"/>
  <c r="L683" i="3"/>
  <c r="K683" i="3"/>
  <c r="J683" i="3"/>
  <c r="AB682" i="3"/>
  <c r="AA682" i="3"/>
  <c r="Z682" i="3"/>
  <c r="Y682" i="3"/>
  <c r="X682" i="3"/>
  <c r="W682" i="3"/>
  <c r="V682" i="3"/>
  <c r="U682" i="3"/>
  <c r="T682" i="3"/>
  <c r="S682" i="3"/>
  <c r="R682" i="3"/>
  <c r="Q682" i="3"/>
  <c r="P682" i="3"/>
  <c r="O682" i="3"/>
  <c r="N682" i="3"/>
  <c r="M682" i="3"/>
  <c r="L682" i="3"/>
  <c r="K682" i="3"/>
  <c r="J682" i="3"/>
  <c r="AB681" i="3"/>
  <c r="AA681" i="3"/>
  <c r="Z681" i="3"/>
  <c r="Y681" i="3"/>
  <c r="X681" i="3"/>
  <c r="W681" i="3"/>
  <c r="V681" i="3"/>
  <c r="U681" i="3"/>
  <c r="T681" i="3"/>
  <c r="S681" i="3"/>
  <c r="R681" i="3"/>
  <c r="Q681" i="3"/>
  <c r="P681" i="3"/>
  <c r="O681" i="3"/>
  <c r="N681" i="3"/>
  <c r="M681" i="3"/>
  <c r="L681" i="3"/>
  <c r="K681" i="3"/>
  <c r="J681" i="3"/>
  <c r="AB680" i="3"/>
  <c r="AA680" i="3"/>
  <c r="Z680" i="3"/>
  <c r="Y680" i="3"/>
  <c r="X680" i="3"/>
  <c r="W680" i="3"/>
  <c r="V680" i="3"/>
  <c r="U680" i="3"/>
  <c r="T680" i="3"/>
  <c r="S680" i="3"/>
  <c r="R680" i="3"/>
  <c r="Q680" i="3"/>
  <c r="P680" i="3"/>
  <c r="O680" i="3"/>
  <c r="N680" i="3"/>
  <c r="M680" i="3"/>
  <c r="L680" i="3"/>
  <c r="K680" i="3"/>
  <c r="J680" i="3"/>
  <c r="AB679" i="3"/>
  <c r="AA679" i="3"/>
  <c r="Z679" i="3"/>
  <c r="Y679" i="3"/>
  <c r="X679" i="3"/>
  <c r="W679" i="3"/>
  <c r="V679" i="3"/>
  <c r="U679" i="3"/>
  <c r="T679" i="3"/>
  <c r="S679" i="3"/>
  <c r="R679" i="3"/>
  <c r="Q679" i="3"/>
  <c r="P679" i="3"/>
  <c r="O679" i="3"/>
  <c r="N679" i="3"/>
  <c r="M679" i="3"/>
  <c r="L679" i="3"/>
  <c r="K679" i="3"/>
  <c r="J679" i="3"/>
  <c r="AB678" i="3"/>
  <c r="AA678" i="3"/>
  <c r="Z678" i="3"/>
  <c r="Y678" i="3"/>
  <c r="X678" i="3"/>
  <c r="W678" i="3"/>
  <c r="V678" i="3"/>
  <c r="U678" i="3"/>
  <c r="T678" i="3"/>
  <c r="S678" i="3"/>
  <c r="R678" i="3"/>
  <c r="Q678" i="3"/>
  <c r="P678" i="3"/>
  <c r="O678" i="3"/>
  <c r="N678" i="3"/>
  <c r="M678" i="3"/>
  <c r="L678" i="3"/>
  <c r="K678" i="3"/>
  <c r="J678" i="3"/>
  <c r="AB677" i="3"/>
  <c r="AA677" i="3"/>
  <c r="Z677" i="3"/>
  <c r="Y677" i="3"/>
  <c r="X677" i="3"/>
  <c r="W677" i="3"/>
  <c r="V677" i="3"/>
  <c r="U677" i="3"/>
  <c r="T677" i="3"/>
  <c r="S677" i="3"/>
  <c r="R677" i="3"/>
  <c r="Q677" i="3"/>
  <c r="P677" i="3"/>
  <c r="O677" i="3"/>
  <c r="N677" i="3"/>
  <c r="M677" i="3"/>
  <c r="L677" i="3"/>
  <c r="K677" i="3"/>
  <c r="J677" i="3"/>
  <c r="AB676" i="3"/>
  <c r="AA676" i="3"/>
  <c r="Z676" i="3"/>
  <c r="Y676" i="3"/>
  <c r="X676" i="3"/>
  <c r="W676" i="3"/>
  <c r="V676" i="3"/>
  <c r="U676" i="3"/>
  <c r="T676" i="3"/>
  <c r="S676" i="3"/>
  <c r="R676" i="3"/>
  <c r="Q676" i="3"/>
  <c r="P676" i="3"/>
  <c r="O676" i="3"/>
  <c r="N676" i="3"/>
  <c r="M676" i="3"/>
  <c r="L676" i="3"/>
  <c r="K676" i="3"/>
  <c r="J676" i="3"/>
  <c r="AB675" i="3"/>
  <c r="AA675" i="3"/>
  <c r="Z675" i="3"/>
  <c r="Y675" i="3"/>
  <c r="X675" i="3"/>
  <c r="W675" i="3"/>
  <c r="V675" i="3"/>
  <c r="U675" i="3"/>
  <c r="T675" i="3"/>
  <c r="S675" i="3"/>
  <c r="R675" i="3"/>
  <c r="Q675" i="3"/>
  <c r="P675" i="3"/>
  <c r="O675" i="3"/>
  <c r="N675" i="3"/>
  <c r="M675" i="3"/>
  <c r="L675" i="3"/>
  <c r="K675" i="3"/>
  <c r="J675" i="3"/>
  <c r="AB674" i="3"/>
  <c r="AA674" i="3"/>
  <c r="Z674" i="3"/>
  <c r="Y674" i="3"/>
  <c r="X674" i="3"/>
  <c r="W674" i="3"/>
  <c r="V674" i="3"/>
  <c r="U674" i="3"/>
  <c r="T674" i="3"/>
  <c r="S674" i="3"/>
  <c r="R674" i="3"/>
  <c r="Q674" i="3"/>
  <c r="P674" i="3"/>
  <c r="O674" i="3"/>
  <c r="N674" i="3"/>
  <c r="M674" i="3"/>
  <c r="L674" i="3"/>
  <c r="K674" i="3"/>
  <c r="J674" i="3"/>
  <c r="AB673" i="3"/>
  <c r="AA673" i="3"/>
  <c r="Z673" i="3"/>
  <c r="Y673" i="3"/>
  <c r="X673" i="3"/>
  <c r="W673" i="3"/>
  <c r="V673" i="3"/>
  <c r="U673" i="3"/>
  <c r="T673" i="3"/>
  <c r="S673" i="3"/>
  <c r="R673" i="3"/>
  <c r="Q673" i="3"/>
  <c r="P673" i="3"/>
  <c r="O673" i="3"/>
  <c r="N673" i="3"/>
  <c r="M673" i="3"/>
  <c r="L673" i="3"/>
  <c r="K673" i="3"/>
  <c r="J673" i="3"/>
  <c r="AB672" i="3"/>
  <c r="AA672" i="3"/>
  <c r="Z672" i="3"/>
  <c r="Y672" i="3"/>
  <c r="X672" i="3"/>
  <c r="W672" i="3"/>
  <c r="V672" i="3"/>
  <c r="U672" i="3"/>
  <c r="T672" i="3"/>
  <c r="S672" i="3"/>
  <c r="R672" i="3"/>
  <c r="Q672" i="3"/>
  <c r="P672" i="3"/>
  <c r="O672" i="3"/>
  <c r="N672" i="3"/>
  <c r="M672" i="3"/>
  <c r="L672" i="3"/>
  <c r="K672" i="3"/>
  <c r="J672" i="3"/>
  <c r="AB671" i="3"/>
  <c r="AA671" i="3"/>
  <c r="Z671" i="3"/>
  <c r="Y671" i="3"/>
  <c r="X671" i="3"/>
  <c r="W671" i="3"/>
  <c r="V671" i="3"/>
  <c r="U671" i="3"/>
  <c r="T671" i="3"/>
  <c r="S671" i="3"/>
  <c r="R671" i="3"/>
  <c r="Q671" i="3"/>
  <c r="P671" i="3"/>
  <c r="O671" i="3"/>
  <c r="N671" i="3"/>
  <c r="M671" i="3"/>
  <c r="L671" i="3"/>
  <c r="K671" i="3"/>
  <c r="J671" i="3"/>
  <c r="AB670" i="3"/>
  <c r="AA670" i="3"/>
  <c r="Z670" i="3"/>
  <c r="Y670" i="3"/>
  <c r="X670" i="3"/>
  <c r="W670" i="3"/>
  <c r="V670" i="3"/>
  <c r="U670" i="3"/>
  <c r="T670" i="3"/>
  <c r="S670" i="3"/>
  <c r="R670" i="3"/>
  <c r="Q670" i="3"/>
  <c r="P670" i="3"/>
  <c r="O670" i="3"/>
  <c r="N670" i="3"/>
  <c r="M670" i="3"/>
  <c r="L670" i="3"/>
  <c r="K670" i="3"/>
  <c r="J670" i="3"/>
  <c r="AB669" i="3"/>
  <c r="AA669" i="3"/>
  <c r="Z669" i="3"/>
  <c r="Y669" i="3"/>
  <c r="X669" i="3"/>
  <c r="W669" i="3"/>
  <c r="V669" i="3"/>
  <c r="U669" i="3"/>
  <c r="T669" i="3"/>
  <c r="S669" i="3"/>
  <c r="R669" i="3"/>
  <c r="Q669" i="3"/>
  <c r="P669" i="3"/>
  <c r="O669" i="3"/>
  <c r="N669" i="3"/>
  <c r="M669" i="3"/>
  <c r="L669" i="3"/>
  <c r="K669" i="3"/>
  <c r="J669" i="3"/>
  <c r="AB668" i="3"/>
  <c r="AA668" i="3"/>
  <c r="Z668" i="3"/>
  <c r="Y668" i="3"/>
  <c r="X668" i="3"/>
  <c r="W668" i="3"/>
  <c r="V668" i="3"/>
  <c r="U668" i="3"/>
  <c r="T668" i="3"/>
  <c r="S668" i="3"/>
  <c r="R668" i="3"/>
  <c r="Q668" i="3"/>
  <c r="P668" i="3"/>
  <c r="O668" i="3"/>
  <c r="N668" i="3"/>
  <c r="M668" i="3"/>
  <c r="L668" i="3"/>
  <c r="K668" i="3"/>
  <c r="J668" i="3"/>
  <c r="AB667" i="3"/>
  <c r="AA667" i="3"/>
  <c r="Z667" i="3"/>
  <c r="Y667" i="3"/>
  <c r="X667" i="3"/>
  <c r="W667" i="3"/>
  <c r="V667" i="3"/>
  <c r="U667" i="3"/>
  <c r="T667" i="3"/>
  <c r="S667" i="3"/>
  <c r="R667" i="3"/>
  <c r="Q667" i="3"/>
  <c r="P667" i="3"/>
  <c r="O667" i="3"/>
  <c r="N667" i="3"/>
  <c r="M667" i="3"/>
  <c r="L667" i="3"/>
  <c r="K667" i="3"/>
  <c r="J667" i="3"/>
  <c r="AB666" i="3"/>
  <c r="AA666" i="3"/>
  <c r="Z666" i="3"/>
  <c r="Y666" i="3"/>
  <c r="X666" i="3"/>
  <c r="W666" i="3"/>
  <c r="V666" i="3"/>
  <c r="U666" i="3"/>
  <c r="T666" i="3"/>
  <c r="S666" i="3"/>
  <c r="R666" i="3"/>
  <c r="Q666" i="3"/>
  <c r="P666" i="3"/>
  <c r="O666" i="3"/>
  <c r="N666" i="3"/>
  <c r="M666" i="3"/>
  <c r="L666" i="3"/>
  <c r="K666" i="3"/>
  <c r="J666" i="3"/>
  <c r="AB665" i="3"/>
  <c r="AA665" i="3"/>
  <c r="Z665" i="3"/>
  <c r="Y665" i="3"/>
  <c r="X665" i="3"/>
  <c r="W665" i="3"/>
  <c r="V665" i="3"/>
  <c r="U665" i="3"/>
  <c r="T665" i="3"/>
  <c r="S665" i="3"/>
  <c r="R665" i="3"/>
  <c r="Q665" i="3"/>
  <c r="P665" i="3"/>
  <c r="O665" i="3"/>
  <c r="N665" i="3"/>
  <c r="M665" i="3"/>
  <c r="L665" i="3"/>
  <c r="K665" i="3"/>
  <c r="J665" i="3"/>
  <c r="AB664" i="3"/>
  <c r="AA664" i="3"/>
  <c r="Z664" i="3"/>
  <c r="Y664" i="3"/>
  <c r="X664" i="3"/>
  <c r="W664" i="3"/>
  <c r="V664" i="3"/>
  <c r="U664" i="3"/>
  <c r="T664" i="3"/>
  <c r="S664" i="3"/>
  <c r="R664" i="3"/>
  <c r="Q664" i="3"/>
  <c r="P664" i="3"/>
  <c r="O664" i="3"/>
  <c r="N664" i="3"/>
  <c r="M664" i="3"/>
  <c r="L664" i="3"/>
  <c r="K664" i="3"/>
  <c r="J664" i="3"/>
  <c r="AB663" i="3"/>
  <c r="AA663" i="3"/>
  <c r="Z663" i="3"/>
  <c r="Y663" i="3"/>
  <c r="X663" i="3"/>
  <c r="W663" i="3"/>
  <c r="V663" i="3"/>
  <c r="U663" i="3"/>
  <c r="T663" i="3"/>
  <c r="S663" i="3"/>
  <c r="R663" i="3"/>
  <c r="Q663" i="3"/>
  <c r="P663" i="3"/>
  <c r="O663" i="3"/>
  <c r="N663" i="3"/>
  <c r="M663" i="3"/>
  <c r="L663" i="3"/>
  <c r="K663" i="3"/>
  <c r="J663" i="3"/>
  <c r="AB662" i="3"/>
  <c r="AA662" i="3"/>
  <c r="Z662" i="3"/>
  <c r="Y662" i="3"/>
  <c r="X662" i="3"/>
  <c r="W662" i="3"/>
  <c r="V662" i="3"/>
  <c r="U662" i="3"/>
  <c r="T662" i="3"/>
  <c r="S662" i="3"/>
  <c r="R662" i="3"/>
  <c r="Q662" i="3"/>
  <c r="P662" i="3"/>
  <c r="O662" i="3"/>
  <c r="N662" i="3"/>
  <c r="M662" i="3"/>
  <c r="L662" i="3"/>
  <c r="K662" i="3"/>
  <c r="J662" i="3"/>
  <c r="AB661" i="3"/>
  <c r="AA661" i="3"/>
  <c r="Z661" i="3"/>
  <c r="Y661" i="3"/>
  <c r="X661" i="3"/>
  <c r="W661" i="3"/>
  <c r="V661" i="3"/>
  <c r="U661" i="3"/>
  <c r="T661" i="3"/>
  <c r="S661" i="3"/>
  <c r="R661" i="3"/>
  <c r="Q661" i="3"/>
  <c r="P661" i="3"/>
  <c r="O661" i="3"/>
  <c r="N661" i="3"/>
  <c r="M661" i="3"/>
  <c r="L661" i="3"/>
  <c r="K661" i="3"/>
  <c r="J661" i="3"/>
  <c r="AB660" i="3"/>
  <c r="AA660" i="3"/>
  <c r="Z660" i="3"/>
  <c r="Y660" i="3"/>
  <c r="X660" i="3"/>
  <c r="W660" i="3"/>
  <c r="V660" i="3"/>
  <c r="U660" i="3"/>
  <c r="T660" i="3"/>
  <c r="S660" i="3"/>
  <c r="R660" i="3"/>
  <c r="Q660" i="3"/>
  <c r="P660" i="3"/>
  <c r="O660" i="3"/>
  <c r="N660" i="3"/>
  <c r="M660" i="3"/>
  <c r="L660" i="3"/>
  <c r="K660" i="3"/>
  <c r="J660" i="3"/>
  <c r="AB659" i="3"/>
  <c r="AA659" i="3"/>
  <c r="Z659" i="3"/>
  <c r="Y659" i="3"/>
  <c r="X659" i="3"/>
  <c r="W659" i="3"/>
  <c r="V659" i="3"/>
  <c r="U659" i="3"/>
  <c r="T659" i="3"/>
  <c r="S659" i="3"/>
  <c r="R659" i="3"/>
  <c r="Q659" i="3"/>
  <c r="P659" i="3"/>
  <c r="O659" i="3"/>
  <c r="N659" i="3"/>
  <c r="M659" i="3"/>
  <c r="L659" i="3"/>
  <c r="K659" i="3"/>
  <c r="J659" i="3"/>
  <c r="AB658" i="3"/>
  <c r="AA658" i="3"/>
  <c r="Z658" i="3"/>
  <c r="Y658" i="3"/>
  <c r="X658" i="3"/>
  <c r="W658" i="3"/>
  <c r="V658" i="3"/>
  <c r="U658" i="3"/>
  <c r="T658" i="3"/>
  <c r="S658" i="3"/>
  <c r="R658" i="3"/>
  <c r="Q658" i="3"/>
  <c r="P658" i="3"/>
  <c r="O658" i="3"/>
  <c r="N658" i="3"/>
  <c r="M658" i="3"/>
  <c r="L658" i="3"/>
  <c r="K658" i="3"/>
  <c r="J658" i="3"/>
  <c r="AB657" i="3"/>
  <c r="AA657" i="3"/>
  <c r="Z657" i="3"/>
  <c r="Y657" i="3"/>
  <c r="X657" i="3"/>
  <c r="W657" i="3"/>
  <c r="V657" i="3"/>
  <c r="U657" i="3"/>
  <c r="T657" i="3"/>
  <c r="S657" i="3"/>
  <c r="R657" i="3"/>
  <c r="Q657" i="3"/>
  <c r="P657" i="3"/>
  <c r="O657" i="3"/>
  <c r="N657" i="3"/>
  <c r="M657" i="3"/>
  <c r="L657" i="3"/>
  <c r="K657" i="3"/>
  <c r="J657" i="3"/>
  <c r="AB656" i="3"/>
  <c r="AA656" i="3"/>
  <c r="Z656" i="3"/>
  <c r="Y656" i="3"/>
  <c r="X656" i="3"/>
  <c r="W656" i="3"/>
  <c r="V656" i="3"/>
  <c r="U656" i="3"/>
  <c r="T656" i="3"/>
  <c r="S656" i="3"/>
  <c r="R656" i="3"/>
  <c r="Q656" i="3"/>
  <c r="P656" i="3"/>
  <c r="O656" i="3"/>
  <c r="N656" i="3"/>
  <c r="M656" i="3"/>
  <c r="L656" i="3"/>
  <c r="K656" i="3"/>
  <c r="J656" i="3"/>
  <c r="AB655" i="3"/>
  <c r="AA655" i="3"/>
  <c r="Z655" i="3"/>
  <c r="Y655" i="3"/>
  <c r="X655" i="3"/>
  <c r="W655" i="3"/>
  <c r="V655" i="3"/>
  <c r="U655" i="3"/>
  <c r="T655" i="3"/>
  <c r="S655" i="3"/>
  <c r="R655" i="3"/>
  <c r="Q655" i="3"/>
  <c r="P655" i="3"/>
  <c r="O655" i="3"/>
  <c r="N655" i="3"/>
  <c r="M655" i="3"/>
  <c r="L655" i="3"/>
  <c r="K655" i="3"/>
  <c r="J655" i="3"/>
  <c r="AB654" i="3"/>
  <c r="AA654" i="3"/>
  <c r="Z654" i="3"/>
  <c r="Y654" i="3"/>
  <c r="X654" i="3"/>
  <c r="W654" i="3"/>
  <c r="V654" i="3"/>
  <c r="U654" i="3"/>
  <c r="T654" i="3"/>
  <c r="S654" i="3"/>
  <c r="R654" i="3"/>
  <c r="Q654" i="3"/>
  <c r="P654" i="3"/>
  <c r="O654" i="3"/>
  <c r="N654" i="3"/>
  <c r="M654" i="3"/>
  <c r="L654" i="3"/>
  <c r="K654" i="3"/>
  <c r="J654" i="3"/>
  <c r="AB653" i="3"/>
  <c r="AA653" i="3"/>
  <c r="Z653" i="3"/>
  <c r="Y653" i="3"/>
  <c r="X653" i="3"/>
  <c r="W653" i="3"/>
  <c r="V653" i="3"/>
  <c r="U653" i="3"/>
  <c r="T653" i="3"/>
  <c r="S653" i="3"/>
  <c r="R653" i="3"/>
  <c r="Q653" i="3"/>
  <c r="P653" i="3"/>
  <c r="O653" i="3"/>
  <c r="N653" i="3"/>
  <c r="M653" i="3"/>
  <c r="L653" i="3"/>
  <c r="K653" i="3"/>
  <c r="J653" i="3"/>
  <c r="AB652" i="3"/>
  <c r="AA652" i="3"/>
  <c r="Z652" i="3"/>
  <c r="Y652" i="3"/>
  <c r="X652" i="3"/>
  <c r="W652" i="3"/>
  <c r="V652" i="3"/>
  <c r="U652" i="3"/>
  <c r="T652" i="3"/>
  <c r="S652" i="3"/>
  <c r="R652" i="3"/>
  <c r="Q652" i="3"/>
  <c r="P652" i="3"/>
  <c r="O652" i="3"/>
  <c r="N652" i="3"/>
  <c r="M652" i="3"/>
  <c r="L652" i="3"/>
  <c r="K652" i="3"/>
  <c r="J652" i="3"/>
  <c r="AB651" i="3"/>
  <c r="AA651" i="3"/>
  <c r="Z651" i="3"/>
  <c r="Y651" i="3"/>
  <c r="X651" i="3"/>
  <c r="W651" i="3"/>
  <c r="V651" i="3"/>
  <c r="U651" i="3"/>
  <c r="T651" i="3"/>
  <c r="S651" i="3"/>
  <c r="R651" i="3"/>
  <c r="Q651" i="3"/>
  <c r="P651" i="3"/>
  <c r="O651" i="3"/>
  <c r="N651" i="3"/>
  <c r="M651" i="3"/>
  <c r="L651" i="3"/>
  <c r="K651" i="3"/>
  <c r="J651" i="3"/>
  <c r="AB650" i="3"/>
  <c r="AA650" i="3"/>
  <c r="Z650" i="3"/>
  <c r="Y650" i="3"/>
  <c r="X650" i="3"/>
  <c r="W650" i="3"/>
  <c r="V650" i="3"/>
  <c r="U650" i="3"/>
  <c r="T650" i="3"/>
  <c r="S650" i="3"/>
  <c r="R650" i="3"/>
  <c r="Q650" i="3"/>
  <c r="P650" i="3"/>
  <c r="O650" i="3"/>
  <c r="N650" i="3"/>
  <c r="M650" i="3"/>
  <c r="L650" i="3"/>
  <c r="K650" i="3"/>
  <c r="J650" i="3"/>
  <c r="AB649" i="3"/>
  <c r="AA649" i="3"/>
  <c r="Z649" i="3"/>
  <c r="Y649" i="3"/>
  <c r="X649" i="3"/>
  <c r="W649" i="3"/>
  <c r="V649" i="3"/>
  <c r="U649" i="3"/>
  <c r="T649" i="3"/>
  <c r="S649" i="3"/>
  <c r="R649" i="3"/>
  <c r="Q649" i="3"/>
  <c r="P649" i="3"/>
  <c r="O649" i="3"/>
  <c r="N649" i="3"/>
  <c r="M649" i="3"/>
  <c r="L649" i="3"/>
  <c r="K649" i="3"/>
  <c r="J649" i="3"/>
  <c r="AB648" i="3"/>
  <c r="AA648" i="3"/>
  <c r="Z648" i="3"/>
  <c r="Y648" i="3"/>
  <c r="X648" i="3"/>
  <c r="W648" i="3"/>
  <c r="V648" i="3"/>
  <c r="U648" i="3"/>
  <c r="T648" i="3"/>
  <c r="S648" i="3"/>
  <c r="R648" i="3"/>
  <c r="Q648" i="3"/>
  <c r="P648" i="3"/>
  <c r="O648" i="3"/>
  <c r="N648" i="3"/>
  <c r="M648" i="3"/>
  <c r="L648" i="3"/>
  <c r="K648" i="3"/>
  <c r="J648" i="3"/>
  <c r="AB647" i="3"/>
  <c r="AA647" i="3"/>
  <c r="Z647" i="3"/>
  <c r="Y647" i="3"/>
  <c r="X647" i="3"/>
  <c r="W647" i="3"/>
  <c r="V647" i="3"/>
  <c r="U647" i="3"/>
  <c r="T647" i="3"/>
  <c r="S647" i="3"/>
  <c r="R647" i="3"/>
  <c r="Q647" i="3"/>
  <c r="P647" i="3"/>
  <c r="O647" i="3"/>
  <c r="N647" i="3"/>
  <c r="M647" i="3"/>
  <c r="L647" i="3"/>
  <c r="K647" i="3"/>
  <c r="J647" i="3"/>
  <c r="AB646" i="3"/>
  <c r="AA646" i="3"/>
  <c r="Z646" i="3"/>
  <c r="Y646" i="3"/>
  <c r="X646" i="3"/>
  <c r="W646" i="3"/>
  <c r="V646" i="3"/>
  <c r="U646" i="3"/>
  <c r="T646" i="3"/>
  <c r="S646" i="3"/>
  <c r="R646" i="3"/>
  <c r="Q646" i="3"/>
  <c r="P646" i="3"/>
  <c r="O646" i="3"/>
  <c r="N646" i="3"/>
  <c r="M646" i="3"/>
  <c r="L646" i="3"/>
  <c r="K646" i="3"/>
  <c r="J646" i="3"/>
  <c r="AB645" i="3"/>
  <c r="AA645" i="3"/>
  <c r="Z645" i="3"/>
  <c r="Y645" i="3"/>
  <c r="X645" i="3"/>
  <c r="W645" i="3"/>
  <c r="V645" i="3"/>
  <c r="U645" i="3"/>
  <c r="T645" i="3"/>
  <c r="S645" i="3"/>
  <c r="R645" i="3"/>
  <c r="Q645" i="3"/>
  <c r="P645" i="3"/>
  <c r="O645" i="3"/>
  <c r="N645" i="3"/>
  <c r="M645" i="3"/>
  <c r="L645" i="3"/>
  <c r="K645" i="3"/>
  <c r="J645" i="3"/>
  <c r="AB644" i="3"/>
  <c r="AA644" i="3"/>
  <c r="Z644" i="3"/>
  <c r="Y644" i="3"/>
  <c r="X644" i="3"/>
  <c r="W644" i="3"/>
  <c r="V644" i="3"/>
  <c r="U644" i="3"/>
  <c r="T644" i="3"/>
  <c r="S644" i="3"/>
  <c r="R644" i="3"/>
  <c r="Q644" i="3"/>
  <c r="P644" i="3"/>
  <c r="O644" i="3"/>
  <c r="N644" i="3"/>
  <c r="M644" i="3"/>
  <c r="L644" i="3"/>
  <c r="K644" i="3"/>
  <c r="J644" i="3"/>
  <c r="AB643" i="3"/>
  <c r="AA643" i="3"/>
  <c r="Z643" i="3"/>
  <c r="Y643" i="3"/>
  <c r="X643" i="3"/>
  <c r="W643" i="3"/>
  <c r="V643" i="3"/>
  <c r="U643" i="3"/>
  <c r="T643" i="3"/>
  <c r="S643" i="3"/>
  <c r="R643" i="3"/>
  <c r="Q643" i="3"/>
  <c r="P643" i="3"/>
  <c r="O643" i="3"/>
  <c r="N643" i="3"/>
  <c r="M643" i="3"/>
  <c r="L643" i="3"/>
  <c r="K643" i="3"/>
  <c r="J643" i="3"/>
  <c r="AB642" i="3"/>
  <c r="AA642" i="3"/>
  <c r="Z642" i="3"/>
  <c r="Y642" i="3"/>
  <c r="X642" i="3"/>
  <c r="W642" i="3"/>
  <c r="V642" i="3"/>
  <c r="U642" i="3"/>
  <c r="T642" i="3"/>
  <c r="S642" i="3"/>
  <c r="R642" i="3"/>
  <c r="Q642" i="3"/>
  <c r="P642" i="3"/>
  <c r="O642" i="3"/>
  <c r="N642" i="3"/>
  <c r="M642" i="3"/>
  <c r="L642" i="3"/>
  <c r="K642" i="3"/>
  <c r="J642" i="3"/>
  <c r="AB641" i="3"/>
  <c r="AA641" i="3"/>
  <c r="Z641" i="3"/>
  <c r="Y641" i="3"/>
  <c r="X641" i="3"/>
  <c r="W641" i="3"/>
  <c r="V641" i="3"/>
  <c r="U641" i="3"/>
  <c r="T641" i="3"/>
  <c r="S641" i="3"/>
  <c r="R641" i="3"/>
  <c r="Q641" i="3"/>
  <c r="P641" i="3"/>
  <c r="O641" i="3"/>
  <c r="N641" i="3"/>
  <c r="M641" i="3"/>
  <c r="L641" i="3"/>
  <c r="K641" i="3"/>
  <c r="J641" i="3"/>
  <c r="AB640" i="3"/>
  <c r="AA640" i="3"/>
  <c r="Z640" i="3"/>
  <c r="Y640" i="3"/>
  <c r="X640" i="3"/>
  <c r="W640" i="3"/>
  <c r="V640" i="3"/>
  <c r="U640" i="3"/>
  <c r="T640" i="3"/>
  <c r="S640" i="3"/>
  <c r="R640" i="3"/>
  <c r="Q640" i="3"/>
  <c r="P640" i="3"/>
  <c r="O640" i="3"/>
  <c r="N640" i="3"/>
  <c r="M640" i="3"/>
  <c r="L640" i="3"/>
  <c r="K640" i="3"/>
  <c r="J640" i="3"/>
  <c r="AB639" i="3"/>
  <c r="AA639" i="3"/>
  <c r="Z639" i="3"/>
  <c r="Y639" i="3"/>
  <c r="X639" i="3"/>
  <c r="W639" i="3"/>
  <c r="V639" i="3"/>
  <c r="U639" i="3"/>
  <c r="T639" i="3"/>
  <c r="S639" i="3"/>
  <c r="R639" i="3"/>
  <c r="Q639" i="3"/>
  <c r="P639" i="3"/>
  <c r="O639" i="3"/>
  <c r="N639" i="3"/>
  <c r="M639" i="3"/>
  <c r="L639" i="3"/>
  <c r="K639" i="3"/>
  <c r="J639" i="3"/>
  <c r="AB638" i="3"/>
  <c r="AA638" i="3"/>
  <c r="Z638" i="3"/>
  <c r="Y638" i="3"/>
  <c r="X638" i="3"/>
  <c r="W638" i="3"/>
  <c r="V638" i="3"/>
  <c r="U638" i="3"/>
  <c r="T638" i="3"/>
  <c r="S638" i="3"/>
  <c r="R638" i="3"/>
  <c r="Q638" i="3"/>
  <c r="P638" i="3"/>
  <c r="O638" i="3"/>
  <c r="N638" i="3"/>
  <c r="M638" i="3"/>
  <c r="L638" i="3"/>
  <c r="K638" i="3"/>
  <c r="J638" i="3"/>
  <c r="AB637" i="3"/>
  <c r="AA637" i="3"/>
  <c r="Z637" i="3"/>
  <c r="Y637" i="3"/>
  <c r="X637" i="3"/>
  <c r="W637" i="3"/>
  <c r="V637" i="3"/>
  <c r="U637" i="3"/>
  <c r="T637" i="3"/>
  <c r="S637" i="3"/>
  <c r="R637" i="3"/>
  <c r="Q637" i="3"/>
  <c r="P637" i="3"/>
  <c r="O637" i="3"/>
  <c r="N637" i="3"/>
  <c r="M637" i="3"/>
  <c r="L637" i="3"/>
  <c r="K637" i="3"/>
  <c r="J637" i="3"/>
  <c r="AB636" i="3"/>
  <c r="AA636" i="3"/>
  <c r="Z636" i="3"/>
  <c r="Y636" i="3"/>
  <c r="X636" i="3"/>
  <c r="W636" i="3"/>
  <c r="V636" i="3"/>
  <c r="U636" i="3"/>
  <c r="T636" i="3"/>
  <c r="S636" i="3"/>
  <c r="R636" i="3"/>
  <c r="Q636" i="3"/>
  <c r="P636" i="3"/>
  <c r="O636" i="3"/>
  <c r="N636" i="3"/>
  <c r="M636" i="3"/>
  <c r="L636" i="3"/>
  <c r="K636" i="3"/>
  <c r="J636" i="3"/>
  <c r="AB635" i="3"/>
  <c r="AA635" i="3"/>
  <c r="Z635" i="3"/>
  <c r="Y635" i="3"/>
  <c r="X635" i="3"/>
  <c r="W635" i="3"/>
  <c r="V635" i="3"/>
  <c r="U635" i="3"/>
  <c r="T635" i="3"/>
  <c r="S635" i="3"/>
  <c r="R635" i="3"/>
  <c r="Q635" i="3"/>
  <c r="P635" i="3"/>
  <c r="O635" i="3"/>
  <c r="N635" i="3"/>
  <c r="M635" i="3"/>
  <c r="L635" i="3"/>
  <c r="K635" i="3"/>
  <c r="J635" i="3"/>
  <c r="AB634" i="3"/>
  <c r="AA634" i="3"/>
  <c r="Z634" i="3"/>
  <c r="Y634" i="3"/>
  <c r="X634" i="3"/>
  <c r="W634" i="3"/>
  <c r="V634" i="3"/>
  <c r="U634" i="3"/>
  <c r="T634" i="3"/>
  <c r="S634" i="3"/>
  <c r="R634" i="3"/>
  <c r="Q634" i="3"/>
  <c r="P634" i="3"/>
  <c r="O634" i="3"/>
  <c r="N634" i="3"/>
  <c r="M634" i="3"/>
  <c r="L634" i="3"/>
  <c r="K634" i="3"/>
  <c r="J634" i="3"/>
  <c r="AB633" i="3"/>
  <c r="AA633" i="3"/>
  <c r="Z633" i="3"/>
  <c r="Y633" i="3"/>
  <c r="X633" i="3"/>
  <c r="W633" i="3"/>
  <c r="V633" i="3"/>
  <c r="U633" i="3"/>
  <c r="T633" i="3"/>
  <c r="S633" i="3"/>
  <c r="R633" i="3"/>
  <c r="Q633" i="3"/>
  <c r="P633" i="3"/>
  <c r="O633" i="3"/>
  <c r="N633" i="3"/>
  <c r="M633" i="3"/>
  <c r="L633" i="3"/>
  <c r="K633" i="3"/>
  <c r="J633" i="3"/>
  <c r="AB632" i="3"/>
  <c r="AA632" i="3"/>
  <c r="Z632" i="3"/>
  <c r="Y632" i="3"/>
  <c r="X632" i="3"/>
  <c r="W632" i="3"/>
  <c r="V632" i="3"/>
  <c r="U632" i="3"/>
  <c r="T632" i="3"/>
  <c r="S632" i="3"/>
  <c r="R632" i="3"/>
  <c r="Q632" i="3"/>
  <c r="P632" i="3"/>
  <c r="O632" i="3"/>
  <c r="N632" i="3"/>
  <c r="M632" i="3"/>
  <c r="L632" i="3"/>
  <c r="K632" i="3"/>
  <c r="J632" i="3"/>
  <c r="AB631" i="3"/>
  <c r="AA631" i="3"/>
  <c r="Z631" i="3"/>
  <c r="Y631" i="3"/>
  <c r="X631" i="3"/>
  <c r="W631" i="3"/>
  <c r="V631" i="3"/>
  <c r="U631" i="3"/>
  <c r="T631" i="3"/>
  <c r="S631" i="3"/>
  <c r="R631" i="3"/>
  <c r="Q631" i="3"/>
  <c r="P631" i="3"/>
  <c r="O631" i="3"/>
  <c r="N631" i="3"/>
  <c r="M631" i="3"/>
  <c r="L631" i="3"/>
  <c r="K631" i="3"/>
  <c r="J631" i="3"/>
  <c r="AB630" i="3"/>
  <c r="AA630" i="3"/>
  <c r="Z630" i="3"/>
  <c r="Y630" i="3"/>
  <c r="X630" i="3"/>
  <c r="W630" i="3"/>
  <c r="V630" i="3"/>
  <c r="U630" i="3"/>
  <c r="T630" i="3"/>
  <c r="S630" i="3"/>
  <c r="R630" i="3"/>
  <c r="Q630" i="3"/>
  <c r="P630" i="3"/>
  <c r="O630" i="3"/>
  <c r="N630" i="3"/>
  <c r="M630" i="3"/>
  <c r="L630" i="3"/>
  <c r="K630" i="3"/>
  <c r="J630" i="3"/>
  <c r="AB629" i="3"/>
  <c r="AA629" i="3"/>
  <c r="Z629" i="3"/>
  <c r="Y629" i="3"/>
  <c r="X629" i="3"/>
  <c r="W629" i="3"/>
  <c r="V629" i="3"/>
  <c r="U629" i="3"/>
  <c r="T629" i="3"/>
  <c r="S629" i="3"/>
  <c r="R629" i="3"/>
  <c r="Q629" i="3"/>
  <c r="P629" i="3"/>
  <c r="O629" i="3"/>
  <c r="N629" i="3"/>
  <c r="M629" i="3"/>
  <c r="L629" i="3"/>
  <c r="K629" i="3"/>
  <c r="J629" i="3"/>
  <c r="AB628" i="3"/>
  <c r="AA628" i="3"/>
  <c r="Z628" i="3"/>
  <c r="Y628" i="3"/>
  <c r="X628" i="3"/>
  <c r="W628" i="3"/>
  <c r="V628" i="3"/>
  <c r="U628" i="3"/>
  <c r="T628" i="3"/>
  <c r="S628" i="3"/>
  <c r="R628" i="3"/>
  <c r="Q628" i="3"/>
  <c r="P628" i="3"/>
  <c r="O628" i="3"/>
  <c r="N628" i="3"/>
  <c r="M628" i="3"/>
  <c r="L628" i="3"/>
  <c r="K628" i="3"/>
  <c r="J628" i="3"/>
  <c r="AB627" i="3"/>
  <c r="AA627" i="3"/>
  <c r="Z627" i="3"/>
  <c r="Y627" i="3"/>
  <c r="X627" i="3"/>
  <c r="W627" i="3"/>
  <c r="V627" i="3"/>
  <c r="U627" i="3"/>
  <c r="T627" i="3"/>
  <c r="S627" i="3"/>
  <c r="R627" i="3"/>
  <c r="Q627" i="3"/>
  <c r="P627" i="3"/>
  <c r="O627" i="3"/>
  <c r="N627" i="3"/>
  <c r="M627" i="3"/>
  <c r="L627" i="3"/>
  <c r="K627" i="3"/>
  <c r="J627" i="3"/>
  <c r="AB626" i="3"/>
  <c r="AA626" i="3"/>
  <c r="Z626" i="3"/>
  <c r="Y626" i="3"/>
  <c r="X626" i="3"/>
  <c r="W626" i="3"/>
  <c r="V626" i="3"/>
  <c r="U626" i="3"/>
  <c r="T626" i="3"/>
  <c r="S626" i="3"/>
  <c r="R626" i="3"/>
  <c r="Q626" i="3"/>
  <c r="P626" i="3"/>
  <c r="O626" i="3"/>
  <c r="N626" i="3"/>
  <c r="M626" i="3"/>
  <c r="L626" i="3"/>
  <c r="K626" i="3"/>
  <c r="J626" i="3"/>
  <c r="AB625" i="3"/>
  <c r="AA625" i="3"/>
  <c r="Z625" i="3"/>
  <c r="Y625" i="3"/>
  <c r="X625" i="3"/>
  <c r="W625" i="3"/>
  <c r="V625" i="3"/>
  <c r="U625" i="3"/>
  <c r="T625" i="3"/>
  <c r="S625" i="3"/>
  <c r="R625" i="3"/>
  <c r="Q625" i="3"/>
  <c r="P625" i="3"/>
  <c r="O625" i="3"/>
  <c r="N625" i="3"/>
  <c r="M625" i="3"/>
  <c r="L625" i="3"/>
  <c r="K625" i="3"/>
  <c r="J625" i="3"/>
  <c r="AB624" i="3"/>
  <c r="AA624" i="3"/>
  <c r="Z624" i="3"/>
  <c r="Y624" i="3"/>
  <c r="X624" i="3"/>
  <c r="W624" i="3"/>
  <c r="V624" i="3"/>
  <c r="U624" i="3"/>
  <c r="T624" i="3"/>
  <c r="S624" i="3"/>
  <c r="R624" i="3"/>
  <c r="Q624" i="3"/>
  <c r="P624" i="3"/>
  <c r="O624" i="3"/>
  <c r="N624" i="3"/>
  <c r="M624" i="3"/>
  <c r="L624" i="3"/>
  <c r="K624" i="3"/>
  <c r="J624" i="3"/>
  <c r="AB623" i="3"/>
  <c r="AA623" i="3"/>
  <c r="Z623" i="3"/>
  <c r="Y623" i="3"/>
  <c r="X623" i="3"/>
  <c r="W623" i="3"/>
  <c r="V623" i="3"/>
  <c r="U623" i="3"/>
  <c r="T623" i="3"/>
  <c r="S623" i="3"/>
  <c r="R623" i="3"/>
  <c r="Q623" i="3"/>
  <c r="P623" i="3"/>
  <c r="O623" i="3"/>
  <c r="N623" i="3"/>
  <c r="M623" i="3"/>
  <c r="L623" i="3"/>
  <c r="K623" i="3"/>
  <c r="J623" i="3"/>
  <c r="AB622" i="3"/>
  <c r="AA622" i="3"/>
  <c r="Z622" i="3"/>
  <c r="Y622" i="3"/>
  <c r="X622" i="3"/>
  <c r="W622" i="3"/>
  <c r="V622" i="3"/>
  <c r="U622" i="3"/>
  <c r="T622" i="3"/>
  <c r="S622" i="3"/>
  <c r="R622" i="3"/>
  <c r="Q622" i="3"/>
  <c r="P622" i="3"/>
  <c r="O622" i="3"/>
  <c r="N622" i="3"/>
  <c r="M622" i="3"/>
  <c r="L622" i="3"/>
  <c r="K622" i="3"/>
  <c r="J622" i="3"/>
  <c r="AB621" i="3"/>
  <c r="AA621" i="3"/>
  <c r="Z621" i="3"/>
  <c r="Y621" i="3"/>
  <c r="X621" i="3"/>
  <c r="W621" i="3"/>
  <c r="V621" i="3"/>
  <c r="U621" i="3"/>
  <c r="T621" i="3"/>
  <c r="S621" i="3"/>
  <c r="R621" i="3"/>
  <c r="Q621" i="3"/>
  <c r="P621" i="3"/>
  <c r="O621" i="3"/>
  <c r="N621" i="3"/>
  <c r="M621" i="3"/>
  <c r="L621" i="3"/>
  <c r="K621" i="3"/>
  <c r="J621" i="3"/>
  <c r="AB620" i="3"/>
  <c r="AA620" i="3"/>
  <c r="Z620" i="3"/>
  <c r="Y620" i="3"/>
  <c r="X620" i="3"/>
  <c r="W620" i="3"/>
  <c r="V620" i="3"/>
  <c r="U620" i="3"/>
  <c r="T620" i="3"/>
  <c r="S620" i="3"/>
  <c r="R620" i="3"/>
  <c r="Q620" i="3"/>
  <c r="P620" i="3"/>
  <c r="O620" i="3"/>
  <c r="N620" i="3"/>
  <c r="M620" i="3"/>
  <c r="L620" i="3"/>
  <c r="K620" i="3"/>
  <c r="J620" i="3"/>
  <c r="AB619" i="3"/>
  <c r="AA619" i="3"/>
  <c r="Z619" i="3"/>
  <c r="Y619" i="3"/>
  <c r="X619" i="3"/>
  <c r="W619" i="3"/>
  <c r="V619" i="3"/>
  <c r="U619" i="3"/>
  <c r="T619" i="3"/>
  <c r="S619" i="3"/>
  <c r="R619" i="3"/>
  <c r="Q619" i="3"/>
  <c r="P619" i="3"/>
  <c r="O619" i="3"/>
  <c r="N619" i="3"/>
  <c r="M619" i="3"/>
  <c r="L619" i="3"/>
  <c r="K619" i="3"/>
  <c r="J619" i="3"/>
  <c r="AB618" i="3"/>
  <c r="AA618" i="3"/>
  <c r="Z618" i="3"/>
  <c r="Y618" i="3"/>
  <c r="X618" i="3"/>
  <c r="W618" i="3"/>
  <c r="V618" i="3"/>
  <c r="U618" i="3"/>
  <c r="T618" i="3"/>
  <c r="S618" i="3"/>
  <c r="R618" i="3"/>
  <c r="Q618" i="3"/>
  <c r="P618" i="3"/>
  <c r="O618" i="3"/>
  <c r="N618" i="3"/>
  <c r="M618" i="3"/>
  <c r="L618" i="3"/>
  <c r="K618" i="3"/>
  <c r="J618" i="3"/>
  <c r="AB617" i="3"/>
  <c r="AA617" i="3"/>
  <c r="Z617" i="3"/>
  <c r="Y617" i="3"/>
  <c r="X617" i="3"/>
  <c r="W617" i="3"/>
  <c r="V617" i="3"/>
  <c r="U617" i="3"/>
  <c r="T617" i="3"/>
  <c r="S617" i="3"/>
  <c r="R617" i="3"/>
  <c r="Q617" i="3"/>
  <c r="P617" i="3"/>
  <c r="O617" i="3"/>
  <c r="N617" i="3"/>
  <c r="M617" i="3"/>
  <c r="L617" i="3"/>
  <c r="K617" i="3"/>
  <c r="J617" i="3"/>
  <c r="AB616" i="3"/>
  <c r="AA616" i="3"/>
  <c r="Z616" i="3"/>
  <c r="Y616" i="3"/>
  <c r="X616" i="3"/>
  <c r="W616" i="3"/>
  <c r="V616" i="3"/>
  <c r="U616" i="3"/>
  <c r="T616" i="3"/>
  <c r="S616" i="3"/>
  <c r="R616" i="3"/>
  <c r="Q616" i="3"/>
  <c r="P616" i="3"/>
  <c r="O616" i="3"/>
  <c r="N616" i="3"/>
  <c r="M616" i="3"/>
  <c r="L616" i="3"/>
  <c r="K616" i="3"/>
  <c r="J616" i="3"/>
  <c r="AB615" i="3"/>
  <c r="AA615" i="3"/>
  <c r="Z615" i="3"/>
  <c r="Y615" i="3"/>
  <c r="X615" i="3"/>
  <c r="W615" i="3"/>
  <c r="V615" i="3"/>
  <c r="U615" i="3"/>
  <c r="T615" i="3"/>
  <c r="S615" i="3"/>
  <c r="R615" i="3"/>
  <c r="Q615" i="3"/>
  <c r="P615" i="3"/>
  <c r="O615" i="3"/>
  <c r="N615" i="3"/>
  <c r="M615" i="3"/>
  <c r="L615" i="3"/>
  <c r="K615" i="3"/>
  <c r="J615" i="3"/>
  <c r="AB614" i="3"/>
  <c r="AA614" i="3"/>
  <c r="Z614" i="3"/>
  <c r="Y614" i="3"/>
  <c r="X614" i="3"/>
  <c r="W614" i="3"/>
  <c r="V614" i="3"/>
  <c r="U614" i="3"/>
  <c r="T614" i="3"/>
  <c r="S614" i="3"/>
  <c r="R614" i="3"/>
  <c r="Q614" i="3"/>
  <c r="P614" i="3"/>
  <c r="O614" i="3"/>
  <c r="N614" i="3"/>
  <c r="M614" i="3"/>
  <c r="L614" i="3"/>
  <c r="K614" i="3"/>
  <c r="J614" i="3"/>
  <c r="AB613" i="3"/>
  <c r="AA613" i="3"/>
  <c r="Z613" i="3"/>
  <c r="Y613" i="3"/>
  <c r="X613" i="3"/>
  <c r="W613" i="3"/>
  <c r="V613" i="3"/>
  <c r="U613" i="3"/>
  <c r="T613" i="3"/>
  <c r="S613" i="3"/>
  <c r="R613" i="3"/>
  <c r="Q613" i="3"/>
  <c r="P613" i="3"/>
  <c r="O613" i="3"/>
  <c r="N613" i="3"/>
  <c r="M613" i="3"/>
  <c r="L613" i="3"/>
  <c r="K613" i="3"/>
  <c r="J613" i="3"/>
  <c r="AB612" i="3"/>
  <c r="AA612" i="3"/>
  <c r="Z612" i="3"/>
  <c r="Y612" i="3"/>
  <c r="X612" i="3"/>
  <c r="W612" i="3"/>
  <c r="V612" i="3"/>
  <c r="U612" i="3"/>
  <c r="T612" i="3"/>
  <c r="S612" i="3"/>
  <c r="R612" i="3"/>
  <c r="Q612" i="3"/>
  <c r="P612" i="3"/>
  <c r="O612" i="3"/>
  <c r="N612" i="3"/>
  <c r="M612" i="3"/>
  <c r="L612" i="3"/>
  <c r="K612" i="3"/>
  <c r="J612" i="3"/>
  <c r="AB611" i="3"/>
  <c r="AA611" i="3"/>
  <c r="Z611" i="3"/>
  <c r="Y611" i="3"/>
  <c r="X611" i="3"/>
  <c r="W611" i="3"/>
  <c r="V611" i="3"/>
  <c r="U611" i="3"/>
  <c r="T611" i="3"/>
  <c r="S611" i="3"/>
  <c r="R611" i="3"/>
  <c r="Q611" i="3"/>
  <c r="P611" i="3"/>
  <c r="O611" i="3"/>
  <c r="N611" i="3"/>
  <c r="M611" i="3"/>
  <c r="L611" i="3"/>
  <c r="K611" i="3"/>
  <c r="J611" i="3"/>
  <c r="AB610" i="3"/>
  <c r="AA610" i="3"/>
  <c r="Z610" i="3"/>
  <c r="Y610" i="3"/>
  <c r="X610" i="3"/>
  <c r="W610" i="3"/>
  <c r="V610" i="3"/>
  <c r="U610" i="3"/>
  <c r="T610" i="3"/>
  <c r="S610" i="3"/>
  <c r="R610" i="3"/>
  <c r="Q610" i="3"/>
  <c r="P610" i="3"/>
  <c r="O610" i="3"/>
  <c r="N610" i="3"/>
  <c r="M610" i="3"/>
  <c r="L610" i="3"/>
  <c r="K610" i="3"/>
  <c r="J610" i="3"/>
  <c r="AB609" i="3"/>
  <c r="AA609" i="3"/>
  <c r="Z609" i="3"/>
  <c r="Y609" i="3"/>
  <c r="X609" i="3"/>
  <c r="W609" i="3"/>
  <c r="V609" i="3"/>
  <c r="U609" i="3"/>
  <c r="T609" i="3"/>
  <c r="S609" i="3"/>
  <c r="R609" i="3"/>
  <c r="Q609" i="3"/>
  <c r="P609" i="3"/>
  <c r="O609" i="3"/>
  <c r="N609" i="3"/>
  <c r="M609" i="3"/>
  <c r="L609" i="3"/>
  <c r="K609" i="3"/>
  <c r="J609" i="3"/>
  <c r="AB608" i="3"/>
  <c r="AA608" i="3"/>
  <c r="Z608" i="3"/>
  <c r="Y608" i="3"/>
  <c r="X608" i="3"/>
  <c r="W608" i="3"/>
  <c r="V608" i="3"/>
  <c r="U608" i="3"/>
  <c r="T608" i="3"/>
  <c r="S608" i="3"/>
  <c r="R608" i="3"/>
  <c r="Q608" i="3"/>
  <c r="P608" i="3"/>
  <c r="O608" i="3"/>
  <c r="N608" i="3"/>
  <c r="M608" i="3"/>
  <c r="L608" i="3"/>
  <c r="K608" i="3"/>
  <c r="J608" i="3"/>
  <c r="AB607" i="3"/>
  <c r="AA607" i="3"/>
  <c r="Z607" i="3"/>
  <c r="Y607" i="3"/>
  <c r="X607" i="3"/>
  <c r="W607" i="3"/>
  <c r="V607" i="3"/>
  <c r="U607" i="3"/>
  <c r="T607" i="3"/>
  <c r="S607" i="3"/>
  <c r="R607" i="3"/>
  <c r="Q607" i="3"/>
  <c r="P607" i="3"/>
  <c r="O607" i="3"/>
  <c r="N607" i="3"/>
  <c r="M607" i="3"/>
  <c r="L607" i="3"/>
  <c r="K607" i="3"/>
  <c r="J607" i="3"/>
  <c r="AB606" i="3"/>
  <c r="AA606" i="3"/>
  <c r="Z606" i="3"/>
  <c r="Y606" i="3"/>
  <c r="X606" i="3"/>
  <c r="W606" i="3"/>
  <c r="V606" i="3"/>
  <c r="U606" i="3"/>
  <c r="T606" i="3"/>
  <c r="S606" i="3"/>
  <c r="R606" i="3"/>
  <c r="Q606" i="3"/>
  <c r="P606" i="3"/>
  <c r="O606" i="3"/>
  <c r="N606" i="3"/>
  <c r="M606" i="3"/>
  <c r="L606" i="3"/>
  <c r="K606" i="3"/>
  <c r="J606" i="3"/>
  <c r="AB605" i="3"/>
  <c r="AA605" i="3"/>
  <c r="Z605" i="3"/>
  <c r="Y605" i="3"/>
  <c r="X605" i="3"/>
  <c r="W605" i="3"/>
  <c r="V605" i="3"/>
  <c r="U605" i="3"/>
  <c r="T605" i="3"/>
  <c r="S605" i="3"/>
  <c r="R605" i="3"/>
  <c r="Q605" i="3"/>
  <c r="P605" i="3"/>
  <c r="O605" i="3"/>
  <c r="N605" i="3"/>
  <c r="M605" i="3"/>
  <c r="L605" i="3"/>
  <c r="K605" i="3"/>
  <c r="J605" i="3"/>
  <c r="AB604" i="3"/>
  <c r="AA604" i="3"/>
  <c r="Z604" i="3"/>
  <c r="Y604" i="3"/>
  <c r="X604" i="3"/>
  <c r="W604" i="3"/>
  <c r="V604" i="3"/>
  <c r="U604" i="3"/>
  <c r="T604" i="3"/>
  <c r="S604" i="3"/>
  <c r="R604" i="3"/>
  <c r="Q604" i="3"/>
  <c r="P604" i="3"/>
  <c r="O604" i="3"/>
  <c r="N604" i="3"/>
  <c r="M604" i="3"/>
  <c r="L604" i="3"/>
  <c r="K604" i="3"/>
  <c r="J604" i="3"/>
  <c r="AB603" i="3"/>
  <c r="AA603" i="3"/>
  <c r="Z603" i="3"/>
  <c r="Y603" i="3"/>
  <c r="X603" i="3"/>
  <c r="W603" i="3"/>
  <c r="V603" i="3"/>
  <c r="U603" i="3"/>
  <c r="T603" i="3"/>
  <c r="S603" i="3"/>
  <c r="R603" i="3"/>
  <c r="Q603" i="3"/>
  <c r="P603" i="3"/>
  <c r="O603" i="3"/>
  <c r="N603" i="3"/>
  <c r="M603" i="3"/>
  <c r="L603" i="3"/>
  <c r="K603" i="3"/>
  <c r="J603" i="3"/>
  <c r="AB602" i="3"/>
  <c r="AA602" i="3"/>
  <c r="Z602" i="3"/>
  <c r="Y602" i="3"/>
  <c r="X602" i="3"/>
  <c r="W602" i="3"/>
  <c r="V602" i="3"/>
  <c r="U602" i="3"/>
  <c r="T602" i="3"/>
  <c r="S602" i="3"/>
  <c r="R602" i="3"/>
  <c r="Q602" i="3"/>
  <c r="P602" i="3"/>
  <c r="O602" i="3"/>
  <c r="N602" i="3"/>
  <c r="M602" i="3"/>
  <c r="L602" i="3"/>
  <c r="K602" i="3"/>
  <c r="J602" i="3"/>
  <c r="AB601" i="3"/>
  <c r="AA601" i="3"/>
  <c r="Z601" i="3"/>
  <c r="Y601" i="3"/>
  <c r="X601" i="3"/>
  <c r="W601" i="3"/>
  <c r="V601" i="3"/>
  <c r="U601" i="3"/>
  <c r="T601" i="3"/>
  <c r="S601" i="3"/>
  <c r="R601" i="3"/>
  <c r="Q601" i="3"/>
  <c r="P601" i="3"/>
  <c r="O601" i="3"/>
  <c r="N601" i="3"/>
  <c r="M601" i="3"/>
  <c r="L601" i="3"/>
  <c r="K601" i="3"/>
  <c r="J601" i="3"/>
  <c r="AB600" i="3"/>
  <c r="AA600" i="3"/>
  <c r="Z600" i="3"/>
  <c r="Y600" i="3"/>
  <c r="X600" i="3"/>
  <c r="W600" i="3"/>
  <c r="V600" i="3"/>
  <c r="U600" i="3"/>
  <c r="T600" i="3"/>
  <c r="S600" i="3"/>
  <c r="R600" i="3"/>
  <c r="Q600" i="3"/>
  <c r="P600" i="3"/>
  <c r="O600" i="3"/>
  <c r="N600" i="3"/>
  <c r="M600" i="3"/>
  <c r="L600" i="3"/>
  <c r="K600" i="3"/>
  <c r="J600" i="3"/>
  <c r="AB599" i="3"/>
  <c r="AA599" i="3"/>
  <c r="Z599" i="3"/>
  <c r="Y599" i="3"/>
  <c r="X599" i="3"/>
  <c r="W599" i="3"/>
  <c r="V599" i="3"/>
  <c r="U599" i="3"/>
  <c r="T599" i="3"/>
  <c r="S599" i="3"/>
  <c r="R599" i="3"/>
  <c r="Q599" i="3"/>
  <c r="P599" i="3"/>
  <c r="O599" i="3"/>
  <c r="N599" i="3"/>
  <c r="M599" i="3"/>
  <c r="L599" i="3"/>
  <c r="K599" i="3"/>
  <c r="J599" i="3"/>
  <c r="AB598" i="3"/>
  <c r="AA598" i="3"/>
  <c r="Z598" i="3"/>
  <c r="Y598" i="3"/>
  <c r="X598" i="3"/>
  <c r="W598" i="3"/>
  <c r="V598" i="3"/>
  <c r="U598" i="3"/>
  <c r="T598" i="3"/>
  <c r="S598" i="3"/>
  <c r="R598" i="3"/>
  <c r="Q598" i="3"/>
  <c r="P598" i="3"/>
  <c r="O598" i="3"/>
  <c r="N598" i="3"/>
  <c r="M598" i="3"/>
  <c r="L598" i="3"/>
  <c r="K598" i="3"/>
  <c r="J598" i="3"/>
  <c r="AB597" i="3"/>
  <c r="AA597" i="3"/>
  <c r="Z597" i="3"/>
  <c r="Y597" i="3"/>
  <c r="X597" i="3"/>
  <c r="W597" i="3"/>
  <c r="V597" i="3"/>
  <c r="U597" i="3"/>
  <c r="T597" i="3"/>
  <c r="S597" i="3"/>
  <c r="R597" i="3"/>
  <c r="Q597" i="3"/>
  <c r="P597" i="3"/>
  <c r="O597" i="3"/>
  <c r="N597" i="3"/>
  <c r="M597" i="3"/>
  <c r="L597" i="3"/>
  <c r="K597" i="3"/>
  <c r="J597" i="3"/>
  <c r="AB596" i="3"/>
  <c r="AA596" i="3"/>
  <c r="Z596" i="3"/>
  <c r="Y596" i="3"/>
  <c r="X596" i="3"/>
  <c r="W596" i="3"/>
  <c r="V596" i="3"/>
  <c r="U596" i="3"/>
  <c r="T596" i="3"/>
  <c r="S596" i="3"/>
  <c r="R596" i="3"/>
  <c r="Q596" i="3"/>
  <c r="P596" i="3"/>
  <c r="O596" i="3"/>
  <c r="N596" i="3"/>
  <c r="M596" i="3"/>
  <c r="L596" i="3"/>
  <c r="K596" i="3"/>
  <c r="J596" i="3"/>
  <c r="AB595" i="3"/>
  <c r="AA595" i="3"/>
  <c r="Z595" i="3"/>
  <c r="Y595" i="3"/>
  <c r="X595" i="3"/>
  <c r="W595" i="3"/>
  <c r="V595" i="3"/>
  <c r="U595" i="3"/>
  <c r="T595" i="3"/>
  <c r="S595" i="3"/>
  <c r="R595" i="3"/>
  <c r="Q595" i="3"/>
  <c r="P595" i="3"/>
  <c r="O595" i="3"/>
  <c r="N595" i="3"/>
  <c r="M595" i="3"/>
  <c r="L595" i="3"/>
  <c r="K595" i="3"/>
  <c r="J595" i="3"/>
  <c r="AB594" i="3"/>
  <c r="AA594" i="3"/>
  <c r="Z594" i="3"/>
  <c r="Y594" i="3"/>
  <c r="X594" i="3"/>
  <c r="W594" i="3"/>
  <c r="V594" i="3"/>
  <c r="U594" i="3"/>
  <c r="T594" i="3"/>
  <c r="S594" i="3"/>
  <c r="R594" i="3"/>
  <c r="Q594" i="3"/>
  <c r="P594" i="3"/>
  <c r="O594" i="3"/>
  <c r="N594" i="3"/>
  <c r="M594" i="3"/>
  <c r="L594" i="3"/>
  <c r="K594" i="3"/>
  <c r="J594" i="3"/>
  <c r="AB593" i="3"/>
  <c r="AA593" i="3"/>
  <c r="Z593" i="3"/>
  <c r="Y593" i="3"/>
  <c r="X593" i="3"/>
  <c r="W593" i="3"/>
  <c r="V593" i="3"/>
  <c r="U593" i="3"/>
  <c r="T593" i="3"/>
  <c r="S593" i="3"/>
  <c r="R593" i="3"/>
  <c r="Q593" i="3"/>
  <c r="P593" i="3"/>
  <c r="O593" i="3"/>
  <c r="N593" i="3"/>
  <c r="M593" i="3"/>
  <c r="L593" i="3"/>
  <c r="K593" i="3"/>
  <c r="J593" i="3"/>
  <c r="AB592" i="3"/>
  <c r="AA592" i="3"/>
  <c r="Z592" i="3"/>
  <c r="Y592" i="3"/>
  <c r="X592" i="3"/>
  <c r="W592" i="3"/>
  <c r="V592" i="3"/>
  <c r="U592" i="3"/>
  <c r="T592" i="3"/>
  <c r="S592" i="3"/>
  <c r="R592" i="3"/>
  <c r="Q592" i="3"/>
  <c r="P592" i="3"/>
  <c r="O592" i="3"/>
  <c r="N592" i="3"/>
  <c r="M592" i="3"/>
  <c r="L592" i="3"/>
  <c r="K592" i="3"/>
  <c r="J592" i="3"/>
  <c r="AB591" i="3"/>
  <c r="AA591" i="3"/>
  <c r="Z591" i="3"/>
  <c r="Y591" i="3"/>
  <c r="X591" i="3"/>
  <c r="W591" i="3"/>
  <c r="V591" i="3"/>
  <c r="U591" i="3"/>
  <c r="T591" i="3"/>
  <c r="S591" i="3"/>
  <c r="R591" i="3"/>
  <c r="Q591" i="3"/>
  <c r="P591" i="3"/>
  <c r="O591" i="3"/>
  <c r="N591" i="3"/>
  <c r="M591" i="3"/>
  <c r="L591" i="3"/>
  <c r="K591" i="3"/>
  <c r="J591" i="3"/>
  <c r="AB590" i="3"/>
  <c r="AA590" i="3"/>
  <c r="Z590" i="3"/>
  <c r="Y590" i="3"/>
  <c r="X590" i="3"/>
  <c r="W590" i="3"/>
  <c r="V590" i="3"/>
  <c r="U590" i="3"/>
  <c r="T590" i="3"/>
  <c r="S590" i="3"/>
  <c r="R590" i="3"/>
  <c r="Q590" i="3"/>
  <c r="P590" i="3"/>
  <c r="O590" i="3"/>
  <c r="N590" i="3"/>
  <c r="M590" i="3"/>
  <c r="L590" i="3"/>
  <c r="K590" i="3"/>
  <c r="J590" i="3"/>
  <c r="AB589" i="3"/>
  <c r="AA589" i="3"/>
  <c r="Z589" i="3"/>
  <c r="Y589" i="3"/>
  <c r="X589" i="3"/>
  <c r="W589" i="3"/>
  <c r="V589" i="3"/>
  <c r="U589" i="3"/>
  <c r="T589" i="3"/>
  <c r="S589" i="3"/>
  <c r="R589" i="3"/>
  <c r="Q589" i="3"/>
  <c r="P589" i="3"/>
  <c r="O589" i="3"/>
  <c r="N589" i="3"/>
  <c r="M589" i="3"/>
  <c r="L589" i="3"/>
  <c r="K589" i="3"/>
  <c r="J589" i="3"/>
  <c r="AB588" i="3"/>
  <c r="AA588" i="3"/>
  <c r="Z588" i="3"/>
  <c r="Y588" i="3"/>
  <c r="X588" i="3"/>
  <c r="W588" i="3"/>
  <c r="V588" i="3"/>
  <c r="U588" i="3"/>
  <c r="T588" i="3"/>
  <c r="S588" i="3"/>
  <c r="R588" i="3"/>
  <c r="Q588" i="3"/>
  <c r="P588" i="3"/>
  <c r="O588" i="3"/>
  <c r="N588" i="3"/>
  <c r="M588" i="3"/>
  <c r="L588" i="3"/>
  <c r="K588" i="3"/>
  <c r="J588" i="3"/>
  <c r="AB587" i="3"/>
  <c r="AA587" i="3"/>
  <c r="Z587" i="3"/>
  <c r="Y587" i="3"/>
  <c r="X587" i="3"/>
  <c r="W587" i="3"/>
  <c r="V587" i="3"/>
  <c r="U587" i="3"/>
  <c r="T587" i="3"/>
  <c r="S587" i="3"/>
  <c r="R587" i="3"/>
  <c r="Q587" i="3"/>
  <c r="P587" i="3"/>
  <c r="O587" i="3"/>
  <c r="N587" i="3"/>
  <c r="M587" i="3"/>
  <c r="L587" i="3"/>
  <c r="K587" i="3"/>
  <c r="J587" i="3"/>
  <c r="AB586" i="3"/>
  <c r="AA586" i="3"/>
  <c r="Z586" i="3"/>
  <c r="Y586" i="3"/>
  <c r="X586" i="3"/>
  <c r="W586" i="3"/>
  <c r="V586" i="3"/>
  <c r="U586" i="3"/>
  <c r="T586" i="3"/>
  <c r="S586" i="3"/>
  <c r="R586" i="3"/>
  <c r="Q586" i="3"/>
  <c r="P586" i="3"/>
  <c r="O586" i="3"/>
  <c r="N586" i="3"/>
  <c r="M586" i="3"/>
  <c r="L586" i="3"/>
  <c r="K586" i="3"/>
  <c r="J586" i="3"/>
  <c r="AB585" i="3"/>
  <c r="AA585" i="3"/>
  <c r="Z585" i="3"/>
  <c r="Y585" i="3"/>
  <c r="X585" i="3"/>
  <c r="W585" i="3"/>
  <c r="V585" i="3"/>
  <c r="U585" i="3"/>
  <c r="T585" i="3"/>
  <c r="S585" i="3"/>
  <c r="R585" i="3"/>
  <c r="Q585" i="3"/>
  <c r="P585" i="3"/>
  <c r="O585" i="3"/>
  <c r="N585" i="3"/>
  <c r="M585" i="3"/>
  <c r="L585" i="3"/>
  <c r="K585" i="3"/>
  <c r="J585" i="3"/>
  <c r="AB584" i="3"/>
  <c r="AA584" i="3"/>
  <c r="Z584" i="3"/>
  <c r="Y584" i="3"/>
  <c r="X584" i="3"/>
  <c r="W584" i="3"/>
  <c r="V584" i="3"/>
  <c r="U584" i="3"/>
  <c r="T584" i="3"/>
  <c r="S584" i="3"/>
  <c r="R584" i="3"/>
  <c r="Q584" i="3"/>
  <c r="P584" i="3"/>
  <c r="O584" i="3"/>
  <c r="N584" i="3"/>
  <c r="M584" i="3"/>
  <c r="L584" i="3"/>
  <c r="K584" i="3"/>
  <c r="J584" i="3"/>
  <c r="AB583" i="3"/>
  <c r="AA583" i="3"/>
  <c r="Z583" i="3"/>
  <c r="Y583" i="3"/>
  <c r="X583" i="3"/>
  <c r="W583" i="3"/>
  <c r="V583" i="3"/>
  <c r="U583" i="3"/>
  <c r="T583" i="3"/>
  <c r="S583" i="3"/>
  <c r="R583" i="3"/>
  <c r="Q583" i="3"/>
  <c r="P583" i="3"/>
  <c r="O583" i="3"/>
  <c r="N583" i="3"/>
  <c r="M583" i="3"/>
  <c r="L583" i="3"/>
  <c r="K583" i="3"/>
  <c r="J583" i="3"/>
  <c r="AB582" i="3"/>
  <c r="AA582" i="3"/>
  <c r="Z582" i="3"/>
  <c r="Y582" i="3"/>
  <c r="X582" i="3"/>
  <c r="W582" i="3"/>
  <c r="V582" i="3"/>
  <c r="U582" i="3"/>
  <c r="T582" i="3"/>
  <c r="S582" i="3"/>
  <c r="R582" i="3"/>
  <c r="Q582" i="3"/>
  <c r="P582" i="3"/>
  <c r="O582" i="3"/>
  <c r="N582" i="3"/>
  <c r="M582" i="3"/>
  <c r="L582" i="3"/>
  <c r="K582" i="3"/>
  <c r="J582" i="3"/>
  <c r="AB581" i="3"/>
  <c r="AA581" i="3"/>
  <c r="Z581" i="3"/>
  <c r="Y581" i="3"/>
  <c r="X581" i="3"/>
  <c r="W581" i="3"/>
  <c r="V581" i="3"/>
  <c r="U581" i="3"/>
  <c r="T581" i="3"/>
  <c r="S581" i="3"/>
  <c r="R581" i="3"/>
  <c r="Q581" i="3"/>
  <c r="P581" i="3"/>
  <c r="O581" i="3"/>
  <c r="N581" i="3"/>
  <c r="M581" i="3"/>
  <c r="L581" i="3"/>
  <c r="K581" i="3"/>
  <c r="J581" i="3"/>
  <c r="AB580" i="3"/>
  <c r="AA580" i="3"/>
  <c r="Z580" i="3"/>
  <c r="Y580" i="3"/>
  <c r="X580" i="3"/>
  <c r="W580" i="3"/>
  <c r="V580" i="3"/>
  <c r="U580" i="3"/>
  <c r="T580" i="3"/>
  <c r="S580" i="3"/>
  <c r="R580" i="3"/>
  <c r="Q580" i="3"/>
  <c r="P580" i="3"/>
  <c r="O580" i="3"/>
  <c r="N580" i="3"/>
  <c r="M580" i="3"/>
  <c r="L580" i="3"/>
  <c r="K580" i="3"/>
  <c r="J580" i="3"/>
  <c r="AB579" i="3"/>
  <c r="AA579" i="3"/>
  <c r="Z579" i="3"/>
  <c r="Y579" i="3"/>
  <c r="X579" i="3"/>
  <c r="W579" i="3"/>
  <c r="V579" i="3"/>
  <c r="U579" i="3"/>
  <c r="T579" i="3"/>
  <c r="S579" i="3"/>
  <c r="R579" i="3"/>
  <c r="Q579" i="3"/>
  <c r="P579" i="3"/>
  <c r="O579" i="3"/>
  <c r="N579" i="3"/>
  <c r="M579" i="3"/>
  <c r="L579" i="3"/>
  <c r="K579" i="3"/>
  <c r="J579" i="3"/>
  <c r="AB578" i="3"/>
  <c r="AA578" i="3"/>
  <c r="Z578" i="3"/>
  <c r="Y578" i="3"/>
  <c r="X578" i="3"/>
  <c r="W578" i="3"/>
  <c r="V578" i="3"/>
  <c r="U578" i="3"/>
  <c r="T578" i="3"/>
  <c r="S578" i="3"/>
  <c r="R578" i="3"/>
  <c r="Q578" i="3"/>
  <c r="P578" i="3"/>
  <c r="O578" i="3"/>
  <c r="N578" i="3"/>
  <c r="M578" i="3"/>
  <c r="L578" i="3"/>
  <c r="K578" i="3"/>
  <c r="J578" i="3"/>
  <c r="AB577" i="3"/>
  <c r="AA577" i="3"/>
  <c r="Z577" i="3"/>
  <c r="Y577" i="3"/>
  <c r="X577" i="3"/>
  <c r="W577" i="3"/>
  <c r="V577" i="3"/>
  <c r="U577" i="3"/>
  <c r="T577" i="3"/>
  <c r="S577" i="3"/>
  <c r="R577" i="3"/>
  <c r="Q577" i="3"/>
  <c r="P577" i="3"/>
  <c r="O577" i="3"/>
  <c r="N577" i="3"/>
  <c r="M577" i="3"/>
  <c r="L577" i="3"/>
  <c r="K577" i="3"/>
  <c r="J577" i="3"/>
  <c r="AB576" i="3"/>
  <c r="AA576" i="3"/>
  <c r="Z576" i="3"/>
  <c r="Y576" i="3"/>
  <c r="X576" i="3"/>
  <c r="W576" i="3"/>
  <c r="V576" i="3"/>
  <c r="U576" i="3"/>
  <c r="T576" i="3"/>
  <c r="S576" i="3"/>
  <c r="R576" i="3"/>
  <c r="Q576" i="3"/>
  <c r="P576" i="3"/>
  <c r="O576" i="3"/>
  <c r="N576" i="3"/>
  <c r="M576" i="3"/>
  <c r="L576" i="3"/>
  <c r="K576" i="3"/>
  <c r="J576" i="3"/>
  <c r="AB575" i="3"/>
  <c r="AA575" i="3"/>
  <c r="Z575" i="3"/>
  <c r="Y575" i="3"/>
  <c r="X575" i="3"/>
  <c r="W575" i="3"/>
  <c r="V575" i="3"/>
  <c r="U575" i="3"/>
  <c r="T575" i="3"/>
  <c r="S575" i="3"/>
  <c r="R575" i="3"/>
  <c r="Q575" i="3"/>
  <c r="P575" i="3"/>
  <c r="O575" i="3"/>
  <c r="N575" i="3"/>
  <c r="M575" i="3"/>
  <c r="L575" i="3"/>
  <c r="K575" i="3"/>
  <c r="J575" i="3"/>
  <c r="AB574" i="3"/>
  <c r="AA574" i="3"/>
  <c r="Z574" i="3"/>
  <c r="Y574" i="3"/>
  <c r="X574" i="3"/>
  <c r="W574" i="3"/>
  <c r="V574" i="3"/>
  <c r="U574" i="3"/>
  <c r="T574" i="3"/>
  <c r="S574" i="3"/>
  <c r="R574" i="3"/>
  <c r="Q574" i="3"/>
  <c r="P574" i="3"/>
  <c r="O574" i="3"/>
  <c r="N574" i="3"/>
  <c r="M574" i="3"/>
  <c r="L574" i="3"/>
  <c r="K574" i="3"/>
  <c r="J574" i="3"/>
  <c r="AB573" i="3"/>
  <c r="AA573" i="3"/>
  <c r="Z573" i="3"/>
  <c r="Y573" i="3"/>
  <c r="X573" i="3"/>
  <c r="W573" i="3"/>
  <c r="V573" i="3"/>
  <c r="U573" i="3"/>
  <c r="T573" i="3"/>
  <c r="S573" i="3"/>
  <c r="R573" i="3"/>
  <c r="Q573" i="3"/>
  <c r="P573" i="3"/>
  <c r="O573" i="3"/>
  <c r="N573" i="3"/>
  <c r="M573" i="3"/>
  <c r="L573" i="3"/>
  <c r="K573" i="3"/>
  <c r="J573" i="3"/>
  <c r="AB572" i="3"/>
  <c r="AA572" i="3"/>
  <c r="Z572" i="3"/>
  <c r="Y572" i="3"/>
  <c r="X572" i="3"/>
  <c r="W572" i="3"/>
  <c r="V572" i="3"/>
  <c r="U572" i="3"/>
  <c r="T572" i="3"/>
  <c r="S572" i="3"/>
  <c r="R572" i="3"/>
  <c r="Q572" i="3"/>
  <c r="P572" i="3"/>
  <c r="O572" i="3"/>
  <c r="N572" i="3"/>
  <c r="M572" i="3"/>
  <c r="L572" i="3"/>
  <c r="K572" i="3"/>
  <c r="J572" i="3"/>
  <c r="AB571" i="3"/>
  <c r="AA571" i="3"/>
  <c r="Z571" i="3"/>
  <c r="Y571" i="3"/>
  <c r="X571" i="3"/>
  <c r="W571" i="3"/>
  <c r="V571" i="3"/>
  <c r="U571" i="3"/>
  <c r="T571" i="3"/>
  <c r="S571" i="3"/>
  <c r="R571" i="3"/>
  <c r="Q571" i="3"/>
  <c r="P571" i="3"/>
  <c r="O571" i="3"/>
  <c r="N571" i="3"/>
  <c r="M571" i="3"/>
  <c r="L571" i="3"/>
  <c r="K571" i="3"/>
  <c r="J571" i="3"/>
  <c r="AB570" i="3"/>
  <c r="AA570" i="3"/>
  <c r="Z570" i="3"/>
  <c r="Y570" i="3"/>
  <c r="X570" i="3"/>
  <c r="W570" i="3"/>
  <c r="V570" i="3"/>
  <c r="U570" i="3"/>
  <c r="T570" i="3"/>
  <c r="S570" i="3"/>
  <c r="R570" i="3"/>
  <c r="Q570" i="3"/>
  <c r="P570" i="3"/>
  <c r="O570" i="3"/>
  <c r="N570" i="3"/>
  <c r="M570" i="3"/>
  <c r="L570" i="3"/>
  <c r="K570" i="3"/>
  <c r="J570" i="3"/>
  <c r="AB569" i="3"/>
  <c r="AA569" i="3"/>
  <c r="Z569" i="3"/>
  <c r="Y569" i="3"/>
  <c r="X569" i="3"/>
  <c r="W569" i="3"/>
  <c r="V569" i="3"/>
  <c r="U569" i="3"/>
  <c r="T569" i="3"/>
  <c r="S569" i="3"/>
  <c r="R569" i="3"/>
  <c r="Q569" i="3"/>
  <c r="P569" i="3"/>
  <c r="O569" i="3"/>
  <c r="N569" i="3"/>
  <c r="M569" i="3"/>
  <c r="L569" i="3"/>
  <c r="K569" i="3"/>
  <c r="J569" i="3"/>
  <c r="AB568" i="3"/>
  <c r="AA568" i="3"/>
  <c r="Z568" i="3"/>
  <c r="Y568" i="3"/>
  <c r="X568" i="3"/>
  <c r="W568" i="3"/>
  <c r="V568" i="3"/>
  <c r="U568" i="3"/>
  <c r="T568" i="3"/>
  <c r="S568" i="3"/>
  <c r="R568" i="3"/>
  <c r="Q568" i="3"/>
  <c r="P568" i="3"/>
  <c r="O568" i="3"/>
  <c r="N568" i="3"/>
  <c r="M568" i="3"/>
  <c r="L568" i="3"/>
  <c r="K568" i="3"/>
  <c r="J568" i="3"/>
  <c r="AB567" i="3"/>
  <c r="AA567" i="3"/>
  <c r="Z567" i="3"/>
  <c r="Y567" i="3"/>
  <c r="X567" i="3"/>
  <c r="W567" i="3"/>
  <c r="V567" i="3"/>
  <c r="U567" i="3"/>
  <c r="T567" i="3"/>
  <c r="S567" i="3"/>
  <c r="R567" i="3"/>
  <c r="Q567" i="3"/>
  <c r="P567" i="3"/>
  <c r="O567" i="3"/>
  <c r="N567" i="3"/>
  <c r="M567" i="3"/>
  <c r="L567" i="3"/>
  <c r="K567" i="3"/>
  <c r="J567" i="3"/>
  <c r="AB566" i="3"/>
  <c r="AA566" i="3"/>
  <c r="Z566" i="3"/>
  <c r="Y566" i="3"/>
  <c r="X566" i="3"/>
  <c r="W566" i="3"/>
  <c r="V566" i="3"/>
  <c r="U566" i="3"/>
  <c r="T566" i="3"/>
  <c r="S566" i="3"/>
  <c r="R566" i="3"/>
  <c r="Q566" i="3"/>
  <c r="P566" i="3"/>
  <c r="O566" i="3"/>
  <c r="N566" i="3"/>
  <c r="M566" i="3"/>
  <c r="L566" i="3"/>
  <c r="K566" i="3"/>
  <c r="J566" i="3"/>
  <c r="AB565" i="3"/>
  <c r="AA565" i="3"/>
  <c r="Z565" i="3"/>
  <c r="Y565" i="3"/>
  <c r="X565" i="3"/>
  <c r="W565" i="3"/>
  <c r="V565" i="3"/>
  <c r="U565" i="3"/>
  <c r="T565" i="3"/>
  <c r="S565" i="3"/>
  <c r="R565" i="3"/>
  <c r="Q565" i="3"/>
  <c r="P565" i="3"/>
  <c r="O565" i="3"/>
  <c r="N565" i="3"/>
  <c r="M565" i="3"/>
  <c r="L565" i="3"/>
  <c r="K565" i="3"/>
  <c r="J565" i="3"/>
  <c r="AB564" i="3"/>
  <c r="AA564" i="3"/>
  <c r="Z564" i="3"/>
  <c r="Y564" i="3"/>
  <c r="X564" i="3"/>
  <c r="W564" i="3"/>
  <c r="V564" i="3"/>
  <c r="U564" i="3"/>
  <c r="T564" i="3"/>
  <c r="S564" i="3"/>
  <c r="R564" i="3"/>
  <c r="Q564" i="3"/>
  <c r="P564" i="3"/>
  <c r="O564" i="3"/>
  <c r="N564" i="3"/>
  <c r="M564" i="3"/>
  <c r="L564" i="3"/>
  <c r="K564" i="3"/>
  <c r="J564" i="3"/>
  <c r="AB563" i="3"/>
  <c r="AA563" i="3"/>
  <c r="Z563" i="3"/>
  <c r="Y563" i="3"/>
  <c r="X563" i="3"/>
  <c r="W563" i="3"/>
  <c r="V563" i="3"/>
  <c r="U563" i="3"/>
  <c r="T563" i="3"/>
  <c r="S563" i="3"/>
  <c r="R563" i="3"/>
  <c r="Q563" i="3"/>
  <c r="P563" i="3"/>
  <c r="O563" i="3"/>
  <c r="N563" i="3"/>
  <c r="M563" i="3"/>
  <c r="L563" i="3"/>
  <c r="K563" i="3"/>
  <c r="J563" i="3"/>
  <c r="AB562" i="3"/>
  <c r="AA562" i="3"/>
  <c r="Z562" i="3"/>
  <c r="Y562" i="3"/>
  <c r="X562" i="3"/>
  <c r="W562" i="3"/>
  <c r="V562" i="3"/>
  <c r="U562" i="3"/>
  <c r="T562" i="3"/>
  <c r="S562" i="3"/>
  <c r="R562" i="3"/>
  <c r="Q562" i="3"/>
  <c r="P562" i="3"/>
  <c r="O562" i="3"/>
  <c r="N562" i="3"/>
  <c r="M562" i="3"/>
  <c r="L562" i="3"/>
  <c r="K562" i="3"/>
  <c r="J562" i="3"/>
  <c r="AB561" i="3"/>
  <c r="AA561" i="3"/>
  <c r="Z561" i="3"/>
  <c r="Y561" i="3"/>
  <c r="X561" i="3"/>
  <c r="W561" i="3"/>
  <c r="V561" i="3"/>
  <c r="U561" i="3"/>
  <c r="T561" i="3"/>
  <c r="S561" i="3"/>
  <c r="R561" i="3"/>
  <c r="Q561" i="3"/>
  <c r="P561" i="3"/>
  <c r="O561" i="3"/>
  <c r="N561" i="3"/>
  <c r="M561" i="3"/>
  <c r="L561" i="3"/>
  <c r="K561" i="3"/>
  <c r="J561" i="3"/>
  <c r="AB560" i="3"/>
  <c r="AA560" i="3"/>
  <c r="Z560" i="3"/>
  <c r="Y560" i="3"/>
  <c r="X560" i="3"/>
  <c r="W560" i="3"/>
  <c r="V560" i="3"/>
  <c r="U560" i="3"/>
  <c r="T560" i="3"/>
  <c r="S560" i="3"/>
  <c r="R560" i="3"/>
  <c r="Q560" i="3"/>
  <c r="P560" i="3"/>
  <c r="O560" i="3"/>
  <c r="N560" i="3"/>
  <c r="M560" i="3"/>
  <c r="L560" i="3"/>
  <c r="K560" i="3"/>
  <c r="J560" i="3"/>
  <c r="AB559" i="3"/>
  <c r="AA559" i="3"/>
  <c r="Z559" i="3"/>
  <c r="Y559" i="3"/>
  <c r="X559" i="3"/>
  <c r="W559" i="3"/>
  <c r="V559" i="3"/>
  <c r="U559" i="3"/>
  <c r="T559" i="3"/>
  <c r="S559" i="3"/>
  <c r="R559" i="3"/>
  <c r="Q559" i="3"/>
  <c r="P559" i="3"/>
  <c r="O559" i="3"/>
  <c r="N559" i="3"/>
  <c r="M559" i="3"/>
  <c r="L559" i="3"/>
  <c r="K559" i="3"/>
  <c r="J559" i="3"/>
  <c r="AB558" i="3"/>
  <c r="AA558" i="3"/>
  <c r="Z558" i="3"/>
  <c r="Y558" i="3"/>
  <c r="X558" i="3"/>
  <c r="W558" i="3"/>
  <c r="V558" i="3"/>
  <c r="U558" i="3"/>
  <c r="T558" i="3"/>
  <c r="S558" i="3"/>
  <c r="R558" i="3"/>
  <c r="Q558" i="3"/>
  <c r="P558" i="3"/>
  <c r="O558" i="3"/>
  <c r="N558" i="3"/>
  <c r="M558" i="3"/>
  <c r="L558" i="3"/>
  <c r="K558" i="3"/>
  <c r="J558" i="3"/>
  <c r="AB557" i="3"/>
  <c r="AA557" i="3"/>
  <c r="Z557" i="3"/>
  <c r="Y557" i="3"/>
  <c r="X557" i="3"/>
  <c r="W557" i="3"/>
  <c r="V557" i="3"/>
  <c r="U557" i="3"/>
  <c r="T557" i="3"/>
  <c r="S557" i="3"/>
  <c r="R557" i="3"/>
  <c r="Q557" i="3"/>
  <c r="P557" i="3"/>
  <c r="O557" i="3"/>
  <c r="N557" i="3"/>
  <c r="M557" i="3"/>
  <c r="L557" i="3"/>
  <c r="K557" i="3"/>
  <c r="J557" i="3"/>
  <c r="AB556" i="3"/>
  <c r="AA556" i="3"/>
  <c r="Z556" i="3"/>
  <c r="Y556" i="3"/>
  <c r="X556" i="3"/>
  <c r="W556" i="3"/>
  <c r="V556" i="3"/>
  <c r="U556" i="3"/>
  <c r="T556" i="3"/>
  <c r="S556" i="3"/>
  <c r="R556" i="3"/>
  <c r="Q556" i="3"/>
  <c r="P556" i="3"/>
  <c r="O556" i="3"/>
  <c r="N556" i="3"/>
  <c r="M556" i="3"/>
  <c r="L556" i="3"/>
  <c r="K556" i="3"/>
  <c r="J556" i="3"/>
  <c r="AB555" i="3"/>
  <c r="AA555" i="3"/>
  <c r="Z555" i="3"/>
  <c r="Y555" i="3"/>
  <c r="X555" i="3"/>
  <c r="W555" i="3"/>
  <c r="V555" i="3"/>
  <c r="U555" i="3"/>
  <c r="T555" i="3"/>
  <c r="S555" i="3"/>
  <c r="R555" i="3"/>
  <c r="Q555" i="3"/>
  <c r="P555" i="3"/>
  <c r="O555" i="3"/>
  <c r="N555" i="3"/>
  <c r="M555" i="3"/>
  <c r="L555" i="3"/>
  <c r="K555" i="3"/>
  <c r="J555" i="3"/>
  <c r="AB554" i="3"/>
  <c r="AA554" i="3"/>
  <c r="Z554" i="3"/>
  <c r="Y554" i="3"/>
  <c r="X554" i="3"/>
  <c r="W554" i="3"/>
  <c r="V554" i="3"/>
  <c r="U554" i="3"/>
  <c r="T554" i="3"/>
  <c r="S554" i="3"/>
  <c r="R554" i="3"/>
  <c r="Q554" i="3"/>
  <c r="P554" i="3"/>
  <c r="O554" i="3"/>
  <c r="N554" i="3"/>
  <c r="M554" i="3"/>
  <c r="L554" i="3"/>
  <c r="K554" i="3"/>
  <c r="J554" i="3"/>
  <c r="AB553" i="3"/>
  <c r="AA553" i="3"/>
  <c r="Z553" i="3"/>
  <c r="Y553" i="3"/>
  <c r="X553" i="3"/>
  <c r="W553" i="3"/>
  <c r="V553" i="3"/>
  <c r="U553" i="3"/>
  <c r="T553" i="3"/>
  <c r="S553" i="3"/>
  <c r="R553" i="3"/>
  <c r="Q553" i="3"/>
  <c r="P553" i="3"/>
  <c r="O553" i="3"/>
  <c r="N553" i="3"/>
  <c r="M553" i="3"/>
  <c r="L553" i="3"/>
  <c r="K553" i="3"/>
  <c r="J553" i="3"/>
  <c r="AB552" i="3"/>
  <c r="AA552" i="3"/>
  <c r="Z552" i="3"/>
  <c r="Y552" i="3"/>
  <c r="X552" i="3"/>
  <c r="W552" i="3"/>
  <c r="V552" i="3"/>
  <c r="U552" i="3"/>
  <c r="T552" i="3"/>
  <c r="S552" i="3"/>
  <c r="R552" i="3"/>
  <c r="Q552" i="3"/>
  <c r="P552" i="3"/>
  <c r="O552" i="3"/>
  <c r="N552" i="3"/>
  <c r="M552" i="3"/>
  <c r="L552" i="3"/>
  <c r="K552" i="3"/>
  <c r="J552" i="3"/>
  <c r="AB551" i="3"/>
  <c r="AA551" i="3"/>
  <c r="Z551" i="3"/>
  <c r="Y551" i="3"/>
  <c r="X551" i="3"/>
  <c r="W551" i="3"/>
  <c r="V551" i="3"/>
  <c r="U551" i="3"/>
  <c r="T551" i="3"/>
  <c r="S551" i="3"/>
  <c r="R551" i="3"/>
  <c r="Q551" i="3"/>
  <c r="P551" i="3"/>
  <c r="O551" i="3"/>
  <c r="N551" i="3"/>
  <c r="M551" i="3"/>
  <c r="L551" i="3"/>
  <c r="K551" i="3"/>
  <c r="J551" i="3"/>
  <c r="AB550" i="3"/>
  <c r="AA550" i="3"/>
  <c r="Z550" i="3"/>
  <c r="Y550" i="3"/>
  <c r="X550" i="3"/>
  <c r="W550" i="3"/>
  <c r="V550" i="3"/>
  <c r="U550" i="3"/>
  <c r="T550" i="3"/>
  <c r="S550" i="3"/>
  <c r="R550" i="3"/>
  <c r="Q550" i="3"/>
  <c r="P550" i="3"/>
  <c r="O550" i="3"/>
  <c r="N550" i="3"/>
  <c r="M550" i="3"/>
  <c r="L550" i="3"/>
  <c r="K550" i="3"/>
  <c r="J550" i="3"/>
  <c r="AB549" i="3"/>
  <c r="AA549" i="3"/>
  <c r="Z549" i="3"/>
  <c r="Y549" i="3"/>
  <c r="X549" i="3"/>
  <c r="W549" i="3"/>
  <c r="V549" i="3"/>
  <c r="U549" i="3"/>
  <c r="T549" i="3"/>
  <c r="S549" i="3"/>
  <c r="R549" i="3"/>
  <c r="Q549" i="3"/>
  <c r="P549" i="3"/>
  <c r="O549" i="3"/>
  <c r="N549" i="3"/>
  <c r="M549" i="3"/>
  <c r="L549" i="3"/>
  <c r="K549" i="3"/>
  <c r="J549" i="3"/>
  <c r="AB548" i="3"/>
  <c r="AA548" i="3"/>
  <c r="Z548" i="3"/>
  <c r="Y548" i="3"/>
  <c r="X548" i="3"/>
  <c r="W548" i="3"/>
  <c r="V548" i="3"/>
  <c r="U548" i="3"/>
  <c r="T548" i="3"/>
  <c r="S548" i="3"/>
  <c r="R548" i="3"/>
  <c r="Q548" i="3"/>
  <c r="P548" i="3"/>
  <c r="O548" i="3"/>
  <c r="N548" i="3"/>
  <c r="M548" i="3"/>
  <c r="L548" i="3"/>
  <c r="K548" i="3"/>
  <c r="J548" i="3"/>
  <c r="AB547" i="3"/>
  <c r="AA547" i="3"/>
  <c r="Z547" i="3"/>
  <c r="Y547" i="3"/>
  <c r="X547" i="3"/>
  <c r="W547" i="3"/>
  <c r="V547" i="3"/>
  <c r="U547" i="3"/>
  <c r="T547" i="3"/>
  <c r="S547" i="3"/>
  <c r="R547" i="3"/>
  <c r="Q547" i="3"/>
  <c r="P547" i="3"/>
  <c r="O547" i="3"/>
  <c r="N547" i="3"/>
  <c r="M547" i="3"/>
  <c r="L547" i="3"/>
  <c r="K547" i="3"/>
  <c r="J547" i="3"/>
  <c r="AB546" i="3"/>
  <c r="AA546" i="3"/>
  <c r="Z546" i="3"/>
  <c r="Y546" i="3"/>
  <c r="X546" i="3"/>
  <c r="W546" i="3"/>
  <c r="V546" i="3"/>
  <c r="U546" i="3"/>
  <c r="T546" i="3"/>
  <c r="S546" i="3"/>
  <c r="R546" i="3"/>
  <c r="Q546" i="3"/>
  <c r="P546" i="3"/>
  <c r="O546" i="3"/>
  <c r="N546" i="3"/>
  <c r="M546" i="3"/>
  <c r="L546" i="3"/>
  <c r="K546" i="3"/>
  <c r="J546" i="3"/>
  <c r="AB545" i="3"/>
  <c r="AA545" i="3"/>
  <c r="Z545" i="3"/>
  <c r="Y545" i="3"/>
  <c r="X545" i="3"/>
  <c r="W545" i="3"/>
  <c r="V545" i="3"/>
  <c r="U545" i="3"/>
  <c r="T545" i="3"/>
  <c r="S545" i="3"/>
  <c r="R545" i="3"/>
  <c r="Q545" i="3"/>
  <c r="P545" i="3"/>
  <c r="O545" i="3"/>
  <c r="N545" i="3"/>
  <c r="M545" i="3"/>
  <c r="L545" i="3"/>
  <c r="K545" i="3"/>
  <c r="J545" i="3"/>
  <c r="AB544" i="3"/>
  <c r="AA544" i="3"/>
  <c r="Z544" i="3"/>
  <c r="Y544" i="3"/>
  <c r="X544" i="3"/>
  <c r="W544" i="3"/>
  <c r="V544" i="3"/>
  <c r="U544" i="3"/>
  <c r="T544" i="3"/>
  <c r="S544" i="3"/>
  <c r="R544" i="3"/>
  <c r="Q544" i="3"/>
  <c r="P544" i="3"/>
  <c r="O544" i="3"/>
  <c r="N544" i="3"/>
  <c r="M544" i="3"/>
  <c r="L544" i="3"/>
  <c r="K544" i="3"/>
  <c r="J544" i="3"/>
  <c r="AB543" i="3"/>
  <c r="AA543" i="3"/>
  <c r="Z543" i="3"/>
  <c r="Y543" i="3"/>
  <c r="X543" i="3"/>
  <c r="W543" i="3"/>
  <c r="V543" i="3"/>
  <c r="U543" i="3"/>
  <c r="T543" i="3"/>
  <c r="S543" i="3"/>
  <c r="R543" i="3"/>
  <c r="Q543" i="3"/>
  <c r="P543" i="3"/>
  <c r="O543" i="3"/>
  <c r="N543" i="3"/>
  <c r="M543" i="3"/>
  <c r="L543" i="3"/>
  <c r="K543" i="3"/>
  <c r="J543" i="3"/>
  <c r="AB542" i="3"/>
  <c r="AA542" i="3"/>
  <c r="Z542" i="3"/>
  <c r="Y542" i="3"/>
  <c r="X542" i="3"/>
  <c r="W542" i="3"/>
  <c r="V542" i="3"/>
  <c r="U542" i="3"/>
  <c r="T542" i="3"/>
  <c r="S542" i="3"/>
  <c r="R542" i="3"/>
  <c r="Q542" i="3"/>
  <c r="P542" i="3"/>
  <c r="O542" i="3"/>
  <c r="N542" i="3"/>
  <c r="M542" i="3"/>
  <c r="L542" i="3"/>
  <c r="K542" i="3"/>
  <c r="J542" i="3"/>
  <c r="AB541" i="3"/>
  <c r="AA541" i="3"/>
  <c r="Z541" i="3"/>
  <c r="Y541" i="3"/>
  <c r="X541" i="3"/>
  <c r="W541" i="3"/>
  <c r="V541" i="3"/>
  <c r="U541" i="3"/>
  <c r="T541" i="3"/>
  <c r="S541" i="3"/>
  <c r="R541" i="3"/>
  <c r="Q541" i="3"/>
  <c r="P541" i="3"/>
  <c r="O541" i="3"/>
  <c r="N541" i="3"/>
  <c r="M541" i="3"/>
  <c r="L541" i="3"/>
  <c r="K541" i="3"/>
  <c r="J541" i="3"/>
  <c r="AB540" i="3"/>
  <c r="AA540" i="3"/>
  <c r="Z540" i="3"/>
  <c r="Y540" i="3"/>
  <c r="X540" i="3"/>
  <c r="W540" i="3"/>
  <c r="V540" i="3"/>
  <c r="U540" i="3"/>
  <c r="T540" i="3"/>
  <c r="S540" i="3"/>
  <c r="R540" i="3"/>
  <c r="Q540" i="3"/>
  <c r="P540" i="3"/>
  <c r="O540" i="3"/>
  <c r="N540" i="3"/>
  <c r="M540" i="3"/>
  <c r="L540" i="3"/>
  <c r="K540" i="3"/>
  <c r="J540" i="3"/>
  <c r="AB539" i="3"/>
  <c r="AA539" i="3"/>
  <c r="Z539" i="3"/>
  <c r="Y539" i="3"/>
  <c r="X539" i="3"/>
  <c r="W539" i="3"/>
  <c r="V539" i="3"/>
  <c r="U539" i="3"/>
  <c r="T539" i="3"/>
  <c r="S539" i="3"/>
  <c r="R539" i="3"/>
  <c r="Q539" i="3"/>
  <c r="P539" i="3"/>
  <c r="O539" i="3"/>
  <c r="N539" i="3"/>
  <c r="M539" i="3"/>
  <c r="L539" i="3"/>
  <c r="K539" i="3"/>
  <c r="J539" i="3"/>
  <c r="AB538" i="3"/>
  <c r="AA538" i="3"/>
  <c r="Z538" i="3"/>
  <c r="Y538" i="3"/>
  <c r="X538" i="3"/>
  <c r="W538" i="3"/>
  <c r="V538" i="3"/>
  <c r="U538" i="3"/>
  <c r="T538" i="3"/>
  <c r="S538" i="3"/>
  <c r="R538" i="3"/>
  <c r="Q538" i="3"/>
  <c r="P538" i="3"/>
  <c r="O538" i="3"/>
  <c r="N538" i="3"/>
  <c r="M538" i="3"/>
  <c r="L538" i="3"/>
  <c r="K538" i="3"/>
  <c r="J538" i="3"/>
  <c r="AB537" i="3"/>
  <c r="AA537" i="3"/>
  <c r="Z537" i="3"/>
  <c r="Y537" i="3"/>
  <c r="X537" i="3"/>
  <c r="W537" i="3"/>
  <c r="V537" i="3"/>
  <c r="U537" i="3"/>
  <c r="T537" i="3"/>
  <c r="S537" i="3"/>
  <c r="R537" i="3"/>
  <c r="Q537" i="3"/>
  <c r="P537" i="3"/>
  <c r="O537" i="3"/>
  <c r="N537" i="3"/>
  <c r="M537" i="3"/>
  <c r="L537" i="3"/>
  <c r="K537" i="3"/>
  <c r="J537" i="3"/>
  <c r="AB536" i="3"/>
  <c r="AA536" i="3"/>
  <c r="Z536" i="3"/>
  <c r="Y536" i="3"/>
  <c r="X536" i="3"/>
  <c r="W536" i="3"/>
  <c r="V536" i="3"/>
  <c r="U536" i="3"/>
  <c r="T536" i="3"/>
  <c r="S536" i="3"/>
  <c r="R536" i="3"/>
  <c r="Q536" i="3"/>
  <c r="P536" i="3"/>
  <c r="O536" i="3"/>
  <c r="N536" i="3"/>
  <c r="M536" i="3"/>
  <c r="L536" i="3"/>
  <c r="K536" i="3"/>
  <c r="J536" i="3"/>
  <c r="AB535" i="3"/>
  <c r="AA535" i="3"/>
  <c r="Z535" i="3"/>
  <c r="Y535" i="3"/>
  <c r="X535" i="3"/>
  <c r="W535" i="3"/>
  <c r="V535" i="3"/>
  <c r="U535" i="3"/>
  <c r="T535" i="3"/>
  <c r="S535" i="3"/>
  <c r="R535" i="3"/>
  <c r="Q535" i="3"/>
  <c r="P535" i="3"/>
  <c r="O535" i="3"/>
  <c r="N535" i="3"/>
  <c r="M535" i="3"/>
  <c r="L535" i="3"/>
  <c r="K535" i="3"/>
  <c r="J535" i="3"/>
  <c r="AB534" i="3"/>
  <c r="AA534" i="3"/>
  <c r="Z534" i="3"/>
  <c r="Y534" i="3"/>
  <c r="X534" i="3"/>
  <c r="W534" i="3"/>
  <c r="V534" i="3"/>
  <c r="U534" i="3"/>
  <c r="T534" i="3"/>
  <c r="S534" i="3"/>
  <c r="R534" i="3"/>
  <c r="Q534" i="3"/>
  <c r="P534" i="3"/>
  <c r="O534" i="3"/>
  <c r="N534" i="3"/>
  <c r="M534" i="3"/>
  <c r="L534" i="3"/>
  <c r="K534" i="3"/>
  <c r="J534" i="3"/>
  <c r="AB533" i="3"/>
  <c r="AA533" i="3"/>
  <c r="Z533" i="3"/>
  <c r="Y533" i="3"/>
  <c r="X533" i="3"/>
  <c r="W533" i="3"/>
  <c r="V533" i="3"/>
  <c r="U533" i="3"/>
  <c r="T533" i="3"/>
  <c r="S533" i="3"/>
  <c r="R533" i="3"/>
  <c r="Q533" i="3"/>
  <c r="P533" i="3"/>
  <c r="O533" i="3"/>
  <c r="N533" i="3"/>
  <c r="M533" i="3"/>
  <c r="L533" i="3"/>
  <c r="K533" i="3"/>
  <c r="J533" i="3"/>
  <c r="AB532" i="3"/>
  <c r="AA532" i="3"/>
  <c r="Z532" i="3"/>
  <c r="Y532" i="3"/>
  <c r="X532" i="3"/>
  <c r="W532" i="3"/>
  <c r="V532" i="3"/>
  <c r="U532" i="3"/>
  <c r="T532" i="3"/>
  <c r="S532" i="3"/>
  <c r="R532" i="3"/>
  <c r="Q532" i="3"/>
  <c r="P532" i="3"/>
  <c r="O532" i="3"/>
  <c r="N532" i="3"/>
  <c r="M532" i="3"/>
  <c r="L532" i="3"/>
  <c r="K532" i="3"/>
  <c r="J532" i="3"/>
  <c r="AB531" i="3"/>
  <c r="AA531" i="3"/>
  <c r="Z531" i="3"/>
  <c r="Y531" i="3"/>
  <c r="X531" i="3"/>
  <c r="W531" i="3"/>
  <c r="V531" i="3"/>
  <c r="U531" i="3"/>
  <c r="T531" i="3"/>
  <c r="S531" i="3"/>
  <c r="R531" i="3"/>
  <c r="Q531" i="3"/>
  <c r="P531" i="3"/>
  <c r="O531" i="3"/>
  <c r="N531" i="3"/>
  <c r="M531" i="3"/>
  <c r="L531" i="3"/>
  <c r="K531" i="3"/>
  <c r="J531" i="3"/>
  <c r="AB530" i="3"/>
  <c r="AA530" i="3"/>
  <c r="Z530" i="3"/>
  <c r="Y530" i="3"/>
  <c r="X530" i="3"/>
  <c r="W530" i="3"/>
  <c r="V530" i="3"/>
  <c r="U530" i="3"/>
  <c r="T530" i="3"/>
  <c r="S530" i="3"/>
  <c r="R530" i="3"/>
  <c r="Q530" i="3"/>
  <c r="P530" i="3"/>
  <c r="O530" i="3"/>
  <c r="N530" i="3"/>
  <c r="M530" i="3"/>
  <c r="L530" i="3"/>
  <c r="K530" i="3"/>
  <c r="J530" i="3"/>
  <c r="AB529" i="3"/>
  <c r="AA529" i="3"/>
  <c r="Z529" i="3"/>
  <c r="Y529" i="3"/>
  <c r="X529" i="3"/>
  <c r="W529" i="3"/>
  <c r="V529" i="3"/>
  <c r="U529" i="3"/>
  <c r="T529" i="3"/>
  <c r="S529" i="3"/>
  <c r="R529" i="3"/>
  <c r="Q529" i="3"/>
  <c r="P529" i="3"/>
  <c r="O529" i="3"/>
  <c r="N529" i="3"/>
  <c r="M529" i="3"/>
  <c r="L529" i="3"/>
  <c r="K529" i="3"/>
  <c r="J529" i="3"/>
  <c r="AB528" i="3"/>
  <c r="AA528" i="3"/>
  <c r="Z528" i="3"/>
  <c r="Y528" i="3"/>
  <c r="X528" i="3"/>
  <c r="W528" i="3"/>
  <c r="V528" i="3"/>
  <c r="U528" i="3"/>
  <c r="T528" i="3"/>
  <c r="S528" i="3"/>
  <c r="R528" i="3"/>
  <c r="Q528" i="3"/>
  <c r="P528" i="3"/>
  <c r="O528" i="3"/>
  <c r="N528" i="3"/>
  <c r="M528" i="3"/>
  <c r="L528" i="3"/>
  <c r="K528" i="3"/>
  <c r="J528" i="3"/>
  <c r="AB527" i="3"/>
  <c r="AA527" i="3"/>
  <c r="Z527" i="3"/>
  <c r="Y527" i="3"/>
  <c r="X527" i="3"/>
  <c r="W527" i="3"/>
  <c r="V527" i="3"/>
  <c r="U527" i="3"/>
  <c r="T527" i="3"/>
  <c r="S527" i="3"/>
  <c r="R527" i="3"/>
  <c r="Q527" i="3"/>
  <c r="P527" i="3"/>
  <c r="O527" i="3"/>
  <c r="N527" i="3"/>
  <c r="M527" i="3"/>
  <c r="L527" i="3"/>
  <c r="K527" i="3"/>
  <c r="J527" i="3"/>
  <c r="AB526" i="3"/>
  <c r="AA526" i="3"/>
  <c r="Z526" i="3"/>
  <c r="Y526" i="3"/>
  <c r="X526" i="3"/>
  <c r="W526" i="3"/>
  <c r="V526" i="3"/>
  <c r="U526" i="3"/>
  <c r="T526" i="3"/>
  <c r="S526" i="3"/>
  <c r="R526" i="3"/>
  <c r="Q526" i="3"/>
  <c r="P526" i="3"/>
  <c r="O526" i="3"/>
  <c r="N526" i="3"/>
  <c r="M526" i="3"/>
  <c r="L526" i="3"/>
  <c r="K526" i="3"/>
  <c r="J526" i="3"/>
  <c r="AB525" i="3"/>
  <c r="AA525" i="3"/>
  <c r="Z525" i="3"/>
  <c r="Y525" i="3"/>
  <c r="X525" i="3"/>
  <c r="W525" i="3"/>
  <c r="V525" i="3"/>
  <c r="U525" i="3"/>
  <c r="T525" i="3"/>
  <c r="S525" i="3"/>
  <c r="R525" i="3"/>
  <c r="Q525" i="3"/>
  <c r="P525" i="3"/>
  <c r="O525" i="3"/>
  <c r="N525" i="3"/>
  <c r="M525" i="3"/>
  <c r="L525" i="3"/>
  <c r="K525" i="3"/>
  <c r="J525" i="3"/>
  <c r="AB524" i="3"/>
  <c r="AA524" i="3"/>
  <c r="Z524" i="3"/>
  <c r="Y524" i="3"/>
  <c r="X524" i="3"/>
  <c r="W524" i="3"/>
  <c r="V524" i="3"/>
  <c r="U524" i="3"/>
  <c r="T524" i="3"/>
  <c r="S524" i="3"/>
  <c r="R524" i="3"/>
  <c r="Q524" i="3"/>
  <c r="P524" i="3"/>
  <c r="O524" i="3"/>
  <c r="N524" i="3"/>
  <c r="M524" i="3"/>
  <c r="L524" i="3"/>
  <c r="K524" i="3"/>
  <c r="J524" i="3"/>
  <c r="AB523" i="3"/>
  <c r="AA523" i="3"/>
  <c r="Z523" i="3"/>
  <c r="Y523" i="3"/>
  <c r="X523" i="3"/>
  <c r="W523" i="3"/>
  <c r="V523" i="3"/>
  <c r="U523" i="3"/>
  <c r="T523" i="3"/>
  <c r="S523" i="3"/>
  <c r="R523" i="3"/>
  <c r="Q523" i="3"/>
  <c r="P523" i="3"/>
  <c r="O523" i="3"/>
  <c r="N523" i="3"/>
  <c r="M523" i="3"/>
  <c r="L523" i="3"/>
  <c r="K523" i="3"/>
  <c r="J523" i="3"/>
  <c r="AB522" i="3"/>
  <c r="AA522" i="3"/>
  <c r="Z522" i="3"/>
  <c r="Y522" i="3"/>
  <c r="X522" i="3"/>
  <c r="W522" i="3"/>
  <c r="V522" i="3"/>
  <c r="U522" i="3"/>
  <c r="T522" i="3"/>
  <c r="S522" i="3"/>
  <c r="R522" i="3"/>
  <c r="Q522" i="3"/>
  <c r="P522" i="3"/>
  <c r="O522" i="3"/>
  <c r="N522" i="3"/>
  <c r="M522" i="3"/>
  <c r="L522" i="3"/>
  <c r="K522" i="3"/>
  <c r="J522" i="3"/>
  <c r="AB521" i="3"/>
  <c r="AA521" i="3"/>
  <c r="Z521" i="3"/>
  <c r="Y521" i="3"/>
  <c r="X521" i="3"/>
  <c r="W521" i="3"/>
  <c r="V521" i="3"/>
  <c r="U521" i="3"/>
  <c r="T521" i="3"/>
  <c r="S521" i="3"/>
  <c r="R521" i="3"/>
  <c r="Q521" i="3"/>
  <c r="P521" i="3"/>
  <c r="O521" i="3"/>
  <c r="N521" i="3"/>
  <c r="M521" i="3"/>
  <c r="L521" i="3"/>
  <c r="K521" i="3"/>
  <c r="J521" i="3"/>
  <c r="AB520" i="3"/>
  <c r="AA520" i="3"/>
  <c r="Z520" i="3"/>
  <c r="Y520" i="3"/>
  <c r="X520" i="3"/>
  <c r="W520" i="3"/>
  <c r="V520" i="3"/>
  <c r="U520" i="3"/>
  <c r="T520" i="3"/>
  <c r="S520" i="3"/>
  <c r="R520" i="3"/>
  <c r="Q520" i="3"/>
  <c r="P520" i="3"/>
  <c r="O520" i="3"/>
  <c r="N520" i="3"/>
  <c r="M520" i="3"/>
  <c r="L520" i="3"/>
  <c r="K520" i="3"/>
  <c r="J520" i="3"/>
  <c r="AB519" i="3"/>
  <c r="AA519" i="3"/>
  <c r="Z519" i="3"/>
  <c r="Y519" i="3"/>
  <c r="X519" i="3"/>
  <c r="W519" i="3"/>
  <c r="V519" i="3"/>
  <c r="U519" i="3"/>
  <c r="T519" i="3"/>
  <c r="S519" i="3"/>
  <c r="R519" i="3"/>
  <c r="Q519" i="3"/>
  <c r="P519" i="3"/>
  <c r="O519" i="3"/>
  <c r="N519" i="3"/>
  <c r="M519" i="3"/>
  <c r="L519" i="3"/>
  <c r="K519" i="3"/>
  <c r="J519" i="3"/>
  <c r="AB518" i="3"/>
  <c r="AA518" i="3"/>
  <c r="Z518" i="3"/>
  <c r="Y518" i="3"/>
  <c r="X518" i="3"/>
  <c r="W518" i="3"/>
  <c r="V518" i="3"/>
  <c r="U518" i="3"/>
  <c r="T518" i="3"/>
  <c r="S518" i="3"/>
  <c r="R518" i="3"/>
  <c r="Q518" i="3"/>
  <c r="P518" i="3"/>
  <c r="O518" i="3"/>
  <c r="N518" i="3"/>
  <c r="M518" i="3"/>
  <c r="L518" i="3"/>
  <c r="K518" i="3"/>
  <c r="J518" i="3"/>
  <c r="AB517" i="3"/>
  <c r="AA517" i="3"/>
  <c r="Z517" i="3"/>
  <c r="Y517" i="3"/>
  <c r="X517" i="3"/>
  <c r="W517" i="3"/>
  <c r="V517" i="3"/>
  <c r="U517" i="3"/>
  <c r="T517" i="3"/>
  <c r="S517" i="3"/>
  <c r="R517" i="3"/>
  <c r="Q517" i="3"/>
  <c r="P517" i="3"/>
  <c r="O517" i="3"/>
  <c r="N517" i="3"/>
  <c r="M517" i="3"/>
  <c r="L517" i="3"/>
  <c r="K517" i="3"/>
  <c r="J517" i="3"/>
  <c r="AB516" i="3"/>
  <c r="AA516" i="3"/>
  <c r="Z516" i="3"/>
  <c r="Y516" i="3"/>
  <c r="X516" i="3"/>
  <c r="W516" i="3"/>
  <c r="V516" i="3"/>
  <c r="U516" i="3"/>
  <c r="T516" i="3"/>
  <c r="S516" i="3"/>
  <c r="R516" i="3"/>
  <c r="Q516" i="3"/>
  <c r="P516" i="3"/>
  <c r="O516" i="3"/>
  <c r="N516" i="3"/>
  <c r="M516" i="3"/>
  <c r="L516" i="3"/>
  <c r="K516" i="3"/>
  <c r="J516" i="3"/>
  <c r="AB515" i="3"/>
  <c r="AA515" i="3"/>
  <c r="Z515" i="3"/>
  <c r="Y515" i="3"/>
  <c r="X515" i="3"/>
  <c r="W515" i="3"/>
  <c r="V515" i="3"/>
  <c r="U515" i="3"/>
  <c r="T515" i="3"/>
  <c r="S515" i="3"/>
  <c r="R515" i="3"/>
  <c r="Q515" i="3"/>
  <c r="P515" i="3"/>
  <c r="O515" i="3"/>
  <c r="N515" i="3"/>
  <c r="M515" i="3"/>
  <c r="L515" i="3"/>
  <c r="K515" i="3"/>
  <c r="J515" i="3"/>
  <c r="AB514" i="3"/>
  <c r="AA514" i="3"/>
  <c r="Z514" i="3"/>
  <c r="Y514" i="3"/>
  <c r="X514" i="3"/>
  <c r="W514" i="3"/>
  <c r="V514" i="3"/>
  <c r="U514" i="3"/>
  <c r="T514" i="3"/>
  <c r="S514" i="3"/>
  <c r="R514" i="3"/>
  <c r="Q514" i="3"/>
  <c r="P514" i="3"/>
  <c r="O514" i="3"/>
  <c r="N514" i="3"/>
  <c r="M514" i="3"/>
  <c r="L514" i="3"/>
  <c r="K514" i="3"/>
  <c r="J514" i="3"/>
  <c r="AB513" i="3"/>
  <c r="AA513" i="3"/>
  <c r="Z513" i="3"/>
  <c r="Y513" i="3"/>
  <c r="X513" i="3"/>
  <c r="W513" i="3"/>
  <c r="V513" i="3"/>
  <c r="U513" i="3"/>
  <c r="T513" i="3"/>
  <c r="S513" i="3"/>
  <c r="R513" i="3"/>
  <c r="Q513" i="3"/>
  <c r="P513" i="3"/>
  <c r="O513" i="3"/>
  <c r="N513" i="3"/>
  <c r="M513" i="3"/>
  <c r="L513" i="3"/>
  <c r="K513" i="3"/>
  <c r="J513" i="3"/>
  <c r="AB512" i="3"/>
  <c r="AA512" i="3"/>
  <c r="Z512" i="3"/>
  <c r="Y512" i="3"/>
  <c r="X512" i="3"/>
  <c r="W512" i="3"/>
  <c r="V512" i="3"/>
  <c r="U512" i="3"/>
  <c r="T512" i="3"/>
  <c r="S512" i="3"/>
  <c r="R512" i="3"/>
  <c r="Q512" i="3"/>
  <c r="P512" i="3"/>
  <c r="O512" i="3"/>
  <c r="N512" i="3"/>
  <c r="M512" i="3"/>
  <c r="L512" i="3"/>
  <c r="K512" i="3"/>
  <c r="J512" i="3"/>
  <c r="AB511" i="3"/>
  <c r="AA511" i="3"/>
  <c r="Z511" i="3"/>
  <c r="Y511" i="3"/>
  <c r="X511" i="3"/>
  <c r="W511" i="3"/>
  <c r="V511" i="3"/>
  <c r="U511" i="3"/>
  <c r="T511" i="3"/>
  <c r="S511" i="3"/>
  <c r="R511" i="3"/>
  <c r="Q511" i="3"/>
  <c r="P511" i="3"/>
  <c r="O511" i="3"/>
  <c r="N511" i="3"/>
  <c r="M511" i="3"/>
  <c r="L511" i="3"/>
  <c r="K511" i="3"/>
  <c r="J511" i="3"/>
  <c r="AB510" i="3"/>
  <c r="AA510" i="3"/>
  <c r="Z510" i="3"/>
  <c r="Y510" i="3"/>
  <c r="X510" i="3"/>
  <c r="W510" i="3"/>
  <c r="V510" i="3"/>
  <c r="U510" i="3"/>
  <c r="T510" i="3"/>
  <c r="S510" i="3"/>
  <c r="R510" i="3"/>
  <c r="Q510" i="3"/>
  <c r="P510" i="3"/>
  <c r="O510" i="3"/>
  <c r="N510" i="3"/>
  <c r="M510" i="3"/>
  <c r="L510" i="3"/>
  <c r="K510" i="3"/>
  <c r="J510" i="3"/>
  <c r="AB509" i="3"/>
  <c r="AA509" i="3"/>
  <c r="Z509" i="3"/>
  <c r="Y509" i="3"/>
  <c r="X509" i="3"/>
  <c r="W509" i="3"/>
  <c r="V509" i="3"/>
  <c r="U509" i="3"/>
  <c r="T509" i="3"/>
  <c r="S509" i="3"/>
  <c r="R509" i="3"/>
  <c r="Q509" i="3"/>
  <c r="P509" i="3"/>
  <c r="O509" i="3"/>
  <c r="N509" i="3"/>
  <c r="M509" i="3"/>
  <c r="L509" i="3"/>
  <c r="K509" i="3"/>
  <c r="J509" i="3"/>
  <c r="AB508" i="3"/>
  <c r="AA508" i="3"/>
  <c r="Z508" i="3"/>
  <c r="Y508" i="3"/>
  <c r="X508" i="3"/>
  <c r="W508" i="3"/>
  <c r="V508" i="3"/>
  <c r="U508" i="3"/>
  <c r="T508" i="3"/>
  <c r="S508" i="3"/>
  <c r="R508" i="3"/>
  <c r="Q508" i="3"/>
  <c r="P508" i="3"/>
  <c r="O508" i="3"/>
  <c r="N508" i="3"/>
  <c r="M508" i="3"/>
  <c r="L508" i="3"/>
  <c r="K508" i="3"/>
  <c r="J508" i="3"/>
  <c r="AB507" i="3"/>
  <c r="AA507" i="3"/>
  <c r="Z507" i="3"/>
  <c r="Y507" i="3"/>
  <c r="X507" i="3"/>
  <c r="W507" i="3"/>
  <c r="V507" i="3"/>
  <c r="U507" i="3"/>
  <c r="T507" i="3"/>
  <c r="S507" i="3"/>
  <c r="R507" i="3"/>
  <c r="Q507" i="3"/>
  <c r="P507" i="3"/>
  <c r="O507" i="3"/>
  <c r="N507" i="3"/>
  <c r="M507" i="3"/>
  <c r="L507" i="3"/>
  <c r="K507" i="3"/>
  <c r="J507" i="3"/>
  <c r="AB506" i="3"/>
  <c r="AA506" i="3"/>
  <c r="Z506" i="3"/>
  <c r="Y506" i="3"/>
  <c r="X506" i="3"/>
  <c r="W506" i="3"/>
  <c r="V506" i="3"/>
  <c r="U506" i="3"/>
  <c r="T506" i="3"/>
  <c r="S506" i="3"/>
  <c r="R506" i="3"/>
  <c r="Q506" i="3"/>
  <c r="P506" i="3"/>
  <c r="O506" i="3"/>
  <c r="N506" i="3"/>
  <c r="M506" i="3"/>
  <c r="L506" i="3"/>
  <c r="K506" i="3"/>
  <c r="J506" i="3"/>
  <c r="AB505" i="3"/>
  <c r="AA505" i="3"/>
  <c r="Z505" i="3"/>
  <c r="Y505" i="3"/>
  <c r="X505" i="3"/>
  <c r="W505" i="3"/>
  <c r="V505" i="3"/>
  <c r="U505" i="3"/>
  <c r="T505" i="3"/>
  <c r="S505" i="3"/>
  <c r="R505" i="3"/>
  <c r="Q505" i="3"/>
  <c r="P505" i="3"/>
  <c r="O505" i="3"/>
  <c r="N505" i="3"/>
  <c r="M505" i="3"/>
  <c r="L505" i="3"/>
  <c r="K505" i="3"/>
  <c r="J505" i="3"/>
  <c r="AB504" i="3"/>
  <c r="AA504" i="3"/>
  <c r="Z504" i="3"/>
  <c r="Y504" i="3"/>
  <c r="X504" i="3"/>
  <c r="W504" i="3"/>
  <c r="V504" i="3"/>
  <c r="U504" i="3"/>
  <c r="T504" i="3"/>
  <c r="S504" i="3"/>
  <c r="R504" i="3"/>
  <c r="Q504" i="3"/>
  <c r="P504" i="3"/>
  <c r="O504" i="3"/>
  <c r="N504" i="3"/>
  <c r="M504" i="3"/>
  <c r="L504" i="3"/>
  <c r="K504" i="3"/>
  <c r="J504" i="3"/>
  <c r="AB503" i="3"/>
  <c r="AA503" i="3"/>
  <c r="Z503" i="3"/>
  <c r="Y503" i="3"/>
  <c r="X503" i="3"/>
  <c r="W503" i="3"/>
  <c r="V503" i="3"/>
  <c r="U503" i="3"/>
  <c r="T503" i="3"/>
  <c r="S503" i="3"/>
  <c r="R503" i="3"/>
  <c r="Q503" i="3"/>
  <c r="P503" i="3"/>
  <c r="O503" i="3"/>
  <c r="N503" i="3"/>
  <c r="M503" i="3"/>
  <c r="L503" i="3"/>
  <c r="K503" i="3"/>
  <c r="J503" i="3"/>
  <c r="AB502" i="3"/>
  <c r="AA502" i="3"/>
  <c r="Z502" i="3"/>
  <c r="Y502" i="3"/>
  <c r="X502" i="3"/>
  <c r="W502" i="3"/>
  <c r="V502" i="3"/>
  <c r="U502" i="3"/>
  <c r="T502" i="3"/>
  <c r="S502" i="3"/>
  <c r="R502" i="3"/>
  <c r="Q502" i="3"/>
  <c r="P502" i="3"/>
  <c r="O502" i="3"/>
  <c r="N502" i="3"/>
  <c r="M502" i="3"/>
  <c r="L502" i="3"/>
  <c r="K502" i="3"/>
  <c r="J502" i="3"/>
  <c r="AB501" i="3"/>
  <c r="AA501" i="3"/>
  <c r="Z501" i="3"/>
  <c r="Y501" i="3"/>
  <c r="X501" i="3"/>
  <c r="W501" i="3"/>
  <c r="V501" i="3"/>
  <c r="U501" i="3"/>
  <c r="T501" i="3"/>
  <c r="S501" i="3"/>
  <c r="R501" i="3"/>
  <c r="Q501" i="3"/>
  <c r="P501" i="3"/>
  <c r="O501" i="3"/>
  <c r="N501" i="3"/>
  <c r="M501" i="3"/>
  <c r="L501" i="3"/>
  <c r="K501" i="3"/>
  <c r="J501" i="3"/>
  <c r="AB500" i="3"/>
  <c r="AA500" i="3"/>
  <c r="Z500" i="3"/>
  <c r="Y500" i="3"/>
  <c r="X500" i="3"/>
  <c r="W500" i="3"/>
  <c r="V500" i="3"/>
  <c r="U500" i="3"/>
  <c r="T500" i="3"/>
  <c r="S500" i="3"/>
  <c r="R500" i="3"/>
  <c r="Q500" i="3"/>
  <c r="P500" i="3"/>
  <c r="O500" i="3"/>
  <c r="N500" i="3"/>
  <c r="M500" i="3"/>
  <c r="L500" i="3"/>
  <c r="K500" i="3"/>
  <c r="J500" i="3"/>
  <c r="AB499" i="3"/>
  <c r="AA499" i="3"/>
  <c r="Z499" i="3"/>
  <c r="Y499" i="3"/>
  <c r="X499" i="3"/>
  <c r="W499" i="3"/>
  <c r="V499" i="3"/>
  <c r="U499" i="3"/>
  <c r="T499" i="3"/>
  <c r="S499" i="3"/>
  <c r="R499" i="3"/>
  <c r="Q499" i="3"/>
  <c r="P499" i="3"/>
  <c r="O499" i="3"/>
  <c r="N499" i="3"/>
  <c r="M499" i="3"/>
  <c r="L499" i="3"/>
  <c r="K499" i="3"/>
  <c r="J499" i="3"/>
  <c r="AB498" i="3"/>
  <c r="AA498" i="3"/>
  <c r="Z498" i="3"/>
  <c r="Y498" i="3"/>
  <c r="X498" i="3"/>
  <c r="W498" i="3"/>
  <c r="V498" i="3"/>
  <c r="U498" i="3"/>
  <c r="T498" i="3"/>
  <c r="S498" i="3"/>
  <c r="R498" i="3"/>
  <c r="Q498" i="3"/>
  <c r="P498" i="3"/>
  <c r="O498" i="3"/>
  <c r="N498" i="3"/>
  <c r="M498" i="3"/>
  <c r="L498" i="3"/>
  <c r="K498" i="3"/>
  <c r="J498" i="3"/>
  <c r="AB497" i="3"/>
  <c r="AA497" i="3"/>
  <c r="Z497" i="3"/>
  <c r="Y497" i="3"/>
  <c r="X497" i="3"/>
  <c r="W497" i="3"/>
  <c r="V497" i="3"/>
  <c r="U497" i="3"/>
  <c r="T497" i="3"/>
  <c r="S497" i="3"/>
  <c r="R497" i="3"/>
  <c r="Q497" i="3"/>
  <c r="P497" i="3"/>
  <c r="O497" i="3"/>
  <c r="N497" i="3"/>
  <c r="M497" i="3"/>
  <c r="L497" i="3"/>
  <c r="K497" i="3"/>
  <c r="J497" i="3"/>
  <c r="AB496" i="3"/>
  <c r="AA496" i="3"/>
  <c r="Z496" i="3"/>
  <c r="Y496" i="3"/>
  <c r="X496" i="3"/>
  <c r="W496" i="3"/>
  <c r="V496" i="3"/>
  <c r="U496" i="3"/>
  <c r="T496" i="3"/>
  <c r="S496" i="3"/>
  <c r="R496" i="3"/>
  <c r="Q496" i="3"/>
  <c r="P496" i="3"/>
  <c r="O496" i="3"/>
  <c r="N496" i="3"/>
  <c r="M496" i="3"/>
  <c r="L496" i="3"/>
  <c r="K496" i="3"/>
  <c r="J496" i="3"/>
  <c r="AB495" i="3"/>
  <c r="AA495" i="3"/>
  <c r="Z495" i="3"/>
  <c r="Y495" i="3"/>
  <c r="X495" i="3"/>
  <c r="W495" i="3"/>
  <c r="V495" i="3"/>
  <c r="U495" i="3"/>
  <c r="T495" i="3"/>
  <c r="S495" i="3"/>
  <c r="R495" i="3"/>
  <c r="Q495" i="3"/>
  <c r="P495" i="3"/>
  <c r="O495" i="3"/>
  <c r="N495" i="3"/>
  <c r="M495" i="3"/>
  <c r="L495" i="3"/>
  <c r="K495" i="3"/>
  <c r="J495" i="3"/>
  <c r="AB494" i="3"/>
  <c r="AA494" i="3"/>
  <c r="Z494" i="3"/>
  <c r="Y494" i="3"/>
  <c r="X494" i="3"/>
  <c r="W494" i="3"/>
  <c r="V494" i="3"/>
  <c r="U494" i="3"/>
  <c r="T494" i="3"/>
  <c r="S494" i="3"/>
  <c r="R494" i="3"/>
  <c r="Q494" i="3"/>
  <c r="P494" i="3"/>
  <c r="O494" i="3"/>
  <c r="N494" i="3"/>
  <c r="M494" i="3"/>
  <c r="L494" i="3"/>
  <c r="K494" i="3"/>
  <c r="J494" i="3"/>
  <c r="AB493" i="3"/>
  <c r="AA493" i="3"/>
  <c r="Z493" i="3"/>
  <c r="Y493" i="3"/>
  <c r="X493" i="3"/>
  <c r="W493" i="3"/>
  <c r="V493" i="3"/>
  <c r="U493" i="3"/>
  <c r="T493" i="3"/>
  <c r="S493" i="3"/>
  <c r="R493" i="3"/>
  <c r="Q493" i="3"/>
  <c r="P493" i="3"/>
  <c r="O493" i="3"/>
  <c r="N493" i="3"/>
  <c r="M493" i="3"/>
  <c r="L493" i="3"/>
  <c r="K493" i="3"/>
  <c r="J493" i="3"/>
  <c r="AB492" i="3"/>
  <c r="AA492" i="3"/>
  <c r="Z492" i="3"/>
  <c r="Y492" i="3"/>
  <c r="X492" i="3"/>
  <c r="W492" i="3"/>
  <c r="V492" i="3"/>
  <c r="U492" i="3"/>
  <c r="T492" i="3"/>
  <c r="S492" i="3"/>
  <c r="R492" i="3"/>
  <c r="Q492" i="3"/>
  <c r="P492" i="3"/>
  <c r="O492" i="3"/>
  <c r="N492" i="3"/>
  <c r="M492" i="3"/>
  <c r="L492" i="3"/>
  <c r="K492" i="3"/>
  <c r="J492" i="3"/>
  <c r="AB491" i="3"/>
  <c r="AA491" i="3"/>
  <c r="Z491" i="3"/>
  <c r="Y491" i="3"/>
  <c r="X491" i="3"/>
  <c r="W491" i="3"/>
  <c r="V491" i="3"/>
  <c r="U491" i="3"/>
  <c r="T491" i="3"/>
  <c r="S491" i="3"/>
  <c r="R491" i="3"/>
  <c r="Q491" i="3"/>
  <c r="P491" i="3"/>
  <c r="O491" i="3"/>
  <c r="N491" i="3"/>
  <c r="M491" i="3"/>
  <c r="L491" i="3"/>
  <c r="K491" i="3"/>
  <c r="J491" i="3"/>
  <c r="AB490" i="3"/>
  <c r="AA490" i="3"/>
  <c r="Z490" i="3"/>
  <c r="Y490" i="3"/>
  <c r="X490" i="3"/>
  <c r="W490" i="3"/>
  <c r="V490" i="3"/>
  <c r="U490" i="3"/>
  <c r="T490" i="3"/>
  <c r="S490" i="3"/>
  <c r="R490" i="3"/>
  <c r="Q490" i="3"/>
  <c r="P490" i="3"/>
  <c r="O490" i="3"/>
  <c r="N490" i="3"/>
  <c r="M490" i="3"/>
  <c r="L490" i="3"/>
  <c r="K490" i="3"/>
  <c r="J490" i="3"/>
  <c r="AB489" i="3"/>
  <c r="AA489" i="3"/>
  <c r="Z489" i="3"/>
  <c r="Y489" i="3"/>
  <c r="X489" i="3"/>
  <c r="W489" i="3"/>
  <c r="V489" i="3"/>
  <c r="U489" i="3"/>
  <c r="T489" i="3"/>
  <c r="S489" i="3"/>
  <c r="R489" i="3"/>
  <c r="Q489" i="3"/>
  <c r="P489" i="3"/>
  <c r="O489" i="3"/>
  <c r="N489" i="3"/>
  <c r="M489" i="3"/>
  <c r="L489" i="3"/>
  <c r="K489" i="3"/>
  <c r="J489" i="3"/>
  <c r="AB488" i="3"/>
  <c r="AA488" i="3"/>
  <c r="Z488" i="3"/>
  <c r="Y488" i="3"/>
  <c r="X488" i="3"/>
  <c r="W488" i="3"/>
  <c r="V488" i="3"/>
  <c r="U488" i="3"/>
  <c r="T488" i="3"/>
  <c r="S488" i="3"/>
  <c r="R488" i="3"/>
  <c r="Q488" i="3"/>
  <c r="P488" i="3"/>
  <c r="O488" i="3"/>
  <c r="N488" i="3"/>
  <c r="M488" i="3"/>
  <c r="L488" i="3"/>
  <c r="K488" i="3"/>
  <c r="J488" i="3"/>
  <c r="AB487" i="3"/>
  <c r="AA487" i="3"/>
  <c r="Z487" i="3"/>
  <c r="Y487" i="3"/>
  <c r="X487" i="3"/>
  <c r="W487" i="3"/>
  <c r="V487" i="3"/>
  <c r="U487" i="3"/>
  <c r="T487" i="3"/>
  <c r="S487" i="3"/>
  <c r="R487" i="3"/>
  <c r="Q487" i="3"/>
  <c r="P487" i="3"/>
  <c r="O487" i="3"/>
  <c r="N487" i="3"/>
  <c r="M487" i="3"/>
  <c r="L487" i="3"/>
  <c r="K487" i="3"/>
  <c r="J487" i="3"/>
  <c r="AB486" i="3"/>
  <c r="AA486" i="3"/>
  <c r="Z486" i="3"/>
  <c r="Y486" i="3"/>
  <c r="X486" i="3"/>
  <c r="W486" i="3"/>
  <c r="V486" i="3"/>
  <c r="U486" i="3"/>
  <c r="T486" i="3"/>
  <c r="S486" i="3"/>
  <c r="R486" i="3"/>
  <c r="Q486" i="3"/>
  <c r="P486" i="3"/>
  <c r="O486" i="3"/>
  <c r="N486" i="3"/>
  <c r="M486" i="3"/>
  <c r="L486" i="3"/>
  <c r="K486" i="3"/>
  <c r="J486" i="3"/>
  <c r="AB485" i="3"/>
  <c r="AA485" i="3"/>
  <c r="Z485" i="3"/>
  <c r="Y485" i="3"/>
  <c r="X485" i="3"/>
  <c r="W485" i="3"/>
  <c r="V485" i="3"/>
  <c r="U485" i="3"/>
  <c r="T485" i="3"/>
  <c r="S485" i="3"/>
  <c r="R485" i="3"/>
  <c r="Q485" i="3"/>
  <c r="P485" i="3"/>
  <c r="O485" i="3"/>
  <c r="N485" i="3"/>
  <c r="M485" i="3"/>
  <c r="L485" i="3"/>
  <c r="K485" i="3"/>
  <c r="J485" i="3"/>
  <c r="AB484" i="3"/>
  <c r="AA484" i="3"/>
  <c r="Z484" i="3"/>
  <c r="Y484" i="3"/>
  <c r="X484" i="3"/>
  <c r="W484" i="3"/>
  <c r="V484" i="3"/>
  <c r="U484" i="3"/>
  <c r="T484" i="3"/>
  <c r="S484" i="3"/>
  <c r="R484" i="3"/>
  <c r="Q484" i="3"/>
  <c r="P484" i="3"/>
  <c r="O484" i="3"/>
  <c r="N484" i="3"/>
  <c r="M484" i="3"/>
  <c r="L484" i="3"/>
  <c r="K484" i="3"/>
  <c r="J484" i="3"/>
  <c r="AB483" i="3"/>
  <c r="AA483" i="3"/>
  <c r="Z483" i="3"/>
  <c r="Y483" i="3"/>
  <c r="X483" i="3"/>
  <c r="W483" i="3"/>
  <c r="V483" i="3"/>
  <c r="U483" i="3"/>
  <c r="T483" i="3"/>
  <c r="S483" i="3"/>
  <c r="R483" i="3"/>
  <c r="Q483" i="3"/>
  <c r="P483" i="3"/>
  <c r="O483" i="3"/>
  <c r="N483" i="3"/>
  <c r="M483" i="3"/>
  <c r="L483" i="3"/>
  <c r="K483" i="3"/>
  <c r="J483" i="3"/>
  <c r="AB482" i="3"/>
  <c r="AA482" i="3"/>
  <c r="Z482" i="3"/>
  <c r="Y482" i="3"/>
  <c r="X482" i="3"/>
  <c r="W482" i="3"/>
  <c r="V482" i="3"/>
  <c r="U482" i="3"/>
  <c r="T482" i="3"/>
  <c r="S482" i="3"/>
  <c r="R482" i="3"/>
  <c r="Q482" i="3"/>
  <c r="P482" i="3"/>
  <c r="O482" i="3"/>
  <c r="N482" i="3"/>
  <c r="M482" i="3"/>
  <c r="L482" i="3"/>
  <c r="K482" i="3"/>
  <c r="J482" i="3"/>
  <c r="AB481" i="3"/>
  <c r="AA481" i="3"/>
  <c r="Z481" i="3"/>
  <c r="Y481" i="3"/>
  <c r="X481" i="3"/>
  <c r="W481" i="3"/>
  <c r="V481" i="3"/>
  <c r="U481" i="3"/>
  <c r="T481" i="3"/>
  <c r="S481" i="3"/>
  <c r="R481" i="3"/>
  <c r="Q481" i="3"/>
  <c r="P481" i="3"/>
  <c r="O481" i="3"/>
  <c r="N481" i="3"/>
  <c r="M481" i="3"/>
  <c r="L481" i="3"/>
  <c r="K481" i="3"/>
  <c r="J481" i="3"/>
  <c r="AB480" i="3"/>
  <c r="AA480" i="3"/>
  <c r="Z480" i="3"/>
  <c r="Y480" i="3"/>
  <c r="X480" i="3"/>
  <c r="W480" i="3"/>
  <c r="V480" i="3"/>
  <c r="U480" i="3"/>
  <c r="T480" i="3"/>
  <c r="S480" i="3"/>
  <c r="R480" i="3"/>
  <c r="Q480" i="3"/>
  <c r="P480" i="3"/>
  <c r="O480" i="3"/>
  <c r="N480" i="3"/>
  <c r="M480" i="3"/>
  <c r="L480" i="3"/>
  <c r="K480" i="3"/>
  <c r="J480" i="3"/>
  <c r="AB479" i="3"/>
  <c r="AA479" i="3"/>
  <c r="Z479" i="3"/>
  <c r="Y479" i="3"/>
  <c r="X479" i="3"/>
  <c r="W479" i="3"/>
  <c r="V479" i="3"/>
  <c r="U479" i="3"/>
  <c r="T479" i="3"/>
  <c r="S479" i="3"/>
  <c r="R479" i="3"/>
  <c r="Q479" i="3"/>
  <c r="P479" i="3"/>
  <c r="O479" i="3"/>
  <c r="N479" i="3"/>
  <c r="M479" i="3"/>
  <c r="L479" i="3"/>
  <c r="K479" i="3"/>
  <c r="J479" i="3"/>
  <c r="AB478" i="3"/>
  <c r="AA478" i="3"/>
  <c r="Z478" i="3"/>
  <c r="Y478" i="3"/>
  <c r="X478" i="3"/>
  <c r="W478" i="3"/>
  <c r="V478" i="3"/>
  <c r="U478" i="3"/>
  <c r="T478" i="3"/>
  <c r="S478" i="3"/>
  <c r="R478" i="3"/>
  <c r="Q478" i="3"/>
  <c r="P478" i="3"/>
  <c r="O478" i="3"/>
  <c r="N478" i="3"/>
  <c r="M478" i="3"/>
  <c r="L478" i="3"/>
  <c r="K478" i="3"/>
  <c r="J478" i="3"/>
  <c r="AB477" i="3"/>
  <c r="AA477" i="3"/>
  <c r="Z477" i="3"/>
  <c r="Y477" i="3"/>
  <c r="X477" i="3"/>
  <c r="W477" i="3"/>
  <c r="V477" i="3"/>
  <c r="U477" i="3"/>
  <c r="T477" i="3"/>
  <c r="S477" i="3"/>
  <c r="R477" i="3"/>
  <c r="Q477" i="3"/>
  <c r="P477" i="3"/>
  <c r="O477" i="3"/>
  <c r="N477" i="3"/>
  <c r="M477" i="3"/>
  <c r="L477" i="3"/>
  <c r="K477" i="3"/>
  <c r="J477" i="3"/>
  <c r="AB476" i="3"/>
  <c r="AA476" i="3"/>
  <c r="Z476" i="3"/>
  <c r="Y476" i="3"/>
  <c r="X476" i="3"/>
  <c r="W476" i="3"/>
  <c r="V476" i="3"/>
  <c r="U476" i="3"/>
  <c r="T476" i="3"/>
  <c r="S476" i="3"/>
  <c r="R476" i="3"/>
  <c r="Q476" i="3"/>
  <c r="P476" i="3"/>
  <c r="O476" i="3"/>
  <c r="N476" i="3"/>
  <c r="M476" i="3"/>
  <c r="L476" i="3"/>
  <c r="K476" i="3"/>
  <c r="J476" i="3"/>
  <c r="AB475" i="3"/>
  <c r="AA475" i="3"/>
  <c r="Z475" i="3"/>
  <c r="Y475" i="3"/>
  <c r="X475" i="3"/>
  <c r="W475" i="3"/>
  <c r="V475" i="3"/>
  <c r="U475" i="3"/>
  <c r="T475" i="3"/>
  <c r="S475" i="3"/>
  <c r="R475" i="3"/>
  <c r="Q475" i="3"/>
  <c r="P475" i="3"/>
  <c r="O475" i="3"/>
  <c r="N475" i="3"/>
  <c r="M475" i="3"/>
  <c r="L475" i="3"/>
  <c r="K475" i="3"/>
  <c r="J475" i="3"/>
  <c r="AB474" i="3"/>
  <c r="AA474" i="3"/>
  <c r="Z474" i="3"/>
  <c r="Y474" i="3"/>
  <c r="X474" i="3"/>
  <c r="W474" i="3"/>
  <c r="V474" i="3"/>
  <c r="U474" i="3"/>
  <c r="T474" i="3"/>
  <c r="S474" i="3"/>
  <c r="R474" i="3"/>
  <c r="Q474" i="3"/>
  <c r="P474" i="3"/>
  <c r="O474" i="3"/>
  <c r="N474" i="3"/>
  <c r="M474" i="3"/>
  <c r="L474" i="3"/>
  <c r="K474" i="3"/>
  <c r="J474" i="3"/>
  <c r="AB473" i="3"/>
  <c r="AA473" i="3"/>
  <c r="Z473" i="3"/>
  <c r="Y473" i="3"/>
  <c r="X473" i="3"/>
  <c r="W473" i="3"/>
  <c r="V473" i="3"/>
  <c r="U473" i="3"/>
  <c r="T473" i="3"/>
  <c r="S473" i="3"/>
  <c r="R473" i="3"/>
  <c r="Q473" i="3"/>
  <c r="P473" i="3"/>
  <c r="O473" i="3"/>
  <c r="N473" i="3"/>
  <c r="M473" i="3"/>
  <c r="L473" i="3"/>
  <c r="K473" i="3"/>
  <c r="J473" i="3"/>
  <c r="AB472" i="3"/>
  <c r="AA472" i="3"/>
  <c r="Z472" i="3"/>
  <c r="Y472" i="3"/>
  <c r="X472" i="3"/>
  <c r="W472" i="3"/>
  <c r="V472" i="3"/>
  <c r="U472" i="3"/>
  <c r="T472" i="3"/>
  <c r="S472" i="3"/>
  <c r="R472" i="3"/>
  <c r="Q472" i="3"/>
  <c r="P472" i="3"/>
  <c r="O472" i="3"/>
  <c r="N472" i="3"/>
  <c r="M472" i="3"/>
  <c r="L472" i="3"/>
  <c r="K472" i="3"/>
  <c r="J472" i="3"/>
  <c r="AB471" i="3"/>
  <c r="AA471" i="3"/>
  <c r="Z471" i="3"/>
  <c r="Y471" i="3"/>
  <c r="X471" i="3"/>
  <c r="W471" i="3"/>
  <c r="V471" i="3"/>
  <c r="U471" i="3"/>
  <c r="T471" i="3"/>
  <c r="S471" i="3"/>
  <c r="R471" i="3"/>
  <c r="Q471" i="3"/>
  <c r="P471" i="3"/>
  <c r="O471" i="3"/>
  <c r="N471" i="3"/>
  <c r="M471" i="3"/>
  <c r="L471" i="3"/>
  <c r="K471" i="3"/>
  <c r="J471" i="3"/>
  <c r="AB470" i="3"/>
  <c r="AA470" i="3"/>
  <c r="Z470" i="3"/>
  <c r="Y470" i="3"/>
  <c r="X470" i="3"/>
  <c r="W470" i="3"/>
  <c r="V470" i="3"/>
  <c r="U470" i="3"/>
  <c r="T470" i="3"/>
  <c r="S470" i="3"/>
  <c r="R470" i="3"/>
  <c r="Q470" i="3"/>
  <c r="P470" i="3"/>
  <c r="O470" i="3"/>
  <c r="N470" i="3"/>
  <c r="M470" i="3"/>
  <c r="L470" i="3"/>
  <c r="K470" i="3"/>
  <c r="J470" i="3"/>
  <c r="AB469" i="3"/>
  <c r="AA469" i="3"/>
  <c r="Z469" i="3"/>
  <c r="Y469" i="3"/>
  <c r="X469" i="3"/>
  <c r="W469" i="3"/>
  <c r="V469" i="3"/>
  <c r="U469" i="3"/>
  <c r="T469" i="3"/>
  <c r="S469" i="3"/>
  <c r="R469" i="3"/>
  <c r="Q469" i="3"/>
  <c r="P469" i="3"/>
  <c r="O469" i="3"/>
  <c r="N469" i="3"/>
  <c r="M469" i="3"/>
  <c r="L469" i="3"/>
  <c r="K469" i="3"/>
  <c r="J469" i="3"/>
  <c r="AB468" i="3"/>
  <c r="AA468" i="3"/>
  <c r="Z468" i="3"/>
  <c r="Y468" i="3"/>
  <c r="X468" i="3"/>
  <c r="W468" i="3"/>
  <c r="V468" i="3"/>
  <c r="U468" i="3"/>
  <c r="T468" i="3"/>
  <c r="S468" i="3"/>
  <c r="R468" i="3"/>
  <c r="Q468" i="3"/>
  <c r="P468" i="3"/>
  <c r="O468" i="3"/>
  <c r="N468" i="3"/>
  <c r="M468" i="3"/>
  <c r="L468" i="3"/>
  <c r="K468" i="3"/>
  <c r="J468" i="3"/>
  <c r="AB467" i="3"/>
  <c r="AA467" i="3"/>
  <c r="Z467" i="3"/>
  <c r="Y467" i="3"/>
  <c r="X467" i="3"/>
  <c r="W467" i="3"/>
  <c r="V467" i="3"/>
  <c r="U467" i="3"/>
  <c r="T467" i="3"/>
  <c r="S467" i="3"/>
  <c r="R467" i="3"/>
  <c r="Q467" i="3"/>
  <c r="P467" i="3"/>
  <c r="O467" i="3"/>
  <c r="N467" i="3"/>
  <c r="M467" i="3"/>
  <c r="L467" i="3"/>
  <c r="K467" i="3"/>
  <c r="J467" i="3"/>
  <c r="AB466" i="3"/>
  <c r="AA466" i="3"/>
  <c r="Z466" i="3"/>
  <c r="Y466" i="3"/>
  <c r="X466" i="3"/>
  <c r="W466" i="3"/>
  <c r="V466" i="3"/>
  <c r="U466" i="3"/>
  <c r="T466" i="3"/>
  <c r="S466" i="3"/>
  <c r="R466" i="3"/>
  <c r="Q466" i="3"/>
  <c r="P466" i="3"/>
  <c r="O466" i="3"/>
  <c r="N466" i="3"/>
  <c r="M466" i="3"/>
  <c r="L466" i="3"/>
  <c r="K466" i="3"/>
  <c r="J466" i="3"/>
  <c r="AB465" i="3"/>
  <c r="AA465" i="3"/>
  <c r="Z465" i="3"/>
  <c r="Y465" i="3"/>
  <c r="X465" i="3"/>
  <c r="W465" i="3"/>
  <c r="V465" i="3"/>
  <c r="U465" i="3"/>
  <c r="T465" i="3"/>
  <c r="S465" i="3"/>
  <c r="R465" i="3"/>
  <c r="Q465" i="3"/>
  <c r="P465" i="3"/>
  <c r="O465" i="3"/>
  <c r="N465" i="3"/>
  <c r="M465" i="3"/>
  <c r="L465" i="3"/>
  <c r="K465" i="3"/>
  <c r="J465" i="3"/>
  <c r="AB464" i="3"/>
  <c r="AA464" i="3"/>
  <c r="Z464" i="3"/>
  <c r="Y464" i="3"/>
  <c r="X464" i="3"/>
  <c r="W464" i="3"/>
  <c r="V464" i="3"/>
  <c r="U464" i="3"/>
  <c r="T464" i="3"/>
  <c r="S464" i="3"/>
  <c r="R464" i="3"/>
  <c r="Q464" i="3"/>
  <c r="P464" i="3"/>
  <c r="O464" i="3"/>
  <c r="N464" i="3"/>
  <c r="M464" i="3"/>
  <c r="L464" i="3"/>
  <c r="K464" i="3"/>
  <c r="J464" i="3"/>
  <c r="AB463" i="3"/>
  <c r="AA463" i="3"/>
  <c r="Z463" i="3"/>
  <c r="Y463" i="3"/>
  <c r="X463" i="3"/>
  <c r="W463" i="3"/>
  <c r="V463" i="3"/>
  <c r="U463" i="3"/>
  <c r="T463" i="3"/>
  <c r="S463" i="3"/>
  <c r="R463" i="3"/>
  <c r="Q463" i="3"/>
  <c r="P463" i="3"/>
  <c r="O463" i="3"/>
  <c r="N463" i="3"/>
  <c r="M463" i="3"/>
  <c r="L463" i="3"/>
  <c r="K463" i="3"/>
  <c r="J463" i="3"/>
  <c r="AB462" i="3"/>
  <c r="AA462" i="3"/>
  <c r="Z462" i="3"/>
  <c r="Y462" i="3"/>
  <c r="X462" i="3"/>
  <c r="W462" i="3"/>
  <c r="V462" i="3"/>
  <c r="U462" i="3"/>
  <c r="T462" i="3"/>
  <c r="S462" i="3"/>
  <c r="R462" i="3"/>
  <c r="Q462" i="3"/>
  <c r="P462" i="3"/>
  <c r="O462" i="3"/>
  <c r="N462" i="3"/>
  <c r="M462" i="3"/>
  <c r="L462" i="3"/>
  <c r="K462" i="3"/>
  <c r="J462" i="3"/>
  <c r="AB461" i="3"/>
  <c r="AA461" i="3"/>
  <c r="Z461" i="3"/>
  <c r="Y461" i="3"/>
  <c r="X461" i="3"/>
  <c r="W461" i="3"/>
  <c r="V461" i="3"/>
  <c r="U461" i="3"/>
  <c r="T461" i="3"/>
  <c r="S461" i="3"/>
  <c r="R461" i="3"/>
  <c r="Q461" i="3"/>
  <c r="P461" i="3"/>
  <c r="O461" i="3"/>
  <c r="N461" i="3"/>
  <c r="M461" i="3"/>
  <c r="L461" i="3"/>
  <c r="K461" i="3"/>
  <c r="J461" i="3"/>
  <c r="AB460" i="3"/>
  <c r="AA460" i="3"/>
  <c r="Z460" i="3"/>
  <c r="Y460" i="3"/>
  <c r="X460" i="3"/>
  <c r="W460" i="3"/>
  <c r="V460" i="3"/>
  <c r="U460" i="3"/>
  <c r="T460" i="3"/>
  <c r="S460" i="3"/>
  <c r="R460" i="3"/>
  <c r="Q460" i="3"/>
  <c r="P460" i="3"/>
  <c r="O460" i="3"/>
  <c r="N460" i="3"/>
  <c r="M460" i="3"/>
  <c r="L460" i="3"/>
  <c r="K460" i="3"/>
  <c r="J460" i="3"/>
  <c r="AB459" i="3"/>
  <c r="AA459" i="3"/>
  <c r="Z459" i="3"/>
  <c r="Y459" i="3"/>
  <c r="X459" i="3"/>
  <c r="W459" i="3"/>
  <c r="V459" i="3"/>
  <c r="U459" i="3"/>
  <c r="T459" i="3"/>
  <c r="S459" i="3"/>
  <c r="R459" i="3"/>
  <c r="Q459" i="3"/>
  <c r="P459" i="3"/>
  <c r="O459" i="3"/>
  <c r="N459" i="3"/>
  <c r="M459" i="3"/>
  <c r="L459" i="3"/>
  <c r="K459" i="3"/>
  <c r="J459" i="3"/>
  <c r="AB458" i="3"/>
  <c r="AA458" i="3"/>
  <c r="Z458" i="3"/>
  <c r="Y458" i="3"/>
  <c r="X458" i="3"/>
  <c r="W458" i="3"/>
  <c r="V458" i="3"/>
  <c r="U458" i="3"/>
  <c r="T458" i="3"/>
  <c r="S458" i="3"/>
  <c r="R458" i="3"/>
  <c r="Q458" i="3"/>
  <c r="P458" i="3"/>
  <c r="O458" i="3"/>
  <c r="N458" i="3"/>
  <c r="M458" i="3"/>
  <c r="L458" i="3"/>
  <c r="K458" i="3"/>
  <c r="J458" i="3"/>
  <c r="AB457" i="3"/>
  <c r="AA457" i="3"/>
  <c r="Z457" i="3"/>
  <c r="Y457" i="3"/>
  <c r="X457" i="3"/>
  <c r="W457" i="3"/>
  <c r="V457" i="3"/>
  <c r="U457" i="3"/>
  <c r="T457" i="3"/>
  <c r="S457" i="3"/>
  <c r="R457" i="3"/>
  <c r="Q457" i="3"/>
  <c r="P457" i="3"/>
  <c r="O457" i="3"/>
  <c r="N457" i="3"/>
  <c r="M457" i="3"/>
  <c r="L457" i="3"/>
  <c r="K457" i="3"/>
  <c r="J457" i="3"/>
  <c r="AB456" i="3"/>
  <c r="AA456" i="3"/>
  <c r="Z456" i="3"/>
  <c r="Y456" i="3"/>
  <c r="X456" i="3"/>
  <c r="W456" i="3"/>
  <c r="V456" i="3"/>
  <c r="U456" i="3"/>
  <c r="T456" i="3"/>
  <c r="S456" i="3"/>
  <c r="R456" i="3"/>
  <c r="Q456" i="3"/>
  <c r="P456" i="3"/>
  <c r="O456" i="3"/>
  <c r="N456" i="3"/>
  <c r="M456" i="3"/>
  <c r="L456" i="3"/>
  <c r="K456" i="3"/>
  <c r="J456" i="3"/>
  <c r="AB455" i="3"/>
  <c r="AA455" i="3"/>
  <c r="Z455" i="3"/>
  <c r="Y455" i="3"/>
  <c r="X455" i="3"/>
  <c r="W455" i="3"/>
  <c r="V455" i="3"/>
  <c r="U455" i="3"/>
  <c r="T455" i="3"/>
  <c r="S455" i="3"/>
  <c r="R455" i="3"/>
  <c r="Q455" i="3"/>
  <c r="P455" i="3"/>
  <c r="O455" i="3"/>
  <c r="N455" i="3"/>
  <c r="M455" i="3"/>
  <c r="L455" i="3"/>
  <c r="K455" i="3"/>
  <c r="J455" i="3"/>
  <c r="AB454" i="3"/>
  <c r="AA454" i="3"/>
  <c r="Z454" i="3"/>
  <c r="Y454" i="3"/>
  <c r="X454" i="3"/>
  <c r="W454" i="3"/>
  <c r="V454" i="3"/>
  <c r="U454" i="3"/>
  <c r="T454" i="3"/>
  <c r="S454" i="3"/>
  <c r="R454" i="3"/>
  <c r="Q454" i="3"/>
  <c r="P454" i="3"/>
  <c r="O454" i="3"/>
  <c r="N454" i="3"/>
  <c r="M454" i="3"/>
  <c r="L454" i="3"/>
  <c r="K454" i="3"/>
  <c r="J454" i="3"/>
  <c r="AB453" i="3"/>
  <c r="AA453" i="3"/>
  <c r="Z453" i="3"/>
  <c r="Y453" i="3"/>
  <c r="X453" i="3"/>
  <c r="W453" i="3"/>
  <c r="V453" i="3"/>
  <c r="U453" i="3"/>
  <c r="T453" i="3"/>
  <c r="S453" i="3"/>
  <c r="R453" i="3"/>
  <c r="Q453" i="3"/>
  <c r="P453" i="3"/>
  <c r="O453" i="3"/>
  <c r="N453" i="3"/>
  <c r="M453" i="3"/>
  <c r="L453" i="3"/>
  <c r="K453" i="3"/>
  <c r="J453" i="3"/>
  <c r="AB452" i="3"/>
  <c r="AA452" i="3"/>
  <c r="Z452" i="3"/>
  <c r="Y452" i="3"/>
  <c r="X452" i="3"/>
  <c r="W452" i="3"/>
  <c r="V452" i="3"/>
  <c r="U452" i="3"/>
  <c r="T452" i="3"/>
  <c r="S452" i="3"/>
  <c r="R452" i="3"/>
  <c r="Q452" i="3"/>
  <c r="P452" i="3"/>
  <c r="O452" i="3"/>
  <c r="N452" i="3"/>
  <c r="M452" i="3"/>
  <c r="L452" i="3"/>
  <c r="K452" i="3"/>
  <c r="J452" i="3"/>
  <c r="AB451" i="3"/>
  <c r="AA451" i="3"/>
  <c r="Z451" i="3"/>
  <c r="Y451" i="3"/>
  <c r="X451" i="3"/>
  <c r="W451" i="3"/>
  <c r="V451" i="3"/>
  <c r="U451" i="3"/>
  <c r="T451" i="3"/>
  <c r="S451" i="3"/>
  <c r="R451" i="3"/>
  <c r="Q451" i="3"/>
  <c r="P451" i="3"/>
  <c r="O451" i="3"/>
  <c r="N451" i="3"/>
  <c r="M451" i="3"/>
  <c r="L451" i="3"/>
  <c r="K451" i="3"/>
  <c r="J451" i="3"/>
  <c r="AB450" i="3"/>
  <c r="AA450" i="3"/>
  <c r="Z450" i="3"/>
  <c r="Y450" i="3"/>
  <c r="X450" i="3"/>
  <c r="W450" i="3"/>
  <c r="V450" i="3"/>
  <c r="U450" i="3"/>
  <c r="T450" i="3"/>
  <c r="S450" i="3"/>
  <c r="R450" i="3"/>
  <c r="Q450" i="3"/>
  <c r="P450" i="3"/>
  <c r="O450" i="3"/>
  <c r="N450" i="3"/>
  <c r="M450" i="3"/>
  <c r="L450" i="3"/>
  <c r="K450" i="3"/>
  <c r="J450" i="3"/>
  <c r="AB449" i="3"/>
  <c r="AA449" i="3"/>
  <c r="Z449" i="3"/>
  <c r="Y449" i="3"/>
  <c r="X449" i="3"/>
  <c r="W449" i="3"/>
  <c r="V449" i="3"/>
  <c r="U449" i="3"/>
  <c r="T449" i="3"/>
  <c r="S449" i="3"/>
  <c r="R449" i="3"/>
  <c r="Q449" i="3"/>
  <c r="P449" i="3"/>
  <c r="O449" i="3"/>
  <c r="N449" i="3"/>
  <c r="M449" i="3"/>
  <c r="L449" i="3"/>
  <c r="K449" i="3"/>
  <c r="J449" i="3"/>
  <c r="AB448" i="3"/>
  <c r="AA448" i="3"/>
  <c r="Z448" i="3"/>
  <c r="Y448" i="3"/>
  <c r="X448" i="3"/>
  <c r="W448" i="3"/>
  <c r="V448" i="3"/>
  <c r="U448" i="3"/>
  <c r="T448" i="3"/>
  <c r="S448" i="3"/>
  <c r="R448" i="3"/>
  <c r="Q448" i="3"/>
  <c r="P448" i="3"/>
  <c r="O448" i="3"/>
  <c r="N448" i="3"/>
  <c r="M448" i="3"/>
  <c r="L448" i="3"/>
  <c r="K448" i="3"/>
  <c r="J448" i="3"/>
  <c r="AB447" i="3"/>
  <c r="AA447" i="3"/>
  <c r="Z447" i="3"/>
  <c r="Y447" i="3"/>
  <c r="X447" i="3"/>
  <c r="W447" i="3"/>
  <c r="V447" i="3"/>
  <c r="U447" i="3"/>
  <c r="T447" i="3"/>
  <c r="S447" i="3"/>
  <c r="R447" i="3"/>
  <c r="Q447" i="3"/>
  <c r="P447" i="3"/>
  <c r="O447" i="3"/>
  <c r="N447" i="3"/>
  <c r="M447" i="3"/>
  <c r="L447" i="3"/>
  <c r="K447" i="3"/>
  <c r="J447" i="3"/>
  <c r="AB446" i="3"/>
  <c r="AA446" i="3"/>
  <c r="Z446" i="3"/>
  <c r="Y446" i="3"/>
  <c r="X446" i="3"/>
  <c r="W446" i="3"/>
  <c r="V446" i="3"/>
  <c r="U446" i="3"/>
  <c r="T446" i="3"/>
  <c r="S446" i="3"/>
  <c r="R446" i="3"/>
  <c r="Q446" i="3"/>
  <c r="P446" i="3"/>
  <c r="O446" i="3"/>
  <c r="N446" i="3"/>
  <c r="M446" i="3"/>
  <c r="L446" i="3"/>
  <c r="K446" i="3"/>
  <c r="J446" i="3"/>
  <c r="AB445" i="3"/>
  <c r="AA445" i="3"/>
  <c r="Z445" i="3"/>
  <c r="Y445" i="3"/>
  <c r="X445" i="3"/>
  <c r="W445" i="3"/>
  <c r="V445" i="3"/>
  <c r="U445" i="3"/>
  <c r="T445" i="3"/>
  <c r="S445" i="3"/>
  <c r="R445" i="3"/>
  <c r="Q445" i="3"/>
  <c r="P445" i="3"/>
  <c r="O445" i="3"/>
  <c r="N445" i="3"/>
  <c r="M445" i="3"/>
  <c r="L445" i="3"/>
  <c r="K445" i="3"/>
  <c r="J445" i="3"/>
  <c r="AB444" i="3"/>
  <c r="AA444" i="3"/>
  <c r="Z444" i="3"/>
  <c r="Y444" i="3"/>
  <c r="X444" i="3"/>
  <c r="W444" i="3"/>
  <c r="V444" i="3"/>
  <c r="U444" i="3"/>
  <c r="T444" i="3"/>
  <c r="S444" i="3"/>
  <c r="R444" i="3"/>
  <c r="Q444" i="3"/>
  <c r="P444" i="3"/>
  <c r="O444" i="3"/>
  <c r="N444" i="3"/>
  <c r="M444" i="3"/>
  <c r="L444" i="3"/>
  <c r="K444" i="3"/>
  <c r="J444" i="3"/>
  <c r="AB443" i="3"/>
  <c r="AA443" i="3"/>
  <c r="Z443" i="3"/>
  <c r="Y443" i="3"/>
  <c r="X443" i="3"/>
  <c r="W443" i="3"/>
  <c r="V443" i="3"/>
  <c r="U443" i="3"/>
  <c r="T443" i="3"/>
  <c r="S443" i="3"/>
  <c r="R443" i="3"/>
  <c r="Q443" i="3"/>
  <c r="P443" i="3"/>
  <c r="O443" i="3"/>
  <c r="N443" i="3"/>
  <c r="M443" i="3"/>
  <c r="L443" i="3"/>
  <c r="K443" i="3"/>
  <c r="J443" i="3"/>
  <c r="AB442" i="3"/>
  <c r="AA442" i="3"/>
  <c r="Z442" i="3"/>
  <c r="Y442" i="3"/>
  <c r="X442" i="3"/>
  <c r="W442" i="3"/>
  <c r="V442" i="3"/>
  <c r="U442" i="3"/>
  <c r="T442" i="3"/>
  <c r="S442" i="3"/>
  <c r="R442" i="3"/>
  <c r="Q442" i="3"/>
  <c r="P442" i="3"/>
  <c r="O442" i="3"/>
  <c r="N442" i="3"/>
  <c r="M442" i="3"/>
  <c r="L442" i="3"/>
  <c r="K442" i="3"/>
  <c r="J442" i="3"/>
  <c r="AB441" i="3"/>
  <c r="AA441" i="3"/>
  <c r="Z441" i="3"/>
  <c r="Y441" i="3"/>
  <c r="X441" i="3"/>
  <c r="W441" i="3"/>
  <c r="V441" i="3"/>
  <c r="U441" i="3"/>
  <c r="T441" i="3"/>
  <c r="S441" i="3"/>
  <c r="R441" i="3"/>
  <c r="Q441" i="3"/>
  <c r="P441" i="3"/>
  <c r="O441" i="3"/>
  <c r="N441" i="3"/>
  <c r="M441" i="3"/>
  <c r="L441" i="3"/>
  <c r="K441" i="3"/>
  <c r="J441" i="3"/>
  <c r="AB440" i="3"/>
  <c r="AA440" i="3"/>
  <c r="Z440" i="3"/>
  <c r="Y440" i="3"/>
  <c r="X440" i="3"/>
  <c r="W440" i="3"/>
  <c r="V440" i="3"/>
  <c r="U440" i="3"/>
  <c r="T440" i="3"/>
  <c r="S440" i="3"/>
  <c r="R440" i="3"/>
  <c r="Q440" i="3"/>
  <c r="P440" i="3"/>
  <c r="O440" i="3"/>
  <c r="N440" i="3"/>
  <c r="M440" i="3"/>
  <c r="L440" i="3"/>
  <c r="K440" i="3"/>
  <c r="J440" i="3"/>
  <c r="AB439" i="3"/>
  <c r="AA439" i="3"/>
  <c r="Z439" i="3"/>
  <c r="Y439" i="3"/>
  <c r="X439" i="3"/>
  <c r="W439" i="3"/>
  <c r="V439" i="3"/>
  <c r="U439" i="3"/>
  <c r="T439" i="3"/>
  <c r="S439" i="3"/>
  <c r="R439" i="3"/>
  <c r="Q439" i="3"/>
  <c r="P439" i="3"/>
  <c r="O439" i="3"/>
  <c r="N439" i="3"/>
  <c r="M439" i="3"/>
  <c r="L439" i="3"/>
  <c r="K439" i="3"/>
  <c r="J439" i="3"/>
  <c r="AB438" i="3"/>
  <c r="AA438" i="3"/>
  <c r="Z438" i="3"/>
  <c r="Y438" i="3"/>
  <c r="X438" i="3"/>
  <c r="W438" i="3"/>
  <c r="V438" i="3"/>
  <c r="U438" i="3"/>
  <c r="T438" i="3"/>
  <c r="S438" i="3"/>
  <c r="R438" i="3"/>
  <c r="Q438" i="3"/>
  <c r="P438" i="3"/>
  <c r="O438" i="3"/>
  <c r="N438" i="3"/>
  <c r="M438" i="3"/>
  <c r="L438" i="3"/>
  <c r="K438" i="3"/>
  <c r="J438" i="3"/>
  <c r="AB437" i="3"/>
  <c r="AA437" i="3"/>
  <c r="Z437" i="3"/>
  <c r="Y437" i="3"/>
  <c r="X437" i="3"/>
  <c r="W437" i="3"/>
  <c r="V437" i="3"/>
  <c r="U437" i="3"/>
  <c r="T437" i="3"/>
  <c r="S437" i="3"/>
  <c r="R437" i="3"/>
  <c r="Q437" i="3"/>
  <c r="P437" i="3"/>
  <c r="O437" i="3"/>
  <c r="N437" i="3"/>
  <c r="M437" i="3"/>
  <c r="L437" i="3"/>
  <c r="K437" i="3"/>
  <c r="J437" i="3"/>
  <c r="AB436" i="3"/>
  <c r="AA436" i="3"/>
  <c r="Z436" i="3"/>
  <c r="Y436" i="3"/>
  <c r="X436" i="3"/>
  <c r="W436" i="3"/>
  <c r="V436" i="3"/>
  <c r="U436" i="3"/>
  <c r="T436" i="3"/>
  <c r="S436" i="3"/>
  <c r="R436" i="3"/>
  <c r="Q436" i="3"/>
  <c r="P436" i="3"/>
  <c r="O436" i="3"/>
  <c r="N436" i="3"/>
  <c r="M436" i="3"/>
  <c r="L436" i="3"/>
  <c r="K436" i="3"/>
  <c r="J436" i="3"/>
  <c r="AB435" i="3"/>
  <c r="AA435" i="3"/>
  <c r="Z435" i="3"/>
  <c r="Y435" i="3"/>
  <c r="X435" i="3"/>
  <c r="W435" i="3"/>
  <c r="V435" i="3"/>
  <c r="U435" i="3"/>
  <c r="T435" i="3"/>
  <c r="S435" i="3"/>
  <c r="R435" i="3"/>
  <c r="Q435" i="3"/>
  <c r="P435" i="3"/>
  <c r="O435" i="3"/>
  <c r="N435" i="3"/>
  <c r="M435" i="3"/>
  <c r="L435" i="3"/>
  <c r="K435" i="3"/>
  <c r="J435" i="3"/>
  <c r="AB434" i="3"/>
  <c r="AA434" i="3"/>
  <c r="Z434" i="3"/>
  <c r="Y434" i="3"/>
  <c r="X434" i="3"/>
  <c r="W434" i="3"/>
  <c r="V434" i="3"/>
  <c r="U434" i="3"/>
  <c r="T434" i="3"/>
  <c r="S434" i="3"/>
  <c r="R434" i="3"/>
  <c r="Q434" i="3"/>
  <c r="P434" i="3"/>
  <c r="O434" i="3"/>
  <c r="N434" i="3"/>
  <c r="M434" i="3"/>
  <c r="L434" i="3"/>
  <c r="K434" i="3"/>
  <c r="J434" i="3"/>
  <c r="AB433" i="3"/>
  <c r="AA433" i="3"/>
  <c r="Z433" i="3"/>
  <c r="Y433" i="3"/>
  <c r="X433" i="3"/>
  <c r="W433" i="3"/>
  <c r="V433" i="3"/>
  <c r="U433" i="3"/>
  <c r="T433" i="3"/>
  <c r="S433" i="3"/>
  <c r="R433" i="3"/>
  <c r="Q433" i="3"/>
  <c r="P433" i="3"/>
  <c r="O433" i="3"/>
  <c r="N433" i="3"/>
  <c r="M433" i="3"/>
  <c r="L433" i="3"/>
  <c r="K433" i="3"/>
  <c r="J433" i="3"/>
  <c r="AB432" i="3"/>
  <c r="AA432" i="3"/>
  <c r="Z432" i="3"/>
  <c r="Y432" i="3"/>
  <c r="X432" i="3"/>
  <c r="W432" i="3"/>
  <c r="V432" i="3"/>
  <c r="U432" i="3"/>
  <c r="T432" i="3"/>
  <c r="S432" i="3"/>
  <c r="R432" i="3"/>
  <c r="Q432" i="3"/>
  <c r="P432" i="3"/>
  <c r="O432" i="3"/>
  <c r="N432" i="3"/>
  <c r="M432" i="3"/>
  <c r="L432" i="3"/>
  <c r="K432" i="3"/>
  <c r="J432" i="3"/>
  <c r="AB431" i="3"/>
  <c r="AA431" i="3"/>
  <c r="Z431" i="3"/>
  <c r="Y431" i="3"/>
  <c r="X431" i="3"/>
  <c r="W431" i="3"/>
  <c r="V431" i="3"/>
  <c r="U431" i="3"/>
  <c r="T431" i="3"/>
  <c r="S431" i="3"/>
  <c r="R431" i="3"/>
  <c r="Q431" i="3"/>
  <c r="P431" i="3"/>
  <c r="O431" i="3"/>
  <c r="N431" i="3"/>
  <c r="M431" i="3"/>
  <c r="L431" i="3"/>
  <c r="K431" i="3"/>
  <c r="J431" i="3"/>
  <c r="AB430" i="3"/>
  <c r="AA430" i="3"/>
  <c r="Z430" i="3"/>
  <c r="Y430" i="3"/>
  <c r="X430" i="3"/>
  <c r="W430" i="3"/>
  <c r="V430" i="3"/>
  <c r="U430" i="3"/>
  <c r="T430" i="3"/>
  <c r="S430" i="3"/>
  <c r="R430" i="3"/>
  <c r="Q430" i="3"/>
  <c r="P430" i="3"/>
  <c r="O430" i="3"/>
  <c r="N430" i="3"/>
  <c r="M430" i="3"/>
  <c r="L430" i="3"/>
  <c r="K430" i="3"/>
  <c r="J430" i="3"/>
  <c r="AB429" i="3"/>
  <c r="AA429" i="3"/>
  <c r="Z429" i="3"/>
  <c r="Y429" i="3"/>
  <c r="X429" i="3"/>
  <c r="W429" i="3"/>
  <c r="V429" i="3"/>
  <c r="U429" i="3"/>
  <c r="T429" i="3"/>
  <c r="S429" i="3"/>
  <c r="R429" i="3"/>
  <c r="Q429" i="3"/>
  <c r="P429" i="3"/>
  <c r="O429" i="3"/>
  <c r="N429" i="3"/>
  <c r="M429" i="3"/>
  <c r="L429" i="3"/>
  <c r="K429" i="3"/>
  <c r="J429" i="3"/>
  <c r="AB428" i="3"/>
  <c r="AA428" i="3"/>
  <c r="Z428" i="3"/>
  <c r="Y428" i="3"/>
  <c r="X428" i="3"/>
  <c r="W428" i="3"/>
  <c r="V428" i="3"/>
  <c r="U428" i="3"/>
  <c r="T428" i="3"/>
  <c r="S428" i="3"/>
  <c r="R428" i="3"/>
  <c r="Q428" i="3"/>
  <c r="P428" i="3"/>
  <c r="O428" i="3"/>
  <c r="N428" i="3"/>
  <c r="M428" i="3"/>
  <c r="L428" i="3"/>
  <c r="K428" i="3"/>
  <c r="J428" i="3"/>
  <c r="AB427" i="3"/>
  <c r="AA427" i="3"/>
  <c r="Z427" i="3"/>
  <c r="Y427" i="3"/>
  <c r="X427" i="3"/>
  <c r="W427" i="3"/>
  <c r="V427" i="3"/>
  <c r="U427" i="3"/>
  <c r="T427" i="3"/>
  <c r="S427" i="3"/>
  <c r="R427" i="3"/>
  <c r="Q427" i="3"/>
  <c r="P427" i="3"/>
  <c r="O427" i="3"/>
  <c r="N427" i="3"/>
  <c r="M427" i="3"/>
  <c r="L427" i="3"/>
  <c r="K427" i="3"/>
  <c r="J427" i="3"/>
  <c r="AB426" i="3"/>
  <c r="AA426" i="3"/>
  <c r="Z426" i="3"/>
  <c r="Y426" i="3"/>
  <c r="X426" i="3"/>
  <c r="W426" i="3"/>
  <c r="V426" i="3"/>
  <c r="U426" i="3"/>
  <c r="T426" i="3"/>
  <c r="S426" i="3"/>
  <c r="R426" i="3"/>
  <c r="Q426" i="3"/>
  <c r="P426" i="3"/>
  <c r="O426" i="3"/>
  <c r="N426" i="3"/>
  <c r="M426" i="3"/>
  <c r="L426" i="3"/>
  <c r="K426" i="3"/>
  <c r="J426" i="3"/>
  <c r="AB425" i="3"/>
  <c r="AA425" i="3"/>
  <c r="Z425" i="3"/>
  <c r="Y425" i="3"/>
  <c r="X425" i="3"/>
  <c r="W425" i="3"/>
  <c r="V425" i="3"/>
  <c r="U425" i="3"/>
  <c r="T425" i="3"/>
  <c r="S425" i="3"/>
  <c r="R425" i="3"/>
  <c r="Q425" i="3"/>
  <c r="P425" i="3"/>
  <c r="O425" i="3"/>
  <c r="N425" i="3"/>
  <c r="M425" i="3"/>
  <c r="L425" i="3"/>
  <c r="K425" i="3"/>
  <c r="J425" i="3"/>
  <c r="AB424" i="3"/>
  <c r="AA424" i="3"/>
  <c r="Z424" i="3"/>
  <c r="Y424" i="3"/>
  <c r="X424" i="3"/>
  <c r="W424" i="3"/>
  <c r="V424" i="3"/>
  <c r="U424" i="3"/>
  <c r="T424" i="3"/>
  <c r="S424" i="3"/>
  <c r="R424" i="3"/>
  <c r="Q424" i="3"/>
  <c r="P424" i="3"/>
  <c r="O424" i="3"/>
  <c r="N424" i="3"/>
  <c r="M424" i="3"/>
  <c r="L424" i="3"/>
  <c r="K424" i="3"/>
  <c r="J424" i="3"/>
  <c r="AB423" i="3"/>
  <c r="AA423" i="3"/>
  <c r="Z423" i="3"/>
  <c r="Y423" i="3"/>
  <c r="X423" i="3"/>
  <c r="W423" i="3"/>
  <c r="V423" i="3"/>
  <c r="U423" i="3"/>
  <c r="T423" i="3"/>
  <c r="S423" i="3"/>
  <c r="R423" i="3"/>
  <c r="Q423" i="3"/>
  <c r="P423" i="3"/>
  <c r="O423" i="3"/>
  <c r="N423" i="3"/>
  <c r="M423" i="3"/>
  <c r="L423" i="3"/>
  <c r="K423" i="3"/>
  <c r="J423" i="3"/>
  <c r="AB422" i="3"/>
  <c r="AA422" i="3"/>
  <c r="Z422" i="3"/>
  <c r="Y422" i="3"/>
  <c r="X422" i="3"/>
  <c r="W422" i="3"/>
  <c r="V422" i="3"/>
  <c r="U422" i="3"/>
  <c r="T422" i="3"/>
  <c r="S422" i="3"/>
  <c r="R422" i="3"/>
  <c r="Q422" i="3"/>
  <c r="P422" i="3"/>
  <c r="O422" i="3"/>
  <c r="N422" i="3"/>
  <c r="M422" i="3"/>
  <c r="L422" i="3"/>
  <c r="K422" i="3"/>
  <c r="J422" i="3"/>
  <c r="AB421" i="3"/>
  <c r="AA421" i="3"/>
  <c r="Z421" i="3"/>
  <c r="Y421" i="3"/>
  <c r="X421" i="3"/>
  <c r="W421" i="3"/>
  <c r="V421" i="3"/>
  <c r="U421" i="3"/>
  <c r="T421" i="3"/>
  <c r="S421" i="3"/>
  <c r="R421" i="3"/>
  <c r="Q421" i="3"/>
  <c r="P421" i="3"/>
  <c r="O421" i="3"/>
  <c r="N421" i="3"/>
  <c r="M421" i="3"/>
  <c r="L421" i="3"/>
  <c r="K421" i="3"/>
  <c r="J421" i="3"/>
  <c r="AB420" i="3"/>
  <c r="AA420" i="3"/>
  <c r="Z420" i="3"/>
  <c r="Y420" i="3"/>
  <c r="X420" i="3"/>
  <c r="W420" i="3"/>
  <c r="V420" i="3"/>
  <c r="U420" i="3"/>
  <c r="T420" i="3"/>
  <c r="S420" i="3"/>
  <c r="R420" i="3"/>
  <c r="Q420" i="3"/>
  <c r="P420" i="3"/>
  <c r="O420" i="3"/>
  <c r="N420" i="3"/>
  <c r="M420" i="3"/>
  <c r="L420" i="3"/>
  <c r="K420" i="3"/>
  <c r="J420" i="3"/>
  <c r="AB419" i="3"/>
  <c r="AA419" i="3"/>
  <c r="Z419" i="3"/>
  <c r="Y419" i="3"/>
  <c r="X419" i="3"/>
  <c r="W419" i="3"/>
  <c r="V419" i="3"/>
  <c r="U419" i="3"/>
  <c r="T419" i="3"/>
  <c r="S419" i="3"/>
  <c r="R419" i="3"/>
  <c r="Q419" i="3"/>
  <c r="P419" i="3"/>
  <c r="O419" i="3"/>
  <c r="N419" i="3"/>
  <c r="M419" i="3"/>
  <c r="L419" i="3"/>
  <c r="K419" i="3"/>
  <c r="J419" i="3"/>
  <c r="AB418" i="3"/>
  <c r="AA418" i="3"/>
  <c r="Z418" i="3"/>
  <c r="Y418" i="3"/>
  <c r="X418" i="3"/>
  <c r="W418" i="3"/>
  <c r="V418" i="3"/>
  <c r="U418" i="3"/>
  <c r="T418" i="3"/>
  <c r="S418" i="3"/>
  <c r="R418" i="3"/>
  <c r="Q418" i="3"/>
  <c r="P418" i="3"/>
  <c r="O418" i="3"/>
  <c r="N418" i="3"/>
  <c r="M418" i="3"/>
  <c r="L418" i="3"/>
  <c r="K418" i="3"/>
  <c r="J418" i="3"/>
  <c r="AB417" i="3"/>
  <c r="AA417" i="3"/>
  <c r="Z417" i="3"/>
  <c r="Y417" i="3"/>
  <c r="X417" i="3"/>
  <c r="W417" i="3"/>
  <c r="V417" i="3"/>
  <c r="U417" i="3"/>
  <c r="T417" i="3"/>
  <c r="S417" i="3"/>
  <c r="R417" i="3"/>
  <c r="Q417" i="3"/>
  <c r="P417" i="3"/>
  <c r="O417" i="3"/>
  <c r="N417" i="3"/>
  <c r="M417" i="3"/>
  <c r="L417" i="3"/>
  <c r="K417" i="3"/>
  <c r="J417" i="3"/>
  <c r="AB416" i="3"/>
  <c r="AA416" i="3"/>
  <c r="Z416" i="3"/>
  <c r="Y416" i="3"/>
  <c r="X416" i="3"/>
  <c r="W416" i="3"/>
  <c r="V416" i="3"/>
  <c r="U416" i="3"/>
  <c r="T416" i="3"/>
  <c r="S416" i="3"/>
  <c r="R416" i="3"/>
  <c r="Q416" i="3"/>
  <c r="P416" i="3"/>
  <c r="O416" i="3"/>
  <c r="N416" i="3"/>
  <c r="M416" i="3"/>
  <c r="L416" i="3"/>
  <c r="K416" i="3"/>
  <c r="J416" i="3"/>
  <c r="AB415" i="3"/>
  <c r="AA415" i="3"/>
  <c r="Z415" i="3"/>
  <c r="Y415" i="3"/>
  <c r="X415" i="3"/>
  <c r="W415" i="3"/>
  <c r="V415" i="3"/>
  <c r="U415" i="3"/>
  <c r="T415" i="3"/>
  <c r="S415" i="3"/>
  <c r="R415" i="3"/>
  <c r="Q415" i="3"/>
  <c r="P415" i="3"/>
  <c r="O415" i="3"/>
  <c r="N415" i="3"/>
  <c r="M415" i="3"/>
  <c r="L415" i="3"/>
  <c r="K415" i="3"/>
  <c r="J415" i="3"/>
  <c r="AB414" i="3"/>
  <c r="AA414" i="3"/>
  <c r="Z414" i="3"/>
  <c r="Y414" i="3"/>
  <c r="X414" i="3"/>
  <c r="W414" i="3"/>
  <c r="V414" i="3"/>
  <c r="U414" i="3"/>
  <c r="T414" i="3"/>
  <c r="S414" i="3"/>
  <c r="R414" i="3"/>
  <c r="Q414" i="3"/>
  <c r="P414" i="3"/>
  <c r="O414" i="3"/>
  <c r="N414" i="3"/>
  <c r="M414" i="3"/>
  <c r="L414" i="3"/>
  <c r="K414" i="3"/>
  <c r="J414" i="3"/>
  <c r="AB413" i="3"/>
  <c r="AA413" i="3"/>
  <c r="Z413" i="3"/>
  <c r="Y413" i="3"/>
  <c r="X413" i="3"/>
  <c r="W413" i="3"/>
  <c r="V413" i="3"/>
  <c r="U413" i="3"/>
  <c r="T413" i="3"/>
  <c r="S413" i="3"/>
  <c r="R413" i="3"/>
  <c r="Q413" i="3"/>
  <c r="P413" i="3"/>
  <c r="O413" i="3"/>
  <c r="N413" i="3"/>
  <c r="M413" i="3"/>
  <c r="L413" i="3"/>
  <c r="K413" i="3"/>
  <c r="J413" i="3"/>
  <c r="AB412" i="3"/>
  <c r="AA412" i="3"/>
  <c r="Z412" i="3"/>
  <c r="Y412" i="3"/>
  <c r="X412" i="3"/>
  <c r="W412" i="3"/>
  <c r="V412" i="3"/>
  <c r="U412" i="3"/>
  <c r="T412" i="3"/>
  <c r="S412" i="3"/>
  <c r="R412" i="3"/>
  <c r="Q412" i="3"/>
  <c r="P412" i="3"/>
  <c r="O412" i="3"/>
  <c r="N412" i="3"/>
  <c r="M412" i="3"/>
  <c r="L412" i="3"/>
  <c r="K412" i="3"/>
  <c r="J412" i="3"/>
  <c r="AB411" i="3"/>
  <c r="AA411" i="3"/>
  <c r="Z411" i="3"/>
  <c r="Y411" i="3"/>
  <c r="X411" i="3"/>
  <c r="W411" i="3"/>
  <c r="V411" i="3"/>
  <c r="U411" i="3"/>
  <c r="T411" i="3"/>
  <c r="S411" i="3"/>
  <c r="R411" i="3"/>
  <c r="Q411" i="3"/>
  <c r="P411" i="3"/>
  <c r="O411" i="3"/>
  <c r="N411" i="3"/>
  <c r="M411" i="3"/>
  <c r="L411" i="3"/>
  <c r="K411" i="3"/>
  <c r="J411" i="3"/>
  <c r="AB410" i="3"/>
  <c r="AA410" i="3"/>
  <c r="Z410" i="3"/>
  <c r="Y410" i="3"/>
  <c r="X410" i="3"/>
  <c r="W410" i="3"/>
  <c r="V410" i="3"/>
  <c r="U410" i="3"/>
  <c r="T410" i="3"/>
  <c r="S410" i="3"/>
  <c r="R410" i="3"/>
  <c r="Q410" i="3"/>
  <c r="P410" i="3"/>
  <c r="O410" i="3"/>
  <c r="N410" i="3"/>
  <c r="M410" i="3"/>
  <c r="L410" i="3"/>
  <c r="K410" i="3"/>
  <c r="J410" i="3"/>
  <c r="AB409" i="3"/>
  <c r="AA409" i="3"/>
  <c r="Z409" i="3"/>
  <c r="Y409" i="3"/>
  <c r="X409" i="3"/>
  <c r="W409" i="3"/>
  <c r="V409" i="3"/>
  <c r="U409" i="3"/>
  <c r="T409" i="3"/>
  <c r="S409" i="3"/>
  <c r="R409" i="3"/>
  <c r="Q409" i="3"/>
  <c r="P409" i="3"/>
  <c r="O409" i="3"/>
  <c r="N409" i="3"/>
  <c r="M409" i="3"/>
  <c r="L409" i="3"/>
  <c r="K409" i="3"/>
  <c r="J409" i="3"/>
  <c r="AB408" i="3"/>
  <c r="AA408" i="3"/>
  <c r="Z408" i="3"/>
  <c r="Y408" i="3"/>
  <c r="X408" i="3"/>
  <c r="W408" i="3"/>
  <c r="V408" i="3"/>
  <c r="U408" i="3"/>
  <c r="T408" i="3"/>
  <c r="S408" i="3"/>
  <c r="R408" i="3"/>
  <c r="Q408" i="3"/>
  <c r="P408" i="3"/>
  <c r="O408" i="3"/>
  <c r="N408" i="3"/>
  <c r="M408" i="3"/>
  <c r="L408" i="3"/>
  <c r="K408" i="3"/>
  <c r="J408" i="3"/>
  <c r="AB407" i="3"/>
  <c r="AA407" i="3"/>
  <c r="Z407" i="3"/>
  <c r="Y407" i="3"/>
  <c r="X407" i="3"/>
  <c r="W407" i="3"/>
  <c r="V407" i="3"/>
  <c r="U407" i="3"/>
  <c r="T407" i="3"/>
  <c r="S407" i="3"/>
  <c r="R407" i="3"/>
  <c r="Q407" i="3"/>
  <c r="P407" i="3"/>
  <c r="O407" i="3"/>
  <c r="N407" i="3"/>
  <c r="M407" i="3"/>
  <c r="L407" i="3"/>
  <c r="K407" i="3"/>
  <c r="J407" i="3"/>
  <c r="AB406" i="3"/>
  <c r="AA406" i="3"/>
  <c r="Z406" i="3"/>
  <c r="Y406" i="3"/>
  <c r="X406" i="3"/>
  <c r="W406" i="3"/>
  <c r="V406" i="3"/>
  <c r="U406" i="3"/>
  <c r="T406" i="3"/>
  <c r="S406" i="3"/>
  <c r="R406" i="3"/>
  <c r="Q406" i="3"/>
  <c r="P406" i="3"/>
  <c r="O406" i="3"/>
  <c r="N406" i="3"/>
  <c r="M406" i="3"/>
  <c r="L406" i="3"/>
  <c r="K406" i="3"/>
  <c r="J406" i="3"/>
  <c r="AB405" i="3"/>
  <c r="AA405" i="3"/>
  <c r="Z405" i="3"/>
  <c r="Y405" i="3"/>
  <c r="X405" i="3"/>
  <c r="W405" i="3"/>
  <c r="V405" i="3"/>
  <c r="U405" i="3"/>
  <c r="T405" i="3"/>
  <c r="S405" i="3"/>
  <c r="R405" i="3"/>
  <c r="Q405" i="3"/>
  <c r="P405" i="3"/>
  <c r="O405" i="3"/>
  <c r="N405" i="3"/>
  <c r="M405" i="3"/>
  <c r="L405" i="3"/>
  <c r="K405" i="3"/>
  <c r="J405" i="3"/>
  <c r="AB404" i="3"/>
  <c r="AA404" i="3"/>
  <c r="Z404" i="3"/>
  <c r="Y404" i="3"/>
  <c r="X404" i="3"/>
  <c r="W404" i="3"/>
  <c r="V404" i="3"/>
  <c r="U404" i="3"/>
  <c r="T404" i="3"/>
  <c r="S404" i="3"/>
  <c r="R404" i="3"/>
  <c r="Q404" i="3"/>
  <c r="P404" i="3"/>
  <c r="O404" i="3"/>
  <c r="N404" i="3"/>
  <c r="M404" i="3"/>
  <c r="L404" i="3"/>
  <c r="K404" i="3"/>
  <c r="J404" i="3"/>
  <c r="AB403" i="3"/>
  <c r="AA403" i="3"/>
  <c r="Z403" i="3"/>
  <c r="Y403" i="3"/>
  <c r="X403" i="3"/>
  <c r="W403" i="3"/>
  <c r="V403" i="3"/>
  <c r="U403" i="3"/>
  <c r="T403" i="3"/>
  <c r="S403" i="3"/>
  <c r="R403" i="3"/>
  <c r="Q403" i="3"/>
  <c r="P403" i="3"/>
  <c r="O403" i="3"/>
  <c r="N403" i="3"/>
  <c r="M403" i="3"/>
  <c r="L403" i="3"/>
  <c r="K403" i="3"/>
  <c r="J403" i="3"/>
  <c r="AB402" i="3"/>
  <c r="AA402" i="3"/>
  <c r="Z402" i="3"/>
  <c r="Y402" i="3"/>
  <c r="X402" i="3"/>
  <c r="W402" i="3"/>
  <c r="V402" i="3"/>
  <c r="U402" i="3"/>
  <c r="T402" i="3"/>
  <c r="S402" i="3"/>
  <c r="R402" i="3"/>
  <c r="Q402" i="3"/>
  <c r="P402" i="3"/>
  <c r="O402" i="3"/>
  <c r="N402" i="3"/>
  <c r="M402" i="3"/>
  <c r="L402" i="3"/>
  <c r="K402" i="3"/>
  <c r="J402" i="3"/>
  <c r="AB401" i="3"/>
  <c r="AA401" i="3"/>
  <c r="Z401" i="3"/>
  <c r="Y401" i="3"/>
  <c r="X401" i="3"/>
  <c r="W401" i="3"/>
  <c r="V401" i="3"/>
  <c r="U401" i="3"/>
  <c r="T401" i="3"/>
  <c r="S401" i="3"/>
  <c r="R401" i="3"/>
  <c r="Q401" i="3"/>
  <c r="P401" i="3"/>
  <c r="O401" i="3"/>
  <c r="N401" i="3"/>
  <c r="M401" i="3"/>
  <c r="L401" i="3"/>
  <c r="K401" i="3"/>
  <c r="J401" i="3"/>
  <c r="AB400" i="3"/>
  <c r="AA400" i="3"/>
  <c r="Z400" i="3"/>
  <c r="Y400" i="3"/>
  <c r="X400" i="3"/>
  <c r="W400" i="3"/>
  <c r="V400" i="3"/>
  <c r="U400" i="3"/>
  <c r="T400" i="3"/>
  <c r="S400" i="3"/>
  <c r="R400" i="3"/>
  <c r="Q400" i="3"/>
  <c r="P400" i="3"/>
  <c r="O400" i="3"/>
  <c r="N400" i="3"/>
  <c r="M400" i="3"/>
  <c r="L400" i="3"/>
  <c r="K400" i="3"/>
  <c r="J400" i="3"/>
  <c r="AB399" i="3"/>
  <c r="AA399" i="3"/>
  <c r="Z399" i="3"/>
  <c r="Y399" i="3"/>
  <c r="X399" i="3"/>
  <c r="W399" i="3"/>
  <c r="V399" i="3"/>
  <c r="U399" i="3"/>
  <c r="T399" i="3"/>
  <c r="S399" i="3"/>
  <c r="R399" i="3"/>
  <c r="Q399" i="3"/>
  <c r="P399" i="3"/>
  <c r="O399" i="3"/>
  <c r="N399" i="3"/>
  <c r="M399" i="3"/>
  <c r="L399" i="3"/>
  <c r="K399" i="3"/>
  <c r="J399" i="3"/>
  <c r="AB398" i="3"/>
  <c r="AA398" i="3"/>
  <c r="Z398" i="3"/>
  <c r="Y398" i="3"/>
  <c r="X398" i="3"/>
  <c r="W398" i="3"/>
  <c r="V398" i="3"/>
  <c r="U398" i="3"/>
  <c r="T398" i="3"/>
  <c r="S398" i="3"/>
  <c r="R398" i="3"/>
  <c r="Q398" i="3"/>
  <c r="P398" i="3"/>
  <c r="O398" i="3"/>
  <c r="N398" i="3"/>
  <c r="M398" i="3"/>
  <c r="L398" i="3"/>
  <c r="K398" i="3"/>
  <c r="J398" i="3"/>
  <c r="AB397" i="3"/>
  <c r="AA397" i="3"/>
  <c r="Z397" i="3"/>
  <c r="Y397" i="3"/>
  <c r="X397" i="3"/>
  <c r="W397" i="3"/>
  <c r="V397" i="3"/>
  <c r="U397" i="3"/>
  <c r="T397" i="3"/>
  <c r="S397" i="3"/>
  <c r="R397" i="3"/>
  <c r="Q397" i="3"/>
  <c r="P397" i="3"/>
  <c r="O397" i="3"/>
  <c r="N397" i="3"/>
  <c r="M397" i="3"/>
  <c r="L397" i="3"/>
  <c r="K397" i="3"/>
  <c r="J397" i="3"/>
  <c r="AB396" i="3"/>
  <c r="AA396" i="3"/>
  <c r="Z396" i="3"/>
  <c r="Y396" i="3"/>
  <c r="X396" i="3"/>
  <c r="W396" i="3"/>
  <c r="V396" i="3"/>
  <c r="U396" i="3"/>
  <c r="T396" i="3"/>
  <c r="S396" i="3"/>
  <c r="R396" i="3"/>
  <c r="Q396" i="3"/>
  <c r="P396" i="3"/>
  <c r="O396" i="3"/>
  <c r="N396" i="3"/>
  <c r="M396" i="3"/>
  <c r="L396" i="3"/>
  <c r="K396" i="3"/>
  <c r="J396" i="3"/>
  <c r="AB395" i="3"/>
  <c r="AA395" i="3"/>
  <c r="Z395" i="3"/>
  <c r="Y395" i="3"/>
  <c r="X395" i="3"/>
  <c r="W395" i="3"/>
  <c r="V395" i="3"/>
  <c r="U395" i="3"/>
  <c r="T395" i="3"/>
  <c r="S395" i="3"/>
  <c r="R395" i="3"/>
  <c r="Q395" i="3"/>
  <c r="P395" i="3"/>
  <c r="O395" i="3"/>
  <c r="N395" i="3"/>
  <c r="M395" i="3"/>
  <c r="L395" i="3"/>
  <c r="K395" i="3"/>
  <c r="J395" i="3"/>
  <c r="AB394" i="3"/>
  <c r="AA394" i="3"/>
  <c r="Z394" i="3"/>
  <c r="Y394" i="3"/>
  <c r="X394" i="3"/>
  <c r="W394" i="3"/>
  <c r="V394" i="3"/>
  <c r="U394" i="3"/>
  <c r="T394" i="3"/>
  <c r="S394" i="3"/>
  <c r="R394" i="3"/>
  <c r="Q394" i="3"/>
  <c r="P394" i="3"/>
  <c r="O394" i="3"/>
  <c r="N394" i="3"/>
  <c r="M394" i="3"/>
  <c r="L394" i="3"/>
  <c r="K394" i="3"/>
  <c r="J394" i="3"/>
  <c r="AB393" i="3"/>
  <c r="AA393" i="3"/>
  <c r="Z393" i="3"/>
  <c r="Y393" i="3"/>
  <c r="X393" i="3"/>
  <c r="W393" i="3"/>
  <c r="V393" i="3"/>
  <c r="U393" i="3"/>
  <c r="T393" i="3"/>
  <c r="S393" i="3"/>
  <c r="R393" i="3"/>
  <c r="Q393" i="3"/>
  <c r="P393" i="3"/>
  <c r="O393" i="3"/>
  <c r="N393" i="3"/>
  <c r="M393" i="3"/>
  <c r="L393" i="3"/>
  <c r="K393" i="3"/>
  <c r="J393" i="3"/>
  <c r="AB392" i="3"/>
  <c r="AA392" i="3"/>
  <c r="Z392" i="3"/>
  <c r="Y392" i="3"/>
  <c r="X392" i="3"/>
  <c r="W392" i="3"/>
  <c r="V392" i="3"/>
  <c r="U392" i="3"/>
  <c r="T392" i="3"/>
  <c r="S392" i="3"/>
  <c r="R392" i="3"/>
  <c r="Q392" i="3"/>
  <c r="P392" i="3"/>
  <c r="O392" i="3"/>
  <c r="N392" i="3"/>
  <c r="M392" i="3"/>
  <c r="L392" i="3"/>
  <c r="K392" i="3"/>
  <c r="J392" i="3"/>
  <c r="AB391" i="3"/>
  <c r="AA391" i="3"/>
  <c r="Z391" i="3"/>
  <c r="Y391" i="3"/>
  <c r="X391" i="3"/>
  <c r="W391" i="3"/>
  <c r="V391" i="3"/>
  <c r="U391" i="3"/>
  <c r="T391" i="3"/>
  <c r="S391" i="3"/>
  <c r="R391" i="3"/>
  <c r="Q391" i="3"/>
  <c r="P391" i="3"/>
  <c r="O391" i="3"/>
  <c r="N391" i="3"/>
  <c r="M391" i="3"/>
  <c r="L391" i="3"/>
  <c r="K391" i="3"/>
  <c r="J391" i="3"/>
  <c r="AB390" i="3"/>
  <c r="AA390" i="3"/>
  <c r="Z390" i="3"/>
  <c r="Y390" i="3"/>
  <c r="X390" i="3"/>
  <c r="W390" i="3"/>
  <c r="V390" i="3"/>
  <c r="U390" i="3"/>
  <c r="T390" i="3"/>
  <c r="S390" i="3"/>
  <c r="R390" i="3"/>
  <c r="Q390" i="3"/>
  <c r="P390" i="3"/>
  <c r="O390" i="3"/>
  <c r="N390" i="3"/>
  <c r="M390" i="3"/>
  <c r="L390" i="3"/>
  <c r="K390" i="3"/>
  <c r="J390" i="3"/>
  <c r="AB389" i="3"/>
  <c r="AA389" i="3"/>
  <c r="Z389" i="3"/>
  <c r="Y389" i="3"/>
  <c r="X389" i="3"/>
  <c r="W389" i="3"/>
  <c r="V389" i="3"/>
  <c r="U389" i="3"/>
  <c r="T389" i="3"/>
  <c r="S389" i="3"/>
  <c r="R389" i="3"/>
  <c r="Q389" i="3"/>
  <c r="P389" i="3"/>
  <c r="O389" i="3"/>
  <c r="N389" i="3"/>
  <c r="M389" i="3"/>
  <c r="L389" i="3"/>
  <c r="K389" i="3"/>
  <c r="J389" i="3"/>
  <c r="AB388" i="3"/>
  <c r="AA388" i="3"/>
  <c r="Z388" i="3"/>
  <c r="Y388" i="3"/>
  <c r="X388" i="3"/>
  <c r="W388" i="3"/>
  <c r="V388" i="3"/>
  <c r="U388" i="3"/>
  <c r="T388" i="3"/>
  <c r="S388" i="3"/>
  <c r="R388" i="3"/>
  <c r="Q388" i="3"/>
  <c r="P388" i="3"/>
  <c r="O388" i="3"/>
  <c r="N388" i="3"/>
  <c r="M388" i="3"/>
  <c r="L388" i="3"/>
  <c r="K388" i="3"/>
  <c r="J388" i="3"/>
  <c r="AB387" i="3"/>
  <c r="AA387" i="3"/>
  <c r="Z387" i="3"/>
  <c r="Y387" i="3"/>
  <c r="X387" i="3"/>
  <c r="W387" i="3"/>
  <c r="V387" i="3"/>
  <c r="U387" i="3"/>
  <c r="T387" i="3"/>
  <c r="S387" i="3"/>
  <c r="R387" i="3"/>
  <c r="Q387" i="3"/>
  <c r="P387" i="3"/>
  <c r="O387" i="3"/>
  <c r="N387" i="3"/>
  <c r="M387" i="3"/>
  <c r="L387" i="3"/>
  <c r="K387" i="3"/>
  <c r="J387" i="3"/>
  <c r="AB386" i="3"/>
  <c r="AA386" i="3"/>
  <c r="Z386" i="3"/>
  <c r="Y386" i="3"/>
  <c r="X386" i="3"/>
  <c r="W386" i="3"/>
  <c r="V386" i="3"/>
  <c r="U386" i="3"/>
  <c r="T386" i="3"/>
  <c r="S386" i="3"/>
  <c r="R386" i="3"/>
  <c r="Q386" i="3"/>
  <c r="P386" i="3"/>
  <c r="O386" i="3"/>
  <c r="N386" i="3"/>
  <c r="M386" i="3"/>
  <c r="L386" i="3"/>
  <c r="K386" i="3"/>
  <c r="J386" i="3"/>
  <c r="AB385" i="3"/>
  <c r="AA385" i="3"/>
  <c r="Z385" i="3"/>
  <c r="Y385" i="3"/>
  <c r="X385" i="3"/>
  <c r="W385" i="3"/>
  <c r="V385" i="3"/>
  <c r="U385" i="3"/>
  <c r="T385" i="3"/>
  <c r="S385" i="3"/>
  <c r="R385" i="3"/>
  <c r="Q385" i="3"/>
  <c r="P385" i="3"/>
  <c r="O385" i="3"/>
  <c r="N385" i="3"/>
  <c r="M385" i="3"/>
  <c r="L385" i="3"/>
  <c r="K385" i="3"/>
  <c r="J385" i="3"/>
  <c r="AB384" i="3"/>
  <c r="AA384" i="3"/>
  <c r="Z384" i="3"/>
  <c r="Y384" i="3"/>
  <c r="X384" i="3"/>
  <c r="W384" i="3"/>
  <c r="V384" i="3"/>
  <c r="U384" i="3"/>
  <c r="T384" i="3"/>
  <c r="S384" i="3"/>
  <c r="R384" i="3"/>
  <c r="Q384" i="3"/>
  <c r="P384" i="3"/>
  <c r="O384" i="3"/>
  <c r="N384" i="3"/>
  <c r="M384" i="3"/>
  <c r="L384" i="3"/>
  <c r="K384" i="3"/>
  <c r="J384" i="3"/>
  <c r="AB383" i="3"/>
  <c r="AA383" i="3"/>
  <c r="Z383" i="3"/>
  <c r="Y383" i="3"/>
  <c r="X383" i="3"/>
  <c r="W383" i="3"/>
  <c r="V383" i="3"/>
  <c r="U383" i="3"/>
  <c r="T383" i="3"/>
  <c r="S383" i="3"/>
  <c r="R383" i="3"/>
  <c r="Q383" i="3"/>
  <c r="P383" i="3"/>
  <c r="O383" i="3"/>
  <c r="N383" i="3"/>
  <c r="M383" i="3"/>
  <c r="L383" i="3"/>
  <c r="K383" i="3"/>
  <c r="J383" i="3"/>
  <c r="AB382" i="3"/>
  <c r="AA382" i="3"/>
  <c r="Z382" i="3"/>
  <c r="Y382" i="3"/>
  <c r="X382" i="3"/>
  <c r="W382" i="3"/>
  <c r="V382" i="3"/>
  <c r="U382" i="3"/>
  <c r="T382" i="3"/>
  <c r="S382" i="3"/>
  <c r="R382" i="3"/>
  <c r="Q382" i="3"/>
  <c r="P382" i="3"/>
  <c r="O382" i="3"/>
  <c r="N382" i="3"/>
  <c r="M382" i="3"/>
  <c r="L382" i="3"/>
  <c r="K382" i="3"/>
  <c r="J382" i="3"/>
  <c r="AB381" i="3"/>
  <c r="AA381" i="3"/>
  <c r="Z381" i="3"/>
  <c r="Y381" i="3"/>
  <c r="X381" i="3"/>
  <c r="W381" i="3"/>
  <c r="V381" i="3"/>
  <c r="U381" i="3"/>
  <c r="T381" i="3"/>
  <c r="S381" i="3"/>
  <c r="R381" i="3"/>
  <c r="Q381" i="3"/>
  <c r="P381" i="3"/>
  <c r="O381" i="3"/>
  <c r="N381" i="3"/>
  <c r="M381" i="3"/>
  <c r="L381" i="3"/>
  <c r="K381" i="3"/>
  <c r="J381" i="3"/>
  <c r="AB380" i="3"/>
  <c r="AA380" i="3"/>
  <c r="Z380" i="3"/>
  <c r="Y380" i="3"/>
  <c r="X380" i="3"/>
  <c r="W380" i="3"/>
  <c r="V380" i="3"/>
  <c r="U380" i="3"/>
  <c r="T380" i="3"/>
  <c r="S380" i="3"/>
  <c r="R380" i="3"/>
  <c r="Q380" i="3"/>
  <c r="P380" i="3"/>
  <c r="O380" i="3"/>
  <c r="N380" i="3"/>
  <c r="M380" i="3"/>
  <c r="L380" i="3"/>
  <c r="K380" i="3"/>
  <c r="J380" i="3"/>
  <c r="AB379" i="3"/>
  <c r="AA379" i="3"/>
  <c r="Z379" i="3"/>
  <c r="Y379" i="3"/>
  <c r="X379" i="3"/>
  <c r="W379" i="3"/>
  <c r="V379" i="3"/>
  <c r="U379" i="3"/>
  <c r="T379" i="3"/>
  <c r="S379" i="3"/>
  <c r="R379" i="3"/>
  <c r="Q379" i="3"/>
  <c r="P379" i="3"/>
  <c r="O379" i="3"/>
  <c r="N379" i="3"/>
  <c r="M379" i="3"/>
  <c r="L379" i="3"/>
  <c r="K379" i="3"/>
  <c r="J379" i="3"/>
  <c r="AB378" i="3"/>
  <c r="AA378" i="3"/>
  <c r="Z378" i="3"/>
  <c r="Y378" i="3"/>
  <c r="X378" i="3"/>
  <c r="W378" i="3"/>
  <c r="V378" i="3"/>
  <c r="U378" i="3"/>
  <c r="T378" i="3"/>
  <c r="S378" i="3"/>
  <c r="R378" i="3"/>
  <c r="Q378" i="3"/>
  <c r="P378" i="3"/>
  <c r="O378" i="3"/>
  <c r="N378" i="3"/>
  <c r="M378" i="3"/>
  <c r="L378" i="3"/>
  <c r="K378" i="3"/>
  <c r="J378" i="3"/>
  <c r="AB377" i="3"/>
  <c r="AA377" i="3"/>
  <c r="Z377" i="3"/>
  <c r="Y377" i="3"/>
  <c r="X377" i="3"/>
  <c r="W377" i="3"/>
  <c r="V377" i="3"/>
  <c r="U377" i="3"/>
  <c r="T377" i="3"/>
  <c r="S377" i="3"/>
  <c r="R377" i="3"/>
  <c r="Q377" i="3"/>
  <c r="P377" i="3"/>
  <c r="O377" i="3"/>
  <c r="N377" i="3"/>
  <c r="M377" i="3"/>
  <c r="L377" i="3"/>
  <c r="K377" i="3"/>
  <c r="J377" i="3"/>
  <c r="AB376" i="3"/>
  <c r="AA376" i="3"/>
  <c r="Z376" i="3"/>
  <c r="Y376" i="3"/>
  <c r="X376" i="3"/>
  <c r="W376" i="3"/>
  <c r="V376" i="3"/>
  <c r="U376" i="3"/>
  <c r="T376" i="3"/>
  <c r="S376" i="3"/>
  <c r="R376" i="3"/>
  <c r="Q376" i="3"/>
  <c r="P376" i="3"/>
  <c r="O376" i="3"/>
  <c r="N376" i="3"/>
  <c r="M376" i="3"/>
  <c r="L376" i="3"/>
  <c r="K376" i="3"/>
  <c r="J376" i="3"/>
  <c r="AB375" i="3"/>
  <c r="AA375" i="3"/>
  <c r="Z375" i="3"/>
  <c r="Y375" i="3"/>
  <c r="X375" i="3"/>
  <c r="W375" i="3"/>
  <c r="V375" i="3"/>
  <c r="U375" i="3"/>
  <c r="T375" i="3"/>
  <c r="S375" i="3"/>
  <c r="R375" i="3"/>
  <c r="Q375" i="3"/>
  <c r="P375" i="3"/>
  <c r="O375" i="3"/>
  <c r="N375" i="3"/>
  <c r="M375" i="3"/>
  <c r="L375" i="3"/>
  <c r="K375" i="3"/>
  <c r="J375" i="3"/>
  <c r="AB374" i="3"/>
  <c r="AA374" i="3"/>
  <c r="Z374" i="3"/>
  <c r="Y374" i="3"/>
  <c r="X374" i="3"/>
  <c r="W374" i="3"/>
  <c r="V374" i="3"/>
  <c r="U374" i="3"/>
  <c r="T374" i="3"/>
  <c r="S374" i="3"/>
  <c r="R374" i="3"/>
  <c r="Q374" i="3"/>
  <c r="P374" i="3"/>
  <c r="O374" i="3"/>
  <c r="N374" i="3"/>
  <c r="M374" i="3"/>
  <c r="L374" i="3"/>
  <c r="K374" i="3"/>
  <c r="J374" i="3"/>
  <c r="AB373" i="3"/>
  <c r="AA373" i="3"/>
  <c r="Z373" i="3"/>
  <c r="Y373" i="3"/>
  <c r="X373" i="3"/>
  <c r="W373" i="3"/>
  <c r="V373" i="3"/>
  <c r="U373" i="3"/>
  <c r="T373" i="3"/>
  <c r="S373" i="3"/>
  <c r="R373" i="3"/>
  <c r="Q373" i="3"/>
  <c r="P373" i="3"/>
  <c r="O373" i="3"/>
  <c r="N373" i="3"/>
  <c r="M373" i="3"/>
  <c r="L373" i="3"/>
  <c r="K373" i="3"/>
  <c r="J373" i="3"/>
  <c r="AB372" i="3"/>
  <c r="AA372" i="3"/>
  <c r="Z372" i="3"/>
  <c r="Y372" i="3"/>
  <c r="X372" i="3"/>
  <c r="W372" i="3"/>
  <c r="V372" i="3"/>
  <c r="U372" i="3"/>
  <c r="T372" i="3"/>
  <c r="S372" i="3"/>
  <c r="R372" i="3"/>
  <c r="Q372" i="3"/>
  <c r="P372" i="3"/>
  <c r="O372" i="3"/>
  <c r="N372" i="3"/>
  <c r="M372" i="3"/>
  <c r="L372" i="3"/>
  <c r="K372" i="3"/>
  <c r="J372" i="3"/>
  <c r="AB371" i="3"/>
  <c r="AA371" i="3"/>
  <c r="Z371" i="3"/>
  <c r="Y371" i="3"/>
  <c r="X371" i="3"/>
  <c r="W371" i="3"/>
  <c r="V371" i="3"/>
  <c r="U371" i="3"/>
  <c r="T371" i="3"/>
  <c r="S371" i="3"/>
  <c r="R371" i="3"/>
  <c r="Q371" i="3"/>
  <c r="P371" i="3"/>
  <c r="O371" i="3"/>
  <c r="N371" i="3"/>
  <c r="M371" i="3"/>
  <c r="L371" i="3"/>
  <c r="K371" i="3"/>
  <c r="J371" i="3"/>
  <c r="AB370" i="3"/>
  <c r="AA370" i="3"/>
  <c r="Z370" i="3"/>
  <c r="Y370" i="3"/>
  <c r="X370" i="3"/>
  <c r="W370" i="3"/>
  <c r="V370" i="3"/>
  <c r="U370" i="3"/>
  <c r="T370" i="3"/>
  <c r="S370" i="3"/>
  <c r="R370" i="3"/>
  <c r="Q370" i="3"/>
  <c r="P370" i="3"/>
  <c r="O370" i="3"/>
  <c r="N370" i="3"/>
  <c r="M370" i="3"/>
  <c r="L370" i="3"/>
  <c r="K370" i="3"/>
  <c r="J370" i="3"/>
  <c r="AB369" i="3"/>
  <c r="AA369" i="3"/>
  <c r="Z369" i="3"/>
  <c r="Y369" i="3"/>
  <c r="X369" i="3"/>
  <c r="W369" i="3"/>
  <c r="V369" i="3"/>
  <c r="U369" i="3"/>
  <c r="T369" i="3"/>
  <c r="S369" i="3"/>
  <c r="R369" i="3"/>
  <c r="Q369" i="3"/>
  <c r="P369" i="3"/>
  <c r="O369" i="3"/>
  <c r="N369" i="3"/>
  <c r="M369" i="3"/>
  <c r="L369" i="3"/>
  <c r="K369" i="3"/>
  <c r="J369" i="3"/>
  <c r="AB368" i="3"/>
  <c r="AA368" i="3"/>
  <c r="Z368" i="3"/>
  <c r="Y368" i="3"/>
  <c r="X368" i="3"/>
  <c r="W368" i="3"/>
  <c r="V368" i="3"/>
  <c r="U368" i="3"/>
  <c r="T368" i="3"/>
  <c r="S368" i="3"/>
  <c r="R368" i="3"/>
  <c r="Q368" i="3"/>
  <c r="P368" i="3"/>
  <c r="O368" i="3"/>
  <c r="N368" i="3"/>
  <c r="M368" i="3"/>
  <c r="L368" i="3"/>
  <c r="K368" i="3"/>
  <c r="J368" i="3"/>
  <c r="AB367" i="3"/>
  <c r="AA367" i="3"/>
  <c r="Z367" i="3"/>
  <c r="Y367" i="3"/>
  <c r="X367" i="3"/>
  <c r="W367" i="3"/>
  <c r="V367" i="3"/>
  <c r="U367" i="3"/>
  <c r="T367" i="3"/>
  <c r="S367" i="3"/>
  <c r="R367" i="3"/>
  <c r="Q367" i="3"/>
  <c r="P367" i="3"/>
  <c r="O367" i="3"/>
  <c r="N367" i="3"/>
  <c r="M367" i="3"/>
  <c r="L367" i="3"/>
  <c r="K367" i="3"/>
  <c r="J367" i="3"/>
  <c r="AB366" i="3"/>
  <c r="AA366" i="3"/>
  <c r="Z366" i="3"/>
  <c r="Y366" i="3"/>
  <c r="X366" i="3"/>
  <c r="W366" i="3"/>
  <c r="V366" i="3"/>
  <c r="U366" i="3"/>
  <c r="T366" i="3"/>
  <c r="S366" i="3"/>
  <c r="R366" i="3"/>
  <c r="Q366" i="3"/>
  <c r="P366" i="3"/>
  <c r="O366" i="3"/>
  <c r="N366" i="3"/>
  <c r="M366" i="3"/>
  <c r="L366" i="3"/>
  <c r="K366" i="3"/>
  <c r="J366" i="3"/>
  <c r="AB365" i="3"/>
  <c r="AA365" i="3"/>
  <c r="Z365" i="3"/>
  <c r="Y365" i="3"/>
  <c r="X365" i="3"/>
  <c r="W365" i="3"/>
  <c r="V365" i="3"/>
  <c r="U365" i="3"/>
  <c r="T365" i="3"/>
  <c r="S365" i="3"/>
  <c r="R365" i="3"/>
  <c r="Q365" i="3"/>
  <c r="P365" i="3"/>
  <c r="O365" i="3"/>
  <c r="N365" i="3"/>
  <c r="M365" i="3"/>
  <c r="L365" i="3"/>
  <c r="K365" i="3"/>
  <c r="J365" i="3"/>
  <c r="AB364" i="3"/>
  <c r="AA364" i="3"/>
  <c r="Z364" i="3"/>
  <c r="Y364" i="3"/>
  <c r="X364" i="3"/>
  <c r="W364" i="3"/>
  <c r="V364" i="3"/>
  <c r="U364" i="3"/>
  <c r="T364" i="3"/>
  <c r="S364" i="3"/>
  <c r="R364" i="3"/>
  <c r="Q364" i="3"/>
  <c r="P364" i="3"/>
  <c r="O364" i="3"/>
  <c r="N364" i="3"/>
  <c r="M364" i="3"/>
  <c r="L364" i="3"/>
  <c r="K364" i="3"/>
  <c r="J364" i="3"/>
  <c r="AB363" i="3"/>
  <c r="AA363" i="3"/>
  <c r="Z363" i="3"/>
  <c r="Y363" i="3"/>
  <c r="X363" i="3"/>
  <c r="W363" i="3"/>
  <c r="V363" i="3"/>
  <c r="U363" i="3"/>
  <c r="T363" i="3"/>
  <c r="S363" i="3"/>
  <c r="R363" i="3"/>
  <c r="Q363" i="3"/>
  <c r="P363" i="3"/>
  <c r="O363" i="3"/>
  <c r="N363" i="3"/>
  <c r="M363" i="3"/>
  <c r="L363" i="3"/>
  <c r="K363" i="3"/>
  <c r="J363" i="3"/>
  <c r="AB362" i="3"/>
  <c r="AA362" i="3"/>
  <c r="Z362" i="3"/>
  <c r="Y362" i="3"/>
  <c r="X362" i="3"/>
  <c r="W362" i="3"/>
  <c r="V362" i="3"/>
  <c r="U362" i="3"/>
  <c r="T362" i="3"/>
  <c r="S362" i="3"/>
  <c r="R362" i="3"/>
  <c r="Q362" i="3"/>
  <c r="P362" i="3"/>
  <c r="O362" i="3"/>
  <c r="N362" i="3"/>
  <c r="M362" i="3"/>
  <c r="L362" i="3"/>
  <c r="K362" i="3"/>
  <c r="J362" i="3"/>
  <c r="AB361" i="3"/>
  <c r="AA361" i="3"/>
  <c r="Z361" i="3"/>
  <c r="Y361" i="3"/>
  <c r="X361" i="3"/>
  <c r="W361" i="3"/>
  <c r="V361" i="3"/>
  <c r="U361" i="3"/>
  <c r="T361" i="3"/>
  <c r="S361" i="3"/>
  <c r="R361" i="3"/>
  <c r="Q361" i="3"/>
  <c r="P361" i="3"/>
  <c r="O361" i="3"/>
  <c r="N361" i="3"/>
  <c r="M361" i="3"/>
  <c r="L361" i="3"/>
  <c r="K361" i="3"/>
  <c r="J361" i="3"/>
  <c r="AB360" i="3"/>
  <c r="AA360" i="3"/>
  <c r="Z360" i="3"/>
  <c r="Y360" i="3"/>
  <c r="X360" i="3"/>
  <c r="W360" i="3"/>
  <c r="V360" i="3"/>
  <c r="U360" i="3"/>
  <c r="T360" i="3"/>
  <c r="S360" i="3"/>
  <c r="R360" i="3"/>
  <c r="Q360" i="3"/>
  <c r="P360" i="3"/>
  <c r="O360" i="3"/>
  <c r="N360" i="3"/>
  <c r="M360" i="3"/>
  <c r="L360" i="3"/>
  <c r="K360" i="3"/>
  <c r="J360" i="3"/>
  <c r="AB359" i="3"/>
  <c r="AA359" i="3"/>
  <c r="Z359" i="3"/>
  <c r="Y359" i="3"/>
  <c r="X359" i="3"/>
  <c r="W359" i="3"/>
  <c r="V359" i="3"/>
  <c r="U359" i="3"/>
  <c r="T359" i="3"/>
  <c r="S359" i="3"/>
  <c r="R359" i="3"/>
  <c r="Q359" i="3"/>
  <c r="P359" i="3"/>
  <c r="O359" i="3"/>
  <c r="N359" i="3"/>
  <c r="M359" i="3"/>
  <c r="L359" i="3"/>
  <c r="K359" i="3"/>
  <c r="J359" i="3"/>
  <c r="AB358" i="3"/>
  <c r="AA358" i="3"/>
  <c r="Z358" i="3"/>
  <c r="Y358" i="3"/>
  <c r="X358" i="3"/>
  <c r="W358" i="3"/>
  <c r="V358" i="3"/>
  <c r="U358" i="3"/>
  <c r="T358" i="3"/>
  <c r="S358" i="3"/>
  <c r="R358" i="3"/>
  <c r="Q358" i="3"/>
  <c r="P358" i="3"/>
  <c r="O358" i="3"/>
  <c r="N358" i="3"/>
  <c r="M358" i="3"/>
  <c r="L358" i="3"/>
  <c r="K358" i="3"/>
  <c r="J358" i="3"/>
  <c r="AB357" i="3"/>
  <c r="AA357" i="3"/>
  <c r="Z357" i="3"/>
  <c r="Y357" i="3"/>
  <c r="X357" i="3"/>
  <c r="W357" i="3"/>
  <c r="V357" i="3"/>
  <c r="U357" i="3"/>
  <c r="T357" i="3"/>
  <c r="S357" i="3"/>
  <c r="R357" i="3"/>
  <c r="Q357" i="3"/>
  <c r="P357" i="3"/>
  <c r="O357" i="3"/>
  <c r="N357" i="3"/>
  <c r="M357" i="3"/>
  <c r="L357" i="3"/>
  <c r="K357" i="3"/>
  <c r="J357" i="3"/>
  <c r="AB356" i="3"/>
  <c r="AA356" i="3"/>
  <c r="Z356" i="3"/>
  <c r="Y356" i="3"/>
  <c r="X356" i="3"/>
  <c r="W356" i="3"/>
  <c r="V356" i="3"/>
  <c r="U356" i="3"/>
  <c r="T356" i="3"/>
  <c r="S356" i="3"/>
  <c r="R356" i="3"/>
  <c r="Q356" i="3"/>
  <c r="P356" i="3"/>
  <c r="O356" i="3"/>
  <c r="N356" i="3"/>
  <c r="M356" i="3"/>
  <c r="L356" i="3"/>
  <c r="K356" i="3"/>
  <c r="J356" i="3"/>
  <c r="AB355" i="3"/>
  <c r="AA355" i="3"/>
  <c r="Z355" i="3"/>
  <c r="Y355" i="3"/>
  <c r="X355" i="3"/>
  <c r="W355" i="3"/>
  <c r="V355" i="3"/>
  <c r="U355" i="3"/>
  <c r="T355" i="3"/>
  <c r="S355" i="3"/>
  <c r="R355" i="3"/>
  <c r="Q355" i="3"/>
  <c r="P355" i="3"/>
  <c r="O355" i="3"/>
  <c r="N355" i="3"/>
  <c r="M355" i="3"/>
  <c r="L355" i="3"/>
  <c r="K355" i="3"/>
  <c r="J355" i="3"/>
  <c r="AB354" i="3"/>
  <c r="AA354" i="3"/>
  <c r="Z354" i="3"/>
  <c r="Y354" i="3"/>
  <c r="X354" i="3"/>
  <c r="W354" i="3"/>
  <c r="V354" i="3"/>
  <c r="U354" i="3"/>
  <c r="T354" i="3"/>
  <c r="S354" i="3"/>
  <c r="R354" i="3"/>
  <c r="Q354" i="3"/>
  <c r="P354" i="3"/>
  <c r="O354" i="3"/>
  <c r="N354" i="3"/>
  <c r="M354" i="3"/>
  <c r="L354" i="3"/>
  <c r="K354" i="3"/>
  <c r="J354" i="3"/>
  <c r="AB353" i="3"/>
  <c r="AA353" i="3"/>
  <c r="Z353" i="3"/>
  <c r="Y353" i="3"/>
  <c r="X353" i="3"/>
  <c r="W353" i="3"/>
  <c r="V353" i="3"/>
  <c r="U353" i="3"/>
  <c r="T353" i="3"/>
  <c r="S353" i="3"/>
  <c r="R353" i="3"/>
  <c r="Q353" i="3"/>
  <c r="P353" i="3"/>
  <c r="O353" i="3"/>
  <c r="N353" i="3"/>
  <c r="M353" i="3"/>
  <c r="L353" i="3"/>
  <c r="K353" i="3"/>
  <c r="J353" i="3"/>
  <c r="AB352" i="3"/>
  <c r="AA352" i="3"/>
  <c r="Z352" i="3"/>
  <c r="Y352" i="3"/>
  <c r="X352" i="3"/>
  <c r="W352" i="3"/>
  <c r="V352" i="3"/>
  <c r="U352" i="3"/>
  <c r="T352" i="3"/>
  <c r="S352" i="3"/>
  <c r="R352" i="3"/>
  <c r="Q352" i="3"/>
  <c r="P352" i="3"/>
  <c r="O352" i="3"/>
  <c r="N352" i="3"/>
  <c r="M352" i="3"/>
  <c r="L352" i="3"/>
  <c r="K352" i="3"/>
  <c r="J352" i="3"/>
  <c r="AB351" i="3"/>
  <c r="AA351" i="3"/>
  <c r="Z351" i="3"/>
  <c r="Y351" i="3"/>
  <c r="X351" i="3"/>
  <c r="W351" i="3"/>
  <c r="V351" i="3"/>
  <c r="U351" i="3"/>
  <c r="T351" i="3"/>
  <c r="S351" i="3"/>
  <c r="R351" i="3"/>
  <c r="Q351" i="3"/>
  <c r="P351" i="3"/>
  <c r="O351" i="3"/>
  <c r="N351" i="3"/>
  <c r="M351" i="3"/>
  <c r="L351" i="3"/>
  <c r="K351" i="3"/>
  <c r="J351" i="3"/>
  <c r="AB350" i="3"/>
  <c r="AA350" i="3"/>
  <c r="Z350" i="3"/>
  <c r="Y350" i="3"/>
  <c r="X350" i="3"/>
  <c r="W350" i="3"/>
  <c r="V350" i="3"/>
  <c r="U350" i="3"/>
  <c r="T350" i="3"/>
  <c r="S350" i="3"/>
  <c r="R350" i="3"/>
  <c r="Q350" i="3"/>
  <c r="P350" i="3"/>
  <c r="O350" i="3"/>
  <c r="N350" i="3"/>
  <c r="M350" i="3"/>
  <c r="L350" i="3"/>
  <c r="K350" i="3"/>
  <c r="J350" i="3"/>
  <c r="AB349" i="3"/>
  <c r="AA349" i="3"/>
  <c r="Z349" i="3"/>
  <c r="Y349" i="3"/>
  <c r="X349" i="3"/>
  <c r="W349" i="3"/>
  <c r="V349" i="3"/>
  <c r="U349" i="3"/>
  <c r="T349" i="3"/>
  <c r="S349" i="3"/>
  <c r="R349" i="3"/>
  <c r="Q349" i="3"/>
  <c r="P349" i="3"/>
  <c r="O349" i="3"/>
  <c r="N349" i="3"/>
  <c r="M349" i="3"/>
  <c r="L349" i="3"/>
  <c r="K349" i="3"/>
  <c r="J349" i="3"/>
  <c r="AB348" i="3"/>
  <c r="AA348" i="3"/>
  <c r="Z348" i="3"/>
  <c r="Y348" i="3"/>
  <c r="X348" i="3"/>
  <c r="W348" i="3"/>
  <c r="V348" i="3"/>
  <c r="U348" i="3"/>
  <c r="T348" i="3"/>
  <c r="S348" i="3"/>
  <c r="R348" i="3"/>
  <c r="Q348" i="3"/>
  <c r="P348" i="3"/>
  <c r="O348" i="3"/>
  <c r="N348" i="3"/>
  <c r="M348" i="3"/>
  <c r="L348" i="3"/>
  <c r="K348" i="3"/>
  <c r="J348" i="3"/>
  <c r="AB347" i="3"/>
  <c r="AA347" i="3"/>
  <c r="Z347" i="3"/>
  <c r="Y347" i="3"/>
  <c r="X347" i="3"/>
  <c r="W347" i="3"/>
  <c r="V347" i="3"/>
  <c r="U347" i="3"/>
  <c r="T347" i="3"/>
  <c r="S347" i="3"/>
  <c r="R347" i="3"/>
  <c r="Q347" i="3"/>
  <c r="P347" i="3"/>
  <c r="O347" i="3"/>
  <c r="N347" i="3"/>
  <c r="M347" i="3"/>
  <c r="L347" i="3"/>
  <c r="K347" i="3"/>
  <c r="J347" i="3"/>
  <c r="AB346" i="3"/>
  <c r="AA346" i="3"/>
  <c r="Z346" i="3"/>
  <c r="Y346" i="3"/>
  <c r="X346" i="3"/>
  <c r="W346" i="3"/>
  <c r="V346" i="3"/>
  <c r="U346" i="3"/>
  <c r="T346" i="3"/>
  <c r="S346" i="3"/>
  <c r="R346" i="3"/>
  <c r="Q346" i="3"/>
  <c r="P346" i="3"/>
  <c r="O346" i="3"/>
  <c r="N346" i="3"/>
  <c r="M346" i="3"/>
  <c r="L346" i="3"/>
  <c r="K346" i="3"/>
  <c r="J346" i="3"/>
  <c r="AB345" i="3"/>
  <c r="AA345" i="3"/>
  <c r="Z345" i="3"/>
  <c r="Y345" i="3"/>
  <c r="X345" i="3"/>
  <c r="W345" i="3"/>
  <c r="V345" i="3"/>
  <c r="U345" i="3"/>
  <c r="T345" i="3"/>
  <c r="S345" i="3"/>
  <c r="R345" i="3"/>
  <c r="Q345" i="3"/>
  <c r="P345" i="3"/>
  <c r="O345" i="3"/>
  <c r="N345" i="3"/>
  <c r="M345" i="3"/>
  <c r="L345" i="3"/>
  <c r="K345" i="3"/>
  <c r="J345" i="3"/>
  <c r="AB344" i="3"/>
  <c r="AA344" i="3"/>
  <c r="Z344" i="3"/>
  <c r="Y344" i="3"/>
  <c r="X344" i="3"/>
  <c r="W344" i="3"/>
  <c r="V344" i="3"/>
  <c r="U344" i="3"/>
  <c r="T344" i="3"/>
  <c r="S344" i="3"/>
  <c r="R344" i="3"/>
  <c r="Q344" i="3"/>
  <c r="P344" i="3"/>
  <c r="O344" i="3"/>
  <c r="N344" i="3"/>
  <c r="M344" i="3"/>
  <c r="L344" i="3"/>
  <c r="K344" i="3"/>
  <c r="J344" i="3"/>
  <c r="AB343" i="3"/>
  <c r="AA343" i="3"/>
  <c r="Z343" i="3"/>
  <c r="Y343" i="3"/>
  <c r="X343" i="3"/>
  <c r="W343" i="3"/>
  <c r="V343" i="3"/>
  <c r="U343" i="3"/>
  <c r="T343" i="3"/>
  <c r="S343" i="3"/>
  <c r="R343" i="3"/>
  <c r="Q343" i="3"/>
  <c r="P343" i="3"/>
  <c r="O343" i="3"/>
  <c r="N343" i="3"/>
  <c r="M343" i="3"/>
  <c r="L343" i="3"/>
  <c r="K343" i="3"/>
  <c r="J343" i="3"/>
  <c r="AB342" i="3"/>
  <c r="AA342" i="3"/>
  <c r="Z342" i="3"/>
  <c r="Y342" i="3"/>
  <c r="X342" i="3"/>
  <c r="W342" i="3"/>
  <c r="V342" i="3"/>
  <c r="U342" i="3"/>
  <c r="T342" i="3"/>
  <c r="S342" i="3"/>
  <c r="R342" i="3"/>
  <c r="Q342" i="3"/>
  <c r="P342" i="3"/>
  <c r="O342" i="3"/>
  <c r="N342" i="3"/>
  <c r="M342" i="3"/>
  <c r="L342" i="3"/>
  <c r="K342" i="3"/>
  <c r="J342" i="3"/>
  <c r="AB341" i="3"/>
  <c r="AA341" i="3"/>
  <c r="Z341" i="3"/>
  <c r="Y341" i="3"/>
  <c r="X341" i="3"/>
  <c r="W341" i="3"/>
  <c r="V341" i="3"/>
  <c r="U341" i="3"/>
  <c r="T341" i="3"/>
  <c r="S341" i="3"/>
  <c r="R341" i="3"/>
  <c r="Q341" i="3"/>
  <c r="P341" i="3"/>
  <c r="O341" i="3"/>
  <c r="N341" i="3"/>
  <c r="M341" i="3"/>
  <c r="L341" i="3"/>
  <c r="K341" i="3"/>
  <c r="J341" i="3"/>
  <c r="AB340" i="3"/>
  <c r="AA340" i="3"/>
  <c r="Z340" i="3"/>
  <c r="Y340" i="3"/>
  <c r="X340" i="3"/>
  <c r="W340" i="3"/>
  <c r="V340" i="3"/>
  <c r="U340" i="3"/>
  <c r="T340" i="3"/>
  <c r="S340" i="3"/>
  <c r="R340" i="3"/>
  <c r="Q340" i="3"/>
  <c r="P340" i="3"/>
  <c r="O340" i="3"/>
  <c r="N340" i="3"/>
  <c r="M340" i="3"/>
  <c r="L340" i="3"/>
  <c r="K340" i="3"/>
  <c r="J340" i="3"/>
  <c r="AB339" i="3"/>
  <c r="AA339" i="3"/>
  <c r="Z339" i="3"/>
  <c r="Y339" i="3"/>
  <c r="X339" i="3"/>
  <c r="W339" i="3"/>
  <c r="V339" i="3"/>
  <c r="U339" i="3"/>
  <c r="T339" i="3"/>
  <c r="S339" i="3"/>
  <c r="R339" i="3"/>
  <c r="Q339" i="3"/>
  <c r="P339" i="3"/>
  <c r="O339" i="3"/>
  <c r="N339" i="3"/>
  <c r="M339" i="3"/>
  <c r="L339" i="3"/>
  <c r="K339" i="3"/>
  <c r="J339" i="3"/>
  <c r="AB338" i="3"/>
  <c r="AA338" i="3"/>
  <c r="Z338" i="3"/>
  <c r="Y338" i="3"/>
  <c r="X338" i="3"/>
  <c r="W338" i="3"/>
  <c r="V338" i="3"/>
  <c r="U338" i="3"/>
  <c r="T338" i="3"/>
  <c r="S338" i="3"/>
  <c r="R338" i="3"/>
  <c r="Q338" i="3"/>
  <c r="P338" i="3"/>
  <c r="O338" i="3"/>
  <c r="N338" i="3"/>
  <c r="M338" i="3"/>
  <c r="L338" i="3"/>
  <c r="K338" i="3"/>
  <c r="J338" i="3"/>
  <c r="AB337" i="3"/>
  <c r="AA337" i="3"/>
  <c r="Z337" i="3"/>
  <c r="Y337" i="3"/>
  <c r="X337" i="3"/>
  <c r="W337" i="3"/>
  <c r="V337" i="3"/>
  <c r="U337" i="3"/>
  <c r="T337" i="3"/>
  <c r="S337" i="3"/>
  <c r="R337" i="3"/>
  <c r="Q337" i="3"/>
  <c r="P337" i="3"/>
  <c r="O337" i="3"/>
  <c r="N337" i="3"/>
  <c r="M337" i="3"/>
  <c r="L337" i="3"/>
  <c r="K337" i="3"/>
  <c r="J337" i="3"/>
  <c r="AB336" i="3"/>
  <c r="AA336" i="3"/>
  <c r="Z336" i="3"/>
  <c r="Y336" i="3"/>
  <c r="X336" i="3"/>
  <c r="W336" i="3"/>
  <c r="V336" i="3"/>
  <c r="U336" i="3"/>
  <c r="T336" i="3"/>
  <c r="S336" i="3"/>
  <c r="R336" i="3"/>
  <c r="Q336" i="3"/>
  <c r="P336" i="3"/>
  <c r="O336" i="3"/>
  <c r="N336" i="3"/>
  <c r="M336" i="3"/>
  <c r="L336" i="3"/>
  <c r="K336" i="3"/>
  <c r="J336" i="3"/>
  <c r="AB335" i="3"/>
  <c r="AA335" i="3"/>
  <c r="Z335" i="3"/>
  <c r="Y335" i="3"/>
  <c r="X335" i="3"/>
  <c r="W335" i="3"/>
  <c r="V335" i="3"/>
  <c r="U335" i="3"/>
  <c r="T335" i="3"/>
  <c r="S335" i="3"/>
  <c r="R335" i="3"/>
  <c r="Q335" i="3"/>
  <c r="P335" i="3"/>
  <c r="O335" i="3"/>
  <c r="N335" i="3"/>
  <c r="M335" i="3"/>
  <c r="L335" i="3"/>
  <c r="K335" i="3"/>
  <c r="J335" i="3"/>
  <c r="AB334" i="3"/>
  <c r="AA334" i="3"/>
  <c r="Z334" i="3"/>
  <c r="Y334" i="3"/>
  <c r="X334" i="3"/>
  <c r="W334" i="3"/>
  <c r="V334" i="3"/>
  <c r="U334" i="3"/>
  <c r="T334" i="3"/>
  <c r="S334" i="3"/>
  <c r="R334" i="3"/>
  <c r="Q334" i="3"/>
  <c r="P334" i="3"/>
  <c r="O334" i="3"/>
  <c r="N334" i="3"/>
  <c r="M334" i="3"/>
  <c r="L334" i="3"/>
  <c r="K334" i="3"/>
  <c r="J334" i="3"/>
  <c r="AB333" i="3"/>
  <c r="AA333" i="3"/>
  <c r="Z333" i="3"/>
  <c r="Y333" i="3"/>
  <c r="X333" i="3"/>
  <c r="W333" i="3"/>
  <c r="V333" i="3"/>
  <c r="U333" i="3"/>
  <c r="T333" i="3"/>
  <c r="S333" i="3"/>
  <c r="R333" i="3"/>
  <c r="Q333" i="3"/>
  <c r="P333" i="3"/>
  <c r="O333" i="3"/>
  <c r="N333" i="3"/>
  <c r="M333" i="3"/>
  <c r="L333" i="3"/>
  <c r="K333" i="3"/>
  <c r="J333" i="3"/>
  <c r="AB332" i="3"/>
  <c r="AA332" i="3"/>
  <c r="Z332" i="3"/>
  <c r="Y332" i="3"/>
  <c r="X332" i="3"/>
  <c r="W332" i="3"/>
  <c r="V332" i="3"/>
  <c r="U332" i="3"/>
  <c r="T332" i="3"/>
  <c r="S332" i="3"/>
  <c r="R332" i="3"/>
  <c r="Q332" i="3"/>
  <c r="P332" i="3"/>
  <c r="O332" i="3"/>
  <c r="N332" i="3"/>
  <c r="M332" i="3"/>
  <c r="L332" i="3"/>
  <c r="K332" i="3"/>
  <c r="J332" i="3"/>
  <c r="AB331" i="3"/>
  <c r="AA331" i="3"/>
  <c r="Z331" i="3"/>
  <c r="Y331" i="3"/>
  <c r="X331" i="3"/>
  <c r="W331" i="3"/>
  <c r="V331" i="3"/>
  <c r="U331" i="3"/>
  <c r="T331" i="3"/>
  <c r="S331" i="3"/>
  <c r="R331" i="3"/>
  <c r="Q331" i="3"/>
  <c r="P331" i="3"/>
  <c r="O331" i="3"/>
  <c r="N331" i="3"/>
  <c r="M331" i="3"/>
  <c r="L331" i="3"/>
  <c r="K331" i="3"/>
  <c r="J331" i="3"/>
  <c r="AB330" i="3"/>
  <c r="AA330" i="3"/>
  <c r="Z330" i="3"/>
  <c r="Y330" i="3"/>
  <c r="X330" i="3"/>
  <c r="W330" i="3"/>
  <c r="V330" i="3"/>
  <c r="U330" i="3"/>
  <c r="T330" i="3"/>
  <c r="S330" i="3"/>
  <c r="R330" i="3"/>
  <c r="Q330" i="3"/>
  <c r="P330" i="3"/>
  <c r="O330" i="3"/>
  <c r="N330" i="3"/>
  <c r="M330" i="3"/>
  <c r="L330" i="3"/>
  <c r="K330" i="3"/>
  <c r="J330" i="3"/>
  <c r="AB329" i="3"/>
  <c r="AA329" i="3"/>
  <c r="Z329" i="3"/>
  <c r="Y329" i="3"/>
  <c r="X329" i="3"/>
  <c r="W329" i="3"/>
  <c r="V329" i="3"/>
  <c r="U329" i="3"/>
  <c r="T329" i="3"/>
  <c r="S329" i="3"/>
  <c r="R329" i="3"/>
  <c r="Q329" i="3"/>
  <c r="P329" i="3"/>
  <c r="O329" i="3"/>
  <c r="N329" i="3"/>
  <c r="M329" i="3"/>
  <c r="L329" i="3"/>
  <c r="K329" i="3"/>
  <c r="J329" i="3"/>
  <c r="AB328" i="3"/>
  <c r="AA328" i="3"/>
  <c r="Z328" i="3"/>
  <c r="Y328" i="3"/>
  <c r="X328" i="3"/>
  <c r="W328" i="3"/>
  <c r="V328" i="3"/>
  <c r="U328" i="3"/>
  <c r="T328" i="3"/>
  <c r="S328" i="3"/>
  <c r="R328" i="3"/>
  <c r="Q328" i="3"/>
  <c r="P328" i="3"/>
  <c r="O328" i="3"/>
  <c r="N328" i="3"/>
  <c r="M328" i="3"/>
  <c r="L328" i="3"/>
  <c r="K328" i="3"/>
  <c r="J328" i="3"/>
  <c r="AB327" i="3"/>
  <c r="AA327" i="3"/>
  <c r="Z327" i="3"/>
  <c r="Y327" i="3"/>
  <c r="X327" i="3"/>
  <c r="W327" i="3"/>
  <c r="V327" i="3"/>
  <c r="U327" i="3"/>
  <c r="T327" i="3"/>
  <c r="S327" i="3"/>
  <c r="R327" i="3"/>
  <c r="Q327" i="3"/>
  <c r="P327" i="3"/>
  <c r="O327" i="3"/>
  <c r="N327" i="3"/>
  <c r="M327" i="3"/>
  <c r="L327" i="3"/>
  <c r="K327" i="3"/>
  <c r="J327" i="3"/>
  <c r="AB326" i="3"/>
  <c r="AA326" i="3"/>
  <c r="Z326" i="3"/>
  <c r="Y326" i="3"/>
  <c r="X326" i="3"/>
  <c r="W326" i="3"/>
  <c r="V326" i="3"/>
  <c r="U326" i="3"/>
  <c r="T326" i="3"/>
  <c r="S326" i="3"/>
  <c r="R326" i="3"/>
  <c r="Q326" i="3"/>
  <c r="P326" i="3"/>
  <c r="O326" i="3"/>
  <c r="N326" i="3"/>
  <c r="M326" i="3"/>
  <c r="L326" i="3"/>
  <c r="K326" i="3"/>
  <c r="J326" i="3"/>
  <c r="AB325" i="3"/>
  <c r="AA325" i="3"/>
  <c r="Z325" i="3"/>
  <c r="Y325" i="3"/>
  <c r="X325" i="3"/>
  <c r="W325" i="3"/>
  <c r="V325" i="3"/>
  <c r="U325" i="3"/>
  <c r="T325" i="3"/>
  <c r="S325" i="3"/>
  <c r="R325" i="3"/>
  <c r="Q325" i="3"/>
  <c r="P325" i="3"/>
  <c r="O325" i="3"/>
  <c r="N325" i="3"/>
  <c r="M325" i="3"/>
  <c r="L325" i="3"/>
  <c r="K325" i="3"/>
  <c r="J325" i="3"/>
  <c r="AB324" i="3"/>
  <c r="AA324" i="3"/>
  <c r="Z324" i="3"/>
  <c r="Y324" i="3"/>
  <c r="X324" i="3"/>
  <c r="W324" i="3"/>
  <c r="V324" i="3"/>
  <c r="U324" i="3"/>
  <c r="T324" i="3"/>
  <c r="S324" i="3"/>
  <c r="R324" i="3"/>
  <c r="Q324" i="3"/>
  <c r="P324" i="3"/>
  <c r="O324" i="3"/>
  <c r="N324" i="3"/>
  <c r="M324" i="3"/>
  <c r="L324" i="3"/>
  <c r="K324" i="3"/>
  <c r="J324" i="3"/>
  <c r="AB323" i="3"/>
  <c r="AA323" i="3"/>
  <c r="Z323" i="3"/>
  <c r="Y323" i="3"/>
  <c r="X323" i="3"/>
  <c r="W323" i="3"/>
  <c r="V323" i="3"/>
  <c r="U323" i="3"/>
  <c r="T323" i="3"/>
  <c r="S323" i="3"/>
  <c r="R323" i="3"/>
  <c r="Q323" i="3"/>
  <c r="P323" i="3"/>
  <c r="O323" i="3"/>
  <c r="N323" i="3"/>
  <c r="M323" i="3"/>
  <c r="L323" i="3"/>
  <c r="K323" i="3"/>
  <c r="J323" i="3"/>
  <c r="AB322" i="3"/>
  <c r="AA322" i="3"/>
  <c r="Z322" i="3"/>
  <c r="Y322" i="3"/>
  <c r="X322" i="3"/>
  <c r="W322" i="3"/>
  <c r="V322" i="3"/>
  <c r="U322" i="3"/>
  <c r="T322" i="3"/>
  <c r="S322" i="3"/>
  <c r="R322" i="3"/>
  <c r="Q322" i="3"/>
  <c r="P322" i="3"/>
  <c r="O322" i="3"/>
  <c r="N322" i="3"/>
  <c r="M322" i="3"/>
  <c r="L322" i="3"/>
  <c r="K322" i="3"/>
  <c r="J322" i="3"/>
  <c r="AB321" i="3"/>
  <c r="AA321" i="3"/>
  <c r="Z321" i="3"/>
  <c r="Y321" i="3"/>
  <c r="X321" i="3"/>
  <c r="W321" i="3"/>
  <c r="V321" i="3"/>
  <c r="U321" i="3"/>
  <c r="T321" i="3"/>
  <c r="S321" i="3"/>
  <c r="R321" i="3"/>
  <c r="Q321" i="3"/>
  <c r="P321" i="3"/>
  <c r="O321" i="3"/>
  <c r="N321" i="3"/>
  <c r="M321" i="3"/>
  <c r="L321" i="3"/>
  <c r="K321" i="3"/>
  <c r="J321" i="3"/>
  <c r="AB320" i="3"/>
  <c r="AA320" i="3"/>
  <c r="Z320" i="3"/>
  <c r="Y320" i="3"/>
  <c r="X320" i="3"/>
  <c r="W320" i="3"/>
  <c r="V320" i="3"/>
  <c r="U320" i="3"/>
  <c r="T320" i="3"/>
  <c r="S320" i="3"/>
  <c r="R320" i="3"/>
  <c r="Q320" i="3"/>
  <c r="P320" i="3"/>
  <c r="O320" i="3"/>
  <c r="N320" i="3"/>
  <c r="M320" i="3"/>
  <c r="L320" i="3"/>
  <c r="K320" i="3"/>
  <c r="J320" i="3"/>
  <c r="AB319" i="3"/>
  <c r="AA319" i="3"/>
  <c r="Z319" i="3"/>
  <c r="Y319" i="3"/>
  <c r="X319" i="3"/>
  <c r="W319" i="3"/>
  <c r="V319" i="3"/>
  <c r="U319" i="3"/>
  <c r="T319" i="3"/>
  <c r="S319" i="3"/>
  <c r="R319" i="3"/>
  <c r="Q319" i="3"/>
  <c r="P319" i="3"/>
  <c r="O319" i="3"/>
  <c r="N319" i="3"/>
  <c r="M319" i="3"/>
  <c r="L319" i="3"/>
  <c r="K319" i="3"/>
  <c r="J319" i="3"/>
  <c r="AB318" i="3"/>
  <c r="AA318" i="3"/>
  <c r="Z318" i="3"/>
  <c r="Y318" i="3"/>
  <c r="X318" i="3"/>
  <c r="W318" i="3"/>
  <c r="V318" i="3"/>
  <c r="U318" i="3"/>
  <c r="T318" i="3"/>
  <c r="S318" i="3"/>
  <c r="R318" i="3"/>
  <c r="Q318" i="3"/>
  <c r="P318" i="3"/>
  <c r="O318" i="3"/>
  <c r="N318" i="3"/>
  <c r="M318" i="3"/>
  <c r="L318" i="3"/>
  <c r="K318" i="3"/>
  <c r="J318" i="3"/>
  <c r="AB317" i="3"/>
  <c r="AA317" i="3"/>
  <c r="Z317" i="3"/>
  <c r="Y317" i="3"/>
  <c r="X317" i="3"/>
  <c r="W317" i="3"/>
  <c r="V317" i="3"/>
  <c r="U317" i="3"/>
  <c r="T317" i="3"/>
  <c r="S317" i="3"/>
  <c r="R317" i="3"/>
  <c r="Q317" i="3"/>
  <c r="P317" i="3"/>
  <c r="O317" i="3"/>
  <c r="N317" i="3"/>
  <c r="M317" i="3"/>
  <c r="L317" i="3"/>
  <c r="K317" i="3"/>
  <c r="J317" i="3"/>
  <c r="AB316" i="3"/>
  <c r="AA316" i="3"/>
  <c r="Z316" i="3"/>
  <c r="Y316" i="3"/>
  <c r="X316" i="3"/>
  <c r="W316" i="3"/>
  <c r="V316" i="3"/>
  <c r="U316" i="3"/>
  <c r="T316" i="3"/>
  <c r="S316" i="3"/>
  <c r="R316" i="3"/>
  <c r="Q316" i="3"/>
  <c r="P316" i="3"/>
  <c r="O316" i="3"/>
  <c r="N316" i="3"/>
  <c r="M316" i="3"/>
  <c r="L316" i="3"/>
  <c r="K316" i="3"/>
  <c r="J316" i="3"/>
  <c r="AB315" i="3"/>
  <c r="AA315" i="3"/>
  <c r="Z315" i="3"/>
  <c r="Y315" i="3"/>
  <c r="X315" i="3"/>
  <c r="W315" i="3"/>
  <c r="V315" i="3"/>
  <c r="U315" i="3"/>
  <c r="T315" i="3"/>
  <c r="S315" i="3"/>
  <c r="R315" i="3"/>
  <c r="Q315" i="3"/>
  <c r="P315" i="3"/>
  <c r="O315" i="3"/>
  <c r="N315" i="3"/>
  <c r="M315" i="3"/>
  <c r="L315" i="3"/>
  <c r="K315" i="3"/>
  <c r="J315" i="3"/>
  <c r="AB314" i="3"/>
  <c r="AA314" i="3"/>
  <c r="Z314" i="3"/>
  <c r="Y314" i="3"/>
  <c r="X314" i="3"/>
  <c r="W314" i="3"/>
  <c r="V314" i="3"/>
  <c r="U314" i="3"/>
  <c r="T314" i="3"/>
  <c r="S314" i="3"/>
  <c r="R314" i="3"/>
  <c r="Q314" i="3"/>
  <c r="P314" i="3"/>
  <c r="O314" i="3"/>
  <c r="N314" i="3"/>
  <c r="M314" i="3"/>
  <c r="L314" i="3"/>
  <c r="K314" i="3"/>
  <c r="J314" i="3"/>
  <c r="AB313" i="3"/>
  <c r="AA313" i="3"/>
  <c r="Z313" i="3"/>
  <c r="Y313" i="3"/>
  <c r="X313" i="3"/>
  <c r="W313" i="3"/>
  <c r="V313" i="3"/>
  <c r="U313" i="3"/>
  <c r="T313" i="3"/>
  <c r="S313" i="3"/>
  <c r="R313" i="3"/>
  <c r="Q313" i="3"/>
  <c r="P313" i="3"/>
  <c r="O313" i="3"/>
  <c r="N313" i="3"/>
  <c r="M313" i="3"/>
  <c r="L313" i="3"/>
  <c r="K313" i="3"/>
  <c r="J313" i="3"/>
  <c r="AB312" i="3"/>
  <c r="AA312" i="3"/>
  <c r="Z312" i="3"/>
  <c r="Y312" i="3"/>
  <c r="X312" i="3"/>
  <c r="W312" i="3"/>
  <c r="V312" i="3"/>
  <c r="U312" i="3"/>
  <c r="T312" i="3"/>
  <c r="S312" i="3"/>
  <c r="R312" i="3"/>
  <c r="Q312" i="3"/>
  <c r="P312" i="3"/>
  <c r="O312" i="3"/>
  <c r="N312" i="3"/>
  <c r="M312" i="3"/>
  <c r="L312" i="3"/>
  <c r="K312" i="3"/>
  <c r="J312" i="3"/>
  <c r="AB311" i="3"/>
  <c r="AA311" i="3"/>
  <c r="Z311" i="3"/>
  <c r="Y311" i="3"/>
  <c r="X311" i="3"/>
  <c r="W311" i="3"/>
  <c r="V311" i="3"/>
  <c r="U311" i="3"/>
  <c r="T311" i="3"/>
  <c r="S311" i="3"/>
  <c r="R311" i="3"/>
  <c r="Q311" i="3"/>
  <c r="P311" i="3"/>
  <c r="O311" i="3"/>
  <c r="N311" i="3"/>
  <c r="M311" i="3"/>
  <c r="L311" i="3"/>
  <c r="K311" i="3"/>
  <c r="J311" i="3"/>
  <c r="AB310" i="3"/>
  <c r="AA310" i="3"/>
  <c r="Z310" i="3"/>
  <c r="Y310" i="3"/>
  <c r="X310" i="3"/>
  <c r="W310" i="3"/>
  <c r="V310" i="3"/>
  <c r="U310" i="3"/>
  <c r="T310" i="3"/>
  <c r="S310" i="3"/>
  <c r="R310" i="3"/>
  <c r="Q310" i="3"/>
  <c r="P310" i="3"/>
  <c r="O310" i="3"/>
  <c r="N310" i="3"/>
  <c r="M310" i="3"/>
  <c r="L310" i="3"/>
  <c r="K310" i="3"/>
  <c r="J310" i="3"/>
  <c r="AB309" i="3"/>
  <c r="AA309" i="3"/>
  <c r="Z309" i="3"/>
  <c r="Y309" i="3"/>
  <c r="X309" i="3"/>
  <c r="W309" i="3"/>
  <c r="V309" i="3"/>
  <c r="U309" i="3"/>
  <c r="T309" i="3"/>
  <c r="S309" i="3"/>
  <c r="R309" i="3"/>
  <c r="Q309" i="3"/>
  <c r="P309" i="3"/>
  <c r="O309" i="3"/>
  <c r="N309" i="3"/>
  <c r="M309" i="3"/>
  <c r="L309" i="3"/>
  <c r="K309" i="3"/>
  <c r="J309" i="3"/>
  <c r="AB308" i="3"/>
  <c r="AA308" i="3"/>
  <c r="Z308" i="3"/>
  <c r="Y308" i="3"/>
  <c r="X308" i="3"/>
  <c r="W308" i="3"/>
  <c r="V308" i="3"/>
  <c r="U308" i="3"/>
  <c r="T308" i="3"/>
  <c r="S308" i="3"/>
  <c r="R308" i="3"/>
  <c r="Q308" i="3"/>
  <c r="P308" i="3"/>
  <c r="O308" i="3"/>
  <c r="N308" i="3"/>
  <c r="M308" i="3"/>
  <c r="L308" i="3"/>
  <c r="K308" i="3"/>
  <c r="J308" i="3"/>
  <c r="AB307" i="3"/>
  <c r="AA307" i="3"/>
  <c r="Z307" i="3"/>
  <c r="Y307" i="3"/>
  <c r="X307" i="3"/>
  <c r="W307" i="3"/>
  <c r="V307" i="3"/>
  <c r="U307" i="3"/>
  <c r="T307" i="3"/>
  <c r="S307" i="3"/>
  <c r="R307" i="3"/>
  <c r="Q307" i="3"/>
  <c r="P307" i="3"/>
  <c r="O307" i="3"/>
  <c r="N307" i="3"/>
  <c r="M307" i="3"/>
  <c r="L307" i="3"/>
  <c r="K307" i="3"/>
  <c r="J307" i="3"/>
  <c r="AB306" i="3"/>
  <c r="AA306" i="3"/>
  <c r="Z306" i="3"/>
  <c r="Y306" i="3"/>
  <c r="X306" i="3"/>
  <c r="W306" i="3"/>
  <c r="V306" i="3"/>
  <c r="U306" i="3"/>
  <c r="T306" i="3"/>
  <c r="S306" i="3"/>
  <c r="R306" i="3"/>
  <c r="Q306" i="3"/>
  <c r="P306" i="3"/>
  <c r="O306" i="3"/>
  <c r="N306" i="3"/>
  <c r="M306" i="3"/>
  <c r="L306" i="3"/>
  <c r="K306" i="3"/>
  <c r="J306" i="3"/>
  <c r="AB305" i="3"/>
  <c r="AA305" i="3"/>
  <c r="Z305" i="3"/>
  <c r="Y305" i="3"/>
  <c r="X305" i="3"/>
  <c r="W305" i="3"/>
  <c r="V305" i="3"/>
  <c r="U305" i="3"/>
  <c r="T305" i="3"/>
  <c r="S305" i="3"/>
  <c r="R305" i="3"/>
  <c r="Q305" i="3"/>
  <c r="P305" i="3"/>
  <c r="O305" i="3"/>
  <c r="N305" i="3"/>
  <c r="M305" i="3"/>
  <c r="L305" i="3"/>
  <c r="K305" i="3"/>
  <c r="J305" i="3"/>
  <c r="AB304" i="3"/>
  <c r="AA304" i="3"/>
  <c r="Z304" i="3"/>
  <c r="Y304" i="3"/>
  <c r="X304" i="3"/>
  <c r="W304" i="3"/>
  <c r="V304" i="3"/>
  <c r="U304" i="3"/>
  <c r="T304" i="3"/>
  <c r="S304" i="3"/>
  <c r="R304" i="3"/>
  <c r="Q304" i="3"/>
  <c r="P304" i="3"/>
  <c r="O304" i="3"/>
  <c r="N304" i="3"/>
  <c r="M304" i="3"/>
  <c r="L304" i="3"/>
  <c r="K304" i="3"/>
  <c r="J304" i="3"/>
  <c r="AB303" i="3"/>
  <c r="AA303" i="3"/>
  <c r="Z303" i="3"/>
  <c r="Y303" i="3"/>
  <c r="X303" i="3"/>
  <c r="W303" i="3"/>
  <c r="V303" i="3"/>
  <c r="U303" i="3"/>
  <c r="T303" i="3"/>
  <c r="S303" i="3"/>
  <c r="R303" i="3"/>
  <c r="Q303" i="3"/>
  <c r="P303" i="3"/>
  <c r="O303" i="3"/>
  <c r="N303" i="3"/>
  <c r="M303" i="3"/>
  <c r="L303" i="3"/>
  <c r="K303" i="3"/>
  <c r="J303" i="3"/>
  <c r="AB302" i="3"/>
  <c r="AA302" i="3"/>
  <c r="Z302" i="3"/>
  <c r="Y302" i="3"/>
  <c r="X302" i="3"/>
  <c r="W302" i="3"/>
  <c r="V302" i="3"/>
  <c r="U302" i="3"/>
  <c r="T302" i="3"/>
  <c r="S302" i="3"/>
  <c r="R302" i="3"/>
  <c r="Q302" i="3"/>
  <c r="P302" i="3"/>
  <c r="O302" i="3"/>
  <c r="N302" i="3"/>
  <c r="M302" i="3"/>
  <c r="L302" i="3"/>
  <c r="K302" i="3"/>
  <c r="J302" i="3"/>
  <c r="AB301" i="3"/>
  <c r="AA301" i="3"/>
  <c r="Z301" i="3"/>
  <c r="Y301" i="3"/>
  <c r="X301" i="3"/>
  <c r="W301" i="3"/>
  <c r="V301" i="3"/>
  <c r="U301" i="3"/>
  <c r="T301" i="3"/>
  <c r="S301" i="3"/>
  <c r="R301" i="3"/>
  <c r="Q301" i="3"/>
  <c r="P301" i="3"/>
  <c r="O301" i="3"/>
  <c r="N301" i="3"/>
  <c r="M301" i="3"/>
  <c r="L301" i="3"/>
  <c r="K301" i="3"/>
  <c r="J301" i="3"/>
  <c r="AB300" i="3"/>
  <c r="AA300" i="3"/>
  <c r="Z300" i="3"/>
  <c r="Y300" i="3"/>
  <c r="X300" i="3"/>
  <c r="W300" i="3"/>
  <c r="V300" i="3"/>
  <c r="U300" i="3"/>
  <c r="T300" i="3"/>
  <c r="S300" i="3"/>
  <c r="R300" i="3"/>
  <c r="Q300" i="3"/>
  <c r="P300" i="3"/>
  <c r="O300" i="3"/>
  <c r="N300" i="3"/>
  <c r="M300" i="3"/>
  <c r="L300" i="3"/>
  <c r="K300" i="3"/>
  <c r="J300" i="3"/>
  <c r="AB299" i="3"/>
  <c r="AA299" i="3"/>
  <c r="Z299" i="3"/>
  <c r="Y299" i="3"/>
  <c r="X299" i="3"/>
  <c r="W299" i="3"/>
  <c r="V299" i="3"/>
  <c r="U299" i="3"/>
  <c r="T299" i="3"/>
  <c r="S299" i="3"/>
  <c r="R299" i="3"/>
  <c r="Q299" i="3"/>
  <c r="P299" i="3"/>
  <c r="O299" i="3"/>
  <c r="N299" i="3"/>
  <c r="M299" i="3"/>
  <c r="L299" i="3"/>
  <c r="K299" i="3"/>
  <c r="J299" i="3"/>
  <c r="AB298" i="3"/>
  <c r="AA298" i="3"/>
  <c r="Z298" i="3"/>
  <c r="Y298" i="3"/>
  <c r="X298" i="3"/>
  <c r="W298" i="3"/>
  <c r="V298" i="3"/>
  <c r="U298" i="3"/>
  <c r="T298" i="3"/>
  <c r="S298" i="3"/>
  <c r="R298" i="3"/>
  <c r="Q298" i="3"/>
  <c r="P298" i="3"/>
  <c r="O298" i="3"/>
  <c r="N298" i="3"/>
  <c r="M298" i="3"/>
  <c r="L298" i="3"/>
  <c r="K298" i="3"/>
  <c r="J298" i="3"/>
  <c r="AB297" i="3"/>
  <c r="AA297" i="3"/>
  <c r="Z297" i="3"/>
  <c r="Y297" i="3"/>
  <c r="X297" i="3"/>
  <c r="W297" i="3"/>
  <c r="V297" i="3"/>
  <c r="U297" i="3"/>
  <c r="T297" i="3"/>
  <c r="S297" i="3"/>
  <c r="R297" i="3"/>
  <c r="Q297" i="3"/>
  <c r="P297" i="3"/>
  <c r="O297" i="3"/>
  <c r="N297" i="3"/>
  <c r="M297" i="3"/>
  <c r="L297" i="3"/>
  <c r="K297" i="3"/>
  <c r="J297" i="3"/>
  <c r="AB296" i="3"/>
  <c r="AA296" i="3"/>
  <c r="Z296" i="3"/>
  <c r="Y296" i="3"/>
  <c r="X296" i="3"/>
  <c r="W296" i="3"/>
  <c r="V296" i="3"/>
  <c r="U296" i="3"/>
  <c r="T296" i="3"/>
  <c r="S296" i="3"/>
  <c r="R296" i="3"/>
  <c r="Q296" i="3"/>
  <c r="P296" i="3"/>
  <c r="O296" i="3"/>
  <c r="N296" i="3"/>
  <c r="M296" i="3"/>
  <c r="L296" i="3"/>
  <c r="K296" i="3"/>
  <c r="J296" i="3"/>
  <c r="AB295" i="3"/>
  <c r="AA295" i="3"/>
  <c r="Z295" i="3"/>
  <c r="Y295" i="3"/>
  <c r="X295" i="3"/>
  <c r="W295" i="3"/>
  <c r="V295" i="3"/>
  <c r="U295" i="3"/>
  <c r="T295" i="3"/>
  <c r="S295" i="3"/>
  <c r="R295" i="3"/>
  <c r="Q295" i="3"/>
  <c r="P295" i="3"/>
  <c r="O295" i="3"/>
  <c r="N295" i="3"/>
  <c r="M295" i="3"/>
  <c r="L295" i="3"/>
  <c r="K295" i="3"/>
  <c r="J295" i="3"/>
  <c r="AB294" i="3"/>
  <c r="AA294" i="3"/>
  <c r="Z294" i="3"/>
  <c r="Y294" i="3"/>
  <c r="X294" i="3"/>
  <c r="W294" i="3"/>
  <c r="V294" i="3"/>
  <c r="U294" i="3"/>
  <c r="T294" i="3"/>
  <c r="S294" i="3"/>
  <c r="R294" i="3"/>
  <c r="Q294" i="3"/>
  <c r="P294" i="3"/>
  <c r="O294" i="3"/>
  <c r="N294" i="3"/>
  <c r="M294" i="3"/>
  <c r="L294" i="3"/>
  <c r="K294" i="3"/>
  <c r="J294" i="3"/>
  <c r="AB293" i="3"/>
  <c r="AA293" i="3"/>
  <c r="Z293" i="3"/>
  <c r="Y293" i="3"/>
  <c r="X293" i="3"/>
  <c r="W293" i="3"/>
  <c r="V293" i="3"/>
  <c r="U293" i="3"/>
  <c r="T293" i="3"/>
  <c r="S293" i="3"/>
  <c r="R293" i="3"/>
  <c r="Q293" i="3"/>
  <c r="P293" i="3"/>
  <c r="O293" i="3"/>
  <c r="N293" i="3"/>
  <c r="M293" i="3"/>
  <c r="L293" i="3"/>
  <c r="K293" i="3"/>
  <c r="J293" i="3"/>
  <c r="AB292" i="3"/>
  <c r="AA292" i="3"/>
  <c r="Z292" i="3"/>
  <c r="Y292" i="3"/>
  <c r="X292" i="3"/>
  <c r="W292" i="3"/>
  <c r="V292" i="3"/>
  <c r="U292" i="3"/>
  <c r="T292" i="3"/>
  <c r="S292" i="3"/>
  <c r="R292" i="3"/>
  <c r="Q292" i="3"/>
  <c r="P292" i="3"/>
  <c r="O292" i="3"/>
  <c r="N292" i="3"/>
  <c r="M292" i="3"/>
  <c r="L292" i="3"/>
  <c r="K292" i="3"/>
  <c r="J292" i="3"/>
  <c r="AB291" i="3"/>
  <c r="AA291" i="3"/>
  <c r="Z291" i="3"/>
  <c r="Y291" i="3"/>
  <c r="X291" i="3"/>
  <c r="W291" i="3"/>
  <c r="V291" i="3"/>
  <c r="U291" i="3"/>
  <c r="T291" i="3"/>
  <c r="S291" i="3"/>
  <c r="R291" i="3"/>
  <c r="Q291" i="3"/>
  <c r="P291" i="3"/>
  <c r="O291" i="3"/>
  <c r="N291" i="3"/>
  <c r="M291" i="3"/>
  <c r="L291" i="3"/>
  <c r="K291" i="3"/>
  <c r="J291" i="3"/>
  <c r="AB290" i="3"/>
  <c r="AA290" i="3"/>
  <c r="Z290" i="3"/>
  <c r="Y290" i="3"/>
  <c r="X290" i="3"/>
  <c r="W290" i="3"/>
  <c r="V290" i="3"/>
  <c r="U290" i="3"/>
  <c r="T290" i="3"/>
  <c r="S290" i="3"/>
  <c r="R290" i="3"/>
  <c r="Q290" i="3"/>
  <c r="P290" i="3"/>
  <c r="O290" i="3"/>
  <c r="N290" i="3"/>
  <c r="M290" i="3"/>
  <c r="L290" i="3"/>
  <c r="K290" i="3"/>
  <c r="J290" i="3"/>
  <c r="AB289" i="3"/>
  <c r="AA289" i="3"/>
  <c r="Z289" i="3"/>
  <c r="Y289" i="3"/>
  <c r="X289" i="3"/>
  <c r="W289" i="3"/>
  <c r="V289" i="3"/>
  <c r="U289" i="3"/>
  <c r="T289" i="3"/>
  <c r="S289" i="3"/>
  <c r="R289" i="3"/>
  <c r="Q289" i="3"/>
  <c r="P289" i="3"/>
  <c r="O289" i="3"/>
  <c r="N289" i="3"/>
  <c r="M289" i="3"/>
  <c r="L289" i="3"/>
  <c r="K289" i="3"/>
  <c r="J289" i="3"/>
  <c r="AB288" i="3"/>
  <c r="AA288" i="3"/>
  <c r="Z288" i="3"/>
  <c r="Y288" i="3"/>
  <c r="X288" i="3"/>
  <c r="W288" i="3"/>
  <c r="V288" i="3"/>
  <c r="U288" i="3"/>
  <c r="T288" i="3"/>
  <c r="S288" i="3"/>
  <c r="R288" i="3"/>
  <c r="Q288" i="3"/>
  <c r="P288" i="3"/>
  <c r="O288" i="3"/>
  <c r="N288" i="3"/>
  <c r="M288" i="3"/>
  <c r="L288" i="3"/>
  <c r="K288" i="3"/>
  <c r="J288" i="3"/>
  <c r="AB287" i="3"/>
  <c r="AA287" i="3"/>
  <c r="Z287" i="3"/>
  <c r="Y287" i="3"/>
  <c r="X287" i="3"/>
  <c r="W287" i="3"/>
  <c r="V287" i="3"/>
  <c r="U287" i="3"/>
  <c r="T287" i="3"/>
  <c r="S287" i="3"/>
  <c r="R287" i="3"/>
  <c r="Q287" i="3"/>
  <c r="P287" i="3"/>
  <c r="O287" i="3"/>
  <c r="N287" i="3"/>
  <c r="M287" i="3"/>
  <c r="L287" i="3"/>
  <c r="K287" i="3"/>
  <c r="J287" i="3"/>
  <c r="AB286" i="3"/>
  <c r="AA286" i="3"/>
  <c r="Z286" i="3"/>
  <c r="Y286" i="3"/>
  <c r="X286" i="3"/>
  <c r="W286" i="3"/>
  <c r="V286" i="3"/>
  <c r="U286" i="3"/>
  <c r="T286" i="3"/>
  <c r="S286" i="3"/>
  <c r="R286" i="3"/>
  <c r="Q286" i="3"/>
  <c r="P286" i="3"/>
  <c r="O286" i="3"/>
  <c r="N286" i="3"/>
  <c r="M286" i="3"/>
  <c r="L286" i="3"/>
  <c r="K286" i="3"/>
  <c r="J286" i="3"/>
  <c r="AB285" i="3"/>
  <c r="AA285" i="3"/>
  <c r="Z285" i="3"/>
  <c r="Y285" i="3"/>
  <c r="X285" i="3"/>
  <c r="W285" i="3"/>
  <c r="V285" i="3"/>
  <c r="U285" i="3"/>
  <c r="T285" i="3"/>
  <c r="S285" i="3"/>
  <c r="R285" i="3"/>
  <c r="Q285" i="3"/>
  <c r="P285" i="3"/>
  <c r="O285" i="3"/>
  <c r="N285" i="3"/>
  <c r="M285" i="3"/>
  <c r="L285" i="3"/>
  <c r="K285" i="3"/>
  <c r="J285" i="3"/>
  <c r="AB284" i="3"/>
  <c r="AA284" i="3"/>
  <c r="Z284" i="3"/>
  <c r="Y284" i="3"/>
  <c r="X284" i="3"/>
  <c r="W284" i="3"/>
  <c r="V284" i="3"/>
  <c r="U284" i="3"/>
  <c r="T284" i="3"/>
  <c r="S284" i="3"/>
  <c r="R284" i="3"/>
  <c r="Q284" i="3"/>
  <c r="P284" i="3"/>
  <c r="O284" i="3"/>
  <c r="N284" i="3"/>
  <c r="M284" i="3"/>
  <c r="L284" i="3"/>
  <c r="K284" i="3"/>
  <c r="J284" i="3"/>
  <c r="AB283" i="3"/>
  <c r="AA283" i="3"/>
  <c r="Z283" i="3"/>
  <c r="Y283" i="3"/>
  <c r="X283" i="3"/>
  <c r="W283" i="3"/>
  <c r="V283" i="3"/>
  <c r="U283" i="3"/>
  <c r="T283" i="3"/>
  <c r="S283" i="3"/>
  <c r="R283" i="3"/>
  <c r="Q283" i="3"/>
  <c r="P283" i="3"/>
  <c r="O283" i="3"/>
  <c r="N283" i="3"/>
  <c r="M283" i="3"/>
  <c r="L283" i="3"/>
  <c r="K283" i="3"/>
  <c r="J283" i="3"/>
  <c r="AB282" i="3"/>
  <c r="AA282" i="3"/>
  <c r="Z282" i="3"/>
  <c r="Y282" i="3"/>
  <c r="X282" i="3"/>
  <c r="W282" i="3"/>
  <c r="V282" i="3"/>
  <c r="U282" i="3"/>
  <c r="T282" i="3"/>
  <c r="S282" i="3"/>
  <c r="R282" i="3"/>
  <c r="Q282" i="3"/>
  <c r="P282" i="3"/>
  <c r="O282" i="3"/>
  <c r="N282" i="3"/>
  <c r="M282" i="3"/>
  <c r="L282" i="3"/>
  <c r="K282" i="3"/>
  <c r="J282" i="3"/>
  <c r="AB281" i="3"/>
  <c r="AA281" i="3"/>
  <c r="Z281" i="3"/>
  <c r="Y281" i="3"/>
  <c r="X281" i="3"/>
  <c r="W281" i="3"/>
  <c r="V281" i="3"/>
  <c r="U281" i="3"/>
  <c r="T281" i="3"/>
  <c r="S281" i="3"/>
  <c r="R281" i="3"/>
  <c r="Q281" i="3"/>
  <c r="P281" i="3"/>
  <c r="O281" i="3"/>
  <c r="N281" i="3"/>
  <c r="M281" i="3"/>
  <c r="L281" i="3"/>
  <c r="K281" i="3"/>
  <c r="J281" i="3"/>
  <c r="AB280" i="3"/>
  <c r="AA280" i="3"/>
  <c r="Z280" i="3"/>
  <c r="Y280" i="3"/>
  <c r="X280" i="3"/>
  <c r="W280" i="3"/>
  <c r="V280" i="3"/>
  <c r="U280" i="3"/>
  <c r="T280" i="3"/>
  <c r="S280" i="3"/>
  <c r="R280" i="3"/>
  <c r="Q280" i="3"/>
  <c r="P280" i="3"/>
  <c r="O280" i="3"/>
  <c r="N280" i="3"/>
  <c r="M280" i="3"/>
  <c r="L280" i="3"/>
  <c r="K280" i="3"/>
  <c r="J280" i="3"/>
  <c r="AB279" i="3"/>
  <c r="AA279" i="3"/>
  <c r="Z279" i="3"/>
  <c r="Y279" i="3"/>
  <c r="X279" i="3"/>
  <c r="W279" i="3"/>
  <c r="V279" i="3"/>
  <c r="U279" i="3"/>
  <c r="T279" i="3"/>
  <c r="S279" i="3"/>
  <c r="R279" i="3"/>
  <c r="Q279" i="3"/>
  <c r="P279" i="3"/>
  <c r="O279" i="3"/>
  <c r="N279" i="3"/>
  <c r="M279" i="3"/>
  <c r="L279" i="3"/>
  <c r="K279" i="3"/>
  <c r="J279" i="3"/>
  <c r="AB278" i="3"/>
  <c r="AA278" i="3"/>
  <c r="Z278" i="3"/>
  <c r="Y278" i="3"/>
  <c r="X278" i="3"/>
  <c r="W278" i="3"/>
  <c r="V278" i="3"/>
  <c r="U278" i="3"/>
  <c r="T278" i="3"/>
  <c r="S278" i="3"/>
  <c r="R278" i="3"/>
  <c r="Q278" i="3"/>
  <c r="P278" i="3"/>
  <c r="O278" i="3"/>
  <c r="N278" i="3"/>
  <c r="M278" i="3"/>
  <c r="L278" i="3"/>
  <c r="K278" i="3"/>
  <c r="J278" i="3"/>
  <c r="AB277" i="3"/>
  <c r="AA277" i="3"/>
  <c r="Z277" i="3"/>
  <c r="Y277" i="3"/>
  <c r="X277" i="3"/>
  <c r="W277" i="3"/>
  <c r="V277" i="3"/>
  <c r="U277" i="3"/>
  <c r="T277" i="3"/>
  <c r="S277" i="3"/>
  <c r="R277" i="3"/>
  <c r="Q277" i="3"/>
  <c r="P277" i="3"/>
  <c r="O277" i="3"/>
  <c r="N277" i="3"/>
  <c r="M277" i="3"/>
  <c r="L277" i="3"/>
  <c r="K277" i="3"/>
  <c r="J277" i="3"/>
  <c r="AB276" i="3"/>
  <c r="AA276" i="3"/>
  <c r="Z276" i="3"/>
  <c r="Y276" i="3"/>
  <c r="X276" i="3"/>
  <c r="W276" i="3"/>
  <c r="V276" i="3"/>
  <c r="U276" i="3"/>
  <c r="T276" i="3"/>
  <c r="S276" i="3"/>
  <c r="R276" i="3"/>
  <c r="Q276" i="3"/>
  <c r="P276" i="3"/>
  <c r="O276" i="3"/>
  <c r="N276" i="3"/>
  <c r="M276" i="3"/>
  <c r="L276" i="3"/>
  <c r="K276" i="3"/>
  <c r="J276" i="3"/>
  <c r="AB275" i="3"/>
  <c r="AA275" i="3"/>
  <c r="Z275" i="3"/>
  <c r="Y275" i="3"/>
  <c r="X275" i="3"/>
  <c r="W275" i="3"/>
  <c r="V275" i="3"/>
  <c r="U275" i="3"/>
  <c r="T275" i="3"/>
  <c r="S275" i="3"/>
  <c r="R275" i="3"/>
  <c r="Q275" i="3"/>
  <c r="P275" i="3"/>
  <c r="O275" i="3"/>
  <c r="N275" i="3"/>
  <c r="M275" i="3"/>
  <c r="L275" i="3"/>
  <c r="K275" i="3"/>
  <c r="J275" i="3"/>
  <c r="AB274" i="3"/>
  <c r="AA274" i="3"/>
  <c r="Z274" i="3"/>
  <c r="Y274" i="3"/>
  <c r="X274" i="3"/>
  <c r="W274" i="3"/>
  <c r="V274" i="3"/>
  <c r="U274" i="3"/>
  <c r="T274" i="3"/>
  <c r="S274" i="3"/>
  <c r="R274" i="3"/>
  <c r="Q274" i="3"/>
  <c r="P274" i="3"/>
  <c r="O274" i="3"/>
  <c r="N274" i="3"/>
  <c r="M274" i="3"/>
  <c r="L274" i="3"/>
  <c r="K274" i="3"/>
  <c r="J274" i="3"/>
  <c r="AB273" i="3"/>
  <c r="AA273" i="3"/>
  <c r="Z273" i="3"/>
  <c r="Y273" i="3"/>
  <c r="X273" i="3"/>
  <c r="W273" i="3"/>
  <c r="V273" i="3"/>
  <c r="U273" i="3"/>
  <c r="T273" i="3"/>
  <c r="S273" i="3"/>
  <c r="R273" i="3"/>
  <c r="Q273" i="3"/>
  <c r="P273" i="3"/>
  <c r="O273" i="3"/>
  <c r="N273" i="3"/>
  <c r="M273" i="3"/>
  <c r="L273" i="3"/>
  <c r="K273" i="3"/>
  <c r="J273" i="3"/>
  <c r="AB272" i="3"/>
  <c r="AA272" i="3"/>
  <c r="Z272" i="3"/>
  <c r="Y272" i="3"/>
  <c r="X272" i="3"/>
  <c r="W272" i="3"/>
  <c r="V272" i="3"/>
  <c r="U272" i="3"/>
  <c r="T272" i="3"/>
  <c r="S272" i="3"/>
  <c r="R272" i="3"/>
  <c r="Q272" i="3"/>
  <c r="P272" i="3"/>
  <c r="O272" i="3"/>
  <c r="N272" i="3"/>
  <c r="M272" i="3"/>
  <c r="L272" i="3"/>
  <c r="K272" i="3"/>
  <c r="J272" i="3"/>
  <c r="AB271" i="3"/>
  <c r="AA271" i="3"/>
  <c r="Z271" i="3"/>
  <c r="Y271" i="3"/>
  <c r="X271" i="3"/>
  <c r="W271" i="3"/>
  <c r="V271" i="3"/>
  <c r="U271" i="3"/>
  <c r="T271" i="3"/>
  <c r="S271" i="3"/>
  <c r="R271" i="3"/>
  <c r="Q271" i="3"/>
  <c r="P271" i="3"/>
  <c r="O271" i="3"/>
  <c r="N271" i="3"/>
  <c r="M271" i="3"/>
  <c r="L271" i="3"/>
  <c r="K271" i="3"/>
  <c r="J271" i="3"/>
  <c r="AB270" i="3"/>
  <c r="AA270" i="3"/>
  <c r="Z270" i="3"/>
  <c r="Y270" i="3"/>
  <c r="X270" i="3"/>
  <c r="W270" i="3"/>
  <c r="V270" i="3"/>
  <c r="U270" i="3"/>
  <c r="T270" i="3"/>
  <c r="S270" i="3"/>
  <c r="R270" i="3"/>
  <c r="Q270" i="3"/>
  <c r="P270" i="3"/>
  <c r="O270" i="3"/>
  <c r="N270" i="3"/>
  <c r="M270" i="3"/>
  <c r="L270" i="3"/>
  <c r="K270" i="3"/>
  <c r="J270" i="3"/>
  <c r="AB269" i="3"/>
  <c r="AA269" i="3"/>
  <c r="Z269" i="3"/>
  <c r="Y269" i="3"/>
  <c r="X269" i="3"/>
  <c r="W269" i="3"/>
  <c r="V269" i="3"/>
  <c r="U269" i="3"/>
  <c r="T269" i="3"/>
  <c r="S269" i="3"/>
  <c r="R269" i="3"/>
  <c r="Q269" i="3"/>
  <c r="P269" i="3"/>
  <c r="O269" i="3"/>
  <c r="N269" i="3"/>
  <c r="M269" i="3"/>
  <c r="L269" i="3"/>
  <c r="K269" i="3"/>
  <c r="J269" i="3"/>
  <c r="AB268" i="3"/>
  <c r="AA268" i="3"/>
  <c r="Z268" i="3"/>
  <c r="Y268" i="3"/>
  <c r="X268" i="3"/>
  <c r="W268" i="3"/>
  <c r="V268" i="3"/>
  <c r="U268" i="3"/>
  <c r="T268" i="3"/>
  <c r="S268" i="3"/>
  <c r="R268" i="3"/>
  <c r="Q268" i="3"/>
  <c r="P268" i="3"/>
  <c r="O268" i="3"/>
  <c r="N268" i="3"/>
  <c r="M268" i="3"/>
  <c r="L268" i="3"/>
  <c r="K268" i="3"/>
  <c r="J268" i="3"/>
  <c r="AB267" i="3"/>
  <c r="AA267" i="3"/>
  <c r="Z267" i="3"/>
  <c r="Y267" i="3"/>
  <c r="X267" i="3"/>
  <c r="W267" i="3"/>
  <c r="V267" i="3"/>
  <c r="U267" i="3"/>
  <c r="T267" i="3"/>
  <c r="S267" i="3"/>
  <c r="R267" i="3"/>
  <c r="Q267" i="3"/>
  <c r="P267" i="3"/>
  <c r="O267" i="3"/>
  <c r="N267" i="3"/>
  <c r="M267" i="3"/>
  <c r="L267" i="3"/>
  <c r="K267" i="3"/>
  <c r="J267" i="3"/>
  <c r="AB266" i="3"/>
  <c r="AA266" i="3"/>
  <c r="Z266" i="3"/>
  <c r="Y266" i="3"/>
  <c r="X266" i="3"/>
  <c r="W266" i="3"/>
  <c r="V266" i="3"/>
  <c r="U266" i="3"/>
  <c r="T266" i="3"/>
  <c r="S266" i="3"/>
  <c r="R266" i="3"/>
  <c r="Q266" i="3"/>
  <c r="P266" i="3"/>
  <c r="O266" i="3"/>
  <c r="N266" i="3"/>
  <c r="M266" i="3"/>
  <c r="L266" i="3"/>
  <c r="K266" i="3"/>
  <c r="J266" i="3"/>
  <c r="AB265" i="3"/>
  <c r="AA265" i="3"/>
  <c r="Z265" i="3"/>
  <c r="Y265" i="3"/>
  <c r="X265" i="3"/>
  <c r="W265" i="3"/>
  <c r="V265" i="3"/>
  <c r="U265" i="3"/>
  <c r="T265" i="3"/>
  <c r="S265" i="3"/>
  <c r="R265" i="3"/>
  <c r="Q265" i="3"/>
  <c r="P265" i="3"/>
  <c r="O265" i="3"/>
  <c r="N265" i="3"/>
  <c r="M265" i="3"/>
  <c r="L265" i="3"/>
  <c r="K265" i="3"/>
  <c r="J265" i="3"/>
  <c r="AB264" i="3"/>
  <c r="AA264" i="3"/>
  <c r="Z264" i="3"/>
  <c r="Y264" i="3"/>
  <c r="X264" i="3"/>
  <c r="W264" i="3"/>
  <c r="V264" i="3"/>
  <c r="U264" i="3"/>
  <c r="T264" i="3"/>
  <c r="S264" i="3"/>
  <c r="R264" i="3"/>
  <c r="Q264" i="3"/>
  <c r="P264" i="3"/>
  <c r="O264" i="3"/>
  <c r="N264" i="3"/>
  <c r="M264" i="3"/>
  <c r="L264" i="3"/>
  <c r="K264" i="3"/>
  <c r="J264" i="3"/>
  <c r="AB263" i="3"/>
  <c r="AA263" i="3"/>
  <c r="Z263" i="3"/>
  <c r="Y263" i="3"/>
  <c r="X263" i="3"/>
  <c r="W263" i="3"/>
  <c r="V263" i="3"/>
  <c r="U263" i="3"/>
  <c r="T263" i="3"/>
  <c r="S263" i="3"/>
  <c r="R263" i="3"/>
  <c r="Q263" i="3"/>
  <c r="P263" i="3"/>
  <c r="O263" i="3"/>
  <c r="N263" i="3"/>
  <c r="M263" i="3"/>
  <c r="L263" i="3"/>
  <c r="K263" i="3"/>
  <c r="J263" i="3"/>
  <c r="AB262" i="3"/>
  <c r="AA262" i="3"/>
  <c r="Z262" i="3"/>
  <c r="Y262" i="3"/>
  <c r="X262" i="3"/>
  <c r="W262" i="3"/>
  <c r="V262" i="3"/>
  <c r="U262" i="3"/>
  <c r="T262" i="3"/>
  <c r="S262" i="3"/>
  <c r="R262" i="3"/>
  <c r="Q262" i="3"/>
  <c r="P262" i="3"/>
  <c r="O262" i="3"/>
  <c r="N262" i="3"/>
  <c r="M262" i="3"/>
  <c r="L262" i="3"/>
  <c r="K262" i="3"/>
  <c r="J262" i="3"/>
  <c r="AB261" i="3"/>
  <c r="AA261" i="3"/>
  <c r="Z261" i="3"/>
  <c r="Y261" i="3"/>
  <c r="X261" i="3"/>
  <c r="W261" i="3"/>
  <c r="V261" i="3"/>
  <c r="U261" i="3"/>
  <c r="T261" i="3"/>
  <c r="S261" i="3"/>
  <c r="R261" i="3"/>
  <c r="Q261" i="3"/>
  <c r="P261" i="3"/>
  <c r="O261" i="3"/>
  <c r="N261" i="3"/>
  <c r="M261" i="3"/>
  <c r="L261" i="3"/>
  <c r="K261" i="3"/>
  <c r="J261" i="3"/>
  <c r="AB260" i="3"/>
  <c r="AA260" i="3"/>
  <c r="Z260" i="3"/>
  <c r="Y260" i="3"/>
  <c r="X260" i="3"/>
  <c r="W260" i="3"/>
  <c r="V260" i="3"/>
  <c r="U260" i="3"/>
  <c r="T260" i="3"/>
  <c r="S260" i="3"/>
  <c r="R260" i="3"/>
  <c r="Q260" i="3"/>
  <c r="P260" i="3"/>
  <c r="O260" i="3"/>
  <c r="N260" i="3"/>
  <c r="M260" i="3"/>
  <c r="L260" i="3"/>
  <c r="K260" i="3"/>
  <c r="J260" i="3"/>
  <c r="AB259" i="3"/>
  <c r="AA259" i="3"/>
  <c r="Z259" i="3"/>
  <c r="Y259" i="3"/>
  <c r="X259" i="3"/>
  <c r="W259" i="3"/>
  <c r="V259" i="3"/>
  <c r="U259" i="3"/>
  <c r="T259" i="3"/>
  <c r="S259" i="3"/>
  <c r="R259" i="3"/>
  <c r="Q259" i="3"/>
  <c r="P259" i="3"/>
  <c r="O259" i="3"/>
  <c r="N259" i="3"/>
  <c r="M259" i="3"/>
  <c r="L259" i="3"/>
  <c r="K259" i="3"/>
  <c r="J259" i="3"/>
  <c r="AB258" i="3"/>
  <c r="AA258" i="3"/>
  <c r="Z258" i="3"/>
  <c r="Y258" i="3"/>
  <c r="X258" i="3"/>
  <c r="W258" i="3"/>
  <c r="V258" i="3"/>
  <c r="U258" i="3"/>
  <c r="T258" i="3"/>
  <c r="S258" i="3"/>
  <c r="R258" i="3"/>
  <c r="Q258" i="3"/>
  <c r="P258" i="3"/>
  <c r="O258" i="3"/>
  <c r="N258" i="3"/>
  <c r="M258" i="3"/>
  <c r="L258" i="3"/>
  <c r="K258" i="3"/>
  <c r="J258" i="3"/>
  <c r="AB257" i="3"/>
  <c r="AA257" i="3"/>
  <c r="Z257" i="3"/>
  <c r="Y257" i="3"/>
  <c r="X257" i="3"/>
  <c r="W257" i="3"/>
  <c r="V257" i="3"/>
  <c r="U257" i="3"/>
  <c r="T257" i="3"/>
  <c r="S257" i="3"/>
  <c r="R257" i="3"/>
  <c r="Q257" i="3"/>
  <c r="P257" i="3"/>
  <c r="O257" i="3"/>
  <c r="N257" i="3"/>
  <c r="M257" i="3"/>
  <c r="L257" i="3"/>
  <c r="K257" i="3"/>
  <c r="J257" i="3"/>
  <c r="AB256" i="3"/>
  <c r="AA256" i="3"/>
  <c r="Z256" i="3"/>
  <c r="Y256" i="3"/>
  <c r="X256" i="3"/>
  <c r="W256" i="3"/>
  <c r="V256" i="3"/>
  <c r="U256" i="3"/>
  <c r="T256" i="3"/>
  <c r="S256" i="3"/>
  <c r="R256" i="3"/>
  <c r="Q256" i="3"/>
  <c r="P256" i="3"/>
  <c r="O256" i="3"/>
  <c r="N256" i="3"/>
  <c r="M256" i="3"/>
  <c r="L256" i="3"/>
  <c r="K256" i="3"/>
  <c r="J256" i="3"/>
  <c r="AB255" i="3"/>
  <c r="AA255" i="3"/>
  <c r="Z255" i="3"/>
  <c r="Y255" i="3"/>
  <c r="X255" i="3"/>
  <c r="W255" i="3"/>
  <c r="V255" i="3"/>
  <c r="U255" i="3"/>
  <c r="T255" i="3"/>
  <c r="S255" i="3"/>
  <c r="R255" i="3"/>
  <c r="Q255" i="3"/>
  <c r="P255" i="3"/>
  <c r="O255" i="3"/>
  <c r="N255" i="3"/>
  <c r="M255" i="3"/>
  <c r="L255" i="3"/>
  <c r="K255" i="3"/>
  <c r="J255" i="3"/>
  <c r="AB254" i="3"/>
  <c r="AA254" i="3"/>
  <c r="Z254" i="3"/>
  <c r="Y254" i="3"/>
  <c r="X254" i="3"/>
  <c r="W254" i="3"/>
  <c r="V254" i="3"/>
  <c r="U254" i="3"/>
  <c r="T254" i="3"/>
  <c r="S254" i="3"/>
  <c r="R254" i="3"/>
  <c r="Q254" i="3"/>
  <c r="P254" i="3"/>
  <c r="O254" i="3"/>
  <c r="N254" i="3"/>
  <c r="M254" i="3"/>
  <c r="L254" i="3"/>
  <c r="K254" i="3"/>
  <c r="J254" i="3"/>
  <c r="AB253" i="3"/>
  <c r="AA253" i="3"/>
  <c r="Z253" i="3"/>
  <c r="Y253" i="3"/>
  <c r="X253" i="3"/>
  <c r="W253" i="3"/>
  <c r="V253" i="3"/>
  <c r="U253" i="3"/>
  <c r="T253" i="3"/>
  <c r="S253" i="3"/>
  <c r="R253" i="3"/>
  <c r="Q253" i="3"/>
  <c r="P253" i="3"/>
  <c r="O253" i="3"/>
  <c r="N253" i="3"/>
  <c r="M253" i="3"/>
  <c r="L253" i="3"/>
  <c r="K253" i="3"/>
  <c r="J253" i="3"/>
  <c r="AB252" i="3"/>
  <c r="AA252" i="3"/>
  <c r="Z252" i="3"/>
  <c r="Y252" i="3"/>
  <c r="X252" i="3"/>
  <c r="W252" i="3"/>
  <c r="V252" i="3"/>
  <c r="U252" i="3"/>
  <c r="T252" i="3"/>
  <c r="S252" i="3"/>
  <c r="R252" i="3"/>
  <c r="Q252" i="3"/>
  <c r="P252" i="3"/>
  <c r="O252" i="3"/>
  <c r="N252" i="3"/>
  <c r="M252" i="3"/>
  <c r="L252" i="3"/>
  <c r="K252" i="3"/>
  <c r="J252" i="3"/>
  <c r="AB251" i="3"/>
  <c r="AA251" i="3"/>
  <c r="Z251" i="3"/>
  <c r="Y251" i="3"/>
  <c r="X251" i="3"/>
  <c r="W251" i="3"/>
  <c r="V251" i="3"/>
  <c r="U251" i="3"/>
  <c r="T251" i="3"/>
  <c r="S251" i="3"/>
  <c r="R251" i="3"/>
  <c r="Q251" i="3"/>
  <c r="P251" i="3"/>
  <c r="O251" i="3"/>
  <c r="N251" i="3"/>
  <c r="M251" i="3"/>
  <c r="L251" i="3"/>
  <c r="K251" i="3"/>
  <c r="J251" i="3"/>
  <c r="AB250" i="3"/>
  <c r="AA250" i="3"/>
  <c r="Z250" i="3"/>
  <c r="Y250" i="3"/>
  <c r="X250" i="3"/>
  <c r="W250" i="3"/>
  <c r="V250" i="3"/>
  <c r="U250" i="3"/>
  <c r="T250" i="3"/>
  <c r="S250" i="3"/>
  <c r="R250" i="3"/>
  <c r="Q250" i="3"/>
  <c r="P250" i="3"/>
  <c r="O250" i="3"/>
  <c r="N250" i="3"/>
  <c r="M250" i="3"/>
  <c r="L250" i="3"/>
  <c r="K250" i="3"/>
  <c r="J250" i="3"/>
  <c r="AB249" i="3"/>
  <c r="AA249" i="3"/>
  <c r="Z249" i="3"/>
  <c r="Y249" i="3"/>
  <c r="X249" i="3"/>
  <c r="W249" i="3"/>
  <c r="V249" i="3"/>
  <c r="U249" i="3"/>
  <c r="T249" i="3"/>
  <c r="S249" i="3"/>
  <c r="R249" i="3"/>
  <c r="Q249" i="3"/>
  <c r="P249" i="3"/>
  <c r="O249" i="3"/>
  <c r="N249" i="3"/>
  <c r="M249" i="3"/>
  <c r="L249" i="3"/>
  <c r="K249" i="3"/>
  <c r="J249" i="3"/>
  <c r="AB248" i="3"/>
  <c r="AA248" i="3"/>
  <c r="Z248" i="3"/>
  <c r="Y248" i="3"/>
  <c r="X248" i="3"/>
  <c r="W248" i="3"/>
  <c r="V248" i="3"/>
  <c r="U248" i="3"/>
  <c r="T248" i="3"/>
  <c r="S248" i="3"/>
  <c r="R248" i="3"/>
  <c r="Q248" i="3"/>
  <c r="P248" i="3"/>
  <c r="O248" i="3"/>
  <c r="N248" i="3"/>
  <c r="M248" i="3"/>
  <c r="L248" i="3"/>
  <c r="K248" i="3"/>
  <c r="J248" i="3"/>
  <c r="AB247" i="3"/>
  <c r="AA247" i="3"/>
  <c r="Z247" i="3"/>
  <c r="Y247" i="3"/>
  <c r="X247" i="3"/>
  <c r="W247" i="3"/>
  <c r="V247" i="3"/>
  <c r="U247" i="3"/>
  <c r="T247" i="3"/>
  <c r="S247" i="3"/>
  <c r="R247" i="3"/>
  <c r="Q247" i="3"/>
  <c r="P247" i="3"/>
  <c r="O247" i="3"/>
  <c r="N247" i="3"/>
  <c r="M247" i="3"/>
  <c r="L247" i="3"/>
  <c r="K247" i="3"/>
  <c r="J247" i="3"/>
  <c r="AB246" i="3"/>
  <c r="AA246" i="3"/>
  <c r="Z246" i="3"/>
  <c r="Y246" i="3"/>
  <c r="X246" i="3"/>
  <c r="W246" i="3"/>
  <c r="V246" i="3"/>
  <c r="U246" i="3"/>
  <c r="T246" i="3"/>
  <c r="S246" i="3"/>
  <c r="R246" i="3"/>
  <c r="Q246" i="3"/>
  <c r="P246" i="3"/>
  <c r="O246" i="3"/>
  <c r="N246" i="3"/>
  <c r="M246" i="3"/>
  <c r="L246" i="3"/>
  <c r="K246" i="3"/>
  <c r="J246" i="3"/>
  <c r="AB245" i="3"/>
  <c r="AA245" i="3"/>
  <c r="Z245" i="3"/>
  <c r="Y245" i="3"/>
  <c r="X245" i="3"/>
  <c r="W245" i="3"/>
  <c r="V245" i="3"/>
  <c r="U245" i="3"/>
  <c r="T245" i="3"/>
  <c r="S245" i="3"/>
  <c r="R245" i="3"/>
  <c r="Q245" i="3"/>
  <c r="P245" i="3"/>
  <c r="O245" i="3"/>
  <c r="N245" i="3"/>
  <c r="M245" i="3"/>
  <c r="L245" i="3"/>
  <c r="K245" i="3"/>
  <c r="J245" i="3"/>
  <c r="AB244" i="3"/>
  <c r="AA244" i="3"/>
  <c r="Z244" i="3"/>
  <c r="Y244" i="3"/>
  <c r="X244" i="3"/>
  <c r="W244" i="3"/>
  <c r="V244" i="3"/>
  <c r="U244" i="3"/>
  <c r="T244" i="3"/>
  <c r="S244" i="3"/>
  <c r="R244" i="3"/>
  <c r="Q244" i="3"/>
  <c r="P244" i="3"/>
  <c r="O244" i="3"/>
  <c r="N244" i="3"/>
  <c r="M244" i="3"/>
  <c r="L244" i="3"/>
  <c r="K244" i="3"/>
  <c r="J244" i="3"/>
  <c r="AB243" i="3"/>
  <c r="AA243" i="3"/>
  <c r="Z243" i="3"/>
  <c r="Y243" i="3"/>
  <c r="X243" i="3"/>
  <c r="W243" i="3"/>
  <c r="V243" i="3"/>
  <c r="U243" i="3"/>
  <c r="T243" i="3"/>
  <c r="S243" i="3"/>
  <c r="R243" i="3"/>
  <c r="Q243" i="3"/>
  <c r="P243" i="3"/>
  <c r="O243" i="3"/>
  <c r="N243" i="3"/>
  <c r="M243" i="3"/>
  <c r="L243" i="3"/>
  <c r="K243" i="3"/>
  <c r="J243" i="3"/>
  <c r="AB242" i="3"/>
  <c r="AA242" i="3"/>
  <c r="Z242" i="3"/>
  <c r="Y242" i="3"/>
  <c r="X242" i="3"/>
  <c r="W242" i="3"/>
  <c r="V242" i="3"/>
  <c r="U242" i="3"/>
  <c r="T242" i="3"/>
  <c r="S242" i="3"/>
  <c r="R242" i="3"/>
  <c r="Q242" i="3"/>
  <c r="P242" i="3"/>
  <c r="O242" i="3"/>
  <c r="N242" i="3"/>
  <c r="M242" i="3"/>
  <c r="L242" i="3"/>
  <c r="K242" i="3"/>
  <c r="J242" i="3"/>
  <c r="AB241" i="3"/>
  <c r="AA241" i="3"/>
  <c r="Z241" i="3"/>
  <c r="Y241" i="3"/>
  <c r="X241" i="3"/>
  <c r="W241" i="3"/>
  <c r="V241" i="3"/>
  <c r="U241" i="3"/>
  <c r="T241" i="3"/>
  <c r="S241" i="3"/>
  <c r="R241" i="3"/>
  <c r="Q241" i="3"/>
  <c r="P241" i="3"/>
  <c r="O241" i="3"/>
  <c r="N241" i="3"/>
  <c r="M241" i="3"/>
  <c r="L241" i="3"/>
  <c r="K241" i="3"/>
  <c r="J241" i="3"/>
  <c r="AB240" i="3"/>
  <c r="AA240" i="3"/>
  <c r="Z240" i="3"/>
  <c r="Y240" i="3"/>
  <c r="X240" i="3"/>
  <c r="W240" i="3"/>
  <c r="V240" i="3"/>
  <c r="U240" i="3"/>
  <c r="T240" i="3"/>
  <c r="S240" i="3"/>
  <c r="R240" i="3"/>
  <c r="Q240" i="3"/>
  <c r="P240" i="3"/>
  <c r="O240" i="3"/>
  <c r="N240" i="3"/>
  <c r="M240" i="3"/>
  <c r="L240" i="3"/>
  <c r="K240" i="3"/>
  <c r="J240" i="3"/>
  <c r="AB239" i="3"/>
  <c r="AA239" i="3"/>
  <c r="Z239" i="3"/>
  <c r="Y239" i="3"/>
  <c r="X239" i="3"/>
  <c r="W239" i="3"/>
  <c r="V239" i="3"/>
  <c r="U239" i="3"/>
  <c r="T239" i="3"/>
  <c r="S239" i="3"/>
  <c r="R239" i="3"/>
  <c r="Q239" i="3"/>
  <c r="P239" i="3"/>
  <c r="O239" i="3"/>
  <c r="N239" i="3"/>
  <c r="M239" i="3"/>
  <c r="L239" i="3"/>
  <c r="K239" i="3"/>
  <c r="J239" i="3"/>
  <c r="AB238" i="3"/>
  <c r="AA238" i="3"/>
  <c r="Z238" i="3"/>
  <c r="Y238" i="3"/>
  <c r="X238" i="3"/>
  <c r="W238" i="3"/>
  <c r="V238" i="3"/>
  <c r="U238" i="3"/>
  <c r="T238" i="3"/>
  <c r="S238" i="3"/>
  <c r="R238" i="3"/>
  <c r="Q238" i="3"/>
  <c r="P238" i="3"/>
  <c r="O238" i="3"/>
  <c r="N238" i="3"/>
  <c r="M238" i="3"/>
  <c r="L238" i="3"/>
  <c r="K238" i="3"/>
  <c r="J238" i="3"/>
  <c r="AB237" i="3"/>
  <c r="AA237" i="3"/>
  <c r="Z237" i="3"/>
  <c r="Y237" i="3"/>
  <c r="X237" i="3"/>
  <c r="W237" i="3"/>
  <c r="V237" i="3"/>
  <c r="U237" i="3"/>
  <c r="T237" i="3"/>
  <c r="S237" i="3"/>
  <c r="R237" i="3"/>
  <c r="Q237" i="3"/>
  <c r="P237" i="3"/>
  <c r="O237" i="3"/>
  <c r="N237" i="3"/>
  <c r="M237" i="3"/>
  <c r="L237" i="3"/>
  <c r="K237" i="3"/>
  <c r="J237" i="3"/>
  <c r="AB236" i="3"/>
  <c r="AA236" i="3"/>
  <c r="Z236" i="3"/>
  <c r="Y236" i="3"/>
  <c r="X236" i="3"/>
  <c r="W236" i="3"/>
  <c r="V236" i="3"/>
  <c r="U236" i="3"/>
  <c r="T236" i="3"/>
  <c r="S236" i="3"/>
  <c r="R236" i="3"/>
  <c r="Q236" i="3"/>
  <c r="P236" i="3"/>
  <c r="O236" i="3"/>
  <c r="N236" i="3"/>
  <c r="M236" i="3"/>
  <c r="L236" i="3"/>
  <c r="K236" i="3"/>
  <c r="J236" i="3"/>
  <c r="AB235" i="3"/>
  <c r="AA235" i="3"/>
  <c r="Z235" i="3"/>
  <c r="Y235" i="3"/>
  <c r="X235" i="3"/>
  <c r="W235" i="3"/>
  <c r="V235" i="3"/>
  <c r="U235" i="3"/>
  <c r="T235" i="3"/>
  <c r="S235" i="3"/>
  <c r="R235" i="3"/>
  <c r="Q235" i="3"/>
  <c r="P235" i="3"/>
  <c r="O235" i="3"/>
  <c r="N235" i="3"/>
  <c r="M235" i="3"/>
  <c r="L235" i="3"/>
  <c r="K235" i="3"/>
  <c r="J235" i="3"/>
  <c r="AB234" i="3"/>
  <c r="AA234" i="3"/>
  <c r="Z234" i="3"/>
  <c r="Y234" i="3"/>
  <c r="X234" i="3"/>
  <c r="W234" i="3"/>
  <c r="V234" i="3"/>
  <c r="U234" i="3"/>
  <c r="T234" i="3"/>
  <c r="S234" i="3"/>
  <c r="R234" i="3"/>
  <c r="Q234" i="3"/>
  <c r="P234" i="3"/>
  <c r="O234" i="3"/>
  <c r="N234" i="3"/>
  <c r="M234" i="3"/>
  <c r="L234" i="3"/>
  <c r="K234" i="3"/>
  <c r="J234" i="3"/>
  <c r="AB233" i="3"/>
  <c r="AA233" i="3"/>
  <c r="Z233" i="3"/>
  <c r="Y233" i="3"/>
  <c r="X233" i="3"/>
  <c r="W233" i="3"/>
  <c r="V233" i="3"/>
  <c r="U233" i="3"/>
  <c r="T233" i="3"/>
  <c r="S233" i="3"/>
  <c r="R233" i="3"/>
  <c r="Q233" i="3"/>
  <c r="P233" i="3"/>
  <c r="O233" i="3"/>
  <c r="N233" i="3"/>
  <c r="M233" i="3"/>
  <c r="L233" i="3"/>
  <c r="K233" i="3"/>
  <c r="J233" i="3"/>
  <c r="AB232" i="3"/>
  <c r="AA232" i="3"/>
  <c r="Z232" i="3"/>
  <c r="Y232" i="3"/>
  <c r="X232" i="3"/>
  <c r="W232" i="3"/>
  <c r="V232" i="3"/>
  <c r="U232" i="3"/>
  <c r="T232" i="3"/>
  <c r="S232" i="3"/>
  <c r="R232" i="3"/>
  <c r="Q232" i="3"/>
  <c r="P232" i="3"/>
  <c r="O232" i="3"/>
  <c r="N232" i="3"/>
  <c r="M232" i="3"/>
  <c r="L232" i="3"/>
  <c r="K232" i="3"/>
  <c r="J232" i="3"/>
  <c r="AB231" i="3"/>
  <c r="AA231" i="3"/>
  <c r="Z231" i="3"/>
  <c r="Y231" i="3"/>
  <c r="X231" i="3"/>
  <c r="W231" i="3"/>
  <c r="V231" i="3"/>
  <c r="U231" i="3"/>
  <c r="T231" i="3"/>
  <c r="S231" i="3"/>
  <c r="R231" i="3"/>
  <c r="Q231" i="3"/>
  <c r="P231" i="3"/>
  <c r="O231" i="3"/>
  <c r="N231" i="3"/>
  <c r="M231" i="3"/>
  <c r="L231" i="3"/>
  <c r="K231" i="3"/>
  <c r="J231" i="3"/>
  <c r="AB230" i="3"/>
  <c r="AA230" i="3"/>
  <c r="Z230" i="3"/>
  <c r="Y230" i="3"/>
  <c r="X230" i="3"/>
  <c r="W230" i="3"/>
  <c r="V230" i="3"/>
  <c r="U230" i="3"/>
  <c r="T230" i="3"/>
  <c r="S230" i="3"/>
  <c r="R230" i="3"/>
  <c r="Q230" i="3"/>
  <c r="P230" i="3"/>
  <c r="O230" i="3"/>
  <c r="N230" i="3"/>
  <c r="M230" i="3"/>
  <c r="L230" i="3"/>
  <c r="K230" i="3"/>
  <c r="J230" i="3"/>
  <c r="AB229" i="3"/>
  <c r="AA229" i="3"/>
  <c r="Z229" i="3"/>
  <c r="Y229" i="3"/>
  <c r="X229" i="3"/>
  <c r="W229" i="3"/>
  <c r="V229" i="3"/>
  <c r="U229" i="3"/>
  <c r="T229" i="3"/>
  <c r="S229" i="3"/>
  <c r="R229" i="3"/>
  <c r="Q229" i="3"/>
  <c r="P229" i="3"/>
  <c r="O229" i="3"/>
  <c r="N229" i="3"/>
  <c r="M229" i="3"/>
  <c r="L229" i="3"/>
  <c r="K229" i="3"/>
  <c r="J229" i="3"/>
  <c r="AB228" i="3"/>
  <c r="AA228" i="3"/>
  <c r="Z228" i="3"/>
  <c r="Y228" i="3"/>
  <c r="X228" i="3"/>
  <c r="W228" i="3"/>
  <c r="V228" i="3"/>
  <c r="U228" i="3"/>
  <c r="T228" i="3"/>
  <c r="S228" i="3"/>
  <c r="R228" i="3"/>
  <c r="Q228" i="3"/>
  <c r="P228" i="3"/>
  <c r="O228" i="3"/>
  <c r="N228" i="3"/>
  <c r="M228" i="3"/>
  <c r="L228" i="3"/>
  <c r="K228" i="3"/>
  <c r="J228" i="3"/>
  <c r="AB227" i="3"/>
  <c r="AA227" i="3"/>
  <c r="Z227" i="3"/>
  <c r="Y227" i="3"/>
  <c r="X227" i="3"/>
  <c r="W227" i="3"/>
  <c r="V227" i="3"/>
  <c r="U227" i="3"/>
  <c r="T227" i="3"/>
  <c r="S227" i="3"/>
  <c r="R227" i="3"/>
  <c r="Q227" i="3"/>
  <c r="P227" i="3"/>
  <c r="O227" i="3"/>
  <c r="N227" i="3"/>
  <c r="M227" i="3"/>
  <c r="L227" i="3"/>
  <c r="K227" i="3"/>
  <c r="J227" i="3"/>
  <c r="AB226" i="3"/>
  <c r="AA226" i="3"/>
  <c r="Z226" i="3"/>
  <c r="Y226" i="3"/>
  <c r="X226" i="3"/>
  <c r="W226" i="3"/>
  <c r="V226" i="3"/>
  <c r="U226" i="3"/>
  <c r="T226" i="3"/>
  <c r="S226" i="3"/>
  <c r="R226" i="3"/>
  <c r="Q226" i="3"/>
  <c r="P226" i="3"/>
  <c r="O226" i="3"/>
  <c r="N226" i="3"/>
  <c r="M226" i="3"/>
  <c r="L226" i="3"/>
  <c r="K226" i="3"/>
  <c r="J226" i="3"/>
  <c r="AB225" i="3"/>
  <c r="AA225" i="3"/>
  <c r="Z225" i="3"/>
  <c r="Y225" i="3"/>
  <c r="X225" i="3"/>
  <c r="W225" i="3"/>
  <c r="V225" i="3"/>
  <c r="U225" i="3"/>
  <c r="T225" i="3"/>
  <c r="S225" i="3"/>
  <c r="R225" i="3"/>
  <c r="Q225" i="3"/>
  <c r="P225" i="3"/>
  <c r="O225" i="3"/>
  <c r="N225" i="3"/>
  <c r="M225" i="3"/>
  <c r="L225" i="3"/>
  <c r="K225" i="3"/>
  <c r="J225" i="3"/>
  <c r="AB224" i="3"/>
  <c r="AA224" i="3"/>
  <c r="Z224" i="3"/>
  <c r="Y224" i="3"/>
  <c r="X224" i="3"/>
  <c r="W224" i="3"/>
  <c r="V224" i="3"/>
  <c r="U224" i="3"/>
  <c r="T224" i="3"/>
  <c r="S224" i="3"/>
  <c r="R224" i="3"/>
  <c r="Q224" i="3"/>
  <c r="P224" i="3"/>
  <c r="O224" i="3"/>
  <c r="N224" i="3"/>
  <c r="M224" i="3"/>
  <c r="L224" i="3"/>
  <c r="K224" i="3"/>
  <c r="J224" i="3"/>
  <c r="AB223" i="3"/>
  <c r="AA223" i="3"/>
  <c r="Z223" i="3"/>
  <c r="Y223" i="3"/>
  <c r="X223" i="3"/>
  <c r="W223" i="3"/>
  <c r="V223" i="3"/>
  <c r="U223" i="3"/>
  <c r="T223" i="3"/>
  <c r="S223" i="3"/>
  <c r="R223" i="3"/>
  <c r="Q223" i="3"/>
  <c r="P223" i="3"/>
  <c r="O223" i="3"/>
  <c r="N223" i="3"/>
  <c r="M223" i="3"/>
  <c r="L223" i="3"/>
  <c r="K223" i="3"/>
  <c r="J223" i="3"/>
  <c r="AB222" i="3"/>
  <c r="AA222" i="3"/>
  <c r="Z222" i="3"/>
  <c r="Y222" i="3"/>
  <c r="X222" i="3"/>
  <c r="W222" i="3"/>
  <c r="V222" i="3"/>
  <c r="U222" i="3"/>
  <c r="T222" i="3"/>
  <c r="S222" i="3"/>
  <c r="R222" i="3"/>
  <c r="Q222" i="3"/>
  <c r="P222" i="3"/>
  <c r="O222" i="3"/>
  <c r="N222" i="3"/>
  <c r="M222" i="3"/>
  <c r="L222" i="3"/>
  <c r="K222" i="3"/>
  <c r="J222" i="3"/>
  <c r="AB221" i="3"/>
  <c r="AA221" i="3"/>
  <c r="Z221" i="3"/>
  <c r="Y221" i="3"/>
  <c r="X221" i="3"/>
  <c r="W221" i="3"/>
  <c r="V221" i="3"/>
  <c r="U221" i="3"/>
  <c r="T221" i="3"/>
  <c r="S221" i="3"/>
  <c r="R221" i="3"/>
  <c r="Q221" i="3"/>
  <c r="P221" i="3"/>
  <c r="O221" i="3"/>
  <c r="N221" i="3"/>
  <c r="M221" i="3"/>
  <c r="L221" i="3"/>
  <c r="K221" i="3"/>
  <c r="J221" i="3"/>
  <c r="AB220" i="3"/>
  <c r="AA220" i="3"/>
  <c r="Z220" i="3"/>
  <c r="Y220" i="3"/>
  <c r="X220" i="3"/>
  <c r="W220" i="3"/>
  <c r="V220" i="3"/>
  <c r="U220" i="3"/>
  <c r="T220" i="3"/>
  <c r="S220" i="3"/>
  <c r="R220" i="3"/>
  <c r="Q220" i="3"/>
  <c r="P220" i="3"/>
  <c r="O220" i="3"/>
  <c r="N220" i="3"/>
  <c r="M220" i="3"/>
  <c r="L220" i="3"/>
  <c r="K220" i="3"/>
  <c r="J220" i="3"/>
  <c r="AB219" i="3"/>
  <c r="AA219" i="3"/>
  <c r="Z219" i="3"/>
  <c r="Y219" i="3"/>
  <c r="X219" i="3"/>
  <c r="W219" i="3"/>
  <c r="V219" i="3"/>
  <c r="U219" i="3"/>
  <c r="T219" i="3"/>
  <c r="S219" i="3"/>
  <c r="R219" i="3"/>
  <c r="Q219" i="3"/>
  <c r="P219" i="3"/>
  <c r="O219" i="3"/>
  <c r="N219" i="3"/>
  <c r="M219" i="3"/>
  <c r="L219" i="3"/>
  <c r="K219" i="3"/>
  <c r="J219" i="3"/>
  <c r="AB218" i="3"/>
  <c r="AA218" i="3"/>
  <c r="Z218" i="3"/>
  <c r="Y218" i="3"/>
  <c r="X218" i="3"/>
  <c r="W218" i="3"/>
  <c r="V218" i="3"/>
  <c r="U218" i="3"/>
  <c r="T218" i="3"/>
  <c r="S218" i="3"/>
  <c r="R218" i="3"/>
  <c r="Q218" i="3"/>
  <c r="P218" i="3"/>
  <c r="O218" i="3"/>
  <c r="N218" i="3"/>
  <c r="M218" i="3"/>
  <c r="L218" i="3"/>
  <c r="K218" i="3"/>
  <c r="J218" i="3"/>
  <c r="AB217" i="3"/>
  <c r="AA217" i="3"/>
  <c r="Z217" i="3"/>
  <c r="Y217" i="3"/>
  <c r="X217" i="3"/>
  <c r="W217" i="3"/>
  <c r="V217" i="3"/>
  <c r="U217" i="3"/>
  <c r="T217" i="3"/>
  <c r="S217" i="3"/>
  <c r="R217" i="3"/>
  <c r="Q217" i="3"/>
  <c r="P217" i="3"/>
  <c r="O217" i="3"/>
  <c r="N217" i="3"/>
  <c r="M217" i="3"/>
  <c r="L217" i="3"/>
  <c r="K217" i="3"/>
  <c r="J217" i="3"/>
  <c r="AB216" i="3"/>
  <c r="AA216" i="3"/>
  <c r="Z216" i="3"/>
  <c r="Y216" i="3"/>
  <c r="X216" i="3"/>
  <c r="W216" i="3"/>
  <c r="V216" i="3"/>
  <c r="U216" i="3"/>
  <c r="T216" i="3"/>
  <c r="S216" i="3"/>
  <c r="R216" i="3"/>
  <c r="Q216" i="3"/>
  <c r="P216" i="3"/>
  <c r="O216" i="3"/>
  <c r="N216" i="3"/>
  <c r="M216" i="3"/>
  <c r="L216" i="3"/>
  <c r="K216" i="3"/>
  <c r="J216" i="3"/>
  <c r="AB215" i="3"/>
  <c r="AA215" i="3"/>
  <c r="Z215" i="3"/>
  <c r="Y215" i="3"/>
  <c r="X215" i="3"/>
  <c r="W215" i="3"/>
  <c r="V215" i="3"/>
  <c r="U215" i="3"/>
  <c r="T215" i="3"/>
  <c r="S215" i="3"/>
  <c r="R215" i="3"/>
  <c r="Q215" i="3"/>
  <c r="P215" i="3"/>
  <c r="O215" i="3"/>
  <c r="N215" i="3"/>
  <c r="M215" i="3"/>
  <c r="L215" i="3"/>
  <c r="K215" i="3"/>
  <c r="J215" i="3"/>
  <c r="AB214" i="3"/>
  <c r="AA214" i="3"/>
  <c r="Z214" i="3"/>
  <c r="Y214" i="3"/>
  <c r="X214" i="3"/>
  <c r="W214" i="3"/>
  <c r="V214" i="3"/>
  <c r="U214" i="3"/>
  <c r="T214" i="3"/>
  <c r="S214" i="3"/>
  <c r="R214" i="3"/>
  <c r="Q214" i="3"/>
  <c r="P214" i="3"/>
  <c r="O214" i="3"/>
  <c r="N214" i="3"/>
  <c r="M214" i="3"/>
  <c r="L214" i="3"/>
  <c r="K214" i="3"/>
  <c r="J214" i="3"/>
  <c r="AB213" i="3"/>
  <c r="AA213" i="3"/>
  <c r="Z213" i="3"/>
  <c r="Y213" i="3"/>
  <c r="X213" i="3"/>
  <c r="W213" i="3"/>
  <c r="V213" i="3"/>
  <c r="U213" i="3"/>
  <c r="T213" i="3"/>
  <c r="S213" i="3"/>
  <c r="R213" i="3"/>
  <c r="Q213" i="3"/>
  <c r="P213" i="3"/>
  <c r="O213" i="3"/>
  <c r="N213" i="3"/>
  <c r="M213" i="3"/>
  <c r="L213" i="3"/>
  <c r="K213" i="3"/>
  <c r="J213" i="3"/>
  <c r="AB212" i="3"/>
  <c r="AA212" i="3"/>
  <c r="Z212" i="3"/>
  <c r="Y212" i="3"/>
  <c r="X212" i="3"/>
  <c r="W212" i="3"/>
  <c r="V212" i="3"/>
  <c r="U212" i="3"/>
  <c r="T212" i="3"/>
  <c r="S212" i="3"/>
  <c r="R212" i="3"/>
  <c r="Q212" i="3"/>
  <c r="P212" i="3"/>
  <c r="O212" i="3"/>
  <c r="N212" i="3"/>
  <c r="M212" i="3"/>
  <c r="L212" i="3"/>
  <c r="K212" i="3"/>
  <c r="J212" i="3"/>
  <c r="AB211" i="3"/>
  <c r="AA211" i="3"/>
  <c r="Z211" i="3"/>
  <c r="Y211" i="3"/>
  <c r="X211" i="3"/>
  <c r="W211" i="3"/>
  <c r="V211" i="3"/>
  <c r="U211" i="3"/>
  <c r="T211" i="3"/>
  <c r="S211" i="3"/>
  <c r="R211" i="3"/>
  <c r="Q211" i="3"/>
  <c r="P211" i="3"/>
  <c r="O211" i="3"/>
  <c r="N211" i="3"/>
  <c r="M211" i="3"/>
  <c r="L211" i="3"/>
  <c r="K211" i="3"/>
  <c r="J211" i="3"/>
  <c r="AB210" i="3"/>
  <c r="AA210" i="3"/>
  <c r="Z210" i="3"/>
  <c r="Y210" i="3"/>
  <c r="X210" i="3"/>
  <c r="W210" i="3"/>
  <c r="V210" i="3"/>
  <c r="U210" i="3"/>
  <c r="T210" i="3"/>
  <c r="S210" i="3"/>
  <c r="R210" i="3"/>
  <c r="Q210" i="3"/>
  <c r="P210" i="3"/>
  <c r="O210" i="3"/>
  <c r="N210" i="3"/>
  <c r="M210" i="3"/>
  <c r="L210" i="3"/>
  <c r="K210" i="3"/>
  <c r="J210" i="3"/>
  <c r="AB209" i="3"/>
  <c r="AA209" i="3"/>
  <c r="Z209" i="3"/>
  <c r="Y209" i="3"/>
  <c r="X209" i="3"/>
  <c r="W209" i="3"/>
  <c r="V209" i="3"/>
  <c r="U209" i="3"/>
  <c r="T209" i="3"/>
  <c r="S209" i="3"/>
  <c r="R209" i="3"/>
  <c r="Q209" i="3"/>
  <c r="P209" i="3"/>
  <c r="O209" i="3"/>
  <c r="N209" i="3"/>
  <c r="M209" i="3"/>
  <c r="L209" i="3"/>
  <c r="K209" i="3"/>
  <c r="J209" i="3"/>
  <c r="AB208" i="3"/>
  <c r="AA208" i="3"/>
  <c r="Z208" i="3"/>
  <c r="Y208" i="3"/>
  <c r="X208" i="3"/>
  <c r="W208" i="3"/>
  <c r="V208" i="3"/>
  <c r="U208" i="3"/>
  <c r="T208" i="3"/>
  <c r="S208" i="3"/>
  <c r="R208" i="3"/>
  <c r="Q208" i="3"/>
  <c r="P208" i="3"/>
  <c r="O208" i="3"/>
  <c r="N208" i="3"/>
  <c r="M208" i="3"/>
  <c r="L208" i="3"/>
  <c r="K208" i="3"/>
  <c r="J208" i="3"/>
  <c r="AB207" i="3"/>
  <c r="AA207" i="3"/>
  <c r="Z207" i="3"/>
  <c r="Y207" i="3"/>
  <c r="X207" i="3"/>
  <c r="W207" i="3"/>
  <c r="V207" i="3"/>
  <c r="U207" i="3"/>
  <c r="T207" i="3"/>
  <c r="S207" i="3"/>
  <c r="R207" i="3"/>
  <c r="Q207" i="3"/>
  <c r="P207" i="3"/>
  <c r="O207" i="3"/>
  <c r="N207" i="3"/>
  <c r="M207" i="3"/>
  <c r="L207" i="3"/>
  <c r="K207" i="3"/>
  <c r="J207" i="3"/>
  <c r="AB206" i="3"/>
  <c r="AA206" i="3"/>
  <c r="Z206" i="3"/>
  <c r="Y206" i="3"/>
  <c r="X206" i="3"/>
  <c r="W206" i="3"/>
  <c r="V206" i="3"/>
  <c r="U206" i="3"/>
  <c r="T206" i="3"/>
  <c r="S206" i="3"/>
  <c r="R206" i="3"/>
  <c r="Q206" i="3"/>
  <c r="P206" i="3"/>
  <c r="O206" i="3"/>
  <c r="N206" i="3"/>
  <c r="M206" i="3"/>
  <c r="L206" i="3"/>
  <c r="K206" i="3"/>
  <c r="J206" i="3"/>
  <c r="AB205" i="3"/>
  <c r="AA205" i="3"/>
  <c r="Z205" i="3"/>
  <c r="Y205" i="3"/>
  <c r="X205" i="3"/>
  <c r="W205" i="3"/>
  <c r="V205" i="3"/>
  <c r="U205" i="3"/>
  <c r="T205" i="3"/>
  <c r="S205" i="3"/>
  <c r="R205" i="3"/>
  <c r="Q205" i="3"/>
  <c r="P205" i="3"/>
  <c r="O205" i="3"/>
  <c r="N205" i="3"/>
  <c r="M205" i="3"/>
  <c r="L205" i="3"/>
  <c r="K205" i="3"/>
  <c r="J205" i="3"/>
  <c r="AB204" i="3"/>
  <c r="AA204" i="3"/>
  <c r="Z204" i="3"/>
  <c r="Y204" i="3"/>
  <c r="X204" i="3"/>
  <c r="W204" i="3"/>
  <c r="V204" i="3"/>
  <c r="U204" i="3"/>
  <c r="T204" i="3"/>
  <c r="S204" i="3"/>
  <c r="R204" i="3"/>
  <c r="Q204" i="3"/>
  <c r="P204" i="3"/>
  <c r="O204" i="3"/>
  <c r="N204" i="3"/>
  <c r="M204" i="3"/>
  <c r="L204" i="3"/>
  <c r="K204" i="3"/>
  <c r="J204" i="3"/>
  <c r="AB203" i="3"/>
  <c r="AA203" i="3"/>
  <c r="Z203" i="3"/>
  <c r="Y203" i="3"/>
  <c r="X203" i="3"/>
  <c r="W203" i="3"/>
  <c r="V203" i="3"/>
  <c r="U203" i="3"/>
  <c r="T203" i="3"/>
  <c r="S203" i="3"/>
  <c r="R203" i="3"/>
  <c r="Q203" i="3"/>
  <c r="P203" i="3"/>
  <c r="O203" i="3"/>
  <c r="N203" i="3"/>
  <c r="M203" i="3"/>
  <c r="L203" i="3"/>
  <c r="K203" i="3"/>
  <c r="J203" i="3"/>
  <c r="AB202" i="3"/>
  <c r="AA202" i="3"/>
  <c r="Z202" i="3"/>
  <c r="Y202" i="3"/>
  <c r="X202" i="3"/>
  <c r="W202" i="3"/>
  <c r="V202" i="3"/>
  <c r="U202" i="3"/>
  <c r="T202" i="3"/>
  <c r="S202" i="3"/>
  <c r="R202" i="3"/>
  <c r="Q202" i="3"/>
  <c r="P202" i="3"/>
  <c r="O202" i="3"/>
  <c r="N202" i="3"/>
  <c r="M202" i="3"/>
  <c r="L202" i="3"/>
  <c r="K202" i="3"/>
  <c r="J202" i="3"/>
  <c r="AB201" i="3"/>
  <c r="AA201" i="3"/>
  <c r="Z201" i="3"/>
  <c r="Y201" i="3"/>
  <c r="X201" i="3"/>
  <c r="W201" i="3"/>
  <c r="V201" i="3"/>
  <c r="U201" i="3"/>
  <c r="T201" i="3"/>
  <c r="S201" i="3"/>
  <c r="R201" i="3"/>
  <c r="Q201" i="3"/>
  <c r="P201" i="3"/>
  <c r="O201" i="3"/>
  <c r="N201" i="3"/>
  <c r="M201" i="3"/>
  <c r="L201" i="3"/>
  <c r="K201" i="3"/>
  <c r="J201" i="3"/>
  <c r="AB200" i="3"/>
  <c r="AA200" i="3"/>
  <c r="Z200" i="3"/>
  <c r="Y200" i="3"/>
  <c r="X200" i="3"/>
  <c r="W200" i="3"/>
  <c r="V200" i="3"/>
  <c r="U200" i="3"/>
  <c r="T200" i="3"/>
  <c r="S200" i="3"/>
  <c r="R200" i="3"/>
  <c r="Q200" i="3"/>
  <c r="P200" i="3"/>
  <c r="O200" i="3"/>
  <c r="N200" i="3"/>
  <c r="M200" i="3"/>
  <c r="L200" i="3"/>
  <c r="K200" i="3"/>
  <c r="J200" i="3"/>
  <c r="AB199" i="3"/>
  <c r="AA199" i="3"/>
  <c r="Z199" i="3"/>
  <c r="Y199" i="3"/>
  <c r="X199" i="3"/>
  <c r="W199" i="3"/>
  <c r="V199" i="3"/>
  <c r="U199" i="3"/>
  <c r="T199" i="3"/>
  <c r="S199" i="3"/>
  <c r="R199" i="3"/>
  <c r="Q199" i="3"/>
  <c r="P199" i="3"/>
  <c r="O199" i="3"/>
  <c r="N199" i="3"/>
  <c r="M199" i="3"/>
  <c r="L199" i="3"/>
  <c r="K199" i="3"/>
  <c r="J199" i="3"/>
  <c r="AB198" i="3"/>
  <c r="AA198" i="3"/>
  <c r="Z198" i="3"/>
  <c r="Y198" i="3"/>
  <c r="X198" i="3"/>
  <c r="W198" i="3"/>
  <c r="V198" i="3"/>
  <c r="U198" i="3"/>
  <c r="T198" i="3"/>
  <c r="S198" i="3"/>
  <c r="R198" i="3"/>
  <c r="Q198" i="3"/>
  <c r="P198" i="3"/>
  <c r="O198" i="3"/>
  <c r="N198" i="3"/>
  <c r="M198" i="3"/>
  <c r="L198" i="3"/>
  <c r="K198" i="3"/>
  <c r="J198" i="3"/>
  <c r="AB197" i="3"/>
  <c r="AA197" i="3"/>
  <c r="Z197" i="3"/>
  <c r="Y197" i="3"/>
  <c r="X197" i="3"/>
  <c r="W197" i="3"/>
  <c r="V197" i="3"/>
  <c r="U197" i="3"/>
  <c r="T197" i="3"/>
  <c r="S197" i="3"/>
  <c r="R197" i="3"/>
  <c r="Q197" i="3"/>
  <c r="P197" i="3"/>
  <c r="O197" i="3"/>
  <c r="N197" i="3"/>
  <c r="M197" i="3"/>
  <c r="L197" i="3"/>
  <c r="K197" i="3"/>
  <c r="J197" i="3"/>
  <c r="AB196" i="3"/>
  <c r="AA196" i="3"/>
  <c r="Z196" i="3"/>
  <c r="Y196" i="3"/>
  <c r="X196" i="3"/>
  <c r="W196" i="3"/>
  <c r="V196" i="3"/>
  <c r="U196" i="3"/>
  <c r="T196" i="3"/>
  <c r="S196" i="3"/>
  <c r="R196" i="3"/>
  <c r="Q196" i="3"/>
  <c r="P196" i="3"/>
  <c r="O196" i="3"/>
  <c r="N196" i="3"/>
  <c r="M196" i="3"/>
  <c r="L196" i="3"/>
  <c r="K196" i="3"/>
  <c r="J196" i="3"/>
  <c r="AB195" i="3"/>
  <c r="AA195" i="3"/>
  <c r="Z195" i="3"/>
  <c r="Y195" i="3"/>
  <c r="X195" i="3"/>
  <c r="W195" i="3"/>
  <c r="V195" i="3"/>
  <c r="U195" i="3"/>
  <c r="T195" i="3"/>
  <c r="S195" i="3"/>
  <c r="R195" i="3"/>
  <c r="Q195" i="3"/>
  <c r="P195" i="3"/>
  <c r="O195" i="3"/>
  <c r="N195" i="3"/>
  <c r="M195" i="3"/>
  <c r="L195" i="3"/>
  <c r="K195" i="3"/>
  <c r="J195" i="3"/>
  <c r="AB194" i="3"/>
  <c r="AA194" i="3"/>
  <c r="Z194" i="3"/>
  <c r="Y194" i="3"/>
  <c r="X194" i="3"/>
  <c r="W194" i="3"/>
  <c r="V194" i="3"/>
  <c r="U194" i="3"/>
  <c r="T194" i="3"/>
  <c r="S194" i="3"/>
  <c r="R194" i="3"/>
  <c r="Q194" i="3"/>
  <c r="P194" i="3"/>
  <c r="O194" i="3"/>
  <c r="N194" i="3"/>
  <c r="M194" i="3"/>
  <c r="L194" i="3"/>
  <c r="K194" i="3"/>
  <c r="J194" i="3"/>
  <c r="AB193" i="3"/>
  <c r="AA193" i="3"/>
  <c r="Z193" i="3"/>
  <c r="Y193" i="3"/>
  <c r="X193" i="3"/>
  <c r="W193" i="3"/>
  <c r="V193" i="3"/>
  <c r="U193" i="3"/>
  <c r="T193" i="3"/>
  <c r="S193" i="3"/>
  <c r="R193" i="3"/>
  <c r="Q193" i="3"/>
  <c r="P193" i="3"/>
  <c r="O193" i="3"/>
  <c r="N193" i="3"/>
  <c r="M193" i="3"/>
  <c r="L193" i="3"/>
  <c r="K193" i="3"/>
  <c r="J193" i="3"/>
  <c r="AB192" i="3"/>
  <c r="AA192" i="3"/>
  <c r="Z192" i="3"/>
  <c r="Y192" i="3"/>
  <c r="X192" i="3"/>
  <c r="W192" i="3"/>
  <c r="V192" i="3"/>
  <c r="U192" i="3"/>
  <c r="T192" i="3"/>
  <c r="S192" i="3"/>
  <c r="R192" i="3"/>
  <c r="Q192" i="3"/>
  <c r="P192" i="3"/>
  <c r="O192" i="3"/>
  <c r="N192" i="3"/>
  <c r="M192" i="3"/>
  <c r="L192" i="3"/>
  <c r="K192" i="3"/>
  <c r="J192" i="3"/>
  <c r="AB191" i="3"/>
  <c r="AA191" i="3"/>
  <c r="Z191" i="3"/>
  <c r="Y191" i="3"/>
  <c r="X191" i="3"/>
  <c r="W191" i="3"/>
  <c r="V191" i="3"/>
  <c r="U191" i="3"/>
  <c r="T191" i="3"/>
  <c r="S191" i="3"/>
  <c r="R191" i="3"/>
  <c r="Q191" i="3"/>
  <c r="P191" i="3"/>
  <c r="O191" i="3"/>
  <c r="N191" i="3"/>
  <c r="M191" i="3"/>
  <c r="L191" i="3"/>
  <c r="K191" i="3"/>
  <c r="J191" i="3"/>
  <c r="AB190" i="3"/>
  <c r="AA190" i="3"/>
  <c r="Z190" i="3"/>
  <c r="Y190" i="3"/>
  <c r="X190" i="3"/>
  <c r="W190" i="3"/>
  <c r="V190" i="3"/>
  <c r="U190" i="3"/>
  <c r="T190" i="3"/>
  <c r="S190" i="3"/>
  <c r="R190" i="3"/>
  <c r="Q190" i="3"/>
  <c r="P190" i="3"/>
  <c r="O190" i="3"/>
  <c r="N190" i="3"/>
  <c r="M190" i="3"/>
  <c r="L190" i="3"/>
  <c r="K190" i="3"/>
  <c r="J190" i="3"/>
  <c r="AB189" i="3"/>
  <c r="AA189" i="3"/>
  <c r="Z189" i="3"/>
  <c r="Y189" i="3"/>
  <c r="X189" i="3"/>
  <c r="W189" i="3"/>
  <c r="V189" i="3"/>
  <c r="U189" i="3"/>
  <c r="T189" i="3"/>
  <c r="S189" i="3"/>
  <c r="R189" i="3"/>
  <c r="Q189" i="3"/>
  <c r="P189" i="3"/>
  <c r="O189" i="3"/>
  <c r="N189" i="3"/>
  <c r="M189" i="3"/>
  <c r="L189" i="3"/>
  <c r="K189" i="3"/>
  <c r="J189" i="3"/>
  <c r="AB188" i="3"/>
  <c r="AA188" i="3"/>
  <c r="Z188" i="3"/>
  <c r="Y188" i="3"/>
  <c r="X188" i="3"/>
  <c r="W188" i="3"/>
  <c r="V188" i="3"/>
  <c r="U188" i="3"/>
  <c r="T188" i="3"/>
  <c r="S188" i="3"/>
  <c r="R188" i="3"/>
  <c r="Q188" i="3"/>
  <c r="P188" i="3"/>
  <c r="O188" i="3"/>
  <c r="N188" i="3"/>
  <c r="M188" i="3"/>
  <c r="L188" i="3"/>
  <c r="K188" i="3"/>
  <c r="J188" i="3"/>
  <c r="AB187" i="3"/>
  <c r="AA187" i="3"/>
  <c r="Z187" i="3"/>
  <c r="Y187" i="3"/>
  <c r="X187" i="3"/>
  <c r="W187" i="3"/>
  <c r="V187" i="3"/>
  <c r="U187" i="3"/>
  <c r="T187" i="3"/>
  <c r="S187" i="3"/>
  <c r="R187" i="3"/>
  <c r="Q187" i="3"/>
  <c r="P187" i="3"/>
  <c r="O187" i="3"/>
  <c r="N187" i="3"/>
  <c r="M187" i="3"/>
  <c r="L187" i="3"/>
  <c r="K187" i="3"/>
  <c r="J187" i="3"/>
  <c r="AB186" i="3"/>
  <c r="AA186" i="3"/>
  <c r="Z186" i="3"/>
  <c r="Y186" i="3"/>
  <c r="X186" i="3"/>
  <c r="W186" i="3"/>
  <c r="V186" i="3"/>
  <c r="U186" i="3"/>
  <c r="T186" i="3"/>
  <c r="S186" i="3"/>
  <c r="R186" i="3"/>
  <c r="Q186" i="3"/>
  <c r="P186" i="3"/>
  <c r="O186" i="3"/>
  <c r="N186" i="3"/>
  <c r="M186" i="3"/>
  <c r="L186" i="3"/>
  <c r="K186" i="3"/>
  <c r="J186" i="3"/>
  <c r="AB185" i="3"/>
  <c r="AA185" i="3"/>
  <c r="Z185" i="3"/>
  <c r="Y185" i="3"/>
  <c r="X185" i="3"/>
  <c r="W185" i="3"/>
  <c r="V185" i="3"/>
  <c r="U185" i="3"/>
  <c r="T185" i="3"/>
  <c r="S185" i="3"/>
  <c r="R185" i="3"/>
  <c r="Q185" i="3"/>
  <c r="P185" i="3"/>
  <c r="O185" i="3"/>
  <c r="N185" i="3"/>
  <c r="M185" i="3"/>
  <c r="L185" i="3"/>
  <c r="K185" i="3"/>
  <c r="J185" i="3"/>
  <c r="AB184" i="3"/>
  <c r="AA184" i="3"/>
  <c r="Z184" i="3"/>
  <c r="Y184" i="3"/>
  <c r="X184" i="3"/>
  <c r="W184" i="3"/>
  <c r="V184" i="3"/>
  <c r="U184" i="3"/>
  <c r="T184" i="3"/>
  <c r="S184" i="3"/>
  <c r="R184" i="3"/>
  <c r="Q184" i="3"/>
  <c r="P184" i="3"/>
  <c r="O184" i="3"/>
  <c r="N184" i="3"/>
  <c r="M184" i="3"/>
  <c r="L184" i="3"/>
  <c r="K184" i="3"/>
  <c r="J184" i="3"/>
  <c r="AB183" i="3"/>
  <c r="AA183" i="3"/>
  <c r="Z183" i="3"/>
  <c r="Y183" i="3"/>
  <c r="X183" i="3"/>
  <c r="W183" i="3"/>
  <c r="V183" i="3"/>
  <c r="U183" i="3"/>
  <c r="T183" i="3"/>
  <c r="S183" i="3"/>
  <c r="R183" i="3"/>
  <c r="Q183" i="3"/>
  <c r="P183" i="3"/>
  <c r="O183" i="3"/>
  <c r="N183" i="3"/>
  <c r="M183" i="3"/>
  <c r="L183" i="3"/>
  <c r="K183" i="3"/>
  <c r="J183" i="3"/>
  <c r="AB182" i="3"/>
  <c r="AA182" i="3"/>
  <c r="Z182" i="3"/>
  <c r="Y182" i="3"/>
  <c r="X182" i="3"/>
  <c r="W182" i="3"/>
  <c r="V182" i="3"/>
  <c r="U182" i="3"/>
  <c r="T182" i="3"/>
  <c r="S182" i="3"/>
  <c r="R182" i="3"/>
  <c r="Q182" i="3"/>
  <c r="P182" i="3"/>
  <c r="O182" i="3"/>
  <c r="N182" i="3"/>
  <c r="M182" i="3"/>
  <c r="L182" i="3"/>
  <c r="K182" i="3"/>
  <c r="J182" i="3"/>
  <c r="AB181" i="3"/>
  <c r="AA181" i="3"/>
  <c r="Z181" i="3"/>
  <c r="Y181" i="3"/>
  <c r="X181" i="3"/>
  <c r="W181" i="3"/>
  <c r="V181" i="3"/>
  <c r="U181" i="3"/>
  <c r="T181" i="3"/>
  <c r="S181" i="3"/>
  <c r="R181" i="3"/>
  <c r="Q181" i="3"/>
  <c r="P181" i="3"/>
  <c r="O181" i="3"/>
  <c r="N181" i="3"/>
  <c r="M181" i="3"/>
  <c r="L181" i="3"/>
  <c r="K181" i="3"/>
  <c r="J181" i="3"/>
  <c r="AB180" i="3"/>
  <c r="AA180" i="3"/>
  <c r="Z180" i="3"/>
  <c r="Y180" i="3"/>
  <c r="X180" i="3"/>
  <c r="W180" i="3"/>
  <c r="V180" i="3"/>
  <c r="U180" i="3"/>
  <c r="T180" i="3"/>
  <c r="S180" i="3"/>
  <c r="R180" i="3"/>
  <c r="Q180" i="3"/>
  <c r="P180" i="3"/>
  <c r="O180" i="3"/>
  <c r="N180" i="3"/>
  <c r="M180" i="3"/>
  <c r="L180" i="3"/>
  <c r="K180" i="3"/>
  <c r="J180" i="3"/>
  <c r="AB179" i="3"/>
  <c r="AA179" i="3"/>
  <c r="Z179" i="3"/>
  <c r="Y179" i="3"/>
  <c r="X179" i="3"/>
  <c r="W179" i="3"/>
  <c r="V179" i="3"/>
  <c r="U179" i="3"/>
  <c r="T179" i="3"/>
  <c r="S179" i="3"/>
  <c r="R179" i="3"/>
  <c r="Q179" i="3"/>
  <c r="P179" i="3"/>
  <c r="O179" i="3"/>
  <c r="N179" i="3"/>
  <c r="M179" i="3"/>
  <c r="L179" i="3"/>
  <c r="K179" i="3"/>
  <c r="J179" i="3"/>
  <c r="AB178" i="3"/>
  <c r="AA178" i="3"/>
  <c r="Z178" i="3"/>
  <c r="Y178" i="3"/>
  <c r="X178" i="3"/>
  <c r="W178" i="3"/>
  <c r="V178" i="3"/>
  <c r="U178" i="3"/>
  <c r="T178" i="3"/>
  <c r="S178" i="3"/>
  <c r="R178" i="3"/>
  <c r="Q178" i="3"/>
  <c r="P178" i="3"/>
  <c r="O178" i="3"/>
  <c r="N178" i="3"/>
  <c r="M178" i="3"/>
  <c r="L178" i="3"/>
  <c r="K178" i="3"/>
  <c r="J178" i="3"/>
  <c r="AB177" i="3"/>
  <c r="AA177" i="3"/>
  <c r="Z177" i="3"/>
  <c r="Y177" i="3"/>
  <c r="X177" i="3"/>
  <c r="W177" i="3"/>
  <c r="V177" i="3"/>
  <c r="U177" i="3"/>
  <c r="T177" i="3"/>
  <c r="S177" i="3"/>
  <c r="R177" i="3"/>
  <c r="Q177" i="3"/>
  <c r="P177" i="3"/>
  <c r="O177" i="3"/>
  <c r="N177" i="3"/>
  <c r="M177" i="3"/>
  <c r="L177" i="3"/>
  <c r="K177" i="3"/>
  <c r="J177" i="3"/>
  <c r="AB176" i="3"/>
  <c r="AA176" i="3"/>
  <c r="Z176" i="3"/>
  <c r="Y176" i="3"/>
  <c r="X176" i="3"/>
  <c r="W176" i="3"/>
  <c r="V176" i="3"/>
  <c r="U176" i="3"/>
  <c r="T176" i="3"/>
  <c r="S176" i="3"/>
  <c r="R176" i="3"/>
  <c r="Q176" i="3"/>
  <c r="P176" i="3"/>
  <c r="O176" i="3"/>
  <c r="N176" i="3"/>
  <c r="M176" i="3"/>
  <c r="L176" i="3"/>
  <c r="K176" i="3"/>
  <c r="J176" i="3"/>
  <c r="AB175" i="3"/>
  <c r="AA175" i="3"/>
  <c r="Z175" i="3"/>
  <c r="Y175" i="3"/>
  <c r="X175" i="3"/>
  <c r="W175" i="3"/>
  <c r="V175" i="3"/>
  <c r="U175" i="3"/>
  <c r="T175" i="3"/>
  <c r="S175" i="3"/>
  <c r="R175" i="3"/>
  <c r="Q175" i="3"/>
  <c r="P175" i="3"/>
  <c r="O175" i="3"/>
  <c r="N175" i="3"/>
  <c r="M175" i="3"/>
  <c r="L175" i="3"/>
  <c r="K175" i="3"/>
  <c r="J175" i="3"/>
  <c r="AB174" i="3"/>
  <c r="AA174" i="3"/>
  <c r="Z174" i="3"/>
  <c r="Y174" i="3"/>
  <c r="X174" i="3"/>
  <c r="W174" i="3"/>
  <c r="V174" i="3"/>
  <c r="U174" i="3"/>
  <c r="T174" i="3"/>
  <c r="S174" i="3"/>
  <c r="R174" i="3"/>
  <c r="Q174" i="3"/>
  <c r="P174" i="3"/>
  <c r="O174" i="3"/>
  <c r="N174" i="3"/>
  <c r="M174" i="3"/>
  <c r="L174" i="3"/>
  <c r="K174" i="3"/>
  <c r="J174" i="3"/>
  <c r="AB173" i="3"/>
  <c r="AA173" i="3"/>
  <c r="Z173" i="3"/>
  <c r="Y173" i="3"/>
  <c r="X173" i="3"/>
  <c r="W173" i="3"/>
  <c r="V173" i="3"/>
  <c r="U173" i="3"/>
  <c r="T173" i="3"/>
  <c r="S173" i="3"/>
  <c r="R173" i="3"/>
  <c r="Q173" i="3"/>
  <c r="P173" i="3"/>
  <c r="O173" i="3"/>
  <c r="N173" i="3"/>
  <c r="M173" i="3"/>
  <c r="L173" i="3"/>
  <c r="K173" i="3"/>
  <c r="J173" i="3"/>
  <c r="AB172" i="3"/>
  <c r="AA172" i="3"/>
  <c r="Z172" i="3"/>
  <c r="Y172" i="3"/>
  <c r="X172" i="3"/>
  <c r="W172" i="3"/>
  <c r="V172" i="3"/>
  <c r="U172" i="3"/>
  <c r="T172" i="3"/>
  <c r="S172" i="3"/>
  <c r="R172" i="3"/>
  <c r="Q172" i="3"/>
  <c r="P172" i="3"/>
  <c r="O172" i="3"/>
  <c r="N172" i="3"/>
  <c r="M172" i="3"/>
  <c r="L172" i="3"/>
  <c r="K172" i="3"/>
  <c r="J172" i="3"/>
  <c r="AB171" i="3"/>
  <c r="AA171" i="3"/>
  <c r="Z171" i="3"/>
  <c r="Y171" i="3"/>
  <c r="X171" i="3"/>
  <c r="W171" i="3"/>
  <c r="V171" i="3"/>
  <c r="U171" i="3"/>
  <c r="T171" i="3"/>
  <c r="S171" i="3"/>
  <c r="R171" i="3"/>
  <c r="Q171" i="3"/>
  <c r="P171" i="3"/>
  <c r="O171" i="3"/>
  <c r="N171" i="3"/>
  <c r="M171" i="3"/>
  <c r="L171" i="3"/>
  <c r="K171" i="3"/>
  <c r="J171" i="3"/>
  <c r="AB170" i="3"/>
  <c r="AA170" i="3"/>
  <c r="Z170" i="3"/>
  <c r="Y170" i="3"/>
  <c r="X170" i="3"/>
  <c r="W170" i="3"/>
  <c r="V170" i="3"/>
  <c r="U170" i="3"/>
  <c r="T170" i="3"/>
  <c r="S170" i="3"/>
  <c r="R170" i="3"/>
  <c r="Q170" i="3"/>
  <c r="P170" i="3"/>
  <c r="O170" i="3"/>
  <c r="N170" i="3"/>
  <c r="M170" i="3"/>
  <c r="L170" i="3"/>
  <c r="K170" i="3"/>
  <c r="J170" i="3"/>
  <c r="AB169" i="3"/>
  <c r="AA169" i="3"/>
  <c r="Z169" i="3"/>
  <c r="Y169" i="3"/>
  <c r="X169" i="3"/>
  <c r="W169" i="3"/>
  <c r="V169" i="3"/>
  <c r="U169" i="3"/>
  <c r="T169" i="3"/>
  <c r="S169" i="3"/>
  <c r="R169" i="3"/>
  <c r="Q169" i="3"/>
  <c r="P169" i="3"/>
  <c r="O169" i="3"/>
  <c r="N169" i="3"/>
  <c r="M169" i="3"/>
  <c r="L169" i="3"/>
  <c r="K169" i="3"/>
  <c r="J169" i="3"/>
  <c r="AB168" i="3"/>
  <c r="AA168" i="3"/>
  <c r="Z168" i="3"/>
  <c r="Y168" i="3"/>
  <c r="X168" i="3"/>
  <c r="W168" i="3"/>
  <c r="V168" i="3"/>
  <c r="U168" i="3"/>
  <c r="T168" i="3"/>
  <c r="S168" i="3"/>
  <c r="R168" i="3"/>
  <c r="Q168" i="3"/>
  <c r="P168" i="3"/>
  <c r="O168" i="3"/>
  <c r="N168" i="3"/>
  <c r="M168" i="3"/>
  <c r="L168" i="3"/>
  <c r="K168" i="3"/>
  <c r="J168" i="3"/>
  <c r="AB167" i="3"/>
  <c r="AA167" i="3"/>
  <c r="Z167" i="3"/>
  <c r="Y167" i="3"/>
  <c r="X167" i="3"/>
  <c r="W167" i="3"/>
  <c r="V167" i="3"/>
  <c r="U167" i="3"/>
  <c r="T167" i="3"/>
  <c r="S167" i="3"/>
  <c r="R167" i="3"/>
  <c r="Q167" i="3"/>
  <c r="P167" i="3"/>
  <c r="O167" i="3"/>
  <c r="N167" i="3"/>
  <c r="M167" i="3"/>
  <c r="L167" i="3"/>
  <c r="K167" i="3"/>
  <c r="J167" i="3"/>
  <c r="AB166" i="3"/>
  <c r="AA166" i="3"/>
  <c r="Z166" i="3"/>
  <c r="Y166" i="3"/>
  <c r="X166" i="3"/>
  <c r="W166" i="3"/>
  <c r="V166" i="3"/>
  <c r="U166" i="3"/>
  <c r="T166" i="3"/>
  <c r="S166" i="3"/>
  <c r="R166" i="3"/>
  <c r="Q166" i="3"/>
  <c r="P166" i="3"/>
  <c r="O166" i="3"/>
  <c r="N166" i="3"/>
  <c r="M166" i="3"/>
  <c r="L166" i="3"/>
  <c r="K166" i="3"/>
  <c r="J166" i="3"/>
  <c r="AB165" i="3"/>
  <c r="AA165" i="3"/>
  <c r="Z165" i="3"/>
  <c r="Y165" i="3"/>
  <c r="X165" i="3"/>
  <c r="W165" i="3"/>
  <c r="V165" i="3"/>
  <c r="U165" i="3"/>
  <c r="T165" i="3"/>
  <c r="S165" i="3"/>
  <c r="R165" i="3"/>
  <c r="Q165" i="3"/>
  <c r="P165" i="3"/>
  <c r="O165" i="3"/>
  <c r="N165" i="3"/>
  <c r="M165" i="3"/>
  <c r="L165" i="3"/>
  <c r="K165" i="3"/>
  <c r="J165" i="3"/>
  <c r="AB164" i="3"/>
  <c r="AA164" i="3"/>
  <c r="Z164" i="3"/>
  <c r="Y164" i="3"/>
  <c r="X164" i="3"/>
  <c r="W164" i="3"/>
  <c r="V164" i="3"/>
  <c r="U164" i="3"/>
  <c r="T164" i="3"/>
  <c r="S164" i="3"/>
  <c r="R164" i="3"/>
  <c r="Q164" i="3"/>
  <c r="P164" i="3"/>
  <c r="O164" i="3"/>
  <c r="N164" i="3"/>
  <c r="M164" i="3"/>
  <c r="L164" i="3"/>
  <c r="K164" i="3"/>
  <c r="J164" i="3"/>
  <c r="AB163" i="3"/>
  <c r="AA163" i="3"/>
  <c r="Z163" i="3"/>
  <c r="Y163" i="3"/>
  <c r="X163" i="3"/>
  <c r="W163" i="3"/>
  <c r="V163" i="3"/>
  <c r="U163" i="3"/>
  <c r="T163" i="3"/>
  <c r="S163" i="3"/>
  <c r="R163" i="3"/>
  <c r="Q163" i="3"/>
  <c r="P163" i="3"/>
  <c r="O163" i="3"/>
  <c r="N163" i="3"/>
  <c r="M163" i="3"/>
  <c r="L163" i="3"/>
  <c r="K163" i="3"/>
  <c r="J163" i="3"/>
  <c r="AB162" i="3"/>
  <c r="AA162" i="3"/>
  <c r="Z162" i="3"/>
  <c r="Y162" i="3"/>
  <c r="X162" i="3"/>
  <c r="W162" i="3"/>
  <c r="V162" i="3"/>
  <c r="U162" i="3"/>
  <c r="T162" i="3"/>
  <c r="S162" i="3"/>
  <c r="R162" i="3"/>
  <c r="Q162" i="3"/>
  <c r="P162" i="3"/>
  <c r="O162" i="3"/>
  <c r="N162" i="3"/>
  <c r="M162" i="3"/>
  <c r="L162" i="3"/>
  <c r="K162" i="3"/>
  <c r="J162" i="3"/>
  <c r="AB161" i="3"/>
  <c r="AA161" i="3"/>
  <c r="Z161" i="3"/>
  <c r="Y161" i="3"/>
  <c r="X161" i="3"/>
  <c r="W161" i="3"/>
  <c r="V161" i="3"/>
  <c r="U161" i="3"/>
  <c r="T161" i="3"/>
  <c r="S161" i="3"/>
  <c r="R161" i="3"/>
  <c r="Q161" i="3"/>
  <c r="P161" i="3"/>
  <c r="O161" i="3"/>
  <c r="N161" i="3"/>
  <c r="M161" i="3"/>
  <c r="L161" i="3"/>
  <c r="K161" i="3"/>
  <c r="J161" i="3"/>
  <c r="AB160" i="3"/>
  <c r="AA160" i="3"/>
  <c r="Z160" i="3"/>
  <c r="Y160" i="3"/>
  <c r="X160" i="3"/>
  <c r="W160" i="3"/>
  <c r="V160" i="3"/>
  <c r="U160" i="3"/>
  <c r="T160" i="3"/>
  <c r="S160" i="3"/>
  <c r="R160" i="3"/>
  <c r="Q160" i="3"/>
  <c r="P160" i="3"/>
  <c r="O160" i="3"/>
  <c r="N160" i="3"/>
  <c r="M160" i="3"/>
  <c r="L160" i="3"/>
  <c r="K160" i="3"/>
  <c r="J160" i="3"/>
  <c r="AB159" i="3"/>
  <c r="AA159" i="3"/>
  <c r="Z159" i="3"/>
  <c r="Y159" i="3"/>
  <c r="X159" i="3"/>
  <c r="W159" i="3"/>
  <c r="V159" i="3"/>
  <c r="U159" i="3"/>
  <c r="T159" i="3"/>
  <c r="S159" i="3"/>
  <c r="R159" i="3"/>
  <c r="Q159" i="3"/>
  <c r="P159" i="3"/>
  <c r="O159" i="3"/>
  <c r="N159" i="3"/>
  <c r="M159" i="3"/>
  <c r="L159" i="3"/>
  <c r="K159" i="3"/>
  <c r="J159" i="3"/>
  <c r="AB158" i="3"/>
  <c r="AA158" i="3"/>
  <c r="Z158" i="3"/>
  <c r="Y158" i="3"/>
  <c r="X158" i="3"/>
  <c r="W158" i="3"/>
  <c r="V158" i="3"/>
  <c r="U158" i="3"/>
  <c r="T158" i="3"/>
  <c r="S158" i="3"/>
  <c r="R158" i="3"/>
  <c r="Q158" i="3"/>
  <c r="P158" i="3"/>
  <c r="O158" i="3"/>
  <c r="N158" i="3"/>
  <c r="M158" i="3"/>
  <c r="L158" i="3"/>
  <c r="K158" i="3"/>
  <c r="J158" i="3"/>
  <c r="AB157" i="3"/>
  <c r="AA157" i="3"/>
  <c r="Z157" i="3"/>
  <c r="Y157" i="3"/>
  <c r="X157" i="3"/>
  <c r="W157" i="3"/>
  <c r="V157" i="3"/>
  <c r="U157" i="3"/>
  <c r="T157" i="3"/>
  <c r="S157" i="3"/>
  <c r="R157" i="3"/>
  <c r="Q157" i="3"/>
  <c r="P157" i="3"/>
  <c r="O157" i="3"/>
  <c r="N157" i="3"/>
  <c r="M157" i="3"/>
  <c r="L157" i="3"/>
  <c r="K157" i="3"/>
  <c r="J157" i="3"/>
  <c r="AB156" i="3"/>
  <c r="AA156" i="3"/>
  <c r="Z156" i="3"/>
  <c r="Y156" i="3"/>
  <c r="X156" i="3"/>
  <c r="W156" i="3"/>
  <c r="V156" i="3"/>
  <c r="U156" i="3"/>
  <c r="T156" i="3"/>
  <c r="S156" i="3"/>
  <c r="R156" i="3"/>
  <c r="Q156" i="3"/>
  <c r="P156" i="3"/>
  <c r="O156" i="3"/>
  <c r="N156" i="3"/>
  <c r="M156" i="3"/>
  <c r="L156" i="3"/>
  <c r="K156" i="3"/>
  <c r="J156" i="3"/>
  <c r="AB155" i="3"/>
  <c r="AA155" i="3"/>
  <c r="Z155" i="3"/>
  <c r="Y155" i="3"/>
  <c r="X155" i="3"/>
  <c r="W155" i="3"/>
  <c r="V155" i="3"/>
  <c r="U155" i="3"/>
  <c r="T155" i="3"/>
  <c r="S155" i="3"/>
  <c r="R155" i="3"/>
  <c r="Q155" i="3"/>
  <c r="P155" i="3"/>
  <c r="O155" i="3"/>
  <c r="N155" i="3"/>
  <c r="M155" i="3"/>
  <c r="L155" i="3"/>
  <c r="K155" i="3"/>
  <c r="J155" i="3"/>
  <c r="AB154" i="3"/>
  <c r="AA154" i="3"/>
  <c r="Z154" i="3"/>
  <c r="Y154" i="3"/>
  <c r="X154" i="3"/>
  <c r="W154" i="3"/>
  <c r="V154" i="3"/>
  <c r="U154" i="3"/>
  <c r="T154" i="3"/>
  <c r="S154" i="3"/>
  <c r="R154" i="3"/>
  <c r="Q154" i="3"/>
  <c r="P154" i="3"/>
  <c r="O154" i="3"/>
  <c r="N154" i="3"/>
  <c r="M154" i="3"/>
  <c r="L154" i="3"/>
  <c r="K154" i="3"/>
  <c r="J154" i="3"/>
  <c r="AB153" i="3"/>
  <c r="AA153" i="3"/>
  <c r="Z153" i="3"/>
  <c r="Y153" i="3"/>
  <c r="X153" i="3"/>
  <c r="W153" i="3"/>
  <c r="V153" i="3"/>
  <c r="U153" i="3"/>
  <c r="T153" i="3"/>
  <c r="S153" i="3"/>
  <c r="R153" i="3"/>
  <c r="Q153" i="3"/>
  <c r="P153" i="3"/>
  <c r="O153" i="3"/>
  <c r="N153" i="3"/>
  <c r="M153" i="3"/>
  <c r="L153" i="3"/>
  <c r="K153" i="3"/>
  <c r="J153" i="3"/>
  <c r="AB152" i="3"/>
  <c r="AA152" i="3"/>
  <c r="Z152" i="3"/>
  <c r="Y152" i="3"/>
  <c r="X152" i="3"/>
  <c r="W152" i="3"/>
  <c r="V152" i="3"/>
  <c r="U152" i="3"/>
  <c r="T152" i="3"/>
  <c r="S152" i="3"/>
  <c r="R152" i="3"/>
  <c r="Q152" i="3"/>
  <c r="P152" i="3"/>
  <c r="O152" i="3"/>
  <c r="N152" i="3"/>
  <c r="M152" i="3"/>
  <c r="L152" i="3"/>
  <c r="K152" i="3"/>
  <c r="J152" i="3"/>
  <c r="AB151" i="3"/>
  <c r="AA151" i="3"/>
  <c r="Z151" i="3"/>
  <c r="Y151" i="3"/>
  <c r="X151" i="3"/>
  <c r="W151" i="3"/>
  <c r="V151" i="3"/>
  <c r="U151" i="3"/>
  <c r="T151" i="3"/>
  <c r="S151" i="3"/>
  <c r="R151" i="3"/>
  <c r="Q151" i="3"/>
  <c r="P151" i="3"/>
  <c r="O151" i="3"/>
  <c r="N151" i="3"/>
  <c r="M151" i="3"/>
  <c r="L151" i="3"/>
  <c r="K151" i="3"/>
  <c r="J151" i="3"/>
  <c r="AB150" i="3"/>
  <c r="AA150" i="3"/>
  <c r="Z150" i="3"/>
  <c r="Y150" i="3"/>
  <c r="X150" i="3"/>
  <c r="W150" i="3"/>
  <c r="V150" i="3"/>
  <c r="U150" i="3"/>
  <c r="T150" i="3"/>
  <c r="S150" i="3"/>
  <c r="R150" i="3"/>
  <c r="Q150" i="3"/>
  <c r="P150" i="3"/>
  <c r="O150" i="3"/>
  <c r="N150" i="3"/>
  <c r="M150" i="3"/>
  <c r="L150" i="3"/>
  <c r="K150" i="3"/>
  <c r="J150" i="3"/>
  <c r="AB149" i="3"/>
  <c r="AA149" i="3"/>
  <c r="Z149" i="3"/>
  <c r="Y149" i="3"/>
  <c r="X149" i="3"/>
  <c r="W149" i="3"/>
  <c r="V149" i="3"/>
  <c r="U149" i="3"/>
  <c r="T149" i="3"/>
  <c r="S149" i="3"/>
  <c r="R149" i="3"/>
  <c r="Q149" i="3"/>
  <c r="P149" i="3"/>
  <c r="O149" i="3"/>
  <c r="N149" i="3"/>
  <c r="M149" i="3"/>
  <c r="L149" i="3"/>
  <c r="K149" i="3"/>
  <c r="J149" i="3"/>
  <c r="AB148" i="3"/>
  <c r="AA148" i="3"/>
  <c r="Z148" i="3"/>
  <c r="Y148" i="3"/>
  <c r="X148" i="3"/>
  <c r="W148" i="3"/>
  <c r="V148" i="3"/>
  <c r="U148" i="3"/>
  <c r="T148" i="3"/>
  <c r="S148" i="3"/>
  <c r="R148" i="3"/>
  <c r="Q148" i="3"/>
  <c r="P148" i="3"/>
  <c r="O148" i="3"/>
  <c r="N148" i="3"/>
  <c r="M148" i="3"/>
  <c r="L148" i="3"/>
  <c r="K148" i="3"/>
  <c r="J148" i="3"/>
  <c r="AB147" i="3"/>
  <c r="AA147" i="3"/>
  <c r="Z147" i="3"/>
  <c r="Y147" i="3"/>
  <c r="X147" i="3"/>
  <c r="W147" i="3"/>
  <c r="V147" i="3"/>
  <c r="U147" i="3"/>
  <c r="T147" i="3"/>
  <c r="S147" i="3"/>
  <c r="R147" i="3"/>
  <c r="Q147" i="3"/>
  <c r="P147" i="3"/>
  <c r="O147" i="3"/>
  <c r="N147" i="3"/>
  <c r="M147" i="3"/>
  <c r="L147" i="3"/>
  <c r="K147" i="3"/>
  <c r="J147" i="3"/>
  <c r="AB146" i="3"/>
  <c r="AA146" i="3"/>
  <c r="Z146" i="3"/>
  <c r="Y146" i="3"/>
  <c r="X146" i="3"/>
  <c r="W146" i="3"/>
  <c r="V146" i="3"/>
  <c r="U146" i="3"/>
  <c r="T146" i="3"/>
  <c r="S146" i="3"/>
  <c r="R146" i="3"/>
  <c r="Q146" i="3"/>
  <c r="P146" i="3"/>
  <c r="O146" i="3"/>
  <c r="N146" i="3"/>
  <c r="M146" i="3"/>
  <c r="L146" i="3"/>
  <c r="K146" i="3"/>
  <c r="J146" i="3"/>
  <c r="AB145" i="3"/>
  <c r="AA145" i="3"/>
  <c r="Z145" i="3"/>
  <c r="Y145" i="3"/>
  <c r="X145" i="3"/>
  <c r="W145" i="3"/>
  <c r="V145" i="3"/>
  <c r="U145" i="3"/>
  <c r="T145" i="3"/>
  <c r="S145" i="3"/>
  <c r="R145" i="3"/>
  <c r="Q145" i="3"/>
  <c r="P145" i="3"/>
  <c r="O145" i="3"/>
  <c r="N145" i="3"/>
  <c r="M145" i="3"/>
  <c r="L145" i="3"/>
  <c r="K145" i="3"/>
  <c r="J145" i="3"/>
  <c r="AB144" i="3"/>
  <c r="AA144" i="3"/>
  <c r="Z144" i="3"/>
  <c r="Y144" i="3"/>
  <c r="X144" i="3"/>
  <c r="W144" i="3"/>
  <c r="V144" i="3"/>
  <c r="U144" i="3"/>
  <c r="T144" i="3"/>
  <c r="S144" i="3"/>
  <c r="R144" i="3"/>
  <c r="Q144" i="3"/>
  <c r="P144" i="3"/>
  <c r="O144" i="3"/>
  <c r="N144" i="3"/>
  <c r="M144" i="3"/>
  <c r="L144" i="3"/>
  <c r="K144" i="3"/>
  <c r="J144" i="3"/>
  <c r="AB143" i="3"/>
  <c r="AA143" i="3"/>
  <c r="Z143" i="3"/>
  <c r="Y143" i="3"/>
  <c r="X143" i="3"/>
  <c r="W143" i="3"/>
  <c r="V143" i="3"/>
  <c r="U143" i="3"/>
  <c r="T143" i="3"/>
  <c r="S143" i="3"/>
  <c r="R143" i="3"/>
  <c r="Q143" i="3"/>
  <c r="P143" i="3"/>
  <c r="O143" i="3"/>
  <c r="N143" i="3"/>
  <c r="M143" i="3"/>
  <c r="L143" i="3"/>
  <c r="K143" i="3"/>
  <c r="J143" i="3"/>
  <c r="AB142" i="3"/>
  <c r="AA142" i="3"/>
  <c r="Z142" i="3"/>
  <c r="Y142" i="3"/>
  <c r="X142" i="3"/>
  <c r="W142" i="3"/>
  <c r="V142" i="3"/>
  <c r="U142" i="3"/>
  <c r="T142" i="3"/>
  <c r="S142" i="3"/>
  <c r="R142" i="3"/>
  <c r="Q142" i="3"/>
  <c r="P142" i="3"/>
  <c r="O142" i="3"/>
  <c r="N142" i="3"/>
  <c r="M142" i="3"/>
  <c r="L142" i="3"/>
  <c r="K142" i="3"/>
  <c r="J142" i="3"/>
  <c r="AB141" i="3"/>
  <c r="AA141" i="3"/>
  <c r="Z141" i="3"/>
  <c r="Y141" i="3"/>
  <c r="X141" i="3"/>
  <c r="W141" i="3"/>
  <c r="V141" i="3"/>
  <c r="U141" i="3"/>
  <c r="T141" i="3"/>
  <c r="S141" i="3"/>
  <c r="R141" i="3"/>
  <c r="Q141" i="3"/>
  <c r="P141" i="3"/>
  <c r="O141" i="3"/>
  <c r="N141" i="3"/>
  <c r="M141" i="3"/>
  <c r="L141" i="3"/>
  <c r="K141" i="3"/>
  <c r="J141" i="3"/>
  <c r="AB140" i="3"/>
  <c r="AA140" i="3"/>
  <c r="Z140" i="3"/>
  <c r="Y140" i="3"/>
  <c r="X140" i="3"/>
  <c r="W140" i="3"/>
  <c r="V140" i="3"/>
  <c r="U140" i="3"/>
  <c r="T140" i="3"/>
  <c r="S140" i="3"/>
  <c r="R140" i="3"/>
  <c r="Q140" i="3"/>
  <c r="P140" i="3"/>
  <c r="O140" i="3"/>
  <c r="N140" i="3"/>
  <c r="M140" i="3"/>
  <c r="L140" i="3"/>
  <c r="K140" i="3"/>
  <c r="J140" i="3"/>
  <c r="AB139" i="3"/>
  <c r="AA139" i="3"/>
  <c r="Z139" i="3"/>
  <c r="Y139" i="3"/>
  <c r="X139" i="3"/>
  <c r="W139" i="3"/>
  <c r="V139" i="3"/>
  <c r="U139" i="3"/>
  <c r="T139" i="3"/>
  <c r="S139" i="3"/>
  <c r="R139" i="3"/>
  <c r="Q139" i="3"/>
  <c r="P139" i="3"/>
  <c r="O139" i="3"/>
  <c r="N139" i="3"/>
  <c r="M139" i="3"/>
  <c r="L139" i="3"/>
  <c r="K139" i="3"/>
  <c r="J139" i="3"/>
  <c r="AB138" i="3"/>
  <c r="AA138" i="3"/>
  <c r="Z138" i="3"/>
  <c r="Y138" i="3"/>
  <c r="X138" i="3"/>
  <c r="W138" i="3"/>
  <c r="V138" i="3"/>
  <c r="U138" i="3"/>
  <c r="T138" i="3"/>
  <c r="S138" i="3"/>
  <c r="R138" i="3"/>
  <c r="Q138" i="3"/>
  <c r="P138" i="3"/>
  <c r="O138" i="3"/>
  <c r="N138" i="3"/>
  <c r="M138" i="3"/>
  <c r="L138" i="3"/>
  <c r="K138" i="3"/>
  <c r="J138" i="3"/>
  <c r="AB137" i="3"/>
  <c r="AA137" i="3"/>
  <c r="Z137" i="3"/>
  <c r="Y137" i="3"/>
  <c r="X137" i="3"/>
  <c r="W137" i="3"/>
  <c r="V137" i="3"/>
  <c r="U137" i="3"/>
  <c r="T137" i="3"/>
  <c r="S137" i="3"/>
  <c r="R137" i="3"/>
  <c r="Q137" i="3"/>
  <c r="P137" i="3"/>
  <c r="O137" i="3"/>
  <c r="N137" i="3"/>
  <c r="M137" i="3"/>
  <c r="L137" i="3"/>
  <c r="K137" i="3"/>
  <c r="J137" i="3"/>
  <c r="AB136" i="3"/>
  <c r="AA136" i="3"/>
  <c r="Z136" i="3"/>
  <c r="Y136" i="3"/>
  <c r="X136" i="3"/>
  <c r="W136" i="3"/>
  <c r="V136" i="3"/>
  <c r="U136" i="3"/>
  <c r="T136" i="3"/>
  <c r="S136" i="3"/>
  <c r="R136" i="3"/>
  <c r="Q136" i="3"/>
  <c r="P136" i="3"/>
  <c r="O136" i="3"/>
  <c r="N136" i="3"/>
  <c r="M136" i="3"/>
  <c r="L136" i="3"/>
  <c r="K136" i="3"/>
  <c r="J136" i="3"/>
  <c r="AB135" i="3"/>
  <c r="AA135" i="3"/>
  <c r="Z135" i="3"/>
  <c r="Y135" i="3"/>
  <c r="X135" i="3"/>
  <c r="W135" i="3"/>
  <c r="V135" i="3"/>
  <c r="U135" i="3"/>
  <c r="T135" i="3"/>
  <c r="S135" i="3"/>
  <c r="R135" i="3"/>
  <c r="Q135" i="3"/>
  <c r="P135" i="3"/>
  <c r="O135" i="3"/>
  <c r="N135" i="3"/>
  <c r="M135" i="3"/>
  <c r="L135" i="3"/>
  <c r="K135" i="3"/>
  <c r="J135" i="3"/>
  <c r="AB134" i="3"/>
  <c r="AA134" i="3"/>
  <c r="Z134" i="3"/>
  <c r="Y134" i="3"/>
  <c r="X134" i="3"/>
  <c r="W134" i="3"/>
  <c r="V134" i="3"/>
  <c r="U134" i="3"/>
  <c r="T134" i="3"/>
  <c r="S134" i="3"/>
  <c r="R134" i="3"/>
  <c r="Q134" i="3"/>
  <c r="P134" i="3"/>
  <c r="O134" i="3"/>
  <c r="N134" i="3"/>
  <c r="M134" i="3"/>
  <c r="L134" i="3"/>
  <c r="K134" i="3"/>
  <c r="J134" i="3"/>
  <c r="AB133" i="3"/>
  <c r="AA133" i="3"/>
  <c r="Z133" i="3"/>
  <c r="Y133" i="3"/>
  <c r="X133" i="3"/>
  <c r="W133" i="3"/>
  <c r="V133" i="3"/>
  <c r="U133" i="3"/>
  <c r="T133" i="3"/>
  <c r="S133" i="3"/>
  <c r="R133" i="3"/>
  <c r="Q133" i="3"/>
  <c r="P133" i="3"/>
  <c r="O133" i="3"/>
  <c r="N133" i="3"/>
  <c r="M133" i="3"/>
  <c r="L133" i="3"/>
  <c r="K133" i="3"/>
  <c r="J133" i="3"/>
  <c r="AB132" i="3"/>
  <c r="AA132" i="3"/>
  <c r="Z132" i="3"/>
  <c r="Y132" i="3"/>
  <c r="X132" i="3"/>
  <c r="W132" i="3"/>
  <c r="V132" i="3"/>
  <c r="U132" i="3"/>
  <c r="T132" i="3"/>
  <c r="S132" i="3"/>
  <c r="R132" i="3"/>
  <c r="Q132" i="3"/>
  <c r="P132" i="3"/>
  <c r="O132" i="3"/>
  <c r="N132" i="3"/>
  <c r="M132" i="3"/>
  <c r="L132" i="3"/>
  <c r="K132" i="3"/>
  <c r="J132" i="3"/>
  <c r="AB131" i="3"/>
  <c r="AA131" i="3"/>
  <c r="Z131" i="3"/>
  <c r="Y131" i="3"/>
  <c r="X131" i="3"/>
  <c r="W131" i="3"/>
  <c r="V131" i="3"/>
  <c r="U131" i="3"/>
  <c r="T131" i="3"/>
  <c r="S131" i="3"/>
  <c r="R131" i="3"/>
  <c r="Q131" i="3"/>
  <c r="P131" i="3"/>
  <c r="O131" i="3"/>
  <c r="N131" i="3"/>
  <c r="M131" i="3"/>
  <c r="L131" i="3"/>
  <c r="K131" i="3"/>
  <c r="J131" i="3"/>
  <c r="AB130" i="3"/>
  <c r="AA130" i="3"/>
  <c r="Z130" i="3"/>
  <c r="Y130" i="3"/>
  <c r="X130" i="3"/>
  <c r="W130" i="3"/>
  <c r="V130" i="3"/>
  <c r="U130" i="3"/>
  <c r="T130" i="3"/>
  <c r="S130" i="3"/>
  <c r="R130" i="3"/>
  <c r="Q130" i="3"/>
  <c r="P130" i="3"/>
  <c r="O130" i="3"/>
  <c r="N130" i="3"/>
  <c r="M130" i="3"/>
  <c r="L130" i="3"/>
  <c r="K130" i="3"/>
  <c r="J130" i="3"/>
  <c r="AB129" i="3"/>
  <c r="AA129" i="3"/>
  <c r="Z129" i="3"/>
  <c r="Y129" i="3"/>
  <c r="X129" i="3"/>
  <c r="W129" i="3"/>
  <c r="V129" i="3"/>
  <c r="U129" i="3"/>
  <c r="T129" i="3"/>
  <c r="S129" i="3"/>
  <c r="R129" i="3"/>
  <c r="Q129" i="3"/>
  <c r="P129" i="3"/>
  <c r="O129" i="3"/>
  <c r="N129" i="3"/>
  <c r="M129" i="3"/>
  <c r="L129" i="3"/>
  <c r="K129" i="3"/>
  <c r="J129" i="3"/>
  <c r="AB128" i="3"/>
  <c r="AA128" i="3"/>
  <c r="Z128" i="3"/>
  <c r="Y128" i="3"/>
  <c r="X128" i="3"/>
  <c r="W128" i="3"/>
  <c r="V128" i="3"/>
  <c r="U128" i="3"/>
  <c r="T128" i="3"/>
  <c r="S128" i="3"/>
  <c r="R128" i="3"/>
  <c r="Q128" i="3"/>
  <c r="P128" i="3"/>
  <c r="O128" i="3"/>
  <c r="N128" i="3"/>
  <c r="M128" i="3"/>
  <c r="L128" i="3"/>
  <c r="K128" i="3"/>
  <c r="J128" i="3"/>
  <c r="AB127" i="3"/>
  <c r="AA127" i="3"/>
  <c r="Z127" i="3"/>
  <c r="Y127" i="3"/>
  <c r="X127" i="3"/>
  <c r="W127" i="3"/>
  <c r="V127" i="3"/>
  <c r="U127" i="3"/>
  <c r="T127" i="3"/>
  <c r="S127" i="3"/>
  <c r="R127" i="3"/>
  <c r="Q127" i="3"/>
  <c r="P127" i="3"/>
  <c r="O127" i="3"/>
  <c r="N127" i="3"/>
  <c r="M127" i="3"/>
  <c r="L127" i="3"/>
  <c r="K127" i="3"/>
  <c r="J127" i="3"/>
  <c r="AB126" i="3"/>
  <c r="AA126" i="3"/>
  <c r="Z126" i="3"/>
  <c r="Y126" i="3"/>
  <c r="X126" i="3"/>
  <c r="W126" i="3"/>
  <c r="V126" i="3"/>
  <c r="U126" i="3"/>
  <c r="T126" i="3"/>
  <c r="S126" i="3"/>
  <c r="R126" i="3"/>
  <c r="Q126" i="3"/>
  <c r="P126" i="3"/>
  <c r="O126" i="3"/>
  <c r="N126" i="3"/>
  <c r="M126" i="3"/>
  <c r="L126" i="3"/>
  <c r="K126" i="3"/>
  <c r="J126" i="3"/>
  <c r="AB125" i="3"/>
  <c r="AA125" i="3"/>
  <c r="Z125" i="3"/>
  <c r="Y125" i="3"/>
  <c r="X125" i="3"/>
  <c r="W125" i="3"/>
  <c r="V125" i="3"/>
  <c r="U125" i="3"/>
  <c r="T125" i="3"/>
  <c r="S125" i="3"/>
  <c r="R125" i="3"/>
  <c r="Q125" i="3"/>
  <c r="P125" i="3"/>
  <c r="O125" i="3"/>
  <c r="N125" i="3"/>
  <c r="M125" i="3"/>
  <c r="L125" i="3"/>
  <c r="K125" i="3"/>
  <c r="J125" i="3"/>
  <c r="AB124" i="3"/>
  <c r="AA124" i="3"/>
  <c r="Z124" i="3"/>
  <c r="Y124" i="3"/>
  <c r="X124" i="3"/>
  <c r="W124" i="3"/>
  <c r="V124" i="3"/>
  <c r="U124" i="3"/>
  <c r="T124" i="3"/>
  <c r="S124" i="3"/>
  <c r="R124" i="3"/>
  <c r="Q124" i="3"/>
  <c r="P124" i="3"/>
  <c r="O124" i="3"/>
  <c r="N124" i="3"/>
  <c r="M124" i="3"/>
  <c r="L124" i="3"/>
  <c r="K124" i="3"/>
  <c r="J124" i="3"/>
  <c r="AB123" i="3"/>
  <c r="AA123" i="3"/>
  <c r="Z123" i="3"/>
  <c r="Y123" i="3"/>
  <c r="X123" i="3"/>
  <c r="W123" i="3"/>
  <c r="V123" i="3"/>
  <c r="U123" i="3"/>
  <c r="T123" i="3"/>
  <c r="S123" i="3"/>
  <c r="R123" i="3"/>
  <c r="Q123" i="3"/>
  <c r="P123" i="3"/>
  <c r="O123" i="3"/>
  <c r="N123" i="3"/>
  <c r="M123" i="3"/>
  <c r="L123" i="3"/>
  <c r="K123" i="3"/>
  <c r="J123" i="3"/>
  <c r="AB122" i="3"/>
  <c r="AA122" i="3"/>
  <c r="Z122" i="3"/>
  <c r="Y122" i="3"/>
  <c r="X122" i="3"/>
  <c r="W122" i="3"/>
  <c r="V122" i="3"/>
  <c r="U122" i="3"/>
  <c r="T122" i="3"/>
  <c r="S122" i="3"/>
  <c r="R122" i="3"/>
  <c r="Q122" i="3"/>
  <c r="P122" i="3"/>
  <c r="O122" i="3"/>
  <c r="N122" i="3"/>
  <c r="M122" i="3"/>
  <c r="L122" i="3"/>
  <c r="K122" i="3"/>
  <c r="J122" i="3"/>
  <c r="AB121" i="3"/>
  <c r="AA121" i="3"/>
  <c r="Z121" i="3"/>
  <c r="Y121" i="3"/>
  <c r="X121" i="3"/>
  <c r="W121" i="3"/>
  <c r="V121" i="3"/>
  <c r="U121" i="3"/>
  <c r="T121" i="3"/>
  <c r="S121" i="3"/>
  <c r="R121" i="3"/>
  <c r="Q121" i="3"/>
  <c r="P121" i="3"/>
  <c r="O121" i="3"/>
  <c r="N121" i="3"/>
  <c r="M121" i="3"/>
  <c r="L121" i="3"/>
  <c r="K121" i="3"/>
  <c r="J121" i="3"/>
  <c r="AB120" i="3"/>
  <c r="AA120" i="3"/>
  <c r="Z120" i="3"/>
  <c r="Y120" i="3"/>
  <c r="X120" i="3"/>
  <c r="W120" i="3"/>
  <c r="V120" i="3"/>
  <c r="U120" i="3"/>
  <c r="T120" i="3"/>
  <c r="S120" i="3"/>
  <c r="R120" i="3"/>
  <c r="Q120" i="3"/>
  <c r="P120" i="3"/>
  <c r="O120" i="3"/>
  <c r="N120" i="3"/>
  <c r="M120" i="3"/>
  <c r="L120" i="3"/>
  <c r="K120" i="3"/>
  <c r="J120" i="3"/>
  <c r="AB119" i="3"/>
  <c r="AA119" i="3"/>
  <c r="Z119" i="3"/>
  <c r="Y119" i="3"/>
  <c r="X119" i="3"/>
  <c r="W119" i="3"/>
  <c r="V119" i="3"/>
  <c r="U119" i="3"/>
  <c r="T119" i="3"/>
  <c r="S119" i="3"/>
  <c r="R119" i="3"/>
  <c r="Q119" i="3"/>
  <c r="P119" i="3"/>
  <c r="O119" i="3"/>
  <c r="N119" i="3"/>
  <c r="M119" i="3"/>
  <c r="L119" i="3"/>
  <c r="K119" i="3"/>
  <c r="J119" i="3"/>
  <c r="AB118" i="3"/>
  <c r="AA118" i="3"/>
  <c r="Z118" i="3"/>
  <c r="Y118" i="3"/>
  <c r="X118" i="3"/>
  <c r="W118" i="3"/>
  <c r="V118" i="3"/>
  <c r="U118" i="3"/>
  <c r="T118" i="3"/>
  <c r="S118" i="3"/>
  <c r="R118" i="3"/>
  <c r="Q118" i="3"/>
  <c r="P118" i="3"/>
  <c r="O118" i="3"/>
  <c r="N118" i="3"/>
  <c r="M118" i="3"/>
  <c r="L118" i="3"/>
  <c r="K118" i="3"/>
  <c r="J118" i="3"/>
  <c r="AB117" i="3"/>
  <c r="AA117" i="3"/>
  <c r="Z117" i="3"/>
  <c r="Y117" i="3"/>
  <c r="X117" i="3"/>
  <c r="W117" i="3"/>
  <c r="V117" i="3"/>
  <c r="U117" i="3"/>
  <c r="T117" i="3"/>
  <c r="S117" i="3"/>
  <c r="R117" i="3"/>
  <c r="Q117" i="3"/>
  <c r="P117" i="3"/>
  <c r="O117" i="3"/>
  <c r="N117" i="3"/>
  <c r="M117" i="3"/>
  <c r="L117" i="3"/>
  <c r="K117" i="3"/>
  <c r="J117" i="3"/>
  <c r="AB116" i="3"/>
  <c r="AA116" i="3"/>
  <c r="Z116" i="3"/>
  <c r="Y116" i="3"/>
  <c r="X116" i="3"/>
  <c r="W116" i="3"/>
  <c r="V116" i="3"/>
  <c r="U116" i="3"/>
  <c r="T116" i="3"/>
  <c r="S116" i="3"/>
  <c r="R116" i="3"/>
  <c r="Q116" i="3"/>
  <c r="P116" i="3"/>
  <c r="O116" i="3"/>
  <c r="N116" i="3"/>
  <c r="M116" i="3"/>
  <c r="L116" i="3"/>
  <c r="K116" i="3"/>
  <c r="J116" i="3"/>
  <c r="AB115" i="3"/>
  <c r="AA115" i="3"/>
  <c r="Z115" i="3"/>
  <c r="Y115" i="3"/>
  <c r="X115" i="3"/>
  <c r="W115" i="3"/>
  <c r="V115" i="3"/>
  <c r="U115" i="3"/>
  <c r="T115" i="3"/>
  <c r="S115" i="3"/>
  <c r="R115" i="3"/>
  <c r="Q115" i="3"/>
  <c r="P115" i="3"/>
  <c r="O115" i="3"/>
  <c r="N115" i="3"/>
  <c r="M115" i="3"/>
  <c r="L115" i="3"/>
  <c r="K115" i="3"/>
  <c r="J115" i="3"/>
  <c r="AB114" i="3"/>
  <c r="AA114" i="3"/>
  <c r="Z114" i="3"/>
  <c r="Y114" i="3"/>
  <c r="X114" i="3"/>
  <c r="W114" i="3"/>
  <c r="V114" i="3"/>
  <c r="U114" i="3"/>
  <c r="T114" i="3"/>
  <c r="S114" i="3"/>
  <c r="R114" i="3"/>
  <c r="Q114" i="3"/>
  <c r="P114" i="3"/>
  <c r="O114" i="3"/>
  <c r="N114" i="3"/>
  <c r="M114" i="3"/>
  <c r="L114" i="3"/>
  <c r="K114" i="3"/>
  <c r="J114" i="3"/>
  <c r="AB113" i="3"/>
  <c r="AA113" i="3"/>
  <c r="Z113" i="3"/>
  <c r="Y113" i="3"/>
  <c r="X113" i="3"/>
  <c r="W113" i="3"/>
  <c r="V113" i="3"/>
  <c r="U113" i="3"/>
  <c r="T113" i="3"/>
  <c r="S113" i="3"/>
  <c r="R113" i="3"/>
  <c r="Q113" i="3"/>
  <c r="P113" i="3"/>
  <c r="O113" i="3"/>
  <c r="N113" i="3"/>
  <c r="M113" i="3"/>
  <c r="L113" i="3"/>
  <c r="K113" i="3"/>
  <c r="J113" i="3"/>
  <c r="AB112" i="3"/>
  <c r="AA112" i="3"/>
  <c r="Z112" i="3"/>
  <c r="Y112" i="3"/>
  <c r="X112" i="3"/>
  <c r="W112" i="3"/>
  <c r="V112" i="3"/>
  <c r="U112" i="3"/>
  <c r="T112" i="3"/>
  <c r="S112" i="3"/>
  <c r="R112" i="3"/>
  <c r="Q112" i="3"/>
  <c r="P112" i="3"/>
  <c r="O112" i="3"/>
  <c r="N112" i="3"/>
  <c r="M112" i="3"/>
  <c r="L112" i="3"/>
  <c r="K112" i="3"/>
  <c r="J112" i="3"/>
  <c r="AB111" i="3"/>
  <c r="AA111" i="3"/>
  <c r="Z111" i="3"/>
  <c r="Y111" i="3"/>
  <c r="X111" i="3"/>
  <c r="W111" i="3"/>
  <c r="V111" i="3"/>
  <c r="U111" i="3"/>
  <c r="T111" i="3"/>
  <c r="S111" i="3"/>
  <c r="R111" i="3"/>
  <c r="Q111" i="3"/>
  <c r="P111" i="3"/>
  <c r="O111" i="3"/>
  <c r="N111" i="3"/>
  <c r="M111" i="3"/>
  <c r="L111" i="3"/>
  <c r="K111" i="3"/>
  <c r="J111" i="3"/>
  <c r="AB110" i="3"/>
  <c r="AA110" i="3"/>
  <c r="Z110" i="3"/>
  <c r="Y110" i="3"/>
  <c r="X110" i="3"/>
  <c r="W110" i="3"/>
  <c r="V110" i="3"/>
  <c r="U110" i="3"/>
  <c r="T110" i="3"/>
  <c r="S110" i="3"/>
  <c r="R110" i="3"/>
  <c r="Q110" i="3"/>
  <c r="P110" i="3"/>
  <c r="O110" i="3"/>
  <c r="N110" i="3"/>
  <c r="M110" i="3"/>
  <c r="L110" i="3"/>
  <c r="K110" i="3"/>
  <c r="J110" i="3"/>
  <c r="AB109" i="3"/>
  <c r="AA109" i="3"/>
  <c r="Z109" i="3"/>
  <c r="Y109" i="3"/>
  <c r="X109" i="3"/>
  <c r="W109" i="3"/>
  <c r="V109" i="3"/>
  <c r="U109" i="3"/>
  <c r="T109" i="3"/>
  <c r="S109" i="3"/>
  <c r="R109" i="3"/>
  <c r="Q109" i="3"/>
  <c r="P109" i="3"/>
  <c r="O109" i="3"/>
  <c r="N109" i="3"/>
  <c r="M109" i="3"/>
  <c r="L109" i="3"/>
  <c r="K109" i="3"/>
  <c r="J109" i="3"/>
  <c r="AB108" i="3"/>
  <c r="AA108" i="3"/>
  <c r="Z108" i="3"/>
  <c r="Y108" i="3"/>
  <c r="X108" i="3"/>
  <c r="W108" i="3"/>
  <c r="V108" i="3"/>
  <c r="U108" i="3"/>
  <c r="T108" i="3"/>
  <c r="S108" i="3"/>
  <c r="R108" i="3"/>
  <c r="Q108" i="3"/>
  <c r="P108" i="3"/>
  <c r="O108" i="3"/>
  <c r="N108" i="3"/>
  <c r="M108" i="3"/>
  <c r="L108" i="3"/>
  <c r="K108" i="3"/>
  <c r="J108" i="3"/>
  <c r="AB107" i="3"/>
  <c r="AA107" i="3"/>
  <c r="Z107" i="3"/>
  <c r="Y107" i="3"/>
  <c r="X107" i="3"/>
  <c r="W107" i="3"/>
  <c r="V107" i="3"/>
  <c r="U107" i="3"/>
  <c r="T107" i="3"/>
  <c r="S107" i="3"/>
  <c r="R107" i="3"/>
  <c r="Q107" i="3"/>
  <c r="P107" i="3"/>
  <c r="O107" i="3"/>
  <c r="N107" i="3"/>
  <c r="M107" i="3"/>
  <c r="L107" i="3"/>
  <c r="K107" i="3"/>
  <c r="J107" i="3"/>
  <c r="AB106" i="3"/>
  <c r="AA106" i="3"/>
  <c r="Z106" i="3"/>
  <c r="Y106" i="3"/>
  <c r="X106" i="3"/>
  <c r="W106" i="3"/>
  <c r="V106" i="3"/>
  <c r="U106" i="3"/>
  <c r="T106" i="3"/>
  <c r="S106" i="3"/>
  <c r="R106" i="3"/>
  <c r="Q106" i="3"/>
  <c r="P106" i="3"/>
  <c r="O106" i="3"/>
  <c r="N106" i="3"/>
  <c r="M106" i="3"/>
  <c r="L106" i="3"/>
  <c r="K106" i="3"/>
  <c r="J106" i="3"/>
  <c r="AB105" i="3"/>
  <c r="AA105" i="3"/>
  <c r="Z105" i="3"/>
  <c r="Y105" i="3"/>
  <c r="X105" i="3"/>
  <c r="W105" i="3"/>
  <c r="V105" i="3"/>
  <c r="U105" i="3"/>
  <c r="T105" i="3"/>
  <c r="S105" i="3"/>
  <c r="R105" i="3"/>
  <c r="Q105" i="3"/>
  <c r="P105" i="3"/>
  <c r="O105" i="3"/>
  <c r="N105" i="3"/>
  <c r="M105" i="3"/>
  <c r="L105" i="3"/>
  <c r="K105" i="3"/>
  <c r="J105" i="3"/>
  <c r="AB104" i="3"/>
  <c r="AA104" i="3"/>
  <c r="Z104" i="3"/>
  <c r="Y104" i="3"/>
  <c r="X104" i="3"/>
  <c r="W104" i="3"/>
  <c r="V104" i="3"/>
  <c r="U104" i="3"/>
  <c r="T104" i="3"/>
  <c r="S104" i="3"/>
  <c r="R104" i="3"/>
  <c r="Q104" i="3"/>
  <c r="P104" i="3"/>
  <c r="O104" i="3"/>
  <c r="N104" i="3"/>
  <c r="M104" i="3"/>
  <c r="L104" i="3"/>
  <c r="K104" i="3"/>
  <c r="J104" i="3"/>
  <c r="AB103" i="3"/>
  <c r="AA103" i="3"/>
  <c r="Z103" i="3"/>
  <c r="Y103" i="3"/>
  <c r="X103" i="3"/>
  <c r="W103" i="3"/>
  <c r="V103" i="3"/>
  <c r="U103" i="3"/>
  <c r="T103" i="3"/>
  <c r="S103" i="3"/>
  <c r="R103" i="3"/>
  <c r="Q103" i="3"/>
  <c r="P103" i="3"/>
  <c r="O103" i="3"/>
  <c r="N103" i="3"/>
  <c r="M103" i="3"/>
  <c r="L103" i="3"/>
  <c r="K103" i="3"/>
  <c r="J103" i="3"/>
  <c r="AB102" i="3"/>
  <c r="AA102" i="3"/>
  <c r="Z102" i="3"/>
  <c r="Y102" i="3"/>
  <c r="X102" i="3"/>
  <c r="W102" i="3"/>
  <c r="V102" i="3"/>
  <c r="U102" i="3"/>
  <c r="T102" i="3"/>
  <c r="S102" i="3"/>
  <c r="R102" i="3"/>
  <c r="Q102" i="3"/>
  <c r="P102" i="3"/>
  <c r="O102" i="3"/>
  <c r="N102" i="3"/>
  <c r="M102" i="3"/>
  <c r="L102" i="3"/>
  <c r="K102" i="3"/>
  <c r="J102" i="3"/>
  <c r="AB101" i="3"/>
  <c r="AA101" i="3"/>
  <c r="Z101" i="3"/>
  <c r="Y101" i="3"/>
  <c r="X101" i="3"/>
  <c r="W101" i="3"/>
  <c r="V101" i="3"/>
  <c r="U101" i="3"/>
  <c r="T101" i="3"/>
  <c r="S101" i="3"/>
  <c r="R101" i="3"/>
  <c r="Q101" i="3"/>
  <c r="P101" i="3"/>
  <c r="O101" i="3"/>
  <c r="N101" i="3"/>
  <c r="M101" i="3"/>
  <c r="L101" i="3"/>
  <c r="K101" i="3"/>
  <c r="J101" i="3"/>
  <c r="AB100" i="3"/>
  <c r="AA100" i="3"/>
  <c r="Z100" i="3"/>
  <c r="Y100" i="3"/>
  <c r="X100" i="3"/>
  <c r="W100" i="3"/>
  <c r="V100" i="3"/>
  <c r="U100" i="3"/>
  <c r="T100" i="3"/>
  <c r="S100" i="3"/>
  <c r="R100" i="3"/>
  <c r="Q100" i="3"/>
  <c r="P100" i="3"/>
  <c r="O100" i="3"/>
  <c r="N100" i="3"/>
  <c r="M100" i="3"/>
  <c r="L100" i="3"/>
  <c r="K100" i="3"/>
  <c r="J100" i="3"/>
  <c r="AB99" i="3"/>
  <c r="AA99" i="3"/>
  <c r="Z99" i="3"/>
  <c r="Y99" i="3"/>
  <c r="X99" i="3"/>
  <c r="W99" i="3"/>
  <c r="V99" i="3"/>
  <c r="U99" i="3"/>
  <c r="T99" i="3"/>
  <c r="S99" i="3"/>
  <c r="R99" i="3"/>
  <c r="Q99" i="3"/>
  <c r="P99" i="3"/>
  <c r="O99" i="3"/>
  <c r="N99" i="3"/>
  <c r="M99" i="3"/>
  <c r="L99" i="3"/>
  <c r="K99" i="3"/>
  <c r="J99" i="3"/>
  <c r="AB98" i="3"/>
  <c r="AA98" i="3"/>
  <c r="Z98" i="3"/>
  <c r="Y98" i="3"/>
  <c r="X98" i="3"/>
  <c r="W98" i="3"/>
  <c r="V98" i="3"/>
  <c r="U98" i="3"/>
  <c r="T98" i="3"/>
  <c r="S98" i="3"/>
  <c r="R98" i="3"/>
  <c r="Q98" i="3"/>
  <c r="P98" i="3"/>
  <c r="O98" i="3"/>
  <c r="N98" i="3"/>
  <c r="M98" i="3"/>
  <c r="L98" i="3"/>
  <c r="K98" i="3"/>
  <c r="J98" i="3"/>
  <c r="AB97" i="3"/>
  <c r="AA97" i="3"/>
  <c r="Z97" i="3"/>
  <c r="Y97" i="3"/>
  <c r="X97" i="3"/>
  <c r="W97" i="3"/>
  <c r="V97" i="3"/>
  <c r="U97" i="3"/>
  <c r="T97" i="3"/>
  <c r="S97" i="3"/>
  <c r="R97" i="3"/>
  <c r="Q97" i="3"/>
  <c r="P97" i="3"/>
  <c r="O97" i="3"/>
  <c r="N97" i="3"/>
  <c r="M97" i="3"/>
  <c r="L97" i="3"/>
  <c r="K97" i="3"/>
  <c r="J97" i="3"/>
  <c r="AB96" i="3"/>
  <c r="AA96" i="3"/>
  <c r="Z96" i="3"/>
  <c r="Y96" i="3"/>
  <c r="X96" i="3"/>
  <c r="W96" i="3"/>
  <c r="V96" i="3"/>
  <c r="U96" i="3"/>
  <c r="T96" i="3"/>
  <c r="S96" i="3"/>
  <c r="R96" i="3"/>
  <c r="Q96" i="3"/>
  <c r="P96" i="3"/>
  <c r="O96" i="3"/>
  <c r="N96" i="3"/>
  <c r="M96" i="3"/>
  <c r="L96" i="3"/>
  <c r="K96" i="3"/>
  <c r="J96" i="3"/>
  <c r="AB95" i="3"/>
  <c r="AA95" i="3"/>
  <c r="Z95" i="3"/>
  <c r="Y95" i="3"/>
  <c r="X95" i="3"/>
  <c r="W95" i="3"/>
  <c r="V95" i="3"/>
  <c r="U95" i="3"/>
  <c r="T95" i="3"/>
  <c r="S95" i="3"/>
  <c r="R95" i="3"/>
  <c r="Q95" i="3"/>
  <c r="P95" i="3"/>
  <c r="O95" i="3"/>
  <c r="N95" i="3"/>
  <c r="M95" i="3"/>
  <c r="L95" i="3"/>
  <c r="K95" i="3"/>
  <c r="J95" i="3"/>
  <c r="AB94" i="3"/>
  <c r="AA94" i="3"/>
  <c r="Z94" i="3"/>
  <c r="Y94" i="3"/>
  <c r="X94" i="3"/>
  <c r="W94" i="3"/>
  <c r="V94" i="3"/>
  <c r="U94" i="3"/>
  <c r="T94" i="3"/>
  <c r="S94" i="3"/>
  <c r="R94" i="3"/>
  <c r="Q94" i="3"/>
  <c r="P94" i="3"/>
  <c r="O94" i="3"/>
  <c r="N94" i="3"/>
  <c r="M94" i="3"/>
  <c r="L94" i="3"/>
  <c r="K94" i="3"/>
  <c r="J94" i="3"/>
  <c r="AB93" i="3"/>
  <c r="AA93" i="3"/>
  <c r="Z93" i="3"/>
  <c r="Y93" i="3"/>
  <c r="X93" i="3"/>
  <c r="W93" i="3"/>
  <c r="V93" i="3"/>
  <c r="U93" i="3"/>
  <c r="T93" i="3"/>
  <c r="S93" i="3"/>
  <c r="R93" i="3"/>
  <c r="Q93" i="3"/>
  <c r="P93" i="3"/>
  <c r="O93" i="3"/>
  <c r="N93" i="3"/>
  <c r="M93" i="3"/>
  <c r="L93" i="3"/>
  <c r="K93" i="3"/>
  <c r="J93" i="3"/>
  <c r="AB92" i="3"/>
  <c r="AA92" i="3"/>
  <c r="Z92" i="3"/>
  <c r="Y92" i="3"/>
  <c r="X92" i="3"/>
  <c r="W92" i="3"/>
  <c r="V92" i="3"/>
  <c r="U92" i="3"/>
  <c r="T92" i="3"/>
  <c r="S92" i="3"/>
  <c r="R92" i="3"/>
  <c r="Q92" i="3"/>
  <c r="P92" i="3"/>
  <c r="O92" i="3"/>
  <c r="N92" i="3"/>
  <c r="M92" i="3"/>
  <c r="L92" i="3"/>
  <c r="K92" i="3"/>
  <c r="J92" i="3"/>
  <c r="AB91" i="3"/>
  <c r="AA91" i="3"/>
  <c r="Z91" i="3"/>
  <c r="Y91" i="3"/>
  <c r="X91" i="3"/>
  <c r="W91" i="3"/>
  <c r="V91" i="3"/>
  <c r="U91" i="3"/>
  <c r="T91" i="3"/>
  <c r="S91" i="3"/>
  <c r="R91" i="3"/>
  <c r="Q91" i="3"/>
  <c r="P91" i="3"/>
  <c r="O91" i="3"/>
  <c r="N91" i="3"/>
  <c r="M91" i="3"/>
  <c r="L91" i="3"/>
  <c r="K91" i="3"/>
  <c r="J91" i="3"/>
  <c r="AB90" i="3"/>
  <c r="AA90" i="3"/>
  <c r="Z90" i="3"/>
  <c r="Y90" i="3"/>
  <c r="X90" i="3"/>
  <c r="W90" i="3"/>
  <c r="V90" i="3"/>
  <c r="U90" i="3"/>
  <c r="T90" i="3"/>
  <c r="S90" i="3"/>
  <c r="R90" i="3"/>
  <c r="Q90" i="3"/>
  <c r="P90" i="3"/>
  <c r="O90" i="3"/>
  <c r="N90" i="3"/>
  <c r="M90" i="3"/>
  <c r="L90" i="3"/>
  <c r="K90" i="3"/>
  <c r="J90" i="3"/>
  <c r="AB89" i="3"/>
  <c r="AA89" i="3"/>
  <c r="Z89" i="3"/>
  <c r="Y89" i="3"/>
  <c r="X89" i="3"/>
  <c r="W89" i="3"/>
  <c r="V89" i="3"/>
  <c r="U89" i="3"/>
  <c r="T89" i="3"/>
  <c r="S89" i="3"/>
  <c r="R89" i="3"/>
  <c r="Q89" i="3"/>
  <c r="P89" i="3"/>
  <c r="O89" i="3"/>
  <c r="N89" i="3"/>
  <c r="M89" i="3"/>
  <c r="L89" i="3"/>
  <c r="K89" i="3"/>
  <c r="J89" i="3"/>
  <c r="AB88" i="3"/>
  <c r="AA88" i="3"/>
  <c r="Z88" i="3"/>
  <c r="Y88" i="3"/>
  <c r="X88" i="3"/>
  <c r="W88" i="3"/>
  <c r="V88" i="3"/>
  <c r="U88" i="3"/>
  <c r="T88" i="3"/>
  <c r="S88" i="3"/>
  <c r="R88" i="3"/>
  <c r="Q88" i="3"/>
  <c r="P88" i="3"/>
  <c r="O88" i="3"/>
  <c r="N88" i="3"/>
  <c r="M88" i="3"/>
  <c r="L88" i="3"/>
  <c r="K88" i="3"/>
  <c r="J88" i="3"/>
  <c r="AB87" i="3"/>
  <c r="AA87" i="3"/>
  <c r="Z87" i="3"/>
  <c r="Y87" i="3"/>
  <c r="X87" i="3"/>
  <c r="W87" i="3"/>
  <c r="V87" i="3"/>
  <c r="U87" i="3"/>
  <c r="T87" i="3"/>
  <c r="S87" i="3"/>
  <c r="R87" i="3"/>
  <c r="Q87" i="3"/>
  <c r="P87" i="3"/>
  <c r="O87" i="3"/>
  <c r="N87" i="3"/>
  <c r="M87" i="3"/>
  <c r="L87" i="3"/>
  <c r="K87" i="3"/>
  <c r="J87" i="3"/>
  <c r="AB86" i="3"/>
  <c r="AA86" i="3"/>
  <c r="Z86" i="3"/>
  <c r="Y86" i="3"/>
  <c r="X86" i="3"/>
  <c r="W86" i="3"/>
  <c r="V86" i="3"/>
  <c r="U86" i="3"/>
  <c r="T86" i="3"/>
  <c r="S86" i="3"/>
  <c r="R86" i="3"/>
  <c r="Q86" i="3"/>
  <c r="P86" i="3"/>
  <c r="O86" i="3"/>
  <c r="N86" i="3"/>
  <c r="M86" i="3"/>
  <c r="L86" i="3"/>
  <c r="K86" i="3"/>
  <c r="J86" i="3"/>
  <c r="AB85" i="3"/>
  <c r="AA85" i="3"/>
  <c r="Z85" i="3"/>
  <c r="Y85" i="3"/>
  <c r="X85" i="3"/>
  <c r="W85" i="3"/>
  <c r="V85" i="3"/>
  <c r="U85" i="3"/>
  <c r="T85" i="3"/>
  <c r="S85" i="3"/>
  <c r="R85" i="3"/>
  <c r="Q85" i="3"/>
  <c r="P85" i="3"/>
  <c r="O85" i="3"/>
  <c r="N85" i="3"/>
  <c r="M85" i="3"/>
  <c r="L85" i="3"/>
  <c r="K85" i="3"/>
  <c r="J85" i="3"/>
  <c r="AB84" i="3"/>
  <c r="AA84" i="3"/>
  <c r="Z84" i="3"/>
  <c r="Y84" i="3"/>
  <c r="X84" i="3"/>
  <c r="W84" i="3"/>
  <c r="V84" i="3"/>
  <c r="U84" i="3"/>
  <c r="T84" i="3"/>
  <c r="S84" i="3"/>
  <c r="R84" i="3"/>
  <c r="Q84" i="3"/>
  <c r="P84" i="3"/>
  <c r="O84" i="3"/>
  <c r="N84" i="3"/>
  <c r="M84" i="3"/>
  <c r="L84" i="3"/>
  <c r="K84" i="3"/>
  <c r="J84" i="3"/>
  <c r="AB83" i="3"/>
  <c r="AA83" i="3"/>
  <c r="Z83" i="3"/>
  <c r="Y83" i="3"/>
  <c r="X83" i="3"/>
  <c r="W83" i="3"/>
  <c r="V83" i="3"/>
  <c r="U83" i="3"/>
  <c r="T83" i="3"/>
  <c r="S83" i="3"/>
  <c r="R83" i="3"/>
  <c r="Q83" i="3"/>
  <c r="P83" i="3"/>
  <c r="O83" i="3"/>
  <c r="N83" i="3"/>
  <c r="M83" i="3"/>
  <c r="L83" i="3"/>
  <c r="K83" i="3"/>
  <c r="J83" i="3"/>
  <c r="AB82" i="3"/>
  <c r="AA82" i="3"/>
  <c r="Z82" i="3"/>
  <c r="Y82" i="3"/>
  <c r="X82" i="3"/>
  <c r="W82" i="3"/>
  <c r="V82" i="3"/>
  <c r="U82" i="3"/>
  <c r="T82" i="3"/>
  <c r="S82" i="3"/>
  <c r="R82" i="3"/>
  <c r="Q82" i="3"/>
  <c r="P82" i="3"/>
  <c r="O82" i="3"/>
  <c r="N82" i="3"/>
  <c r="M82" i="3"/>
  <c r="L82" i="3"/>
  <c r="K82" i="3"/>
  <c r="J82" i="3"/>
  <c r="AB81" i="3"/>
  <c r="AA81" i="3"/>
  <c r="Z81" i="3"/>
  <c r="Y81" i="3"/>
  <c r="X81" i="3"/>
  <c r="W81" i="3"/>
  <c r="V81" i="3"/>
  <c r="U81" i="3"/>
  <c r="T81" i="3"/>
  <c r="S81" i="3"/>
  <c r="R81" i="3"/>
  <c r="Q81" i="3"/>
  <c r="P81" i="3"/>
  <c r="O81" i="3"/>
  <c r="N81" i="3"/>
  <c r="M81" i="3"/>
  <c r="L81" i="3"/>
  <c r="K81" i="3"/>
  <c r="J81" i="3"/>
  <c r="AB80" i="3"/>
  <c r="AA80" i="3"/>
  <c r="Z80" i="3"/>
  <c r="Y80" i="3"/>
  <c r="X80" i="3"/>
  <c r="W80" i="3"/>
  <c r="V80" i="3"/>
  <c r="U80" i="3"/>
  <c r="T80" i="3"/>
  <c r="S80" i="3"/>
  <c r="R80" i="3"/>
  <c r="Q80" i="3"/>
  <c r="P80" i="3"/>
  <c r="O80" i="3"/>
  <c r="N80" i="3"/>
  <c r="M80" i="3"/>
  <c r="L80" i="3"/>
  <c r="K80" i="3"/>
  <c r="J80" i="3"/>
  <c r="AB79" i="3"/>
  <c r="AA79" i="3"/>
  <c r="Z79" i="3"/>
  <c r="Y79" i="3"/>
  <c r="X79" i="3"/>
  <c r="W79" i="3"/>
  <c r="V79" i="3"/>
  <c r="U79" i="3"/>
  <c r="T79" i="3"/>
  <c r="S79" i="3"/>
  <c r="R79" i="3"/>
  <c r="Q79" i="3"/>
  <c r="P79" i="3"/>
  <c r="O79" i="3"/>
  <c r="N79" i="3"/>
  <c r="M79" i="3"/>
  <c r="L79" i="3"/>
  <c r="K79" i="3"/>
  <c r="J79" i="3"/>
  <c r="AB78" i="3"/>
  <c r="AA78" i="3"/>
  <c r="Z78" i="3"/>
  <c r="Y78" i="3"/>
  <c r="X78" i="3"/>
  <c r="W78" i="3"/>
  <c r="V78" i="3"/>
  <c r="U78" i="3"/>
  <c r="T78" i="3"/>
  <c r="S78" i="3"/>
  <c r="R78" i="3"/>
  <c r="Q78" i="3"/>
  <c r="P78" i="3"/>
  <c r="O78" i="3"/>
  <c r="N78" i="3"/>
  <c r="M78" i="3"/>
  <c r="L78" i="3"/>
  <c r="K78" i="3"/>
  <c r="J78" i="3"/>
  <c r="AB77" i="3"/>
  <c r="AA77" i="3"/>
  <c r="Z77" i="3"/>
  <c r="Y77" i="3"/>
  <c r="X77" i="3"/>
  <c r="W77" i="3"/>
  <c r="V77" i="3"/>
  <c r="U77" i="3"/>
  <c r="T77" i="3"/>
  <c r="S77" i="3"/>
  <c r="R77" i="3"/>
  <c r="Q77" i="3"/>
  <c r="P77" i="3"/>
  <c r="O77" i="3"/>
  <c r="N77" i="3"/>
  <c r="M77" i="3"/>
  <c r="L77" i="3"/>
  <c r="K77" i="3"/>
  <c r="J77" i="3"/>
  <c r="AB76" i="3"/>
  <c r="AA76" i="3"/>
  <c r="Z76" i="3"/>
  <c r="Y76" i="3"/>
  <c r="X76" i="3"/>
  <c r="W76" i="3"/>
  <c r="V76" i="3"/>
  <c r="U76" i="3"/>
  <c r="T76" i="3"/>
  <c r="S76" i="3"/>
  <c r="R76" i="3"/>
  <c r="Q76" i="3"/>
  <c r="P76" i="3"/>
  <c r="O76" i="3"/>
  <c r="N76" i="3"/>
  <c r="M76" i="3"/>
  <c r="L76" i="3"/>
  <c r="K76" i="3"/>
  <c r="J76" i="3"/>
  <c r="AB75" i="3"/>
  <c r="AA75" i="3"/>
  <c r="Z75" i="3"/>
  <c r="Y75" i="3"/>
  <c r="X75" i="3"/>
  <c r="W75" i="3"/>
  <c r="V75" i="3"/>
  <c r="U75" i="3"/>
  <c r="T75" i="3"/>
  <c r="S75" i="3"/>
  <c r="R75" i="3"/>
  <c r="Q75" i="3"/>
  <c r="P75" i="3"/>
  <c r="O75" i="3"/>
  <c r="N75" i="3"/>
  <c r="M75" i="3"/>
  <c r="L75" i="3"/>
  <c r="K75" i="3"/>
  <c r="J75" i="3"/>
  <c r="AB74" i="3"/>
  <c r="AA74" i="3"/>
  <c r="Z74" i="3"/>
  <c r="Y74" i="3"/>
  <c r="X74" i="3"/>
  <c r="W74" i="3"/>
  <c r="V74" i="3"/>
  <c r="U74" i="3"/>
  <c r="T74" i="3"/>
  <c r="S74" i="3"/>
  <c r="R74" i="3"/>
  <c r="Q74" i="3"/>
  <c r="P74" i="3"/>
  <c r="O74" i="3"/>
  <c r="N74" i="3"/>
  <c r="M74" i="3"/>
  <c r="L74" i="3"/>
  <c r="K74" i="3"/>
  <c r="J74" i="3"/>
  <c r="AB73" i="3"/>
  <c r="AA73" i="3"/>
  <c r="Z73" i="3"/>
  <c r="Y73" i="3"/>
  <c r="X73" i="3"/>
  <c r="W73" i="3"/>
  <c r="V73" i="3"/>
  <c r="U73" i="3"/>
  <c r="T73" i="3"/>
  <c r="S73" i="3"/>
  <c r="R73" i="3"/>
  <c r="Q73" i="3"/>
  <c r="P73" i="3"/>
  <c r="O73" i="3"/>
  <c r="N73" i="3"/>
  <c r="M73" i="3"/>
  <c r="L73" i="3"/>
  <c r="K73" i="3"/>
  <c r="J73" i="3"/>
  <c r="AB72" i="3"/>
  <c r="AA72" i="3"/>
  <c r="Z72" i="3"/>
  <c r="Y72" i="3"/>
  <c r="X72" i="3"/>
  <c r="W72" i="3"/>
  <c r="V72" i="3"/>
  <c r="U72" i="3"/>
  <c r="T72" i="3"/>
  <c r="S72" i="3"/>
  <c r="R72" i="3"/>
  <c r="Q72" i="3"/>
  <c r="P72" i="3"/>
  <c r="O72" i="3"/>
  <c r="N72" i="3"/>
  <c r="M72" i="3"/>
  <c r="L72" i="3"/>
  <c r="K72" i="3"/>
  <c r="J72" i="3"/>
  <c r="AB71" i="3"/>
  <c r="AA71" i="3"/>
  <c r="Z71" i="3"/>
  <c r="Y71" i="3"/>
  <c r="X71" i="3"/>
  <c r="W71" i="3"/>
  <c r="V71" i="3"/>
  <c r="U71" i="3"/>
  <c r="T71" i="3"/>
  <c r="S71" i="3"/>
  <c r="R71" i="3"/>
  <c r="Q71" i="3"/>
  <c r="P71" i="3"/>
  <c r="O71" i="3"/>
  <c r="N71" i="3"/>
  <c r="M71" i="3"/>
  <c r="L71" i="3"/>
  <c r="K71" i="3"/>
  <c r="J71" i="3"/>
  <c r="AB70" i="3"/>
  <c r="AA70" i="3"/>
  <c r="Z70" i="3"/>
  <c r="Y70" i="3"/>
  <c r="X70" i="3"/>
  <c r="W70" i="3"/>
  <c r="V70" i="3"/>
  <c r="U70" i="3"/>
  <c r="T70" i="3"/>
  <c r="S70" i="3"/>
  <c r="R70" i="3"/>
  <c r="Q70" i="3"/>
  <c r="P70" i="3"/>
  <c r="O70" i="3"/>
  <c r="N70" i="3"/>
  <c r="M70" i="3"/>
  <c r="L70" i="3"/>
  <c r="K70" i="3"/>
  <c r="J70" i="3"/>
  <c r="AB69" i="3"/>
  <c r="AA69" i="3"/>
  <c r="Z69" i="3"/>
  <c r="Y69" i="3"/>
  <c r="X69" i="3"/>
  <c r="W69" i="3"/>
  <c r="V69" i="3"/>
  <c r="U69" i="3"/>
  <c r="T69" i="3"/>
  <c r="S69" i="3"/>
  <c r="R69" i="3"/>
  <c r="Q69" i="3"/>
  <c r="P69" i="3"/>
  <c r="O69" i="3"/>
  <c r="N69" i="3"/>
  <c r="M69" i="3"/>
  <c r="L69" i="3"/>
  <c r="K69" i="3"/>
  <c r="J69" i="3"/>
  <c r="AB68" i="3"/>
  <c r="AA68" i="3"/>
  <c r="Z68" i="3"/>
  <c r="Y68" i="3"/>
  <c r="X68" i="3"/>
  <c r="W68" i="3"/>
  <c r="V68" i="3"/>
  <c r="U68" i="3"/>
  <c r="T68" i="3"/>
  <c r="S68" i="3"/>
  <c r="R68" i="3"/>
  <c r="Q68" i="3"/>
  <c r="P68" i="3"/>
  <c r="O68" i="3"/>
  <c r="N68" i="3"/>
  <c r="M68" i="3"/>
  <c r="L68" i="3"/>
  <c r="K68" i="3"/>
  <c r="J68" i="3"/>
  <c r="AB67" i="3"/>
  <c r="AA67" i="3"/>
  <c r="Z67" i="3"/>
  <c r="Y67" i="3"/>
  <c r="X67" i="3"/>
  <c r="W67" i="3"/>
  <c r="V67" i="3"/>
  <c r="U67" i="3"/>
  <c r="T67" i="3"/>
  <c r="S67" i="3"/>
  <c r="R67" i="3"/>
  <c r="Q67" i="3"/>
  <c r="P67" i="3"/>
  <c r="O67" i="3"/>
  <c r="N67" i="3"/>
  <c r="M67" i="3"/>
  <c r="L67" i="3"/>
  <c r="K67" i="3"/>
  <c r="J67" i="3"/>
  <c r="AB66" i="3"/>
  <c r="AA66" i="3"/>
  <c r="Z66" i="3"/>
  <c r="Y66" i="3"/>
  <c r="X66" i="3"/>
  <c r="W66" i="3"/>
  <c r="V66" i="3"/>
  <c r="U66" i="3"/>
  <c r="T66" i="3"/>
  <c r="S66" i="3"/>
  <c r="R66" i="3"/>
  <c r="Q66" i="3"/>
  <c r="P66" i="3"/>
  <c r="O66" i="3"/>
  <c r="N66" i="3"/>
  <c r="M66" i="3"/>
  <c r="L66" i="3"/>
  <c r="K66" i="3"/>
  <c r="J66" i="3"/>
  <c r="AB65" i="3"/>
  <c r="AA65" i="3"/>
  <c r="Z65" i="3"/>
  <c r="Y65" i="3"/>
  <c r="X65" i="3"/>
  <c r="W65" i="3"/>
  <c r="V65" i="3"/>
  <c r="U65" i="3"/>
  <c r="T65" i="3"/>
  <c r="S65" i="3"/>
  <c r="R65" i="3"/>
  <c r="Q65" i="3"/>
  <c r="P65" i="3"/>
  <c r="O65" i="3"/>
  <c r="N65" i="3"/>
  <c r="M65" i="3"/>
  <c r="L65" i="3"/>
  <c r="K65" i="3"/>
  <c r="J65" i="3"/>
  <c r="AB64" i="3"/>
  <c r="AA64" i="3"/>
  <c r="Z64" i="3"/>
  <c r="Y64" i="3"/>
  <c r="X64" i="3"/>
  <c r="W64" i="3"/>
  <c r="V64" i="3"/>
  <c r="U64" i="3"/>
  <c r="T64" i="3"/>
  <c r="S64" i="3"/>
  <c r="R64" i="3"/>
  <c r="Q64" i="3"/>
  <c r="P64" i="3"/>
  <c r="O64" i="3"/>
  <c r="N64" i="3"/>
  <c r="M64" i="3"/>
  <c r="L64" i="3"/>
  <c r="K64" i="3"/>
  <c r="J64" i="3"/>
  <c r="AB63" i="3"/>
  <c r="AA63" i="3"/>
  <c r="Z63" i="3"/>
  <c r="Y63" i="3"/>
  <c r="X63" i="3"/>
  <c r="W63" i="3"/>
  <c r="V63" i="3"/>
  <c r="U63" i="3"/>
  <c r="T63" i="3"/>
  <c r="S63" i="3"/>
  <c r="R63" i="3"/>
  <c r="Q63" i="3"/>
  <c r="P63" i="3"/>
  <c r="O63" i="3"/>
  <c r="N63" i="3"/>
  <c r="M63" i="3"/>
  <c r="L63" i="3"/>
  <c r="K63" i="3"/>
  <c r="J63" i="3"/>
  <c r="AB62" i="3"/>
  <c r="AA62" i="3"/>
  <c r="Z62" i="3"/>
  <c r="Y62" i="3"/>
  <c r="X62" i="3"/>
  <c r="W62" i="3"/>
  <c r="V62" i="3"/>
  <c r="U62" i="3"/>
  <c r="T62" i="3"/>
  <c r="S62" i="3"/>
  <c r="R62" i="3"/>
  <c r="Q62" i="3"/>
  <c r="P62" i="3"/>
  <c r="O62" i="3"/>
  <c r="N62" i="3"/>
  <c r="M62" i="3"/>
  <c r="L62" i="3"/>
  <c r="K62" i="3"/>
  <c r="J62" i="3"/>
  <c r="AB61" i="3"/>
  <c r="AA61" i="3"/>
  <c r="Z61" i="3"/>
  <c r="Y61" i="3"/>
  <c r="X61" i="3"/>
  <c r="W61" i="3"/>
  <c r="V61" i="3"/>
  <c r="U61" i="3"/>
  <c r="T61" i="3"/>
  <c r="S61" i="3"/>
  <c r="R61" i="3"/>
  <c r="Q61" i="3"/>
  <c r="P61" i="3"/>
  <c r="O61" i="3"/>
  <c r="N61" i="3"/>
  <c r="M61" i="3"/>
  <c r="L61" i="3"/>
  <c r="K61" i="3"/>
  <c r="J61" i="3"/>
  <c r="AB60" i="3"/>
  <c r="AA60" i="3"/>
  <c r="Z60" i="3"/>
  <c r="Y60" i="3"/>
  <c r="X60" i="3"/>
  <c r="W60" i="3"/>
  <c r="V60" i="3"/>
  <c r="U60" i="3"/>
  <c r="T60" i="3"/>
  <c r="S60" i="3"/>
  <c r="R60" i="3"/>
  <c r="Q60" i="3"/>
  <c r="P60" i="3"/>
  <c r="O60" i="3"/>
  <c r="N60" i="3"/>
  <c r="M60" i="3"/>
  <c r="L60" i="3"/>
  <c r="K60" i="3"/>
  <c r="J60" i="3"/>
  <c r="AB59" i="3"/>
  <c r="AA59" i="3"/>
  <c r="Z59" i="3"/>
  <c r="Y59" i="3"/>
  <c r="X59" i="3"/>
  <c r="W59" i="3"/>
  <c r="V59" i="3"/>
  <c r="U59" i="3"/>
  <c r="T59" i="3"/>
  <c r="S59" i="3"/>
  <c r="R59" i="3"/>
  <c r="Q59" i="3"/>
  <c r="P59" i="3"/>
  <c r="O59" i="3"/>
  <c r="N59" i="3"/>
  <c r="M59" i="3"/>
  <c r="L59" i="3"/>
  <c r="K59" i="3"/>
  <c r="J59" i="3"/>
  <c r="AB58" i="3"/>
  <c r="AA58" i="3"/>
  <c r="Z58" i="3"/>
  <c r="Y58" i="3"/>
  <c r="X58" i="3"/>
  <c r="W58" i="3"/>
  <c r="V58" i="3"/>
  <c r="U58" i="3"/>
  <c r="T58" i="3"/>
  <c r="S58" i="3"/>
  <c r="R58" i="3"/>
  <c r="Q58" i="3"/>
  <c r="P58" i="3"/>
  <c r="O58" i="3"/>
  <c r="N58" i="3"/>
  <c r="M58" i="3"/>
  <c r="L58" i="3"/>
  <c r="K58" i="3"/>
  <c r="J58" i="3"/>
  <c r="AB57" i="3"/>
  <c r="AA57" i="3"/>
  <c r="Z57" i="3"/>
  <c r="Y57" i="3"/>
  <c r="X57" i="3"/>
  <c r="W57" i="3"/>
  <c r="V57" i="3"/>
  <c r="U57" i="3"/>
  <c r="T57" i="3"/>
  <c r="S57" i="3"/>
  <c r="R57" i="3"/>
  <c r="Q57" i="3"/>
  <c r="P57" i="3"/>
  <c r="O57" i="3"/>
  <c r="N57" i="3"/>
  <c r="M57" i="3"/>
  <c r="L57" i="3"/>
  <c r="K57" i="3"/>
  <c r="J57" i="3"/>
  <c r="AB56" i="3"/>
  <c r="AA56" i="3"/>
  <c r="Z56" i="3"/>
  <c r="Y56" i="3"/>
  <c r="X56" i="3"/>
  <c r="W56" i="3"/>
  <c r="V56" i="3"/>
  <c r="U56" i="3"/>
  <c r="T56" i="3"/>
  <c r="S56" i="3"/>
  <c r="R56" i="3"/>
  <c r="Q56" i="3"/>
  <c r="P56" i="3"/>
  <c r="O56" i="3"/>
  <c r="N56" i="3"/>
  <c r="M56" i="3"/>
  <c r="L56" i="3"/>
  <c r="K56" i="3"/>
  <c r="J56" i="3"/>
  <c r="AB55" i="3"/>
  <c r="AA55" i="3"/>
  <c r="Z55" i="3"/>
  <c r="Y55" i="3"/>
  <c r="X55" i="3"/>
  <c r="W55" i="3"/>
  <c r="V55" i="3"/>
  <c r="U55" i="3"/>
  <c r="T55" i="3"/>
  <c r="S55" i="3"/>
  <c r="R55" i="3"/>
  <c r="Q55" i="3"/>
  <c r="P55" i="3"/>
  <c r="O55" i="3"/>
  <c r="N55" i="3"/>
  <c r="M55" i="3"/>
  <c r="L55" i="3"/>
  <c r="K55" i="3"/>
  <c r="J55" i="3"/>
  <c r="AB54" i="3"/>
  <c r="AA54" i="3"/>
  <c r="Z54" i="3"/>
  <c r="Y54" i="3"/>
  <c r="X54" i="3"/>
  <c r="W54" i="3"/>
  <c r="V54" i="3"/>
  <c r="U54" i="3"/>
  <c r="T54" i="3"/>
  <c r="S54" i="3"/>
  <c r="R54" i="3"/>
  <c r="Q54" i="3"/>
  <c r="P54" i="3"/>
  <c r="O54" i="3"/>
  <c r="N54" i="3"/>
  <c r="M54" i="3"/>
  <c r="L54" i="3"/>
  <c r="K54" i="3"/>
  <c r="J54" i="3"/>
  <c r="AB53" i="3"/>
  <c r="AA53" i="3"/>
  <c r="Z53" i="3"/>
  <c r="Y53" i="3"/>
  <c r="X53" i="3"/>
  <c r="W53" i="3"/>
  <c r="V53" i="3"/>
  <c r="U53" i="3"/>
  <c r="T53" i="3"/>
  <c r="S53" i="3"/>
  <c r="R53" i="3"/>
  <c r="Q53" i="3"/>
  <c r="P53" i="3"/>
  <c r="O53" i="3"/>
  <c r="N53" i="3"/>
  <c r="M53" i="3"/>
  <c r="L53" i="3"/>
  <c r="K53" i="3"/>
  <c r="J53" i="3"/>
  <c r="AB52" i="3"/>
  <c r="AA52" i="3"/>
  <c r="Z52" i="3"/>
  <c r="Y52" i="3"/>
  <c r="X52" i="3"/>
  <c r="W52" i="3"/>
  <c r="V52" i="3"/>
  <c r="U52" i="3"/>
  <c r="T52" i="3"/>
  <c r="S52" i="3"/>
  <c r="R52" i="3"/>
  <c r="Q52" i="3"/>
  <c r="P52" i="3"/>
  <c r="O52" i="3"/>
  <c r="N52" i="3"/>
  <c r="M52" i="3"/>
  <c r="L52" i="3"/>
  <c r="K52" i="3"/>
  <c r="J52" i="3"/>
  <c r="AB51" i="3"/>
  <c r="AA51" i="3"/>
  <c r="Z51" i="3"/>
  <c r="Y51" i="3"/>
  <c r="X51" i="3"/>
  <c r="W51" i="3"/>
  <c r="V51" i="3"/>
  <c r="U51" i="3"/>
  <c r="T51" i="3"/>
  <c r="S51" i="3"/>
  <c r="R51" i="3"/>
  <c r="Q51" i="3"/>
  <c r="P51" i="3"/>
  <c r="O51" i="3"/>
  <c r="N51" i="3"/>
  <c r="M51" i="3"/>
  <c r="L51" i="3"/>
  <c r="K51" i="3"/>
  <c r="J51" i="3"/>
  <c r="AB50" i="3"/>
  <c r="AA50" i="3"/>
  <c r="Z50" i="3"/>
  <c r="Y50" i="3"/>
  <c r="X50" i="3"/>
  <c r="W50" i="3"/>
  <c r="V50" i="3"/>
  <c r="U50" i="3"/>
  <c r="T50" i="3"/>
  <c r="S50" i="3"/>
  <c r="R50" i="3"/>
  <c r="Q50" i="3"/>
  <c r="P50" i="3"/>
  <c r="O50" i="3"/>
  <c r="N50" i="3"/>
  <c r="M50" i="3"/>
  <c r="L50" i="3"/>
  <c r="K50" i="3"/>
  <c r="J50" i="3"/>
  <c r="AB49" i="3"/>
  <c r="AA49" i="3"/>
  <c r="Z49" i="3"/>
  <c r="Y49" i="3"/>
  <c r="X49" i="3"/>
  <c r="W49" i="3"/>
  <c r="V49" i="3"/>
  <c r="U49" i="3"/>
  <c r="T49" i="3"/>
  <c r="S49" i="3"/>
  <c r="R49" i="3"/>
  <c r="Q49" i="3"/>
  <c r="P49" i="3"/>
  <c r="O49" i="3"/>
  <c r="N49" i="3"/>
  <c r="M49" i="3"/>
  <c r="L49" i="3"/>
  <c r="K49" i="3"/>
  <c r="J49" i="3"/>
  <c r="AB48" i="3"/>
  <c r="AA48" i="3"/>
  <c r="Z48" i="3"/>
  <c r="Y48" i="3"/>
  <c r="X48" i="3"/>
  <c r="W48" i="3"/>
  <c r="V48" i="3"/>
  <c r="U48" i="3"/>
  <c r="T48" i="3"/>
  <c r="S48" i="3"/>
  <c r="R48" i="3"/>
  <c r="Q48" i="3"/>
  <c r="P48" i="3"/>
  <c r="O48" i="3"/>
  <c r="N48" i="3"/>
  <c r="M48" i="3"/>
  <c r="L48" i="3"/>
  <c r="K48" i="3"/>
  <c r="J48" i="3"/>
  <c r="AB47" i="3"/>
  <c r="AA47" i="3"/>
  <c r="Z47" i="3"/>
  <c r="Y47" i="3"/>
  <c r="X47" i="3"/>
  <c r="W47" i="3"/>
  <c r="V47" i="3"/>
  <c r="U47" i="3"/>
  <c r="T47" i="3"/>
  <c r="S47" i="3"/>
  <c r="R47" i="3"/>
  <c r="Q47" i="3"/>
  <c r="P47" i="3"/>
  <c r="O47" i="3"/>
  <c r="N47" i="3"/>
  <c r="M47" i="3"/>
  <c r="L47" i="3"/>
  <c r="K47" i="3"/>
  <c r="J47" i="3"/>
  <c r="AB46" i="3"/>
  <c r="AA46" i="3"/>
  <c r="Z46" i="3"/>
  <c r="Y46" i="3"/>
  <c r="X46" i="3"/>
  <c r="W46" i="3"/>
  <c r="V46" i="3"/>
  <c r="U46" i="3"/>
  <c r="T46" i="3"/>
  <c r="S46" i="3"/>
  <c r="R46" i="3"/>
  <c r="Q46" i="3"/>
  <c r="P46" i="3"/>
  <c r="O46" i="3"/>
  <c r="N46" i="3"/>
  <c r="M46" i="3"/>
  <c r="L46" i="3"/>
  <c r="K46" i="3"/>
  <c r="J46" i="3"/>
  <c r="AB45" i="3"/>
  <c r="AA45" i="3"/>
  <c r="Z45" i="3"/>
  <c r="Y45" i="3"/>
  <c r="X45" i="3"/>
  <c r="W45" i="3"/>
  <c r="V45" i="3"/>
  <c r="U45" i="3"/>
  <c r="T45" i="3"/>
  <c r="S45" i="3"/>
  <c r="R45" i="3"/>
  <c r="Q45" i="3"/>
  <c r="P45" i="3"/>
  <c r="O45" i="3"/>
  <c r="N45" i="3"/>
  <c r="M45" i="3"/>
  <c r="L45" i="3"/>
  <c r="K45" i="3"/>
  <c r="J45" i="3"/>
  <c r="AB44" i="3"/>
  <c r="AA44" i="3"/>
  <c r="Z44" i="3"/>
  <c r="Y44" i="3"/>
  <c r="X44" i="3"/>
  <c r="W44" i="3"/>
  <c r="V44" i="3"/>
  <c r="U44" i="3"/>
  <c r="T44" i="3"/>
  <c r="S44" i="3"/>
  <c r="R44" i="3"/>
  <c r="Q44" i="3"/>
  <c r="P44" i="3"/>
  <c r="O44" i="3"/>
  <c r="N44" i="3"/>
  <c r="M44" i="3"/>
  <c r="L44" i="3"/>
  <c r="K44" i="3"/>
  <c r="J44" i="3"/>
  <c r="AB43" i="3"/>
  <c r="AA43" i="3"/>
  <c r="Z43" i="3"/>
  <c r="Y43" i="3"/>
  <c r="X43" i="3"/>
  <c r="W43" i="3"/>
  <c r="V43" i="3"/>
  <c r="U43" i="3"/>
  <c r="T43" i="3"/>
  <c r="S43" i="3"/>
  <c r="R43" i="3"/>
  <c r="Q43" i="3"/>
  <c r="P43" i="3"/>
  <c r="O43" i="3"/>
  <c r="N43" i="3"/>
  <c r="M43" i="3"/>
  <c r="L43" i="3"/>
  <c r="K43" i="3"/>
  <c r="J43" i="3"/>
  <c r="AB42" i="3"/>
  <c r="AA42" i="3"/>
  <c r="Z42" i="3"/>
  <c r="Y42" i="3"/>
  <c r="X42" i="3"/>
  <c r="W42" i="3"/>
  <c r="V42" i="3"/>
  <c r="U42" i="3"/>
  <c r="T42" i="3"/>
  <c r="S42" i="3"/>
  <c r="R42" i="3"/>
  <c r="Q42" i="3"/>
  <c r="P42" i="3"/>
  <c r="O42" i="3"/>
  <c r="N42" i="3"/>
  <c r="M42" i="3"/>
  <c r="L42" i="3"/>
  <c r="K42" i="3"/>
  <c r="J42" i="3"/>
  <c r="AB41" i="3"/>
  <c r="AA41" i="3"/>
  <c r="Z41" i="3"/>
  <c r="Y41" i="3"/>
  <c r="X41" i="3"/>
  <c r="W41" i="3"/>
  <c r="V41" i="3"/>
  <c r="U41" i="3"/>
  <c r="T41" i="3"/>
  <c r="S41" i="3"/>
  <c r="R41" i="3"/>
  <c r="Q41" i="3"/>
  <c r="P41" i="3"/>
  <c r="O41" i="3"/>
  <c r="N41" i="3"/>
  <c r="M41" i="3"/>
  <c r="L41" i="3"/>
  <c r="K41" i="3"/>
  <c r="J41" i="3"/>
  <c r="AB40" i="3"/>
  <c r="AA40" i="3"/>
  <c r="Z40" i="3"/>
  <c r="Y40" i="3"/>
  <c r="X40" i="3"/>
  <c r="W40" i="3"/>
  <c r="V40" i="3"/>
  <c r="U40" i="3"/>
  <c r="T40" i="3"/>
  <c r="S40" i="3"/>
  <c r="R40" i="3"/>
  <c r="Q40" i="3"/>
  <c r="P40" i="3"/>
  <c r="O40" i="3"/>
  <c r="N40" i="3"/>
  <c r="M40" i="3"/>
  <c r="L40" i="3"/>
  <c r="K40" i="3"/>
  <c r="J40" i="3"/>
  <c r="AB39" i="3"/>
  <c r="AA39" i="3"/>
  <c r="Z39" i="3"/>
  <c r="Y39" i="3"/>
  <c r="X39" i="3"/>
  <c r="W39" i="3"/>
  <c r="V39" i="3"/>
  <c r="U39" i="3"/>
  <c r="T39" i="3"/>
  <c r="S39" i="3"/>
  <c r="R39" i="3"/>
  <c r="Q39" i="3"/>
  <c r="P39" i="3"/>
  <c r="O39" i="3"/>
  <c r="N39" i="3"/>
  <c r="M39" i="3"/>
  <c r="L39" i="3"/>
  <c r="K39" i="3"/>
  <c r="J39" i="3"/>
  <c r="AB38" i="3"/>
  <c r="AA38" i="3"/>
  <c r="Z38" i="3"/>
  <c r="Y38" i="3"/>
  <c r="X38" i="3"/>
  <c r="W38" i="3"/>
  <c r="V38" i="3"/>
  <c r="U38" i="3"/>
  <c r="T38" i="3"/>
  <c r="S38" i="3"/>
  <c r="R38" i="3"/>
  <c r="Q38" i="3"/>
  <c r="P38" i="3"/>
  <c r="O38" i="3"/>
  <c r="N38" i="3"/>
  <c r="M38" i="3"/>
  <c r="L38" i="3"/>
  <c r="K38" i="3"/>
  <c r="J38" i="3"/>
  <c r="AB37" i="3"/>
  <c r="AA37" i="3"/>
  <c r="Z37" i="3"/>
  <c r="Y37" i="3"/>
  <c r="X37" i="3"/>
  <c r="W37" i="3"/>
  <c r="V37" i="3"/>
  <c r="U37" i="3"/>
  <c r="T37" i="3"/>
  <c r="S37" i="3"/>
  <c r="R37" i="3"/>
  <c r="Q37" i="3"/>
  <c r="P37" i="3"/>
  <c r="O37" i="3"/>
  <c r="N37" i="3"/>
  <c r="M37" i="3"/>
  <c r="L37" i="3"/>
  <c r="K37" i="3"/>
  <c r="J37" i="3"/>
  <c r="AB36" i="3"/>
  <c r="AA36" i="3"/>
  <c r="Z36" i="3"/>
  <c r="Y36" i="3"/>
  <c r="X36" i="3"/>
  <c r="W36" i="3"/>
  <c r="V36" i="3"/>
  <c r="U36" i="3"/>
  <c r="T36" i="3"/>
  <c r="S36" i="3"/>
  <c r="R36" i="3"/>
  <c r="Q36" i="3"/>
  <c r="P36" i="3"/>
  <c r="O36" i="3"/>
  <c r="N36" i="3"/>
  <c r="M36" i="3"/>
  <c r="L36" i="3"/>
  <c r="K36" i="3"/>
  <c r="J36" i="3"/>
  <c r="AB35" i="3"/>
  <c r="AA35" i="3"/>
  <c r="Z35" i="3"/>
  <c r="Y35" i="3"/>
  <c r="X35" i="3"/>
  <c r="W35" i="3"/>
  <c r="V35" i="3"/>
  <c r="U35" i="3"/>
  <c r="T35" i="3"/>
  <c r="S35" i="3"/>
  <c r="R35" i="3"/>
  <c r="Q35" i="3"/>
  <c r="P35" i="3"/>
  <c r="O35" i="3"/>
  <c r="N35" i="3"/>
  <c r="M35" i="3"/>
  <c r="L35" i="3"/>
  <c r="K35" i="3"/>
  <c r="J35" i="3"/>
  <c r="AB34" i="3"/>
  <c r="AA34" i="3"/>
  <c r="Z34" i="3"/>
  <c r="Y34" i="3"/>
  <c r="X34" i="3"/>
  <c r="W34" i="3"/>
  <c r="V34" i="3"/>
  <c r="U34" i="3"/>
  <c r="T34" i="3"/>
  <c r="S34" i="3"/>
  <c r="R34" i="3"/>
  <c r="Q34" i="3"/>
  <c r="P34" i="3"/>
  <c r="O34" i="3"/>
  <c r="N34" i="3"/>
  <c r="M34" i="3"/>
  <c r="L34" i="3"/>
  <c r="K34" i="3"/>
  <c r="J34" i="3"/>
  <c r="AB33" i="3"/>
  <c r="AA33" i="3"/>
  <c r="Z33" i="3"/>
  <c r="Y33" i="3"/>
  <c r="X33" i="3"/>
  <c r="W33" i="3"/>
  <c r="V33" i="3"/>
  <c r="U33" i="3"/>
  <c r="T33" i="3"/>
  <c r="S33" i="3"/>
  <c r="R33" i="3"/>
  <c r="Q33" i="3"/>
  <c r="P33" i="3"/>
  <c r="O33" i="3"/>
  <c r="N33" i="3"/>
  <c r="M33" i="3"/>
  <c r="L33" i="3"/>
  <c r="K33" i="3"/>
  <c r="J33" i="3"/>
  <c r="AB32" i="3"/>
  <c r="AA32" i="3"/>
  <c r="Z32" i="3"/>
  <c r="Y32" i="3"/>
  <c r="X32" i="3"/>
  <c r="W32" i="3"/>
  <c r="V32" i="3"/>
  <c r="U32" i="3"/>
  <c r="T32" i="3"/>
  <c r="S32" i="3"/>
  <c r="R32" i="3"/>
  <c r="Q32" i="3"/>
  <c r="P32" i="3"/>
  <c r="O32" i="3"/>
  <c r="N32" i="3"/>
  <c r="M32" i="3"/>
  <c r="L32" i="3"/>
  <c r="K32" i="3"/>
  <c r="J32" i="3"/>
  <c r="AB31" i="3"/>
  <c r="AA31" i="3"/>
  <c r="Z31" i="3"/>
  <c r="Y31" i="3"/>
  <c r="X31" i="3"/>
  <c r="W31" i="3"/>
  <c r="V31" i="3"/>
  <c r="U31" i="3"/>
  <c r="T31" i="3"/>
  <c r="S31" i="3"/>
  <c r="R31" i="3"/>
  <c r="Q31" i="3"/>
  <c r="P31" i="3"/>
  <c r="O31" i="3"/>
  <c r="N31" i="3"/>
  <c r="M31" i="3"/>
  <c r="L31" i="3"/>
  <c r="K31" i="3"/>
  <c r="J31" i="3"/>
  <c r="AB30" i="3"/>
  <c r="AA30" i="3"/>
  <c r="Z30" i="3"/>
  <c r="Y30" i="3"/>
  <c r="X30" i="3"/>
  <c r="W30" i="3"/>
  <c r="V30" i="3"/>
  <c r="U30" i="3"/>
  <c r="T30" i="3"/>
  <c r="S30" i="3"/>
  <c r="R30" i="3"/>
  <c r="Q30" i="3"/>
  <c r="P30" i="3"/>
  <c r="O30" i="3"/>
  <c r="N30" i="3"/>
  <c r="M30" i="3"/>
  <c r="L30" i="3"/>
  <c r="K30" i="3"/>
  <c r="J30" i="3"/>
  <c r="AB29" i="3"/>
  <c r="AA29" i="3"/>
  <c r="Z29" i="3"/>
  <c r="Y29" i="3"/>
  <c r="X29" i="3"/>
  <c r="W29" i="3"/>
  <c r="V29" i="3"/>
  <c r="U29" i="3"/>
  <c r="T29" i="3"/>
  <c r="S29" i="3"/>
  <c r="R29" i="3"/>
  <c r="Q29" i="3"/>
  <c r="P29" i="3"/>
  <c r="O29" i="3"/>
  <c r="N29" i="3"/>
  <c r="M29" i="3"/>
  <c r="L29" i="3"/>
  <c r="K29" i="3"/>
  <c r="J29" i="3"/>
  <c r="AB28" i="3"/>
  <c r="AA28" i="3"/>
  <c r="Z28" i="3"/>
  <c r="Y28" i="3"/>
  <c r="X28" i="3"/>
  <c r="W28" i="3"/>
  <c r="V28" i="3"/>
  <c r="U28" i="3"/>
  <c r="T28" i="3"/>
  <c r="S28" i="3"/>
  <c r="R28" i="3"/>
  <c r="Q28" i="3"/>
  <c r="P28" i="3"/>
  <c r="O28" i="3"/>
  <c r="N28" i="3"/>
  <c r="M28" i="3"/>
  <c r="L28" i="3"/>
  <c r="K28" i="3"/>
  <c r="J28" i="3"/>
  <c r="AB27" i="3"/>
  <c r="AA27" i="3"/>
  <c r="Z27" i="3"/>
  <c r="Y27" i="3"/>
  <c r="X27" i="3"/>
  <c r="W27" i="3"/>
  <c r="V27" i="3"/>
  <c r="U27" i="3"/>
  <c r="T27" i="3"/>
  <c r="S27" i="3"/>
  <c r="R27" i="3"/>
  <c r="Q27" i="3"/>
  <c r="P27" i="3"/>
  <c r="O27" i="3"/>
  <c r="N27" i="3"/>
  <c r="M27" i="3"/>
  <c r="L27" i="3"/>
  <c r="K27" i="3"/>
  <c r="J27" i="3"/>
  <c r="AB26" i="3"/>
  <c r="AA26" i="3"/>
  <c r="Z26" i="3"/>
  <c r="Y26" i="3"/>
  <c r="X26" i="3"/>
  <c r="W26" i="3"/>
  <c r="V26" i="3"/>
  <c r="U26" i="3"/>
  <c r="T26" i="3"/>
  <c r="S26" i="3"/>
  <c r="R26" i="3"/>
  <c r="Q26" i="3"/>
  <c r="P26" i="3"/>
  <c r="O26" i="3"/>
  <c r="N26" i="3"/>
  <c r="M26" i="3"/>
  <c r="L26" i="3"/>
  <c r="K26" i="3"/>
  <c r="J26" i="3"/>
  <c r="AB25" i="3"/>
  <c r="AA25" i="3"/>
  <c r="Z25" i="3"/>
  <c r="Y25" i="3"/>
  <c r="X25" i="3"/>
  <c r="W25" i="3"/>
  <c r="V25" i="3"/>
  <c r="U25" i="3"/>
  <c r="T25" i="3"/>
  <c r="S25" i="3"/>
  <c r="R25" i="3"/>
  <c r="Q25" i="3"/>
  <c r="P25" i="3"/>
  <c r="O25" i="3"/>
  <c r="N25" i="3"/>
  <c r="M25" i="3"/>
  <c r="L25" i="3"/>
  <c r="K25" i="3"/>
  <c r="J25" i="3"/>
  <c r="AB24" i="3"/>
  <c r="AA24" i="3"/>
  <c r="Z24" i="3"/>
  <c r="Y24" i="3"/>
  <c r="X24" i="3"/>
  <c r="W24" i="3"/>
  <c r="V24" i="3"/>
  <c r="U24" i="3"/>
  <c r="T24" i="3"/>
  <c r="S24" i="3"/>
  <c r="R24" i="3"/>
  <c r="Q24" i="3"/>
  <c r="P24" i="3"/>
  <c r="O24" i="3"/>
  <c r="N24" i="3"/>
  <c r="M24" i="3"/>
  <c r="L24" i="3"/>
  <c r="K24" i="3"/>
  <c r="J24" i="3"/>
  <c r="AB23" i="3"/>
  <c r="AA23" i="3"/>
  <c r="Z23" i="3"/>
  <c r="Y23" i="3"/>
  <c r="X23" i="3"/>
  <c r="W23" i="3"/>
  <c r="V23" i="3"/>
  <c r="U23" i="3"/>
  <c r="T23" i="3"/>
  <c r="S23" i="3"/>
  <c r="R23" i="3"/>
  <c r="Q23" i="3"/>
  <c r="P23" i="3"/>
  <c r="O23" i="3"/>
  <c r="N23" i="3"/>
  <c r="M23" i="3"/>
  <c r="L23" i="3"/>
  <c r="K23" i="3"/>
  <c r="J23" i="3"/>
  <c r="AB22" i="3"/>
  <c r="AA22" i="3"/>
  <c r="Z22" i="3"/>
  <c r="Y22" i="3"/>
  <c r="X22" i="3"/>
  <c r="W22" i="3"/>
  <c r="V22" i="3"/>
  <c r="U22" i="3"/>
  <c r="T22" i="3"/>
  <c r="S22" i="3"/>
  <c r="R22" i="3"/>
  <c r="Q22" i="3"/>
  <c r="P22" i="3"/>
  <c r="O22" i="3"/>
  <c r="N22" i="3"/>
  <c r="M22" i="3"/>
  <c r="L22" i="3"/>
  <c r="K22" i="3"/>
  <c r="J22" i="3"/>
  <c r="AB21" i="3"/>
  <c r="AA21" i="3"/>
  <c r="Z21" i="3"/>
  <c r="Y21" i="3"/>
  <c r="X21" i="3"/>
  <c r="W21" i="3"/>
  <c r="V21" i="3"/>
  <c r="U21" i="3"/>
  <c r="T21" i="3"/>
  <c r="S21" i="3"/>
  <c r="R21" i="3"/>
  <c r="Q21" i="3"/>
  <c r="P21" i="3"/>
  <c r="O21" i="3"/>
  <c r="N21" i="3"/>
  <c r="M21" i="3"/>
  <c r="L21" i="3"/>
  <c r="K21" i="3"/>
  <c r="J21" i="3"/>
  <c r="AB20" i="3"/>
  <c r="AA20" i="3"/>
  <c r="Z20" i="3"/>
  <c r="Y20" i="3"/>
  <c r="X20" i="3"/>
  <c r="W20" i="3"/>
  <c r="V20" i="3"/>
  <c r="U20" i="3"/>
  <c r="T20" i="3"/>
  <c r="S20" i="3"/>
  <c r="R20" i="3"/>
  <c r="Q20" i="3"/>
  <c r="P20" i="3"/>
  <c r="O20" i="3"/>
  <c r="N20" i="3"/>
  <c r="M20" i="3"/>
  <c r="L20" i="3"/>
  <c r="K20" i="3"/>
  <c r="J20" i="3"/>
  <c r="AB19" i="3"/>
  <c r="AA19" i="3"/>
  <c r="Z19" i="3"/>
  <c r="Y19" i="3"/>
  <c r="X19" i="3"/>
  <c r="W19" i="3"/>
  <c r="V19" i="3"/>
  <c r="U19" i="3"/>
  <c r="T19" i="3"/>
  <c r="S19" i="3"/>
  <c r="R19" i="3"/>
  <c r="Q19" i="3"/>
  <c r="P19" i="3"/>
  <c r="O19" i="3"/>
  <c r="N19" i="3"/>
  <c r="M19" i="3"/>
  <c r="L19" i="3"/>
  <c r="K19" i="3"/>
  <c r="J19" i="3"/>
  <c r="AB18" i="3"/>
  <c r="AA18" i="3"/>
  <c r="Z18" i="3"/>
  <c r="Y18" i="3"/>
  <c r="X18" i="3"/>
  <c r="W18" i="3"/>
  <c r="V18" i="3"/>
  <c r="U18" i="3"/>
  <c r="T18" i="3"/>
  <c r="S18" i="3"/>
  <c r="R18" i="3"/>
  <c r="Q18" i="3"/>
  <c r="P18" i="3"/>
  <c r="O18" i="3"/>
  <c r="N18" i="3"/>
  <c r="M18" i="3"/>
  <c r="L18" i="3"/>
  <c r="K18" i="3"/>
  <c r="J18" i="3"/>
  <c r="AB17" i="3"/>
  <c r="AA17" i="3"/>
  <c r="Z17" i="3"/>
  <c r="Y17" i="3"/>
  <c r="X17" i="3"/>
  <c r="W17" i="3"/>
  <c r="V17" i="3"/>
  <c r="U17" i="3"/>
  <c r="T17" i="3"/>
  <c r="S17" i="3"/>
  <c r="R17" i="3"/>
  <c r="Q17" i="3"/>
  <c r="P17" i="3"/>
  <c r="O17" i="3"/>
  <c r="N17" i="3"/>
  <c r="M17" i="3"/>
  <c r="L17" i="3"/>
  <c r="K17" i="3"/>
  <c r="J17" i="3"/>
  <c r="AB16" i="3"/>
  <c r="AA16" i="3"/>
  <c r="Z16" i="3"/>
  <c r="Y16" i="3"/>
  <c r="X16" i="3"/>
  <c r="W16" i="3"/>
  <c r="V16" i="3"/>
  <c r="U16" i="3"/>
  <c r="T16" i="3"/>
  <c r="S16" i="3"/>
  <c r="R16" i="3"/>
  <c r="Q16" i="3"/>
  <c r="P16" i="3"/>
  <c r="O16" i="3"/>
  <c r="N16" i="3"/>
  <c r="M16" i="3"/>
  <c r="L16" i="3"/>
  <c r="K16" i="3"/>
  <c r="J16" i="3"/>
  <c r="AB15" i="3"/>
  <c r="AA15" i="3"/>
  <c r="Z15" i="3"/>
  <c r="Y15" i="3"/>
  <c r="X15" i="3"/>
  <c r="W15" i="3"/>
  <c r="V15" i="3"/>
  <c r="U15" i="3"/>
  <c r="T15" i="3"/>
  <c r="S15" i="3"/>
  <c r="R15" i="3"/>
  <c r="Q15" i="3"/>
  <c r="P15" i="3"/>
  <c r="O15" i="3"/>
  <c r="N15" i="3"/>
  <c r="M15" i="3"/>
  <c r="L15" i="3"/>
  <c r="K15" i="3"/>
  <c r="J15" i="3"/>
  <c r="AB14" i="3"/>
  <c r="AA14" i="3"/>
  <c r="Z14" i="3"/>
  <c r="Y14" i="3"/>
  <c r="X14" i="3"/>
  <c r="W14" i="3"/>
  <c r="V14" i="3"/>
  <c r="U14" i="3"/>
  <c r="T14" i="3"/>
  <c r="S14" i="3"/>
  <c r="R14" i="3"/>
  <c r="Q14" i="3"/>
  <c r="P14" i="3"/>
  <c r="O14" i="3"/>
  <c r="N14" i="3"/>
  <c r="M14" i="3"/>
  <c r="L14" i="3"/>
  <c r="K14" i="3"/>
  <c r="J14" i="3"/>
  <c r="AB13" i="3"/>
  <c r="AA13" i="3"/>
  <c r="Z13" i="3"/>
  <c r="Y13" i="3"/>
  <c r="X13" i="3"/>
  <c r="W13" i="3"/>
  <c r="V13" i="3"/>
  <c r="U13" i="3"/>
  <c r="T13" i="3"/>
  <c r="S13" i="3"/>
  <c r="R13" i="3"/>
  <c r="Q13" i="3"/>
  <c r="P13" i="3"/>
  <c r="O13" i="3"/>
  <c r="N13" i="3"/>
  <c r="M13" i="3"/>
  <c r="L13" i="3"/>
  <c r="K13" i="3"/>
  <c r="J13" i="3"/>
  <c r="AB12" i="3"/>
  <c r="AA12" i="3"/>
  <c r="Z12" i="3"/>
  <c r="Y12" i="3"/>
  <c r="X12" i="3"/>
  <c r="W12" i="3"/>
  <c r="V12" i="3"/>
  <c r="U12" i="3"/>
  <c r="T12" i="3"/>
  <c r="S12" i="3"/>
  <c r="R12" i="3"/>
  <c r="Q12" i="3"/>
  <c r="P12" i="3"/>
  <c r="O12" i="3"/>
  <c r="N12" i="3"/>
  <c r="M12" i="3"/>
  <c r="L12" i="3"/>
  <c r="K12" i="3"/>
  <c r="J12" i="3"/>
  <c r="AB11" i="3"/>
  <c r="AA11" i="3"/>
  <c r="Z11" i="3"/>
  <c r="Y11" i="3"/>
  <c r="X11" i="3"/>
  <c r="W11" i="3"/>
  <c r="V11" i="3"/>
  <c r="U11" i="3"/>
  <c r="T11" i="3"/>
  <c r="S11" i="3"/>
  <c r="R11" i="3"/>
  <c r="Q11" i="3"/>
  <c r="P11" i="3"/>
  <c r="O11" i="3"/>
  <c r="N11" i="3"/>
  <c r="M11" i="3"/>
  <c r="L11" i="3"/>
  <c r="K11" i="3"/>
  <c r="J11" i="3"/>
  <c r="AB10" i="3"/>
  <c r="AA10" i="3"/>
  <c r="Z10" i="3"/>
  <c r="Y10" i="3"/>
  <c r="X10" i="3"/>
  <c r="W10" i="3"/>
  <c r="V10" i="3"/>
  <c r="U10" i="3"/>
  <c r="T10" i="3"/>
  <c r="S10" i="3"/>
  <c r="R10" i="3"/>
  <c r="Q10" i="3"/>
  <c r="P10" i="3"/>
  <c r="O10" i="3"/>
  <c r="N10" i="3"/>
  <c r="M10" i="3"/>
  <c r="L10" i="3"/>
  <c r="K10" i="3"/>
  <c r="J10" i="3"/>
  <c r="AB9" i="3"/>
  <c r="AA9" i="3"/>
  <c r="Z9" i="3"/>
  <c r="Y9" i="3"/>
  <c r="X9" i="3"/>
  <c r="W9" i="3"/>
  <c r="V9" i="3"/>
  <c r="U9" i="3"/>
  <c r="T9" i="3"/>
  <c r="S9" i="3"/>
  <c r="R9" i="3"/>
  <c r="Q9" i="3"/>
  <c r="P9" i="3"/>
  <c r="O9" i="3"/>
  <c r="N9" i="3"/>
  <c r="M9" i="3"/>
  <c r="L9" i="3"/>
  <c r="K9" i="3"/>
  <c r="J9" i="3"/>
  <c r="AB8" i="3"/>
  <c r="AA8" i="3"/>
  <c r="Z8" i="3"/>
  <c r="Y8" i="3"/>
  <c r="X8" i="3"/>
  <c r="W8" i="3"/>
  <c r="V8" i="3"/>
  <c r="U8" i="3"/>
  <c r="T8" i="3"/>
  <c r="S8" i="3"/>
  <c r="R8" i="3"/>
  <c r="Q8" i="3"/>
  <c r="P8" i="3"/>
  <c r="O8" i="3"/>
  <c r="N8" i="3"/>
  <c r="M8" i="3"/>
  <c r="L8" i="3"/>
  <c r="K8" i="3"/>
  <c r="J8" i="3"/>
  <c r="AB7" i="3"/>
  <c r="AA7" i="3"/>
  <c r="Z7" i="3"/>
  <c r="Y7" i="3"/>
  <c r="X7" i="3"/>
  <c r="W7" i="3"/>
  <c r="V7" i="3"/>
  <c r="U7" i="3"/>
  <c r="T7" i="3"/>
  <c r="S7" i="3"/>
  <c r="R7" i="3"/>
  <c r="Q7" i="3"/>
  <c r="P7" i="3"/>
  <c r="O7" i="3"/>
  <c r="N7" i="3"/>
  <c r="M7" i="3"/>
  <c r="L7" i="3"/>
  <c r="K7" i="3"/>
  <c r="J7" i="3"/>
  <c r="AB6" i="3"/>
  <c r="AA6" i="3"/>
  <c r="Z6" i="3"/>
  <c r="Y6" i="3"/>
  <c r="X6" i="3"/>
  <c r="W6" i="3"/>
  <c r="V6" i="3"/>
  <c r="U6" i="3"/>
  <c r="T6" i="3"/>
  <c r="S6" i="3"/>
  <c r="R6" i="3"/>
  <c r="Q6" i="3"/>
  <c r="P6" i="3"/>
  <c r="O6" i="3"/>
  <c r="N6" i="3"/>
  <c r="M6" i="3"/>
  <c r="L6" i="3"/>
  <c r="K6" i="3"/>
  <c r="J6" i="3"/>
  <c r="AB5" i="3"/>
  <c r="AA5" i="3"/>
  <c r="Z5" i="3"/>
  <c r="Y5" i="3"/>
  <c r="X5" i="3"/>
  <c r="W5" i="3"/>
  <c r="V5" i="3"/>
  <c r="U5" i="3"/>
  <c r="T5" i="3"/>
  <c r="S5" i="3"/>
  <c r="R5" i="3"/>
  <c r="Q5" i="3"/>
  <c r="P5" i="3"/>
  <c r="O5" i="3"/>
  <c r="N5" i="3"/>
  <c r="M5" i="3"/>
  <c r="L5" i="3"/>
  <c r="K5" i="3"/>
  <c r="J5" i="3"/>
  <c r="AB4" i="3"/>
  <c r="AA4" i="3"/>
  <c r="Z4" i="3"/>
  <c r="Y4" i="3"/>
  <c r="X4" i="3"/>
  <c r="W4" i="3"/>
  <c r="V4" i="3"/>
  <c r="U4" i="3"/>
  <c r="T4" i="3"/>
  <c r="S4" i="3"/>
  <c r="R4" i="3"/>
  <c r="Q4" i="3"/>
  <c r="P4" i="3"/>
  <c r="O4" i="3"/>
  <c r="N4" i="3"/>
  <c r="M4" i="3"/>
  <c r="L4" i="3"/>
  <c r="K4" i="3"/>
  <c r="J4" i="3"/>
  <c r="AB3" i="3"/>
  <c r="AA3" i="3"/>
  <c r="Z3" i="3"/>
  <c r="Y3" i="3"/>
  <c r="X3" i="3"/>
  <c r="W3" i="3"/>
  <c r="V3" i="3"/>
  <c r="U3" i="3"/>
  <c r="T3" i="3"/>
  <c r="S3" i="3"/>
  <c r="R3" i="3"/>
  <c r="Q3" i="3"/>
  <c r="P3" i="3"/>
  <c r="O3" i="3"/>
  <c r="N3" i="3"/>
  <c r="M3" i="3"/>
  <c r="L3" i="3"/>
  <c r="K3" i="3"/>
  <c r="J3" i="3"/>
  <c r="AB2" i="3"/>
  <c r="AB2223" i="3" s="1"/>
  <c r="AA2" i="3"/>
  <c r="Z2" i="3"/>
  <c r="Y2" i="3"/>
  <c r="X2" i="3"/>
  <c r="W2" i="3"/>
  <c r="V2" i="3"/>
  <c r="U2" i="3"/>
  <c r="T2" i="3"/>
  <c r="S2" i="3"/>
  <c r="R2" i="3"/>
  <c r="Q2" i="3"/>
  <c r="P2" i="3"/>
  <c r="P2223" i="3" s="1"/>
  <c r="O2" i="3"/>
  <c r="N2" i="3"/>
  <c r="M2" i="3"/>
  <c r="L2" i="3"/>
  <c r="K2" i="3"/>
  <c r="J2" i="3"/>
  <c r="V2223" i="3" l="1"/>
  <c r="X2223" i="3"/>
  <c r="Y2223" i="3"/>
  <c r="Z2223" i="3"/>
  <c r="C2234" i="3"/>
  <c r="AA2223" i="3"/>
  <c r="Q2223" i="3"/>
  <c r="R2223" i="3"/>
  <c r="S2223" i="3"/>
  <c r="T2223" i="3"/>
  <c r="U2223" i="3"/>
  <c r="C2244" i="3"/>
  <c r="J2223" i="3"/>
  <c r="C2246" i="3"/>
  <c r="C2259" i="3"/>
  <c r="C2245" i="3"/>
  <c r="C2247" i="3"/>
  <c r="C2260" i="3"/>
  <c r="L2223" i="3"/>
  <c r="M2223" i="3"/>
  <c r="C2248" i="3"/>
  <c r="C2261" i="3"/>
  <c r="K2223" i="3"/>
  <c r="C2233" i="3"/>
  <c r="C2262" i="3"/>
  <c r="C2235" i="3"/>
  <c r="C2236" i="3"/>
  <c r="C2237" i="3"/>
  <c r="N2223" i="3"/>
  <c r="O2223" i="3"/>
</calcChain>
</file>

<file path=xl/sharedStrings.xml><?xml version="1.0" encoding="utf-8"?>
<sst xmlns="http://schemas.openxmlformats.org/spreadsheetml/2006/main" count="2401" uniqueCount="104">
  <si>
    <t>ID</t>
  </si>
  <si>
    <t>MC3</t>
  </si>
  <si>
    <t>MC4</t>
  </si>
  <si>
    <t>MC5</t>
  </si>
  <si>
    <t>MC1</t>
  </si>
  <si>
    <t>MC2</t>
  </si>
  <si>
    <t>Complaint</t>
  </si>
  <si>
    <t>Pilot</t>
  </si>
  <si>
    <t>Enrollment</t>
  </si>
  <si>
    <t>Income</t>
  </si>
  <si>
    <t>Kids</t>
  </si>
  <si>
    <t>Teens</t>
  </si>
  <si>
    <t>Age</t>
  </si>
  <si>
    <t>Divorced</t>
  </si>
  <si>
    <t>Married</t>
  </si>
  <si>
    <t>Single</t>
  </si>
  <si>
    <t>Together</t>
  </si>
  <si>
    <t>Widow</t>
  </si>
  <si>
    <t>Basic</t>
  </si>
  <si>
    <t>Graduate</t>
  </si>
  <si>
    <t>Master</t>
  </si>
  <si>
    <t>PhD</t>
  </si>
  <si>
    <t>State</t>
  </si>
  <si>
    <t>Wines</t>
  </si>
  <si>
    <t>Fruits</t>
  </si>
  <si>
    <t>Meats</t>
  </si>
  <si>
    <t>Seafood</t>
  </si>
  <si>
    <t>Sweets</t>
  </si>
  <si>
    <t>Grand Total</t>
  </si>
  <si>
    <t>Q1,</t>
  </si>
  <si>
    <t>From the total no: of campaigns, we can conclude that the pilot campaign is having 334 which is more references than any other campaign. The least number of responses is from marketing campaign 2 and the value is just 30.</t>
  </si>
  <si>
    <t>Q2,</t>
  </si>
  <si>
    <t>Typical maritual status of MC4</t>
  </si>
  <si>
    <t>From the analysis, it’s clear the typical marital status of the marketing campaign 4 is married.</t>
  </si>
  <si>
    <t>Q3</t>
  </si>
  <si>
    <t>Product Category for MC2</t>
  </si>
  <si>
    <t xml:space="preserve">Seafood </t>
  </si>
  <si>
    <t>From the sum of products, we can arrive at the assumption that the most sold product is the wines in marketing campaign 2.</t>
  </si>
  <si>
    <t>Q4,</t>
  </si>
  <si>
    <t>Customer Education level in terms of complaint</t>
  </si>
  <si>
    <t>From the table using count ifs we can get the count of graduated customers’ complaints more than any other education level.</t>
  </si>
  <si>
    <t>Q5,</t>
  </si>
  <si>
    <t xml:space="preserve">From the total analysis, we can conclude that the pilot analysis is a huge success than any marketing campaign. The targeted segment for food purchases is married people and more number on teenagers. Focus more on the product category and regular categories promote more revenue. Be more customer oriented to the graduated customers in order to improve customer satisfaction.
</t>
  </si>
  <si>
    <t xml:space="preserve">Conclusion:-
Quantitative data analysis can be much easier to come to make a decision based on historic data with numbers on it. Qualitative data can be based on assumptions and we can’t make an accurate conclusion or there is no right or wrong in the analysis.
</t>
  </si>
  <si>
    <t>(All)</t>
  </si>
  <si>
    <t>California</t>
  </si>
  <si>
    <t>Texas</t>
  </si>
  <si>
    <t>Florida</t>
  </si>
  <si>
    <t>Illinois</t>
  </si>
  <si>
    <t>States</t>
  </si>
  <si>
    <t>Rank in terms of Income</t>
  </si>
  <si>
    <t>Count of Kids</t>
  </si>
  <si>
    <t>Count of Teenage</t>
  </si>
  <si>
    <t>New York</t>
  </si>
  <si>
    <t>Other</t>
  </si>
  <si>
    <t>Averages</t>
  </si>
  <si>
    <t>Average of Income</t>
  </si>
  <si>
    <t>Average of Age</t>
  </si>
  <si>
    <t>Analysis</t>
  </si>
  <si>
    <t>Q1</t>
  </si>
  <si>
    <t>Q2</t>
  </si>
  <si>
    <t>Divorce</t>
  </si>
  <si>
    <t>Count of numbers</t>
  </si>
  <si>
    <t>4 Rank</t>
  </si>
  <si>
    <t>1 Rank</t>
  </si>
  <si>
    <t>3 Rank</t>
  </si>
  <si>
    <t>Phd</t>
  </si>
  <si>
    <t>2 Rank</t>
  </si>
  <si>
    <t>Q4</t>
  </si>
  <si>
    <t>Min Age:</t>
  </si>
  <si>
    <t>Data error as we can see the negative in this</t>
  </si>
  <si>
    <t>Max Age:</t>
  </si>
  <si>
    <t>Avg Age:</t>
  </si>
  <si>
    <t>Average is wrong as we can see negatives in the values and zero.</t>
  </si>
  <si>
    <r>
      <rPr>
        <b/>
        <u val="double"/>
        <sz val="11"/>
        <color rgb="FF002060"/>
        <rFont val="Calibri"/>
        <family val="2"/>
        <scheme val="minor"/>
      </rPr>
      <t>Answer Q5</t>
    </r>
    <r>
      <rPr>
        <sz val="11"/>
        <color rgb="FF002060"/>
        <rFont val="Calibri"/>
        <family val="2"/>
        <scheme val="minor"/>
      </rPr>
      <t>, The customer households consist of more teenagers than kids. From the data and chart mentioned in Excel, we can get proof of the analysis. In comparison with the average and the total sum of the number, we can conclude that more teenagers are in the United States. The total number of Teenagers is 1127 versus 985 kids. However, there are some data errors in the numbers with decimal errors.</t>
    </r>
  </si>
  <si>
    <t>Q5</t>
  </si>
  <si>
    <t>Teenager</t>
  </si>
  <si>
    <t>Q6</t>
  </si>
  <si>
    <t>Average Income</t>
  </si>
  <si>
    <t>Average Age</t>
  </si>
  <si>
    <t>Answer Q6,</t>
  </si>
  <si>
    <r>
      <rPr>
        <b/>
        <u val="double"/>
        <sz val="11"/>
        <color rgb="FF002060"/>
        <rFont val="Calibri"/>
        <family val="2"/>
        <scheme val="minor"/>
      </rPr>
      <t xml:space="preserve">Q6, </t>
    </r>
    <r>
      <rPr>
        <sz val="11"/>
        <color rgb="FF002060"/>
        <rFont val="Calibri"/>
        <family val="2"/>
        <scheme val="minor"/>
      </rPr>
      <t xml:space="preserve">
Based on the findings from charts and data we can conclude, an average of 50 is considered the most revenue-segmented customers from 42 to 55 years of age based in California and Texas. The average income of the market is 151551 and the people from California and Texas are way above the average and the company focuses more on high-end consumer products. Another segment of marital status is a very important thing to consider as we can see the number of married people is more in numbers with a higher number of teenagers. Most of the footfalls are a graduate level of education is another significant thing to consider. Thus, it is better to focus more on these age group segments to gain more profit.
</t>
    </r>
  </si>
  <si>
    <r>
      <rPr>
        <b/>
        <sz val="11"/>
        <color theme="1"/>
        <rFont val="Calibri"/>
        <family val="2"/>
        <scheme val="minor"/>
      </rPr>
      <t>Answer 3.1</t>
    </r>
    <r>
      <rPr>
        <sz val="11"/>
        <color theme="1"/>
        <rFont val="Calibri"/>
        <family val="2"/>
        <scheme val="minor"/>
      </rPr>
      <t xml:space="preserve">: The most common is </t>
    </r>
    <r>
      <rPr>
        <b/>
        <sz val="11"/>
        <color theme="1"/>
        <rFont val="Calibri"/>
        <family val="2"/>
        <scheme val="minor"/>
      </rPr>
      <t xml:space="preserve">Graduate.             Answer 3.2: </t>
    </r>
    <r>
      <rPr>
        <sz val="11"/>
        <color theme="1"/>
        <rFont val="Calibri"/>
        <family val="2"/>
        <scheme val="minor"/>
      </rPr>
      <t>The least common is</t>
    </r>
    <r>
      <rPr>
        <b/>
        <sz val="11"/>
        <color theme="1"/>
        <rFont val="Calibri"/>
        <family val="2"/>
        <scheme val="minor"/>
      </rPr>
      <t xml:space="preserve"> Basic</t>
    </r>
  </si>
  <si>
    <t>Recency</t>
  </si>
  <si>
    <t>Premium</t>
  </si>
  <si>
    <t>Regular</t>
  </si>
  <si>
    <t>Deals</t>
  </si>
  <si>
    <t>Website</t>
  </si>
  <si>
    <t>Catalog</t>
  </si>
  <si>
    <t>Store</t>
  </si>
  <si>
    <t>Visits</t>
  </si>
  <si>
    <t>Total</t>
  </si>
  <si>
    <t>The best product in terms of sales generation is wines(1734336) and Meats(986946). However, there are some data with negative on it.</t>
  </si>
  <si>
    <t>Standard or Regular products (2961904) are fast-moving items and best sellers than premium product categories with more revenue and higher averages. However, there are some data with negative on it.</t>
  </si>
  <si>
    <t>Avg. Premium</t>
  </si>
  <si>
    <t>Avg. Regular</t>
  </si>
  <si>
    <t>Q3,</t>
  </si>
  <si>
    <t>Total distribution of sales =</t>
  </si>
  <si>
    <t>Total distribution =</t>
  </si>
  <si>
    <t>Sales by distribution =</t>
  </si>
  <si>
    <t>Avg. of Recency</t>
  </si>
  <si>
    <t>Hours visited</t>
  </si>
  <si>
    <t>Avg. of Time(Hrs)</t>
  </si>
  <si>
    <r>
      <t xml:space="preserve">A company should typically focus on the products which generates the most sales because it could generate a substantial revenue and maximise it's profitability, in this case it is </t>
    </r>
    <r>
      <rPr>
        <b/>
        <sz val="11"/>
        <color theme="1"/>
        <rFont val="Calibri"/>
        <family val="2"/>
        <scheme val="minor"/>
      </rPr>
      <t>Wines</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</si>
</sst>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_(* #,##0_);_(* \(#,##0\);_(* &quot;-&quot;??_);_(@_)"/>
    <numFmt numFmtId="166" formatCode="_(* #,##0.0_);_(* \(#,##0.0\);_(* &quot;-&quot;??_);_(@_)"/>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2"/>
      <color rgb="FF002060"/>
      <name val="Calibri"/>
      <family val="2"/>
      <scheme val="minor"/>
    </font>
    <font>
      <b/>
      <u/>
      <sz val="11"/>
      <color theme="1"/>
      <name val="Calibri"/>
      <family val="2"/>
      <scheme val="minor"/>
    </font>
    <font>
      <sz val="11"/>
      <color theme="4" tint="-0.499984740745262"/>
      <name val="Calibri"/>
      <family val="2"/>
      <scheme val="minor"/>
    </font>
    <font>
      <b/>
      <u val="double"/>
      <sz val="11"/>
      <color theme="1"/>
      <name val="Calibri"/>
      <family val="2"/>
      <scheme val="minor"/>
    </font>
    <font>
      <b/>
      <u/>
      <sz val="11"/>
      <color rgb="FF002060"/>
      <name val="Calibri"/>
      <family val="2"/>
      <scheme val="minor"/>
    </font>
    <font>
      <sz val="11"/>
      <color rgb="FF002060"/>
      <name val="Calibri"/>
      <family val="2"/>
      <scheme val="minor"/>
    </font>
    <font>
      <u val="double"/>
      <sz val="11"/>
      <color rgb="FF002060"/>
      <name val="Calibri"/>
      <family val="2"/>
      <scheme val="minor"/>
    </font>
    <font>
      <b/>
      <u val="double"/>
      <sz val="11"/>
      <color rgb="FF002060"/>
      <name val="Calibri"/>
      <family val="2"/>
      <scheme val="minor"/>
    </font>
    <font>
      <b/>
      <u val="doubleAccounting"/>
      <sz val="11"/>
      <color rgb="FF002060"/>
      <name val="Calibri"/>
      <family val="2"/>
      <scheme val="minor"/>
    </font>
    <font>
      <b/>
      <sz val="11"/>
      <color rgb="FF002060"/>
      <name val="Calibri"/>
      <family val="2"/>
      <scheme val="minor"/>
    </font>
    <font>
      <u val="double"/>
      <sz val="11"/>
      <color theme="1"/>
      <name val="Calibri"/>
      <family val="2"/>
      <scheme val="minor"/>
    </font>
    <font>
      <b/>
      <sz val="11"/>
      <color rgb="FFFF0000"/>
      <name val="Calibri"/>
      <family val="2"/>
      <scheme val="minor"/>
    </font>
    <font>
      <sz val="11"/>
      <color rgb="FF000000"/>
      <name val="Calibri"/>
      <family val="2"/>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0"/>
        <bgColor indexed="64"/>
      </patternFill>
    </fill>
    <fill>
      <patternFill patternType="solid">
        <fgColor rgb="FFFFFF00"/>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rgb="FFFFC000"/>
        <bgColor indexed="64"/>
      </patternFill>
    </fill>
    <fill>
      <patternFill patternType="solid">
        <fgColor theme="5" tint="0.79998168889431442"/>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52">
    <xf numFmtId="0" fontId="0" fillId="0" borderId="0" xfId="0"/>
    <xf numFmtId="0" fontId="18" fillId="0" borderId="10" xfId="0" applyFont="1" applyBorder="1"/>
    <xf numFmtId="0" fontId="18" fillId="0" borderId="11" xfId="0" applyFont="1" applyBorder="1"/>
    <xf numFmtId="0" fontId="18" fillId="0" borderId="12" xfId="0" applyFont="1" applyBorder="1"/>
    <xf numFmtId="165" fontId="18" fillId="0" borderId="13" xfId="42" applyNumberFormat="1" applyFont="1" applyBorder="1" applyAlignment="1">
      <alignment horizontal="center" vertical="center"/>
    </xf>
    <xf numFmtId="0" fontId="18" fillId="0" borderId="13" xfId="0" applyFont="1" applyBorder="1" applyAlignment="1">
      <alignment horizontal="center" vertical="center"/>
    </xf>
    <xf numFmtId="0" fontId="18" fillId="33" borderId="13" xfId="0" applyFont="1" applyFill="1" applyBorder="1" applyAlignment="1">
      <alignment horizontal="center" vertical="center"/>
    </xf>
    <xf numFmtId="0" fontId="18" fillId="34" borderId="13" xfId="0" applyFont="1" applyFill="1" applyBorder="1" applyAlignment="1">
      <alignment horizontal="center" vertical="center"/>
    </xf>
    <xf numFmtId="0" fontId="18" fillId="35" borderId="13" xfId="0" applyFont="1" applyFill="1" applyBorder="1" applyAlignment="1">
      <alignment horizontal="center" vertical="center"/>
    </xf>
    <xf numFmtId="0" fontId="18" fillId="0" borderId="14" xfId="0" applyFont="1" applyBorder="1" applyAlignment="1">
      <alignment horizontal="center" vertical="center"/>
    </xf>
    <xf numFmtId="0" fontId="19" fillId="36" borderId="13" xfId="0" applyFont="1" applyFill="1" applyBorder="1"/>
    <xf numFmtId="0" fontId="18" fillId="0" borderId="0" xfId="0" applyFont="1"/>
    <xf numFmtId="0" fontId="0" fillId="0" borderId="15" xfId="0" applyBorder="1"/>
    <xf numFmtId="0" fontId="0" fillId="0" borderId="16" xfId="0" applyBorder="1"/>
    <xf numFmtId="14" fontId="0" fillId="0" borderId="17" xfId="0" applyNumberFormat="1" applyBorder="1"/>
    <xf numFmtId="0" fontId="0" fillId="37" borderId="18" xfId="0" applyFill="1" applyBorder="1"/>
    <xf numFmtId="0" fontId="0" fillId="38" borderId="19" xfId="0" applyFill="1" applyBorder="1"/>
    <xf numFmtId="0" fontId="0" fillId="38" borderId="20" xfId="0" applyFill="1" applyBorder="1"/>
    <xf numFmtId="0" fontId="0" fillId="33" borderId="20" xfId="0" applyFill="1" applyBorder="1"/>
    <xf numFmtId="0" fontId="0" fillId="0" borderId="20" xfId="0" applyBorder="1"/>
    <xf numFmtId="0" fontId="20" fillId="0" borderId="20" xfId="0" applyFont="1" applyBorder="1"/>
    <xf numFmtId="0" fontId="0" fillId="0" borderId="21" xfId="0" applyBorder="1"/>
    <xf numFmtId="0" fontId="0" fillId="37" borderId="22" xfId="0" applyFill="1" applyBorder="1"/>
    <xf numFmtId="0" fontId="0" fillId="38" borderId="23" xfId="0" applyFill="1" applyBorder="1"/>
    <xf numFmtId="0" fontId="0" fillId="38" borderId="0" xfId="0" applyFill="1"/>
    <xf numFmtId="0" fontId="0" fillId="33" borderId="0" xfId="0" applyFill="1"/>
    <xf numFmtId="0" fontId="20" fillId="0" borderId="0" xfId="0" applyFont="1"/>
    <xf numFmtId="0" fontId="0" fillId="0" borderId="24" xfId="0" applyBorder="1"/>
    <xf numFmtId="0" fontId="0" fillId="0" borderId="18" xfId="0" applyBorder="1"/>
    <xf numFmtId="0" fontId="0" fillId="0" borderId="25" xfId="0" applyBorder="1"/>
    <xf numFmtId="0" fontId="0" fillId="0" borderId="26" xfId="0" applyBorder="1"/>
    <xf numFmtId="14" fontId="0" fillId="0" borderId="27" xfId="0" applyNumberFormat="1" applyBorder="1"/>
    <xf numFmtId="0" fontId="0" fillId="37" borderId="28" xfId="0" applyFill="1" applyBorder="1"/>
    <xf numFmtId="0" fontId="0" fillId="38" borderId="29" xfId="0" applyFill="1" applyBorder="1"/>
    <xf numFmtId="0" fontId="0" fillId="38" borderId="30" xfId="0" applyFill="1" applyBorder="1"/>
    <xf numFmtId="0" fontId="0" fillId="33" borderId="30" xfId="0" applyFill="1" applyBorder="1"/>
    <xf numFmtId="0" fontId="0" fillId="0" borderId="30" xfId="0" applyBorder="1"/>
    <xf numFmtId="0" fontId="20" fillId="0" borderId="30" xfId="0" applyFont="1" applyBorder="1"/>
    <xf numFmtId="0" fontId="0" fillId="0" borderId="31" xfId="0" applyBorder="1"/>
    <xf numFmtId="0" fontId="0" fillId="0" borderId="32" xfId="0" applyBorder="1"/>
    <xf numFmtId="0" fontId="0" fillId="0" borderId="33" xfId="0" applyBorder="1"/>
    <xf numFmtId="0" fontId="21" fillId="36" borderId="0" xfId="0" applyFont="1" applyFill="1"/>
    <xf numFmtId="0" fontId="16" fillId="36" borderId="32" xfId="0" applyFont="1" applyFill="1" applyBorder="1"/>
    <xf numFmtId="0" fontId="16" fillId="36" borderId="33" xfId="0" applyFont="1" applyFill="1" applyBorder="1"/>
    <xf numFmtId="0" fontId="16" fillId="36" borderId="34" xfId="0" applyFont="1" applyFill="1" applyBorder="1"/>
    <xf numFmtId="0" fontId="0" fillId="0" borderId="19" xfId="0" applyBorder="1"/>
    <xf numFmtId="0" fontId="0" fillId="36" borderId="23" xfId="0" applyFill="1" applyBorder="1"/>
    <xf numFmtId="0" fontId="0" fillId="36" borderId="24" xfId="0" applyFill="1" applyBorder="1"/>
    <xf numFmtId="0" fontId="0" fillId="0" borderId="23" xfId="0" applyBorder="1"/>
    <xf numFmtId="0" fontId="0" fillId="0" borderId="29" xfId="0" applyBorder="1"/>
    <xf numFmtId="0" fontId="0" fillId="36" borderId="19" xfId="0" applyFill="1" applyBorder="1"/>
    <xf numFmtId="0" fontId="0" fillId="36" borderId="18" xfId="0" applyFill="1" applyBorder="1"/>
    <xf numFmtId="0" fontId="18" fillId="35" borderId="36" xfId="0" applyFont="1" applyFill="1" applyBorder="1" applyAlignment="1">
      <alignment horizontal="center" vertical="center"/>
    </xf>
    <xf numFmtId="0" fontId="18" fillId="36" borderId="36" xfId="0" applyFont="1" applyFill="1" applyBorder="1" applyAlignment="1">
      <alignment horizontal="center" vertical="center"/>
    </xf>
    <xf numFmtId="0" fontId="0" fillId="36" borderId="22" xfId="0" applyFill="1" applyBorder="1"/>
    <xf numFmtId="0" fontId="0" fillId="0" borderId="22" xfId="0" applyBorder="1"/>
    <xf numFmtId="0" fontId="0" fillId="0" borderId="28" xfId="0" applyBorder="1"/>
    <xf numFmtId="0" fontId="19" fillId="0" borderId="37" xfId="0" applyFont="1" applyBorder="1" applyAlignment="1">
      <alignment horizontal="center" vertical="center"/>
    </xf>
    <xf numFmtId="165" fontId="22" fillId="0" borderId="13" xfId="42" applyNumberFormat="1" applyFont="1" applyBorder="1" applyAlignment="1">
      <alignment horizontal="center" vertical="center"/>
    </xf>
    <xf numFmtId="0" fontId="19" fillId="0" borderId="13" xfId="0" applyFont="1" applyBorder="1" applyAlignment="1">
      <alignment horizontal="center" vertical="center"/>
    </xf>
    <xf numFmtId="0" fontId="19" fillId="33" borderId="13" xfId="0" applyFont="1" applyFill="1" applyBorder="1" applyAlignment="1">
      <alignment horizontal="center" vertical="center"/>
    </xf>
    <xf numFmtId="0" fontId="19" fillId="34" borderId="13" xfId="0" applyFont="1" applyFill="1" applyBorder="1" applyAlignment="1">
      <alignment horizontal="center" vertical="center"/>
    </xf>
    <xf numFmtId="0" fontId="19" fillId="35" borderId="13" xfId="0" applyFont="1" applyFill="1" applyBorder="1" applyAlignment="1">
      <alignment horizontal="center" vertical="center"/>
    </xf>
    <xf numFmtId="0" fontId="19" fillId="0" borderId="14" xfId="0" applyFont="1" applyBorder="1" applyAlignment="1">
      <alignment horizontal="center" vertical="center"/>
    </xf>
    <xf numFmtId="0" fontId="19" fillId="0" borderId="0" xfId="0" applyFont="1" applyAlignment="1">
      <alignment horizontal="center" vertical="center"/>
    </xf>
    <xf numFmtId="0" fontId="0" fillId="0" borderId="0" xfId="0" applyAlignment="1">
      <alignment horizontal="center" vertical="center"/>
    </xf>
    <xf numFmtId="0" fontId="0" fillId="0" borderId="38" xfId="0" applyBorder="1" applyAlignment="1">
      <alignment horizontal="center" vertical="center"/>
    </xf>
    <xf numFmtId="165" fontId="23" fillId="0" borderId="39" xfId="42" applyNumberFormat="1" applyFont="1" applyBorder="1" applyAlignment="1">
      <alignment horizontal="center" vertical="center"/>
    </xf>
    <xf numFmtId="0" fontId="0" fillId="0" borderId="39" xfId="0" applyBorder="1" applyAlignment="1">
      <alignment horizontal="center" vertical="center"/>
    </xf>
    <xf numFmtId="0" fontId="0" fillId="33" borderId="39" xfId="0" applyFill="1" applyBorder="1" applyAlignment="1">
      <alignment horizontal="center" vertical="center"/>
    </xf>
    <xf numFmtId="0" fontId="0" fillId="34" borderId="39" xfId="0" applyFill="1" applyBorder="1" applyAlignment="1">
      <alignment horizontal="center" vertical="center"/>
    </xf>
    <xf numFmtId="0" fontId="0" fillId="35" borderId="39" xfId="0" applyFill="1" applyBorder="1" applyAlignment="1">
      <alignment horizontal="center" vertical="center"/>
    </xf>
    <xf numFmtId="0" fontId="0" fillId="0" borderId="40" xfId="0" applyBorder="1" applyAlignment="1">
      <alignment horizontal="center" vertical="center"/>
    </xf>
    <xf numFmtId="0" fontId="0" fillId="0" borderId="15" xfId="0" applyBorder="1" applyAlignment="1">
      <alignment horizontal="center" vertical="center"/>
    </xf>
    <xf numFmtId="165" fontId="23" fillId="0" borderId="16" xfId="42" applyNumberFormat="1" applyFont="1" applyBorder="1" applyAlignment="1">
      <alignment horizontal="center" vertical="center"/>
    </xf>
    <xf numFmtId="0" fontId="0" fillId="0" borderId="16" xfId="0" applyBorder="1" applyAlignment="1">
      <alignment horizontal="center" vertical="center"/>
    </xf>
    <xf numFmtId="0" fontId="0" fillId="33" borderId="16" xfId="0" applyFill="1" applyBorder="1" applyAlignment="1">
      <alignment horizontal="center" vertical="center"/>
    </xf>
    <xf numFmtId="0" fontId="0" fillId="34" borderId="16" xfId="0" applyFill="1" applyBorder="1" applyAlignment="1">
      <alignment horizontal="center" vertical="center"/>
    </xf>
    <xf numFmtId="0" fontId="0" fillId="35" borderId="16" xfId="0"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wrapText="1"/>
    </xf>
    <xf numFmtId="0" fontId="23" fillId="0" borderId="16" xfId="0" applyFont="1" applyBorder="1" applyAlignment="1">
      <alignment horizontal="left" vertical="center"/>
    </xf>
    <xf numFmtId="0" fontId="0" fillId="0" borderId="0" xfId="0" applyAlignment="1">
      <alignment horizontal="left"/>
    </xf>
    <xf numFmtId="165" fontId="0" fillId="0" borderId="0" xfId="0" applyNumberFormat="1" applyAlignment="1">
      <alignment horizontal="center" vertical="center"/>
    </xf>
    <xf numFmtId="0" fontId="23" fillId="0" borderId="16" xfId="0" applyFont="1" applyBorder="1" applyAlignment="1">
      <alignment horizontal="left"/>
    </xf>
    <xf numFmtId="0" fontId="24" fillId="0" borderId="0" xfId="0" applyFont="1" applyAlignment="1">
      <alignment horizontal="right"/>
    </xf>
    <xf numFmtId="0" fontId="24" fillId="0" borderId="0" xfId="0" applyFont="1" applyAlignment="1">
      <alignment horizontal="right" vertical="center"/>
    </xf>
    <xf numFmtId="0" fontId="25" fillId="40" borderId="0" xfId="0" applyFont="1" applyFill="1" applyAlignment="1">
      <alignment vertical="center"/>
    </xf>
    <xf numFmtId="166" fontId="0" fillId="0" borderId="0" xfId="0" applyNumberFormat="1"/>
    <xf numFmtId="0" fontId="0" fillId="0" borderId="25" xfId="0" applyBorder="1" applyAlignment="1">
      <alignment horizontal="center" vertical="center"/>
    </xf>
    <xf numFmtId="165" fontId="23" fillId="0" borderId="26" xfId="42" applyNumberFormat="1" applyFont="1" applyBorder="1" applyAlignment="1">
      <alignment horizontal="center" vertical="center"/>
    </xf>
    <xf numFmtId="0" fontId="0" fillId="0" borderId="26" xfId="0" applyBorder="1" applyAlignment="1">
      <alignment horizontal="center" vertical="center"/>
    </xf>
    <xf numFmtId="0" fontId="0" fillId="33" borderId="26" xfId="0" applyFill="1" applyBorder="1" applyAlignment="1">
      <alignment horizontal="center" vertical="center"/>
    </xf>
    <xf numFmtId="0" fontId="0" fillId="34" borderId="26" xfId="0" applyFill="1" applyBorder="1" applyAlignment="1">
      <alignment horizontal="center" vertical="center"/>
    </xf>
    <xf numFmtId="0" fontId="0" fillId="35" borderId="26" xfId="0" applyFill="1" applyBorder="1" applyAlignment="1">
      <alignment horizontal="center" vertical="center"/>
    </xf>
    <xf numFmtId="0" fontId="0" fillId="0" borderId="27" xfId="0" applyBorder="1" applyAlignment="1">
      <alignment horizontal="center" vertical="center"/>
    </xf>
    <xf numFmtId="165" fontId="23" fillId="0" borderId="0" xfId="42" applyNumberFormat="1" applyFont="1" applyAlignment="1">
      <alignment horizontal="center" vertical="center"/>
    </xf>
    <xf numFmtId="0" fontId="21" fillId="0" borderId="0" xfId="0" applyFont="1" applyAlignment="1">
      <alignment horizontal="center"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35" borderId="0" xfId="0" applyFill="1" applyAlignment="1">
      <alignment horizontal="center" vertical="center"/>
    </xf>
    <xf numFmtId="0" fontId="25" fillId="0" borderId="32" xfId="0" applyFont="1" applyBorder="1" applyAlignment="1">
      <alignment horizontal="center" vertical="center"/>
    </xf>
    <xf numFmtId="165" fontId="26" fillId="0" borderId="19" xfId="42" applyNumberFormat="1" applyFont="1" applyBorder="1" applyAlignment="1">
      <alignment horizontal="center" vertical="center"/>
    </xf>
    <xf numFmtId="165" fontId="27" fillId="40" borderId="32" xfId="0" applyNumberFormat="1" applyFont="1" applyFill="1" applyBorder="1" applyAlignment="1">
      <alignment horizontal="center" vertical="center"/>
    </xf>
    <xf numFmtId="0" fontId="23" fillId="0" borderId="0" xfId="0" applyFont="1" applyAlignment="1">
      <alignment horizontal="center" vertical="center"/>
    </xf>
    <xf numFmtId="0" fontId="23" fillId="33" borderId="0" xfId="0" applyFont="1" applyFill="1" applyAlignment="1">
      <alignment horizontal="center" vertical="center"/>
    </xf>
    <xf numFmtId="0" fontId="23" fillId="34" borderId="0" xfId="0" applyFont="1" applyFill="1" applyAlignment="1">
      <alignment horizontal="center" vertical="center"/>
    </xf>
    <xf numFmtId="0" fontId="25" fillId="0" borderId="0" xfId="0" applyFont="1" applyAlignment="1">
      <alignment horizontal="center" vertical="center"/>
    </xf>
    <xf numFmtId="165" fontId="27" fillId="0" borderId="19" xfId="0" applyNumberFormat="1" applyFont="1" applyBorder="1" applyAlignment="1">
      <alignment horizontal="center" vertical="center"/>
    </xf>
    <xf numFmtId="0" fontId="27" fillId="0" borderId="19" xfId="0" applyFont="1" applyBorder="1" applyAlignment="1">
      <alignment horizontal="center" vertical="center"/>
    </xf>
    <xf numFmtId="0" fontId="27" fillId="40" borderId="20" xfId="0" applyFont="1" applyFill="1" applyBorder="1" applyAlignment="1">
      <alignment horizontal="center" vertical="center"/>
    </xf>
    <xf numFmtId="0" fontId="27" fillId="33" borderId="20" xfId="0" applyFont="1" applyFill="1" applyBorder="1" applyAlignment="1">
      <alignment horizontal="center" vertical="center"/>
    </xf>
    <xf numFmtId="0" fontId="27" fillId="34" borderId="20" xfId="0" applyFont="1" applyFill="1" applyBorder="1" applyAlignment="1">
      <alignment horizontal="center" vertical="center"/>
    </xf>
    <xf numFmtId="0" fontId="27" fillId="34" borderId="21" xfId="0" applyFont="1" applyFill="1" applyBorder="1" applyAlignment="1">
      <alignment horizontal="center" vertical="center"/>
    </xf>
    <xf numFmtId="165" fontId="26" fillId="0" borderId="29" xfId="42" applyNumberFormat="1" applyFont="1" applyBorder="1" applyAlignment="1">
      <alignment horizontal="center" vertical="center"/>
    </xf>
    <xf numFmtId="0" fontId="27" fillId="0" borderId="29" xfId="0" applyFont="1" applyBorder="1" applyAlignment="1">
      <alignment horizontal="center" vertical="center"/>
    </xf>
    <xf numFmtId="0" fontId="27" fillId="40" borderId="30" xfId="0" applyFont="1" applyFill="1" applyBorder="1" applyAlignment="1">
      <alignment horizontal="center" vertical="center"/>
    </xf>
    <xf numFmtId="0" fontId="27" fillId="33" borderId="30" xfId="0" applyFont="1" applyFill="1" applyBorder="1" applyAlignment="1">
      <alignment horizontal="center" vertical="center"/>
    </xf>
    <xf numFmtId="0" fontId="27" fillId="34" borderId="30" xfId="0" applyFont="1" applyFill="1" applyBorder="1" applyAlignment="1">
      <alignment horizontal="center" vertical="center"/>
    </xf>
    <xf numFmtId="0" fontId="27" fillId="34" borderId="31" xfId="0" applyFont="1" applyFill="1" applyBorder="1" applyAlignment="1">
      <alignment horizontal="center" vertical="center"/>
    </xf>
    <xf numFmtId="0" fontId="27" fillId="0" borderId="0" xfId="0" applyFont="1" applyAlignment="1">
      <alignment horizontal="center" vertical="center"/>
    </xf>
    <xf numFmtId="0" fontId="27" fillId="0" borderId="30" xfId="0" applyFont="1" applyBorder="1" applyAlignment="1">
      <alignment horizontal="center" vertical="center"/>
    </xf>
    <xf numFmtId="0" fontId="27" fillId="34" borderId="0" xfId="0" applyFont="1" applyFill="1" applyAlignment="1">
      <alignment horizontal="center" vertical="center"/>
    </xf>
    <xf numFmtId="165" fontId="26" fillId="0" borderId="32" xfId="42" applyNumberFormat="1" applyFont="1" applyBorder="1" applyAlignment="1">
      <alignment horizontal="center" vertical="center"/>
    </xf>
    <xf numFmtId="0" fontId="0" fillId="41" borderId="18" xfId="0" applyFill="1" applyBorder="1" applyAlignment="1">
      <alignment horizontal="center" vertical="center"/>
    </xf>
    <xf numFmtId="0" fontId="0" fillId="0" borderId="34" xfId="0" applyBorder="1" applyAlignment="1">
      <alignment horizontal="center" vertical="center"/>
    </xf>
    <xf numFmtId="0" fontId="23" fillId="33" borderId="32" xfId="0" applyFont="1" applyFill="1" applyBorder="1" applyAlignment="1">
      <alignment horizontal="center" vertical="center"/>
    </xf>
    <xf numFmtId="0" fontId="0" fillId="41" borderId="22" xfId="0" applyFill="1" applyBorder="1" applyAlignment="1">
      <alignment horizontal="center" vertical="center"/>
    </xf>
    <xf numFmtId="0" fontId="0" fillId="40" borderId="0" xfId="0" applyFill="1" applyAlignment="1">
      <alignment horizontal="center" vertical="center"/>
    </xf>
    <xf numFmtId="0" fontId="28" fillId="40" borderId="22" xfId="0" applyFont="1" applyFill="1" applyBorder="1" applyAlignment="1">
      <alignment horizontal="center" vertical="center"/>
    </xf>
    <xf numFmtId="0" fontId="0" fillId="33" borderId="32" xfId="0" applyFill="1" applyBorder="1" applyAlignment="1">
      <alignment horizontal="center" vertical="center"/>
    </xf>
    <xf numFmtId="0" fontId="0" fillId="41" borderId="28" xfId="0" applyFill="1" applyBorder="1" applyAlignment="1">
      <alignment horizontal="center" vertical="center"/>
    </xf>
    <xf numFmtId="0" fontId="27" fillId="0" borderId="21" xfId="0" applyFont="1" applyBorder="1" applyAlignment="1">
      <alignment horizontal="center" vertical="center"/>
    </xf>
    <xf numFmtId="0" fontId="27" fillId="0" borderId="23" xfId="0" applyFont="1" applyBorder="1" applyAlignment="1">
      <alignment horizontal="center" vertical="center"/>
    </xf>
    <xf numFmtId="0" fontId="27" fillId="0" borderId="24" xfId="0" applyFont="1" applyBorder="1" applyAlignment="1">
      <alignment horizontal="center" vertical="center"/>
    </xf>
    <xf numFmtId="0" fontId="27" fillId="40" borderId="29" xfId="0" applyFont="1" applyFill="1" applyBorder="1" applyAlignment="1">
      <alignment horizontal="center" vertical="center"/>
    </xf>
    <xf numFmtId="0" fontId="27" fillId="40" borderId="31" xfId="0" applyFont="1" applyFill="1" applyBorder="1" applyAlignment="1">
      <alignment horizontal="center" vertical="center"/>
    </xf>
    <xf numFmtId="165" fontId="26" fillId="34" borderId="32" xfId="42" applyNumberFormat="1" applyFont="1" applyFill="1" applyBorder="1" applyAlignment="1">
      <alignment horizontal="center" vertical="center"/>
    </xf>
    <xf numFmtId="0" fontId="27" fillId="40" borderId="34" xfId="0" applyFont="1" applyFill="1" applyBorder="1" applyAlignment="1">
      <alignment horizontal="center" vertical="center"/>
    </xf>
    <xf numFmtId="0" fontId="27" fillId="40" borderId="32" xfId="0" applyFont="1" applyFill="1" applyBorder="1" applyAlignment="1">
      <alignment horizontal="center" vertical="center"/>
    </xf>
    <xf numFmtId="0" fontId="27" fillId="0" borderId="28" xfId="0" applyFont="1" applyBorder="1" applyAlignment="1">
      <alignment horizontal="center" vertical="center"/>
    </xf>
    <xf numFmtId="0" fontId="28" fillId="0" borderId="32" xfId="0" applyFont="1" applyBorder="1" applyAlignment="1">
      <alignment horizontal="center" vertical="center"/>
    </xf>
    <xf numFmtId="0" fontId="0" fillId="33" borderId="0" xfId="0" applyFill="1" applyAlignment="1">
      <alignment horizontal="center" vertical="center" wrapText="1"/>
    </xf>
    <xf numFmtId="0" fontId="0" fillId="34" borderId="18" xfId="0" applyFill="1" applyBorder="1" applyAlignment="1">
      <alignment horizontal="center" vertical="center" wrapText="1"/>
    </xf>
    <xf numFmtId="0" fontId="0" fillId="40" borderId="41" xfId="0" applyFill="1" applyBorder="1" applyAlignment="1">
      <alignment horizontal="left"/>
    </xf>
    <xf numFmtId="0" fontId="0" fillId="40" borderId="10" xfId="0" applyFill="1" applyBorder="1" applyAlignment="1">
      <alignment horizontal="center" vertical="center"/>
    </xf>
    <xf numFmtId="0" fontId="0" fillId="40" borderId="12" xfId="0" applyFill="1" applyBorder="1" applyAlignment="1">
      <alignment horizontal="center" vertical="center"/>
    </xf>
    <xf numFmtId="0" fontId="0" fillId="40" borderId="42" xfId="0" applyFill="1" applyBorder="1" applyAlignment="1">
      <alignment horizontal="left"/>
    </xf>
    <xf numFmtId="0" fontId="0" fillId="40" borderId="15" xfId="0" applyFill="1" applyBorder="1" applyAlignment="1">
      <alignment horizontal="center" vertical="center"/>
    </xf>
    <xf numFmtId="0" fontId="0" fillId="40" borderId="17" xfId="0" applyFill="1" applyBorder="1" applyAlignment="1">
      <alignment horizontal="center" vertical="center"/>
    </xf>
    <xf numFmtId="0" fontId="0" fillId="0" borderId="42" xfId="0" applyBorder="1" applyAlignment="1">
      <alignment horizontal="left"/>
    </xf>
    <xf numFmtId="0" fontId="0" fillId="34" borderId="15" xfId="0" applyFill="1" applyBorder="1" applyAlignment="1">
      <alignment horizontal="center" vertical="center"/>
    </xf>
    <xf numFmtId="0" fontId="0" fillId="34" borderId="17" xfId="0" applyFill="1" applyBorder="1" applyAlignment="1">
      <alignment horizontal="center" vertical="center"/>
    </xf>
    <xf numFmtId="0" fontId="0" fillId="0" borderId="43" xfId="0" applyBorder="1" applyAlignment="1">
      <alignment horizontal="left"/>
    </xf>
    <xf numFmtId="0" fontId="0" fillId="34" borderId="25" xfId="0" applyFill="1" applyBorder="1" applyAlignment="1">
      <alignment horizontal="center" vertical="center"/>
    </xf>
    <xf numFmtId="0" fontId="0" fillId="34" borderId="27" xfId="0" applyFill="1" applyBorder="1" applyAlignment="1">
      <alignment horizontal="center" vertical="center"/>
    </xf>
    <xf numFmtId="0" fontId="16" fillId="0" borderId="0" xfId="0" applyFont="1"/>
    <xf numFmtId="0" fontId="19" fillId="0" borderId="37" xfId="0" applyFont="1" applyBorder="1"/>
    <xf numFmtId="0" fontId="19" fillId="0" borderId="13" xfId="0" applyFont="1" applyBorder="1"/>
    <xf numFmtId="0" fontId="19" fillId="42" borderId="13" xfId="0" applyFont="1" applyFill="1" applyBorder="1"/>
    <xf numFmtId="0" fontId="19" fillId="0" borderId="14" xfId="0" applyFont="1" applyBorder="1"/>
    <xf numFmtId="0" fontId="0" fillId="0" borderId="38" xfId="0" applyBorder="1"/>
    <xf numFmtId="0" fontId="0" fillId="0" borderId="39" xfId="0" applyBorder="1"/>
    <xf numFmtId="0" fontId="0" fillId="36" borderId="39" xfId="0" applyFill="1" applyBorder="1"/>
    <xf numFmtId="0" fontId="0" fillId="42" borderId="39" xfId="0" applyFill="1" applyBorder="1"/>
    <xf numFmtId="0" fontId="0" fillId="0" borderId="40" xfId="0" applyBorder="1"/>
    <xf numFmtId="0" fontId="0" fillId="36" borderId="16" xfId="0" applyFill="1" applyBorder="1"/>
    <xf numFmtId="0" fontId="0" fillId="42" borderId="16" xfId="0" applyFill="1" applyBorder="1"/>
    <xf numFmtId="0" fontId="0" fillId="0" borderId="17" xfId="0" applyBorder="1"/>
    <xf numFmtId="0" fontId="0" fillId="36" borderId="26" xfId="0" applyFill="1" applyBorder="1"/>
    <xf numFmtId="0" fontId="0" fillId="42" borderId="26" xfId="0" applyFill="1" applyBorder="1"/>
    <xf numFmtId="0" fontId="0" fillId="0" borderId="27" xfId="0" applyBorder="1"/>
    <xf numFmtId="0" fontId="0" fillId="36" borderId="0" xfId="0" applyFill="1"/>
    <xf numFmtId="0" fontId="0" fillId="39" borderId="0" xfId="0" applyFill="1"/>
    <xf numFmtId="0" fontId="19" fillId="0" borderId="0" xfId="0" applyFont="1" applyAlignment="1">
      <alignment horizontal="right" vertical="center"/>
    </xf>
    <xf numFmtId="165" fontId="16" fillId="43" borderId="37" xfId="42" applyNumberFormat="1" applyFont="1" applyFill="1" applyBorder="1"/>
    <xf numFmtId="165" fontId="16" fillId="36" borderId="13" xfId="42" applyNumberFormat="1" applyFont="1" applyFill="1" applyBorder="1"/>
    <xf numFmtId="165" fontId="16" fillId="43" borderId="14" xfId="42" applyNumberFormat="1" applyFont="1" applyFill="1" applyBorder="1"/>
    <xf numFmtId="0" fontId="19" fillId="0" borderId="34" xfId="0" applyFont="1" applyBorder="1"/>
    <xf numFmtId="0" fontId="0" fillId="0" borderId="34" xfId="0" applyBorder="1"/>
    <xf numFmtId="0" fontId="0" fillId="44" borderId="29" xfId="0" applyFill="1" applyBorder="1"/>
    <xf numFmtId="0" fontId="0" fillId="44" borderId="31" xfId="0" applyFill="1" applyBorder="1"/>
    <xf numFmtId="0" fontId="29" fillId="0" borderId="0" xfId="0" applyFont="1"/>
    <xf numFmtId="0" fontId="30" fillId="0" borderId="0" xfId="0" applyFont="1"/>
    <xf numFmtId="165" fontId="0" fillId="0" borderId="32" xfId="0" applyNumberFormat="1" applyBorder="1"/>
    <xf numFmtId="0" fontId="0" fillId="39" borderId="32" xfId="0" applyFill="1" applyBorder="1"/>
    <xf numFmtId="43" fontId="0" fillId="39" borderId="32" xfId="0" applyNumberFormat="1" applyFill="1" applyBorder="1"/>
    <xf numFmtId="2" fontId="0" fillId="0" borderId="32" xfId="0" applyNumberFormat="1" applyBorder="1"/>
    <xf numFmtId="0" fontId="19" fillId="42" borderId="44" xfId="0" applyFont="1" applyFill="1" applyBorder="1" applyAlignment="1">
      <alignment horizontal="center"/>
    </xf>
    <xf numFmtId="2" fontId="0" fillId="39" borderId="32" xfId="0" applyNumberFormat="1" applyFill="1" applyBorder="1"/>
    <xf numFmtId="0" fontId="23" fillId="41" borderId="29" xfId="0" applyFont="1" applyFill="1" applyBorder="1" applyAlignment="1">
      <alignment horizontal="center" vertical="center"/>
    </xf>
    <xf numFmtId="0" fontId="23" fillId="41" borderId="31" xfId="0" applyFont="1" applyFill="1" applyBorder="1" applyAlignment="1">
      <alignment horizontal="center" vertical="center"/>
    </xf>
    <xf numFmtId="0" fontId="27" fillId="0" borderId="35" xfId="0" applyFont="1" applyBorder="1" applyAlignment="1">
      <alignment horizontal="center" vertical="center"/>
    </xf>
    <xf numFmtId="0" fontId="27" fillId="0" borderId="33" xfId="0" applyFont="1" applyBorder="1" applyAlignment="1">
      <alignment horizontal="center" vertical="center"/>
    </xf>
    <xf numFmtId="0" fontId="23" fillId="34" borderId="19" xfId="0" applyFont="1" applyFill="1" applyBorder="1" applyAlignment="1">
      <alignment horizontal="center" vertical="center" wrapText="1"/>
    </xf>
    <xf numFmtId="0" fontId="23" fillId="34" borderId="20" xfId="0" applyFont="1" applyFill="1" applyBorder="1" applyAlignment="1">
      <alignment horizontal="center" vertical="center" wrapText="1"/>
    </xf>
    <xf numFmtId="0" fontId="23" fillId="34" borderId="21" xfId="0" applyFont="1" applyFill="1" applyBorder="1" applyAlignment="1">
      <alignment horizontal="center" vertical="center" wrapText="1"/>
    </xf>
    <xf numFmtId="0" fontId="23" fillId="34" borderId="23" xfId="0" applyFont="1" applyFill="1" applyBorder="1" applyAlignment="1">
      <alignment horizontal="center" vertical="center" wrapText="1"/>
    </xf>
    <xf numFmtId="0" fontId="23" fillId="34" borderId="0" xfId="0" applyFont="1" applyFill="1" applyAlignment="1">
      <alignment horizontal="center" vertical="center" wrapText="1"/>
    </xf>
    <xf numFmtId="0" fontId="23" fillId="34" borderId="24" xfId="0" applyFont="1" applyFill="1" applyBorder="1" applyAlignment="1">
      <alignment horizontal="center" vertical="center" wrapText="1"/>
    </xf>
    <xf numFmtId="0" fontId="23" fillId="34" borderId="29" xfId="0" applyFont="1" applyFill="1" applyBorder="1" applyAlignment="1">
      <alignment horizontal="center" vertical="center" wrapText="1"/>
    </xf>
    <xf numFmtId="0" fontId="23" fillId="34" borderId="30" xfId="0" applyFont="1" applyFill="1" applyBorder="1" applyAlignment="1">
      <alignment horizontal="center" vertical="center" wrapText="1"/>
    </xf>
    <xf numFmtId="0" fontId="23" fillId="34" borderId="31" xfId="0" applyFont="1" applyFill="1" applyBorder="1" applyAlignment="1">
      <alignment horizontal="center" vertical="center" wrapText="1"/>
    </xf>
    <xf numFmtId="165" fontId="23" fillId="0" borderId="0" xfId="42" applyNumberFormat="1" applyFont="1" applyAlignment="1">
      <alignment horizontal="center" vertical="center"/>
    </xf>
    <xf numFmtId="0" fontId="23" fillId="0" borderId="0" xfId="0" applyFont="1" applyAlignment="1">
      <alignment horizontal="center" vertical="center" wrapText="1"/>
    </xf>
    <xf numFmtId="0" fontId="0" fillId="34" borderId="0" xfId="0" applyFill="1" applyAlignment="1">
      <alignment horizontal="center" vertical="center" wrapText="1"/>
    </xf>
    <xf numFmtId="0" fontId="0" fillId="0" borderId="0" xfId="0" applyAlignment="1">
      <alignment horizontal="center" vertical="center" wrapText="1"/>
    </xf>
    <xf numFmtId="0" fontId="0" fillId="44" borderId="19" xfId="0" applyFill="1" applyBorder="1" applyAlignment="1">
      <alignment horizontal="center" vertical="center" wrapText="1"/>
    </xf>
    <xf numFmtId="0" fontId="0" fillId="44" borderId="20" xfId="0" applyFill="1" applyBorder="1" applyAlignment="1">
      <alignment horizontal="center" vertical="center" wrapText="1"/>
    </xf>
    <xf numFmtId="0" fontId="0" fillId="44" borderId="21" xfId="0" applyFill="1" applyBorder="1" applyAlignment="1">
      <alignment horizontal="center" vertical="center" wrapText="1"/>
    </xf>
    <xf numFmtId="0" fontId="0" fillId="44" borderId="23" xfId="0" applyFill="1" applyBorder="1" applyAlignment="1">
      <alignment horizontal="center" vertical="center" wrapText="1"/>
    </xf>
    <xf numFmtId="0" fontId="0" fillId="44" borderId="0" xfId="0" applyFill="1" applyAlignment="1">
      <alignment horizontal="center" vertical="center" wrapText="1"/>
    </xf>
    <xf numFmtId="0" fontId="0" fillId="44" borderId="24" xfId="0" applyFill="1" applyBorder="1" applyAlignment="1">
      <alignment horizontal="center" vertical="center" wrapText="1"/>
    </xf>
    <xf numFmtId="0" fontId="0" fillId="44" borderId="29" xfId="0" applyFill="1" applyBorder="1" applyAlignment="1">
      <alignment horizontal="center" vertical="center" wrapText="1"/>
    </xf>
    <xf numFmtId="0" fontId="0" fillId="44" borderId="30" xfId="0" applyFill="1" applyBorder="1" applyAlignment="1">
      <alignment horizontal="center" vertical="center" wrapText="1"/>
    </xf>
    <xf numFmtId="0" fontId="0" fillId="44" borderId="31" xfId="0" applyFill="1" applyBorder="1" applyAlignment="1">
      <alignment horizontal="center" vertical="center" wrapText="1"/>
    </xf>
    <xf numFmtId="0" fontId="0" fillId="0" borderId="34" xfId="0" applyBorder="1"/>
    <xf numFmtId="0" fontId="0" fillId="0" borderId="33" xfId="0" applyBorder="1"/>
    <xf numFmtId="0" fontId="0" fillId="39" borderId="34" xfId="0" applyFill="1" applyBorder="1"/>
    <xf numFmtId="0" fontId="0" fillId="0" borderId="19" xfId="0" applyBorder="1" applyAlignment="1">
      <alignment horizontal="center" wrapText="1"/>
    </xf>
    <xf numFmtId="0" fontId="0" fillId="0" borderId="20" xfId="0" applyBorder="1" applyAlignment="1">
      <alignment horizontal="center" wrapText="1"/>
    </xf>
    <xf numFmtId="0" fontId="0" fillId="0" borderId="21" xfId="0" applyBorder="1" applyAlignment="1">
      <alignment horizontal="center" wrapText="1"/>
    </xf>
    <xf numFmtId="0" fontId="0" fillId="0" borderId="23" xfId="0" applyBorder="1" applyAlignment="1">
      <alignment horizontal="center" wrapText="1"/>
    </xf>
    <xf numFmtId="0" fontId="0" fillId="0" borderId="0" xfId="0" applyAlignment="1">
      <alignment horizontal="center" wrapText="1"/>
    </xf>
    <xf numFmtId="0" fontId="0" fillId="0" borderId="24" xfId="0" applyBorder="1" applyAlignment="1">
      <alignment horizontal="center" wrapText="1"/>
    </xf>
    <xf numFmtId="0" fontId="0" fillId="0" borderId="29" xfId="0" applyBorder="1" applyAlignment="1">
      <alignment horizontal="center" wrapText="1"/>
    </xf>
    <xf numFmtId="0" fontId="0" fillId="0" borderId="30" xfId="0" applyBorder="1" applyAlignment="1">
      <alignment horizontal="center" wrapText="1"/>
    </xf>
    <xf numFmtId="0" fontId="0" fillId="0" borderId="31" xfId="0" applyBorder="1" applyAlignment="1">
      <alignment horizontal="center" wrapText="1"/>
    </xf>
    <xf numFmtId="0" fontId="16" fillId="36" borderId="19" xfId="0" applyFont="1" applyFill="1" applyBorder="1" applyAlignment="1">
      <alignment horizontal="center" vertical="center" wrapText="1"/>
    </xf>
    <xf numFmtId="0" fontId="16" fillId="36" borderId="20" xfId="0" applyFont="1" applyFill="1" applyBorder="1" applyAlignment="1">
      <alignment horizontal="center" vertical="center" wrapText="1"/>
    </xf>
    <xf numFmtId="0" fontId="16" fillId="36" borderId="21" xfId="0" applyFont="1" applyFill="1" applyBorder="1" applyAlignment="1">
      <alignment horizontal="center" vertical="center" wrapText="1"/>
    </xf>
    <xf numFmtId="0" fontId="16" fillId="36" borderId="23" xfId="0" applyFont="1" applyFill="1" applyBorder="1" applyAlignment="1">
      <alignment horizontal="center" vertical="center" wrapText="1"/>
    </xf>
    <xf numFmtId="0" fontId="16" fillId="36" borderId="0" xfId="0" applyFont="1" applyFill="1" applyAlignment="1">
      <alignment horizontal="center" vertical="center" wrapText="1"/>
    </xf>
    <xf numFmtId="0" fontId="16" fillId="36" borderId="24" xfId="0" applyFont="1" applyFill="1" applyBorder="1" applyAlignment="1">
      <alignment horizontal="center" vertical="center" wrapText="1"/>
    </xf>
    <xf numFmtId="0" fontId="16" fillId="36" borderId="29" xfId="0" applyFont="1" applyFill="1" applyBorder="1" applyAlignment="1">
      <alignment horizontal="center" vertical="center" wrapText="1"/>
    </xf>
    <xf numFmtId="0" fontId="16" fillId="36" borderId="30" xfId="0" applyFont="1" applyFill="1" applyBorder="1" applyAlignment="1">
      <alignment horizontal="center" vertical="center" wrapText="1"/>
    </xf>
    <xf numFmtId="0" fontId="16" fillId="36" borderId="31" xfId="0" applyFont="1" applyFill="1" applyBorder="1" applyAlignment="1">
      <alignment horizontal="center" vertical="center" wrapText="1"/>
    </xf>
    <xf numFmtId="0" fontId="0" fillId="39" borderId="19" xfId="0" applyFill="1" applyBorder="1" applyAlignment="1">
      <alignment horizontal="center" wrapText="1"/>
    </xf>
    <xf numFmtId="0" fontId="0" fillId="39" borderId="20" xfId="0" applyFill="1" applyBorder="1" applyAlignment="1">
      <alignment horizontal="center" wrapText="1"/>
    </xf>
    <xf numFmtId="0" fontId="0" fillId="39" borderId="21" xfId="0" applyFill="1" applyBorder="1" applyAlignment="1">
      <alignment horizontal="center" wrapText="1"/>
    </xf>
    <xf numFmtId="0" fontId="0" fillId="39" borderId="23" xfId="0" applyFill="1" applyBorder="1" applyAlignment="1">
      <alignment horizontal="center" wrapText="1"/>
    </xf>
    <xf numFmtId="0" fontId="0" fillId="39" borderId="0" xfId="0" applyFill="1" applyAlignment="1">
      <alignment horizontal="center" wrapText="1"/>
    </xf>
    <xf numFmtId="0" fontId="0" fillId="39" borderId="24" xfId="0" applyFill="1" applyBorder="1" applyAlignment="1">
      <alignment horizontal="center" wrapText="1"/>
    </xf>
    <xf numFmtId="0" fontId="0" fillId="39" borderId="29" xfId="0" applyFill="1" applyBorder="1" applyAlignment="1">
      <alignment horizontal="center" wrapText="1"/>
    </xf>
    <xf numFmtId="0" fontId="0" fillId="39" borderId="30" xfId="0" applyFill="1" applyBorder="1" applyAlignment="1">
      <alignment horizontal="center" wrapText="1"/>
    </xf>
    <xf numFmtId="0" fontId="0" fillId="39" borderId="31" xfId="0" applyFill="1" applyBorder="1" applyAlignment="1">
      <alignment horizontal="center" wrapText="1"/>
    </xf>
    <xf numFmtId="0" fontId="16" fillId="36" borderId="34" xfId="0" applyFont="1" applyFill="1" applyBorder="1" applyAlignment="1">
      <alignment horizontal="center"/>
    </xf>
    <xf numFmtId="0" fontId="16" fillId="36" borderId="35" xfId="0" applyFont="1" applyFill="1" applyBorder="1" applyAlignment="1">
      <alignment horizontal="center"/>
    </xf>
    <xf numFmtId="0" fontId="16" fillId="36" borderId="33" xfId="0" applyFont="1" applyFill="1" applyBorder="1" applyAlignment="1">
      <alignment horizontal="center"/>
    </xf>
    <xf numFmtId="0" fontId="16" fillId="36" borderId="34" xfId="0" applyFont="1" applyFill="1" applyBorder="1" applyAlignment="1">
      <alignment horizontal="center" wrapText="1"/>
    </xf>
    <xf numFmtId="0" fontId="16" fillId="36" borderId="35" xfId="0" applyFont="1" applyFill="1" applyBorder="1" applyAlignment="1">
      <alignment horizontal="center" wrapText="1"/>
    </xf>
    <xf numFmtId="0" fontId="16" fillId="36" borderId="33" xfId="0" applyFont="1" applyFill="1" applyBorder="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2" xr:uid="{0DC424E2-6867-45AE-8CF3-6067721A5387}"/>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66" formatCode="_(* #,##0.0_);_(* \(#,##0.0\);_(* &quot;-&quot;??_);_(@_)"/>
    </dxf>
    <dxf>
      <alignment horizontal="right" readingOrder="0"/>
    </dxf>
    <dxf>
      <font>
        <u val="double"/>
      </font>
    </dxf>
    <dxf>
      <font>
        <color rgb="FF002060"/>
      </font>
    </dxf>
    <dxf>
      <alignment wrapText="1" readingOrder="0"/>
    </dxf>
    <dxf>
      <alignment wrapText="1" readingOrder="0"/>
    </dxf>
    <dxf>
      <alignment vertical="center" readingOrder="0"/>
    </dxf>
    <dxf>
      <alignment vertical="center" readingOrder="0"/>
    </dxf>
    <dxf>
      <alignment horizontal="center" readingOrder="0"/>
    </dxf>
    <dxf>
      <alignment horizontal="center" readingOrder="0"/>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externalLink" Target="externalLinks/externalLink2.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v>_</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Lit>
          </c:val>
          <c:extLst>
            <c:ext xmlns:c16="http://schemas.microsoft.com/office/drawing/2014/chart" uri="{C3380CC4-5D6E-409C-BE32-E72D297353CC}">
              <c16:uniqueId val="{00000000-B480-422E-A413-2BCCFB5E8438}"/>
            </c:ext>
          </c:extLst>
        </c:ser>
        <c:ser>
          <c:idx val="1"/>
          <c:order val="1"/>
          <c:tx>
            <c:v>California</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183257</c:v>
              </c:pt>
              <c:pt idx="5">
                <c:v>195529</c:v>
              </c:pt>
              <c:pt idx="6">
                <c:v>0</c:v>
              </c:pt>
              <c:pt idx="7">
                <c:v>0</c:v>
              </c:pt>
              <c:pt idx="8">
                <c:v>336808</c:v>
              </c:pt>
              <c:pt idx="9">
                <c:v>732891</c:v>
              </c:pt>
              <c:pt idx="10">
                <c:v>787106</c:v>
              </c:pt>
              <c:pt idx="11">
                <c:v>911420</c:v>
              </c:pt>
              <c:pt idx="12">
                <c:v>622801</c:v>
              </c:pt>
              <c:pt idx="13">
                <c:v>1346751</c:v>
              </c:pt>
              <c:pt idx="14">
                <c:v>979191</c:v>
              </c:pt>
              <c:pt idx="15">
                <c:v>1363402</c:v>
              </c:pt>
              <c:pt idx="16">
                <c:v>914293</c:v>
              </c:pt>
              <c:pt idx="17">
                <c:v>825120</c:v>
              </c:pt>
              <c:pt idx="18">
                <c:v>1328017</c:v>
              </c:pt>
              <c:pt idx="19">
                <c:v>845294</c:v>
              </c:pt>
              <c:pt idx="20">
                <c:v>1308320</c:v>
              </c:pt>
              <c:pt idx="21">
                <c:v>1733920</c:v>
              </c:pt>
              <c:pt idx="22">
                <c:v>1688774</c:v>
              </c:pt>
              <c:pt idx="23">
                <c:v>2203582</c:v>
              </c:pt>
              <c:pt idx="24">
                <c:v>2725929</c:v>
              </c:pt>
              <c:pt idx="25">
                <c:v>1369458</c:v>
              </c:pt>
              <c:pt idx="26">
                <c:v>1928985</c:v>
              </c:pt>
              <c:pt idx="27">
                <c:v>2022993</c:v>
              </c:pt>
              <c:pt idx="28">
                <c:v>2456592</c:v>
              </c:pt>
              <c:pt idx="29">
                <c:v>2271845</c:v>
              </c:pt>
              <c:pt idx="30">
                <c:v>1012713</c:v>
              </c:pt>
              <c:pt idx="31">
                <c:v>1172045</c:v>
              </c:pt>
              <c:pt idx="32">
                <c:v>1088052</c:v>
              </c:pt>
              <c:pt idx="33">
                <c:v>1305458</c:v>
              </c:pt>
              <c:pt idx="34">
                <c:v>2229479</c:v>
              </c:pt>
              <c:pt idx="35">
                <c:v>983792</c:v>
              </c:pt>
              <c:pt idx="36">
                <c:v>886777</c:v>
              </c:pt>
              <c:pt idx="37">
                <c:v>482577</c:v>
              </c:pt>
              <c:pt idx="38">
                <c:v>636270</c:v>
              </c:pt>
              <c:pt idx="39">
                <c:v>1228772</c:v>
              </c:pt>
              <c:pt idx="40">
                <c:v>1305131</c:v>
              </c:pt>
              <c:pt idx="41">
                <c:v>754137</c:v>
              </c:pt>
              <c:pt idx="42">
                <c:v>1121291</c:v>
              </c:pt>
              <c:pt idx="43">
                <c:v>1548057</c:v>
              </c:pt>
              <c:pt idx="44">
                <c:v>1414666</c:v>
              </c:pt>
              <c:pt idx="45">
                <c:v>1112502</c:v>
              </c:pt>
              <c:pt idx="46">
                <c:v>933210</c:v>
              </c:pt>
              <c:pt idx="47">
                <c:v>1154789</c:v>
              </c:pt>
              <c:pt idx="48">
                <c:v>1464302</c:v>
              </c:pt>
              <c:pt idx="49">
                <c:v>288458</c:v>
              </c:pt>
              <c:pt idx="50">
                <c:v>1119581</c:v>
              </c:pt>
              <c:pt idx="51">
                <c:v>809397</c:v>
              </c:pt>
              <c:pt idx="52">
                <c:v>168117</c:v>
              </c:pt>
              <c:pt idx="53">
                <c:v>178569</c:v>
              </c:pt>
              <c:pt idx="54">
                <c:v>701270</c:v>
              </c:pt>
              <c:pt idx="55">
                <c:v>145006</c:v>
              </c:pt>
              <c:pt idx="56">
                <c:v>0</c:v>
              </c:pt>
              <c:pt idx="57">
                <c:v>0</c:v>
              </c:pt>
              <c:pt idx="58">
                <c:v>0</c:v>
              </c:pt>
              <c:pt idx="59">
                <c:v>0</c:v>
              </c:pt>
            </c:numLit>
          </c:val>
          <c:extLst>
            <c:ext xmlns:c16="http://schemas.microsoft.com/office/drawing/2014/chart" uri="{C3380CC4-5D6E-409C-BE32-E72D297353CC}">
              <c16:uniqueId val="{00000001-B480-422E-A413-2BCCFB5E8438}"/>
            </c:ext>
          </c:extLst>
        </c:ser>
        <c:ser>
          <c:idx val="2"/>
          <c:order val="2"/>
          <c:tx>
            <c:v>Florida</c:v>
          </c:tx>
          <c:spPr>
            <a:noFill/>
            <a:ln w="9525" cap="flat" cmpd="sng" algn="ctr">
              <a:solidFill>
                <a:schemeClr val="accent3"/>
              </a:solidFill>
              <a:miter lim="800000"/>
            </a:ln>
            <a:effectLst>
              <a:glow rad="63500">
                <a:schemeClr val="accent3">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107500</c:v>
              </c:pt>
              <c:pt idx="4">
                <c:v>171163</c:v>
              </c:pt>
              <c:pt idx="5">
                <c:v>0</c:v>
              </c:pt>
              <c:pt idx="6">
                <c:v>172354</c:v>
              </c:pt>
              <c:pt idx="7">
                <c:v>406712</c:v>
              </c:pt>
              <c:pt idx="8">
                <c:v>523220</c:v>
              </c:pt>
              <c:pt idx="9">
                <c:v>289872</c:v>
              </c:pt>
              <c:pt idx="10">
                <c:v>471109</c:v>
              </c:pt>
              <c:pt idx="11">
                <c:v>1055024</c:v>
              </c:pt>
              <c:pt idx="12">
                <c:v>701341</c:v>
              </c:pt>
              <c:pt idx="13">
                <c:v>1512474</c:v>
              </c:pt>
              <c:pt idx="14">
                <c:v>397254</c:v>
              </c:pt>
              <c:pt idx="15">
                <c:v>288598</c:v>
              </c:pt>
              <c:pt idx="16">
                <c:v>1157482</c:v>
              </c:pt>
              <c:pt idx="17">
                <c:v>1848601</c:v>
              </c:pt>
              <c:pt idx="18">
                <c:v>980171</c:v>
              </c:pt>
              <c:pt idx="19">
                <c:v>1071380</c:v>
              </c:pt>
              <c:pt idx="20">
                <c:v>1905219</c:v>
              </c:pt>
              <c:pt idx="21">
                <c:v>888626</c:v>
              </c:pt>
              <c:pt idx="22">
                <c:v>1307454</c:v>
              </c:pt>
              <c:pt idx="23">
                <c:v>2487028</c:v>
              </c:pt>
              <c:pt idx="24">
                <c:v>1882522</c:v>
              </c:pt>
              <c:pt idx="25">
                <c:v>1868970</c:v>
              </c:pt>
              <c:pt idx="26">
                <c:v>1108105</c:v>
              </c:pt>
              <c:pt idx="27">
                <c:v>1154017</c:v>
              </c:pt>
              <c:pt idx="28">
                <c:v>2461444</c:v>
              </c:pt>
              <c:pt idx="29">
                <c:v>1564473</c:v>
              </c:pt>
              <c:pt idx="30">
                <c:v>2453642</c:v>
              </c:pt>
              <c:pt idx="31">
                <c:v>1352149</c:v>
              </c:pt>
              <c:pt idx="32">
                <c:v>1326081</c:v>
              </c:pt>
              <c:pt idx="33">
                <c:v>1244377</c:v>
              </c:pt>
              <c:pt idx="34">
                <c:v>1897267</c:v>
              </c:pt>
              <c:pt idx="35">
                <c:v>1246921</c:v>
              </c:pt>
              <c:pt idx="36">
                <c:v>1057864</c:v>
              </c:pt>
              <c:pt idx="37">
                <c:v>1746950</c:v>
              </c:pt>
              <c:pt idx="38">
                <c:v>1344671</c:v>
              </c:pt>
              <c:pt idx="39">
                <c:v>1564570</c:v>
              </c:pt>
              <c:pt idx="40">
                <c:v>554562</c:v>
              </c:pt>
              <c:pt idx="41">
                <c:v>1503949</c:v>
              </c:pt>
              <c:pt idx="42">
                <c:v>1131479</c:v>
              </c:pt>
              <c:pt idx="43">
                <c:v>1349650</c:v>
              </c:pt>
              <c:pt idx="44">
                <c:v>1253462</c:v>
              </c:pt>
              <c:pt idx="45">
                <c:v>1048996</c:v>
              </c:pt>
              <c:pt idx="46">
                <c:v>471357</c:v>
              </c:pt>
              <c:pt idx="47">
                <c:v>1382390</c:v>
              </c:pt>
              <c:pt idx="48">
                <c:v>984910</c:v>
              </c:pt>
              <c:pt idx="49">
                <c:v>902600</c:v>
              </c:pt>
              <c:pt idx="50">
                <c:v>683141</c:v>
              </c:pt>
              <c:pt idx="51">
                <c:v>328713</c:v>
              </c:pt>
              <c:pt idx="52">
                <c:v>525850</c:v>
              </c:pt>
              <c:pt idx="53">
                <c:v>0</c:v>
              </c:pt>
              <c:pt idx="54">
                <c:v>0</c:v>
              </c:pt>
              <c:pt idx="55">
                <c:v>0</c:v>
              </c:pt>
              <c:pt idx="56">
                <c:v>326546</c:v>
              </c:pt>
              <c:pt idx="57">
                <c:v>0</c:v>
              </c:pt>
              <c:pt idx="58">
                <c:v>0</c:v>
              </c:pt>
              <c:pt idx="59">
                <c:v>0</c:v>
              </c:pt>
            </c:numLit>
          </c:val>
          <c:extLst>
            <c:ext xmlns:c16="http://schemas.microsoft.com/office/drawing/2014/chart" uri="{C3380CC4-5D6E-409C-BE32-E72D297353CC}">
              <c16:uniqueId val="{00000002-B480-422E-A413-2BCCFB5E8438}"/>
            </c:ext>
          </c:extLst>
        </c:ser>
        <c:ser>
          <c:idx val="3"/>
          <c:order val="3"/>
          <c:tx>
            <c:v>Illinois</c:v>
          </c:tx>
          <c:spPr>
            <a:noFill/>
            <a:ln w="9525" cap="flat" cmpd="sng" algn="ctr">
              <a:solidFill>
                <a:schemeClr val="accent4"/>
              </a:solidFill>
              <a:miter lim="800000"/>
            </a:ln>
            <a:effectLst>
              <a:glow rad="63500">
                <a:schemeClr val="accent4">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180617</c:v>
              </c:pt>
              <c:pt idx="5">
                <c:v>0</c:v>
              </c:pt>
              <c:pt idx="6">
                <c:v>174293</c:v>
              </c:pt>
              <c:pt idx="7">
                <c:v>714030</c:v>
              </c:pt>
              <c:pt idx="8">
                <c:v>294065</c:v>
              </c:pt>
              <c:pt idx="9">
                <c:v>245024</c:v>
              </c:pt>
              <c:pt idx="10">
                <c:v>720975</c:v>
              </c:pt>
              <c:pt idx="11">
                <c:v>184219</c:v>
              </c:pt>
              <c:pt idx="12">
                <c:v>264600</c:v>
              </c:pt>
              <c:pt idx="13">
                <c:v>1007662</c:v>
              </c:pt>
              <c:pt idx="14">
                <c:v>436364</c:v>
              </c:pt>
              <c:pt idx="15">
                <c:v>1034615</c:v>
              </c:pt>
              <c:pt idx="16">
                <c:v>823870</c:v>
              </c:pt>
              <c:pt idx="17">
                <c:v>786568</c:v>
              </c:pt>
              <c:pt idx="18">
                <c:v>546420</c:v>
              </c:pt>
              <c:pt idx="19">
                <c:v>1573667</c:v>
              </c:pt>
              <c:pt idx="20">
                <c:v>1596155</c:v>
              </c:pt>
              <c:pt idx="21">
                <c:v>2016389</c:v>
              </c:pt>
              <c:pt idx="22">
                <c:v>712799</c:v>
              </c:pt>
              <c:pt idx="23">
                <c:v>2600396</c:v>
              </c:pt>
              <c:pt idx="24">
                <c:v>2150160</c:v>
              </c:pt>
              <c:pt idx="25">
                <c:v>1645566</c:v>
              </c:pt>
              <c:pt idx="26">
                <c:v>2292081</c:v>
              </c:pt>
              <c:pt idx="27">
                <c:v>1814226</c:v>
              </c:pt>
              <c:pt idx="28">
                <c:v>1782623</c:v>
              </c:pt>
              <c:pt idx="29">
                <c:v>1749246</c:v>
              </c:pt>
              <c:pt idx="30">
                <c:v>2627843</c:v>
              </c:pt>
              <c:pt idx="31">
                <c:v>1538721</c:v>
              </c:pt>
              <c:pt idx="32">
                <c:v>1217445</c:v>
              </c:pt>
              <c:pt idx="33">
                <c:v>666346</c:v>
              </c:pt>
              <c:pt idx="34">
                <c:v>2669543</c:v>
              </c:pt>
              <c:pt idx="35">
                <c:v>968645</c:v>
              </c:pt>
              <c:pt idx="36">
                <c:v>1315060</c:v>
              </c:pt>
              <c:pt idx="37">
                <c:v>892248</c:v>
              </c:pt>
              <c:pt idx="38">
                <c:v>766461</c:v>
              </c:pt>
              <c:pt idx="39">
                <c:v>1585350</c:v>
              </c:pt>
              <c:pt idx="40">
                <c:v>1698860</c:v>
              </c:pt>
              <c:pt idx="41">
                <c:v>1566275</c:v>
              </c:pt>
              <c:pt idx="42">
                <c:v>799062</c:v>
              </c:pt>
              <c:pt idx="43">
                <c:v>785594</c:v>
              </c:pt>
              <c:pt idx="44">
                <c:v>1230170</c:v>
              </c:pt>
              <c:pt idx="45">
                <c:v>993290</c:v>
              </c:pt>
              <c:pt idx="46">
                <c:v>1137891</c:v>
              </c:pt>
              <c:pt idx="47">
                <c:v>1232784</c:v>
              </c:pt>
              <c:pt idx="48">
                <c:v>836290</c:v>
              </c:pt>
              <c:pt idx="49">
                <c:v>914279</c:v>
              </c:pt>
              <c:pt idx="50">
                <c:v>600952</c:v>
              </c:pt>
              <c:pt idx="51">
                <c:v>539406</c:v>
              </c:pt>
              <c:pt idx="52">
                <c:v>481083</c:v>
              </c:pt>
              <c:pt idx="53">
                <c:v>684493</c:v>
              </c:pt>
              <c:pt idx="54">
                <c:v>326132</c:v>
              </c:pt>
              <c:pt idx="55">
                <c:v>501820</c:v>
              </c:pt>
              <c:pt idx="56">
                <c:v>333378</c:v>
              </c:pt>
              <c:pt idx="57">
                <c:v>0</c:v>
              </c:pt>
              <c:pt idx="58">
                <c:v>0</c:v>
              </c:pt>
              <c:pt idx="59">
                <c:v>0</c:v>
              </c:pt>
            </c:numLit>
          </c:val>
          <c:extLst>
            <c:ext xmlns:c16="http://schemas.microsoft.com/office/drawing/2014/chart" uri="{C3380CC4-5D6E-409C-BE32-E72D297353CC}">
              <c16:uniqueId val="{00000003-B480-422E-A413-2BCCFB5E8438}"/>
            </c:ext>
          </c:extLst>
        </c:ser>
        <c:ser>
          <c:idx val="4"/>
          <c:order val="4"/>
          <c:tx>
            <c:v>New York</c:v>
          </c:tx>
          <c:spPr>
            <a:noFill/>
            <a:ln w="9525" cap="flat" cmpd="sng" algn="ctr">
              <a:solidFill>
                <a:schemeClr val="accent5"/>
              </a:solidFill>
              <a:miter lim="800000"/>
            </a:ln>
            <a:effectLst>
              <a:glow rad="63500">
                <a:schemeClr val="accent5">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167312</c:v>
              </c:pt>
              <c:pt idx="3">
                <c:v>0</c:v>
              </c:pt>
              <c:pt idx="4">
                <c:v>134824</c:v>
              </c:pt>
              <c:pt idx="5">
                <c:v>180685</c:v>
              </c:pt>
              <c:pt idx="6">
                <c:v>353537</c:v>
              </c:pt>
              <c:pt idx="7">
                <c:v>367973</c:v>
              </c:pt>
              <c:pt idx="8">
                <c:v>126868</c:v>
              </c:pt>
              <c:pt idx="9">
                <c:v>429014</c:v>
              </c:pt>
              <c:pt idx="10">
                <c:v>802762</c:v>
              </c:pt>
              <c:pt idx="11">
                <c:v>640433</c:v>
              </c:pt>
              <c:pt idx="12">
                <c:v>1077767</c:v>
              </c:pt>
              <c:pt idx="13">
                <c:v>676841</c:v>
              </c:pt>
              <c:pt idx="14">
                <c:v>1490513</c:v>
              </c:pt>
              <c:pt idx="15">
                <c:v>1318921</c:v>
              </c:pt>
              <c:pt idx="16">
                <c:v>966363</c:v>
              </c:pt>
              <c:pt idx="17">
                <c:v>1702796</c:v>
              </c:pt>
              <c:pt idx="18">
                <c:v>617324</c:v>
              </c:pt>
              <c:pt idx="19">
                <c:v>848811</c:v>
              </c:pt>
              <c:pt idx="20">
                <c:v>1098393</c:v>
              </c:pt>
              <c:pt idx="21">
                <c:v>2033992</c:v>
              </c:pt>
              <c:pt idx="22">
                <c:v>1405158</c:v>
              </c:pt>
              <c:pt idx="23">
                <c:v>1766497</c:v>
              </c:pt>
              <c:pt idx="24">
                <c:v>2490325</c:v>
              </c:pt>
              <c:pt idx="25">
                <c:v>1533341</c:v>
              </c:pt>
              <c:pt idx="26">
                <c:v>1016080</c:v>
              </c:pt>
              <c:pt idx="27">
                <c:v>1883579</c:v>
              </c:pt>
              <c:pt idx="28">
                <c:v>2690092</c:v>
              </c:pt>
              <c:pt idx="29">
                <c:v>1213737</c:v>
              </c:pt>
              <c:pt idx="30">
                <c:v>1775701</c:v>
              </c:pt>
              <c:pt idx="31">
                <c:v>1255804</c:v>
              </c:pt>
              <c:pt idx="32">
                <c:v>1249608</c:v>
              </c:pt>
              <c:pt idx="33">
                <c:v>1206591</c:v>
              </c:pt>
              <c:pt idx="34">
                <c:v>1571050</c:v>
              </c:pt>
              <c:pt idx="35">
                <c:v>1655502</c:v>
              </c:pt>
              <c:pt idx="36">
                <c:v>1238748</c:v>
              </c:pt>
              <c:pt idx="37">
                <c:v>1307460</c:v>
              </c:pt>
              <c:pt idx="38">
                <c:v>943210</c:v>
              </c:pt>
              <c:pt idx="39">
                <c:v>902424</c:v>
              </c:pt>
              <c:pt idx="40">
                <c:v>956624</c:v>
              </c:pt>
              <c:pt idx="41">
                <c:v>971482</c:v>
              </c:pt>
              <c:pt idx="42">
                <c:v>1238309</c:v>
              </c:pt>
              <c:pt idx="43">
                <c:v>1371787</c:v>
              </c:pt>
              <c:pt idx="44">
                <c:v>1576651</c:v>
              </c:pt>
              <c:pt idx="45">
                <c:v>1123442</c:v>
              </c:pt>
              <c:pt idx="46">
                <c:v>1234595</c:v>
              </c:pt>
              <c:pt idx="47">
                <c:v>1482468</c:v>
              </c:pt>
              <c:pt idx="48">
                <c:v>902502</c:v>
              </c:pt>
              <c:pt idx="49">
                <c:v>890343</c:v>
              </c:pt>
              <c:pt idx="50">
                <c:v>643821</c:v>
              </c:pt>
              <c:pt idx="51">
                <c:v>134469</c:v>
              </c:pt>
              <c:pt idx="52">
                <c:v>513590</c:v>
              </c:pt>
              <c:pt idx="53">
                <c:v>365457</c:v>
              </c:pt>
              <c:pt idx="54">
                <c:v>0</c:v>
              </c:pt>
              <c:pt idx="55">
                <c:v>338330</c:v>
              </c:pt>
              <c:pt idx="56">
                <c:v>0</c:v>
              </c:pt>
              <c:pt idx="57">
                <c:v>0</c:v>
              </c:pt>
              <c:pt idx="58">
                <c:v>0</c:v>
              </c:pt>
              <c:pt idx="59">
                <c:v>0</c:v>
              </c:pt>
            </c:numLit>
          </c:val>
          <c:extLst>
            <c:ext xmlns:c16="http://schemas.microsoft.com/office/drawing/2014/chart" uri="{C3380CC4-5D6E-409C-BE32-E72D297353CC}">
              <c16:uniqueId val="{00000004-B480-422E-A413-2BCCFB5E8438}"/>
            </c:ext>
          </c:extLst>
        </c:ser>
        <c:ser>
          <c:idx val="5"/>
          <c:order val="5"/>
          <c:tx>
            <c:v>Other</c:v>
          </c:tx>
          <c:spPr>
            <a:noFill/>
            <a:ln w="9525" cap="flat" cmpd="sng" algn="ctr">
              <a:solidFill>
                <a:schemeClr val="accent6"/>
              </a:solidFill>
              <a:miter lim="800000"/>
            </a:ln>
            <a:effectLst>
              <a:glow rad="63500">
                <a:schemeClr val="accent6">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169534</c:v>
              </c:pt>
              <c:pt idx="2">
                <c:v>0</c:v>
              </c:pt>
              <c:pt idx="3">
                <c:v>0</c:v>
              </c:pt>
              <c:pt idx="4">
                <c:v>0</c:v>
              </c:pt>
              <c:pt idx="5">
                <c:v>0</c:v>
              </c:pt>
              <c:pt idx="6">
                <c:v>0</c:v>
              </c:pt>
              <c:pt idx="7">
                <c:v>433077</c:v>
              </c:pt>
              <c:pt idx="8">
                <c:v>462204</c:v>
              </c:pt>
              <c:pt idx="9">
                <c:v>497324</c:v>
              </c:pt>
              <c:pt idx="10">
                <c:v>933620</c:v>
              </c:pt>
              <c:pt idx="11">
                <c:v>611848</c:v>
              </c:pt>
              <c:pt idx="12">
                <c:v>679060</c:v>
              </c:pt>
              <c:pt idx="13">
                <c:v>568283</c:v>
              </c:pt>
              <c:pt idx="14">
                <c:v>363155</c:v>
              </c:pt>
              <c:pt idx="15">
                <c:v>994794</c:v>
              </c:pt>
              <c:pt idx="16">
                <c:v>1311269</c:v>
              </c:pt>
              <c:pt idx="17">
                <c:v>229008</c:v>
              </c:pt>
              <c:pt idx="18">
                <c:v>1387864</c:v>
              </c:pt>
              <c:pt idx="19">
                <c:v>299041</c:v>
              </c:pt>
              <c:pt idx="20">
                <c:v>1211115</c:v>
              </c:pt>
              <c:pt idx="21">
                <c:v>1883499</c:v>
              </c:pt>
              <c:pt idx="22">
                <c:v>1259571</c:v>
              </c:pt>
              <c:pt idx="23">
                <c:v>1760318</c:v>
              </c:pt>
              <c:pt idx="24">
                <c:v>1668884</c:v>
              </c:pt>
              <c:pt idx="25">
                <c:v>2360756</c:v>
              </c:pt>
              <c:pt idx="26">
                <c:v>1282910</c:v>
              </c:pt>
              <c:pt idx="27">
                <c:v>2760788</c:v>
              </c:pt>
              <c:pt idx="28">
                <c:v>1874478</c:v>
              </c:pt>
              <c:pt idx="29">
                <c:v>2692987</c:v>
              </c:pt>
              <c:pt idx="30">
                <c:v>976837</c:v>
              </c:pt>
              <c:pt idx="31">
                <c:v>1537120</c:v>
              </c:pt>
              <c:pt idx="32">
                <c:v>1110500</c:v>
              </c:pt>
              <c:pt idx="33">
                <c:v>1783673</c:v>
              </c:pt>
              <c:pt idx="34">
                <c:v>1489417</c:v>
              </c:pt>
              <c:pt idx="35">
                <c:v>922638</c:v>
              </c:pt>
              <c:pt idx="36">
                <c:v>1147268</c:v>
              </c:pt>
              <c:pt idx="37">
                <c:v>949005</c:v>
              </c:pt>
              <c:pt idx="38">
                <c:v>505795</c:v>
              </c:pt>
              <c:pt idx="39">
                <c:v>922206</c:v>
              </c:pt>
              <c:pt idx="40">
                <c:v>2084148</c:v>
              </c:pt>
              <c:pt idx="41">
                <c:v>1712608</c:v>
              </c:pt>
              <c:pt idx="42">
                <c:v>896072</c:v>
              </c:pt>
              <c:pt idx="43">
                <c:v>1735858</c:v>
              </c:pt>
              <c:pt idx="44">
                <c:v>1313068</c:v>
              </c:pt>
              <c:pt idx="45">
                <c:v>1927273</c:v>
              </c:pt>
              <c:pt idx="46">
                <c:v>832458</c:v>
              </c:pt>
              <c:pt idx="47">
                <c:v>1450976</c:v>
              </c:pt>
              <c:pt idx="48">
                <c:v>1483315</c:v>
              </c:pt>
              <c:pt idx="49">
                <c:v>460220</c:v>
              </c:pt>
              <c:pt idx="50">
                <c:v>897232</c:v>
              </c:pt>
              <c:pt idx="51">
                <c:v>844422</c:v>
              </c:pt>
              <c:pt idx="52">
                <c:v>470926</c:v>
              </c:pt>
              <c:pt idx="53">
                <c:v>744085</c:v>
              </c:pt>
              <c:pt idx="54">
                <c:v>0</c:v>
              </c:pt>
              <c:pt idx="55">
                <c:v>0</c:v>
              </c:pt>
              <c:pt idx="56">
                <c:v>165073</c:v>
              </c:pt>
              <c:pt idx="57">
                <c:v>193027</c:v>
              </c:pt>
              <c:pt idx="58">
                <c:v>0</c:v>
              </c:pt>
              <c:pt idx="59">
                <c:v>0</c:v>
              </c:pt>
            </c:numLit>
          </c:val>
          <c:extLst>
            <c:ext xmlns:c16="http://schemas.microsoft.com/office/drawing/2014/chart" uri="{C3380CC4-5D6E-409C-BE32-E72D297353CC}">
              <c16:uniqueId val="{00000005-B480-422E-A413-2BCCFB5E8438}"/>
            </c:ext>
          </c:extLst>
        </c:ser>
        <c:ser>
          <c:idx val="6"/>
          <c:order val="6"/>
          <c:tx>
            <c:v>Texas</c:v>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168423</c:v>
              </c:pt>
              <c:pt idx="1">
                <c:v>0</c:v>
              </c:pt>
              <c:pt idx="2">
                <c:v>0</c:v>
              </c:pt>
              <c:pt idx="3">
                <c:v>114421</c:v>
              </c:pt>
              <c:pt idx="4">
                <c:v>134824</c:v>
              </c:pt>
              <c:pt idx="5">
                <c:v>180134</c:v>
              </c:pt>
              <c:pt idx="6">
                <c:v>170515</c:v>
              </c:pt>
              <c:pt idx="7">
                <c:v>0</c:v>
              </c:pt>
              <c:pt idx="8">
                <c:v>670340</c:v>
              </c:pt>
              <c:pt idx="9">
                <c:v>342422</c:v>
              </c:pt>
              <c:pt idx="10">
                <c:v>409683</c:v>
              </c:pt>
              <c:pt idx="11">
                <c:v>887541</c:v>
              </c:pt>
              <c:pt idx="12">
                <c:v>620425</c:v>
              </c:pt>
              <c:pt idx="13">
                <c:v>928060</c:v>
              </c:pt>
              <c:pt idx="14">
                <c:v>787697</c:v>
              </c:pt>
              <c:pt idx="15">
                <c:v>447362</c:v>
              </c:pt>
              <c:pt idx="16">
                <c:v>894575</c:v>
              </c:pt>
              <c:pt idx="17">
                <c:v>1065191</c:v>
              </c:pt>
              <c:pt idx="18">
                <c:v>722211</c:v>
              </c:pt>
              <c:pt idx="19">
                <c:v>1208961</c:v>
              </c:pt>
              <c:pt idx="20">
                <c:v>720807</c:v>
              </c:pt>
              <c:pt idx="21">
                <c:v>2540519</c:v>
              </c:pt>
              <c:pt idx="22">
                <c:v>1060390</c:v>
              </c:pt>
              <c:pt idx="23">
                <c:v>2050772</c:v>
              </c:pt>
              <c:pt idx="24">
                <c:v>1478878</c:v>
              </c:pt>
              <c:pt idx="25">
                <c:v>1621272</c:v>
              </c:pt>
              <c:pt idx="26">
                <c:v>2714416</c:v>
              </c:pt>
              <c:pt idx="27">
                <c:v>2311552</c:v>
              </c:pt>
              <c:pt idx="28">
                <c:v>1321560</c:v>
              </c:pt>
              <c:pt idx="29">
                <c:v>2099167</c:v>
              </c:pt>
              <c:pt idx="30">
                <c:v>1737658</c:v>
              </c:pt>
              <c:pt idx="31">
                <c:v>878833</c:v>
              </c:pt>
              <c:pt idx="32">
                <c:v>939831</c:v>
              </c:pt>
              <c:pt idx="33">
                <c:v>1341578</c:v>
              </c:pt>
              <c:pt idx="34">
                <c:v>1662725</c:v>
              </c:pt>
              <c:pt idx="35">
                <c:v>637932</c:v>
              </c:pt>
              <c:pt idx="36">
                <c:v>902181</c:v>
              </c:pt>
              <c:pt idx="37">
                <c:v>1863698</c:v>
              </c:pt>
              <c:pt idx="38">
                <c:v>1304230</c:v>
              </c:pt>
              <c:pt idx="39">
                <c:v>1382742</c:v>
              </c:pt>
              <c:pt idx="40">
                <c:v>1216879</c:v>
              </c:pt>
              <c:pt idx="41">
                <c:v>1738942</c:v>
              </c:pt>
              <c:pt idx="42">
                <c:v>1128618</c:v>
              </c:pt>
              <c:pt idx="43">
                <c:v>1827917</c:v>
              </c:pt>
              <c:pt idx="44">
                <c:v>777329</c:v>
              </c:pt>
              <c:pt idx="45">
                <c:v>1567288</c:v>
              </c:pt>
              <c:pt idx="46">
                <c:v>913839</c:v>
              </c:pt>
              <c:pt idx="47">
                <c:v>1455584</c:v>
              </c:pt>
              <c:pt idx="48">
                <c:v>880675</c:v>
              </c:pt>
              <c:pt idx="49">
                <c:v>899818</c:v>
              </c:pt>
              <c:pt idx="50">
                <c:v>644765</c:v>
              </c:pt>
              <c:pt idx="51">
                <c:v>817099</c:v>
              </c:pt>
              <c:pt idx="52">
                <c:v>501675</c:v>
              </c:pt>
              <c:pt idx="53">
                <c:v>752705</c:v>
              </c:pt>
              <c:pt idx="54">
                <c:v>335601</c:v>
              </c:pt>
              <c:pt idx="55">
                <c:v>180184</c:v>
              </c:pt>
              <c:pt idx="56">
                <c:v>148948</c:v>
              </c:pt>
              <c:pt idx="57">
                <c:v>0</c:v>
              </c:pt>
              <c:pt idx="58">
                <c:v>151141</c:v>
              </c:pt>
              <c:pt idx="59">
                <c:v>0</c:v>
              </c:pt>
            </c:numLit>
          </c:val>
          <c:extLst>
            <c:ext xmlns:c16="http://schemas.microsoft.com/office/drawing/2014/chart" uri="{C3380CC4-5D6E-409C-BE32-E72D297353CC}">
              <c16:uniqueId val="{00000006-B480-422E-A413-2BCCFB5E8438}"/>
            </c:ext>
          </c:extLst>
        </c:ser>
        <c:dLbls>
          <c:showLegendKey val="0"/>
          <c:showVal val="0"/>
          <c:showCatName val="0"/>
          <c:showSerName val="0"/>
          <c:showPercent val="0"/>
          <c:showBubbleSize val="0"/>
        </c:dLbls>
        <c:gapWidth val="315"/>
        <c:overlap val="-40"/>
        <c:axId val="-579171168"/>
        <c:axId val="-579164096"/>
      </c:barChart>
      <c:catAx>
        <c:axId val="-5791711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9164096"/>
        <c:crosses val="autoZero"/>
        <c:auto val="1"/>
        <c:lblAlgn val="ctr"/>
        <c:lblOffset val="100"/>
        <c:noMultiLvlLbl val="0"/>
      </c:catAx>
      <c:valAx>
        <c:axId val="-5791640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917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CUSTOMERS MARITAL CHARTS</a:t>
            </a:r>
          </a:p>
        </c:rich>
      </c:tx>
      <c:layout>
        <c:manualLayout>
          <c:xMode val="edge"/>
          <c:yMode val="edge"/>
          <c:x val="0.2565137795275590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03DF-4B39-90A4-EDEF96839749}"/>
              </c:ext>
            </c:extLst>
          </c:dPt>
          <c:dPt>
            <c:idx val="1"/>
            <c:invertIfNegative val="0"/>
            <c:bubble3D val="0"/>
            <c:spPr>
              <a:solidFill>
                <a:srgbClr val="FF0000"/>
              </a:solidFill>
              <a:ln>
                <a:noFill/>
              </a:ln>
              <a:effectLst/>
            </c:spPr>
            <c:extLst>
              <c:ext xmlns:c16="http://schemas.microsoft.com/office/drawing/2014/chart" uri="{C3380CC4-5D6E-409C-BE32-E72D297353CC}">
                <c16:uniqueId val="{00000002-03DF-4B39-90A4-EDEF96839749}"/>
              </c:ext>
            </c:extLst>
          </c:dPt>
          <c:dPt>
            <c:idx val="2"/>
            <c:invertIfNegative val="0"/>
            <c:bubble3D val="0"/>
            <c:spPr>
              <a:solidFill>
                <a:srgbClr val="00B050"/>
              </a:solidFill>
              <a:ln>
                <a:noFill/>
              </a:ln>
              <a:effectLst/>
            </c:spPr>
            <c:extLst>
              <c:ext xmlns:c16="http://schemas.microsoft.com/office/drawing/2014/chart" uri="{C3380CC4-5D6E-409C-BE32-E72D297353CC}">
                <c16:uniqueId val="{00000003-03DF-4B39-90A4-EDEF96839749}"/>
              </c:ext>
            </c:extLst>
          </c:dPt>
          <c:dPt>
            <c:idx val="4"/>
            <c:invertIfNegative val="0"/>
            <c:bubble3D val="0"/>
            <c:spPr>
              <a:solidFill>
                <a:schemeClr val="tx1"/>
              </a:solidFill>
              <a:ln>
                <a:noFill/>
              </a:ln>
              <a:effectLst/>
            </c:spPr>
            <c:extLst>
              <c:ext xmlns:c16="http://schemas.microsoft.com/office/drawing/2014/chart" uri="{C3380CC4-5D6E-409C-BE32-E72D297353CC}">
                <c16:uniqueId val="{00000004-03DF-4B39-90A4-EDEF968397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Q1 to Q6'!$C$2227:$G$2227</c:f>
              <c:strCache>
                <c:ptCount val="5"/>
                <c:pt idx="0">
                  <c:v>Divorce</c:v>
                </c:pt>
                <c:pt idx="1">
                  <c:v>Married</c:v>
                </c:pt>
                <c:pt idx="2">
                  <c:v>Single</c:v>
                </c:pt>
                <c:pt idx="3">
                  <c:v>Together</c:v>
                </c:pt>
                <c:pt idx="4">
                  <c:v>Widow</c:v>
                </c:pt>
              </c:strCache>
            </c:strRef>
          </c:cat>
          <c:val>
            <c:numRef>
              <c:f>'Customer Q1 to Q6'!$C$2228:$G$2228</c:f>
              <c:numCache>
                <c:formatCode>General</c:formatCode>
                <c:ptCount val="5"/>
                <c:pt idx="0">
                  <c:v>231</c:v>
                </c:pt>
                <c:pt idx="1">
                  <c:v>860</c:v>
                </c:pt>
                <c:pt idx="2">
                  <c:v>482</c:v>
                </c:pt>
                <c:pt idx="3">
                  <c:v>571</c:v>
                </c:pt>
                <c:pt idx="4">
                  <c:v>76</c:v>
                </c:pt>
              </c:numCache>
            </c:numRef>
          </c:val>
          <c:extLst>
            <c:ext xmlns:c16="http://schemas.microsoft.com/office/drawing/2014/chart" uri="{C3380CC4-5D6E-409C-BE32-E72D297353CC}">
              <c16:uniqueId val="{00000000-03DF-4B39-90A4-EDEF96839749}"/>
            </c:ext>
          </c:extLst>
        </c:ser>
        <c:dLbls>
          <c:dLblPos val="outEnd"/>
          <c:showLegendKey val="0"/>
          <c:showVal val="1"/>
          <c:showCatName val="0"/>
          <c:showSerName val="0"/>
          <c:showPercent val="0"/>
          <c:showBubbleSize val="0"/>
        </c:dLbls>
        <c:gapWidth val="219"/>
        <c:overlap val="-27"/>
        <c:axId val="855495096"/>
        <c:axId val="855495816"/>
      </c:barChart>
      <c:catAx>
        <c:axId val="855495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495816"/>
        <c:crosses val="autoZero"/>
        <c:auto val="1"/>
        <c:lblAlgn val="ctr"/>
        <c:lblOffset val="100"/>
        <c:noMultiLvlLbl val="0"/>
      </c:catAx>
      <c:valAx>
        <c:axId val="855495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495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CUSTOMER'S EDUCTAIONAL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C9-4403-8F7B-17BE6E9196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C9-4403-8F7B-17BE6E9196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C9-4403-8F7B-17BE6E9196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C9-4403-8F7B-17BE6E9196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Q1 to Q6'!$C$2231:$C$2234</c:f>
              <c:strCache>
                <c:ptCount val="4"/>
                <c:pt idx="0">
                  <c:v>Basic</c:v>
                </c:pt>
                <c:pt idx="1">
                  <c:v>Graduate</c:v>
                </c:pt>
                <c:pt idx="2">
                  <c:v>Master</c:v>
                </c:pt>
                <c:pt idx="3">
                  <c:v>Phd</c:v>
                </c:pt>
              </c:strCache>
            </c:strRef>
          </c:cat>
          <c:val>
            <c:numRef>
              <c:f>'Customer Q1 to Q6'!$D$2231:$D$2234</c:f>
              <c:numCache>
                <c:formatCode>General</c:formatCode>
                <c:ptCount val="4"/>
                <c:pt idx="0">
                  <c:v>54</c:v>
                </c:pt>
                <c:pt idx="1">
                  <c:v>1122</c:v>
                </c:pt>
                <c:pt idx="2">
                  <c:v>367</c:v>
                </c:pt>
                <c:pt idx="3">
                  <c:v>479</c:v>
                </c:pt>
              </c:numCache>
            </c:numRef>
          </c:val>
          <c:extLst>
            <c:ext xmlns:c16="http://schemas.microsoft.com/office/drawing/2014/chart" uri="{C3380CC4-5D6E-409C-BE32-E72D297353CC}">
              <c16:uniqueId val="{00000000-9543-4434-B6D4-ADD97669FB0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2257</xdr:row>
      <xdr:rowOff>16932</xdr:rowOff>
    </xdr:from>
    <xdr:to>
      <xdr:col>13</xdr:col>
      <xdr:colOff>245533</xdr:colOff>
      <xdr:row>2281</xdr:row>
      <xdr:rowOff>186266</xdr:rowOff>
    </xdr:to>
    <xdr:graphicFrame macro="">
      <xdr:nvGraphicFramePr>
        <xdr:cNvPr id="2" name="Chart 1">
          <a:extLst>
            <a:ext uri="{FF2B5EF4-FFF2-40B4-BE49-F238E27FC236}">
              <a16:creationId xmlns:a16="http://schemas.microsoft.com/office/drawing/2014/main" id="{AE259B16-CB30-4683-8EF5-848947772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88901</xdr:colOff>
      <xdr:row>2222</xdr:row>
      <xdr:rowOff>38099</xdr:rowOff>
    </xdr:from>
    <xdr:to>
      <xdr:col>21</xdr:col>
      <xdr:colOff>275168</xdr:colOff>
      <xdr:row>2235</xdr:row>
      <xdr:rowOff>165099</xdr:rowOff>
    </xdr:to>
    <xdr:graphicFrame macro="">
      <xdr:nvGraphicFramePr>
        <xdr:cNvPr id="3" name="Chart 2">
          <a:extLst>
            <a:ext uri="{FF2B5EF4-FFF2-40B4-BE49-F238E27FC236}">
              <a16:creationId xmlns:a16="http://schemas.microsoft.com/office/drawing/2014/main" id="{8CA497D6-5B29-3119-3C6B-A965666CD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148165</xdr:colOff>
      <xdr:row>2236</xdr:row>
      <xdr:rowOff>139700</xdr:rowOff>
    </xdr:from>
    <xdr:to>
      <xdr:col>21</xdr:col>
      <xdr:colOff>334432</xdr:colOff>
      <xdr:row>2249</xdr:row>
      <xdr:rowOff>325966</xdr:rowOff>
    </xdr:to>
    <xdr:graphicFrame macro="">
      <xdr:nvGraphicFramePr>
        <xdr:cNvPr id="4" name="Chart 3">
          <a:extLst>
            <a:ext uri="{FF2B5EF4-FFF2-40B4-BE49-F238E27FC236}">
              <a16:creationId xmlns:a16="http://schemas.microsoft.com/office/drawing/2014/main" id="{2396C66C-28A4-B814-C11F-1E6328EA0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ihil%20Q5-6%20customer.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UKMAK009\Downloads\Team%2020%20Product,Sales,marketing.xlsx" TargetMode="External"/><Relationship Id="rId1" Type="http://schemas.openxmlformats.org/officeDocument/2006/relationships/externalLinkPath" Target="Team%2020%20Product,Sales,market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stomer"/>
      <sheetName val="Q5 Count of Teenager &amp; Kids"/>
      <sheetName val="Q6 Segment "/>
      <sheetName val="Income Analysis"/>
      <sheetName val="Customer Answer 5 &amp; 6"/>
    </sheetNames>
    <sheetDataSet>
      <sheetData sheetId="0"/>
      <sheetData sheetId="1"/>
      <sheetData sheetId="2"/>
      <sheetData sheetId="3"/>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rketing Q1 to Q5"/>
      <sheetName val="Customer Answer 5 &amp; 6"/>
      <sheetName val="Sales Answer 1 &amp; 2"/>
    </sheetNames>
    <sheetDataSet>
      <sheetData sheetId="0"/>
      <sheetData sheetId="1">
        <row r="2">
          <cell r="A2">
            <v>2873</v>
          </cell>
          <cell r="B2">
            <v>213734</v>
          </cell>
          <cell r="C2">
            <v>0</v>
          </cell>
          <cell r="D2">
            <v>0</v>
          </cell>
          <cell r="E2">
            <v>75</v>
          </cell>
          <cell r="F2">
            <v>0</v>
          </cell>
          <cell r="G2">
            <v>0</v>
          </cell>
          <cell r="H2">
            <v>1</v>
          </cell>
          <cell r="I2">
            <v>0</v>
          </cell>
          <cell r="J2">
            <v>0</v>
          </cell>
          <cell r="K2">
            <v>0</v>
          </cell>
          <cell r="L2">
            <v>0</v>
          </cell>
          <cell r="M2">
            <v>0</v>
          </cell>
          <cell r="N2">
            <v>1</v>
          </cell>
          <cell r="O2" t="str">
            <v>California</v>
          </cell>
        </row>
        <row r="3">
          <cell r="A3">
            <v>1629</v>
          </cell>
          <cell r="B3">
            <v>205471</v>
          </cell>
          <cell r="C3">
            <v>0</v>
          </cell>
          <cell r="D3">
            <v>0</v>
          </cell>
          <cell r="E3">
            <v>50</v>
          </cell>
          <cell r="F3">
            <v>0</v>
          </cell>
          <cell r="G3">
            <v>0</v>
          </cell>
          <cell r="H3">
            <v>0</v>
          </cell>
          <cell r="I3">
            <v>1</v>
          </cell>
          <cell r="J3">
            <v>0</v>
          </cell>
          <cell r="K3">
            <v>0</v>
          </cell>
          <cell r="L3">
            <v>1</v>
          </cell>
          <cell r="M3">
            <v>0</v>
          </cell>
          <cell r="N3">
            <v>0</v>
          </cell>
          <cell r="O3" t="str">
            <v>Texas</v>
          </cell>
        </row>
        <row r="4">
          <cell r="A4">
            <v>1239</v>
          </cell>
          <cell r="B4">
            <v>202692</v>
          </cell>
          <cell r="C4">
            <v>0</v>
          </cell>
          <cell r="D4">
            <v>0</v>
          </cell>
          <cell r="E4">
            <v>46</v>
          </cell>
          <cell r="F4">
            <v>1</v>
          </cell>
          <cell r="G4">
            <v>0</v>
          </cell>
          <cell r="H4">
            <v>0</v>
          </cell>
          <cell r="I4">
            <v>0</v>
          </cell>
          <cell r="J4">
            <v>0</v>
          </cell>
          <cell r="K4">
            <v>0</v>
          </cell>
          <cell r="L4">
            <v>1</v>
          </cell>
          <cell r="M4">
            <v>0</v>
          </cell>
          <cell r="N4">
            <v>0</v>
          </cell>
          <cell r="O4" t="str">
            <v>Texas</v>
          </cell>
        </row>
        <row r="5">
          <cell r="A5">
            <v>1191</v>
          </cell>
          <cell r="B5">
            <v>202160</v>
          </cell>
          <cell r="C5">
            <v>0</v>
          </cell>
          <cell r="D5">
            <v>0</v>
          </cell>
          <cell r="E5">
            <v>43</v>
          </cell>
          <cell r="F5">
            <v>0</v>
          </cell>
          <cell r="G5">
            <v>0</v>
          </cell>
          <cell r="H5">
            <v>0</v>
          </cell>
          <cell r="I5">
            <v>1</v>
          </cell>
          <cell r="J5">
            <v>0</v>
          </cell>
          <cell r="K5">
            <v>0</v>
          </cell>
          <cell r="L5">
            <v>0</v>
          </cell>
          <cell r="M5">
            <v>0</v>
          </cell>
          <cell r="N5">
            <v>1</v>
          </cell>
          <cell r="O5" t="str">
            <v>Texas</v>
          </cell>
        </row>
        <row r="6">
          <cell r="A6">
            <v>1116</v>
          </cell>
          <cell r="B6">
            <v>201970</v>
          </cell>
          <cell r="C6">
            <v>0</v>
          </cell>
          <cell r="D6">
            <v>0</v>
          </cell>
          <cell r="E6">
            <v>37</v>
          </cell>
          <cell r="F6">
            <v>0</v>
          </cell>
          <cell r="G6">
            <v>0</v>
          </cell>
          <cell r="H6">
            <v>1</v>
          </cell>
          <cell r="I6">
            <v>0</v>
          </cell>
          <cell r="J6">
            <v>0</v>
          </cell>
          <cell r="K6">
            <v>0</v>
          </cell>
          <cell r="L6">
            <v>1</v>
          </cell>
          <cell r="M6">
            <v>0</v>
          </cell>
          <cell r="N6">
            <v>0</v>
          </cell>
          <cell r="O6" t="str">
            <v>Florida</v>
          </cell>
        </row>
        <row r="7">
          <cell r="A7">
            <v>1633</v>
          </cell>
          <cell r="B7">
            <v>198777</v>
          </cell>
          <cell r="C7">
            <v>0</v>
          </cell>
          <cell r="D7">
            <v>0</v>
          </cell>
          <cell r="E7">
            <v>60</v>
          </cell>
          <cell r="F7">
            <v>0</v>
          </cell>
          <cell r="G7">
            <v>0</v>
          </cell>
          <cell r="H7">
            <v>1</v>
          </cell>
          <cell r="I7">
            <v>0</v>
          </cell>
          <cell r="J7">
            <v>0</v>
          </cell>
          <cell r="K7">
            <v>0</v>
          </cell>
          <cell r="L7">
            <v>0</v>
          </cell>
          <cell r="M7">
            <v>1</v>
          </cell>
          <cell r="N7">
            <v>0</v>
          </cell>
          <cell r="O7" t="str">
            <v>Illinois</v>
          </cell>
        </row>
        <row r="8">
          <cell r="A8">
            <v>2094</v>
          </cell>
          <cell r="B8">
            <v>198777</v>
          </cell>
          <cell r="C8">
            <v>0</v>
          </cell>
          <cell r="D8">
            <v>0</v>
          </cell>
          <cell r="E8">
            <v>60</v>
          </cell>
          <cell r="F8">
            <v>0</v>
          </cell>
          <cell r="G8">
            <v>0</v>
          </cell>
          <cell r="H8">
            <v>1</v>
          </cell>
          <cell r="I8">
            <v>0</v>
          </cell>
          <cell r="J8">
            <v>0</v>
          </cell>
          <cell r="K8">
            <v>0</v>
          </cell>
          <cell r="L8">
            <v>0</v>
          </cell>
          <cell r="M8">
            <v>1</v>
          </cell>
          <cell r="N8">
            <v>0</v>
          </cell>
          <cell r="O8" t="str">
            <v>Florida</v>
          </cell>
        </row>
        <row r="9">
          <cell r="A9">
            <v>2987</v>
          </cell>
          <cell r="B9">
            <v>196876</v>
          </cell>
          <cell r="C9">
            <v>0</v>
          </cell>
          <cell r="D9">
            <v>0</v>
          </cell>
          <cell r="E9">
            <v>43</v>
          </cell>
          <cell r="F9">
            <v>0</v>
          </cell>
          <cell r="G9">
            <v>0</v>
          </cell>
          <cell r="H9">
            <v>0</v>
          </cell>
          <cell r="I9">
            <v>1</v>
          </cell>
          <cell r="J9">
            <v>0</v>
          </cell>
          <cell r="K9">
            <v>0</v>
          </cell>
          <cell r="L9">
            <v>1</v>
          </cell>
          <cell r="M9">
            <v>0</v>
          </cell>
          <cell r="N9">
            <v>0</v>
          </cell>
          <cell r="O9" t="str">
            <v>California</v>
          </cell>
        </row>
        <row r="10">
          <cell r="A10">
            <v>2933</v>
          </cell>
          <cell r="B10">
            <v>196843</v>
          </cell>
          <cell r="C10">
            <v>0</v>
          </cell>
          <cell r="D10">
            <v>0</v>
          </cell>
          <cell r="E10">
            <v>30</v>
          </cell>
          <cell r="F10">
            <v>0</v>
          </cell>
          <cell r="G10">
            <v>0</v>
          </cell>
          <cell r="H10">
            <v>1</v>
          </cell>
          <cell r="I10">
            <v>0</v>
          </cell>
          <cell r="J10">
            <v>0</v>
          </cell>
          <cell r="K10">
            <v>0</v>
          </cell>
          <cell r="L10">
            <v>1</v>
          </cell>
          <cell r="M10">
            <v>0</v>
          </cell>
          <cell r="N10">
            <v>0</v>
          </cell>
          <cell r="O10" t="str">
            <v>California</v>
          </cell>
        </row>
        <row r="11">
          <cell r="A11">
            <v>2970</v>
          </cell>
          <cell r="B11">
            <v>196547</v>
          </cell>
          <cell r="C11">
            <v>0</v>
          </cell>
          <cell r="D11">
            <v>0</v>
          </cell>
          <cell r="E11">
            <v>40</v>
          </cell>
          <cell r="F11">
            <v>0</v>
          </cell>
          <cell r="G11">
            <v>1</v>
          </cell>
          <cell r="H11">
            <v>0</v>
          </cell>
          <cell r="I11">
            <v>0</v>
          </cell>
          <cell r="J11">
            <v>0</v>
          </cell>
          <cell r="K11">
            <v>0</v>
          </cell>
          <cell r="L11">
            <v>0</v>
          </cell>
          <cell r="M11">
            <v>0</v>
          </cell>
          <cell r="N11">
            <v>0</v>
          </cell>
          <cell r="O11" t="str">
            <v>Florida</v>
          </cell>
        </row>
        <row r="12">
          <cell r="A12">
            <v>1895</v>
          </cell>
          <cell r="B12">
            <v>195529</v>
          </cell>
          <cell r="C12">
            <v>0</v>
          </cell>
          <cell r="D12">
            <v>0</v>
          </cell>
          <cell r="E12">
            <v>26</v>
          </cell>
          <cell r="F12">
            <v>0</v>
          </cell>
          <cell r="G12">
            <v>0</v>
          </cell>
          <cell r="H12">
            <v>1</v>
          </cell>
          <cell r="I12">
            <v>0</v>
          </cell>
          <cell r="J12">
            <v>0</v>
          </cell>
          <cell r="K12">
            <v>0</v>
          </cell>
          <cell r="L12">
            <v>1</v>
          </cell>
          <cell r="M12">
            <v>0</v>
          </cell>
          <cell r="N12">
            <v>0</v>
          </cell>
          <cell r="O12" t="str">
            <v>California</v>
          </cell>
        </row>
        <row r="13">
          <cell r="A13">
            <v>1982</v>
          </cell>
          <cell r="B13">
            <v>195169</v>
          </cell>
          <cell r="C13">
            <v>0</v>
          </cell>
          <cell r="D13">
            <v>0</v>
          </cell>
          <cell r="E13">
            <v>33</v>
          </cell>
          <cell r="F13">
            <v>0</v>
          </cell>
          <cell r="G13">
            <v>0</v>
          </cell>
          <cell r="H13">
            <v>1</v>
          </cell>
          <cell r="I13">
            <v>0</v>
          </cell>
          <cell r="J13">
            <v>0</v>
          </cell>
          <cell r="K13">
            <v>0</v>
          </cell>
          <cell r="L13">
            <v>0</v>
          </cell>
          <cell r="M13">
            <v>0</v>
          </cell>
          <cell r="N13">
            <v>1</v>
          </cell>
          <cell r="O13" t="str">
            <v>New York</v>
          </cell>
        </row>
        <row r="14">
          <cell r="A14">
            <v>2449</v>
          </cell>
          <cell r="B14">
            <v>194871</v>
          </cell>
          <cell r="C14">
            <v>0</v>
          </cell>
          <cell r="D14">
            <v>2</v>
          </cell>
          <cell r="E14">
            <v>51</v>
          </cell>
          <cell r="F14">
            <v>0</v>
          </cell>
          <cell r="G14">
            <v>1</v>
          </cell>
          <cell r="H14">
            <v>0</v>
          </cell>
          <cell r="I14">
            <v>0</v>
          </cell>
          <cell r="J14">
            <v>0</v>
          </cell>
          <cell r="K14">
            <v>0</v>
          </cell>
          <cell r="L14">
            <v>0</v>
          </cell>
          <cell r="M14">
            <v>0</v>
          </cell>
          <cell r="N14">
            <v>1</v>
          </cell>
          <cell r="O14" t="str">
            <v>Illinois</v>
          </cell>
        </row>
        <row r="15">
          <cell r="A15">
            <v>2957</v>
          </cell>
          <cell r="B15">
            <v>194642</v>
          </cell>
          <cell r="C15">
            <v>0</v>
          </cell>
          <cell r="D15">
            <v>0</v>
          </cell>
          <cell r="E15">
            <v>69</v>
          </cell>
          <cell r="F15">
            <v>0</v>
          </cell>
          <cell r="G15">
            <v>1</v>
          </cell>
          <cell r="H15">
            <v>0</v>
          </cell>
          <cell r="I15">
            <v>0</v>
          </cell>
          <cell r="J15">
            <v>0</v>
          </cell>
          <cell r="K15">
            <v>0</v>
          </cell>
          <cell r="L15">
            <v>1</v>
          </cell>
          <cell r="M15">
            <v>0</v>
          </cell>
          <cell r="N15">
            <v>0</v>
          </cell>
          <cell r="O15" t="str">
            <v>California</v>
          </cell>
        </row>
        <row r="16">
          <cell r="A16">
            <v>2968</v>
          </cell>
          <cell r="B16">
            <v>194472</v>
          </cell>
          <cell r="C16">
            <v>0</v>
          </cell>
          <cell r="D16">
            <v>1</v>
          </cell>
          <cell r="E16">
            <v>62</v>
          </cell>
          <cell r="F16">
            <v>0</v>
          </cell>
          <cell r="G16">
            <v>0</v>
          </cell>
          <cell r="H16">
            <v>1</v>
          </cell>
          <cell r="I16">
            <v>0</v>
          </cell>
          <cell r="J16">
            <v>0</v>
          </cell>
          <cell r="K16">
            <v>0</v>
          </cell>
          <cell r="L16">
            <v>1</v>
          </cell>
          <cell r="M16">
            <v>0</v>
          </cell>
          <cell r="N16">
            <v>0</v>
          </cell>
          <cell r="O16" t="str">
            <v>Other</v>
          </cell>
        </row>
        <row r="17">
          <cell r="A17">
            <v>1924</v>
          </cell>
          <cell r="B17">
            <v>194384</v>
          </cell>
          <cell r="C17">
            <v>0</v>
          </cell>
          <cell r="D17">
            <v>0</v>
          </cell>
          <cell r="E17">
            <v>67</v>
          </cell>
          <cell r="F17">
            <v>0</v>
          </cell>
          <cell r="G17">
            <v>0</v>
          </cell>
          <cell r="H17">
            <v>0</v>
          </cell>
          <cell r="I17">
            <v>1</v>
          </cell>
          <cell r="J17">
            <v>0</v>
          </cell>
          <cell r="K17">
            <v>0</v>
          </cell>
          <cell r="L17">
            <v>1</v>
          </cell>
          <cell r="M17">
            <v>0</v>
          </cell>
          <cell r="N17">
            <v>0</v>
          </cell>
          <cell r="O17" t="str">
            <v>Other</v>
          </cell>
        </row>
        <row r="18">
          <cell r="A18">
            <v>2281</v>
          </cell>
          <cell r="B18">
            <v>194384</v>
          </cell>
          <cell r="C18">
            <v>0</v>
          </cell>
          <cell r="D18">
            <v>0</v>
          </cell>
          <cell r="E18">
            <v>67</v>
          </cell>
          <cell r="F18">
            <v>0</v>
          </cell>
          <cell r="G18">
            <v>0</v>
          </cell>
          <cell r="H18">
            <v>0</v>
          </cell>
          <cell r="I18">
            <v>1</v>
          </cell>
          <cell r="J18">
            <v>0</v>
          </cell>
          <cell r="K18">
            <v>0</v>
          </cell>
          <cell r="L18">
            <v>1</v>
          </cell>
          <cell r="M18">
            <v>0</v>
          </cell>
          <cell r="N18">
            <v>0</v>
          </cell>
          <cell r="O18" t="str">
            <v>Illinois</v>
          </cell>
        </row>
        <row r="19">
          <cell r="A19">
            <v>2434</v>
          </cell>
          <cell r="B19">
            <v>193790</v>
          </cell>
          <cell r="C19">
            <v>0</v>
          </cell>
          <cell r="D19">
            <v>0</v>
          </cell>
          <cell r="E19">
            <v>50</v>
          </cell>
          <cell r="F19">
            <v>0</v>
          </cell>
          <cell r="G19">
            <v>0</v>
          </cell>
          <cell r="H19">
            <v>1</v>
          </cell>
          <cell r="I19">
            <v>0</v>
          </cell>
          <cell r="J19">
            <v>0</v>
          </cell>
          <cell r="K19">
            <v>0</v>
          </cell>
          <cell r="L19">
            <v>1</v>
          </cell>
          <cell r="M19">
            <v>0</v>
          </cell>
          <cell r="N19">
            <v>0</v>
          </cell>
          <cell r="O19" t="str">
            <v>Other</v>
          </cell>
        </row>
        <row r="20">
          <cell r="A20">
            <v>1807</v>
          </cell>
          <cell r="B20">
            <v>193404</v>
          </cell>
          <cell r="C20">
            <v>1</v>
          </cell>
          <cell r="D20">
            <v>2</v>
          </cell>
          <cell r="E20">
            <v>66</v>
          </cell>
          <cell r="F20">
            <v>0</v>
          </cell>
          <cell r="G20">
            <v>1</v>
          </cell>
          <cell r="H20">
            <v>0</v>
          </cell>
          <cell r="I20">
            <v>0</v>
          </cell>
          <cell r="J20">
            <v>0</v>
          </cell>
          <cell r="K20">
            <v>0</v>
          </cell>
          <cell r="L20">
            <v>1</v>
          </cell>
          <cell r="M20">
            <v>0</v>
          </cell>
          <cell r="N20">
            <v>0</v>
          </cell>
          <cell r="O20" t="str">
            <v>Illinois</v>
          </cell>
        </row>
        <row r="21">
          <cell r="A21">
            <v>1408</v>
          </cell>
          <cell r="B21">
            <v>193027</v>
          </cell>
          <cell r="C21">
            <v>0</v>
          </cell>
          <cell r="D21">
            <v>0</v>
          </cell>
          <cell r="E21">
            <v>79</v>
          </cell>
          <cell r="F21">
            <v>0</v>
          </cell>
          <cell r="G21">
            <v>1</v>
          </cell>
          <cell r="H21">
            <v>0</v>
          </cell>
          <cell r="I21">
            <v>0</v>
          </cell>
          <cell r="J21">
            <v>0</v>
          </cell>
          <cell r="K21">
            <v>0</v>
          </cell>
          <cell r="L21">
            <v>0</v>
          </cell>
          <cell r="M21">
            <v>0</v>
          </cell>
          <cell r="N21">
            <v>1</v>
          </cell>
          <cell r="O21" t="str">
            <v>Other</v>
          </cell>
        </row>
        <row r="22">
          <cell r="A22">
            <v>1947</v>
          </cell>
          <cell r="B22">
            <v>192955</v>
          </cell>
          <cell r="C22">
            <v>0</v>
          </cell>
          <cell r="D22">
            <v>0</v>
          </cell>
          <cell r="E22">
            <v>47</v>
          </cell>
          <cell r="F22">
            <v>0</v>
          </cell>
          <cell r="G22">
            <v>1</v>
          </cell>
          <cell r="H22">
            <v>0</v>
          </cell>
          <cell r="I22">
            <v>0</v>
          </cell>
          <cell r="J22">
            <v>0</v>
          </cell>
          <cell r="K22">
            <v>0</v>
          </cell>
          <cell r="L22">
            <v>1</v>
          </cell>
          <cell r="M22">
            <v>0</v>
          </cell>
          <cell r="N22">
            <v>0</v>
          </cell>
          <cell r="O22" t="str">
            <v>Texas</v>
          </cell>
        </row>
        <row r="23">
          <cell r="A23">
            <v>1410</v>
          </cell>
          <cell r="B23">
            <v>192910</v>
          </cell>
          <cell r="C23">
            <v>0</v>
          </cell>
          <cell r="D23">
            <v>0</v>
          </cell>
          <cell r="E23">
            <v>34</v>
          </cell>
          <cell r="F23">
            <v>0</v>
          </cell>
          <cell r="G23">
            <v>1</v>
          </cell>
          <cell r="H23">
            <v>0</v>
          </cell>
          <cell r="I23">
            <v>0</v>
          </cell>
          <cell r="J23">
            <v>0</v>
          </cell>
          <cell r="K23">
            <v>0</v>
          </cell>
          <cell r="L23">
            <v>1</v>
          </cell>
          <cell r="M23">
            <v>0</v>
          </cell>
          <cell r="N23">
            <v>0</v>
          </cell>
          <cell r="O23" t="str">
            <v>Florida</v>
          </cell>
        </row>
        <row r="24">
          <cell r="A24">
            <v>1130</v>
          </cell>
          <cell r="B24">
            <v>192859</v>
          </cell>
          <cell r="C24">
            <v>0</v>
          </cell>
          <cell r="D24">
            <v>0</v>
          </cell>
          <cell r="E24">
            <v>28</v>
          </cell>
          <cell r="F24">
            <v>0</v>
          </cell>
          <cell r="G24">
            <v>0</v>
          </cell>
          <cell r="H24">
            <v>1</v>
          </cell>
          <cell r="I24">
            <v>0</v>
          </cell>
          <cell r="J24">
            <v>0</v>
          </cell>
          <cell r="K24">
            <v>0</v>
          </cell>
          <cell r="L24">
            <v>0</v>
          </cell>
          <cell r="M24">
            <v>1</v>
          </cell>
          <cell r="N24">
            <v>0</v>
          </cell>
          <cell r="O24" t="str">
            <v>New York</v>
          </cell>
        </row>
        <row r="25">
          <cell r="A25">
            <v>2885</v>
          </cell>
          <cell r="B25">
            <v>192556</v>
          </cell>
          <cell r="C25">
            <v>0</v>
          </cell>
          <cell r="D25">
            <v>0</v>
          </cell>
          <cell r="E25">
            <v>60</v>
          </cell>
          <cell r="F25">
            <v>0</v>
          </cell>
          <cell r="G25">
            <v>0</v>
          </cell>
          <cell r="H25">
            <v>0</v>
          </cell>
          <cell r="I25">
            <v>1</v>
          </cell>
          <cell r="J25">
            <v>0</v>
          </cell>
          <cell r="K25">
            <v>0</v>
          </cell>
          <cell r="L25">
            <v>0</v>
          </cell>
          <cell r="M25">
            <v>0</v>
          </cell>
          <cell r="N25">
            <v>0</v>
          </cell>
          <cell r="O25" t="str">
            <v>California</v>
          </cell>
        </row>
        <row r="26">
          <cell r="A26">
            <v>2408</v>
          </cell>
          <cell r="B26">
            <v>192533</v>
          </cell>
          <cell r="C26">
            <v>0</v>
          </cell>
          <cell r="D26">
            <v>0</v>
          </cell>
          <cell r="E26">
            <v>35</v>
          </cell>
          <cell r="F26">
            <v>0</v>
          </cell>
          <cell r="G26">
            <v>1</v>
          </cell>
          <cell r="H26">
            <v>0</v>
          </cell>
          <cell r="I26">
            <v>0</v>
          </cell>
          <cell r="J26">
            <v>0</v>
          </cell>
          <cell r="K26">
            <v>0</v>
          </cell>
          <cell r="L26">
            <v>1</v>
          </cell>
          <cell r="M26">
            <v>0</v>
          </cell>
          <cell r="N26">
            <v>0</v>
          </cell>
          <cell r="O26" t="str">
            <v>New York</v>
          </cell>
        </row>
        <row r="27">
          <cell r="A27">
            <v>2696</v>
          </cell>
          <cell r="B27">
            <v>192491</v>
          </cell>
          <cell r="C27">
            <v>0</v>
          </cell>
          <cell r="D27">
            <v>0</v>
          </cell>
          <cell r="E27">
            <v>37</v>
          </cell>
          <cell r="F27">
            <v>0</v>
          </cell>
          <cell r="G27">
            <v>1</v>
          </cell>
          <cell r="H27">
            <v>0</v>
          </cell>
          <cell r="I27">
            <v>0</v>
          </cell>
          <cell r="J27">
            <v>0</v>
          </cell>
          <cell r="K27">
            <v>0</v>
          </cell>
          <cell r="L27">
            <v>0</v>
          </cell>
          <cell r="M27">
            <v>0</v>
          </cell>
          <cell r="N27">
            <v>1</v>
          </cell>
          <cell r="O27" t="str">
            <v>New York</v>
          </cell>
        </row>
        <row r="28">
          <cell r="A28">
            <v>2362</v>
          </cell>
          <cell r="B28">
            <v>192344</v>
          </cell>
          <cell r="C28">
            <v>0</v>
          </cell>
          <cell r="D28">
            <v>0</v>
          </cell>
          <cell r="E28">
            <v>72</v>
          </cell>
          <cell r="F28">
            <v>0</v>
          </cell>
          <cell r="G28">
            <v>1</v>
          </cell>
          <cell r="H28">
            <v>0</v>
          </cell>
          <cell r="I28">
            <v>0</v>
          </cell>
          <cell r="J28">
            <v>0</v>
          </cell>
          <cell r="K28">
            <v>0</v>
          </cell>
          <cell r="L28">
            <v>1</v>
          </cell>
          <cell r="M28">
            <v>0</v>
          </cell>
          <cell r="N28">
            <v>0</v>
          </cell>
          <cell r="O28" t="str">
            <v>Other</v>
          </cell>
        </row>
        <row r="29">
          <cell r="A29">
            <v>1575</v>
          </cell>
          <cell r="B29">
            <v>192163</v>
          </cell>
          <cell r="C29">
            <v>0</v>
          </cell>
          <cell r="D29">
            <v>0</v>
          </cell>
          <cell r="E29">
            <v>45</v>
          </cell>
          <cell r="F29">
            <v>0</v>
          </cell>
          <cell r="G29">
            <v>1</v>
          </cell>
          <cell r="H29">
            <v>0</v>
          </cell>
          <cell r="I29">
            <v>0</v>
          </cell>
          <cell r="J29">
            <v>0</v>
          </cell>
          <cell r="K29">
            <v>0</v>
          </cell>
          <cell r="L29">
            <v>0</v>
          </cell>
          <cell r="M29">
            <v>1</v>
          </cell>
          <cell r="N29">
            <v>0</v>
          </cell>
          <cell r="O29" t="str">
            <v>Texas</v>
          </cell>
        </row>
        <row r="30">
          <cell r="A30">
            <v>1795</v>
          </cell>
          <cell r="B30">
            <v>191820</v>
          </cell>
          <cell r="C30">
            <v>0</v>
          </cell>
          <cell r="D30">
            <v>0</v>
          </cell>
          <cell r="E30">
            <v>34</v>
          </cell>
          <cell r="F30">
            <v>0</v>
          </cell>
          <cell r="G30">
            <v>0</v>
          </cell>
          <cell r="H30">
            <v>0</v>
          </cell>
          <cell r="I30">
            <v>1</v>
          </cell>
          <cell r="J30">
            <v>0</v>
          </cell>
          <cell r="K30">
            <v>0</v>
          </cell>
          <cell r="L30">
            <v>0</v>
          </cell>
          <cell r="M30">
            <v>0</v>
          </cell>
          <cell r="N30">
            <v>1</v>
          </cell>
          <cell r="O30" t="str">
            <v>Illinois</v>
          </cell>
        </row>
        <row r="31">
          <cell r="A31">
            <v>2967</v>
          </cell>
          <cell r="B31">
            <v>191712</v>
          </cell>
          <cell r="C31">
            <v>0</v>
          </cell>
          <cell r="D31">
            <v>0</v>
          </cell>
          <cell r="E31">
            <v>73</v>
          </cell>
          <cell r="F31">
            <v>0</v>
          </cell>
          <cell r="G31">
            <v>0</v>
          </cell>
          <cell r="H31">
            <v>1</v>
          </cell>
          <cell r="I31">
            <v>0</v>
          </cell>
          <cell r="J31">
            <v>0</v>
          </cell>
          <cell r="K31">
            <v>0</v>
          </cell>
          <cell r="L31">
            <v>0</v>
          </cell>
          <cell r="M31">
            <v>1</v>
          </cell>
          <cell r="N31">
            <v>0</v>
          </cell>
          <cell r="O31" t="str">
            <v>Texas</v>
          </cell>
        </row>
        <row r="32">
          <cell r="A32">
            <v>2012</v>
          </cell>
          <cell r="B32">
            <v>191700</v>
          </cell>
          <cell r="C32">
            <v>0</v>
          </cell>
          <cell r="D32">
            <v>0</v>
          </cell>
          <cell r="E32">
            <v>49</v>
          </cell>
          <cell r="F32">
            <v>0</v>
          </cell>
          <cell r="G32">
            <v>0</v>
          </cell>
          <cell r="H32">
            <v>1</v>
          </cell>
          <cell r="I32">
            <v>0</v>
          </cell>
          <cell r="J32">
            <v>0</v>
          </cell>
          <cell r="K32">
            <v>0</v>
          </cell>
          <cell r="L32">
            <v>1</v>
          </cell>
          <cell r="M32">
            <v>0</v>
          </cell>
          <cell r="N32">
            <v>0</v>
          </cell>
          <cell r="O32" t="str">
            <v>New York</v>
          </cell>
        </row>
        <row r="33">
          <cell r="A33">
            <v>2897</v>
          </cell>
          <cell r="B33">
            <v>191249</v>
          </cell>
          <cell r="C33">
            <v>0</v>
          </cell>
          <cell r="D33">
            <v>0</v>
          </cell>
          <cell r="E33">
            <v>64</v>
          </cell>
          <cell r="F33">
            <v>0</v>
          </cell>
          <cell r="G33">
            <v>0</v>
          </cell>
          <cell r="H33">
            <v>1</v>
          </cell>
          <cell r="I33">
            <v>0</v>
          </cell>
          <cell r="J33">
            <v>0</v>
          </cell>
          <cell r="K33">
            <v>0</v>
          </cell>
          <cell r="L33">
            <v>1</v>
          </cell>
          <cell r="M33">
            <v>0</v>
          </cell>
          <cell r="N33">
            <v>0</v>
          </cell>
          <cell r="O33" t="str">
            <v>California</v>
          </cell>
        </row>
        <row r="34">
          <cell r="A34">
            <v>3135</v>
          </cell>
          <cell r="B34">
            <v>191172</v>
          </cell>
          <cell r="C34">
            <v>0</v>
          </cell>
          <cell r="D34">
            <v>0</v>
          </cell>
          <cell r="E34">
            <v>30</v>
          </cell>
          <cell r="F34">
            <v>0</v>
          </cell>
          <cell r="G34">
            <v>0</v>
          </cell>
          <cell r="H34">
            <v>1</v>
          </cell>
          <cell r="I34">
            <v>0</v>
          </cell>
          <cell r="J34">
            <v>0</v>
          </cell>
          <cell r="K34">
            <v>0</v>
          </cell>
          <cell r="L34">
            <v>0</v>
          </cell>
          <cell r="M34">
            <v>1</v>
          </cell>
          <cell r="N34">
            <v>0</v>
          </cell>
          <cell r="O34" t="str">
            <v>Texas</v>
          </cell>
        </row>
        <row r="35">
          <cell r="A35">
            <v>1402</v>
          </cell>
          <cell r="B35">
            <v>191065</v>
          </cell>
          <cell r="C35">
            <v>0</v>
          </cell>
          <cell r="D35">
            <v>0</v>
          </cell>
          <cell r="E35">
            <v>39</v>
          </cell>
          <cell r="F35">
            <v>0</v>
          </cell>
          <cell r="G35">
            <v>0</v>
          </cell>
          <cell r="H35">
            <v>1</v>
          </cell>
          <cell r="I35">
            <v>0</v>
          </cell>
          <cell r="J35">
            <v>0</v>
          </cell>
          <cell r="K35">
            <v>0</v>
          </cell>
          <cell r="L35">
            <v>1</v>
          </cell>
          <cell r="M35">
            <v>0</v>
          </cell>
          <cell r="N35">
            <v>0</v>
          </cell>
          <cell r="O35" t="str">
            <v>Other</v>
          </cell>
        </row>
        <row r="36">
          <cell r="A36">
            <v>2872</v>
          </cell>
          <cell r="B36">
            <v>190933</v>
          </cell>
          <cell r="C36">
            <v>0</v>
          </cell>
          <cell r="D36">
            <v>0</v>
          </cell>
          <cell r="E36">
            <v>66</v>
          </cell>
          <cell r="F36">
            <v>0</v>
          </cell>
          <cell r="G36">
            <v>0</v>
          </cell>
          <cell r="H36">
            <v>1</v>
          </cell>
          <cell r="I36">
            <v>0</v>
          </cell>
          <cell r="J36">
            <v>0</v>
          </cell>
          <cell r="K36">
            <v>0</v>
          </cell>
          <cell r="L36">
            <v>0</v>
          </cell>
          <cell r="M36">
            <v>0</v>
          </cell>
          <cell r="N36">
            <v>1</v>
          </cell>
          <cell r="O36" t="str">
            <v>Other</v>
          </cell>
        </row>
        <row r="37">
          <cell r="A37">
            <v>2313</v>
          </cell>
          <cell r="B37">
            <v>190842</v>
          </cell>
          <cell r="C37">
            <v>0</v>
          </cell>
          <cell r="D37">
            <v>0</v>
          </cell>
          <cell r="E37">
            <v>72</v>
          </cell>
          <cell r="F37">
            <v>0</v>
          </cell>
          <cell r="G37">
            <v>0</v>
          </cell>
          <cell r="H37">
            <v>1</v>
          </cell>
          <cell r="I37">
            <v>0</v>
          </cell>
          <cell r="J37">
            <v>0</v>
          </cell>
          <cell r="K37">
            <v>0</v>
          </cell>
          <cell r="L37">
            <v>1</v>
          </cell>
          <cell r="M37">
            <v>0</v>
          </cell>
          <cell r="N37">
            <v>0</v>
          </cell>
          <cell r="O37" t="str">
            <v>Texas</v>
          </cell>
        </row>
        <row r="38">
          <cell r="A38">
            <v>1108</v>
          </cell>
          <cell r="B38">
            <v>190765</v>
          </cell>
          <cell r="C38">
            <v>0</v>
          </cell>
          <cell r="D38">
            <v>0</v>
          </cell>
          <cell r="E38">
            <v>50</v>
          </cell>
          <cell r="F38">
            <v>0</v>
          </cell>
          <cell r="G38">
            <v>1</v>
          </cell>
          <cell r="H38">
            <v>0</v>
          </cell>
          <cell r="I38">
            <v>0</v>
          </cell>
          <cell r="J38">
            <v>0</v>
          </cell>
          <cell r="K38">
            <v>0</v>
          </cell>
          <cell r="L38">
            <v>1</v>
          </cell>
          <cell r="M38">
            <v>0</v>
          </cell>
          <cell r="N38">
            <v>0</v>
          </cell>
          <cell r="O38" t="str">
            <v>Other</v>
          </cell>
        </row>
        <row r="39">
          <cell r="A39">
            <v>2242</v>
          </cell>
          <cell r="B39">
            <v>190687</v>
          </cell>
          <cell r="C39">
            <v>0</v>
          </cell>
          <cell r="D39">
            <v>0</v>
          </cell>
          <cell r="E39">
            <v>37</v>
          </cell>
          <cell r="F39">
            <v>1</v>
          </cell>
          <cell r="G39">
            <v>0</v>
          </cell>
          <cell r="H39">
            <v>0</v>
          </cell>
          <cell r="I39">
            <v>0</v>
          </cell>
          <cell r="J39">
            <v>0</v>
          </cell>
          <cell r="K39">
            <v>0</v>
          </cell>
          <cell r="L39">
            <v>0</v>
          </cell>
          <cell r="M39">
            <v>0</v>
          </cell>
          <cell r="N39">
            <v>1</v>
          </cell>
          <cell r="O39" t="str">
            <v>Other</v>
          </cell>
        </row>
        <row r="40">
          <cell r="A40">
            <v>2160</v>
          </cell>
          <cell r="B40">
            <v>190638</v>
          </cell>
          <cell r="C40">
            <v>0</v>
          </cell>
          <cell r="D40">
            <v>0</v>
          </cell>
          <cell r="E40">
            <v>29</v>
          </cell>
          <cell r="F40">
            <v>0</v>
          </cell>
          <cell r="G40">
            <v>0</v>
          </cell>
          <cell r="H40">
            <v>1</v>
          </cell>
          <cell r="I40">
            <v>0</v>
          </cell>
          <cell r="J40">
            <v>0</v>
          </cell>
          <cell r="K40">
            <v>0</v>
          </cell>
          <cell r="L40">
            <v>0</v>
          </cell>
          <cell r="M40">
            <v>1</v>
          </cell>
          <cell r="N40">
            <v>0</v>
          </cell>
          <cell r="O40" t="str">
            <v>Florida</v>
          </cell>
        </row>
        <row r="41">
          <cell r="A41">
            <v>2548</v>
          </cell>
          <cell r="B41">
            <v>190638</v>
          </cell>
          <cell r="C41">
            <v>0</v>
          </cell>
          <cell r="D41">
            <v>0</v>
          </cell>
          <cell r="E41">
            <v>29</v>
          </cell>
          <cell r="F41">
            <v>0</v>
          </cell>
          <cell r="G41">
            <v>0</v>
          </cell>
          <cell r="H41">
            <v>1</v>
          </cell>
          <cell r="I41">
            <v>0</v>
          </cell>
          <cell r="J41">
            <v>0</v>
          </cell>
          <cell r="K41">
            <v>0</v>
          </cell>
          <cell r="L41">
            <v>0</v>
          </cell>
          <cell r="M41">
            <v>1</v>
          </cell>
          <cell r="N41">
            <v>0</v>
          </cell>
          <cell r="O41" t="str">
            <v>Other</v>
          </cell>
        </row>
        <row r="42">
          <cell r="A42">
            <v>2783</v>
          </cell>
          <cell r="B42">
            <v>190369</v>
          </cell>
          <cell r="C42">
            <v>0</v>
          </cell>
          <cell r="D42">
            <v>0</v>
          </cell>
          <cell r="E42">
            <v>64</v>
          </cell>
          <cell r="F42">
            <v>0</v>
          </cell>
          <cell r="G42">
            <v>1</v>
          </cell>
          <cell r="H42">
            <v>0</v>
          </cell>
          <cell r="I42">
            <v>0</v>
          </cell>
          <cell r="J42">
            <v>0</v>
          </cell>
          <cell r="K42">
            <v>0</v>
          </cell>
          <cell r="L42">
            <v>1</v>
          </cell>
          <cell r="M42">
            <v>0</v>
          </cell>
          <cell r="N42">
            <v>0</v>
          </cell>
          <cell r="O42" t="str">
            <v>California</v>
          </cell>
        </row>
        <row r="43">
          <cell r="A43">
            <v>1374</v>
          </cell>
          <cell r="B43">
            <v>190300</v>
          </cell>
          <cell r="C43">
            <v>0</v>
          </cell>
          <cell r="D43">
            <v>0</v>
          </cell>
          <cell r="E43">
            <v>41</v>
          </cell>
          <cell r="F43">
            <v>0</v>
          </cell>
          <cell r="G43">
            <v>0</v>
          </cell>
          <cell r="H43">
            <v>0</v>
          </cell>
          <cell r="I43">
            <v>1</v>
          </cell>
          <cell r="J43">
            <v>0</v>
          </cell>
          <cell r="K43">
            <v>0</v>
          </cell>
          <cell r="L43">
            <v>1</v>
          </cell>
          <cell r="M43">
            <v>0</v>
          </cell>
          <cell r="N43">
            <v>0</v>
          </cell>
          <cell r="O43" t="str">
            <v>Florida</v>
          </cell>
        </row>
        <row r="44">
          <cell r="A44">
            <v>2697</v>
          </cell>
          <cell r="B44">
            <v>190273</v>
          </cell>
          <cell r="C44">
            <v>0</v>
          </cell>
          <cell r="D44">
            <v>0</v>
          </cell>
          <cell r="E44">
            <v>29</v>
          </cell>
          <cell r="F44">
            <v>0</v>
          </cell>
          <cell r="G44">
            <v>0</v>
          </cell>
          <cell r="H44">
            <v>1</v>
          </cell>
          <cell r="I44">
            <v>0</v>
          </cell>
          <cell r="J44">
            <v>0</v>
          </cell>
          <cell r="K44">
            <v>0</v>
          </cell>
          <cell r="L44">
            <v>1</v>
          </cell>
          <cell r="M44">
            <v>0</v>
          </cell>
          <cell r="N44">
            <v>0</v>
          </cell>
          <cell r="O44" t="str">
            <v>Texas</v>
          </cell>
        </row>
        <row r="45">
          <cell r="A45">
            <v>1684</v>
          </cell>
          <cell r="B45">
            <v>190247</v>
          </cell>
          <cell r="C45">
            <v>0</v>
          </cell>
          <cell r="D45">
            <v>0</v>
          </cell>
          <cell r="E45">
            <v>32</v>
          </cell>
          <cell r="F45">
            <v>0</v>
          </cell>
          <cell r="G45">
            <v>0</v>
          </cell>
          <cell r="H45">
            <v>1</v>
          </cell>
          <cell r="I45">
            <v>0</v>
          </cell>
          <cell r="J45">
            <v>0</v>
          </cell>
          <cell r="K45">
            <v>0</v>
          </cell>
          <cell r="L45">
            <v>0</v>
          </cell>
          <cell r="M45">
            <v>1</v>
          </cell>
          <cell r="N45">
            <v>0</v>
          </cell>
          <cell r="O45" t="str">
            <v>Other</v>
          </cell>
        </row>
        <row r="46">
          <cell r="A46">
            <v>2577</v>
          </cell>
          <cell r="B46">
            <v>190226</v>
          </cell>
          <cell r="C46">
            <v>0</v>
          </cell>
          <cell r="D46">
            <v>0</v>
          </cell>
          <cell r="E46">
            <v>64</v>
          </cell>
          <cell r="F46">
            <v>0</v>
          </cell>
          <cell r="G46">
            <v>1</v>
          </cell>
          <cell r="H46">
            <v>0</v>
          </cell>
          <cell r="I46">
            <v>0</v>
          </cell>
          <cell r="J46">
            <v>0</v>
          </cell>
          <cell r="K46">
            <v>0</v>
          </cell>
          <cell r="L46">
            <v>0</v>
          </cell>
          <cell r="M46">
            <v>1</v>
          </cell>
          <cell r="N46">
            <v>0</v>
          </cell>
          <cell r="O46" t="str">
            <v>Texas</v>
          </cell>
        </row>
        <row r="47">
          <cell r="A47">
            <v>3136</v>
          </cell>
          <cell r="B47">
            <v>190000</v>
          </cell>
          <cell r="C47">
            <v>0</v>
          </cell>
          <cell r="D47">
            <v>0</v>
          </cell>
          <cell r="E47">
            <v>36</v>
          </cell>
          <cell r="F47">
            <v>0</v>
          </cell>
          <cell r="G47">
            <v>1</v>
          </cell>
          <cell r="H47">
            <v>0</v>
          </cell>
          <cell r="I47">
            <v>0</v>
          </cell>
          <cell r="J47">
            <v>0</v>
          </cell>
          <cell r="K47">
            <v>0</v>
          </cell>
          <cell r="L47">
            <v>1</v>
          </cell>
          <cell r="M47">
            <v>0</v>
          </cell>
          <cell r="N47">
            <v>0</v>
          </cell>
          <cell r="O47" t="str">
            <v>Other</v>
          </cell>
        </row>
        <row r="48">
          <cell r="A48">
            <v>1710</v>
          </cell>
          <cell r="B48">
            <v>189891</v>
          </cell>
          <cell r="C48">
            <v>0</v>
          </cell>
          <cell r="D48">
            <v>0</v>
          </cell>
          <cell r="E48">
            <v>29</v>
          </cell>
          <cell r="F48">
            <v>0</v>
          </cell>
          <cell r="G48">
            <v>0</v>
          </cell>
          <cell r="H48">
            <v>0</v>
          </cell>
          <cell r="I48">
            <v>1</v>
          </cell>
          <cell r="J48">
            <v>0</v>
          </cell>
          <cell r="K48">
            <v>0</v>
          </cell>
          <cell r="L48">
            <v>1</v>
          </cell>
          <cell r="M48">
            <v>0</v>
          </cell>
          <cell r="N48">
            <v>0</v>
          </cell>
          <cell r="O48" t="str">
            <v>Florida</v>
          </cell>
        </row>
        <row r="49">
          <cell r="A49">
            <v>1715</v>
          </cell>
          <cell r="B49">
            <v>189694</v>
          </cell>
          <cell r="C49">
            <v>1</v>
          </cell>
          <cell r="D49">
            <v>1</v>
          </cell>
          <cell r="E49">
            <v>47</v>
          </cell>
          <cell r="F49">
            <v>1</v>
          </cell>
          <cell r="G49">
            <v>0</v>
          </cell>
          <cell r="H49">
            <v>0</v>
          </cell>
          <cell r="I49">
            <v>0</v>
          </cell>
          <cell r="J49">
            <v>0</v>
          </cell>
          <cell r="K49">
            <v>0</v>
          </cell>
          <cell r="L49">
            <v>1</v>
          </cell>
          <cell r="M49">
            <v>0</v>
          </cell>
          <cell r="N49">
            <v>0</v>
          </cell>
          <cell r="O49" t="str">
            <v>California</v>
          </cell>
        </row>
        <row r="50">
          <cell r="A50">
            <v>3158</v>
          </cell>
          <cell r="B50">
            <v>189616</v>
          </cell>
          <cell r="C50">
            <v>0</v>
          </cell>
          <cell r="D50">
            <v>0</v>
          </cell>
          <cell r="E50">
            <v>37</v>
          </cell>
          <cell r="F50">
            <v>0</v>
          </cell>
          <cell r="G50">
            <v>0</v>
          </cell>
          <cell r="H50">
            <v>1</v>
          </cell>
          <cell r="I50">
            <v>0</v>
          </cell>
          <cell r="J50">
            <v>0</v>
          </cell>
          <cell r="K50">
            <v>0</v>
          </cell>
          <cell r="L50">
            <v>0</v>
          </cell>
          <cell r="M50">
            <v>1</v>
          </cell>
          <cell r="N50">
            <v>0</v>
          </cell>
          <cell r="O50" t="str">
            <v>New York</v>
          </cell>
        </row>
        <row r="51">
          <cell r="A51">
            <v>1440</v>
          </cell>
          <cell r="B51">
            <v>189572</v>
          </cell>
          <cell r="C51">
            <v>0</v>
          </cell>
          <cell r="D51">
            <v>0</v>
          </cell>
          <cell r="E51">
            <v>54</v>
          </cell>
          <cell r="F51">
            <v>0</v>
          </cell>
          <cell r="G51">
            <v>0</v>
          </cell>
          <cell r="H51">
            <v>1</v>
          </cell>
          <cell r="I51">
            <v>0</v>
          </cell>
          <cell r="J51">
            <v>0</v>
          </cell>
          <cell r="K51">
            <v>0</v>
          </cell>
          <cell r="L51">
            <v>0</v>
          </cell>
          <cell r="M51">
            <v>0</v>
          </cell>
          <cell r="N51">
            <v>0</v>
          </cell>
          <cell r="O51" t="str">
            <v>Florida</v>
          </cell>
        </row>
        <row r="52">
          <cell r="A52">
            <v>1497</v>
          </cell>
          <cell r="B52">
            <v>189120</v>
          </cell>
          <cell r="C52">
            <v>0</v>
          </cell>
          <cell r="D52">
            <v>0</v>
          </cell>
          <cell r="E52">
            <v>61</v>
          </cell>
          <cell r="F52">
            <v>0</v>
          </cell>
          <cell r="G52">
            <v>0</v>
          </cell>
          <cell r="H52">
            <v>0</v>
          </cell>
          <cell r="I52">
            <v>1</v>
          </cell>
          <cell r="J52">
            <v>0</v>
          </cell>
          <cell r="K52">
            <v>0</v>
          </cell>
          <cell r="L52">
            <v>0</v>
          </cell>
          <cell r="M52">
            <v>1</v>
          </cell>
          <cell r="N52">
            <v>0</v>
          </cell>
          <cell r="O52" t="str">
            <v>Texas</v>
          </cell>
        </row>
        <row r="53">
          <cell r="A53">
            <v>1101</v>
          </cell>
          <cell r="B53">
            <v>189058</v>
          </cell>
          <cell r="C53">
            <v>0</v>
          </cell>
          <cell r="D53">
            <v>0</v>
          </cell>
          <cell r="E53">
            <v>60</v>
          </cell>
          <cell r="F53">
            <v>0</v>
          </cell>
          <cell r="G53">
            <v>1</v>
          </cell>
          <cell r="H53">
            <v>0</v>
          </cell>
          <cell r="I53">
            <v>0</v>
          </cell>
          <cell r="J53">
            <v>0</v>
          </cell>
          <cell r="K53">
            <v>0</v>
          </cell>
          <cell r="L53">
            <v>0</v>
          </cell>
          <cell r="M53">
            <v>1</v>
          </cell>
          <cell r="N53">
            <v>0</v>
          </cell>
          <cell r="O53" t="str">
            <v>Texas</v>
          </cell>
        </row>
        <row r="54">
          <cell r="A54">
            <v>2866</v>
          </cell>
          <cell r="B54">
            <v>188420</v>
          </cell>
          <cell r="C54">
            <v>0</v>
          </cell>
          <cell r="D54">
            <v>0</v>
          </cell>
          <cell r="E54">
            <v>31</v>
          </cell>
          <cell r="F54">
            <v>0</v>
          </cell>
          <cell r="G54">
            <v>0</v>
          </cell>
          <cell r="H54">
            <v>0</v>
          </cell>
          <cell r="I54">
            <v>1</v>
          </cell>
          <cell r="J54">
            <v>0</v>
          </cell>
          <cell r="K54">
            <v>0</v>
          </cell>
          <cell r="L54">
            <v>0</v>
          </cell>
          <cell r="M54">
            <v>1</v>
          </cell>
          <cell r="N54">
            <v>0</v>
          </cell>
          <cell r="O54" t="str">
            <v>Other</v>
          </cell>
        </row>
        <row r="55">
          <cell r="A55">
            <v>2056</v>
          </cell>
          <cell r="B55">
            <v>188347</v>
          </cell>
          <cell r="C55">
            <v>0</v>
          </cell>
          <cell r="D55">
            <v>0</v>
          </cell>
          <cell r="E55">
            <v>59</v>
          </cell>
          <cell r="F55">
            <v>0</v>
          </cell>
          <cell r="G55">
            <v>0</v>
          </cell>
          <cell r="H55">
            <v>0</v>
          </cell>
          <cell r="I55">
            <v>1</v>
          </cell>
          <cell r="J55">
            <v>0</v>
          </cell>
          <cell r="K55">
            <v>0</v>
          </cell>
          <cell r="L55">
            <v>1</v>
          </cell>
          <cell r="M55">
            <v>0</v>
          </cell>
          <cell r="N55">
            <v>0</v>
          </cell>
          <cell r="O55" t="str">
            <v>Other</v>
          </cell>
        </row>
        <row r="56">
          <cell r="A56">
            <v>3179</v>
          </cell>
          <cell r="B56">
            <v>188325</v>
          </cell>
          <cell r="C56">
            <v>0</v>
          </cell>
          <cell r="D56">
            <v>0</v>
          </cell>
          <cell r="E56">
            <v>39</v>
          </cell>
          <cell r="F56">
            <v>0</v>
          </cell>
          <cell r="G56">
            <v>0</v>
          </cell>
          <cell r="H56">
            <v>0</v>
          </cell>
          <cell r="I56">
            <v>1</v>
          </cell>
          <cell r="J56">
            <v>0</v>
          </cell>
          <cell r="K56">
            <v>0</v>
          </cell>
          <cell r="L56">
            <v>1</v>
          </cell>
          <cell r="M56">
            <v>0</v>
          </cell>
          <cell r="N56">
            <v>0</v>
          </cell>
          <cell r="O56" t="str">
            <v>California</v>
          </cell>
        </row>
        <row r="57">
          <cell r="A57">
            <v>1063</v>
          </cell>
          <cell r="B57">
            <v>188194</v>
          </cell>
          <cell r="C57">
            <v>0</v>
          </cell>
          <cell r="D57">
            <v>1</v>
          </cell>
          <cell r="E57">
            <v>41</v>
          </cell>
          <cell r="F57">
            <v>0</v>
          </cell>
          <cell r="G57">
            <v>0</v>
          </cell>
          <cell r="H57">
            <v>1</v>
          </cell>
          <cell r="I57">
            <v>0</v>
          </cell>
          <cell r="J57">
            <v>0</v>
          </cell>
          <cell r="K57">
            <v>0</v>
          </cell>
          <cell r="L57">
            <v>0</v>
          </cell>
          <cell r="M57">
            <v>0</v>
          </cell>
          <cell r="N57">
            <v>0</v>
          </cell>
          <cell r="O57" t="str">
            <v>Illinois</v>
          </cell>
        </row>
        <row r="58">
          <cell r="A58">
            <v>2314</v>
          </cell>
          <cell r="B58">
            <v>188097</v>
          </cell>
          <cell r="C58">
            <v>1</v>
          </cell>
          <cell r="D58">
            <v>0</v>
          </cell>
          <cell r="E58">
            <v>42</v>
          </cell>
          <cell r="F58">
            <v>0</v>
          </cell>
          <cell r="G58">
            <v>1</v>
          </cell>
          <cell r="H58">
            <v>0</v>
          </cell>
          <cell r="I58">
            <v>0</v>
          </cell>
          <cell r="J58">
            <v>0</v>
          </cell>
          <cell r="K58">
            <v>0</v>
          </cell>
          <cell r="L58">
            <v>0</v>
          </cell>
          <cell r="M58">
            <v>1</v>
          </cell>
          <cell r="N58">
            <v>0</v>
          </cell>
          <cell r="O58" t="str">
            <v>Other</v>
          </cell>
        </row>
        <row r="59">
          <cell r="A59">
            <v>1543</v>
          </cell>
          <cell r="B59">
            <v>187771</v>
          </cell>
          <cell r="C59">
            <v>0</v>
          </cell>
          <cell r="D59">
            <v>1</v>
          </cell>
          <cell r="E59">
            <v>61</v>
          </cell>
          <cell r="F59">
            <v>0</v>
          </cell>
          <cell r="G59">
            <v>0</v>
          </cell>
          <cell r="H59">
            <v>0</v>
          </cell>
          <cell r="I59">
            <v>1</v>
          </cell>
          <cell r="J59">
            <v>0</v>
          </cell>
          <cell r="K59">
            <v>0</v>
          </cell>
          <cell r="L59">
            <v>1</v>
          </cell>
          <cell r="M59">
            <v>0</v>
          </cell>
          <cell r="N59">
            <v>0</v>
          </cell>
          <cell r="O59" t="str">
            <v>Illinois</v>
          </cell>
        </row>
        <row r="60">
          <cell r="A60">
            <v>1805</v>
          </cell>
          <cell r="B60">
            <v>187771</v>
          </cell>
          <cell r="C60">
            <v>0</v>
          </cell>
          <cell r="D60">
            <v>1</v>
          </cell>
          <cell r="E60">
            <v>61</v>
          </cell>
          <cell r="F60">
            <v>0</v>
          </cell>
          <cell r="G60">
            <v>0</v>
          </cell>
          <cell r="H60">
            <v>0</v>
          </cell>
          <cell r="I60">
            <v>1</v>
          </cell>
          <cell r="J60">
            <v>0</v>
          </cell>
          <cell r="K60">
            <v>0</v>
          </cell>
          <cell r="L60">
            <v>1</v>
          </cell>
          <cell r="M60">
            <v>0</v>
          </cell>
          <cell r="N60">
            <v>0</v>
          </cell>
          <cell r="O60" t="str">
            <v>California</v>
          </cell>
        </row>
        <row r="61">
          <cell r="A61">
            <v>2468</v>
          </cell>
          <cell r="B61">
            <v>187679</v>
          </cell>
          <cell r="C61">
            <v>0</v>
          </cell>
          <cell r="D61">
            <v>0</v>
          </cell>
          <cell r="E61">
            <v>32</v>
          </cell>
          <cell r="F61">
            <v>0</v>
          </cell>
          <cell r="G61">
            <v>0</v>
          </cell>
          <cell r="H61">
            <v>0</v>
          </cell>
          <cell r="I61">
            <v>1</v>
          </cell>
          <cell r="J61">
            <v>0</v>
          </cell>
          <cell r="K61">
            <v>0</v>
          </cell>
          <cell r="L61">
            <v>1</v>
          </cell>
          <cell r="M61">
            <v>0</v>
          </cell>
          <cell r="N61">
            <v>0</v>
          </cell>
          <cell r="O61" t="str">
            <v>New York</v>
          </cell>
        </row>
        <row r="62">
          <cell r="A62">
            <v>1697</v>
          </cell>
          <cell r="B62">
            <v>187305</v>
          </cell>
          <cell r="C62">
            <v>0</v>
          </cell>
          <cell r="D62">
            <v>0</v>
          </cell>
          <cell r="E62">
            <v>60</v>
          </cell>
          <cell r="F62">
            <v>1</v>
          </cell>
          <cell r="G62">
            <v>0</v>
          </cell>
          <cell r="H62">
            <v>0</v>
          </cell>
          <cell r="I62">
            <v>0</v>
          </cell>
          <cell r="J62">
            <v>0</v>
          </cell>
          <cell r="K62">
            <v>0</v>
          </cell>
          <cell r="L62">
            <v>0</v>
          </cell>
          <cell r="M62">
            <v>0</v>
          </cell>
          <cell r="N62">
            <v>0</v>
          </cell>
          <cell r="O62" t="str">
            <v>California</v>
          </cell>
        </row>
        <row r="63">
          <cell r="A63">
            <v>1096</v>
          </cell>
          <cell r="B63">
            <v>187195</v>
          </cell>
          <cell r="C63">
            <v>0</v>
          </cell>
          <cell r="D63">
            <v>0</v>
          </cell>
          <cell r="E63">
            <v>61</v>
          </cell>
          <cell r="F63">
            <v>0</v>
          </cell>
          <cell r="G63">
            <v>1</v>
          </cell>
          <cell r="H63">
            <v>0</v>
          </cell>
          <cell r="I63">
            <v>0</v>
          </cell>
          <cell r="J63">
            <v>0</v>
          </cell>
          <cell r="K63">
            <v>0</v>
          </cell>
          <cell r="L63">
            <v>1</v>
          </cell>
          <cell r="M63">
            <v>0</v>
          </cell>
          <cell r="N63">
            <v>0</v>
          </cell>
          <cell r="O63" t="str">
            <v>Other</v>
          </cell>
        </row>
        <row r="64">
          <cell r="A64">
            <v>2496</v>
          </cell>
          <cell r="B64">
            <v>187188</v>
          </cell>
          <cell r="C64">
            <v>0</v>
          </cell>
          <cell r="D64">
            <v>0</v>
          </cell>
          <cell r="E64">
            <v>37</v>
          </cell>
          <cell r="F64">
            <v>0</v>
          </cell>
          <cell r="G64">
            <v>0</v>
          </cell>
          <cell r="H64">
            <v>1</v>
          </cell>
          <cell r="I64">
            <v>0</v>
          </cell>
          <cell r="J64">
            <v>0</v>
          </cell>
          <cell r="K64">
            <v>0</v>
          </cell>
          <cell r="L64">
            <v>0</v>
          </cell>
          <cell r="M64">
            <v>0</v>
          </cell>
          <cell r="N64">
            <v>1</v>
          </cell>
          <cell r="O64" t="str">
            <v>Florida</v>
          </cell>
        </row>
        <row r="65">
          <cell r="A65">
            <v>2057</v>
          </cell>
          <cell r="B65">
            <v>187171</v>
          </cell>
          <cell r="C65">
            <v>0</v>
          </cell>
          <cell r="D65">
            <v>0</v>
          </cell>
          <cell r="E65">
            <v>39</v>
          </cell>
          <cell r="F65">
            <v>0</v>
          </cell>
          <cell r="G65">
            <v>1</v>
          </cell>
          <cell r="H65">
            <v>0</v>
          </cell>
          <cell r="I65">
            <v>0</v>
          </cell>
          <cell r="J65">
            <v>0</v>
          </cell>
          <cell r="K65">
            <v>0</v>
          </cell>
          <cell r="L65">
            <v>0</v>
          </cell>
          <cell r="M65">
            <v>0</v>
          </cell>
          <cell r="N65">
            <v>1</v>
          </cell>
          <cell r="O65" t="str">
            <v>California</v>
          </cell>
        </row>
        <row r="66">
          <cell r="A66">
            <v>3055</v>
          </cell>
          <cell r="B66">
            <v>187000</v>
          </cell>
          <cell r="C66">
            <v>0</v>
          </cell>
          <cell r="D66">
            <v>0</v>
          </cell>
          <cell r="E66">
            <v>28</v>
          </cell>
          <cell r="F66">
            <v>0</v>
          </cell>
          <cell r="G66">
            <v>1</v>
          </cell>
          <cell r="H66">
            <v>0</v>
          </cell>
          <cell r="I66">
            <v>0</v>
          </cell>
          <cell r="J66">
            <v>0</v>
          </cell>
          <cell r="K66">
            <v>0</v>
          </cell>
          <cell r="L66">
            <v>0</v>
          </cell>
          <cell r="M66">
            <v>0</v>
          </cell>
          <cell r="N66">
            <v>0</v>
          </cell>
          <cell r="O66" t="str">
            <v>Illinois</v>
          </cell>
        </row>
        <row r="67">
          <cell r="A67">
            <v>2862</v>
          </cell>
          <cell r="B67">
            <v>186979</v>
          </cell>
          <cell r="C67">
            <v>0</v>
          </cell>
          <cell r="D67">
            <v>0</v>
          </cell>
          <cell r="E67">
            <v>49</v>
          </cell>
          <cell r="F67">
            <v>1</v>
          </cell>
          <cell r="G67">
            <v>0</v>
          </cell>
          <cell r="H67">
            <v>0</v>
          </cell>
          <cell r="I67">
            <v>0</v>
          </cell>
          <cell r="J67">
            <v>0</v>
          </cell>
          <cell r="K67">
            <v>0</v>
          </cell>
          <cell r="L67">
            <v>0</v>
          </cell>
          <cell r="M67">
            <v>0</v>
          </cell>
          <cell r="N67">
            <v>1</v>
          </cell>
          <cell r="O67" t="str">
            <v>Florida</v>
          </cell>
        </row>
        <row r="68">
          <cell r="A68">
            <v>1668</v>
          </cell>
          <cell r="B68">
            <v>186857</v>
          </cell>
          <cell r="C68">
            <v>0</v>
          </cell>
          <cell r="D68">
            <v>0</v>
          </cell>
          <cell r="E68">
            <v>48</v>
          </cell>
          <cell r="F68">
            <v>0</v>
          </cell>
          <cell r="G68">
            <v>0</v>
          </cell>
          <cell r="H68">
            <v>1</v>
          </cell>
          <cell r="I68">
            <v>0</v>
          </cell>
          <cell r="J68">
            <v>0</v>
          </cell>
          <cell r="K68">
            <v>0</v>
          </cell>
          <cell r="L68">
            <v>0</v>
          </cell>
          <cell r="M68">
            <v>0</v>
          </cell>
          <cell r="N68">
            <v>1</v>
          </cell>
          <cell r="O68" t="str">
            <v>Florida</v>
          </cell>
        </row>
        <row r="69">
          <cell r="A69">
            <v>1865</v>
          </cell>
          <cell r="B69">
            <v>186857</v>
          </cell>
          <cell r="C69">
            <v>0</v>
          </cell>
          <cell r="D69">
            <v>0</v>
          </cell>
          <cell r="E69">
            <v>48</v>
          </cell>
          <cell r="F69">
            <v>0</v>
          </cell>
          <cell r="G69">
            <v>0</v>
          </cell>
          <cell r="H69">
            <v>1</v>
          </cell>
          <cell r="I69">
            <v>0</v>
          </cell>
          <cell r="J69">
            <v>0</v>
          </cell>
          <cell r="K69">
            <v>0</v>
          </cell>
          <cell r="L69">
            <v>0</v>
          </cell>
          <cell r="M69">
            <v>0</v>
          </cell>
          <cell r="N69">
            <v>1</v>
          </cell>
          <cell r="O69" t="str">
            <v>California</v>
          </cell>
        </row>
        <row r="70">
          <cell r="A70">
            <v>2820</v>
          </cell>
          <cell r="B70">
            <v>186836</v>
          </cell>
          <cell r="C70">
            <v>0</v>
          </cell>
          <cell r="D70">
            <v>0</v>
          </cell>
          <cell r="E70">
            <v>45</v>
          </cell>
          <cell r="F70">
            <v>0</v>
          </cell>
          <cell r="G70">
            <v>1</v>
          </cell>
          <cell r="H70">
            <v>0</v>
          </cell>
          <cell r="I70">
            <v>0</v>
          </cell>
          <cell r="J70">
            <v>0</v>
          </cell>
          <cell r="K70">
            <v>0</v>
          </cell>
          <cell r="L70">
            <v>0</v>
          </cell>
          <cell r="M70">
            <v>0</v>
          </cell>
          <cell r="N70">
            <v>1</v>
          </cell>
          <cell r="O70" t="str">
            <v>Florida</v>
          </cell>
        </row>
        <row r="71">
          <cell r="A71">
            <v>1186</v>
          </cell>
          <cell r="B71">
            <v>186718</v>
          </cell>
          <cell r="C71">
            <v>0</v>
          </cell>
          <cell r="D71">
            <v>0</v>
          </cell>
          <cell r="E71">
            <v>66</v>
          </cell>
          <cell r="F71">
            <v>0</v>
          </cell>
          <cell r="G71">
            <v>1</v>
          </cell>
          <cell r="H71">
            <v>0</v>
          </cell>
          <cell r="I71">
            <v>0</v>
          </cell>
          <cell r="J71">
            <v>0</v>
          </cell>
          <cell r="K71">
            <v>0</v>
          </cell>
          <cell r="L71">
            <v>1</v>
          </cell>
          <cell r="M71">
            <v>0</v>
          </cell>
          <cell r="N71">
            <v>0</v>
          </cell>
          <cell r="O71" t="str">
            <v>Other</v>
          </cell>
        </row>
        <row r="72">
          <cell r="A72">
            <v>2646</v>
          </cell>
          <cell r="B72">
            <v>186610</v>
          </cell>
          <cell r="C72">
            <v>0</v>
          </cell>
          <cell r="D72">
            <v>0</v>
          </cell>
          <cell r="E72">
            <v>69</v>
          </cell>
          <cell r="F72">
            <v>0</v>
          </cell>
          <cell r="G72">
            <v>0</v>
          </cell>
          <cell r="H72">
            <v>0</v>
          </cell>
          <cell r="I72">
            <v>1</v>
          </cell>
          <cell r="J72">
            <v>0</v>
          </cell>
          <cell r="K72">
            <v>0</v>
          </cell>
          <cell r="L72">
            <v>1</v>
          </cell>
          <cell r="M72">
            <v>0</v>
          </cell>
          <cell r="N72">
            <v>0</v>
          </cell>
          <cell r="O72" t="str">
            <v>Florida</v>
          </cell>
        </row>
        <row r="73">
          <cell r="A73">
            <v>2672</v>
          </cell>
          <cell r="B73">
            <v>186580</v>
          </cell>
          <cell r="C73">
            <v>0</v>
          </cell>
          <cell r="D73">
            <v>0</v>
          </cell>
          <cell r="E73">
            <v>37</v>
          </cell>
          <cell r="F73">
            <v>0</v>
          </cell>
          <cell r="G73">
            <v>1</v>
          </cell>
          <cell r="H73">
            <v>0</v>
          </cell>
          <cell r="I73">
            <v>0</v>
          </cell>
          <cell r="J73">
            <v>0</v>
          </cell>
          <cell r="K73">
            <v>0</v>
          </cell>
          <cell r="L73">
            <v>0</v>
          </cell>
          <cell r="M73">
            <v>0</v>
          </cell>
          <cell r="N73">
            <v>1</v>
          </cell>
          <cell r="O73" t="str">
            <v>New York</v>
          </cell>
        </row>
        <row r="74">
          <cell r="A74">
            <v>1887</v>
          </cell>
          <cell r="B74">
            <v>186429</v>
          </cell>
          <cell r="C74">
            <v>0</v>
          </cell>
          <cell r="D74">
            <v>0</v>
          </cell>
          <cell r="E74">
            <v>59</v>
          </cell>
          <cell r="F74">
            <v>0</v>
          </cell>
          <cell r="G74">
            <v>0</v>
          </cell>
          <cell r="H74">
            <v>1</v>
          </cell>
          <cell r="I74">
            <v>0</v>
          </cell>
          <cell r="J74">
            <v>0</v>
          </cell>
          <cell r="K74">
            <v>0</v>
          </cell>
          <cell r="L74">
            <v>1</v>
          </cell>
          <cell r="M74">
            <v>0</v>
          </cell>
          <cell r="N74">
            <v>0</v>
          </cell>
          <cell r="O74" t="str">
            <v>Texas</v>
          </cell>
        </row>
        <row r="75">
          <cell r="A75">
            <v>1859</v>
          </cell>
          <cell r="B75">
            <v>186424</v>
          </cell>
          <cell r="C75">
            <v>0</v>
          </cell>
          <cell r="D75">
            <v>0</v>
          </cell>
          <cell r="E75">
            <v>64</v>
          </cell>
          <cell r="F75">
            <v>0</v>
          </cell>
          <cell r="G75">
            <v>0</v>
          </cell>
          <cell r="H75">
            <v>1</v>
          </cell>
          <cell r="I75">
            <v>0</v>
          </cell>
          <cell r="J75">
            <v>0</v>
          </cell>
          <cell r="K75">
            <v>0</v>
          </cell>
          <cell r="L75">
            <v>0</v>
          </cell>
          <cell r="M75">
            <v>1</v>
          </cell>
          <cell r="N75">
            <v>0</v>
          </cell>
          <cell r="O75" t="str">
            <v>California</v>
          </cell>
        </row>
        <row r="76">
          <cell r="A76">
            <v>2107</v>
          </cell>
          <cell r="B76">
            <v>186358</v>
          </cell>
          <cell r="C76">
            <v>1</v>
          </cell>
          <cell r="D76">
            <v>1</v>
          </cell>
          <cell r="E76">
            <v>54</v>
          </cell>
          <cell r="F76">
            <v>0</v>
          </cell>
          <cell r="G76">
            <v>0</v>
          </cell>
          <cell r="H76">
            <v>1</v>
          </cell>
          <cell r="I76">
            <v>0</v>
          </cell>
          <cell r="J76">
            <v>0</v>
          </cell>
          <cell r="K76">
            <v>0</v>
          </cell>
          <cell r="L76">
            <v>1</v>
          </cell>
          <cell r="M76">
            <v>0</v>
          </cell>
          <cell r="N76">
            <v>0</v>
          </cell>
          <cell r="O76" t="str">
            <v>Illinois</v>
          </cell>
        </row>
        <row r="77">
          <cell r="A77">
            <v>1132</v>
          </cell>
          <cell r="B77">
            <v>186111</v>
          </cell>
          <cell r="C77">
            <v>0</v>
          </cell>
          <cell r="D77">
            <v>0</v>
          </cell>
          <cell r="E77">
            <v>58</v>
          </cell>
          <cell r="F77">
            <v>0</v>
          </cell>
          <cell r="G77">
            <v>1</v>
          </cell>
          <cell r="H77">
            <v>0</v>
          </cell>
          <cell r="I77">
            <v>0</v>
          </cell>
          <cell r="J77">
            <v>0</v>
          </cell>
          <cell r="K77">
            <v>0</v>
          </cell>
          <cell r="L77">
            <v>1</v>
          </cell>
          <cell r="M77">
            <v>0</v>
          </cell>
          <cell r="N77">
            <v>0</v>
          </cell>
          <cell r="O77" t="str">
            <v>Other</v>
          </cell>
        </row>
        <row r="78">
          <cell r="A78">
            <v>1105</v>
          </cell>
          <cell r="B78">
            <v>186037</v>
          </cell>
          <cell r="C78">
            <v>0</v>
          </cell>
          <cell r="D78">
            <v>0</v>
          </cell>
          <cell r="E78">
            <v>29</v>
          </cell>
          <cell r="F78">
            <v>0</v>
          </cell>
          <cell r="G78">
            <v>0</v>
          </cell>
          <cell r="H78">
            <v>1</v>
          </cell>
          <cell r="I78">
            <v>0</v>
          </cell>
          <cell r="J78">
            <v>0</v>
          </cell>
          <cell r="K78">
            <v>0</v>
          </cell>
          <cell r="L78">
            <v>1</v>
          </cell>
          <cell r="M78">
            <v>0</v>
          </cell>
          <cell r="N78">
            <v>0</v>
          </cell>
          <cell r="O78" t="str">
            <v>Illinois</v>
          </cell>
        </row>
        <row r="79">
          <cell r="A79">
            <v>2071</v>
          </cell>
          <cell r="B79">
            <v>185844</v>
          </cell>
          <cell r="C79">
            <v>0</v>
          </cell>
          <cell r="D79">
            <v>0</v>
          </cell>
          <cell r="E79">
            <v>47</v>
          </cell>
          <cell r="F79">
            <v>0</v>
          </cell>
          <cell r="G79">
            <v>1</v>
          </cell>
          <cell r="H79">
            <v>0</v>
          </cell>
          <cell r="I79">
            <v>0</v>
          </cell>
          <cell r="J79">
            <v>0</v>
          </cell>
          <cell r="K79">
            <v>0</v>
          </cell>
          <cell r="L79">
            <v>0</v>
          </cell>
          <cell r="M79">
            <v>0</v>
          </cell>
          <cell r="N79">
            <v>1</v>
          </cell>
          <cell r="O79" t="str">
            <v>Illinois</v>
          </cell>
        </row>
        <row r="80">
          <cell r="A80">
            <v>2944</v>
          </cell>
          <cell r="B80">
            <v>185738</v>
          </cell>
          <cell r="C80">
            <v>0</v>
          </cell>
          <cell r="D80">
            <v>0</v>
          </cell>
          <cell r="E80">
            <v>42</v>
          </cell>
          <cell r="F80">
            <v>0</v>
          </cell>
          <cell r="G80">
            <v>0</v>
          </cell>
          <cell r="H80">
            <v>0</v>
          </cell>
          <cell r="I80">
            <v>1</v>
          </cell>
          <cell r="J80">
            <v>0</v>
          </cell>
          <cell r="K80">
            <v>0</v>
          </cell>
          <cell r="L80">
            <v>0</v>
          </cell>
          <cell r="M80">
            <v>1</v>
          </cell>
          <cell r="N80">
            <v>0</v>
          </cell>
          <cell r="O80" t="str">
            <v>Other</v>
          </cell>
        </row>
        <row r="81">
          <cell r="A81">
            <v>1840</v>
          </cell>
          <cell r="B81">
            <v>185710</v>
          </cell>
          <cell r="C81">
            <v>0</v>
          </cell>
          <cell r="D81">
            <v>0</v>
          </cell>
          <cell r="E81">
            <v>31</v>
          </cell>
          <cell r="F81">
            <v>0</v>
          </cell>
          <cell r="G81">
            <v>1</v>
          </cell>
          <cell r="H81">
            <v>0</v>
          </cell>
          <cell r="I81">
            <v>0</v>
          </cell>
          <cell r="J81">
            <v>0</v>
          </cell>
          <cell r="K81">
            <v>0</v>
          </cell>
          <cell r="L81">
            <v>0</v>
          </cell>
          <cell r="M81">
            <v>0</v>
          </cell>
          <cell r="N81">
            <v>0</v>
          </cell>
          <cell r="O81" t="str">
            <v>Other</v>
          </cell>
        </row>
        <row r="82">
          <cell r="A82">
            <v>2118</v>
          </cell>
          <cell r="B82">
            <v>185696</v>
          </cell>
          <cell r="C82">
            <v>0</v>
          </cell>
          <cell r="D82">
            <v>0</v>
          </cell>
          <cell r="E82">
            <v>58</v>
          </cell>
          <cell r="F82">
            <v>1</v>
          </cell>
          <cell r="G82">
            <v>0</v>
          </cell>
          <cell r="H82">
            <v>0</v>
          </cell>
          <cell r="I82">
            <v>0</v>
          </cell>
          <cell r="J82">
            <v>0</v>
          </cell>
          <cell r="K82">
            <v>0</v>
          </cell>
          <cell r="L82">
            <v>0</v>
          </cell>
          <cell r="M82">
            <v>0</v>
          </cell>
          <cell r="N82">
            <v>1</v>
          </cell>
          <cell r="O82" t="str">
            <v>Florida</v>
          </cell>
        </row>
        <row r="83">
          <cell r="A83">
            <v>2329</v>
          </cell>
          <cell r="B83">
            <v>185696</v>
          </cell>
          <cell r="C83">
            <v>0</v>
          </cell>
          <cell r="D83">
            <v>0</v>
          </cell>
          <cell r="E83">
            <v>58</v>
          </cell>
          <cell r="F83">
            <v>1</v>
          </cell>
          <cell r="G83">
            <v>0</v>
          </cell>
          <cell r="H83">
            <v>0</v>
          </cell>
          <cell r="I83">
            <v>0</v>
          </cell>
          <cell r="J83">
            <v>0</v>
          </cell>
          <cell r="K83">
            <v>0</v>
          </cell>
          <cell r="L83">
            <v>0</v>
          </cell>
          <cell r="M83">
            <v>0</v>
          </cell>
          <cell r="N83">
            <v>1</v>
          </cell>
          <cell r="O83" t="str">
            <v>Illinois</v>
          </cell>
        </row>
        <row r="84">
          <cell r="A84">
            <v>1094</v>
          </cell>
          <cell r="B84">
            <v>185693</v>
          </cell>
          <cell r="C84">
            <v>0</v>
          </cell>
          <cell r="D84">
            <v>1</v>
          </cell>
          <cell r="E84">
            <v>41</v>
          </cell>
          <cell r="F84">
            <v>0</v>
          </cell>
          <cell r="G84">
            <v>0</v>
          </cell>
          <cell r="H84">
            <v>0</v>
          </cell>
          <cell r="I84">
            <v>1</v>
          </cell>
          <cell r="J84">
            <v>0</v>
          </cell>
          <cell r="K84">
            <v>0</v>
          </cell>
          <cell r="L84">
            <v>1</v>
          </cell>
          <cell r="M84">
            <v>0</v>
          </cell>
          <cell r="N84">
            <v>0</v>
          </cell>
          <cell r="O84" t="str">
            <v>New York</v>
          </cell>
        </row>
        <row r="85">
          <cell r="A85">
            <v>1971</v>
          </cell>
          <cell r="B85">
            <v>185683</v>
          </cell>
          <cell r="C85">
            <v>0</v>
          </cell>
          <cell r="D85">
            <v>0</v>
          </cell>
          <cell r="E85">
            <v>66</v>
          </cell>
          <cell r="F85">
            <v>1</v>
          </cell>
          <cell r="G85">
            <v>0</v>
          </cell>
          <cell r="H85">
            <v>0</v>
          </cell>
          <cell r="I85">
            <v>0</v>
          </cell>
          <cell r="J85">
            <v>0</v>
          </cell>
          <cell r="K85">
            <v>0</v>
          </cell>
          <cell r="L85">
            <v>1</v>
          </cell>
          <cell r="M85">
            <v>0</v>
          </cell>
          <cell r="N85">
            <v>0</v>
          </cell>
          <cell r="O85" t="str">
            <v>Texas</v>
          </cell>
        </row>
        <row r="86">
          <cell r="A86">
            <v>1530</v>
          </cell>
          <cell r="B86">
            <v>185620</v>
          </cell>
          <cell r="C86">
            <v>0</v>
          </cell>
          <cell r="D86">
            <v>0</v>
          </cell>
          <cell r="E86">
            <v>56</v>
          </cell>
          <cell r="F86">
            <v>0</v>
          </cell>
          <cell r="G86">
            <v>0</v>
          </cell>
          <cell r="H86">
            <v>0</v>
          </cell>
          <cell r="I86">
            <v>0</v>
          </cell>
          <cell r="J86">
            <v>1</v>
          </cell>
          <cell r="K86">
            <v>0</v>
          </cell>
          <cell r="L86">
            <v>1</v>
          </cell>
          <cell r="M86">
            <v>0</v>
          </cell>
          <cell r="N86">
            <v>0</v>
          </cell>
          <cell r="O86" t="str">
            <v>Florida</v>
          </cell>
        </row>
        <row r="87">
          <cell r="A87">
            <v>2114</v>
          </cell>
          <cell r="B87">
            <v>185606</v>
          </cell>
          <cell r="C87">
            <v>0</v>
          </cell>
          <cell r="D87">
            <v>1</v>
          </cell>
          <cell r="E87">
            <v>44</v>
          </cell>
          <cell r="F87">
            <v>0</v>
          </cell>
          <cell r="G87">
            <v>0</v>
          </cell>
          <cell r="H87">
            <v>0</v>
          </cell>
          <cell r="I87">
            <v>1</v>
          </cell>
          <cell r="J87">
            <v>0</v>
          </cell>
          <cell r="K87">
            <v>0</v>
          </cell>
          <cell r="L87">
            <v>1</v>
          </cell>
          <cell r="M87">
            <v>0</v>
          </cell>
          <cell r="N87">
            <v>0</v>
          </cell>
          <cell r="O87" t="str">
            <v>New York</v>
          </cell>
        </row>
        <row r="88">
          <cell r="A88">
            <v>2250</v>
          </cell>
          <cell r="B88">
            <v>185485</v>
          </cell>
          <cell r="C88">
            <v>0</v>
          </cell>
          <cell r="D88">
            <v>0</v>
          </cell>
          <cell r="E88">
            <v>62</v>
          </cell>
          <cell r="F88">
            <v>0</v>
          </cell>
          <cell r="G88">
            <v>0</v>
          </cell>
          <cell r="H88">
            <v>1</v>
          </cell>
          <cell r="I88">
            <v>0</v>
          </cell>
          <cell r="J88">
            <v>0</v>
          </cell>
          <cell r="K88">
            <v>0</v>
          </cell>
          <cell r="L88">
            <v>0</v>
          </cell>
          <cell r="M88">
            <v>0</v>
          </cell>
          <cell r="N88">
            <v>0</v>
          </cell>
          <cell r="O88" t="str">
            <v>Florida</v>
          </cell>
        </row>
        <row r="89">
          <cell r="A89">
            <v>2748</v>
          </cell>
          <cell r="B89">
            <v>185431</v>
          </cell>
          <cell r="C89">
            <v>0</v>
          </cell>
          <cell r="D89">
            <v>0</v>
          </cell>
          <cell r="E89">
            <v>68</v>
          </cell>
          <cell r="F89">
            <v>0</v>
          </cell>
          <cell r="G89">
            <v>0</v>
          </cell>
          <cell r="H89">
            <v>0</v>
          </cell>
          <cell r="I89">
            <v>1</v>
          </cell>
          <cell r="J89">
            <v>0</v>
          </cell>
          <cell r="K89">
            <v>0</v>
          </cell>
          <cell r="L89">
            <v>0</v>
          </cell>
          <cell r="M89">
            <v>0</v>
          </cell>
          <cell r="N89">
            <v>1</v>
          </cell>
          <cell r="O89" t="str">
            <v>Florida</v>
          </cell>
        </row>
        <row r="90">
          <cell r="A90">
            <v>1886</v>
          </cell>
          <cell r="B90">
            <v>185072</v>
          </cell>
          <cell r="C90">
            <v>0</v>
          </cell>
          <cell r="D90">
            <v>0</v>
          </cell>
          <cell r="E90">
            <v>43</v>
          </cell>
          <cell r="F90">
            <v>0</v>
          </cell>
          <cell r="G90">
            <v>0</v>
          </cell>
          <cell r="H90">
            <v>1</v>
          </cell>
          <cell r="I90">
            <v>0</v>
          </cell>
          <cell r="J90">
            <v>0</v>
          </cell>
          <cell r="K90">
            <v>0</v>
          </cell>
          <cell r="L90">
            <v>1</v>
          </cell>
          <cell r="M90">
            <v>0</v>
          </cell>
          <cell r="N90">
            <v>0</v>
          </cell>
          <cell r="O90" t="str">
            <v>New York</v>
          </cell>
        </row>
        <row r="91">
          <cell r="A91">
            <v>2816</v>
          </cell>
          <cell r="B91">
            <v>184953</v>
          </cell>
          <cell r="C91">
            <v>0</v>
          </cell>
          <cell r="D91">
            <v>0</v>
          </cell>
          <cell r="E91">
            <v>67</v>
          </cell>
          <cell r="F91">
            <v>0</v>
          </cell>
          <cell r="G91">
            <v>0</v>
          </cell>
          <cell r="H91">
            <v>0</v>
          </cell>
          <cell r="I91">
            <v>0</v>
          </cell>
          <cell r="J91">
            <v>1</v>
          </cell>
          <cell r="K91">
            <v>0</v>
          </cell>
          <cell r="L91">
            <v>0</v>
          </cell>
          <cell r="M91">
            <v>1</v>
          </cell>
          <cell r="N91">
            <v>0</v>
          </cell>
          <cell r="O91" t="str">
            <v>New York</v>
          </cell>
        </row>
        <row r="92">
          <cell r="A92">
            <v>2218</v>
          </cell>
          <cell r="B92">
            <v>184906</v>
          </cell>
          <cell r="C92">
            <v>0</v>
          </cell>
          <cell r="D92">
            <v>0</v>
          </cell>
          <cell r="E92">
            <v>48</v>
          </cell>
          <cell r="F92">
            <v>0</v>
          </cell>
          <cell r="G92">
            <v>0</v>
          </cell>
          <cell r="H92">
            <v>0</v>
          </cell>
          <cell r="I92">
            <v>1</v>
          </cell>
          <cell r="J92">
            <v>0</v>
          </cell>
          <cell r="K92">
            <v>0</v>
          </cell>
          <cell r="L92">
            <v>1</v>
          </cell>
          <cell r="M92">
            <v>0</v>
          </cell>
          <cell r="N92">
            <v>0</v>
          </cell>
          <cell r="O92" t="str">
            <v>Other</v>
          </cell>
        </row>
        <row r="93">
          <cell r="A93">
            <v>3094</v>
          </cell>
          <cell r="B93">
            <v>184906</v>
          </cell>
          <cell r="C93">
            <v>0</v>
          </cell>
          <cell r="D93">
            <v>0</v>
          </cell>
          <cell r="E93">
            <v>48</v>
          </cell>
          <cell r="F93">
            <v>0</v>
          </cell>
          <cell r="G93">
            <v>0</v>
          </cell>
          <cell r="H93">
            <v>0</v>
          </cell>
          <cell r="I93">
            <v>1</v>
          </cell>
          <cell r="J93">
            <v>0</v>
          </cell>
          <cell r="K93">
            <v>0</v>
          </cell>
          <cell r="L93">
            <v>1</v>
          </cell>
          <cell r="M93">
            <v>0</v>
          </cell>
          <cell r="N93">
            <v>0</v>
          </cell>
          <cell r="O93" t="str">
            <v>Other</v>
          </cell>
        </row>
        <row r="94">
          <cell r="A94">
            <v>1414</v>
          </cell>
          <cell r="B94">
            <v>184865</v>
          </cell>
          <cell r="C94">
            <v>0</v>
          </cell>
          <cell r="D94">
            <v>0</v>
          </cell>
          <cell r="E94">
            <v>59</v>
          </cell>
          <cell r="F94">
            <v>0</v>
          </cell>
          <cell r="G94">
            <v>0</v>
          </cell>
          <cell r="H94">
            <v>1</v>
          </cell>
          <cell r="I94">
            <v>0</v>
          </cell>
          <cell r="J94">
            <v>0</v>
          </cell>
          <cell r="K94">
            <v>0</v>
          </cell>
          <cell r="L94">
            <v>0</v>
          </cell>
          <cell r="M94">
            <v>0</v>
          </cell>
          <cell r="N94">
            <v>1</v>
          </cell>
          <cell r="O94" t="str">
            <v>Other</v>
          </cell>
        </row>
        <row r="95">
          <cell r="A95">
            <v>1331</v>
          </cell>
          <cell r="B95">
            <v>184835</v>
          </cell>
          <cell r="C95">
            <v>0</v>
          </cell>
          <cell r="D95">
            <v>0</v>
          </cell>
          <cell r="E95">
            <v>50</v>
          </cell>
          <cell r="F95">
            <v>1</v>
          </cell>
          <cell r="G95">
            <v>0</v>
          </cell>
          <cell r="H95">
            <v>0</v>
          </cell>
          <cell r="I95">
            <v>0</v>
          </cell>
          <cell r="J95">
            <v>0</v>
          </cell>
          <cell r="K95">
            <v>0</v>
          </cell>
          <cell r="L95">
            <v>1</v>
          </cell>
          <cell r="M95">
            <v>0</v>
          </cell>
          <cell r="N95">
            <v>0</v>
          </cell>
          <cell r="O95" t="str">
            <v>California</v>
          </cell>
        </row>
        <row r="96">
          <cell r="A96">
            <v>1028</v>
          </cell>
          <cell r="B96">
            <v>184618</v>
          </cell>
          <cell r="C96">
            <v>0</v>
          </cell>
          <cell r="D96">
            <v>0</v>
          </cell>
          <cell r="E96">
            <v>55</v>
          </cell>
          <cell r="F96">
            <v>0</v>
          </cell>
          <cell r="G96">
            <v>1</v>
          </cell>
          <cell r="H96">
            <v>0</v>
          </cell>
          <cell r="I96">
            <v>0</v>
          </cell>
          <cell r="J96">
            <v>0</v>
          </cell>
          <cell r="K96">
            <v>0</v>
          </cell>
          <cell r="L96">
            <v>0</v>
          </cell>
          <cell r="M96">
            <v>0</v>
          </cell>
          <cell r="N96">
            <v>1</v>
          </cell>
          <cell r="O96" t="str">
            <v>New York</v>
          </cell>
        </row>
        <row r="97">
          <cell r="A97">
            <v>2187</v>
          </cell>
          <cell r="B97">
            <v>184618</v>
          </cell>
          <cell r="C97">
            <v>0</v>
          </cell>
          <cell r="D97">
            <v>0</v>
          </cell>
          <cell r="E97">
            <v>55</v>
          </cell>
          <cell r="F97">
            <v>0</v>
          </cell>
          <cell r="G97">
            <v>1</v>
          </cell>
          <cell r="H97">
            <v>0</v>
          </cell>
          <cell r="I97">
            <v>0</v>
          </cell>
          <cell r="J97">
            <v>0</v>
          </cell>
          <cell r="K97">
            <v>0</v>
          </cell>
          <cell r="L97">
            <v>0</v>
          </cell>
          <cell r="M97">
            <v>0</v>
          </cell>
          <cell r="N97">
            <v>1</v>
          </cell>
          <cell r="O97" t="str">
            <v>Texas</v>
          </cell>
        </row>
        <row r="98">
          <cell r="A98">
            <v>1619</v>
          </cell>
          <cell r="B98">
            <v>184574</v>
          </cell>
          <cell r="C98">
            <v>0</v>
          </cell>
          <cell r="D98">
            <v>0</v>
          </cell>
          <cell r="E98">
            <v>68</v>
          </cell>
          <cell r="F98">
            <v>0</v>
          </cell>
          <cell r="G98">
            <v>0</v>
          </cell>
          <cell r="H98">
            <v>1</v>
          </cell>
          <cell r="I98">
            <v>0</v>
          </cell>
          <cell r="J98">
            <v>0</v>
          </cell>
          <cell r="K98">
            <v>0</v>
          </cell>
          <cell r="L98">
            <v>1</v>
          </cell>
          <cell r="M98">
            <v>0</v>
          </cell>
          <cell r="N98">
            <v>0</v>
          </cell>
          <cell r="O98" t="str">
            <v>California</v>
          </cell>
        </row>
        <row r="99">
          <cell r="A99">
            <v>2068</v>
          </cell>
          <cell r="B99">
            <v>184460</v>
          </cell>
          <cell r="C99">
            <v>0</v>
          </cell>
          <cell r="D99">
            <v>0</v>
          </cell>
          <cell r="E99">
            <v>62</v>
          </cell>
          <cell r="F99">
            <v>0</v>
          </cell>
          <cell r="G99">
            <v>0</v>
          </cell>
          <cell r="H99">
            <v>0</v>
          </cell>
          <cell r="I99">
            <v>1</v>
          </cell>
          <cell r="J99">
            <v>0</v>
          </cell>
          <cell r="K99">
            <v>0</v>
          </cell>
          <cell r="L99">
            <v>0</v>
          </cell>
          <cell r="M99">
            <v>0</v>
          </cell>
          <cell r="N99">
            <v>1</v>
          </cell>
          <cell r="O99" t="str">
            <v>Other</v>
          </cell>
        </row>
        <row r="100">
          <cell r="A100">
            <v>1951</v>
          </cell>
          <cell r="B100">
            <v>184219</v>
          </cell>
          <cell r="C100">
            <v>0</v>
          </cell>
          <cell r="D100">
            <v>0</v>
          </cell>
          <cell r="E100">
            <v>32</v>
          </cell>
          <cell r="F100">
            <v>0</v>
          </cell>
          <cell r="G100">
            <v>1</v>
          </cell>
          <cell r="H100">
            <v>0</v>
          </cell>
          <cell r="I100">
            <v>0</v>
          </cell>
          <cell r="J100">
            <v>0</v>
          </cell>
          <cell r="K100">
            <v>0</v>
          </cell>
          <cell r="L100">
            <v>1</v>
          </cell>
          <cell r="M100">
            <v>0</v>
          </cell>
          <cell r="N100">
            <v>0</v>
          </cell>
          <cell r="O100" t="str">
            <v>Illinois</v>
          </cell>
        </row>
        <row r="101">
          <cell r="A101">
            <v>2486</v>
          </cell>
          <cell r="B101">
            <v>184219</v>
          </cell>
          <cell r="C101">
            <v>0</v>
          </cell>
          <cell r="D101">
            <v>0</v>
          </cell>
          <cell r="E101">
            <v>32</v>
          </cell>
          <cell r="F101">
            <v>0</v>
          </cell>
          <cell r="G101">
            <v>1</v>
          </cell>
          <cell r="H101">
            <v>0</v>
          </cell>
          <cell r="I101">
            <v>0</v>
          </cell>
          <cell r="J101">
            <v>0</v>
          </cell>
          <cell r="K101">
            <v>0</v>
          </cell>
          <cell r="L101">
            <v>1</v>
          </cell>
          <cell r="M101">
            <v>0</v>
          </cell>
          <cell r="N101">
            <v>0</v>
          </cell>
          <cell r="O101" t="str">
            <v>New York</v>
          </cell>
        </row>
        <row r="102">
          <cell r="A102">
            <v>1609</v>
          </cell>
          <cell r="B102">
            <v>184196</v>
          </cell>
          <cell r="C102">
            <v>0</v>
          </cell>
          <cell r="D102">
            <v>1</v>
          </cell>
          <cell r="E102">
            <v>45</v>
          </cell>
          <cell r="F102">
            <v>0</v>
          </cell>
          <cell r="G102">
            <v>0</v>
          </cell>
          <cell r="H102">
            <v>1</v>
          </cell>
          <cell r="I102">
            <v>0</v>
          </cell>
          <cell r="J102">
            <v>0</v>
          </cell>
          <cell r="K102">
            <v>0</v>
          </cell>
          <cell r="L102">
            <v>1</v>
          </cell>
          <cell r="M102">
            <v>0</v>
          </cell>
          <cell r="N102">
            <v>0</v>
          </cell>
          <cell r="O102" t="str">
            <v>Illinois</v>
          </cell>
        </row>
        <row r="103">
          <cell r="A103">
            <v>1527</v>
          </cell>
          <cell r="B103">
            <v>184169</v>
          </cell>
          <cell r="C103">
            <v>0</v>
          </cell>
          <cell r="D103">
            <v>0</v>
          </cell>
          <cell r="E103">
            <v>38</v>
          </cell>
          <cell r="F103">
            <v>0</v>
          </cell>
          <cell r="G103">
            <v>1</v>
          </cell>
          <cell r="H103">
            <v>0</v>
          </cell>
          <cell r="I103">
            <v>0</v>
          </cell>
          <cell r="J103">
            <v>0</v>
          </cell>
          <cell r="K103">
            <v>0</v>
          </cell>
          <cell r="L103">
            <v>0</v>
          </cell>
          <cell r="M103">
            <v>0</v>
          </cell>
          <cell r="N103">
            <v>1</v>
          </cell>
          <cell r="O103" t="str">
            <v>Texas</v>
          </cell>
        </row>
        <row r="104">
          <cell r="A104">
            <v>1898</v>
          </cell>
          <cell r="B104">
            <v>184169</v>
          </cell>
          <cell r="C104">
            <v>0</v>
          </cell>
          <cell r="D104">
            <v>0</v>
          </cell>
          <cell r="E104">
            <v>38</v>
          </cell>
          <cell r="F104">
            <v>0</v>
          </cell>
          <cell r="G104">
            <v>1</v>
          </cell>
          <cell r="H104">
            <v>0</v>
          </cell>
          <cell r="I104">
            <v>0</v>
          </cell>
          <cell r="J104">
            <v>0</v>
          </cell>
          <cell r="K104">
            <v>0</v>
          </cell>
          <cell r="L104">
            <v>0</v>
          </cell>
          <cell r="M104">
            <v>0</v>
          </cell>
          <cell r="N104">
            <v>1</v>
          </cell>
          <cell r="O104" t="str">
            <v>New York</v>
          </cell>
        </row>
        <row r="105">
          <cell r="A105">
            <v>3155</v>
          </cell>
          <cell r="B105">
            <v>184117</v>
          </cell>
          <cell r="C105">
            <v>0</v>
          </cell>
          <cell r="D105">
            <v>0</v>
          </cell>
          <cell r="E105">
            <v>64</v>
          </cell>
          <cell r="F105">
            <v>0</v>
          </cell>
          <cell r="G105">
            <v>1</v>
          </cell>
          <cell r="H105">
            <v>0</v>
          </cell>
          <cell r="I105">
            <v>0</v>
          </cell>
          <cell r="J105">
            <v>0</v>
          </cell>
          <cell r="K105">
            <v>0</v>
          </cell>
          <cell r="L105">
            <v>0</v>
          </cell>
          <cell r="M105">
            <v>0</v>
          </cell>
          <cell r="N105">
            <v>1</v>
          </cell>
          <cell r="O105" t="str">
            <v>California</v>
          </cell>
        </row>
        <row r="106">
          <cell r="A106">
            <v>1617</v>
          </cell>
          <cell r="B106">
            <v>183917</v>
          </cell>
          <cell r="C106">
            <v>0</v>
          </cell>
          <cell r="D106">
            <v>0</v>
          </cell>
          <cell r="E106">
            <v>47</v>
          </cell>
          <cell r="F106">
            <v>0</v>
          </cell>
          <cell r="G106">
            <v>0</v>
          </cell>
          <cell r="H106">
            <v>1</v>
          </cell>
          <cell r="I106">
            <v>0</v>
          </cell>
          <cell r="J106">
            <v>0</v>
          </cell>
          <cell r="K106">
            <v>0</v>
          </cell>
          <cell r="L106">
            <v>1</v>
          </cell>
          <cell r="M106">
            <v>0</v>
          </cell>
          <cell r="N106">
            <v>0</v>
          </cell>
          <cell r="O106" t="str">
            <v>Texas</v>
          </cell>
        </row>
        <row r="107">
          <cell r="A107">
            <v>2922</v>
          </cell>
          <cell r="B107">
            <v>183891</v>
          </cell>
          <cell r="C107">
            <v>0</v>
          </cell>
          <cell r="D107">
            <v>1</v>
          </cell>
          <cell r="E107">
            <v>46</v>
          </cell>
          <cell r="F107">
            <v>0</v>
          </cell>
          <cell r="G107">
            <v>1</v>
          </cell>
          <cell r="H107">
            <v>0</v>
          </cell>
          <cell r="I107">
            <v>0</v>
          </cell>
          <cell r="J107">
            <v>0</v>
          </cell>
          <cell r="K107">
            <v>0</v>
          </cell>
          <cell r="L107">
            <v>0</v>
          </cell>
          <cell r="M107">
            <v>1</v>
          </cell>
          <cell r="N107">
            <v>0</v>
          </cell>
          <cell r="O107" t="str">
            <v>Florida</v>
          </cell>
        </row>
        <row r="108">
          <cell r="A108">
            <v>1726</v>
          </cell>
          <cell r="B108">
            <v>183844</v>
          </cell>
          <cell r="C108">
            <v>0</v>
          </cell>
          <cell r="D108">
            <v>0</v>
          </cell>
          <cell r="E108">
            <v>68</v>
          </cell>
          <cell r="F108">
            <v>0</v>
          </cell>
          <cell r="G108">
            <v>0</v>
          </cell>
          <cell r="H108">
            <v>0</v>
          </cell>
          <cell r="I108">
            <v>1</v>
          </cell>
          <cell r="J108">
            <v>0</v>
          </cell>
          <cell r="K108">
            <v>0</v>
          </cell>
          <cell r="L108">
            <v>1</v>
          </cell>
          <cell r="M108">
            <v>0</v>
          </cell>
          <cell r="N108">
            <v>0</v>
          </cell>
          <cell r="O108" t="str">
            <v>Other</v>
          </cell>
        </row>
        <row r="109">
          <cell r="A109">
            <v>1988</v>
          </cell>
          <cell r="B109">
            <v>183844</v>
          </cell>
          <cell r="C109">
            <v>0</v>
          </cell>
          <cell r="D109">
            <v>0</v>
          </cell>
          <cell r="E109">
            <v>68</v>
          </cell>
          <cell r="F109">
            <v>0</v>
          </cell>
          <cell r="G109">
            <v>0</v>
          </cell>
          <cell r="H109">
            <v>0</v>
          </cell>
          <cell r="I109">
            <v>1</v>
          </cell>
          <cell r="J109">
            <v>0</v>
          </cell>
          <cell r="K109">
            <v>0</v>
          </cell>
          <cell r="L109">
            <v>1</v>
          </cell>
          <cell r="M109">
            <v>0</v>
          </cell>
          <cell r="N109">
            <v>0</v>
          </cell>
          <cell r="O109" t="str">
            <v>New York</v>
          </cell>
        </row>
        <row r="110">
          <cell r="A110">
            <v>2443</v>
          </cell>
          <cell r="B110">
            <v>183844</v>
          </cell>
          <cell r="C110">
            <v>0</v>
          </cell>
          <cell r="D110">
            <v>0</v>
          </cell>
          <cell r="E110">
            <v>68</v>
          </cell>
          <cell r="F110">
            <v>0</v>
          </cell>
          <cell r="G110">
            <v>0</v>
          </cell>
          <cell r="H110">
            <v>0</v>
          </cell>
          <cell r="I110">
            <v>1</v>
          </cell>
          <cell r="J110">
            <v>0</v>
          </cell>
          <cell r="K110">
            <v>0</v>
          </cell>
          <cell r="L110">
            <v>1</v>
          </cell>
          <cell r="M110">
            <v>0</v>
          </cell>
          <cell r="N110">
            <v>0</v>
          </cell>
          <cell r="O110" t="str">
            <v>Illinois</v>
          </cell>
        </row>
        <row r="111">
          <cell r="A111">
            <v>1165</v>
          </cell>
          <cell r="B111">
            <v>183837</v>
          </cell>
          <cell r="C111">
            <v>0</v>
          </cell>
          <cell r="D111">
            <v>0</v>
          </cell>
          <cell r="E111">
            <v>72</v>
          </cell>
          <cell r="F111">
            <v>0</v>
          </cell>
          <cell r="G111">
            <v>1</v>
          </cell>
          <cell r="H111">
            <v>0</v>
          </cell>
          <cell r="I111">
            <v>0</v>
          </cell>
          <cell r="J111">
            <v>0</v>
          </cell>
          <cell r="K111">
            <v>0</v>
          </cell>
          <cell r="L111">
            <v>0</v>
          </cell>
          <cell r="M111">
            <v>0</v>
          </cell>
          <cell r="N111">
            <v>1</v>
          </cell>
          <cell r="O111" t="str">
            <v>Illinois</v>
          </cell>
        </row>
        <row r="112">
          <cell r="A112">
            <v>2081</v>
          </cell>
          <cell r="B112">
            <v>183829</v>
          </cell>
          <cell r="C112">
            <v>0</v>
          </cell>
          <cell r="D112">
            <v>0</v>
          </cell>
          <cell r="E112">
            <v>45</v>
          </cell>
          <cell r="F112">
            <v>1</v>
          </cell>
          <cell r="G112">
            <v>0</v>
          </cell>
          <cell r="H112">
            <v>0</v>
          </cell>
          <cell r="I112">
            <v>0</v>
          </cell>
          <cell r="J112">
            <v>0</v>
          </cell>
          <cell r="K112">
            <v>0</v>
          </cell>
          <cell r="L112">
            <v>1</v>
          </cell>
          <cell r="M112">
            <v>0</v>
          </cell>
          <cell r="N112">
            <v>0</v>
          </cell>
          <cell r="O112" t="str">
            <v>California</v>
          </cell>
        </row>
        <row r="113">
          <cell r="A113">
            <v>2246</v>
          </cell>
          <cell r="B113">
            <v>183829</v>
          </cell>
          <cell r="C113">
            <v>0</v>
          </cell>
          <cell r="D113">
            <v>0</v>
          </cell>
          <cell r="E113">
            <v>45</v>
          </cell>
          <cell r="F113">
            <v>1</v>
          </cell>
          <cell r="G113">
            <v>0</v>
          </cell>
          <cell r="H113">
            <v>0</v>
          </cell>
          <cell r="I113">
            <v>0</v>
          </cell>
          <cell r="J113">
            <v>0</v>
          </cell>
          <cell r="K113">
            <v>0</v>
          </cell>
          <cell r="L113">
            <v>1</v>
          </cell>
          <cell r="M113">
            <v>0</v>
          </cell>
          <cell r="N113">
            <v>0</v>
          </cell>
          <cell r="O113" t="str">
            <v>New York</v>
          </cell>
        </row>
        <row r="114">
          <cell r="A114">
            <v>1205</v>
          </cell>
          <cell r="B114">
            <v>183790</v>
          </cell>
          <cell r="C114">
            <v>0</v>
          </cell>
          <cell r="D114">
            <v>0</v>
          </cell>
          <cell r="E114">
            <v>72</v>
          </cell>
          <cell r="F114">
            <v>0</v>
          </cell>
          <cell r="G114">
            <v>1</v>
          </cell>
          <cell r="H114">
            <v>0</v>
          </cell>
          <cell r="I114">
            <v>0</v>
          </cell>
          <cell r="J114">
            <v>0</v>
          </cell>
          <cell r="K114">
            <v>0</v>
          </cell>
          <cell r="L114">
            <v>0</v>
          </cell>
          <cell r="M114">
            <v>1</v>
          </cell>
          <cell r="N114">
            <v>0</v>
          </cell>
          <cell r="O114" t="str">
            <v>California</v>
          </cell>
        </row>
        <row r="115">
          <cell r="A115">
            <v>1956</v>
          </cell>
          <cell r="B115">
            <v>183715</v>
          </cell>
          <cell r="C115">
            <v>0</v>
          </cell>
          <cell r="D115">
            <v>0</v>
          </cell>
          <cell r="E115">
            <v>58</v>
          </cell>
          <cell r="F115">
            <v>0</v>
          </cell>
          <cell r="G115">
            <v>1</v>
          </cell>
          <cell r="H115">
            <v>0</v>
          </cell>
          <cell r="I115">
            <v>0</v>
          </cell>
          <cell r="J115">
            <v>0</v>
          </cell>
          <cell r="K115">
            <v>0</v>
          </cell>
          <cell r="L115">
            <v>1</v>
          </cell>
          <cell r="M115">
            <v>0</v>
          </cell>
          <cell r="N115">
            <v>0</v>
          </cell>
          <cell r="O115" t="str">
            <v>Florida</v>
          </cell>
        </row>
        <row r="116">
          <cell r="A116">
            <v>1373</v>
          </cell>
          <cell r="B116">
            <v>183664</v>
          </cell>
          <cell r="C116">
            <v>1</v>
          </cell>
          <cell r="D116">
            <v>1</v>
          </cell>
          <cell r="E116">
            <v>52</v>
          </cell>
          <cell r="F116">
            <v>1</v>
          </cell>
          <cell r="G116">
            <v>0</v>
          </cell>
          <cell r="H116">
            <v>0</v>
          </cell>
          <cell r="I116">
            <v>0</v>
          </cell>
          <cell r="J116">
            <v>0</v>
          </cell>
          <cell r="K116">
            <v>0</v>
          </cell>
          <cell r="L116">
            <v>0</v>
          </cell>
          <cell r="M116">
            <v>0</v>
          </cell>
          <cell r="N116">
            <v>1</v>
          </cell>
          <cell r="O116" t="str">
            <v>California</v>
          </cell>
        </row>
        <row r="117">
          <cell r="A117">
            <v>2047</v>
          </cell>
          <cell r="B117">
            <v>183528</v>
          </cell>
          <cell r="C117">
            <v>0</v>
          </cell>
          <cell r="D117">
            <v>0</v>
          </cell>
          <cell r="E117">
            <v>28</v>
          </cell>
          <cell r="F117">
            <v>0</v>
          </cell>
          <cell r="G117">
            <v>0</v>
          </cell>
          <cell r="H117">
            <v>1</v>
          </cell>
          <cell r="I117">
            <v>0</v>
          </cell>
          <cell r="J117">
            <v>0</v>
          </cell>
          <cell r="K117">
            <v>0</v>
          </cell>
          <cell r="L117">
            <v>1</v>
          </cell>
          <cell r="M117">
            <v>0</v>
          </cell>
          <cell r="N117">
            <v>0</v>
          </cell>
          <cell r="O117" t="str">
            <v>Illinois</v>
          </cell>
        </row>
        <row r="118">
          <cell r="A118">
            <v>2685</v>
          </cell>
          <cell r="B118">
            <v>183512</v>
          </cell>
          <cell r="C118">
            <v>0</v>
          </cell>
          <cell r="D118">
            <v>0</v>
          </cell>
          <cell r="E118">
            <v>34</v>
          </cell>
          <cell r="F118">
            <v>0</v>
          </cell>
          <cell r="G118">
            <v>1</v>
          </cell>
          <cell r="H118">
            <v>0</v>
          </cell>
          <cell r="I118">
            <v>0</v>
          </cell>
          <cell r="J118">
            <v>0</v>
          </cell>
          <cell r="K118">
            <v>0</v>
          </cell>
          <cell r="L118">
            <v>1</v>
          </cell>
          <cell r="M118">
            <v>0</v>
          </cell>
          <cell r="N118">
            <v>0</v>
          </cell>
          <cell r="O118" t="str">
            <v>Texas</v>
          </cell>
        </row>
        <row r="119">
          <cell r="A119">
            <v>1731</v>
          </cell>
          <cell r="B119">
            <v>183443</v>
          </cell>
          <cell r="C119">
            <v>0</v>
          </cell>
          <cell r="D119">
            <v>0</v>
          </cell>
          <cell r="E119">
            <v>48</v>
          </cell>
          <cell r="F119">
            <v>0</v>
          </cell>
          <cell r="G119">
            <v>0</v>
          </cell>
          <cell r="H119">
            <v>0</v>
          </cell>
          <cell r="I119">
            <v>1</v>
          </cell>
          <cell r="J119">
            <v>0</v>
          </cell>
          <cell r="K119">
            <v>0</v>
          </cell>
          <cell r="L119">
            <v>0</v>
          </cell>
          <cell r="M119">
            <v>0</v>
          </cell>
          <cell r="N119">
            <v>1</v>
          </cell>
          <cell r="O119" t="str">
            <v>Texas</v>
          </cell>
        </row>
        <row r="120">
          <cell r="A120">
            <v>3016</v>
          </cell>
          <cell r="B120">
            <v>183273</v>
          </cell>
          <cell r="C120">
            <v>1</v>
          </cell>
          <cell r="D120">
            <v>2</v>
          </cell>
          <cell r="E120">
            <v>50</v>
          </cell>
          <cell r="F120">
            <v>0</v>
          </cell>
          <cell r="G120">
            <v>0</v>
          </cell>
          <cell r="H120">
            <v>1</v>
          </cell>
          <cell r="I120">
            <v>0</v>
          </cell>
          <cell r="J120">
            <v>0</v>
          </cell>
          <cell r="K120">
            <v>0</v>
          </cell>
          <cell r="L120">
            <v>1</v>
          </cell>
          <cell r="M120">
            <v>0</v>
          </cell>
          <cell r="N120">
            <v>0</v>
          </cell>
          <cell r="O120" t="str">
            <v>Other</v>
          </cell>
        </row>
        <row r="121">
          <cell r="A121">
            <v>2825</v>
          </cell>
          <cell r="B121">
            <v>183257</v>
          </cell>
          <cell r="C121">
            <v>0</v>
          </cell>
          <cell r="D121">
            <v>0</v>
          </cell>
          <cell r="E121">
            <v>25</v>
          </cell>
          <cell r="F121">
            <v>0</v>
          </cell>
          <cell r="G121">
            <v>0</v>
          </cell>
          <cell r="H121">
            <v>1</v>
          </cell>
          <cell r="I121">
            <v>0</v>
          </cell>
          <cell r="J121">
            <v>0</v>
          </cell>
          <cell r="K121">
            <v>0</v>
          </cell>
          <cell r="L121">
            <v>0</v>
          </cell>
          <cell r="M121">
            <v>0</v>
          </cell>
          <cell r="N121">
            <v>0</v>
          </cell>
          <cell r="O121" t="str">
            <v>California</v>
          </cell>
        </row>
        <row r="122">
          <cell r="A122">
            <v>1468</v>
          </cell>
          <cell r="B122">
            <v>183151</v>
          </cell>
          <cell r="C122">
            <v>0</v>
          </cell>
          <cell r="D122">
            <v>0</v>
          </cell>
          <cell r="E122">
            <v>60</v>
          </cell>
          <cell r="F122">
            <v>0</v>
          </cell>
          <cell r="G122">
            <v>0</v>
          </cell>
          <cell r="H122">
            <v>0</v>
          </cell>
          <cell r="I122">
            <v>1</v>
          </cell>
          <cell r="J122">
            <v>0</v>
          </cell>
          <cell r="K122">
            <v>0</v>
          </cell>
          <cell r="L122">
            <v>0</v>
          </cell>
          <cell r="M122">
            <v>1</v>
          </cell>
          <cell r="N122">
            <v>0</v>
          </cell>
          <cell r="O122" t="str">
            <v>Other</v>
          </cell>
        </row>
        <row r="123">
          <cell r="A123">
            <v>2269</v>
          </cell>
          <cell r="B123">
            <v>183151</v>
          </cell>
          <cell r="C123">
            <v>0</v>
          </cell>
          <cell r="D123">
            <v>0</v>
          </cell>
          <cell r="E123">
            <v>48</v>
          </cell>
          <cell r="F123">
            <v>0</v>
          </cell>
          <cell r="G123">
            <v>1</v>
          </cell>
          <cell r="H123">
            <v>0</v>
          </cell>
          <cell r="I123">
            <v>0</v>
          </cell>
          <cell r="J123">
            <v>0</v>
          </cell>
          <cell r="K123">
            <v>0</v>
          </cell>
          <cell r="L123">
            <v>0</v>
          </cell>
          <cell r="M123">
            <v>1</v>
          </cell>
          <cell r="N123">
            <v>0</v>
          </cell>
          <cell r="O123" t="str">
            <v>Illinois</v>
          </cell>
        </row>
        <row r="124">
          <cell r="A124">
            <v>2134</v>
          </cell>
          <cell r="B124">
            <v>183145</v>
          </cell>
          <cell r="C124">
            <v>0</v>
          </cell>
          <cell r="D124">
            <v>0</v>
          </cell>
          <cell r="E124">
            <v>46</v>
          </cell>
          <cell r="F124">
            <v>0</v>
          </cell>
          <cell r="G124">
            <v>0</v>
          </cell>
          <cell r="H124">
            <v>0</v>
          </cell>
          <cell r="I124">
            <v>1</v>
          </cell>
          <cell r="J124">
            <v>0</v>
          </cell>
          <cell r="K124">
            <v>0</v>
          </cell>
          <cell r="L124">
            <v>1</v>
          </cell>
          <cell r="M124">
            <v>0</v>
          </cell>
          <cell r="N124">
            <v>0</v>
          </cell>
          <cell r="O124" t="str">
            <v>Other</v>
          </cell>
        </row>
        <row r="125">
          <cell r="A125">
            <v>1905</v>
          </cell>
          <cell r="B125">
            <v>183033</v>
          </cell>
          <cell r="C125">
            <v>1</v>
          </cell>
          <cell r="D125">
            <v>0</v>
          </cell>
          <cell r="E125">
            <v>34</v>
          </cell>
          <cell r="F125">
            <v>0</v>
          </cell>
          <cell r="G125">
            <v>0</v>
          </cell>
          <cell r="H125">
            <v>0</v>
          </cell>
          <cell r="I125">
            <v>1</v>
          </cell>
          <cell r="J125">
            <v>0</v>
          </cell>
          <cell r="K125">
            <v>0</v>
          </cell>
          <cell r="L125">
            <v>1</v>
          </cell>
          <cell r="M125">
            <v>0</v>
          </cell>
          <cell r="N125">
            <v>0</v>
          </cell>
          <cell r="O125" t="str">
            <v>Texas</v>
          </cell>
        </row>
        <row r="126">
          <cell r="A126">
            <v>1323</v>
          </cell>
          <cell r="B126">
            <v>183003</v>
          </cell>
          <cell r="C126">
            <v>0</v>
          </cell>
          <cell r="D126">
            <v>0</v>
          </cell>
          <cell r="E126">
            <v>55</v>
          </cell>
          <cell r="F126">
            <v>0</v>
          </cell>
          <cell r="G126">
            <v>0</v>
          </cell>
          <cell r="H126">
            <v>0</v>
          </cell>
          <cell r="I126">
            <v>1</v>
          </cell>
          <cell r="J126">
            <v>0</v>
          </cell>
          <cell r="K126">
            <v>0</v>
          </cell>
          <cell r="L126">
            <v>1</v>
          </cell>
          <cell r="M126">
            <v>0</v>
          </cell>
          <cell r="N126">
            <v>0</v>
          </cell>
          <cell r="O126" t="str">
            <v>Texas</v>
          </cell>
        </row>
        <row r="127">
          <cell r="A127">
            <v>1015</v>
          </cell>
          <cell r="B127">
            <v>182800</v>
          </cell>
          <cell r="C127">
            <v>0</v>
          </cell>
          <cell r="D127">
            <v>0</v>
          </cell>
          <cell r="E127">
            <v>74</v>
          </cell>
          <cell r="F127">
            <v>0</v>
          </cell>
          <cell r="G127">
            <v>0</v>
          </cell>
          <cell r="H127">
            <v>1</v>
          </cell>
          <cell r="I127">
            <v>0</v>
          </cell>
          <cell r="J127">
            <v>0</v>
          </cell>
          <cell r="K127">
            <v>0</v>
          </cell>
          <cell r="L127">
            <v>0</v>
          </cell>
          <cell r="M127">
            <v>0</v>
          </cell>
          <cell r="N127">
            <v>1</v>
          </cell>
          <cell r="O127" t="str">
            <v>Illinois</v>
          </cell>
        </row>
        <row r="128">
          <cell r="A128">
            <v>2546</v>
          </cell>
          <cell r="B128">
            <v>182800</v>
          </cell>
          <cell r="C128">
            <v>0</v>
          </cell>
          <cell r="D128">
            <v>0</v>
          </cell>
          <cell r="E128">
            <v>74</v>
          </cell>
          <cell r="F128">
            <v>0</v>
          </cell>
          <cell r="G128">
            <v>0</v>
          </cell>
          <cell r="H128">
            <v>1</v>
          </cell>
          <cell r="I128">
            <v>0</v>
          </cell>
          <cell r="J128">
            <v>0</v>
          </cell>
          <cell r="K128">
            <v>0</v>
          </cell>
          <cell r="L128">
            <v>0</v>
          </cell>
          <cell r="M128">
            <v>0</v>
          </cell>
          <cell r="N128">
            <v>1</v>
          </cell>
          <cell r="O128" t="str">
            <v>New York</v>
          </cell>
        </row>
        <row r="129">
          <cell r="A129">
            <v>2829</v>
          </cell>
          <cell r="B129">
            <v>182733</v>
          </cell>
          <cell r="C129">
            <v>0</v>
          </cell>
          <cell r="D129">
            <v>0</v>
          </cell>
          <cell r="E129">
            <v>36</v>
          </cell>
          <cell r="F129">
            <v>0</v>
          </cell>
          <cell r="G129">
            <v>0</v>
          </cell>
          <cell r="H129">
            <v>1</v>
          </cell>
          <cell r="I129">
            <v>0</v>
          </cell>
          <cell r="J129">
            <v>0</v>
          </cell>
          <cell r="K129">
            <v>0</v>
          </cell>
          <cell r="L129">
            <v>0</v>
          </cell>
          <cell r="M129">
            <v>0</v>
          </cell>
          <cell r="N129">
            <v>1</v>
          </cell>
          <cell r="O129" t="str">
            <v>Texas</v>
          </cell>
        </row>
        <row r="130">
          <cell r="A130">
            <v>1784</v>
          </cell>
          <cell r="B130">
            <v>182716</v>
          </cell>
          <cell r="C130">
            <v>0</v>
          </cell>
          <cell r="D130">
            <v>0</v>
          </cell>
          <cell r="E130">
            <v>76</v>
          </cell>
          <cell r="F130">
            <v>0</v>
          </cell>
          <cell r="G130">
            <v>0</v>
          </cell>
          <cell r="H130">
            <v>1</v>
          </cell>
          <cell r="I130">
            <v>0</v>
          </cell>
          <cell r="J130">
            <v>0</v>
          </cell>
          <cell r="K130">
            <v>0</v>
          </cell>
          <cell r="L130">
            <v>0</v>
          </cell>
          <cell r="M130">
            <v>0</v>
          </cell>
          <cell r="N130">
            <v>1</v>
          </cell>
          <cell r="O130" t="str">
            <v>New York</v>
          </cell>
        </row>
        <row r="131">
          <cell r="A131">
            <v>2420</v>
          </cell>
          <cell r="B131">
            <v>182657</v>
          </cell>
          <cell r="C131">
            <v>0</v>
          </cell>
          <cell r="D131">
            <v>0</v>
          </cell>
          <cell r="E131">
            <v>74</v>
          </cell>
          <cell r="F131">
            <v>0</v>
          </cell>
          <cell r="G131">
            <v>0</v>
          </cell>
          <cell r="H131">
            <v>0</v>
          </cell>
          <cell r="I131">
            <v>1</v>
          </cell>
          <cell r="J131">
            <v>0</v>
          </cell>
          <cell r="K131">
            <v>0</v>
          </cell>
          <cell r="L131">
            <v>1</v>
          </cell>
          <cell r="M131">
            <v>0</v>
          </cell>
          <cell r="N131">
            <v>0</v>
          </cell>
          <cell r="O131" t="str">
            <v>New York</v>
          </cell>
        </row>
        <row r="132">
          <cell r="A132">
            <v>1329</v>
          </cell>
          <cell r="B132">
            <v>182623</v>
          </cell>
          <cell r="C132">
            <v>0</v>
          </cell>
          <cell r="D132">
            <v>0</v>
          </cell>
          <cell r="E132">
            <v>68</v>
          </cell>
          <cell r="F132">
            <v>1</v>
          </cell>
          <cell r="G132">
            <v>0</v>
          </cell>
          <cell r="H132">
            <v>0</v>
          </cell>
          <cell r="I132">
            <v>0</v>
          </cell>
          <cell r="J132">
            <v>0</v>
          </cell>
          <cell r="K132">
            <v>0</v>
          </cell>
          <cell r="L132">
            <v>1</v>
          </cell>
          <cell r="M132">
            <v>0</v>
          </cell>
          <cell r="N132">
            <v>0</v>
          </cell>
          <cell r="O132" t="str">
            <v>Texas</v>
          </cell>
        </row>
        <row r="133">
          <cell r="A133">
            <v>1407</v>
          </cell>
          <cell r="B133">
            <v>182584</v>
          </cell>
          <cell r="C133">
            <v>0</v>
          </cell>
          <cell r="D133">
            <v>0</v>
          </cell>
          <cell r="E133">
            <v>46</v>
          </cell>
          <cell r="F133">
            <v>0</v>
          </cell>
          <cell r="G133">
            <v>1</v>
          </cell>
          <cell r="H133">
            <v>0</v>
          </cell>
          <cell r="I133">
            <v>0</v>
          </cell>
          <cell r="J133">
            <v>0</v>
          </cell>
          <cell r="K133">
            <v>0</v>
          </cell>
          <cell r="L133">
            <v>0</v>
          </cell>
          <cell r="M133">
            <v>1</v>
          </cell>
          <cell r="N133">
            <v>0</v>
          </cell>
          <cell r="O133" t="str">
            <v>Texas</v>
          </cell>
        </row>
        <row r="134">
          <cell r="A134">
            <v>1050</v>
          </cell>
          <cell r="B134">
            <v>182582</v>
          </cell>
          <cell r="C134">
            <v>0</v>
          </cell>
          <cell r="D134">
            <v>0</v>
          </cell>
          <cell r="E134">
            <v>43</v>
          </cell>
          <cell r="F134">
            <v>1</v>
          </cell>
          <cell r="G134">
            <v>0</v>
          </cell>
          <cell r="H134">
            <v>0</v>
          </cell>
          <cell r="I134">
            <v>0</v>
          </cell>
          <cell r="J134">
            <v>0</v>
          </cell>
          <cell r="K134">
            <v>0</v>
          </cell>
          <cell r="L134">
            <v>1</v>
          </cell>
          <cell r="M134">
            <v>0</v>
          </cell>
          <cell r="N134">
            <v>0</v>
          </cell>
          <cell r="O134" t="str">
            <v>Florida</v>
          </cell>
        </row>
        <row r="135">
          <cell r="A135">
            <v>1957</v>
          </cell>
          <cell r="B135">
            <v>182576</v>
          </cell>
          <cell r="C135">
            <v>0</v>
          </cell>
          <cell r="D135">
            <v>0</v>
          </cell>
          <cell r="E135">
            <v>61</v>
          </cell>
          <cell r="F135">
            <v>0</v>
          </cell>
          <cell r="G135">
            <v>0</v>
          </cell>
          <cell r="H135">
            <v>0</v>
          </cell>
          <cell r="I135">
            <v>1</v>
          </cell>
          <cell r="J135">
            <v>0</v>
          </cell>
          <cell r="K135">
            <v>0</v>
          </cell>
          <cell r="L135">
            <v>0</v>
          </cell>
          <cell r="M135">
            <v>1</v>
          </cell>
          <cell r="N135">
            <v>0</v>
          </cell>
          <cell r="O135" t="str">
            <v>Illinois</v>
          </cell>
        </row>
        <row r="136">
          <cell r="A136">
            <v>2698</v>
          </cell>
          <cell r="B136">
            <v>182571</v>
          </cell>
          <cell r="C136">
            <v>0</v>
          </cell>
          <cell r="D136">
            <v>0</v>
          </cell>
          <cell r="E136">
            <v>58</v>
          </cell>
          <cell r="F136">
            <v>0</v>
          </cell>
          <cell r="G136">
            <v>0</v>
          </cell>
          <cell r="H136">
            <v>0</v>
          </cell>
          <cell r="I136">
            <v>0</v>
          </cell>
          <cell r="J136">
            <v>1</v>
          </cell>
          <cell r="K136">
            <v>0</v>
          </cell>
          <cell r="L136">
            <v>0</v>
          </cell>
          <cell r="M136">
            <v>0</v>
          </cell>
          <cell r="N136">
            <v>1</v>
          </cell>
          <cell r="O136" t="str">
            <v>Other</v>
          </cell>
        </row>
        <row r="137">
          <cell r="A137">
            <v>1825</v>
          </cell>
          <cell r="B137">
            <v>182504</v>
          </cell>
          <cell r="C137">
            <v>0</v>
          </cell>
          <cell r="D137">
            <v>0</v>
          </cell>
          <cell r="E137">
            <v>60</v>
          </cell>
          <cell r="F137">
            <v>0</v>
          </cell>
          <cell r="G137">
            <v>1</v>
          </cell>
          <cell r="H137">
            <v>0</v>
          </cell>
          <cell r="I137">
            <v>0</v>
          </cell>
          <cell r="J137">
            <v>0</v>
          </cell>
          <cell r="K137">
            <v>0</v>
          </cell>
          <cell r="L137">
            <v>0</v>
          </cell>
          <cell r="M137">
            <v>0</v>
          </cell>
          <cell r="N137">
            <v>0</v>
          </cell>
          <cell r="O137" t="str">
            <v>Illinois</v>
          </cell>
        </row>
        <row r="138">
          <cell r="A138">
            <v>1279</v>
          </cell>
          <cell r="B138">
            <v>182497</v>
          </cell>
          <cell r="C138">
            <v>0</v>
          </cell>
          <cell r="D138">
            <v>0</v>
          </cell>
          <cell r="E138">
            <v>40</v>
          </cell>
          <cell r="F138">
            <v>0</v>
          </cell>
          <cell r="G138">
            <v>1</v>
          </cell>
          <cell r="H138">
            <v>0</v>
          </cell>
          <cell r="I138">
            <v>0</v>
          </cell>
          <cell r="J138">
            <v>0</v>
          </cell>
          <cell r="K138">
            <v>0</v>
          </cell>
          <cell r="L138">
            <v>1</v>
          </cell>
          <cell r="M138">
            <v>0</v>
          </cell>
          <cell r="N138">
            <v>0</v>
          </cell>
          <cell r="O138" t="str">
            <v>Illinois</v>
          </cell>
        </row>
        <row r="139">
          <cell r="A139">
            <v>2558</v>
          </cell>
          <cell r="B139">
            <v>182460</v>
          </cell>
          <cell r="C139">
            <v>0</v>
          </cell>
          <cell r="D139">
            <v>0</v>
          </cell>
          <cell r="E139">
            <v>70</v>
          </cell>
          <cell r="F139">
            <v>1</v>
          </cell>
          <cell r="G139">
            <v>0</v>
          </cell>
          <cell r="H139">
            <v>0</v>
          </cell>
          <cell r="I139">
            <v>0</v>
          </cell>
          <cell r="J139">
            <v>0</v>
          </cell>
          <cell r="K139">
            <v>0</v>
          </cell>
          <cell r="L139">
            <v>1</v>
          </cell>
          <cell r="M139">
            <v>0</v>
          </cell>
          <cell r="N139">
            <v>0</v>
          </cell>
          <cell r="O139" t="str">
            <v>New York</v>
          </cell>
        </row>
        <row r="140">
          <cell r="A140">
            <v>2708</v>
          </cell>
          <cell r="B140">
            <v>182427</v>
          </cell>
          <cell r="C140">
            <v>0</v>
          </cell>
          <cell r="D140">
            <v>0</v>
          </cell>
          <cell r="E140">
            <v>54</v>
          </cell>
          <cell r="F140">
            <v>0</v>
          </cell>
          <cell r="G140">
            <v>0</v>
          </cell>
          <cell r="H140">
            <v>0</v>
          </cell>
          <cell r="I140">
            <v>1</v>
          </cell>
          <cell r="J140">
            <v>0</v>
          </cell>
          <cell r="K140">
            <v>0</v>
          </cell>
          <cell r="L140">
            <v>1</v>
          </cell>
          <cell r="M140">
            <v>0</v>
          </cell>
          <cell r="N140">
            <v>0</v>
          </cell>
          <cell r="O140" t="str">
            <v>New York</v>
          </cell>
        </row>
        <row r="141">
          <cell r="A141">
            <v>1052</v>
          </cell>
          <cell r="B141">
            <v>182384</v>
          </cell>
          <cell r="C141">
            <v>0</v>
          </cell>
          <cell r="D141">
            <v>0</v>
          </cell>
          <cell r="E141">
            <v>65</v>
          </cell>
          <cell r="F141">
            <v>0</v>
          </cell>
          <cell r="G141">
            <v>0</v>
          </cell>
          <cell r="H141">
            <v>0</v>
          </cell>
          <cell r="I141">
            <v>1</v>
          </cell>
          <cell r="J141">
            <v>0</v>
          </cell>
          <cell r="K141">
            <v>0</v>
          </cell>
          <cell r="L141">
            <v>0</v>
          </cell>
          <cell r="M141">
            <v>1</v>
          </cell>
          <cell r="N141">
            <v>0</v>
          </cell>
          <cell r="O141" t="str">
            <v>New York</v>
          </cell>
        </row>
        <row r="142">
          <cell r="A142">
            <v>1833</v>
          </cell>
          <cell r="B142">
            <v>182347</v>
          </cell>
          <cell r="C142">
            <v>0</v>
          </cell>
          <cell r="D142">
            <v>0</v>
          </cell>
          <cell r="E142">
            <v>63</v>
          </cell>
          <cell r="F142">
            <v>0</v>
          </cell>
          <cell r="G142">
            <v>1</v>
          </cell>
          <cell r="H142">
            <v>0</v>
          </cell>
          <cell r="I142">
            <v>0</v>
          </cell>
          <cell r="J142">
            <v>0</v>
          </cell>
          <cell r="K142">
            <v>0</v>
          </cell>
          <cell r="L142">
            <v>0</v>
          </cell>
          <cell r="M142">
            <v>0</v>
          </cell>
          <cell r="N142">
            <v>0</v>
          </cell>
          <cell r="O142" t="str">
            <v>Texas</v>
          </cell>
        </row>
        <row r="143">
          <cell r="A143">
            <v>3161</v>
          </cell>
          <cell r="B143">
            <v>182347</v>
          </cell>
          <cell r="C143">
            <v>0</v>
          </cell>
          <cell r="D143">
            <v>0</v>
          </cell>
          <cell r="E143">
            <v>63</v>
          </cell>
          <cell r="F143">
            <v>0</v>
          </cell>
          <cell r="G143">
            <v>1</v>
          </cell>
          <cell r="H143">
            <v>0</v>
          </cell>
          <cell r="I143">
            <v>0</v>
          </cell>
          <cell r="J143">
            <v>0</v>
          </cell>
          <cell r="K143">
            <v>0</v>
          </cell>
          <cell r="L143">
            <v>0</v>
          </cell>
          <cell r="M143">
            <v>0</v>
          </cell>
          <cell r="N143">
            <v>0</v>
          </cell>
          <cell r="O143" t="str">
            <v>California</v>
          </cell>
        </row>
        <row r="144">
          <cell r="A144">
            <v>3096</v>
          </cell>
          <cell r="B144">
            <v>182333</v>
          </cell>
          <cell r="C144">
            <v>0</v>
          </cell>
          <cell r="D144">
            <v>0</v>
          </cell>
          <cell r="E144">
            <v>34</v>
          </cell>
          <cell r="F144">
            <v>0</v>
          </cell>
          <cell r="G144">
            <v>1</v>
          </cell>
          <cell r="H144">
            <v>0</v>
          </cell>
          <cell r="I144">
            <v>0</v>
          </cell>
          <cell r="J144">
            <v>0</v>
          </cell>
          <cell r="K144">
            <v>0</v>
          </cell>
          <cell r="L144">
            <v>0</v>
          </cell>
          <cell r="M144">
            <v>0</v>
          </cell>
          <cell r="N144">
            <v>1</v>
          </cell>
          <cell r="O144" t="str">
            <v>Florida</v>
          </cell>
        </row>
        <row r="145">
          <cell r="A145">
            <v>3078</v>
          </cell>
          <cell r="B145">
            <v>182332</v>
          </cell>
          <cell r="C145">
            <v>0</v>
          </cell>
          <cell r="D145">
            <v>0</v>
          </cell>
          <cell r="E145">
            <v>59</v>
          </cell>
          <cell r="F145">
            <v>0</v>
          </cell>
          <cell r="G145">
            <v>0</v>
          </cell>
          <cell r="H145">
            <v>1</v>
          </cell>
          <cell r="I145">
            <v>0</v>
          </cell>
          <cell r="J145">
            <v>0</v>
          </cell>
          <cell r="K145">
            <v>0</v>
          </cell>
          <cell r="L145">
            <v>1</v>
          </cell>
          <cell r="M145">
            <v>0</v>
          </cell>
          <cell r="N145">
            <v>0</v>
          </cell>
          <cell r="O145" t="str">
            <v>Florida</v>
          </cell>
        </row>
        <row r="146">
          <cell r="A146">
            <v>2844</v>
          </cell>
          <cell r="B146">
            <v>182326</v>
          </cell>
          <cell r="C146">
            <v>0</v>
          </cell>
          <cell r="D146">
            <v>0</v>
          </cell>
          <cell r="E146">
            <v>43</v>
          </cell>
          <cell r="F146">
            <v>0</v>
          </cell>
          <cell r="G146">
            <v>0</v>
          </cell>
          <cell r="H146">
            <v>0</v>
          </cell>
          <cell r="I146">
            <v>1</v>
          </cell>
          <cell r="J146">
            <v>0</v>
          </cell>
          <cell r="K146">
            <v>0</v>
          </cell>
          <cell r="L146">
            <v>0</v>
          </cell>
          <cell r="M146">
            <v>0</v>
          </cell>
          <cell r="N146">
            <v>0</v>
          </cell>
          <cell r="O146" t="str">
            <v>Florida</v>
          </cell>
        </row>
        <row r="147">
          <cell r="A147">
            <v>1725</v>
          </cell>
          <cell r="B147">
            <v>182224</v>
          </cell>
          <cell r="C147">
            <v>0</v>
          </cell>
          <cell r="D147">
            <v>0</v>
          </cell>
          <cell r="E147">
            <v>56</v>
          </cell>
          <cell r="F147">
            <v>0</v>
          </cell>
          <cell r="G147">
            <v>1</v>
          </cell>
          <cell r="H147">
            <v>0</v>
          </cell>
          <cell r="I147">
            <v>0</v>
          </cell>
          <cell r="J147">
            <v>0</v>
          </cell>
          <cell r="K147">
            <v>0</v>
          </cell>
          <cell r="L147">
            <v>1</v>
          </cell>
          <cell r="M147">
            <v>0</v>
          </cell>
          <cell r="N147">
            <v>0</v>
          </cell>
          <cell r="O147" t="str">
            <v>Texas</v>
          </cell>
        </row>
        <row r="148">
          <cell r="A148">
            <v>1967</v>
          </cell>
          <cell r="B148">
            <v>182170</v>
          </cell>
          <cell r="C148">
            <v>0</v>
          </cell>
          <cell r="D148">
            <v>0</v>
          </cell>
          <cell r="E148">
            <v>42</v>
          </cell>
          <cell r="F148">
            <v>0</v>
          </cell>
          <cell r="G148">
            <v>1</v>
          </cell>
          <cell r="H148">
            <v>0</v>
          </cell>
          <cell r="I148">
            <v>0</v>
          </cell>
          <cell r="J148">
            <v>0</v>
          </cell>
          <cell r="K148">
            <v>0</v>
          </cell>
          <cell r="L148">
            <v>0</v>
          </cell>
          <cell r="M148">
            <v>0</v>
          </cell>
          <cell r="N148">
            <v>1</v>
          </cell>
          <cell r="O148" t="str">
            <v>California</v>
          </cell>
        </row>
        <row r="149">
          <cell r="A149">
            <v>2767</v>
          </cell>
          <cell r="B149">
            <v>182122</v>
          </cell>
          <cell r="C149">
            <v>0</v>
          </cell>
          <cell r="D149">
            <v>0</v>
          </cell>
          <cell r="E149">
            <v>58</v>
          </cell>
          <cell r="F149">
            <v>0</v>
          </cell>
          <cell r="G149">
            <v>0</v>
          </cell>
          <cell r="H149">
            <v>0</v>
          </cell>
          <cell r="I149">
            <v>1</v>
          </cell>
          <cell r="J149">
            <v>0</v>
          </cell>
          <cell r="K149">
            <v>0</v>
          </cell>
          <cell r="L149">
            <v>0</v>
          </cell>
          <cell r="M149">
            <v>0</v>
          </cell>
          <cell r="N149">
            <v>0</v>
          </cell>
          <cell r="O149" t="str">
            <v>Illinois</v>
          </cell>
        </row>
        <row r="150">
          <cell r="A150">
            <v>1866</v>
          </cell>
          <cell r="B150">
            <v>182072</v>
          </cell>
          <cell r="C150">
            <v>0</v>
          </cell>
          <cell r="D150">
            <v>0</v>
          </cell>
          <cell r="E150">
            <v>50</v>
          </cell>
          <cell r="F150">
            <v>0</v>
          </cell>
          <cell r="G150">
            <v>0</v>
          </cell>
          <cell r="H150">
            <v>0</v>
          </cell>
          <cell r="I150">
            <v>1</v>
          </cell>
          <cell r="J150">
            <v>0</v>
          </cell>
          <cell r="K150">
            <v>0</v>
          </cell>
          <cell r="L150">
            <v>0</v>
          </cell>
          <cell r="M150">
            <v>0</v>
          </cell>
          <cell r="N150">
            <v>1</v>
          </cell>
          <cell r="O150" t="str">
            <v>Florida</v>
          </cell>
        </row>
        <row r="151">
          <cell r="A151">
            <v>2502</v>
          </cell>
          <cell r="B151">
            <v>182032</v>
          </cell>
          <cell r="C151">
            <v>0</v>
          </cell>
          <cell r="D151">
            <v>0</v>
          </cell>
          <cell r="E151">
            <v>72</v>
          </cell>
          <cell r="F151">
            <v>0</v>
          </cell>
          <cell r="G151">
            <v>0</v>
          </cell>
          <cell r="H151">
            <v>0</v>
          </cell>
          <cell r="I151">
            <v>0</v>
          </cell>
          <cell r="J151">
            <v>1</v>
          </cell>
          <cell r="K151">
            <v>0</v>
          </cell>
          <cell r="L151">
            <v>0</v>
          </cell>
          <cell r="M151">
            <v>0</v>
          </cell>
          <cell r="N151">
            <v>1</v>
          </cell>
          <cell r="O151" t="str">
            <v>Florida</v>
          </cell>
        </row>
        <row r="152">
          <cell r="A152">
            <v>3185</v>
          </cell>
          <cell r="B152">
            <v>182032</v>
          </cell>
          <cell r="C152">
            <v>0</v>
          </cell>
          <cell r="D152">
            <v>0</v>
          </cell>
          <cell r="E152">
            <v>72</v>
          </cell>
          <cell r="F152">
            <v>0</v>
          </cell>
          <cell r="G152">
            <v>0</v>
          </cell>
          <cell r="H152">
            <v>0</v>
          </cell>
          <cell r="I152">
            <v>0</v>
          </cell>
          <cell r="J152">
            <v>1</v>
          </cell>
          <cell r="K152">
            <v>0</v>
          </cell>
          <cell r="L152">
            <v>0</v>
          </cell>
          <cell r="M152">
            <v>0</v>
          </cell>
          <cell r="N152">
            <v>1</v>
          </cell>
          <cell r="O152" t="str">
            <v>California</v>
          </cell>
        </row>
        <row r="153">
          <cell r="A153">
            <v>1923</v>
          </cell>
          <cell r="B153">
            <v>182025</v>
          </cell>
          <cell r="C153">
            <v>0</v>
          </cell>
          <cell r="D153">
            <v>0</v>
          </cell>
          <cell r="E153">
            <v>37</v>
          </cell>
          <cell r="F153">
            <v>1</v>
          </cell>
          <cell r="G153">
            <v>0</v>
          </cell>
          <cell r="H153">
            <v>0</v>
          </cell>
          <cell r="I153">
            <v>0</v>
          </cell>
          <cell r="J153">
            <v>0</v>
          </cell>
          <cell r="K153">
            <v>0</v>
          </cell>
          <cell r="L153">
            <v>1</v>
          </cell>
          <cell r="M153">
            <v>0</v>
          </cell>
          <cell r="N153">
            <v>0</v>
          </cell>
          <cell r="O153" t="str">
            <v>Texas</v>
          </cell>
        </row>
        <row r="154">
          <cell r="A154">
            <v>1772</v>
          </cell>
          <cell r="B154">
            <v>182017</v>
          </cell>
          <cell r="C154">
            <v>0</v>
          </cell>
          <cell r="D154">
            <v>0</v>
          </cell>
          <cell r="E154">
            <v>63</v>
          </cell>
          <cell r="F154">
            <v>0</v>
          </cell>
          <cell r="G154">
            <v>1</v>
          </cell>
          <cell r="H154">
            <v>0</v>
          </cell>
          <cell r="I154">
            <v>0</v>
          </cell>
          <cell r="J154">
            <v>0</v>
          </cell>
          <cell r="K154">
            <v>0</v>
          </cell>
          <cell r="L154">
            <v>0</v>
          </cell>
          <cell r="M154">
            <v>0</v>
          </cell>
          <cell r="N154">
            <v>1</v>
          </cell>
          <cell r="O154" t="str">
            <v>New York</v>
          </cell>
        </row>
        <row r="155">
          <cell r="A155">
            <v>2627</v>
          </cell>
          <cell r="B155">
            <v>182014</v>
          </cell>
          <cell r="C155">
            <v>0</v>
          </cell>
          <cell r="D155">
            <v>0</v>
          </cell>
          <cell r="E155">
            <v>59</v>
          </cell>
          <cell r="F155">
            <v>0</v>
          </cell>
          <cell r="G155">
            <v>0</v>
          </cell>
          <cell r="H155">
            <v>1</v>
          </cell>
          <cell r="I155">
            <v>0</v>
          </cell>
          <cell r="J155">
            <v>0</v>
          </cell>
          <cell r="K155">
            <v>0</v>
          </cell>
          <cell r="L155">
            <v>1</v>
          </cell>
          <cell r="M155">
            <v>0</v>
          </cell>
          <cell r="N155">
            <v>0</v>
          </cell>
          <cell r="O155" t="str">
            <v>California</v>
          </cell>
        </row>
        <row r="156">
          <cell r="A156">
            <v>1219</v>
          </cell>
          <cell r="B156">
            <v>181975</v>
          </cell>
          <cell r="C156">
            <v>0</v>
          </cell>
          <cell r="D156">
            <v>1</v>
          </cell>
          <cell r="E156">
            <v>58</v>
          </cell>
          <cell r="F156">
            <v>1</v>
          </cell>
          <cell r="G156">
            <v>0</v>
          </cell>
          <cell r="H156">
            <v>0</v>
          </cell>
          <cell r="I156">
            <v>0</v>
          </cell>
          <cell r="J156">
            <v>0</v>
          </cell>
          <cell r="K156">
            <v>0</v>
          </cell>
          <cell r="L156">
            <v>0</v>
          </cell>
          <cell r="M156">
            <v>0</v>
          </cell>
          <cell r="N156">
            <v>0</v>
          </cell>
          <cell r="O156" t="str">
            <v>Illinois</v>
          </cell>
        </row>
        <row r="157">
          <cell r="A157">
            <v>3067</v>
          </cell>
          <cell r="B157">
            <v>181929</v>
          </cell>
          <cell r="C157">
            <v>1</v>
          </cell>
          <cell r="D157">
            <v>0</v>
          </cell>
          <cell r="E157">
            <v>44</v>
          </cell>
          <cell r="F157">
            <v>0</v>
          </cell>
          <cell r="G157">
            <v>1</v>
          </cell>
          <cell r="H157">
            <v>0</v>
          </cell>
          <cell r="I157">
            <v>0</v>
          </cell>
          <cell r="J157">
            <v>0</v>
          </cell>
          <cell r="K157">
            <v>0</v>
          </cell>
          <cell r="L157">
            <v>0</v>
          </cell>
          <cell r="M157">
            <v>1</v>
          </cell>
          <cell r="N157">
            <v>0</v>
          </cell>
          <cell r="O157" t="str">
            <v>Illinois</v>
          </cell>
        </row>
        <row r="158">
          <cell r="A158">
            <v>2300</v>
          </cell>
          <cell r="B158">
            <v>181843</v>
          </cell>
          <cell r="C158">
            <v>0</v>
          </cell>
          <cell r="D158">
            <v>0</v>
          </cell>
          <cell r="E158">
            <v>60</v>
          </cell>
          <cell r="F158">
            <v>0</v>
          </cell>
          <cell r="G158">
            <v>1</v>
          </cell>
          <cell r="H158">
            <v>0</v>
          </cell>
          <cell r="I158">
            <v>0</v>
          </cell>
          <cell r="J158">
            <v>0</v>
          </cell>
          <cell r="K158">
            <v>0</v>
          </cell>
          <cell r="L158">
            <v>0</v>
          </cell>
          <cell r="M158">
            <v>1</v>
          </cell>
          <cell r="N158">
            <v>0</v>
          </cell>
          <cell r="O158" t="str">
            <v>New York</v>
          </cell>
        </row>
        <row r="159">
          <cell r="A159">
            <v>2720</v>
          </cell>
          <cell r="B159">
            <v>181795</v>
          </cell>
          <cell r="C159">
            <v>0</v>
          </cell>
          <cell r="D159">
            <v>0</v>
          </cell>
          <cell r="E159">
            <v>68</v>
          </cell>
          <cell r="F159">
            <v>0</v>
          </cell>
          <cell r="G159">
            <v>1</v>
          </cell>
          <cell r="H159">
            <v>0</v>
          </cell>
          <cell r="I159">
            <v>0</v>
          </cell>
          <cell r="J159">
            <v>0</v>
          </cell>
          <cell r="K159">
            <v>0</v>
          </cell>
          <cell r="L159">
            <v>1</v>
          </cell>
          <cell r="M159">
            <v>0</v>
          </cell>
          <cell r="N159">
            <v>0</v>
          </cell>
          <cell r="O159" t="str">
            <v>New York</v>
          </cell>
        </row>
        <row r="160">
          <cell r="A160">
            <v>1545</v>
          </cell>
          <cell r="B160">
            <v>181741</v>
          </cell>
          <cell r="C160">
            <v>0</v>
          </cell>
          <cell r="D160">
            <v>0</v>
          </cell>
          <cell r="E160">
            <v>40</v>
          </cell>
          <cell r="F160">
            <v>0</v>
          </cell>
          <cell r="G160">
            <v>0</v>
          </cell>
          <cell r="H160">
            <v>1</v>
          </cell>
          <cell r="I160">
            <v>0</v>
          </cell>
          <cell r="J160">
            <v>0</v>
          </cell>
          <cell r="K160">
            <v>0</v>
          </cell>
          <cell r="L160">
            <v>1</v>
          </cell>
          <cell r="M160">
            <v>0</v>
          </cell>
          <cell r="N160">
            <v>0</v>
          </cell>
          <cell r="O160" t="str">
            <v>Texas</v>
          </cell>
        </row>
        <row r="161">
          <cell r="A161">
            <v>1818</v>
          </cell>
          <cell r="B161">
            <v>181702</v>
          </cell>
          <cell r="C161">
            <v>0</v>
          </cell>
          <cell r="D161">
            <v>0</v>
          </cell>
          <cell r="E161">
            <v>40</v>
          </cell>
          <cell r="F161">
            <v>1</v>
          </cell>
          <cell r="G161">
            <v>0</v>
          </cell>
          <cell r="H161">
            <v>0</v>
          </cell>
          <cell r="I161">
            <v>0</v>
          </cell>
          <cell r="J161">
            <v>0</v>
          </cell>
          <cell r="K161">
            <v>0</v>
          </cell>
          <cell r="L161">
            <v>1</v>
          </cell>
          <cell r="M161">
            <v>0</v>
          </cell>
          <cell r="N161">
            <v>0</v>
          </cell>
          <cell r="O161" t="str">
            <v>Florida</v>
          </cell>
        </row>
        <row r="162">
          <cell r="A162">
            <v>1538</v>
          </cell>
          <cell r="B162">
            <v>181698</v>
          </cell>
          <cell r="C162">
            <v>0</v>
          </cell>
          <cell r="D162">
            <v>0</v>
          </cell>
          <cell r="E162">
            <v>71</v>
          </cell>
          <cell r="F162">
            <v>0</v>
          </cell>
          <cell r="G162">
            <v>1</v>
          </cell>
          <cell r="H162">
            <v>0</v>
          </cell>
          <cell r="I162">
            <v>0</v>
          </cell>
          <cell r="J162">
            <v>0</v>
          </cell>
          <cell r="K162">
            <v>0</v>
          </cell>
          <cell r="L162">
            <v>0</v>
          </cell>
          <cell r="M162">
            <v>1</v>
          </cell>
          <cell r="N162">
            <v>0</v>
          </cell>
          <cell r="O162" t="str">
            <v>New York</v>
          </cell>
        </row>
        <row r="163">
          <cell r="A163">
            <v>2092</v>
          </cell>
          <cell r="B163">
            <v>181698</v>
          </cell>
          <cell r="C163">
            <v>0</v>
          </cell>
          <cell r="D163">
            <v>0</v>
          </cell>
          <cell r="E163">
            <v>37</v>
          </cell>
          <cell r="F163">
            <v>0</v>
          </cell>
          <cell r="G163">
            <v>0</v>
          </cell>
          <cell r="H163">
            <v>1</v>
          </cell>
          <cell r="I163">
            <v>0</v>
          </cell>
          <cell r="J163">
            <v>0</v>
          </cell>
          <cell r="K163">
            <v>0</v>
          </cell>
          <cell r="L163">
            <v>0</v>
          </cell>
          <cell r="M163">
            <v>0</v>
          </cell>
          <cell r="N163">
            <v>0</v>
          </cell>
          <cell r="O163" t="str">
            <v>Other</v>
          </cell>
        </row>
        <row r="164">
          <cell r="A164">
            <v>2150</v>
          </cell>
          <cell r="B164">
            <v>181657</v>
          </cell>
          <cell r="C164">
            <v>0</v>
          </cell>
          <cell r="D164">
            <v>0</v>
          </cell>
          <cell r="E164">
            <v>51</v>
          </cell>
          <cell r="F164">
            <v>0</v>
          </cell>
          <cell r="G164">
            <v>0</v>
          </cell>
          <cell r="H164">
            <v>1</v>
          </cell>
          <cell r="I164">
            <v>0</v>
          </cell>
          <cell r="J164">
            <v>0</v>
          </cell>
          <cell r="K164">
            <v>0</v>
          </cell>
          <cell r="L164">
            <v>1</v>
          </cell>
          <cell r="M164">
            <v>0</v>
          </cell>
          <cell r="N164">
            <v>0</v>
          </cell>
          <cell r="O164" t="str">
            <v>New York</v>
          </cell>
        </row>
        <row r="165">
          <cell r="A165">
            <v>2553</v>
          </cell>
          <cell r="B165">
            <v>181574</v>
          </cell>
          <cell r="C165">
            <v>0</v>
          </cell>
          <cell r="D165">
            <v>0</v>
          </cell>
          <cell r="E165">
            <v>73</v>
          </cell>
          <cell r="F165">
            <v>0</v>
          </cell>
          <cell r="G165">
            <v>0</v>
          </cell>
          <cell r="H165">
            <v>0</v>
          </cell>
          <cell r="I165">
            <v>1</v>
          </cell>
          <cell r="J165">
            <v>0</v>
          </cell>
          <cell r="K165">
            <v>0</v>
          </cell>
          <cell r="L165">
            <v>0</v>
          </cell>
          <cell r="M165">
            <v>0</v>
          </cell>
          <cell r="N165">
            <v>1</v>
          </cell>
          <cell r="O165" t="str">
            <v>Texas</v>
          </cell>
        </row>
        <row r="166">
          <cell r="A166">
            <v>3144</v>
          </cell>
          <cell r="B166">
            <v>181380</v>
          </cell>
          <cell r="C166">
            <v>0</v>
          </cell>
          <cell r="D166">
            <v>0</v>
          </cell>
          <cell r="E166">
            <v>53</v>
          </cell>
          <cell r="F166">
            <v>1</v>
          </cell>
          <cell r="G166">
            <v>0</v>
          </cell>
          <cell r="H166">
            <v>0</v>
          </cell>
          <cell r="I166">
            <v>0</v>
          </cell>
          <cell r="J166">
            <v>0</v>
          </cell>
          <cell r="K166">
            <v>0</v>
          </cell>
          <cell r="L166">
            <v>0</v>
          </cell>
          <cell r="M166">
            <v>1</v>
          </cell>
          <cell r="N166">
            <v>0</v>
          </cell>
          <cell r="O166" t="str">
            <v>Florida</v>
          </cell>
        </row>
        <row r="167">
          <cell r="A167">
            <v>1079</v>
          </cell>
          <cell r="B167">
            <v>181361</v>
          </cell>
          <cell r="C167">
            <v>0</v>
          </cell>
          <cell r="D167">
            <v>0</v>
          </cell>
          <cell r="E167">
            <v>33</v>
          </cell>
          <cell r="F167">
            <v>1</v>
          </cell>
          <cell r="G167">
            <v>0</v>
          </cell>
          <cell r="H167">
            <v>0</v>
          </cell>
          <cell r="I167">
            <v>0</v>
          </cell>
          <cell r="J167">
            <v>0</v>
          </cell>
          <cell r="K167">
            <v>0</v>
          </cell>
          <cell r="L167">
            <v>1</v>
          </cell>
          <cell r="M167">
            <v>0</v>
          </cell>
          <cell r="N167">
            <v>0</v>
          </cell>
          <cell r="O167" t="str">
            <v>California</v>
          </cell>
        </row>
        <row r="168">
          <cell r="A168">
            <v>2560</v>
          </cell>
          <cell r="B168">
            <v>181361</v>
          </cell>
          <cell r="C168">
            <v>0</v>
          </cell>
          <cell r="D168">
            <v>0</v>
          </cell>
          <cell r="E168">
            <v>33</v>
          </cell>
          <cell r="F168">
            <v>1</v>
          </cell>
          <cell r="G168">
            <v>0</v>
          </cell>
          <cell r="H168">
            <v>0</v>
          </cell>
          <cell r="I168">
            <v>0</v>
          </cell>
          <cell r="J168">
            <v>0</v>
          </cell>
          <cell r="K168">
            <v>0</v>
          </cell>
          <cell r="L168">
            <v>1</v>
          </cell>
          <cell r="M168">
            <v>0</v>
          </cell>
          <cell r="N168">
            <v>0</v>
          </cell>
          <cell r="O168" t="str">
            <v>Other</v>
          </cell>
        </row>
        <row r="169">
          <cell r="A169">
            <v>1881</v>
          </cell>
          <cell r="B169">
            <v>181320</v>
          </cell>
          <cell r="C169">
            <v>0</v>
          </cell>
          <cell r="D169">
            <v>0</v>
          </cell>
          <cell r="E169">
            <v>62</v>
          </cell>
          <cell r="F169">
            <v>0</v>
          </cell>
          <cell r="G169">
            <v>1</v>
          </cell>
          <cell r="H169">
            <v>0</v>
          </cell>
          <cell r="I169">
            <v>0</v>
          </cell>
          <cell r="J169">
            <v>0</v>
          </cell>
          <cell r="K169">
            <v>0</v>
          </cell>
          <cell r="L169">
            <v>1</v>
          </cell>
          <cell r="M169">
            <v>0</v>
          </cell>
          <cell r="N169">
            <v>0</v>
          </cell>
          <cell r="O169" t="str">
            <v>Texas</v>
          </cell>
        </row>
        <row r="170">
          <cell r="A170">
            <v>1658</v>
          </cell>
          <cell r="B170">
            <v>181300</v>
          </cell>
          <cell r="C170">
            <v>0</v>
          </cell>
          <cell r="D170">
            <v>1</v>
          </cell>
          <cell r="E170">
            <v>57</v>
          </cell>
          <cell r="F170">
            <v>0</v>
          </cell>
          <cell r="G170">
            <v>1</v>
          </cell>
          <cell r="H170">
            <v>0</v>
          </cell>
          <cell r="I170">
            <v>0</v>
          </cell>
          <cell r="J170">
            <v>0</v>
          </cell>
          <cell r="K170">
            <v>0</v>
          </cell>
          <cell r="L170">
            <v>0</v>
          </cell>
          <cell r="M170">
            <v>0</v>
          </cell>
          <cell r="N170">
            <v>1</v>
          </cell>
          <cell r="O170" t="str">
            <v>New York</v>
          </cell>
        </row>
        <row r="171">
          <cell r="A171">
            <v>1431</v>
          </cell>
          <cell r="B171">
            <v>181246</v>
          </cell>
          <cell r="C171">
            <v>0</v>
          </cell>
          <cell r="D171">
            <v>0</v>
          </cell>
          <cell r="E171">
            <v>56</v>
          </cell>
          <cell r="F171">
            <v>0</v>
          </cell>
          <cell r="G171">
            <v>0</v>
          </cell>
          <cell r="H171">
            <v>1</v>
          </cell>
          <cell r="I171">
            <v>0</v>
          </cell>
          <cell r="J171">
            <v>0</v>
          </cell>
          <cell r="K171">
            <v>0</v>
          </cell>
          <cell r="L171">
            <v>1</v>
          </cell>
          <cell r="M171">
            <v>0</v>
          </cell>
          <cell r="N171">
            <v>0</v>
          </cell>
          <cell r="O171" t="str">
            <v>Texas</v>
          </cell>
        </row>
        <row r="172">
          <cell r="A172">
            <v>1491</v>
          </cell>
          <cell r="B172">
            <v>181217</v>
          </cell>
          <cell r="C172">
            <v>0</v>
          </cell>
          <cell r="D172">
            <v>0</v>
          </cell>
          <cell r="E172">
            <v>31</v>
          </cell>
          <cell r="F172">
            <v>0</v>
          </cell>
          <cell r="G172">
            <v>0</v>
          </cell>
          <cell r="H172">
            <v>1</v>
          </cell>
          <cell r="I172">
            <v>0</v>
          </cell>
          <cell r="J172">
            <v>0</v>
          </cell>
          <cell r="K172">
            <v>0</v>
          </cell>
          <cell r="L172">
            <v>1</v>
          </cell>
          <cell r="M172">
            <v>0</v>
          </cell>
          <cell r="N172">
            <v>0</v>
          </cell>
          <cell r="O172" t="str">
            <v>Texas</v>
          </cell>
        </row>
        <row r="173">
          <cell r="A173">
            <v>2664</v>
          </cell>
          <cell r="B173">
            <v>181217</v>
          </cell>
          <cell r="C173">
            <v>0</v>
          </cell>
          <cell r="D173">
            <v>0</v>
          </cell>
          <cell r="E173">
            <v>31</v>
          </cell>
          <cell r="F173">
            <v>0</v>
          </cell>
          <cell r="G173">
            <v>0</v>
          </cell>
          <cell r="H173">
            <v>1</v>
          </cell>
          <cell r="I173">
            <v>0</v>
          </cell>
          <cell r="J173">
            <v>0</v>
          </cell>
          <cell r="K173">
            <v>0</v>
          </cell>
          <cell r="L173">
            <v>1</v>
          </cell>
          <cell r="M173">
            <v>0</v>
          </cell>
          <cell r="N173">
            <v>0</v>
          </cell>
          <cell r="O173" t="str">
            <v>Florida</v>
          </cell>
        </row>
        <row r="174">
          <cell r="A174">
            <v>1826</v>
          </cell>
          <cell r="B174">
            <v>181205</v>
          </cell>
          <cell r="C174">
            <v>0</v>
          </cell>
          <cell r="D174">
            <v>0</v>
          </cell>
          <cell r="E174">
            <v>50</v>
          </cell>
          <cell r="F174">
            <v>0</v>
          </cell>
          <cell r="G174">
            <v>0</v>
          </cell>
          <cell r="H174">
            <v>0</v>
          </cell>
          <cell r="I174">
            <v>1</v>
          </cell>
          <cell r="J174">
            <v>0</v>
          </cell>
          <cell r="K174">
            <v>0</v>
          </cell>
          <cell r="L174">
            <v>1</v>
          </cell>
          <cell r="M174">
            <v>0</v>
          </cell>
          <cell r="N174">
            <v>0</v>
          </cell>
          <cell r="O174" t="str">
            <v>New York</v>
          </cell>
        </row>
        <row r="175">
          <cell r="A175">
            <v>1499</v>
          </cell>
          <cell r="B175">
            <v>181169</v>
          </cell>
          <cell r="C175">
            <v>0</v>
          </cell>
          <cell r="D175">
            <v>0</v>
          </cell>
          <cell r="E175">
            <v>45</v>
          </cell>
          <cell r="F175">
            <v>0</v>
          </cell>
          <cell r="G175">
            <v>0</v>
          </cell>
          <cell r="H175">
            <v>1</v>
          </cell>
          <cell r="I175">
            <v>0</v>
          </cell>
          <cell r="J175">
            <v>0</v>
          </cell>
          <cell r="K175">
            <v>0</v>
          </cell>
          <cell r="L175">
            <v>0</v>
          </cell>
          <cell r="M175">
            <v>1</v>
          </cell>
          <cell r="N175">
            <v>0</v>
          </cell>
          <cell r="O175" t="str">
            <v>California</v>
          </cell>
        </row>
        <row r="176">
          <cell r="A176">
            <v>1593</v>
          </cell>
          <cell r="B176">
            <v>181168</v>
          </cell>
          <cell r="C176">
            <v>0</v>
          </cell>
          <cell r="D176">
            <v>0</v>
          </cell>
          <cell r="E176">
            <v>55</v>
          </cell>
          <cell r="F176">
            <v>0</v>
          </cell>
          <cell r="G176">
            <v>1</v>
          </cell>
          <cell r="H176">
            <v>0</v>
          </cell>
          <cell r="I176">
            <v>0</v>
          </cell>
          <cell r="J176">
            <v>0</v>
          </cell>
          <cell r="K176">
            <v>0</v>
          </cell>
          <cell r="L176">
            <v>1</v>
          </cell>
          <cell r="M176">
            <v>0</v>
          </cell>
          <cell r="N176">
            <v>0</v>
          </cell>
          <cell r="O176" t="str">
            <v>Texas</v>
          </cell>
        </row>
        <row r="177">
          <cell r="A177">
            <v>2287</v>
          </cell>
          <cell r="B177">
            <v>181051</v>
          </cell>
          <cell r="C177">
            <v>0</v>
          </cell>
          <cell r="D177">
            <v>0</v>
          </cell>
          <cell r="E177">
            <v>55</v>
          </cell>
          <cell r="F177">
            <v>0</v>
          </cell>
          <cell r="G177">
            <v>1</v>
          </cell>
          <cell r="H177">
            <v>0</v>
          </cell>
          <cell r="I177">
            <v>0</v>
          </cell>
          <cell r="J177">
            <v>0</v>
          </cell>
          <cell r="K177">
            <v>0</v>
          </cell>
          <cell r="L177">
            <v>0</v>
          </cell>
          <cell r="M177">
            <v>0</v>
          </cell>
          <cell r="N177">
            <v>1</v>
          </cell>
          <cell r="O177" t="str">
            <v>Illinois</v>
          </cell>
        </row>
        <row r="178">
          <cell r="A178">
            <v>3024</v>
          </cell>
          <cell r="B178">
            <v>181044</v>
          </cell>
          <cell r="C178">
            <v>0</v>
          </cell>
          <cell r="D178">
            <v>0</v>
          </cell>
          <cell r="E178">
            <v>73</v>
          </cell>
          <cell r="F178">
            <v>0</v>
          </cell>
          <cell r="G178">
            <v>1</v>
          </cell>
          <cell r="H178">
            <v>0</v>
          </cell>
          <cell r="I178">
            <v>0</v>
          </cell>
          <cell r="J178">
            <v>0</v>
          </cell>
          <cell r="K178">
            <v>0</v>
          </cell>
          <cell r="L178">
            <v>0</v>
          </cell>
          <cell r="M178">
            <v>0</v>
          </cell>
          <cell r="N178">
            <v>0</v>
          </cell>
          <cell r="O178" t="str">
            <v>Florida</v>
          </cell>
        </row>
        <row r="179">
          <cell r="A179">
            <v>1809</v>
          </cell>
          <cell r="B179">
            <v>180995</v>
          </cell>
          <cell r="C179">
            <v>0</v>
          </cell>
          <cell r="D179">
            <v>1</v>
          </cell>
          <cell r="E179">
            <v>62</v>
          </cell>
          <cell r="F179">
            <v>0</v>
          </cell>
          <cell r="G179">
            <v>0</v>
          </cell>
          <cell r="H179">
            <v>0</v>
          </cell>
          <cell r="I179">
            <v>0</v>
          </cell>
          <cell r="J179">
            <v>1</v>
          </cell>
          <cell r="K179">
            <v>0</v>
          </cell>
          <cell r="L179">
            <v>0</v>
          </cell>
          <cell r="M179">
            <v>0</v>
          </cell>
          <cell r="N179">
            <v>1</v>
          </cell>
          <cell r="O179" t="str">
            <v>Texas</v>
          </cell>
        </row>
        <row r="180">
          <cell r="A180">
            <v>2899</v>
          </cell>
          <cell r="B180">
            <v>180982</v>
          </cell>
          <cell r="C180">
            <v>1</v>
          </cell>
          <cell r="D180">
            <v>1</v>
          </cell>
          <cell r="E180">
            <v>61</v>
          </cell>
          <cell r="F180">
            <v>0</v>
          </cell>
          <cell r="G180">
            <v>0</v>
          </cell>
          <cell r="H180">
            <v>1</v>
          </cell>
          <cell r="I180">
            <v>0</v>
          </cell>
          <cell r="J180">
            <v>0</v>
          </cell>
          <cell r="K180">
            <v>0</v>
          </cell>
          <cell r="L180">
            <v>1</v>
          </cell>
          <cell r="M180">
            <v>0</v>
          </cell>
          <cell r="N180">
            <v>0</v>
          </cell>
          <cell r="O180" t="str">
            <v>Illinois</v>
          </cell>
        </row>
        <row r="181">
          <cell r="A181">
            <v>1734</v>
          </cell>
          <cell r="B181">
            <v>180952</v>
          </cell>
          <cell r="C181">
            <v>0</v>
          </cell>
          <cell r="D181">
            <v>0</v>
          </cell>
          <cell r="E181">
            <v>51</v>
          </cell>
          <cell r="F181">
            <v>0</v>
          </cell>
          <cell r="G181">
            <v>1</v>
          </cell>
          <cell r="H181">
            <v>0</v>
          </cell>
          <cell r="I181">
            <v>0</v>
          </cell>
          <cell r="J181">
            <v>0</v>
          </cell>
          <cell r="K181">
            <v>0</v>
          </cell>
          <cell r="L181">
            <v>1</v>
          </cell>
          <cell r="M181">
            <v>0</v>
          </cell>
          <cell r="N181">
            <v>0</v>
          </cell>
          <cell r="O181" t="str">
            <v>Florida</v>
          </cell>
        </row>
        <row r="182">
          <cell r="A182">
            <v>1292</v>
          </cell>
          <cell r="B182">
            <v>180950</v>
          </cell>
          <cell r="C182">
            <v>0</v>
          </cell>
          <cell r="D182">
            <v>0</v>
          </cell>
          <cell r="E182">
            <v>59</v>
          </cell>
          <cell r="F182">
            <v>0</v>
          </cell>
          <cell r="G182">
            <v>1</v>
          </cell>
          <cell r="H182">
            <v>0</v>
          </cell>
          <cell r="I182">
            <v>0</v>
          </cell>
          <cell r="J182">
            <v>0</v>
          </cell>
          <cell r="K182">
            <v>0</v>
          </cell>
          <cell r="L182">
            <v>0</v>
          </cell>
          <cell r="M182">
            <v>1</v>
          </cell>
          <cell r="N182">
            <v>0</v>
          </cell>
          <cell r="O182" t="str">
            <v>New York</v>
          </cell>
        </row>
        <row r="183">
          <cell r="A183">
            <v>2078</v>
          </cell>
          <cell r="B183">
            <v>180910</v>
          </cell>
          <cell r="C183">
            <v>0</v>
          </cell>
          <cell r="D183">
            <v>0</v>
          </cell>
          <cell r="E183">
            <v>34</v>
          </cell>
          <cell r="F183">
            <v>0</v>
          </cell>
          <cell r="G183">
            <v>0</v>
          </cell>
          <cell r="H183">
            <v>1</v>
          </cell>
          <cell r="I183">
            <v>0</v>
          </cell>
          <cell r="J183">
            <v>0</v>
          </cell>
          <cell r="K183">
            <v>0</v>
          </cell>
          <cell r="L183">
            <v>0</v>
          </cell>
          <cell r="M183">
            <v>0</v>
          </cell>
          <cell r="N183">
            <v>0</v>
          </cell>
          <cell r="O183" t="str">
            <v>New York</v>
          </cell>
        </row>
        <row r="184">
          <cell r="A184">
            <v>2927</v>
          </cell>
          <cell r="B184">
            <v>180872</v>
          </cell>
          <cell r="C184">
            <v>0</v>
          </cell>
          <cell r="D184">
            <v>0</v>
          </cell>
          <cell r="E184">
            <v>69</v>
          </cell>
          <cell r="F184">
            <v>0</v>
          </cell>
          <cell r="G184">
            <v>0</v>
          </cell>
          <cell r="H184">
            <v>1</v>
          </cell>
          <cell r="I184">
            <v>0</v>
          </cell>
          <cell r="J184">
            <v>0</v>
          </cell>
          <cell r="K184">
            <v>0</v>
          </cell>
          <cell r="L184">
            <v>1</v>
          </cell>
          <cell r="M184">
            <v>0</v>
          </cell>
          <cell r="N184">
            <v>0</v>
          </cell>
          <cell r="O184" t="str">
            <v>California</v>
          </cell>
        </row>
        <row r="185">
          <cell r="A185">
            <v>1856</v>
          </cell>
          <cell r="B185">
            <v>180812</v>
          </cell>
          <cell r="C185">
            <v>0</v>
          </cell>
          <cell r="D185">
            <v>0</v>
          </cell>
          <cell r="E185">
            <v>67</v>
          </cell>
          <cell r="F185">
            <v>0</v>
          </cell>
          <cell r="G185">
            <v>0</v>
          </cell>
          <cell r="H185">
            <v>0</v>
          </cell>
          <cell r="I185">
            <v>1</v>
          </cell>
          <cell r="J185">
            <v>0</v>
          </cell>
          <cell r="K185">
            <v>0</v>
          </cell>
          <cell r="L185">
            <v>1</v>
          </cell>
          <cell r="M185">
            <v>0</v>
          </cell>
          <cell r="N185">
            <v>0</v>
          </cell>
          <cell r="O185" t="str">
            <v>New York</v>
          </cell>
        </row>
        <row r="186">
          <cell r="A186">
            <v>1965</v>
          </cell>
          <cell r="B186">
            <v>180763</v>
          </cell>
          <cell r="C186">
            <v>0</v>
          </cell>
          <cell r="D186">
            <v>0</v>
          </cell>
          <cell r="E186">
            <v>70</v>
          </cell>
          <cell r="F186">
            <v>0</v>
          </cell>
          <cell r="G186">
            <v>1</v>
          </cell>
          <cell r="H186">
            <v>0</v>
          </cell>
          <cell r="I186">
            <v>0</v>
          </cell>
          <cell r="J186">
            <v>0</v>
          </cell>
          <cell r="K186">
            <v>0</v>
          </cell>
          <cell r="L186">
            <v>1</v>
          </cell>
          <cell r="M186">
            <v>0</v>
          </cell>
          <cell r="N186">
            <v>0</v>
          </cell>
          <cell r="O186" t="str">
            <v>Texas</v>
          </cell>
        </row>
        <row r="187">
          <cell r="A187">
            <v>2803</v>
          </cell>
          <cell r="B187">
            <v>180739</v>
          </cell>
          <cell r="C187">
            <v>0</v>
          </cell>
          <cell r="D187">
            <v>0</v>
          </cell>
          <cell r="E187">
            <v>62</v>
          </cell>
          <cell r="F187">
            <v>0</v>
          </cell>
          <cell r="G187">
            <v>1</v>
          </cell>
          <cell r="H187">
            <v>0</v>
          </cell>
          <cell r="I187">
            <v>0</v>
          </cell>
          <cell r="J187">
            <v>0</v>
          </cell>
          <cell r="K187">
            <v>0</v>
          </cell>
          <cell r="L187">
            <v>0</v>
          </cell>
          <cell r="M187">
            <v>1</v>
          </cell>
          <cell r="N187">
            <v>0</v>
          </cell>
          <cell r="O187" t="str">
            <v>Illinois</v>
          </cell>
        </row>
        <row r="188">
          <cell r="A188">
            <v>2338</v>
          </cell>
          <cell r="B188">
            <v>180695</v>
          </cell>
          <cell r="C188">
            <v>0</v>
          </cell>
          <cell r="D188">
            <v>0</v>
          </cell>
          <cell r="E188">
            <v>57</v>
          </cell>
          <cell r="F188">
            <v>0</v>
          </cell>
          <cell r="G188">
            <v>0</v>
          </cell>
          <cell r="H188">
            <v>1</v>
          </cell>
          <cell r="I188">
            <v>0</v>
          </cell>
          <cell r="J188">
            <v>0</v>
          </cell>
          <cell r="K188">
            <v>0</v>
          </cell>
          <cell r="L188">
            <v>1</v>
          </cell>
          <cell r="M188">
            <v>0</v>
          </cell>
          <cell r="N188">
            <v>0</v>
          </cell>
          <cell r="O188" t="str">
            <v>Other</v>
          </cell>
        </row>
        <row r="189">
          <cell r="A189">
            <v>2144</v>
          </cell>
          <cell r="B189">
            <v>180685</v>
          </cell>
          <cell r="C189">
            <v>0</v>
          </cell>
          <cell r="D189">
            <v>0</v>
          </cell>
          <cell r="E189">
            <v>26</v>
          </cell>
          <cell r="F189">
            <v>0</v>
          </cell>
          <cell r="G189">
            <v>0</v>
          </cell>
          <cell r="H189">
            <v>0</v>
          </cell>
          <cell r="I189">
            <v>1</v>
          </cell>
          <cell r="J189">
            <v>0</v>
          </cell>
          <cell r="K189">
            <v>0</v>
          </cell>
          <cell r="L189">
            <v>1</v>
          </cell>
          <cell r="M189">
            <v>0</v>
          </cell>
          <cell r="N189">
            <v>0</v>
          </cell>
          <cell r="O189" t="str">
            <v>New York</v>
          </cell>
        </row>
        <row r="190">
          <cell r="A190">
            <v>3181</v>
          </cell>
          <cell r="B190">
            <v>180617</v>
          </cell>
          <cell r="C190">
            <v>0</v>
          </cell>
          <cell r="D190">
            <v>0</v>
          </cell>
          <cell r="E190">
            <v>25</v>
          </cell>
          <cell r="F190">
            <v>0</v>
          </cell>
          <cell r="G190">
            <v>0</v>
          </cell>
          <cell r="H190">
            <v>1</v>
          </cell>
          <cell r="I190">
            <v>0</v>
          </cell>
          <cell r="J190">
            <v>0</v>
          </cell>
          <cell r="K190">
            <v>0</v>
          </cell>
          <cell r="L190">
            <v>0</v>
          </cell>
          <cell r="M190">
            <v>0</v>
          </cell>
          <cell r="N190">
            <v>0</v>
          </cell>
          <cell r="O190" t="str">
            <v>Illinois</v>
          </cell>
        </row>
        <row r="191">
          <cell r="A191">
            <v>2389</v>
          </cell>
          <cell r="B191">
            <v>180589</v>
          </cell>
          <cell r="C191">
            <v>0</v>
          </cell>
          <cell r="D191">
            <v>0</v>
          </cell>
          <cell r="E191">
            <v>76</v>
          </cell>
          <cell r="F191">
            <v>0</v>
          </cell>
          <cell r="G191">
            <v>1</v>
          </cell>
          <cell r="H191">
            <v>0</v>
          </cell>
          <cell r="I191">
            <v>0</v>
          </cell>
          <cell r="J191">
            <v>0</v>
          </cell>
          <cell r="K191">
            <v>0</v>
          </cell>
          <cell r="L191">
            <v>1</v>
          </cell>
          <cell r="M191">
            <v>0</v>
          </cell>
          <cell r="N191">
            <v>0</v>
          </cell>
          <cell r="O191" t="str">
            <v>Illinois</v>
          </cell>
        </row>
        <row r="192">
          <cell r="A192">
            <v>1955</v>
          </cell>
          <cell r="B192">
            <v>180573</v>
          </cell>
          <cell r="C192">
            <v>0</v>
          </cell>
          <cell r="D192">
            <v>0</v>
          </cell>
          <cell r="E192">
            <v>49</v>
          </cell>
          <cell r="F192">
            <v>0</v>
          </cell>
          <cell r="G192">
            <v>0</v>
          </cell>
          <cell r="H192">
            <v>0</v>
          </cell>
          <cell r="I192">
            <v>1</v>
          </cell>
          <cell r="J192">
            <v>0</v>
          </cell>
          <cell r="K192">
            <v>0</v>
          </cell>
          <cell r="L192">
            <v>0</v>
          </cell>
          <cell r="M192">
            <v>1</v>
          </cell>
          <cell r="N192">
            <v>0</v>
          </cell>
          <cell r="O192" t="str">
            <v>California</v>
          </cell>
        </row>
        <row r="193">
          <cell r="A193">
            <v>2887</v>
          </cell>
          <cell r="B193">
            <v>180573</v>
          </cell>
          <cell r="C193">
            <v>0</v>
          </cell>
          <cell r="D193">
            <v>0</v>
          </cell>
          <cell r="E193">
            <v>49</v>
          </cell>
          <cell r="F193">
            <v>0</v>
          </cell>
          <cell r="G193">
            <v>0</v>
          </cell>
          <cell r="H193">
            <v>0</v>
          </cell>
          <cell r="I193">
            <v>1</v>
          </cell>
          <cell r="J193">
            <v>0</v>
          </cell>
          <cell r="K193">
            <v>0</v>
          </cell>
          <cell r="L193">
            <v>0</v>
          </cell>
          <cell r="M193">
            <v>1</v>
          </cell>
          <cell r="N193">
            <v>0</v>
          </cell>
          <cell r="O193" t="str">
            <v>Illinois</v>
          </cell>
        </row>
        <row r="194">
          <cell r="A194">
            <v>1164</v>
          </cell>
          <cell r="B194">
            <v>180427</v>
          </cell>
          <cell r="C194">
            <v>0</v>
          </cell>
          <cell r="D194">
            <v>1</v>
          </cell>
          <cell r="E194">
            <v>45</v>
          </cell>
          <cell r="F194">
            <v>0</v>
          </cell>
          <cell r="G194">
            <v>1</v>
          </cell>
          <cell r="H194">
            <v>0</v>
          </cell>
          <cell r="I194">
            <v>0</v>
          </cell>
          <cell r="J194">
            <v>0</v>
          </cell>
          <cell r="K194">
            <v>0</v>
          </cell>
          <cell r="L194">
            <v>0</v>
          </cell>
          <cell r="M194">
            <v>0</v>
          </cell>
          <cell r="N194">
            <v>1</v>
          </cell>
          <cell r="O194" t="str">
            <v>Florida</v>
          </cell>
        </row>
        <row r="195">
          <cell r="A195">
            <v>2688</v>
          </cell>
          <cell r="B195">
            <v>180398</v>
          </cell>
          <cell r="C195">
            <v>0</v>
          </cell>
          <cell r="D195">
            <v>0</v>
          </cell>
          <cell r="E195">
            <v>54</v>
          </cell>
          <cell r="F195">
            <v>0</v>
          </cell>
          <cell r="G195">
            <v>1</v>
          </cell>
          <cell r="H195">
            <v>0</v>
          </cell>
          <cell r="I195">
            <v>0</v>
          </cell>
          <cell r="J195">
            <v>0</v>
          </cell>
          <cell r="K195">
            <v>0</v>
          </cell>
          <cell r="L195">
            <v>1</v>
          </cell>
          <cell r="M195">
            <v>0</v>
          </cell>
          <cell r="N195">
            <v>0</v>
          </cell>
          <cell r="O195" t="str">
            <v>Florida</v>
          </cell>
        </row>
        <row r="196">
          <cell r="A196">
            <v>1707</v>
          </cell>
          <cell r="B196">
            <v>180395</v>
          </cell>
          <cell r="C196">
            <v>0</v>
          </cell>
          <cell r="D196">
            <v>0</v>
          </cell>
          <cell r="E196">
            <v>65</v>
          </cell>
          <cell r="F196">
            <v>0</v>
          </cell>
          <cell r="G196">
            <v>1</v>
          </cell>
          <cell r="H196">
            <v>0</v>
          </cell>
          <cell r="I196">
            <v>0</v>
          </cell>
          <cell r="J196">
            <v>0</v>
          </cell>
          <cell r="K196">
            <v>0</v>
          </cell>
          <cell r="L196">
            <v>1</v>
          </cell>
          <cell r="M196">
            <v>0</v>
          </cell>
          <cell r="N196">
            <v>0</v>
          </cell>
          <cell r="O196" t="str">
            <v>Texas</v>
          </cell>
        </row>
        <row r="197">
          <cell r="A197">
            <v>2724</v>
          </cell>
          <cell r="B197">
            <v>180360</v>
          </cell>
          <cell r="C197">
            <v>0</v>
          </cell>
          <cell r="D197">
            <v>0</v>
          </cell>
          <cell r="E197">
            <v>71</v>
          </cell>
          <cell r="F197">
            <v>0</v>
          </cell>
          <cell r="G197">
            <v>1</v>
          </cell>
          <cell r="H197">
            <v>0</v>
          </cell>
          <cell r="I197">
            <v>0</v>
          </cell>
          <cell r="J197">
            <v>0</v>
          </cell>
          <cell r="K197">
            <v>0</v>
          </cell>
          <cell r="L197">
            <v>0</v>
          </cell>
          <cell r="M197">
            <v>0</v>
          </cell>
          <cell r="N197">
            <v>1</v>
          </cell>
          <cell r="O197" t="str">
            <v>Florida</v>
          </cell>
        </row>
        <row r="198">
          <cell r="A198">
            <v>2811</v>
          </cell>
          <cell r="B198">
            <v>180336</v>
          </cell>
          <cell r="C198">
            <v>0</v>
          </cell>
          <cell r="D198">
            <v>0</v>
          </cell>
          <cell r="E198">
            <v>50</v>
          </cell>
          <cell r="F198">
            <v>0</v>
          </cell>
          <cell r="G198">
            <v>1</v>
          </cell>
          <cell r="H198">
            <v>0</v>
          </cell>
          <cell r="I198">
            <v>0</v>
          </cell>
          <cell r="J198">
            <v>0</v>
          </cell>
          <cell r="K198">
            <v>0</v>
          </cell>
          <cell r="L198">
            <v>0</v>
          </cell>
          <cell r="M198">
            <v>0</v>
          </cell>
          <cell r="N198">
            <v>1</v>
          </cell>
          <cell r="O198" t="str">
            <v>Texas</v>
          </cell>
        </row>
        <row r="199">
          <cell r="A199">
            <v>1149</v>
          </cell>
          <cell r="B199">
            <v>180317</v>
          </cell>
          <cell r="C199">
            <v>0</v>
          </cell>
          <cell r="D199">
            <v>0</v>
          </cell>
          <cell r="E199">
            <v>65</v>
          </cell>
          <cell r="F199">
            <v>0</v>
          </cell>
          <cell r="G199">
            <v>0</v>
          </cell>
          <cell r="H199">
            <v>1</v>
          </cell>
          <cell r="I199">
            <v>0</v>
          </cell>
          <cell r="J199">
            <v>0</v>
          </cell>
          <cell r="K199">
            <v>0</v>
          </cell>
          <cell r="L199">
            <v>1</v>
          </cell>
          <cell r="M199">
            <v>0</v>
          </cell>
          <cell r="N199">
            <v>0</v>
          </cell>
          <cell r="O199" t="str">
            <v>Texas</v>
          </cell>
        </row>
        <row r="200">
          <cell r="A200">
            <v>1503</v>
          </cell>
          <cell r="B200">
            <v>180184</v>
          </cell>
          <cell r="C200">
            <v>0</v>
          </cell>
          <cell r="D200">
            <v>0</v>
          </cell>
          <cell r="E200">
            <v>76</v>
          </cell>
          <cell r="F200">
            <v>0</v>
          </cell>
          <cell r="G200">
            <v>1</v>
          </cell>
          <cell r="H200">
            <v>0</v>
          </cell>
          <cell r="I200">
            <v>0</v>
          </cell>
          <cell r="J200">
            <v>0</v>
          </cell>
          <cell r="K200">
            <v>0</v>
          </cell>
          <cell r="L200">
            <v>0</v>
          </cell>
          <cell r="M200">
            <v>1</v>
          </cell>
          <cell r="N200">
            <v>0</v>
          </cell>
          <cell r="O200" t="str">
            <v>Texas</v>
          </cell>
        </row>
        <row r="201">
          <cell r="A201">
            <v>3065</v>
          </cell>
          <cell r="B201">
            <v>180144</v>
          </cell>
          <cell r="C201">
            <v>0</v>
          </cell>
          <cell r="D201">
            <v>0</v>
          </cell>
          <cell r="E201">
            <v>45</v>
          </cell>
          <cell r="F201">
            <v>0</v>
          </cell>
          <cell r="G201">
            <v>0</v>
          </cell>
          <cell r="H201">
            <v>0</v>
          </cell>
          <cell r="I201">
            <v>1</v>
          </cell>
          <cell r="J201">
            <v>0</v>
          </cell>
          <cell r="K201">
            <v>0</v>
          </cell>
          <cell r="L201">
            <v>1</v>
          </cell>
          <cell r="M201">
            <v>0</v>
          </cell>
          <cell r="N201">
            <v>0</v>
          </cell>
          <cell r="O201" t="str">
            <v>California</v>
          </cell>
        </row>
        <row r="202">
          <cell r="A202">
            <v>2647</v>
          </cell>
          <cell r="B202">
            <v>180141</v>
          </cell>
          <cell r="C202">
            <v>0</v>
          </cell>
          <cell r="D202">
            <v>0</v>
          </cell>
          <cell r="E202">
            <v>34</v>
          </cell>
          <cell r="F202">
            <v>0</v>
          </cell>
          <cell r="G202">
            <v>1</v>
          </cell>
          <cell r="H202">
            <v>0</v>
          </cell>
          <cell r="I202">
            <v>0</v>
          </cell>
          <cell r="J202">
            <v>0</v>
          </cell>
          <cell r="K202">
            <v>0</v>
          </cell>
          <cell r="L202">
            <v>0</v>
          </cell>
          <cell r="M202">
            <v>1</v>
          </cell>
          <cell r="N202">
            <v>0</v>
          </cell>
          <cell r="O202" t="str">
            <v>Illinois</v>
          </cell>
        </row>
        <row r="203">
          <cell r="A203">
            <v>1233</v>
          </cell>
          <cell r="B203">
            <v>180134</v>
          </cell>
          <cell r="C203">
            <v>1</v>
          </cell>
          <cell r="D203">
            <v>0</v>
          </cell>
          <cell r="E203">
            <v>48</v>
          </cell>
          <cell r="F203">
            <v>0</v>
          </cell>
          <cell r="G203">
            <v>1</v>
          </cell>
          <cell r="H203">
            <v>0</v>
          </cell>
          <cell r="I203">
            <v>0</v>
          </cell>
          <cell r="J203">
            <v>0</v>
          </cell>
          <cell r="K203">
            <v>0</v>
          </cell>
          <cell r="L203">
            <v>1</v>
          </cell>
          <cell r="M203">
            <v>0</v>
          </cell>
          <cell r="N203">
            <v>0</v>
          </cell>
          <cell r="O203" t="str">
            <v>Texas</v>
          </cell>
        </row>
        <row r="204">
          <cell r="A204">
            <v>2387</v>
          </cell>
          <cell r="B204">
            <v>180134</v>
          </cell>
          <cell r="C204">
            <v>1</v>
          </cell>
          <cell r="D204">
            <v>0</v>
          </cell>
          <cell r="E204">
            <v>48</v>
          </cell>
          <cell r="F204">
            <v>0</v>
          </cell>
          <cell r="G204">
            <v>1</v>
          </cell>
          <cell r="H204">
            <v>0</v>
          </cell>
          <cell r="I204">
            <v>0</v>
          </cell>
          <cell r="J204">
            <v>0</v>
          </cell>
          <cell r="K204">
            <v>0</v>
          </cell>
          <cell r="L204">
            <v>1</v>
          </cell>
          <cell r="M204">
            <v>0</v>
          </cell>
          <cell r="N204">
            <v>0</v>
          </cell>
          <cell r="O204" t="str">
            <v>California</v>
          </cell>
        </row>
        <row r="205">
          <cell r="A205">
            <v>1401</v>
          </cell>
          <cell r="B205">
            <v>180134</v>
          </cell>
          <cell r="C205">
            <v>0</v>
          </cell>
          <cell r="D205">
            <v>0</v>
          </cell>
          <cell r="E205">
            <v>26</v>
          </cell>
          <cell r="F205">
            <v>0</v>
          </cell>
          <cell r="G205">
            <v>0</v>
          </cell>
          <cell r="H205">
            <v>0</v>
          </cell>
          <cell r="I205">
            <v>1</v>
          </cell>
          <cell r="J205">
            <v>0</v>
          </cell>
          <cell r="K205">
            <v>0</v>
          </cell>
          <cell r="L205">
            <v>1</v>
          </cell>
          <cell r="M205">
            <v>0</v>
          </cell>
          <cell r="N205">
            <v>0</v>
          </cell>
          <cell r="O205" t="str">
            <v>Texas</v>
          </cell>
        </row>
        <row r="206">
          <cell r="A206">
            <v>1253</v>
          </cell>
          <cell r="B206">
            <v>180124</v>
          </cell>
          <cell r="C206">
            <v>0</v>
          </cell>
          <cell r="D206">
            <v>0</v>
          </cell>
          <cell r="E206">
            <v>57</v>
          </cell>
          <cell r="F206">
            <v>0</v>
          </cell>
          <cell r="G206">
            <v>1</v>
          </cell>
          <cell r="H206">
            <v>0</v>
          </cell>
          <cell r="I206">
            <v>0</v>
          </cell>
          <cell r="J206">
            <v>0</v>
          </cell>
          <cell r="K206">
            <v>0</v>
          </cell>
          <cell r="L206">
            <v>1</v>
          </cell>
          <cell r="M206">
            <v>0</v>
          </cell>
          <cell r="N206">
            <v>0</v>
          </cell>
          <cell r="O206" t="str">
            <v>California</v>
          </cell>
        </row>
        <row r="207">
          <cell r="A207">
            <v>1447</v>
          </cell>
          <cell r="B207">
            <v>180124</v>
          </cell>
          <cell r="C207">
            <v>0</v>
          </cell>
          <cell r="D207">
            <v>0</v>
          </cell>
          <cell r="E207">
            <v>57</v>
          </cell>
          <cell r="F207">
            <v>0</v>
          </cell>
          <cell r="G207">
            <v>1</v>
          </cell>
          <cell r="H207">
            <v>0</v>
          </cell>
          <cell r="I207">
            <v>0</v>
          </cell>
          <cell r="J207">
            <v>0</v>
          </cell>
          <cell r="K207">
            <v>0</v>
          </cell>
          <cell r="L207">
            <v>1</v>
          </cell>
          <cell r="M207">
            <v>0</v>
          </cell>
          <cell r="N207">
            <v>0</v>
          </cell>
          <cell r="O207" t="str">
            <v>Illinois</v>
          </cell>
        </row>
        <row r="208">
          <cell r="A208">
            <v>1185</v>
          </cell>
          <cell r="B208">
            <v>180067</v>
          </cell>
          <cell r="C208">
            <v>0</v>
          </cell>
          <cell r="D208">
            <v>0</v>
          </cell>
          <cell r="E208">
            <v>66</v>
          </cell>
          <cell r="F208">
            <v>0</v>
          </cell>
          <cell r="G208">
            <v>1</v>
          </cell>
          <cell r="H208">
            <v>0</v>
          </cell>
          <cell r="I208">
            <v>0</v>
          </cell>
          <cell r="J208">
            <v>0</v>
          </cell>
          <cell r="K208">
            <v>0</v>
          </cell>
          <cell r="L208">
            <v>1</v>
          </cell>
          <cell r="M208">
            <v>0</v>
          </cell>
          <cell r="N208">
            <v>0</v>
          </cell>
          <cell r="O208" t="str">
            <v>Texas</v>
          </cell>
        </row>
        <row r="209">
          <cell r="A209">
            <v>1039</v>
          </cell>
          <cell r="B209">
            <v>180011</v>
          </cell>
          <cell r="C209">
            <v>0</v>
          </cell>
          <cell r="D209">
            <v>1</v>
          </cell>
          <cell r="E209">
            <v>40</v>
          </cell>
          <cell r="F209">
            <v>0</v>
          </cell>
          <cell r="G209">
            <v>1</v>
          </cell>
          <cell r="H209">
            <v>0</v>
          </cell>
          <cell r="I209">
            <v>0</v>
          </cell>
          <cell r="J209">
            <v>0</v>
          </cell>
          <cell r="K209">
            <v>0</v>
          </cell>
          <cell r="L209">
            <v>1</v>
          </cell>
          <cell r="M209">
            <v>0</v>
          </cell>
          <cell r="N209">
            <v>0</v>
          </cell>
          <cell r="O209" t="str">
            <v>Illinois</v>
          </cell>
        </row>
        <row r="210">
          <cell r="A210">
            <v>1275</v>
          </cell>
          <cell r="B210">
            <v>179946</v>
          </cell>
          <cell r="C210">
            <v>0</v>
          </cell>
          <cell r="D210">
            <v>0</v>
          </cell>
          <cell r="E210">
            <v>54</v>
          </cell>
          <cell r="F210">
            <v>0</v>
          </cell>
          <cell r="G210">
            <v>0</v>
          </cell>
          <cell r="H210">
            <v>0</v>
          </cell>
          <cell r="I210">
            <v>0</v>
          </cell>
          <cell r="J210">
            <v>1</v>
          </cell>
          <cell r="K210">
            <v>0</v>
          </cell>
          <cell r="L210">
            <v>1</v>
          </cell>
          <cell r="M210">
            <v>0</v>
          </cell>
          <cell r="N210">
            <v>0</v>
          </cell>
          <cell r="O210" t="str">
            <v>Texas</v>
          </cell>
        </row>
        <row r="211">
          <cell r="A211">
            <v>1043</v>
          </cell>
          <cell r="B211">
            <v>179941</v>
          </cell>
          <cell r="C211">
            <v>0</v>
          </cell>
          <cell r="D211">
            <v>0</v>
          </cell>
          <cell r="E211">
            <v>44</v>
          </cell>
          <cell r="F211">
            <v>0</v>
          </cell>
          <cell r="G211">
            <v>0</v>
          </cell>
          <cell r="H211">
            <v>1</v>
          </cell>
          <cell r="I211">
            <v>0</v>
          </cell>
          <cell r="J211">
            <v>0</v>
          </cell>
          <cell r="K211">
            <v>0</v>
          </cell>
          <cell r="L211">
            <v>1</v>
          </cell>
          <cell r="M211">
            <v>0</v>
          </cell>
          <cell r="N211">
            <v>0</v>
          </cell>
          <cell r="O211" t="str">
            <v>California</v>
          </cell>
        </row>
        <row r="212">
          <cell r="A212">
            <v>1216</v>
          </cell>
          <cell r="B212">
            <v>179930</v>
          </cell>
          <cell r="C212">
            <v>0</v>
          </cell>
          <cell r="D212">
            <v>0</v>
          </cell>
          <cell r="E212">
            <v>48</v>
          </cell>
          <cell r="F212">
            <v>0</v>
          </cell>
          <cell r="G212">
            <v>1</v>
          </cell>
          <cell r="H212">
            <v>0</v>
          </cell>
          <cell r="I212">
            <v>0</v>
          </cell>
          <cell r="J212">
            <v>0</v>
          </cell>
          <cell r="K212">
            <v>0</v>
          </cell>
          <cell r="L212">
            <v>0</v>
          </cell>
          <cell r="M212">
            <v>0</v>
          </cell>
          <cell r="N212">
            <v>1</v>
          </cell>
          <cell r="O212" t="str">
            <v>Other</v>
          </cell>
        </row>
        <row r="213">
          <cell r="A213">
            <v>1541</v>
          </cell>
          <cell r="B213">
            <v>179908</v>
          </cell>
          <cell r="C213">
            <v>0</v>
          </cell>
          <cell r="D213">
            <v>0</v>
          </cell>
          <cell r="E213">
            <v>38</v>
          </cell>
          <cell r="F213">
            <v>0</v>
          </cell>
          <cell r="G213">
            <v>1</v>
          </cell>
          <cell r="H213">
            <v>0</v>
          </cell>
          <cell r="I213">
            <v>0</v>
          </cell>
          <cell r="J213">
            <v>0</v>
          </cell>
          <cell r="K213">
            <v>0</v>
          </cell>
          <cell r="L213">
            <v>1</v>
          </cell>
          <cell r="M213">
            <v>0</v>
          </cell>
          <cell r="N213">
            <v>0</v>
          </cell>
          <cell r="O213" t="str">
            <v>California</v>
          </cell>
        </row>
        <row r="214">
          <cell r="A214">
            <v>2539</v>
          </cell>
          <cell r="B214">
            <v>179865</v>
          </cell>
          <cell r="C214">
            <v>0</v>
          </cell>
          <cell r="D214">
            <v>1</v>
          </cell>
          <cell r="E214">
            <v>66</v>
          </cell>
          <cell r="F214">
            <v>1</v>
          </cell>
          <cell r="G214">
            <v>0</v>
          </cell>
          <cell r="H214">
            <v>0</v>
          </cell>
          <cell r="I214">
            <v>0</v>
          </cell>
          <cell r="J214">
            <v>0</v>
          </cell>
          <cell r="K214">
            <v>0</v>
          </cell>
          <cell r="L214">
            <v>1</v>
          </cell>
          <cell r="M214">
            <v>0</v>
          </cell>
          <cell r="N214">
            <v>0</v>
          </cell>
          <cell r="O214" t="str">
            <v>Illinois</v>
          </cell>
        </row>
        <row r="215">
          <cell r="A215">
            <v>3056</v>
          </cell>
          <cell r="B215">
            <v>179823</v>
          </cell>
          <cell r="C215">
            <v>0</v>
          </cell>
          <cell r="D215">
            <v>1</v>
          </cell>
          <cell r="E215">
            <v>61</v>
          </cell>
          <cell r="F215">
            <v>0</v>
          </cell>
          <cell r="G215">
            <v>1</v>
          </cell>
          <cell r="H215">
            <v>0</v>
          </cell>
          <cell r="I215">
            <v>0</v>
          </cell>
          <cell r="J215">
            <v>0</v>
          </cell>
          <cell r="K215">
            <v>0</v>
          </cell>
          <cell r="L215">
            <v>1</v>
          </cell>
          <cell r="M215">
            <v>0</v>
          </cell>
          <cell r="N215">
            <v>0</v>
          </cell>
          <cell r="O215" t="str">
            <v>New York</v>
          </cell>
        </row>
        <row r="216">
          <cell r="A216">
            <v>2077</v>
          </cell>
          <cell r="B216">
            <v>179803</v>
          </cell>
          <cell r="C216">
            <v>0</v>
          </cell>
          <cell r="D216">
            <v>1</v>
          </cell>
          <cell r="E216">
            <v>62</v>
          </cell>
          <cell r="F216">
            <v>1</v>
          </cell>
          <cell r="G216">
            <v>0</v>
          </cell>
          <cell r="H216">
            <v>0</v>
          </cell>
          <cell r="I216">
            <v>0</v>
          </cell>
          <cell r="J216">
            <v>0</v>
          </cell>
          <cell r="K216">
            <v>0</v>
          </cell>
          <cell r="L216">
            <v>1</v>
          </cell>
          <cell r="M216">
            <v>0</v>
          </cell>
          <cell r="N216">
            <v>0</v>
          </cell>
          <cell r="O216" t="str">
            <v>Illinois</v>
          </cell>
        </row>
        <row r="217">
          <cell r="A217">
            <v>1570</v>
          </cell>
          <cell r="B217">
            <v>179800</v>
          </cell>
          <cell r="C217">
            <v>0</v>
          </cell>
          <cell r="D217">
            <v>0</v>
          </cell>
          <cell r="E217">
            <v>65</v>
          </cell>
          <cell r="F217">
            <v>0</v>
          </cell>
          <cell r="G217">
            <v>0</v>
          </cell>
          <cell r="H217">
            <v>0</v>
          </cell>
          <cell r="I217">
            <v>0</v>
          </cell>
          <cell r="J217">
            <v>1</v>
          </cell>
          <cell r="K217">
            <v>0</v>
          </cell>
          <cell r="L217">
            <v>1</v>
          </cell>
          <cell r="M217">
            <v>0</v>
          </cell>
          <cell r="N217">
            <v>0</v>
          </cell>
          <cell r="O217" t="str">
            <v>Other</v>
          </cell>
        </row>
        <row r="218">
          <cell r="A218">
            <v>1225</v>
          </cell>
          <cell r="B218">
            <v>179761</v>
          </cell>
          <cell r="C218">
            <v>0</v>
          </cell>
          <cell r="D218">
            <v>1</v>
          </cell>
          <cell r="E218">
            <v>62</v>
          </cell>
          <cell r="F218">
            <v>0</v>
          </cell>
          <cell r="G218">
            <v>0</v>
          </cell>
          <cell r="H218">
            <v>1</v>
          </cell>
          <cell r="I218">
            <v>0</v>
          </cell>
          <cell r="J218">
            <v>0</v>
          </cell>
          <cell r="K218">
            <v>0</v>
          </cell>
          <cell r="L218">
            <v>0</v>
          </cell>
          <cell r="M218">
            <v>0</v>
          </cell>
          <cell r="N218">
            <v>1</v>
          </cell>
          <cell r="O218" t="str">
            <v>Illinois</v>
          </cell>
        </row>
        <row r="219">
          <cell r="A219">
            <v>2787</v>
          </cell>
          <cell r="B219">
            <v>179734</v>
          </cell>
          <cell r="C219">
            <v>0</v>
          </cell>
          <cell r="D219">
            <v>0</v>
          </cell>
          <cell r="E219">
            <v>51</v>
          </cell>
          <cell r="F219">
            <v>0</v>
          </cell>
          <cell r="G219">
            <v>1</v>
          </cell>
          <cell r="H219">
            <v>0</v>
          </cell>
          <cell r="I219">
            <v>0</v>
          </cell>
          <cell r="J219">
            <v>0</v>
          </cell>
          <cell r="K219">
            <v>0</v>
          </cell>
          <cell r="L219">
            <v>0</v>
          </cell>
          <cell r="M219">
            <v>1</v>
          </cell>
          <cell r="N219">
            <v>0</v>
          </cell>
          <cell r="O219" t="str">
            <v>Texas</v>
          </cell>
        </row>
        <row r="220">
          <cell r="A220">
            <v>1969</v>
          </cell>
          <cell r="B220">
            <v>179689</v>
          </cell>
          <cell r="C220">
            <v>0</v>
          </cell>
          <cell r="D220">
            <v>0</v>
          </cell>
          <cell r="E220">
            <v>44</v>
          </cell>
          <cell r="F220">
            <v>0</v>
          </cell>
          <cell r="G220">
            <v>0</v>
          </cell>
          <cell r="H220">
            <v>1</v>
          </cell>
          <cell r="I220">
            <v>0</v>
          </cell>
          <cell r="J220">
            <v>0</v>
          </cell>
          <cell r="K220">
            <v>0</v>
          </cell>
          <cell r="L220">
            <v>0</v>
          </cell>
          <cell r="M220">
            <v>0</v>
          </cell>
          <cell r="N220">
            <v>0</v>
          </cell>
          <cell r="O220" t="str">
            <v>Illinois</v>
          </cell>
        </row>
        <row r="221">
          <cell r="A221">
            <v>1911</v>
          </cell>
          <cell r="B221">
            <v>179632</v>
          </cell>
          <cell r="C221">
            <v>0</v>
          </cell>
          <cell r="D221">
            <v>0</v>
          </cell>
          <cell r="E221">
            <v>46</v>
          </cell>
          <cell r="F221">
            <v>0</v>
          </cell>
          <cell r="G221">
            <v>0</v>
          </cell>
          <cell r="H221">
            <v>0</v>
          </cell>
          <cell r="I221">
            <v>1</v>
          </cell>
          <cell r="J221">
            <v>0</v>
          </cell>
          <cell r="K221">
            <v>0</v>
          </cell>
          <cell r="L221">
            <v>0</v>
          </cell>
          <cell r="M221">
            <v>0</v>
          </cell>
          <cell r="N221">
            <v>1</v>
          </cell>
          <cell r="O221" t="str">
            <v>Texas</v>
          </cell>
        </row>
        <row r="222">
          <cell r="A222">
            <v>1118</v>
          </cell>
          <cell r="B222">
            <v>179607</v>
          </cell>
          <cell r="C222">
            <v>0</v>
          </cell>
          <cell r="D222">
            <v>0</v>
          </cell>
          <cell r="E222">
            <v>36</v>
          </cell>
          <cell r="F222">
            <v>0</v>
          </cell>
          <cell r="G222">
            <v>0</v>
          </cell>
          <cell r="H222">
            <v>1</v>
          </cell>
          <cell r="I222">
            <v>0</v>
          </cell>
          <cell r="J222">
            <v>0</v>
          </cell>
          <cell r="K222">
            <v>0</v>
          </cell>
          <cell r="L222">
            <v>1</v>
          </cell>
          <cell r="M222">
            <v>0</v>
          </cell>
          <cell r="N222">
            <v>0</v>
          </cell>
          <cell r="O222" t="str">
            <v>New York</v>
          </cell>
        </row>
        <row r="223">
          <cell r="A223">
            <v>1083</v>
          </cell>
          <cell r="B223">
            <v>179593</v>
          </cell>
          <cell r="C223">
            <v>0</v>
          </cell>
          <cell r="D223">
            <v>0</v>
          </cell>
          <cell r="E223">
            <v>47</v>
          </cell>
          <cell r="F223">
            <v>0</v>
          </cell>
          <cell r="G223">
            <v>1</v>
          </cell>
          <cell r="H223">
            <v>0</v>
          </cell>
          <cell r="I223">
            <v>0</v>
          </cell>
          <cell r="J223">
            <v>0</v>
          </cell>
          <cell r="K223">
            <v>0</v>
          </cell>
          <cell r="L223">
            <v>1</v>
          </cell>
          <cell r="M223">
            <v>0</v>
          </cell>
          <cell r="N223">
            <v>0</v>
          </cell>
          <cell r="O223" t="str">
            <v>Texas</v>
          </cell>
        </row>
        <row r="224">
          <cell r="A224">
            <v>2015</v>
          </cell>
          <cell r="B224">
            <v>179593</v>
          </cell>
          <cell r="C224">
            <v>0</v>
          </cell>
          <cell r="D224">
            <v>0</v>
          </cell>
          <cell r="E224">
            <v>47</v>
          </cell>
          <cell r="F224">
            <v>0</v>
          </cell>
          <cell r="G224">
            <v>1</v>
          </cell>
          <cell r="H224">
            <v>0</v>
          </cell>
          <cell r="I224">
            <v>0</v>
          </cell>
          <cell r="J224">
            <v>0</v>
          </cell>
          <cell r="K224">
            <v>0</v>
          </cell>
          <cell r="L224">
            <v>1</v>
          </cell>
          <cell r="M224">
            <v>0</v>
          </cell>
          <cell r="N224">
            <v>0</v>
          </cell>
          <cell r="O224" t="str">
            <v>California</v>
          </cell>
        </row>
        <row r="225">
          <cell r="A225">
            <v>1350</v>
          </cell>
          <cell r="B225">
            <v>179530</v>
          </cell>
          <cell r="C225">
            <v>0</v>
          </cell>
          <cell r="D225">
            <v>0</v>
          </cell>
          <cell r="E225">
            <v>60</v>
          </cell>
          <cell r="F225">
            <v>0</v>
          </cell>
          <cell r="G225">
            <v>1</v>
          </cell>
          <cell r="H225">
            <v>0</v>
          </cell>
          <cell r="I225">
            <v>0</v>
          </cell>
          <cell r="J225">
            <v>0</v>
          </cell>
          <cell r="K225">
            <v>0</v>
          </cell>
          <cell r="L225">
            <v>1</v>
          </cell>
          <cell r="M225">
            <v>0</v>
          </cell>
          <cell r="N225">
            <v>0</v>
          </cell>
          <cell r="O225" t="str">
            <v>Florida</v>
          </cell>
        </row>
        <row r="226">
          <cell r="A226">
            <v>2489</v>
          </cell>
          <cell r="B226">
            <v>179529</v>
          </cell>
          <cell r="C226">
            <v>0</v>
          </cell>
          <cell r="D226">
            <v>0</v>
          </cell>
          <cell r="E226">
            <v>34</v>
          </cell>
          <cell r="F226">
            <v>0</v>
          </cell>
          <cell r="G226">
            <v>1</v>
          </cell>
          <cell r="H226">
            <v>0</v>
          </cell>
          <cell r="I226">
            <v>0</v>
          </cell>
          <cell r="J226">
            <v>0</v>
          </cell>
          <cell r="K226">
            <v>0</v>
          </cell>
          <cell r="L226">
            <v>1</v>
          </cell>
          <cell r="M226">
            <v>0</v>
          </cell>
          <cell r="N226">
            <v>0</v>
          </cell>
          <cell r="O226" t="str">
            <v>California</v>
          </cell>
        </row>
        <row r="227">
          <cell r="A227">
            <v>2063</v>
          </cell>
          <cell r="B227">
            <v>179456</v>
          </cell>
          <cell r="C227">
            <v>0</v>
          </cell>
          <cell r="D227">
            <v>0</v>
          </cell>
          <cell r="E227">
            <v>64</v>
          </cell>
          <cell r="F227">
            <v>0</v>
          </cell>
          <cell r="G227">
            <v>1</v>
          </cell>
          <cell r="H227">
            <v>0</v>
          </cell>
          <cell r="I227">
            <v>0</v>
          </cell>
          <cell r="J227">
            <v>0</v>
          </cell>
          <cell r="K227">
            <v>0</v>
          </cell>
          <cell r="L227">
            <v>1</v>
          </cell>
          <cell r="M227">
            <v>0</v>
          </cell>
          <cell r="N227">
            <v>0</v>
          </cell>
          <cell r="O227" t="str">
            <v>California</v>
          </cell>
        </row>
        <row r="228">
          <cell r="A228">
            <v>2462</v>
          </cell>
          <cell r="B228">
            <v>179419</v>
          </cell>
          <cell r="C228">
            <v>0</v>
          </cell>
          <cell r="D228">
            <v>0</v>
          </cell>
          <cell r="E228">
            <v>50</v>
          </cell>
          <cell r="F228">
            <v>0</v>
          </cell>
          <cell r="G228">
            <v>0</v>
          </cell>
          <cell r="H228">
            <v>0</v>
          </cell>
          <cell r="I228">
            <v>1</v>
          </cell>
          <cell r="J228">
            <v>0</v>
          </cell>
          <cell r="K228">
            <v>0</v>
          </cell>
          <cell r="L228">
            <v>0</v>
          </cell>
          <cell r="M228">
            <v>1</v>
          </cell>
          <cell r="N228">
            <v>0</v>
          </cell>
          <cell r="O228" t="str">
            <v>New York</v>
          </cell>
        </row>
        <row r="229">
          <cell r="A229">
            <v>2139</v>
          </cell>
          <cell r="B229">
            <v>179410</v>
          </cell>
          <cell r="C229">
            <v>0</v>
          </cell>
          <cell r="D229">
            <v>0</v>
          </cell>
          <cell r="E229">
            <v>59</v>
          </cell>
          <cell r="F229">
            <v>0</v>
          </cell>
          <cell r="G229">
            <v>1</v>
          </cell>
          <cell r="H229">
            <v>0</v>
          </cell>
          <cell r="I229">
            <v>0</v>
          </cell>
          <cell r="J229">
            <v>0</v>
          </cell>
          <cell r="K229">
            <v>0</v>
          </cell>
          <cell r="L229">
            <v>1</v>
          </cell>
          <cell r="M229">
            <v>0</v>
          </cell>
          <cell r="N229">
            <v>0</v>
          </cell>
          <cell r="O229" t="str">
            <v>Texas</v>
          </cell>
        </row>
        <row r="230">
          <cell r="A230">
            <v>3062</v>
          </cell>
          <cell r="B230">
            <v>179244</v>
          </cell>
          <cell r="C230">
            <v>0</v>
          </cell>
          <cell r="D230">
            <v>0</v>
          </cell>
          <cell r="E230">
            <v>27</v>
          </cell>
          <cell r="F230">
            <v>0</v>
          </cell>
          <cell r="G230">
            <v>0</v>
          </cell>
          <cell r="H230">
            <v>1</v>
          </cell>
          <cell r="I230">
            <v>0</v>
          </cell>
          <cell r="J230">
            <v>0</v>
          </cell>
          <cell r="K230">
            <v>0</v>
          </cell>
          <cell r="L230">
            <v>1</v>
          </cell>
          <cell r="M230">
            <v>0</v>
          </cell>
          <cell r="N230">
            <v>0</v>
          </cell>
          <cell r="O230" t="str">
            <v>New York</v>
          </cell>
        </row>
        <row r="231">
          <cell r="A231">
            <v>2971</v>
          </cell>
          <cell r="B231">
            <v>179205</v>
          </cell>
          <cell r="C231">
            <v>0</v>
          </cell>
          <cell r="D231">
            <v>0</v>
          </cell>
          <cell r="E231">
            <v>45</v>
          </cell>
          <cell r="F231">
            <v>0</v>
          </cell>
          <cell r="G231">
            <v>1</v>
          </cell>
          <cell r="H231">
            <v>0</v>
          </cell>
          <cell r="I231">
            <v>0</v>
          </cell>
          <cell r="J231">
            <v>0</v>
          </cell>
          <cell r="K231">
            <v>0</v>
          </cell>
          <cell r="L231">
            <v>1</v>
          </cell>
          <cell r="M231">
            <v>0</v>
          </cell>
          <cell r="N231">
            <v>0</v>
          </cell>
          <cell r="O231" t="str">
            <v>Illinois</v>
          </cell>
        </row>
        <row r="232">
          <cell r="A232">
            <v>3143</v>
          </cell>
          <cell r="B232">
            <v>179174</v>
          </cell>
          <cell r="C232">
            <v>0</v>
          </cell>
          <cell r="D232">
            <v>0</v>
          </cell>
          <cell r="E232">
            <v>45</v>
          </cell>
          <cell r="F232">
            <v>0</v>
          </cell>
          <cell r="G232">
            <v>1</v>
          </cell>
          <cell r="H232">
            <v>0</v>
          </cell>
          <cell r="I232">
            <v>0</v>
          </cell>
          <cell r="J232">
            <v>0</v>
          </cell>
          <cell r="K232">
            <v>0</v>
          </cell>
          <cell r="L232">
            <v>0</v>
          </cell>
          <cell r="M232">
            <v>0</v>
          </cell>
          <cell r="N232">
            <v>1</v>
          </cell>
          <cell r="O232" t="str">
            <v>California</v>
          </cell>
        </row>
        <row r="233">
          <cell r="A233">
            <v>1742</v>
          </cell>
          <cell r="B233">
            <v>179146</v>
          </cell>
          <cell r="C233">
            <v>1</v>
          </cell>
          <cell r="D233">
            <v>1</v>
          </cell>
          <cell r="E233">
            <v>53</v>
          </cell>
          <cell r="F233">
            <v>0</v>
          </cell>
          <cell r="G233">
            <v>0</v>
          </cell>
          <cell r="H233">
            <v>1</v>
          </cell>
          <cell r="I233">
            <v>0</v>
          </cell>
          <cell r="J233">
            <v>0</v>
          </cell>
          <cell r="K233">
            <v>0</v>
          </cell>
          <cell r="L233">
            <v>1</v>
          </cell>
          <cell r="M233">
            <v>0</v>
          </cell>
          <cell r="N233">
            <v>0</v>
          </cell>
          <cell r="O233" t="str">
            <v>New York</v>
          </cell>
        </row>
        <row r="234">
          <cell r="A234">
            <v>2711</v>
          </cell>
          <cell r="B234">
            <v>179146</v>
          </cell>
          <cell r="C234">
            <v>1</v>
          </cell>
          <cell r="D234">
            <v>1</v>
          </cell>
          <cell r="E234">
            <v>53</v>
          </cell>
          <cell r="F234">
            <v>0</v>
          </cell>
          <cell r="G234">
            <v>0</v>
          </cell>
          <cell r="H234">
            <v>1</v>
          </cell>
          <cell r="I234">
            <v>0</v>
          </cell>
          <cell r="J234">
            <v>0</v>
          </cell>
          <cell r="K234">
            <v>0</v>
          </cell>
          <cell r="L234">
            <v>1</v>
          </cell>
          <cell r="M234">
            <v>0</v>
          </cell>
          <cell r="N234">
            <v>0</v>
          </cell>
          <cell r="O234" t="str">
            <v>California</v>
          </cell>
        </row>
        <row r="235">
          <cell r="A235">
            <v>1048</v>
          </cell>
          <cell r="B235">
            <v>179143</v>
          </cell>
          <cell r="C235">
            <v>0</v>
          </cell>
          <cell r="D235">
            <v>0</v>
          </cell>
          <cell r="E235">
            <v>56</v>
          </cell>
          <cell r="F235">
            <v>0</v>
          </cell>
          <cell r="G235">
            <v>1</v>
          </cell>
          <cell r="H235">
            <v>0</v>
          </cell>
          <cell r="I235">
            <v>0</v>
          </cell>
          <cell r="J235">
            <v>0</v>
          </cell>
          <cell r="K235">
            <v>0</v>
          </cell>
          <cell r="L235">
            <v>0</v>
          </cell>
          <cell r="M235">
            <v>1</v>
          </cell>
          <cell r="N235">
            <v>0</v>
          </cell>
          <cell r="O235" t="str">
            <v>Other</v>
          </cell>
        </row>
        <row r="236">
          <cell r="A236">
            <v>1474</v>
          </cell>
          <cell r="B236">
            <v>178952</v>
          </cell>
          <cell r="C236">
            <v>0</v>
          </cell>
          <cell r="D236">
            <v>1</v>
          </cell>
          <cell r="E236">
            <v>62</v>
          </cell>
          <cell r="F236">
            <v>0</v>
          </cell>
          <cell r="G236">
            <v>0</v>
          </cell>
          <cell r="H236">
            <v>0</v>
          </cell>
          <cell r="I236">
            <v>1</v>
          </cell>
          <cell r="J236">
            <v>0</v>
          </cell>
          <cell r="K236">
            <v>0</v>
          </cell>
          <cell r="L236">
            <v>0</v>
          </cell>
          <cell r="M236">
            <v>0</v>
          </cell>
          <cell r="N236">
            <v>1</v>
          </cell>
          <cell r="O236" t="str">
            <v>Other</v>
          </cell>
        </row>
        <row r="237">
          <cell r="A237">
            <v>1752</v>
          </cell>
          <cell r="B237">
            <v>178939</v>
          </cell>
          <cell r="C237">
            <v>0</v>
          </cell>
          <cell r="D237">
            <v>0</v>
          </cell>
          <cell r="E237">
            <v>69</v>
          </cell>
          <cell r="F237">
            <v>0</v>
          </cell>
          <cell r="G237">
            <v>1</v>
          </cell>
          <cell r="H237">
            <v>0</v>
          </cell>
          <cell r="I237">
            <v>0</v>
          </cell>
          <cell r="J237">
            <v>0</v>
          </cell>
          <cell r="K237">
            <v>0</v>
          </cell>
          <cell r="L237">
            <v>0</v>
          </cell>
          <cell r="M237">
            <v>0</v>
          </cell>
          <cell r="N237">
            <v>1</v>
          </cell>
          <cell r="O237" t="str">
            <v>Florida</v>
          </cell>
        </row>
        <row r="238">
          <cell r="A238">
            <v>2484</v>
          </cell>
          <cell r="B238">
            <v>178931</v>
          </cell>
          <cell r="C238">
            <v>0</v>
          </cell>
          <cell r="D238">
            <v>0</v>
          </cell>
          <cell r="E238">
            <v>49</v>
          </cell>
          <cell r="F238">
            <v>0</v>
          </cell>
          <cell r="G238">
            <v>1</v>
          </cell>
          <cell r="H238">
            <v>0</v>
          </cell>
          <cell r="I238">
            <v>0</v>
          </cell>
          <cell r="J238">
            <v>0</v>
          </cell>
          <cell r="K238">
            <v>0</v>
          </cell>
          <cell r="L238">
            <v>0</v>
          </cell>
          <cell r="M238">
            <v>0</v>
          </cell>
          <cell r="N238">
            <v>1</v>
          </cell>
          <cell r="O238" t="str">
            <v>Florida</v>
          </cell>
        </row>
        <row r="239">
          <cell r="A239">
            <v>1681</v>
          </cell>
          <cell r="B239">
            <v>178901</v>
          </cell>
          <cell r="C239">
            <v>0</v>
          </cell>
          <cell r="D239">
            <v>1</v>
          </cell>
          <cell r="E239">
            <v>47</v>
          </cell>
          <cell r="F239">
            <v>1</v>
          </cell>
          <cell r="G239">
            <v>0</v>
          </cell>
          <cell r="H239">
            <v>0</v>
          </cell>
          <cell r="I239">
            <v>0</v>
          </cell>
          <cell r="J239">
            <v>0</v>
          </cell>
          <cell r="K239">
            <v>0</v>
          </cell>
          <cell r="L239">
            <v>1</v>
          </cell>
          <cell r="M239">
            <v>0</v>
          </cell>
          <cell r="N239">
            <v>0</v>
          </cell>
          <cell r="O239" t="str">
            <v>Illinois</v>
          </cell>
        </row>
        <row r="240">
          <cell r="A240">
            <v>1469</v>
          </cell>
          <cell r="B240">
            <v>178825</v>
          </cell>
          <cell r="C240">
            <v>0</v>
          </cell>
          <cell r="D240">
            <v>0</v>
          </cell>
          <cell r="E240">
            <v>56</v>
          </cell>
          <cell r="F240">
            <v>1</v>
          </cell>
          <cell r="G240">
            <v>0</v>
          </cell>
          <cell r="H240">
            <v>0</v>
          </cell>
          <cell r="I240">
            <v>0</v>
          </cell>
          <cell r="J240">
            <v>0</v>
          </cell>
          <cell r="K240">
            <v>0</v>
          </cell>
          <cell r="L240">
            <v>0</v>
          </cell>
          <cell r="M240">
            <v>0</v>
          </cell>
          <cell r="N240">
            <v>1</v>
          </cell>
          <cell r="O240" t="str">
            <v>California</v>
          </cell>
        </row>
        <row r="241">
          <cell r="A241">
            <v>2661</v>
          </cell>
          <cell r="B241">
            <v>178789</v>
          </cell>
          <cell r="C241">
            <v>0</v>
          </cell>
          <cell r="D241">
            <v>0</v>
          </cell>
          <cell r="E241">
            <v>40</v>
          </cell>
          <cell r="F241">
            <v>1</v>
          </cell>
          <cell r="G241">
            <v>0</v>
          </cell>
          <cell r="H241">
            <v>0</v>
          </cell>
          <cell r="I241">
            <v>0</v>
          </cell>
          <cell r="J241">
            <v>0</v>
          </cell>
          <cell r="K241">
            <v>0</v>
          </cell>
          <cell r="L241">
            <v>0</v>
          </cell>
          <cell r="M241">
            <v>1</v>
          </cell>
          <cell r="N241">
            <v>0</v>
          </cell>
          <cell r="O241" t="str">
            <v>Texas</v>
          </cell>
        </row>
        <row r="242">
          <cell r="A242">
            <v>1631</v>
          </cell>
          <cell r="B242">
            <v>178710</v>
          </cell>
          <cell r="C242">
            <v>0</v>
          </cell>
          <cell r="D242">
            <v>1</v>
          </cell>
          <cell r="E242">
            <v>43</v>
          </cell>
          <cell r="F242">
            <v>0</v>
          </cell>
          <cell r="G242">
            <v>1</v>
          </cell>
          <cell r="H242">
            <v>0</v>
          </cell>
          <cell r="I242">
            <v>0</v>
          </cell>
          <cell r="J242">
            <v>0</v>
          </cell>
          <cell r="K242">
            <v>0</v>
          </cell>
          <cell r="L242">
            <v>0</v>
          </cell>
          <cell r="M242">
            <v>1</v>
          </cell>
          <cell r="N242">
            <v>0</v>
          </cell>
          <cell r="O242" t="str">
            <v>California</v>
          </cell>
        </row>
        <row r="243">
          <cell r="A243">
            <v>2261</v>
          </cell>
          <cell r="B243">
            <v>178687</v>
          </cell>
          <cell r="C243">
            <v>0</v>
          </cell>
          <cell r="D243">
            <v>0</v>
          </cell>
          <cell r="E243">
            <v>37</v>
          </cell>
          <cell r="F243">
            <v>0</v>
          </cell>
          <cell r="G243">
            <v>0</v>
          </cell>
          <cell r="H243">
            <v>0</v>
          </cell>
          <cell r="I243">
            <v>1</v>
          </cell>
          <cell r="J243">
            <v>0</v>
          </cell>
          <cell r="K243">
            <v>0</v>
          </cell>
          <cell r="L243">
            <v>1</v>
          </cell>
          <cell r="M243">
            <v>0</v>
          </cell>
          <cell r="N243">
            <v>0</v>
          </cell>
          <cell r="O243" t="str">
            <v>California</v>
          </cell>
        </row>
        <row r="244">
          <cell r="A244">
            <v>1481</v>
          </cell>
          <cell r="B244">
            <v>178642</v>
          </cell>
          <cell r="C244">
            <v>0</v>
          </cell>
          <cell r="D244">
            <v>1</v>
          </cell>
          <cell r="E244">
            <v>49</v>
          </cell>
          <cell r="F244">
            <v>0</v>
          </cell>
          <cell r="G244">
            <v>0</v>
          </cell>
          <cell r="H244">
            <v>0</v>
          </cell>
          <cell r="I244">
            <v>1</v>
          </cell>
          <cell r="J244">
            <v>0</v>
          </cell>
          <cell r="K244">
            <v>0</v>
          </cell>
          <cell r="L244">
            <v>0</v>
          </cell>
          <cell r="M244">
            <v>0</v>
          </cell>
          <cell r="N244">
            <v>1</v>
          </cell>
          <cell r="O244" t="str">
            <v>California</v>
          </cell>
        </row>
        <row r="245">
          <cell r="A245">
            <v>1344</v>
          </cell>
          <cell r="B245">
            <v>178618</v>
          </cell>
          <cell r="C245">
            <v>0</v>
          </cell>
          <cell r="D245">
            <v>0</v>
          </cell>
          <cell r="E245">
            <v>63</v>
          </cell>
          <cell r="F245">
            <v>0</v>
          </cell>
          <cell r="G245">
            <v>1</v>
          </cell>
          <cell r="H245">
            <v>0</v>
          </cell>
          <cell r="I245">
            <v>0</v>
          </cell>
          <cell r="J245">
            <v>0</v>
          </cell>
          <cell r="K245">
            <v>0</v>
          </cell>
          <cell r="L245">
            <v>1</v>
          </cell>
          <cell r="M245">
            <v>0</v>
          </cell>
          <cell r="N245">
            <v>0</v>
          </cell>
          <cell r="O245" t="str">
            <v>Florida</v>
          </cell>
        </row>
        <row r="246">
          <cell r="A246">
            <v>2171</v>
          </cell>
          <cell r="B246">
            <v>178579</v>
          </cell>
          <cell r="C246">
            <v>0</v>
          </cell>
          <cell r="D246">
            <v>0</v>
          </cell>
          <cell r="E246">
            <v>50</v>
          </cell>
          <cell r="F246">
            <v>1</v>
          </cell>
          <cell r="G246">
            <v>0</v>
          </cell>
          <cell r="H246">
            <v>0</v>
          </cell>
          <cell r="I246">
            <v>0</v>
          </cell>
          <cell r="J246">
            <v>0</v>
          </cell>
          <cell r="K246">
            <v>0</v>
          </cell>
          <cell r="L246">
            <v>0</v>
          </cell>
          <cell r="M246">
            <v>1</v>
          </cell>
          <cell r="N246">
            <v>0</v>
          </cell>
          <cell r="O246" t="str">
            <v>California</v>
          </cell>
        </row>
        <row r="247">
          <cell r="A247">
            <v>2279</v>
          </cell>
          <cell r="B247">
            <v>178569</v>
          </cell>
          <cell r="C247">
            <v>0</v>
          </cell>
          <cell r="D247">
            <v>0</v>
          </cell>
          <cell r="E247">
            <v>74</v>
          </cell>
          <cell r="F247">
            <v>0</v>
          </cell>
          <cell r="G247">
            <v>1</v>
          </cell>
          <cell r="H247">
            <v>0</v>
          </cell>
          <cell r="I247">
            <v>0</v>
          </cell>
          <cell r="J247">
            <v>0</v>
          </cell>
          <cell r="K247">
            <v>0</v>
          </cell>
          <cell r="L247">
            <v>1</v>
          </cell>
          <cell r="M247">
            <v>0</v>
          </cell>
          <cell r="N247">
            <v>0</v>
          </cell>
          <cell r="O247" t="str">
            <v>California</v>
          </cell>
        </row>
        <row r="248">
          <cell r="A248">
            <v>3113</v>
          </cell>
          <cell r="B248">
            <v>178499</v>
          </cell>
          <cell r="C248">
            <v>0</v>
          </cell>
          <cell r="D248">
            <v>0</v>
          </cell>
          <cell r="E248">
            <v>63</v>
          </cell>
          <cell r="F248">
            <v>0</v>
          </cell>
          <cell r="G248">
            <v>0</v>
          </cell>
          <cell r="H248">
            <v>1</v>
          </cell>
          <cell r="I248">
            <v>0</v>
          </cell>
          <cell r="J248">
            <v>0</v>
          </cell>
          <cell r="K248">
            <v>0</v>
          </cell>
          <cell r="L248">
            <v>1</v>
          </cell>
          <cell r="M248">
            <v>0</v>
          </cell>
          <cell r="N248">
            <v>0</v>
          </cell>
          <cell r="O248" t="str">
            <v>California</v>
          </cell>
        </row>
        <row r="249">
          <cell r="A249">
            <v>1090</v>
          </cell>
          <cell r="B249">
            <v>178497</v>
          </cell>
          <cell r="C249">
            <v>0</v>
          </cell>
          <cell r="D249">
            <v>0</v>
          </cell>
          <cell r="E249">
            <v>69</v>
          </cell>
          <cell r="F249">
            <v>0</v>
          </cell>
          <cell r="G249">
            <v>1</v>
          </cell>
          <cell r="H249">
            <v>0</v>
          </cell>
          <cell r="I249">
            <v>0</v>
          </cell>
          <cell r="J249">
            <v>0</v>
          </cell>
          <cell r="K249">
            <v>0</v>
          </cell>
          <cell r="L249">
            <v>0</v>
          </cell>
          <cell r="M249">
            <v>0</v>
          </cell>
          <cell r="N249">
            <v>0</v>
          </cell>
          <cell r="O249" t="str">
            <v>Other</v>
          </cell>
        </row>
        <row r="250">
          <cell r="A250">
            <v>1168</v>
          </cell>
          <cell r="B250">
            <v>178497</v>
          </cell>
          <cell r="C250">
            <v>0</v>
          </cell>
          <cell r="D250">
            <v>0</v>
          </cell>
          <cell r="E250">
            <v>69</v>
          </cell>
          <cell r="F250">
            <v>0</v>
          </cell>
          <cell r="G250">
            <v>1</v>
          </cell>
          <cell r="H250">
            <v>0</v>
          </cell>
          <cell r="I250">
            <v>0</v>
          </cell>
          <cell r="J250">
            <v>0</v>
          </cell>
          <cell r="K250">
            <v>0</v>
          </cell>
          <cell r="L250">
            <v>0</v>
          </cell>
          <cell r="M250">
            <v>0</v>
          </cell>
          <cell r="N250">
            <v>0</v>
          </cell>
          <cell r="O250" t="str">
            <v>Other</v>
          </cell>
        </row>
        <row r="251">
          <cell r="A251">
            <v>1680</v>
          </cell>
          <cell r="B251">
            <v>178468</v>
          </cell>
          <cell r="C251">
            <v>0</v>
          </cell>
          <cell r="D251">
            <v>0</v>
          </cell>
          <cell r="E251">
            <v>60</v>
          </cell>
          <cell r="F251">
            <v>0</v>
          </cell>
          <cell r="G251">
            <v>0</v>
          </cell>
          <cell r="H251">
            <v>0</v>
          </cell>
          <cell r="I251">
            <v>1</v>
          </cell>
          <cell r="J251">
            <v>0</v>
          </cell>
          <cell r="K251">
            <v>0</v>
          </cell>
          <cell r="L251">
            <v>1</v>
          </cell>
          <cell r="M251">
            <v>0</v>
          </cell>
          <cell r="N251">
            <v>0</v>
          </cell>
          <cell r="O251" t="str">
            <v>Florida</v>
          </cell>
        </row>
        <row r="252">
          <cell r="A252">
            <v>2419</v>
          </cell>
          <cell r="B252">
            <v>178427</v>
          </cell>
          <cell r="C252">
            <v>0</v>
          </cell>
          <cell r="D252">
            <v>0</v>
          </cell>
          <cell r="E252">
            <v>72</v>
          </cell>
          <cell r="F252">
            <v>0</v>
          </cell>
          <cell r="G252">
            <v>0</v>
          </cell>
          <cell r="H252">
            <v>0</v>
          </cell>
          <cell r="I252">
            <v>0</v>
          </cell>
          <cell r="J252">
            <v>1</v>
          </cell>
          <cell r="K252">
            <v>0</v>
          </cell>
          <cell r="L252">
            <v>0</v>
          </cell>
          <cell r="M252">
            <v>1</v>
          </cell>
          <cell r="N252">
            <v>0</v>
          </cell>
          <cell r="O252" t="str">
            <v>Illinois</v>
          </cell>
        </row>
        <row r="253">
          <cell r="A253">
            <v>1891</v>
          </cell>
          <cell r="B253">
            <v>178420</v>
          </cell>
          <cell r="C253">
            <v>0</v>
          </cell>
          <cell r="D253">
            <v>0</v>
          </cell>
          <cell r="E253">
            <v>54</v>
          </cell>
          <cell r="F253">
            <v>0</v>
          </cell>
          <cell r="G253">
            <v>0</v>
          </cell>
          <cell r="H253">
            <v>1</v>
          </cell>
          <cell r="I253">
            <v>0</v>
          </cell>
          <cell r="J253">
            <v>0</v>
          </cell>
          <cell r="K253">
            <v>0</v>
          </cell>
          <cell r="L253">
            <v>0</v>
          </cell>
          <cell r="M253">
            <v>0</v>
          </cell>
          <cell r="N253">
            <v>1</v>
          </cell>
          <cell r="O253" t="str">
            <v>Illinois</v>
          </cell>
        </row>
        <row r="254">
          <cell r="A254">
            <v>2775</v>
          </cell>
          <cell r="B254">
            <v>178416</v>
          </cell>
          <cell r="C254">
            <v>0</v>
          </cell>
          <cell r="D254">
            <v>1</v>
          </cell>
          <cell r="E254">
            <v>44</v>
          </cell>
          <cell r="F254">
            <v>0</v>
          </cell>
          <cell r="G254">
            <v>0</v>
          </cell>
          <cell r="H254">
            <v>0</v>
          </cell>
          <cell r="I254">
            <v>1</v>
          </cell>
          <cell r="J254">
            <v>0</v>
          </cell>
          <cell r="K254">
            <v>0</v>
          </cell>
          <cell r="L254">
            <v>1</v>
          </cell>
          <cell r="M254">
            <v>0</v>
          </cell>
          <cell r="N254">
            <v>0</v>
          </cell>
          <cell r="O254" t="str">
            <v>Texas</v>
          </cell>
        </row>
        <row r="255">
          <cell r="A255">
            <v>2802</v>
          </cell>
          <cell r="B255">
            <v>178394</v>
          </cell>
          <cell r="C255">
            <v>0</v>
          </cell>
          <cell r="D255">
            <v>0</v>
          </cell>
          <cell r="E255">
            <v>34</v>
          </cell>
          <cell r="F255">
            <v>0</v>
          </cell>
          <cell r="G255">
            <v>0</v>
          </cell>
          <cell r="H255">
            <v>0</v>
          </cell>
          <cell r="I255">
            <v>1</v>
          </cell>
          <cell r="J255">
            <v>0</v>
          </cell>
          <cell r="K255">
            <v>0</v>
          </cell>
          <cell r="L255">
            <v>1</v>
          </cell>
          <cell r="M255">
            <v>0</v>
          </cell>
          <cell r="N255">
            <v>0</v>
          </cell>
          <cell r="O255" t="str">
            <v>Florida</v>
          </cell>
        </row>
        <row r="256">
          <cell r="A256">
            <v>1806</v>
          </cell>
          <cell r="B256">
            <v>178353</v>
          </cell>
          <cell r="C256">
            <v>0</v>
          </cell>
          <cell r="D256">
            <v>1</v>
          </cell>
          <cell r="E256">
            <v>61</v>
          </cell>
          <cell r="F256">
            <v>1</v>
          </cell>
          <cell r="G256">
            <v>0</v>
          </cell>
          <cell r="H256">
            <v>0</v>
          </cell>
          <cell r="I256">
            <v>0</v>
          </cell>
          <cell r="J256">
            <v>0</v>
          </cell>
          <cell r="K256">
            <v>0</v>
          </cell>
          <cell r="L256">
            <v>0</v>
          </cell>
          <cell r="M256">
            <v>0</v>
          </cell>
          <cell r="N256">
            <v>0</v>
          </cell>
          <cell r="O256" t="str">
            <v>Florida</v>
          </cell>
        </row>
        <row r="257">
          <cell r="A257">
            <v>1878</v>
          </cell>
          <cell r="B257">
            <v>178331</v>
          </cell>
          <cell r="C257">
            <v>0</v>
          </cell>
          <cell r="D257">
            <v>1</v>
          </cell>
          <cell r="E257">
            <v>62</v>
          </cell>
          <cell r="F257">
            <v>1</v>
          </cell>
          <cell r="G257">
            <v>0</v>
          </cell>
          <cell r="H257">
            <v>0</v>
          </cell>
          <cell r="I257">
            <v>0</v>
          </cell>
          <cell r="J257">
            <v>0</v>
          </cell>
          <cell r="K257">
            <v>0</v>
          </cell>
          <cell r="L257">
            <v>1</v>
          </cell>
          <cell r="M257">
            <v>0</v>
          </cell>
          <cell r="N257">
            <v>0</v>
          </cell>
          <cell r="O257" t="str">
            <v>Florida</v>
          </cell>
        </row>
        <row r="258">
          <cell r="A258">
            <v>1743</v>
          </cell>
          <cell r="B258">
            <v>178285</v>
          </cell>
          <cell r="C258">
            <v>0</v>
          </cell>
          <cell r="D258">
            <v>0</v>
          </cell>
          <cell r="E258">
            <v>32</v>
          </cell>
          <cell r="F258">
            <v>0</v>
          </cell>
          <cell r="G258">
            <v>1</v>
          </cell>
          <cell r="H258">
            <v>0</v>
          </cell>
          <cell r="I258">
            <v>0</v>
          </cell>
          <cell r="J258">
            <v>0</v>
          </cell>
          <cell r="K258">
            <v>0</v>
          </cell>
          <cell r="L258">
            <v>0</v>
          </cell>
          <cell r="M258">
            <v>1</v>
          </cell>
          <cell r="N258">
            <v>0</v>
          </cell>
          <cell r="O258" t="str">
            <v>Texas</v>
          </cell>
        </row>
        <row r="259">
          <cell r="A259">
            <v>3072</v>
          </cell>
          <cell r="B259">
            <v>178128</v>
          </cell>
          <cell r="C259">
            <v>0</v>
          </cell>
          <cell r="D259">
            <v>1</v>
          </cell>
          <cell r="E259">
            <v>46</v>
          </cell>
          <cell r="F259">
            <v>0</v>
          </cell>
          <cell r="G259">
            <v>1</v>
          </cell>
          <cell r="H259">
            <v>0</v>
          </cell>
          <cell r="I259">
            <v>0</v>
          </cell>
          <cell r="J259">
            <v>0</v>
          </cell>
          <cell r="K259">
            <v>0</v>
          </cell>
          <cell r="L259">
            <v>0</v>
          </cell>
          <cell r="M259">
            <v>0</v>
          </cell>
          <cell r="N259">
            <v>1</v>
          </cell>
          <cell r="O259" t="str">
            <v>Florida</v>
          </cell>
        </row>
        <row r="260">
          <cell r="A260">
            <v>2557</v>
          </cell>
          <cell r="B260">
            <v>178093</v>
          </cell>
          <cell r="C260">
            <v>0</v>
          </cell>
          <cell r="D260">
            <v>0</v>
          </cell>
          <cell r="E260">
            <v>73</v>
          </cell>
          <cell r="F260">
            <v>0</v>
          </cell>
          <cell r="G260">
            <v>0</v>
          </cell>
          <cell r="H260">
            <v>0</v>
          </cell>
          <cell r="I260">
            <v>1</v>
          </cell>
          <cell r="J260">
            <v>0</v>
          </cell>
          <cell r="K260">
            <v>0</v>
          </cell>
          <cell r="L260">
            <v>0</v>
          </cell>
          <cell r="M260">
            <v>1</v>
          </cell>
          <cell r="N260">
            <v>0</v>
          </cell>
          <cell r="O260" t="str">
            <v>Illinois</v>
          </cell>
        </row>
        <row r="261">
          <cell r="A261">
            <v>2179</v>
          </cell>
          <cell r="B261">
            <v>178075</v>
          </cell>
          <cell r="C261">
            <v>0</v>
          </cell>
          <cell r="D261">
            <v>0</v>
          </cell>
          <cell r="E261">
            <v>48</v>
          </cell>
          <cell r="F261">
            <v>0</v>
          </cell>
          <cell r="G261">
            <v>1</v>
          </cell>
          <cell r="H261">
            <v>0</v>
          </cell>
          <cell r="I261">
            <v>0</v>
          </cell>
          <cell r="J261">
            <v>0</v>
          </cell>
          <cell r="K261">
            <v>0</v>
          </cell>
          <cell r="L261">
            <v>0</v>
          </cell>
          <cell r="M261">
            <v>0</v>
          </cell>
          <cell r="N261">
            <v>1</v>
          </cell>
          <cell r="O261" t="str">
            <v>Illinois</v>
          </cell>
        </row>
        <row r="262">
          <cell r="A262">
            <v>2422</v>
          </cell>
          <cell r="B262">
            <v>178041</v>
          </cell>
          <cell r="C262">
            <v>0</v>
          </cell>
          <cell r="D262">
            <v>0</v>
          </cell>
          <cell r="E262">
            <v>49</v>
          </cell>
          <cell r="F262">
            <v>0</v>
          </cell>
          <cell r="G262">
            <v>1</v>
          </cell>
          <cell r="H262">
            <v>0</v>
          </cell>
          <cell r="I262">
            <v>0</v>
          </cell>
          <cell r="J262">
            <v>0</v>
          </cell>
          <cell r="K262">
            <v>0</v>
          </cell>
          <cell r="L262">
            <v>0</v>
          </cell>
          <cell r="M262">
            <v>0</v>
          </cell>
          <cell r="N262">
            <v>0</v>
          </cell>
          <cell r="O262" t="str">
            <v>Other</v>
          </cell>
        </row>
        <row r="263">
          <cell r="A263">
            <v>1981</v>
          </cell>
          <cell r="B263">
            <v>178028</v>
          </cell>
          <cell r="C263">
            <v>0</v>
          </cell>
          <cell r="D263">
            <v>1</v>
          </cell>
          <cell r="E263">
            <v>64</v>
          </cell>
          <cell r="F263">
            <v>0</v>
          </cell>
          <cell r="G263">
            <v>0</v>
          </cell>
          <cell r="H263">
            <v>0</v>
          </cell>
          <cell r="I263">
            <v>0</v>
          </cell>
          <cell r="J263">
            <v>1</v>
          </cell>
          <cell r="K263">
            <v>0</v>
          </cell>
          <cell r="L263">
            <v>0</v>
          </cell>
          <cell r="M263">
            <v>0</v>
          </cell>
          <cell r="N263">
            <v>1</v>
          </cell>
          <cell r="O263" t="str">
            <v>Illinois</v>
          </cell>
        </row>
        <row r="264">
          <cell r="A264">
            <v>2734</v>
          </cell>
          <cell r="B264">
            <v>177981</v>
          </cell>
          <cell r="C264">
            <v>1</v>
          </cell>
          <cell r="D264">
            <v>0</v>
          </cell>
          <cell r="E264">
            <v>48</v>
          </cell>
          <cell r="F264">
            <v>0</v>
          </cell>
          <cell r="G264">
            <v>1</v>
          </cell>
          <cell r="H264">
            <v>0</v>
          </cell>
          <cell r="I264">
            <v>0</v>
          </cell>
          <cell r="J264">
            <v>0</v>
          </cell>
          <cell r="K264">
            <v>0</v>
          </cell>
          <cell r="L264">
            <v>1</v>
          </cell>
          <cell r="M264">
            <v>0</v>
          </cell>
          <cell r="N264">
            <v>0</v>
          </cell>
          <cell r="O264" t="str">
            <v>Other</v>
          </cell>
        </row>
        <row r="265">
          <cell r="A265">
            <v>1199</v>
          </cell>
          <cell r="B265">
            <v>177972</v>
          </cell>
          <cell r="C265">
            <v>0</v>
          </cell>
          <cell r="D265">
            <v>0</v>
          </cell>
          <cell r="E265">
            <v>66</v>
          </cell>
          <cell r="F265">
            <v>0</v>
          </cell>
          <cell r="G265">
            <v>0</v>
          </cell>
          <cell r="H265">
            <v>0</v>
          </cell>
          <cell r="I265">
            <v>1</v>
          </cell>
          <cell r="J265">
            <v>0</v>
          </cell>
          <cell r="K265">
            <v>0</v>
          </cell>
          <cell r="L265">
            <v>1</v>
          </cell>
          <cell r="M265">
            <v>0</v>
          </cell>
          <cell r="N265">
            <v>0</v>
          </cell>
          <cell r="O265" t="str">
            <v>California</v>
          </cell>
        </row>
        <row r="266">
          <cell r="A266">
            <v>1264</v>
          </cell>
          <cell r="B266">
            <v>177882</v>
          </cell>
          <cell r="C266">
            <v>0</v>
          </cell>
          <cell r="D266">
            <v>0</v>
          </cell>
          <cell r="E266">
            <v>39</v>
          </cell>
          <cell r="F266">
            <v>0</v>
          </cell>
          <cell r="G266">
            <v>0</v>
          </cell>
          <cell r="H266">
            <v>0</v>
          </cell>
          <cell r="I266">
            <v>1</v>
          </cell>
          <cell r="J266">
            <v>0</v>
          </cell>
          <cell r="K266">
            <v>0</v>
          </cell>
          <cell r="L266">
            <v>0</v>
          </cell>
          <cell r="M266">
            <v>1</v>
          </cell>
          <cell r="N266">
            <v>0</v>
          </cell>
          <cell r="O266" t="str">
            <v>Other</v>
          </cell>
        </row>
        <row r="267">
          <cell r="A267">
            <v>2888</v>
          </cell>
          <cell r="B267">
            <v>177870</v>
          </cell>
          <cell r="C267">
            <v>0</v>
          </cell>
          <cell r="D267">
            <v>1</v>
          </cell>
          <cell r="E267">
            <v>53</v>
          </cell>
          <cell r="F267">
            <v>0</v>
          </cell>
          <cell r="G267">
            <v>1</v>
          </cell>
          <cell r="H267">
            <v>0</v>
          </cell>
          <cell r="I267">
            <v>0</v>
          </cell>
          <cell r="J267">
            <v>0</v>
          </cell>
          <cell r="K267">
            <v>0</v>
          </cell>
          <cell r="L267">
            <v>1</v>
          </cell>
          <cell r="M267">
            <v>0</v>
          </cell>
          <cell r="N267">
            <v>0</v>
          </cell>
          <cell r="O267" t="str">
            <v>New York</v>
          </cell>
        </row>
        <row r="268">
          <cell r="A268">
            <v>1510</v>
          </cell>
          <cell r="B268">
            <v>177863</v>
          </cell>
          <cell r="C268">
            <v>0</v>
          </cell>
          <cell r="D268">
            <v>0</v>
          </cell>
          <cell r="E268">
            <v>62</v>
          </cell>
          <cell r="F268">
            <v>0</v>
          </cell>
          <cell r="G268">
            <v>0</v>
          </cell>
          <cell r="H268">
            <v>0</v>
          </cell>
          <cell r="I268">
            <v>1</v>
          </cell>
          <cell r="J268">
            <v>0</v>
          </cell>
          <cell r="K268">
            <v>0</v>
          </cell>
          <cell r="L268">
            <v>0</v>
          </cell>
          <cell r="M268">
            <v>0</v>
          </cell>
          <cell r="N268">
            <v>1</v>
          </cell>
          <cell r="O268" t="str">
            <v>Other</v>
          </cell>
        </row>
        <row r="269">
          <cell r="A269">
            <v>1669</v>
          </cell>
          <cell r="B269">
            <v>177845</v>
          </cell>
          <cell r="C269">
            <v>0</v>
          </cell>
          <cell r="D269">
            <v>0</v>
          </cell>
          <cell r="E269">
            <v>31</v>
          </cell>
          <cell r="F269">
            <v>0</v>
          </cell>
          <cell r="G269">
            <v>0</v>
          </cell>
          <cell r="H269">
            <v>0</v>
          </cell>
          <cell r="I269">
            <v>1</v>
          </cell>
          <cell r="J269">
            <v>0</v>
          </cell>
          <cell r="K269">
            <v>0</v>
          </cell>
          <cell r="L269">
            <v>0</v>
          </cell>
          <cell r="M269">
            <v>0</v>
          </cell>
          <cell r="N269">
            <v>1</v>
          </cell>
          <cell r="O269" t="str">
            <v>Illinois</v>
          </cell>
        </row>
        <row r="270">
          <cell r="A270">
            <v>2233</v>
          </cell>
          <cell r="B270">
            <v>177766</v>
          </cell>
          <cell r="C270">
            <v>0</v>
          </cell>
          <cell r="D270">
            <v>1</v>
          </cell>
          <cell r="E270">
            <v>53</v>
          </cell>
          <cell r="F270">
            <v>0</v>
          </cell>
          <cell r="G270">
            <v>1</v>
          </cell>
          <cell r="H270">
            <v>0</v>
          </cell>
          <cell r="I270">
            <v>0</v>
          </cell>
          <cell r="J270">
            <v>0</v>
          </cell>
          <cell r="K270">
            <v>0</v>
          </cell>
          <cell r="L270">
            <v>0</v>
          </cell>
          <cell r="M270">
            <v>0</v>
          </cell>
          <cell r="N270">
            <v>1</v>
          </cell>
          <cell r="O270" t="str">
            <v>Illinois</v>
          </cell>
        </row>
        <row r="271">
          <cell r="A271">
            <v>2644</v>
          </cell>
          <cell r="B271">
            <v>177766</v>
          </cell>
          <cell r="C271">
            <v>0</v>
          </cell>
          <cell r="D271">
            <v>1</v>
          </cell>
          <cell r="E271">
            <v>53</v>
          </cell>
          <cell r="F271">
            <v>0</v>
          </cell>
          <cell r="G271">
            <v>1</v>
          </cell>
          <cell r="H271">
            <v>0</v>
          </cell>
          <cell r="I271">
            <v>0</v>
          </cell>
          <cell r="J271">
            <v>0</v>
          </cell>
          <cell r="K271">
            <v>0</v>
          </cell>
          <cell r="L271">
            <v>0</v>
          </cell>
          <cell r="M271">
            <v>0</v>
          </cell>
          <cell r="N271">
            <v>1</v>
          </cell>
          <cell r="O271" t="str">
            <v>Other</v>
          </cell>
        </row>
        <row r="272">
          <cell r="A272">
            <v>1627</v>
          </cell>
          <cell r="B272">
            <v>177632</v>
          </cell>
          <cell r="C272">
            <v>0</v>
          </cell>
          <cell r="D272">
            <v>0</v>
          </cell>
          <cell r="E272">
            <v>73</v>
          </cell>
          <cell r="F272">
            <v>0</v>
          </cell>
          <cell r="G272">
            <v>0</v>
          </cell>
          <cell r="H272">
            <v>0</v>
          </cell>
          <cell r="I272">
            <v>1</v>
          </cell>
          <cell r="J272">
            <v>0</v>
          </cell>
          <cell r="K272">
            <v>0</v>
          </cell>
          <cell r="L272">
            <v>0</v>
          </cell>
          <cell r="M272">
            <v>1</v>
          </cell>
          <cell r="N272">
            <v>0</v>
          </cell>
          <cell r="O272" t="str">
            <v>Illinois</v>
          </cell>
        </row>
        <row r="273">
          <cell r="A273">
            <v>1210</v>
          </cell>
          <cell r="B273">
            <v>177622</v>
          </cell>
          <cell r="C273">
            <v>0</v>
          </cell>
          <cell r="D273">
            <v>2</v>
          </cell>
          <cell r="E273">
            <v>50</v>
          </cell>
          <cell r="F273">
            <v>0</v>
          </cell>
          <cell r="G273">
            <v>0</v>
          </cell>
          <cell r="H273">
            <v>0</v>
          </cell>
          <cell r="I273">
            <v>1</v>
          </cell>
          <cell r="J273">
            <v>0</v>
          </cell>
          <cell r="K273">
            <v>0</v>
          </cell>
          <cell r="L273">
            <v>0</v>
          </cell>
          <cell r="M273">
            <v>0</v>
          </cell>
          <cell r="N273">
            <v>1</v>
          </cell>
          <cell r="O273" t="str">
            <v>Other</v>
          </cell>
        </row>
        <row r="274">
          <cell r="A274">
            <v>3040</v>
          </cell>
          <cell r="B274">
            <v>177610</v>
          </cell>
          <cell r="C274">
            <v>0</v>
          </cell>
          <cell r="D274">
            <v>1</v>
          </cell>
          <cell r="E274">
            <v>68</v>
          </cell>
          <cell r="F274">
            <v>0</v>
          </cell>
          <cell r="G274">
            <v>1</v>
          </cell>
          <cell r="H274">
            <v>0</v>
          </cell>
          <cell r="I274">
            <v>0</v>
          </cell>
          <cell r="J274">
            <v>0</v>
          </cell>
          <cell r="K274">
            <v>0</v>
          </cell>
          <cell r="L274">
            <v>0</v>
          </cell>
          <cell r="M274">
            <v>0</v>
          </cell>
          <cell r="N274">
            <v>1</v>
          </cell>
          <cell r="O274" t="str">
            <v>Other</v>
          </cell>
        </row>
        <row r="275">
          <cell r="A275">
            <v>2898</v>
          </cell>
          <cell r="B275">
            <v>177598</v>
          </cell>
          <cell r="C275">
            <v>0</v>
          </cell>
          <cell r="D275">
            <v>0</v>
          </cell>
          <cell r="E275">
            <v>77</v>
          </cell>
          <cell r="F275">
            <v>0</v>
          </cell>
          <cell r="G275">
            <v>0</v>
          </cell>
          <cell r="H275">
            <v>1</v>
          </cell>
          <cell r="I275">
            <v>0</v>
          </cell>
          <cell r="J275">
            <v>0</v>
          </cell>
          <cell r="K275">
            <v>0</v>
          </cell>
          <cell r="L275">
            <v>0</v>
          </cell>
          <cell r="M275">
            <v>1</v>
          </cell>
          <cell r="N275">
            <v>0</v>
          </cell>
          <cell r="O275" t="str">
            <v>Florida</v>
          </cell>
        </row>
        <row r="276">
          <cell r="A276">
            <v>1907</v>
          </cell>
          <cell r="B276">
            <v>177583</v>
          </cell>
          <cell r="C276">
            <v>0</v>
          </cell>
          <cell r="D276">
            <v>0</v>
          </cell>
          <cell r="E276">
            <v>42</v>
          </cell>
          <cell r="F276">
            <v>0</v>
          </cell>
          <cell r="G276">
            <v>1</v>
          </cell>
          <cell r="H276">
            <v>0</v>
          </cell>
          <cell r="I276">
            <v>0</v>
          </cell>
          <cell r="J276">
            <v>0</v>
          </cell>
          <cell r="K276">
            <v>0</v>
          </cell>
          <cell r="L276">
            <v>1</v>
          </cell>
          <cell r="M276">
            <v>0</v>
          </cell>
          <cell r="N276">
            <v>0</v>
          </cell>
          <cell r="O276" t="str">
            <v>California</v>
          </cell>
        </row>
        <row r="277">
          <cell r="A277">
            <v>1991</v>
          </cell>
          <cell r="B277">
            <v>177568</v>
          </cell>
          <cell r="C277">
            <v>0</v>
          </cell>
          <cell r="D277">
            <v>1</v>
          </cell>
          <cell r="E277">
            <v>41</v>
          </cell>
          <cell r="F277">
            <v>0</v>
          </cell>
          <cell r="G277">
            <v>0</v>
          </cell>
          <cell r="H277">
            <v>0</v>
          </cell>
          <cell r="I277">
            <v>1</v>
          </cell>
          <cell r="J277">
            <v>0</v>
          </cell>
          <cell r="K277">
            <v>0</v>
          </cell>
          <cell r="L277">
            <v>1</v>
          </cell>
          <cell r="M277">
            <v>0</v>
          </cell>
          <cell r="N277">
            <v>0</v>
          </cell>
          <cell r="O277" t="str">
            <v>California</v>
          </cell>
        </row>
        <row r="278">
          <cell r="A278">
            <v>2686</v>
          </cell>
          <cell r="B278">
            <v>177520</v>
          </cell>
          <cell r="C278">
            <v>0</v>
          </cell>
          <cell r="D278">
            <v>1</v>
          </cell>
          <cell r="E278">
            <v>61</v>
          </cell>
          <cell r="F278">
            <v>0</v>
          </cell>
          <cell r="G278">
            <v>1</v>
          </cell>
          <cell r="H278">
            <v>0</v>
          </cell>
          <cell r="I278">
            <v>0</v>
          </cell>
          <cell r="J278">
            <v>0</v>
          </cell>
          <cell r="K278">
            <v>0</v>
          </cell>
          <cell r="L278">
            <v>0</v>
          </cell>
          <cell r="M278">
            <v>1</v>
          </cell>
          <cell r="N278">
            <v>0</v>
          </cell>
          <cell r="O278" t="str">
            <v>Other</v>
          </cell>
        </row>
        <row r="279">
          <cell r="A279">
            <v>1294</v>
          </cell>
          <cell r="B279">
            <v>177457</v>
          </cell>
          <cell r="C279">
            <v>0</v>
          </cell>
          <cell r="D279">
            <v>0</v>
          </cell>
          <cell r="E279">
            <v>73</v>
          </cell>
          <cell r="F279">
            <v>0</v>
          </cell>
          <cell r="G279">
            <v>0</v>
          </cell>
          <cell r="H279">
            <v>1</v>
          </cell>
          <cell r="I279">
            <v>0</v>
          </cell>
          <cell r="J279">
            <v>0</v>
          </cell>
          <cell r="K279">
            <v>0</v>
          </cell>
          <cell r="L279">
            <v>1</v>
          </cell>
          <cell r="M279">
            <v>0</v>
          </cell>
          <cell r="N279">
            <v>0</v>
          </cell>
          <cell r="O279" t="str">
            <v>Other</v>
          </cell>
        </row>
        <row r="280">
          <cell r="A280">
            <v>2712</v>
          </cell>
          <cell r="B280">
            <v>177437</v>
          </cell>
          <cell r="C280">
            <v>0</v>
          </cell>
          <cell r="D280">
            <v>0</v>
          </cell>
          <cell r="E280">
            <v>57</v>
          </cell>
          <cell r="F280">
            <v>0</v>
          </cell>
          <cell r="G280">
            <v>1</v>
          </cell>
          <cell r="H280">
            <v>0</v>
          </cell>
          <cell r="I280">
            <v>0</v>
          </cell>
          <cell r="J280">
            <v>0</v>
          </cell>
          <cell r="K280">
            <v>0</v>
          </cell>
          <cell r="L280">
            <v>1</v>
          </cell>
          <cell r="M280">
            <v>0</v>
          </cell>
          <cell r="N280">
            <v>0</v>
          </cell>
          <cell r="O280" t="str">
            <v>Florida</v>
          </cell>
        </row>
        <row r="281">
          <cell r="A281">
            <v>2302</v>
          </cell>
          <cell r="B281">
            <v>177382</v>
          </cell>
          <cell r="C281">
            <v>0</v>
          </cell>
          <cell r="D281">
            <v>1</v>
          </cell>
          <cell r="E281">
            <v>52</v>
          </cell>
          <cell r="F281">
            <v>0</v>
          </cell>
          <cell r="G281">
            <v>0</v>
          </cell>
          <cell r="H281">
            <v>0</v>
          </cell>
          <cell r="I281">
            <v>1</v>
          </cell>
          <cell r="J281">
            <v>0</v>
          </cell>
          <cell r="K281">
            <v>0</v>
          </cell>
          <cell r="L281">
            <v>1</v>
          </cell>
          <cell r="M281">
            <v>0</v>
          </cell>
          <cell r="N281">
            <v>0</v>
          </cell>
          <cell r="O281" t="str">
            <v>Other</v>
          </cell>
        </row>
        <row r="282">
          <cell r="A282">
            <v>1120</v>
          </cell>
          <cell r="B282">
            <v>177376</v>
          </cell>
          <cell r="C282">
            <v>1</v>
          </cell>
          <cell r="D282">
            <v>1</v>
          </cell>
          <cell r="E282">
            <v>64</v>
          </cell>
          <cell r="F282">
            <v>0</v>
          </cell>
          <cell r="G282">
            <v>0</v>
          </cell>
          <cell r="H282">
            <v>0</v>
          </cell>
          <cell r="I282">
            <v>1</v>
          </cell>
          <cell r="J282">
            <v>0</v>
          </cell>
          <cell r="K282">
            <v>0</v>
          </cell>
          <cell r="L282">
            <v>0</v>
          </cell>
          <cell r="M282">
            <v>0</v>
          </cell>
          <cell r="N282">
            <v>1</v>
          </cell>
          <cell r="O282" t="str">
            <v>Other</v>
          </cell>
        </row>
        <row r="283">
          <cell r="A283">
            <v>1655</v>
          </cell>
          <cell r="B283">
            <v>177353</v>
          </cell>
          <cell r="C283">
            <v>0</v>
          </cell>
          <cell r="D283">
            <v>1</v>
          </cell>
          <cell r="E283">
            <v>40</v>
          </cell>
          <cell r="F283">
            <v>0</v>
          </cell>
          <cell r="G283">
            <v>1</v>
          </cell>
          <cell r="H283">
            <v>0</v>
          </cell>
          <cell r="I283">
            <v>0</v>
          </cell>
          <cell r="J283">
            <v>0</v>
          </cell>
          <cell r="K283">
            <v>0</v>
          </cell>
          <cell r="L283">
            <v>1</v>
          </cell>
          <cell r="M283">
            <v>0</v>
          </cell>
          <cell r="N283">
            <v>0</v>
          </cell>
          <cell r="O283" t="str">
            <v>California</v>
          </cell>
        </row>
        <row r="284">
          <cell r="A284">
            <v>2427</v>
          </cell>
          <cell r="B284">
            <v>177343</v>
          </cell>
          <cell r="C284">
            <v>0</v>
          </cell>
          <cell r="D284">
            <v>0</v>
          </cell>
          <cell r="E284">
            <v>55</v>
          </cell>
          <cell r="F284">
            <v>0</v>
          </cell>
          <cell r="G284">
            <v>1</v>
          </cell>
          <cell r="H284">
            <v>0</v>
          </cell>
          <cell r="I284">
            <v>0</v>
          </cell>
          <cell r="J284">
            <v>0</v>
          </cell>
          <cell r="K284">
            <v>0</v>
          </cell>
          <cell r="L284">
            <v>1</v>
          </cell>
          <cell r="M284">
            <v>0</v>
          </cell>
          <cell r="N284">
            <v>0</v>
          </cell>
          <cell r="O284" t="str">
            <v>Texas</v>
          </cell>
        </row>
        <row r="285">
          <cell r="A285">
            <v>1102</v>
          </cell>
          <cell r="B285">
            <v>177298</v>
          </cell>
          <cell r="C285">
            <v>0</v>
          </cell>
          <cell r="D285">
            <v>1</v>
          </cell>
          <cell r="E285">
            <v>41</v>
          </cell>
          <cell r="F285">
            <v>0</v>
          </cell>
          <cell r="G285">
            <v>0</v>
          </cell>
          <cell r="H285">
            <v>0</v>
          </cell>
          <cell r="I285">
            <v>1</v>
          </cell>
          <cell r="J285">
            <v>0</v>
          </cell>
          <cell r="K285">
            <v>0</v>
          </cell>
          <cell r="L285">
            <v>1</v>
          </cell>
          <cell r="M285">
            <v>0</v>
          </cell>
          <cell r="N285">
            <v>0</v>
          </cell>
          <cell r="O285" t="str">
            <v>Other</v>
          </cell>
        </row>
        <row r="286">
          <cell r="A286">
            <v>2764</v>
          </cell>
          <cell r="B286">
            <v>177298</v>
          </cell>
          <cell r="C286">
            <v>0</v>
          </cell>
          <cell r="D286">
            <v>1</v>
          </cell>
          <cell r="E286">
            <v>41</v>
          </cell>
          <cell r="F286">
            <v>0</v>
          </cell>
          <cell r="G286">
            <v>0</v>
          </cell>
          <cell r="H286">
            <v>0</v>
          </cell>
          <cell r="I286">
            <v>1</v>
          </cell>
          <cell r="J286">
            <v>0</v>
          </cell>
          <cell r="K286">
            <v>0</v>
          </cell>
          <cell r="L286">
            <v>1</v>
          </cell>
          <cell r="M286">
            <v>0</v>
          </cell>
          <cell r="N286">
            <v>0</v>
          </cell>
          <cell r="O286" t="str">
            <v>Other</v>
          </cell>
        </row>
        <row r="287">
          <cell r="A287">
            <v>2203</v>
          </cell>
          <cell r="B287">
            <v>177297</v>
          </cell>
          <cell r="C287">
            <v>0</v>
          </cell>
          <cell r="D287">
            <v>0</v>
          </cell>
          <cell r="E287">
            <v>63</v>
          </cell>
          <cell r="F287">
            <v>1</v>
          </cell>
          <cell r="G287">
            <v>0</v>
          </cell>
          <cell r="H287">
            <v>0</v>
          </cell>
          <cell r="I287">
            <v>0</v>
          </cell>
          <cell r="J287">
            <v>0</v>
          </cell>
          <cell r="K287">
            <v>0</v>
          </cell>
          <cell r="L287">
            <v>0</v>
          </cell>
          <cell r="M287">
            <v>0</v>
          </cell>
          <cell r="N287">
            <v>0</v>
          </cell>
          <cell r="O287" t="str">
            <v>Illinois</v>
          </cell>
        </row>
        <row r="288">
          <cell r="A288">
            <v>2942</v>
          </cell>
          <cell r="B288">
            <v>177226</v>
          </cell>
          <cell r="C288">
            <v>0</v>
          </cell>
          <cell r="D288">
            <v>1</v>
          </cell>
          <cell r="E288">
            <v>57</v>
          </cell>
          <cell r="F288">
            <v>0</v>
          </cell>
          <cell r="G288">
            <v>0</v>
          </cell>
          <cell r="H288">
            <v>0</v>
          </cell>
          <cell r="I288">
            <v>1</v>
          </cell>
          <cell r="J288">
            <v>0</v>
          </cell>
          <cell r="K288">
            <v>0</v>
          </cell>
          <cell r="L288">
            <v>1</v>
          </cell>
          <cell r="M288">
            <v>0</v>
          </cell>
          <cell r="N288">
            <v>0</v>
          </cell>
          <cell r="O288" t="str">
            <v>New York</v>
          </cell>
        </row>
        <row r="289">
          <cell r="A289">
            <v>2149</v>
          </cell>
          <cell r="B289">
            <v>177142</v>
          </cell>
          <cell r="C289">
            <v>0</v>
          </cell>
          <cell r="D289">
            <v>0</v>
          </cell>
          <cell r="E289">
            <v>72</v>
          </cell>
          <cell r="F289">
            <v>0</v>
          </cell>
          <cell r="G289">
            <v>1</v>
          </cell>
          <cell r="H289">
            <v>0</v>
          </cell>
          <cell r="I289">
            <v>0</v>
          </cell>
          <cell r="J289">
            <v>0</v>
          </cell>
          <cell r="K289">
            <v>0</v>
          </cell>
          <cell r="L289">
            <v>1</v>
          </cell>
          <cell r="M289">
            <v>0</v>
          </cell>
          <cell r="N289">
            <v>0</v>
          </cell>
          <cell r="O289" t="str">
            <v>Illinois</v>
          </cell>
        </row>
        <row r="290">
          <cell r="A290">
            <v>2193</v>
          </cell>
          <cell r="B290">
            <v>177044</v>
          </cell>
          <cell r="C290">
            <v>0</v>
          </cell>
          <cell r="D290">
            <v>1</v>
          </cell>
          <cell r="E290">
            <v>48</v>
          </cell>
          <cell r="F290">
            <v>0</v>
          </cell>
          <cell r="G290">
            <v>0</v>
          </cell>
          <cell r="H290">
            <v>0</v>
          </cell>
          <cell r="I290">
            <v>1</v>
          </cell>
          <cell r="J290">
            <v>0</v>
          </cell>
          <cell r="K290">
            <v>0</v>
          </cell>
          <cell r="L290">
            <v>1</v>
          </cell>
          <cell r="M290">
            <v>0</v>
          </cell>
          <cell r="N290">
            <v>0</v>
          </cell>
          <cell r="O290" t="str">
            <v>Texas</v>
          </cell>
        </row>
        <row r="291">
          <cell r="A291">
            <v>2028</v>
          </cell>
          <cell r="B291">
            <v>177037</v>
          </cell>
          <cell r="C291">
            <v>0</v>
          </cell>
          <cell r="D291">
            <v>1</v>
          </cell>
          <cell r="E291">
            <v>60</v>
          </cell>
          <cell r="F291">
            <v>0</v>
          </cell>
          <cell r="G291">
            <v>1</v>
          </cell>
          <cell r="H291">
            <v>0</v>
          </cell>
          <cell r="I291">
            <v>0</v>
          </cell>
          <cell r="J291">
            <v>0</v>
          </cell>
          <cell r="K291">
            <v>0</v>
          </cell>
          <cell r="L291">
            <v>0</v>
          </cell>
          <cell r="M291">
            <v>0</v>
          </cell>
          <cell r="N291">
            <v>1</v>
          </cell>
          <cell r="O291" t="str">
            <v>Florida</v>
          </cell>
        </row>
        <row r="292">
          <cell r="A292">
            <v>2998</v>
          </cell>
          <cell r="B292">
            <v>177027</v>
          </cell>
          <cell r="C292">
            <v>0</v>
          </cell>
          <cell r="D292">
            <v>1</v>
          </cell>
          <cell r="E292">
            <v>68</v>
          </cell>
          <cell r="F292">
            <v>0</v>
          </cell>
          <cell r="G292">
            <v>1</v>
          </cell>
          <cell r="H292">
            <v>0</v>
          </cell>
          <cell r="I292">
            <v>0</v>
          </cell>
          <cell r="J292">
            <v>0</v>
          </cell>
          <cell r="K292">
            <v>0</v>
          </cell>
          <cell r="L292">
            <v>0</v>
          </cell>
          <cell r="M292">
            <v>1</v>
          </cell>
          <cell r="N292">
            <v>0</v>
          </cell>
          <cell r="O292" t="str">
            <v>Other</v>
          </cell>
        </row>
        <row r="293">
          <cell r="A293">
            <v>2464</v>
          </cell>
          <cell r="B293">
            <v>176998</v>
          </cell>
          <cell r="C293">
            <v>0</v>
          </cell>
          <cell r="D293">
            <v>1</v>
          </cell>
          <cell r="E293">
            <v>65</v>
          </cell>
          <cell r="F293">
            <v>0</v>
          </cell>
          <cell r="G293">
            <v>1</v>
          </cell>
          <cell r="H293">
            <v>0</v>
          </cell>
          <cell r="I293">
            <v>0</v>
          </cell>
          <cell r="J293">
            <v>0</v>
          </cell>
          <cell r="K293">
            <v>0</v>
          </cell>
          <cell r="L293">
            <v>1</v>
          </cell>
          <cell r="M293">
            <v>0</v>
          </cell>
          <cell r="N293">
            <v>0</v>
          </cell>
          <cell r="O293" t="str">
            <v>Other</v>
          </cell>
        </row>
        <row r="294">
          <cell r="A294">
            <v>1018</v>
          </cell>
          <cell r="B294">
            <v>176995</v>
          </cell>
          <cell r="C294">
            <v>0</v>
          </cell>
          <cell r="D294">
            <v>1</v>
          </cell>
          <cell r="E294">
            <v>71</v>
          </cell>
          <cell r="F294">
            <v>0</v>
          </cell>
          <cell r="G294">
            <v>1</v>
          </cell>
          <cell r="H294">
            <v>0</v>
          </cell>
          <cell r="I294">
            <v>0</v>
          </cell>
          <cell r="J294">
            <v>0</v>
          </cell>
          <cell r="K294">
            <v>0</v>
          </cell>
          <cell r="L294">
            <v>0</v>
          </cell>
          <cell r="M294">
            <v>1</v>
          </cell>
          <cell r="N294">
            <v>0</v>
          </cell>
          <cell r="O294" t="str">
            <v>Other</v>
          </cell>
        </row>
        <row r="295">
          <cell r="A295">
            <v>1521</v>
          </cell>
          <cell r="B295">
            <v>176982</v>
          </cell>
          <cell r="C295">
            <v>0</v>
          </cell>
          <cell r="D295">
            <v>0</v>
          </cell>
          <cell r="E295">
            <v>53</v>
          </cell>
          <cell r="F295">
            <v>1</v>
          </cell>
          <cell r="G295">
            <v>0</v>
          </cell>
          <cell r="H295">
            <v>0</v>
          </cell>
          <cell r="I295">
            <v>0</v>
          </cell>
          <cell r="J295">
            <v>0</v>
          </cell>
          <cell r="K295">
            <v>0</v>
          </cell>
          <cell r="L295">
            <v>1</v>
          </cell>
          <cell r="M295">
            <v>0</v>
          </cell>
          <cell r="N295">
            <v>0</v>
          </cell>
          <cell r="O295" t="str">
            <v>Texas</v>
          </cell>
        </row>
        <row r="296">
          <cell r="A296">
            <v>2930</v>
          </cell>
          <cell r="B296">
            <v>176842</v>
          </cell>
          <cell r="C296">
            <v>0</v>
          </cell>
          <cell r="D296">
            <v>0</v>
          </cell>
          <cell r="E296">
            <v>70</v>
          </cell>
          <cell r="F296">
            <v>0</v>
          </cell>
          <cell r="G296">
            <v>0</v>
          </cell>
          <cell r="H296">
            <v>0</v>
          </cell>
          <cell r="I296">
            <v>0</v>
          </cell>
          <cell r="J296">
            <v>1</v>
          </cell>
          <cell r="K296">
            <v>0</v>
          </cell>
          <cell r="L296">
            <v>0</v>
          </cell>
          <cell r="M296">
            <v>0</v>
          </cell>
          <cell r="N296">
            <v>1</v>
          </cell>
          <cell r="O296" t="str">
            <v>New York</v>
          </cell>
        </row>
        <row r="297">
          <cell r="A297">
            <v>2527</v>
          </cell>
          <cell r="B297">
            <v>176800</v>
          </cell>
          <cell r="C297">
            <v>0</v>
          </cell>
          <cell r="D297">
            <v>0</v>
          </cell>
          <cell r="E297">
            <v>55</v>
          </cell>
          <cell r="F297">
            <v>0</v>
          </cell>
          <cell r="G297">
            <v>1</v>
          </cell>
          <cell r="H297">
            <v>0</v>
          </cell>
          <cell r="I297">
            <v>0</v>
          </cell>
          <cell r="J297">
            <v>0</v>
          </cell>
          <cell r="K297">
            <v>0</v>
          </cell>
          <cell r="L297">
            <v>0</v>
          </cell>
          <cell r="M297">
            <v>0</v>
          </cell>
          <cell r="N297">
            <v>0</v>
          </cell>
          <cell r="O297" t="str">
            <v>Illinois</v>
          </cell>
        </row>
        <row r="298">
          <cell r="A298">
            <v>2091</v>
          </cell>
          <cell r="B298">
            <v>176773</v>
          </cell>
          <cell r="C298">
            <v>0</v>
          </cell>
          <cell r="D298">
            <v>0</v>
          </cell>
          <cell r="E298">
            <v>66</v>
          </cell>
          <cell r="F298">
            <v>1</v>
          </cell>
          <cell r="G298">
            <v>0</v>
          </cell>
          <cell r="H298">
            <v>0</v>
          </cell>
          <cell r="I298">
            <v>0</v>
          </cell>
          <cell r="J298">
            <v>0</v>
          </cell>
          <cell r="K298">
            <v>0</v>
          </cell>
          <cell r="L298">
            <v>1</v>
          </cell>
          <cell r="M298">
            <v>0</v>
          </cell>
          <cell r="N298">
            <v>0</v>
          </cell>
          <cell r="O298" t="str">
            <v>Texas</v>
          </cell>
        </row>
        <row r="299">
          <cell r="A299">
            <v>2240</v>
          </cell>
          <cell r="B299">
            <v>176653</v>
          </cell>
          <cell r="C299">
            <v>0</v>
          </cell>
          <cell r="D299">
            <v>0</v>
          </cell>
          <cell r="E299">
            <v>51</v>
          </cell>
          <cell r="F299">
            <v>0</v>
          </cell>
          <cell r="G299">
            <v>0</v>
          </cell>
          <cell r="H299">
            <v>0</v>
          </cell>
          <cell r="I299">
            <v>1</v>
          </cell>
          <cell r="J299">
            <v>0</v>
          </cell>
          <cell r="K299">
            <v>0</v>
          </cell>
          <cell r="L299">
            <v>1</v>
          </cell>
          <cell r="M299">
            <v>0</v>
          </cell>
          <cell r="N299">
            <v>0</v>
          </cell>
          <cell r="O299" t="str">
            <v>New York</v>
          </cell>
        </row>
        <row r="300">
          <cell r="A300">
            <v>1873</v>
          </cell>
          <cell r="B300">
            <v>176630</v>
          </cell>
          <cell r="C300">
            <v>0</v>
          </cell>
          <cell r="D300">
            <v>0</v>
          </cell>
          <cell r="E300">
            <v>37</v>
          </cell>
          <cell r="F300">
            <v>0</v>
          </cell>
          <cell r="G300">
            <v>1</v>
          </cell>
          <cell r="H300">
            <v>0</v>
          </cell>
          <cell r="I300">
            <v>0</v>
          </cell>
          <cell r="J300">
            <v>0</v>
          </cell>
          <cell r="K300">
            <v>0</v>
          </cell>
          <cell r="L300">
            <v>1</v>
          </cell>
          <cell r="M300">
            <v>0</v>
          </cell>
          <cell r="N300">
            <v>0</v>
          </cell>
          <cell r="O300" t="str">
            <v>Illinois</v>
          </cell>
        </row>
        <row r="301">
          <cell r="A301">
            <v>2223</v>
          </cell>
          <cell r="B301">
            <v>176624</v>
          </cell>
          <cell r="C301">
            <v>0</v>
          </cell>
          <cell r="D301">
            <v>1</v>
          </cell>
          <cell r="E301">
            <v>58</v>
          </cell>
          <cell r="F301">
            <v>0</v>
          </cell>
          <cell r="G301">
            <v>0</v>
          </cell>
          <cell r="H301">
            <v>1</v>
          </cell>
          <cell r="I301">
            <v>0</v>
          </cell>
          <cell r="J301">
            <v>0</v>
          </cell>
          <cell r="K301">
            <v>0</v>
          </cell>
          <cell r="L301">
            <v>1</v>
          </cell>
          <cell r="M301">
            <v>0</v>
          </cell>
          <cell r="N301">
            <v>0</v>
          </cell>
          <cell r="O301" t="str">
            <v>Texas</v>
          </cell>
        </row>
        <row r="302">
          <cell r="A302">
            <v>1696</v>
          </cell>
          <cell r="B302">
            <v>176618</v>
          </cell>
          <cell r="C302">
            <v>0</v>
          </cell>
          <cell r="D302">
            <v>0</v>
          </cell>
          <cell r="E302">
            <v>45</v>
          </cell>
          <cell r="F302">
            <v>0</v>
          </cell>
          <cell r="G302">
            <v>1</v>
          </cell>
          <cell r="H302">
            <v>0</v>
          </cell>
          <cell r="I302">
            <v>0</v>
          </cell>
          <cell r="J302">
            <v>0</v>
          </cell>
          <cell r="K302">
            <v>0</v>
          </cell>
          <cell r="L302">
            <v>0</v>
          </cell>
          <cell r="M302">
            <v>0</v>
          </cell>
          <cell r="N302">
            <v>1</v>
          </cell>
          <cell r="O302" t="str">
            <v>Other</v>
          </cell>
        </row>
        <row r="303">
          <cell r="A303">
            <v>2330</v>
          </cell>
          <cell r="B303">
            <v>176542</v>
          </cell>
          <cell r="C303">
            <v>0</v>
          </cell>
          <cell r="D303">
            <v>0</v>
          </cell>
          <cell r="E303">
            <v>64</v>
          </cell>
          <cell r="F303">
            <v>0</v>
          </cell>
          <cell r="G303">
            <v>0</v>
          </cell>
          <cell r="H303">
            <v>0</v>
          </cell>
          <cell r="I303">
            <v>1</v>
          </cell>
          <cell r="J303">
            <v>0</v>
          </cell>
          <cell r="K303">
            <v>0</v>
          </cell>
          <cell r="L303">
            <v>0</v>
          </cell>
          <cell r="M303">
            <v>0</v>
          </cell>
          <cell r="N303">
            <v>1</v>
          </cell>
          <cell r="O303" t="str">
            <v>New York</v>
          </cell>
        </row>
        <row r="304">
          <cell r="A304">
            <v>2863</v>
          </cell>
          <cell r="B304">
            <v>176532</v>
          </cell>
          <cell r="C304">
            <v>1</v>
          </cell>
          <cell r="D304">
            <v>1</v>
          </cell>
          <cell r="E304">
            <v>45</v>
          </cell>
          <cell r="F304">
            <v>0</v>
          </cell>
          <cell r="G304">
            <v>0</v>
          </cell>
          <cell r="H304">
            <v>0</v>
          </cell>
          <cell r="I304">
            <v>1</v>
          </cell>
          <cell r="J304">
            <v>0</v>
          </cell>
          <cell r="K304">
            <v>0</v>
          </cell>
          <cell r="L304">
            <v>1</v>
          </cell>
          <cell r="M304">
            <v>0</v>
          </cell>
          <cell r="N304">
            <v>0</v>
          </cell>
          <cell r="O304" t="str">
            <v>Illinois</v>
          </cell>
        </row>
        <row r="305">
          <cell r="A305">
            <v>3023</v>
          </cell>
          <cell r="B305">
            <v>176467</v>
          </cell>
          <cell r="C305">
            <v>1</v>
          </cell>
          <cell r="D305">
            <v>0</v>
          </cell>
          <cell r="E305">
            <v>50</v>
          </cell>
          <cell r="F305">
            <v>0</v>
          </cell>
          <cell r="G305">
            <v>0</v>
          </cell>
          <cell r="H305">
            <v>1</v>
          </cell>
          <cell r="I305">
            <v>0</v>
          </cell>
          <cell r="J305">
            <v>0</v>
          </cell>
          <cell r="K305">
            <v>0</v>
          </cell>
          <cell r="L305">
            <v>1</v>
          </cell>
          <cell r="M305">
            <v>0</v>
          </cell>
          <cell r="N305">
            <v>0</v>
          </cell>
          <cell r="O305" t="str">
            <v>California</v>
          </cell>
        </row>
        <row r="306">
          <cell r="A306">
            <v>2574</v>
          </cell>
          <cell r="B306">
            <v>176445</v>
          </cell>
          <cell r="C306">
            <v>1</v>
          </cell>
          <cell r="D306">
            <v>0</v>
          </cell>
          <cell r="E306">
            <v>49</v>
          </cell>
          <cell r="F306">
            <v>0</v>
          </cell>
          <cell r="G306">
            <v>1</v>
          </cell>
          <cell r="H306">
            <v>0</v>
          </cell>
          <cell r="I306">
            <v>0</v>
          </cell>
          <cell r="J306">
            <v>0</v>
          </cell>
          <cell r="K306">
            <v>0</v>
          </cell>
          <cell r="L306">
            <v>1</v>
          </cell>
          <cell r="M306">
            <v>0</v>
          </cell>
          <cell r="N306">
            <v>0</v>
          </cell>
          <cell r="O306" t="str">
            <v>Florida</v>
          </cell>
        </row>
        <row r="307">
          <cell r="A307">
            <v>1801</v>
          </cell>
          <cell r="B307">
            <v>176412</v>
          </cell>
          <cell r="C307">
            <v>0</v>
          </cell>
          <cell r="D307">
            <v>0</v>
          </cell>
          <cell r="E307">
            <v>40</v>
          </cell>
          <cell r="F307">
            <v>0</v>
          </cell>
          <cell r="G307">
            <v>0</v>
          </cell>
          <cell r="H307">
            <v>1</v>
          </cell>
          <cell r="I307">
            <v>0</v>
          </cell>
          <cell r="J307">
            <v>0</v>
          </cell>
          <cell r="K307">
            <v>0</v>
          </cell>
          <cell r="L307">
            <v>0</v>
          </cell>
          <cell r="M307">
            <v>0</v>
          </cell>
          <cell r="N307">
            <v>1</v>
          </cell>
          <cell r="O307" t="str">
            <v>Illinois</v>
          </cell>
        </row>
        <row r="308">
          <cell r="A308">
            <v>3027</v>
          </cell>
          <cell r="B308">
            <v>176320</v>
          </cell>
          <cell r="C308">
            <v>0</v>
          </cell>
          <cell r="D308">
            <v>1</v>
          </cell>
          <cell r="E308">
            <v>61</v>
          </cell>
          <cell r="F308">
            <v>0</v>
          </cell>
          <cell r="G308">
            <v>0</v>
          </cell>
          <cell r="H308">
            <v>0</v>
          </cell>
          <cell r="I308">
            <v>0</v>
          </cell>
          <cell r="J308">
            <v>1</v>
          </cell>
          <cell r="K308">
            <v>0</v>
          </cell>
          <cell r="L308">
            <v>1</v>
          </cell>
          <cell r="M308">
            <v>0</v>
          </cell>
          <cell r="N308">
            <v>0</v>
          </cell>
          <cell r="O308" t="str">
            <v>Texas</v>
          </cell>
        </row>
        <row r="309">
          <cell r="A309">
            <v>3154</v>
          </cell>
          <cell r="B309">
            <v>176234</v>
          </cell>
          <cell r="C309">
            <v>0</v>
          </cell>
          <cell r="D309">
            <v>1</v>
          </cell>
          <cell r="E309">
            <v>48</v>
          </cell>
          <cell r="F309">
            <v>0</v>
          </cell>
          <cell r="G309">
            <v>1</v>
          </cell>
          <cell r="H309">
            <v>0</v>
          </cell>
          <cell r="I309">
            <v>0</v>
          </cell>
          <cell r="J309">
            <v>0</v>
          </cell>
          <cell r="K309">
            <v>0</v>
          </cell>
          <cell r="L309">
            <v>0</v>
          </cell>
          <cell r="M309">
            <v>1</v>
          </cell>
          <cell r="N309">
            <v>0</v>
          </cell>
          <cell r="O309" t="str">
            <v>Other</v>
          </cell>
        </row>
        <row r="310">
          <cell r="A310">
            <v>1624</v>
          </cell>
          <cell r="B310">
            <v>176140</v>
          </cell>
          <cell r="C310">
            <v>0</v>
          </cell>
          <cell r="D310">
            <v>0</v>
          </cell>
          <cell r="E310">
            <v>72</v>
          </cell>
          <cell r="F310">
            <v>0</v>
          </cell>
          <cell r="G310">
            <v>0</v>
          </cell>
          <cell r="H310">
            <v>0</v>
          </cell>
          <cell r="I310">
            <v>1</v>
          </cell>
          <cell r="J310">
            <v>0</v>
          </cell>
          <cell r="K310">
            <v>0</v>
          </cell>
          <cell r="L310">
            <v>0</v>
          </cell>
          <cell r="M310">
            <v>0</v>
          </cell>
          <cell r="N310">
            <v>1</v>
          </cell>
          <cell r="O310" t="str">
            <v>Other</v>
          </cell>
        </row>
        <row r="311">
          <cell r="A311">
            <v>2024</v>
          </cell>
          <cell r="B311">
            <v>176081</v>
          </cell>
          <cell r="C311">
            <v>0</v>
          </cell>
          <cell r="D311">
            <v>0</v>
          </cell>
          <cell r="E311">
            <v>58</v>
          </cell>
          <cell r="F311">
            <v>0</v>
          </cell>
          <cell r="G311">
            <v>0</v>
          </cell>
          <cell r="H311">
            <v>0</v>
          </cell>
          <cell r="I311">
            <v>1</v>
          </cell>
          <cell r="J311">
            <v>0</v>
          </cell>
          <cell r="K311">
            <v>0</v>
          </cell>
          <cell r="L311">
            <v>1</v>
          </cell>
          <cell r="M311">
            <v>0</v>
          </cell>
          <cell r="N311">
            <v>0</v>
          </cell>
          <cell r="O311" t="str">
            <v>New York</v>
          </cell>
        </row>
        <row r="312">
          <cell r="A312">
            <v>2529</v>
          </cell>
          <cell r="B312">
            <v>176081</v>
          </cell>
          <cell r="C312">
            <v>0</v>
          </cell>
          <cell r="D312">
            <v>0</v>
          </cell>
          <cell r="E312">
            <v>58</v>
          </cell>
          <cell r="F312">
            <v>0</v>
          </cell>
          <cell r="G312">
            <v>0</v>
          </cell>
          <cell r="H312">
            <v>0</v>
          </cell>
          <cell r="I312">
            <v>1</v>
          </cell>
          <cell r="J312">
            <v>0</v>
          </cell>
          <cell r="K312">
            <v>0</v>
          </cell>
          <cell r="L312">
            <v>1</v>
          </cell>
          <cell r="M312">
            <v>0</v>
          </cell>
          <cell r="N312">
            <v>0</v>
          </cell>
          <cell r="O312" t="str">
            <v>Texas</v>
          </cell>
        </row>
        <row r="313">
          <cell r="A313">
            <v>3068</v>
          </cell>
          <cell r="B313">
            <v>176068</v>
          </cell>
          <cell r="C313">
            <v>0</v>
          </cell>
          <cell r="D313">
            <v>1</v>
          </cell>
          <cell r="E313">
            <v>45</v>
          </cell>
          <cell r="F313">
            <v>0</v>
          </cell>
          <cell r="G313">
            <v>1</v>
          </cell>
          <cell r="H313">
            <v>0</v>
          </cell>
          <cell r="I313">
            <v>0</v>
          </cell>
          <cell r="J313">
            <v>0</v>
          </cell>
          <cell r="K313">
            <v>0</v>
          </cell>
          <cell r="L313">
            <v>1</v>
          </cell>
          <cell r="M313">
            <v>0</v>
          </cell>
          <cell r="N313">
            <v>0</v>
          </cell>
          <cell r="O313" t="str">
            <v>New York</v>
          </cell>
        </row>
        <row r="314">
          <cell r="A314">
            <v>2086</v>
          </cell>
          <cell r="B314">
            <v>176045</v>
          </cell>
          <cell r="C314">
            <v>0</v>
          </cell>
          <cell r="D314">
            <v>0</v>
          </cell>
          <cell r="E314">
            <v>60</v>
          </cell>
          <cell r="F314">
            <v>0</v>
          </cell>
          <cell r="G314">
            <v>0</v>
          </cell>
          <cell r="H314">
            <v>1</v>
          </cell>
          <cell r="I314">
            <v>0</v>
          </cell>
          <cell r="J314">
            <v>0</v>
          </cell>
          <cell r="K314">
            <v>0</v>
          </cell>
          <cell r="L314">
            <v>0</v>
          </cell>
          <cell r="M314">
            <v>0</v>
          </cell>
          <cell r="N314">
            <v>1</v>
          </cell>
          <cell r="O314" t="str">
            <v>Other</v>
          </cell>
        </row>
        <row r="315">
          <cell r="A315">
            <v>1476</v>
          </cell>
          <cell r="B315">
            <v>176005</v>
          </cell>
          <cell r="C315">
            <v>0</v>
          </cell>
          <cell r="D315">
            <v>0</v>
          </cell>
          <cell r="E315">
            <v>65</v>
          </cell>
          <cell r="F315">
            <v>0</v>
          </cell>
          <cell r="G315">
            <v>0</v>
          </cell>
          <cell r="H315">
            <v>0</v>
          </cell>
          <cell r="I315">
            <v>1</v>
          </cell>
          <cell r="J315">
            <v>0</v>
          </cell>
          <cell r="K315">
            <v>0</v>
          </cell>
          <cell r="L315">
            <v>1</v>
          </cell>
          <cell r="M315">
            <v>0</v>
          </cell>
          <cell r="N315">
            <v>0</v>
          </cell>
          <cell r="O315" t="str">
            <v>Florida</v>
          </cell>
        </row>
        <row r="316">
          <cell r="A316">
            <v>1189</v>
          </cell>
          <cell r="B316">
            <v>175922</v>
          </cell>
          <cell r="C316">
            <v>0</v>
          </cell>
          <cell r="D316">
            <v>0</v>
          </cell>
          <cell r="E316">
            <v>52</v>
          </cell>
          <cell r="F316">
            <v>0</v>
          </cell>
          <cell r="G316">
            <v>0</v>
          </cell>
          <cell r="H316">
            <v>1</v>
          </cell>
          <cell r="I316">
            <v>0</v>
          </cell>
          <cell r="J316">
            <v>0</v>
          </cell>
          <cell r="K316">
            <v>0</v>
          </cell>
          <cell r="L316">
            <v>1</v>
          </cell>
          <cell r="M316">
            <v>0</v>
          </cell>
          <cell r="N316">
            <v>0</v>
          </cell>
          <cell r="O316" t="str">
            <v>Illinois</v>
          </cell>
        </row>
        <row r="317">
          <cell r="A317">
            <v>2909</v>
          </cell>
          <cell r="B317">
            <v>175903</v>
          </cell>
          <cell r="C317">
            <v>0</v>
          </cell>
          <cell r="D317">
            <v>1</v>
          </cell>
          <cell r="E317">
            <v>69</v>
          </cell>
          <cell r="F317">
            <v>0</v>
          </cell>
          <cell r="G317">
            <v>1</v>
          </cell>
          <cell r="H317">
            <v>0</v>
          </cell>
          <cell r="I317">
            <v>0</v>
          </cell>
          <cell r="J317">
            <v>0</v>
          </cell>
          <cell r="K317">
            <v>0</v>
          </cell>
          <cell r="L317">
            <v>1</v>
          </cell>
          <cell r="M317">
            <v>0</v>
          </cell>
          <cell r="N317">
            <v>0</v>
          </cell>
          <cell r="O317" t="str">
            <v>California</v>
          </cell>
        </row>
        <row r="318">
          <cell r="A318">
            <v>1399</v>
          </cell>
          <cell r="B318">
            <v>175865</v>
          </cell>
          <cell r="C318">
            <v>0</v>
          </cell>
          <cell r="D318">
            <v>0</v>
          </cell>
          <cell r="E318">
            <v>77</v>
          </cell>
          <cell r="F318">
            <v>0</v>
          </cell>
          <cell r="G318">
            <v>1</v>
          </cell>
          <cell r="H318">
            <v>0</v>
          </cell>
          <cell r="I318">
            <v>0</v>
          </cell>
          <cell r="J318">
            <v>0</v>
          </cell>
          <cell r="K318">
            <v>0</v>
          </cell>
          <cell r="L318">
            <v>0</v>
          </cell>
          <cell r="M318">
            <v>0</v>
          </cell>
          <cell r="N318">
            <v>1</v>
          </cell>
          <cell r="O318" t="str">
            <v>Illinois</v>
          </cell>
        </row>
        <row r="319">
          <cell r="A319">
            <v>1072</v>
          </cell>
          <cell r="B319">
            <v>175825</v>
          </cell>
          <cell r="C319">
            <v>0</v>
          </cell>
          <cell r="D319">
            <v>0</v>
          </cell>
          <cell r="E319">
            <v>44</v>
          </cell>
          <cell r="F319">
            <v>0</v>
          </cell>
          <cell r="G319">
            <v>0</v>
          </cell>
          <cell r="H319">
            <v>1</v>
          </cell>
          <cell r="I319">
            <v>0</v>
          </cell>
          <cell r="J319">
            <v>0</v>
          </cell>
          <cell r="K319">
            <v>0</v>
          </cell>
          <cell r="L319">
            <v>1</v>
          </cell>
          <cell r="M319">
            <v>0</v>
          </cell>
          <cell r="N319">
            <v>0</v>
          </cell>
          <cell r="O319" t="str">
            <v>Other</v>
          </cell>
        </row>
        <row r="320">
          <cell r="A320">
            <v>2565</v>
          </cell>
          <cell r="B320">
            <v>175794</v>
          </cell>
          <cell r="C320">
            <v>0</v>
          </cell>
          <cell r="D320">
            <v>0</v>
          </cell>
          <cell r="E320">
            <v>33</v>
          </cell>
          <cell r="F320">
            <v>0</v>
          </cell>
          <cell r="G320">
            <v>1</v>
          </cell>
          <cell r="H320">
            <v>0</v>
          </cell>
          <cell r="I320">
            <v>0</v>
          </cell>
          <cell r="J320">
            <v>0</v>
          </cell>
          <cell r="K320">
            <v>0</v>
          </cell>
          <cell r="L320">
            <v>1</v>
          </cell>
          <cell r="M320">
            <v>0</v>
          </cell>
          <cell r="N320">
            <v>0</v>
          </cell>
          <cell r="O320" t="str">
            <v>Texas</v>
          </cell>
        </row>
        <row r="321">
          <cell r="A321">
            <v>1056</v>
          </cell>
          <cell r="B321">
            <v>175777</v>
          </cell>
          <cell r="C321">
            <v>0</v>
          </cell>
          <cell r="D321">
            <v>0</v>
          </cell>
          <cell r="E321">
            <v>38</v>
          </cell>
          <cell r="F321">
            <v>0</v>
          </cell>
          <cell r="G321">
            <v>0</v>
          </cell>
          <cell r="H321">
            <v>1</v>
          </cell>
          <cell r="I321">
            <v>0</v>
          </cell>
          <cell r="J321">
            <v>0</v>
          </cell>
          <cell r="K321">
            <v>0</v>
          </cell>
          <cell r="L321">
            <v>0</v>
          </cell>
          <cell r="M321">
            <v>1</v>
          </cell>
          <cell r="N321">
            <v>0</v>
          </cell>
          <cell r="O321" t="str">
            <v>Florida</v>
          </cell>
        </row>
        <row r="322">
          <cell r="A322">
            <v>3189</v>
          </cell>
          <cell r="B322">
            <v>175777</v>
          </cell>
          <cell r="C322">
            <v>0</v>
          </cell>
          <cell r="D322">
            <v>0</v>
          </cell>
          <cell r="E322">
            <v>38</v>
          </cell>
          <cell r="F322">
            <v>0</v>
          </cell>
          <cell r="G322">
            <v>0</v>
          </cell>
          <cell r="H322">
            <v>1</v>
          </cell>
          <cell r="I322">
            <v>0</v>
          </cell>
          <cell r="J322">
            <v>0</v>
          </cell>
          <cell r="K322">
            <v>0</v>
          </cell>
          <cell r="L322">
            <v>0</v>
          </cell>
          <cell r="M322">
            <v>1</v>
          </cell>
          <cell r="N322">
            <v>0</v>
          </cell>
          <cell r="O322" t="str">
            <v>Texas</v>
          </cell>
        </row>
        <row r="323">
          <cell r="A323">
            <v>2620</v>
          </cell>
          <cell r="B323">
            <v>175774</v>
          </cell>
          <cell r="C323">
            <v>1</v>
          </cell>
          <cell r="D323">
            <v>0</v>
          </cell>
          <cell r="E323">
            <v>39</v>
          </cell>
          <cell r="F323">
            <v>0</v>
          </cell>
          <cell r="G323">
            <v>0</v>
          </cell>
          <cell r="H323">
            <v>0</v>
          </cell>
          <cell r="I323">
            <v>1</v>
          </cell>
          <cell r="J323">
            <v>0</v>
          </cell>
          <cell r="K323">
            <v>0</v>
          </cell>
          <cell r="L323">
            <v>0</v>
          </cell>
          <cell r="M323">
            <v>0</v>
          </cell>
          <cell r="N323">
            <v>0</v>
          </cell>
          <cell r="O323" t="str">
            <v>Other</v>
          </cell>
        </row>
        <row r="324">
          <cell r="A324">
            <v>2774</v>
          </cell>
          <cell r="B324">
            <v>175774</v>
          </cell>
          <cell r="C324">
            <v>1</v>
          </cell>
          <cell r="D324">
            <v>0</v>
          </cell>
          <cell r="E324">
            <v>39</v>
          </cell>
          <cell r="F324">
            <v>0</v>
          </cell>
          <cell r="G324">
            <v>0</v>
          </cell>
          <cell r="H324">
            <v>0</v>
          </cell>
          <cell r="I324">
            <v>1</v>
          </cell>
          <cell r="J324">
            <v>0</v>
          </cell>
          <cell r="K324">
            <v>0</v>
          </cell>
          <cell r="L324">
            <v>0</v>
          </cell>
          <cell r="M324">
            <v>0</v>
          </cell>
          <cell r="N324">
            <v>0</v>
          </cell>
          <cell r="O324" t="str">
            <v>New York</v>
          </cell>
        </row>
        <row r="325">
          <cell r="A325">
            <v>1968</v>
          </cell>
          <cell r="B325">
            <v>175759</v>
          </cell>
          <cell r="C325">
            <v>0</v>
          </cell>
          <cell r="D325">
            <v>0</v>
          </cell>
          <cell r="E325">
            <v>51</v>
          </cell>
          <cell r="F325">
            <v>0</v>
          </cell>
          <cell r="G325">
            <v>1</v>
          </cell>
          <cell r="H325">
            <v>0</v>
          </cell>
          <cell r="I325">
            <v>0</v>
          </cell>
          <cell r="J325">
            <v>0</v>
          </cell>
          <cell r="K325">
            <v>0</v>
          </cell>
          <cell r="L325">
            <v>1</v>
          </cell>
          <cell r="M325">
            <v>0</v>
          </cell>
          <cell r="N325">
            <v>0</v>
          </cell>
          <cell r="O325" t="str">
            <v>Florida</v>
          </cell>
        </row>
        <row r="326">
          <cell r="A326">
            <v>1241</v>
          </cell>
          <cell r="B326">
            <v>175702</v>
          </cell>
          <cell r="C326">
            <v>1</v>
          </cell>
          <cell r="D326">
            <v>1</v>
          </cell>
          <cell r="E326">
            <v>53</v>
          </cell>
          <cell r="F326">
            <v>0</v>
          </cell>
          <cell r="G326">
            <v>0</v>
          </cell>
          <cell r="H326">
            <v>0</v>
          </cell>
          <cell r="I326">
            <v>1</v>
          </cell>
          <cell r="J326">
            <v>0</v>
          </cell>
          <cell r="K326">
            <v>0</v>
          </cell>
          <cell r="L326">
            <v>1</v>
          </cell>
          <cell r="M326">
            <v>0</v>
          </cell>
          <cell r="N326">
            <v>0</v>
          </cell>
          <cell r="O326" t="str">
            <v>California</v>
          </cell>
        </row>
        <row r="327">
          <cell r="A327">
            <v>2776</v>
          </cell>
          <cell r="B327">
            <v>175702</v>
          </cell>
          <cell r="C327">
            <v>0</v>
          </cell>
          <cell r="D327">
            <v>1</v>
          </cell>
          <cell r="E327">
            <v>46</v>
          </cell>
          <cell r="F327">
            <v>0</v>
          </cell>
          <cell r="G327">
            <v>0</v>
          </cell>
          <cell r="H327">
            <v>0</v>
          </cell>
          <cell r="I327">
            <v>1</v>
          </cell>
          <cell r="J327">
            <v>0</v>
          </cell>
          <cell r="K327">
            <v>0</v>
          </cell>
          <cell r="L327">
            <v>1</v>
          </cell>
          <cell r="M327">
            <v>0</v>
          </cell>
          <cell r="N327">
            <v>0</v>
          </cell>
          <cell r="O327" t="str">
            <v>Other</v>
          </cell>
        </row>
        <row r="328">
          <cell r="A328">
            <v>1321</v>
          </cell>
          <cell r="B328">
            <v>175693</v>
          </cell>
          <cell r="C328">
            <v>0</v>
          </cell>
          <cell r="D328">
            <v>0</v>
          </cell>
          <cell r="E328">
            <v>52</v>
          </cell>
          <cell r="F328">
            <v>1</v>
          </cell>
          <cell r="G328">
            <v>0</v>
          </cell>
          <cell r="H328">
            <v>0</v>
          </cell>
          <cell r="I328">
            <v>0</v>
          </cell>
          <cell r="J328">
            <v>0</v>
          </cell>
          <cell r="K328">
            <v>0</v>
          </cell>
          <cell r="L328">
            <v>1</v>
          </cell>
          <cell r="M328">
            <v>0</v>
          </cell>
          <cell r="N328">
            <v>0</v>
          </cell>
          <cell r="O328" t="str">
            <v>Illinois</v>
          </cell>
        </row>
        <row r="329">
          <cell r="A329">
            <v>1735</v>
          </cell>
          <cell r="B329">
            <v>175507</v>
          </cell>
          <cell r="C329">
            <v>0</v>
          </cell>
          <cell r="D329">
            <v>0</v>
          </cell>
          <cell r="E329">
            <v>41</v>
          </cell>
          <cell r="F329">
            <v>0</v>
          </cell>
          <cell r="G329">
            <v>0</v>
          </cell>
          <cell r="H329">
            <v>0</v>
          </cell>
          <cell r="I329">
            <v>1</v>
          </cell>
          <cell r="J329">
            <v>0</v>
          </cell>
          <cell r="K329">
            <v>0</v>
          </cell>
          <cell r="L329">
            <v>1</v>
          </cell>
          <cell r="M329">
            <v>0</v>
          </cell>
          <cell r="N329">
            <v>0</v>
          </cell>
          <cell r="O329" t="str">
            <v>Illinois</v>
          </cell>
        </row>
        <row r="330">
          <cell r="A330">
            <v>2365</v>
          </cell>
          <cell r="B330">
            <v>175507</v>
          </cell>
          <cell r="C330">
            <v>0</v>
          </cell>
          <cell r="D330">
            <v>0</v>
          </cell>
          <cell r="E330">
            <v>41</v>
          </cell>
          <cell r="F330">
            <v>0</v>
          </cell>
          <cell r="G330">
            <v>0</v>
          </cell>
          <cell r="H330">
            <v>0</v>
          </cell>
          <cell r="I330">
            <v>1</v>
          </cell>
          <cell r="J330">
            <v>0</v>
          </cell>
          <cell r="K330">
            <v>0</v>
          </cell>
          <cell r="L330">
            <v>1</v>
          </cell>
          <cell r="M330">
            <v>0</v>
          </cell>
          <cell r="N330">
            <v>0</v>
          </cell>
          <cell r="O330" t="str">
            <v>Illinois</v>
          </cell>
        </row>
        <row r="331">
          <cell r="A331">
            <v>2460</v>
          </cell>
          <cell r="B331">
            <v>175484</v>
          </cell>
          <cell r="C331">
            <v>0</v>
          </cell>
          <cell r="D331">
            <v>1</v>
          </cell>
          <cell r="E331">
            <v>44</v>
          </cell>
          <cell r="F331">
            <v>0</v>
          </cell>
          <cell r="G331">
            <v>0</v>
          </cell>
          <cell r="H331">
            <v>0</v>
          </cell>
          <cell r="I331">
            <v>1</v>
          </cell>
          <cell r="J331">
            <v>0</v>
          </cell>
          <cell r="K331">
            <v>0</v>
          </cell>
          <cell r="L331">
            <v>0</v>
          </cell>
          <cell r="M331">
            <v>0</v>
          </cell>
          <cell r="N331">
            <v>0</v>
          </cell>
          <cell r="O331" t="str">
            <v>Florida</v>
          </cell>
        </row>
        <row r="332">
          <cell r="A332">
            <v>1977</v>
          </cell>
          <cell r="B332">
            <v>175437</v>
          </cell>
          <cell r="C332">
            <v>0</v>
          </cell>
          <cell r="D332">
            <v>0</v>
          </cell>
          <cell r="E332">
            <v>42</v>
          </cell>
          <cell r="F332">
            <v>0</v>
          </cell>
          <cell r="G332">
            <v>0</v>
          </cell>
          <cell r="H332">
            <v>0</v>
          </cell>
          <cell r="I332">
            <v>1</v>
          </cell>
          <cell r="J332">
            <v>0</v>
          </cell>
          <cell r="K332">
            <v>0</v>
          </cell>
          <cell r="L332">
            <v>1</v>
          </cell>
          <cell r="M332">
            <v>0</v>
          </cell>
          <cell r="N332">
            <v>0</v>
          </cell>
          <cell r="O332" t="str">
            <v>Texas</v>
          </cell>
        </row>
        <row r="333">
          <cell r="A333">
            <v>1411</v>
          </cell>
          <cell r="B333">
            <v>175433</v>
          </cell>
          <cell r="C333">
            <v>1</v>
          </cell>
          <cell r="D333">
            <v>0</v>
          </cell>
          <cell r="E333">
            <v>31</v>
          </cell>
          <cell r="F333">
            <v>0</v>
          </cell>
          <cell r="G333">
            <v>1</v>
          </cell>
          <cell r="H333">
            <v>0</v>
          </cell>
          <cell r="I333">
            <v>0</v>
          </cell>
          <cell r="J333">
            <v>0</v>
          </cell>
          <cell r="K333">
            <v>0</v>
          </cell>
          <cell r="L333">
            <v>1</v>
          </cell>
          <cell r="M333">
            <v>0</v>
          </cell>
          <cell r="N333">
            <v>0</v>
          </cell>
          <cell r="O333" t="str">
            <v>Illinois</v>
          </cell>
        </row>
        <row r="334">
          <cell r="A334">
            <v>2065</v>
          </cell>
          <cell r="B334">
            <v>175345</v>
          </cell>
          <cell r="C334">
            <v>0</v>
          </cell>
          <cell r="D334">
            <v>0</v>
          </cell>
          <cell r="E334">
            <v>50</v>
          </cell>
          <cell r="F334">
            <v>0</v>
          </cell>
          <cell r="G334">
            <v>0</v>
          </cell>
          <cell r="H334">
            <v>1</v>
          </cell>
          <cell r="I334">
            <v>0</v>
          </cell>
          <cell r="J334">
            <v>0</v>
          </cell>
          <cell r="K334">
            <v>0</v>
          </cell>
          <cell r="L334">
            <v>0</v>
          </cell>
          <cell r="M334">
            <v>1</v>
          </cell>
          <cell r="N334">
            <v>0</v>
          </cell>
          <cell r="O334" t="str">
            <v>Illinois</v>
          </cell>
        </row>
        <row r="335">
          <cell r="A335">
            <v>2709</v>
          </cell>
          <cell r="B335">
            <v>175342</v>
          </cell>
          <cell r="C335">
            <v>0</v>
          </cell>
          <cell r="D335">
            <v>1</v>
          </cell>
          <cell r="E335">
            <v>62</v>
          </cell>
          <cell r="F335">
            <v>0</v>
          </cell>
          <cell r="G335">
            <v>0</v>
          </cell>
          <cell r="H335">
            <v>1</v>
          </cell>
          <cell r="I335">
            <v>0</v>
          </cell>
          <cell r="J335">
            <v>0</v>
          </cell>
          <cell r="K335">
            <v>0</v>
          </cell>
          <cell r="L335">
            <v>0</v>
          </cell>
          <cell r="M335">
            <v>0</v>
          </cell>
          <cell r="N335">
            <v>0</v>
          </cell>
          <cell r="O335" t="str">
            <v>Texas</v>
          </cell>
        </row>
        <row r="336">
          <cell r="A336">
            <v>3011</v>
          </cell>
          <cell r="B336">
            <v>175330</v>
          </cell>
          <cell r="C336">
            <v>1</v>
          </cell>
          <cell r="D336">
            <v>1</v>
          </cell>
          <cell r="E336">
            <v>43</v>
          </cell>
          <cell r="F336">
            <v>0</v>
          </cell>
          <cell r="G336">
            <v>1</v>
          </cell>
          <cell r="H336">
            <v>0</v>
          </cell>
          <cell r="I336">
            <v>0</v>
          </cell>
          <cell r="J336">
            <v>0</v>
          </cell>
          <cell r="K336">
            <v>0</v>
          </cell>
          <cell r="L336">
            <v>1</v>
          </cell>
          <cell r="M336">
            <v>0</v>
          </cell>
          <cell r="N336">
            <v>0</v>
          </cell>
          <cell r="O336" t="str">
            <v>California</v>
          </cell>
        </row>
        <row r="337">
          <cell r="A337">
            <v>2543</v>
          </cell>
          <cell r="B337">
            <v>175315</v>
          </cell>
          <cell r="C337">
            <v>0</v>
          </cell>
          <cell r="D337">
            <v>1</v>
          </cell>
          <cell r="E337">
            <v>66</v>
          </cell>
          <cell r="F337">
            <v>0</v>
          </cell>
          <cell r="G337">
            <v>0</v>
          </cell>
          <cell r="H337">
            <v>0</v>
          </cell>
          <cell r="I337">
            <v>1</v>
          </cell>
          <cell r="J337">
            <v>0</v>
          </cell>
          <cell r="K337">
            <v>0</v>
          </cell>
          <cell r="L337">
            <v>1</v>
          </cell>
          <cell r="M337">
            <v>0</v>
          </cell>
          <cell r="N337">
            <v>0</v>
          </cell>
          <cell r="O337" t="str">
            <v>California</v>
          </cell>
        </row>
        <row r="338">
          <cell r="A338">
            <v>2545</v>
          </cell>
          <cell r="B338">
            <v>175283</v>
          </cell>
          <cell r="C338">
            <v>1</v>
          </cell>
          <cell r="D338">
            <v>2</v>
          </cell>
          <cell r="E338">
            <v>63</v>
          </cell>
          <cell r="F338">
            <v>0</v>
          </cell>
          <cell r="G338">
            <v>1</v>
          </cell>
          <cell r="H338">
            <v>0</v>
          </cell>
          <cell r="I338">
            <v>0</v>
          </cell>
          <cell r="J338">
            <v>0</v>
          </cell>
          <cell r="K338">
            <v>0</v>
          </cell>
          <cell r="L338">
            <v>0</v>
          </cell>
          <cell r="M338">
            <v>0</v>
          </cell>
          <cell r="N338">
            <v>1</v>
          </cell>
          <cell r="O338" t="str">
            <v>Illinois</v>
          </cell>
        </row>
        <row r="339">
          <cell r="A339">
            <v>1273</v>
          </cell>
          <cell r="B339">
            <v>175278</v>
          </cell>
          <cell r="C339">
            <v>0</v>
          </cell>
          <cell r="D339">
            <v>0</v>
          </cell>
          <cell r="E339">
            <v>68</v>
          </cell>
          <cell r="F339">
            <v>0</v>
          </cell>
          <cell r="G339">
            <v>0</v>
          </cell>
          <cell r="H339">
            <v>0</v>
          </cell>
          <cell r="I339">
            <v>1</v>
          </cell>
          <cell r="J339">
            <v>0</v>
          </cell>
          <cell r="K339">
            <v>0</v>
          </cell>
          <cell r="L339">
            <v>1</v>
          </cell>
          <cell r="M339">
            <v>0</v>
          </cell>
          <cell r="N339">
            <v>0</v>
          </cell>
          <cell r="O339" t="str">
            <v>Illinois</v>
          </cell>
        </row>
        <row r="340">
          <cell r="A340">
            <v>1385</v>
          </cell>
          <cell r="B340">
            <v>175276</v>
          </cell>
          <cell r="C340">
            <v>0</v>
          </cell>
          <cell r="D340">
            <v>0</v>
          </cell>
          <cell r="E340">
            <v>55</v>
          </cell>
          <cell r="F340">
            <v>0</v>
          </cell>
          <cell r="G340">
            <v>0</v>
          </cell>
          <cell r="H340">
            <v>0</v>
          </cell>
          <cell r="I340">
            <v>1</v>
          </cell>
          <cell r="J340">
            <v>0</v>
          </cell>
          <cell r="K340">
            <v>0</v>
          </cell>
          <cell r="L340">
            <v>1</v>
          </cell>
          <cell r="M340">
            <v>0</v>
          </cell>
          <cell r="N340">
            <v>0</v>
          </cell>
          <cell r="O340" t="str">
            <v>California</v>
          </cell>
        </row>
        <row r="341">
          <cell r="A341">
            <v>1450</v>
          </cell>
          <cell r="B341">
            <v>175261</v>
          </cell>
          <cell r="C341">
            <v>0</v>
          </cell>
          <cell r="D341">
            <v>0</v>
          </cell>
          <cell r="E341">
            <v>65</v>
          </cell>
          <cell r="F341">
            <v>0</v>
          </cell>
          <cell r="G341">
            <v>0</v>
          </cell>
          <cell r="H341">
            <v>0</v>
          </cell>
          <cell r="I341">
            <v>1</v>
          </cell>
          <cell r="J341">
            <v>0</v>
          </cell>
          <cell r="K341">
            <v>0</v>
          </cell>
          <cell r="L341">
            <v>0</v>
          </cell>
          <cell r="M341">
            <v>0</v>
          </cell>
          <cell r="N341">
            <v>1</v>
          </cell>
          <cell r="O341" t="str">
            <v>Other</v>
          </cell>
        </row>
        <row r="342">
          <cell r="A342">
            <v>1071</v>
          </cell>
          <cell r="B342">
            <v>175251</v>
          </cell>
          <cell r="C342">
            <v>0</v>
          </cell>
          <cell r="D342">
            <v>0</v>
          </cell>
          <cell r="E342">
            <v>48</v>
          </cell>
          <cell r="F342">
            <v>0</v>
          </cell>
          <cell r="G342">
            <v>1</v>
          </cell>
          <cell r="H342">
            <v>0</v>
          </cell>
          <cell r="I342">
            <v>0</v>
          </cell>
          <cell r="J342">
            <v>0</v>
          </cell>
          <cell r="K342">
            <v>0</v>
          </cell>
          <cell r="L342">
            <v>0</v>
          </cell>
          <cell r="M342">
            <v>1</v>
          </cell>
          <cell r="N342">
            <v>0</v>
          </cell>
          <cell r="O342" t="str">
            <v>Texas</v>
          </cell>
        </row>
        <row r="343">
          <cell r="A343">
            <v>1417</v>
          </cell>
          <cell r="B343">
            <v>175236</v>
          </cell>
          <cell r="C343">
            <v>0</v>
          </cell>
          <cell r="D343">
            <v>1</v>
          </cell>
          <cell r="E343">
            <v>56</v>
          </cell>
          <cell r="F343">
            <v>0</v>
          </cell>
          <cell r="G343">
            <v>1</v>
          </cell>
          <cell r="H343">
            <v>0</v>
          </cell>
          <cell r="I343">
            <v>0</v>
          </cell>
          <cell r="J343">
            <v>0</v>
          </cell>
          <cell r="K343">
            <v>0</v>
          </cell>
          <cell r="L343">
            <v>1</v>
          </cell>
          <cell r="M343">
            <v>0</v>
          </cell>
          <cell r="N343">
            <v>0</v>
          </cell>
          <cell r="O343" t="str">
            <v>Illinois</v>
          </cell>
        </row>
        <row r="344">
          <cell r="A344">
            <v>2345</v>
          </cell>
          <cell r="B344">
            <v>175154</v>
          </cell>
          <cell r="C344">
            <v>0</v>
          </cell>
          <cell r="D344">
            <v>1</v>
          </cell>
          <cell r="E344">
            <v>62</v>
          </cell>
          <cell r="F344">
            <v>0</v>
          </cell>
          <cell r="G344">
            <v>0</v>
          </cell>
          <cell r="H344">
            <v>1</v>
          </cell>
          <cell r="I344">
            <v>0</v>
          </cell>
          <cell r="J344">
            <v>0</v>
          </cell>
          <cell r="K344">
            <v>0</v>
          </cell>
          <cell r="L344">
            <v>0</v>
          </cell>
          <cell r="M344">
            <v>1</v>
          </cell>
          <cell r="N344">
            <v>0</v>
          </cell>
          <cell r="O344" t="str">
            <v>California</v>
          </cell>
        </row>
        <row r="345">
          <cell r="A345">
            <v>1745</v>
          </cell>
          <cell r="B345">
            <v>175127</v>
          </cell>
          <cell r="C345">
            <v>0</v>
          </cell>
          <cell r="D345">
            <v>0</v>
          </cell>
          <cell r="E345">
            <v>68</v>
          </cell>
          <cell r="F345">
            <v>0</v>
          </cell>
          <cell r="G345">
            <v>0</v>
          </cell>
          <cell r="H345">
            <v>1</v>
          </cell>
          <cell r="I345">
            <v>0</v>
          </cell>
          <cell r="J345">
            <v>0</v>
          </cell>
          <cell r="K345">
            <v>0</v>
          </cell>
          <cell r="L345">
            <v>1</v>
          </cell>
          <cell r="M345">
            <v>0</v>
          </cell>
          <cell r="N345">
            <v>0</v>
          </cell>
          <cell r="O345" t="str">
            <v>California</v>
          </cell>
        </row>
        <row r="346">
          <cell r="A346">
            <v>1915</v>
          </cell>
          <cell r="B346">
            <v>175127</v>
          </cell>
          <cell r="C346">
            <v>0</v>
          </cell>
          <cell r="D346">
            <v>0</v>
          </cell>
          <cell r="E346">
            <v>68</v>
          </cell>
          <cell r="F346">
            <v>0</v>
          </cell>
          <cell r="G346">
            <v>0</v>
          </cell>
          <cell r="H346">
            <v>1</v>
          </cell>
          <cell r="I346">
            <v>0</v>
          </cell>
          <cell r="J346">
            <v>0</v>
          </cell>
          <cell r="K346">
            <v>0</v>
          </cell>
          <cell r="L346">
            <v>1</v>
          </cell>
          <cell r="M346">
            <v>0</v>
          </cell>
          <cell r="N346">
            <v>0</v>
          </cell>
          <cell r="O346" t="str">
            <v>Illinois</v>
          </cell>
        </row>
        <row r="347">
          <cell r="A347">
            <v>1892</v>
          </cell>
          <cell r="B347">
            <v>175114</v>
          </cell>
          <cell r="C347">
            <v>0</v>
          </cell>
          <cell r="D347">
            <v>0</v>
          </cell>
          <cell r="E347">
            <v>28</v>
          </cell>
          <cell r="F347">
            <v>0</v>
          </cell>
          <cell r="G347">
            <v>0</v>
          </cell>
          <cell r="H347">
            <v>0</v>
          </cell>
          <cell r="I347">
            <v>1</v>
          </cell>
          <cell r="J347">
            <v>0</v>
          </cell>
          <cell r="K347">
            <v>0</v>
          </cell>
          <cell r="L347">
            <v>1</v>
          </cell>
          <cell r="M347">
            <v>0</v>
          </cell>
          <cell r="N347">
            <v>0</v>
          </cell>
          <cell r="O347" t="str">
            <v>New York</v>
          </cell>
        </row>
        <row r="348">
          <cell r="A348">
            <v>1398</v>
          </cell>
          <cell r="B348">
            <v>175072</v>
          </cell>
          <cell r="C348">
            <v>0</v>
          </cell>
          <cell r="D348">
            <v>1</v>
          </cell>
          <cell r="E348">
            <v>58</v>
          </cell>
          <cell r="F348">
            <v>0</v>
          </cell>
          <cell r="G348">
            <v>0</v>
          </cell>
          <cell r="H348">
            <v>0</v>
          </cell>
          <cell r="I348">
            <v>1</v>
          </cell>
          <cell r="J348">
            <v>0</v>
          </cell>
          <cell r="K348">
            <v>0</v>
          </cell>
          <cell r="L348">
            <v>1</v>
          </cell>
          <cell r="M348">
            <v>0</v>
          </cell>
          <cell r="N348">
            <v>0</v>
          </cell>
          <cell r="O348" t="str">
            <v>Florida</v>
          </cell>
        </row>
        <row r="349">
          <cell r="A349">
            <v>2206</v>
          </cell>
          <cell r="B349">
            <v>175032</v>
          </cell>
          <cell r="C349">
            <v>0</v>
          </cell>
          <cell r="D349">
            <v>1</v>
          </cell>
          <cell r="E349">
            <v>61</v>
          </cell>
          <cell r="F349">
            <v>0</v>
          </cell>
          <cell r="G349">
            <v>1</v>
          </cell>
          <cell r="H349">
            <v>0</v>
          </cell>
          <cell r="I349">
            <v>0</v>
          </cell>
          <cell r="J349">
            <v>0</v>
          </cell>
          <cell r="K349">
            <v>0</v>
          </cell>
          <cell r="L349">
            <v>0</v>
          </cell>
          <cell r="M349">
            <v>0</v>
          </cell>
          <cell r="N349">
            <v>1</v>
          </cell>
          <cell r="O349" t="str">
            <v>Other</v>
          </cell>
        </row>
        <row r="350">
          <cell r="A350">
            <v>1234</v>
          </cell>
          <cell r="B350">
            <v>175027</v>
          </cell>
          <cell r="C350">
            <v>0</v>
          </cell>
          <cell r="D350">
            <v>1</v>
          </cell>
          <cell r="E350">
            <v>67</v>
          </cell>
          <cell r="F350">
            <v>0</v>
          </cell>
          <cell r="G350">
            <v>1</v>
          </cell>
          <cell r="H350">
            <v>0</v>
          </cell>
          <cell r="I350">
            <v>0</v>
          </cell>
          <cell r="J350">
            <v>0</v>
          </cell>
          <cell r="K350">
            <v>0</v>
          </cell>
          <cell r="L350">
            <v>1</v>
          </cell>
          <cell r="M350">
            <v>0</v>
          </cell>
          <cell r="N350">
            <v>0</v>
          </cell>
          <cell r="O350" t="str">
            <v>Other</v>
          </cell>
        </row>
        <row r="351">
          <cell r="A351">
            <v>1708</v>
          </cell>
          <cell r="B351">
            <v>175012</v>
          </cell>
          <cell r="C351">
            <v>0</v>
          </cell>
          <cell r="D351">
            <v>0</v>
          </cell>
          <cell r="E351">
            <v>44</v>
          </cell>
          <cell r="F351">
            <v>1</v>
          </cell>
          <cell r="G351">
            <v>0</v>
          </cell>
          <cell r="H351">
            <v>0</v>
          </cell>
          <cell r="I351">
            <v>0</v>
          </cell>
          <cell r="J351">
            <v>0</v>
          </cell>
          <cell r="K351">
            <v>0</v>
          </cell>
          <cell r="L351">
            <v>0</v>
          </cell>
          <cell r="M351">
            <v>1</v>
          </cell>
          <cell r="N351">
            <v>0</v>
          </cell>
          <cell r="O351" t="str">
            <v>Other</v>
          </cell>
        </row>
        <row r="352">
          <cell r="A352">
            <v>1747</v>
          </cell>
          <cell r="B352">
            <v>174985</v>
          </cell>
          <cell r="C352">
            <v>0</v>
          </cell>
          <cell r="D352">
            <v>0</v>
          </cell>
          <cell r="E352">
            <v>43</v>
          </cell>
          <cell r="F352">
            <v>0</v>
          </cell>
          <cell r="G352">
            <v>1</v>
          </cell>
          <cell r="H352">
            <v>0</v>
          </cell>
          <cell r="I352">
            <v>0</v>
          </cell>
          <cell r="J352">
            <v>0</v>
          </cell>
          <cell r="K352">
            <v>0</v>
          </cell>
          <cell r="L352">
            <v>1</v>
          </cell>
          <cell r="M352">
            <v>0</v>
          </cell>
          <cell r="N352">
            <v>0</v>
          </cell>
          <cell r="O352" t="str">
            <v>Illinois</v>
          </cell>
        </row>
        <row r="353">
          <cell r="A353">
            <v>2194</v>
          </cell>
          <cell r="B353">
            <v>174918</v>
          </cell>
          <cell r="C353">
            <v>0</v>
          </cell>
          <cell r="D353">
            <v>0</v>
          </cell>
          <cell r="E353">
            <v>51</v>
          </cell>
          <cell r="F353">
            <v>0</v>
          </cell>
          <cell r="G353">
            <v>0</v>
          </cell>
          <cell r="H353">
            <v>0</v>
          </cell>
          <cell r="I353">
            <v>1</v>
          </cell>
          <cell r="J353">
            <v>0</v>
          </cell>
          <cell r="K353">
            <v>0</v>
          </cell>
          <cell r="L353">
            <v>1</v>
          </cell>
          <cell r="M353">
            <v>0</v>
          </cell>
          <cell r="N353">
            <v>0</v>
          </cell>
          <cell r="O353" t="str">
            <v>Other</v>
          </cell>
        </row>
        <row r="354">
          <cell r="A354">
            <v>2517</v>
          </cell>
          <cell r="B354">
            <v>174881</v>
          </cell>
          <cell r="C354">
            <v>1</v>
          </cell>
          <cell r="D354">
            <v>1</v>
          </cell>
          <cell r="E354">
            <v>59</v>
          </cell>
          <cell r="F354">
            <v>0</v>
          </cell>
          <cell r="G354">
            <v>0</v>
          </cell>
          <cell r="H354">
            <v>0</v>
          </cell>
          <cell r="I354">
            <v>1</v>
          </cell>
          <cell r="J354">
            <v>0</v>
          </cell>
          <cell r="K354">
            <v>0</v>
          </cell>
          <cell r="L354">
            <v>0</v>
          </cell>
          <cell r="M354">
            <v>1</v>
          </cell>
          <cell r="N354">
            <v>0</v>
          </cell>
          <cell r="O354" t="str">
            <v>Texas</v>
          </cell>
        </row>
        <row r="355">
          <cell r="A355">
            <v>2703</v>
          </cell>
          <cell r="B355">
            <v>174881</v>
          </cell>
          <cell r="C355">
            <v>1</v>
          </cell>
          <cell r="D355">
            <v>1</v>
          </cell>
          <cell r="E355">
            <v>59</v>
          </cell>
          <cell r="F355">
            <v>0</v>
          </cell>
          <cell r="G355">
            <v>0</v>
          </cell>
          <cell r="H355">
            <v>0</v>
          </cell>
          <cell r="I355">
            <v>1</v>
          </cell>
          <cell r="J355">
            <v>0</v>
          </cell>
          <cell r="K355">
            <v>0</v>
          </cell>
          <cell r="L355">
            <v>0</v>
          </cell>
          <cell r="M355">
            <v>1</v>
          </cell>
          <cell r="N355">
            <v>0</v>
          </cell>
          <cell r="O355" t="str">
            <v>Texas</v>
          </cell>
        </row>
        <row r="356">
          <cell r="A356">
            <v>3131</v>
          </cell>
          <cell r="B356">
            <v>174859</v>
          </cell>
          <cell r="C356">
            <v>0</v>
          </cell>
          <cell r="D356">
            <v>0</v>
          </cell>
          <cell r="E356">
            <v>71</v>
          </cell>
          <cell r="F356">
            <v>0</v>
          </cell>
          <cell r="G356">
            <v>0</v>
          </cell>
          <cell r="H356">
            <v>0</v>
          </cell>
          <cell r="I356">
            <v>0</v>
          </cell>
          <cell r="J356">
            <v>1</v>
          </cell>
          <cell r="K356">
            <v>0</v>
          </cell>
          <cell r="L356">
            <v>0</v>
          </cell>
          <cell r="M356">
            <v>0</v>
          </cell>
          <cell r="N356">
            <v>0</v>
          </cell>
          <cell r="O356" t="str">
            <v>California</v>
          </cell>
        </row>
        <row r="357">
          <cell r="A357">
            <v>1065</v>
          </cell>
          <cell r="B357">
            <v>174854</v>
          </cell>
          <cell r="C357">
            <v>1</v>
          </cell>
          <cell r="D357">
            <v>2</v>
          </cell>
          <cell r="E357">
            <v>50</v>
          </cell>
          <cell r="F357">
            <v>0</v>
          </cell>
          <cell r="G357">
            <v>0</v>
          </cell>
          <cell r="H357">
            <v>0</v>
          </cell>
          <cell r="I357">
            <v>1</v>
          </cell>
          <cell r="J357">
            <v>0</v>
          </cell>
          <cell r="K357">
            <v>0</v>
          </cell>
          <cell r="L357">
            <v>1</v>
          </cell>
          <cell r="M357">
            <v>0</v>
          </cell>
          <cell r="N357">
            <v>0</v>
          </cell>
          <cell r="O357" t="str">
            <v>Texas</v>
          </cell>
        </row>
        <row r="358">
          <cell r="A358">
            <v>1701</v>
          </cell>
          <cell r="B358">
            <v>174806</v>
          </cell>
          <cell r="C358">
            <v>0</v>
          </cell>
          <cell r="D358">
            <v>1</v>
          </cell>
          <cell r="E358">
            <v>55</v>
          </cell>
          <cell r="F358">
            <v>0</v>
          </cell>
          <cell r="G358">
            <v>1</v>
          </cell>
          <cell r="H358">
            <v>0</v>
          </cell>
          <cell r="I358">
            <v>0</v>
          </cell>
          <cell r="J358">
            <v>0</v>
          </cell>
          <cell r="K358">
            <v>0</v>
          </cell>
          <cell r="L358">
            <v>0</v>
          </cell>
          <cell r="M358">
            <v>1</v>
          </cell>
          <cell r="N358">
            <v>0</v>
          </cell>
          <cell r="O358" t="str">
            <v>Texas</v>
          </cell>
        </row>
        <row r="359">
          <cell r="A359">
            <v>2293</v>
          </cell>
          <cell r="B359">
            <v>174805</v>
          </cell>
          <cell r="C359">
            <v>0</v>
          </cell>
          <cell r="D359">
            <v>1</v>
          </cell>
          <cell r="E359">
            <v>65</v>
          </cell>
          <cell r="F359">
            <v>0</v>
          </cell>
          <cell r="G359">
            <v>0</v>
          </cell>
          <cell r="H359">
            <v>0</v>
          </cell>
          <cell r="I359">
            <v>1</v>
          </cell>
          <cell r="J359">
            <v>0</v>
          </cell>
          <cell r="K359">
            <v>0</v>
          </cell>
          <cell r="L359">
            <v>0</v>
          </cell>
          <cell r="M359">
            <v>0</v>
          </cell>
          <cell r="N359">
            <v>0</v>
          </cell>
          <cell r="O359" t="str">
            <v>Illinois</v>
          </cell>
        </row>
        <row r="360">
          <cell r="A360">
            <v>2234</v>
          </cell>
          <cell r="B360">
            <v>174716</v>
          </cell>
          <cell r="C360">
            <v>0</v>
          </cell>
          <cell r="D360">
            <v>1</v>
          </cell>
          <cell r="E360">
            <v>48</v>
          </cell>
          <cell r="F360">
            <v>0</v>
          </cell>
          <cell r="G360">
            <v>1</v>
          </cell>
          <cell r="H360">
            <v>0</v>
          </cell>
          <cell r="I360">
            <v>0</v>
          </cell>
          <cell r="J360">
            <v>0</v>
          </cell>
          <cell r="K360">
            <v>0</v>
          </cell>
          <cell r="L360">
            <v>1</v>
          </cell>
          <cell r="M360">
            <v>0</v>
          </cell>
          <cell r="N360">
            <v>0</v>
          </cell>
          <cell r="O360" t="str">
            <v>New York</v>
          </cell>
        </row>
        <row r="361">
          <cell r="A361">
            <v>1900</v>
          </cell>
          <cell r="B361">
            <v>174637</v>
          </cell>
          <cell r="C361">
            <v>0</v>
          </cell>
          <cell r="D361">
            <v>0</v>
          </cell>
          <cell r="E361">
            <v>66</v>
          </cell>
          <cell r="F361">
            <v>0</v>
          </cell>
          <cell r="G361">
            <v>0</v>
          </cell>
          <cell r="H361">
            <v>1</v>
          </cell>
          <cell r="I361">
            <v>0</v>
          </cell>
          <cell r="J361">
            <v>0</v>
          </cell>
          <cell r="K361">
            <v>0</v>
          </cell>
          <cell r="L361">
            <v>0</v>
          </cell>
          <cell r="M361">
            <v>0</v>
          </cell>
          <cell r="N361">
            <v>1</v>
          </cell>
          <cell r="O361" t="str">
            <v>Other</v>
          </cell>
        </row>
        <row r="362">
          <cell r="A362">
            <v>2011</v>
          </cell>
          <cell r="B362">
            <v>174538</v>
          </cell>
          <cell r="C362">
            <v>0</v>
          </cell>
          <cell r="D362">
            <v>0</v>
          </cell>
          <cell r="E362">
            <v>49</v>
          </cell>
          <cell r="F362">
            <v>0</v>
          </cell>
          <cell r="G362">
            <v>0</v>
          </cell>
          <cell r="H362">
            <v>0</v>
          </cell>
          <cell r="I362">
            <v>1</v>
          </cell>
          <cell r="J362">
            <v>0</v>
          </cell>
          <cell r="K362">
            <v>0</v>
          </cell>
          <cell r="L362">
            <v>1</v>
          </cell>
          <cell r="M362">
            <v>0</v>
          </cell>
          <cell r="N362">
            <v>0</v>
          </cell>
          <cell r="O362" t="str">
            <v>Illinois</v>
          </cell>
        </row>
        <row r="363">
          <cell r="A363">
            <v>2940</v>
          </cell>
          <cell r="B363">
            <v>174485</v>
          </cell>
          <cell r="C363">
            <v>0</v>
          </cell>
          <cell r="D363">
            <v>0</v>
          </cell>
          <cell r="E363">
            <v>73</v>
          </cell>
          <cell r="F363">
            <v>0</v>
          </cell>
          <cell r="G363">
            <v>0</v>
          </cell>
          <cell r="H363">
            <v>0</v>
          </cell>
          <cell r="I363">
            <v>1</v>
          </cell>
          <cell r="J363">
            <v>0</v>
          </cell>
          <cell r="K363">
            <v>0</v>
          </cell>
          <cell r="L363">
            <v>1</v>
          </cell>
          <cell r="M363">
            <v>0</v>
          </cell>
          <cell r="N363">
            <v>0</v>
          </cell>
          <cell r="O363" t="str">
            <v>Florida</v>
          </cell>
        </row>
        <row r="364">
          <cell r="A364">
            <v>1376</v>
          </cell>
          <cell r="B364">
            <v>174293</v>
          </cell>
          <cell r="C364">
            <v>0</v>
          </cell>
          <cell r="D364">
            <v>0</v>
          </cell>
          <cell r="E364">
            <v>27</v>
          </cell>
          <cell r="F364">
            <v>0</v>
          </cell>
          <cell r="G364">
            <v>0</v>
          </cell>
          <cell r="H364">
            <v>1</v>
          </cell>
          <cell r="I364">
            <v>0</v>
          </cell>
          <cell r="J364">
            <v>0</v>
          </cell>
          <cell r="K364">
            <v>0</v>
          </cell>
          <cell r="L364">
            <v>1</v>
          </cell>
          <cell r="M364">
            <v>0</v>
          </cell>
          <cell r="N364">
            <v>0</v>
          </cell>
          <cell r="O364" t="str">
            <v>New York</v>
          </cell>
        </row>
        <row r="365">
          <cell r="A365">
            <v>1909</v>
          </cell>
          <cell r="B365">
            <v>174293</v>
          </cell>
          <cell r="C365">
            <v>0</v>
          </cell>
          <cell r="D365">
            <v>0</v>
          </cell>
          <cell r="E365">
            <v>27</v>
          </cell>
          <cell r="F365">
            <v>0</v>
          </cell>
          <cell r="G365">
            <v>0</v>
          </cell>
          <cell r="H365">
            <v>1</v>
          </cell>
          <cell r="I365">
            <v>0</v>
          </cell>
          <cell r="J365">
            <v>0</v>
          </cell>
          <cell r="K365">
            <v>0</v>
          </cell>
          <cell r="L365">
            <v>1</v>
          </cell>
          <cell r="M365">
            <v>0</v>
          </cell>
          <cell r="N365">
            <v>0</v>
          </cell>
          <cell r="O365" t="str">
            <v>Illinois</v>
          </cell>
        </row>
        <row r="366">
          <cell r="A366">
            <v>2830</v>
          </cell>
          <cell r="B366">
            <v>174290</v>
          </cell>
          <cell r="C366">
            <v>0</v>
          </cell>
          <cell r="D366">
            <v>1</v>
          </cell>
          <cell r="E366">
            <v>49</v>
          </cell>
          <cell r="F366">
            <v>1</v>
          </cell>
          <cell r="G366">
            <v>0</v>
          </cell>
          <cell r="H366">
            <v>0</v>
          </cell>
          <cell r="I366">
            <v>0</v>
          </cell>
          <cell r="J366">
            <v>0</v>
          </cell>
          <cell r="K366">
            <v>0</v>
          </cell>
          <cell r="L366">
            <v>0</v>
          </cell>
          <cell r="M366">
            <v>1</v>
          </cell>
          <cell r="N366">
            <v>0</v>
          </cell>
          <cell r="O366" t="str">
            <v>Other</v>
          </cell>
        </row>
        <row r="367">
          <cell r="A367">
            <v>2567</v>
          </cell>
          <cell r="B367">
            <v>174268</v>
          </cell>
          <cell r="C367">
            <v>0</v>
          </cell>
          <cell r="D367">
            <v>0</v>
          </cell>
          <cell r="E367">
            <v>65</v>
          </cell>
          <cell r="F367">
            <v>0</v>
          </cell>
          <cell r="G367">
            <v>1</v>
          </cell>
          <cell r="H367">
            <v>0</v>
          </cell>
          <cell r="I367">
            <v>0</v>
          </cell>
          <cell r="J367">
            <v>0</v>
          </cell>
          <cell r="K367">
            <v>0</v>
          </cell>
          <cell r="L367">
            <v>1</v>
          </cell>
          <cell r="M367">
            <v>0</v>
          </cell>
          <cell r="N367">
            <v>0</v>
          </cell>
          <cell r="O367" t="str">
            <v>California</v>
          </cell>
        </row>
        <row r="368">
          <cell r="A368">
            <v>1758</v>
          </cell>
          <cell r="B368">
            <v>174250</v>
          </cell>
          <cell r="C368">
            <v>0</v>
          </cell>
          <cell r="D368">
            <v>0</v>
          </cell>
          <cell r="E368">
            <v>62</v>
          </cell>
          <cell r="F368">
            <v>0</v>
          </cell>
          <cell r="G368">
            <v>0</v>
          </cell>
          <cell r="H368">
            <v>0</v>
          </cell>
          <cell r="I368">
            <v>1</v>
          </cell>
          <cell r="J368">
            <v>0</v>
          </cell>
          <cell r="K368">
            <v>0</v>
          </cell>
          <cell r="L368">
            <v>0</v>
          </cell>
          <cell r="M368">
            <v>0</v>
          </cell>
          <cell r="N368">
            <v>1</v>
          </cell>
          <cell r="O368" t="str">
            <v>Florida</v>
          </cell>
        </row>
        <row r="369">
          <cell r="A369">
            <v>2153</v>
          </cell>
          <cell r="B369">
            <v>174214</v>
          </cell>
          <cell r="C369">
            <v>0</v>
          </cell>
          <cell r="D369">
            <v>0</v>
          </cell>
          <cell r="E369">
            <v>30</v>
          </cell>
          <cell r="F369">
            <v>0</v>
          </cell>
          <cell r="G369">
            <v>1</v>
          </cell>
          <cell r="H369">
            <v>0</v>
          </cell>
          <cell r="I369">
            <v>0</v>
          </cell>
          <cell r="J369">
            <v>0</v>
          </cell>
          <cell r="K369">
            <v>0</v>
          </cell>
          <cell r="L369">
            <v>0</v>
          </cell>
          <cell r="M369">
            <v>0</v>
          </cell>
          <cell r="N369">
            <v>1</v>
          </cell>
          <cell r="O369" t="str">
            <v>California</v>
          </cell>
        </row>
        <row r="370">
          <cell r="A370">
            <v>2238</v>
          </cell>
          <cell r="B370">
            <v>174190</v>
          </cell>
          <cell r="C370">
            <v>0</v>
          </cell>
          <cell r="D370">
            <v>1</v>
          </cell>
          <cell r="E370">
            <v>45</v>
          </cell>
          <cell r="F370">
            <v>0</v>
          </cell>
          <cell r="G370">
            <v>1</v>
          </cell>
          <cell r="H370">
            <v>0</v>
          </cell>
          <cell r="I370">
            <v>0</v>
          </cell>
          <cell r="J370">
            <v>0</v>
          </cell>
          <cell r="K370">
            <v>0</v>
          </cell>
          <cell r="L370">
            <v>1</v>
          </cell>
          <cell r="M370">
            <v>0</v>
          </cell>
          <cell r="N370">
            <v>0</v>
          </cell>
          <cell r="O370" t="str">
            <v>Florida</v>
          </cell>
        </row>
        <row r="371">
          <cell r="A371">
            <v>1153</v>
          </cell>
          <cell r="B371">
            <v>174165</v>
          </cell>
          <cell r="C371">
            <v>0</v>
          </cell>
          <cell r="D371">
            <v>0</v>
          </cell>
          <cell r="E371">
            <v>45</v>
          </cell>
          <cell r="F371">
            <v>1</v>
          </cell>
          <cell r="G371">
            <v>0</v>
          </cell>
          <cell r="H371">
            <v>0</v>
          </cell>
          <cell r="I371">
            <v>0</v>
          </cell>
          <cell r="J371">
            <v>0</v>
          </cell>
          <cell r="K371">
            <v>0</v>
          </cell>
          <cell r="L371">
            <v>0</v>
          </cell>
          <cell r="M371">
            <v>0</v>
          </cell>
          <cell r="N371">
            <v>1</v>
          </cell>
          <cell r="O371" t="str">
            <v>Illinois</v>
          </cell>
        </row>
        <row r="372">
          <cell r="A372">
            <v>1908</v>
          </cell>
          <cell r="B372">
            <v>174116</v>
          </cell>
          <cell r="C372">
            <v>0</v>
          </cell>
          <cell r="D372">
            <v>0</v>
          </cell>
          <cell r="E372">
            <v>38</v>
          </cell>
          <cell r="F372">
            <v>0</v>
          </cell>
          <cell r="G372">
            <v>0</v>
          </cell>
          <cell r="H372">
            <v>1</v>
          </cell>
          <cell r="I372">
            <v>0</v>
          </cell>
          <cell r="J372">
            <v>0</v>
          </cell>
          <cell r="K372">
            <v>0</v>
          </cell>
          <cell r="L372">
            <v>0</v>
          </cell>
          <cell r="M372">
            <v>0</v>
          </cell>
          <cell r="N372">
            <v>0</v>
          </cell>
          <cell r="O372" t="str">
            <v>Florida</v>
          </cell>
        </row>
        <row r="373">
          <cell r="A373">
            <v>1177</v>
          </cell>
          <cell r="B373">
            <v>174068</v>
          </cell>
          <cell r="C373">
            <v>0</v>
          </cell>
          <cell r="D373">
            <v>0</v>
          </cell>
          <cell r="E373">
            <v>44</v>
          </cell>
          <cell r="F373">
            <v>0</v>
          </cell>
          <cell r="G373">
            <v>1</v>
          </cell>
          <cell r="H373">
            <v>0</v>
          </cell>
          <cell r="I373">
            <v>0</v>
          </cell>
          <cell r="J373">
            <v>0</v>
          </cell>
          <cell r="K373">
            <v>0</v>
          </cell>
          <cell r="L373">
            <v>1</v>
          </cell>
          <cell r="M373">
            <v>0</v>
          </cell>
          <cell r="N373">
            <v>0</v>
          </cell>
          <cell r="O373" t="str">
            <v>Illinois</v>
          </cell>
        </row>
        <row r="374">
          <cell r="A374">
            <v>2504</v>
          </cell>
          <cell r="B374">
            <v>174004</v>
          </cell>
          <cell r="C374">
            <v>0</v>
          </cell>
          <cell r="D374">
            <v>0</v>
          </cell>
          <cell r="E374">
            <v>33</v>
          </cell>
          <cell r="F374">
            <v>0</v>
          </cell>
          <cell r="G374">
            <v>0</v>
          </cell>
          <cell r="H374">
            <v>1</v>
          </cell>
          <cell r="I374">
            <v>0</v>
          </cell>
          <cell r="J374">
            <v>0</v>
          </cell>
          <cell r="K374">
            <v>0</v>
          </cell>
          <cell r="L374">
            <v>0</v>
          </cell>
          <cell r="M374">
            <v>0</v>
          </cell>
          <cell r="N374">
            <v>1</v>
          </cell>
          <cell r="O374" t="str">
            <v>New York</v>
          </cell>
        </row>
        <row r="375">
          <cell r="A375">
            <v>1779</v>
          </cell>
          <cell r="B375">
            <v>173926</v>
          </cell>
          <cell r="C375">
            <v>0</v>
          </cell>
          <cell r="D375">
            <v>0</v>
          </cell>
          <cell r="E375">
            <v>47</v>
          </cell>
          <cell r="F375">
            <v>0</v>
          </cell>
          <cell r="G375">
            <v>0</v>
          </cell>
          <cell r="H375">
            <v>0</v>
          </cell>
          <cell r="I375">
            <v>1</v>
          </cell>
          <cell r="J375">
            <v>0</v>
          </cell>
          <cell r="K375">
            <v>0</v>
          </cell>
          <cell r="L375">
            <v>1</v>
          </cell>
          <cell r="M375">
            <v>0</v>
          </cell>
          <cell r="N375">
            <v>0</v>
          </cell>
          <cell r="O375" t="str">
            <v>Texas</v>
          </cell>
        </row>
        <row r="376">
          <cell r="A376">
            <v>2428</v>
          </cell>
          <cell r="B376">
            <v>173892</v>
          </cell>
          <cell r="C376">
            <v>0</v>
          </cell>
          <cell r="D376">
            <v>0</v>
          </cell>
          <cell r="E376">
            <v>67</v>
          </cell>
          <cell r="F376">
            <v>0</v>
          </cell>
          <cell r="G376">
            <v>0</v>
          </cell>
          <cell r="H376">
            <v>1</v>
          </cell>
          <cell r="I376">
            <v>0</v>
          </cell>
          <cell r="J376">
            <v>0</v>
          </cell>
          <cell r="K376">
            <v>0</v>
          </cell>
          <cell r="L376">
            <v>1</v>
          </cell>
          <cell r="M376">
            <v>0</v>
          </cell>
          <cell r="N376">
            <v>0</v>
          </cell>
          <cell r="O376" t="str">
            <v>Other</v>
          </cell>
        </row>
        <row r="377">
          <cell r="A377">
            <v>3171</v>
          </cell>
          <cell r="B377">
            <v>173807</v>
          </cell>
          <cell r="C377">
            <v>0</v>
          </cell>
          <cell r="D377">
            <v>1</v>
          </cell>
          <cell r="E377">
            <v>42</v>
          </cell>
          <cell r="F377">
            <v>0</v>
          </cell>
          <cell r="G377">
            <v>1</v>
          </cell>
          <cell r="H377">
            <v>0</v>
          </cell>
          <cell r="I377">
            <v>0</v>
          </cell>
          <cell r="J377">
            <v>0</v>
          </cell>
          <cell r="K377">
            <v>0</v>
          </cell>
          <cell r="L377">
            <v>1</v>
          </cell>
          <cell r="M377">
            <v>0</v>
          </cell>
          <cell r="N377">
            <v>0</v>
          </cell>
          <cell r="O377" t="str">
            <v>Texas</v>
          </cell>
        </row>
        <row r="378">
          <cell r="A378">
            <v>3162</v>
          </cell>
          <cell r="B378">
            <v>173803</v>
          </cell>
          <cell r="C378">
            <v>0</v>
          </cell>
          <cell r="D378">
            <v>1</v>
          </cell>
          <cell r="E378">
            <v>63</v>
          </cell>
          <cell r="F378">
            <v>0</v>
          </cell>
          <cell r="G378">
            <v>1</v>
          </cell>
          <cell r="H378">
            <v>0</v>
          </cell>
          <cell r="I378">
            <v>0</v>
          </cell>
          <cell r="J378">
            <v>0</v>
          </cell>
          <cell r="K378">
            <v>0</v>
          </cell>
          <cell r="L378">
            <v>1</v>
          </cell>
          <cell r="M378">
            <v>0</v>
          </cell>
          <cell r="N378">
            <v>0</v>
          </cell>
          <cell r="O378" t="str">
            <v>Florida</v>
          </cell>
        </row>
        <row r="379">
          <cell r="A379">
            <v>2674</v>
          </cell>
          <cell r="B379">
            <v>173705</v>
          </cell>
          <cell r="C379">
            <v>0</v>
          </cell>
          <cell r="D379">
            <v>2</v>
          </cell>
          <cell r="E379">
            <v>69</v>
          </cell>
          <cell r="F379">
            <v>0</v>
          </cell>
          <cell r="G379">
            <v>0</v>
          </cell>
          <cell r="H379">
            <v>0</v>
          </cell>
          <cell r="I379">
            <v>0</v>
          </cell>
          <cell r="J379">
            <v>1</v>
          </cell>
          <cell r="K379">
            <v>0</v>
          </cell>
          <cell r="L379">
            <v>0</v>
          </cell>
          <cell r="M379">
            <v>1</v>
          </cell>
          <cell r="N379">
            <v>0</v>
          </cell>
          <cell r="O379" t="str">
            <v>Other</v>
          </cell>
        </row>
        <row r="380">
          <cell r="A380">
            <v>1622</v>
          </cell>
          <cell r="B380">
            <v>173691</v>
          </cell>
          <cell r="C380">
            <v>0</v>
          </cell>
          <cell r="D380">
            <v>1</v>
          </cell>
          <cell r="E380">
            <v>49</v>
          </cell>
          <cell r="F380">
            <v>0</v>
          </cell>
          <cell r="G380">
            <v>1</v>
          </cell>
          <cell r="H380">
            <v>0</v>
          </cell>
          <cell r="I380">
            <v>0</v>
          </cell>
          <cell r="J380">
            <v>0</v>
          </cell>
          <cell r="K380">
            <v>0</v>
          </cell>
          <cell r="L380">
            <v>1</v>
          </cell>
          <cell r="M380">
            <v>0</v>
          </cell>
          <cell r="N380">
            <v>0</v>
          </cell>
          <cell r="O380" t="str">
            <v>New York</v>
          </cell>
        </row>
        <row r="381">
          <cell r="A381">
            <v>1230</v>
          </cell>
          <cell r="B381">
            <v>173687</v>
          </cell>
          <cell r="C381">
            <v>0</v>
          </cell>
          <cell r="D381">
            <v>0</v>
          </cell>
          <cell r="E381">
            <v>30</v>
          </cell>
          <cell r="F381">
            <v>0</v>
          </cell>
          <cell r="G381">
            <v>1</v>
          </cell>
          <cell r="H381">
            <v>0</v>
          </cell>
          <cell r="I381">
            <v>0</v>
          </cell>
          <cell r="J381">
            <v>0</v>
          </cell>
          <cell r="K381">
            <v>0</v>
          </cell>
          <cell r="L381">
            <v>1</v>
          </cell>
          <cell r="M381">
            <v>0</v>
          </cell>
          <cell r="N381">
            <v>0</v>
          </cell>
          <cell r="O381" t="str">
            <v>Florida</v>
          </cell>
        </row>
        <row r="382">
          <cell r="A382">
            <v>2488</v>
          </cell>
          <cell r="B382">
            <v>173538</v>
          </cell>
          <cell r="C382">
            <v>0</v>
          </cell>
          <cell r="D382">
            <v>1</v>
          </cell>
          <cell r="E382">
            <v>55</v>
          </cell>
          <cell r="F382">
            <v>0</v>
          </cell>
          <cell r="G382">
            <v>1</v>
          </cell>
          <cell r="H382">
            <v>0</v>
          </cell>
          <cell r="I382">
            <v>0</v>
          </cell>
          <cell r="J382">
            <v>0</v>
          </cell>
          <cell r="K382">
            <v>0</v>
          </cell>
          <cell r="L382">
            <v>1</v>
          </cell>
          <cell r="M382">
            <v>0</v>
          </cell>
          <cell r="N382">
            <v>0</v>
          </cell>
          <cell r="O382" t="str">
            <v>Other</v>
          </cell>
        </row>
        <row r="383">
          <cell r="A383">
            <v>1227</v>
          </cell>
          <cell r="B383">
            <v>173455</v>
          </cell>
          <cell r="C383">
            <v>0</v>
          </cell>
          <cell r="D383">
            <v>0</v>
          </cell>
          <cell r="E383">
            <v>52</v>
          </cell>
          <cell r="F383">
            <v>0</v>
          </cell>
          <cell r="G383">
            <v>0</v>
          </cell>
          <cell r="H383">
            <v>0</v>
          </cell>
          <cell r="I383">
            <v>0</v>
          </cell>
          <cell r="J383">
            <v>1</v>
          </cell>
          <cell r="K383">
            <v>0</v>
          </cell>
          <cell r="L383">
            <v>1</v>
          </cell>
          <cell r="M383">
            <v>0</v>
          </cell>
          <cell r="N383">
            <v>0</v>
          </cell>
          <cell r="O383" t="str">
            <v>Texas</v>
          </cell>
        </row>
        <row r="384">
          <cell r="A384">
            <v>1505</v>
          </cell>
          <cell r="B384">
            <v>173454</v>
          </cell>
          <cell r="C384">
            <v>0</v>
          </cell>
          <cell r="D384">
            <v>0</v>
          </cell>
          <cell r="E384">
            <v>33</v>
          </cell>
          <cell r="F384">
            <v>0</v>
          </cell>
          <cell r="G384">
            <v>0</v>
          </cell>
          <cell r="H384">
            <v>1</v>
          </cell>
          <cell r="I384">
            <v>0</v>
          </cell>
          <cell r="J384">
            <v>0</v>
          </cell>
          <cell r="K384">
            <v>0</v>
          </cell>
          <cell r="L384">
            <v>0</v>
          </cell>
          <cell r="M384">
            <v>1</v>
          </cell>
          <cell r="N384">
            <v>0</v>
          </cell>
          <cell r="O384" t="str">
            <v>California</v>
          </cell>
        </row>
        <row r="385">
          <cell r="A385">
            <v>2243</v>
          </cell>
          <cell r="B385">
            <v>173450</v>
          </cell>
          <cell r="C385">
            <v>0</v>
          </cell>
          <cell r="D385">
            <v>0</v>
          </cell>
          <cell r="E385">
            <v>38</v>
          </cell>
          <cell r="F385">
            <v>0</v>
          </cell>
          <cell r="G385">
            <v>0</v>
          </cell>
          <cell r="H385">
            <v>0</v>
          </cell>
          <cell r="I385">
            <v>1</v>
          </cell>
          <cell r="J385">
            <v>0</v>
          </cell>
          <cell r="K385">
            <v>0</v>
          </cell>
          <cell r="L385">
            <v>0</v>
          </cell>
          <cell r="M385">
            <v>1</v>
          </cell>
          <cell r="N385">
            <v>0</v>
          </cell>
          <cell r="O385" t="str">
            <v>California</v>
          </cell>
        </row>
        <row r="386">
          <cell r="A386">
            <v>1123</v>
          </cell>
          <cell r="B386">
            <v>173448</v>
          </cell>
          <cell r="C386">
            <v>0</v>
          </cell>
          <cell r="D386">
            <v>0</v>
          </cell>
          <cell r="E386">
            <v>51</v>
          </cell>
          <cell r="F386">
            <v>0</v>
          </cell>
          <cell r="G386">
            <v>1</v>
          </cell>
          <cell r="H386">
            <v>0</v>
          </cell>
          <cell r="I386">
            <v>0</v>
          </cell>
          <cell r="J386">
            <v>0</v>
          </cell>
          <cell r="K386">
            <v>0</v>
          </cell>
          <cell r="L386">
            <v>1</v>
          </cell>
          <cell r="M386">
            <v>0</v>
          </cell>
          <cell r="N386">
            <v>0</v>
          </cell>
          <cell r="O386" t="str">
            <v>Illinois</v>
          </cell>
        </row>
        <row r="387">
          <cell r="A387">
            <v>2877</v>
          </cell>
          <cell r="B387">
            <v>173395</v>
          </cell>
          <cell r="C387">
            <v>0</v>
          </cell>
          <cell r="D387">
            <v>0</v>
          </cell>
          <cell r="E387">
            <v>33</v>
          </cell>
          <cell r="F387">
            <v>0</v>
          </cell>
          <cell r="G387">
            <v>1</v>
          </cell>
          <cell r="H387">
            <v>0</v>
          </cell>
          <cell r="I387">
            <v>0</v>
          </cell>
          <cell r="J387">
            <v>0</v>
          </cell>
          <cell r="K387">
            <v>0</v>
          </cell>
          <cell r="L387">
            <v>0</v>
          </cell>
          <cell r="M387">
            <v>1</v>
          </cell>
          <cell r="N387">
            <v>0</v>
          </cell>
          <cell r="O387" t="str">
            <v>Texas</v>
          </cell>
        </row>
        <row r="388">
          <cell r="A388">
            <v>2915</v>
          </cell>
          <cell r="B388">
            <v>173356</v>
          </cell>
          <cell r="C388">
            <v>0</v>
          </cell>
          <cell r="D388">
            <v>0</v>
          </cell>
          <cell r="E388">
            <v>36</v>
          </cell>
          <cell r="F388">
            <v>0</v>
          </cell>
          <cell r="G388">
            <v>1</v>
          </cell>
          <cell r="H388">
            <v>0</v>
          </cell>
          <cell r="I388">
            <v>0</v>
          </cell>
          <cell r="J388">
            <v>0</v>
          </cell>
          <cell r="K388">
            <v>0</v>
          </cell>
          <cell r="L388">
            <v>0</v>
          </cell>
          <cell r="M388">
            <v>0</v>
          </cell>
          <cell r="N388">
            <v>1</v>
          </cell>
          <cell r="O388" t="str">
            <v>California</v>
          </cell>
        </row>
        <row r="389">
          <cell r="A389">
            <v>1793</v>
          </cell>
          <cell r="B389">
            <v>173170</v>
          </cell>
          <cell r="C389">
            <v>0</v>
          </cell>
          <cell r="D389">
            <v>0</v>
          </cell>
          <cell r="E389">
            <v>45</v>
          </cell>
          <cell r="F389">
            <v>0</v>
          </cell>
          <cell r="G389">
            <v>0</v>
          </cell>
          <cell r="H389">
            <v>1</v>
          </cell>
          <cell r="I389">
            <v>0</v>
          </cell>
          <cell r="J389">
            <v>0</v>
          </cell>
          <cell r="K389">
            <v>0</v>
          </cell>
          <cell r="L389">
            <v>1</v>
          </cell>
          <cell r="M389">
            <v>0</v>
          </cell>
          <cell r="N389">
            <v>0</v>
          </cell>
          <cell r="O389" t="str">
            <v>California</v>
          </cell>
        </row>
        <row r="390">
          <cell r="A390">
            <v>1897</v>
          </cell>
          <cell r="B390">
            <v>173113</v>
          </cell>
          <cell r="C390">
            <v>0</v>
          </cell>
          <cell r="D390">
            <v>0</v>
          </cell>
          <cell r="E390">
            <v>60</v>
          </cell>
          <cell r="F390">
            <v>0</v>
          </cell>
          <cell r="G390">
            <v>0</v>
          </cell>
          <cell r="H390">
            <v>0</v>
          </cell>
          <cell r="I390">
            <v>1</v>
          </cell>
          <cell r="J390">
            <v>0</v>
          </cell>
          <cell r="K390">
            <v>0</v>
          </cell>
          <cell r="L390">
            <v>0</v>
          </cell>
          <cell r="M390">
            <v>1</v>
          </cell>
          <cell r="N390">
            <v>0</v>
          </cell>
          <cell r="O390" t="str">
            <v>Illinois</v>
          </cell>
        </row>
        <row r="391">
          <cell r="A391">
            <v>1640</v>
          </cell>
          <cell r="B391">
            <v>173059</v>
          </cell>
          <cell r="C391">
            <v>0</v>
          </cell>
          <cell r="D391">
            <v>1</v>
          </cell>
          <cell r="E391">
            <v>73</v>
          </cell>
          <cell r="F391">
            <v>0</v>
          </cell>
          <cell r="G391">
            <v>0</v>
          </cell>
          <cell r="H391">
            <v>0</v>
          </cell>
          <cell r="I391">
            <v>1</v>
          </cell>
          <cell r="J391">
            <v>0</v>
          </cell>
          <cell r="K391">
            <v>0</v>
          </cell>
          <cell r="L391">
            <v>0</v>
          </cell>
          <cell r="M391">
            <v>0</v>
          </cell>
          <cell r="N391">
            <v>1</v>
          </cell>
          <cell r="O391" t="str">
            <v>New York</v>
          </cell>
        </row>
        <row r="392">
          <cell r="A392">
            <v>2606</v>
          </cell>
          <cell r="B392">
            <v>173059</v>
          </cell>
          <cell r="C392">
            <v>0</v>
          </cell>
          <cell r="D392">
            <v>1</v>
          </cell>
          <cell r="E392">
            <v>73</v>
          </cell>
          <cell r="F392">
            <v>0</v>
          </cell>
          <cell r="G392">
            <v>0</v>
          </cell>
          <cell r="H392">
            <v>0</v>
          </cell>
          <cell r="I392">
            <v>1</v>
          </cell>
          <cell r="J392">
            <v>0</v>
          </cell>
          <cell r="K392">
            <v>0</v>
          </cell>
          <cell r="L392">
            <v>0</v>
          </cell>
          <cell r="M392">
            <v>0</v>
          </cell>
          <cell r="N392">
            <v>1</v>
          </cell>
          <cell r="O392" t="str">
            <v>New York</v>
          </cell>
        </row>
        <row r="393">
          <cell r="A393">
            <v>2965</v>
          </cell>
          <cell r="B393">
            <v>172968</v>
          </cell>
          <cell r="C393">
            <v>0</v>
          </cell>
          <cell r="D393">
            <v>0</v>
          </cell>
          <cell r="E393">
            <v>57</v>
          </cell>
          <cell r="F393">
            <v>1</v>
          </cell>
          <cell r="G393">
            <v>0</v>
          </cell>
          <cell r="H393">
            <v>0</v>
          </cell>
          <cell r="I393">
            <v>0</v>
          </cell>
          <cell r="J393">
            <v>0</v>
          </cell>
          <cell r="K393">
            <v>0</v>
          </cell>
          <cell r="L393">
            <v>0</v>
          </cell>
          <cell r="M393">
            <v>0</v>
          </cell>
          <cell r="N393">
            <v>1</v>
          </cell>
          <cell r="O393" t="str">
            <v>Illinois</v>
          </cell>
        </row>
        <row r="394">
          <cell r="A394">
            <v>3076</v>
          </cell>
          <cell r="B394">
            <v>172967</v>
          </cell>
          <cell r="C394">
            <v>0</v>
          </cell>
          <cell r="D394">
            <v>1</v>
          </cell>
          <cell r="E394">
            <v>50</v>
          </cell>
          <cell r="F394">
            <v>1</v>
          </cell>
          <cell r="G394">
            <v>0</v>
          </cell>
          <cell r="H394">
            <v>0</v>
          </cell>
          <cell r="I394">
            <v>0</v>
          </cell>
          <cell r="J394">
            <v>0</v>
          </cell>
          <cell r="K394">
            <v>0</v>
          </cell>
          <cell r="L394">
            <v>1</v>
          </cell>
          <cell r="M394">
            <v>0</v>
          </cell>
          <cell r="N394">
            <v>0</v>
          </cell>
          <cell r="O394" t="str">
            <v>Other</v>
          </cell>
        </row>
        <row r="395">
          <cell r="A395">
            <v>1255</v>
          </cell>
          <cell r="B395">
            <v>172940</v>
          </cell>
          <cell r="C395">
            <v>0</v>
          </cell>
          <cell r="D395">
            <v>0</v>
          </cell>
          <cell r="E395">
            <v>50</v>
          </cell>
          <cell r="F395">
            <v>0</v>
          </cell>
          <cell r="G395">
            <v>1</v>
          </cell>
          <cell r="H395">
            <v>0</v>
          </cell>
          <cell r="I395">
            <v>0</v>
          </cell>
          <cell r="J395">
            <v>0</v>
          </cell>
          <cell r="K395">
            <v>0</v>
          </cell>
          <cell r="L395">
            <v>1</v>
          </cell>
          <cell r="M395">
            <v>0</v>
          </cell>
          <cell r="N395">
            <v>0</v>
          </cell>
          <cell r="O395" t="str">
            <v>Illinois</v>
          </cell>
        </row>
        <row r="396">
          <cell r="A396">
            <v>1586</v>
          </cell>
          <cell r="B396">
            <v>172906</v>
          </cell>
          <cell r="C396">
            <v>0</v>
          </cell>
          <cell r="D396">
            <v>0</v>
          </cell>
          <cell r="E396">
            <v>65</v>
          </cell>
          <cell r="F396">
            <v>0</v>
          </cell>
          <cell r="G396">
            <v>0</v>
          </cell>
          <cell r="H396">
            <v>1</v>
          </cell>
          <cell r="I396">
            <v>0</v>
          </cell>
          <cell r="J396">
            <v>0</v>
          </cell>
          <cell r="K396">
            <v>0</v>
          </cell>
          <cell r="L396">
            <v>1</v>
          </cell>
          <cell r="M396">
            <v>0</v>
          </cell>
          <cell r="N396">
            <v>0</v>
          </cell>
          <cell r="O396" t="str">
            <v>New York</v>
          </cell>
        </row>
        <row r="397">
          <cell r="A397">
            <v>2852</v>
          </cell>
          <cell r="B397">
            <v>172905</v>
          </cell>
          <cell r="C397">
            <v>0</v>
          </cell>
          <cell r="D397">
            <v>0</v>
          </cell>
          <cell r="E397">
            <v>62</v>
          </cell>
          <cell r="F397">
            <v>0</v>
          </cell>
          <cell r="G397">
            <v>1</v>
          </cell>
          <cell r="H397">
            <v>0</v>
          </cell>
          <cell r="I397">
            <v>0</v>
          </cell>
          <cell r="J397">
            <v>0</v>
          </cell>
          <cell r="K397">
            <v>0</v>
          </cell>
          <cell r="L397">
            <v>1</v>
          </cell>
          <cell r="M397">
            <v>0</v>
          </cell>
          <cell r="N397">
            <v>0</v>
          </cell>
          <cell r="O397" t="str">
            <v>New York</v>
          </cell>
        </row>
        <row r="398">
          <cell r="A398">
            <v>2115</v>
          </cell>
          <cell r="B398">
            <v>172903</v>
          </cell>
          <cell r="C398">
            <v>0</v>
          </cell>
          <cell r="D398">
            <v>0</v>
          </cell>
          <cell r="E398">
            <v>35</v>
          </cell>
          <cell r="F398">
            <v>0</v>
          </cell>
          <cell r="G398">
            <v>0</v>
          </cell>
          <cell r="H398">
            <v>1</v>
          </cell>
          <cell r="I398">
            <v>0</v>
          </cell>
          <cell r="J398">
            <v>0</v>
          </cell>
          <cell r="K398">
            <v>0</v>
          </cell>
          <cell r="L398">
            <v>1</v>
          </cell>
          <cell r="M398">
            <v>0</v>
          </cell>
          <cell r="N398">
            <v>0</v>
          </cell>
          <cell r="O398" t="str">
            <v>Texas</v>
          </cell>
        </row>
        <row r="399">
          <cell r="A399">
            <v>2305</v>
          </cell>
          <cell r="B399">
            <v>172828</v>
          </cell>
          <cell r="C399">
            <v>0</v>
          </cell>
          <cell r="D399">
            <v>1</v>
          </cell>
          <cell r="E399">
            <v>58</v>
          </cell>
          <cell r="F399">
            <v>0</v>
          </cell>
          <cell r="G399">
            <v>1</v>
          </cell>
          <cell r="H399">
            <v>0</v>
          </cell>
          <cell r="I399">
            <v>0</v>
          </cell>
          <cell r="J399">
            <v>0</v>
          </cell>
          <cell r="K399">
            <v>0</v>
          </cell>
          <cell r="L399">
            <v>0</v>
          </cell>
          <cell r="M399">
            <v>1</v>
          </cell>
          <cell r="N399">
            <v>0</v>
          </cell>
          <cell r="O399" t="str">
            <v>Illinois</v>
          </cell>
        </row>
        <row r="400">
          <cell r="A400">
            <v>1515</v>
          </cell>
          <cell r="B400">
            <v>172679</v>
          </cell>
          <cell r="C400">
            <v>0</v>
          </cell>
          <cell r="D400">
            <v>1</v>
          </cell>
          <cell r="E400">
            <v>51</v>
          </cell>
          <cell r="F400">
            <v>0</v>
          </cell>
          <cell r="G400">
            <v>0</v>
          </cell>
          <cell r="H400">
            <v>1</v>
          </cell>
          <cell r="I400">
            <v>0</v>
          </cell>
          <cell r="J400">
            <v>0</v>
          </cell>
          <cell r="K400">
            <v>0</v>
          </cell>
          <cell r="L400">
            <v>1</v>
          </cell>
          <cell r="M400">
            <v>0</v>
          </cell>
          <cell r="N400">
            <v>0</v>
          </cell>
          <cell r="O400" t="str">
            <v>Texas</v>
          </cell>
        </row>
        <row r="401">
          <cell r="A401">
            <v>2943</v>
          </cell>
          <cell r="B401">
            <v>172643</v>
          </cell>
          <cell r="C401">
            <v>0</v>
          </cell>
          <cell r="D401">
            <v>0</v>
          </cell>
          <cell r="E401">
            <v>71</v>
          </cell>
          <cell r="F401">
            <v>0</v>
          </cell>
          <cell r="G401">
            <v>0</v>
          </cell>
          <cell r="H401">
            <v>0</v>
          </cell>
          <cell r="I401">
            <v>0</v>
          </cell>
          <cell r="J401">
            <v>1</v>
          </cell>
          <cell r="K401">
            <v>0</v>
          </cell>
          <cell r="L401">
            <v>1</v>
          </cell>
          <cell r="M401">
            <v>0</v>
          </cell>
          <cell r="N401">
            <v>0</v>
          </cell>
          <cell r="O401" t="str">
            <v>Texas</v>
          </cell>
        </row>
        <row r="402">
          <cell r="A402">
            <v>1607</v>
          </cell>
          <cell r="B402">
            <v>172635</v>
          </cell>
          <cell r="C402">
            <v>0</v>
          </cell>
          <cell r="D402">
            <v>0</v>
          </cell>
          <cell r="E402">
            <v>65</v>
          </cell>
          <cell r="F402">
            <v>0</v>
          </cell>
          <cell r="G402">
            <v>1</v>
          </cell>
          <cell r="H402">
            <v>0</v>
          </cell>
          <cell r="I402">
            <v>0</v>
          </cell>
          <cell r="J402">
            <v>0</v>
          </cell>
          <cell r="K402">
            <v>0</v>
          </cell>
          <cell r="L402">
            <v>0</v>
          </cell>
          <cell r="M402">
            <v>0</v>
          </cell>
          <cell r="N402">
            <v>0</v>
          </cell>
          <cell r="O402" t="str">
            <v>California</v>
          </cell>
        </row>
        <row r="403">
          <cell r="A403">
            <v>2648</v>
          </cell>
          <cell r="B403">
            <v>172635</v>
          </cell>
          <cell r="C403">
            <v>0</v>
          </cell>
          <cell r="D403">
            <v>0</v>
          </cell>
          <cell r="E403">
            <v>65</v>
          </cell>
          <cell r="F403">
            <v>0</v>
          </cell>
          <cell r="G403">
            <v>1</v>
          </cell>
          <cell r="H403">
            <v>0</v>
          </cell>
          <cell r="I403">
            <v>0</v>
          </cell>
          <cell r="J403">
            <v>0</v>
          </cell>
          <cell r="K403">
            <v>0</v>
          </cell>
          <cell r="L403">
            <v>0</v>
          </cell>
          <cell r="M403">
            <v>0</v>
          </cell>
          <cell r="N403">
            <v>0</v>
          </cell>
          <cell r="O403" t="str">
            <v>New York</v>
          </cell>
        </row>
        <row r="404">
          <cell r="A404">
            <v>2918</v>
          </cell>
          <cell r="B404">
            <v>172570</v>
          </cell>
          <cell r="C404">
            <v>0</v>
          </cell>
          <cell r="D404">
            <v>0</v>
          </cell>
          <cell r="E404">
            <v>36</v>
          </cell>
          <cell r="F404">
            <v>0</v>
          </cell>
          <cell r="G404">
            <v>1</v>
          </cell>
          <cell r="H404">
            <v>0</v>
          </cell>
          <cell r="I404">
            <v>0</v>
          </cell>
          <cell r="J404">
            <v>0</v>
          </cell>
          <cell r="K404">
            <v>0</v>
          </cell>
          <cell r="L404">
            <v>1</v>
          </cell>
          <cell r="M404">
            <v>0</v>
          </cell>
          <cell r="N404">
            <v>0</v>
          </cell>
          <cell r="O404" t="str">
            <v>New York</v>
          </cell>
        </row>
        <row r="405">
          <cell r="A405">
            <v>1046</v>
          </cell>
          <cell r="B405">
            <v>172550</v>
          </cell>
          <cell r="C405">
            <v>1</v>
          </cell>
          <cell r="D405">
            <v>1</v>
          </cell>
          <cell r="E405">
            <v>66</v>
          </cell>
          <cell r="F405">
            <v>0</v>
          </cell>
          <cell r="G405">
            <v>1</v>
          </cell>
          <cell r="H405">
            <v>0</v>
          </cell>
          <cell r="I405">
            <v>0</v>
          </cell>
          <cell r="J405">
            <v>0</v>
          </cell>
          <cell r="K405">
            <v>0</v>
          </cell>
          <cell r="L405">
            <v>0</v>
          </cell>
          <cell r="M405">
            <v>0</v>
          </cell>
          <cell r="N405">
            <v>1</v>
          </cell>
          <cell r="O405" t="str">
            <v>New York</v>
          </cell>
        </row>
        <row r="406">
          <cell r="A406">
            <v>1790</v>
          </cell>
          <cell r="B406">
            <v>172504</v>
          </cell>
          <cell r="C406">
            <v>0</v>
          </cell>
          <cell r="D406">
            <v>1</v>
          </cell>
          <cell r="E406">
            <v>48</v>
          </cell>
          <cell r="F406">
            <v>0</v>
          </cell>
          <cell r="G406">
            <v>0</v>
          </cell>
          <cell r="H406">
            <v>1</v>
          </cell>
          <cell r="I406">
            <v>0</v>
          </cell>
          <cell r="J406">
            <v>0</v>
          </cell>
          <cell r="K406">
            <v>0</v>
          </cell>
          <cell r="L406">
            <v>1</v>
          </cell>
          <cell r="M406">
            <v>0</v>
          </cell>
          <cell r="N406">
            <v>0</v>
          </cell>
          <cell r="O406" t="str">
            <v>New York</v>
          </cell>
        </row>
        <row r="407">
          <cell r="A407">
            <v>1209</v>
          </cell>
          <cell r="B407">
            <v>172460</v>
          </cell>
          <cell r="C407">
            <v>0</v>
          </cell>
          <cell r="D407">
            <v>0</v>
          </cell>
          <cell r="E407">
            <v>51</v>
          </cell>
          <cell r="F407">
            <v>0</v>
          </cell>
          <cell r="G407">
            <v>1</v>
          </cell>
          <cell r="H407">
            <v>0</v>
          </cell>
          <cell r="I407">
            <v>0</v>
          </cell>
          <cell r="J407">
            <v>0</v>
          </cell>
          <cell r="K407">
            <v>0</v>
          </cell>
          <cell r="L407">
            <v>1</v>
          </cell>
          <cell r="M407">
            <v>0</v>
          </cell>
          <cell r="N407">
            <v>0</v>
          </cell>
          <cell r="O407" t="str">
            <v>Texas</v>
          </cell>
        </row>
        <row r="408">
          <cell r="A408">
            <v>1902</v>
          </cell>
          <cell r="B408">
            <v>172354</v>
          </cell>
          <cell r="C408">
            <v>0</v>
          </cell>
          <cell r="D408">
            <v>0</v>
          </cell>
          <cell r="E408">
            <v>27</v>
          </cell>
          <cell r="F408">
            <v>0</v>
          </cell>
          <cell r="G408">
            <v>0</v>
          </cell>
          <cell r="H408">
            <v>1</v>
          </cell>
          <cell r="I408">
            <v>0</v>
          </cell>
          <cell r="J408">
            <v>0</v>
          </cell>
          <cell r="K408">
            <v>0</v>
          </cell>
          <cell r="L408">
            <v>1</v>
          </cell>
          <cell r="M408">
            <v>0</v>
          </cell>
          <cell r="N408">
            <v>0</v>
          </cell>
          <cell r="O408" t="str">
            <v>Florida</v>
          </cell>
        </row>
        <row r="409">
          <cell r="A409">
            <v>2928</v>
          </cell>
          <cell r="B409">
            <v>172335</v>
          </cell>
          <cell r="C409">
            <v>0</v>
          </cell>
          <cell r="D409">
            <v>0</v>
          </cell>
          <cell r="E409">
            <v>44</v>
          </cell>
          <cell r="F409">
            <v>0</v>
          </cell>
          <cell r="G409">
            <v>0</v>
          </cell>
          <cell r="H409">
            <v>0</v>
          </cell>
          <cell r="I409">
            <v>1</v>
          </cell>
          <cell r="J409">
            <v>0</v>
          </cell>
          <cell r="K409">
            <v>0</v>
          </cell>
          <cell r="L409">
            <v>0</v>
          </cell>
          <cell r="M409">
            <v>0</v>
          </cell>
          <cell r="N409">
            <v>1</v>
          </cell>
          <cell r="O409" t="str">
            <v>Florida</v>
          </cell>
        </row>
        <row r="410">
          <cell r="A410">
            <v>3100</v>
          </cell>
          <cell r="B410">
            <v>172309</v>
          </cell>
          <cell r="C410">
            <v>0</v>
          </cell>
          <cell r="D410">
            <v>0</v>
          </cell>
          <cell r="E410">
            <v>44</v>
          </cell>
          <cell r="F410">
            <v>0</v>
          </cell>
          <cell r="G410">
            <v>0</v>
          </cell>
          <cell r="H410">
            <v>1</v>
          </cell>
          <cell r="I410">
            <v>0</v>
          </cell>
          <cell r="J410">
            <v>0</v>
          </cell>
          <cell r="K410">
            <v>0</v>
          </cell>
          <cell r="L410">
            <v>0</v>
          </cell>
          <cell r="M410">
            <v>1</v>
          </cell>
          <cell r="N410">
            <v>0</v>
          </cell>
          <cell r="O410" t="str">
            <v>Other</v>
          </cell>
        </row>
        <row r="411">
          <cell r="A411">
            <v>1605</v>
          </cell>
          <cell r="B411">
            <v>172298</v>
          </cell>
          <cell r="C411">
            <v>0</v>
          </cell>
          <cell r="D411">
            <v>0</v>
          </cell>
          <cell r="E411">
            <v>71</v>
          </cell>
          <cell r="F411">
            <v>0</v>
          </cell>
          <cell r="G411">
            <v>0</v>
          </cell>
          <cell r="H411">
            <v>0</v>
          </cell>
          <cell r="I411">
            <v>0</v>
          </cell>
          <cell r="J411">
            <v>1</v>
          </cell>
          <cell r="K411">
            <v>0</v>
          </cell>
          <cell r="L411">
            <v>1</v>
          </cell>
          <cell r="M411">
            <v>0</v>
          </cell>
          <cell r="N411">
            <v>0</v>
          </cell>
          <cell r="O411" t="str">
            <v>Texas</v>
          </cell>
        </row>
        <row r="412">
          <cell r="A412">
            <v>2792</v>
          </cell>
          <cell r="B412">
            <v>172282</v>
          </cell>
          <cell r="C412">
            <v>0</v>
          </cell>
          <cell r="D412">
            <v>0</v>
          </cell>
          <cell r="E412">
            <v>69</v>
          </cell>
          <cell r="F412">
            <v>0</v>
          </cell>
          <cell r="G412">
            <v>0</v>
          </cell>
          <cell r="H412">
            <v>1</v>
          </cell>
          <cell r="I412">
            <v>0</v>
          </cell>
          <cell r="J412">
            <v>0</v>
          </cell>
          <cell r="K412">
            <v>0</v>
          </cell>
          <cell r="L412">
            <v>1</v>
          </cell>
          <cell r="M412">
            <v>0</v>
          </cell>
          <cell r="N412">
            <v>0</v>
          </cell>
          <cell r="O412" t="str">
            <v>New York</v>
          </cell>
        </row>
        <row r="413">
          <cell r="A413">
            <v>1760</v>
          </cell>
          <cell r="B413">
            <v>172258</v>
          </cell>
          <cell r="C413">
            <v>0</v>
          </cell>
          <cell r="D413">
            <v>1</v>
          </cell>
          <cell r="E413">
            <v>49</v>
          </cell>
          <cell r="F413">
            <v>0</v>
          </cell>
          <cell r="G413">
            <v>0</v>
          </cell>
          <cell r="H413">
            <v>1</v>
          </cell>
          <cell r="I413">
            <v>0</v>
          </cell>
          <cell r="J413">
            <v>0</v>
          </cell>
          <cell r="K413">
            <v>0</v>
          </cell>
          <cell r="L413">
            <v>1</v>
          </cell>
          <cell r="M413">
            <v>0</v>
          </cell>
          <cell r="N413">
            <v>0</v>
          </cell>
          <cell r="O413" t="str">
            <v>New York</v>
          </cell>
        </row>
        <row r="414">
          <cell r="A414">
            <v>2039</v>
          </cell>
          <cell r="B414">
            <v>172228</v>
          </cell>
          <cell r="C414">
            <v>0</v>
          </cell>
          <cell r="D414">
            <v>0</v>
          </cell>
          <cell r="E414">
            <v>68</v>
          </cell>
          <cell r="F414">
            <v>0</v>
          </cell>
          <cell r="G414">
            <v>0</v>
          </cell>
          <cell r="H414">
            <v>1</v>
          </cell>
          <cell r="I414">
            <v>0</v>
          </cell>
          <cell r="J414">
            <v>0</v>
          </cell>
          <cell r="K414">
            <v>0</v>
          </cell>
          <cell r="L414">
            <v>1</v>
          </cell>
          <cell r="M414">
            <v>0</v>
          </cell>
          <cell r="N414">
            <v>0</v>
          </cell>
          <cell r="O414" t="str">
            <v>California</v>
          </cell>
        </row>
        <row r="415">
          <cell r="A415">
            <v>3087</v>
          </cell>
          <cell r="B415">
            <v>172217</v>
          </cell>
          <cell r="C415">
            <v>0</v>
          </cell>
          <cell r="D415">
            <v>0</v>
          </cell>
          <cell r="E415">
            <v>58</v>
          </cell>
          <cell r="F415">
            <v>0</v>
          </cell>
          <cell r="G415">
            <v>0</v>
          </cell>
          <cell r="H415">
            <v>1</v>
          </cell>
          <cell r="I415">
            <v>0</v>
          </cell>
          <cell r="J415">
            <v>0</v>
          </cell>
          <cell r="K415">
            <v>0</v>
          </cell>
          <cell r="L415">
            <v>0</v>
          </cell>
          <cell r="M415">
            <v>1</v>
          </cell>
          <cell r="N415">
            <v>0</v>
          </cell>
          <cell r="O415" t="str">
            <v>Texas</v>
          </cell>
        </row>
        <row r="416">
          <cell r="A416">
            <v>1704</v>
          </cell>
          <cell r="B416">
            <v>172190</v>
          </cell>
          <cell r="C416">
            <v>0</v>
          </cell>
          <cell r="D416">
            <v>0</v>
          </cell>
          <cell r="E416">
            <v>55</v>
          </cell>
          <cell r="F416">
            <v>0</v>
          </cell>
          <cell r="G416">
            <v>1</v>
          </cell>
          <cell r="H416">
            <v>0</v>
          </cell>
          <cell r="I416">
            <v>0</v>
          </cell>
          <cell r="J416">
            <v>0</v>
          </cell>
          <cell r="K416">
            <v>0</v>
          </cell>
          <cell r="L416">
            <v>1</v>
          </cell>
          <cell r="M416">
            <v>0</v>
          </cell>
          <cell r="N416">
            <v>0</v>
          </cell>
          <cell r="O416" t="str">
            <v>Florida</v>
          </cell>
        </row>
        <row r="417">
          <cell r="A417">
            <v>2827</v>
          </cell>
          <cell r="B417">
            <v>172159</v>
          </cell>
          <cell r="C417">
            <v>0</v>
          </cell>
          <cell r="D417">
            <v>0</v>
          </cell>
          <cell r="E417">
            <v>42</v>
          </cell>
          <cell r="F417">
            <v>0</v>
          </cell>
          <cell r="G417">
            <v>1</v>
          </cell>
          <cell r="H417">
            <v>0</v>
          </cell>
          <cell r="I417">
            <v>0</v>
          </cell>
          <cell r="J417">
            <v>0</v>
          </cell>
          <cell r="K417">
            <v>0</v>
          </cell>
          <cell r="L417">
            <v>0</v>
          </cell>
          <cell r="M417">
            <v>0</v>
          </cell>
          <cell r="N417">
            <v>1</v>
          </cell>
          <cell r="O417" t="str">
            <v>Illinois</v>
          </cell>
        </row>
        <row r="418">
          <cell r="A418">
            <v>2738</v>
          </cell>
          <cell r="B418">
            <v>172117</v>
          </cell>
          <cell r="C418">
            <v>0</v>
          </cell>
          <cell r="D418">
            <v>1</v>
          </cell>
          <cell r="E418">
            <v>43</v>
          </cell>
          <cell r="F418">
            <v>0</v>
          </cell>
          <cell r="G418">
            <v>1</v>
          </cell>
          <cell r="H418">
            <v>0</v>
          </cell>
          <cell r="I418">
            <v>0</v>
          </cell>
          <cell r="J418">
            <v>0</v>
          </cell>
          <cell r="K418">
            <v>0</v>
          </cell>
          <cell r="L418">
            <v>1</v>
          </cell>
          <cell r="M418">
            <v>0</v>
          </cell>
          <cell r="N418">
            <v>0</v>
          </cell>
          <cell r="O418" t="str">
            <v>New York</v>
          </cell>
        </row>
        <row r="419">
          <cell r="A419">
            <v>1337</v>
          </cell>
          <cell r="B419">
            <v>172099</v>
          </cell>
          <cell r="C419">
            <v>0</v>
          </cell>
          <cell r="D419">
            <v>0</v>
          </cell>
          <cell r="E419">
            <v>46</v>
          </cell>
          <cell r="F419">
            <v>0</v>
          </cell>
          <cell r="G419">
            <v>1</v>
          </cell>
          <cell r="H419">
            <v>0</v>
          </cell>
          <cell r="I419">
            <v>0</v>
          </cell>
          <cell r="J419">
            <v>0</v>
          </cell>
          <cell r="K419">
            <v>0</v>
          </cell>
          <cell r="L419">
            <v>1</v>
          </cell>
          <cell r="M419">
            <v>0</v>
          </cell>
          <cell r="N419">
            <v>0</v>
          </cell>
          <cell r="O419" t="str">
            <v>California</v>
          </cell>
        </row>
        <row r="420">
          <cell r="A420">
            <v>2789</v>
          </cell>
          <cell r="B420">
            <v>172071</v>
          </cell>
          <cell r="C420">
            <v>0</v>
          </cell>
          <cell r="D420">
            <v>1</v>
          </cell>
          <cell r="E420">
            <v>66</v>
          </cell>
          <cell r="F420">
            <v>1</v>
          </cell>
          <cell r="G420">
            <v>0</v>
          </cell>
          <cell r="H420">
            <v>0</v>
          </cell>
          <cell r="I420">
            <v>0</v>
          </cell>
          <cell r="J420">
            <v>0</v>
          </cell>
          <cell r="K420">
            <v>0</v>
          </cell>
          <cell r="L420">
            <v>1</v>
          </cell>
          <cell r="M420">
            <v>0</v>
          </cell>
          <cell r="N420">
            <v>0</v>
          </cell>
          <cell r="O420" t="str">
            <v>California</v>
          </cell>
        </row>
        <row r="421">
          <cell r="A421">
            <v>3134</v>
          </cell>
          <cell r="B421">
            <v>172071</v>
          </cell>
          <cell r="C421">
            <v>0</v>
          </cell>
          <cell r="D421">
            <v>1</v>
          </cell>
          <cell r="E421">
            <v>66</v>
          </cell>
          <cell r="F421">
            <v>1</v>
          </cell>
          <cell r="G421">
            <v>0</v>
          </cell>
          <cell r="H421">
            <v>0</v>
          </cell>
          <cell r="I421">
            <v>0</v>
          </cell>
          <cell r="J421">
            <v>0</v>
          </cell>
          <cell r="K421">
            <v>0</v>
          </cell>
          <cell r="L421">
            <v>1</v>
          </cell>
          <cell r="M421">
            <v>0</v>
          </cell>
          <cell r="N421">
            <v>0</v>
          </cell>
          <cell r="O421" t="str">
            <v>New York</v>
          </cell>
        </row>
        <row r="422">
          <cell r="A422">
            <v>2634</v>
          </cell>
          <cell r="B422">
            <v>172066</v>
          </cell>
          <cell r="C422">
            <v>0</v>
          </cell>
          <cell r="D422">
            <v>0</v>
          </cell>
          <cell r="E422">
            <v>39</v>
          </cell>
          <cell r="F422">
            <v>0</v>
          </cell>
          <cell r="G422">
            <v>0</v>
          </cell>
          <cell r="H422">
            <v>1</v>
          </cell>
          <cell r="I422">
            <v>0</v>
          </cell>
          <cell r="J422">
            <v>0</v>
          </cell>
          <cell r="K422">
            <v>0</v>
          </cell>
          <cell r="L422">
            <v>1</v>
          </cell>
          <cell r="M422">
            <v>0</v>
          </cell>
          <cell r="N422">
            <v>0</v>
          </cell>
          <cell r="O422" t="str">
            <v>Florida</v>
          </cell>
        </row>
        <row r="423">
          <cell r="A423">
            <v>1751</v>
          </cell>
          <cell r="B423">
            <v>172063</v>
          </cell>
          <cell r="C423">
            <v>0</v>
          </cell>
          <cell r="D423">
            <v>1</v>
          </cell>
          <cell r="E423">
            <v>41</v>
          </cell>
          <cell r="F423">
            <v>0</v>
          </cell>
          <cell r="G423">
            <v>1</v>
          </cell>
          <cell r="H423">
            <v>0</v>
          </cell>
          <cell r="I423">
            <v>0</v>
          </cell>
          <cell r="J423">
            <v>0</v>
          </cell>
          <cell r="K423">
            <v>0</v>
          </cell>
          <cell r="L423">
            <v>1</v>
          </cell>
          <cell r="M423">
            <v>0</v>
          </cell>
          <cell r="N423">
            <v>0</v>
          </cell>
          <cell r="O423" t="str">
            <v>California</v>
          </cell>
        </row>
        <row r="424">
          <cell r="A424">
            <v>1716</v>
          </cell>
          <cell r="B424">
            <v>172025</v>
          </cell>
          <cell r="C424">
            <v>0</v>
          </cell>
          <cell r="D424">
            <v>0</v>
          </cell>
          <cell r="E424">
            <v>71</v>
          </cell>
          <cell r="F424">
            <v>0</v>
          </cell>
          <cell r="G424">
            <v>1</v>
          </cell>
          <cell r="H424">
            <v>0</v>
          </cell>
          <cell r="I424">
            <v>0</v>
          </cell>
          <cell r="J424">
            <v>0</v>
          </cell>
          <cell r="K424">
            <v>0</v>
          </cell>
          <cell r="L424">
            <v>1</v>
          </cell>
          <cell r="M424">
            <v>0</v>
          </cell>
          <cell r="N424">
            <v>0</v>
          </cell>
          <cell r="O424" t="str">
            <v>Florida</v>
          </cell>
        </row>
        <row r="425">
          <cell r="A425">
            <v>1352</v>
          </cell>
          <cell r="B425">
            <v>172025</v>
          </cell>
          <cell r="C425">
            <v>0</v>
          </cell>
          <cell r="D425">
            <v>0</v>
          </cell>
          <cell r="E425">
            <v>58</v>
          </cell>
          <cell r="F425">
            <v>0</v>
          </cell>
          <cell r="G425">
            <v>0</v>
          </cell>
          <cell r="H425">
            <v>0</v>
          </cell>
          <cell r="I425">
            <v>1</v>
          </cell>
          <cell r="J425">
            <v>0</v>
          </cell>
          <cell r="K425">
            <v>0</v>
          </cell>
          <cell r="L425">
            <v>1</v>
          </cell>
          <cell r="M425">
            <v>0</v>
          </cell>
          <cell r="N425">
            <v>0</v>
          </cell>
          <cell r="O425" t="str">
            <v>New York</v>
          </cell>
        </row>
        <row r="426">
          <cell r="A426">
            <v>2514</v>
          </cell>
          <cell r="B426">
            <v>171969</v>
          </cell>
          <cell r="C426">
            <v>0</v>
          </cell>
          <cell r="D426">
            <v>1</v>
          </cell>
          <cell r="E426">
            <v>49</v>
          </cell>
          <cell r="F426">
            <v>0</v>
          </cell>
          <cell r="G426">
            <v>1</v>
          </cell>
          <cell r="H426">
            <v>0</v>
          </cell>
          <cell r="I426">
            <v>0</v>
          </cell>
          <cell r="J426">
            <v>0</v>
          </cell>
          <cell r="K426">
            <v>0</v>
          </cell>
          <cell r="L426">
            <v>0</v>
          </cell>
          <cell r="M426">
            <v>0</v>
          </cell>
          <cell r="N426">
            <v>1</v>
          </cell>
          <cell r="O426" t="str">
            <v>Florida</v>
          </cell>
        </row>
        <row r="427">
          <cell r="A427">
            <v>3141</v>
          </cell>
          <cell r="B427">
            <v>171965</v>
          </cell>
          <cell r="C427">
            <v>0</v>
          </cell>
          <cell r="D427">
            <v>1</v>
          </cell>
          <cell r="E427">
            <v>69</v>
          </cell>
          <cell r="F427">
            <v>0</v>
          </cell>
          <cell r="G427">
            <v>1</v>
          </cell>
          <cell r="H427">
            <v>0</v>
          </cell>
          <cell r="I427">
            <v>0</v>
          </cell>
          <cell r="J427">
            <v>0</v>
          </cell>
          <cell r="K427">
            <v>0</v>
          </cell>
          <cell r="L427">
            <v>1</v>
          </cell>
          <cell r="M427">
            <v>0</v>
          </cell>
          <cell r="N427">
            <v>0</v>
          </cell>
          <cell r="O427" t="str">
            <v>Texas</v>
          </cell>
        </row>
        <row r="428">
          <cell r="A428">
            <v>2985</v>
          </cell>
          <cell r="B428">
            <v>171964</v>
          </cell>
          <cell r="C428">
            <v>0</v>
          </cell>
          <cell r="D428">
            <v>0</v>
          </cell>
          <cell r="E428">
            <v>62</v>
          </cell>
          <cell r="F428">
            <v>1</v>
          </cell>
          <cell r="G428">
            <v>0</v>
          </cell>
          <cell r="H428">
            <v>0</v>
          </cell>
          <cell r="I428">
            <v>0</v>
          </cell>
          <cell r="J428">
            <v>0</v>
          </cell>
          <cell r="K428">
            <v>0</v>
          </cell>
          <cell r="L428">
            <v>1</v>
          </cell>
          <cell r="M428">
            <v>0</v>
          </cell>
          <cell r="N428">
            <v>0</v>
          </cell>
          <cell r="O428" t="str">
            <v>Texas</v>
          </cell>
        </row>
        <row r="429">
          <cell r="A429">
            <v>1335</v>
          </cell>
          <cell r="B429">
            <v>171952</v>
          </cell>
          <cell r="C429">
            <v>1</v>
          </cell>
          <cell r="D429">
            <v>0</v>
          </cell>
          <cell r="E429">
            <v>34</v>
          </cell>
          <cell r="F429">
            <v>0</v>
          </cell>
          <cell r="G429">
            <v>1</v>
          </cell>
          <cell r="H429">
            <v>0</v>
          </cell>
          <cell r="I429">
            <v>0</v>
          </cell>
          <cell r="J429">
            <v>0</v>
          </cell>
          <cell r="K429">
            <v>0</v>
          </cell>
          <cell r="L429">
            <v>1</v>
          </cell>
          <cell r="M429">
            <v>0</v>
          </cell>
          <cell r="N429">
            <v>0</v>
          </cell>
          <cell r="O429" t="str">
            <v>Texas</v>
          </cell>
        </row>
        <row r="430">
          <cell r="A430">
            <v>1686</v>
          </cell>
          <cell r="B430">
            <v>171952</v>
          </cell>
          <cell r="C430">
            <v>1</v>
          </cell>
          <cell r="D430">
            <v>0</v>
          </cell>
          <cell r="E430">
            <v>34</v>
          </cell>
          <cell r="F430">
            <v>0</v>
          </cell>
          <cell r="G430">
            <v>1</v>
          </cell>
          <cell r="H430">
            <v>0</v>
          </cell>
          <cell r="I430">
            <v>0</v>
          </cell>
          <cell r="J430">
            <v>0</v>
          </cell>
          <cell r="K430">
            <v>0</v>
          </cell>
          <cell r="L430">
            <v>1</v>
          </cell>
          <cell r="M430">
            <v>0</v>
          </cell>
          <cell r="N430">
            <v>0</v>
          </cell>
          <cell r="O430" t="str">
            <v>Florida</v>
          </cell>
        </row>
        <row r="431">
          <cell r="A431">
            <v>3044</v>
          </cell>
          <cell r="B431">
            <v>171866</v>
          </cell>
          <cell r="C431">
            <v>0</v>
          </cell>
          <cell r="D431">
            <v>1</v>
          </cell>
          <cell r="E431">
            <v>64</v>
          </cell>
          <cell r="F431">
            <v>0</v>
          </cell>
          <cell r="G431">
            <v>1</v>
          </cell>
          <cell r="H431">
            <v>0</v>
          </cell>
          <cell r="I431">
            <v>0</v>
          </cell>
          <cell r="J431">
            <v>0</v>
          </cell>
          <cell r="K431">
            <v>0</v>
          </cell>
          <cell r="L431">
            <v>1</v>
          </cell>
          <cell r="M431">
            <v>0</v>
          </cell>
          <cell r="N431">
            <v>0</v>
          </cell>
          <cell r="O431" t="str">
            <v>New York</v>
          </cell>
        </row>
        <row r="432">
          <cell r="A432">
            <v>2582</v>
          </cell>
          <cell r="B432">
            <v>171855</v>
          </cell>
          <cell r="C432">
            <v>0</v>
          </cell>
          <cell r="D432">
            <v>1</v>
          </cell>
          <cell r="E432">
            <v>43</v>
          </cell>
          <cell r="F432">
            <v>0</v>
          </cell>
          <cell r="G432">
            <v>1</v>
          </cell>
          <cell r="H432">
            <v>0</v>
          </cell>
          <cell r="I432">
            <v>0</v>
          </cell>
          <cell r="J432">
            <v>0</v>
          </cell>
          <cell r="K432">
            <v>0</v>
          </cell>
          <cell r="L432">
            <v>1</v>
          </cell>
          <cell r="M432">
            <v>0</v>
          </cell>
          <cell r="N432">
            <v>0</v>
          </cell>
          <cell r="O432" t="str">
            <v>New York</v>
          </cell>
        </row>
        <row r="433">
          <cell r="A433">
            <v>2316</v>
          </cell>
          <cell r="B433">
            <v>171853</v>
          </cell>
          <cell r="C433">
            <v>0</v>
          </cell>
          <cell r="D433">
            <v>0</v>
          </cell>
          <cell r="E433">
            <v>38</v>
          </cell>
          <cell r="F433">
            <v>0</v>
          </cell>
          <cell r="G433">
            <v>0</v>
          </cell>
          <cell r="H433">
            <v>0</v>
          </cell>
          <cell r="I433">
            <v>1</v>
          </cell>
          <cell r="J433">
            <v>0</v>
          </cell>
          <cell r="K433">
            <v>0</v>
          </cell>
          <cell r="L433">
            <v>1</v>
          </cell>
          <cell r="M433">
            <v>0</v>
          </cell>
          <cell r="N433">
            <v>0</v>
          </cell>
          <cell r="O433" t="str">
            <v>Florida</v>
          </cell>
        </row>
        <row r="434">
          <cell r="A434">
            <v>2742</v>
          </cell>
          <cell r="B434">
            <v>171853</v>
          </cell>
          <cell r="C434">
            <v>0</v>
          </cell>
          <cell r="D434">
            <v>0</v>
          </cell>
          <cell r="E434">
            <v>38</v>
          </cell>
          <cell r="F434">
            <v>0</v>
          </cell>
          <cell r="G434">
            <v>0</v>
          </cell>
          <cell r="H434">
            <v>0</v>
          </cell>
          <cell r="I434">
            <v>1</v>
          </cell>
          <cell r="J434">
            <v>0</v>
          </cell>
          <cell r="K434">
            <v>0</v>
          </cell>
          <cell r="L434">
            <v>1</v>
          </cell>
          <cell r="M434">
            <v>0</v>
          </cell>
          <cell r="N434">
            <v>0</v>
          </cell>
          <cell r="O434" t="str">
            <v>Florida</v>
          </cell>
        </row>
        <row r="435">
          <cell r="A435">
            <v>2259</v>
          </cell>
          <cell r="B435">
            <v>171847</v>
          </cell>
          <cell r="C435">
            <v>0</v>
          </cell>
          <cell r="D435">
            <v>0</v>
          </cell>
          <cell r="E435">
            <v>42</v>
          </cell>
          <cell r="F435">
            <v>1</v>
          </cell>
          <cell r="G435">
            <v>0</v>
          </cell>
          <cell r="H435">
            <v>0</v>
          </cell>
          <cell r="I435">
            <v>0</v>
          </cell>
          <cell r="J435">
            <v>0</v>
          </cell>
          <cell r="K435">
            <v>0</v>
          </cell>
          <cell r="L435">
            <v>1</v>
          </cell>
          <cell r="M435">
            <v>0</v>
          </cell>
          <cell r="N435">
            <v>0</v>
          </cell>
          <cell r="O435" t="str">
            <v>Texas</v>
          </cell>
        </row>
        <row r="436">
          <cell r="A436">
            <v>2096</v>
          </cell>
          <cell r="B436">
            <v>171819</v>
          </cell>
          <cell r="C436">
            <v>0</v>
          </cell>
          <cell r="D436">
            <v>1</v>
          </cell>
          <cell r="E436">
            <v>49</v>
          </cell>
          <cell r="F436">
            <v>0</v>
          </cell>
          <cell r="G436">
            <v>0</v>
          </cell>
          <cell r="H436">
            <v>0</v>
          </cell>
          <cell r="I436">
            <v>1</v>
          </cell>
          <cell r="J436">
            <v>0</v>
          </cell>
          <cell r="K436">
            <v>0</v>
          </cell>
          <cell r="L436">
            <v>1</v>
          </cell>
          <cell r="M436">
            <v>0</v>
          </cell>
          <cell r="N436">
            <v>0</v>
          </cell>
          <cell r="O436" t="str">
            <v>New York</v>
          </cell>
        </row>
        <row r="437">
          <cell r="A437">
            <v>1917</v>
          </cell>
          <cell r="B437">
            <v>171796</v>
          </cell>
          <cell r="C437">
            <v>0</v>
          </cell>
          <cell r="D437">
            <v>0</v>
          </cell>
          <cell r="E437">
            <v>49</v>
          </cell>
          <cell r="F437">
            <v>0</v>
          </cell>
          <cell r="G437">
            <v>0</v>
          </cell>
          <cell r="H437">
            <v>0</v>
          </cell>
          <cell r="I437">
            <v>1</v>
          </cell>
          <cell r="J437">
            <v>0</v>
          </cell>
          <cell r="K437">
            <v>0</v>
          </cell>
          <cell r="L437">
            <v>1</v>
          </cell>
          <cell r="M437">
            <v>0</v>
          </cell>
          <cell r="N437">
            <v>0</v>
          </cell>
          <cell r="O437" t="str">
            <v>Texas</v>
          </cell>
        </row>
        <row r="438">
          <cell r="A438">
            <v>2474</v>
          </cell>
          <cell r="B438">
            <v>171706</v>
          </cell>
          <cell r="C438">
            <v>0</v>
          </cell>
          <cell r="D438">
            <v>1</v>
          </cell>
          <cell r="E438">
            <v>61</v>
          </cell>
          <cell r="F438">
            <v>0</v>
          </cell>
          <cell r="G438">
            <v>0</v>
          </cell>
          <cell r="H438">
            <v>0</v>
          </cell>
          <cell r="I438">
            <v>1</v>
          </cell>
          <cell r="J438">
            <v>0</v>
          </cell>
          <cell r="K438">
            <v>0</v>
          </cell>
          <cell r="L438">
            <v>1</v>
          </cell>
          <cell r="M438">
            <v>0</v>
          </cell>
          <cell r="N438">
            <v>0</v>
          </cell>
          <cell r="O438" t="str">
            <v>New York</v>
          </cell>
        </row>
        <row r="439">
          <cell r="A439">
            <v>2070</v>
          </cell>
          <cell r="B439">
            <v>171691</v>
          </cell>
          <cell r="C439">
            <v>0</v>
          </cell>
          <cell r="D439">
            <v>0</v>
          </cell>
          <cell r="E439">
            <v>62</v>
          </cell>
          <cell r="F439">
            <v>0</v>
          </cell>
          <cell r="G439">
            <v>0</v>
          </cell>
          <cell r="H439">
            <v>1</v>
          </cell>
          <cell r="I439">
            <v>0</v>
          </cell>
          <cell r="J439">
            <v>0</v>
          </cell>
          <cell r="K439">
            <v>0</v>
          </cell>
          <cell r="L439">
            <v>0</v>
          </cell>
          <cell r="M439">
            <v>0</v>
          </cell>
          <cell r="N439">
            <v>1</v>
          </cell>
          <cell r="O439" t="str">
            <v>Florida</v>
          </cell>
        </row>
        <row r="440">
          <cell r="A440">
            <v>2936</v>
          </cell>
          <cell r="B440">
            <v>171670</v>
          </cell>
          <cell r="C440">
            <v>0</v>
          </cell>
          <cell r="D440">
            <v>0</v>
          </cell>
          <cell r="E440">
            <v>58</v>
          </cell>
          <cell r="F440">
            <v>0</v>
          </cell>
          <cell r="G440">
            <v>0</v>
          </cell>
          <cell r="H440">
            <v>0</v>
          </cell>
          <cell r="I440">
            <v>0</v>
          </cell>
          <cell r="J440">
            <v>1</v>
          </cell>
          <cell r="K440">
            <v>0</v>
          </cell>
          <cell r="L440">
            <v>0</v>
          </cell>
          <cell r="M440">
            <v>0</v>
          </cell>
          <cell r="N440">
            <v>1</v>
          </cell>
          <cell r="O440" t="str">
            <v>New York</v>
          </cell>
        </row>
        <row r="441">
          <cell r="A441">
            <v>2284</v>
          </cell>
          <cell r="B441">
            <v>171626</v>
          </cell>
          <cell r="C441">
            <v>0</v>
          </cell>
          <cell r="D441">
            <v>0</v>
          </cell>
          <cell r="E441">
            <v>41</v>
          </cell>
          <cell r="F441">
            <v>0</v>
          </cell>
          <cell r="G441">
            <v>1</v>
          </cell>
          <cell r="H441">
            <v>0</v>
          </cell>
          <cell r="I441">
            <v>0</v>
          </cell>
          <cell r="J441">
            <v>0</v>
          </cell>
          <cell r="K441">
            <v>0</v>
          </cell>
          <cell r="L441">
            <v>1</v>
          </cell>
          <cell r="M441">
            <v>0</v>
          </cell>
          <cell r="N441">
            <v>0</v>
          </cell>
          <cell r="O441" t="str">
            <v>Other</v>
          </cell>
        </row>
        <row r="442">
          <cell r="A442">
            <v>1003</v>
          </cell>
          <cell r="B442">
            <v>171613</v>
          </cell>
          <cell r="C442">
            <v>0</v>
          </cell>
          <cell r="D442">
            <v>0</v>
          </cell>
          <cell r="E442">
            <v>55</v>
          </cell>
          <cell r="F442">
            <v>0</v>
          </cell>
          <cell r="G442">
            <v>0</v>
          </cell>
          <cell r="H442">
            <v>0</v>
          </cell>
          <cell r="I442">
            <v>1</v>
          </cell>
          <cell r="J442">
            <v>0</v>
          </cell>
          <cell r="K442">
            <v>0</v>
          </cell>
          <cell r="L442">
            <v>1</v>
          </cell>
          <cell r="M442">
            <v>0</v>
          </cell>
          <cell r="N442">
            <v>0</v>
          </cell>
          <cell r="O442" t="str">
            <v>Illinois</v>
          </cell>
        </row>
        <row r="443">
          <cell r="A443">
            <v>2309</v>
          </cell>
          <cell r="B443">
            <v>171604</v>
          </cell>
          <cell r="C443">
            <v>0</v>
          </cell>
          <cell r="D443">
            <v>0</v>
          </cell>
          <cell r="E443">
            <v>75</v>
          </cell>
          <cell r="F443">
            <v>0</v>
          </cell>
          <cell r="G443">
            <v>0</v>
          </cell>
          <cell r="H443">
            <v>0</v>
          </cell>
          <cell r="I443">
            <v>1</v>
          </cell>
          <cell r="J443">
            <v>0</v>
          </cell>
          <cell r="K443">
            <v>0</v>
          </cell>
          <cell r="L443">
            <v>0</v>
          </cell>
          <cell r="M443">
            <v>0</v>
          </cell>
          <cell r="N443">
            <v>1</v>
          </cell>
          <cell r="O443" t="str">
            <v>California</v>
          </cell>
        </row>
        <row r="444">
          <cell r="A444">
            <v>1546</v>
          </cell>
          <cell r="B444">
            <v>171499</v>
          </cell>
          <cell r="C444">
            <v>0</v>
          </cell>
          <cell r="D444">
            <v>1</v>
          </cell>
          <cell r="E444">
            <v>49</v>
          </cell>
          <cell r="F444">
            <v>0</v>
          </cell>
          <cell r="G444">
            <v>0</v>
          </cell>
          <cell r="H444">
            <v>0</v>
          </cell>
          <cell r="I444">
            <v>1</v>
          </cell>
          <cell r="J444">
            <v>0</v>
          </cell>
          <cell r="K444">
            <v>0</v>
          </cell>
          <cell r="L444">
            <v>0</v>
          </cell>
          <cell r="M444">
            <v>1</v>
          </cell>
          <cell r="N444">
            <v>0</v>
          </cell>
          <cell r="O444" t="str">
            <v>Other</v>
          </cell>
        </row>
        <row r="445">
          <cell r="A445">
            <v>1117</v>
          </cell>
          <cell r="B445">
            <v>171488</v>
          </cell>
          <cell r="C445">
            <v>0</v>
          </cell>
          <cell r="D445">
            <v>0</v>
          </cell>
          <cell r="E445">
            <v>55</v>
          </cell>
          <cell r="F445">
            <v>0</v>
          </cell>
          <cell r="G445">
            <v>0</v>
          </cell>
          <cell r="H445">
            <v>0</v>
          </cell>
          <cell r="I445">
            <v>1</v>
          </cell>
          <cell r="J445">
            <v>0</v>
          </cell>
          <cell r="K445">
            <v>0</v>
          </cell>
          <cell r="L445">
            <v>0</v>
          </cell>
          <cell r="M445">
            <v>0</v>
          </cell>
          <cell r="N445">
            <v>0</v>
          </cell>
          <cell r="O445" t="str">
            <v>Illinois</v>
          </cell>
        </row>
        <row r="446">
          <cell r="A446">
            <v>1761</v>
          </cell>
          <cell r="B446">
            <v>171466</v>
          </cell>
          <cell r="C446">
            <v>0</v>
          </cell>
          <cell r="D446">
            <v>0</v>
          </cell>
          <cell r="E446">
            <v>46</v>
          </cell>
          <cell r="F446">
            <v>0</v>
          </cell>
          <cell r="G446">
            <v>0</v>
          </cell>
          <cell r="H446">
            <v>1</v>
          </cell>
          <cell r="I446">
            <v>0</v>
          </cell>
          <cell r="J446">
            <v>0</v>
          </cell>
          <cell r="K446">
            <v>0</v>
          </cell>
          <cell r="L446">
            <v>0</v>
          </cell>
          <cell r="M446">
            <v>0</v>
          </cell>
          <cell r="N446">
            <v>1</v>
          </cell>
          <cell r="O446" t="str">
            <v>Texas</v>
          </cell>
        </row>
        <row r="447">
          <cell r="A447">
            <v>2312</v>
          </cell>
          <cell r="B447">
            <v>171434</v>
          </cell>
          <cell r="C447">
            <v>0</v>
          </cell>
          <cell r="D447">
            <v>1</v>
          </cell>
          <cell r="E447">
            <v>58</v>
          </cell>
          <cell r="F447">
            <v>0</v>
          </cell>
          <cell r="G447">
            <v>1</v>
          </cell>
          <cell r="H447">
            <v>0</v>
          </cell>
          <cell r="I447">
            <v>0</v>
          </cell>
          <cell r="J447">
            <v>0</v>
          </cell>
          <cell r="K447">
            <v>0</v>
          </cell>
          <cell r="L447">
            <v>1</v>
          </cell>
          <cell r="M447">
            <v>0</v>
          </cell>
          <cell r="N447">
            <v>0</v>
          </cell>
          <cell r="O447" t="str">
            <v>New York</v>
          </cell>
        </row>
        <row r="448">
          <cell r="A448">
            <v>1682</v>
          </cell>
          <cell r="B448">
            <v>171427</v>
          </cell>
          <cell r="C448">
            <v>2</v>
          </cell>
          <cell r="D448">
            <v>0</v>
          </cell>
          <cell r="E448">
            <v>42</v>
          </cell>
          <cell r="F448">
            <v>0</v>
          </cell>
          <cell r="G448">
            <v>1</v>
          </cell>
          <cell r="H448">
            <v>0</v>
          </cell>
          <cell r="I448">
            <v>0</v>
          </cell>
          <cell r="J448">
            <v>0</v>
          </cell>
          <cell r="K448">
            <v>0</v>
          </cell>
          <cell r="L448">
            <v>1</v>
          </cell>
          <cell r="M448">
            <v>0</v>
          </cell>
          <cell r="N448">
            <v>0</v>
          </cell>
          <cell r="O448" t="str">
            <v>New York</v>
          </cell>
        </row>
        <row r="449">
          <cell r="A449">
            <v>1816</v>
          </cell>
          <cell r="B449">
            <v>171391</v>
          </cell>
          <cell r="C449">
            <v>0</v>
          </cell>
          <cell r="D449">
            <v>1</v>
          </cell>
          <cell r="E449">
            <v>64</v>
          </cell>
          <cell r="F449">
            <v>0</v>
          </cell>
          <cell r="G449">
            <v>1</v>
          </cell>
          <cell r="H449">
            <v>0</v>
          </cell>
          <cell r="I449">
            <v>0</v>
          </cell>
          <cell r="J449">
            <v>0</v>
          </cell>
          <cell r="K449">
            <v>0</v>
          </cell>
          <cell r="L449">
            <v>1</v>
          </cell>
          <cell r="M449">
            <v>0</v>
          </cell>
          <cell r="N449">
            <v>0</v>
          </cell>
          <cell r="O449" t="str">
            <v>Other</v>
          </cell>
        </row>
        <row r="450">
          <cell r="A450">
            <v>1502</v>
          </cell>
          <cell r="B450">
            <v>171367</v>
          </cell>
          <cell r="C450">
            <v>0</v>
          </cell>
          <cell r="D450">
            <v>0</v>
          </cell>
          <cell r="E450">
            <v>61</v>
          </cell>
          <cell r="F450">
            <v>0</v>
          </cell>
          <cell r="G450">
            <v>0</v>
          </cell>
          <cell r="H450">
            <v>0</v>
          </cell>
          <cell r="I450">
            <v>1</v>
          </cell>
          <cell r="J450">
            <v>0</v>
          </cell>
          <cell r="K450">
            <v>0</v>
          </cell>
          <cell r="L450">
            <v>1</v>
          </cell>
          <cell r="M450">
            <v>0</v>
          </cell>
          <cell r="N450">
            <v>0</v>
          </cell>
          <cell r="O450" t="str">
            <v>New York</v>
          </cell>
        </row>
        <row r="451">
          <cell r="A451">
            <v>2073</v>
          </cell>
          <cell r="B451">
            <v>171367</v>
          </cell>
          <cell r="C451">
            <v>0</v>
          </cell>
          <cell r="D451">
            <v>0</v>
          </cell>
          <cell r="E451">
            <v>61</v>
          </cell>
          <cell r="F451">
            <v>0</v>
          </cell>
          <cell r="G451">
            <v>0</v>
          </cell>
          <cell r="H451">
            <v>0</v>
          </cell>
          <cell r="I451">
            <v>1</v>
          </cell>
          <cell r="J451">
            <v>0</v>
          </cell>
          <cell r="K451">
            <v>0</v>
          </cell>
          <cell r="L451">
            <v>1</v>
          </cell>
          <cell r="M451">
            <v>0</v>
          </cell>
          <cell r="N451">
            <v>0</v>
          </cell>
          <cell r="O451" t="str">
            <v>Texas</v>
          </cell>
        </row>
        <row r="452">
          <cell r="A452">
            <v>2999</v>
          </cell>
          <cell r="B452">
            <v>171322</v>
          </cell>
          <cell r="C452">
            <v>0</v>
          </cell>
          <cell r="D452">
            <v>1</v>
          </cell>
          <cell r="E452">
            <v>55</v>
          </cell>
          <cell r="F452">
            <v>0</v>
          </cell>
          <cell r="G452">
            <v>1</v>
          </cell>
          <cell r="H452">
            <v>0</v>
          </cell>
          <cell r="I452">
            <v>0</v>
          </cell>
          <cell r="J452">
            <v>0</v>
          </cell>
          <cell r="K452">
            <v>0</v>
          </cell>
          <cell r="L452">
            <v>0</v>
          </cell>
          <cell r="M452">
            <v>0</v>
          </cell>
          <cell r="N452">
            <v>1</v>
          </cell>
          <cell r="O452" t="str">
            <v>California</v>
          </cell>
        </row>
        <row r="453">
          <cell r="A453">
            <v>3061</v>
          </cell>
          <cell r="B453">
            <v>171322</v>
          </cell>
          <cell r="C453">
            <v>0</v>
          </cell>
          <cell r="D453">
            <v>1</v>
          </cell>
          <cell r="E453">
            <v>44</v>
          </cell>
          <cell r="F453">
            <v>0</v>
          </cell>
          <cell r="G453">
            <v>0</v>
          </cell>
          <cell r="H453">
            <v>0</v>
          </cell>
          <cell r="I453">
            <v>1</v>
          </cell>
          <cell r="J453">
            <v>0</v>
          </cell>
          <cell r="K453">
            <v>0</v>
          </cell>
          <cell r="L453">
            <v>1</v>
          </cell>
          <cell r="M453">
            <v>0</v>
          </cell>
          <cell r="N453">
            <v>0</v>
          </cell>
          <cell r="O453" t="str">
            <v>Illinois</v>
          </cell>
        </row>
        <row r="454">
          <cell r="A454">
            <v>2758</v>
          </cell>
          <cell r="B454">
            <v>171232</v>
          </cell>
          <cell r="C454">
            <v>0</v>
          </cell>
          <cell r="D454">
            <v>1</v>
          </cell>
          <cell r="E454">
            <v>61</v>
          </cell>
          <cell r="F454">
            <v>0</v>
          </cell>
          <cell r="G454">
            <v>0</v>
          </cell>
          <cell r="H454">
            <v>0</v>
          </cell>
          <cell r="I454">
            <v>1</v>
          </cell>
          <cell r="J454">
            <v>0</v>
          </cell>
          <cell r="K454">
            <v>0</v>
          </cell>
          <cell r="L454">
            <v>1</v>
          </cell>
          <cell r="M454">
            <v>0</v>
          </cell>
          <cell r="N454">
            <v>0</v>
          </cell>
          <cell r="O454" t="str">
            <v>Other</v>
          </cell>
        </row>
        <row r="455">
          <cell r="A455">
            <v>1728</v>
          </cell>
          <cell r="B455">
            <v>171163</v>
          </cell>
          <cell r="C455">
            <v>0</v>
          </cell>
          <cell r="D455">
            <v>0</v>
          </cell>
          <cell r="E455">
            <v>25</v>
          </cell>
          <cell r="F455">
            <v>0</v>
          </cell>
          <cell r="G455">
            <v>0</v>
          </cell>
          <cell r="H455">
            <v>1</v>
          </cell>
          <cell r="I455">
            <v>0</v>
          </cell>
          <cell r="J455">
            <v>0</v>
          </cell>
          <cell r="K455">
            <v>0</v>
          </cell>
          <cell r="L455">
            <v>1</v>
          </cell>
          <cell r="M455">
            <v>0</v>
          </cell>
          <cell r="N455">
            <v>0</v>
          </cell>
          <cell r="O455" t="str">
            <v>Florida</v>
          </cell>
        </row>
        <row r="456">
          <cell r="A456">
            <v>3031</v>
          </cell>
          <cell r="B456">
            <v>171128</v>
          </cell>
          <cell r="C456">
            <v>1</v>
          </cell>
          <cell r="D456">
            <v>0</v>
          </cell>
          <cell r="E456">
            <v>47</v>
          </cell>
          <cell r="F456">
            <v>1</v>
          </cell>
          <cell r="G456">
            <v>0</v>
          </cell>
          <cell r="H456">
            <v>0</v>
          </cell>
          <cell r="I456">
            <v>0</v>
          </cell>
          <cell r="J456">
            <v>0</v>
          </cell>
          <cell r="K456">
            <v>0</v>
          </cell>
          <cell r="L456">
            <v>1</v>
          </cell>
          <cell r="M456">
            <v>0</v>
          </cell>
          <cell r="N456">
            <v>0</v>
          </cell>
          <cell r="O456" t="str">
            <v>Illinois</v>
          </cell>
        </row>
        <row r="457">
          <cell r="A457">
            <v>1334</v>
          </cell>
          <cell r="B457">
            <v>171113</v>
          </cell>
          <cell r="C457">
            <v>0</v>
          </cell>
          <cell r="D457">
            <v>1</v>
          </cell>
          <cell r="E457">
            <v>63</v>
          </cell>
          <cell r="F457">
            <v>0</v>
          </cell>
          <cell r="G457">
            <v>1</v>
          </cell>
          <cell r="H457">
            <v>0</v>
          </cell>
          <cell r="I457">
            <v>0</v>
          </cell>
          <cell r="J457">
            <v>0</v>
          </cell>
          <cell r="K457">
            <v>0</v>
          </cell>
          <cell r="L457">
            <v>1</v>
          </cell>
          <cell r="M457">
            <v>0</v>
          </cell>
          <cell r="N457">
            <v>0</v>
          </cell>
          <cell r="O457" t="str">
            <v>New York</v>
          </cell>
        </row>
        <row r="458">
          <cell r="A458">
            <v>2704</v>
          </cell>
          <cell r="B458">
            <v>171107</v>
          </cell>
          <cell r="C458">
            <v>0</v>
          </cell>
          <cell r="D458">
            <v>1</v>
          </cell>
          <cell r="E458">
            <v>69</v>
          </cell>
          <cell r="F458">
            <v>0</v>
          </cell>
          <cell r="G458">
            <v>1</v>
          </cell>
          <cell r="H458">
            <v>0</v>
          </cell>
          <cell r="I458">
            <v>0</v>
          </cell>
          <cell r="J458">
            <v>0</v>
          </cell>
          <cell r="K458">
            <v>0</v>
          </cell>
          <cell r="L458">
            <v>1</v>
          </cell>
          <cell r="M458">
            <v>0</v>
          </cell>
          <cell r="N458">
            <v>0</v>
          </cell>
          <cell r="O458" t="str">
            <v>Other</v>
          </cell>
        </row>
        <row r="459">
          <cell r="A459">
            <v>1683</v>
          </cell>
          <cell r="B459">
            <v>171022</v>
          </cell>
          <cell r="C459">
            <v>0</v>
          </cell>
          <cell r="D459">
            <v>1</v>
          </cell>
          <cell r="E459">
            <v>42</v>
          </cell>
          <cell r="F459">
            <v>1</v>
          </cell>
          <cell r="G459">
            <v>0</v>
          </cell>
          <cell r="H459">
            <v>0</v>
          </cell>
          <cell r="I459">
            <v>0</v>
          </cell>
          <cell r="J459">
            <v>0</v>
          </cell>
          <cell r="K459">
            <v>0</v>
          </cell>
          <cell r="L459">
            <v>1</v>
          </cell>
          <cell r="M459">
            <v>0</v>
          </cell>
          <cell r="N459">
            <v>0</v>
          </cell>
          <cell r="O459" t="str">
            <v>Texas</v>
          </cell>
        </row>
        <row r="460">
          <cell r="A460">
            <v>1610</v>
          </cell>
          <cell r="B460">
            <v>170971</v>
          </cell>
          <cell r="C460">
            <v>0</v>
          </cell>
          <cell r="D460">
            <v>1</v>
          </cell>
          <cell r="E460">
            <v>60</v>
          </cell>
          <cell r="F460">
            <v>0</v>
          </cell>
          <cell r="G460">
            <v>0</v>
          </cell>
          <cell r="H460">
            <v>0</v>
          </cell>
          <cell r="I460">
            <v>1</v>
          </cell>
          <cell r="J460">
            <v>0</v>
          </cell>
          <cell r="K460">
            <v>0</v>
          </cell>
          <cell r="L460">
            <v>1</v>
          </cell>
          <cell r="M460">
            <v>0</v>
          </cell>
          <cell r="N460">
            <v>0</v>
          </cell>
          <cell r="O460" t="str">
            <v>New York</v>
          </cell>
        </row>
        <row r="461">
          <cell r="A461">
            <v>1202</v>
          </cell>
          <cell r="B461">
            <v>170951</v>
          </cell>
          <cell r="C461">
            <v>0</v>
          </cell>
          <cell r="D461">
            <v>0</v>
          </cell>
          <cell r="E461">
            <v>35</v>
          </cell>
          <cell r="F461">
            <v>0</v>
          </cell>
          <cell r="G461">
            <v>1</v>
          </cell>
          <cell r="H461">
            <v>0</v>
          </cell>
          <cell r="I461">
            <v>0</v>
          </cell>
          <cell r="J461">
            <v>0</v>
          </cell>
          <cell r="K461">
            <v>0</v>
          </cell>
          <cell r="L461">
            <v>1</v>
          </cell>
          <cell r="M461">
            <v>0</v>
          </cell>
          <cell r="N461">
            <v>0</v>
          </cell>
          <cell r="O461" t="str">
            <v>New York</v>
          </cell>
        </row>
        <row r="462">
          <cell r="A462">
            <v>2896</v>
          </cell>
          <cell r="B462">
            <v>170932</v>
          </cell>
          <cell r="C462">
            <v>0</v>
          </cell>
          <cell r="D462">
            <v>1</v>
          </cell>
          <cell r="E462">
            <v>48</v>
          </cell>
          <cell r="F462">
            <v>0</v>
          </cell>
          <cell r="G462">
            <v>1</v>
          </cell>
          <cell r="H462">
            <v>0</v>
          </cell>
          <cell r="I462">
            <v>0</v>
          </cell>
          <cell r="J462">
            <v>0</v>
          </cell>
          <cell r="K462">
            <v>0</v>
          </cell>
          <cell r="L462">
            <v>0</v>
          </cell>
          <cell r="M462">
            <v>0</v>
          </cell>
          <cell r="N462">
            <v>0</v>
          </cell>
          <cell r="O462" t="str">
            <v>Other</v>
          </cell>
        </row>
        <row r="463">
          <cell r="A463">
            <v>1997</v>
          </cell>
          <cell r="B463">
            <v>170924</v>
          </cell>
          <cell r="C463">
            <v>0</v>
          </cell>
          <cell r="D463">
            <v>0</v>
          </cell>
          <cell r="E463">
            <v>55</v>
          </cell>
          <cell r="F463">
            <v>0</v>
          </cell>
          <cell r="G463">
            <v>1</v>
          </cell>
          <cell r="H463">
            <v>0</v>
          </cell>
          <cell r="I463">
            <v>0</v>
          </cell>
          <cell r="J463">
            <v>0</v>
          </cell>
          <cell r="K463">
            <v>0</v>
          </cell>
          <cell r="L463">
            <v>0</v>
          </cell>
          <cell r="M463">
            <v>0</v>
          </cell>
          <cell r="N463">
            <v>0</v>
          </cell>
          <cell r="O463" t="str">
            <v>California</v>
          </cell>
        </row>
        <row r="464">
          <cell r="A464">
            <v>2031</v>
          </cell>
          <cell r="B464">
            <v>170924</v>
          </cell>
          <cell r="C464">
            <v>0</v>
          </cell>
          <cell r="D464">
            <v>0</v>
          </cell>
          <cell r="E464">
            <v>55</v>
          </cell>
          <cell r="F464">
            <v>0</v>
          </cell>
          <cell r="G464">
            <v>1</v>
          </cell>
          <cell r="H464">
            <v>0</v>
          </cell>
          <cell r="I464">
            <v>0</v>
          </cell>
          <cell r="J464">
            <v>0</v>
          </cell>
          <cell r="K464">
            <v>0</v>
          </cell>
          <cell r="L464">
            <v>0</v>
          </cell>
          <cell r="M464">
            <v>0</v>
          </cell>
          <cell r="N464">
            <v>0</v>
          </cell>
          <cell r="O464" t="str">
            <v>Texas</v>
          </cell>
        </row>
        <row r="465">
          <cell r="A465">
            <v>1299</v>
          </cell>
          <cell r="B465">
            <v>170893</v>
          </cell>
          <cell r="C465">
            <v>0</v>
          </cell>
          <cell r="D465">
            <v>0</v>
          </cell>
          <cell r="E465">
            <v>44</v>
          </cell>
          <cell r="F465">
            <v>0</v>
          </cell>
          <cell r="G465">
            <v>0</v>
          </cell>
          <cell r="H465">
            <v>1</v>
          </cell>
          <cell r="I465">
            <v>0</v>
          </cell>
          <cell r="J465">
            <v>0</v>
          </cell>
          <cell r="K465">
            <v>0</v>
          </cell>
          <cell r="L465">
            <v>0</v>
          </cell>
          <cell r="M465">
            <v>1</v>
          </cell>
          <cell r="N465">
            <v>0</v>
          </cell>
          <cell r="O465" t="str">
            <v>Texas</v>
          </cell>
        </row>
        <row r="466">
          <cell r="A466">
            <v>2838</v>
          </cell>
          <cell r="B466">
            <v>170886</v>
          </cell>
          <cell r="C466">
            <v>1</v>
          </cell>
          <cell r="D466">
            <v>0</v>
          </cell>
          <cell r="E466">
            <v>49</v>
          </cell>
          <cell r="F466">
            <v>0</v>
          </cell>
          <cell r="G466">
            <v>1</v>
          </cell>
          <cell r="H466">
            <v>0</v>
          </cell>
          <cell r="I466">
            <v>0</v>
          </cell>
          <cell r="J466">
            <v>0</v>
          </cell>
          <cell r="K466">
            <v>0</v>
          </cell>
          <cell r="L466">
            <v>1</v>
          </cell>
          <cell r="M466">
            <v>0</v>
          </cell>
          <cell r="N466">
            <v>0</v>
          </cell>
          <cell r="O466" t="str">
            <v>Florida</v>
          </cell>
        </row>
        <row r="467">
          <cell r="A467">
            <v>2410</v>
          </cell>
          <cell r="B467">
            <v>170844</v>
          </cell>
          <cell r="C467">
            <v>1</v>
          </cell>
          <cell r="D467">
            <v>1</v>
          </cell>
          <cell r="E467">
            <v>53</v>
          </cell>
          <cell r="F467">
            <v>1</v>
          </cell>
          <cell r="G467">
            <v>0</v>
          </cell>
          <cell r="H467">
            <v>0</v>
          </cell>
          <cell r="I467">
            <v>0</v>
          </cell>
          <cell r="J467">
            <v>0</v>
          </cell>
          <cell r="K467">
            <v>0</v>
          </cell>
          <cell r="L467">
            <v>1</v>
          </cell>
          <cell r="M467">
            <v>0</v>
          </cell>
          <cell r="N467">
            <v>0</v>
          </cell>
          <cell r="O467" t="str">
            <v>Other</v>
          </cell>
        </row>
        <row r="468">
          <cell r="A468">
            <v>1437</v>
          </cell>
          <cell r="B468">
            <v>170829</v>
          </cell>
          <cell r="C468">
            <v>1</v>
          </cell>
          <cell r="D468">
            <v>1</v>
          </cell>
          <cell r="E468">
            <v>40</v>
          </cell>
          <cell r="F468">
            <v>0</v>
          </cell>
          <cell r="G468">
            <v>1</v>
          </cell>
          <cell r="H468">
            <v>0</v>
          </cell>
          <cell r="I468">
            <v>0</v>
          </cell>
          <cell r="J468">
            <v>0</v>
          </cell>
          <cell r="K468">
            <v>0</v>
          </cell>
          <cell r="L468">
            <v>0</v>
          </cell>
          <cell r="M468">
            <v>0</v>
          </cell>
          <cell r="N468">
            <v>0</v>
          </cell>
          <cell r="O468" t="str">
            <v>Texas</v>
          </cell>
        </row>
        <row r="469">
          <cell r="A469">
            <v>2920</v>
          </cell>
          <cell r="B469">
            <v>170792</v>
          </cell>
          <cell r="C469">
            <v>0</v>
          </cell>
          <cell r="D469">
            <v>0</v>
          </cell>
          <cell r="E469">
            <v>69</v>
          </cell>
          <cell r="F469">
            <v>0</v>
          </cell>
          <cell r="G469">
            <v>0</v>
          </cell>
          <cell r="H469">
            <v>0</v>
          </cell>
          <cell r="I469">
            <v>0</v>
          </cell>
          <cell r="J469">
            <v>1</v>
          </cell>
          <cell r="K469">
            <v>0</v>
          </cell>
          <cell r="L469">
            <v>1</v>
          </cell>
          <cell r="M469">
            <v>0</v>
          </cell>
          <cell r="N469">
            <v>0</v>
          </cell>
          <cell r="O469" t="str">
            <v>Other</v>
          </cell>
        </row>
        <row r="470">
          <cell r="A470">
            <v>1378</v>
          </cell>
          <cell r="B470">
            <v>170777</v>
          </cell>
          <cell r="C470">
            <v>0</v>
          </cell>
          <cell r="D470">
            <v>1</v>
          </cell>
          <cell r="E470">
            <v>52</v>
          </cell>
          <cell r="F470">
            <v>0</v>
          </cell>
          <cell r="G470">
            <v>1</v>
          </cell>
          <cell r="H470">
            <v>0</v>
          </cell>
          <cell r="I470">
            <v>0</v>
          </cell>
          <cell r="J470">
            <v>0</v>
          </cell>
          <cell r="K470">
            <v>0</v>
          </cell>
          <cell r="L470">
            <v>0</v>
          </cell>
          <cell r="M470">
            <v>1</v>
          </cell>
          <cell r="N470">
            <v>0</v>
          </cell>
          <cell r="O470" t="str">
            <v>Other</v>
          </cell>
        </row>
        <row r="471">
          <cell r="A471">
            <v>2052</v>
          </cell>
          <cell r="B471">
            <v>170713</v>
          </cell>
          <cell r="C471">
            <v>0</v>
          </cell>
          <cell r="D471">
            <v>1</v>
          </cell>
          <cell r="E471">
            <v>54</v>
          </cell>
          <cell r="F471">
            <v>0</v>
          </cell>
          <cell r="G471">
            <v>0</v>
          </cell>
          <cell r="H471">
            <v>0</v>
          </cell>
          <cell r="I471">
            <v>1</v>
          </cell>
          <cell r="J471">
            <v>0</v>
          </cell>
          <cell r="K471">
            <v>0</v>
          </cell>
          <cell r="L471">
            <v>1</v>
          </cell>
          <cell r="M471">
            <v>0</v>
          </cell>
          <cell r="N471">
            <v>0</v>
          </cell>
          <cell r="O471" t="str">
            <v>Florida</v>
          </cell>
        </row>
        <row r="472">
          <cell r="A472">
            <v>1060</v>
          </cell>
          <cell r="B472">
            <v>170666</v>
          </cell>
          <cell r="C472">
            <v>0</v>
          </cell>
          <cell r="D472">
            <v>0</v>
          </cell>
          <cell r="E472">
            <v>72</v>
          </cell>
          <cell r="F472">
            <v>0</v>
          </cell>
          <cell r="G472">
            <v>0</v>
          </cell>
          <cell r="H472">
            <v>0</v>
          </cell>
          <cell r="I472">
            <v>1</v>
          </cell>
          <cell r="J472">
            <v>0</v>
          </cell>
          <cell r="K472">
            <v>0</v>
          </cell>
          <cell r="L472">
            <v>1</v>
          </cell>
          <cell r="M472">
            <v>0</v>
          </cell>
          <cell r="N472">
            <v>0</v>
          </cell>
          <cell r="O472" t="str">
            <v>Other</v>
          </cell>
        </row>
        <row r="473">
          <cell r="A473">
            <v>1941</v>
          </cell>
          <cell r="B473">
            <v>170647</v>
          </cell>
          <cell r="C473">
            <v>0</v>
          </cell>
          <cell r="D473">
            <v>1</v>
          </cell>
          <cell r="E473">
            <v>53</v>
          </cell>
          <cell r="F473">
            <v>1</v>
          </cell>
          <cell r="G473">
            <v>0</v>
          </cell>
          <cell r="H473">
            <v>0</v>
          </cell>
          <cell r="I473">
            <v>0</v>
          </cell>
          <cell r="J473">
            <v>0</v>
          </cell>
          <cell r="K473">
            <v>0</v>
          </cell>
          <cell r="L473">
            <v>1</v>
          </cell>
          <cell r="M473">
            <v>0</v>
          </cell>
          <cell r="N473">
            <v>0</v>
          </cell>
          <cell r="O473" t="str">
            <v>Texas</v>
          </cell>
        </row>
        <row r="474">
          <cell r="A474">
            <v>2855</v>
          </cell>
          <cell r="B474">
            <v>170643</v>
          </cell>
          <cell r="C474">
            <v>0</v>
          </cell>
          <cell r="D474">
            <v>0</v>
          </cell>
          <cell r="E474">
            <v>36</v>
          </cell>
          <cell r="F474">
            <v>0</v>
          </cell>
          <cell r="G474">
            <v>1</v>
          </cell>
          <cell r="H474">
            <v>0</v>
          </cell>
          <cell r="I474">
            <v>0</v>
          </cell>
          <cell r="J474">
            <v>0</v>
          </cell>
          <cell r="K474">
            <v>0</v>
          </cell>
          <cell r="L474">
            <v>0</v>
          </cell>
          <cell r="M474">
            <v>0</v>
          </cell>
          <cell r="N474">
            <v>1</v>
          </cell>
          <cell r="O474" t="str">
            <v>California</v>
          </cell>
        </row>
        <row r="475">
          <cell r="A475">
            <v>2578</v>
          </cell>
          <cell r="B475">
            <v>170638</v>
          </cell>
          <cell r="C475">
            <v>0</v>
          </cell>
          <cell r="D475">
            <v>0</v>
          </cell>
          <cell r="E475">
            <v>65</v>
          </cell>
          <cell r="F475">
            <v>1</v>
          </cell>
          <cell r="G475">
            <v>0</v>
          </cell>
          <cell r="H475">
            <v>0</v>
          </cell>
          <cell r="I475">
            <v>0</v>
          </cell>
          <cell r="J475">
            <v>0</v>
          </cell>
          <cell r="K475">
            <v>0</v>
          </cell>
          <cell r="L475">
            <v>0</v>
          </cell>
          <cell r="M475">
            <v>1</v>
          </cell>
          <cell r="N475">
            <v>0</v>
          </cell>
          <cell r="O475" t="str">
            <v>Other</v>
          </cell>
        </row>
        <row r="476">
          <cell r="A476">
            <v>2902</v>
          </cell>
          <cell r="B476">
            <v>170617</v>
          </cell>
          <cell r="C476">
            <v>0</v>
          </cell>
          <cell r="D476">
            <v>0</v>
          </cell>
          <cell r="E476">
            <v>50</v>
          </cell>
          <cell r="F476">
            <v>0</v>
          </cell>
          <cell r="G476">
            <v>1</v>
          </cell>
          <cell r="H476">
            <v>0</v>
          </cell>
          <cell r="I476">
            <v>0</v>
          </cell>
          <cell r="J476">
            <v>0</v>
          </cell>
          <cell r="K476">
            <v>0</v>
          </cell>
          <cell r="L476">
            <v>1</v>
          </cell>
          <cell r="M476">
            <v>0</v>
          </cell>
          <cell r="N476">
            <v>0</v>
          </cell>
          <cell r="O476" t="str">
            <v>Other</v>
          </cell>
        </row>
        <row r="477">
          <cell r="A477">
            <v>2036</v>
          </cell>
          <cell r="B477">
            <v>170596</v>
          </cell>
          <cell r="C477">
            <v>0</v>
          </cell>
          <cell r="D477">
            <v>0</v>
          </cell>
          <cell r="E477">
            <v>35</v>
          </cell>
          <cell r="F477">
            <v>0</v>
          </cell>
          <cell r="G477">
            <v>0</v>
          </cell>
          <cell r="H477">
            <v>1</v>
          </cell>
          <cell r="I477">
            <v>0</v>
          </cell>
          <cell r="J477">
            <v>0</v>
          </cell>
          <cell r="K477">
            <v>0</v>
          </cell>
          <cell r="L477">
            <v>1</v>
          </cell>
          <cell r="M477">
            <v>0</v>
          </cell>
          <cell r="N477">
            <v>0</v>
          </cell>
          <cell r="O477" t="str">
            <v>New York</v>
          </cell>
        </row>
        <row r="478">
          <cell r="A478">
            <v>2747</v>
          </cell>
          <cell r="B478">
            <v>170596</v>
          </cell>
          <cell r="C478">
            <v>0</v>
          </cell>
          <cell r="D478">
            <v>0</v>
          </cell>
          <cell r="E478">
            <v>35</v>
          </cell>
          <cell r="F478">
            <v>0</v>
          </cell>
          <cell r="G478">
            <v>0</v>
          </cell>
          <cell r="H478">
            <v>1</v>
          </cell>
          <cell r="I478">
            <v>0</v>
          </cell>
          <cell r="J478">
            <v>0</v>
          </cell>
          <cell r="K478">
            <v>0</v>
          </cell>
          <cell r="L478">
            <v>1</v>
          </cell>
          <cell r="M478">
            <v>0</v>
          </cell>
          <cell r="N478">
            <v>0</v>
          </cell>
          <cell r="O478" t="str">
            <v>California</v>
          </cell>
        </row>
        <row r="479">
          <cell r="A479">
            <v>2101</v>
          </cell>
          <cell r="B479">
            <v>170566</v>
          </cell>
          <cell r="C479">
            <v>0</v>
          </cell>
          <cell r="D479">
            <v>1</v>
          </cell>
          <cell r="E479">
            <v>52</v>
          </cell>
          <cell r="F479">
            <v>0</v>
          </cell>
          <cell r="G479">
            <v>0</v>
          </cell>
          <cell r="H479">
            <v>1</v>
          </cell>
          <cell r="I479">
            <v>0</v>
          </cell>
          <cell r="J479">
            <v>0</v>
          </cell>
          <cell r="K479">
            <v>0</v>
          </cell>
          <cell r="L479">
            <v>1</v>
          </cell>
          <cell r="M479">
            <v>0</v>
          </cell>
          <cell r="N479">
            <v>0</v>
          </cell>
          <cell r="O479" t="str">
            <v>Illinois</v>
          </cell>
        </row>
        <row r="480">
          <cell r="A480">
            <v>1718</v>
          </cell>
          <cell r="B480">
            <v>170545</v>
          </cell>
          <cell r="C480">
            <v>0</v>
          </cell>
          <cell r="D480">
            <v>1</v>
          </cell>
          <cell r="E480">
            <v>68</v>
          </cell>
          <cell r="F480">
            <v>0</v>
          </cell>
          <cell r="G480">
            <v>0</v>
          </cell>
          <cell r="H480">
            <v>0</v>
          </cell>
          <cell r="I480">
            <v>1</v>
          </cell>
          <cell r="J480">
            <v>0</v>
          </cell>
          <cell r="K480">
            <v>0</v>
          </cell>
          <cell r="L480">
            <v>0</v>
          </cell>
          <cell r="M480">
            <v>1</v>
          </cell>
          <cell r="N480">
            <v>0</v>
          </cell>
          <cell r="O480" t="str">
            <v>New York</v>
          </cell>
        </row>
        <row r="481">
          <cell r="A481">
            <v>2331</v>
          </cell>
          <cell r="B481">
            <v>170515</v>
          </cell>
          <cell r="C481">
            <v>0</v>
          </cell>
          <cell r="D481">
            <v>0</v>
          </cell>
          <cell r="E481">
            <v>27</v>
          </cell>
          <cell r="F481">
            <v>0</v>
          </cell>
          <cell r="G481">
            <v>0</v>
          </cell>
          <cell r="H481">
            <v>1</v>
          </cell>
          <cell r="I481">
            <v>0</v>
          </cell>
          <cell r="J481">
            <v>0</v>
          </cell>
          <cell r="K481">
            <v>0</v>
          </cell>
          <cell r="L481">
            <v>1</v>
          </cell>
          <cell r="M481">
            <v>0</v>
          </cell>
          <cell r="N481">
            <v>0</v>
          </cell>
          <cell r="O481" t="str">
            <v>Texas</v>
          </cell>
        </row>
        <row r="482">
          <cell r="A482">
            <v>1507</v>
          </cell>
          <cell r="B482">
            <v>170503</v>
          </cell>
          <cell r="C482">
            <v>0</v>
          </cell>
          <cell r="D482">
            <v>0</v>
          </cell>
          <cell r="E482">
            <v>67</v>
          </cell>
          <cell r="F482">
            <v>0</v>
          </cell>
          <cell r="G482">
            <v>1</v>
          </cell>
          <cell r="H482">
            <v>0</v>
          </cell>
          <cell r="I482">
            <v>0</v>
          </cell>
          <cell r="J482">
            <v>0</v>
          </cell>
          <cell r="K482">
            <v>0</v>
          </cell>
          <cell r="L482">
            <v>1</v>
          </cell>
          <cell r="M482">
            <v>0</v>
          </cell>
          <cell r="N482">
            <v>0</v>
          </cell>
          <cell r="O482" t="str">
            <v>Illinois</v>
          </cell>
        </row>
        <row r="483">
          <cell r="A483">
            <v>2655</v>
          </cell>
          <cell r="B483">
            <v>170440</v>
          </cell>
          <cell r="C483">
            <v>0</v>
          </cell>
          <cell r="D483">
            <v>0</v>
          </cell>
          <cell r="E483">
            <v>42</v>
          </cell>
          <cell r="F483">
            <v>0</v>
          </cell>
          <cell r="G483">
            <v>0</v>
          </cell>
          <cell r="H483">
            <v>0</v>
          </cell>
          <cell r="I483">
            <v>1</v>
          </cell>
          <cell r="J483">
            <v>0</v>
          </cell>
          <cell r="K483">
            <v>0</v>
          </cell>
          <cell r="L483">
            <v>1</v>
          </cell>
          <cell r="M483">
            <v>0</v>
          </cell>
          <cell r="N483">
            <v>0</v>
          </cell>
          <cell r="O483" t="str">
            <v>Texas</v>
          </cell>
        </row>
        <row r="484">
          <cell r="A484">
            <v>1777</v>
          </cell>
          <cell r="B484">
            <v>170421</v>
          </cell>
          <cell r="C484">
            <v>0</v>
          </cell>
          <cell r="D484">
            <v>1</v>
          </cell>
          <cell r="E484">
            <v>66</v>
          </cell>
          <cell r="F484">
            <v>0</v>
          </cell>
          <cell r="G484">
            <v>1</v>
          </cell>
          <cell r="H484">
            <v>0</v>
          </cell>
          <cell r="I484">
            <v>0</v>
          </cell>
          <cell r="J484">
            <v>0</v>
          </cell>
          <cell r="K484">
            <v>0</v>
          </cell>
          <cell r="L484">
            <v>0</v>
          </cell>
          <cell r="M484">
            <v>0</v>
          </cell>
          <cell r="N484">
            <v>1</v>
          </cell>
          <cell r="O484" t="str">
            <v>Illinois</v>
          </cell>
        </row>
        <row r="485">
          <cell r="A485">
            <v>2461</v>
          </cell>
          <cell r="B485">
            <v>170379</v>
          </cell>
          <cell r="C485">
            <v>0</v>
          </cell>
          <cell r="D485">
            <v>1</v>
          </cell>
          <cell r="E485">
            <v>44</v>
          </cell>
          <cell r="F485">
            <v>0</v>
          </cell>
          <cell r="G485">
            <v>0</v>
          </cell>
          <cell r="H485">
            <v>1</v>
          </cell>
          <cell r="I485">
            <v>0</v>
          </cell>
          <cell r="J485">
            <v>0</v>
          </cell>
          <cell r="K485">
            <v>0</v>
          </cell>
          <cell r="L485">
            <v>0</v>
          </cell>
          <cell r="M485">
            <v>1</v>
          </cell>
          <cell r="N485">
            <v>0</v>
          </cell>
          <cell r="O485" t="str">
            <v>Illinois</v>
          </cell>
        </row>
        <row r="486">
          <cell r="A486">
            <v>1151</v>
          </cell>
          <cell r="B486">
            <v>170356</v>
          </cell>
          <cell r="C486">
            <v>0</v>
          </cell>
          <cell r="D486">
            <v>0</v>
          </cell>
          <cell r="E486">
            <v>75</v>
          </cell>
          <cell r="F486">
            <v>0</v>
          </cell>
          <cell r="G486">
            <v>1</v>
          </cell>
          <cell r="H486">
            <v>0</v>
          </cell>
          <cell r="I486">
            <v>0</v>
          </cell>
          <cell r="J486">
            <v>0</v>
          </cell>
          <cell r="K486">
            <v>0</v>
          </cell>
          <cell r="L486">
            <v>0</v>
          </cell>
          <cell r="M486">
            <v>0</v>
          </cell>
          <cell r="N486">
            <v>1</v>
          </cell>
          <cell r="O486" t="str">
            <v>California</v>
          </cell>
        </row>
        <row r="487">
          <cell r="A487">
            <v>1659</v>
          </cell>
          <cell r="B487">
            <v>170337</v>
          </cell>
          <cell r="C487">
            <v>0</v>
          </cell>
          <cell r="D487">
            <v>0</v>
          </cell>
          <cell r="E487">
            <v>41</v>
          </cell>
          <cell r="F487">
            <v>0</v>
          </cell>
          <cell r="G487">
            <v>0</v>
          </cell>
          <cell r="H487">
            <v>1</v>
          </cell>
          <cell r="I487">
            <v>0</v>
          </cell>
          <cell r="J487">
            <v>0</v>
          </cell>
          <cell r="K487">
            <v>0</v>
          </cell>
          <cell r="L487">
            <v>1</v>
          </cell>
          <cell r="M487">
            <v>0</v>
          </cell>
          <cell r="N487">
            <v>0</v>
          </cell>
          <cell r="O487" t="str">
            <v>Texas</v>
          </cell>
        </row>
        <row r="488">
          <cell r="A488">
            <v>2718</v>
          </cell>
          <cell r="B488">
            <v>170321</v>
          </cell>
          <cell r="C488">
            <v>0</v>
          </cell>
          <cell r="D488">
            <v>0</v>
          </cell>
          <cell r="E488">
            <v>73</v>
          </cell>
          <cell r="F488">
            <v>0</v>
          </cell>
          <cell r="G488">
            <v>0</v>
          </cell>
          <cell r="H488">
            <v>0</v>
          </cell>
          <cell r="I488">
            <v>1</v>
          </cell>
          <cell r="J488">
            <v>0</v>
          </cell>
          <cell r="K488">
            <v>0</v>
          </cell>
          <cell r="L488">
            <v>1</v>
          </cell>
          <cell r="M488">
            <v>0</v>
          </cell>
          <cell r="N488">
            <v>0</v>
          </cell>
          <cell r="O488" t="str">
            <v>Florida</v>
          </cell>
        </row>
        <row r="489">
          <cell r="A489">
            <v>2854</v>
          </cell>
          <cell r="B489">
            <v>170300</v>
          </cell>
          <cell r="C489">
            <v>1</v>
          </cell>
          <cell r="D489">
            <v>0</v>
          </cell>
          <cell r="E489">
            <v>45</v>
          </cell>
          <cell r="F489">
            <v>1</v>
          </cell>
          <cell r="G489">
            <v>0</v>
          </cell>
          <cell r="H489">
            <v>0</v>
          </cell>
          <cell r="I489">
            <v>0</v>
          </cell>
          <cell r="J489">
            <v>0</v>
          </cell>
          <cell r="K489">
            <v>0</v>
          </cell>
          <cell r="L489">
            <v>1</v>
          </cell>
          <cell r="M489">
            <v>0</v>
          </cell>
          <cell r="N489">
            <v>0</v>
          </cell>
          <cell r="O489" t="str">
            <v>Other</v>
          </cell>
        </row>
        <row r="490">
          <cell r="A490">
            <v>1053</v>
          </cell>
          <cell r="B490">
            <v>170287</v>
          </cell>
          <cell r="C490">
            <v>0</v>
          </cell>
          <cell r="D490">
            <v>0</v>
          </cell>
          <cell r="E490">
            <v>54</v>
          </cell>
          <cell r="F490">
            <v>1</v>
          </cell>
          <cell r="G490">
            <v>0</v>
          </cell>
          <cell r="H490">
            <v>0</v>
          </cell>
          <cell r="I490">
            <v>0</v>
          </cell>
          <cell r="J490">
            <v>0</v>
          </cell>
          <cell r="K490">
            <v>0</v>
          </cell>
          <cell r="L490">
            <v>1</v>
          </cell>
          <cell r="M490">
            <v>0</v>
          </cell>
          <cell r="N490">
            <v>0</v>
          </cell>
          <cell r="O490" t="str">
            <v>Texas</v>
          </cell>
        </row>
        <row r="491">
          <cell r="A491">
            <v>2535</v>
          </cell>
          <cell r="B491">
            <v>170179</v>
          </cell>
          <cell r="C491">
            <v>0</v>
          </cell>
          <cell r="D491">
            <v>1</v>
          </cell>
          <cell r="E491">
            <v>44</v>
          </cell>
          <cell r="F491">
            <v>1</v>
          </cell>
          <cell r="G491">
            <v>0</v>
          </cell>
          <cell r="H491">
            <v>0</v>
          </cell>
          <cell r="I491">
            <v>0</v>
          </cell>
          <cell r="J491">
            <v>0</v>
          </cell>
          <cell r="K491">
            <v>0</v>
          </cell>
          <cell r="L491">
            <v>0</v>
          </cell>
          <cell r="M491">
            <v>0</v>
          </cell>
          <cell r="N491">
            <v>1</v>
          </cell>
          <cell r="O491" t="str">
            <v>Texas</v>
          </cell>
        </row>
        <row r="492">
          <cell r="A492">
            <v>3032</v>
          </cell>
          <cell r="B492">
            <v>170179</v>
          </cell>
          <cell r="C492">
            <v>0</v>
          </cell>
          <cell r="D492">
            <v>1</v>
          </cell>
          <cell r="E492">
            <v>44</v>
          </cell>
          <cell r="F492">
            <v>1</v>
          </cell>
          <cell r="G492">
            <v>0</v>
          </cell>
          <cell r="H492">
            <v>0</v>
          </cell>
          <cell r="I492">
            <v>0</v>
          </cell>
          <cell r="J492">
            <v>0</v>
          </cell>
          <cell r="K492">
            <v>0</v>
          </cell>
          <cell r="L492">
            <v>0</v>
          </cell>
          <cell r="M492">
            <v>0</v>
          </cell>
          <cell r="N492">
            <v>1</v>
          </cell>
          <cell r="O492" t="str">
            <v>New York</v>
          </cell>
        </row>
        <row r="493">
          <cell r="A493">
            <v>1445</v>
          </cell>
          <cell r="B493">
            <v>170165</v>
          </cell>
          <cell r="C493">
            <v>0</v>
          </cell>
          <cell r="D493">
            <v>0</v>
          </cell>
          <cell r="E493">
            <v>71</v>
          </cell>
          <cell r="F493">
            <v>0</v>
          </cell>
          <cell r="G493">
            <v>0</v>
          </cell>
          <cell r="H493">
            <v>0</v>
          </cell>
          <cell r="I493">
            <v>0</v>
          </cell>
          <cell r="J493">
            <v>1</v>
          </cell>
          <cell r="K493">
            <v>0</v>
          </cell>
          <cell r="L493">
            <v>1</v>
          </cell>
          <cell r="M493">
            <v>0</v>
          </cell>
          <cell r="N493">
            <v>0</v>
          </cell>
          <cell r="O493" t="str">
            <v>California</v>
          </cell>
        </row>
        <row r="494">
          <cell r="A494">
            <v>1851</v>
          </cell>
          <cell r="B494">
            <v>170123</v>
          </cell>
          <cell r="C494">
            <v>0</v>
          </cell>
          <cell r="D494">
            <v>0</v>
          </cell>
          <cell r="E494">
            <v>37</v>
          </cell>
          <cell r="F494">
            <v>0</v>
          </cell>
          <cell r="G494">
            <v>0</v>
          </cell>
          <cell r="H494">
            <v>0</v>
          </cell>
          <cell r="I494">
            <v>1</v>
          </cell>
          <cell r="J494">
            <v>0</v>
          </cell>
          <cell r="K494">
            <v>0</v>
          </cell>
          <cell r="L494">
            <v>0</v>
          </cell>
          <cell r="M494">
            <v>0</v>
          </cell>
          <cell r="N494">
            <v>1</v>
          </cell>
          <cell r="O494" t="str">
            <v>Texas</v>
          </cell>
        </row>
        <row r="495">
          <cell r="A495">
            <v>2833</v>
          </cell>
          <cell r="B495">
            <v>170116</v>
          </cell>
          <cell r="C495">
            <v>0</v>
          </cell>
          <cell r="D495">
            <v>0</v>
          </cell>
          <cell r="E495">
            <v>48</v>
          </cell>
          <cell r="F495">
            <v>0</v>
          </cell>
          <cell r="G495">
            <v>1</v>
          </cell>
          <cell r="H495">
            <v>0</v>
          </cell>
          <cell r="I495">
            <v>0</v>
          </cell>
          <cell r="J495">
            <v>0</v>
          </cell>
          <cell r="K495">
            <v>0</v>
          </cell>
          <cell r="L495">
            <v>0</v>
          </cell>
          <cell r="M495">
            <v>0</v>
          </cell>
          <cell r="N495">
            <v>1</v>
          </cell>
          <cell r="O495" t="str">
            <v>Illinois</v>
          </cell>
        </row>
        <row r="496">
          <cell r="A496">
            <v>2178</v>
          </cell>
          <cell r="B496">
            <v>170091</v>
          </cell>
          <cell r="C496">
            <v>1</v>
          </cell>
          <cell r="D496">
            <v>0</v>
          </cell>
          <cell r="E496">
            <v>51</v>
          </cell>
          <cell r="F496">
            <v>0</v>
          </cell>
          <cell r="G496">
            <v>1</v>
          </cell>
          <cell r="H496">
            <v>0</v>
          </cell>
          <cell r="I496">
            <v>0</v>
          </cell>
          <cell r="J496">
            <v>0</v>
          </cell>
          <cell r="K496">
            <v>0</v>
          </cell>
          <cell r="L496">
            <v>0</v>
          </cell>
          <cell r="M496">
            <v>1</v>
          </cell>
          <cell r="N496">
            <v>0</v>
          </cell>
          <cell r="O496" t="str">
            <v>Florida</v>
          </cell>
        </row>
        <row r="497">
          <cell r="A497">
            <v>2935</v>
          </cell>
          <cell r="B497">
            <v>170053</v>
          </cell>
          <cell r="C497">
            <v>0</v>
          </cell>
          <cell r="D497">
            <v>1</v>
          </cell>
          <cell r="E497">
            <v>55</v>
          </cell>
          <cell r="F497">
            <v>0</v>
          </cell>
          <cell r="G497">
            <v>1</v>
          </cell>
          <cell r="H497">
            <v>0</v>
          </cell>
          <cell r="I497">
            <v>0</v>
          </cell>
          <cell r="J497">
            <v>0</v>
          </cell>
          <cell r="K497">
            <v>0</v>
          </cell>
          <cell r="L497">
            <v>0</v>
          </cell>
          <cell r="M497">
            <v>1</v>
          </cell>
          <cell r="N497">
            <v>0</v>
          </cell>
          <cell r="O497" t="str">
            <v>Illinois</v>
          </cell>
        </row>
        <row r="498">
          <cell r="A498">
            <v>2710</v>
          </cell>
          <cell r="B498">
            <v>170044</v>
          </cell>
          <cell r="C498">
            <v>0</v>
          </cell>
          <cell r="D498">
            <v>1</v>
          </cell>
          <cell r="E498">
            <v>66</v>
          </cell>
          <cell r="F498">
            <v>1</v>
          </cell>
          <cell r="G498">
            <v>0</v>
          </cell>
          <cell r="H498">
            <v>0</v>
          </cell>
          <cell r="I498">
            <v>0</v>
          </cell>
          <cell r="J498">
            <v>0</v>
          </cell>
          <cell r="K498">
            <v>0</v>
          </cell>
          <cell r="L498">
            <v>1</v>
          </cell>
          <cell r="M498">
            <v>0</v>
          </cell>
          <cell r="N498">
            <v>0</v>
          </cell>
          <cell r="O498" t="str">
            <v>Other</v>
          </cell>
        </row>
        <row r="499">
          <cell r="A499">
            <v>2424</v>
          </cell>
          <cell r="B499">
            <v>170038</v>
          </cell>
          <cell r="C499">
            <v>0</v>
          </cell>
          <cell r="D499">
            <v>0</v>
          </cell>
          <cell r="E499">
            <v>38</v>
          </cell>
          <cell r="F499">
            <v>0</v>
          </cell>
          <cell r="G499">
            <v>0</v>
          </cell>
          <cell r="H499">
            <v>0</v>
          </cell>
          <cell r="I499">
            <v>1</v>
          </cell>
          <cell r="J499">
            <v>0</v>
          </cell>
          <cell r="K499">
            <v>0</v>
          </cell>
          <cell r="L499">
            <v>0</v>
          </cell>
          <cell r="M499">
            <v>0</v>
          </cell>
          <cell r="N499">
            <v>1</v>
          </cell>
          <cell r="O499" t="str">
            <v>Florida</v>
          </cell>
        </row>
        <row r="500">
          <cell r="A500">
            <v>3035</v>
          </cell>
          <cell r="B500">
            <v>170038</v>
          </cell>
          <cell r="C500">
            <v>0</v>
          </cell>
          <cell r="D500">
            <v>0</v>
          </cell>
          <cell r="E500">
            <v>38</v>
          </cell>
          <cell r="F500">
            <v>0</v>
          </cell>
          <cell r="G500">
            <v>0</v>
          </cell>
          <cell r="H500">
            <v>0</v>
          </cell>
          <cell r="I500">
            <v>1</v>
          </cell>
          <cell r="J500">
            <v>0</v>
          </cell>
          <cell r="K500">
            <v>0</v>
          </cell>
          <cell r="L500">
            <v>0</v>
          </cell>
          <cell r="M500">
            <v>0</v>
          </cell>
          <cell r="N500">
            <v>1</v>
          </cell>
          <cell r="O500" t="str">
            <v>California</v>
          </cell>
        </row>
        <row r="501">
          <cell r="A501">
            <v>2231</v>
          </cell>
          <cell r="B501">
            <v>169969</v>
          </cell>
          <cell r="C501">
            <v>0</v>
          </cell>
          <cell r="D501">
            <v>0</v>
          </cell>
          <cell r="E501">
            <v>55</v>
          </cell>
          <cell r="F501">
            <v>0</v>
          </cell>
          <cell r="G501">
            <v>1</v>
          </cell>
          <cell r="H501">
            <v>0</v>
          </cell>
          <cell r="I501">
            <v>0</v>
          </cell>
          <cell r="J501">
            <v>0</v>
          </cell>
          <cell r="K501">
            <v>0</v>
          </cell>
          <cell r="L501">
            <v>0</v>
          </cell>
          <cell r="M501">
            <v>0</v>
          </cell>
          <cell r="N501">
            <v>1</v>
          </cell>
          <cell r="O501" t="str">
            <v>California</v>
          </cell>
        </row>
        <row r="502">
          <cell r="A502">
            <v>2846</v>
          </cell>
          <cell r="B502">
            <v>169932</v>
          </cell>
          <cell r="C502">
            <v>0</v>
          </cell>
          <cell r="D502">
            <v>1</v>
          </cell>
          <cell r="E502">
            <v>56</v>
          </cell>
          <cell r="F502">
            <v>1</v>
          </cell>
          <cell r="G502">
            <v>0</v>
          </cell>
          <cell r="H502">
            <v>0</v>
          </cell>
          <cell r="I502">
            <v>0</v>
          </cell>
          <cell r="J502">
            <v>0</v>
          </cell>
          <cell r="K502">
            <v>0</v>
          </cell>
          <cell r="L502">
            <v>1</v>
          </cell>
          <cell r="M502">
            <v>0</v>
          </cell>
          <cell r="N502">
            <v>0</v>
          </cell>
          <cell r="O502" t="str">
            <v>New York</v>
          </cell>
        </row>
        <row r="503">
          <cell r="A503">
            <v>2497</v>
          </cell>
          <cell r="B503">
            <v>169930</v>
          </cell>
          <cell r="C503">
            <v>0</v>
          </cell>
          <cell r="D503">
            <v>0</v>
          </cell>
          <cell r="E503">
            <v>49</v>
          </cell>
          <cell r="F503">
            <v>0</v>
          </cell>
          <cell r="G503">
            <v>0</v>
          </cell>
          <cell r="H503">
            <v>0</v>
          </cell>
          <cell r="I503">
            <v>1</v>
          </cell>
          <cell r="J503">
            <v>0</v>
          </cell>
          <cell r="K503">
            <v>0</v>
          </cell>
          <cell r="L503">
            <v>1</v>
          </cell>
          <cell r="M503">
            <v>0</v>
          </cell>
          <cell r="N503">
            <v>0</v>
          </cell>
          <cell r="O503" t="str">
            <v>Illinois</v>
          </cell>
        </row>
        <row r="504">
          <cell r="A504">
            <v>2723</v>
          </cell>
          <cell r="B504">
            <v>169901</v>
          </cell>
          <cell r="C504">
            <v>0</v>
          </cell>
          <cell r="D504">
            <v>1</v>
          </cell>
          <cell r="E504">
            <v>51</v>
          </cell>
          <cell r="F504">
            <v>1</v>
          </cell>
          <cell r="G504">
            <v>0</v>
          </cell>
          <cell r="H504">
            <v>0</v>
          </cell>
          <cell r="I504">
            <v>0</v>
          </cell>
          <cell r="J504">
            <v>0</v>
          </cell>
          <cell r="K504">
            <v>0</v>
          </cell>
          <cell r="L504">
            <v>1</v>
          </cell>
          <cell r="M504">
            <v>0</v>
          </cell>
          <cell r="N504">
            <v>0</v>
          </cell>
          <cell r="O504" t="str">
            <v>California</v>
          </cell>
        </row>
        <row r="505">
          <cell r="A505">
            <v>1576</v>
          </cell>
          <cell r="B505">
            <v>169882</v>
          </cell>
          <cell r="C505">
            <v>0</v>
          </cell>
          <cell r="D505">
            <v>0</v>
          </cell>
          <cell r="E505">
            <v>55</v>
          </cell>
          <cell r="F505">
            <v>0</v>
          </cell>
          <cell r="G505">
            <v>0</v>
          </cell>
          <cell r="H505">
            <v>1</v>
          </cell>
          <cell r="I505">
            <v>0</v>
          </cell>
          <cell r="J505">
            <v>0</v>
          </cell>
          <cell r="K505">
            <v>0</v>
          </cell>
          <cell r="L505">
            <v>0</v>
          </cell>
          <cell r="M505">
            <v>1</v>
          </cell>
          <cell r="N505">
            <v>0</v>
          </cell>
          <cell r="O505" t="str">
            <v>Other</v>
          </cell>
        </row>
        <row r="506">
          <cell r="A506">
            <v>1265</v>
          </cell>
          <cell r="B506">
            <v>169867</v>
          </cell>
          <cell r="C506">
            <v>0</v>
          </cell>
          <cell r="D506">
            <v>0</v>
          </cell>
          <cell r="E506">
            <v>34</v>
          </cell>
          <cell r="F506">
            <v>0</v>
          </cell>
          <cell r="G506">
            <v>0</v>
          </cell>
          <cell r="H506">
            <v>1</v>
          </cell>
          <cell r="I506">
            <v>0</v>
          </cell>
          <cell r="J506">
            <v>0</v>
          </cell>
          <cell r="K506">
            <v>0</v>
          </cell>
          <cell r="L506">
            <v>0</v>
          </cell>
          <cell r="M506">
            <v>0</v>
          </cell>
          <cell r="N506">
            <v>1</v>
          </cell>
          <cell r="O506" t="str">
            <v>California</v>
          </cell>
        </row>
        <row r="507">
          <cell r="A507">
            <v>3086</v>
          </cell>
          <cell r="B507">
            <v>169805</v>
          </cell>
          <cell r="C507">
            <v>0</v>
          </cell>
          <cell r="D507">
            <v>1</v>
          </cell>
          <cell r="E507">
            <v>68</v>
          </cell>
          <cell r="F507">
            <v>0</v>
          </cell>
          <cell r="G507">
            <v>0</v>
          </cell>
          <cell r="H507">
            <v>0</v>
          </cell>
          <cell r="I507">
            <v>1</v>
          </cell>
          <cell r="J507">
            <v>0</v>
          </cell>
          <cell r="K507">
            <v>0</v>
          </cell>
          <cell r="L507">
            <v>0</v>
          </cell>
          <cell r="M507">
            <v>0</v>
          </cell>
          <cell r="N507">
            <v>1</v>
          </cell>
          <cell r="O507" t="str">
            <v>New York</v>
          </cell>
        </row>
        <row r="508">
          <cell r="A508">
            <v>1336</v>
          </cell>
          <cell r="B508">
            <v>169759</v>
          </cell>
          <cell r="C508">
            <v>0</v>
          </cell>
          <cell r="D508">
            <v>0</v>
          </cell>
          <cell r="E508">
            <v>54</v>
          </cell>
          <cell r="F508">
            <v>0</v>
          </cell>
          <cell r="G508">
            <v>0</v>
          </cell>
          <cell r="H508">
            <v>1</v>
          </cell>
          <cell r="I508">
            <v>0</v>
          </cell>
          <cell r="J508">
            <v>0</v>
          </cell>
          <cell r="K508">
            <v>0</v>
          </cell>
          <cell r="L508">
            <v>0</v>
          </cell>
          <cell r="M508">
            <v>0</v>
          </cell>
          <cell r="N508">
            <v>1</v>
          </cell>
          <cell r="O508" t="str">
            <v>Other</v>
          </cell>
        </row>
        <row r="509">
          <cell r="A509">
            <v>2613</v>
          </cell>
          <cell r="B509">
            <v>169755</v>
          </cell>
          <cell r="C509">
            <v>0</v>
          </cell>
          <cell r="D509">
            <v>0</v>
          </cell>
          <cell r="E509">
            <v>75</v>
          </cell>
          <cell r="F509">
            <v>0</v>
          </cell>
          <cell r="G509">
            <v>1</v>
          </cell>
          <cell r="H509">
            <v>0</v>
          </cell>
          <cell r="I509">
            <v>0</v>
          </cell>
          <cell r="J509">
            <v>0</v>
          </cell>
          <cell r="K509">
            <v>0</v>
          </cell>
          <cell r="L509">
            <v>1</v>
          </cell>
          <cell r="M509">
            <v>0</v>
          </cell>
          <cell r="N509">
            <v>0</v>
          </cell>
          <cell r="O509" t="str">
            <v>Texas</v>
          </cell>
        </row>
        <row r="510">
          <cell r="A510">
            <v>2869</v>
          </cell>
          <cell r="B510">
            <v>169719</v>
          </cell>
          <cell r="C510">
            <v>0</v>
          </cell>
          <cell r="D510">
            <v>0</v>
          </cell>
          <cell r="E510">
            <v>46</v>
          </cell>
          <cell r="F510">
            <v>0</v>
          </cell>
          <cell r="G510">
            <v>0</v>
          </cell>
          <cell r="H510">
            <v>1</v>
          </cell>
          <cell r="I510">
            <v>0</v>
          </cell>
          <cell r="J510">
            <v>0</v>
          </cell>
          <cell r="K510">
            <v>0</v>
          </cell>
          <cell r="L510">
            <v>1</v>
          </cell>
          <cell r="M510">
            <v>0</v>
          </cell>
          <cell r="N510">
            <v>0</v>
          </cell>
          <cell r="O510" t="str">
            <v>Illinois</v>
          </cell>
        </row>
        <row r="511">
          <cell r="A511">
            <v>2853</v>
          </cell>
          <cell r="B511">
            <v>169702</v>
          </cell>
          <cell r="C511">
            <v>0</v>
          </cell>
          <cell r="D511">
            <v>1</v>
          </cell>
          <cell r="E511">
            <v>69</v>
          </cell>
          <cell r="F511">
            <v>0</v>
          </cell>
          <cell r="G511">
            <v>0</v>
          </cell>
          <cell r="H511">
            <v>0</v>
          </cell>
          <cell r="I511">
            <v>1</v>
          </cell>
          <cell r="J511">
            <v>0</v>
          </cell>
          <cell r="K511">
            <v>0</v>
          </cell>
          <cell r="L511">
            <v>0</v>
          </cell>
          <cell r="M511">
            <v>0</v>
          </cell>
          <cell r="N511">
            <v>1</v>
          </cell>
          <cell r="O511" t="str">
            <v>Texas</v>
          </cell>
        </row>
        <row r="512">
          <cell r="A512">
            <v>1248</v>
          </cell>
          <cell r="B512">
            <v>169674</v>
          </cell>
          <cell r="C512">
            <v>0</v>
          </cell>
          <cell r="D512">
            <v>2</v>
          </cell>
          <cell r="E512">
            <v>52</v>
          </cell>
          <cell r="F512">
            <v>1</v>
          </cell>
          <cell r="G512">
            <v>0</v>
          </cell>
          <cell r="H512">
            <v>0</v>
          </cell>
          <cell r="I512">
            <v>0</v>
          </cell>
          <cell r="J512">
            <v>0</v>
          </cell>
          <cell r="K512">
            <v>0</v>
          </cell>
          <cell r="L512">
            <v>0</v>
          </cell>
          <cell r="M512">
            <v>0</v>
          </cell>
          <cell r="N512">
            <v>1</v>
          </cell>
          <cell r="O512" t="str">
            <v>Florida</v>
          </cell>
        </row>
        <row r="513">
          <cell r="A513">
            <v>1184</v>
          </cell>
          <cell r="B513">
            <v>169661</v>
          </cell>
          <cell r="C513">
            <v>0</v>
          </cell>
          <cell r="D513">
            <v>0</v>
          </cell>
          <cell r="E513">
            <v>40</v>
          </cell>
          <cell r="F513">
            <v>0</v>
          </cell>
          <cell r="G513">
            <v>1</v>
          </cell>
          <cell r="H513">
            <v>0</v>
          </cell>
          <cell r="I513">
            <v>0</v>
          </cell>
          <cell r="J513">
            <v>0</v>
          </cell>
          <cell r="K513">
            <v>0</v>
          </cell>
          <cell r="L513">
            <v>0</v>
          </cell>
          <cell r="M513">
            <v>1</v>
          </cell>
          <cell r="N513">
            <v>0</v>
          </cell>
          <cell r="O513" t="str">
            <v>New York</v>
          </cell>
        </row>
        <row r="514">
          <cell r="A514">
            <v>2335</v>
          </cell>
          <cell r="B514">
            <v>169627</v>
          </cell>
          <cell r="C514">
            <v>0</v>
          </cell>
          <cell r="D514">
            <v>1</v>
          </cell>
          <cell r="E514">
            <v>58</v>
          </cell>
          <cell r="F514">
            <v>0</v>
          </cell>
          <cell r="G514">
            <v>0</v>
          </cell>
          <cell r="H514">
            <v>1</v>
          </cell>
          <cell r="I514">
            <v>0</v>
          </cell>
          <cell r="J514">
            <v>0</v>
          </cell>
          <cell r="K514">
            <v>0</v>
          </cell>
          <cell r="L514">
            <v>1</v>
          </cell>
          <cell r="M514">
            <v>0</v>
          </cell>
          <cell r="N514">
            <v>0</v>
          </cell>
          <cell r="O514" t="str">
            <v>Illinois</v>
          </cell>
        </row>
        <row r="515">
          <cell r="A515">
            <v>3220</v>
          </cell>
          <cell r="B515">
            <v>169534</v>
          </cell>
          <cell r="C515">
            <v>1</v>
          </cell>
          <cell r="D515">
            <v>1</v>
          </cell>
          <cell r="E515">
            <v>0</v>
          </cell>
          <cell r="F515">
            <v>0</v>
          </cell>
          <cell r="G515">
            <v>1</v>
          </cell>
          <cell r="H515">
            <v>0</v>
          </cell>
          <cell r="I515">
            <v>0</v>
          </cell>
          <cell r="J515">
            <v>0</v>
          </cell>
          <cell r="K515">
            <v>0</v>
          </cell>
          <cell r="L515">
            <v>0</v>
          </cell>
          <cell r="M515">
            <v>0</v>
          </cell>
          <cell r="N515">
            <v>1</v>
          </cell>
          <cell r="O515" t="str">
            <v>Other</v>
          </cell>
        </row>
        <row r="516">
          <cell r="A516">
            <v>3047</v>
          </cell>
          <cell r="B516">
            <v>169520</v>
          </cell>
          <cell r="C516">
            <v>0</v>
          </cell>
          <cell r="D516">
            <v>0</v>
          </cell>
          <cell r="E516">
            <v>37</v>
          </cell>
          <cell r="F516">
            <v>0</v>
          </cell>
          <cell r="G516">
            <v>1</v>
          </cell>
          <cell r="H516">
            <v>0</v>
          </cell>
          <cell r="I516">
            <v>0</v>
          </cell>
          <cell r="J516">
            <v>0</v>
          </cell>
          <cell r="K516">
            <v>0</v>
          </cell>
          <cell r="L516">
            <v>1</v>
          </cell>
          <cell r="M516">
            <v>0</v>
          </cell>
          <cell r="N516">
            <v>0</v>
          </cell>
          <cell r="O516" t="str">
            <v>California</v>
          </cell>
        </row>
        <row r="517">
          <cell r="A517">
            <v>1207</v>
          </cell>
          <cell r="B517">
            <v>169508</v>
          </cell>
          <cell r="C517">
            <v>1</v>
          </cell>
          <cell r="D517">
            <v>0</v>
          </cell>
          <cell r="E517">
            <v>40</v>
          </cell>
          <cell r="F517">
            <v>0</v>
          </cell>
          <cell r="G517">
            <v>0</v>
          </cell>
          <cell r="H517">
            <v>0</v>
          </cell>
          <cell r="I517">
            <v>1</v>
          </cell>
          <cell r="J517">
            <v>0</v>
          </cell>
          <cell r="K517">
            <v>0</v>
          </cell>
          <cell r="L517">
            <v>1</v>
          </cell>
          <cell r="M517">
            <v>0</v>
          </cell>
          <cell r="N517">
            <v>0</v>
          </cell>
          <cell r="O517" t="str">
            <v>Illinois</v>
          </cell>
        </row>
        <row r="518">
          <cell r="A518">
            <v>1670</v>
          </cell>
          <cell r="B518">
            <v>169476</v>
          </cell>
          <cell r="C518">
            <v>0</v>
          </cell>
          <cell r="D518">
            <v>0</v>
          </cell>
          <cell r="E518">
            <v>51</v>
          </cell>
          <cell r="F518">
            <v>0</v>
          </cell>
          <cell r="G518">
            <v>0</v>
          </cell>
          <cell r="H518">
            <v>0</v>
          </cell>
          <cell r="I518">
            <v>1</v>
          </cell>
          <cell r="J518">
            <v>0</v>
          </cell>
          <cell r="K518">
            <v>0</v>
          </cell>
          <cell r="L518">
            <v>0</v>
          </cell>
          <cell r="M518">
            <v>0</v>
          </cell>
          <cell r="N518">
            <v>1</v>
          </cell>
          <cell r="O518" t="str">
            <v>New York</v>
          </cell>
        </row>
        <row r="519">
          <cell r="A519">
            <v>2425</v>
          </cell>
          <cell r="B519">
            <v>169401</v>
          </cell>
          <cell r="C519">
            <v>0</v>
          </cell>
          <cell r="D519">
            <v>1</v>
          </cell>
          <cell r="E519">
            <v>47</v>
          </cell>
          <cell r="F519">
            <v>0</v>
          </cell>
          <cell r="G519">
            <v>0</v>
          </cell>
          <cell r="H519">
            <v>0</v>
          </cell>
          <cell r="I519">
            <v>1</v>
          </cell>
          <cell r="J519">
            <v>0</v>
          </cell>
          <cell r="K519">
            <v>0</v>
          </cell>
          <cell r="L519">
            <v>0</v>
          </cell>
          <cell r="M519">
            <v>0</v>
          </cell>
          <cell r="N519">
            <v>0</v>
          </cell>
          <cell r="O519" t="str">
            <v>Illinois</v>
          </cell>
        </row>
        <row r="520">
          <cell r="A520">
            <v>2386</v>
          </cell>
          <cell r="B520">
            <v>169389</v>
          </cell>
          <cell r="C520">
            <v>0</v>
          </cell>
          <cell r="D520">
            <v>1</v>
          </cell>
          <cell r="E520">
            <v>43</v>
          </cell>
          <cell r="F520">
            <v>0</v>
          </cell>
          <cell r="G520">
            <v>1</v>
          </cell>
          <cell r="H520">
            <v>0</v>
          </cell>
          <cell r="I520">
            <v>0</v>
          </cell>
          <cell r="J520">
            <v>0</v>
          </cell>
          <cell r="K520">
            <v>0</v>
          </cell>
          <cell r="L520">
            <v>0</v>
          </cell>
          <cell r="M520">
            <v>0</v>
          </cell>
          <cell r="N520">
            <v>1</v>
          </cell>
          <cell r="O520" t="str">
            <v>Other</v>
          </cell>
        </row>
        <row r="521">
          <cell r="A521">
            <v>1145</v>
          </cell>
          <cell r="B521">
            <v>169372</v>
          </cell>
          <cell r="C521">
            <v>0</v>
          </cell>
          <cell r="D521">
            <v>0</v>
          </cell>
          <cell r="E521">
            <v>71</v>
          </cell>
          <cell r="F521">
            <v>0</v>
          </cell>
          <cell r="G521">
            <v>0</v>
          </cell>
          <cell r="H521">
            <v>0</v>
          </cell>
          <cell r="I521">
            <v>1</v>
          </cell>
          <cell r="J521">
            <v>0</v>
          </cell>
          <cell r="K521">
            <v>0</v>
          </cell>
          <cell r="L521">
            <v>1</v>
          </cell>
          <cell r="M521">
            <v>0</v>
          </cell>
          <cell r="N521">
            <v>0</v>
          </cell>
          <cell r="O521" t="str">
            <v>California</v>
          </cell>
        </row>
        <row r="522">
          <cell r="A522">
            <v>2508</v>
          </cell>
          <cell r="B522">
            <v>169283</v>
          </cell>
          <cell r="C522">
            <v>0</v>
          </cell>
          <cell r="D522">
            <v>1</v>
          </cell>
          <cell r="E522">
            <v>45</v>
          </cell>
          <cell r="F522">
            <v>0</v>
          </cell>
          <cell r="G522">
            <v>1</v>
          </cell>
          <cell r="H522">
            <v>0</v>
          </cell>
          <cell r="I522">
            <v>0</v>
          </cell>
          <cell r="J522">
            <v>0</v>
          </cell>
          <cell r="K522">
            <v>0</v>
          </cell>
          <cell r="L522">
            <v>0</v>
          </cell>
          <cell r="M522">
            <v>0</v>
          </cell>
          <cell r="N522">
            <v>1</v>
          </cell>
          <cell r="O522" t="str">
            <v>Florida</v>
          </cell>
        </row>
        <row r="523">
          <cell r="A523">
            <v>1257</v>
          </cell>
          <cell r="B523">
            <v>169267</v>
          </cell>
          <cell r="C523">
            <v>0</v>
          </cell>
          <cell r="D523">
            <v>0</v>
          </cell>
          <cell r="E523">
            <v>67</v>
          </cell>
          <cell r="F523">
            <v>0</v>
          </cell>
          <cell r="G523">
            <v>0</v>
          </cell>
          <cell r="H523">
            <v>1</v>
          </cell>
          <cell r="I523">
            <v>0</v>
          </cell>
          <cell r="J523">
            <v>0</v>
          </cell>
          <cell r="K523">
            <v>0</v>
          </cell>
          <cell r="L523">
            <v>1</v>
          </cell>
          <cell r="M523">
            <v>0</v>
          </cell>
          <cell r="N523">
            <v>0</v>
          </cell>
          <cell r="O523" t="str">
            <v>Texas</v>
          </cell>
        </row>
        <row r="524">
          <cell r="A524">
            <v>3138</v>
          </cell>
          <cell r="B524">
            <v>169263</v>
          </cell>
          <cell r="C524">
            <v>0</v>
          </cell>
          <cell r="D524">
            <v>1</v>
          </cell>
          <cell r="E524">
            <v>55</v>
          </cell>
          <cell r="F524">
            <v>0</v>
          </cell>
          <cell r="G524">
            <v>0</v>
          </cell>
          <cell r="H524">
            <v>1</v>
          </cell>
          <cell r="I524">
            <v>0</v>
          </cell>
          <cell r="J524">
            <v>0</v>
          </cell>
          <cell r="K524">
            <v>0</v>
          </cell>
          <cell r="L524">
            <v>1</v>
          </cell>
          <cell r="M524">
            <v>0</v>
          </cell>
          <cell r="N524">
            <v>0</v>
          </cell>
          <cell r="O524" t="str">
            <v>Florida</v>
          </cell>
        </row>
        <row r="525">
          <cell r="A525">
            <v>3204</v>
          </cell>
          <cell r="B525">
            <v>169245</v>
          </cell>
          <cell r="C525">
            <v>0</v>
          </cell>
          <cell r="D525">
            <v>1</v>
          </cell>
          <cell r="E525">
            <v>64</v>
          </cell>
          <cell r="F525">
            <v>0</v>
          </cell>
          <cell r="G525">
            <v>0</v>
          </cell>
          <cell r="H525">
            <v>0</v>
          </cell>
          <cell r="I525">
            <v>1</v>
          </cell>
          <cell r="J525">
            <v>0</v>
          </cell>
          <cell r="K525">
            <v>0</v>
          </cell>
          <cell r="L525">
            <v>0</v>
          </cell>
          <cell r="M525">
            <v>1</v>
          </cell>
          <cell r="N525">
            <v>0</v>
          </cell>
          <cell r="O525" t="str">
            <v>Florida</v>
          </cell>
        </row>
        <row r="526">
          <cell r="A526">
            <v>3119</v>
          </cell>
          <cell r="B526">
            <v>169209</v>
          </cell>
          <cell r="C526">
            <v>0</v>
          </cell>
          <cell r="D526">
            <v>0</v>
          </cell>
          <cell r="E526">
            <v>48</v>
          </cell>
          <cell r="F526">
            <v>0</v>
          </cell>
          <cell r="G526">
            <v>1</v>
          </cell>
          <cell r="H526">
            <v>0</v>
          </cell>
          <cell r="I526">
            <v>0</v>
          </cell>
          <cell r="J526">
            <v>0</v>
          </cell>
          <cell r="K526">
            <v>0</v>
          </cell>
          <cell r="L526">
            <v>1</v>
          </cell>
          <cell r="M526">
            <v>0</v>
          </cell>
          <cell r="N526">
            <v>0</v>
          </cell>
          <cell r="O526" t="str">
            <v>California</v>
          </cell>
        </row>
        <row r="527">
          <cell r="A527">
            <v>1188</v>
          </cell>
          <cell r="B527">
            <v>169142</v>
          </cell>
          <cell r="C527">
            <v>0</v>
          </cell>
          <cell r="D527">
            <v>1</v>
          </cell>
          <cell r="E527">
            <v>68</v>
          </cell>
          <cell r="F527">
            <v>1</v>
          </cell>
          <cell r="G527">
            <v>0</v>
          </cell>
          <cell r="H527">
            <v>0</v>
          </cell>
          <cell r="I527">
            <v>0</v>
          </cell>
          <cell r="J527">
            <v>0</v>
          </cell>
          <cell r="K527">
            <v>0</v>
          </cell>
          <cell r="L527">
            <v>1</v>
          </cell>
          <cell r="M527">
            <v>0</v>
          </cell>
          <cell r="N527">
            <v>0</v>
          </cell>
          <cell r="O527" t="str">
            <v>Florida</v>
          </cell>
        </row>
        <row r="528">
          <cell r="A528">
            <v>2333</v>
          </cell>
          <cell r="B528">
            <v>169139</v>
          </cell>
          <cell r="C528">
            <v>0</v>
          </cell>
          <cell r="D528">
            <v>1</v>
          </cell>
          <cell r="E528">
            <v>55</v>
          </cell>
          <cell r="F528">
            <v>0</v>
          </cell>
          <cell r="G528">
            <v>1</v>
          </cell>
          <cell r="H528">
            <v>0</v>
          </cell>
          <cell r="I528">
            <v>0</v>
          </cell>
          <cell r="J528">
            <v>0</v>
          </cell>
          <cell r="K528">
            <v>0</v>
          </cell>
          <cell r="L528">
            <v>1</v>
          </cell>
          <cell r="M528">
            <v>0</v>
          </cell>
          <cell r="N528">
            <v>0</v>
          </cell>
          <cell r="O528" t="str">
            <v>California</v>
          </cell>
        </row>
        <row r="529">
          <cell r="A529">
            <v>2594</v>
          </cell>
          <cell r="B529">
            <v>169139</v>
          </cell>
          <cell r="C529">
            <v>0</v>
          </cell>
          <cell r="D529">
            <v>1</v>
          </cell>
          <cell r="E529">
            <v>55</v>
          </cell>
          <cell r="F529">
            <v>0</v>
          </cell>
          <cell r="G529">
            <v>1</v>
          </cell>
          <cell r="H529">
            <v>0</v>
          </cell>
          <cell r="I529">
            <v>0</v>
          </cell>
          <cell r="J529">
            <v>0</v>
          </cell>
          <cell r="K529">
            <v>0</v>
          </cell>
          <cell r="L529">
            <v>1</v>
          </cell>
          <cell r="M529">
            <v>0</v>
          </cell>
          <cell r="N529">
            <v>0</v>
          </cell>
          <cell r="O529" t="str">
            <v>New York</v>
          </cell>
        </row>
        <row r="530">
          <cell r="A530">
            <v>2334</v>
          </cell>
          <cell r="B530">
            <v>169109</v>
          </cell>
          <cell r="C530">
            <v>0</v>
          </cell>
          <cell r="D530">
            <v>0</v>
          </cell>
          <cell r="E530">
            <v>38</v>
          </cell>
          <cell r="F530">
            <v>0</v>
          </cell>
          <cell r="G530">
            <v>1</v>
          </cell>
          <cell r="H530">
            <v>0</v>
          </cell>
          <cell r="I530">
            <v>0</v>
          </cell>
          <cell r="J530">
            <v>0</v>
          </cell>
          <cell r="K530">
            <v>0</v>
          </cell>
          <cell r="L530">
            <v>1</v>
          </cell>
          <cell r="M530">
            <v>0</v>
          </cell>
          <cell r="N530">
            <v>0</v>
          </cell>
          <cell r="O530" t="str">
            <v>Florida</v>
          </cell>
        </row>
        <row r="531">
          <cell r="A531">
            <v>2839</v>
          </cell>
          <cell r="B531">
            <v>169109</v>
          </cell>
          <cell r="C531">
            <v>0</v>
          </cell>
          <cell r="D531">
            <v>0</v>
          </cell>
          <cell r="E531">
            <v>38</v>
          </cell>
          <cell r="F531">
            <v>0</v>
          </cell>
          <cell r="G531">
            <v>1</v>
          </cell>
          <cell r="H531">
            <v>0</v>
          </cell>
          <cell r="I531">
            <v>0</v>
          </cell>
          <cell r="J531">
            <v>0</v>
          </cell>
          <cell r="K531">
            <v>0</v>
          </cell>
          <cell r="L531">
            <v>1</v>
          </cell>
          <cell r="M531">
            <v>0</v>
          </cell>
          <cell r="N531">
            <v>0</v>
          </cell>
          <cell r="O531" t="str">
            <v>Illinois</v>
          </cell>
        </row>
        <row r="532">
          <cell r="A532">
            <v>2033</v>
          </cell>
          <cell r="B532">
            <v>169098</v>
          </cell>
          <cell r="C532">
            <v>0</v>
          </cell>
          <cell r="D532">
            <v>0</v>
          </cell>
          <cell r="E532">
            <v>71</v>
          </cell>
          <cell r="F532">
            <v>0</v>
          </cell>
          <cell r="G532">
            <v>1</v>
          </cell>
          <cell r="H532">
            <v>0</v>
          </cell>
          <cell r="I532">
            <v>0</v>
          </cell>
          <cell r="J532">
            <v>0</v>
          </cell>
          <cell r="K532">
            <v>0</v>
          </cell>
          <cell r="L532">
            <v>0</v>
          </cell>
          <cell r="M532">
            <v>0</v>
          </cell>
          <cell r="N532">
            <v>1</v>
          </cell>
          <cell r="O532" t="str">
            <v>California</v>
          </cell>
        </row>
        <row r="533">
          <cell r="A533">
            <v>1064</v>
          </cell>
          <cell r="B533">
            <v>169096</v>
          </cell>
          <cell r="C533">
            <v>0</v>
          </cell>
          <cell r="D533">
            <v>1</v>
          </cell>
          <cell r="E533">
            <v>62</v>
          </cell>
          <cell r="F533">
            <v>0</v>
          </cell>
          <cell r="G533">
            <v>0</v>
          </cell>
          <cell r="H533">
            <v>0</v>
          </cell>
          <cell r="I533">
            <v>1</v>
          </cell>
          <cell r="J533">
            <v>0</v>
          </cell>
          <cell r="K533">
            <v>0</v>
          </cell>
          <cell r="L533">
            <v>1</v>
          </cell>
          <cell r="M533">
            <v>0</v>
          </cell>
          <cell r="N533">
            <v>0</v>
          </cell>
          <cell r="O533" t="str">
            <v>New York</v>
          </cell>
        </row>
        <row r="534">
          <cell r="A534">
            <v>1613</v>
          </cell>
          <cell r="B534">
            <v>169084</v>
          </cell>
          <cell r="C534">
            <v>1</v>
          </cell>
          <cell r="D534">
            <v>0</v>
          </cell>
          <cell r="E534">
            <v>50</v>
          </cell>
          <cell r="F534">
            <v>0</v>
          </cell>
          <cell r="G534">
            <v>1</v>
          </cell>
          <cell r="H534">
            <v>0</v>
          </cell>
          <cell r="I534">
            <v>0</v>
          </cell>
          <cell r="J534">
            <v>0</v>
          </cell>
          <cell r="K534">
            <v>0</v>
          </cell>
          <cell r="L534">
            <v>0</v>
          </cell>
          <cell r="M534">
            <v>0</v>
          </cell>
          <cell r="N534">
            <v>1</v>
          </cell>
          <cell r="O534" t="str">
            <v>California</v>
          </cell>
        </row>
        <row r="535">
          <cell r="A535">
            <v>2643</v>
          </cell>
          <cell r="B535">
            <v>169084</v>
          </cell>
          <cell r="C535">
            <v>1</v>
          </cell>
          <cell r="D535">
            <v>0</v>
          </cell>
          <cell r="E535">
            <v>50</v>
          </cell>
          <cell r="F535">
            <v>0</v>
          </cell>
          <cell r="G535">
            <v>1</v>
          </cell>
          <cell r="H535">
            <v>0</v>
          </cell>
          <cell r="I535">
            <v>0</v>
          </cell>
          <cell r="J535">
            <v>0</v>
          </cell>
          <cell r="K535">
            <v>0</v>
          </cell>
          <cell r="L535">
            <v>0</v>
          </cell>
          <cell r="M535">
            <v>0</v>
          </cell>
          <cell r="N535">
            <v>1</v>
          </cell>
          <cell r="O535" t="str">
            <v>Texas</v>
          </cell>
        </row>
        <row r="536">
          <cell r="A536">
            <v>2835</v>
          </cell>
          <cell r="B536">
            <v>169063</v>
          </cell>
          <cell r="C536">
            <v>0</v>
          </cell>
          <cell r="D536">
            <v>1</v>
          </cell>
          <cell r="E536">
            <v>54</v>
          </cell>
          <cell r="F536">
            <v>0</v>
          </cell>
          <cell r="G536">
            <v>1</v>
          </cell>
          <cell r="H536">
            <v>0</v>
          </cell>
          <cell r="I536">
            <v>0</v>
          </cell>
          <cell r="J536">
            <v>0</v>
          </cell>
          <cell r="K536">
            <v>0</v>
          </cell>
          <cell r="L536">
            <v>0</v>
          </cell>
          <cell r="M536">
            <v>0</v>
          </cell>
          <cell r="N536">
            <v>1</v>
          </cell>
          <cell r="O536" t="str">
            <v>Texas</v>
          </cell>
        </row>
        <row r="537">
          <cell r="A537">
            <v>2649</v>
          </cell>
          <cell r="B537">
            <v>169016</v>
          </cell>
          <cell r="C537">
            <v>0</v>
          </cell>
          <cell r="D537">
            <v>1</v>
          </cell>
          <cell r="E537">
            <v>50</v>
          </cell>
          <cell r="F537">
            <v>0</v>
          </cell>
          <cell r="G537">
            <v>1</v>
          </cell>
          <cell r="H537">
            <v>0</v>
          </cell>
          <cell r="I537">
            <v>0</v>
          </cell>
          <cell r="J537">
            <v>0</v>
          </cell>
          <cell r="K537">
            <v>0</v>
          </cell>
          <cell r="L537">
            <v>1</v>
          </cell>
          <cell r="M537">
            <v>0</v>
          </cell>
          <cell r="N537">
            <v>0</v>
          </cell>
          <cell r="O537" t="str">
            <v>Texas</v>
          </cell>
        </row>
        <row r="538">
          <cell r="A538">
            <v>2983</v>
          </cell>
          <cell r="B538">
            <v>168805</v>
          </cell>
          <cell r="C538">
            <v>0</v>
          </cell>
          <cell r="D538">
            <v>1</v>
          </cell>
          <cell r="E538">
            <v>61</v>
          </cell>
          <cell r="F538">
            <v>1</v>
          </cell>
          <cell r="G538">
            <v>0</v>
          </cell>
          <cell r="H538">
            <v>0</v>
          </cell>
          <cell r="I538">
            <v>0</v>
          </cell>
          <cell r="J538">
            <v>0</v>
          </cell>
          <cell r="K538">
            <v>0</v>
          </cell>
          <cell r="L538">
            <v>0</v>
          </cell>
          <cell r="M538">
            <v>0</v>
          </cell>
          <cell r="N538">
            <v>1</v>
          </cell>
          <cell r="O538" t="str">
            <v>Illinois</v>
          </cell>
        </row>
        <row r="539">
          <cell r="A539">
            <v>1663</v>
          </cell>
          <cell r="B539">
            <v>168743</v>
          </cell>
          <cell r="C539">
            <v>0</v>
          </cell>
          <cell r="D539">
            <v>0</v>
          </cell>
          <cell r="E539">
            <v>53</v>
          </cell>
          <cell r="F539">
            <v>1</v>
          </cell>
          <cell r="G539">
            <v>0</v>
          </cell>
          <cell r="H539">
            <v>0</v>
          </cell>
          <cell r="I539">
            <v>0</v>
          </cell>
          <cell r="J539">
            <v>0</v>
          </cell>
          <cell r="K539">
            <v>0</v>
          </cell>
          <cell r="L539">
            <v>1</v>
          </cell>
          <cell r="M539">
            <v>0</v>
          </cell>
          <cell r="N539">
            <v>0</v>
          </cell>
          <cell r="O539" t="str">
            <v>Illinois</v>
          </cell>
        </row>
        <row r="540">
          <cell r="A540">
            <v>2013</v>
          </cell>
          <cell r="B540">
            <v>168695</v>
          </cell>
          <cell r="C540">
            <v>0</v>
          </cell>
          <cell r="D540">
            <v>0</v>
          </cell>
          <cell r="E540">
            <v>51</v>
          </cell>
          <cell r="F540">
            <v>0</v>
          </cell>
          <cell r="G540">
            <v>0</v>
          </cell>
          <cell r="H540">
            <v>0</v>
          </cell>
          <cell r="I540">
            <v>1</v>
          </cell>
          <cell r="J540">
            <v>0</v>
          </cell>
          <cell r="K540">
            <v>0</v>
          </cell>
          <cell r="L540">
            <v>1</v>
          </cell>
          <cell r="M540">
            <v>0</v>
          </cell>
          <cell r="N540">
            <v>0</v>
          </cell>
          <cell r="O540" t="str">
            <v>Texas</v>
          </cell>
        </row>
        <row r="541">
          <cell r="A541">
            <v>2431</v>
          </cell>
          <cell r="B541">
            <v>168695</v>
          </cell>
          <cell r="C541">
            <v>0</v>
          </cell>
          <cell r="D541">
            <v>0</v>
          </cell>
          <cell r="E541">
            <v>51</v>
          </cell>
          <cell r="F541">
            <v>0</v>
          </cell>
          <cell r="G541">
            <v>0</v>
          </cell>
          <cell r="H541">
            <v>0</v>
          </cell>
          <cell r="I541">
            <v>1</v>
          </cell>
          <cell r="J541">
            <v>0</v>
          </cell>
          <cell r="K541">
            <v>0</v>
          </cell>
          <cell r="L541">
            <v>1</v>
          </cell>
          <cell r="M541">
            <v>0</v>
          </cell>
          <cell r="N541">
            <v>0</v>
          </cell>
          <cell r="O541" t="str">
            <v>Illinois</v>
          </cell>
        </row>
        <row r="542">
          <cell r="A542">
            <v>1379</v>
          </cell>
          <cell r="B542">
            <v>168682</v>
          </cell>
          <cell r="C542">
            <v>0</v>
          </cell>
          <cell r="D542">
            <v>0</v>
          </cell>
          <cell r="E542">
            <v>29</v>
          </cell>
          <cell r="F542">
            <v>0</v>
          </cell>
          <cell r="G542">
            <v>0</v>
          </cell>
          <cell r="H542">
            <v>0</v>
          </cell>
          <cell r="I542">
            <v>1</v>
          </cell>
          <cell r="J542">
            <v>0</v>
          </cell>
          <cell r="K542">
            <v>0</v>
          </cell>
          <cell r="L542">
            <v>0</v>
          </cell>
          <cell r="M542">
            <v>0</v>
          </cell>
          <cell r="N542">
            <v>1</v>
          </cell>
          <cell r="O542" t="str">
            <v>California</v>
          </cell>
        </row>
        <row r="543">
          <cell r="A543">
            <v>2199</v>
          </cell>
          <cell r="B543">
            <v>168682</v>
          </cell>
          <cell r="C543">
            <v>0</v>
          </cell>
          <cell r="D543">
            <v>0</v>
          </cell>
          <cell r="E543">
            <v>29</v>
          </cell>
          <cell r="F543">
            <v>0</v>
          </cell>
          <cell r="G543">
            <v>0</v>
          </cell>
          <cell r="H543">
            <v>0</v>
          </cell>
          <cell r="I543">
            <v>1</v>
          </cell>
          <cell r="J543">
            <v>0</v>
          </cell>
          <cell r="K543">
            <v>0</v>
          </cell>
          <cell r="L543">
            <v>0</v>
          </cell>
          <cell r="M543">
            <v>0</v>
          </cell>
          <cell r="N543">
            <v>1</v>
          </cell>
          <cell r="O543" t="str">
            <v>Texas</v>
          </cell>
        </row>
        <row r="544">
          <cell r="A544">
            <v>1033</v>
          </cell>
          <cell r="B544">
            <v>168657</v>
          </cell>
          <cell r="C544">
            <v>0</v>
          </cell>
          <cell r="D544">
            <v>0</v>
          </cell>
          <cell r="E544">
            <v>74</v>
          </cell>
          <cell r="F544">
            <v>0</v>
          </cell>
          <cell r="G544">
            <v>1</v>
          </cell>
          <cell r="H544">
            <v>0</v>
          </cell>
          <cell r="I544">
            <v>0</v>
          </cell>
          <cell r="J544">
            <v>0</v>
          </cell>
          <cell r="K544">
            <v>0</v>
          </cell>
          <cell r="L544">
            <v>0</v>
          </cell>
          <cell r="M544">
            <v>1</v>
          </cell>
          <cell r="N544">
            <v>0</v>
          </cell>
          <cell r="O544" t="str">
            <v>Illinois</v>
          </cell>
        </row>
        <row r="545">
          <cell r="A545">
            <v>1324</v>
          </cell>
          <cell r="B545">
            <v>168655</v>
          </cell>
          <cell r="C545">
            <v>0</v>
          </cell>
          <cell r="D545">
            <v>0</v>
          </cell>
          <cell r="E545">
            <v>32</v>
          </cell>
          <cell r="F545">
            <v>0</v>
          </cell>
          <cell r="G545">
            <v>0</v>
          </cell>
          <cell r="H545">
            <v>1</v>
          </cell>
          <cell r="I545">
            <v>0</v>
          </cell>
          <cell r="J545">
            <v>0</v>
          </cell>
          <cell r="K545">
            <v>0</v>
          </cell>
          <cell r="L545">
            <v>1</v>
          </cell>
          <cell r="M545">
            <v>0</v>
          </cell>
          <cell r="N545">
            <v>0</v>
          </cell>
          <cell r="O545" t="str">
            <v>Other</v>
          </cell>
        </row>
        <row r="546">
          <cell r="A546">
            <v>2586</v>
          </cell>
          <cell r="B546">
            <v>168655</v>
          </cell>
          <cell r="C546">
            <v>0</v>
          </cell>
          <cell r="D546">
            <v>0</v>
          </cell>
          <cell r="E546">
            <v>32</v>
          </cell>
          <cell r="F546">
            <v>0</v>
          </cell>
          <cell r="G546">
            <v>0</v>
          </cell>
          <cell r="H546">
            <v>1</v>
          </cell>
          <cell r="I546">
            <v>0</v>
          </cell>
          <cell r="J546">
            <v>0</v>
          </cell>
          <cell r="K546">
            <v>0</v>
          </cell>
          <cell r="L546">
            <v>1</v>
          </cell>
          <cell r="M546">
            <v>0</v>
          </cell>
          <cell r="N546">
            <v>0</v>
          </cell>
          <cell r="O546" t="str">
            <v>Florida</v>
          </cell>
        </row>
        <row r="547">
          <cell r="A547">
            <v>1285</v>
          </cell>
          <cell r="B547">
            <v>168627</v>
          </cell>
          <cell r="C547">
            <v>0</v>
          </cell>
          <cell r="D547">
            <v>0</v>
          </cell>
          <cell r="E547">
            <v>38</v>
          </cell>
          <cell r="F547">
            <v>0</v>
          </cell>
          <cell r="G547">
            <v>0</v>
          </cell>
          <cell r="H547">
            <v>1</v>
          </cell>
          <cell r="I547">
            <v>0</v>
          </cell>
          <cell r="J547">
            <v>0</v>
          </cell>
          <cell r="K547">
            <v>0</v>
          </cell>
          <cell r="L547">
            <v>1</v>
          </cell>
          <cell r="M547">
            <v>0</v>
          </cell>
          <cell r="N547">
            <v>0</v>
          </cell>
          <cell r="O547" t="str">
            <v>Illinois</v>
          </cell>
        </row>
        <row r="548">
          <cell r="A548">
            <v>2475</v>
          </cell>
          <cell r="B548">
            <v>168487</v>
          </cell>
          <cell r="C548">
            <v>0</v>
          </cell>
          <cell r="D548">
            <v>0</v>
          </cell>
          <cell r="E548">
            <v>32</v>
          </cell>
          <cell r="F548">
            <v>0</v>
          </cell>
          <cell r="G548">
            <v>1</v>
          </cell>
          <cell r="H548">
            <v>0</v>
          </cell>
          <cell r="I548">
            <v>0</v>
          </cell>
          <cell r="J548">
            <v>0</v>
          </cell>
          <cell r="K548">
            <v>0</v>
          </cell>
          <cell r="L548">
            <v>1</v>
          </cell>
          <cell r="M548">
            <v>0</v>
          </cell>
          <cell r="N548">
            <v>0</v>
          </cell>
          <cell r="O548" t="str">
            <v>Texas</v>
          </cell>
        </row>
        <row r="549">
          <cell r="A549">
            <v>3053</v>
          </cell>
          <cell r="B549">
            <v>168487</v>
          </cell>
          <cell r="C549">
            <v>0</v>
          </cell>
          <cell r="D549">
            <v>0</v>
          </cell>
          <cell r="E549">
            <v>32</v>
          </cell>
          <cell r="F549">
            <v>0</v>
          </cell>
          <cell r="G549">
            <v>1</v>
          </cell>
          <cell r="H549">
            <v>0</v>
          </cell>
          <cell r="I549">
            <v>0</v>
          </cell>
          <cell r="J549">
            <v>0</v>
          </cell>
          <cell r="K549">
            <v>0</v>
          </cell>
          <cell r="L549">
            <v>1</v>
          </cell>
          <cell r="M549">
            <v>0</v>
          </cell>
          <cell r="N549">
            <v>0</v>
          </cell>
          <cell r="O549" t="str">
            <v>California</v>
          </cell>
        </row>
        <row r="550">
          <cell r="A550">
            <v>1341</v>
          </cell>
          <cell r="B550">
            <v>168462</v>
          </cell>
          <cell r="C550">
            <v>0</v>
          </cell>
          <cell r="D550">
            <v>0</v>
          </cell>
          <cell r="E550">
            <v>51</v>
          </cell>
          <cell r="F550">
            <v>0</v>
          </cell>
          <cell r="G550">
            <v>1</v>
          </cell>
          <cell r="H550">
            <v>0</v>
          </cell>
          <cell r="I550">
            <v>0</v>
          </cell>
          <cell r="J550">
            <v>0</v>
          </cell>
          <cell r="K550">
            <v>0</v>
          </cell>
          <cell r="L550">
            <v>0</v>
          </cell>
          <cell r="M550">
            <v>0</v>
          </cell>
          <cell r="N550">
            <v>1</v>
          </cell>
          <cell r="O550" t="str">
            <v>Texas</v>
          </cell>
        </row>
        <row r="551">
          <cell r="A551">
            <v>3219</v>
          </cell>
          <cell r="B551">
            <v>168423</v>
          </cell>
          <cell r="C551">
            <v>0</v>
          </cell>
          <cell r="D551">
            <v>1</v>
          </cell>
          <cell r="E551">
            <v>-64</v>
          </cell>
          <cell r="F551">
            <v>0</v>
          </cell>
          <cell r="G551">
            <v>0</v>
          </cell>
          <cell r="H551">
            <v>0</v>
          </cell>
          <cell r="I551">
            <v>1</v>
          </cell>
          <cell r="J551">
            <v>0</v>
          </cell>
          <cell r="K551">
            <v>0</v>
          </cell>
          <cell r="L551">
            <v>0</v>
          </cell>
          <cell r="M551">
            <v>1</v>
          </cell>
          <cell r="N551">
            <v>0</v>
          </cell>
          <cell r="O551" t="str">
            <v>Texas</v>
          </cell>
        </row>
        <row r="552">
          <cell r="A552">
            <v>1910</v>
          </cell>
          <cell r="B552">
            <v>168397</v>
          </cell>
          <cell r="C552">
            <v>0</v>
          </cell>
          <cell r="D552">
            <v>1</v>
          </cell>
          <cell r="E552">
            <v>44</v>
          </cell>
          <cell r="F552">
            <v>0</v>
          </cell>
          <cell r="G552">
            <v>1</v>
          </cell>
          <cell r="H552">
            <v>0</v>
          </cell>
          <cell r="I552">
            <v>0</v>
          </cell>
          <cell r="J552">
            <v>0</v>
          </cell>
          <cell r="K552">
            <v>0</v>
          </cell>
          <cell r="L552">
            <v>0</v>
          </cell>
          <cell r="M552">
            <v>0</v>
          </cell>
          <cell r="N552">
            <v>1</v>
          </cell>
          <cell r="O552" t="str">
            <v>New York</v>
          </cell>
        </row>
        <row r="553">
          <cell r="A553">
            <v>1133</v>
          </cell>
          <cell r="B553">
            <v>168352</v>
          </cell>
          <cell r="C553">
            <v>0</v>
          </cell>
          <cell r="D553">
            <v>1</v>
          </cell>
          <cell r="E553">
            <v>46</v>
          </cell>
          <cell r="F553">
            <v>0</v>
          </cell>
          <cell r="G553">
            <v>0</v>
          </cell>
          <cell r="H553">
            <v>1</v>
          </cell>
          <cell r="I553">
            <v>0</v>
          </cell>
          <cell r="J553">
            <v>0</v>
          </cell>
          <cell r="K553">
            <v>0</v>
          </cell>
          <cell r="L553">
            <v>0</v>
          </cell>
          <cell r="M553">
            <v>0</v>
          </cell>
          <cell r="N553">
            <v>1</v>
          </cell>
          <cell r="O553" t="str">
            <v>California</v>
          </cell>
        </row>
        <row r="554">
          <cell r="A554">
            <v>2010</v>
          </cell>
          <cell r="B554">
            <v>168316</v>
          </cell>
          <cell r="C554">
            <v>0</v>
          </cell>
          <cell r="D554">
            <v>1</v>
          </cell>
          <cell r="E554">
            <v>56</v>
          </cell>
          <cell r="F554">
            <v>0</v>
          </cell>
          <cell r="G554">
            <v>0</v>
          </cell>
          <cell r="H554">
            <v>0</v>
          </cell>
          <cell r="I554">
            <v>1</v>
          </cell>
          <cell r="J554">
            <v>0</v>
          </cell>
          <cell r="K554">
            <v>0</v>
          </cell>
          <cell r="L554">
            <v>0</v>
          </cell>
          <cell r="M554">
            <v>0</v>
          </cell>
          <cell r="N554">
            <v>0</v>
          </cell>
          <cell r="O554" t="str">
            <v>Florida</v>
          </cell>
        </row>
        <row r="555">
          <cell r="A555">
            <v>2989</v>
          </cell>
          <cell r="B555">
            <v>168281</v>
          </cell>
          <cell r="C555">
            <v>0</v>
          </cell>
          <cell r="D555">
            <v>0</v>
          </cell>
          <cell r="E555">
            <v>62</v>
          </cell>
          <cell r="F555">
            <v>0</v>
          </cell>
          <cell r="G555">
            <v>0</v>
          </cell>
          <cell r="H555">
            <v>1</v>
          </cell>
          <cell r="I555">
            <v>0</v>
          </cell>
          <cell r="J555">
            <v>0</v>
          </cell>
          <cell r="K555">
            <v>0</v>
          </cell>
          <cell r="L555">
            <v>1</v>
          </cell>
          <cell r="M555">
            <v>0</v>
          </cell>
          <cell r="N555">
            <v>0</v>
          </cell>
          <cell r="O555" t="str">
            <v>Illinois</v>
          </cell>
        </row>
        <row r="556">
          <cell r="A556">
            <v>1928</v>
          </cell>
          <cell r="B556">
            <v>168274</v>
          </cell>
          <cell r="C556">
            <v>1</v>
          </cell>
          <cell r="D556">
            <v>1</v>
          </cell>
          <cell r="E556">
            <v>41</v>
          </cell>
          <cell r="F556">
            <v>1</v>
          </cell>
          <cell r="G556">
            <v>0</v>
          </cell>
          <cell r="H556">
            <v>0</v>
          </cell>
          <cell r="I556">
            <v>0</v>
          </cell>
          <cell r="J556">
            <v>0</v>
          </cell>
          <cell r="K556">
            <v>0</v>
          </cell>
          <cell r="L556">
            <v>1</v>
          </cell>
          <cell r="M556">
            <v>0</v>
          </cell>
          <cell r="N556">
            <v>0</v>
          </cell>
          <cell r="O556" t="str">
            <v>New York</v>
          </cell>
        </row>
        <row r="557">
          <cell r="A557">
            <v>2818</v>
          </cell>
          <cell r="B557">
            <v>168148</v>
          </cell>
          <cell r="C557">
            <v>0</v>
          </cell>
          <cell r="D557">
            <v>0</v>
          </cell>
          <cell r="E557">
            <v>63</v>
          </cell>
          <cell r="F557">
            <v>0</v>
          </cell>
          <cell r="G557">
            <v>0</v>
          </cell>
          <cell r="H557">
            <v>0</v>
          </cell>
          <cell r="I557">
            <v>1</v>
          </cell>
          <cell r="J557">
            <v>0</v>
          </cell>
          <cell r="K557">
            <v>0</v>
          </cell>
          <cell r="L557">
            <v>0</v>
          </cell>
          <cell r="M557">
            <v>1</v>
          </cell>
          <cell r="N557">
            <v>0</v>
          </cell>
          <cell r="O557" t="str">
            <v>Other</v>
          </cell>
        </row>
        <row r="558">
          <cell r="A558">
            <v>2132</v>
          </cell>
          <cell r="B558">
            <v>168142</v>
          </cell>
          <cell r="C558">
            <v>0</v>
          </cell>
          <cell r="D558">
            <v>1</v>
          </cell>
          <cell r="E558">
            <v>56</v>
          </cell>
          <cell r="F558">
            <v>0</v>
          </cell>
          <cell r="G558">
            <v>0</v>
          </cell>
          <cell r="H558">
            <v>0</v>
          </cell>
          <cell r="I558">
            <v>1</v>
          </cell>
          <cell r="J558">
            <v>0</v>
          </cell>
          <cell r="K558">
            <v>0</v>
          </cell>
          <cell r="L558">
            <v>1</v>
          </cell>
          <cell r="M558">
            <v>0</v>
          </cell>
          <cell r="N558">
            <v>0</v>
          </cell>
          <cell r="O558" t="str">
            <v>New York</v>
          </cell>
        </row>
        <row r="559">
          <cell r="A559">
            <v>1103</v>
          </cell>
          <cell r="B559">
            <v>168126</v>
          </cell>
          <cell r="C559">
            <v>0</v>
          </cell>
          <cell r="D559">
            <v>0</v>
          </cell>
          <cell r="E559">
            <v>29</v>
          </cell>
          <cell r="F559">
            <v>0</v>
          </cell>
          <cell r="G559">
            <v>0</v>
          </cell>
          <cell r="H559">
            <v>1</v>
          </cell>
          <cell r="I559">
            <v>0</v>
          </cell>
          <cell r="J559">
            <v>0</v>
          </cell>
          <cell r="K559">
            <v>0</v>
          </cell>
          <cell r="L559">
            <v>0</v>
          </cell>
          <cell r="M559">
            <v>0</v>
          </cell>
          <cell r="N559">
            <v>1</v>
          </cell>
          <cell r="O559" t="str">
            <v>California</v>
          </cell>
        </row>
        <row r="560">
          <cell r="A560">
            <v>1662</v>
          </cell>
          <cell r="B560">
            <v>168118</v>
          </cell>
          <cell r="C560">
            <v>0</v>
          </cell>
          <cell r="D560">
            <v>1</v>
          </cell>
          <cell r="E560">
            <v>57</v>
          </cell>
          <cell r="F560">
            <v>1</v>
          </cell>
          <cell r="G560">
            <v>0</v>
          </cell>
          <cell r="H560">
            <v>0</v>
          </cell>
          <cell r="I560">
            <v>0</v>
          </cell>
          <cell r="J560">
            <v>0</v>
          </cell>
          <cell r="K560">
            <v>0</v>
          </cell>
          <cell r="L560">
            <v>1</v>
          </cell>
          <cell r="M560">
            <v>0</v>
          </cell>
          <cell r="N560">
            <v>0</v>
          </cell>
          <cell r="O560" t="str">
            <v>Florida</v>
          </cell>
        </row>
        <row r="561">
          <cell r="A561">
            <v>2235</v>
          </cell>
          <cell r="B561">
            <v>168118</v>
          </cell>
          <cell r="C561">
            <v>0</v>
          </cell>
          <cell r="D561">
            <v>1</v>
          </cell>
          <cell r="E561">
            <v>57</v>
          </cell>
          <cell r="F561">
            <v>1</v>
          </cell>
          <cell r="G561">
            <v>0</v>
          </cell>
          <cell r="H561">
            <v>0</v>
          </cell>
          <cell r="I561">
            <v>0</v>
          </cell>
          <cell r="J561">
            <v>0</v>
          </cell>
          <cell r="K561">
            <v>0</v>
          </cell>
          <cell r="L561">
            <v>1</v>
          </cell>
          <cell r="M561">
            <v>0</v>
          </cell>
          <cell r="N561">
            <v>0</v>
          </cell>
          <cell r="O561" t="str">
            <v>Texas</v>
          </cell>
        </row>
        <row r="562">
          <cell r="A562">
            <v>3005</v>
          </cell>
          <cell r="B562">
            <v>168117</v>
          </cell>
          <cell r="C562">
            <v>0</v>
          </cell>
          <cell r="D562">
            <v>1</v>
          </cell>
          <cell r="E562">
            <v>73</v>
          </cell>
          <cell r="F562">
            <v>0</v>
          </cell>
          <cell r="G562">
            <v>0</v>
          </cell>
          <cell r="H562">
            <v>0</v>
          </cell>
          <cell r="I562">
            <v>0</v>
          </cell>
          <cell r="J562">
            <v>1</v>
          </cell>
          <cell r="K562">
            <v>0</v>
          </cell>
          <cell r="L562">
            <v>0</v>
          </cell>
          <cell r="M562">
            <v>0</v>
          </cell>
          <cell r="N562">
            <v>1</v>
          </cell>
          <cell r="O562" t="str">
            <v>California</v>
          </cell>
        </row>
        <row r="563">
          <cell r="A563">
            <v>1870</v>
          </cell>
          <cell r="B563">
            <v>168092</v>
          </cell>
          <cell r="C563">
            <v>0</v>
          </cell>
          <cell r="D563">
            <v>0</v>
          </cell>
          <cell r="E563">
            <v>42</v>
          </cell>
          <cell r="F563">
            <v>0</v>
          </cell>
          <cell r="G563">
            <v>0</v>
          </cell>
          <cell r="H563">
            <v>1</v>
          </cell>
          <cell r="I563">
            <v>0</v>
          </cell>
          <cell r="J563">
            <v>0</v>
          </cell>
          <cell r="K563">
            <v>0</v>
          </cell>
          <cell r="L563">
            <v>0</v>
          </cell>
          <cell r="M563">
            <v>1</v>
          </cell>
          <cell r="N563">
            <v>0</v>
          </cell>
          <cell r="O563" t="str">
            <v>Other</v>
          </cell>
        </row>
        <row r="564">
          <cell r="A564">
            <v>1482</v>
          </cell>
          <cell r="B564">
            <v>167911</v>
          </cell>
          <cell r="C564">
            <v>0</v>
          </cell>
          <cell r="D564">
            <v>1</v>
          </cell>
          <cell r="E564">
            <v>71</v>
          </cell>
          <cell r="F564">
            <v>0</v>
          </cell>
          <cell r="G564">
            <v>0</v>
          </cell>
          <cell r="H564">
            <v>0</v>
          </cell>
          <cell r="I564">
            <v>1</v>
          </cell>
          <cell r="J564">
            <v>0</v>
          </cell>
          <cell r="K564">
            <v>0</v>
          </cell>
          <cell r="L564">
            <v>0</v>
          </cell>
          <cell r="M564">
            <v>0</v>
          </cell>
          <cell r="N564">
            <v>1</v>
          </cell>
          <cell r="O564" t="str">
            <v>Florida</v>
          </cell>
        </row>
        <row r="565">
          <cell r="A565">
            <v>3070</v>
          </cell>
          <cell r="B565">
            <v>167911</v>
          </cell>
          <cell r="C565">
            <v>0</v>
          </cell>
          <cell r="D565">
            <v>1</v>
          </cell>
          <cell r="E565">
            <v>71</v>
          </cell>
          <cell r="F565">
            <v>0</v>
          </cell>
          <cell r="G565">
            <v>0</v>
          </cell>
          <cell r="H565">
            <v>0</v>
          </cell>
          <cell r="I565">
            <v>1</v>
          </cell>
          <cell r="J565">
            <v>0</v>
          </cell>
          <cell r="K565">
            <v>0</v>
          </cell>
          <cell r="L565">
            <v>0</v>
          </cell>
          <cell r="M565">
            <v>0</v>
          </cell>
          <cell r="N565">
            <v>1</v>
          </cell>
          <cell r="O565" t="str">
            <v>Other</v>
          </cell>
        </row>
        <row r="566">
          <cell r="A566">
            <v>1930</v>
          </cell>
          <cell r="B566">
            <v>167893</v>
          </cell>
          <cell r="C566">
            <v>0</v>
          </cell>
          <cell r="D566">
            <v>1</v>
          </cell>
          <cell r="E566">
            <v>45</v>
          </cell>
          <cell r="F566">
            <v>1</v>
          </cell>
          <cell r="G566">
            <v>0</v>
          </cell>
          <cell r="H566">
            <v>0</v>
          </cell>
          <cell r="I566">
            <v>0</v>
          </cell>
          <cell r="J566">
            <v>0</v>
          </cell>
          <cell r="K566">
            <v>0</v>
          </cell>
          <cell r="L566">
            <v>0</v>
          </cell>
          <cell r="M566">
            <v>0</v>
          </cell>
          <cell r="N566">
            <v>0</v>
          </cell>
          <cell r="O566" t="str">
            <v>Other</v>
          </cell>
        </row>
        <row r="567">
          <cell r="A567">
            <v>2513</v>
          </cell>
          <cell r="B567">
            <v>167786</v>
          </cell>
          <cell r="C567">
            <v>0</v>
          </cell>
          <cell r="D567">
            <v>0</v>
          </cell>
          <cell r="E567">
            <v>61</v>
          </cell>
          <cell r="F567">
            <v>0</v>
          </cell>
          <cell r="G567">
            <v>0</v>
          </cell>
          <cell r="H567">
            <v>0</v>
          </cell>
          <cell r="I567">
            <v>0</v>
          </cell>
          <cell r="J567">
            <v>1</v>
          </cell>
          <cell r="K567">
            <v>0</v>
          </cell>
          <cell r="L567">
            <v>0</v>
          </cell>
          <cell r="M567">
            <v>0</v>
          </cell>
          <cell r="N567">
            <v>1</v>
          </cell>
          <cell r="O567" t="str">
            <v>California</v>
          </cell>
        </row>
        <row r="568">
          <cell r="A568">
            <v>3153</v>
          </cell>
          <cell r="B568">
            <v>167716</v>
          </cell>
          <cell r="C568">
            <v>0</v>
          </cell>
          <cell r="D568">
            <v>1</v>
          </cell>
          <cell r="E568">
            <v>60</v>
          </cell>
          <cell r="F568">
            <v>0</v>
          </cell>
          <cell r="G568">
            <v>1</v>
          </cell>
          <cell r="H568">
            <v>0</v>
          </cell>
          <cell r="I568">
            <v>0</v>
          </cell>
          <cell r="J568">
            <v>0</v>
          </cell>
          <cell r="K568">
            <v>0</v>
          </cell>
          <cell r="L568">
            <v>1</v>
          </cell>
          <cell r="M568">
            <v>0</v>
          </cell>
          <cell r="N568">
            <v>0</v>
          </cell>
          <cell r="O568" t="str">
            <v>Texas</v>
          </cell>
        </row>
        <row r="569">
          <cell r="A569">
            <v>1059</v>
          </cell>
          <cell r="B569">
            <v>167680</v>
          </cell>
          <cell r="C569">
            <v>0</v>
          </cell>
          <cell r="D569">
            <v>1</v>
          </cell>
          <cell r="E569">
            <v>69</v>
          </cell>
          <cell r="F569">
            <v>0</v>
          </cell>
          <cell r="G569">
            <v>0</v>
          </cell>
          <cell r="H569">
            <v>0</v>
          </cell>
          <cell r="I569">
            <v>0</v>
          </cell>
          <cell r="J569">
            <v>1</v>
          </cell>
          <cell r="K569">
            <v>0</v>
          </cell>
          <cell r="L569">
            <v>0</v>
          </cell>
          <cell r="M569">
            <v>0</v>
          </cell>
          <cell r="N569">
            <v>1</v>
          </cell>
          <cell r="O569" t="str">
            <v>Texas</v>
          </cell>
        </row>
        <row r="570">
          <cell r="A570">
            <v>2040</v>
          </cell>
          <cell r="B570">
            <v>167605</v>
          </cell>
          <cell r="C570">
            <v>0</v>
          </cell>
          <cell r="D570">
            <v>0</v>
          </cell>
          <cell r="E570">
            <v>33</v>
          </cell>
          <cell r="F570">
            <v>0</v>
          </cell>
          <cell r="G570">
            <v>0</v>
          </cell>
          <cell r="H570">
            <v>0</v>
          </cell>
          <cell r="I570">
            <v>1</v>
          </cell>
          <cell r="J570">
            <v>0</v>
          </cell>
          <cell r="K570">
            <v>0</v>
          </cell>
          <cell r="L570">
            <v>1</v>
          </cell>
          <cell r="M570">
            <v>0</v>
          </cell>
          <cell r="N570">
            <v>0</v>
          </cell>
          <cell r="O570" t="str">
            <v>Florida</v>
          </cell>
        </row>
        <row r="571">
          <cell r="A571">
            <v>1235</v>
          </cell>
          <cell r="B571">
            <v>167546</v>
          </cell>
          <cell r="C571">
            <v>0</v>
          </cell>
          <cell r="D571">
            <v>0</v>
          </cell>
          <cell r="E571">
            <v>32</v>
          </cell>
          <cell r="F571">
            <v>0</v>
          </cell>
          <cell r="G571">
            <v>1</v>
          </cell>
          <cell r="H571">
            <v>0</v>
          </cell>
          <cell r="I571">
            <v>0</v>
          </cell>
          <cell r="J571">
            <v>0</v>
          </cell>
          <cell r="K571">
            <v>0</v>
          </cell>
          <cell r="L571">
            <v>0</v>
          </cell>
          <cell r="M571">
            <v>0</v>
          </cell>
          <cell r="N571">
            <v>1</v>
          </cell>
          <cell r="O571" t="str">
            <v>California</v>
          </cell>
        </row>
        <row r="572">
          <cell r="A572">
            <v>2865</v>
          </cell>
          <cell r="B572">
            <v>167546</v>
          </cell>
          <cell r="C572">
            <v>0</v>
          </cell>
          <cell r="D572">
            <v>0</v>
          </cell>
          <cell r="E572">
            <v>32</v>
          </cell>
          <cell r="F572">
            <v>0</v>
          </cell>
          <cell r="G572">
            <v>1</v>
          </cell>
          <cell r="H572">
            <v>0</v>
          </cell>
          <cell r="I572">
            <v>0</v>
          </cell>
          <cell r="J572">
            <v>0</v>
          </cell>
          <cell r="K572">
            <v>0</v>
          </cell>
          <cell r="L572">
            <v>0</v>
          </cell>
          <cell r="M572">
            <v>0</v>
          </cell>
          <cell r="N572">
            <v>1</v>
          </cell>
          <cell r="O572" t="str">
            <v>Texas</v>
          </cell>
        </row>
        <row r="573">
          <cell r="A573">
            <v>1918</v>
          </cell>
          <cell r="B573">
            <v>167536</v>
          </cell>
          <cell r="C573">
            <v>0</v>
          </cell>
          <cell r="D573">
            <v>1</v>
          </cell>
          <cell r="E573">
            <v>50</v>
          </cell>
          <cell r="F573">
            <v>0</v>
          </cell>
          <cell r="G573">
            <v>1</v>
          </cell>
          <cell r="H573">
            <v>0</v>
          </cell>
          <cell r="I573">
            <v>0</v>
          </cell>
          <cell r="J573">
            <v>0</v>
          </cell>
          <cell r="K573">
            <v>0</v>
          </cell>
          <cell r="L573">
            <v>0</v>
          </cell>
          <cell r="M573">
            <v>0</v>
          </cell>
          <cell r="N573">
            <v>1</v>
          </cell>
          <cell r="O573" t="str">
            <v>Other</v>
          </cell>
        </row>
        <row r="574">
          <cell r="A574">
            <v>2974</v>
          </cell>
          <cell r="B574">
            <v>167506</v>
          </cell>
          <cell r="C574">
            <v>0</v>
          </cell>
          <cell r="D574">
            <v>1</v>
          </cell>
          <cell r="E574">
            <v>40</v>
          </cell>
          <cell r="F574">
            <v>0</v>
          </cell>
          <cell r="G574">
            <v>0</v>
          </cell>
          <cell r="H574">
            <v>1</v>
          </cell>
          <cell r="I574">
            <v>0</v>
          </cell>
          <cell r="J574">
            <v>0</v>
          </cell>
          <cell r="K574">
            <v>0</v>
          </cell>
          <cell r="L574">
            <v>0</v>
          </cell>
          <cell r="M574">
            <v>0</v>
          </cell>
          <cell r="N574">
            <v>0</v>
          </cell>
          <cell r="O574" t="str">
            <v>Other</v>
          </cell>
        </row>
        <row r="575">
          <cell r="A575">
            <v>2906</v>
          </cell>
          <cell r="B575">
            <v>167472</v>
          </cell>
          <cell r="C575">
            <v>0</v>
          </cell>
          <cell r="D575">
            <v>1</v>
          </cell>
          <cell r="E575">
            <v>73</v>
          </cell>
          <cell r="F575">
            <v>0</v>
          </cell>
          <cell r="G575">
            <v>1</v>
          </cell>
          <cell r="H575">
            <v>0</v>
          </cell>
          <cell r="I575">
            <v>0</v>
          </cell>
          <cell r="J575">
            <v>0</v>
          </cell>
          <cell r="K575">
            <v>0</v>
          </cell>
          <cell r="L575">
            <v>0</v>
          </cell>
          <cell r="M575">
            <v>0</v>
          </cell>
          <cell r="N575">
            <v>1</v>
          </cell>
          <cell r="O575" t="str">
            <v>New York</v>
          </cell>
        </row>
        <row r="576">
          <cell r="A576">
            <v>1635</v>
          </cell>
          <cell r="B576">
            <v>167445</v>
          </cell>
          <cell r="C576">
            <v>0</v>
          </cell>
          <cell r="D576">
            <v>1</v>
          </cell>
          <cell r="E576">
            <v>46</v>
          </cell>
          <cell r="F576">
            <v>0</v>
          </cell>
          <cell r="G576">
            <v>1</v>
          </cell>
          <cell r="H576">
            <v>0</v>
          </cell>
          <cell r="I576">
            <v>0</v>
          </cell>
          <cell r="J576">
            <v>0</v>
          </cell>
          <cell r="K576">
            <v>0</v>
          </cell>
          <cell r="L576">
            <v>1</v>
          </cell>
          <cell r="M576">
            <v>0</v>
          </cell>
          <cell r="N576">
            <v>0</v>
          </cell>
          <cell r="O576" t="str">
            <v>Texas</v>
          </cell>
        </row>
        <row r="577">
          <cell r="A577">
            <v>2530</v>
          </cell>
          <cell r="B577">
            <v>167445</v>
          </cell>
          <cell r="C577">
            <v>0</v>
          </cell>
          <cell r="D577">
            <v>1</v>
          </cell>
          <cell r="E577">
            <v>46</v>
          </cell>
          <cell r="F577">
            <v>0</v>
          </cell>
          <cell r="G577">
            <v>1</v>
          </cell>
          <cell r="H577">
            <v>0</v>
          </cell>
          <cell r="I577">
            <v>0</v>
          </cell>
          <cell r="J577">
            <v>0</v>
          </cell>
          <cell r="K577">
            <v>0</v>
          </cell>
          <cell r="L577">
            <v>1</v>
          </cell>
          <cell r="M577">
            <v>0</v>
          </cell>
          <cell r="N577">
            <v>0</v>
          </cell>
          <cell r="O577" t="str">
            <v>Other</v>
          </cell>
        </row>
        <row r="578">
          <cell r="A578">
            <v>3037</v>
          </cell>
          <cell r="B578">
            <v>167445</v>
          </cell>
          <cell r="C578">
            <v>0</v>
          </cell>
          <cell r="D578">
            <v>1</v>
          </cell>
          <cell r="E578">
            <v>46</v>
          </cell>
          <cell r="F578">
            <v>0</v>
          </cell>
          <cell r="G578">
            <v>1</v>
          </cell>
          <cell r="H578">
            <v>0</v>
          </cell>
          <cell r="I578">
            <v>0</v>
          </cell>
          <cell r="J578">
            <v>0</v>
          </cell>
          <cell r="K578">
            <v>0</v>
          </cell>
          <cell r="L578">
            <v>1</v>
          </cell>
          <cell r="M578">
            <v>0</v>
          </cell>
          <cell r="N578">
            <v>0</v>
          </cell>
          <cell r="O578" t="str">
            <v>Illinois</v>
          </cell>
        </row>
        <row r="579">
          <cell r="A579">
            <v>2232</v>
          </cell>
          <cell r="B579">
            <v>167433</v>
          </cell>
          <cell r="C579">
            <v>0</v>
          </cell>
          <cell r="D579">
            <v>2</v>
          </cell>
          <cell r="E579">
            <v>68</v>
          </cell>
          <cell r="F579">
            <v>0</v>
          </cell>
          <cell r="G579">
            <v>1</v>
          </cell>
          <cell r="H579">
            <v>0</v>
          </cell>
          <cell r="I579">
            <v>0</v>
          </cell>
          <cell r="J579">
            <v>0</v>
          </cell>
          <cell r="K579">
            <v>0</v>
          </cell>
          <cell r="L579">
            <v>1</v>
          </cell>
          <cell r="M579">
            <v>0</v>
          </cell>
          <cell r="N579">
            <v>0</v>
          </cell>
          <cell r="O579" t="str">
            <v>Florida</v>
          </cell>
        </row>
        <row r="580">
          <cell r="A580">
            <v>1717</v>
          </cell>
          <cell r="B580">
            <v>167432</v>
          </cell>
          <cell r="C580">
            <v>0</v>
          </cell>
          <cell r="D580">
            <v>1</v>
          </cell>
          <cell r="E580">
            <v>47</v>
          </cell>
          <cell r="F580">
            <v>0</v>
          </cell>
          <cell r="G580">
            <v>1</v>
          </cell>
          <cell r="H580">
            <v>0</v>
          </cell>
          <cell r="I580">
            <v>0</v>
          </cell>
          <cell r="J580">
            <v>0</v>
          </cell>
          <cell r="K580">
            <v>0</v>
          </cell>
          <cell r="L580">
            <v>1</v>
          </cell>
          <cell r="M580">
            <v>0</v>
          </cell>
          <cell r="N580">
            <v>0</v>
          </cell>
          <cell r="O580" t="str">
            <v>Illinois</v>
          </cell>
        </row>
        <row r="581">
          <cell r="A581">
            <v>1748</v>
          </cell>
          <cell r="B581">
            <v>167430</v>
          </cell>
          <cell r="C581">
            <v>0</v>
          </cell>
          <cell r="D581">
            <v>0</v>
          </cell>
          <cell r="E581">
            <v>33</v>
          </cell>
          <cell r="F581">
            <v>0</v>
          </cell>
          <cell r="G581">
            <v>0</v>
          </cell>
          <cell r="H581">
            <v>0</v>
          </cell>
          <cell r="I581">
            <v>1</v>
          </cell>
          <cell r="J581">
            <v>0</v>
          </cell>
          <cell r="K581">
            <v>0</v>
          </cell>
          <cell r="L581">
            <v>1</v>
          </cell>
          <cell r="M581">
            <v>0</v>
          </cell>
          <cell r="N581">
            <v>0</v>
          </cell>
          <cell r="O581" t="str">
            <v>New York</v>
          </cell>
        </row>
        <row r="582">
          <cell r="A582">
            <v>2445</v>
          </cell>
          <cell r="B582">
            <v>167419</v>
          </cell>
          <cell r="C582">
            <v>0</v>
          </cell>
          <cell r="D582">
            <v>1</v>
          </cell>
          <cell r="E582">
            <v>50</v>
          </cell>
          <cell r="F582">
            <v>0</v>
          </cell>
          <cell r="G582">
            <v>0</v>
          </cell>
          <cell r="H582">
            <v>0</v>
          </cell>
          <cell r="I582">
            <v>1</v>
          </cell>
          <cell r="J582">
            <v>0</v>
          </cell>
          <cell r="K582">
            <v>0</v>
          </cell>
          <cell r="L582">
            <v>1</v>
          </cell>
          <cell r="M582">
            <v>0</v>
          </cell>
          <cell r="N582">
            <v>0</v>
          </cell>
          <cell r="O582" t="str">
            <v>Texas</v>
          </cell>
        </row>
        <row r="583">
          <cell r="A583">
            <v>2886</v>
          </cell>
          <cell r="B583">
            <v>167384</v>
          </cell>
          <cell r="C583">
            <v>0</v>
          </cell>
          <cell r="D583">
            <v>1</v>
          </cell>
          <cell r="E583">
            <v>50</v>
          </cell>
          <cell r="F583">
            <v>0</v>
          </cell>
          <cell r="G583">
            <v>0</v>
          </cell>
          <cell r="H583">
            <v>1</v>
          </cell>
          <cell r="I583">
            <v>0</v>
          </cell>
          <cell r="J583">
            <v>0</v>
          </cell>
          <cell r="K583">
            <v>0</v>
          </cell>
          <cell r="L583">
            <v>1</v>
          </cell>
          <cell r="M583">
            <v>0</v>
          </cell>
          <cell r="N583">
            <v>0</v>
          </cell>
          <cell r="O583" t="str">
            <v>Florida</v>
          </cell>
        </row>
        <row r="584">
          <cell r="A584">
            <v>2111</v>
          </cell>
          <cell r="B584">
            <v>167381</v>
          </cell>
          <cell r="C584">
            <v>0</v>
          </cell>
          <cell r="D584">
            <v>1</v>
          </cell>
          <cell r="E584">
            <v>69</v>
          </cell>
          <cell r="F584">
            <v>0</v>
          </cell>
          <cell r="G584">
            <v>1</v>
          </cell>
          <cell r="H584">
            <v>0</v>
          </cell>
          <cell r="I584">
            <v>0</v>
          </cell>
          <cell r="J584">
            <v>0</v>
          </cell>
          <cell r="K584">
            <v>0</v>
          </cell>
          <cell r="L584">
            <v>0</v>
          </cell>
          <cell r="M584">
            <v>1</v>
          </cell>
          <cell r="N584">
            <v>0</v>
          </cell>
          <cell r="O584" t="str">
            <v>California</v>
          </cell>
        </row>
        <row r="585">
          <cell r="A585">
            <v>2172</v>
          </cell>
          <cell r="B585">
            <v>167369</v>
          </cell>
          <cell r="C585">
            <v>0</v>
          </cell>
          <cell r="D585">
            <v>1</v>
          </cell>
          <cell r="E585">
            <v>51</v>
          </cell>
          <cell r="F585">
            <v>0</v>
          </cell>
          <cell r="G585">
            <v>0</v>
          </cell>
          <cell r="H585">
            <v>0</v>
          </cell>
          <cell r="I585">
            <v>0</v>
          </cell>
          <cell r="J585">
            <v>1</v>
          </cell>
          <cell r="K585">
            <v>0</v>
          </cell>
          <cell r="L585">
            <v>0</v>
          </cell>
          <cell r="M585">
            <v>1</v>
          </cell>
          <cell r="N585">
            <v>0</v>
          </cell>
          <cell r="O585" t="str">
            <v>Florida</v>
          </cell>
        </row>
        <row r="586">
          <cell r="A586">
            <v>1035</v>
          </cell>
          <cell r="B586">
            <v>167353</v>
          </cell>
          <cell r="C586">
            <v>0</v>
          </cell>
          <cell r="D586">
            <v>1</v>
          </cell>
          <cell r="E586">
            <v>50</v>
          </cell>
          <cell r="F586">
            <v>0</v>
          </cell>
          <cell r="G586">
            <v>1</v>
          </cell>
          <cell r="H586">
            <v>0</v>
          </cell>
          <cell r="I586">
            <v>0</v>
          </cell>
          <cell r="J586">
            <v>0</v>
          </cell>
          <cell r="K586">
            <v>0</v>
          </cell>
          <cell r="L586">
            <v>0</v>
          </cell>
          <cell r="M586">
            <v>0</v>
          </cell>
          <cell r="N586">
            <v>1</v>
          </cell>
          <cell r="O586" t="str">
            <v>Texas</v>
          </cell>
        </row>
        <row r="587">
          <cell r="A587">
            <v>3218</v>
          </cell>
          <cell r="B587">
            <v>167312</v>
          </cell>
          <cell r="C587">
            <v>0</v>
          </cell>
          <cell r="D587">
            <v>0</v>
          </cell>
          <cell r="E587">
            <v>1</v>
          </cell>
          <cell r="F587">
            <v>1</v>
          </cell>
          <cell r="G587">
            <v>0</v>
          </cell>
          <cell r="H587">
            <v>0</v>
          </cell>
          <cell r="I587">
            <v>0</v>
          </cell>
          <cell r="J587">
            <v>0</v>
          </cell>
          <cell r="K587">
            <v>0</v>
          </cell>
          <cell r="L587">
            <v>1</v>
          </cell>
          <cell r="M587">
            <v>0</v>
          </cell>
          <cell r="N587">
            <v>0</v>
          </cell>
          <cell r="O587" t="str">
            <v>New York</v>
          </cell>
        </row>
        <row r="588">
          <cell r="A588">
            <v>1416</v>
          </cell>
          <cell r="B588">
            <v>167309</v>
          </cell>
          <cell r="C588">
            <v>1</v>
          </cell>
          <cell r="D588">
            <v>1</v>
          </cell>
          <cell r="E588">
            <v>53</v>
          </cell>
          <cell r="F588">
            <v>0</v>
          </cell>
          <cell r="G588">
            <v>0</v>
          </cell>
          <cell r="H588">
            <v>0</v>
          </cell>
          <cell r="I588">
            <v>1</v>
          </cell>
          <cell r="J588">
            <v>0</v>
          </cell>
          <cell r="K588">
            <v>0</v>
          </cell>
          <cell r="L588">
            <v>0</v>
          </cell>
          <cell r="M588">
            <v>0</v>
          </cell>
          <cell r="N588">
            <v>0</v>
          </cell>
          <cell r="O588" t="str">
            <v>Florida</v>
          </cell>
        </row>
        <row r="589">
          <cell r="A589">
            <v>1420</v>
          </cell>
          <cell r="B589">
            <v>167272</v>
          </cell>
          <cell r="C589">
            <v>0</v>
          </cell>
          <cell r="D589">
            <v>1</v>
          </cell>
          <cell r="E589">
            <v>54</v>
          </cell>
          <cell r="F589">
            <v>1</v>
          </cell>
          <cell r="G589">
            <v>0</v>
          </cell>
          <cell r="H589">
            <v>0</v>
          </cell>
          <cell r="I589">
            <v>0</v>
          </cell>
          <cell r="J589">
            <v>0</v>
          </cell>
          <cell r="K589">
            <v>0</v>
          </cell>
          <cell r="L589">
            <v>1</v>
          </cell>
          <cell r="M589">
            <v>0</v>
          </cell>
          <cell r="N589">
            <v>0</v>
          </cell>
          <cell r="O589" t="str">
            <v>Other</v>
          </cell>
        </row>
        <row r="590">
          <cell r="A590">
            <v>2349</v>
          </cell>
          <cell r="B590">
            <v>167267</v>
          </cell>
          <cell r="C590">
            <v>0</v>
          </cell>
          <cell r="D590">
            <v>1</v>
          </cell>
          <cell r="E590">
            <v>62</v>
          </cell>
          <cell r="F590">
            <v>0</v>
          </cell>
          <cell r="G590">
            <v>1</v>
          </cell>
          <cell r="H590">
            <v>0</v>
          </cell>
          <cell r="I590">
            <v>0</v>
          </cell>
          <cell r="J590">
            <v>0</v>
          </cell>
          <cell r="K590">
            <v>0</v>
          </cell>
          <cell r="L590">
            <v>1</v>
          </cell>
          <cell r="M590">
            <v>0</v>
          </cell>
          <cell r="N590">
            <v>0</v>
          </cell>
          <cell r="O590" t="str">
            <v>Texas</v>
          </cell>
        </row>
        <row r="591">
          <cell r="A591">
            <v>3006</v>
          </cell>
          <cell r="B591">
            <v>167225</v>
          </cell>
          <cell r="C591">
            <v>0</v>
          </cell>
          <cell r="D591">
            <v>1</v>
          </cell>
          <cell r="E591">
            <v>65</v>
          </cell>
          <cell r="F591">
            <v>0</v>
          </cell>
          <cell r="G591">
            <v>1</v>
          </cell>
          <cell r="H591">
            <v>0</v>
          </cell>
          <cell r="I591">
            <v>0</v>
          </cell>
          <cell r="J591">
            <v>0</v>
          </cell>
          <cell r="K591">
            <v>0</v>
          </cell>
          <cell r="L591">
            <v>1</v>
          </cell>
          <cell r="M591">
            <v>0</v>
          </cell>
          <cell r="N591">
            <v>0</v>
          </cell>
          <cell r="O591" t="str">
            <v>Florida</v>
          </cell>
        </row>
        <row r="592">
          <cell r="A592">
            <v>2740</v>
          </cell>
          <cell r="B592">
            <v>167131</v>
          </cell>
          <cell r="C592">
            <v>0</v>
          </cell>
          <cell r="D592">
            <v>1</v>
          </cell>
          <cell r="E592">
            <v>64</v>
          </cell>
          <cell r="F592">
            <v>0</v>
          </cell>
          <cell r="G592">
            <v>1</v>
          </cell>
          <cell r="H592">
            <v>0</v>
          </cell>
          <cell r="I592">
            <v>0</v>
          </cell>
          <cell r="J592">
            <v>0</v>
          </cell>
          <cell r="K592">
            <v>0</v>
          </cell>
          <cell r="L592">
            <v>1</v>
          </cell>
          <cell r="M592">
            <v>0</v>
          </cell>
          <cell r="N592">
            <v>0</v>
          </cell>
          <cell r="O592" t="str">
            <v>Other</v>
          </cell>
        </row>
        <row r="593">
          <cell r="A593">
            <v>2383</v>
          </cell>
          <cell r="B593">
            <v>167087</v>
          </cell>
          <cell r="C593">
            <v>0</v>
          </cell>
          <cell r="D593">
            <v>1</v>
          </cell>
          <cell r="E593">
            <v>67</v>
          </cell>
          <cell r="F593">
            <v>0</v>
          </cell>
          <cell r="G593">
            <v>1</v>
          </cell>
          <cell r="H593">
            <v>0</v>
          </cell>
          <cell r="I593">
            <v>0</v>
          </cell>
          <cell r="J593">
            <v>0</v>
          </cell>
          <cell r="K593">
            <v>0</v>
          </cell>
          <cell r="L593">
            <v>0</v>
          </cell>
          <cell r="M593">
            <v>1</v>
          </cell>
          <cell r="N593">
            <v>0</v>
          </cell>
          <cell r="O593" t="str">
            <v>Illinois</v>
          </cell>
        </row>
        <row r="594">
          <cell r="A594">
            <v>3038</v>
          </cell>
          <cell r="B594">
            <v>167046</v>
          </cell>
          <cell r="C594">
            <v>0</v>
          </cell>
          <cell r="D594">
            <v>1</v>
          </cell>
          <cell r="E594">
            <v>69</v>
          </cell>
          <cell r="F594">
            <v>0</v>
          </cell>
          <cell r="G594">
            <v>0</v>
          </cell>
          <cell r="H594">
            <v>0</v>
          </cell>
          <cell r="I594">
            <v>0</v>
          </cell>
          <cell r="J594">
            <v>1</v>
          </cell>
          <cell r="K594">
            <v>0</v>
          </cell>
          <cell r="L594">
            <v>1</v>
          </cell>
          <cell r="M594">
            <v>0</v>
          </cell>
          <cell r="N594">
            <v>0</v>
          </cell>
          <cell r="O594" t="str">
            <v>New York</v>
          </cell>
        </row>
        <row r="595">
          <cell r="A595">
            <v>2050</v>
          </cell>
          <cell r="B595">
            <v>167023</v>
          </cell>
          <cell r="C595">
            <v>0</v>
          </cell>
          <cell r="D595">
            <v>0</v>
          </cell>
          <cell r="E595">
            <v>42</v>
          </cell>
          <cell r="F595">
            <v>0</v>
          </cell>
          <cell r="G595">
            <v>1</v>
          </cell>
          <cell r="H595">
            <v>0</v>
          </cell>
          <cell r="I595">
            <v>0</v>
          </cell>
          <cell r="J595">
            <v>0</v>
          </cell>
          <cell r="K595">
            <v>0</v>
          </cell>
          <cell r="L595">
            <v>1</v>
          </cell>
          <cell r="M595">
            <v>0</v>
          </cell>
          <cell r="N595">
            <v>0</v>
          </cell>
          <cell r="O595" t="str">
            <v>Other</v>
          </cell>
        </row>
        <row r="596">
          <cell r="A596">
            <v>1066</v>
          </cell>
          <cell r="B596">
            <v>166991</v>
          </cell>
          <cell r="C596">
            <v>0</v>
          </cell>
          <cell r="D596">
            <v>0</v>
          </cell>
          <cell r="E596">
            <v>66</v>
          </cell>
          <cell r="F596">
            <v>0</v>
          </cell>
          <cell r="G596">
            <v>1</v>
          </cell>
          <cell r="H596">
            <v>0</v>
          </cell>
          <cell r="I596">
            <v>0</v>
          </cell>
          <cell r="J596">
            <v>0</v>
          </cell>
          <cell r="K596">
            <v>0</v>
          </cell>
          <cell r="L596">
            <v>0</v>
          </cell>
          <cell r="M596">
            <v>1</v>
          </cell>
          <cell r="N596">
            <v>0</v>
          </cell>
          <cell r="O596" t="str">
            <v>Other</v>
          </cell>
        </row>
        <row r="597">
          <cell r="A597">
            <v>1180</v>
          </cell>
          <cell r="B597">
            <v>166973</v>
          </cell>
          <cell r="C597">
            <v>0</v>
          </cell>
          <cell r="D597">
            <v>0</v>
          </cell>
          <cell r="E597">
            <v>31</v>
          </cell>
          <cell r="F597">
            <v>0</v>
          </cell>
          <cell r="G597">
            <v>0</v>
          </cell>
          <cell r="H597">
            <v>0</v>
          </cell>
          <cell r="I597">
            <v>1</v>
          </cell>
          <cell r="J597">
            <v>0</v>
          </cell>
          <cell r="K597">
            <v>0</v>
          </cell>
          <cell r="L597">
            <v>0</v>
          </cell>
          <cell r="M597">
            <v>0</v>
          </cell>
          <cell r="N597">
            <v>1</v>
          </cell>
          <cell r="O597" t="str">
            <v>Other</v>
          </cell>
        </row>
        <row r="598">
          <cell r="A598">
            <v>1157</v>
          </cell>
          <cell r="B598">
            <v>166951</v>
          </cell>
          <cell r="C598">
            <v>0</v>
          </cell>
          <cell r="D598">
            <v>0</v>
          </cell>
          <cell r="E598">
            <v>32</v>
          </cell>
          <cell r="F598">
            <v>0</v>
          </cell>
          <cell r="G598">
            <v>0</v>
          </cell>
          <cell r="H598">
            <v>1</v>
          </cell>
          <cell r="I598">
            <v>0</v>
          </cell>
          <cell r="J598">
            <v>0</v>
          </cell>
          <cell r="K598">
            <v>0</v>
          </cell>
          <cell r="L598">
            <v>1</v>
          </cell>
          <cell r="M598">
            <v>0</v>
          </cell>
          <cell r="N598">
            <v>0</v>
          </cell>
          <cell r="O598" t="str">
            <v>California</v>
          </cell>
        </row>
        <row r="599">
          <cell r="A599">
            <v>1632</v>
          </cell>
          <cell r="B599">
            <v>166886</v>
          </cell>
          <cell r="C599">
            <v>0</v>
          </cell>
          <cell r="D599">
            <v>1</v>
          </cell>
          <cell r="E599">
            <v>62</v>
          </cell>
          <cell r="F599">
            <v>0</v>
          </cell>
          <cell r="G599">
            <v>0</v>
          </cell>
          <cell r="H599">
            <v>0</v>
          </cell>
          <cell r="I599">
            <v>1</v>
          </cell>
          <cell r="J599">
            <v>0</v>
          </cell>
          <cell r="K599">
            <v>0</v>
          </cell>
          <cell r="L599">
            <v>1</v>
          </cell>
          <cell r="M599">
            <v>0</v>
          </cell>
          <cell r="N599">
            <v>0</v>
          </cell>
          <cell r="O599" t="str">
            <v>Florida</v>
          </cell>
        </row>
        <row r="600">
          <cell r="A600">
            <v>1171</v>
          </cell>
          <cell r="B600">
            <v>166835</v>
          </cell>
          <cell r="C600">
            <v>0</v>
          </cell>
          <cell r="D600">
            <v>0</v>
          </cell>
          <cell r="E600">
            <v>74</v>
          </cell>
          <cell r="F600">
            <v>0</v>
          </cell>
          <cell r="G600">
            <v>1</v>
          </cell>
          <cell r="H600">
            <v>0</v>
          </cell>
          <cell r="I600">
            <v>0</v>
          </cell>
          <cell r="J600">
            <v>0</v>
          </cell>
          <cell r="K600">
            <v>0</v>
          </cell>
          <cell r="L600">
            <v>0</v>
          </cell>
          <cell r="M600">
            <v>1</v>
          </cell>
          <cell r="N600">
            <v>0</v>
          </cell>
          <cell r="O600" t="str">
            <v>Illinois</v>
          </cell>
        </row>
        <row r="601">
          <cell r="A601">
            <v>2722</v>
          </cell>
          <cell r="B601">
            <v>166835</v>
          </cell>
          <cell r="C601">
            <v>0</v>
          </cell>
          <cell r="D601">
            <v>0</v>
          </cell>
          <cell r="E601">
            <v>74</v>
          </cell>
          <cell r="F601">
            <v>0</v>
          </cell>
          <cell r="G601">
            <v>1</v>
          </cell>
          <cell r="H601">
            <v>0</v>
          </cell>
          <cell r="I601">
            <v>0</v>
          </cell>
          <cell r="J601">
            <v>0</v>
          </cell>
          <cell r="K601">
            <v>0</v>
          </cell>
          <cell r="L601">
            <v>0</v>
          </cell>
          <cell r="M601">
            <v>1</v>
          </cell>
          <cell r="N601">
            <v>0</v>
          </cell>
          <cell r="O601" t="str">
            <v>Other</v>
          </cell>
        </row>
        <row r="602">
          <cell r="A602">
            <v>1883</v>
          </cell>
          <cell r="B602">
            <v>166825</v>
          </cell>
          <cell r="C602">
            <v>0</v>
          </cell>
          <cell r="D602">
            <v>0</v>
          </cell>
          <cell r="E602">
            <v>53</v>
          </cell>
          <cell r="F602">
            <v>0</v>
          </cell>
          <cell r="G602">
            <v>0</v>
          </cell>
          <cell r="H602">
            <v>0</v>
          </cell>
          <cell r="I602">
            <v>1</v>
          </cell>
          <cell r="J602">
            <v>0</v>
          </cell>
          <cell r="K602">
            <v>0</v>
          </cell>
          <cell r="L602">
            <v>1</v>
          </cell>
          <cell r="M602">
            <v>0</v>
          </cell>
          <cell r="N602">
            <v>0</v>
          </cell>
          <cell r="O602" t="str">
            <v>California</v>
          </cell>
        </row>
        <row r="603">
          <cell r="A603">
            <v>1654</v>
          </cell>
          <cell r="B603">
            <v>166731</v>
          </cell>
          <cell r="C603">
            <v>0</v>
          </cell>
          <cell r="D603">
            <v>1</v>
          </cell>
          <cell r="E603">
            <v>50</v>
          </cell>
          <cell r="F603">
            <v>0</v>
          </cell>
          <cell r="G603">
            <v>0</v>
          </cell>
          <cell r="H603">
            <v>0</v>
          </cell>
          <cell r="I603">
            <v>0</v>
          </cell>
          <cell r="J603">
            <v>1</v>
          </cell>
          <cell r="K603">
            <v>0</v>
          </cell>
          <cell r="L603">
            <v>1</v>
          </cell>
          <cell r="M603">
            <v>0</v>
          </cell>
          <cell r="N603">
            <v>0</v>
          </cell>
          <cell r="O603" t="str">
            <v>Other</v>
          </cell>
        </row>
        <row r="604">
          <cell r="A604">
            <v>2154</v>
          </cell>
          <cell r="B604">
            <v>166726</v>
          </cell>
          <cell r="C604">
            <v>1</v>
          </cell>
          <cell r="D604">
            <v>1</v>
          </cell>
          <cell r="E604">
            <v>63</v>
          </cell>
          <cell r="F604">
            <v>0</v>
          </cell>
          <cell r="G604">
            <v>1</v>
          </cell>
          <cell r="H604">
            <v>0</v>
          </cell>
          <cell r="I604">
            <v>0</v>
          </cell>
          <cell r="J604">
            <v>0</v>
          </cell>
          <cell r="K604">
            <v>0</v>
          </cell>
          <cell r="L604">
            <v>0</v>
          </cell>
          <cell r="M604">
            <v>1</v>
          </cell>
          <cell r="N604">
            <v>0</v>
          </cell>
          <cell r="O604" t="str">
            <v>Florida</v>
          </cell>
        </row>
        <row r="605">
          <cell r="A605">
            <v>1443</v>
          </cell>
          <cell r="B605">
            <v>166664</v>
          </cell>
          <cell r="C605">
            <v>0</v>
          </cell>
          <cell r="D605">
            <v>0</v>
          </cell>
          <cell r="E605">
            <v>38</v>
          </cell>
          <cell r="F605">
            <v>0</v>
          </cell>
          <cell r="G605">
            <v>0</v>
          </cell>
          <cell r="H605">
            <v>0</v>
          </cell>
          <cell r="I605">
            <v>1</v>
          </cell>
          <cell r="J605">
            <v>0</v>
          </cell>
          <cell r="K605">
            <v>0</v>
          </cell>
          <cell r="L605">
            <v>0</v>
          </cell>
          <cell r="M605">
            <v>0</v>
          </cell>
          <cell r="N605">
            <v>0</v>
          </cell>
          <cell r="O605" t="str">
            <v>Texas</v>
          </cell>
        </row>
        <row r="606">
          <cell r="A606">
            <v>2598</v>
          </cell>
          <cell r="B606">
            <v>166664</v>
          </cell>
          <cell r="C606">
            <v>0</v>
          </cell>
          <cell r="D606">
            <v>0</v>
          </cell>
          <cell r="E606">
            <v>38</v>
          </cell>
          <cell r="F606">
            <v>0</v>
          </cell>
          <cell r="G606">
            <v>0</v>
          </cell>
          <cell r="H606">
            <v>0</v>
          </cell>
          <cell r="I606">
            <v>1</v>
          </cell>
          <cell r="J606">
            <v>0</v>
          </cell>
          <cell r="K606">
            <v>0</v>
          </cell>
          <cell r="L606">
            <v>0</v>
          </cell>
          <cell r="M606">
            <v>0</v>
          </cell>
          <cell r="N606">
            <v>0</v>
          </cell>
          <cell r="O606" t="str">
            <v>Florida</v>
          </cell>
        </row>
        <row r="607">
          <cell r="A607">
            <v>1057</v>
          </cell>
          <cell r="B607">
            <v>166653</v>
          </cell>
          <cell r="C607">
            <v>1</v>
          </cell>
          <cell r="D607">
            <v>1</v>
          </cell>
          <cell r="E607">
            <v>45</v>
          </cell>
          <cell r="F607">
            <v>0</v>
          </cell>
          <cell r="G607">
            <v>0</v>
          </cell>
          <cell r="H607">
            <v>0</v>
          </cell>
          <cell r="I607">
            <v>1</v>
          </cell>
          <cell r="J607">
            <v>0</v>
          </cell>
          <cell r="K607">
            <v>0</v>
          </cell>
          <cell r="L607">
            <v>1</v>
          </cell>
          <cell r="M607">
            <v>0</v>
          </cell>
          <cell r="N607">
            <v>0</v>
          </cell>
          <cell r="O607" t="str">
            <v>Illinois</v>
          </cell>
        </row>
        <row r="608">
          <cell r="A608">
            <v>2185</v>
          </cell>
          <cell r="B608">
            <v>166636</v>
          </cell>
          <cell r="C608">
            <v>0</v>
          </cell>
          <cell r="D608">
            <v>0</v>
          </cell>
          <cell r="E608">
            <v>63</v>
          </cell>
          <cell r="F608">
            <v>0</v>
          </cell>
          <cell r="G608">
            <v>0</v>
          </cell>
          <cell r="H608">
            <v>0</v>
          </cell>
          <cell r="I608">
            <v>1</v>
          </cell>
          <cell r="J608">
            <v>0</v>
          </cell>
          <cell r="K608">
            <v>0</v>
          </cell>
          <cell r="L608">
            <v>0</v>
          </cell>
          <cell r="M608">
            <v>1</v>
          </cell>
          <cell r="N608">
            <v>0</v>
          </cell>
          <cell r="O608" t="str">
            <v>Illinois</v>
          </cell>
        </row>
        <row r="609">
          <cell r="A609">
            <v>1449</v>
          </cell>
          <cell r="B609">
            <v>166582</v>
          </cell>
          <cell r="C609">
            <v>0</v>
          </cell>
          <cell r="D609">
            <v>0</v>
          </cell>
          <cell r="E609">
            <v>51</v>
          </cell>
          <cell r="F609">
            <v>0</v>
          </cell>
          <cell r="G609">
            <v>0</v>
          </cell>
          <cell r="H609">
            <v>1</v>
          </cell>
          <cell r="I609">
            <v>0</v>
          </cell>
          <cell r="J609">
            <v>0</v>
          </cell>
          <cell r="K609">
            <v>0</v>
          </cell>
          <cell r="L609">
            <v>0</v>
          </cell>
          <cell r="M609">
            <v>0</v>
          </cell>
          <cell r="N609">
            <v>1</v>
          </cell>
          <cell r="O609" t="str">
            <v>Texas</v>
          </cell>
        </row>
        <row r="610">
          <cell r="A610">
            <v>1550</v>
          </cell>
          <cell r="B610">
            <v>166565</v>
          </cell>
          <cell r="C610">
            <v>0</v>
          </cell>
          <cell r="D610">
            <v>1</v>
          </cell>
          <cell r="E610">
            <v>58</v>
          </cell>
          <cell r="F610">
            <v>0</v>
          </cell>
          <cell r="G610">
            <v>0</v>
          </cell>
          <cell r="H610">
            <v>1</v>
          </cell>
          <cell r="I610">
            <v>0</v>
          </cell>
          <cell r="J610">
            <v>0</v>
          </cell>
          <cell r="K610">
            <v>0</v>
          </cell>
          <cell r="L610">
            <v>1</v>
          </cell>
          <cell r="M610">
            <v>0</v>
          </cell>
          <cell r="N610">
            <v>0</v>
          </cell>
          <cell r="O610" t="str">
            <v>New York</v>
          </cell>
        </row>
        <row r="611">
          <cell r="A611">
            <v>1303</v>
          </cell>
          <cell r="B611">
            <v>166503</v>
          </cell>
          <cell r="C611">
            <v>1</v>
          </cell>
          <cell r="D611">
            <v>0</v>
          </cell>
          <cell r="E611">
            <v>35</v>
          </cell>
          <cell r="F611">
            <v>0</v>
          </cell>
          <cell r="G611">
            <v>0</v>
          </cell>
          <cell r="H611">
            <v>1</v>
          </cell>
          <cell r="I611">
            <v>0</v>
          </cell>
          <cell r="J611">
            <v>0</v>
          </cell>
          <cell r="K611">
            <v>0</v>
          </cell>
          <cell r="L611">
            <v>1</v>
          </cell>
          <cell r="M611">
            <v>0</v>
          </cell>
          <cell r="N611">
            <v>0</v>
          </cell>
          <cell r="O611" t="str">
            <v>Illinois</v>
          </cell>
        </row>
        <row r="612">
          <cell r="A612">
            <v>2090</v>
          </cell>
          <cell r="B612">
            <v>166480</v>
          </cell>
          <cell r="C612">
            <v>1</v>
          </cell>
          <cell r="D612">
            <v>1</v>
          </cell>
          <cell r="E612">
            <v>55</v>
          </cell>
          <cell r="F612">
            <v>0</v>
          </cell>
          <cell r="G612">
            <v>1</v>
          </cell>
          <cell r="H612">
            <v>0</v>
          </cell>
          <cell r="I612">
            <v>0</v>
          </cell>
          <cell r="J612">
            <v>0</v>
          </cell>
          <cell r="K612">
            <v>0</v>
          </cell>
          <cell r="L612">
            <v>1</v>
          </cell>
          <cell r="M612">
            <v>0</v>
          </cell>
          <cell r="N612">
            <v>0</v>
          </cell>
          <cell r="O612" t="str">
            <v>New York</v>
          </cell>
        </row>
        <row r="613">
          <cell r="A613">
            <v>3084</v>
          </cell>
          <cell r="B613">
            <v>166476</v>
          </cell>
          <cell r="C613">
            <v>0</v>
          </cell>
          <cell r="D613">
            <v>1</v>
          </cell>
          <cell r="E613">
            <v>51</v>
          </cell>
          <cell r="F613">
            <v>0</v>
          </cell>
          <cell r="G613">
            <v>0</v>
          </cell>
          <cell r="H613">
            <v>0</v>
          </cell>
          <cell r="I613">
            <v>1</v>
          </cell>
          <cell r="J613">
            <v>0</v>
          </cell>
          <cell r="K613">
            <v>0</v>
          </cell>
          <cell r="L613">
            <v>0</v>
          </cell>
          <cell r="M613">
            <v>1</v>
          </cell>
          <cell r="N613">
            <v>0</v>
          </cell>
          <cell r="O613" t="str">
            <v>Florida</v>
          </cell>
        </row>
        <row r="614">
          <cell r="A614">
            <v>1667</v>
          </cell>
          <cell r="B614">
            <v>166476</v>
          </cell>
          <cell r="C614">
            <v>0</v>
          </cell>
          <cell r="D614">
            <v>1</v>
          </cell>
          <cell r="E614">
            <v>44</v>
          </cell>
          <cell r="F614">
            <v>1</v>
          </cell>
          <cell r="G614">
            <v>0</v>
          </cell>
          <cell r="H614">
            <v>0</v>
          </cell>
          <cell r="I614">
            <v>0</v>
          </cell>
          <cell r="J614">
            <v>0</v>
          </cell>
          <cell r="K614">
            <v>0</v>
          </cell>
          <cell r="L614">
            <v>0</v>
          </cell>
          <cell r="M614">
            <v>0</v>
          </cell>
          <cell r="N614">
            <v>1</v>
          </cell>
          <cell r="O614" t="str">
            <v>California</v>
          </cell>
        </row>
        <row r="615">
          <cell r="A615">
            <v>1396</v>
          </cell>
          <cell r="B615">
            <v>166465</v>
          </cell>
          <cell r="C615">
            <v>0</v>
          </cell>
          <cell r="D615">
            <v>1</v>
          </cell>
          <cell r="E615">
            <v>65</v>
          </cell>
          <cell r="F615">
            <v>0</v>
          </cell>
          <cell r="G615">
            <v>1</v>
          </cell>
          <cell r="H615">
            <v>0</v>
          </cell>
          <cell r="I615">
            <v>0</v>
          </cell>
          <cell r="J615">
            <v>0</v>
          </cell>
          <cell r="K615">
            <v>0</v>
          </cell>
          <cell r="L615">
            <v>0</v>
          </cell>
          <cell r="M615">
            <v>0</v>
          </cell>
          <cell r="N615">
            <v>1</v>
          </cell>
          <cell r="O615" t="str">
            <v>Other</v>
          </cell>
        </row>
        <row r="616">
          <cell r="A616">
            <v>1362</v>
          </cell>
          <cell r="B616">
            <v>166426</v>
          </cell>
          <cell r="C616">
            <v>0</v>
          </cell>
          <cell r="D616">
            <v>1</v>
          </cell>
          <cell r="E616">
            <v>59</v>
          </cell>
          <cell r="F616">
            <v>0</v>
          </cell>
          <cell r="G616">
            <v>0</v>
          </cell>
          <cell r="H616">
            <v>0</v>
          </cell>
          <cell r="I616">
            <v>1</v>
          </cell>
          <cell r="J616">
            <v>0</v>
          </cell>
          <cell r="K616">
            <v>0</v>
          </cell>
          <cell r="L616">
            <v>0</v>
          </cell>
          <cell r="M616">
            <v>0</v>
          </cell>
          <cell r="N616">
            <v>1</v>
          </cell>
          <cell r="O616" t="str">
            <v>Florida</v>
          </cell>
        </row>
        <row r="617">
          <cell r="A617">
            <v>1689</v>
          </cell>
          <cell r="B617">
            <v>166375</v>
          </cell>
          <cell r="C617">
            <v>0</v>
          </cell>
          <cell r="D617">
            <v>1</v>
          </cell>
          <cell r="E617">
            <v>72</v>
          </cell>
          <cell r="F617">
            <v>0</v>
          </cell>
          <cell r="G617">
            <v>0</v>
          </cell>
          <cell r="H617">
            <v>0</v>
          </cell>
          <cell r="I617">
            <v>1</v>
          </cell>
          <cell r="J617">
            <v>0</v>
          </cell>
          <cell r="K617">
            <v>0</v>
          </cell>
          <cell r="L617">
            <v>0</v>
          </cell>
          <cell r="M617">
            <v>0</v>
          </cell>
          <cell r="N617">
            <v>1</v>
          </cell>
          <cell r="O617" t="str">
            <v>Texas</v>
          </cell>
        </row>
        <row r="618">
          <cell r="A618">
            <v>1051</v>
          </cell>
          <cell r="B618">
            <v>166373</v>
          </cell>
          <cell r="C618">
            <v>1</v>
          </cell>
          <cell r="D618">
            <v>1</v>
          </cell>
          <cell r="E618">
            <v>42</v>
          </cell>
          <cell r="F618">
            <v>0</v>
          </cell>
          <cell r="G618">
            <v>1</v>
          </cell>
          <cell r="H618">
            <v>0</v>
          </cell>
          <cell r="I618">
            <v>0</v>
          </cell>
          <cell r="J618">
            <v>0</v>
          </cell>
          <cell r="K618">
            <v>0</v>
          </cell>
          <cell r="L618">
            <v>1</v>
          </cell>
          <cell r="M618">
            <v>0</v>
          </cell>
          <cell r="N618">
            <v>0</v>
          </cell>
          <cell r="O618" t="str">
            <v>Illinois</v>
          </cell>
        </row>
        <row r="619">
          <cell r="A619">
            <v>1713</v>
          </cell>
          <cell r="B619">
            <v>166373</v>
          </cell>
          <cell r="C619">
            <v>1</v>
          </cell>
          <cell r="D619">
            <v>1</v>
          </cell>
          <cell r="E619">
            <v>42</v>
          </cell>
          <cell r="F619">
            <v>0</v>
          </cell>
          <cell r="G619">
            <v>1</v>
          </cell>
          <cell r="H619">
            <v>0</v>
          </cell>
          <cell r="I619">
            <v>0</v>
          </cell>
          <cell r="J619">
            <v>0</v>
          </cell>
          <cell r="K619">
            <v>0</v>
          </cell>
          <cell r="L619">
            <v>1</v>
          </cell>
          <cell r="M619">
            <v>0</v>
          </cell>
          <cell r="N619">
            <v>0</v>
          </cell>
          <cell r="O619" t="str">
            <v>Texas</v>
          </cell>
        </row>
        <row r="620">
          <cell r="A620">
            <v>1317</v>
          </cell>
          <cell r="B620">
            <v>166334</v>
          </cell>
          <cell r="C620">
            <v>0</v>
          </cell>
          <cell r="D620">
            <v>1</v>
          </cell>
          <cell r="E620">
            <v>64</v>
          </cell>
          <cell r="F620">
            <v>0</v>
          </cell>
          <cell r="G620">
            <v>1</v>
          </cell>
          <cell r="H620">
            <v>0</v>
          </cell>
          <cell r="I620">
            <v>0</v>
          </cell>
          <cell r="J620">
            <v>0</v>
          </cell>
          <cell r="K620">
            <v>0</v>
          </cell>
          <cell r="L620">
            <v>0</v>
          </cell>
          <cell r="M620">
            <v>0</v>
          </cell>
          <cell r="N620">
            <v>1</v>
          </cell>
          <cell r="O620" t="str">
            <v>Texas</v>
          </cell>
        </row>
        <row r="621">
          <cell r="A621">
            <v>1262</v>
          </cell>
          <cell r="B621">
            <v>166313</v>
          </cell>
          <cell r="C621">
            <v>0</v>
          </cell>
          <cell r="D621">
            <v>1</v>
          </cell>
          <cell r="E621">
            <v>57</v>
          </cell>
          <cell r="F621">
            <v>0</v>
          </cell>
          <cell r="G621">
            <v>0</v>
          </cell>
          <cell r="H621">
            <v>0</v>
          </cell>
          <cell r="I621">
            <v>1</v>
          </cell>
          <cell r="J621">
            <v>0</v>
          </cell>
          <cell r="K621">
            <v>0</v>
          </cell>
          <cell r="L621">
            <v>0</v>
          </cell>
          <cell r="M621">
            <v>0</v>
          </cell>
          <cell r="N621">
            <v>1</v>
          </cell>
          <cell r="O621" t="str">
            <v>New York</v>
          </cell>
        </row>
        <row r="622">
          <cell r="A622">
            <v>2256</v>
          </cell>
          <cell r="B622">
            <v>166303</v>
          </cell>
          <cell r="C622">
            <v>0</v>
          </cell>
          <cell r="D622">
            <v>1</v>
          </cell>
          <cell r="E622">
            <v>49</v>
          </cell>
          <cell r="F622">
            <v>0</v>
          </cell>
          <cell r="G622">
            <v>1</v>
          </cell>
          <cell r="H622">
            <v>0</v>
          </cell>
          <cell r="I622">
            <v>0</v>
          </cell>
          <cell r="J622">
            <v>0</v>
          </cell>
          <cell r="K622">
            <v>0</v>
          </cell>
          <cell r="L622">
            <v>1</v>
          </cell>
          <cell r="M622">
            <v>0</v>
          </cell>
          <cell r="N622">
            <v>0</v>
          </cell>
          <cell r="O622" t="str">
            <v>Florida</v>
          </cell>
        </row>
        <row r="623">
          <cell r="A623">
            <v>2061</v>
          </cell>
          <cell r="B623">
            <v>166294</v>
          </cell>
          <cell r="C623">
            <v>0</v>
          </cell>
          <cell r="D623">
            <v>0</v>
          </cell>
          <cell r="E623">
            <v>55</v>
          </cell>
          <cell r="F623">
            <v>0</v>
          </cell>
          <cell r="G623">
            <v>0</v>
          </cell>
          <cell r="H623">
            <v>1</v>
          </cell>
          <cell r="I623">
            <v>0</v>
          </cell>
          <cell r="J623">
            <v>0</v>
          </cell>
          <cell r="K623">
            <v>0</v>
          </cell>
          <cell r="L623">
            <v>1</v>
          </cell>
          <cell r="M623">
            <v>0</v>
          </cell>
          <cell r="N623">
            <v>0</v>
          </cell>
          <cell r="O623" t="str">
            <v>Texas</v>
          </cell>
        </row>
        <row r="624">
          <cell r="A624">
            <v>3217</v>
          </cell>
          <cell r="B624">
            <v>166201</v>
          </cell>
          <cell r="C624">
            <v>2</v>
          </cell>
          <cell r="D624">
            <v>1</v>
          </cell>
          <cell r="E624">
            <v>74</v>
          </cell>
          <cell r="F624">
            <v>0</v>
          </cell>
          <cell r="G624">
            <v>0</v>
          </cell>
          <cell r="H624">
            <v>0</v>
          </cell>
          <cell r="I624">
            <v>1</v>
          </cell>
          <cell r="J624">
            <v>0</v>
          </cell>
          <cell r="K624">
            <v>0</v>
          </cell>
          <cell r="L624">
            <v>0</v>
          </cell>
          <cell r="M624">
            <v>0</v>
          </cell>
          <cell r="N624">
            <v>1</v>
          </cell>
          <cell r="O624" t="str">
            <v>Illinois</v>
          </cell>
        </row>
        <row r="625">
          <cell r="A625">
            <v>2524</v>
          </cell>
          <cell r="B625">
            <v>166033</v>
          </cell>
          <cell r="C625">
            <v>0</v>
          </cell>
          <cell r="D625">
            <v>1</v>
          </cell>
          <cell r="E625">
            <v>63</v>
          </cell>
          <cell r="F625">
            <v>0</v>
          </cell>
          <cell r="G625">
            <v>0</v>
          </cell>
          <cell r="H625">
            <v>0</v>
          </cell>
          <cell r="I625">
            <v>0</v>
          </cell>
          <cell r="J625">
            <v>1</v>
          </cell>
          <cell r="K625">
            <v>0</v>
          </cell>
          <cell r="L625">
            <v>1</v>
          </cell>
          <cell r="M625">
            <v>0</v>
          </cell>
          <cell r="N625">
            <v>0</v>
          </cell>
          <cell r="O625" t="str">
            <v>Other</v>
          </cell>
        </row>
        <row r="626">
          <cell r="A626">
            <v>2224</v>
          </cell>
          <cell r="B626">
            <v>166000</v>
          </cell>
          <cell r="C626">
            <v>0</v>
          </cell>
          <cell r="D626">
            <v>0</v>
          </cell>
          <cell r="E626">
            <v>73</v>
          </cell>
          <cell r="F626">
            <v>0</v>
          </cell>
          <cell r="G626">
            <v>0</v>
          </cell>
          <cell r="H626">
            <v>0</v>
          </cell>
          <cell r="I626">
            <v>1</v>
          </cell>
          <cell r="J626">
            <v>0</v>
          </cell>
          <cell r="K626">
            <v>0</v>
          </cell>
          <cell r="L626">
            <v>0</v>
          </cell>
          <cell r="M626">
            <v>1</v>
          </cell>
          <cell r="N626">
            <v>0</v>
          </cell>
          <cell r="O626" t="str">
            <v>Other</v>
          </cell>
        </row>
        <row r="627">
          <cell r="A627">
            <v>1438</v>
          </cell>
          <cell r="B627">
            <v>165991</v>
          </cell>
          <cell r="C627">
            <v>0</v>
          </cell>
          <cell r="D627">
            <v>1</v>
          </cell>
          <cell r="E627">
            <v>44</v>
          </cell>
          <cell r="F627">
            <v>0</v>
          </cell>
          <cell r="G627">
            <v>1</v>
          </cell>
          <cell r="H627">
            <v>0</v>
          </cell>
          <cell r="I627">
            <v>0</v>
          </cell>
          <cell r="J627">
            <v>0</v>
          </cell>
          <cell r="K627">
            <v>0</v>
          </cell>
          <cell r="L627">
            <v>1</v>
          </cell>
          <cell r="M627">
            <v>0</v>
          </cell>
          <cell r="N627">
            <v>0</v>
          </cell>
          <cell r="O627" t="str">
            <v>Other</v>
          </cell>
        </row>
        <row r="628">
          <cell r="A628">
            <v>1796</v>
          </cell>
          <cell r="B628">
            <v>165968</v>
          </cell>
          <cell r="C628">
            <v>0</v>
          </cell>
          <cell r="D628">
            <v>1</v>
          </cell>
          <cell r="E628">
            <v>50</v>
          </cell>
          <cell r="F628">
            <v>0</v>
          </cell>
          <cell r="G628">
            <v>0</v>
          </cell>
          <cell r="H628">
            <v>0</v>
          </cell>
          <cell r="I628">
            <v>1</v>
          </cell>
          <cell r="J628">
            <v>0</v>
          </cell>
          <cell r="K628">
            <v>0</v>
          </cell>
          <cell r="L628">
            <v>0</v>
          </cell>
          <cell r="M628">
            <v>0</v>
          </cell>
          <cell r="N628">
            <v>1</v>
          </cell>
          <cell r="O628" t="str">
            <v>New York</v>
          </cell>
        </row>
        <row r="629">
          <cell r="A629">
            <v>1095</v>
          </cell>
          <cell r="B629">
            <v>165846</v>
          </cell>
          <cell r="C629">
            <v>0</v>
          </cell>
          <cell r="D629">
            <v>0</v>
          </cell>
          <cell r="E629">
            <v>75</v>
          </cell>
          <cell r="F629">
            <v>0</v>
          </cell>
          <cell r="G629">
            <v>1</v>
          </cell>
          <cell r="H629">
            <v>0</v>
          </cell>
          <cell r="I629">
            <v>0</v>
          </cell>
          <cell r="J629">
            <v>0</v>
          </cell>
          <cell r="K629">
            <v>0</v>
          </cell>
          <cell r="L629">
            <v>0</v>
          </cell>
          <cell r="M629">
            <v>0</v>
          </cell>
          <cell r="N629">
            <v>1</v>
          </cell>
          <cell r="O629" t="str">
            <v>Texas</v>
          </cell>
        </row>
        <row r="630">
          <cell r="A630">
            <v>2518</v>
          </cell>
          <cell r="B630">
            <v>165819</v>
          </cell>
          <cell r="C630">
            <v>0</v>
          </cell>
          <cell r="D630">
            <v>0</v>
          </cell>
          <cell r="E630">
            <v>42</v>
          </cell>
          <cell r="F630">
            <v>0</v>
          </cell>
          <cell r="G630">
            <v>1</v>
          </cell>
          <cell r="H630">
            <v>0</v>
          </cell>
          <cell r="I630">
            <v>0</v>
          </cell>
          <cell r="J630">
            <v>0</v>
          </cell>
          <cell r="K630">
            <v>0</v>
          </cell>
          <cell r="L630">
            <v>1</v>
          </cell>
          <cell r="M630">
            <v>0</v>
          </cell>
          <cell r="N630">
            <v>0</v>
          </cell>
          <cell r="O630" t="str">
            <v>Other</v>
          </cell>
        </row>
        <row r="631">
          <cell r="A631">
            <v>2984</v>
          </cell>
          <cell r="B631">
            <v>165814</v>
          </cell>
          <cell r="C631">
            <v>0</v>
          </cell>
          <cell r="D631">
            <v>1</v>
          </cell>
          <cell r="E631">
            <v>54</v>
          </cell>
          <cell r="F631">
            <v>0</v>
          </cell>
          <cell r="G631">
            <v>0</v>
          </cell>
          <cell r="H631">
            <v>0</v>
          </cell>
          <cell r="I631">
            <v>1</v>
          </cell>
          <cell r="J631">
            <v>0</v>
          </cell>
          <cell r="K631">
            <v>0</v>
          </cell>
          <cell r="L631">
            <v>0</v>
          </cell>
          <cell r="M631">
            <v>0</v>
          </cell>
          <cell r="N631">
            <v>1</v>
          </cell>
          <cell r="O631" t="str">
            <v>New York</v>
          </cell>
        </row>
        <row r="632">
          <cell r="A632">
            <v>1391</v>
          </cell>
          <cell r="B632">
            <v>165808</v>
          </cell>
          <cell r="C632">
            <v>1</v>
          </cell>
          <cell r="D632">
            <v>1</v>
          </cell>
          <cell r="E632">
            <v>49</v>
          </cell>
          <cell r="F632">
            <v>1</v>
          </cell>
          <cell r="G632">
            <v>0</v>
          </cell>
          <cell r="H632">
            <v>0</v>
          </cell>
          <cell r="I632">
            <v>0</v>
          </cell>
          <cell r="J632">
            <v>0</v>
          </cell>
          <cell r="K632">
            <v>0</v>
          </cell>
          <cell r="L632">
            <v>0</v>
          </cell>
          <cell r="M632">
            <v>0</v>
          </cell>
          <cell r="N632">
            <v>1</v>
          </cell>
          <cell r="O632" t="str">
            <v>California</v>
          </cell>
        </row>
        <row r="633">
          <cell r="A633">
            <v>1666</v>
          </cell>
          <cell r="B633">
            <v>165777</v>
          </cell>
          <cell r="C633">
            <v>0</v>
          </cell>
          <cell r="D633">
            <v>0</v>
          </cell>
          <cell r="E633">
            <v>53</v>
          </cell>
          <cell r="F633">
            <v>0</v>
          </cell>
          <cell r="G633">
            <v>0</v>
          </cell>
          <cell r="H633">
            <v>0</v>
          </cell>
          <cell r="I633">
            <v>1</v>
          </cell>
          <cell r="J633">
            <v>0</v>
          </cell>
          <cell r="K633">
            <v>0</v>
          </cell>
          <cell r="L633">
            <v>1</v>
          </cell>
          <cell r="M633">
            <v>0</v>
          </cell>
          <cell r="N633">
            <v>0</v>
          </cell>
          <cell r="O633" t="str">
            <v>Other</v>
          </cell>
        </row>
        <row r="634">
          <cell r="A634">
            <v>2192</v>
          </cell>
          <cell r="B634">
            <v>165748</v>
          </cell>
          <cell r="C634">
            <v>0</v>
          </cell>
          <cell r="D634">
            <v>1</v>
          </cell>
          <cell r="E634">
            <v>65</v>
          </cell>
          <cell r="F634">
            <v>0</v>
          </cell>
          <cell r="G634">
            <v>0</v>
          </cell>
          <cell r="H634">
            <v>0</v>
          </cell>
          <cell r="I634">
            <v>1</v>
          </cell>
          <cell r="J634">
            <v>0</v>
          </cell>
          <cell r="K634">
            <v>0</v>
          </cell>
          <cell r="L634">
            <v>1</v>
          </cell>
          <cell r="M634">
            <v>0</v>
          </cell>
          <cell r="N634">
            <v>0</v>
          </cell>
          <cell r="O634" t="str">
            <v>New York</v>
          </cell>
        </row>
        <row r="635">
          <cell r="A635">
            <v>1141</v>
          </cell>
          <cell r="B635">
            <v>165747</v>
          </cell>
          <cell r="C635">
            <v>0</v>
          </cell>
          <cell r="D635">
            <v>1</v>
          </cell>
          <cell r="E635">
            <v>51</v>
          </cell>
          <cell r="F635">
            <v>0</v>
          </cell>
          <cell r="G635">
            <v>1</v>
          </cell>
          <cell r="H635">
            <v>0</v>
          </cell>
          <cell r="I635">
            <v>0</v>
          </cell>
          <cell r="J635">
            <v>0</v>
          </cell>
          <cell r="K635">
            <v>0</v>
          </cell>
          <cell r="L635">
            <v>1</v>
          </cell>
          <cell r="M635">
            <v>0</v>
          </cell>
          <cell r="N635">
            <v>0</v>
          </cell>
          <cell r="O635" t="str">
            <v>Illinois</v>
          </cell>
        </row>
        <row r="636">
          <cell r="A636">
            <v>2819</v>
          </cell>
          <cell r="B636">
            <v>165735</v>
          </cell>
          <cell r="C636">
            <v>1</v>
          </cell>
          <cell r="D636">
            <v>1</v>
          </cell>
          <cell r="E636">
            <v>55</v>
          </cell>
          <cell r="F636">
            <v>0</v>
          </cell>
          <cell r="G636">
            <v>0</v>
          </cell>
          <cell r="H636">
            <v>0</v>
          </cell>
          <cell r="I636">
            <v>1</v>
          </cell>
          <cell r="J636">
            <v>0</v>
          </cell>
          <cell r="K636">
            <v>0</v>
          </cell>
          <cell r="L636">
            <v>0</v>
          </cell>
          <cell r="M636">
            <v>1</v>
          </cell>
          <cell r="N636">
            <v>0</v>
          </cell>
          <cell r="O636" t="str">
            <v>California</v>
          </cell>
        </row>
        <row r="637">
          <cell r="A637">
            <v>3139</v>
          </cell>
          <cell r="B637">
            <v>165706</v>
          </cell>
          <cell r="C637">
            <v>0</v>
          </cell>
          <cell r="D637">
            <v>0</v>
          </cell>
          <cell r="E637">
            <v>50</v>
          </cell>
          <cell r="F637">
            <v>1</v>
          </cell>
          <cell r="G637">
            <v>0</v>
          </cell>
          <cell r="H637">
            <v>0</v>
          </cell>
          <cell r="I637">
            <v>0</v>
          </cell>
          <cell r="J637">
            <v>0</v>
          </cell>
          <cell r="K637">
            <v>0</v>
          </cell>
          <cell r="L637">
            <v>0</v>
          </cell>
          <cell r="M637">
            <v>0</v>
          </cell>
          <cell r="N637">
            <v>0</v>
          </cell>
          <cell r="O637" t="str">
            <v>Illinois</v>
          </cell>
        </row>
        <row r="638">
          <cell r="A638">
            <v>2397</v>
          </cell>
          <cell r="B638">
            <v>165704</v>
          </cell>
          <cell r="C638">
            <v>0</v>
          </cell>
          <cell r="D638">
            <v>0</v>
          </cell>
          <cell r="E638">
            <v>48</v>
          </cell>
          <cell r="F638">
            <v>0</v>
          </cell>
          <cell r="G638">
            <v>0</v>
          </cell>
          <cell r="H638">
            <v>1</v>
          </cell>
          <cell r="I638">
            <v>0</v>
          </cell>
          <cell r="J638">
            <v>0</v>
          </cell>
          <cell r="K638">
            <v>0</v>
          </cell>
          <cell r="L638">
            <v>0</v>
          </cell>
          <cell r="M638">
            <v>0</v>
          </cell>
          <cell r="N638">
            <v>0</v>
          </cell>
          <cell r="O638" t="str">
            <v>Texas</v>
          </cell>
        </row>
        <row r="639">
          <cell r="A639">
            <v>2290</v>
          </cell>
          <cell r="B639">
            <v>165695</v>
          </cell>
          <cell r="C639">
            <v>0</v>
          </cell>
          <cell r="D639">
            <v>1</v>
          </cell>
          <cell r="E639">
            <v>60</v>
          </cell>
          <cell r="F639">
            <v>0</v>
          </cell>
          <cell r="G639">
            <v>1</v>
          </cell>
          <cell r="H639">
            <v>0</v>
          </cell>
          <cell r="I639">
            <v>0</v>
          </cell>
          <cell r="J639">
            <v>0</v>
          </cell>
          <cell r="K639">
            <v>0</v>
          </cell>
          <cell r="L639">
            <v>0</v>
          </cell>
          <cell r="M639">
            <v>0</v>
          </cell>
          <cell r="N639">
            <v>1</v>
          </cell>
          <cell r="O639" t="str">
            <v>Other</v>
          </cell>
        </row>
        <row r="640">
          <cell r="A640">
            <v>1799</v>
          </cell>
          <cell r="B640">
            <v>165685</v>
          </cell>
          <cell r="C640">
            <v>0</v>
          </cell>
          <cell r="D640">
            <v>1</v>
          </cell>
          <cell r="E640">
            <v>48</v>
          </cell>
          <cell r="F640">
            <v>0</v>
          </cell>
          <cell r="G640">
            <v>1</v>
          </cell>
          <cell r="H640">
            <v>0</v>
          </cell>
          <cell r="I640">
            <v>0</v>
          </cell>
          <cell r="J640">
            <v>0</v>
          </cell>
          <cell r="K640">
            <v>0</v>
          </cell>
          <cell r="L640">
            <v>1</v>
          </cell>
          <cell r="M640">
            <v>0</v>
          </cell>
          <cell r="N640">
            <v>0</v>
          </cell>
          <cell r="O640" t="str">
            <v>California</v>
          </cell>
        </row>
        <row r="641">
          <cell r="A641">
            <v>2377</v>
          </cell>
          <cell r="B641">
            <v>165685</v>
          </cell>
          <cell r="C641">
            <v>0</v>
          </cell>
          <cell r="D641">
            <v>1</v>
          </cell>
          <cell r="E641">
            <v>48</v>
          </cell>
          <cell r="F641">
            <v>0</v>
          </cell>
          <cell r="G641">
            <v>1</v>
          </cell>
          <cell r="H641">
            <v>0</v>
          </cell>
          <cell r="I641">
            <v>0</v>
          </cell>
          <cell r="J641">
            <v>0</v>
          </cell>
          <cell r="K641">
            <v>0</v>
          </cell>
          <cell r="L641">
            <v>1</v>
          </cell>
          <cell r="M641">
            <v>0</v>
          </cell>
          <cell r="N641">
            <v>0</v>
          </cell>
          <cell r="O641" t="str">
            <v>Illinois</v>
          </cell>
        </row>
        <row r="642">
          <cell r="A642">
            <v>1490</v>
          </cell>
          <cell r="B642">
            <v>165665</v>
          </cell>
          <cell r="C642">
            <v>0</v>
          </cell>
          <cell r="D642">
            <v>1</v>
          </cell>
          <cell r="E642">
            <v>44</v>
          </cell>
          <cell r="F642">
            <v>0</v>
          </cell>
          <cell r="G642">
            <v>1</v>
          </cell>
          <cell r="H642">
            <v>0</v>
          </cell>
          <cell r="I642">
            <v>0</v>
          </cell>
          <cell r="J642">
            <v>0</v>
          </cell>
          <cell r="K642">
            <v>0</v>
          </cell>
          <cell r="L642">
            <v>1</v>
          </cell>
          <cell r="M642">
            <v>0</v>
          </cell>
          <cell r="N642">
            <v>0</v>
          </cell>
          <cell r="O642" t="str">
            <v>New York</v>
          </cell>
        </row>
        <row r="643">
          <cell r="A643">
            <v>1270</v>
          </cell>
          <cell r="B643">
            <v>165640</v>
          </cell>
          <cell r="C643">
            <v>0</v>
          </cell>
          <cell r="D643">
            <v>1</v>
          </cell>
          <cell r="E643">
            <v>46</v>
          </cell>
          <cell r="F643">
            <v>0</v>
          </cell>
          <cell r="G643">
            <v>0</v>
          </cell>
          <cell r="H643">
            <v>0</v>
          </cell>
          <cell r="I643">
            <v>1</v>
          </cell>
          <cell r="J643">
            <v>0</v>
          </cell>
          <cell r="K643">
            <v>0</v>
          </cell>
          <cell r="L643">
            <v>0</v>
          </cell>
          <cell r="M643">
            <v>0</v>
          </cell>
          <cell r="N643">
            <v>1</v>
          </cell>
          <cell r="O643" t="str">
            <v>Other</v>
          </cell>
        </row>
        <row r="644">
          <cell r="A644">
            <v>1987</v>
          </cell>
          <cell r="B644">
            <v>165569</v>
          </cell>
          <cell r="C644">
            <v>0</v>
          </cell>
          <cell r="D644">
            <v>1</v>
          </cell>
          <cell r="E644">
            <v>67</v>
          </cell>
          <cell r="F644">
            <v>0</v>
          </cell>
          <cell r="G644">
            <v>1</v>
          </cell>
          <cell r="H644">
            <v>0</v>
          </cell>
          <cell r="I644">
            <v>0</v>
          </cell>
          <cell r="J644">
            <v>0</v>
          </cell>
          <cell r="K644">
            <v>0</v>
          </cell>
          <cell r="L644">
            <v>0</v>
          </cell>
          <cell r="M644">
            <v>1</v>
          </cell>
          <cell r="N644">
            <v>0</v>
          </cell>
          <cell r="O644" t="str">
            <v>Illinois</v>
          </cell>
        </row>
        <row r="645">
          <cell r="A645">
            <v>2045</v>
          </cell>
          <cell r="B645">
            <v>165526</v>
          </cell>
          <cell r="C645">
            <v>0</v>
          </cell>
          <cell r="D645">
            <v>1</v>
          </cell>
          <cell r="E645">
            <v>56</v>
          </cell>
          <cell r="F645">
            <v>0</v>
          </cell>
          <cell r="G645">
            <v>1</v>
          </cell>
          <cell r="H645">
            <v>0</v>
          </cell>
          <cell r="I645">
            <v>0</v>
          </cell>
          <cell r="J645">
            <v>0</v>
          </cell>
          <cell r="K645">
            <v>0</v>
          </cell>
          <cell r="L645">
            <v>0</v>
          </cell>
          <cell r="M645">
            <v>0</v>
          </cell>
          <cell r="N645">
            <v>1</v>
          </cell>
          <cell r="O645" t="str">
            <v>California</v>
          </cell>
        </row>
        <row r="646">
          <cell r="A646">
            <v>2585</v>
          </cell>
          <cell r="B646">
            <v>165526</v>
          </cell>
          <cell r="C646">
            <v>0</v>
          </cell>
          <cell r="D646">
            <v>1</v>
          </cell>
          <cell r="E646">
            <v>56</v>
          </cell>
          <cell r="F646">
            <v>0</v>
          </cell>
          <cell r="G646">
            <v>1</v>
          </cell>
          <cell r="H646">
            <v>0</v>
          </cell>
          <cell r="I646">
            <v>0</v>
          </cell>
          <cell r="J646">
            <v>0</v>
          </cell>
          <cell r="K646">
            <v>0</v>
          </cell>
          <cell r="L646">
            <v>0</v>
          </cell>
          <cell r="M646">
            <v>0</v>
          </cell>
          <cell r="N646">
            <v>1</v>
          </cell>
          <cell r="O646" t="str">
            <v>California</v>
          </cell>
        </row>
        <row r="647">
          <cell r="A647">
            <v>2471</v>
          </cell>
          <cell r="B647">
            <v>165492</v>
          </cell>
          <cell r="C647">
            <v>0</v>
          </cell>
          <cell r="D647">
            <v>0</v>
          </cell>
          <cell r="E647">
            <v>61</v>
          </cell>
          <cell r="F647">
            <v>0</v>
          </cell>
          <cell r="G647">
            <v>1</v>
          </cell>
          <cell r="H647">
            <v>0</v>
          </cell>
          <cell r="I647">
            <v>0</v>
          </cell>
          <cell r="J647">
            <v>0</v>
          </cell>
          <cell r="K647">
            <v>0</v>
          </cell>
          <cell r="L647">
            <v>1</v>
          </cell>
          <cell r="M647">
            <v>0</v>
          </cell>
          <cell r="N647">
            <v>0</v>
          </cell>
          <cell r="O647" t="str">
            <v>California</v>
          </cell>
        </row>
        <row r="648">
          <cell r="A648">
            <v>1614</v>
          </cell>
          <cell r="B648">
            <v>165488</v>
          </cell>
          <cell r="C648">
            <v>0</v>
          </cell>
          <cell r="D648">
            <v>0</v>
          </cell>
          <cell r="E648">
            <v>62</v>
          </cell>
          <cell r="F648">
            <v>0</v>
          </cell>
          <cell r="G648">
            <v>0</v>
          </cell>
          <cell r="H648">
            <v>0</v>
          </cell>
          <cell r="I648">
            <v>1</v>
          </cell>
          <cell r="J648">
            <v>0</v>
          </cell>
          <cell r="K648">
            <v>0</v>
          </cell>
          <cell r="L648">
            <v>0</v>
          </cell>
          <cell r="M648">
            <v>0</v>
          </cell>
          <cell r="N648">
            <v>1</v>
          </cell>
          <cell r="O648" t="str">
            <v>Florida</v>
          </cell>
        </row>
        <row r="649">
          <cell r="A649">
            <v>3102</v>
          </cell>
          <cell r="B649">
            <v>165487</v>
          </cell>
          <cell r="C649">
            <v>0</v>
          </cell>
          <cell r="D649">
            <v>0</v>
          </cell>
          <cell r="E649">
            <v>63</v>
          </cell>
          <cell r="F649">
            <v>0</v>
          </cell>
          <cell r="G649">
            <v>0</v>
          </cell>
          <cell r="H649">
            <v>1</v>
          </cell>
          <cell r="I649">
            <v>0</v>
          </cell>
          <cell r="J649">
            <v>0</v>
          </cell>
          <cell r="K649">
            <v>0</v>
          </cell>
          <cell r="L649">
            <v>0</v>
          </cell>
          <cell r="M649">
            <v>1</v>
          </cell>
          <cell r="N649">
            <v>0</v>
          </cell>
          <cell r="O649" t="str">
            <v>Florida</v>
          </cell>
        </row>
        <row r="650">
          <cell r="A650">
            <v>3156</v>
          </cell>
          <cell r="B650">
            <v>165487</v>
          </cell>
          <cell r="C650">
            <v>0</v>
          </cell>
          <cell r="D650">
            <v>0</v>
          </cell>
          <cell r="E650">
            <v>63</v>
          </cell>
          <cell r="F650">
            <v>0</v>
          </cell>
          <cell r="G650">
            <v>0</v>
          </cell>
          <cell r="H650">
            <v>0</v>
          </cell>
          <cell r="I650">
            <v>1</v>
          </cell>
          <cell r="J650">
            <v>0</v>
          </cell>
          <cell r="K650">
            <v>0</v>
          </cell>
          <cell r="L650">
            <v>0</v>
          </cell>
          <cell r="M650">
            <v>1</v>
          </cell>
          <cell r="N650">
            <v>0</v>
          </cell>
          <cell r="O650" t="str">
            <v>Florida</v>
          </cell>
        </row>
        <row r="651">
          <cell r="A651">
            <v>1047</v>
          </cell>
          <cell r="B651">
            <v>165486</v>
          </cell>
          <cell r="C651">
            <v>0</v>
          </cell>
          <cell r="D651">
            <v>1</v>
          </cell>
          <cell r="E651">
            <v>63</v>
          </cell>
          <cell r="F651">
            <v>0</v>
          </cell>
          <cell r="G651">
            <v>0</v>
          </cell>
          <cell r="H651">
            <v>0</v>
          </cell>
          <cell r="I651">
            <v>0</v>
          </cell>
          <cell r="J651">
            <v>1</v>
          </cell>
          <cell r="K651">
            <v>0</v>
          </cell>
          <cell r="L651">
            <v>1</v>
          </cell>
          <cell r="M651">
            <v>0</v>
          </cell>
          <cell r="N651">
            <v>0</v>
          </cell>
          <cell r="O651" t="str">
            <v>Texas</v>
          </cell>
        </row>
        <row r="652">
          <cell r="A652">
            <v>2089</v>
          </cell>
          <cell r="B652">
            <v>165463</v>
          </cell>
          <cell r="C652">
            <v>1</v>
          </cell>
          <cell r="D652">
            <v>0</v>
          </cell>
          <cell r="E652">
            <v>46</v>
          </cell>
          <cell r="F652">
            <v>0</v>
          </cell>
          <cell r="G652">
            <v>1</v>
          </cell>
          <cell r="H652">
            <v>0</v>
          </cell>
          <cell r="I652">
            <v>0</v>
          </cell>
          <cell r="J652">
            <v>0</v>
          </cell>
          <cell r="K652">
            <v>0</v>
          </cell>
          <cell r="L652">
            <v>0</v>
          </cell>
          <cell r="M652">
            <v>0</v>
          </cell>
          <cell r="N652">
            <v>0</v>
          </cell>
          <cell r="O652" t="str">
            <v>Illinois</v>
          </cell>
        </row>
        <row r="653">
          <cell r="A653">
            <v>2754</v>
          </cell>
          <cell r="B653">
            <v>165370</v>
          </cell>
          <cell r="C653">
            <v>0</v>
          </cell>
          <cell r="D653">
            <v>0</v>
          </cell>
          <cell r="E653">
            <v>36</v>
          </cell>
          <cell r="F653">
            <v>0</v>
          </cell>
          <cell r="G653">
            <v>1</v>
          </cell>
          <cell r="H653">
            <v>0</v>
          </cell>
          <cell r="I653">
            <v>0</v>
          </cell>
          <cell r="J653">
            <v>0</v>
          </cell>
          <cell r="K653">
            <v>0</v>
          </cell>
          <cell r="L653">
            <v>0</v>
          </cell>
          <cell r="M653">
            <v>0</v>
          </cell>
          <cell r="N653">
            <v>0</v>
          </cell>
          <cell r="O653" t="str">
            <v>Florida</v>
          </cell>
        </row>
        <row r="654">
          <cell r="A654">
            <v>1966</v>
          </cell>
          <cell r="B654">
            <v>165352</v>
          </cell>
          <cell r="C654">
            <v>0</v>
          </cell>
          <cell r="D654">
            <v>1</v>
          </cell>
          <cell r="E654">
            <v>46</v>
          </cell>
          <cell r="F654">
            <v>0</v>
          </cell>
          <cell r="G654">
            <v>1</v>
          </cell>
          <cell r="H654">
            <v>0</v>
          </cell>
          <cell r="I654">
            <v>0</v>
          </cell>
          <cell r="J654">
            <v>0</v>
          </cell>
          <cell r="K654">
            <v>0</v>
          </cell>
          <cell r="L654">
            <v>0</v>
          </cell>
          <cell r="M654">
            <v>0</v>
          </cell>
          <cell r="N654">
            <v>1</v>
          </cell>
          <cell r="O654" t="str">
            <v>Other</v>
          </cell>
        </row>
        <row r="655">
          <cell r="A655">
            <v>3112</v>
          </cell>
          <cell r="B655">
            <v>165333</v>
          </cell>
          <cell r="C655">
            <v>0</v>
          </cell>
          <cell r="D655">
            <v>1</v>
          </cell>
          <cell r="E655">
            <v>47</v>
          </cell>
          <cell r="F655">
            <v>0</v>
          </cell>
          <cell r="G655">
            <v>0</v>
          </cell>
          <cell r="H655">
            <v>1</v>
          </cell>
          <cell r="I655">
            <v>0</v>
          </cell>
          <cell r="J655">
            <v>0</v>
          </cell>
          <cell r="K655">
            <v>0</v>
          </cell>
          <cell r="L655">
            <v>1</v>
          </cell>
          <cell r="M655">
            <v>0</v>
          </cell>
          <cell r="N655">
            <v>0</v>
          </cell>
          <cell r="O655" t="str">
            <v>Other</v>
          </cell>
        </row>
        <row r="656">
          <cell r="A656">
            <v>1023</v>
          </cell>
          <cell r="B656">
            <v>165324</v>
          </cell>
          <cell r="C656">
            <v>0</v>
          </cell>
          <cell r="D656">
            <v>1</v>
          </cell>
          <cell r="E656">
            <v>66</v>
          </cell>
          <cell r="F656">
            <v>0</v>
          </cell>
          <cell r="G656">
            <v>1</v>
          </cell>
          <cell r="H656">
            <v>0</v>
          </cell>
          <cell r="I656">
            <v>0</v>
          </cell>
          <cell r="J656">
            <v>0</v>
          </cell>
          <cell r="K656">
            <v>0</v>
          </cell>
          <cell r="L656">
            <v>0</v>
          </cell>
          <cell r="M656">
            <v>0</v>
          </cell>
          <cell r="N656">
            <v>1</v>
          </cell>
          <cell r="O656" t="str">
            <v>Texas</v>
          </cell>
        </row>
        <row r="657">
          <cell r="A657">
            <v>1832</v>
          </cell>
          <cell r="B657">
            <v>165324</v>
          </cell>
          <cell r="C657">
            <v>0</v>
          </cell>
          <cell r="D657">
            <v>1</v>
          </cell>
          <cell r="E657">
            <v>66</v>
          </cell>
          <cell r="F657">
            <v>0</v>
          </cell>
          <cell r="G657">
            <v>1</v>
          </cell>
          <cell r="H657">
            <v>0</v>
          </cell>
          <cell r="I657">
            <v>0</v>
          </cell>
          <cell r="J657">
            <v>0</v>
          </cell>
          <cell r="K657">
            <v>0</v>
          </cell>
          <cell r="L657">
            <v>0</v>
          </cell>
          <cell r="M657">
            <v>0</v>
          </cell>
          <cell r="N657">
            <v>1</v>
          </cell>
          <cell r="O657" t="str">
            <v>New York</v>
          </cell>
        </row>
        <row r="658">
          <cell r="A658">
            <v>1517</v>
          </cell>
          <cell r="B658">
            <v>165316</v>
          </cell>
          <cell r="C658">
            <v>1</v>
          </cell>
          <cell r="D658">
            <v>1</v>
          </cell>
          <cell r="E658">
            <v>58</v>
          </cell>
          <cell r="F658">
            <v>0</v>
          </cell>
          <cell r="G658">
            <v>1</v>
          </cell>
          <cell r="H658">
            <v>0</v>
          </cell>
          <cell r="I658">
            <v>0</v>
          </cell>
          <cell r="J658">
            <v>0</v>
          </cell>
          <cell r="K658">
            <v>0</v>
          </cell>
          <cell r="L658">
            <v>1</v>
          </cell>
          <cell r="M658">
            <v>0</v>
          </cell>
          <cell r="N658">
            <v>0</v>
          </cell>
          <cell r="O658" t="str">
            <v>California</v>
          </cell>
        </row>
        <row r="659">
          <cell r="A659">
            <v>3022</v>
          </cell>
          <cell r="B659">
            <v>165308</v>
          </cell>
          <cell r="C659">
            <v>0</v>
          </cell>
          <cell r="D659">
            <v>0</v>
          </cell>
          <cell r="E659">
            <v>47</v>
          </cell>
          <cell r="F659">
            <v>0</v>
          </cell>
          <cell r="G659">
            <v>1</v>
          </cell>
          <cell r="H659">
            <v>0</v>
          </cell>
          <cell r="I659">
            <v>0</v>
          </cell>
          <cell r="J659">
            <v>0</v>
          </cell>
          <cell r="K659">
            <v>0</v>
          </cell>
          <cell r="L659">
            <v>1</v>
          </cell>
          <cell r="M659">
            <v>0</v>
          </cell>
          <cell r="N659">
            <v>0</v>
          </cell>
          <cell r="O659" t="str">
            <v>Other</v>
          </cell>
        </row>
        <row r="660">
          <cell r="A660">
            <v>1661</v>
          </cell>
          <cell r="B660">
            <v>165295</v>
          </cell>
          <cell r="C660">
            <v>0</v>
          </cell>
          <cell r="D660">
            <v>0</v>
          </cell>
          <cell r="E660">
            <v>40</v>
          </cell>
          <cell r="F660">
            <v>0</v>
          </cell>
          <cell r="G660">
            <v>0</v>
          </cell>
          <cell r="H660">
            <v>1</v>
          </cell>
          <cell r="I660">
            <v>0</v>
          </cell>
          <cell r="J660">
            <v>0</v>
          </cell>
          <cell r="K660">
            <v>0</v>
          </cell>
          <cell r="L660">
            <v>0</v>
          </cell>
          <cell r="M660">
            <v>0</v>
          </cell>
          <cell r="N660">
            <v>1</v>
          </cell>
          <cell r="O660" t="str">
            <v>California</v>
          </cell>
        </row>
        <row r="661">
          <cell r="A661">
            <v>1483</v>
          </cell>
          <cell r="B661">
            <v>165275</v>
          </cell>
          <cell r="C661">
            <v>0</v>
          </cell>
          <cell r="D661">
            <v>0</v>
          </cell>
          <cell r="E661">
            <v>76</v>
          </cell>
          <cell r="F661">
            <v>0</v>
          </cell>
          <cell r="G661">
            <v>1</v>
          </cell>
          <cell r="H661">
            <v>0</v>
          </cell>
          <cell r="I661">
            <v>0</v>
          </cell>
          <cell r="J661">
            <v>0</v>
          </cell>
          <cell r="K661">
            <v>0</v>
          </cell>
          <cell r="L661">
            <v>1</v>
          </cell>
          <cell r="M661">
            <v>0</v>
          </cell>
          <cell r="N661">
            <v>0</v>
          </cell>
          <cell r="O661" t="str">
            <v>Illinois</v>
          </cell>
        </row>
        <row r="662">
          <cell r="A662">
            <v>3097</v>
          </cell>
          <cell r="B662">
            <v>165220</v>
          </cell>
          <cell r="C662">
            <v>0</v>
          </cell>
          <cell r="D662">
            <v>0</v>
          </cell>
          <cell r="E662">
            <v>55</v>
          </cell>
          <cell r="F662">
            <v>0</v>
          </cell>
          <cell r="G662">
            <v>0</v>
          </cell>
          <cell r="H662">
            <v>0</v>
          </cell>
          <cell r="I662">
            <v>1</v>
          </cell>
          <cell r="J662">
            <v>0</v>
          </cell>
          <cell r="K662">
            <v>0</v>
          </cell>
          <cell r="L662">
            <v>0</v>
          </cell>
          <cell r="M662">
            <v>0</v>
          </cell>
          <cell r="N662">
            <v>1</v>
          </cell>
          <cell r="O662" t="str">
            <v>Illinois</v>
          </cell>
        </row>
        <row r="663">
          <cell r="A663">
            <v>3142</v>
          </cell>
          <cell r="B663">
            <v>165210</v>
          </cell>
          <cell r="C663">
            <v>0</v>
          </cell>
          <cell r="D663">
            <v>1</v>
          </cell>
          <cell r="E663">
            <v>65</v>
          </cell>
          <cell r="F663">
            <v>0</v>
          </cell>
          <cell r="G663">
            <v>1</v>
          </cell>
          <cell r="H663">
            <v>0</v>
          </cell>
          <cell r="I663">
            <v>0</v>
          </cell>
          <cell r="J663">
            <v>0</v>
          </cell>
          <cell r="K663">
            <v>0</v>
          </cell>
          <cell r="L663">
            <v>1</v>
          </cell>
          <cell r="M663">
            <v>0</v>
          </cell>
          <cell r="N663">
            <v>0</v>
          </cell>
          <cell r="O663" t="str">
            <v>Other</v>
          </cell>
        </row>
        <row r="664">
          <cell r="A664">
            <v>2042</v>
          </cell>
          <cell r="B664">
            <v>165196</v>
          </cell>
          <cell r="C664">
            <v>0</v>
          </cell>
          <cell r="D664">
            <v>2</v>
          </cell>
          <cell r="E664">
            <v>62</v>
          </cell>
          <cell r="F664">
            <v>0</v>
          </cell>
          <cell r="G664">
            <v>0</v>
          </cell>
          <cell r="H664">
            <v>0</v>
          </cell>
          <cell r="I664">
            <v>1</v>
          </cell>
          <cell r="J664">
            <v>0</v>
          </cell>
          <cell r="K664">
            <v>0</v>
          </cell>
          <cell r="L664">
            <v>1</v>
          </cell>
          <cell r="M664">
            <v>0</v>
          </cell>
          <cell r="N664">
            <v>0</v>
          </cell>
          <cell r="O664" t="str">
            <v>New York</v>
          </cell>
        </row>
        <row r="665">
          <cell r="A665">
            <v>1236</v>
          </cell>
          <cell r="B665">
            <v>165176</v>
          </cell>
          <cell r="C665">
            <v>0</v>
          </cell>
          <cell r="D665">
            <v>1</v>
          </cell>
          <cell r="E665">
            <v>51</v>
          </cell>
          <cell r="F665">
            <v>0</v>
          </cell>
          <cell r="G665">
            <v>0</v>
          </cell>
          <cell r="H665">
            <v>0</v>
          </cell>
          <cell r="I665">
            <v>1</v>
          </cell>
          <cell r="J665">
            <v>0</v>
          </cell>
          <cell r="K665">
            <v>0</v>
          </cell>
          <cell r="L665">
            <v>0</v>
          </cell>
          <cell r="M665">
            <v>1</v>
          </cell>
          <cell r="N665">
            <v>0</v>
          </cell>
          <cell r="O665" t="str">
            <v>Florida</v>
          </cell>
        </row>
        <row r="666">
          <cell r="A666">
            <v>2288</v>
          </cell>
          <cell r="B666">
            <v>165169</v>
          </cell>
          <cell r="C666">
            <v>0</v>
          </cell>
          <cell r="D666">
            <v>0</v>
          </cell>
          <cell r="E666">
            <v>38</v>
          </cell>
          <cell r="F666">
            <v>0</v>
          </cell>
          <cell r="G666">
            <v>1</v>
          </cell>
          <cell r="H666">
            <v>0</v>
          </cell>
          <cell r="I666">
            <v>0</v>
          </cell>
          <cell r="J666">
            <v>0</v>
          </cell>
          <cell r="K666">
            <v>0</v>
          </cell>
          <cell r="L666">
            <v>1</v>
          </cell>
          <cell r="M666">
            <v>0</v>
          </cell>
          <cell r="N666">
            <v>0</v>
          </cell>
          <cell r="O666" t="str">
            <v>New York</v>
          </cell>
        </row>
        <row r="667">
          <cell r="A667">
            <v>2450</v>
          </cell>
          <cell r="B667">
            <v>165148</v>
          </cell>
          <cell r="C667">
            <v>0</v>
          </cell>
          <cell r="D667">
            <v>1</v>
          </cell>
          <cell r="E667">
            <v>62</v>
          </cell>
          <cell r="F667">
            <v>0</v>
          </cell>
          <cell r="G667">
            <v>1</v>
          </cell>
          <cell r="H667">
            <v>0</v>
          </cell>
          <cell r="I667">
            <v>0</v>
          </cell>
          <cell r="J667">
            <v>0</v>
          </cell>
          <cell r="K667">
            <v>0</v>
          </cell>
          <cell r="L667">
            <v>1</v>
          </cell>
          <cell r="M667">
            <v>0</v>
          </cell>
          <cell r="N667">
            <v>0</v>
          </cell>
          <cell r="O667" t="str">
            <v>New York</v>
          </cell>
        </row>
        <row r="668">
          <cell r="A668">
            <v>2230</v>
          </cell>
          <cell r="B668">
            <v>165106</v>
          </cell>
          <cell r="C668">
            <v>0</v>
          </cell>
          <cell r="D668">
            <v>1</v>
          </cell>
          <cell r="E668">
            <v>45</v>
          </cell>
          <cell r="F668">
            <v>0</v>
          </cell>
          <cell r="G668">
            <v>1</v>
          </cell>
          <cell r="H668">
            <v>0</v>
          </cell>
          <cell r="I668">
            <v>0</v>
          </cell>
          <cell r="J668">
            <v>0</v>
          </cell>
          <cell r="K668">
            <v>0</v>
          </cell>
          <cell r="L668">
            <v>1</v>
          </cell>
          <cell r="M668">
            <v>0</v>
          </cell>
          <cell r="N668">
            <v>0</v>
          </cell>
          <cell r="O668" t="str">
            <v>Other</v>
          </cell>
        </row>
        <row r="669">
          <cell r="A669">
            <v>1131</v>
          </cell>
          <cell r="B669">
            <v>165104</v>
          </cell>
          <cell r="C669">
            <v>0</v>
          </cell>
          <cell r="D669">
            <v>1</v>
          </cell>
          <cell r="E669">
            <v>44</v>
          </cell>
          <cell r="F669">
            <v>0</v>
          </cell>
          <cell r="G669">
            <v>0</v>
          </cell>
          <cell r="H669">
            <v>0</v>
          </cell>
          <cell r="I669">
            <v>1</v>
          </cell>
          <cell r="J669">
            <v>0</v>
          </cell>
          <cell r="K669">
            <v>0</v>
          </cell>
          <cell r="L669">
            <v>0</v>
          </cell>
          <cell r="M669">
            <v>1</v>
          </cell>
          <cell r="N669">
            <v>0</v>
          </cell>
          <cell r="O669" t="str">
            <v>Texas</v>
          </cell>
        </row>
        <row r="670">
          <cell r="A670">
            <v>1470</v>
          </cell>
          <cell r="B670">
            <v>165104</v>
          </cell>
          <cell r="C670">
            <v>0</v>
          </cell>
          <cell r="D670">
            <v>1</v>
          </cell>
          <cell r="E670">
            <v>44</v>
          </cell>
          <cell r="F670">
            <v>0</v>
          </cell>
          <cell r="G670">
            <v>0</v>
          </cell>
          <cell r="H670">
            <v>0</v>
          </cell>
          <cell r="I670">
            <v>1</v>
          </cell>
          <cell r="J670">
            <v>0</v>
          </cell>
          <cell r="K670">
            <v>0</v>
          </cell>
          <cell r="L670">
            <v>0</v>
          </cell>
          <cell r="M670">
            <v>1</v>
          </cell>
          <cell r="N670">
            <v>0</v>
          </cell>
          <cell r="O670" t="str">
            <v>Florida</v>
          </cell>
        </row>
        <row r="671">
          <cell r="A671">
            <v>3216</v>
          </cell>
          <cell r="B671">
            <v>165090</v>
          </cell>
          <cell r="C671">
            <v>0</v>
          </cell>
          <cell r="D671">
            <v>1</v>
          </cell>
          <cell r="E671">
            <v>53</v>
          </cell>
          <cell r="F671">
            <v>0</v>
          </cell>
          <cell r="G671">
            <v>1</v>
          </cell>
          <cell r="H671">
            <v>0</v>
          </cell>
          <cell r="I671">
            <v>0</v>
          </cell>
          <cell r="J671">
            <v>0</v>
          </cell>
          <cell r="K671">
            <v>0</v>
          </cell>
          <cell r="L671">
            <v>1</v>
          </cell>
          <cell r="M671">
            <v>0</v>
          </cell>
          <cell r="N671">
            <v>0</v>
          </cell>
          <cell r="O671" t="str">
            <v>Florida</v>
          </cell>
        </row>
        <row r="672">
          <cell r="A672">
            <v>1342</v>
          </cell>
          <cell r="B672">
            <v>165073</v>
          </cell>
          <cell r="C672">
            <v>0</v>
          </cell>
          <cell r="D672">
            <v>0</v>
          </cell>
          <cell r="E672">
            <v>77</v>
          </cell>
          <cell r="F672">
            <v>0</v>
          </cell>
          <cell r="G672">
            <v>1</v>
          </cell>
          <cell r="H672">
            <v>0</v>
          </cell>
          <cell r="I672">
            <v>0</v>
          </cell>
          <cell r="J672">
            <v>0</v>
          </cell>
          <cell r="K672">
            <v>0</v>
          </cell>
          <cell r="L672">
            <v>0</v>
          </cell>
          <cell r="M672">
            <v>1</v>
          </cell>
          <cell r="N672">
            <v>0</v>
          </cell>
          <cell r="O672" t="str">
            <v>Other</v>
          </cell>
        </row>
        <row r="673">
          <cell r="A673">
            <v>1067</v>
          </cell>
          <cell r="B673">
            <v>165031</v>
          </cell>
          <cell r="C673">
            <v>0</v>
          </cell>
          <cell r="D673">
            <v>1</v>
          </cell>
          <cell r="E673">
            <v>61</v>
          </cell>
          <cell r="F673">
            <v>0</v>
          </cell>
          <cell r="G673">
            <v>1</v>
          </cell>
          <cell r="H673">
            <v>0</v>
          </cell>
          <cell r="I673">
            <v>0</v>
          </cell>
          <cell r="J673">
            <v>0</v>
          </cell>
          <cell r="K673">
            <v>0</v>
          </cell>
          <cell r="L673">
            <v>1</v>
          </cell>
          <cell r="M673">
            <v>0</v>
          </cell>
          <cell r="N673">
            <v>0</v>
          </cell>
          <cell r="O673" t="str">
            <v>California</v>
          </cell>
        </row>
        <row r="674">
          <cell r="A674">
            <v>1228</v>
          </cell>
          <cell r="B674">
            <v>164961</v>
          </cell>
          <cell r="C674">
            <v>0</v>
          </cell>
          <cell r="D674">
            <v>1</v>
          </cell>
          <cell r="E674">
            <v>62</v>
          </cell>
          <cell r="F674">
            <v>0</v>
          </cell>
          <cell r="G674">
            <v>0</v>
          </cell>
          <cell r="H674">
            <v>0</v>
          </cell>
          <cell r="I674">
            <v>1</v>
          </cell>
          <cell r="J674">
            <v>0</v>
          </cell>
          <cell r="K674">
            <v>0</v>
          </cell>
          <cell r="L674">
            <v>1</v>
          </cell>
          <cell r="M674">
            <v>0</v>
          </cell>
          <cell r="N674">
            <v>0</v>
          </cell>
          <cell r="O674" t="str">
            <v>Other</v>
          </cell>
        </row>
        <row r="675">
          <cell r="A675">
            <v>1913</v>
          </cell>
          <cell r="B675">
            <v>164950</v>
          </cell>
          <cell r="C675">
            <v>0</v>
          </cell>
          <cell r="D675">
            <v>1</v>
          </cell>
          <cell r="E675">
            <v>69</v>
          </cell>
          <cell r="F675">
            <v>0</v>
          </cell>
          <cell r="G675">
            <v>0</v>
          </cell>
          <cell r="H675">
            <v>1</v>
          </cell>
          <cell r="I675">
            <v>0</v>
          </cell>
          <cell r="J675">
            <v>0</v>
          </cell>
          <cell r="K675">
            <v>0</v>
          </cell>
          <cell r="L675">
            <v>0</v>
          </cell>
          <cell r="M675">
            <v>0</v>
          </cell>
          <cell r="N675">
            <v>1</v>
          </cell>
          <cell r="O675" t="str">
            <v>California</v>
          </cell>
        </row>
        <row r="676">
          <cell r="A676">
            <v>2637</v>
          </cell>
          <cell r="B676">
            <v>164892</v>
          </cell>
          <cell r="C676">
            <v>0</v>
          </cell>
          <cell r="D676">
            <v>1</v>
          </cell>
          <cell r="E676">
            <v>44</v>
          </cell>
          <cell r="F676">
            <v>1</v>
          </cell>
          <cell r="G676">
            <v>0</v>
          </cell>
          <cell r="H676">
            <v>0</v>
          </cell>
          <cell r="I676">
            <v>0</v>
          </cell>
          <cell r="J676">
            <v>0</v>
          </cell>
          <cell r="K676">
            <v>0</v>
          </cell>
          <cell r="L676">
            <v>1</v>
          </cell>
          <cell r="M676">
            <v>0</v>
          </cell>
          <cell r="N676">
            <v>0</v>
          </cell>
          <cell r="O676" t="str">
            <v>Texas</v>
          </cell>
        </row>
        <row r="677">
          <cell r="A677">
            <v>2436</v>
          </cell>
          <cell r="B677">
            <v>164866</v>
          </cell>
          <cell r="C677">
            <v>0</v>
          </cell>
          <cell r="D677">
            <v>1</v>
          </cell>
          <cell r="E677">
            <v>70</v>
          </cell>
          <cell r="F677">
            <v>0</v>
          </cell>
          <cell r="G677">
            <v>0</v>
          </cell>
          <cell r="H677">
            <v>0</v>
          </cell>
          <cell r="I677">
            <v>0</v>
          </cell>
          <cell r="J677">
            <v>1</v>
          </cell>
          <cell r="K677">
            <v>0</v>
          </cell>
          <cell r="L677">
            <v>0</v>
          </cell>
          <cell r="M677">
            <v>1</v>
          </cell>
          <cell r="N677">
            <v>0</v>
          </cell>
          <cell r="O677" t="str">
            <v>Florida</v>
          </cell>
        </row>
        <row r="678">
          <cell r="A678">
            <v>2291</v>
          </cell>
          <cell r="B678">
            <v>164857</v>
          </cell>
          <cell r="C678">
            <v>0</v>
          </cell>
          <cell r="D678">
            <v>0</v>
          </cell>
          <cell r="E678">
            <v>64</v>
          </cell>
          <cell r="F678">
            <v>0</v>
          </cell>
          <cell r="G678">
            <v>0</v>
          </cell>
          <cell r="H678">
            <v>1</v>
          </cell>
          <cell r="I678">
            <v>0</v>
          </cell>
          <cell r="J678">
            <v>0</v>
          </cell>
          <cell r="K678">
            <v>0</v>
          </cell>
          <cell r="L678">
            <v>0</v>
          </cell>
          <cell r="M678">
            <v>1</v>
          </cell>
          <cell r="N678">
            <v>0</v>
          </cell>
          <cell r="O678" t="str">
            <v>California</v>
          </cell>
        </row>
        <row r="679">
          <cell r="A679">
            <v>2452</v>
          </cell>
          <cell r="B679">
            <v>164857</v>
          </cell>
          <cell r="C679">
            <v>0</v>
          </cell>
          <cell r="D679">
            <v>0</v>
          </cell>
          <cell r="E679">
            <v>64</v>
          </cell>
          <cell r="F679">
            <v>0</v>
          </cell>
          <cell r="G679">
            <v>0</v>
          </cell>
          <cell r="H679">
            <v>1</v>
          </cell>
          <cell r="I679">
            <v>0</v>
          </cell>
          <cell r="J679">
            <v>0</v>
          </cell>
          <cell r="K679">
            <v>0</v>
          </cell>
          <cell r="L679">
            <v>0</v>
          </cell>
          <cell r="M679">
            <v>1</v>
          </cell>
          <cell r="N679">
            <v>0</v>
          </cell>
          <cell r="O679" t="str">
            <v>Other</v>
          </cell>
        </row>
        <row r="680">
          <cell r="A680">
            <v>2903</v>
          </cell>
          <cell r="B680">
            <v>164849</v>
          </cell>
          <cell r="C680">
            <v>0</v>
          </cell>
          <cell r="D680">
            <v>0</v>
          </cell>
          <cell r="E680">
            <v>63</v>
          </cell>
          <cell r="F680">
            <v>0</v>
          </cell>
          <cell r="G680">
            <v>0</v>
          </cell>
          <cell r="H680">
            <v>1</v>
          </cell>
          <cell r="I680">
            <v>0</v>
          </cell>
          <cell r="J680">
            <v>0</v>
          </cell>
          <cell r="K680">
            <v>0</v>
          </cell>
          <cell r="L680">
            <v>1</v>
          </cell>
          <cell r="M680">
            <v>0</v>
          </cell>
          <cell r="N680">
            <v>0</v>
          </cell>
          <cell r="O680" t="str">
            <v>California</v>
          </cell>
        </row>
        <row r="681">
          <cell r="A681">
            <v>1921</v>
          </cell>
          <cell r="B681">
            <v>164831</v>
          </cell>
          <cell r="C681">
            <v>1</v>
          </cell>
          <cell r="D681">
            <v>1</v>
          </cell>
          <cell r="E681">
            <v>68</v>
          </cell>
          <cell r="F681">
            <v>0</v>
          </cell>
          <cell r="G681">
            <v>0</v>
          </cell>
          <cell r="H681">
            <v>1</v>
          </cell>
          <cell r="I681">
            <v>0</v>
          </cell>
          <cell r="J681">
            <v>0</v>
          </cell>
          <cell r="K681">
            <v>0</v>
          </cell>
          <cell r="L681">
            <v>0</v>
          </cell>
          <cell r="M681">
            <v>0</v>
          </cell>
          <cell r="N681">
            <v>0</v>
          </cell>
          <cell r="O681" t="str">
            <v>Illinois</v>
          </cell>
        </row>
        <row r="682">
          <cell r="A682">
            <v>2683</v>
          </cell>
          <cell r="B682">
            <v>164813</v>
          </cell>
          <cell r="C682">
            <v>1</v>
          </cell>
          <cell r="D682">
            <v>0</v>
          </cell>
          <cell r="E682">
            <v>42</v>
          </cell>
          <cell r="F682">
            <v>0</v>
          </cell>
          <cell r="G682">
            <v>1</v>
          </cell>
          <cell r="H682">
            <v>0</v>
          </cell>
          <cell r="I682">
            <v>0</v>
          </cell>
          <cell r="J682">
            <v>0</v>
          </cell>
          <cell r="K682">
            <v>0</v>
          </cell>
          <cell r="L682">
            <v>1</v>
          </cell>
          <cell r="M682">
            <v>0</v>
          </cell>
          <cell r="N682">
            <v>0</v>
          </cell>
          <cell r="O682" t="str">
            <v>Illinois</v>
          </cell>
        </row>
        <row r="683">
          <cell r="A683">
            <v>1305</v>
          </cell>
          <cell r="B683">
            <v>164795</v>
          </cell>
          <cell r="C683">
            <v>0</v>
          </cell>
          <cell r="D683">
            <v>1</v>
          </cell>
          <cell r="E683">
            <v>49</v>
          </cell>
          <cell r="F683">
            <v>0</v>
          </cell>
          <cell r="G683">
            <v>1</v>
          </cell>
          <cell r="H683">
            <v>0</v>
          </cell>
          <cell r="I683">
            <v>0</v>
          </cell>
          <cell r="J683">
            <v>0</v>
          </cell>
          <cell r="K683">
            <v>0</v>
          </cell>
          <cell r="L683">
            <v>1</v>
          </cell>
          <cell r="M683">
            <v>0</v>
          </cell>
          <cell r="N683">
            <v>0</v>
          </cell>
          <cell r="O683" t="str">
            <v>Texas</v>
          </cell>
        </row>
        <row r="684">
          <cell r="A684">
            <v>2216</v>
          </cell>
          <cell r="B684">
            <v>164722</v>
          </cell>
          <cell r="C684">
            <v>1</v>
          </cell>
          <cell r="D684">
            <v>0</v>
          </cell>
          <cell r="E684">
            <v>49</v>
          </cell>
          <cell r="F684">
            <v>0</v>
          </cell>
          <cell r="G684">
            <v>1</v>
          </cell>
          <cell r="H684">
            <v>0</v>
          </cell>
          <cell r="I684">
            <v>0</v>
          </cell>
          <cell r="J684">
            <v>0</v>
          </cell>
          <cell r="K684">
            <v>0</v>
          </cell>
          <cell r="L684">
            <v>1</v>
          </cell>
          <cell r="M684">
            <v>0</v>
          </cell>
          <cell r="N684">
            <v>0</v>
          </cell>
          <cell r="O684" t="str">
            <v>New York</v>
          </cell>
        </row>
        <row r="685">
          <cell r="A685">
            <v>3048</v>
          </cell>
          <cell r="B685">
            <v>164713</v>
          </cell>
          <cell r="C685">
            <v>1</v>
          </cell>
          <cell r="D685">
            <v>0</v>
          </cell>
          <cell r="E685">
            <v>50</v>
          </cell>
          <cell r="F685">
            <v>1</v>
          </cell>
          <cell r="G685">
            <v>0</v>
          </cell>
          <cell r="H685">
            <v>0</v>
          </cell>
          <cell r="I685">
            <v>0</v>
          </cell>
          <cell r="J685">
            <v>0</v>
          </cell>
          <cell r="K685">
            <v>0</v>
          </cell>
          <cell r="L685">
            <v>1</v>
          </cell>
          <cell r="M685">
            <v>0</v>
          </cell>
          <cell r="N685">
            <v>0</v>
          </cell>
          <cell r="O685" t="str">
            <v>Florida</v>
          </cell>
        </row>
        <row r="686">
          <cell r="A686">
            <v>2757</v>
          </cell>
          <cell r="B686">
            <v>164590</v>
          </cell>
          <cell r="C686">
            <v>0</v>
          </cell>
          <cell r="D686">
            <v>0</v>
          </cell>
          <cell r="E686">
            <v>52</v>
          </cell>
          <cell r="F686">
            <v>0</v>
          </cell>
          <cell r="G686">
            <v>1</v>
          </cell>
          <cell r="H686">
            <v>0</v>
          </cell>
          <cell r="I686">
            <v>0</v>
          </cell>
          <cell r="J686">
            <v>0</v>
          </cell>
          <cell r="K686">
            <v>0</v>
          </cell>
          <cell r="L686">
            <v>1</v>
          </cell>
          <cell r="M686">
            <v>0</v>
          </cell>
          <cell r="N686">
            <v>0</v>
          </cell>
          <cell r="O686" t="str">
            <v>Texas</v>
          </cell>
        </row>
        <row r="687">
          <cell r="A687">
            <v>1975</v>
          </cell>
          <cell r="B687">
            <v>164587</v>
          </cell>
          <cell r="C687">
            <v>1</v>
          </cell>
          <cell r="D687">
            <v>1</v>
          </cell>
          <cell r="E687">
            <v>66</v>
          </cell>
          <cell r="F687">
            <v>1</v>
          </cell>
          <cell r="G687">
            <v>0</v>
          </cell>
          <cell r="H687">
            <v>0</v>
          </cell>
          <cell r="I687">
            <v>0</v>
          </cell>
          <cell r="J687">
            <v>0</v>
          </cell>
          <cell r="K687">
            <v>0</v>
          </cell>
          <cell r="L687">
            <v>1</v>
          </cell>
          <cell r="M687">
            <v>0</v>
          </cell>
          <cell r="N687">
            <v>0</v>
          </cell>
          <cell r="O687" t="str">
            <v>Illinois</v>
          </cell>
        </row>
        <row r="688">
          <cell r="A688">
            <v>2588</v>
          </cell>
          <cell r="B688">
            <v>164509</v>
          </cell>
          <cell r="C688">
            <v>0</v>
          </cell>
          <cell r="D688">
            <v>0</v>
          </cell>
          <cell r="E688">
            <v>30</v>
          </cell>
          <cell r="F688">
            <v>0</v>
          </cell>
          <cell r="G688">
            <v>0</v>
          </cell>
          <cell r="H688">
            <v>1</v>
          </cell>
          <cell r="I688">
            <v>0</v>
          </cell>
          <cell r="J688">
            <v>0</v>
          </cell>
          <cell r="K688">
            <v>0</v>
          </cell>
          <cell r="L688">
            <v>1</v>
          </cell>
          <cell r="M688">
            <v>0</v>
          </cell>
          <cell r="N688">
            <v>0</v>
          </cell>
          <cell r="O688" t="str">
            <v>New York</v>
          </cell>
        </row>
        <row r="689">
          <cell r="A689">
            <v>2003</v>
          </cell>
          <cell r="B689">
            <v>164504</v>
          </cell>
          <cell r="C689">
            <v>1</v>
          </cell>
          <cell r="D689">
            <v>2</v>
          </cell>
          <cell r="E689">
            <v>67</v>
          </cell>
          <cell r="F689">
            <v>0</v>
          </cell>
          <cell r="G689">
            <v>0</v>
          </cell>
          <cell r="H689">
            <v>0</v>
          </cell>
          <cell r="I689">
            <v>1</v>
          </cell>
          <cell r="J689">
            <v>0</v>
          </cell>
          <cell r="K689">
            <v>0</v>
          </cell>
          <cell r="L689">
            <v>0</v>
          </cell>
          <cell r="M689">
            <v>0</v>
          </cell>
          <cell r="N689">
            <v>1</v>
          </cell>
          <cell r="O689" t="str">
            <v>California</v>
          </cell>
        </row>
        <row r="690">
          <cell r="A690">
            <v>1197</v>
          </cell>
          <cell r="B690">
            <v>164497</v>
          </cell>
          <cell r="C690">
            <v>0</v>
          </cell>
          <cell r="D690">
            <v>1</v>
          </cell>
          <cell r="E690">
            <v>66</v>
          </cell>
          <cell r="F690">
            <v>1</v>
          </cell>
          <cell r="G690">
            <v>0</v>
          </cell>
          <cell r="H690">
            <v>0</v>
          </cell>
          <cell r="I690">
            <v>0</v>
          </cell>
          <cell r="J690">
            <v>0</v>
          </cell>
          <cell r="K690">
            <v>0</v>
          </cell>
          <cell r="L690">
            <v>1</v>
          </cell>
          <cell r="M690">
            <v>0</v>
          </cell>
          <cell r="N690">
            <v>0</v>
          </cell>
          <cell r="O690" t="str">
            <v>Texas</v>
          </cell>
        </row>
        <row r="691">
          <cell r="A691">
            <v>2941</v>
          </cell>
          <cell r="B691">
            <v>164474</v>
          </cell>
          <cell r="C691">
            <v>0</v>
          </cell>
          <cell r="D691">
            <v>1</v>
          </cell>
          <cell r="E691">
            <v>48</v>
          </cell>
          <cell r="F691">
            <v>0</v>
          </cell>
          <cell r="G691">
            <v>0</v>
          </cell>
          <cell r="H691">
            <v>0</v>
          </cell>
          <cell r="I691">
            <v>1</v>
          </cell>
          <cell r="J691">
            <v>0</v>
          </cell>
          <cell r="K691">
            <v>0</v>
          </cell>
          <cell r="L691">
            <v>1</v>
          </cell>
          <cell r="M691">
            <v>0</v>
          </cell>
          <cell r="N691">
            <v>0</v>
          </cell>
          <cell r="O691" t="str">
            <v>Illinois</v>
          </cell>
        </row>
        <row r="692">
          <cell r="A692">
            <v>1974</v>
          </cell>
          <cell r="B692">
            <v>164449</v>
          </cell>
          <cell r="C692">
            <v>1</v>
          </cell>
          <cell r="D692">
            <v>0</v>
          </cell>
          <cell r="E692">
            <v>31</v>
          </cell>
          <cell r="F692">
            <v>0</v>
          </cell>
          <cell r="G692">
            <v>0</v>
          </cell>
          <cell r="H692">
            <v>1</v>
          </cell>
          <cell r="I692">
            <v>0</v>
          </cell>
          <cell r="J692">
            <v>0</v>
          </cell>
          <cell r="K692">
            <v>0</v>
          </cell>
          <cell r="L692">
            <v>1</v>
          </cell>
          <cell r="M692">
            <v>0</v>
          </cell>
          <cell r="N692">
            <v>0</v>
          </cell>
          <cell r="O692" t="str">
            <v>Florida</v>
          </cell>
        </row>
        <row r="693">
          <cell r="A693">
            <v>1557</v>
          </cell>
          <cell r="B693">
            <v>164413</v>
          </cell>
          <cell r="C693">
            <v>0</v>
          </cell>
          <cell r="D693">
            <v>1</v>
          </cell>
          <cell r="E693">
            <v>50</v>
          </cell>
          <cell r="F693">
            <v>0</v>
          </cell>
          <cell r="G693">
            <v>0</v>
          </cell>
          <cell r="H693">
            <v>0</v>
          </cell>
          <cell r="I693">
            <v>1</v>
          </cell>
          <cell r="J693">
            <v>0</v>
          </cell>
          <cell r="K693">
            <v>0</v>
          </cell>
          <cell r="L693">
            <v>0</v>
          </cell>
          <cell r="M693">
            <v>0</v>
          </cell>
          <cell r="N693">
            <v>1</v>
          </cell>
          <cell r="O693" t="str">
            <v>Texas</v>
          </cell>
        </row>
        <row r="694">
          <cell r="A694">
            <v>1487</v>
          </cell>
          <cell r="B694">
            <v>164355</v>
          </cell>
          <cell r="C694">
            <v>1</v>
          </cell>
          <cell r="D694">
            <v>0</v>
          </cell>
          <cell r="E694">
            <v>35</v>
          </cell>
          <cell r="F694">
            <v>0</v>
          </cell>
          <cell r="G694">
            <v>1</v>
          </cell>
          <cell r="H694">
            <v>0</v>
          </cell>
          <cell r="I694">
            <v>0</v>
          </cell>
          <cell r="J694">
            <v>0</v>
          </cell>
          <cell r="K694">
            <v>0</v>
          </cell>
          <cell r="L694">
            <v>0</v>
          </cell>
          <cell r="M694">
            <v>0</v>
          </cell>
          <cell r="N694">
            <v>1</v>
          </cell>
          <cell r="O694" t="str">
            <v>California</v>
          </cell>
        </row>
        <row r="695">
          <cell r="A695">
            <v>1308</v>
          </cell>
          <cell r="B695">
            <v>164325</v>
          </cell>
          <cell r="C695">
            <v>0</v>
          </cell>
          <cell r="D695">
            <v>1</v>
          </cell>
          <cell r="E695">
            <v>59</v>
          </cell>
          <cell r="F695">
            <v>1</v>
          </cell>
          <cell r="G695">
            <v>0</v>
          </cell>
          <cell r="H695">
            <v>0</v>
          </cell>
          <cell r="I695">
            <v>0</v>
          </cell>
          <cell r="J695">
            <v>0</v>
          </cell>
          <cell r="K695">
            <v>0</v>
          </cell>
          <cell r="L695">
            <v>0</v>
          </cell>
          <cell r="M695">
            <v>0</v>
          </cell>
          <cell r="N695">
            <v>1</v>
          </cell>
          <cell r="O695" t="str">
            <v>Florida</v>
          </cell>
        </row>
        <row r="696">
          <cell r="A696">
            <v>2828</v>
          </cell>
          <cell r="B696">
            <v>164260</v>
          </cell>
          <cell r="C696">
            <v>0</v>
          </cell>
          <cell r="D696">
            <v>0</v>
          </cell>
          <cell r="E696">
            <v>59</v>
          </cell>
          <cell r="F696">
            <v>0</v>
          </cell>
          <cell r="G696">
            <v>0</v>
          </cell>
          <cell r="H696">
            <v>0</v>
          </cell>
          <cell r="I696">
            <v>1</v>
          </cell>
          <cell r="J696">
            <v>0</v>
          </cell>
          <cell r="K696">
            <v>0</v>
          </cell>
          <cell r="L696">
            <v>1</v>
          </cell>
          <cell r="M696">
            <v>0</v>
          </cell>
          <cell r="N696">
            <v>0</v>
          </cell>
          <cell r="O696" t="str">
            <v>New York</v>
          </cell>
        </row>
        <row r="697">
          <cell r="A697">
            <v>2252</v>
          </cell>
          <cell r="B697">
            <v>164191</v>
          </cell>
          <cell r="C697">
            <v>0</v>
          </cell>
          <cell r="D697">
            <v>1</v>
          </cell>
          <cell r="E697">
            <v>57</v>
          </cell>
          <cell r="F697">
            <v>0</v>
          </cell>
          <cell r="G697">
            <v>0</v>
          </cell>
          <cell r="H697">
            <v>1</v>
          </cell>
          <cell r="I697">
            <v>0</v>
          </cell>
          <cell r="J697">
            <v>0</v>
          </cell>
          <cell r="K697">
            <v>0</v>
          </cell>
          <cell r="L697">
            <v>0</v>
          </cell>
          <cell r="M697">
            <v>1</v>
          </cell>
          <cell r="N697">
            <v>0</v>
          </cell>
          <cell r="O697" t="str">
            <v>New York</v>
          </cell>
        </row>
        <row r="698">
          <cell r="A698">
            <v>2048</v>
          </cell>
          <cell r="B698">
            <v>164176</v>
          </cell>
          <cell r="C698">
            <v>0</v>
          </cell>
          <cell r="D698">
            <v>1</v>
          </cell>
          <cell r="E698">
            <v>55</v>
          </cell>
          <cell r="F698">
            <v>1</v>
          </cell>
          <cell r="G698">
            <v>0</v>
          </cell>
          <cell r="H698">
            <v>0</v>
          </cell>
          <cell r="I698">
            <v>0</v>
          </cell>
          <cell r="J698">
            <v>0</v>
          </cell>
          <cell r="K698">
            <v>0</v>
          </cell>
          <cell r="L698">
            <v>0</v>
          </cell>
          <cell r="M698">
            <v>0</v>
          </cell>
          <cell r="N698">
            <v>0</v>
          </cell>
          <cell r="O698" t="str">
            <v>New York</v>
          </cell>
        </row>
        <row r="699">
          <cell r="A699">
            <v>2617</v>
          </cell>
          <cell r="B699">
            <v>164140</v>
          </cell>
          <cell r="C699">
            <v>0</v>
          </cell>
          <cell r="D699">
            <v>2</v>
          </cell>
          <cell r="E699">
            <v>56</v>
          </cell>
          <cell r="F699">
            <v>1</v>
          </cell>
          <cell r="G699">
            <v>0</v>
          </cell>
          <cell r="H699">
            <v>0</v>
          </cell>
          <cell r="I699">
            <v>0</v>
          </cell>
          <cell r="J699">
            <v>0</v>
          </cell>
          <cell r="K699">
            <v>0</v>
          </cell>
          <cell r="L699">
            <v>0</v>
          </cell>
          <cell r="M699">
            <v>0</v>
          </cell>
          <cell r="N699">
            <v>1</v>
          </cell>
          <cell r="O699" t="str">
            <v>Illinois</v>
          </cell>
        </row>
        <row r="700">
          <cell r="A700">
            <v>1721</v>
          </cell>
          <cell r="B700">
            <v>164108</v>
          </cell>
          <cell r="C700">
            <v>0</v>
          </cell>
          <cell r="D700">
            <v>1</v>
          </cell>
          <cell r="E700">
            <v>67</v>
          </cell>
          <cell r="F700">
            <v>0</v>
          </cell>
          <cell r="G700">
            <v>0</v>
          </cell>
          <cell r="H700">
            <v>1</v>
          </cell>
          <cell r="I700">
            <v>0</v>
          </cell>
          <cell r="J700">
            <v>0</v>
          </cell>
          <cell r="K700">
            <v>0</v>
          </cell>
          <cell r="L700">
            <v>0</v>
          </cell>
          <cell r="M700">
            <v>0</v>
          </cell>
          <cell r="N700">
            <v>1</v>
          </cell>
          <cell r="O700" t="str">
            <v>California</v>
          </cell>
        </row>
        <row r="701">
          <cell r="A701">
            <v>1295</v>
          </cell>
          <cell r="B701">
            <v>164100</v>
          </cell>
          <cell r="C701">
            <v>0</v>
          </cell>
          <cell r="D701">
            <v>1</v>
          </cell>
          <cell r="E701">
            <v>56</v>
          </cell>
          <cell r="F701">
            <v>0</v>
          </cell>
          <cell r="G701">
            <v>1</v>
          </cell>
          <cell r="H701">
            <v>0</v>
          </cell>
          <cell r="I701">
            <v>0</v>
          </cell>
          <cell r="J701">
            <v>0</v>
          </cell>
          <cell r="K701">
            <v>0</v>
          </cell>
          <cell r="L701">
            <v>0</v>
          </cell>
          <cell r="M701">
            <v>1</v>
          </cell>
          <cell r="N701">
            <v>0</v>
          </cell>
          <cell r="O701" t="str">
            <v>California</v>
          </cell>
        </row>
        <row r="702">
          <cell r="A702">
            <v>1877</v>
          </cell>
          <cell r="B702">
            <v>164090</v>
          </cell>
          <cell r="C702">
            <v>0</v>
          </cell>
          <cell r="D702">
            <v>1</v>
          </cell>
          <cell r="E702">
            <v>64</v>
          </cell>
          <cell r="F702">
            <v>0</v>
          </cell>
          <cell r="G702">
            <v>0</v>
          </cell>
          <cell r="H702">
            <v>0</v>
          </cell>
          <cell r="I702">
            <v>1</v>
          </cell>
          <cell r="J702">
            <v>0</v>
          </cell>
          <cell r="K702">
            <v>0</v>
          </cell>
          <cell r="L702">
            <v>1</v>
          </cell>
          <cell r="M702">
            <v>0</v>
          </cell>
          <cell r="N702">
            <v>0</v>
          </cell>
          <cell r="O702" t="str">
            <v>California</v>
          </cell>
        </row>
        <row r="703">
          <cell r="A703">
            <v>2463</v>
          </cell>
          <cell r="B703">
            <v>164014</v>
          </cell>
          <cell r="C703">
            <v>2</v>
          </cell>
          <cell r="D703">
            <v>1</v>
          </cell>
          <cell r="E703">
            <v>74</v>
          </cell>
          <cell r="F703">
            <v>0</v>
          </cell>
          <cell r="G703">
            <v>0</v>
          </cell>
          <cell r="H703">
            <v>0</v>
          </cell>
          <cell r="I703">
            <v>1</v>
          </cell>
          <cell r="J703">
            <v>0</v>
          </cell>
          <cell r="K703">
            <v>0</v>
          </cell>
          <cell r="L703">
            <v>0</v>
          </cell>
          <cell r="M703">
            <v>0</v>
          </cell>
          <cell r="N703">
            <v>1</v>
          </cell>
          <cell r="O703" t="str">
            <v>Texas</v>
          </cell>
        </row>
        <row r="704">
          <cell r="A704">
            <v>3202</v>
          </cell>
          <cell r="B704">
            <v>164014</v>
          </cell>
          <cell r="C704">
            <v>2</v>
          </cell>
          <cell r="D704">
            <v>1</v>
          </cell>
          <cell r="E704">
            <v>74</v>
          </cell>
          <cell r="F704">
            <v>0</v>
          </cell>
          <cell r="G704">
            <v>0</v>
          </cell>
          <cell r="H704">
            <v>0</v>
          </cell>
          <cell r="I704">
            <v>1</v>
          </cell>
          <cell r="J704">
            <v>0</v>
          </cell>
          <cell r="K704">
            <v>0</v>
          </cell>
          <cell r="L704">
            <v>0</v>
          </cell>
          <cell r="M704">
            <v>0</v>
          </cell>
          <cell r="N704">
            <v>1</v>
          </cell>
          <cell r="O704" t="str">
            <v>Other</v>
          </cell>
        </row>
        <row r="705">
          <cell r="A705">
            <v>2110</v>
          </cell>
          <cell r="B705">
            <v>163998</v>
          </cell>
          <cell r="C705">
            <v>0</v>
          </cell>
          <cell r="D705">
            <v>0</v>
          </cell>
          <cell r="E705">
            <v>68</v>
          </cell>
          <cell r="F705">
            <v>1</v>
          </cell>
          <cell r="G705">
            <v>0</v>
          </cell>
          <cell r="H705">
            <v>0</v>
          </cell>
          <cell r="I705">
            <v>0</v>
          </cell>
          <cell r="J705">
            <v>0</v>
          </cell>
          <cell r="K705">
            <v>0</v>
          </cell>
          <cell r="L705">
            <v>0</v>
          </cell>
          <cell r="M705">
            <v>0</v>
          </cell>
          <cell r="N705">
            <v>0</v>
          </cell>
          <cell r="O705" t="str">
            <v>Other</v>
          </cell>
        </row>
        <row r="706">
          <cell r="A706">
            <v>3215</v>
          </cell>
          <cell r="B706">
            <v>163979</v>
          </cell>
          <cell r="C706">
            <v>1</v>
          </cell>
          <cell r="D706">
            <v>0</v>
          </cell>
          <cell r="E706">
            <v>46</v>
          </cell>
          <cell r="F706">
            <v>0</v>
          </cell>
          <cell r="G706">
            <v>1</v>
          </cell>
          <cell r="H706">
            <v>0</v>
          </cell>
          <cell r="I706">
            <v>0</v>
          </cell>
          <cell r="J706">
            <v>0</v>
          </cell>
          <cell r="K706">
            <v>0</v>
          </cell>
          <cell r="L706">
            <v>1</v>
          </cell>
          <cell r="M706">
            <v>0</v>
          </cell>
          <cell r="N706">
            <v>0</v>
          </cell>
          <cell r="O706" t="str">
            <v>California</v>
          </cell>
        </row>
        <row r="707">
          <cell r="A707">
            <v>2542</v>
          </cell>
          <cell r="B707">
            <v>163972</v>
          </cell>
          <cell r="C707">
            <v>0</v>
          </cell>
          <cell r="D707">
            <v>1</v>
          </cell>
          <cell r="E707">
            <v>56</v>
          </cell>
          <cell r="F707">
            <v>0</v>
          </cell>
          <cell r="G707">
            <v>0</v>
          </cell>
          <cell r="H707">
            <v>1</v>
          </cell>
          <cell r="I707">
            <v>0</v>
          </cell>
          <cell r="J707">
            <v>0</v>
          </cell>
          <cell r="K707">
            <v>0</v>
          </cell>
          <cell r="L707">
            <v>0</v>
          </cell>
          <cell r="M707">
            <v>1</v>
          </cell>
          <cell r="N707">
            <v>0</v>
          </cell>
          <cell r="O707" t="str">
            <v>Other</v>
          </cell>
        </row>
        <row r="708">
          <cell r="A708">
            <v>2798</v>
          </cell>
          <cell r="B708">
            <v>163967</v>
          </cell>
          <cell r="C708">
            <v>0</v>
          </cell>
          <cell r="D708">
            <v>1</v>
          </cell>
          <cell r="E708">
            <v>52</v>
          </cell>
          <cell r="F708">
            <v>0</v>
          </cell>
          <cell r="G708">
            <v>1</v>
          </cell>
          <cell r="H708">
            <v>0</v>
          </cell>
          <cell r="I708">
            <v>0</v>
          </cell>
          <cell r="J708">
            <v>0</v>
          </cell>
          <cell r="K708">
            <v>0</v>
          </cell>
          <cell r="L708">
            <v>1</v>
          </cell>
          <cell r="M708">
            <v>0</v>
          </cell>
          <cell r="N708">
            <v>0</v>
          </cell>
          <cell r="O708" t="str">
            <v>New York</v>
          </cell>
        </row>
        <row r="709">
          <cell r="A709">
            <v>2528</v>
          </cell>
          <cell r="B709">
            <v>163943</v>
          </cell>
          <cell r="C709">
            <v>0</v>
          </cell>
          <cell r="D709">
            <v>1</v>
          </cell>
          <cell r="E709">
            <v>64</v>
          </cell>
          <cell r="F709">
            <v>0</v>
          </cell>
          <cell r="G709">
            <v>1</v>
          </cell>
          <cell r="H709">
            <v>0</v>
          </cell>
          <cell r="I709">
            <v>0</v>
          </cell>
          <cell r="J709">
            <v>0</v>
          </cell>
          <cell r="K709">
            <v>0</v>
          </cell>
          <cell r="L709">
            <v>1</v>
          </cell>
          <cell r="M709">
            <v>0</v>
          </cell>
          <cell r="N709">
            <v>0</v>
          </cell>
          <cell r="O709" t="str">
            <v>New York</v>
          </cell>
        </row>
        <row r="710">
          <cell r="A710">
            <v>2371</v>
          </cell>
          <cell r="B710">
            <v>163915</v>
          </cell>
          <cell r="C710">
            <v>0</v>
          </cell>
          <cell r="D710">
            <v>2</v>
          </cell>
          <cell r="E710">
            <v>64</v>
          </cell>
          <cell r="F710">
            <v>0</v>
          </cell>
          <cell r="G710">
            <v>1</v>
          </cell>
          <cell r="H710">
            <v>0</v>
          </cell>
          <cell r="I710">
            <v>0</v>
          </cell>
          <cell r="J710">
            <v>0</v>
          </cell>
          <cell r="K710">
            <v>0</v>
          </cell>
          <cell r="L710">
            <v>0</v>
          </cell>
          <cell r="M710">
            <v>1</v>
          </cell>
          <cell r="N710">
            <v>0</v>
          </cell>
          <cell r="O710" t="str">
            <v>Illinois</v>
          </cell>
        </row>
        <row r="711">
          <cell r="A711">
            <v>1212</v>
          </cell>
          <cell r="B711">
            <v>163887</v>
          </cell>
          <cell r="C711">
            <v>0</v>
          </cell>
          <cell r="D711">
            <v>1</v>
          </cell>
          <cell r="E711">
            <v>58</v>
          </cell>
          <cell r="F711">
            <v>1</v>
          </cell>
          <cell r="G711">
            <v>0</v>
          </cell>
          <cell r="H711">
            <v>0</v>
          </cell>
          <cell r="I711">
            <v>0</v>
          </cell>
          <cell r="J711">
            <v>0</v>
          </cell>
          <cell r="K711">
            <v>0</v>
          </cell>
          <cell r="L711">
            <v>1</v>
          </cell>
          <cell r="M711">
            <v>0</v>
          </cell>
          <cell r="N711">
            <v>0</v>
          </cell>
          <cell r="O711" t="str">
            <v>Florida</v>
          </cell>
        </row>
        <row r="712">
          <cell r="A712">
            <v>1736</v>
          </cell>
          <cell r="B712">
            <v>163855</v>
          </cell>
          <cell r="C712">
            <v>0</v>
          </cell>
          <cell r="D712">
            <v>0</v>
          </cell>
          <cell r="E712">
            <v>42</v>
          </cell>
          <cell r="F712">
            <v>0</v>
          </cell>
          <cell r="G712">
            <v>0</v>
          </cell>
          <cell r="H712">
            <v>0</v>
          </cell>
          <cell r="I712">
            <v>1</v>
          </cell>
          <cell r="J712">
            <v>0</v>
          </cell>
          <cell r="K712">
            <v>0</v>
          </cell>
          <cell r="L712">
            <v>0</v>
          </cell>
          <cell r="M712">
            <v>0</v>
          </cell>
          <cell r="N712">
            <v>0</v>
          </cell>
          <cell r="O712" t="str">
            <v>New York</v>
          </cell>
        </row>
        <row r="713">
          <cell r="A713">
            <v>1266</v>
          </cell>
          <cell r="B713">
            <v>163841</v>
          </cell>
          <cell r="C713">
            <v>0</v>
          </cell>
          <cell r="D713">
            <v>1</v>
          </cell>
          <cell r="E713">
            <v>52</v>
          </cell>
          <cell r="F713">
            <v>1</v>
          </cell>
          <cell r="G713">
            <v>0</v>
          </cell>
          <cell r="H713">
            <v>0</v>
          </cell>
          <cell r="I713">
            <v>0</v>
          </cell>
          <cell r="J713">
            <v>0</v>
          </cell>
          <cell r="K713">
            <v>0</v>
          </cell>
          <cell r="L713">
            <v>0</v>
          </cell>
          <cell r="M713">
            <v>1</v>
          </cell>
          <cell r="N713">
            <v>0</v>
          </cell>
          <cell r="O713" t="str">
            <v>Florida</v>
          </cell>
        </row>
        <row r="714">
          <cell r="A714">
            <v>2176</v>
          </cell>
          <cell r="B714">
            <v>163841</v>
          </cell>
          <cell r="C714">
            <v>0</v>
          </cell>
          <cell r="D714">
            <v>1</v>
          </cell>
          <cell r="E714">
            <v>52</v>
          </cell>
          <cell r="F714">
            <v>1</v>
          </cell>
          <cell r="G714">
            <v>0</v>
          </cell>
          <cell r="H714">
            <v>0</v>
          </cell>
          <cell r="I714">
            <v>0</v>
          </cell>
          <cell r="J714">
            <v>0</v>
          </cell>
          <cell r="K714">
            <v>0</v>
          </cell>
          <cell r="L714">
            <v>0</v>
          </cell>
          <cell r="M714">
            <v>1</v>
          </cell>
          <cell r="N714">
            <v>0</v>
          </cell>
          <cell r="O714" t="str">
            <v>Other</v>
          </cell>
        </row>
        <row r="715">
          <cell r="A715">
            <v>2374</v>
          </cell>
          <cell r="B715">
            <v>163841</v>
          </cell>
          <cell r="C715">
            <v>0</v>
          </cell>
          <cell r="D715">
            <v>1</v>
          </cell>
          <cell r="E715">
            <v>52</v>
          </cell>
          <cell r="F715">
            <v>1</v>
          </cell>
          <cell r="G715">
            <v>0</v>
          </cell>
          <cell r="H715">
            <v>0</v>
          </cell>
          <cell r="I715">
            <v>0</v>
          </cell>
          <cell r="J715">
            <v>0</v>
          </cell>
          <cell r="K715">
            <v>0</v>
          </cell>
          <cell r="L715">
            <v>0</v>
          </cell>
          <cell r="M715">
            <v>1</v>
          </cell>
          <cell r="N715">
            <v>0</v>
          </cell>
          <cell r="O715" t="str">
            <v>Other</v>
          </cell>
        </row>
        <row r="716">
          <cell r="A716">
            <v>1357</v>
          </cell>
          <cell r="B716">
            <v>163810</v>
          </cell>
          <cell r="C716">
            <v>0</v>
          </cell>
          <cell r="D716">
            <v>1</v>
          </cell>
          <cell r="E716">
            <v>54</v>
          </cell>
          <cell r="F716">
            <v>0</v>
          </cell>
          <cell r="G716">
            <v>0</v>
          </cell>
          <cell r="H716">
            <v>1</v>
          </cell>
          <cell r="I716">
            <v>0</v>
          </cell>
          <cell r="J716">
            <v>0</v>
          </cell>
          <cell r="K716">
            <v>0</v>
          </cell>
          <cell r="L716">
            <v>1</v>
          </cell>
          <cell r="M716">
            <v>0</v>
          </cell>
          <cell r="N716">
            <v>0</v>
          </cell>
          <cell r="O716" t="str">
            <v>Illinois</v>
          </cell>
        </row>
        <row r="717">
          <cell r="A717">
            <v>2398</v>
          </cell>
          <cell r="B717">
            <v>163810</v>
          </cell>
          <cell r="C717">
            <v>0</v>
          </cell>
          <cell r="D717">
            <v>1</v>
          </cell>
          <cell r="E717">
            <v>54</v>
          </cell>
          <cell r="F717">
            <v>0</v>
          </cell>
          <cell r="G717">
            <v>0</v>
          </cell>
          <cell r="H717">
            <v>1</v>
          </cell>
          <cell r="I717">
            <v>0</v>
          </cell>
          <cell r="J717">
            <v>0</v>
          </cell>
          <cell r="K717">
            <v>0</v>
          </cell>
          <cell r="L717">
            <v>1</v>
          </cell>
          <cell r="M717">
            <v>0</v>
          </cell>
          <cell r="N717">
            <v>0</v>
          </cell>
          <cell r="O717" t="str">
            <v>Other</v>
          </cell>
        </row>
        <row r="718">
          <cell r="A718">
            <v>3194</v>
          </cell>
          <cell r="B718">
            <v>163777</v>
          </cell>
          <cell r="C718">
            <v>1</v>
          </cell>
          <cell r="D718">
            <v>1</v>
          </cell>
          <cell r="E718">
            <v>41</v>
          </cell>
          <cell r="F718">
            <v>0</v>
          </cell>
          <cell r="G718">
            <v>1</v>
          </cell>
          <cell r="H718">
            <v>0</v>
          </cell>
          <cell r="I718">
            <v>0</v>
          </cell>
          <cell r="J718">
            <v>0</v>
          </cell>
          <cell r="K718">
            <v>0</v>
          </cell>
          <cell r="L718">
            <v>1</v>
          </cell>
          <cell r="M718">
            <v>0</v>
          </cell>
          <cell r="N718">
            <v>0</v>
          </cell>
          <cell r="O718" t="str">
            <v>New York</v>
          </cell>
        </row>
        <row r="719">
          <cell r="A719">
            <v>1190</v>
          </cell>
          <cell r="B719">
            <v>163693</v>
          </cell>
          <cell r="C719">
            <v>0</v>
          </cell>
          <cell r="D719">
            <v>1</v>
          </cell>
          <cell r="E719">
            <v>42</v>
          </cell>
          <cell r="F719">
            <v>1</v>
          </cell>
          <cell r="G719">
            <v>0</v>
          </cell>
          <cell r="H719">
            <v>0</v>
          </cell>
          <cell r="I719">
            <v>0</v>
          </cell>
          <cell r="J719">
            <v>0</v>
          </cell>
          <cell r="K719">
            <v>0</v>
          </cell>
          <cell r="L719">
            <v>1</v>
          </cell>
          <cell r="M719">
            <v>0</v>
          </cell>
          <cell r="N719">
            <v>0</v>
          </cell>
          <cell r="O719" t="str">
            <v>New York</v>
          </cell>
        </row>
        <row r="720">
          <cell r="A720">
            <v>1964</v>
          </cell>
          <cell r="B720">
            <v>163693</v>
          </cell>
          <cell r="C720">
            <v>0</v>
          </cell>
          <cell r="D720">
            <v>1</v>
          </cell>
          <cell r="E720">
            <v>42</v>
          </cell>
          <cell r="F720">
            <v>1</v>
          </cell>
          <cell r="G720">
            <v>0</v>
          </cell>
          <cell r="H720">
            <v>0</v>
          </cell>
          <cell r="I720">
            <v>0</v>
          </cell>
          <cell r="J720">
            <v>0</v>
          </cell>
          <cell r="K720">
            <v>0</v>
          </cell>
          <cell r="L720">
            <v>1</v>
          </cell>
          <cell r="M720">
            <v>0</v>
          </cell>
          <cell r="N720">
            <v>0</v>
          </cell>
          <cell r="O720" t="str">
            <v>New York</v>
          </cell>
        </row>
        <row r="721">
          <cell r="A721">
            <v>2981</v>
          </cell>
          <cell r="B721">
            <v>163684</v>
          </cell>
          <cell r="C721">
            <v>0</v>
          </cell>
          <cell r="D721">
            <v>1</v>
          </cell>
          <cell r="E721">
            <v>50</v>
          </cell>
          <cell r="F721">
            <v>0</v>
          </cell>
          <cell r="G721">
            <v>1</v>
          </cell>
          <cell r="H721">
            <v>0</v>
          </cell>
          <cell r="I721">
            <v>0</v>
          </cell>
          <cell r="J721">
            <v>0</v>
          </cell>
          <cell r="K721">
            <v>0</v>
          </cell>
          <cell r="L721">
            <v>1</v>
          </cell>
          <cell r="M721">
            <v>0</v>
          </cell>
          <cell r="N721">
            <v>0</v>
          </cell>
          <cell r="O721" t="str">
            <v>California</v>
          </cell>
        </row>
        <row r="722">
          <cell r="A722">
            <v>1730</v>
          </cell>
          <cell r="B722">
            <v>163564</v>
          </cell>
          <cell r="C722">
            <v>0</v>
          </cell>
          <cell r="D722">
            <v>0</v>
          </cell>
          <cell r="E722">
            <v>66</v>
          </cell>
          <cell r="F722">
            <v>0</v>
          </cell>
          <cell r="G722">
            <v>1</v>
          </cell>
          <cell r="H722">
            <v>0</v>
          </cell>
          <cell r="I722">
            <v>0</v>
          </cell>
          <cell r="J722">
            <v>0</v>
          </cell>
          <cell r="K722">
            <v>0</v>
          </cell>
          <cell r="L722">
            <v>0</v>
          </cell>
          <cell r="M722">
            <v>0</v>
          </cell>
          <cell r="N722">
            <v>0</v>
          </cell>
          <cell r="O722" t="str">
            <v>New York</v>
          </cell>
        </row>
        <row r="723">
          <cell r="A723">
            <v>3116</v>
          </cell>
          <cell r="B723">
            <v>163516</v>
          </cell>
          <cell r="C723">
            <v>1</v>
          </cell>
          <cell r="D723">
            <v>1</v>
          </cell>
          <cell r="E723">
            <v>47</v>
          </cell>
          <cell r="F723">
            <v>0</v>
          </cell>
          <cell r="G723">
            <v>0</v>
          </cell>
          <cell r="H723">
            <v>0</v>
          </cell>
          <cell r="I723">
            <v>1</v>
          </cell>
          <cell r="J723">
            <v>0</v>
          </cell>
          <cell r="K723">
            <v>0</v>
          </cell>
          <cell r="L723">
            <v>0</v>
          </cell>
          <cell r="M723">
            <v>0</v>
          </cell>
          <cell r="N723">
            <v>1</v>
          </cell>
          <cell r="O723" t="str">
            <v>New York</v>
          </cell>
        </row>
        <row r="724">
          <cell r="A724">
            <v>2773</v>
          </cell>
          <cell r="B724">
            <v>163404</v>
          </cell>
          <cell r="C724">
            <v>0</v>
          </cell>
          <cell r="D724">
            <v>2</v>
          </cell>
          <cell r="E724">
            <v>56</v>
          </cell>
          <cell r="F724">
            <v>0</v>
          </cell>
          <cell r="G724">
            <v>0</v>
          </cell>
          <cell r="H724">
            <v>0</v>
          </cell>
          <cell r="I724">
            <v>1</v>
          </cell>
          <cell r="J724">
            <v>0</v>
          </cell>
          <cell r="K724">
            <v>0</v>
          </cell>
          <cell r="L724">
            <v>1</v>
          </cell>
          <cell r="M724">
            <v>0</v>
          </cell>
          <cell r="N724">
            <v>0</v>
          </cell>
          <cell r="O724" t="str">
            <v>Illinois</v>
          </cell>
        </row>
        <row r="725">
          <cell r="A725">
            <v>1371</v>
          </cell>
          <cell r="B725">
            <v>163381</v>
          </cell>
          <cell r="C725">
            <v>0</v>
          </cell>
          <cell r="D725">
            <v>1</v>
          </cell>
          <cell r="E725">
            <v>60</v>
          </cell>
          <cell r="F725">
            <v>0</v>
          </cell>
          <cell r="G725">
            <v>0</v>
          </cell>
          <cell r="H725">
            <v>0</v>
          </cell>
          <cell r="I725">
            <v>1</v>
          </cell>
          <cell r="J725">
            <v>0</v>
          </cell>
          <cell r="K725">
            <v>0</v>
          </cell>
          <cell r="L725">
            <v>1</v>
          </cell>
          <cell r="M725">
            <v>0</v>
          </cell>
          <cell r="N725">
            <v>0</v>
          </cell>
          <cell r="O725" t="str">
            <v>Texas</v>
          </cell>
        </row>
        <row r="726">
          <cell r="A726">
            <v>1623</v>
          </cell>
          <cell r="B726">
            <v>163381</v>
          </cell>
          <cell r="C726">
            <v>0</v>
          </cell>
          <cell r="D726">
            <v>1</v>
          </cell>
          <cell r="E726">
            <v>60</v>
          </cell>
          <cell r="F726">
            <v>0</v>
          </cell>
          <cell r="G726">
            <v>0</v>
          </cell>
          <cell r="H726">
            <v>0</v>
          </cell>
          <cell r="I726">
            <v>1</v>
          </cell>
          <cell r="J726">
            <v>0</v>
          </cell>
          <cell r="K726">
            <v>0</v>
          </cell>
          <cell r="L726">
            <v>1</v>
          </cell>
          <cell r="M726">
            <v>0</v>
          </cell>
          <cell r="N726">
            <v>0</v>
          </cell>
          <cell r="O726" t="str">
            <v>Texas</v>
          </cell>
        </row>
        <row r="727">
          <cell r="A727">
            <v>1243</v>
          </cell>
          <cell r="B727">
            <v>163342</v>
          </cell>
          <cell r="C727">
            <v>0</v>
          </cell>
          <cell r="D727">
            <v>1</v>
          </cell>
          <cell r="E727">
            <v>59</v>
          </cell>
          <cell r="F727">
            <v>0</v>
          </cell>
          <cell r="G727">
            <v>0</v>
          </cell>
          <cell r="H727">
            <v>0</v>
          </cell>
          <cell r="I727">
            <v>1</v>
          </cell>
          <cell r="J727">
            <v>0</v>
          </cell>
          <cell r="K727">
            <v>0</v>
          </cell>
          <cell r="L727">
            <v>0</v>
          </cell>
          <cell r="M727">
            <v>0</v>
          </cell>
          <cell r="N727">
            <v>1</v>
          </cell>
          <cell r="O727" t="str">
            <v>Illinois</v>
          </cell>
        </row>
        <row r="728">
          <cell r="A728">
            <v>2725</v>
          </cell>
          <cell r="B728">
            <v>163342</v>
          </cell>
          <cell r="C728">
            <v>0</v>
          </cell>
          <cell r="D728">
            <v>1</v>
          </cell>
          <cell r="E728">
            <v>59</v>
          </cell>
          <cell r="F728">
            <v>0</v>
          </cell>
          <cell r="G728">
            <v>0</v>
          </cell>
          <cell r="H728">
            <v>0</v>
          </cell>
          <cell r="I728">
            <v>1</v>
          </cell>
          <cell r="J728">
            <v>0</v>
          </cell>
          <cell r="K728">
            <v>0</v>
          </cell>
          <cell r="L728">
            <v>0</v>
          </cell>
          <cell r="M728">
            <v>0</v>
          </cell>
          <cell r="N728">
            <v>1</v>
          </cell>
          <cell r="O728" t="str">
            <v>Illinois</v>
          </cell>
        </row>
        <row r="729">
          <cell r="A729">
            <v>2125</v>
          </cell>
          <cell r="B729">
            <v>163285</v>
          </cell>
          <cell r="C729">
            <v>0</v>
          </cell>
          <cell r="D729">
            <v>0</v>
          </cell>
          <cell r="E729">
            <v>75</v>
          </cell>
          <cell r="F729">
            <v>0</v>
          </cell>
          <cell r="G729">
            <v>0</v>
          </cell>
          <cell r="H729">
            <v>0</v>
          </cell>
          <cell r="I729">
            <v>0</v>
          </cell>
          <cell r="J729">
            <v>1</v>
          </cell>
          <cell r="K729">
            <v>0</v>
          </cell>
          <cell r="L729">
            <v>1</v>
          </cell>
          <cell r="M729">
            <v>0</v>
          </cell>
          <cell r="N729">
            <v>0</v>
          </cell>
          <cell r="O729" t="str">
            <v>Illinois</v>
          </cell>
        </row>
        <row r="730">
          <cell r="A730">
            <v>2641</v>
          </cell>
          <cell r="B730">
            <v>163246</v>
          </cell>
          <cell r="C730">
            <v>0</v>
          </cell>
          <cell r="D730">
            <v>2</v>
          </cell>
          <cell r="E730">
            <v>53</v>
          </cell>
          <cell r="F730">
            <v>0</v>
          </cell>
          <cell r="G730">
            <v>1</v>
          </cell>
          <cell r="H730">
            <v>0</v>
          </cell>
          <cell r="I730">
            <v>0</v>
          </cell>
          <cell r="J730">
            <v>0</v>
          </cell>
          <cell r="K730">
            <v>0</v>
          </cell>
          <cell r="L730">
            <v>0</v>
          </cell>
          <cell r="M730">
            <v>0</v>
          </cell>
          <cell r="N730">
            <v>1</v>
          </cell>
          <cell r="O730" t="str">
            <v>Illinois</v>
          </cell>
        </row>
        <row r="731">
          <cell r="A731">
            <v>2921</v>
          </cell>
          <cell r="B731">
            <v>163211</v>
          </cell>
          <cell r="C731">
            <v>0</v>
          </cell>
          <cell r="D731">
            <v>0</v>
          </cell>
          <cell r="E731">
            <v>38</v>
          </cell>
          <cell r="F731">
            <v>0</v>
          </cell>
          <cell r="G731">
            <v>1</v>
          </cell>
          <cell r="H731">
            <v>0</v>
          </cell>
          <cell r="I731">
            <v>0</v>
          </cell>
          <cell r="J731">
            <v>0</v>
          </cell>
          <cell r="K731">
            <v>0</v>
          </cell>
          <cell r="L731">
            <v>1</v>
          </cell>
          <cell r="M731">
            <v>0</v>
          </cell>
          <cell r="N731">
            <v>0</v>
          </cell>
          <cell r="O731" t="str">
            <v>California</v>
          </cell>
        </row>
        <row r="732">
          <cell r="A732">
            <v>2788</v>
          </cell>
          <cell r="B732">
            <v>163207</v>
          </cell>
          <cell r="C732">
            <v>0</v>
          </cell>
          <cell r="D732">
            <v>0</v>
          </cell>
          <cell r="E732">
            <v>28</v>
          </cell>
          <cell r="F732">
            <v>0</v>
          </cell>
          <cell r="G732">
            <v>0</v>
          </cell>
          <cell r="H732">
            <v>0</v>
          </cell>
          <cell r="I732">
            <v>1</v>
          </cell>
          <cell r="J732">
            <v>0</v>
          </cell>
          <cell r="K732">
            <v>0</v>
          </cell>
          <cell r="L732">
            <v>1</v>
          </cell>
          <cell r="M732">
            <v>0</v>
          </cell>
          <cell r="N732">
            <v>0</v>
          </cell>
          <cell r="O732" t="str">
            <v>Other</v>
          </cell>
        </row>
        <row r="733">
          <cell r="A733">
            <v>2481</v>
          </cell>
          <cell r="B733">
            <v>163206</v>
          </cell>
          <cell r="C733">
            <v>0</v>
          </cell>
          <cell r="D733">
            <v>0</v>
          </cell>
          <cell r="E733">
            <v>46</v>
          </cell>
          <cell r="F733">
            <v>0</v>
          </cell>
          <cell r="G733">
            <v>1</v>
          </cell>
          <cell r="H733">
            <v>0</v>
          </cell>
          <cell r="I733">
            <v>0</v>
          </cell>
          <cell r="J733">
            <v>0</v>
          </cell>
          <cell r="K733">
            <v>0</v>
          </cell>
          <cell r="L733">
            <v>0</v>
          </cell>
          <cell r="M733">
            <v>1</v>
          </cell>
          <cell r="N733">
            <v>0</v>
          </cell>
          <cell r="O733" t="str">
            <v>Texas</v>
          </cell>
        </row>
        <row r="734">
          <cell r="A734">
            <v>2784</v>
          </cell>
          <cell r="B734">
            <v>163159</v>
          </cell>
          <cell r="C734">
            <v>0</v>
          </cell>
          <cell r="D734">
            <v>0</v>
          </cell>
          <cell r="E734">
            <v>46</v>
          </cell>
          <cell r="F734">
            <v>0</v>
          </cell>
          <cell r="G734">
            <v>0</v>
          </cell>
          <cell r="H734">
            <v>1</v>
          </cell>
          <cell r="I734">
            <v>0</v>
          </cell>
          <cell r="J734">
            <v>0</v>
          </cell>
          <cell r="K734">
            <v>0</v>
          </cell>
          <cell r="L734">
            <v>0</v>
          </cell>
          <cell r="M734">
            <v>0</v>
          </cell>
          <cell r="N734">
            <v>1</v>
          </cell>
          <cell r="O734" t="str">
            <v>Florida</v>
          </cell>
        </row>
        <row r="735">
          <cell r="A735">
            <v>1621</v>
          </cell>
          <cell r="B735">
            <v>163120</v>
          </cell>
          <cell r="C735">
            <v>0</v>
          </cell>
          <cell r="D735">
            <v>1</v>
          </cell>
          <cell r="E735">
            <v>70</v>
          </cell>
          <cell r="F735">
            <v>1</v>
          </cell>
          <cell r="G735">
            <v>0</v>
          </cell>
          <cell r="H735">
            <v>0</v>
          </cell>
          <cell r="I735">
            <v>0</v>
          </cell>
          <cell r="J735">
            <v>0</v>
          </cell>
          <cell r="K735">
            <v>0</v>
          </cell>
          <cell r="L735">
            <v>0</v>
          </cell>
          <cell r="M735">
            <v>1</v>
          </cell>
          <cell r="N735">
            <v>0</v>
          </cell>
          <cell r="O735" t="str">
            <v>Illinois</v>
          </cell>
        </row>
        <row r="736">
          <cell r="A736">
            <v>1012</v>
          </cell>
          <cell r="B736">
            <v>163033</v>
          </cell>
          <cell r="C736">
            <v>0</v>
          </cell>
          <cell r="D736">
            <v>0</v>
          </cell>
          <cell r="E736">
            <v>61</v>
          </cell>
          <cell r="F736">
            <v>1</v>
          </cell>
          <cell r="G736">
            <v>0</v>
          </cell>
          <cell r="H736">
            <v>0</v>
          </cell>
          <cell r="I736">
            <v>0</v>
          </cell>
          <cell r="J736">
            <v>0</v>
          </cell>
          <cell r="K736">
            <v>0</v>
          </cell>
          <cell r="L736">
            <v>1</v>
          </cell>
          <cell r="M736">
            <v>0</v>
          </cell>
          <cell r="N736">
            <v>0</v>
          </cell>
          <cell r="O736" t="str">
            <v>Other</v>
          </cell>
        </row>
        <row r="737">
          <cell r="A737">
            <v>1121</v>
          </cell>
          <cell r="B737">
            <v>162998</v>
          </cell>
          <cell r="C737">
            <v>0</v>
          </cell>
          <cell r="D737">
            <v>1</v>
          </cell>
          <cell r="E737">
            <v>68</v>
          </cell>
          <cell r="F737">
            <v>0</v>
          </cell>
          <cell r="G737">
            <v>1</v>
          </cell>
          <cell r="H737">
            <v>0</v>
          </cell>
          <cell r="I737">
            <v>0</v>
          </cell>
          <cell r="J737">
            <v>0</v>
          </cell>
          <cell r="K737">
            <v>0</v>
          </cell>
          <cell r="L737">
            <v>1</v>
          </cell>
          <cell r="M737">
            <v>0</v>
          </cell>
          <cell r="N737">
            <v>0</v>
          </cell>
          <cell r="O737" t="str">
            <v>California</v>
          </cell>
        </row>
        <row r="738">
          <cell r="A738">
            <v>3129</v>
          </cell>
          <cell r="B738">
            <v>162994</v>
          </cell>
          <cell r="C738">
            <v>1</v>
          </cell>
          <cell r="D738">
            <v>0</v>
          </cell>
          <cell r="E738">
            <v>40</v>
          </cell>
          <cell r="F738">
            <v>0</v>
          </cell>
          <cell r="G738">
            <v>0</v>
          </cell>
          <cell r="H738">
            <v>0</v>
          </cell>
          <cell r="I738">
            <v>1</v>
          </cell>
          <cell r="J738">
            <v>0</v>
          </cell>
          <cell r="K738">
            <v>0</v>
          </cell>
          <cell r="L738">
            <v>1</v>
          </cell>
          <cell r="M738">
            <v>0</v>
          </cell>
          <cell r="N738">
            <v>0</v>
          </cell>
          <cell r="O738" t="str">
            <v>Texas</v>
          </cell>
        </row>
        <row r="739">
          <cell r="A739">
            <v>1125</v>
          </cell>
          <cell r="B739">
            <v>162981</v>
          </cell>
          <cell r="C739">
            <v>0</v>
          </cell>
          <cell r="D739">
            <v>0</v>
          </cell>
          <cell r="E739">
            <v>53</v>
          </cell>
          <cell r="F739">
            <v>0</v>
          </cell>
          <cell r="G739">
            <v>0</v>
          </cell>
          <cell r="H739">
            <v>0</v>
          </cell>
          <cell r="I739">
            <v>1</v>
          </cell>
          <cell r="J739">
            <v>0</v>
          </cell>
          <cell r="K739">
            <v>0</v>
          </cell>
          <cell r="L739">
            <v>0</v>
          </cell>
          <cell r="M739">
            <v>0</v>
          </cell>
          <cell r="N739">
            <v>1</v>
          </cell>
          <cell r="O739" t="str">
            <v>Texas</v>
          </cell>
        </row>
        <row r="740">
          <cell r="A740">
            <v>2237</v>
          </cell>
          <cell r="B740">
            <v>162972</v>
          </cell>
          <cell r="C740">
            <v>0</v>
          </cell>
          <cell r="D740">
            <v>1</v>
          </cell>
          <cell r="E740">
            <v>65</v>
          </cell>
          <cell r="F740">
            <v>0</v>
          </cell>
          <cell r="G740">
            <v>1</v>
          </cell>
          <cell r="H740">
            <v>0</v>
          </cell>
          <cell r="I740">
            <v>0</v>
          </cell>
          <cell r="J740">
            <v>0</v>
          </cell>
          <cell r="K740">
            <v>0</v>
          </cell>
          <cell r="L740">
            <v>0</v>
          </cell>
          <cell r="M740">
            <v>0</v>
          </cell>
          <cell r="N740">
            <v>0</v>
          </cell>
          <cell r="O740" t="str">
            <v>California</v>
          </cell>
        </row>
        <row r="741">
          <cell r="A741">
            <v>2813</v>
          </cell>
          <cell r="B741">
            <v>162972</v>
          </cell>
          <cell r="C741">
            <v>0</v>
          </cell>
          <cell r="D741">
            <v>1</v>
          </cell>
          <cell r="E741">
            <v>65</v>
          </cell>
          <cell r="F741">
            <v>0</v>
          </cell>
          <cell r="G741">
            <v>1</v>
          </cell>
          <cell r="H741">
            <v>0</v>
          </cell>
          <cell r="I741">
            <v>0</v>
          </cell>
          <cell r="J741">
            <v>0</v>
          </cell>
          <cell r="K741">
            <v>0</v>
          </cell>
          <cell r="L741">
            <v>0</v>
          </cell>
          <cell r="M741">
            <v>0</v>
          </cell>
          <cell r="N741">
            <v>0</v>
          </cell>
          <cell r="O741" t="str">
            <v>California</v>
          </cell>
        </row>
        <row r="742">
          <cell r="A742">
            <v>2735</v>
          </cell>
          <cell r="B742">
            <v>162905</v>
          </cell>
          <cell r="C742">
            <v>0</v>
          </cell>
          <cell r="D742">
            <v>1</v>
          </cell>
          <cell r="E742">
            <v>56</v>
          </cell>
          <cell r="F742">
            <v>0</v>
          </cell>
          <cell r="G742">
            <v>1</v>
          </cell>
          <cell r="H742">
            <v>0</v>
          </cell>
          <cell r="I742">
            <v>0</v>
          </cell>
          <cell r="J742">
            <v>0</v>
          </cell>
          <cell r="K742">
            <v>0</v>
          </cell>
          <cell r="L742">
            <v>0</v>
          </cell>
          <cell r="M742">
            <v>0</v>
          </cell>
          <cell r="N742">
            <v>0</v>
          </cell>
          <cell r="O742" t="str">
            <v>California</v>
          </cell>
        </row>
        <row r="743">
          <cell r="A743">
            <v>1720</v>
          </cell>
          <cell r="B743">
            <v>162882</v>
          </cell>
          <cell r="C743">
            <v>0</v>
          </cell>
          <cell r="D743">
            <v>1</v>
          </cell>
          <cell r="E743">
            <v>51</v>
          </cell>
          <cell r="F743">
            <v>0</v>
          </cell>
          <cell r="G743">
            <v>0</v>
          </cell>
          <cell r="H743">
            <v>0</v>
          </cell>
          <cell r="I743">
            <v>1</v>
          </cell>
          <cell r="J743">
            <v>0</v>
          </cell>
          <cell r="K743">
            <v>0</v>
          </cell>
          <cell r="L743">
            <v>1</v>
          </cell>
          <cell r="M743">
            <v>0</v>
          </cell>
          <cell r="N743">
            <v>0</v>
          </cell>
          <cell r="O743" t="str">
            <v>Other</v>
          </cell>
        </row>
        <row r="744">
          <cell r="A744">
            <v>3214</v>
          </cell>
          <cell r="B744">
            <v>162868</v>
          </cell>
          <cell r="C744">
            <v>0</v>
          </cell>
          <cell r="D744">
            <v>0</v>
          </cell>
          <cell r="E744">
            <v>34</v>
          </cell>
          <cell r="F744">
            <v>0</v>
          </cell>
          <cell r="G744">
            <v>0</v>
          </cell>
          <cell r="H744">
            <v>1</v>
          </cell>
          <cell r="I744">
            <v>0</v>
          </cell>
          <cell r="J744">
            <v>0</v>
          </cell>
          <cell r="K744">
            <v>0</v>
          </cell>
          <cell r="L744">
            <v>1</v>
          </cell>
          <cell r="M744">
            <v>0</v>
          </cell>
          <cell r="N744">
            <v>0</v>
          </cell>
          <cell r="O744" t="str">
            <v>Other</v>
          </cell>
        </row>
        <row r="745">
          <cell r="A745">
            <v>1625</v>
          </cell>
          <cell r="B745">
            <v>162859</v>
          </cell>
          <cell r="C745">
            <v>0</v>
          </cell>
          <cell r="D745">
            <v>1</v>
          </cell>
          <cell r="E745">
            <v>61</v>
          </cell>
          <cell r="F745">
            <v>1</v>
          </cell>
          <cell r="G745">
            <v>0</v>
          </cell>
          <cell r="H745">
            <v>0</v>
          </cell>
          <cell r="I745">
            <v>0</v>
          </cell>
          <cell r="J745">
            <v>0</v>
          </cell>
          <cell r="K745">
            <v>0</v>
          </cell>
          <cell r="L745">
            <v>0</v>
          </cell>
          <cell r="M745">
            <v>0</v>
          </cell>
          <cell r="N745">
            <v>1</v>
          </cell>
          <cell r="O745" t="str">
            <v>California</v>
          </cell>
        </row>
        <row r="746">
          <cell r="A746">
            <v>1771</v>
          </cell>
          <cell r="B746">
            <v>162847</v>
          </cell>
          <cell r="C746">
            <v>0</v>
          </cell>
          <cell r="D746">
            <v>0</v>
          </cell>
          <cell r="E746">
            <v>75</v>
          </cell>
          <cell r="F746">
            <v>0</v>
          </cell>
          <cell r="G746">
            <v>0</v>
          </cell>
          <cell r="H746">
            <v>0</v>
          </cell>
          <cell r="I746">
            <v>1</v>
          </cell>
          <cell r="J746">
            <v>0</v>
          </cell>
          <cell r="K746">
            <v>0</v>
          </cell>
          <cell r="L746">
            <v>0</v>
          </cell>
          <cell r="M746">
            <v>1</v>
          </cell>
          <cell r="N746">
            <v>0</v>
          </cell>
          <cell r="O746" t="str">
            <v>Illinois</v>
          </cell>
        </row>
        <row r="747">
          <cell r="A747">
            <v>2041</v>
          </cell>
          <cell r="B747">
            <v>162845</v>
          </cell>
          <cell r="C747">
            <v>1</v>
          </cell>
          <cell r="D747">
            <v>1</v>
          </cell>
          <cell r="E747">
            <v>71</v>
          </cell>
          <cell r="F747">
            <v>0</v>
          </cell>
          <cell r="G747">
            <v>1</v>
          </cell>
          <cell r="H747">
            <v>0</v>
          </cell>
          <cell r="I747">
            <v>0</v>
          </cell>
          <cell r="J747">
            <v>0</v>
          </cell>
          <cell r="K747">
            <v>0</v>
          </cell>
          <cell r="L747">
            <v>0</v>
          </cell>
          <cell r="M747">
            <v>1</v>
          </cell>
          <cell r="N747">
            <v>0</v>
          </cell>
          <cell r="O747" t="str">
            <v>Illinois</v>
          </cell>
        </row>
        <row r="748">
          <cell r="A748">
            <v>2322</v>
          </cell>
          <cell r="B748">
            <v>162845</v>
          </cell>
          <cell r="C748">
            <v>1</v>
          </cell>
          <cell r="D748">
            <v>1</v>
          </cell>
          <cell r="E748">
            <v>71</v>
          </cell>
          <cell r="F748">
            <v>0</v>
          </cell>
          <cell r="G748">
            <v>1</v>
          </cell>
          <cell r="H748">
            <v>0</v>
          </cell>
          <cell r="I748">
            <v>0</v>
          </cell>
          <cell r="J748">
            <v>0</v>
          </cell>
          <cell r="K748">
            <v>0</v>
          </cell>
          <cell r="L748">
            <v>0</v>
          </cell>
          <cell r="M748">
            <v>1</v>
          </cell>
          <cell r="N748">
            <v>0</v>
          </cell>
          <cell r="O748" t="str">
            <v>Florida</v>
          </cell>
        </row>
        <row r="749">
          <cell r="A749">
            <v>1896</v>
          </cell>
          <cell r="B749">
            <v>162820</v>
          </cell>
          <cell r="C749">
            <v>0</v>
          </cell>
          <cell r="D749">
            <v>0</v>
          </cell>
          <cell r="E749">
            <v>66</v>
          </cell>
          <cell r="F749">
            <v>0</v>
          </cell>
          <cell r="G749">
            <v>1</v>
          </cell>
          <cell r="H749">
            <v>0</v>
          </cell>
          <cell r="I749">
            <v>0</v>
          </cell>
          <cell r="J749">
            <v>0</v>
          </cell>
          <cell r="K749">
            <v>0</v>
          </cell>
          <cell r="L749">
            <v>1</v>
          </cell>
          <cell r="M749">
            <v>0</v>
          </cell>
          <cell r="N749">
            <v>0</v>
          </cell>
          <cell r="O749" t="str">
            <v>Florida</v>
          </cell>
        </row>
        <row r="750">
          <cell r="A750">
            <v>2880</v>
          </cell>
          <cell r="B750">
            <v>162820</v>
          </cell>
          <cell r="C750">
            <v>0</v>
          </cell>
          <cell r="D750">
            <v>0</v>
          </cell>
          <cell r="E750">
            <v>66</v>
          </cell>
          <cell r="F750">
            <v>0</v>
          </cell>
          <cell r="G750">
            <v>1</v>
          </cell>
          <cell r="H750">
            <v>0</v>
          </cell>
          <cell r="I750">
            <v>0</v>
          </cell>
          <cell r="J750">
            <v>0</v>
          </cell>
          <cell r="K750">
            <v>0</v>
          </cell>
          <cell r="L750">
            <v>1</v>
          </cell>
          <cell r="M750">
            <v>0</v>
          </cell>
          <cell r="N750">
            <v>0</v>
          </cell>
          <cell r="O750" t="str">
            <v>Florida</v>
          </cell>
        </row>
        <row r="751">
          <cell r="A751">
            <v>1585</v>
          </cell>
          <cell r="B751">
            <v>162807</v>
          </cell>
          <cell r="C751">
            <v>0</v>
          </cell>
          <cell r="D751">
            <v>1</v>
          </cell>
          <cell r="E751">
            <v>60</v>
          </cell>
          <cell r="F751">
            <v>0</v>
          </cell>
          <cell r="G751">
            <v>0</v>
          </cell>
          <cell r="H751">
            <v>0</v>
          </cell>
          <cell r="I751">
            <v>1</v>
          </cell>
          <cell r="J751">
            <v>0</v>
          </cell>
          <cell r="K751">
            <v>0</v>
          </cell>
          <cell r="L751">
            <v>1</v>
          </cell>
          <cell r="M751">
            <v>0</v>
          </cell>
          <cell r="N751">
            <v>0</v>
          </cell>
          <cell r="O751" t="str">
            <v>Illinois</v>
          </cell>
        </row>
        <row r="752">
          <cell r="A752">
            <v>2457</v>
          </cell>
          <cell r="B752">
            <v>162807</v>
          </cell>
          <cell r="C752">
            <v>0</v>
          </cell>
          <cell r="D752">
            <v>1</v>
          </cell>
          <cell r="E752">
            <v>60</v>
          </cell>
          <cell r="F752">
            <v>0</v>
          </cell>
          <cell r="G752">
            <v>0</v>
          </cell>
          <cell r="H752">
            <v>0</v>
          </cell>
          <cell r="I752">
            <v>1</v>
          </cell>
          <cell r="J752">
            <v>0</v>
          </cell>
          <cell r="K752">
            <v>0</v>
          </cell>
          <cell r="L752">
            <v>1</v>
          </cell>
          <cell r="M752">
            <v>0</v>
          </cell>
          <cell r="N752">
            <v>0</v>
          </cell>
          <cell r="O752" t="str">
            <v>Texas</v>
          </cell>
        </row>
        <row r="753">
          <cell r="A753">
            <v>2858</v>
          </cell>
          <cell r="B753">
            <v>162772</v>
          </cell>
          <cell r="C753">
            <v>0</v>
          </cell>
          <cell r="D753">
            <v>1</v>
          </cell>
          <cell r="E753">
            <v>51</v>
          </cell>
          <cell r="F753">
            <v>0</v>
          </cell>
          <cell r="G753">
            <v>0</v>
          </cell>
          <cell r="H753">
            <v>1</v>
          </cell>
          <cell r="I753">
            <v>0</v>
          </cell>
          <cell r="J753">
            <v>0</v>
          </cell>
          <cell r="K753">
            <v>0</v>
          </cell>
          <cell r="L753">
            <v>0</v>
          </cell>
          <cell r="M753">
            <v>1</v>
          </cell>
          <cell r="N753">
            <v>0</v>
          </cell>
          <cell r="O753" t="str">
            <v>New York</v>
          </cell>
        </row>
        <row r="754">
          <cell r="A754">
            <v>1222</v>
          </cell>
          <cell r="B754">
            <v>162745</v>
          </cell>
          <cell r="C754">
            <v>0</v>
          </cell>
          <cell r="D754">
            <v>1</v>
          </cell>
          <cell r="E754">
            <v>55</v>
          </cell>
          <cell r="F754">
            <v>0</v>
          </cell>
          <cell r="G754">
            <v>1</v>
          </cell>
          <cell r="H754">
            <v>0</v>
          </cell>
          <cell r="I754">
            <v>0</v>
          </cell>
          <cell r="J754">
            <v>0</v>
          </cell>
          <cell r="K754">
            <v>0</v>
          </cell>
          <cell r="L754">
            <v>0</v>
          </cell>
          <cell r="M754">
            <v>0</v>
          </cell>
          <cell r="N754">
            <v>1</v>
          </cell>
          <cell r="O754" t="str">
            <v>Other</v>
          </cell>
        </row>
        <row r="755">
          <cell r="A755">
            <v>2146</v>
          </cell>
          <cell r="B755">
            <v>162710</v>
          </cell>
          <cell r="C755">
            <v>0</v>
          </cell>
          <cell r="D755">
            <v>1</v>
          </cell>
          <cell r="E755">
            <v>48</v>
          </cell>
          <cell r="F755">
            <v>0</v>
          </cell>
          <cell r="G755">
            <v>1</v>
          </cell>
          <cell r="H755">
            <v>0</v>
          </cell>
          <cell r="I755">
            <v>0</v>
          </cell>
          <cell r="J755">
            <v>0</v>
          </cell>
          <cell r="K755">
            <v>0</v>
          </cell>
          <cell r="L755">
            <v>1</v>
          </cell>
          <cell r="M755">
            <v>0</v>
          </cell>
          <cell r="N755">
            <v>0</v>
          </cell>
          <cell r="O755" t="str">
            <v>Other</v>
          </cell>
        </row>
        <row r="756">
          <cell r="A756">
            <v>2904</v>
          </cell>
          <cell r="B756">
            <v>162694</v>
          </cell>
          <cell r="C756">
            <v>1</v>
          </cell>
          <cell r="D756">
            <v>1</v>
          </cell>
          <cell r="E756">
            <v>55</v>
          </cell>
          <cell r="F756">
            <v>0</v>
          </cell>
          <cell r="G756">
            <v>1</v>
          </cell>
          <cell r="H756">
            <v>0</v>
          </cell>
          <cell r="I756">
            <v>0</v>
          </cell>
          <cell r="J756">
            <v>0</v>
          </cell>
          <cell r="K756">
            <v>0</v>
          </cell>
          <cell r="L756">
            <v>0</v>
          </cell>
          <cell r="M756">
            <v>1</v>
          </cell>
          <cell r="N756">
            <v>0</v>
          </cell>
          <cell r="O756" t="str">
            <v>Florida</v>
          </cell>
        </row>
        <row r="757">
          <cell r="A757">
            <v>2632</v>
          </cell>
          <cell r="B757">
            <v>162670</v>
          </cell>
          <cell r="C757">
            <v>0</v>
          </cell>
          <cell r="D757">
            <v>1</v>
          </cell>
          <cell r="E757">
            <v>66</v>
          </cell>
          <cell r="F757">
            <v>0</v>
          </cell>
          <cell r="G757">
            <v>1</v>
          </cell>
          <cell r="H757">
            <v>0</v>
          </cell>
          <cell r="I757">
            <v>0</v>
          </cell>
          <cell r="J757">
            <v>0</v>
          </cell>
          <cell r="K757">
            <v>0</v>
          </cell>
          <cell r="L757">
            <v>0</v>
          </cell>
          <cell r="M757">
            <v>0</v>
          </cell>
          <cell r="N757">
            <v>1</v>
          </cell>
          <cell r="O757" t="str">
            <v>Other</v>
          </cell>
        </row>
        <row r="758">
          <cell r="A758">
            <v>3106</v>
          </cell>
          <cell r="B758">
            <v>162637</v>
          </cell>
          <cell r="C758">
            <v>0</v>
          </cell>
          <cell r="D758">
            <v>1</v>
          </cell>
          <cell r="E758">
            <v>66</v>
          </cell>
          <cell r="F758">
            <v>1</v>
          </cell>
          <cell r="G758">
            <v>0</v>
          </cell>
          <cell r="H758">
            <v>0</v>
          </cell>
          <cell r="I758">
            <v>0</v>
          </cell>
          <cell r="J758">
            <v>0</v>
          </cell>
          <cell r="K758">
            <v>0</v>
          </cell>
          <cell r="L758">
            <v>0</v>
          </cell>
          <cell r="M758">
            <v>1</v>
          </cell>
          <cell r="N758">
            <v>0</v>
          </cell>
          <cell r="O758" t="str">
            <v>Other</v>
          </cell>
        </row>
        <row r="759">
          <cell r="A759">
            <v>2795</v>
          </cell>
          <cell r="B759">
            <v>162568</v>
          </cell>
          <cell r="C759">
            <v>0</v>
          </cell>
          <cell r="D759">
            <v>1</v>
          </cell>
          <cell r="E759">
            <v>58</v>
          </cell>
          <cell r="F759">
            <v>0</v>
          </cell>
          <cell r="G759">
            <v>0</v>
          </cell>
          <cell r="H759">
            <v>0</v>
          </cell>
          <cell r="I759">
            <v>1</v>
          </cell>
          <cell r="J759">
            <v>0</v>
          </cell>
          <cell r="K759">
            <v>0</v>
          </cell>
          <cell r="L759">
            <v>1</v>
          </cell>
          <cell r="M759">
            <v>0</v>
          </cell>
          <cell r="N759">
            <v>0</v>
          </cell>
          <cell r="O759" t="str">
            <v>California</v>
          </cell>
        </row>
        <row r="760">
          <cell r="A760">
            <v>1155</v>
          </cell>
          <cell r="B760">
            <v>162551</v>
          </cell>
          <cell r="C760">
            <v>0</v>
          </cell>
          <cell r="D760">
            <v>0</v>
          </cell>
          <cell r="E760">
            <v>67</v>
          </cell>
          <cell r="F760">
            <v>1</v>
          </cell>
          <cell r="G760">
            <v>0</v>
          </cell>
          <cell r="H760">
            <v>0</v>
          </cell>
          <cell r="I760">
            <v>0</v>
          </cell>
          <cell r="J760">
            <v>0</v>
          </cell>
          <cell r="K760">
            <v>0</v>
          </cell>
          <cell r="L760">
            <v>1</v>
          </cell>
          <cell r="M760">
            <v>0</v>
          </cell>
          <cell r="N760">
            <v>0</v>
          </cell>
          <cell r="O760" t="str">
            <v>Texas</v>
          </cell>
        </row>
        <row r="761">
          <cell r="A761">
            <v>2771</v>
          </cell>
          <cell r="B761">
            <v>162535</v>
          </cell>
          <cell r="C761">
            <v>0</v>
          </cell>
          <cell r="D761">
            <v>1</v>
          </cell>
          <cell r="E761">
            <v>65</v>
          </cell>
          <cell r="F761">
            <v>0</v>
          </cell>
          <cell r="G761">
            <v>0</v>
          </cell>
          <cell r="H761">
            <v>1</v>
          </cell>
          <cell r="I761">
            <v>0</v>
          </cell>
          <cell r="J761">
            <v>0</v>
          </cell>
          <cell r="K761">
            <v>0</v>
          </cell>
          <cell r="L761">
            <v>1</v>
          </cell>
          <cell r="M761">
            <v>0</v>
          </cell>
          <cell r="N761">
            <v>0</v>
          </cell>
          <cell r="O761" t="str">
            <v>California</v>
          </cell>
        </row>
        <row r="762">
          <cell r="A762">
            <v>1006</v>
          </cell>
          <cell r="B762">
            <v>162513</v>
          </cell>
          <cell r="C762">
            <v>0</v>
          </cell>
          <cell r="D762">
            <v>1</v>
          </cell>
          <cell r="E762">
            <v>53</v>
          </cell>
          <cell r="F762">
            <v>0</v>
          </cell>
          <cell r="G762">
            <v>0</v>
          </cell>
          <cell r="H762">
            <v>0</v>
          </cell>
          <cell r="I762">
            <v>1</v>
          </cell>
          <cell r="J762">
            <v>0</v>
          </cell>
          <cell r="K762">
            <v>0</v>
          </cell>
          <cell r="L762">
            <v>0</v>
          </cell>
          <cell r="M762">
            <v>1</v>
          </cell>
          <cell r="N762">
            <v>0</v>
          </cell>
          <cell r="O762" t="str">
            <v>Other</v>
          </cell>
        </row>
        <row r="763">
          <cell r="A763">
            <v>1459</v>
          </cell>
          <cell r="B763">
            <v>162503</v>
          </cell>
          <cell r="C763">
            <v>0</v>
          </cell>
          <cell r="D763">
            <v>1</v>
          </cell>
          <cell r="E763">
            <v>64</v>
          </cell>
          <cell r="F763">
            <v>0</v>
          </cell>
          <cell r="G763">
            <v>1</v>
          </cell>
          <cell r="H763">
            <v>0</v>
          </cell>
          <cell r="I763">
            <v>0</v>
          </cell>
          <cell r="J763">
            <v>0</v>
          </cell>
          <cell r="K763">
            <v>0</v>
          </cell>
          <cell r="L763">
            <v>1</v>
          </cell>
          <cell r="M763">
            <v>0</v>
          </cell>
          <cell r="N763">
            <v>0</v>
          </cell>
          <cell r="O763" t="str">
            <v>Illinois</v>
          </cell>
        </row>
        <row r="764">
          <cell r="A764">
            <v>1375</v>
          </cell>
          <cell r="B764">
            <v>162499</v>
          </cell>
          <cell r="C764">
            <v>1</v>
          </cell>
          <cell r="D764">
            <v>0</v>
          </cell>
          <cell r="E764">
            <v>41</v>
          </cell>
          <cell r="F764">
            <v>0</v>
          </cell>
          <cell r="G764">
            <v>0</v>
          </cell>
          <cell r="H764">
            <v>0</v>
          </cell>
          <cell r="I764">
            <v>1</v>
          </cell>
          <cell r="J764">
            <v>0</v>
          </cell>
          <cell r="K764">
            <v>0</v>
          </cell>
          <cell r="L764">
            <v>0</v>
          </cell>
          <cell r="M764">
            <v>1</v>
          </cell>
          <cell r="N764">
            <v>0</v>
          </cell>
          <cell r="O764" t="str">
            <v>Illinois</v>
          </cell>
        </row>
        <row r="765">
          <cell r="A765">
            <v>1547</v>
          </cell>
          <cell r="B765">
            <v>162466</v>
          </cell>
          <cell r="C765">
            <v>0</v>
          </cell>
          <cell r="D765">
            <v>1</v>
          </cell>
          <cell r="E765">
            <v>50</v>
          </cell>
          <cell r="F765">
            <v>0</v>
          </cell>
          <cell r="G765">
            <v>1</v>
          </cell>
          <cell r="H765">
            <v>0</v>
          </cell>
          <cell r="I765">
            <v>0</v>
          </cell>
          <cell r="J765">
            <v>0</v>
          </cell>
          <cell r="K765">
            <v>0</v>
          </cell>
          <cell r="L765">
            <v>0</v>
          </cell>
          <cell r="M765">
            <v>0</v>
          </cell>
          <cell r="N765">
            <v>0</v>
          </cell>
          <cell r="O765" t="str">
            <v>California</v>
          </cell>
        </row>
        <row r="766">
          <cell r="A766">
            <v>1615</v>
          </cell>
          <cell r="B766">
            <v>162466</v>
          </cell>
          <cell r="C766">
            <v>0</v>
          </cell>
          <cell r="D766">
            <v>1</v>
          </cell>
          <cell r="E766">
            <v>50</v>
          </cell>
          <cell r="F766">
            <v>0</v>
          </cell>
          <cell r="G766">
            <v>1</v>
          </cell>
          <cell r="H766">
            <v>0</v>
          </cell>
          <cell r="I766">
            <v>0</v>
          </cell>
          <cell r="J766">
            <v>0</v>
          </cell>
          <cell r="K766">
            <v>0</v>
          </cell>
          <cell r="L766">
            <v>0</v>
          </cell>
          <cell r="M766">
            <v>0</v>
          </cell>
          <cell r="N766">
            <v>0</v>
          </cell>
          <cell r="O766" t="str">
            <v>Illinois</v>
          </cell>
        </row>
        <row r="767">
          <cell r="A767">
            <v>1852</v>
          </cell>
          <cell r="B767">
            <v>162450</v>
          </cell>
          <cell r="C767">
            <v>0</v>
          </cell>
          <cell r="D767">
            <v>1</v>
          </cell>
          <cell r="E767">
            <v>61</v>
          </cell>
          <cell r="F767">
            <v>0</v>
          </cell>
          <cell r="G767">
            <v>0</v>
          </cell>
          <cell r="H767">
            <v>1</v>
          </cell>
          <cell r="I767">
            <v>0</v>
          </cell>
          <cell r="J767">
            <v>0</v>
          </cell>
          <cell r="K767">
            <v>0</v>
          </cell>
          <cell r="L767">
            <v>1</v>
          </cell>
          <cell r="M767">
            <v>0</v>
          </cell>
          <cell r="N767">
            <v>0</v>
          </cell>
          <cell r="O767" t="str">
            <v>Other</v>
          </cell>
        </row>
        <row r="768">
          <cell r="A768">
            <v>2670</v>
          </cell>
          <cell r="B768">
            <v>162335</v>
          </cell>
          <cell r="C768">
            <v>0</v>
          </cell>
          <cell r="D768">
            <v>1</v>
          </cell>
          <cell r="E768">
            <v>68</v>
          </cell>
          <cell r="F768">
            <v>1</v>
          </cell>
          <cell r="G768">
            <v>0</v>
          </cell>
          <cell r="H768">
            <v>0</v>
          </cell>
          <cell r="I768">
            <v>0</v>
          </cell>
          <cell r="J768">
            <v>0</v>
          </cell>
          <cell r="K768">
            <v>0</v>
          </cell>
          <cell r="L768">
            <v>1</v>
          </cell>
          <cell r="M768">
            <v>0</v>
          </cell>
          <cell r="N768">
            <v>0</v>
          </cell>
          <cell r="O768" t="str">
            <v>Florida</v>
          </cell>
        </row>
        <row r="769">
          <cell r="A769">
            <v>2174</v>
          </cell>
          <cell r="B769">
            <v>162307</v>
          </cell>
          <cell r="C769">
            <v>0</v>
          </cell>
          <cell r="D769">
            <v>1</v>
          </cell>
          <cell r="E769">
            <v>68</v>
          </cell>
          <cell r="F769">
            <v>0</v>
          </cell>
          <cell r="G769">
            <v>0</v>
          </cell>
          <cell r="H769">
            <v>1</v>
          </cell>
          <cell r="I769">
            <v>0</v>
          </cell>
          <cell r="J769">
            <v>0</v>
          </cell>
          <cell r="K769">
            <v>0</v>
          </cell>
          <cell r="L769">
            <v>1</v>
          </cell>
          <cell r="M769">
            <v>0</v>
          </cell>
          <cell r="N769">
            <v>0</v>
          </cell>
          <cell r="O769" t="str">
            <v>New York</v>
          </cell>
        </row>
        <row r="770">
          <cell r="A770">
            <v>1737</v>
          </cell>
          <cell r="B770">
            <v>162220</v>
          </cell>
          <cell r="C770">
            <v>0</v>
          </cell>
          <cell r="D770">
            <v>1</v>
          </cell>
          <cell r="E770">
            <v>48</v>
          </cell>
          <cell r="F770">
            <v>0</v>
          </cell>
          <cell r="G770">
            <v>0</v>
          </cell>
          <cell r="H770">
            <v>0</v>
          </cell>
          <cell r="I770">
            <v>1</v>
          </cell>
          <cell r="J770">
            <v>0</v>
          </cell>
          <cell r="K770">
            <v>0</v>
          </cell>
          <cell r="L770">
            <v>0</v>
          </cell>
          <cell r="M770">
            <v>0</v>
          </cell>
          <cell r="N770">
            <v>1</v>
          </cell>
          <cell r="O770" t="str">
            <v>Texas</v>
          </cell>
        </row>
        <row r="771">
          <cell r="A771">
            <v>1320</v>
          </cell>
          <cell r="B771">
            <v>162204</v>
          </cell>
          <cell r="C771">
            <v>0</v>
          </cell>
          <cell r="D771">
            <v>2</v>
          </cell>
          <cell r="E771">
            <v>60</v>
          </cell>
          <cell r="F771">
            <v>1</v>
          </cell>
          <cell r="G771">
            <v>0</v>
          </cell>
          <cell r="H771">
            <v>0</v>
          </cell>
          <cell r="I771">
            <v>0</v>
          </cell>
          <cell r="J771">
            <v>0</v>
          </cell>
          <cell r="K771">
            <v>0</v>
          </cell>
          <cell r="L771">
            <v>1</v>
          </cell>
          <cell r="M771">
            <v>0</v>
          </cell>
          <cell r="N771">
            <v>0</v>
          </cell>
          <cell r="O771" t="str">
            <v>Florida</v>
          </cell>
        </row>
        <row r="772">
          <cell r="A772">
            <v>1310</v>
          </cell>
          <cell r="B772">
            <v>162187</v>
          </cell>
          <cell r="C772">
            <v>0</v>
          </cell>
          <cell r="D772">
            <v>0</v>
          </cell>
          <cell r="E772">
            <v>63</v>
          </cell>
          <cell r="F772">
            <v>0</v>
          </cell>
          <cell r="G772">
            <v>1</v>
          </cell>
          <cell r="H772">
            <v>0</v>
          </cell>
          <cell r="I772">
            <v>0</v>
          </cell>
          <cell r="J772">
            <v>0</v>
          </cell>
          <cell r="K772">
            <v>0</v>
          </cell>
          <cell r="L772">
            <v>1</v>
          </cell>
          <cell r="M772">
            <v>0</v>
          </cell>
          <cell r="N772">
            <v>0</v>
          </cell>
          <cell r="O772" t="str">
            <v>New York</v>
          </cell>
        </row>
        <row r="773">
          <cell r="A773">
            <v>1345</v>
          </cell>
          <cell r="B773">
            <v>162187</v>
          </cell>
          <cell r="C773">
            <v>0</v>
          </cell>
          <cell r="D773">
            <v>1</v>
          </cell>
          <cell r="E773">
            <v>51</v>
          </cell>
          <cell r="F773">
            <v>0</v>
          </cell>
          <cell r="G773">
            <v>0</v>
          </cell>
          <cell r="H773">
            <v>0</v>
          </cell>
          <cell r="I773">
            <v>0</v>
          </cell>
          <cell r="J773">
            <v>1</v>
          </cell>
          <cell r="K773">
            <v>0</v>
          </cell>
          <cell r="L773">
            <v>0</v>
          </cell>
          <cell r="M773">
            <v>0</v>
          </cell>
          <cell r="N773">
            <v>1</v>
          </cell>
          <cell r="O773" t="str">
            <v>Illinois</v>
          </cell>
        </row>
        <row r="774">
          <cell r="A774">
            <v>2337</v>
          </cell>
          <cell r="B774">
            <v>162159</v>
          </cell>
          <cell r="C774">
            <v>0</v>
          </cell>
          <cell r="D774">
            <v>0</v>
          </cell>
          <cell r="E774">
            <v>74</v>
          </cell>
          <cell r="F774">
            <v>0</v>
          </cell>
          <cell r="G774">
            <v>0</v>
          </cell>
          <cell r="H774">
            <v>1</v>
          </cell>
          <cell r="I774">
            <v>0</v>
          </cell>
          <cell r="J774">
            <v>0</v>
          </cell>
          <cell r="K774">
            <v>0</v>
          </cell>
          <cell r="L774">
            <v>0</v>
          </cell>
          <cell r="M774">
            <v>0</v>
          </cell>
          <cell r="N774">
            <v>1</v>
          </cell>
          <cell r="O774" t="str">
            <v>Texas</v>
          </cell>
        </row>
        <row r="775">
          <cell r="A775">
            <v>2328</v>
          </cell>
          <cell r="B775">
            <v>162061</v>
          </cell>
          <cell r="C775">
            <v>0</v>
          </cell>
          <cell r="D775">
            <v>1</v>
          </cell>
          <cell r="E775">
            <v>44</v>
          </cell>
          <cell r="F775">
            <v>0</v>
          </cell>
          <cell r="G775">
            <v>0</v>
          </cell>
          <cell r="H775">
            <v>0</v>
          </cell>
          <cell r="I775">
            <v>1</v>
          </cell>
          <cell r="J775">
            <v>0</v>
          </cell>
          <cell r="K775">
            <v>0</v>
          </cell>
          <cell r="L775">
            <v>1</v>
          </cell>
          <cell r="M775">
            <v>0</v>
          </cell>
          <cell r="N775">
            <v>0</v>
          </cell>
          <cell r="O775" t="str">
            <v>Florida</v>
          </cell>
        </row>
        <row r="776">
          <cell r="A776">
            <v>1750</v>
          </cell>
          <cell r="B776">
            <v>162058</v>
          </cell>
          <cell r="C776">
            <v>0</v>
          </cell>
          <cell r="D776">
            <v>1</v>
          </cell>
          <cell r="E776">
            <v>64</v>
          </cell>
          <cell r="F776">
            <v>0</v>
          </cell>
          <cell r="G776">
            <v>1</v>
          </cell>
          <cell r="H776">
            <v>0</v>
          </cell>
          <cell r="I776">
            <v>0</v>
          </cell>
          <cell r="J776">
            <v>0</v>
          </cell>
          <cell r="K776">
            <v>0</v>
          </cell>
          <cell r="L776">
            <v>0</v>
          </cell>
          <cell r="M776">
            <v>1</v>
          </cell>
          <cell r="N776">
            <v>0</v>
          </cell>
          <cell r="O776" t="str">
            <v>Other</v>
          </cell>
        </row>
        <row r="777">
          <cell r="A777">
            <v>1462</v>
          </cell>
          <cell r="B777">
            <v>162010</v>
          </cell>
          <cell r="C777">
            <v>0</v>
          </cell>
          <cell r="D777">
            <v>1</v>
          </cell>
          <cell r="E777">
            <v>48</v>
          </cell>
          <cell r="F777">
            <v>0</v>
          </cell>
          <cell r="G777">
            <v>1</v>
          </cell>
          <cell r="H777">
            <v>0</v>
          </cell>
          <cell r="I777">
            <v>0</v>
          </cell>
          <cell r="J777">
            <v>0</v>
          </cell>
          <cell r="K777">
            <v>0</v>
          </cell>
          <cell r="L777">
            <v>0</v>
          </cell>
          <cell r="M777">
            <v>0</v>
          </cell>
          <cell r="N777">
            <v>1</v>
          </cell>
          <cell r="O777" t="str">
            <v>Other</v>
          </cell>
        </row>
        <row r="778">
          <cell r="A778">
            <v>2168</v>
          </cell>
          <cell r="B778">
            <v>162000</v>
          </cell>
          <cell r="C778">
            <v>0</v>
          </cell>
          <cell r="D778">
            <v>1</v>
          </cell>
          <cell r="E778">
            <v>68</v>
          </cell>
          <cell r="F778">
            <v>0</v>
          </cell>
          <cell r="G778">
            <v>0</v>
          </cell>
          <cell r="H778">
            <v>1</v>
          </cell>
          <cell r="I778">
            <v>0</v>
          </cell>
          <cell r="J778">
            <v>0</v>
          </cell>
          <cell r="K778">
            <v>0</v>
          </cell>
          <cell r="L778">
            <v>0</v>
          </cell>
          <cell r="M778">
            <v>0</v>
          </cell>
          <cell r="N778">
            <v>1</v>
          </cell>
          <cell r="O778" t="str">
            <v>New York</v>
          </cell>
        </row>
        <row r="779">
          <cell r="A779">
            <v>1559</v>
          </cell>
          <cell r="B779">
            <v>161996</v>
          </cell>
          <cell r="C779">
            <v>0</v>
          </cell>
          <cell r="D779">
            <v>1</v>
          </cell>
          <cell r="E779">
            <v>43</v>
          </cell>
          <cell r="F779">
            <v>0</v>
          </cell>
          <cell r="G779">
            <v>1</v>
          </cell>
          <cell r="H779">
            <v>0</v>
          </cell>
          <cell r="I779">
            <v>0</v>
          </cell>
          <cell r="J779">
            <v>0</v>
          </cell>
          <cell r="K779">
            <v>0</v>
          </cell>
          <cell r="L779">
            <v>0</v>
          </cell>
          <cell r="M779">
            <v>0</v>
          </cell>
          <cell r="N779">
            <v>1</v>
          </cell>
          <cell r="O779" t="str">
            <v>California</v>
          </cell>
        </row>
        <row r="780">
          <cell r="A780">
            <v>1676</v>
          </cell>
          <cell r="B780">
            <v>161923</v>
          </cell>
          <cell r="C780">
            <v>0</v>
          </cell>
          <cell r="D780">
            <v>2</v>
          </cell>
          <cell r="E780">
            <v>59</v>
          </cell>
          <cell r="F780">
            <v>0</v>
          </cell>
          <cell r="G780">
            <v>1</v>
          </cell>
          <cell r="H780">
            <v>0</v>
          </cell>
          <cell r="I780">
            <v>0</v>
          </cell>
          <cell r="J780">
            <v>0</v>
          </cell>
          <cell r="K780">
            <v>0</v>
          </cell>
          <cell r="L780">
            <v>0</v>
          </cell>
          <cell r="M780">
            <v>1</v>
          </cell>
          <cell r="N780">
            <v>0</v>
          </cell>
          <cell r="O780" t="str">
            <v>New York</v>
          </cell>
        </row>
        <row r="781">
          <cell r="A781">
            <v>2905</v>
          </cell>
          <cell r="B781">
            <v>161917</v>
          </cell>
          <cell r="C781">
            <v>1</v>
          </cell>
          <cell r="D781">
            <v>1</v>
          </cell>
          <cell r="E781">
            <v>46</v>
          </cell>
          <cell r="F781">
            <v>0</v>
          </cell>
          <cell r="G781">
            <v>1</v>
          </cell>
          <cell r="H781">
            <v>0</v>
          </cell>
          <cell r="I781">
            <v>0</v>
          </cell>
          <cell r="J781">
            <v>0</v>
          </cell>
          <cell r="K781">
            <v>0</v>
          </cell>
          <cell r="L781">
            <v>0</v>
          </cell>
          <cell r="M781">
            <v>0</v>
          </cell>
          <cell r="N781">
            <v>1</v>
          </cell>
          <cell r="O781" t="str">
            <v>Illinois</v>
          </cell>
        </row>
        <row r="782">
          <cell r="A782">
            <v>1259</v>
          </cell>
          <cell r="B782">
            <v>161905</v>
          </cell>
          <cell r="C782">
            <v>0</v>
          </cell>
          <cell r="D782">
            <v>1</v>
          </cell>
          <cell r="E782">
            <v>45</v>
          </cell>
          <cell r="F782">
            <v>0</v>
          </cell>
          <cell r="G782">
            <v>0</v>
          </cell>
          <cell r="H782">
            <v>0</v>
          </cell>
          <cell r="I782">
            <v>1</v>
          </cell>
          <cell r="J782">
            <v>0</v>
          </cell>
          <cell r="K782">
            <v>0</v>
          </cell>
          <cell r="L782">
            <v>0</v>
          </cell>
          <cell r="M782">
            <v>0</v>
          </cell>
          <cell r="N782">
            <v>1</v>
          </cell>
          <cell r="O782" t="str">
            <v>California</v>
          </cell>
        </row>
        <row r="783">
          <cell r="A783">
            <v>1781</v>
          </cell>
          <cell r="B783">
            <v>161872</v>
          </cell>
          <cell r="C783">
            <v>0</v>
          </cell>
          <cell r="D783">
            <v>1</v>
          </cell>
          <cell r="E783">
            <v>50</v>
          </cell>
          <cell r="F783">
            <v>0</v>
          </cell>
          <cell r="G783">
            <v>1</v>
          </cell>
          <cell r="H783">
            <v>0</v>
          </cell>
          <cell r="I783">
            <v>0</v>
          </cell>
          <cell r="J783">
            <v>0</v>
          </cell>
          <cell r="K783">
            <v>0</v>
          </cell>
          <cell r="L783">
            <v>0</v>
          </cell>
          <cell r="M783">
            <v>1</v>
          </cell>
          <cell r="N783">
            <v>0</v>
          </cell>
          <cell r="O783" t="str">
            <v>California</v>
          </cell>
        </row>
        <row r="784">
          <cell r="A784">
            <v>1512</v>
          </cell>
          <cell r="B784">
            <v>161839</v>
          </cell>
          <cell r="C784">
            <v>0</v>
          </cell>
          <cell r="D784">
            <v>0</v>
          </cell>
          <cell r="E784">
            <v>56</v>
          </cell>
          <cell r="F784">
            <v>0</v>
          </cell>
          <cell r="G784">
            <v>0</v>
          </cell>
          <cell r="H784">
            <v>1</v>
          </cell>
          <cell r="I784">
            <v>0</v>
          </cell>
          <cell r="J784">
            <v>0</v>
          </cell>
          <cell r="K784">
            <v>0</v>
          </cell>
          <cell r="L784">
            <v>1</v>
          </cell>
          <cell r="M784">
            <v>0</v>
          </cell>
          <cell r="N784">
            <v>0</v>
          </cell>
          <cell r="O784" t="str">
            <v>Florida</v>
          </cell>
        </row>
        <row r="785">
          <cell r="A785">
            <v>2076</v>
          </cell>
          <cell r="B785">
            <v>161825</v>
          </cell>
          <cell r="C785">
            <v>0</v>
          </cell>
          <cell r="D785">
            <v>1</v>
          </cell>
          <cell r="E785">
            <v>41</v>
          </cell>
          <cell r="F785">
            <v>0</v>
          </cell>
          <cell r="G785">
            <v>0</v>
          </cell>
          <cell r="H785">
            <v>1</v>
          </cell>
          <cell r="I785">
            <v>0</v>
          </cell>
          <cell r="J785">
            <v>0</v>
          </cell>
          <cell r="K785">
            <v>0</v>
          </cell>
          <cell r="L785">
            <v>1</v>
          </cell>
          <cell r="M785">
            <v>0</v>
          </cell>
          <cell r="N785">
            <v>0</v>
          </cell>
          <cell r="O785" t="str">
            <v>Florida</v>
          </cell>
        </row>
        <row r="786">
          <cell r="A786">
            <v>2837</v>
          </cell>
          <cell r="B786">
            <v>161825</v>
          </cell>
          <cell r="C786">
            <v>0</v>
          </cell>
          <cell r="D786">
            <v>1</v>
          </cell>
          <cell r="E786">
            <v>41</v>
          </cell>
          <cell r="F786">
            <v>0</v>
          </cell>
          <cell r="G786">
            <v>0</v>
          </cell>
          <cell r="H786">
            <v>1</v>
          </cell>
          <cell r="I786">
            <v>0</v>
          </cell>
          <cell r="J786">
            <v>0</v>
          </cell>
          <cell r="K786">
            <v>0</v>
          </cell>
          <cell r="L786">
            <v>1</v>
          </cell>
          <cell r="M786">
            <v>0</v>
          </cell>
          <cell r="N786">
            <v>0</v>
          </cell>
          <cell r="O786" t="str">
            <v>California</v>
          </cell>
        </row>
        <row r="787">
          <cell r="A787">
            <v>1058</v>
          </cell>
          <cell r="B787">
            <v>161823</v>
          </cell>
          <cell r="C787">
            <v>0</v>
          </cell>
          <cell r="D787">
            <v>1</v>
          </cell>
          <cell r="E787">
            <v>68</v>
          </cell>
          <cell r="F787">
            <v>0</v>
          </cell>
          <cell r="G787">
            <v>0</v>
          </cell>
          <cell r="H787">
            <v>1</v>
          </cell>
          <cell r="I787">
            <v>0</v>
          </cell>
          <cell r="J787">
            <v>0</v>
          </cell>
          <cell r="K787">
            <v>0</v>
          </cell>
          <cell r="L787">
            <v>1</v>
          </cell>
          <cell r="M787">
            <v>0</v>
          </cell>
          <cell r="N787">
            <v>0</v>
          </cell>
          <cell r="O787" t="str">
            <v>New York</v>
          </cell>
        </row>
        <row r="788">
          <cell r="A788">
            <v>2929</v>
          </cell>
          <cell r="B788">
            <v>161798</v>
          </cell>
          <cell r="C788">
            <v>0</v>
          </cell>
          <cell r="D788">
            <v>0</v>
          </cell>
          <cell r="E788">
            <v>56</v>
          </cell>
          <cell r="F788">
            <v>0</v>
          </cell>
          <cell r="G788">
            <v>0</v>
          </cell>
          <cell r="H788">
            <v>1</v>
          </cell>
          <cell r="I788">
            <v>0</v>
          </cell>
          <cell r="J788">
            <v>0</v>
          </cell>
          <cell r="K788">
            <v>0</v>
          </cell>
          <cell r="L788">
            <v>0</v>
          </cell>
          <cell r="M788">
            <v>0</v>
          </cell>
          <cell r="N788">
            <v>1</v>
          </cell>
          <cell r="O788" t="str">
            <v>Illinois</v>
          </cell>
        </row>
        <row r="789">
          <cell r="A789">
            <v>1571</v>
          </cell>
          <cell r="B789">
            <v>161794</v>
          </cell>
          <cell r="C789">
            <v>0</v>
          </cell>
          <cell r="D789">
            <v>1</v>
          </cell>
          <cell r="E789">
            <v>59</v>
          </cell>
          <cell r="F789">
            <v>0</v>
          </cell>
          <cell r="G789">
            <v>1</v>
          </cell>
          <cell r="H789">
            <v>0</v>
          </cell>
          <cell r="I789">
            <v>0</v>
          </cell>
          <cell r="J789">
            <v>0</v>
          </cell>
          <cell r="K789">
            <v>0</v>
          </cell>
          <cell r="L789">
            <v>0</v>
          </cell>
          <cell r="M789">
            <v>1</v>
          </cell>
          <cell r="N789">
            <v>0</v>
          </cell>
          <cell r="O789" t="str">
            <v>California</v>
          </cell>
        </row>
        <row r="790">
          <cell r="A790">
            <v>2666</v>
          </cell>
          <cell r="B790">
            <v>161787</v>
          </cell>
          <cell r="C790">
            <v>0</v>
          </cell>
          <cell r="D790">
            <v>0</v>
          </cell>
          <cell r="E790">
            <v>33</v>
          </cell>
          <cell r="F790">
            <v>1</v>
          </cell>
          <cell r="G790">
            <v>0</v>
          </cell>
          <cell r="H790">
            <v>0</v>
          </cell>
          <cell r="I790">
            <v>0</v>
          </cell>
          <cell r="J790">
            <v>0</v>
          </cell>
          <cell r="K790">
            <v>0</v>
          </cell>
          <cell r="L790">
            <v>0</v>
          </cell>
          <cell r="M790">
            <v>1</v>
          </cell>
          <cell r="N790">
            <v>0</v>
          </cell>
          <cell r="O790" t="str">
            <v>New York</v>
          </cell>
        </row>
        <row r="791">
          <cell r="A791">
            <v>3213</v>
          </cell>
          <cell r="B791">
            <v>161757</v>
          </cell>
          <cell r="C791">
            <v>0</v>
          </cell>
          <cell r="D791">
            <v>0</v>
          </cell>
          <cell r="E791">
            <v>50</v>
          </cell>
          <cell r="F791">
            <v>0</v>
          </cell>
          <cell r="G791">
            <v>0</v>
          </cell>
          <cell r="H791">
            <v>1</v>
          </cell>
          <cell r="I791">
            <v>0</v>
          </cell>
          <cell r="J791">
            <v>0</v>
          </cell>
          <cell r="K791">
            <v>0</v>
          </cell>
          <cell r="L791">
            <v>0</v>
          </cell>
          <cell r="M791">
            <v>1</v>
          </cell>
          <cell r="N791">
            <v>0</v>
          </cell>
          <cell r="O791" t="str">
            <v>Texas</v>
          </cell>
        </row>
        <row r="792">
          <cell r="A792">
            <v>2868</v>
          </cell>
          <cell r="B792">
            <v>161671</v>
          </cell>
          <cell r="C792">
            <v>0</v>
          </cell>
          <cell r="D792">
            <v>1</v>
          </cell>
          <cell r="E792">
            <v>52</v>
          </cell>
          <cell r="F792">
            <v>1</v>
          </cell>
          <cell r="G792">
            <v>0</v>
          </cell>
          <cell r="H792">
            <v>0</v>
          </cell>
          <cell r="I792">
            <v>0</v>
          </cell>
          <cell r="J792">
            <v>0</v>
          </cell>
          <cell r="K792">
            <v>0</v>
          </cell>
          <cell r="L792">
            <v>1</v>
          </cell>
          <cell r="M792">
            <v>0</v>
          </cell>
          <cell r="N792">
            <v>0</v>
          </cell>
          <cell r="O792" t="str">
            <v>Florida</v>
          </cell>
        </row>
        <row r="793">
          <cell r="A793">
            <v>1827</v>
          </cell>
          <cell r="B793">
            <v>161618</v>
          </cell>
          <cell r="C793">
            <v>0</v>
          </cell>
          <cell r="D793">
            <v>0</v>
          </cell>
          <cell r="E793">
            <v>29</v>
          </cell>
          <cell r="F793">
            <v>0</v>
          </cell>
          <cell r="G793">
            <v>0</v>
          </cell>
          <cell r="H793">
            <v>1</v>
          </cell>
          <cell r="I793">
            <v>0</v>
          </cell>
          <cell r="J793">
            <v>0</v>
          </cell>
          <cell r="K793">
            <v>0</v>
          </cell>
          <cell r="L793">
            <v>0</v>
          </cell>
          <cell r="M793">
            <v>0</v>
          </cell>
          <cell r="N793">
            <v>0</v>
          </cell>
          <cell r="O793" t="str">
            <v>Texas</v>
          </cell>
        </row>
        <row r="794">
          <cell r="A794">
            <v>2197</v>
          </cell>
          <cell r="B794">
            <v>161559</v>
          </cell>
          <cell r="C794">
            <v>0</v>
          </cell>
          <cell r="D794">
            <v>1</v>
          </cell>
          <cell r="E794">
            <v>55</v>
          </cell>
          <cell r="F794">
            <v>0</v>
          </cell>
          <cell r="G794">
            <v>0</v>
          </cell>
          <cell r="H794">
            <v>1</v>
          </cell>
          <cell r="I794">
            <v>0</v>
          </cell>
          <cell r="J794">
            <v>0</v>
          </cell>
          <cell r="K794">
            <v>0</v>
          </cell>
          <cell r="L794">
            <v>1</v>
          </cell>
          <cell r="M794">
            <v>0</v>
          </cell>
          <cell r="N794">
            <v>0</v>
          </cell>
          <cell r="O794" t="str">
            <v>Illinois</v>
          </cell>
        </row>
        <row r="795">
          <cell r="A795">
            <v>2563</v>
          </cell>
          <cell r="B795">
            <v>161482</v>
          </cell>
          <cell r="C795">
            <v>0</v>
          </cell>
          <cell r="D795">
            <v>0</v>
          </cell>
          <cell r="E795">
            <v>55</v>
          </cell>
          <cell r="F795">
            <v>0</v>
          </cell>
          <cell r="G795">
            <v>1</v>
          </cell>
          <cell r="H795">
            <v>0</v>
          </cell>
          <cell r="I795">
            <v>0</v>
          </cell>
          <cell r="J795">
            <v>0</v>
          </cell>
          <cell r="K795">
            <v>0</v>
          </cell>
          <cell r="L795">
            <v>1</v>
          </cell>
          <cell r="M795">
            <v>0</v>
          </cell>
          <cell r="N795">
            <v>0</v>
          </cell>
          <cell r="O795" t="str">
            <v>Illinois</v>
          </cell>
        </row>
        <row r="796">
          <cell r="A796">
            <v>1587</v>
          </cell>
          <cell r="B796">
            <v>161467</v>
          </cell>
          <cell r="C796">
            <v>0</v>
          </cell>
          <cell r="D796">
            <v>2</v>
          </cell>
          <cell r="E796">
            <v>72</v>
          </cell>
          <cell r="F796">
            <v>0</v>
          </cell>
          <cell r="G796">
            <v>1</v>
          </cell>
          <cell r="H796">
            <v>0</v>
          </cell>
          <cell r="I796">
            <v>0</v>
          </cell>
          <cell r="J796">
            <v>0</v>
          </cell>
          <cell r="K796">
            <v>0</v>
          </cell>
          <cell r="L796">
            <v>0</v>
          </cell>
          <cell r="M796">
            <v>0</v>
          </cell>
          <cell r="N796">
            <v>1</v>
          </cell>
          <cell r="O796" t="str">
            <v>Texas</v>
          </cell>
        </row>
        <row r="797">
          <cell r="A797">
            <v>1454</v>
          </cell>
          <cell r="B797">
            <v>161456</v>
          </cell>
          <cell r="C797">
            <v>0</v>
          </cell>
          <cell r="D797">
            <v>1</v>
          </cell>
          <cell r="E797">
            <v>45</v>
          </cell>
          <cell r="F797">
            <v>0</v>
          </cell>
          <cell r="G797">
            <v>1</v>
          </cell>
          <cell r="H797">
            <v>0</v>
          </cell>
          <cell r="I797">
            <v>0</v>
          </cell>
          <cell r="J797">
            <v>0</v>
          </cell>
          <cell r="K797">
            <v>0</v>
          </cell>
          <cell r="L797">
            <v>1</v>
          </cell>
          <cell r="M797">
            <v>0</v>
          </cell>
          <cell r="N797">
            <v>0</v>
          </cell>
          <cell r="O797" t="str">
            <v>New York</v>
          </cell>
        </row>
        <row r="798">
          <cell r="A798">
            <v>3014</v>
          </cell>
          <cell r="B798">
            <v>161416</v>
          </cell>
          <cell r="C798">
            <v>0</v>
          </cell>
          <cell r="D798">
            <v>0</v>
          </cell>
          <cell r="E798">
            <v>38</v>
          </cell>
          <cell r="F798">
            <v>0</v>
          </cell>
          <cell r="G798">
            <v>0</v>
          </cell>
          <cell r="H798">
            <v>0</v>
          </cell>
          <cell r="I798">
            <v>1</v>
          </cell>
          <cell r="J798">
            <v>0</v>
          </cell>
          <cell r="K798">
            <v>0</v>
          </cell>
          <cell r="L798">
            <v>1</v>
          </cell>
          <cell r="M798">
            <v>0</v>
          </cell>
          <cell r="N798">
            <v>0</v>
          </cell>
          <cell r="O798" t="str">
            <v>New York</v>
          </cell>
        </row>
        <row r="799">
          <cell r="A799">
            <v>1855</v>
          </cell>
          <cell r="B799">
            <v>161346</v>
          </cell>
          <cell r="C799">
            <v>1</v>
          </cell>
          <cell r="D799">
            <v>0</v>
          </cell>
          <cell r="E799">
            <v>42</v>
          </cell>
          <cell r="F799">
            <v>0</v>
          </cell>
          <cell r="G799">
            <v>0</v>
          </cell>
          <cell r="H799">
            <v>0</v>
          </cell>
          <cell r="I799">
            <v>1</v>
          </cell>
          <cell r="J799">
            <v>0</v>
          </cell>
          <cell r="K799">
            <v>0</v>
          </cell>
          <cell r="L799">
            <v>0</v>
          </cell>
          <cell r="M799">
            <v>1</v>
          </cell>
          <cell r="N799">
            <v>0</v>
          </cell>
          <cell r="O799" t="str">
            <v>Illinois</v>
          </cell>
        </row>
        <row r="800">
          <cell r="A800">
            <v>1122</v>
          </cell>
          <cell r="B800">
            <v>161331</v>
          </cell>
          <cell r="C800">
            <v>1</v>
          </cell>
          <cell r="D800">
            <v>1</v>
          </cell>
          <cell r="E800">
            <v>62</v>
          </cell>
          <cell r="F800">
            <v>0</v>
          </cell>
          <cell r="G800">
            <v>0</v>
          </cell>
          <cell r="H800">
            <v>1</v>
          </cell>
          <cell r="I800">
            <v>0</v>
          </cell>
          <cell r="J800">
            <v>0</v>
          </cell>
          <cell r="K800">
            <v>0</v>
          </cell>
          <cell r="L800">
            <v>0</v>
          </cell>
          <cell r="M800">
            <v>1</v>
          </cell>
          <cell r="N800">
            <v>0</v>
          </cell>
          <cell r="O800" t="str">
            <v>Florida</v>
          </cell>
        </row>
        <row r="801">
          <cell r="A801">
            <v>1413</v>
          </cell>
          <cell r="B801">
            <v>161314</v>
          </cell>
          <cell r="C801">
            <v>0</v>
          </cell>
          <cell r="D801">
            <v>1</v>
          </cell>
          <cell r="E801">
            <v>52</v>
          </cell>
          <cell r="F801">
            <v>0</v>
          </cell>
          <cell r="G801">
            <v>1</v>
          </cell>
          <cell r="H801">
            <v>0</v>
          </cell>
          <cell r="I801">
            <v>0</v>
          </cell>
          <cell r="J801">
            <v>0</v>
          </cell>
          <cell r="K801">
            <v>0</v>
          </cell>
          <cell r="L801">
            <v>1</v>
          </cell>
          <cell r="M801">
            <v>0</v>
          </cell>
          <cell r="N801">
            <v>0</v>
          </cell>
          <cell r="O801" t="str">
            <v>Texas</v>
          </cell>
        </row>
        <row r="802">
          <cell r="A802">
            <v>1176</v>
          </cell>
          <cell r="B802">
            <v>161286</v>
          </cell>
          <cell r="C802">
            <v>0</v>
          </cell>
          <cell r="D802">
            <v>1</v>
          </cell>
          <cell r="E802">
            <v>54</v>
          </cell>
          <cell r="F802">
            <v>0</v>
          </cell>
          <cell r="G802">
            <v>1</v>
          </cell>
          <cell r="H802">
            <v>0</v>
          </cell>
          <cell r="I802">
            <v>0</v>
          </cell>
          <cell r="J802">
            <v>0</v>
          </cell>
          <cell r="K802">
            <v>0</v>
          </cell>
          <cell r="L802">
            <v>1</v>
          </cell>
          <cell r="M802">
            <v>0</v>
          </cell>
          <cell r="N802">
            <v>0</v>
          </cell>
          <cell r="O802" t="str">
            <v>Florida</v>
          </cell>
        </row>
        <row r="803">
          <cell r="A803">
            <v>3095</v>
          </cell>
          <cell r="B803">
            <v>161286</v>
          </cell>
          <cell r="C803">
            <v>0</v>
          </cell>
          <cell r="D803">
            <v>1</v>
          </cell>
          <cell r="E803">
            <v>54</v>
          </cell>
          <cell r="F803">
            <v>0</v>
          </cell>
          <cell r="G803">
            <v>1</v>
          </cell>
          <cell r="H803">
            <v>0</v>
          </cell>
          <cell r="I803">
            <v>0</v>
          </cell>
          <cell r="J803">
            <v>0</v>
          </cell>
          <cell r="K803">
            <v>0</v>
          </cell>
          <cell r="L803">
            <v>1</v>
          </cell>
          <cell r="M803">
            <v>0</v>
          </cell>
          <cell r="N803">
            <v>0</v>
          </cell>
          <cell r="O803" t="str">
            <v>California</v>
          </cell>
        </row>
        <row r="804">
          <cell r="A804">
            <v>2207</v>
          </cell>
          <cell r="B804">
            <v>161284</v>
          </cell>
          <cell r="C804">
            <v>0</v>
          </cell>
          <cell r="D804">
            <v>0</v>
          </cell>
          <cell r="E804">
            <v>65</v>
          </cell>
          <cell r="F804">
            <v>0</v>
          </cell>
          <cell r="G804">
            <v>0</v>
          </cell>
          <cell r="H804">
            <v>1</v>
          </cell>
          <cell r="I804">
            <v>0</v>
          </cell>
          <cell r="J804">
            <v>0</v>
          </cell>
          <cell r="K804">
            <v>0</v>
          </cell>
          <cell r="L804">
            <v>0</v>
          </cell>
          <cell r="M804">
            <v>0</v>
          </cell>
          <cell r="N804">
            <v>1</v>
          </cell>
          <cell r="O804" t="str">
            <v>California</v>
          </cell>
        </row>
        <row r="805">
          <cell r="A805">
            <v>1638</v>
          </cell>
          <cell r="B805">
            <v>161278</v>
          </cell>
          <cell r="C805">
            <v>0</v>
          </cell>
          <cell r="D805">
            <v>1</v>
          </cell>
          <cell r="E805">
            <v>67</v>
          </cell>
          <cell r="F805">
            <v>0</v>
          </cell>
          <cell r="G805">
            <v>0</v>
          </cell>
          <cell r="H805">
            <v>0</v>
          </cell>
          <cell r="I805">
            <v>1</v>
          </cell>
          <cell r="J805">
            <v>0</v>
          </cell>
          <cell r="K805">
            <v>0</v>
          </cell>
          <cell r="L805">
            <v>1</v>
          </cell>
          <cell r="M805">
            <v>0</v>
          </cell>
          <cell r="N805">
            <v>0</v>
          </cell>
          <cell r="O805" t="str">
            <v>Florida</v>
          </cell>
        </row>
        <row r="806">
          <cell r="A806">
            <v>1493</v>
          </cell>
          <cell r="B806">
            <v>161250</v>
          </cell>
          <cell r="C806">
            <v>0</v>
          </cell>
          <cell r="D806">
            <v>1</v>
          </cell>
          <cell r="E806">
            <v>61</v>
          </cell>
          <cell r="F806">
            <v>1</v>
          </cell>
          <cell r="G806">
            <v>0</v>
          </cell>
          <cell r="H806">
            <v>0</v>
          </cell>
          <cell r="I806">
            <v>0</v>
          </cell>
          <cell r="J806">
            <v>0</v>
          </cell>
          <cell r="K806">
            <v>0</v>
          </cell>
          <cell r="L806">
            <v>1</v>
          </cell>
          <cell r="M806">
            <v>0</v>
          </cell>
          <cell r="N806">
            <v>0</v>
          </cell>
          <cell r="O806" t="str">
            <v>California</v>
          </cell>
        </row>
        <row r="807">
          <cell r="A807">
            <v>3201</v>
          </cell>
          <cell r="B807">
            <v>161223</v>
          </cell>
          <cell r="C807">
            <v>0</v>
          </cell>
          <cell r="D807">
            <v>1</v>
          </cell>
          <cell r="E807">
            <v>53</v>
          </cell>
          <cell r="F807">
            <v>0</v>
          </cell>
          <cell r="G807">
            <v>1</v>
          </cell>
          <cell r="H807">
            <v>0</v>
          </cell>
          <cell r="I807">
            <v>0</v>
          </cell>
          <cell r="J807">
            <v>0</v>
          </cell>
          <cell r="K807">
            <v>0</v>
          </cell>
          <cell r="L807">
            <v>1</v>
          </cell>
          <cell r="M807">
            <v>0</v>
          </cell>
          <cell r="N807">
            <v>0</v>
          </cell>
          <cell r="O807" t="str">
            <v>Texas</v>
          </cell>
        </row>
        <row r="808">
          <cell r="A808">
            <v>1672</v>
          </cell>
          <cell r="B808">
            <v>161209</v>
          </cell>
          <cell r="C808">
            <v>0</v>
          </cell>
          <cell r="D808">
            <v>0</v>
          </cell>
          <cell r="E808">
            <v>50</v>
          </cell>
          <cell r="F808">
            <v>0</v>
          </cell>
          <cell r="G808">
            <v>0</v>
          </cell>
          <cell r="H808">
            <v>1</v>
          </cell>
          <cell r="I808">
            <v>0</v>
          </cell>
          <cell r="J808">
            <v>0</v>
          </cell>
          <cell r="K808">
            <v>0</v>
          </cell>
          <cell r="L808">
            <v>1</v>
          </cell>
          <cell r="M808">
            <v>0</v>
          </cell>
          <cell r="N808">
            <v>0</v>
          </cell>
          <cell r="O808" t="str">
            <v>Other</v>
          </cell>
        </row>
        <row r="809">
          <cell r="A809">
            <v>2021</v>
          </cell>
          <cell r="B809">
            <v>161180</v>
          </cell>
          <cell r="C809">
            <v>0</v>
          </cell>
          <cell r="D809">
            <v>1</v>
          </cell>
          <cell r="E809">
            <v>61</v>
          </cell>
          <cell r="F809">
            <v>0</v>
          </cell>
          <cell r="G809">
            <v>1</v>
          </cell>
          <cell r="H809">
            <v>0</v>
          </cell>
          <cell r="I809">
            <v>0</v>
          </cell>
          <cell r="J809">
            <v>0</v>
          </cell>
          <cell r="K809">
            <v>0</v>
          </cell>
          <cell r="L809">
            <v>1</v>
          </cell>
          <cell r="M809">
            <v>0</v>
          </cell>
          <cell r="N809">
            <v>0</v>
          </cell>
          <cell r="O809" t="str">
            <v>California</v>
          </cell>
        </row>
        <row r="810">
          <cell r="A810">
            <v>1231</v>
          </cell>
          <cell r="B810">
            <v>161074</v>
          </cell>
          <cell r="C810">
            <v>0</v>
          </cell>
          <cell r="D810">
            <v>1</v>
          </cell>
          <cell r="E810">
            <v>62</v>
          </cell>
          <cell r="F810">
            <v>0</v>
          </cell>
          <cell r="G810">
            <v>1</v>
          </cell>
          <cell r="H810">
            <v>0</v>
          </cell>
          <cell r="I810">
            <v>0</v>
          </cell>
          <cell r="J810">
            <v>0</v>
          </cell>
          <cell r="K810">
            <v>0</v>
          </cell>
          <cell r="L810">
            <v>1</v>
          </cell>
          <cell r="M810">
            <v>0</v>
          </cell>
          <cell r="N810">
            <v>0</v>
          </cell>
          <cell r="O810" t="str">
            <v>Illinois</v>
          </cell>
        </row>
        <row r="811">
          <cell r="A811">
            <v>2675</v>
          </cell>
          <cell r="B811">
            <v>161064</v>
          </cell>
          <cell r="C811">
            <v>0</v>
          </cell>
          <cell r="D811">
            <v>1</v>
          </cell>
          <cell r="E811">
            <v>44</v>
          </cell>
          <cell r="F811">
            <v>0</v>
          </cell>
          <cell r="G811">
            <v>1</v>
          </cell>
          <cell r="H811">
            <v>0</v>
          </cell>
          <cell r="I811">
            <v>0</v>
          </cell>
          <cell r="J811">
            <v>0</v>
          </cell>
          <cell r="K811">
            <v>0</v>
          </cell>
          <cell r="L811">
            <v>1</v>
          </cell>
          <cell r="M811">
            <v>0</v>
          </cell>
          <cell r="N811">
            <v>0</v>
          </cell>
          <cell r="O811" t="str">
            <v>California</v>
          </cell>
        </row>
        <row r="812">
          <cell r="A812">
            <v>3174</v>
          </cell>
          <cell r="B812">
            <v>161014</v>
          </cell>
          <cell r="C812">
            <v>0</v>
          </cell>
          <cell r="D812">
            <v>1</v>
          </cell>
          <cell r="E812">
            <v>40</v>
          </cell>
          <cell r="F812">
            <v>0</v>
          </cell>
          <cell r="G812">
            <v>1</v>
          </cell>
          <cell r="H812">
            <v>0</v>
          </cell>
          <cell r="I812">
            <v>0</v>
          </cell>
          <cell r="J812">
            <v>0</v>
          </cell>
          <cell r="K812">
            <v>0</v>
          </cell>
          <cell r="L812">
            <v>1</v>
          </cell>
          <cell r="M812">
            <v>0</v>
          </cell>
          <cell r="N812">
            <v>0</v>
          </cell>
          <cell r="O812" t="str">
            <v>Florida</v>
          </cell>
        </row>
        <row r="813">
          <cell r="A813">
            <v>1144</v>
          </cell>
          <cell r="B813">
            <v>161010</v>
          </cell>
          <cell r="C813">
            <v>0</v>
          </cell>
          <cell r="D813">
            <v>1</v>
          </cell>
          <cell r="E813">
            <v>68</v>
          </cell>
          <cell r="F813">
            <v>0</v>
          </cell>
          <cell r="G813">
            <v>0</v>
          </cell>
          <cell r="H813">
            <v>0</v>
          </cell>
          <cell r="I813">
            <v>1</v>
          </cell>
          <cell r="J813">
            <v>0</v>
          </cell>
          <cell r="K813">
            <v>0</v>
          </cell>
          <cell r="L813">
            <v>0</v>
          </cell>
          <cell r="M813">
            <v>0</v>
          </cell>
          <cell r="N813">
            <v>1</v>
          </cell>
          <cell r="O813" t="str">
            <v>Other</v>
          </cell>
        </row>
        <row r="814">
          <cell r="A814">
            <v>3140</v>
          </cell>
          <cell r="B814">
            <v>160934</v>
          </cell>
          <cell r="C814">
            <v>0</v>
          </cell>
          <cell r="D814">
            <v>1</v>
          </cell>
          <cell r="E814">
            <v>45</v>
          </cell>
          <cell r="F814">
            <v>0</v>
          </cell>
          <cell r="G814">
            <v>0</v>
          </cell>
          <cell r="H814">
            <v>0</v>
          </cell>
          <cell r="I814">
            <v>1</v>
          </cell>
          <cell r="J814">
            <v>0</v>
          </cell>
          <cell r="K814">
            <v>0</v>
          </cell>
          <cell r="L814">
            <v>1</v>
          </cell>
          <cell r="M814">
            <v>0</v>
          </cell>
          <cell r="N814">
            <v>0</v>
          </cell>
          <cell r="O814" t="str">
            <v>New York</v>
          </cell>
        </row>
        <row r="815">
          <cell r="A815">
            <v>3010</v>
          </cell>
          <cell r="B815">
            <v>160905</v>
          </cell>
          <cell r="C815">
            <v>0</v>
          </cell>
          <cell r="D815">
            <v>1</v>
          </cell>
          <cell r="E815">
            <v>70</v>
          </cell>
          <cell r="F815">
            <v>0</v>
          </cell>
          <cell r="G815">
            <v>0</v>
          </cell>
          <cell r="H815">
            <v>0</v>
          </cell>
          <cell r="I815">
            <v>1</v>
          </cell>
          <cell r="J815">
            <v>0</v>
          </cell>
          <cell r="K815">
            <v>0</v>
          </cell>
          <cell r="L815">
            <v>1</v>
          </cell>
          <cell r="M815">
            <v>0</v>
          </cell>
          <cell r="N815">
            <v>0</v>
          </cell>
          <cell r="O815" t="str">
            <v>Other</v>
          </cell>
        </row>
        <row r="816">
          <cell r="A816">
            <v>3128</v>
          </cell>
          <cell r="B816">
            <v>160896</v>
          </cell>
          <cell r="C816">
            <v>0</v>
          </cell>
          <cell r="D816">
            <v>1</v>
          </cell>
          <cell r="E816">
            <v>56</v>
          </cell>
          <cell r="F816">
            <v>0</v>
          </cell>
          <cell r="G816">
            <v>1</v>
          </cell>
          <cell r="H816">
            <v>0</v>
          </cell>
          <cell r="I816">
            <v>0</v>
          </cell>
          <cell r="J816">
            <v>0</v>
          </cell>
          <cell r="K816">
            <v>0</v>
          </cell>
          <cell r="L816">
            <v>0</v>
          </cell>
          <cell r="M816">
            <v>0</v>
          </cell>
          <cell r="N816">
            <v>1</v>
          </cell>
          <cell r="O816" t="str">
            <v>New York</v>
          </cell>
        </row>
        <row r="817">
          <cell r="A817">
            <v>2285</v>
          </cell>
          <cell r="B817">
            <v>160894</v>
          </cell>
          <cell r="C817">
            <v>0</v>
          </cell>
          <cell r="D817">
            <v>1</v>
          </cell>
          <cell r="E817">
            <v>54</v>
          </cell>
          <cell r="F817">
            <v>0</v>
          </cell>
          <cell r="G817">
            <v>0</v>
          </cell>
          <cell r="H817">
            <v>0</v>
          </cell>
          <cell r="I817">
            <v>1</v>
          </cell>
          <cell r="J817">
            <v>0</v>
          </cell>
          <cell r="K817">
            <v>0</v>
          </cell>
          <cell r="L817">
            <v>1</v>
          </cell>
          <cell r="M817">
            <v>0</v>
          </cell>
          <cell r="N817">
            <v>0</v>
          </cell>
          <cell r="O817" t="str">
            <v>California</v>
          </cell>
        </row>
        <row r="818">
          <cell r="A818">
            <v>2763</v>
          </cell>
          <cell r="B818">
            <v>160839</v>
          </cell>
          <cell r="C818">
            <v>1</v>
          </cell>
          <cell r="D818">
            <v>1</v>
          </cell>
          <cell r="E818">
            <v>41</v>
          </cell>
          <cell r="F818">
            <v>0</v>
          </cell>
          <cell r="G818">
            <v>0</v>
          </cell>
          <cell r="H818">
            <v>0</v>
          </cell>
          <cell r="I818">
            <v>1</v>
          </cell>
          <cell r="J818">
            <v>0</v>
          </cell>
          <cell r="K818">
            <v>0</v>
          </cell>
          <cell r="L818">
            <v>0</v>
          </cell>
          <cell r="M818">
            <v>0</v>
          </cell>
          <cell r="N818">
            <v>0</v>
          </cell>
          <cell r="O818" t="str">
            <v>Texas</v>
          </cell>
        </row>
        <row r="819">
          <cell r="A819">
            <v>1263</v>
          </cell>
          <cell r="B819">
            <v>160714</v>
          </cell>
          <cell r="C819">
            <v>0</v>
          </cell>
          <cell r="D819">
            <v>0</v>
          </cell>
          <cell r="E819">
            <v>64</v>
          </cell>
          <cell r="F819">
            <v>0</v>
          </cell>
          <cell r="G819">
            <v>0</v>
          </cell>
          <cell r="H819">
            <v>1</v>
          </cell>
          <cell r="I819">
            <v>0</v>
          </cell>
          <cell r="J819">
            <v>0</v>
          </cell>
          <cell r="K819">
            <v>0</v>
          </cell>
          <cell r="L819">
            <v>1</v>
          </cell>
          <cell r="M819">
            <v>0</v>
          </cell>
          <cell r="N819">
            <v>0</v>
          </cell>
          <cell r="O819" t="str">
            <v>Texas</v>
          </cell>
        </row>
        <row r="820">
          <cell r="A820">
            <v>3012</v>
          </cell>
          <cell r="B820">
            <v>160689</v>
          </cell>
          <cell r="C820">
            <v>0</v>
          </cell>
          <cell r="D820">
            <v>1</v>
          </cell>
          <cell r="E820">
            <v>69</v>
          </cell>
          <cell r="F820">
            <v>0</v>
          </cell>
          <cell r="G820">
            <v>0</v>
          </cell>
          <cell r="H820">
            <v>1</v>
          </cell>
          <cell r="I820">
            <v>0</v>
          </cell>
          <cell r="J820">
            <v>0</v>
          </cell>
          <cell r="K820">
            <v>0</v>
          </cell>
          <cell r="L820">
            <v>1</v>
          </cell>
          <cell r="M820">
            <v>0</v>
          </cell>
          <cell r="N820">
            <v>0</v>
          </cell>
          <cell r="O820" t="str">
            <v>Florida</v>
          </cell>
        </row>
        <row r="821">
          <cell r="A821">
            <v>3212</v>
          </cell>
          <cell r="B821">
            <v>160646</v>
          </cell>
          <cell r="C821">
            <v>1</v>
          </cell>
          <cell r="D821">
            <v>0</v>
          </cell>
          <cell r="E821">
            <v>36</v>
          </cell>
          <cell r="F821">
            <v>0</v>
          </cell>
          <cell r="G821">
            <v>0</v>
          </cell>
          <cell r="H821">
            <v>1</v>
          </cell>
          <cell r="I821">
            <v>0</v>
          </cell>
          <cell r="J821">
            <v>0</v>
          </cell>
          <cell r="K821">
            <v>0</v>
          </cell>
          <cell r="L821">
            <v>1</v>
          </cell>
          <cell r="M821">
            <v>0</v>
          </cell>
          <cell r="N821">
            <v>0</v>
          </cell>
          <cell r="O821" t="str">
            <v>New York</v>
          </cell>
        </row>
        <row r="822">
          <cell r="A822">
            <v>1068</v>
          </cell>
          <cell r="B822">
            <v>160631</v>
          </cell>
          <cell r="C822">
            <v>1</v>
          </cell>
          <cell r="D822">
            <v>1</v>
          </cell>
          <cell r="E822">
            <v>45</v>
          </cell>
          <cell r="F822">
            <v>0</v>
          </cell>
          <cell r="G822">
            <v>1</v>
          </cell>
          <cell r="H822">
            <v>0</v>
          </cell>
          <cell r="I822">
            <v>0</v>
          </cell>
          <cell r="J822">
            <v>0</v>
          </cell>
          <cell r="K822">
            <v>0</v>
          </cell>
          <cell r="L822">
            <v>0</v>
          </cell>
          <cell r="M822">
            <v>0</v>
          </cell>
          <cell r="N822">
            <v>1</v>
          </cell>
          <cell r="O822" t="str">
            <v>Florida</v>
          </cell>
        </row>
        <row r="823">
          <cell r="A823">
            <v>1444</v>
          </cell>
          <cell r="B823">
            <v>160597</v>
          </cell>
          <cell r="C823">
            <v>0</v>
          </cell>
          <cell r="D823">
            <v>1</v>
          </cell>
          <cell r="E823">
            <v>56</v>
          </cell>
          <cell r="F823">
            <v>0</v>
          </cell>
          <cell r="G823">
            <v>1</v>
          </cell>
          <cell r="H823">
            <v>0</v>
          </cell>
          <cell r="I823">
            <v>0</v>
          </cell>
          <cell r="J823">
            <v>0</v>
          </cell>
          <cell r="K823">
            <v>0</v>
          </cell>
          <cell r="L823">
            <v>1</v>
          </cell>
          <cell r="M823">
            <v>0</v>
          </cell>
          <cell r="N823">
            <v>0</v>
          </cell>
          <cell r="O823" t="str">
            <v>Other</v>
          </cell>
        </row>
        <row r="824">
          <cell r="A824">
            <v>2466</v>
          </cell>
          <cell r="B824">
            <v>160585</v>
          </cell>
          <cell r="C824">
            <v>1</v>
          </cell>
          <cell r="D824">
            <v>1</v>
          </cell>
          <cell r="E824">
            <v>49</v>
          </cell>
          <cell r="F824">
            <v>0</v>
          </cell>
          <cell r="G824">
            <v>1</v>
          </cell>
          <cell r="H824">
            <v>0</v>
          </cell>
          <cell r="I824">
            <v>0</v>
          </cell>
          <cell r="J824">
            <v>0</v>
          </cell>
          <cell r="K824">
            <v>0</v>
          </cell>
          <cell r="L824">
            <v>0</v>
          </cell>
          <cell r="M824">
            <v>0</v>
          </cell>
          <cell r="N824">
            <v>1</v>
          </cell>
          <cell r="O824" t="str">
            <v>Florida</v>
          </cell>
        </row>
        <row r="825">
          <cell r="A825">
            <v>1920</v>
          </cell>
          <cell r="B825">
            <v>160554</v>
          </cell>
          <cell r="C825">
            <v>1</v>
          </cell>
          <cell r="D825">
            <v>0</v>
          </cell>
          <cell r="E825">
            <v>45</v>
          </cell>
          <cell r="F825">
            <v>1</v>
          </cell>
          <cell r="G825">
            <v>0</v>
          </cell>
          <cell r="H825">
            <v>0</v>
          </cell>
          <cell r="I825">
            <v>0</v>
          </cell>
          <cell r="J825">
            <v>0</v>
          </cell>
          <cell r="K825">
            <v>0</v>
          </cell>
          <cell r="L825">
            <v>0</v>
          </cell>
          <cell r="M825">
            <v>0</v>
          </cell>
          <cell r="N825">
            <v>1</v>
          </cell>
          <cell r="O825" t="str">
            <v>Florida</v>
          </cell>
        </row>
        <row r="826">
          <cell r="A826">
            <v>2376</v>
          </cell>
          <cell r="B826">
            <v>160544</v>
          </cell>
          <cell r="C826">
            <v>1</v>
          </cell>
          <cell r="D826">
            <v>1</v>
          </cell>
          <cell r="E826">
            <v>59</v>
          </cell>
          <cell r="F826">
            <v>0</v>
          </cell>
          <cell r="G826">
            <v>1</v>
          </cell>
          <cell r="H826">
            <v>0</v>
          </cell>
          <cell r="I826">
            <v>0</v>
          </cell>
          <cell r="J826">
            <v>0</v>
          </cell>
          <cell r="K826">
            <v>0</v>
          </cell>
          <cell r="L826">
            <v>1</v>
          </cell>
          <cell r="M826">
            <v>0</v>
          </cell>
          <cell r="N826">
            <v>0</v>
          </cell>
          <cell r="O826" t="str">
            <v>Florida</v>
          </cell>
        </row>
        <row r="827">
          <cell r="A827">
            <v>2412</v>
          </cell>
          <cell r="B827">
            <v>160544</v>
          </cell>
          <cell r="C827">
            <v>1</v>
          </cell>
          <cell r="D827">
            <v>1</v>
          </cell>
          <cell r="E827">
            <v>59</v>
          </cell>
          <cell r="F827">
            <v>0</v>
          </cell>
          <cell r="G827">
            <v>1</v>
          </cell>
          <cell r="H827">
            <v>0</v>
          </cell>
          <cell r="I827">
            <v>0</v>
          </cell>
          <cell r="J827">
            <v>0</v>
          </cell>
          <cell r="K827">
            <v>0</v>
          </cell>
          <cell r="L827">
            <v>1</v>
          </cell>
          <cell r="M827">
            <v>0</v>
          </cell>
          <cell r="N827">
            <v>0</v>
          </cell>
          <cell r="O827" t="str">
            <v>Florida</v>
          </cell>
        </row>
        <row r="828">
          <cell r="A828">
            <v>1536</v>
          </cell>
          <cell r="B828">
            <v>160504</v>
          </cell>
          <cell r="C828">
            <v>0</v>
          </cell>
          <cell r="D828">
            <v>1</v>
          </cell>
          <cell r="E828">
            <v>49</v>
          </cell>
          <cell r="F828">
            <v>0</v>
          </cell>
          <cell r="G828">
            <v>0</v>
          </cell>
          <cell r="H828">
            <v>1</v>
          </cell>
          <cell r="I828">
            <v>0</v>
          </cell>
          <cell r="J828">
            <v>0</v>
          </cell>
          <cell r="K828">
            <v>0</v>
          </cell>
          <cell r="L828">
            <v>0</v>
          </cell>
          <cell r="M828">
            <v>0</v>
          </cell>
          <cell r="N828">
            <v>1</v>
          </cell>
          <cell r="O828" t="str">
            <v>Florida</v>
          </cell>
        </row>
        <row r="829">
          <cell r="A829">
            <v>2881</v>
          </cell>
          <cell r="B829">
            <v>160491</v>
          </cell>
          <cell r="C829">
            <v>0</v>
          </cell>
          <cell r="D829">
            <v>1</v>
          </cell>
          <cell r="E829">
            <v>49</v>
          </cell>
          <cell r="F829">
            <v>0</v>
          </cell>
          <cell r="G829">
            <v>1</v>
          </cell>
          <cell r="H829">
            <v>0</v>
          </cell>
          <cell r="I829">
            <v>0</v>
          </cell>
          <cell r="J829">
            <v>0</v>
          </cell>
          <cell r="K829">
            <v>0</v>
          </cell>
          <cell r="L829">
            <v>0</v>
          </cell>
          <cell r="M829">
            <v>0</v>
          </cell>
          <cell r="N829">
            <v>1</v>
          </cell>
          <cell r="O829" t="str">
            <v>Illinois</v>
          </cell>
        </row>
        <row r="830">
          <cell r="A830">
            <v>2555</v>
          </cell>
          <cell r="B830">
            <v>160482</v>
          </cell>
          <cell r="C830">
            <v>0</v>
          </cell>
          <cell r="D830">
            <v>1</v>
          </cell>
          <cell r="E830">
            <v>44</v>
          </cell>
          <cell r="F830">
            <v>0</v>
          </cell>
          <cell r="G830">
            <v>0</v>
          </cell>
          <cell r="H830">
            <v>1</v>
          </cell>
          <cell r="I830">
            <v>0</v>
          </cell>
          <cell r="J830">
            <v>0</v>
          </cell>
          <cell r="K830">
            <v>0</v>
          </cell>
          <cell r="L830">
            <v>0</v>
          </cell>
          <cell r="M830">
            <v>1</v>
          </cell>
          <cell r="N830">
            <v>0</v>
          </cell>
          <cell r="O830" t="str">
            <v>California</v>
          </cell>
        </row>
        <row r="831">
          <cell r="A831">
            <v>1836</v>
          </cell>
          <cell r="B831">
            <v>160474</v>
          </cell>
          <cell r="C831">
            <v>0</v>
          </cell>
          <cell r="D831">
            <v>1</v>
          </cell>
          <cell r="E831">
            <v>41</v>
          </cell>
          <cell r="F831">
            <v>0</v>
          </cell>
          <cell r="G831">
            <v>0</v>
          </cell>
          <cell r="H831">
            <v>1</v>
          </cell>
          <cell r="I831">
            <v>0</v>
          </cell>
          <cell r="J831">
            <v>0</v>
          </cell>
          <cell r="K831">
            <v>0</v>
          </cell>
          <cell r="L831">
            <v>1</v>
          </cell>
          <cell r="M831">
            <v>0</v>
          </cell>
          <cell r="N831">
            <v>0</v>
          </cell>
          <cell r="O831" t="str">
            <v>Florida</v>
          </cell>
        </row>
        <row r="832">
          <cell r="A832">
            <v>2456</v>
          </cell>
          <cell r="B832">
            <v>160474</v>
          </cell>
          <cell r="C832">
            <v>0</v>
          </cell>
          <cell r="D832">
            <v>1</v>
          </cell>
          <cell r="E832">
            <v>41</v>
          </cell>
          <cell r="F832">
            <v>0</v>
          </cell>
          <cell r="G832">
            <v>0</v>
          </cell>
          <cell r="H832">
            <v>1</v>
          </cell>
          <cell r="I832">
            <v>0</v>
          </cell>
          <cell r="J832">
            <v>0</v>
          </cell>
          <cell r="K832">
            <v>0</v>
          </cell>
          <cell r="L832">
            <v>1</v>
          </cell>
          <cell r="M832">
            <v>0</v>
          </cell>
          <cell r="N832">
            <v>0</v>
          </cell>
          <cell r="O832" t="str">
            <v>New York</v>
          </cell>
        </row>
        <row r="833">
          <cell r="A833">
            <v>2584</v>
          </cell>
          <cell r="B833">
            <v>160432</v>
          </cell>
          <cell r="C833">
            <v>0</v>
          </cell>
          <cell r="D833">
            <v>1</v>
          </cell>
          <cell r="E833">
            <v>47</v>
          </cell>
          <cell r="F833">
            <v>0</v>
          </cell>
          <cell r="G833">
            <v>1</v>
          </cell>
          <cell r="H833">
            <v>0</v>
          </cell>
          <cell r="I833">
            <v>0</v>
          </cell>
          <cell r="J833">
            <v>0</v>
          </cell>
          <cell r="K833">
            <v>0</v>
          </cell>
          <cell r="L833">
            <v>0</v>
          </cell>
          <cell r="M833">
            <v>1</v>
          </cell>
          <cell r="N833">
            <v>0</v>
          </cell>
          <cell r="O833" t="str">
            <v>Other</v>
          </cell>
        </row>
        <row r="834">
          <cell r="A834">
            <v>2691</v>
          </cell>
          <cell r="B834">
            <v>160230</v>
          </cell>
          <cell r="C834">
            <v>0</v>
          </cell>
          <cell r="D834">
            <v>1</v>
          </cell>
          <cell r="E834">
            <v>64</v>
          </cell>
          <cell r="F834">
            <v>0</v>
          </cell>
          <cell r="G834">
            <v>0</v>
          </cell>
          <cell r="H834">
            <v>1</v>
          </cell>
          <cell r="I834">
            <v>0</v>
          </cell>
          <cell r="J834">
            <v>0</v>
          </cell>
          <cell r="K834">
            <v>0</v>
          </cell>
          <cell r="L834">
            <v>1</v>
          </cell>
          <cell r="M834">
            <v>0</v>
          </cell>
          <cell r="N834">
            <v>0</v>
          </cell>
          <cell r="O834" t="str">
            <v>Texas</v>
          </cell>
        </row>
        <row r="835">
          <cell r="A835">
            <v>2840</v>
          </cell>
          <cell r="B835">
            <v>160208</v>
          </cell>
          <cell r="C835">
            <v>1</v>
          </cell>
          <cell r="D835">
            <v>1</v>
          </cell>
          <cell r="E835">
            <v>47</v>
          </cell>
          <cell r="F835">
            <v>0</v>
          </cell>
          <cell r="G835">
            <v>0</v>
          </cell>
          <cell r="H835">
            <v>0</v>
          </cell>
          <cell r="I835">
            <v>0</v>
          </cell>
          <cell r="J835">
            <v>1</v>
          </cell>
          <cell r="K835">
            <v>0</v>
          </cell>
          <cell r="L835">
            <v>1</v>
          </cell>
          <cell r="M835">
            <v>0</v>
          </cell>
          <cell r="N835">
            <v>0</v>
          </cell>
          <cell r="O835" t="str">
            <v>New York</v>
          </cell>
        </row>
        <row r="836">
          <cell r="A836">
            <v>2848</v>
          </cell>
          <cell r="B836">
            <v>160200</v>
          </cell>
          <cell r="C836">
            <v>0</v>
          </cell>
          <cell r="D836">
            <v>1</v>
          </cell>
          <cell r="E836">
            <v>72</v>
          </cell>
          <cell r="F836">
            <v>0</v>
          </cell>
          <cell r="G836">
            <v>0</v>
          </cell>
          <cell r="H836">
            <v>1</v>
          </cell>
          <cell r="I836">
            <v>0</v>
          </cell>
          <cell r="J836">
            <v>0</v>
          </cell>
          <cell r="K836">
            <v>0</v>
          </cell>
          <cell r="L836">
            <v>0</v>
          </cell>
          <cell r="M836">
            <v>0</v>
          </cell>
          <cell r="N836">
            <v>1</v>
          </cell>
          <cell r="O836" t="str">
            <v>Other</v>
          </cell>
        </row>
        <row r="837">
          <cell r="A837">
            <v>1147</v>
          </cell>
          <cell r="B837">
            <v>160199</v>
          </cell>
          <cell r="C837">
            <v>1</v>
          </cell>
          <cell r="D837">
            <v>2</v>
          </cell>
          <cell r="E837">
            <v>42</v>
          </cell>
          <cell r="F837">
            <v>0</v>
          </cell>
          <cell r="G837">
            <v>0</v>
          </cell>
          <cell r="H837">
            <v>1</v>
          </cell>
          <cell r="I837">
            <v>0</v>
          </cell>
          <cell r="J837">
            <v>0</v>
          </cell>
          <cell r="K837">
            <v>0</v>
          </cell>
          <cell r="L837">
            <v>1</v>
          </cell>
          <cell r="M837">
            <v>0</v>
          </cell>
          <cell r="N837">
            <v>0</v>
          </cell>
          <cell r="O837" t="str">
            <v>Illinois</v>
          </cell>
        </row>
        <row r="838">
          <cell r="A838">
            <v>1778</v>
          </cell>
          <cell r="B838">
            <v>160161</v>
          </cell>
          <cell r="C838">
            <v>0</v>
          </cell>
          <cell r="D838">
            <v>1</v>
          </cell>
          <cell r="E838">
            <v>55</v>
          </cell>
          <cell r="F838">
            <v>1</v>
          </cell>
          <cell r="G838">
            <v>0</v>
          </cell>
          <cell r="H838">
            <v>0</v>
          </cell>
          <cell r="I838">
            <v>0</v>
          </cell>
          <cell r="J838">
            <v>0</v>
          </cell>
          <cell r="K838">
            <v>0</v>
          </cell>
          <cell r="L838">
            <v>0</v>
          </cell>
          <cell r="M838">
            <v>0</v>
          </cell>
          <cell r="N838">
            <v>0</v>
          </cell>
          <cell r="O838" t="str">
            <v>New York</v>
          </cell>
        </row>
        <row r="839">
          <cell r="A839">
            <v>1495</v>
          </cell>
          <cell r="B839">
            <v>160152</v>
          </cell>
          <cell r="C839">
            <v>0</v>
          </cell>
          <cell r="D839">
            <v>1</v>
          </cell>
          <cell r="E839">
            <v>41</v>
          </cell>
          <cell r="F839">
            <v>0</v>
          </cell>
          <cell r="G839">
            <v>0</v>
          </cell>
          <cell r="H839">
            <v>1</v>
          </cell>
          <cell r="I839">
            <v>0</v>
          </cell>
          <cell r="J839">
            <v>0</v>
          </cell>
          <cell r="K839">
            <v>0</v>
          </cell>
          <cell r="L839">
            <v>1</v>
          </cell>
          <cell r="M839">
            <v>0</v>
          </cell>
          <cell r="N839">
            <v>0</v>
          </cell>
          <cell r="O839" t="str">
            <v>Illinois</v>
          </cell>
        </row>
        <row r="840">
          <cell r="A840">
            <v>1471</v>
          </cell>
          <cell r="B840">
            <v>160093</v>
          </cell>
          <cell r="C840">
            <v>0</v>
          </cell>
          <cell r="D840">
            <v>1</v>
          </cell>
          <cell r="E840">
            <v>46</v>
          </cell>
          <cell r="F840">
            <v>0</v>
          </cell>
          <cell r="G840">
            <v>1</v>
          </cell>
          <cell r="H840">
            <v>0</v>
          </cell>
          <cell r="I840">
            <v>0</v>
          </cell>
          <cell r="J840">
            <v>0</v>
          </cell>
          <cell r="K840">
            <v>0</v>
          </cell>
          <cell r="L840">
            <v>1</v>
          </cell>
          <cell r="M840">
            <v>0</v>
          </cell>
          <cell r="N840">
            <v>0</v>
          </cell>
          <cell r="O840" t="str">
            <v>Illinois</v>
          </cell>
        </row>
        <row r="841">
          <cell r="A841">
            <v>2276</v>
          </cell>
          <cell r="B841">
            <v>160033</v>
          </cell>
          <cell r="C841">
            <v>0</v>
          </cell>
          <cell r="D841">
            <v>1</v>
          </cell>
          <cell r="E841">
            <v>66</v>
          </cell>
          <cell r="F841">
            <v>0</v>
          </cell>
          <cell r="G841">
            <v>0</v>
          </cell>
          <cell r="H841">
            <v>0</v>
          </cell>
          <cell r="I841">
            <v>1</v>
          </cell>
          <cell r="J841">
            <v>0</v>
          </cell>
          <cell r="K841">
            <v>0</v>
          </cell>
          <cell r="L841">
            <v>0</v>
          </cell>
          <cell r="M841">
            <v>1</v>
          </cell>
          <cell r="N841">
            <v>0</v>
          </cell>
          <cell r="O841" t="str">
            <v>New York</v>
          </cell>
        </row>
        <row r="842">
          <cell r="A842">
            <v>1338</v>
          </cell>
          <cell r="B842">
            <v>160000</v>
          </cell>
          <cell r="C842">
            <v>0</v>
          </cell>
          <cell r="D842">
            <v>1</v>
          </cell>
          <cell r="E842">
            <v>44</v>
          </cell>
          <cell r="F842">
            <v>0</v>
          </cell>
          <cell r="G842">
            <v>0</v>
          </cell>
          <cell r="H842">
            <v>1</v>
          </cell>
          <cell r="I842">
            <v>0</v>
          </cell>
          <cell r="J842">
            <v>0</v>
          </cell>
          <cell r="K842">
            <v>0</v>
          </cell>
          <cell r="L842">
            <v>0</v>
          </cell>
          <cell r="M842">
            <v>0</v>
          </cell>
          <cell r="N842">
            <v>1</v>
          </cell>
          <cell r="O842" t="str">
            <v>Florida</v>
          </cell>
        </row>
        <row r="843">
          <cell r="A843">
            <v>1578</v>
          </cell>
          <cell r="B843">
            <v>159973</v>
          </cell>
          <cell r="C843">
            <v>0</v>
          </cell>
          <cell r="D843">
            <v>0</v>
          </cell>
          <cell r="E843">
            <v>48</v>
          </cell>
          <cell r="F843">
            <v>0</v>
          </cell>
          <cell r="G843">
            <v>1</v>
          </cell>
          <cell r="H843">
            <v>0</v>
          </cell>
          <cell r="I843">
            <v>0</v>
          </cell>
          <cell r="J843">
            <v>0</v>
          </cell>
          <cell r="K843">
            <v>0</v>
          </cell>
          <cell r="L843">
            <v>0</v>
          </cell>
          <cell r="M843">
            <v>0</v>
          </cell>
          <cell r="N843">
            <v>1</v>
          </cell>
          <cell r="O843" t="str">
            <v>Florida</v>
          </cell>
        </row>
        <row r="844">
          <cell r="A844">
            <v>2053</v>
          </cell>
          <cell r="B844">
            <v>159925</v>
          </cell>
          <cell r="C844">
            <v>0</v>
          </cell>
          <cell r="D844">
            <v>1</v>
          </cell>
          <cell r="E844">
            <v>65</v>
          </cell>
          <cell r="F844">
            <v>0</v>
          </cell>
          <cell r="G844">
            <v>0</v>
          </cell>
          <cell r="H844">
            <v>0</v>
          </cell>
          <cell r="I844">
            <v>1</v>
          </cell>
          <cell r="J844">
            <v>0</v>
          </cell>
          <cell r="K844">
            <v>0</v>
          </cell>
          <cell r="L844">
            <v>1</v>
          </cell>
          <cell r="M844">
            <v>0</v>
          </cell>
          <cell r="N844">
            <v>0</v>
          </cell>
          <cell r="O844" t="str">
            <v>Illinois</v>
          </cell>
        </row>
        <row r="845">
          <cell r="A845">
            <v>2453</v>
          </cell>
          <cell r="B845">
            <v>159892</v>
          </cell>
          <cell r="C845">
            <v>0</v>
          </cell>
          <cell r="D845">
            <v>1</v>
          </cell>
          <cell r="E845">
            <v>50</v>
          </cell>
          <cell r="F845">
            <v>0</v>
          </cell>
          <cell r="G845">
            <v>1</v>
          </cell>
          <cell r="H845">
            <v>0</v>
          </cell>
          <cell r="I845">
            <v>0</v>
          </cell>
          <cell r="J845">
            <v>0</v>
          </cell>
          <cell r="K845">
            <v>0</v>
          </cell>
          <cell r="L845">
            <v>0</v>
          </cell>
          <cell r="M845">
            <v>0</v>
          </cell>
          <cell r="N845">
            <v>1</v>
          </cell>
          <cell r="O845" t="str">
            <v>California</v>
          </cell>
        </row>
        <row r="846">
          <cell r="A846">
            <v>2289</v>
          </cell>
          <cell r="B846">
            <v>159868</v>
          </cell>
          <cell r="C846">
            <v>0</v>
          </cell>
          <cell r="D846">
            <v>1</v>
          </cell>
          <cell r="E846">
            <v>48</v>
          </cell>
          <cell r="F846">
            <v>0</v>
          </cell>
          <cell r="G846">
            <v>0</v>
          </cell>
          <cell r="H846">
            <v>0</v>
          </cell>
          <cell r="I846">
            <v>1</v>
          </cell>
          <cell r="J846">
            <v>0</v>
          </cell>
          <cell r="K846">
            <v>0</v>
          </cell>
          <cell r="L846">
            <v>1</v>
          </cell>
          <cell r="M846">
            <v>0</v>
          </cell>
          <cell r="N846">
            <v>0</v>
          </cell>
          <cell r="O846" t="str">
            <v>Texas</v>
          </cell>
        </row>
        <row r="847">
          <cell r="A847">
            <v>2611</v>
          </cell>
          <cell r="B847">
            <v>159821</v>
          </cell>
          <cell r="C847">
            <v>0</v>
          </cell>
          <cell r="D847">
            <v>1</v>
          </cell>
          <cell r="E847">
            <v>65</v>
          </cell>
          <cell r="F847">
            <v>0</v>
          </cell>
          <cell r="G847">
            <v>1</v>
          </cell>
          <cell r="H847">
            <v>0</v>
          </cell>
          <cell r="I847">
            <v>0</v>
          </cell>
          <cell r="J847">
            <v>0</v>
          </cell>
          <cell r="K847">
            <v>0</v>
          </cell>
          <cell r="L847">
            <v>0</v>
          </cell>
          <cell r="M847">
            <v>0</v>
          </cell>
          <cell r="N847">
            <v>1</v>
          </cell>
          <cell r="O847" t="str">
            <v>Illinois</v>
          </cell>
        </row>
        <row r="848">
          <cell r="A848">
            <v>1135</v>
          </cell>
          <cell r="B848">
            <v>159809</v>
          </cell>
          <cell r="C848">
            <v>0</v>
          </cell>
          <cell r="D848">
            <v>2</v>
          </cell>
          <cell r="E848">
            <v>44</v>
          </cell>
          <cell r="F848">
            <v>0</v>
          </cell>
          <cell r="G848">
            <v>1</v>
          </cell>
          <cell r="H848">
            <v>0</v>
          </cell>
          <cell r="I848">
            <v>0</v>
          </cell>
          <cell r="J848">
            <v>0</v>
          </cell>
          <cell r="K848">
            <v>0</v>
          </cell>
          <cell r="L848">
            <v>1</v>
          </cell>
          <cell r="M848">
            <v>0</v>
          </cell>
          <cell r="N848">
            <v>0</v>
          </cell>
          <cell r="O848" t="str">
            <v>Illinois</v>
          </cell>
        </row>
        <row r="849">
          <cell r="A849">
            <v>1937</v>
          </cell>
          <cell r="B849">
            <v>159754</v>
          </cell>
          <cell r="C849">
            <v>0</v>
          </cell>
          <cell r="D849">
            <v>1</v>
          </cell>
          <cell r="E849">
            <v>55</v>
          </cell>
          <cell r="F849">
            <v>0</v>
          </cell>
          <cell r="G849">
            <v>1</v>
          </cell>
          <cell r="H849">
            <v>0</v>
          </cell>
          <cell r="I849">
            <v>0</v>
          </cell>
          <cell r="J849">
            <v>0</v>
          </cell>
          <cell r="K849">
            <v>0</v>
          </cell>
          <cell r="L849">
            <v>1</v>
          </cell>
          <cell r="M849">
            <v>0</v>
          </cell>
          <cell r="N849">
            <v>0</v>
          </cell>
          <cell r="O849" t="str">
            <v>California</v>
          </cell>
        </row>
        <row r="850">
          <cell r="A850">
            <v>3127</v>
          </cell>
          <cell r="B850">
            <v>159686</v>
          </cell>
          <cell r="C850">
            <v>0</v>
          </cell>
          <cell r="D850">
            <v>1</v>
          </cell>
          <cell r="E850">
            <v>55</v>
          </cell>
          <cell r="F850">
            <v>0</v>
          </cell>
          <cell r="G850">
            <v>0</v>
          </cell>
          <cell r="H850">
            <v>1</v>
          </cell>
          <cell r="I850">
            <v>0</v>
          </cell>
          <cell r="J850">
            <v>0</v>
          </cell>
          <cell r="K850">
            <v>0</v>
          </cell>
          <cell r="L850">
            <v>1</v>
          </cell>
          <cell r="M850">
            <v>0</v>
          </cell>
          <cell r="N850">
            <v>0</v>
          </cell>
          <cell r="O850" t="str">
            <v>Illinois</v>
          </cell>
        </row>
        <row r="851">
          <cell r="A851">
            <v>1789</v>
          </cell>
          <cell r="B851">
            <v>159666</v>
          </cell>
          <cell r="C851">
            <v>1</v>
          </cell>
          <cell r="D851">
            <v>1</v>
          </cell>
          <cell r="E851">
            <v>48</v>
          </cell>
          <cell r="F851">
            <v>0</v>
          </cell>
          <cell r="G851">
            <v>1</v>
          </cell>
          <cell r="H851">
            <v>0</v>
          </cell>
          <cell r="I851">
            <v>0</v>
          </cell>
          <cell r="J851">
            <v>0</v>
          </cell>
          <cell r="K851">
            <v>0</v>
          </cell>
          <cell r="L851">
            <v>1</v>
          </cell>
          <cell r="M851">
            <v>0</v>
          </cell>
          <cell r="N851">
            <v>0</v>
          </cell>
          <cell r="O851" t="str">
            <v>Illinois</v>
          </cell>
        </row>
        <row r="852">
          <cell r="A852">
            <v>2344</v>
          </cell>
          <cell r="B852">
            <v>159601</v>
          </cell>
          <cell r="C852">
            <v>0</v>
          </cell>
          <cell r="D852">
            <v>1</v>
          </cell>
          <cell r="E852">
            <v>43</v>
          </cell>
          <cell r="F852">
            <v>1</v>
          </cell>
          <cell r="G852">
            <v>0</v>
          </cell>
          <cell r="H852">
            <v>0</v>
          </cell>
          <cell r="I852">
            <v>0</v>
          </cell>
          <cell r="J852">
            <v>0</v>
          </cell>
          <cell r="K852">
            <v>0</v>
          </cell>
          <cell r="L852">
            <v>0</v>
          </cell>
          <cell r="M852">
            <v>0</v>
          </cell>
          <cell r="N852">
            <v>0</v>
          </cell>
          <cell r="O852" t="str">
            <v>Other</v>
          </cell>
        </row>
        <row r="853">
          <cell r="A853">
            <v>2143</v>
          </cell>
          <cell r="B853">
            <v>159594</v>
          </cell>
          <cell r="C853">
            <v>0</v>
          </cell>
          <cell r="D853">
            <v>1</v>
          </cell>
          <cell r="E853">
            <v>55</v>
          </cell>
          <cell r="F853">
            <v>0</v>
          </cell>
          <cell r="G853">
            <v>1</v>
          </cell>
          <cell r="H853">
            <v>0</v>
          </cell>
          <cell r="I853">
            <v>0</v>
          </cell>
          <cell r="J853">
            <v>0</v>
          </cell>
          <cell r="K853">
            <v>0</v>
          </cell>
          <cell r="L853">
            <v>1</v>
          </cell>
          <cell r="M853">
            <v>0</v>
          </cell>
          <cell r="N853">
            <v>0</v>
          </cell>
          <cell r="O853" t="str">
            <v>Illinois</v>
          </cell>
        </row>
        <row r="854">
          <cell r="A854">
            <v>3211</v>
          </cell>
          <cell r="B854">
            <v>159535</v>
          </cell>
          <cell r="C854">
            <v>2</v>
          </cell>
          <cell r="D854">
            <v>0</v>
          </cell>
          <cell r="E854">
            <v>48</v>
          </cell>
          <cell r="F854">
            <v>0</v>
          </cell>
          <cell r="G854">
            <v>1</v>
          </cell>
          <cell r="H854">
            <v>0</v>
          </cell>
          <cell r="I854">
            <v>0</v>
          </cell>
          <cell r="J854">
            <v>0</v>
          </cell>
          <cell r="K854">
            <v>0</v>
          </cell>
          <cell r="L854">
            <v>1</v>
          </cell>
          <cell r="M854">
            <v>0</v>
          </cell>
          <cell r="N854">
            <v>0</v>
          </cell>
          <cell r="O854" t="str">
            <v>Illinois</v>
          </cell>
        </row>
        <row r="855">
          <cell r="A855">
            <v>2737</v>
          </cell>
          <cell r="B855">
            <v>159481</v>
          </cell>
          <cell r="C855">
            <v>0</v>
          </cell>
          <cell r="D855">
            <v>1</v>
          </cell>
          <cell r="E855">
            <v>45</v>
          </cell>
          <cell r="F855">
            <v>0</v>
          </cell>
          <cell r="G855">
            <v>0</v>
          </cell>
          <cell r="H855">
            <v>0</v>
          </cell>
          <cell r="I855">
            <v>1</v>
          </cell>
          <cell r="J855">
            <v>0</v>
          </cell>
          <cell r="K855">
            <v>0</v>
          </cell>
          <cell r="L855">
            <v>1</v>
          </cell>
          <cell r="M855">
            <v>0</v>
          </cell>
          <cell r="N855">
            <v>0</v>
          </cell>
          <cell r="O855" t="str">
            <v>Illinois</v>
          </cell>
        </row>
        <row r="856">
          <cell r="A856">
            <v>3033</v>
          </cell>
          <cell r="B856">
            <v>159462</v>
          </cell>
          <cell r="C856">
            <v>0</v>
          </cell>
          <cell r="D856">
            <v>1</v>
          </cell>
          <cell r="E856">
            <v>70</v>
          </cell>
          <cell r="F856">
            <v>0</v>
          </cell>
          <cell r="G856">
            <v>1</v>
          </cell>
          <cell r="H856">
            <v>0</v>
          </cell>
          <cell r="I856">
            <v>0</v>
          </cell>
          <cell r="J856">
            <v>0</v>
          </cell>
          <cell r="K856">
            <v>0</v>
          </cell>
          <cell r="L856">
            <v>1</v>
          </cell>
          <cell r="M856">
            <v>0</v>
          </cell>
          <cell r="N856">
            <v>0</v>
          </cell>
          <cell r="O856" t="str">
            <v>Texas</v>
          </cell>
        </row>
        <row r="857">
          <cell r="A857">
            <v>1479</v>
          </cell>
          <cell r="B857">
            <v>159432</v>
          </cell>
          <cell r="C857">
            <v>0</v>
          </cell>
          <cell r="D857">
            <v>1</v>
          </cell>
          <cell r="E857">
            <v>58</v>
          </cell>
          <cell r="F857">
            <v>1</v>
          </cell>
          <cell r="G857">
            <v>0</v>
          </cell>
          <cell r="H857">
            <v>0</v>
          </cell>
          <cell r="I857">
            <v>0</v>
          </cell>
          <cell r="J857">
            <v>0</v>
          </cell>
          <cell r="K857">
            <v>0</v>
          </cell>
          <cell r="L857">
            <v>0</v>
          </cell>
          <cell r="M857">
            <v>1</v>
          </cell>
          <cell r="N857">
            <v>0</v>
          </cell>
          <cell r="O857" t="str">
            <v>Texas</v>
          </cell>
        </row>
        <row r="858">
          <cell r="A858">
            <v>1996</v>
          </cell>
          <cell r="B858">
            <v>159412</v>
          </cell>
          <cell r="C858">
            <v>0</v>
          </cell>
          <cell r="D858">
            <v>0</v>
          </cell>
          <cell r="E858">
            <v>69</v>
          </cell>
          <cell r="F858">
            <v>0</v>
          </cell>
          <cell r="G858">
            <v>1</v>
          </cell>
          <cell r="H858">
            <v>0</v>
          </cell>
          <cell r="I858">
            <v>0</v>
          </cell>
          <cell r="J858">
            <v>0</v>
          </cell>
          <cell r="K858">
            <v>0</v>
          </cell>
          <cell r="L858">
            <v>0</v>
          </cell>
          <cell r="M858">
            <v>1</v>
          </cell>
          <cell r="N858">
            <v>0</v>
          </cell>
          <cell r="O858" t="str">
            <v>Other</v>
          </cell>
        </row>
        <row r="859">
          <cell r="A859">
            <v>2777</v>
          </cell>
          <cell r="B859">
            <v>159385</v>
          </cell>
          <cell r="C859">
            <v>1</v>
          </cell>
          <cell r="D859">
            <v>1</v>
          </cell>
          <cell r="E859">
            <v>69</v>
          </cell>
          <cell r="F859">
            <v>0</v>
          </cell>
          <cell r="G859">
            <v>0</v>
          </cell>
          <cell r="H859">
            <v>0</v>
          </cell>
          <cell r="I859">
            <v>1</v>
          </cell>
          <cell r="J859">
            <v>0</v>
          </cell>
          <cell r="K859">
            <v>0</v>
          </cell>
          <cell r="L859">
            <v>0</v>
          </cell>
          <cell r="M859">
            <v>1</v>
          </cell>
          <cell r="N859">
            <v>0</v>
          </cell>
          <cell r="O859" t="str">
            <v>California</v>
          </cell>
        </row>
        <row r="860">
          <cell r="A860">
            <v>1013</v>
          </cell>
          <cell r="B860">
            <v>159354</v>
          </cell>
          <cell r="C860">
            <v>1</v>
          </cell>
          <cell r="D860">
            <v>1</v>
          </cell>
          <cell r="E860">
            <v>68</v>
          </cell>
          <cell r="F860">
            <v>1</v>
          </cell>
          <cell r="G860">
            <v>0</v>
          </cell>
          <cell r="H860">
            <v>0</v>
          </cell>
          <cell r="I860">
            <v>0</v>
          </cell>
          <cell r="J860">
            <v>0</v>
          </cell>
          <cell r="K860">
            <v>0</v>
          </cell>
          <cell r="L860">
            <v>0</v>
          </cell>
          <cell r="M860">
            <v>1</v>
          </cell>
          <cell r="N860">
            <v>0</v>
          </cell>
          <cell r="O860" t="str">
            <v>California</v>
          </cell>
        </row>
        <row r="861">
          <cell r="A861">
            <v>1140</v>
          </cell>
          <cell r="B861">
            <v>159354</v>
          </cell>
          <cell r="C861">
            <v>0</v>
          </cell>
          <cell r="D861">
            <v>2</v>
          </cell>
          <cell r="E861">
            <v>67</v>
          </cell>
          <cell r="F861">
            <v>0</v>
          </cell>
          <cell r="G861">
            <v>1</v>
          </cell>
          <cell r="H861">
            <v>0</v>
          </cell>
          <cell r="I861">
            <v>0</v>
          </cell>
          <cell r="J861">
            <v>0</v>
          </cell>
          <cell r="K861">
            <v>0</v>
          </cell>
          <cell r="L861">
            <v>0</v>
          </cell>
          <cell r="M861">
            <v>1</v>
          </cell>
          <cell r="N861">
            <v>0</v>
          </cell>
          <cell r="O861" t="str">
            <v>Florida</v>
          </cell>
        </row>
        <row r="862">
          <cell r="A862">
            <v>1652</v>
          </cell>
          <cell r="B862">
            <v>159304</v>
          </cell>
          <cell r="C862">
            <v>0</v>
          </cell>
          <cell r="D862">
            <v>1</v>
          </cell>
          <cell r="E862">
            <v>56</v>
          </cell>
          <cell r="F862">
            <v>0</v>
          </cell>
          <cell r="G862">
            <v>1</v>
          </cell>
          <cell r="H862">
            <v>0</v>
          </cell>
          <cell r="I862">
            <v>0</v>
          </cell>
          <cell r="J862">
            <v>0</v>
          </cell>
          <cell r="K862">
            <v>0</v>
          </cell>
          <cell r="L862">
            <v>0</v>
          </cell>
          <cell r="M862">
            <v>0</v>
          </cell>
          <cell r="N862">
            <v>1</v>
          </cell>
          <cell r="O862" t="str">
            <v>New York</v>
          </cell>
        </row>
        <row r="863">
          <cell r="A863">
            <v>1327</v>
          </cell>
          <cell r="B863">
            <v>159292</v>
          </cell>
          <cell r="C863">
            <v>0</v>
          </cell>
          <cell r="D863">
            <v>1</v>
          </cell>
          <cell r="E863">
            <v>70</v>
          </cell>
          <cell r="F863">
            <v>0</v>
          </cell>
          <cell r="G863">
            <v>0</v>
          </cell>
          <cell r="H863">
            <v>0</v>
          </cell>
          <cell r="I863">
            <v>1</v>
          </cell>
          <cell r="J863">
            <v>0</v>
          </cell>
          <cell r="K863">
            <v>0</v>
          </cell>
          <cell r="L863">
            <v>0</v>
          </cell>
          <cell r="M863">
            <v>0</v>
          </cell>
          <cell r="N863">
            <v>1</v>
          </cell>
          <cell r="O863" t="str">
            <v>Illinois</v>
          </cell>
        </row>
        <row r="864">
          <cell r="A864">
            <v>2874</v>
          </cell>
          <cell r="B864">
            <v>159292</v>
          </cell>
          <cell r="C864">
            <v>0</v>
          </cell>
          <cell r="D864">
            <v>1</v>
          </cell>
          <cell r="E864">
            <v>70</v>
          </cell>
          <cell r="F864">
            <v>0</v>
          </cell>
          <cell r="G864">
            <v>0</v>
          </cell>
          <cell r="H864">
            <v>0</v>
          </cell>
          <cell r="I864">
            <v>1</v>
          </cell>
          <cell r="J864">
            <v>0</v>
          </cell>
          <cell r="K864">
            <v>0</v>
          </cell>
          <cell r="L864">
            <v>0</v>
          </cell>
          <cell r="M864">
            <v>0</v>
          </cell>
          <cell r="N864">
            <v>1</v>
          </cell>
          <cell r="O864" t="str">
            <v>Florida</v>
          </cell>
        </row>
        <row r="865">
          <cell r="A865">
            <v>1653</v>
          </cell>
          <cell r="B865">
            <v>159247</v>
          </cell>
          <cell r="C865">
            <v>0</v>
          </cell>
          <cell r="D865">
            <v>2</v>
          </cell>
          <cell r="E865">
            <v>58</v>
          </cell>
          <cell r="F865">
            <v>0</v>
          </cell>
          <cell r="G865">
            <v>0</v>
          </cell>
          <cell r="H865">
            <v>1</v>
          </cell>
          <cell r="I865">
            <v>0</v>
          </cell>
          <cell r="J865">
            <v>0</v>
          </cell>
          <cell r="K865">
            <v>0</v>
          </cell>
          <cell r="L865">
            <v>0</v>
          </cell>
          <cell r="M865">
            <v>1</v>
          </cell>
          <cell r="N865">
            <v>0</v>
          </cell>
          <cell r="O865" t="str">
            <v>Texas</v>
          </cell>
        </row>
        <row r="866">
          <cell r="A866">
            <v>2515</v>
          </cell>
          <cell r="B866">
            <v>159235</v>
          </cell>
          <cell r="C866">
            <v>1</v>
          </cell>
          <cell r="D866">
            <v>0</v>
          </cell>
          <cell r="E866">
            <v>53</v>
          </cell>
          <cell r="F866">
            <v>0</v>
          </cell>
          <cell r="G866">
            <v>0</v>
          </cell>
          <cell r="H866">
            <v>1</v>
          </cell>
          <cell r="I866">
            <v>0</v>
          </cell>
          <cell r="J866">
            <v>0</v>
          </cell>
          <cell r="K866">
            <v>0</v>
          </cell>
          <cell r="L866">
            <v>0</v>
          </cell>
          <cell r="M866">
            <v>1</v>
          </cell>
          <cell r="N866">
            <v>0</v>
          </cell>
          <cell r="O866" t="str">
            <v>Illinois</v>
          </cell>
        </row>
        <row r="867">
          <cell r="A867">
            <v>2180</v>
          </cell>
          <cell r="B867">
            <v>159184</v>
          </cell>
          <cell r="C867">
            <v>0</v>
          </cell>
          <cell r="D867">
            <v>1</v>
          </cell>
          <cell r="E867">
            <v>59</v>
          </cell>
          <cell r="F867">
            <v>0</v>
          </cell>
          <cell r="G867">
            <v>0</v>
          </cell>
          <cell r="H867">
            <v>0</v>
          </cell>
          <cell r="I867">
            <v>0</v>
          </cell>
          <cell r="J867">
            <v>1</v>
          </cell>
          <cell r="K867">
            <v>0</v>
          </cell>
          <cell r="L867">
            <v>0</v>
          </cell>
          <cell r="M867">
            <v>0</v>
          </cell>
          <cell r="N867">
            <v>0</v>
          </cell>
          <cell r="O867" t="str">
            <v>New York</v>
          </cell>
        </row>
        <row r="868">
          <cell r="A868">
            <v>1702</v>
          </cell>
          <cell r="B868">
            <v>159111</v>
          </cell>
          <cell r="C868">
            <v>0</v>
          </cell>
          <cell r="D868">
            <v>0</v>
          </cell>
          <cell r="E868">
            <v>66</v>
          </cell>
          <cell r="F868">
            <v>0</v>
          </cell>
          <cell r="G868">
            <v>1</v>
          </cell>
          <cell r="H868">
            <v>0</v>
          </cell>
          <cell r="I868">
            <v>0</v>
          </cell>
          <cell r="J868">
            <v>0</v>
          </cell>
          <cell r="K868">
            <v>0</v>
          </cell>
          <cell r="L868">
            <v>1</v>
          </cell>
          <cell r="M868">
            <v>0</v>
          </cell>
          <cell r="N868">
            <v>0</v>
          </cell>
          <cell r="O868" t="str">
            <v>Other</v>
          </cell>
        </row>
        <row r="869">
          <cell r="A869">
            <v>2222</v>
          </cell>
          <cell r="B869">
            <v>159062</v>
          </cell>
          <cell r="C869">
            <v>2</v>
          </cell>
          <cell r="D869">
            <v>1</v>
          </cell>
          <cell r="E869">
            <v>53</v>
          </cell>
          <cell r="F869">
            <v>0</v>
          </cell>
          <cell r="G869">
            <v>1</v>
          </cell>
          <cell r="H869">
            <v>0</v>
          </cell>
          <cell r="I869">
            <v>0</v>
          </cell>
          <cell r="J869">
            <v>0</v>
          </cell>
          <cell r="K869">
            <v>0</v>
          </cell>
          <cell r="L869">
            <v>0</v>
          </cell>
          <cell r="M869">
            <v>0</v>
          </cell>
          <cell r="N869">
            <v>1</v>
          </cell>
          <cell r="O869" t="str">
            <v>New York</v>
          </cell>
        </row>
        <row r="870">
          <cell r="A870">
            <v>2294</v>
          </cell>
          <cell r="B870">
            <v>159060</v>
          </cell>
          <cell r="C870">
            <v>1</v>
          </cell>
          <cell r="D870">
            <v>0</v>
          </cell>
          <cell r="E870">
            <v>31</v>
          </cell>
          <cell r="F870">
            <v>0</v>
          </cell>
          <cell r="G870">
            <v>1</v>
          </cell>
          <cell r="H870">
            <v>0</v>
          </cell>
          <cell r="I870">
            <v>0</v>
          </cell>
          <cell r="J870">
            <v>0</v>
          </cell>
          <cell r="K870">
            <v>0</v>
          </cell>
          <cell r="L870">
            <v>0</v>
          </cell>
          <cell r="M870">
            <v>0</v>
          </cell>
          <cell r="N870">
            <v>0</v>
          </cell>
          <cell r="O870" t="str">
            <v>New York</v>
          </cell>
        </row>
        <row r="871">
          <cell r="A871">
            <v>1954</v>
          </cell>
          <cell r="B871">
            <v>159052</v>
          </cell>
          <cell r="C871">
            <v>0</v>
          </cell>
          <cell r="D871">
            <v>1</v>
          </cell>
          <cell r="E871">
            <v>61</v>
          </cell>
          <cell r="F871">
            <v>1</v>
          </cell>
          <cell r="G871">
            <v>0</v>
          </cell>
          <cell r="H871">
            <v>0</v>
          </cell>
          <cell r="I871">
            <v>0</v>
          </cell>
          <cell r="J871">
            <v>0</v>
          </cell>
          <cell r="K871">
            <v>0</v>
          </cell>
          <cell r="L871">
            <v>0</v>
          </cell>
          <cell r="M871">
            <v>0</v>
          </cell>
          <cell r="N871">
            <v>0</v>
          </cell>
          <cell r="O871" t="str">
            <v>Other</v>
          </cell>
        </row>
        <row r="872">
          <cell r="A872">
            <v>1939</v>
          </cell>
          <cell r="B872">
            <v>159041</v>
          </cell>
          <cell r="C872">
            <v>1</v>
          </cell>
          <cell r="D872">
            <v>1</v>
          </cell>
          <cell r="E872">
            <v>47</v>
          </cell>
          <cell r="F872">
            <v>0</v>
          </cell>
          <cell r="G872">
            <v>1</v>
          </cell>
          <cell r="H872">
            <v>0</v>
          </cell>
          <cell r="I872">
            <v>0</v>
          </cell>
          <cell r="J872">
            <v>0</v>
          </cell>
          <cell r="K872">
            <v>0</v>
          </cell>
          <cell r="L872">
            <v>1</v>
          </cell>
          <cell r="M872">
            <v>0</v>
          </cell>
          <cell r="N872">
            <v>0</v>
          </cell>
          <cell r="O872" t="str">
            <v>Illinois</v>
          </cell>
        </row>
        <row r="873">
          <cell r="A873">
            <v>1885</v>
          </cell>
          <cell r="B873">
            <v>158917</v>
          </cell>
          <cell r="C873">
            <v>1</v>
          </cell>
          <cell r="D873">
            <v>2</v>
          </cell>
          <cell r="E873">
            <v>51</v>
          </cell>
          <cell r="F873">
            <v>0</v>
          </cell>
          <cell r="G873">
            <v>0</v>
          </cell>
          <cell r="H873">
            <v>0</v>
          </cell>
          <cell r="I873">
            <v>1</v>
          </cell>
          <cell r="J873">
            <v>0</v>
          </cell>
          <cell r="K873">
            <v>0</v>
          </cell>
          <cell r="L873">
            <v>1</v>
          </cell>
          <cell r="M873">
            <v>0</v>
          </cell>
          <cell r="N873">
            <v>0</v>
          </cell>
          <cell r="O873" t="str">
            <v>Illinois</v>
          </cell>
        </row>
        <row r="874">
          <cell r="A874">
            <v>1288</v>
          </cell>
          <cell r="B874">
            <v>158821</v>
          </cell>
          <cell r="C874">
            <v>0</v>
          </cell>
          <cell r="D874">
            <v>1</v>
          </cell>
          <cell r="E874">
            <v>64</v>
          </cell>
          <cell r="F874">
            <v>0</v>
          </cell>
          <cell r="G874">
            <v>0</v>
          </cell>
          <cell r="H874">
            <v>0</v>
          </cell>
          <cell r="I874">
            <v>1</v>
          </cell>
          <cell r="J874">
            <v>0</v>
          </cell>
          <cell r="K874">
            <v>0</v>
          </cell>
          <cell r="L874">
            <v>0</v>
          </cell>
          <cell r="M874">
            <v>0</v>
          </cell>
          <cell r="N874">
            <v>0</v>
          </cell>
          <cell r="O874" t="str">
            <v>Other</v>
          </cell>
        </row>
        <row r="875">
          <cell r="A875">
            <v>1699</v>
          </cell>
          <cell r="B875">
            <v>158710</v>
          </cell>
          <cell r="C875">
            <v>0</v>
          </cell>
          <cell r="D875">
            <v>1</v>
          </cell>
          <cell r="E875">
            <v>50</v>
          </cell>
          <cell r="F875">
            <v>1</v>
          </cell>
          <cell r="G875">
            <v>0</v>
          </cell>
          <cell r="H875">
            <v>0</v>
          </cell>
          <cell r="I875">
            <v>0</v>
          </cell>
          <cell r="J875">
            <v>0</v>
          </cell>
          <cell r="K875">
            <v>0</v>
          </cell>
          <cell r="L875">
            <v>1</v>
          </cell>
          <cell r="M875">
            <v>0</v>
          </cell>
          <cell r="N875">
            <v>0</v>
          </cell>
          <cell r="O875" t="str">
            <v>Illinois</v>
          </cell>
        </row>
        <row r="876">
          <cell r="A876">
            <v>3103</v>
          </cell>
          <cell r="B876">
            <v>158692</v>
          </cell>
          <cell r="C876">
            <v>0</v>
          </cell>
          <cell r="D876">
            <v>1</v>
          </cell>
          <cell r="E876">
            <v>55</v>
          </cell>
          <cell r="F876">
            <v>0</v>
          </cell>
          <cell r="G876">
            <v>1</v>
          </cell>
          <cell r="H876">
            <v>0</v>
          </cell>
          <cell r="I876">
            <v>0</v>
          </cell>
          <cell r="J876">
            <v>0</v>
          </cell>
          <cell r="K876">
            <v>0</v>
          </cell>
          <cell r="L876">
            <v>1</v>
          </cell>
          <cell r="M876">
            <v>0</v>
          </cell>
          <cell r="N876">
            <v>0</v>
          </cell>
          <cell r="O876" t="str">
            <v>Illinois</v>
          </cell>
        </row>
        <row r="877">
          <cell r="A877">
            <v>2623</v>
          </cell>
          <cell r="B877">
            <v>158684</v>
          </cell>
          <cell r="C877">
            <v>0</v>
          </cell>
          <cell r="D877">
            <v>0</v>
          </cell>
          <cell r="E877">
            <v>39</v>
          </cell>
          <cell r="F877">
            <v>0</v>
          </cell>
          <cell r="G877">
            <v>0</v>
          </cell>
          <cell r="H877">
            <v>1</v>
          </cell>
          <cell r="I877">
            <v>0</v>
          </cell>
          <cell r="J877">
            <v>0</v>
          </cell>
          <cell r="K877">
            <v>0</v>
          </cell>
          <cell r="L877">
            <v>1</v>
          </cell>
          <cell r="M877">
            <v>0</v>
          </cell>
          <cell r="N877">
            <v>0</v>
          </cell>
          <cell r="O877" t="str">
            <v>Illinois</v>
          </cell>
        </row>
        <row r="878">
          <cell r="A878">
            <v>2681</v>
          </cell>
          <cell r="B878">
            <v>158656</v>
          </cell>
          <cell r="C878">
            <v>0</v>
          </cell>
          <cell r="D878">
            <v>1</v>
          </cell>
          <cell r="E878">
            <v>64</v>
          </cell>
          <cell r="F878">
            <v>0</v>
          </cell>
          <cell r="G878">
            <v>0</v>
          </cell>
          <cell r="H878">
            <v>0</v>
          </cell>
          <cell r="I878">
            <v>1</v>
          </cell>
          <cell r="J878">
            <v>0</v>
          </cell>
          <cell r="K878">
            <v>0</v>
          </cell>
          <cell r="L878">
            <v>0</v>
          </cell>
          <cell r="M878">
            <v>1</v>
          </cell>
          <cell r="N878">
            <v>0</v>
          </cell>
          <cell r="O878" t="str">
            <v>California</v>
          </cell>
        </row>
        <row r="879">
          <cell r="A879">
            <v>2958</v>
          </cell>
          <cell r="B879">
            <v>158646</v>
          </cell>
          <cell r="C879">
            <v>0</v>
          </cell>
          <cell r="D879">
            <v>1</v>
          </cell>
          <cell r="E879">
            <v>58</v>
          </cell>
          <cell r="F879">
            <v>0</v>
          </cell>
          <cell r="G879">
            <v>1</v>
          </cell>
          <cell r="H879">
            <v>0</v>
          </cell>
          <cell r="I879">
            <v>0</v>
          </cell>
          <cell r="J879">
            <v>0</v>
          </cell>
          <cell r="K879">
            <v>0</v>
          </cell>
          <cell r="L879">
            <v>0</v>
          </cell>
          <cell r="M879">
            <v>1</v>
          </cell>
          <cell r="N879">
            <v>0</v>
          </cell>
          <cell r="O879" t="str">
            <v>Florida</v>
          </cell>
        </row>
        <row r="880">
          <cell r="A880">
            <v>3075</v>
          </cell>
          <cell r="B880">
            <v>158646</v>
          </cell>
          <cell r="C880">
            <v>0</v>
          </cell>
          <cell r="D880">
            <v>1</v>
          </cell>
          <cell r="E880">
            <v>58</v>
          </cell>
          <cell r="F880">
            <v>0</v>
          </cell>
          <cell r="G880">
            <v>1</v>
          </cell>
          <cell r="H880">
            <v>0</v>
          </cell>
          <cell r="I880">
            <v>0</v>
          </cell>
          <cell r="J880">
            <v>0</v>
          </cell>
          <cell r="K880">
            <v>0</v>
          </cell>
          <cell r="L880">
            <v>0</v>
          </cell>
          <cell r="M880">
            <v>1</v>
          </cell>
          <cell r="N880">
            <v>0</v>
          </cell>
          <cell r="O880" t="str">
            <v>Texas</v>
          </cell>
        </row>
        <row r="881">
          <cell r="A881">
            <v>1022</v>
          </cell>
          <cell r="B881">
            <v>158607</v>
          </cell>
          <cell r="C881">
            <v>0</v>
          </cell>
          <cell r="D881">
            <v>1</v>
          </cell>
          <cell r="E881">
            <v>71</v>
          </cell>
          <cell r="F881">
            <v>0</v>
          </cell>
          <cell r="G881">
            <v>1</v>
          </cell>
          <cell r="H881">
            <v>0</v>
          </cell>
          <cell r="I881">
            <v>0</v>
          </cell>
          <cell r="J881">
            <v>0</v>
          </cell>
          <cell r="K881">
            <v>0</v>
          </cell>
          <cell r="L881">
            <v>0</v>
          </cell>
          <cell r="M881">
            <v>0</v>
          </cell>
          <cell r="N881">
            <v>1</v>
          </cell>
          <cell r="O881" t="str">
            <v>New York</v>
          </cell>
        </row>
        <row r="882">
          <cell r="A882">
            <v>2501</v>
          </cell>
          <cell r="B882">
            <v>158597</v>
          </cell>
          <cell r="C882">
            <v>1</v>
          </cell>
          <cell r="D882">
            <v>1</v>
          </cell>
          <cell r="E882">
            <v>44</v>
          </cell>
          <cell r="F882">
            <v>0</v>
          </cell>
          <cell r="G882">
            <v>1</v>
          </cell>
          <cell r="H882">
            <v>0</v>
          </cell>
          <cell r="I882">
            <v>0</v>
          </cell>
          <cell r="J882">
            <v>0</v>
          </cell>
          <cell r="K882">
            <v>0</v>
          </cell>
          <cell r="L882">
            <v>1</v>
          </cell>
          <cell r="M882">
            <v>0</v>
          </cell>
          <cell r="N882">
            <v>0</v>
          </cell>
          <cell r="O882" t="str">
            <v>California</v>
          </cell>
        </row>
        <row r="883">
          <cell r="A883">
            <v>2791</v>
          </cell>
          <cell r="B883">
            <v>158582</v>
          </cell>
          <cell r="C883">
            <v>0</v>
          </cell>
          <cell r="D883">
            <v>1</v>
          </cell>
          <cell r="E883">
            <v>38</v>
          </cell>
          <cell r="F883">
            <v>0</v>
          </cell>
          <cell r="G883">
            <v>0</v>
          </cell>
          <cell r="H883">
            <v>0</v>
          </cell>
          <cell r="I883">
            <v>1</v>
          </cell>
          <cell r="J883">
            <v>0</v>
          </cell>
          <cell r="K883">
            <v>0</v>
          </cell>
          <cell r="L883">
            <v>0</v>
          </cell>
          <cell r="M883">
            <v>0</v>
          </cell>
          <cell r="N883">
            <v>0</v>
          </cell>
          <cell r="O883" t="str">
            <v>Illinois</v>
          </cell>
        </row>
        <row r="884">
          <cell r="A884">
            <v>2340</v>
          </cell>
          <cell r="B884">
            <v>158554</v>
          </cell>
          <cell r="C884">
            <v>1</v>
          </cell>
          <cell r="D884">
            <v>1</v>
          </cell>
          <cell r="E884">
            <v>52</v>
          </cell>
          <cell r="F884">
            <v>0</v>
          </cell>
          <cell r="G884">
            <v>0</v>
          </cell>
          <cell r="H884">
            <v>0</v>
          </cell>
          <cell r="I884">
            <v>1</v>
          </cell>
          <cell r="J884">
            <v>0</v>
          </cell>
          <cell r="K884">
            <v>0</v>
          </cell>
          <cell r="L884">
            <v>1</v>
          </cell>
          <cell r="M884">
            <v>0</v>
          </cell>
          <cell r="N884">
            <v>0</v>
          </cell>
          <cell r="O884" t="str">
            <v>Florida</v>
          </cell>
        </row>
        <row r="885">
          <cell r="A885">
            <v>3193</v>
          </cell>
          <cell r="B885">
            <v>158554</v>
          </cell>
          <cell r="C885">
            <v>1</v>
          </cell>
          <cell r="D885">
            <v>1</v>
          </cell>
          <cell r="E885">
            <v>52</v>
          </cell>
          <cell r="F885">
            <v>0</v>
          </cell>
          <cell r="G885">
            <v>0</v>
          </cell>
          <cell r="H885">
            <v>0</v>
          </cell>
          <cell r="I885">
            <v>1</v>
          </cell>
          <cell r="J885">
            <v>0</v>
          </cell>
          <cell r="K885">
            <v>0</v>
          </cell>
          <cell r="L885">
            <v>1</v>
          </cell>
          <cell r="M885">
            <v>0</v>
          </cell>
          <cell r="N885">
            <v>0</v>
          </cell>
          <cell r="O885" t="str">
            <v>Illinois</v>
          </cell>
        </row>
        <row r="886">
          <cell r="A886">
            <v>1738</v>
          </cell>
          <cell r="B886">
            <v>158512</v>
          </cell>
          <cell r="C886">
            <v>0</v>
          </cell>
          <cell r="D886">
            <v>1</v>
          </cell>
          <cell r="E886">
            <v>56</v>
          </cell>
          <cell r="F886">
            <v>0</v>
          </cell>
          <cell r="G886">
            <v>1</v>
          </cell>
          <cell r="H886">
            <v>0</v>
          </cell>
          <cell r="I886">
            <v>0</v>
          </cell>
          <cell r="J886">
            <v>0</v>
          </cell>
          <cell r="K886">
            <v>0</v>
          </cell>
          <cell r="L886">
            <v>1</v>
          </cell>
          <cell r="M886">
            <v>0</v>
          </cell>
          <cell r="N886">
            <v>0</v>
          </cell>
          <cell r="O886" t="str">
            <v>Other</v>
          </cell>
        </row>
        <row r="887">
          <cell r="A887">
            <v>2622</v>
          </cell>
          <cell r="B887">
            <v>158494</v>
          </cell>
          <cell r="C887">
            <v>0</v>
          </cell>
          <cell r="D887">
            <v>1</v>
          </cell>
          <cell r="E887">
            <v>46</v>
          </cell>
          <cell r="F887">
            <v>0</v>
          </cell>
          <cell r="G887">
            <v>1</v>
          </cell>
          <cell r="H887">
            <v>0</v>
          </cell>
          <cell r="I887">
            <v>0</v>
          </cell>
          <cell r="J887">
            <v>0</v>
          </cell>
          <cell r="K887">
            <v>0</v>
          </cell>
          <cell r="L887">
            <v>0</v>
          </cell>
          <cell r="M887">
            <v>1</v>
          </cell>
          <cell r="N887">
            <v>0</v>
          </cell>
          <cell r="O887" t="str">
            <v>Florida</v>
          </cell>
        </row>
        <row r="888">
          <cell r="A888">
            <v>3126</v>
          </cell>
          <cell r="B888">
            <v>158482</v>
          </cell>
          <cell r="C888">
            <v>0</v>
          </cell>
          <cell r="D888">
            <v>1</v>
          </cell>
          <cell r="E888">
            <v>65</v>
          </cell>
          <cell r="F888">
            <v>0</v>
          </cell>
          <cell r="G888">
            <v>1</v>
          </cell>
          <cell r="H888">
            <v>0</v>
          </cell>
          <cell r="I888">
            <v>0</v>
          </cell>
          <cell r="J888">
            <v>0</v>
          </cell>
          <cell r="K888">
            <v>0</v>
          </cell>
          <cell r="L888">
            <v>0</v>
          </cell>
          <cell r="M888">
            <v>0</v>
          </cell>
          <cell r="N888">
            <v>1</v>
          </cell>
          <cell r="O888" t="str">
            <v>Florida</v>
          </cell>
        </row>
        <row r="889">
          <cell r="A889">
            <v>3210</v>
          </cell>
          <cell r="B889">
            <v>158424</v>
          </cell>
          <cell r="C889">
            <v>0</v>
          </cell>
          <cell r="D889">
            <v>1</v>
          </cell>
          <cell r="E889">
            <v>58</v>
          </cell>
          <cell r="F889">
            <v>0</v>
          </cell>
          <cell r="G889">
            <v>0</v>
          </cell>
          <cell r="H889">
            <v>1</v>
          </cell>
          <cell r="I889">
            <v>0</v>
          </cell>
          <cell r="J889">
            <v>0</v>
          </cell>
          <cell r="K889">
            <v>0</v>
          </cell>
          <cell r="L889">
            <v>1</v>
          </cell>
          <cell r="M889">
            <v>0</v>
          </cell>
          <cell r="N889">
            <v>0</v>
          </cell>
          <cell r="O889" t="str">
            <v>Florida</v>
          </cell>
        </row>
        <row r="890">
          <cell r="A890">
            <v>2173</v>
          </cell>
          <cell r="B890">
            <v>158401</v>
          </cell>
          <cell r="C890">
            <v>0</v>
          </cell>
          <cell r="D890">
            <v>1</v>
          </cell>
          <cell r="E890">
            <v>60</v>
          </cell>
          <cell r="F890">
            <v>1</v>
          </cell>
          <cell r="G890">
            <v>0</v>
          </cell>
          <cell r="H890">
            <v>0</v>
          </cell>
          <cell r="I890">
            <v>0</v>
          </cell>
          <cell r="J890">
            <v>0</v>
          </cell>
          <cell r="K890">
            <v>0</v>
          </cell>
          <cell r="L890">
            <v>1</v>
          </cell>
          <cell r="M890">
            <v>0</v>
          </cell>
          <cell r="N890">
            <v>0</v>
          </cell>
          <cell r="O890" t="str">
            <v>Illinois</v>
          </cell>
        </row>
        <row r="891">
          <cell r="A891">
            <v>1694</v>
          </cell>
          <cell r="B891">
            <v>158398</v>
          </cell>
          <cell r="C891">
            <v>0</v>
          </cell>
          <cell r="D891">
            <v>0</v>
          </cell>
          <cell r="E891">
            <v>67</v>
          </cell>
          <cell r="F891">
            <v>0</v>
          </cell>
          <cell r="G891">
            <v>0</v>
          </cell>
          <cell r="H891">
            <v>0</v>
          </cell>
          <cell r="I891">
            <v>1</v>
          </cell>
          <cell r="J891">
            <v>0</v>
          </cell>
          <cell r="K891">
            <v>0</v>
          </cell>
          <cell r="L891">
            <v>1</v>
          </cell>
          <cell r="M891">
            <v>0</v>
          </cell>
          <cell r="N891">
            <v>0</v>
          </cell>
          <cell r="O891" t="str">
            <v>New York</v>
          </cell>
        </row>
        <row r="892">
          <cell r="A892">
            <v>2663</v>
          </cell>
          <cell r="B892">
            <v>158350</v>
          </cell>
          <cell r="C892">
            <v>0</v>
          </cell>
          <cell r="D892">
            <v>1</v>
          </cell>
          <cell r="E892">
            <v>49</v>
          </cell>
          <cell r="F892">
            <v>0</v>
          </cell>
          <cell r="G892">
            <v>0</v>
          </cell>
          <cell r="H892">
            <v>1</v>
          </cell>
          <cell r="I892">
            <v>0</v>
          </cell>
          <cell r="J892">
            <v>0</v>
          </cell>
          <cell r="K892">
            <v>0</v>
          </cell>
          <cell r="L892">
            <v>1</v>
          </cell>
          <cell r="M892">
            <v>0</v>
          </cell>
          <cell r="N892">
            <v>0</v>
          </cell>
          <cell r="O892" t="str">
            <v>California</v>
          </cell>
        </row>
        <row r="893">
          <cell r="A893">
            <v>1644</v>
          </cell>
          <cell r="B893">
            <v>158330</v>
          </cell>
          <cell r="C893">
            <v>0</v>
          </cell>
          <cell r="D893">
            <v>1</v>
          </cell>
          <cell r="E893">
            <v>45</v>
          </cell>
          <cell r="F893">
            <v>0</v>
          </cell>
          <cell r="G893">
            <v>0</v>
          </cell>
          <cell r="H893">
            <v>0</v>
          </cell>
          <cell r="I893">
            <v>0</v>
          </cell>
          <cell r="J893">
            <v>1</v>
          </cell>
          <cell r="K893">
            <v>0</v>
          </cell>
          <cell r="L893">
            <v>1</v>
          </cell>
          <cell r="M893">
            <v>0</v>
          </cell>
          <cell r="N893">
            <v>0</v>
          </cell>
          <cell r="O893" t="str">
            <v>Florida</v>
          </cell>
        </row>
        <row r="894">
          <cell r="A894">
            <v>1733</v>
          </cell>
          <cell r="B894">
            <v>158330</v>
          </cell>
          <cell r="C894">
            <v>0</v>
          </cell>
          <cell r="D894">
            <v>1</v>
          </cell>
          <cell r="E894">
            <v>45</v>
          </cell>
          <cell r="F894">
            <v>0</v>
          </cell>
          <cell r="G894">
            <v>0</v>
          </cell>
          <cell r="H894">
            <v>0</v>
          </cell>
          <cell r="I894">
            <v>0</v>
          </cell>
          <cell r="J894">
            <v>1</v>
          </cell>
          <cell r="K894">
            <v>0</v>
          </cell>
          <cell r="L894">
            <v>1</v>
          </cell>
          <cell r="M894">
            <v>0</v>
          </cell>
          <cell r="N894">
            <v>0</v>
          </cell>
          <cell r="O894" t="str">
            <v>California</v>
          </cell>
        </row>
        <row r="895">
          <cell r="A895">
            <v>1477</v>
          </cell>
          <cell r="B895">
            <v>158308</v>
          </cell>
          <cell r="C895">
            <v>0</v>
          </cell>
          <cell r="D895">
            <v>1</v>
          </cell>
          <cell r="E895">
            <v>56</v>
          </cell>
          <cell r="F895">
            <v>0</v>
          </cell>
          <cell r="G895">
            <v>0</v>
          </cell>
          <cell r="H895">
            <v>1</v>
          </cell>
          <cell r="I895">
            <v>0</v>
          </cell>
          <cell r="J895">
            <v>0</v>
          </cell>
          <cell r="K895">
            <v>0</v>
          </cell>
          <cell r="L895">
            <v>0</v>
          </cell>
          <cell r="M895">
            <v>1</v>
          </cell>
          <cell r="N895">
            <v>0</v>
          </cell>
          <cell r="O895" t="str">
            <v>Illinois</v>
          </cell>
        </row>
        <row r="896">
          <cell r="A896">
            <v>1005</v>
          </cell>
          <cell r="B896">
            <v>158293</v>
          </cell>
          <cell r="C896">
            <v>1</v>
          </cell>
          <cell r="D896">
            <v>0</v>
          </cell>
          <cell r="E896">
            <v>39</v>
          </cell>
          <cell r="F896">
            <v>0</v>
          </cell>
          <cell r="G896">
            <v>1</v>
          </cell>
          <cell r="H896">
            <v>0</v>
          </cell>
          <cell r="I896">
            <v>0</v>
          </cell>
          <cell r="J896">
            <v>0</v>
          </cell>
          <cell r="K896">
            <v>0</v>
          </cell>
          <cell r="L896">
            <v>0</v>
          </cell>
          <cell r="M896">
            <v>0</v>
          </cell>
          <cell r="N896">
            <v>1</v>
          </cell>
          <cell r="O896" t="str">
            <v>Texas</v>
          </cell>
        </row>
        <row r="897">
          <cell r="A897">
            <v>3079</v>
          </cell>
          <cell r="B897">
            <v>158275</v>
          </cell>
          <cell r="C897">
            <v>1</v>
          </cell>
          <cell r="D897">
            <v>1</v>
          </cell>
          <cell r="E897">
            <v>65</v>
          </cell>
          <cell r="F897">
            <v>0</v>
          </cell>
          <cell r="G897">
            <v>0</v>
          </cell>
          <cell r="H897">
            <v>0</v>
          </cell>
          <cell r="I897">
            <v>0</v>
          </cell>
          <cell r="J897">
            <v>1</v>
          </cell>
          <cell r="K897">
            <v>0</v>
          </cell>
          <cell r="L897">
            <v>1</v>
          </cell>
          <cell r="M897">
            <v>0</v>
          </cell>
          <cell r="N897">
            <v>0</v>
          </cell>
          <cell r="O897" t="str">
            <v>Illinois</v>
          </cell>
        </row>
        <row r="898">
          <cell r="A898">
            <v>2831</v>
          </cell>
          <cell r="B898">
            <v>158217</v>
          </cell>
          <cell r="C898">
            <v>2</v>
          </cell>
          <cell r="D898">
            <v>1</v>
          </cell>
          <cell r="E898">
            <v>69</v>
          </cell>
          <cell r="F898">
            <v>0</v>
          </cell>
          <cell r="G898">
            <v>0</v>
          </cell>
          <cell r="H898">
            <v>1</v>
          </cell>
          <cell r="I898">
            <v>0</v>
          </cell>
          <cell r="J898">
            <v>0</v>
          </cell>
          <cell r="K898">
            <v>0</v>
          </cell>
          <cell r="L898">
            <v>0</v>
          </cell>
          <cell r="M898">
            <v>1</v>
          </cell>
          <cell r="N898">
            <v>0</v>
          </cell>
          <cell r="O898" t="str">
            <v>California</v>
          </cell>
        </row>
        <row r="899">
          <cell r="A899">
            <v>1001</v>
          </cell>
          <cell r="B899">
            <v>158138</v>
          </cell>
          <cell r="C899">
            <v>0</v>
          </cell>
          <cell r="D899">
            <v>0</v>
          </cell>
          <cell r="E899">
            <v>63</v>
          </cell>
          <cell r="F899">
            <v>0</v>
          </cell>
          <cell r="G899">
            <v>0</v>
          </cell>
          <cell r="H899">
            <v>1</v>
          </cell>
          <cell r="I899">
            <v>0</v>
          </cell>
          <cell r="J899">
            <v>0</v>
          </cell>
          <cell r="K899">
            <v>0</v>
          </cell>
          <cell r="L899">
            <v>1</v>
          </cell>
          <cell r="M899">
            <v>0</v>
          </cell>
          <cell r="N899">
            <v>0</v>
          </cell>
          <cell r="O899" t="str">
            <v>California</v>
          </cell>
        </row>
        <row r="900">
          <cell r="A900">
            <v>2964</v>
          </cell>
          <cell r="B900">
            <v>158116</v>
          </cell>
          <cell r="C900">
            <v>0</v>
          </cell>
          <cell r="D900">
            <v>1</v>
          </cell>
          <cell r="E900">
            <v>64</v>
          </cell>
          <cell r="F900">
            <v>0</v>
          </cell>
          <cell r="G900">
            <v>1</v>
          </cell>
          <cell r="H900">
            <v>0</v>
          </cell>
          <cell r="I900">
            <v>0</v>
          </cell>
          <cell r="J900">
            <v>0</v>
          </cell>
          <cell r="K900">
            <v>0</v>
          </cell>
          <cell r="L900">
            <v>1</v>
          </cell>
          <cell r="M900">
            <v>0</v>
          </cell>
          <cell r="N900">
            <v>0</v>
          </cell>
          <cell r="O900" t="str">
            <v>Florida</v>
          </cell>
        </row>
        <row r="901">
          <cell r="A901">
            <v>2182</v>
          </cell>
          <cell r="B901">
            <v>158113</v>
          </cell>
          <cell r="C901">
            <v>0</v>
          </cell>
          <cell r="D901">
            <v>1</v>
          </cell>
          <cell r="E901">
            <v>61</v>
          </cell>
          <cell r="F901">
            <v>0</v>
          </cell>
          <cell r="G901">
            <v>1</v>
          </cell>
          <cell r="H901">
            <v>0</v>
          </cell>
          <cell r="I901">
            <v>0</v>
          </cell>
          <cell r="J901">
            <v>0</v>
          </cell>
          <cell r="K901">
            <v>0</v>
          </cell>
          <cell r="L901">
            <v>1</v>
          </cell>
          <cell r="M901">
            <v>0</v>
          </cell>
          <cell r="N901">
            <v>0</v>
          </cell>
          <cell r="O901" t="str">
            <v>Other</v>
          </cell>
        </row>
        <row r="902">
          <cell r="A902">
            <v>2719</v>
          </cell>
          <cell r="B902">
            <v>158086</v>
          </cell>
          <cell r="C902">
            <v>0</v>
          </cell>
          <cell r="D902">
            <v>1</v>
          </cell>
          <cell r="E902">
            <v>51</v>
          </cell>
          <cell r="F902">
            <v>1</v>
          </cell>
          <cell r="G902">
            <v>0</v>
          </cell>
          <cell r="H902">
            <v>0</v>
          </cell>
          <cell r="I902">
            <v>0</v>
          </cell>
          <cell r="J902">
            <v>0</v>
          </cell>
          <cell r="K902">
            <v>0</v>
          </cell>
          <cell r="L902">
            <v>0</v>
          </cell>
          <cell r="M902">
            <v>0</v>
          </cell>
          <cell r="N902">
            <v>1</v>
          </cell>
          <cell r="O902" t="str">
            <v>Illinois</v>
          </cell>
        </row>
        <row r="903">
          <cell r="A903">
            <v>3188</v>
          </cell>
          <cell r="B903">
            <v>158025</v>
          </cell>
          <cell r="C903">
            <v>0</v>
          </cell>
          <cell r="D903">
            <v>1</v>
          </cell>
          <cell r="E903">
            <v>41</v>
          </cell>
          <cell r="F903">
            <v>0</v>
          </cell>
          <cell r="G903">
            <v>1</v>
          </cell>
          <cell r="H903">
            <v>0</v>
          </cell>
          <cell r="I903">
            <v>0</v>
          </cell>
          <cell r="J903">
            <v>0</v>
          </cell>
          <cell r="K903">
            <v>0</v>
          </cell>
          <cell r="L903">
            <v>1</v>
          </cell>
          <cell r="M903">
            <v>0</v>
          </cell>
          <cell r="N903">
            <v>0</v>
          </cell>
          <cell r="O903" t="str">
            <v>New York</v>
          </cell>
        </row>
        <row r="904">
          <cell r="A904">
            <v>3195</v>
          </cell>
          <cell r="B904">
            <v>157967</v>
          </cell>
          <cell r="C904">
            <v>0</v>
          </cell>
          <cell r="D904">
            <v>1</v>
          </cell>
          <cell r="E904">
            <v>58</v>
          </cell>
          <cell r="F904">
            <v>0</v>
          </cell>
          <cell r="G904">
            <v>0</v>
          </cell>
          <cell r="H904">
            <v>1</v>
          </cell>
          <cell r="I904">
            <v>0</v>
          </cell>
          <cell r="J904">
            <v>0</v>
          </cell>
          <cell r="K904">
            <v>0</v>
          </cell>
          <cell r="L904">
            <v>1</v>
          </cell>
          <cell r="M904">
            <v>0</v>
          </cell>
          <cell r="N904">
            <v>0</v>
          </cell>
          <cell r="O904" t="str">
            <v>Texas</v>
          </cell>
        </row>
        <row r="905">
          <cell r="A905">
            <v>1434</v>
          </cell>
          <cell r="B905">
            <v>157959</v>
          </cell>
          <cell r="C905">
            <v>0</v>
          </cell>
          <cell r="D905">
            <v>1</v>
          </cell>
          <cell r="E905">
            <v>65</v>
          </cell>
          <cell r="F905">
            <v>0</v>
          </cell>
          <cell r="G905">
            <v>0</v>
          </cell>
          <cell r="H905">
            <v>1</v>
          </cell>
          <cell r="I905">
            <v>0</v>
          </cell>
          <cell r="J905">
            <v>0</v>
          </cell>
          <cell r="K905">
            <v>0</v>
          </cell>
          <cell r="L905">
            <v>1</v>
          </cell>
          <cell r="M905">
            <v>0</v>
          </cell>
          <cell r="N905">
            <v>0</v>
          </cell>
          <cell r="O905" t="str">
            <v>Florida</v>
          </cell>
        </row>
        <row r="906">
          <cell r="A906">
            <v>2437</v>
          </cell>
          <cell r="B906">
            <v>157957</v>
          </cell>
          <cell r="C906">
            <v>0</v>
          </cell>
          <cell r="D906">
            <v>1</v>
          </cell>
          <cell r="E906">
            <v>61</v>
          </cell>
          <cell r="F906">
            <v>0</v>
          </cell>
          <cell r="G906">
            <v>0</v>
          </cell>
          <cell r="H906">
            <v>0</v>
          </cell>
          <cell r="I906">
            <v>1</v>
          </cell>
          <cell r="J906">
            <v>0</v>
          </cell>
          <cell r="K906">
            <v>0</v>
          </cell>
          <cell r="L906">
            <v>1</v>
          </cell>
          <cell r="M906">
            <v>0</v>
          </cell>
          <cell r="N906">
            <v>0</v>
          </cell>
          <cell r="O906" t="str">
            <v>Illinois</v>
          </cell>
        </row>
        <row r="907">
          <cell r="A907">
            <v>1516</v>
          </cell>
          <cell r="B907">
            <v>157954</v>
          </cell>
          <cell r="C907">
            <v>1</v>
          </cell>
          <cell r="D907">
            <v>1</v>
          </cell>
          <cell r="E907">
            <v>43</v>
          </cell>
          <cell r="F907">
            <v>0</v>
          </cell>
          <cell r="G907">
            <v>0</v>
          </cell>
          <cell r="H907">
            <v>0</v>
          </cell>
          <cell r="I907">
            <v>1</v>
          </cell>
          <cell r="J907">
            <v>0</v>
          </cell>
          <cell r="K907">
            <v>0</v>
          </cell>
          <cell r="L907">
            <v>0</v>
          </cell>
          <cell r="M907">
            <v>1</v>
          </cell>
          <cell r="N907">
            <v>0</v>
          </cell>
          <cell r="O907" t="str">
            <v>Other</v>
          </cell>
        </row>
        <row r="908">
          <cell r="A908">
            <v>1927</v>
          </cell>
          <cell r="B908">
            <v>157937</v>
          </cell>
          <cell r="C908">
            <v>0</v>
          </cell>
          <cell r="D908">
            <v>1</v>
          </cell>
          <cell r="E908">
            <v>38</v>
          </cell>
          <cell r="F908">
            <v>0</v>
          </cell>
          <cell r="G908">
            <v>1</v>
          </cell>
          <cell r="H908">
            <v>0</v>
          </cell>
          <cell r="I908">
            <v>0</v>
          </cell>
          <cell r="J908">
            <v>0</v>
          </cell>
          <cell r="K908">
            <v>0</v>
          </cell>
          <cell r="L908">
            <v>0</v>
          </cell>
          <cell r="M908">
            <v>0</v>
          </cell>
          <cell r="N908">
            <v>0</v>
          </cell>
          <cell r="O908" t="str">
            <v>Illinois</v>
          </cell>
        </row>
        <row r="909">
          <cell r="A909">
            <v>1286</v>
          </cell>
          <cell r="B909">
            <v>157912</v>
          </cell>
          <cell r="C909">
            <v>0</v>
          </cell>
          <cell r="D909">
            <v>1</v>
          </cell>
          <cell r="E909">
            <v>55</v>
          </cell>
          <cell r="F909">
            <v>1</v>
          </cell>
          <cell r="G909">
            <v>0</v>
          </cell>
          <cell r="H909">
            <v>0</v>
          </cell>
          <cell r="I909">
            <v>0</v>
          </cell>
          <cell r="J909">
            <v>0</v>
          </cell>
          <cell r="K909">
            <v>0</v>
          </cell>
          <cell r="L909">
            <v>0</v>
          </cell>
          <cell r="M909">
            <v>0</v>
          </cell>
          <cell r="N909">
            <v>1</v>
          </cell>
          <cell r="O909" t="str">
            <v>New York</v>
          </cell>
        </row>
        <row r="910">
          <cell r="A910">
            <v>1846</v>
          </cell>
          <cell r="B910">
            <v>157906</v>
          </cell>
          <cell r="C910">
            <v>0</v>
          </cell>
          <cell r="D910">
            <v>1</v>
          </cell>
          <cell r="E910">
            <v>47</v>
          </cell>
          <cell r="F910">
            <v>0</v>
          </cell>
          <cell r="G910">
            <v>0</v>
          </cell>
          <cell r="H910">
            <v>0</v>
          </cell>
          <cell r="I910">
            <v>1</v>
          </cell>
          <cell r="J910">
            <v>0</v>
          </cell>
          <cell r="K910">
            <v>0</v>
          </cell>
          <cell r="L910">
            <v>0</v>
          </cell>
          <cell r="M910">
            <v>0</v>
          </cell>
          <cell r="N910">
            <v>1</v>
          </cell>
          <cell r="O910" t="str">
            <v>Other</v>
          </cell>
        </row>
        <row r="911">
          <cell r="A911">
            <v>2469</v>
          </cell>
          <cell r="B911">
            <v>157867</v>
          </cell>
          <cell r="C911">
            <v>1</v>
          </cell>
          <cell r="D911">
            <v>0</v>
          </cell>
          <cell r="E911">
            <v>42</v>
          </cell>
          <cell r="F911">
            <v>0</v>
          </cell>
          <cell r="G911">
            <v>0</v>
          </cell>
          <cell r="H911">
            <v>0</v>
          </cell>
          <cell r="I911">
            <v>1</v>
          </cell>
          <cell r="J911">
            <v>0</v>
          </cell>
          <cell r="K911">
            <v>0</v>
          </cell>
          <cell r="L911">
            <v>1</v>
          </cell>
          <cell r="M911">
            <v>0</v>
          </cell>
          <cell r="N911">
            <v>0</v>
          </cell>
          <cell r="O911" t="str">
            <v>Texas</v>
          </cell>
        </row>
        <row r="912">
          <cell r="A912">
            <v>2278</v>
          </cell>
          <cell r="B912">
            <v>157811</v>
          </cell>
          <cell r="C912">
            <v>0</v>
          </cell>
          <cell r="D912">
            <v>1</v>
          </cell>
          <cell r="E912">
            <v>54</v>
          </cell>
          <cell r="F912">
            <v>0</v>
          </cell>
          <cell r="G912">
            <v>0</v>
          </cell>
          <cell r="H912">
            <v>0</v>
          </cell>
          <cell r="I912">
            <v>1</v>
          </cell>
          <cell r="J912">
            <v>0</v>
          </cell>
          <cell r="K912">
            <v>0</v>
          </cell>
          <cell r="L912">
            <v>1</v>
          </cell>
          <cell r="M912">
            <v>0</v>
          </cell>
          <cell r="N912">
            <v>0</v>
          </cell>
          <cell r="O912" t="str">
            <v>Other</v>
          </cell>
        </row>
        <row r="913">
          <cell r="A913">
            <v>2129</v>
          </cell>
          <cell r="B913">
            <v>157744</v>
          </cell>
          <cell r="C913">
            <v>0</v>
          </cell>
          <cell r="D913">
            <v>1</v>
          </cell>
          <cell r="E913">
            <v>66</v>
          </cell>
          <cell r="F913">
            <v>0</v>
          </cell>
          <cell r="G913">
            <v>1</v>
          </cell>
          <cell r="H913">
            <v>0</v>
          </cell>
          <cell r="I913">
            <v>0</v>
          </cell>
          <cell r="J913">
            <v>0</v>
          </cell>
          <cell r="K913">
            <v>0</v>
          </cell>
          <cell r="L913">
            <v>0</v>
          </cell>
          <cell r="M913">
            <v>0</v>
          </cell>
          <cell r="N913">
            <v>1</v>
          </cell>
          <cell r="O913" t="str">
            <v>California</v>
          </cell>
        </row>
        <row r="914">
          <cell r="A914">
            <v>3169</v>
          </cell>
          <cell r="B914">
            <v>157731</v>
          </cell>
          <cell r="C914">
            <v>0</v>
          </cell>
          <cell r="D914">
            <v>1</v>
          </cell>
          <cell r="E914">
            <v>51</v>
          </cell>
          <cell r="F914">
            <v>0</v>
          </cell>
          <cell r="G914">
            <v>0</v>
          </cell>
          <cell r="H914">
            <v>1</v>
          </cell>
          <cell r="I914">
            <v>0</v>
          </cell>
          <cell r="J914">
            <v>0</v>
          </cell>
          <cell r="K914">
            <v>0</v>
          </cell>
          <cell r="L914">
            <v>1</v>
          </cell>
          <cell r="M914">
            <v>0</v>
          </cell>
          <cell r="N914">
            <v>0</v>
          </cell>
          <cell r="O914" t="str">
            <v>Illinois</v>
          </cell>
        </row>
        <row r="915">
          <cell r="A915">
            <v>2823</v>
          </cell>
          <cell r="B915">
            <v>157705</v>
          </cell>
          <cell r="C915">
            <v>0</v>
          </cell>
          <cell r="D915">
            <v>1</v>
          </cell>
          <cell r="E915">
            <v>54</v>
          </cell>
          <cell r="F915">
            <v>0</v>
          </cell>
          <cell r="G915">
            <v>1</v>
          </cell>
          <cell r="H915">
            <v>0</v>
          </cell>
          <cell r="I915">
            <v>0</v>
          </cell>
          <cell r="J915">
            <v>0</v>
          </cell>
          <cell r="K915">
            <v>0</v>
          </cell>
          <cell r="L915">
            <v>0</v>
          </cell>
          <cell r="M915">
            <v>0</v>
          </cell>
          <cell r="N915">
            <v>1</v>
          </cell>
          <cell r="O915" t="str">
            <v>Texas</v>
          </cell>
        </row>
        <row r="916">
          <cell r="A916">
            <v>3192</v>
          </cell>
          <cell r="B916">
            <v>157642</v>
          </cell>
          <cell r="C916">
            <v>0</v>
          </cell>
          <cell r="D916">
            <v>1</v>
          </cell>
          <cell r="E916">
            <v>50</v>
          </cell>
          <cell r="F916">
            <v>0</v>
          </cell>
          <cell r="G916">
            <v>0</v>
          </cell>
          <cell r="H916">
            <v>1</v>
          </cell>
          <cell r="I916">
            <v>0</v>
          </cell>
          <cell r="J916">
            <v>0</v>
          </cell>
          <cell r="K916">
            <v>0</v>
          </cell>
          <cell r="L916">
            <v>0</v>
          </cell>
          <cell r="M916">
            <v>0</v>
          </cell>
          <cell r="N916">
            <v>1</v>
          </cell>
          <cell r="O916" t="str">
            <v>Florida</v>
          </cell>
        </row>
        <row r="917">
          <cell r="A917">
            <v>2391</v>
          </cell>
          <cell r="B917">
            <v>157537</v>
          </cell>
          <cell r="C917">
            <v>1</v>
          </cell>
          <cell r="D917">
            <v>0</v>
          </cell>
          <cell r="E917">
            <v>41</v>
          </cell>
          <cell r="F917">
            <v>0</v>
          </cell>
          <cell r="G917">
            <v>0</v>
          </cell>
          <cell r="H917">
            <v>1</v>
          </cell>
          <cell r="I917">
            <v>0</v>
          </cell>
          <cell r="J917">
            <v>0</v>
          </cell>
          <cell r="K917">
            <v>0</v>
          </cell>
          <cell r="L917">
            <v>1</v>
          </cell>
          <cell r="M917">
            <v>0</v>
          </cell>
          <cell r="N917">
            <v>0</v>
          </cell>
          <cell r="O917" t="str">
            <v>Texas</v>
          </cell>
        </row>
        <row r="918">
          <cell r="A918">
            <v>2526</v>
          </cell>
          <cell r="B918">
            <v>157530</v>
          </cell>
          <cell r="C918">
            <v>0</v>
          </cell>
          <cell r="D918">
            <v>1</v>
          </cell>
          <cell r="E918">
            <v>69</v>
          </cell>
          <cell r="F918">
            <v>1</v>
          </cell>
          <cell r="G918">
            <v>0</v>
          </cell>
          <cell r="H918">
            <v>0</v>
          </cell>
          <cell r="I918">
            <v>0</v>
          </cell>
          <cell r="J918">
            <v>0</v>
          </cell>
          <cell r="K918">
            <v>0</v>
          </cell>
          <cell r="L918">
            <v>0</v>
          </cell>
          <cell r="M918">
            <v>1</v>
          </cell>
          <cell r="N918">
            <v>0</v>
          </cell>
          <cell r="O918" t="str">
            <v>Florida</v>
          </cell>
        </row>
        <row r="919">
          <cell r="A919">
            <v>2131</v>
          </cell>
          <cell r="B919">
            <v>157513</v>
          </cell>
          <cell r="C919">
            <v>0</v>
          </cell>
          <cell r="D919">
            <v>0</v>
          </cell>
          <cell r="E919">
            <v>77</v>
          </cell>
          <cell r="F919">
            <v>0</v>
          </cell>
          <cell r="G919">
            <v>0</v>
          </cell>
          <cell r="H919">
            <v>0</v>
          </cell>
          <cell r="I919">
            <v>0</v>
          </cell>
          <cell r="J919">
            <v>1</v>
          </cell>
          <cell r="K919">
            <v>0</v>
          </cell>
          <cell r="L919">
            <v>0</v>
          </cell>
          <cell r="M919">
            <v>0</v>
          </cell>
          <cell r="N919">
            <v>1</v>
          </cell>
          <cell r="O919" t="str">
            <v>Illinois</v>
          </cell>
        </row>
        <row r="920">
          <cell r="A920">
            <v>2358</v>
          </cell>
          <cell r="B920">
            <v>157420</v>
          </cell>
          <cell r="C920">
            <v>0</v>
          </cell>
          <cell r="D920">
            <v>1</v>
          </cell>
          <cell r="E920">
            <v>49</v>
          </cell>
          <cell r="F920">
            <v>0</v>
          </cell>
          <cell r="G920">
            <v>0</v>
          </cell>
          <cell r="H920">
            <v>0</v>
          </cell>
          <cell r="I920">
            <v>1</v>
          </cell>
          <cell r="J920">
            <v>0</v>
          </cell>
          <cell r="K920">
            <v>0</v>
          </cell>
          <cell r="L920">
            <v>0</v>
          </cell>
          <cell r="M920">
            <v>1</v>
          </cell>
          <cell r="N920">
            <v>0</v>
          </cell>
          <cell r="O920" t="str">
            <v>Florida</v>
          </cell>
        </row>
        <row r="921">
          <cell r="A921">
            <v>2350</v>
          </cell>
          <cell r="B921">
            <v>157338</v>
          </cell>
          <cell r="C921">
            <v>0</v>
          </cell>
          <cell r="D921">
            <v>1</v>
          </cell>
          <cell r="E921">
            <v>45</v>
          </cell>
          <cell r="F921">
            <v>0</v>
          </cell>
          <cell r="G921">
            <v>0</v>
          </cell>
          <cell r="H921">
            <v>1</v>
          </cell>
          <cell r="I921">
            <v>0</v>
          </cell>
          <cell r="J921">
            <v>0</v>
          </cell>
          <cell r="K921">
            <v>0</v>
          </cell>
          <cell r="L921">
            <v>1</v>
          </cell>
          <cell r="M921">
            <v>0</v>
          </cell>
          <cell r="N921">
            <v>0</v>
          </cell>
          <cell r="O921" t="str">
            <v>Other</v>
          </cell>
        </row>
        <row r="922">
          <cell r="A922">
            <v>2814</v>
          </cell>
          <cell r="B922">
            <v>157333</v>
          </cell>
          <cell r="C922">
            <v>0</v>
          </cell>
          <cell r="D922">
            <v>1</v>
          </cell>
          <cell r="E922">
            <v>66</v>
          </cell>
          <cell r="F922">
            <v>1</v>
          </cell>
          <cell r="G922">
            <v>0</v>
          </cell>
          <cell r="H922">
            <v>0</v>
          </cell>
          <cell r="I922">
            <v>0</v>
          </cell>
          <cell r="J922">
            <v>0</v>
          </cell>
          <cell r="K922">
            <v>0</v>
          </cell>
          <cell r="L922">
            <v>0</v>
          </cell>
          <cell r="M922">
            <v>0</v>
          </cell>
          <cell r="N922">
            <v>1</v>
          </cell>
          <cell r="O922" t="str">
            <v>Florida</v>
          </cell>
        </row>
        <row r="923">
          <cell r="A923">
            <v>3209</v>
          </cell>
          <cell r="B923">
            <v>157313</v>
          </cell>
          <cell r="C923">
            <v>1</v>
          </cell>
          <cell r="D923">
            <v>1.5</v>
          </cell>
          <cell r="E923">
            <v>41</v>
          </cell>
          <cell r="F923">
            <v>0</v>
          </cell>
          <cell r="G923">
            <v>1</v>
          </cell>
          <cell r="H923">
            <v>0</v>
          </cell>
          <cell r="I923">
            <v>0</v>
          </cell>
          <cell r="J923">
            <v>0</v>
          </cell>
          <cell r="K923">
            <v>0</v>
          </cell>
          <cell r="L923">
            <v>1</v>
          </cell>
          <cell r="M923">
            <v>0</v>
          </cell>
          <cell r="N923">
            <v>0</v>
          </cell>
          <cell r="O923" t="str">
            <v>California</v>
          </cell>
        </row>
        <row r="924">
          <cell r="A924">
            <v>2140</v>
          </cell>
          <cell r="B924">
            <v>157304</v>
          </cell>
          <cell r="C924">
            <v>0</v>
          </cell>
          <cell r="D924">
            <v>1</v>
          </cell>
          <cell r="E924">
            <v>69</v>
          </cell>
          <cell r="F924">
            <v>0</v>
          </cell>
          <cell r="G924">
            <v>1</v>
          </cell>
          <cell r="H924">
            <v>0</v>
          </cell>
          <cell r="I924">
            <v>0</v>
          </cell>
          <cell r="J924">
            <v>0</v>
          </cell>
          <cell r="K924">
            <v>0</v>
          </cell>
          <cell r="L924">
            <v>1</v>
          </cell>
          <cell r="M924">
            <v>0</v>
          </cell>
          <cell r="N924">
            <v>0</v>
          </cell>
          <cell r="O924" t="str">
            <v>Other</v>
          </cell>
        </row>
        <row r="925">
          <cell r="A925">
            <v>1104</v>
          </cell>
          <cell r="B925">
            <v>157288</v>
          </cell>
          <cell r="C925">
            <v>0</v>
          </cell>
          <cell r="D925">
            <v>1</v>
          </cell>
          <cell r="E925">
            <v>57</v>
          </cell>
          <cell r="F925">
            <v>0</v>
          </cell>
          <cell r="G925">
            <v>0</v>
          </cell>
          <cell r="H925">
            <v>0</v>
          </cell>
          <cell r="I925">
            <v>1</v>
          </cell>
          <cell r="J925">
            <v>0</v>
          </cell>
          <cell r="K925">
            <v>0</v>
          </cell>
          <cell r="L925">
            <v>0</v>
          </cell>
          <cell r="M925">
            <v>1</v>
          </cell>
          <cell r="N925">
            <v>0</v>
          </cell>
          <cell r="O925" t="str">
            <v>Florida</v>
          </cell>
        </row>
        <row r="926">
          <cell r="A926">
            <v>1522</v>
          </cell>
          <cell r="B926">
            <v>157247</v>
          </cell>
          <cell r="C926">
            <v>0</v>
          </cell>
          <cell r="D926">
            <v>1</v>
          </cell>
          <cell r="E926">
            <v>68</v>
          </cell>
          <cell r="F926">
            <v>0</v>
          </cell>
          <cell r="G926">
            <v>0</v>
          </cell>
          <cell r="H926">
            <v>0</v>
          </cell>
          <cell r="I926">
            <v>1</v>
          </cell>
          <cell r="J926">
            <v>0</v>
          </cell>
          <cell r="K926">
            <v>0</v>
          </cell>
          <cell r="L926">
            <v>0</v>
          </cell>
          <cell r="M926">
            <v>0</v>
          </cell>
          <cell r="N926">
            <v>0</v>
          </cell>
          <cell r="O926" t="str">
            <v>Other</v>
          </cell>
        </row>
        <row r="927">
          <cell r="A927">
            <v>2075</v>
          </cell>
          <cell r="B927">
            <v>157236</v>
          </cell>
          <cell r="C927">
            <v>1</v>
          </cell>
          <cell r="D927">
            <v>1</v>
          </cell>
          <cell r="E927">
            <v>55</v>
          </cell>
          <cell r="F927">
            <v>0</v>
          </cell>
          <cell r="G927">
            <v>1</v>
          </cell>
          <cell r="H927">
            <v>0</v>
          </cell>
          <cell r="I927">
            <v>0</v>
          </cell>
          <cell r="J927">
            <v>0</v>
          </cell>
          <cell r="K927">
            <v>0</v>
          </cell>
          <cell r="L927">
            <v>0</v>
          </cell>
          <cell r="M927">
            <v>0</v>
          </cell>
          <cell r="N927">
            <v>1</v>
          </cell>
          <cell r="O927" t="str">
            <v>California</v>
          </cell>
        </row>
        <row r="928">
          <cell r="A928">
            <v>2254</v>
          </cell>
          <cell r="B928">
            <v>157183</v>
          </cell>
          <cell r="C928">
            <v>1</v>
          </cell>
          <cell r="D928">
            <v>1</v>
          </cell>
          <cell r="E928">
            <v>54</v>
          </cell>
          <cell r="F928">
            <v>0</v>
          </cell>
          <cell r="G928">
            <v>1</v>
          </cell>
          <cell r="H928">
            <v>0</v>
          </cell>
          <cell r="I928">
            <v>0</v>
          </cell>
          <cell r="J928">
            <v>0</v>
          </cell>
          <cell r="K928">
            <v>0</v>
          </cell>
          <cell r="L928">
            <v>0</v>
          </cell>
          <cell r="M928">
            <v>1</v>
          </cell>
          <cell r="N928">
            <v>0</v>
          </cell>
          <cell r="O928" t="str">
            <v>Other</v>
          </cell>
        </row>
        <row r="929">
          <cell r="A929">
            <v>2624</v>
          </cell>
          <cell r="B929">
            <v>157136</v>
          </cell>
          <cell r="C929">
            <v>0</v>
          </cell>
          <cell r="D929">
            <v>0</v>
          </cell>
          <cell r="E929">
            <v>53</v>
          </cell>
          <cell r="F929">
            <v>1</v>
          </cell>
          <cell r="G929">
            <v>0</v>
          </cell>
          <cell r="H929">
            <v>0</v>
          </cell>
          <cell r="I929">
            <v>0</v>
          </cell>
          <cell r="J929">
            <v>0</v>
          </cell>
          <cell r="K929">
            <v>0</v>
          </cell>
          <cell r="L929">
            <v>1</v>
          </cell>
          <cell r="M929">
            <v>0</v>
          </cell>
          <cell r="N929">
            <v>0</v>
          </cell>
          <cell r="O929" t="str">
            <v>New York</v>
          </cell>
        </row>
        <row r="930">
          <cell r="A930">
            <v>2482</v>
          </cell>
          <cell r="B930">
            <v>157136</v>
          </cell>
          <cell r="C930">
            <v>1</v>
          </cell>
          <cell r="D930">
            <v>1</v>
          </cell>
          <cell r="E930">
            <v>48</v>
          </cell>
          <cell r="F930">
            <v>0</v>
          </cell>
          <cell r="G930">
            <v>1</v>
          </cell>
          <cell r="H930">
            <v>0</v>
          </cell>
          <cell r="I930">
            <v>0</v>
          </cell>
          <cell r="J930">
            <v>0</v>
          </cell>
          <cell r="K930">
            <v>0</v>
          </cell>
          <cell r="L930">
            <v>0</v>
          </cell>
          <cell r="M930">
            <v>1</v>
          </cell>
          <cell r="N930">
            <v>0</v>
          </cell>
          <cell r="O930" t="str">
            <v>Other</v>
          </cell>
        </row>
        <row r="931">
          <cell r="A931">
            <v>2961</v>
          </cell>
          <cell r="B931">
            <v>157113</v>
          </cell>
          <cell r="C931">
            <v>1</v>
          </cell>
          <cell r="D931">
            <v>1</v>
          </cell>
          <cell r="E931">
            <v>42</v>
          </cell>
          <cell r="F931">
            <v>0</v>
          </cell>
          <cell r="G931">
            <v>1</v>
          </cell>
          <cell r="H931">
            <v>0</v>
          </cell>
          <cell r="I931">
            <v>0</v>
          </cell>
          <cell r="J931">
            <v>0</v>
          </cell>
          <cell r="K931">
            <v>0</v>
          </cell>
          <cell r="L931">
            <v>1</v>
          </cell>
          <cell r="M931">
            <v>0</v>
          </cell>
          <cell r="N931">
            <v>0</v>
          </cell>
          <cell r="O931" t="str">
            <v>Texas</v>
          </cell>
        </row>
        <row r="932">
          <cell r="A932">
            <v>2890</v>
          </cell>
          <cell r="B932">
            <v>157107</v>
          </cell>
          <cell r="C932">
            <v>0</v>
          </cell>
          <cell r="D932">
            <v>1</v>
          </cell>
          <cell r="E932">
            <v>52</v>
          </cell>
          <cell r="F932">
            <v>0</v>
          </cell>
          <cell r="G932">
            <v>0</v>
          </cell>
          <cell r="H932">
            <v>1</v>
          </cell>
          <cell r="I932">
            <v>0</v>
          </cell>
          <cell r="J932">
            <v>0</v>
          </cell>
          <cell r="K932">
            <v>0</v>
          </cell>
          <cell r="L932">
            <v>1</v>
          </cell>
          <cell r="M932">
            <v>0</v>
          </cell>
          <cell r="N932">
            <v>0</v>
          </cell>
          <cell r="O932" t="str">
            <v>Other</v>
          </cell>
        </row>
        <row r="933">
          <cell r="A933">
            <v>1884</v>
          </cell>
          <cell r="B933">
            <v>157100</v>
          </cell>
          <cell r="C933">
            <v>0</v>
          </cell>
          <cell r="D933">
            <v>0</v>
          </cell>
          <cell r="E933">
            <v>47</v>
          </cell>
          <cell r="F933">
            <v>0</v>
          </cell>
          <cell r="G933">
            <v>0</v>
          </cell>
          <cell r="H933">
            <v>0</v>
          </cell>
          <cell r="I933">
            <v>1</v>
          </cell>
          <cell r="J933">
            <v>0</v>
          </cell>
          <cell r="K933">
            <v>0</v>
          </cell>
          <cell r="L933">
            <v>1</v>
          </cell>
          <cell r="M933">
            <v>0</v>
          </cell>
          <cell r="N933">
            <v>0</v>
          </cell>
          <cell r="O933" t="str">
            <v>Florida</v>
          </cell>
        </row>
        <row r="934">
          <cell r="A934">
            <v>2593</v>
          </cell>
          <cell r="B934">
            <v>157100</v>
          </cell>
          <cell r="C934">
            <v>1</v>
          </cell>
          <cell r="D934">
            <v>0</v>
          </cell>
          <cell r="E934">
            <v>33</v>
          </cell>
          <cell r="F934">
            <v>0</v>
          </cell>
          <cell r="G934">
            <v>0</v>
          </cell>
          <cell r="H934">
            <v>1</v>
          </cell>
          <cell r="I934">
            <v>0</v>
          </cell>
          <cell r="J934">
            <v>0</v>
          </cell>
          <cell r="K934">
            <v>0</v>
          </cell>
          <cell r="L934">
            <v>1</v>
          </cell>
          <cell r="M934">
            <v>0</v>
          </cell>
          <cell r="N934">
            <v>0</v>
          </cell>
          <cell r="O934" t="str">
            <v>Illinois</v>
          </cell>
        </row>
        <row r="935">
          <cell r="A935">
            <v>1803</v>
          </cell>
          <cell r="B935">
            <v>157091</v>
          </cell>
          <cell r="C935">
            <v>0</v>
          </cell>
          <cell r="D935">
            <v>0</v>
          </cell>
          <cell r="E935">
            <v>59</v>
          </cell>
          <cell r="F935">
            <v>0</v>
          </cell>
          <cell r="G935">
            <v>0</v>
          </cell>
          <cell r="H935">
            <v>1</v>
          </cell>
          <cell r="I935">
            <v>0</v>
          </cell>
          <cell r="J935">
            <v>0</v>
          </cell>
          <cell r="K935">
            <v>0</v>
          </cell>
          <cell r="L935">
            <v>1</v>
          </cell>
          <cell r="M935">
            <v>0</v>
          </cell>
          <cell r="N935">
            <v>0</v>
          </cell>
          <cell r="O935" t="str">
            <v>Texas</v>
          </cell>
        </row>
        <row r="936">
          <cell r="A936">
            <v>2267</v>
          </cell>
          <cell r="B936">
            <v>157091</v>
          </cell>
          <cell r="C936">
            <v>0</v>
          </cell>
          <cell r="D936">
            <v>1</v>
          </cell>
          <cell r="E936">
            <v>48</v>
          </cell>
          <cell r="F936">
            <v>0</v>
          </cell>
          <cell r="G936">
            <v>1</v>
          </cell>
          <cell r="H936">
            <v>0</v>
          </cell>
          <cell r="I936">
            <v>0</v>
          </cell>
          <cell r="J936">
            <v>0</v>
          </cell>
          <cell r="K936">
            <v>0</v>
          </cell>
          <cell r="L936">
            <v>0</v>
          </cell>
          <cell r="M936">
            <v>0</v>
          </cell>
          <cell r="N936">
            <v>1</v>
          </cell>
          <cell r="O936" t="str">
            <v>California</v>
          </cell>
        </row>
        <row r="937">
          <cell r="A937">
            <v>2455</v>
          </cell>
          <cell r="B937">
            <v>157072</v>
          </cell>
          <cell r="C937">
            <v>0</v>
          </cell>
          <cell r="D937">
            <v>1</v>
          </cell>
          <cell r="E937">
            <v>59</v>
          </cell>
          <cell r="F937">
            <v>0</v>
          </cell>
          <cell r="G937">
            <v>1</v>
          </cell>
          <cell r="H937">
            <v>0</v>
          </cell>
          <cell r="I937">
            <v>0</v>
          </cell>
          <cell r="J937">
            <v>0</v>
          </cell>
          <cell r="K937">
            <v>0</v>
          </cell>
          <cell r="L937">
            <v>0</v>
          </cell>
          <cell r="M937">
            <v>0</v>
          </cell>
          <cell r="N937">
            <v>1</v>
          </cell>
          <cell r="O937" t="str">
            <v>Illinois</v>
          </cell>
        </row>
        <row r="938">
          <cell r="A938">
            <v>2384</v>
          </cell>
          <cell r="B938">
            <v>157045</v>
          </cell>
          <cell r="C938">
            <v>0</v>
          </cell>
          <cell r="D938">
            <v>1</v>
          </cell>
          <cell r="E938">
            <v>70</v>
          </cell>
          <cell r="F938">
            <v>0</v>
          </cell>
          <cell r="G938">
            <v>1</v>
          </cell>
          <cell r="H938">
            <v>0</v>
          </cell>
          <cell r="I938">
            <v>0</v>
          </cell>
          <cell r="J938">
            <v>0</v>
          </cell>
          <cell r="K938">
            <v>0</v>
          </cell>
          <cell r="L938">
            <v>1</v>
          </cell>
          <cell r="M938">
            <v>0</v>
          </cell>
          <cell r="N938">
            <v>0</v>
          </cell>
          <cell r="O938" t="str">
            <v>New York</v>
          </cell>
        </row>
        <row r="939">
          <cell r="A939">
            <v>2506</v>
          </cell>
          <cell r="B939">
            <v>157036</v>
          </cell>
          <cell r="C939">
            <v>0</v>
          </cell>
          <cell r="D939">
            <v>1</v>
          </cell>
          <cell r="E939">
            <v>45</v>
          </cell>
          <cell r="F939">
            <v>0</v>
          </cell>
          <cell r="G939">
            <v>1</v>
          </cell>
          <cell r="H939">
            <v>0</v>
          </cell>
          <cell r="I939">
            <v>0</v>
          </cell>
          <cell r="J939">
            <v>0</v>
          </cell>
          <cell r="K939">
            <v>0</v>
          </cell>
          <cell r="L939">
            <v>0</v>
          </cell>
          <cell r="M939">
            <v>0</v>
          </cell>
          <cell r="N939">
            <v>0</v>
          </cell>
          <cell r="O939" t="str">
            <v>Other</v>
          </cell>
        </row>
        <row r="940">
          <cell r="A940">
            <v>3203</v>
          </cell>
          <cell r="B940">
            <v>156981</v>
          </cell>
          <cell r="C940">
            <v>0</v>
          </cell>
          <cell r="D940">
            <v>0</v>
          </cell>
          <cell r="E940">
            <v>39</v>
          </cell>
          <cell r="F940">
            <v>1</v>
          </cell>
          <cell r="G940">
            <v>0</v>
          </cell>
          <cell r="H940">
            <v>0</v>
          </cell>
          <cell r="I940">
            <v>0</v>
          </cell>
          <cell r="J940">
            <v>0</v>
          </cell>
          <cell r="K940">
            <v>0</v>
          </cell>
          <cell r="L940">
            <v>1</v>
          </cell>
          <cell r="M940">
            <v>0</v>
          </cell>
          <cell r="N940">
            <v>0</v>
          </cell>
          <cell r="O940" t="str">
            <v>California</v>
          </cell>
        </row>
        <row r="941">
          <cell r="A941">
            <v>1709</v>
          </cell>
          <cell r="B941">
            <v>156962</v>
          </cell>
          <cell r="C941">
            <v>2</v>
          </cell>
          <cell r="D941">
            <v>1</v>
          </cell>
          <cell r="E941">
            <v>55</v>
          </cell>
          <cell r="F941">
            <v>0</v>
          </cell>
          <cell r="G941">
            <v>1</v>
          </cell>
          <cell r="H941">
            <v>0</v>
          </cell>
          <cell r="I941">
            <v>0</v>
          </cell>
          <cell r="J941">
            <v>0</v>
          </cell>
          <cell r="K941">
            <v>0</v>
          </cell>
          <cell r="L941">
            <v>0</v>
          </cell>
          <cell r="M941">
            <v>1</v>
          </cell>
          <cell r="N941">
            <v>0</v>
          </cell>
          <cell r="O941" t="str">
            <v>California</v>
          </cell>
        </row>
        <row r="942">
          <cell r="A942">
            <v>1958</v>
          </cell>
          <cell r="B942">
            <v>156962</v>
          </cell>
          <cell r="C942">
            <v>2</v>
          </cell>
          <cell r="D942">
            <v>1</v>
          </cell>
          <cell r="E942">
            <v>55</v>
          </cell>
          <cell r="F942">
            <v>0</v>
          </cell>
          <cell r="G942">
            <v>1</v>
          </cell>
          <cell r="H942">
            <v>0</v>
          </cell>
          <cell r="I942">
            <v>0</v>
          </cell>
          <cell r="J942">
            <v>0</v>
          </cell>
          <cell r="K942">
            <v>0</v>
          </cell>
          <cell r="L942">
            <v>0</v>
          </cell>
          <cell r="M942">
            <v>1</v>
          </cell>
          <cell r="N942">
            <v>0</v>
          </cell>
          <cell r="O942" t="str">
            <v>New York</v>
          </cell>
        </row>
        <row r="943">
          <cell r="A943">
            <v>2926</v>
          </cell>
          <cell r="B943">
            <v>156939</v>
          </cell>
          <cell r="C943">
            <v>0</v>
          </cell>
          <cell r="D943">
            <v>1</v>
          </cell>
          <cell r="E943">
            <v>44</v>
          </cell>
          <cell r="F943">
            <v>0</v>
          </cell>
          <cell r="G943">
            <v>1</v>
          </cell>
          <cell r="H943">
            <v>0</v>
          </cell>
          <cell r="I943">
            <v>0</v>
          </cell>
          <cell r="J943">
            <v>0</v>
          </cell>
          <cell r="K943">
            <v>0</v>
          </cell>
          <cell r="L943">
            <v>1</v>
          </cell>
          <cell r="M943">
            <v>0</v>
          </cell>
          <cell r="N943">
            <v>0</v>
          </cell>
          <cell r="O943" t="str">
            <v>Other</v>
          </cell>
        </row>
        <row r="944">
          <cell r="A944">
            <v>1456</v>
          </cell>
          <cell r="B944">
            <v>156937</v>
          </cell>
          <cell r="C944">
            <v>1</v>
          </cell>
          <cell r="D944">
            <v>0</v>
          </cell>
          <cell r="E944">
            <v>39</v>
          </cell>
          <cell r="F944">
            <v>0</v>
          </cell>
          <cell r="G944">
            <v>0</v>
          </cell>
          <cell r="H944">
            <v>0</v>
          </cell>
          <cell r="I944">
            <v>1</v>
          </cell>
          <cell r="J944">
            <v>0</v>
          </cell>
          <cell r="K944">
            <v>0</v>
          </cell>
          <cell r="L944">
            <v>0</v>
          </cell>
          <cell r="M944">
            <v>0</v>
          </cell>
          <cell r="N944">
            <v>1</v>
          </cell>
          <cell r="O944" t="str">
            <v>Other</v>
          </cell>
        </row>
        <row r="945">
          <cell r="A945">
            <v>1787</v>
          </cell>
          <cell r="B945">
            <v>156850</v>
          </cell>
          <cell r="C945">
            <v>0</v>
          </cell>
          <cell r="D945">
            <v>1</v>
          </cell>
          <cell r="E945">
            <v>49</v>
          </cell>
          <cell r="F945">
            <v>0</v>
          </cell>
          <cell r="G945">
            <v>1</v>
          </cell>
          <cell r="H945">
            <v>0</v>
          </cell>
          <cell r="I945">
            <v>0</v>
          </cell>
          <cell r="J945">
            <v>0</v>
          </cell>
          <cell r="K945">
            <v>0</v>
          </cell>
          <cell r="L945">
            <v>0</v>
          </cell>
          <cell r="M945">
            <v>1</v>
          </cell>
          <cell r="N945">
            <v>0</v>
          </cell>
          <cell r="O945" t="str">
            <v>California</v>
          </cell>
        </row>
        <row r="946">
          <cell r="A946">
            <v>1435</v>
          </cell>
          <cell r="B946">
            <v>156796</v>
          </cell>
          <cell r="C946">
            <v>0</v>
          </cell>
          <cell r="D946">
            <v>1</v>
          </cell>
          <cell r="E946">
            <v>51</v>
          </cell>
          <cell r="F946">
            <v>0</v>
          </cell>
          <cell r="G946">
            <v>1</v>
          </cell>
          <cell r="H946">
            <v>0</v>
          </cell>
          <cell r="I946">
            <v>0</v>
          </cell>
          <cell r="J946">
            <v>0</v>
          </cell>
          <cell r="K946">
            <v>0</v>
          </cell>
          <cell r="L946">
            <v>1</v>
          </cell>
          <cell r="M946">
            <v>0</v>
          </cell>
          <cell r="N946">
            <v>0</v>
          </cell>
          <cell r="O946" t="str">
            <v>Illinois</v>
          </cell>
        </row>
        <row r="947">
          <cell r="A947">
            <v>3054</v>
          </cell>
          <cell r="B947">
            <v>156796</v>
          </cell>
          <cell r="C947">
            <v>0</v>
          </cell>
          <cell r="D947">
            <v>1</v>
          </cell>
          <cell r="E947">
            <v>51</v>
          </cell>
          <cell r="F947">
            <v>0</v>
          </cell>
          <cell r="G947">
            <v>1</v>
          </cell>
          <cell r="H947">
            <v>0</v>
          </cell>
          <cell r="I947">
            <v>0</v>
          </cell>
          <cell r="J947">
            <v>0</v>
          </cell>
          <cell r="K947">
            <v>0</v>
          </cell>
          <cell r="L947">
            <v>1</v>
          </cell>
          <cell r="M947">
            <v>0</v>
          </cell>
          <cell r="N947">
            <v>0</v>
          </cell>
          <cell r="O947" t="str">
            <v>Florida</v>
          </cell>
        </row>
        <row r="948">
          <cell r="A948">
            <v>2080</v>
          </cell>
          <cell r="B948">
            <v>156775</v>
          </cell>
          <cell r="C948">
            <v>0</v>
          </cell>
          <cell r="D948">
            <v>1</v>
          </cell>
          <cell r="E948">
            <v>41</v>
          </cell>
          <cell r="F948">
            <v>0</v>
          </cell>
          <cell r="G948">
            <v>1</v>
          </cell>
          <cell r="H948">
            <v>0</v>
          </cell>
          <cell r="I948">
            <v>0</v>
          </cell>
          <cell r="J948">
            <v>0</v>
          </cell>
          <cell r="K948">
            <v>0</v>
          </cell>
          <cell r="L948">
            <v>1</v>
          </cell>
          <cell r="M948">
            <v>0</v>
          </cell>
          <cell r="N948">
            <v>0</v>
          </cell>
          <cell r="O948" t="str">
            <v>Other</v>
          </cell>
        </row>
        <row r="949">
          <cell r="A949">
            <v>2195</v>
          </cell>
          <cell r="B949">
            <v>156721</v>
          </cell>
          <cell r="C949">
            <v>1</v>
          </cell>
          <cell r="D949">
            <v>1</v>
          </cell>
          <cell r="E949">
            <v>48</v>
          </cell>
          <cell r="F949">
            <v>0</v>
          </cell>
          <cell r="G949">
            <v>1</v>
          </cell>
          <cell r="H949">
            <v>0</v>
          </cell>
          <cell r="I949">
            <v>0</v>
          </cell>
          <cell r="J949">
            <v>0</v>
          </cell>
          <cell r="K949">
            <v>0</v>
          </cell>
          <cell r="L949">
            <v>1</v>
          </cell>
          <cell r="M949">
            <v>0</v>
          </cell>
          <cell r="N949">
            <v>0</v>
          </cell>
          <cell r="O949" t="str">
            <v>California</v>
          </cell>
        </row>
        <row r="950">
          <cell r="A950">
            <v>2138</v>
          </cell>
          <cell r="B950">
            <v>156715</v>
          </cell>
          <cell r="C950">
            <v>0</v>
          </cell>
          <cell r="D950">
            <v>0</v>
          </cell>
          <cell r="E950">
            <v>46</v>
          </cell>
          <cell r="F950">
            <v>0</v>
          </cell>
          <cell r="G950">
            <v>0</v>
          </cell>
          <cell r="H950">
            <v>0</v>
          </cell>
          <cell r="I950">
            <v>1</v>
          </cell>
          <cell r="J950">
            <v>0</v>
          </cell>
          <cell r="K950">
            <v>0</v>
          </cell>
          <cell r="L950">
            <v>1</v>
          </cell>
          <cell r="M950">
            <v>0</v>
          </cell>
          <cell r="N950">
            <v>0</v>
          </cell>
          <cell r="O950" t="str">
            <v>New York</v>
          </cell>
        </row>
        <row r="951">
          <cell r="A951">
            <v>1820</v>
          </cell>
          <cell r="B951">
            <v>156628</v>
          </cell>
          <cell r="C951">
            <v>0</v>
          </cell>
          <cell r="D951">
            <v>1</v>
          </cell>
          <cell r="E951">
            <v>43</v>
          </cell>
          <cell r="F951">
            <v>0</v>
          </cell>
          <cell r="G951">
            <v>0</v>
          </cell>
          <cell r="H951">
            <v>1</v>
          </cell>
          <cell r="I951">
            <v>0</v>
          </cell>
          <cell r="J951">
            <v>0</v>
          </cell>
          <cell r="K951">
            <v>0</v>
          </cell>
          <cell r="L951">
            <v>1</v>
          </cell>
          <cell r="M951">
            <v>0</v>
          </cell>
          <cell r="N951">
            <v>0</v>
          </cell>
          <cell r="O951" t="str">
            <v>New York</v>
          </cell>
        </row>
        <row r="952">
          <cell r="A952">
            <v>1813</v>
          </cell>
          <cell r="B952">
            <v>156575</v>
          </cell>
          <cell r="C952">
            <v>0</v>
          </cell>
          <cell r="D952">
            <v>2</v>
          </cell>
          <cell r="E952">
            <v>53</v>
          </cell>
          <cell r="F952">
            <v>0</v>
          </cell>
          <cell r="G952">
            <v>0</v>
          </cell>
          <cell r="H952">
            <v>0</v>
          </cell>
          <cell r="I952">
            <v>1</v>
          </cell>
          <cell r="J952">
            <v>0</v>
          </cell>
          <cell r="K952">
            <v>0</v>
          </cell>
          <cell r="L952">
            <v>0</v>
          </cell>
          <cell r="M952">
            <v>0</v>
          </cell>
          <cell r="N952">
            <v>1</v>
          </cell>
          <cell r="O952" t="str">
            <v>Illinois</v>
          </cell>
        </row>
        <row r="953">
          <cell r="A953">
            <v>2972</v>
          </cell>
          <cell r="B953">
            <v>156559</v>
          </cell>
          <cell r="C953">
            <v>0</v>
          </cell>
          <cell r="D953">
            <v>1</v>
          </cell>
          <cell r="E953">
            <v>45</v>
          </cell>
          <cell r="F953">
            <v>0</v>
          </cell>
          <cell r="G953">
            <v>0</v>
          </cell>
          <cell r="H953">
            <v>0</v>
          </cell>
          <cell r="I953">
            <v>1</v>
          </cell>
          <cell r="J953">
            <v>0</v>
          </cell>
          <cell r="K953">
            <v>0</v>
          </cell>
          <cell r="L953">
            <v>0</v>
          </cell>
          <cell r="M953">
            <v>0</v>
          </cell>
          <cell r="N953">
            <v>1</v>
          </cell>
          <cell r="O953" t="str">
            <v>New York</v>
          </cell>
        </row>
        <row r="954">
          <cell r="A954">
            <v>2625</v>
          </cell>
          <cell r="B954">
            <v>156551</v>
          </cell>
          <cell r="C954">
            <v>1</v>
          </cell>
          <cell r="D954">
            <v>1</v>
          </cell>
          <cell r="E954">
            <v>70</v>
          </cell>
          <cell r="F954">
            <v>0</v>
          </cell>
          <cell r="G954">
            <v>0</v>
          </cell>
          <cell r="H954">
            <v>0</v>
          </cell>
          <cell r="I954">
            <v>0</v>
          </cell>
          <cell r="J954">
            <v>1</v>
          </cell>
          <cell r="K954">
            <v>0</v>
          </cell>
          <cell r="L954">
            <v>0</v>
          </cell>
          <cell r="M954">
            <v>0</v>
          </cell>
          <cell r="N954">
            <v>1</v>
          </cell>
          <cell r="O954" t="str">
            <v>Texas</v>
          </cell>
        </row>
        <row r="955">
          <cell r="A955">
            <v>2934</v>
          </cell>
          <cell r="B955">
            <v>156551</v>
          </cell>
          <cell r="C955">
            <v>1</v>
          </cell>
          <cell r="D955">
            <v>1</v>
          </cell>
          <cell r="E955">
            <v>70</v>
          </cell>
          <cell r="F955">
            <v>0</v>
          </cell>
          <cell r="G955">
            <v>0</v>
          </cell>
          <cell r="H955">
            <v>0</v>
          </cell>
          <cell r="I955">
            <v>0</v>
          </cell>
          <cell r="J955">
            <v>1</v>
          </cell>
          <cell r="K955">
            <v>0</v>
          </cell>
          <cell r="L955">
            <v>0</v>
          </cell>
          <cell r="M955">
            <v>0</v>
          </cell>
          <cell r="N955">
            <v>1</v>
          </cell>
          <cell r="O955" t="str">
            <v>Florida</v>
          </cell>
        </row>
        <row r="956">
          <cell r="A956">
            <v>2662</v>
          </cell>
          <cell r="B956">
            <v>156534</v>
          </cell>
          <cell r="C956">
            <v>0</v>
          </cell>
          <cell r="D956">
            <v>1</v>
          </cell>
          <cell r="E956">
            <v>52</v>
          </cell>
          <cell r="F956">
            <v>0</v>
          </cell>
          <cell r="G956">
            <v>0</v>
          </cell>
          <cell r="H956">
            <v>0</v>
          </cell>
          <cell r="I956">
            <v>1</v>
          </cell>
          <cell r="J956">
            <v>0</v>
          </cell>
          <cell r="K956">
            <v>0</v>
          </cell>
          <cell r="L956">
            <v>1</v>
          </cell>
          <cell r="M956">
            <v>0</v>
          </cell>
          <cell r="N956">
            <v>0</v>
          </cell>
          <cell r="O956" t="str">
            <v>Other</v>
          </cell>
        </row>
        <row r="957">
          <cell r="A957">
            <v>2618</v>
          </cell>
          <cell r="B957">
            <v>156386</v>
          </cell>
          <cell r="C957">
            <v>1</v>
          </cell>
          <cell r="D957">
            <v>1</v>
          </cell>
          <cell r="E957">
            <v>39</v>
          </cell>
          <cell r="F957">
            <v>0</v>
          </cell>
          <cell r="G957">
            <v>0</v>
          </cell>
          <cell r="H957">
            <v>0</v>
          </cell>
          <cell r="I957">
            <v>1</v>
          </cell>
          <cell r="J957">
            <v>0</v>
          </cell>
          <cell r="K957">
            <v>0</v>
          </cell>
          <cell r="L957">
            <v>1</v>
          </cell>
          <cell r="M957">
            <v>0</v>
          </cell>
          <cell r="N957">
            <v>0</v>
          </cell>
          <cell r="O957" t="str">
            <v>New York</v>
          </cell>
        </row>
        <row r="958">
          <cell r="A958">
            <v>1983</v>
          </cell>
          <cell r="B958">
            <v>156337</v>
          </cell>
          <cell r="C958">
            <v>1</v>
          </cell>
          <cell r="D958">
            <v>1</v>
          </cell>
          <cell r="E958">
            <v>39</v>
          </cell>
          <cell r="F958">
            <v>0</v>
          </cell>
          <cell r="G958">
            <v>1</v>
          </cell>
          <cell r="H958">
            <v>0</v>
          </cell>
          <cell r="I958">
            <v>0</v>
          </cell>
          <cell r="J958">
            <v>0</v>
          </cell>
          <cell r="K958">
            <v>0</v>
          </cell>
          <cell r="L958">
            <v>0</v>
          </cell>
          <cell r="M958">
            <v>0</v>
          </cell>
          <cell r="N958">
            <v>0</v>
          </cell>
          <cell r="O958" t="str">
            <v>Texas</v>
          </cell>
        </row>
        <row r="959">
          <cell r="A959">
            <v>2006</v>
          </cell>
          <cell r="B959">
            <v>156320</v>
          </cell>
          <cell r="C959">
            <v>0</v>
          </cell>
          <cell r="D959">
            <v>1</v>
          </cell>
          <cell r="E959">
            <v>53</v>
          </cell>
          <cell r="F959">
            <v>0</v>
          </cell>
          <cell r="G959">
            <v>1</v>
          </cell>
          <cell r="H959">
            <v>0</v>
          </cell>
          <cell r="I959">
            <v>0</v>
          </cell>
          <cell r="J959">
            <v>0</v>
          </cell>
          <cell r="K959">
            <v>0</v>
          </cell>
          <cell r="L959">
            <v>0</v>
          </cell>
          <cell r="M959">
            <v>0</v>
          </cell>
          <cell r="N959">
            <v>1</v>
          </cell>
          <cell r="O959" t="str">
            <v>New York</v>
          </cell>
        </row>
        <row r="960">
          <cell r="A960">
            <v>1642</v>
          </cell>
          <cell r="B960">
            <v>156253</v>
          </cell>
          <cell r="C960">
            <v>0</v>
          </cell>
          <cell r="D960">
            <v>1</v>
          </cell>
          <cell r="E960">
            <v>57</v>
          </cell>
          <cell r="F960">
            <v>0</v>
          </cell>
          <cell r="G960">
            <v>0</v>
          </cell>
          <cell r="H960">
            <v>0</v>
          </cell>
          <cell r="I960">
            <v>1</v>
          </cell>
          <cell r="J960">
            <v>0</v>
          </cell>
          <cell r="K960">
            <v>0</v>
          </cell>
          <cell r="L960">
            <v>1</v>
          </cell>
          <cell r="M960">
            <v>0</v>
          </cell>
          <cell r="N960">
            <v>0</v>
          </cell>
          <cell r="O960" t="str">
            <v>Other</v>
          </cell>
        </row>
        <row r="961">
          <cell r="A961">
            <v>2356</v>
          </cell>
          <cell r="B961">
            <v>156243</v>
          </cell>
          <cell r="C961">
            <v>1</v>
          </cell>
          <cell r="D961">
            <v>2</v>
          </cell>
          <cell r="E961">
            <v>45</v>
          </cell>
          <cell r="F961">
            <v>0</v>
          </cell>
          <cell r="G961">
            <v>0</v>
          </cell>
          <cell r="H961">
            <v>1</v>
          </cell>
          <cell r="I961">
            <v>0</v>
          </cell>
          <cell r="J961">
            <v>0</v>
          </cell>
          <cell r="K961">
            <v>0</v>
          </cell>
          <cell r="L961">
            <v>1</v>
          </cell>
          <cell r="M961">
            <v>0</v>
          </cell>
          <cell r="N961">
            <v>0</v>
          </cell>
          <cell r="O961" t="str">
            <v>Other</v>
          </cell>
        </row>
        <row r="962">
          <cell r="A962">
            <v>2354</v>
          </cell>
          <cell r="B962">
            <v>156242</v>
          </cell>
          <cell r="C962">
            <v>0</v>
          </cell>
          <cell r="D962">
            <v>1</v>
          </cell>
          <cell r="E962">
            <v>51</v>
          </cell>
          <cell r="F962">
            <v>0</v>
          </cell>
          <cell r="G962">
            <v>1</v>
          </cell>
          <cell r="H962">
            <v>0</v>
          </cell>
          <cell r="I962">
            <v>0</v>
          </cell>
          <cell r="J962">
            <v>0</v>
          </cell>
          <cell r="K962">
            <v>0</v>
          </cell>
          <cell r="L962">
            <v>0</v>
          </cell>
          <cell r="M962">
            <v>0</v>
          </cell>
          <cell r="N962">
            <v>1</v>
          </cell>
          <cell r="O962" t="str">
            <v>New York</v>
          </cell>
        </row>
        <row r="963">
          <cell r="A963">
            <v>1425</v>
          </cell>
          <cell r="B963">
            <v>156223</v>
          </cell>
          <cell r="C963">
            <v>0</v>
          </cell>
          <cell r="D963">
            <v>1</v>
          </cell>
          <cell r="E963">
            <v>72</v>
          </cell>
          <cell r="F963">
            <v>0</v>
          </cell>
          <cell r="G963">
            <v>1</v>
          </cell>
          <cell r="H963">
            <v>0</v>
          </cell>
          <cell r="I963">
            <v>0</v>
          </cell>
          <cell r="J963">
            <v>0</v>
          </cell>
          <cell r="K963">
            <v>0</v>
          </cell>
          <cell r="L963">
            <v>0</v>
          </cell>
          <cell r="M963">
            <v>0</v>
          </cell>
          <cell r="N963">
            <v>1</v>
          </cell>
          <cell r="O963" t="str">
            <v>Texas</v>
          </cell>
        </row>
        <row r="964">
          <cell r="A964">
            <v>3208</v>
          </cell>
          <cell r="B964">
            <v>156202</v>
          </cell>
          <cell r="C964">
            <v>0.1</v>
          </cell>
          <cell r="D964">
            <v>1</v>
          </cell>
          <cell r="E964">
            <v>52</v>
          </cell>
          <cell r="F964">
            <v>0</v>
          </cell>
          <cell r="G964">
            <v>0</v>
          </cell>
          <cell r="H964">
            <v>0</v>
          </cell>
          <cell r="I964">
            <v>1</v>
          </cell>
          <cell r="J964">
            <v>0</v>
          </cell>
          <cell r="K964">
            <v>0</v>
          </cell>
          <cell r="L964">
            <v>1</v>
          </cell>
          <cell r="M964">
            <v>0</v>
          </cell>
          <cell r="N964">
            <v>0</v>
          </cell>
          <cell r="O964" t="str">
            <v>Other</v>
          </cell>
        </row>
        <row r="965">
          <cell r="A965">
            <v>1620</v>
          </cell>
          <cell r="B965">
            <v>156181</v>
          </cell>
          <cell r="C965">
            <v>0</v>
          </cell>
          <cell r="D965">
            <v>1</v>
          </cell>
          <cell r="E965">
            <v>58</v>
          </cell>
          <cell r="F965">
            <v>0</v>
          </cell>
          <cell r="G965">
            <v>1</v>
          </cell>
          <cell r="H965">
            <v>0</v>
          </cell>
          <cell r="I965">
            <v>0</v>
          </cell>
          <cell r="J965">
            <v>0</v>
          </cell>
          <cell r="K965">
            <v>0</v>
          </cell>
          <cell r="L965">
            <v>1</v>
          </cell>
          <cell r="M965">
            <v>0</v>
          </cell>
          <cell r="N965">
            <v>0</v>
          </cell>
          <cell r="O965" t="str">
            <v>Florida</v>
          </cell>
        </row>
        <row r="966">
          <cell r="A966">
            <v>1112</v>
          </cell>
          <cell r="B966">
            <v>156129</v>
          </cell>
          <cell r="C966">
            <v>0</v>
          </cell>
          <cell r="D966">
            <v>1</v>
          </cell>
          <cell r="E966">
            <v>67</v>
          </cell>
          <cell r="F966">
            <v>0</v>
          </cell>
          <cell r="G966">
            <v>0</v>
          </cell>
          <cell r="H966">
            <v>0</v>
          </cell>
          <cell r="I966">
            <v>1</v>
          </cell>
          <cell r="J966">
            <v>0</v>
          </cell>
          <cell r="K966">
            <v>0</v>
          </cell>
          <cell r="L966">
            <v>0</v>
          </cell>
          <cell r="M966">
            <v>1</v>
          </cell>
          <cell r="N966">
            <v>0</v>
          </cell>
          <cell r="O966" t="str">
            <v>New York</v>
          </cell>
        </row>
        <row r="967">
          <cell r="A967">
            <v>2121</v>
          </cell>
          <cell r="B967">
            <v>156129</v>
          </cell>
          <cell r="C967">
            <v>0</v>
          </cell>
          <cell r="D967">
            <v>1</v>
          </cell>
          <cell r="E967">
            <v>67</v>
          </cell>
          <cell r="F967">
            <v>0</v>
          </cell>
          <cell r="G967">
            <v>0</v>
          </cell>
          <cell r="H967">
            <v>0</v>
          </cell>
          <cell r="I967">
            <v>1</v>
          </cell>
          <cell r="J967">
            <v>0</v>
          </cell>
          <cell r="K967">
            <v>0</v>
          </cell>
          <cell r="L967">
            <v>0</v>
          </cell>
          <cell r="M967">
            <v>1</v>
          </cell>
          <cell r="N967">
            <v>0</v>
          </cell>
          <cell r="O967" t="str">
            <v>Texas</v>
          </cell>
        </row>
        <row r="968">
          <cell r="A968">
            <v>1922</v>
          </cell>
          <cell r="B968">
            <v>156067</v>
          </cell>
          <cell r="C968">
            <v>0</v>
          </cell>
          <cell r="D968">
            <v>1</v>
          </cell>
          <cell r="E968">
            <v>58</v>
          </cell>
          <cell r="F968">
            <v>0</v>
          </cell>
          <cell r="G968">
            <v>0</v>
          </cell>
          <cell r="H968">
            <v>0</v>
          </cell>
          <cell r="I968">
            <v>1</v>
          </cell>
          <cell r="J968">
            <v>0</v>
          </cell>
          <cell r="K968">
            <v>0</v>
          </cell>
          <cell r="L968">
            <v>0</v>
          </cell>
          <cell r="M968">
            <v>0</v>
          </cell>
          <cell r="N968">
            <v>1</v>
          </cell>
          <cell r="O968" t="str">
            <v>New York</v>
          </cell>
        </row>
        <row r="969">
          <cell r="A969">
            <v>1074</v>
          </cell>
          <cell r="B969">
            <v>156046</v>
          </cell>
          <cell r="C969">
            <v>0</v>
          </cell>
          <cell r="D969">
            <v>0</v>
          </cell>
          <cell r="E969">
            <v>55</v>
          </cell>
          <cell r="F969">
            <v>0</v>
          </cell>
          <cell r="G969">
            <v>0</v>
          </cell>
          <cell r="H969">
            <v>0</v>
          </cell>
          <cell r="I969">
            <v>1</v>
          </cell>
          <cell r="J969">
            <v>0</v>
          </cell>
          <cell r="K969">
            <v>0</v>
          </cell>
          <cell r="L969">
            <v>1</v>
          </cell>
          <cell r="M969">
            <v>0</v>
          </cell>
          <cell r="N969">
            <v>0</v>
          </cell>
          <cell r="O969" t="str">
            <v>Florida</v>
          </cell>
        </row>
        <row r="970">
          <cell r="A970">
            <v>2251</v>
          </cell>
          <cell r="B970">
            <v>155956</v>
          </cell>
          <cell r="C970">
            <v>0</v>
          </cell>
          <cell r="D970">
            <v>0</v>
          </cell>
          <cell r="E970">
            <v>76</v>
          </cell>
          <cell r="F970">
            <v>0</v>
          </cell>
          <cell r="G970">
            <v>1</v>
          </cell>
          <cell r="H970">
            <v>0</v>
          </cell>
          <cell r="I970">
            <v>0</v>
          </cell>
          <cell r="J970">
            <v>0</v>
          </cell>
          <cell r="K970">
            <v>0</v>
          </cell>
          <cell r="L970">
            <v>1</v>
          </cell>
          <cell r="M970">
            <v>0</v>
          </cell>
          <cell r="N970">
            <v>0</v>
          </cell>
          <cell r="O970" t="str">
            <v>Illinois</v>
          </cell>
        </row>
        <row r="971">
          <cell r="A971">
            <v>1055</v>
          </cell>
          <cell r="B971">
            <v>155954</v>
          </cell>
          <cell r="C971">
            <v>0</v>
          </cell>
          <cell r="D971">
            <v>1</v>
          </cell>
          <cell r="E971">
            <v>52</v>
          </cell>
          <cell r="F971">
            <v>0</v>
          </cell>
          <cell r="G971">
            <v>1</v>
          </cell>
          <cell r="H971">
            <v>0</v>
          </cell>
          <cell r="I971">
            <v>0</v>
          </cell>
          <cell r="J971">
            <v>0</v>
          </cell>
          <cell r="K971">
            <v>0</v>
          </cell>
          <cell r="L971">
            <v>0</v>
          </cell>
          <cell r="M971">
            <v>0</v>
          </cell>
          <cell r="N971">
            <v>1</v>
          </cell>
          <cell r="O971" t="str">
            <v>California</v>
          </cell>
        </row>
        <row r="972">
          <cell r="A972">
            <v>1282</v>
          </cell>
          <cell r="B972">
            <v>155951</v>
          </cell>
          <cell r="C972">
            <v>0</v>
          </cell>
          <cell r="D972">
            <v>1</v>
          </cell>
          <cell r="E972">
            <v>68</v>
          </cell>
          <cell r="F972">
            <v>0</v>
          </cell>
          <cell r="G972">
            <v>0</v>
          </cell>
          <cell r="H972">
            <v>0</v>
          </cell>
          <cell r="I972">
            <v>1</v>
          </cell>
          <cell r="J972">
            <v>0</v>
          </cell>
          <cell r="K972">
            <v>0</v>
          </cell>
          <cell r="L972">
            <v>0</v>
          </cell>
          <cell r="M972">
            <v>1</v>
          </cell>
          <cell r="N972">
            <v>0</v>
          </cell>
          <cell r="O972" t="str">
            <v>Other</v>
          </cell>
        </row>
        <row r="973">
          <cell r="A973">
            <v>3008</v>
          </cell>
          <cell r="B973">
            <v>155914</v>
          </cell>
          <cell r="C973">
            <v>0</v>
          </cell>
          <cell r="D973">
            <v>1</v>
          </cell>
          <cell r="E973">
            <v>45</v>
          </cell>
          <cell r="F973">
            <v>0</v>
          </cell>
          <cell r="G973">
            <v>0</v>
          </cell>
          <cell r="H973">
            <v>0</v>
          </cell>
          <cell r="I973">
            <v>1</v>
          </cell>
          <cell r="J973">
            <v>0</v>
          </cell>
          <cell r="K973">
            <v>0</v>
          </cell>
          <cell r="L973">
            <v>1</v>
          </cell>
          <cell r="M973">
            <v>0</v>
          </cell>
          <cell r="N973">
            <v>0</v>
          </cell>
          <cell r="O973" t="str">
            <v>New York</v>
          </cell>
        </row>
        <row r="974">
          <cell r="A974">
            <v>1461</v>
          </cell>
          <cell r="B974">
            <v>155842</v>
          </cell>
          <cell r="C974">
            <v>0</v>
          </cell>
          <cell r="D974">
            <v>1</v>
          </cell>
          <cell r="E974">
            <v>43</v>
          </cell>
          <cell r="F974">
            <v>0</v>
          </cell>
          <cell r="G974">
            <v>1</v>
          </cell>
          <cell r="H974">
            <v>0</v>
          </cell>
          <cell r="I974">
            <v>0</v>
          </cell>
          <cell r="J974">
            <v>0</v>
          </cell>
          <cell r="K974">
            <v>0</v>
          </cell>
          <cell r="L974">
            <v>0</v>
          </cell>
          <cell r="M974">
            <v>1</v>
          </cell>
          <cell r="N974">
            <v>0</v>
          </cell>
          <cell r="O974" t="str">
            <v>Texas</v>
          </cell>
        </row>
        <row r="975">
          <cell r="A975">
            <v>3026</v>
          </cell>
          <cell r="B975">
            <v>155801</v>
          </cell>
          <cell r="C975">
            <v>1</v>
          </cell>
          <cell r="D975">
            <v>1</v>
          </cell>
          <cell r="E975">
            <v>45</v>
          </cell>
          <cell r="F975">
            <v>0</v>
          </cell>
          <cell r="G975">
            <v>0</v>
          </cell>
          <cell r="H975">
            <v>1</v>
          </cell>
          <cell r="I975">
            <v>0</v>
          </cell>
          <cell r="J975">
            <v>0</v>
          </cell>
          <cell r="K975">
            <v>0</v>
          </cell>
          <cell r="L975">
            <v>1</v>
          </cell>
          <cell r="M975">
            <v>0</v>
          </cell>
          <cell r="N975">
            <v>0</v>
          </cell>
          <cell r="O975" t="str">
            <v>New York</v>
          </cell>
        </row>
        <row r="976">
          <cell r="A976">
            <v>2715</v>
          </cell>
          <cell r="B976">
            <v>155761</v>
          </cell>
          <cell r="C976">
            <v>0</v>
          </cell>
          <cell r="D976">
            <v>1</v>
          </cell>
          <cell r="E976">
            <v>56</v>
          </cell>
          <cell r="F976">
            <v>0</v>
          </cell>
          <cell r="G976">
            <v>0</v>
          </cell>
          <cell r="H976">
            <v>0</v>
          </cell>
          <cell r="I976">
            <v>1</v>
          </cell>
          <cell r="J976">
            <v>0</v>
          </cell>
          <cell r="K976">
            <v>0</v>
          </cell>
          <cell r="L976">
            <v>1</v>
          </cell>
          <cell r="M976">
            <v>0</v>
          </cell>
          <cell r="N976">
            <v>0</v>
          </cell>
          <cell r="O976" t="str">
            <v>Texas</v>
          </cell>
        </row>
        <row r="977">
          <cell r="A977">
            <v>2492</v>
          </cell>
          <cell r="B977">
            <v>155759</v>
          </cell>
          <cell r="C977">
            <v>0</v>
          </cell>
          <cell r="D977">
            <v>1</v>
          </cell>
          <cell r="E977">
            <v>58</v>
          </cell>
          <cell r="F977">
            <v>0</v>
          </cell>
          <cell r="G977">
            <v>1</v>
          </cell>
          <cell r="H977">
            <v>0</v>
          </cell>
          <cell r="I977">
            <v>0</v>
          </cell>
          <cell r="J977">
            <v>0</v>
          </cell>
          <cell r="K977">
            <v>0</v>
          </cell>
          <cell r="L977">
            <v>1</v>
          </cell>
          <cell r="M977">
            <v>0</v>
          </cell>
          <cell r="N977">
            <v>0</v>
          </cell>
          <cell r="O977" t="str">
            <v>New York</v>
          </cell>
        </row>
        <row r="978">
          <cell r="A978">
            <v>1433</v>
          </cell>
          <cell r="B978">
            <v>155707</v>
          </cell>
          <cell r="C978">
            <v>0</v>
          </cell>
          <cell r="D978">
            <v>1</v>
          </cell>
          <cell r="E978">
            <v>67</v>
          </cell>
          <cell r="F978">
            <v>0</v>
          </cell>
          <cell r="G978">
            <v>1</v>
          </cell>
          <cell r="H978">
            <v>0</v>
          </cell>
          <cell r="I978">
            <v>0</v>
          </cell>
          <cell r="J978">
            <v>0</v>
          </cell>
          <cell r="K978">
            <v>0</v>
          </cell>
          <cell r="L978">
            <v>0</v>
          </cell>
          <cell r="M978">
            <v>0</v>
          </cell>
          <cell r="N978">
            <v>1</v>
          </cell>
          <cell r="O978" t="str">
            <v>California</v>
          </cell>
        </row>
        <row r="979">
          <cell r="A979">
            <v>2945</v>
          </cell>
          <cell r="B979">
            <v>155686</v>
          </cell>
          <cell r="C979">
            <v>0</v>
          </cell>
          <cell r="D979">
            <v>1</v>
          </cell>
          <cell r="E979">
            <v>54</v>
          </cell>
          <cell r="F979">
            <v>1</v>
          </cell>
          <cell r="G979">
            <v>0</v>
          </cell>
          <cell r="H979">
            <v>0</v>
          </cell>
          <cell r="I979">
            <v>0</v>
          </cell>
          <cell r="J979">
            <v>0</v>
          </cell>
          <cell r="K979">
            <v>0</v>
          </cell>
          <cell r="L979">
            <v>1</v>
          </cell>
          <cell r="M979">
            <v>0</v>
          </cell>
          <cell r="N979">
            <v>0</v>
          </cell>
          <cell r="O979" t="str">
            <v>California</v>
          </cell>
        </row>
        <row r="980">
          <cell r="A980">
            <v>1007</v>
          </cell>
          <cell r="B980">
            <v>155635</v>
          </cell>
          <cell r="C980">
            <v>0</v>
          </cell>
          <cell r="D980">
            <v>1</v>
          </cell>
          <cell r="E980">
            <v>49</v>
          </cell>
          <cell r="F980">
            <v>1</v>
          </cell>
          <cell r="G980">
            <v>0</v>
          </cell>
          <cell r="H980">
            <v>0</v>
          </cell>
          <cell r="I980">
            <v>0</v>
          </cell>
          <cell r="J980">
            <v>0</v>
          </cell>
          <cell r="K980">
            <v>0</v>
          </cell>
          <cell r="L980">
            <v>1</v>
          </cell>
          <cell r="M980">
            <v>0</v>
          </cell>
          <cell r="N980">
            <v>0</v>
          </cell>
          <cell r="O980" t="str">
            <v>California</v>
          </cell>
        </row>
        <row r="981">
          <cell r="A981">
            <v>1478</v>
          </cell>
          <cell r="B981">
            <v>155614</v>
          </cell>
          <cell r="C981">
            <v>0</v>
          </cell>
          <cell r="D981">
            <v>0</v>
          </cell>
          <cell r="E981">
            <v>76</v>
          </cell>
          <cell r="F981">
            <v>1</v>
          </cell>
          <cell r="G981">
            <v>0</v>
          </cell>
          <cell r="H981">
            <v>0</v>
          </cell>
          <cell r="I981">
            <v>0</v>
          </cell>
          <cell r="J981">
            <v>0</v>
          </cell>
          <cell r="K981">
            <v>0</v>
          </cell>
          <cell r="L981">
            <v>0</v>
          </cell>
          <cell r="M981">
            <v>0</v>
          </cell>
          <cell r="N981">
            <v>1</v>
          </cell>
          <cell r="O981" t="str">
            <v>New York</v>
          </cell>
        </row>
        <row r="982">
          <cell r="A982">
            <v>3165</v>
          </cell>
          <cell r="B982">
            <v>155593</v>
          </cell>
          <cell r="C982">
            <v>0</v>
          </cell>
          <cell r="D982">
            <v>1</v>
          </cell>
          <cell r="E982">
            <v>47</v>
          </cell>
          <cell r="F982">
            <v>0</v>
          </cell>
          <cell r="G982">
            <v>0</v>
          </cell>
          <cell r="H982">
            <v>0</v>
          </cell>
          <cell r="I982">
            <v>1</v>
          </cell>
          <cell r="J982">
            <v>0</v>
          </cell>
          <cell r="K982">
            <v>0</v>
          </cell>
          <cell r="L982">
            <v>1</v>
          </cell>
          <cell r="M982">
            <v>0</v>
          </cell>
          <cell r="N982">
            <v>0</v>
          </cell>
          <cell r="O982" t="str">
            <v>Texas</v>
          </cell>
        </row>
        <row r="983">
          <cell r="A983">
            <v>1480</v>
          </cell>
          <cell r="B983">
            <v>155563</v>
          </cell>
          <cell r="C983">
            <v>0</v>
          </cell>
          <cell r="D983">
            <v>1</v>
          </cell>
          <cell r="E983">
            <v>42</v>
          </cell>
          <cell r="F983">
            <v>1</v>
          </cell>
          <cell r="G983">
            <v>0</v>
          </cell>
          <cell r="H983">
            <v>0</v>
          </cell>
          <cell r="I983">
            <v>0</v>
          </cell>
          <cell r="J983">
            <v>0</v>
          </cell>
          <cell r="K983">
            <v>0</v>
          </cell>
          <cell r="L983">
            <v>1</v>
          </cell>
          <cell r="M983">
            <v>0</v>
          </cell>
          <cell r="N983">
            <v>0</v>
          </cell>
          <cell r="O983" t="str">
            <v>Other</v>
          </cell>
        </row>
        <row r="984">
          <cell r="A984">
            <v>1388</v>
          </cell>
          <cell r="B984">
            <v>155521</v>
          </cell>
          <cell r="C984">
            <v>1</v>
          </cell>
          <cell r="D984">
            <v>2</v>
          </cell>
          <cell r="E984">
            <v>65</v>
          </cell>
          <cell r="F984">
            <v>0</v>
          </cell>
          <cell r="G984">
            <v>0</v>
          </cell>
          <cell r="H984">
            <v>1</v>
          </cell>
          <cell r="I984">
            <v>0</v>
          </cell>
          <cell r="J984">
            <v>0</v>
          </cell>
          <cell r="K984">
            <v>0</v>
          </cell>
          <cell r="L984">
            <v>0</v>
          </cell>
          <cell r="M984">
            <v>0</v>
          </cell>
          <cell r="N984">
            <v>1</v>
          </cell>
          <cell r="O984" t="str">
            <v>New York</v>
          </cell>
        </row>
        <row r="985">
          <cell r="A985">
            <v>2544</v>
          </cell>
          <cell r="B985">
            <v>155517</v>
          </cell>
          <cell r="C985">
            <v>1</v>
          </cell>
          <cell r="D985">
            <v>1</v>
          </cell>
          <cell r="E985">
            <v>70</v>
          </cell>
          <cell r="F985">
            <v>0</v>
          </cell>
          <cell r="G985">
            <v>1</v>
          </cell>
          <cell r="H985">
            <v>0</v>
          </cell>
          <cell r="I985">
            <v>0</v>
          </cell>
          <cell r="J985">
            <v>0</v>
          </cell>
          <cell r="K985">
            <v>0</v>
          </cell>
          <cell r="L985">
            <v>0</v>
          </cell>
          <cell r="M985">
            <v>0</v>
          </cell>
          <cell r="N985">
            <v>1</v>
          </cell>
          <cell r="O985" t="str">
            <v>Florida</v>
          </cell>
        </row>
        <row r="986">
          <cell r="A986">
            <v>2591</v>
          </cell>
          <cell r="B986">
            <v>155434</v>
          </cell>
          <cell r="C986">
            <v>1</v>
          </cell>
          <cell r="D986">
            <v>0</v>
          </cell>
          <cell r="E986">
            <v>36</v>
          </cell>
          <cell r="F986">
            <v>0</v>
          </cell>
          <cell r="G986">
            <v>1</v>
          </cell>
          <cell r="H986">
            <v>0</v>
          </cell>
          <cell r="I986">
            <v>0</v>
          </cell>
          <cell r="J986">
            <v>0</v>
          </cell>
          <cell r="K986">
            <v>0</v>
          </cell>
          <cell r="L986">
            <v>1</v>
          </cell>
          <cell r="M986">
            <v>0</v>
          </cell>
          <cell r="N986">
            <v>0</v>
          </cell>
          <cell r="O986" t="str">
            <v>California</v>
          </cell>
        </row>
        <row r="987">
          <cell r="A987">
            <v>2694</v>
          </cell>
          <cell r="B987">
            <v>155424</v>
          </cell>
          <cell r="C987">
            <v>0</v>
          </cell>
          <cell r="D987">
            <v>1</v>
          </cell>
          <cell r="E987">
            <v>44</v>
          </cell>
          <cell r="F987">
            <v>0</v>
          </cell>
          <cell r="G987">
            <v>1</v>
          </cell>
          <cell r="H987">
            <v>0</v>
          </cell>
          <cell r="I987">
            <v>0</v>
          </cell>
          <cell r="J987">
            <v>0</v>
          </cell>
          <cell r="K987">
            <v>0</v>
          </cell>
          <cell r="L987">
            <v>0</v>
          </cell>
          <cell r="M987">
            <v>0</v>
          </cell>
          <cell r="N987">
            <v>1</v>
          </cell>
          <cell r="O987" t="str">
            <v>Florida</v>
          </cell>
        </row>
        <row r="988">
          <cell r="A988">
            <v>1811</v>
          </cell>
          <cell r="B988">
            <v>155412</v>
          </cell>
          <cell r="C988">
            <v>1</v>
          </cell>
          <cell r="D988">
            <v>1</v>
          </cell>
          <cell r="E988">
            <v>44</v>
          </cell>
          <cell r="F988">
            <v>1</v>
          </cell>
          <cell r="G988">
            <v>0</v>
          </cell>
          <cell r="H988">
            <v>0</v>
          </cell>
          <cell r="I988">
            <v>0</v>
          </cell>
          <cell r="J988">
            <v>0</v>
          </cell>
          <cell r="K988">
            <v>0</v>
          </cell>
          <cell r="L988">
            <v>0</v>
          </cell>
          <cell r="M988">
            <v>0</v>
          </cell>
          <cell r="N988">
            <v>1</v>
          </cell>
          <cell r="O988" t="str">
            <v>California</v>
          </cell>
        </row>
        <row r="989">
          <cell r="A989">
            <v>1148</v>
          </cell>
          <cell r="B989">
            <v>155375</v>
          </cell>
          <cell r="C989">
            <v>0</v>
          </cell>
          <cell r="D989">
            <v>1</v>
          </cell>
          <cell r="E989">
            <v>43</v>
          </cell>
          <cell r="F989">
            <v>0</v>
          </cell>
          <cell r="G989">
            <v>0</v>
          </cell>
          <cell r="H989">
            <v>0</v>
          </cell>
          <cell r="I989">
            <v>1</v>
          </cell>
          <cell r="J989">
            <v>0</v>
          </cell>
          <cell r="K989">
            <v>0</v>
          </cell>
          <cell r="L989">
            <v>1</v>
          </cell>
          <cell r="M989">
            <v>0</v>
          </cell>
          <cell r="N989">
            <v>0</v>
          </cell>
          <cell r="O989" t="str">
            <v>New York</v>
          </cell>
        </row>
        <row r="990">
          <cell r="A990">
            <v>1838</v>
          </cell>
          <cell r="B990">
            <v>155357</v>
          </cell>
          <cell r="C990">
            <v>2</v>
          </cell>
          <cell r="D990">
            <v>0</v>
          </cell>
          <cell r="E990">
            <v>35</v>
          </cell>
          <cell r="F990">
            <v>0</v>
          </cell>
          <cell r="G990">
            <v>1</v>
          </cell>
          <cell r="H990">
            <v>0</v>
          </cell>
          <cell r="I990">
            <v>0</v>
          </cell>
          <cell r="J990">
            <v>0</v>
          </cell>
          <cell r="K990">
            <v>0</v>
          </cell>
          <cell r="L990">
            <v>1</v>
          </cell>
          <cell r="M990">
            <v>0</v>
          </cell>
          <cell r="N990">
            <v>0</v>
          </cell>
          <cell r="O990" t="str">
            <v>New York</v>
          </cell>
        </row>
        <row r="991">
          <cell r="A991">
            <v>1828</v>
          </cell>
          <cell r="B991">
            <v>155284</v>
          </cell>
          <cell r="C991">
            <v>0</v>
          </cell>
          <cell r="D991">
            <v>1</v>
          </cell>
          <cell r="E991">
            <v>64</v>
          </cell>
          <cell r="F991">
            <v>0</v>
          </cell>
          <cell r="G991">
            <v>0</v>
          </cell>
          <cell r="H991">
            <v>1</v>
          </cell>
          <cell r="I991">
            <v>0</v>
          </cell>
          <cell r="J991">
            <v>0</v>
          </cell>
          <cell r="K991">
            <v>0</v>
          </cell>
          <cell r="L991">
            <v>0</v>
          </cell>
          <cell r="M991">
            <v>1</v>
          </cell>
          <cell r="N991">
            <v>0</v>
          </cell>
          <cell r="O991" t="str">
            <v>Other</v>
          </cell>
        </row>
        <row r="992">
          <cell r="A992">
            <v>1630</v>
          </cell>
          <cell r="B992">
            <v>155282</v>
          </cell>
          <cell r="C992">
            <v>1</v>
          </cell>
          <cell r="D992">
            <v>0</v>
          </cell>
          <cell r="E992">
            <v>50</v>
          </cell>
          <cell r="F992">
            <v>1</v>
          </cell>
          <cell r="G992">
            <v>0</v>
          </cell>
          <cell r="H992">
            <v>0</v>
          </cell>
          <cell r="I992">
            <v>0</v>
          </cell>
          <cell r="J992">
            <v>0</v>
          </cell>
          <cell r="K992">
            <v>0</v>
          </cell>
          <cell r="L992">
            <v>0</v>
          </cell>
          <cell r="M992">
            <v>1</v>
          </cell>
          <cell r="N992">
            <v>0</v>
          </cell>
          <cell r="O992" t="str">
            <v>Other</v>
          </cell>
        </row>
        <row r="993">
          <cell r="A993">
            <v>1788</v>
          </cell>
          <cell r="B993">
            <v>155267</v>
          </cell>
          <cell r="C993">
            <v>0</v>
          </cell>
          <cell r="D993">
            <v>1</v>
          </cell>
          <cell r="E993">
            <v>63</v>
          </cell>
          <cell r="F993">
            <v>0</v>
          </cell>
          <cell r="G993">
            <v>1</v>
          </cell>
          <cell r="H993">
            <v>0</v>
          </cell>
          <cell r="I993">
            <v>0</v>
          </cell>
          <cell r="J993">
            <v>0</v>
          </cell>
          <cell r="K993">
            <v>0</v>
          </cell>
          <cell r="L993">
            <v>1</v>
          </cell>
          <cell r="M993">
            <v>0</v>
          </cell>
          <cell r="N993">
            <v>0</v>
          </cell>
          <cell r="O993" t="str">
            <v>Florida</v>
          </cell>
        </row>
        <row r="994">
          <cell r="A994">
            <v>1876</v>
          </cell>
          <cell r="B994">
            <v>155260</v>
          </cell>
          <cell r="C994">
            <v>0</v>
          </cell>
          <cell r="D994">
            <v>1</v>
          </cell>
          <cell r="E994">
            <v>48</v>
          </cell>
          <cell r="F994">
            <v>0</v>
          </cell>
          <cell r="G994">
            <v>0</v>
          </cell>
          <cell r="H994">
            <v>1</v>
          </cell>
          <cell r="I994">
            <v>0</v>
          </cell>
          <cell r="J994">
            <v>0</v>
          </cell>
          <cell r="K994">
            <v>0</v>
          </cell>
          <cell r="L994">
            <v>0</v>
          </cell>
          <cell r="M994">
            <v>0</v>
          </cell>
          <cell r="N994">
            <v>1</v>
          </cell>
          <cell r="O994" t="str">
            <v>Other</v>
          </cell>
        </row>
        <row r="995">
          <cell r="A995">
            <v>1692</v>
          </cell>
          <cell r="B995">
            <v>155250</v>
          </cell>
          <cell r="C995">
            <v>0</v>
          </cell>
          <cell r="D995">
            <v>1</v>
          </cell>
          <cell r="E995">
            <v>55</v>
          </cell>
          <cell r="F995">
            <v>0</v>
          </cell>
          <cell r="G995">
            <v>0</v>
          </cell>
          <cell r="H995">
            <v>1</v>
          </cell>
          <cell r="I995">
            <v>0</v>
          </cell>
          <cell r="J995">
            <v>0</v>
          </cell>
          <cell r="K995">
            <v>0</v>
          </cell>
          <cell r="L995">
            <v>0</v>
          </cell>
          <cell r="M995">
            <v>1</v>
          </cell>
          <cell r="N995">
            <v>0</v>
          </cell>
          <cell r="O995" t="str">
            <v>Florida</v>
          </cell>
        </row>
        <row r="996">
          <cell r="A996">
            <v>2217</v>
          </cell>
          <cell r="B996">
            <v>155249</v>
          </cell>
          <cell r="C996">
            <v>0</v>
          </cell>
          <cell r="D996">
            <v>1</v>
          </cell>
          <cell r="E996">
            <v>64</v>
          </cell>
          <cell r="F996">
            <v>0</v>
          </cell>
          <cell r="G996">
            <v>0</v>
          </cell>
          <cell r="H996">
            <v>0</v>
          </cell>
          <cell r="I996">
            <v>1</v>
          </cell>
          <cell r="J996">
            <v>0</v>
          </cell>
          <cell r="K996">
            <v>0</v>
          </cell>
          <cell r="L996">
            <v>0</v>
          </cell>
          <cell r="M996">
            <v>1</v>
          </cell>
          <cell r="N996">
            <v>0</v>
          </cell>
          <cell r="O996" t="str">
            <v>Texas</v>
          </cell>
        </row>
        <row r="997">
          <cell r="A997">
            <v>1919</v>
          </cell>
          <cell r="B997">
            <v>155239</v>
          </cell>
          <cell r="C997">
            <v>0</v>
          </cell>
          <cell r="D997">
            <v>1</v>
          </cell>
          <cell r="E997">
            <v>49</v>
          </cell>
          <cell r="F997">
            <v>0</v>
          </cell>
          <cell r="G997">
            <v>0</v>
          </cell>
          <cell r="H997">
            <v>1</v>
          </cell>
          <cell r="I997">
            <v>0</v>
          </cell>
          <cell r="J997">
            <v>0</v>
          </cell>
          <cell r="K997">
            <v>0</v>
          </cell>
          <cell r="L997">
            <v>1</v>
          </cell>
          <cell r="M997">
            <v>0</v>
          </cell>
          <cell r="N997">
            <v>0</v>
          </cell>
          <cell r="O997" t="str">
            <v>California</v>
          </cell>
        </row>
        <row r="998">
          <cell r="A998">
            <v>1326</v>
          </cell>
          <cell r="B998">
            <v>155212</v>
          </cell>
          <cell r="C998">
            <v>0</v>
          </cell>
          <cell r="D998">
            <v>1</v>
          </cell>
          <cell r="E998">
            <v>51</v>
          </cell>
          <cell r="F998">
            <v>0</v>
          </cell>
          <cell r="G998">
            <v>1</v>
          </cell>
          <cell r="H998">
            <v>0</v>
          </cell>
          <cell r="I998">
            <v>0</v>
          </cell>
          <cell r="J998">
            <v>0</v>
          </cell>
          <cell r="K998">
            <v>0</v>
          </cell>
          <cell r="L998">
            <v>0</v>
          </cell>
          <cell r="M998">
            <v>0</v>
          </cell>
          <cell r="N998">
            <v>1</v>
          </cell>
          <cell r="O998" t="str">
            <v>Florida</v>
          </cell>
        </row>
        <row r="999">
          <cell r="A999">
            <v>2901</v>
          </cell>
          <cell r="B999">
            <v>155212</v>
          </cell>
          <cell r="C999">
            <v>0</v>
          </cell>
          <cell r="D999">
            <v>1</v>
          </cell>
          <cell r="E999">
            <v>51</v>
          </cell>
          <cell r="F999">
            <v>0</v>
          </cell>
          <cell r="G999">
            <v>1</v>
          </cell>
          <cell r="H999">
            <v>0</v>
          </cell>
          <cell r="I999">
            <v>0</v>
          </cell>
          <cell r="J999">
            <v>0</v>
          </cell>
          <cell r="K999">
            <v>0</v>
          </cell>
          <cell r="L999">
            <v>0</v>
          </cell>
          <cell r="M999">
            <v>0</v>
          </cell>
          <cell r="N999">
            <v>1</v>
          </cell>
          <cell r="O999" t="str">
            <v>Texas</v>
          </cell>
        </row>
        <row r="1000">
          <cell r="A1000">
            <v>2236</v>
          </cell>
          <cell r="B1000">
            <v>155158</v>
          </cell>
          <cell r="C1000">
            <v>1</v>
          </cell>
          <cell r="D1000">
            <v>1</v>
          </cell>
          <cell r="E1000">
            <v>50</v>
          </cell>
          <cell r="F1000">
            <v>0</v>
          </cell>
          <cell r="G1000">
            <v>1</v>
          </cell>
          <cell r="H1000">
            <v>0</v>
          </cell>
          <cell r="I1000">
            <v>0</v>
          </cell>
          <cell r="J1000">
            <v>0</v>
          </cell>
          <cell r="K1000">
            <v>0</v>
          </cell>
          <cell r="L1000">
            <v>0</v>
          </cell>
          <cell r="M1000">
            <v>0</v>
          </cell>
          <cell r="N1000">
            <v>1</v>
          </cell>
          <cell r="O1000" t="str">
            <v>Other</v>
          </cell>
        </row>
        <row r="1001">
          <cell r="A1001">
            <v>2678</v>
          </cell>
          <cell r="B1001">
            <v>155012</v>
          </cell>
          <cell r="C1001">
            <v>0</v>
          </cell>
          <cell r="D1001">
            <v>1</v>
          </cell>
          <cell r="E1001">
            <v>47</v>
          </cell>
          <cell r="F1001">
            <v>0</v>
          </cell>
          <cell r="G1001">
            <v>0</v>
          </cell>
          <cell r="H1001">
            <v>0</v>
          </cell>
          <cell r="I1001">
            <v>1</v>
          </cell>
          <cell r="J1001">
            <v>0</v>
          </cell>
          <cell r="K1001">
            <v>0</v>
          </cell>
          <cell r="L1001">
            <v>0</v>
          </cell>
          <cell r="M1001">
            <v>0</v>
          </cell>
          <cell r="N1001">
            <v>1</v>
          </cell>
          <cell r="O1001" t="str">
            <v>New York</v>
          </cell>
        </row>
        <row r="1002">
          <cell r="A1002">
            <v>2911</v>
          </cell>
          <cell r="B1002">
            <v>154998</v>
          </cell>
          <cell r="C1002">
            <v>0</v>
          </cell>
          <cell r="D1002">
            <v>1</v>
          </cell>
          <cell r="E1002">
            <v>64</v>
          </cell>
          <cell r="F1002">
            <v>0</v>
          </cell>
          <cell r="G1002">
            <v>0</v>
          </cell>
          <cell r="H1002">
            <v>1</v>
          </cell>
          <cell r="I1002">
            <v>0</v>
          </cell>
          <cell r="J1002">
            <v>0</v>
          </cell>
          <cell r="K1002">
            <v>0</v>
          </cell>
          <cell r="L1002">
            <v>0</v>
          </cell>
          <cell r="M1002">
            <v>0</v>
          </cell>
          <cell r="N1002">
            <v>1</v>
          </cell>
          <cell r="O1002" t="str">
            <v>Illinois</v>
          </cell>
        </row>
        <row r="1003">
          <cell r="A1003">
            <v>2713</v>
          </cell>
          <cell r="B1003">
            <v>154984</v>
          </cell>
          <cell r="C1003">
            <v>0</v>
          </cell>
          <cell r="D1003">
            <v>1</v>
          </cell>
          <cell r="E1003">
            <v>61</v>
          </cell>
          <cell r="F1003">
            <v>0</v>
          </cell>
          <cell r="G1003">
            <v>1</v>
          </cell>
          <cell r="H1003">
            <v>0</v>
          </cell>
          <cell r="I1003">
            <v>0</v>
          </cell>
          <cell r="J1003">
            <v>0</v>
          </cell>
          <cell r="K1003">
            <v>0</v>
          </cell>
          <cell r="L1003">
            <v>1</v>
          </cell>
          <cell r="M1003">
            <v>0</v>
          </cell>
          <cell r="N1003">
            <v>0</v>
          </cell>
          <cell r="O1003" t="str">
            <v>Illinois</v>
          </cell>
        </row>
        <row r="1004">
          <cell r="A1004">
            <v>2163</v>
          </cell>
          <cell r="B1004">
            <v>154959</v>
          </cell>
          <cell r="C1004">
            <v>0</v>
          </cell>
          <cell r="D1004">
            <v>1</v>
          </cell>
          <cell r="E1004">
            <v>59</v>
          </cell>
          <cell r="F1004">
            <v>1</v>
          </cell>
          <cell r="G1004">
            <v>0</v>
          </cell>
          <cell r="H1004">
            <v>0</v>
          </cell>
          <cell r="I1004">
            <v>0</v>
          </cell>
          <cell r="J1004">
            <v>0</v>
          </cell>
          <cell r="K1004">
            <v>0</v>
          </cell>
          <cell r="L1004">
            <v>0</v>
          </cell>
          <cell r="M1004">
            <v>0</v>
          </cell>
          <cell r="N1004">
            <v>1</v>
          </cell>
          <cell r="O1004" t="str">
            <v>Texas</v>
          </cell>
        </row>
        <row r="1005">
          <cell r="A1005">
            <v>1540</v>
          </cell>
          <cell r="B1005">
            <v>154880</v>
          </cell>
          <cell r="C1005">
            <v>1</v>
          </cell>
          <cell r="D1005">
            <v>0</v>
          </cell>
          <cell r="E1005">
            <v>42</v>
          </cell>
          <cell r="F1005">
            <v>0</v>
          </cell>
          <cell r="G1005">
            <v>0</v>
          </cell>
          <cell r="H1005">
            <v>1</v>
          </cell>
          <cell r="I1005">
            <v>0</v>
          </cell>
          <cell r="J1005">
            <v>0</v>
          </cell>
          <cell r="K1005">
            <v>0</v>
          </cell>
          <cell r="L1005">
            <v>0</v>
          </cell>
          <cell r="M1005">
            <v>0</v>
          </cell>
          <cell r="N1005">
            <v>1</v>
          </cell>
          <cell r="O1005" t="str">
            <v>Other</v>
          </cell>
        </row>
        <row r="1006">
          <cell r="A1006">
            <v>2181</v>
          </cell>
          <cell r="B1006">
            <v>154809</v>
          </cell>
          <cell r="C1006">
            <v>1</v>
          </cell>
          <cell r="D1006">
            <v>1</v>
          </cell>
          <cell r="E1006">
            <v>43</v>
          </cell>
          <cell r="F1006">
            <v>0</v>
          </cell>
          <cell r="G1006">
            <v>1</v>
          </cell>
          <cell r="H1006">
            <v>0</v>
          </cell>
          <cell r="I1006">
            <v>0</v>
          </cell>
          <cell r="J1006">
            <v>0</v>
          </cell>
          <cell r="K1006">
            <v>0</v>
          </cell>
          <cell r="L1006">
            <v>1</v>
          </cell>
          <cell r="M1006">
            <v>0</v>
          </cell>
          <cell r="N1006">
            <v>0</v>
          </cell>
          <cell r="O1006" t="str">
            <v>Texas</v>
          </cell>
        </row>
        <row r="1007">
          <cell r="A1007">
            <v>2809</v>
          </cell>
          <cell r="B1007">
            <v>154809</v>
          </cell>
          <cell r="C1007">
            <v>1</v>
          </cell>
          <cell r="D1007">
            <v>1</v>
          </cell>
          <cell r="E1007">
            <v>43</v>
          </cell>
          <cell r="F1007">
            <v>0</v>
          </cell>
          <cell r="G1007">
            <v>1</v>
          </cell>
          <cell r="H1007">
            <v>0</v>
          </cell>
          <cell r="I1007">
            <v>0</v>
          </cell>
          <cell r="J1007">
            <v>0</v>
          </cell>
          <cell r="K1007">
            <v>0</v>
          </cell>
          <cell r="L1007">
            <v>1</v>
          </cell>
          <cell r="M1007">
            <v>0</v>
          </cell>
          <cell r="N1007">
            <v>0</v>
          </cell>
          <cell r="O1007" t="str">
            <v>Illinois</v>
          </cell>
        </row>
        <row r="1008">
          <cell r="A1008">
            <v>1349</v>
          </cell>
          <cell r="B1008">
            <v>154803</v>
          </cell>
          <cell r="C1008">
            <v>0</v>
          </cell>
          <cell r="D1008">
            <v>1</v>
          </cell>
          <cell r="E1008">
            <v>51</v>
          </cell>
          <cell r="F1008">
            <v>0</v>
          </cell>
          <cell r="G1008">
            <v>0</v>
          </cell>
          <cell r="H1008">
            <v>1</v>
          </cell>
          <cell r="I1008">
            <v>0</v>
          </cell>
          <cell r="J1008">
            <v>0</v>
          </cell>
          <cell r="K1008">
            <v>0</v>
          </cell>
          <cell r="L1008">
            <v>1</v>
          </cell>
          <cell r="M1008">
            <v>0</v>
          </cell>
          <cell r="N1008">
            <v>0</v>
          </cell>
          <cell r="O1008" t="str">
            <v>California</v>
          </cell>
        </row>
        <row r="1009">
          <cell r="A1009">
            <v>1946</v>
          </cell>
          <cell r="B1009">
            <v>154753</v>
          </cell>
          <cell r="C1009">
            <v>0</v>
          </cell>
          <cell r="D1009">
            <v>1</v>
          </cell>
          <cell r="E1009">
            <v>61</v>
          </cell>
          <cell r="F1009">
            <v>0</v>
          </cell>
          <cell r="G1009">
            <v>0</v>
          </cell>
          <cell r="H1009">
            <v>0</v>
          </cell>
          <cell r="I1009">
            <v>1</v>
          </cell>
          <cell r="J1009">
            <v>0</v>
          </cell>
          <cell r="K1009">
            <v>0</v>
          </cell>
          <cell r="L1009">
            <v>1</v>
          </cell>
          <cell r="M1009">
            <v>0</v>
          </cell>
          <cell r="N1009">
            <v>0</v>
          </cell>
          <cell r="O1009" t="str">
            <v>New York</v>
          </cell>
        </row>
        <row r="1010">
          <cell r="A1010">
            <v>2209</v>
          </cell>
          <cell r="B1010">
            <v>154730</v>
          </cell>
          <cell r="C1010">
            <v>0</v>
          </cell>
          <cell r="D1010">
            <v>1</v>
          </cell>
          <cell r="E1010">
            <v>45</v>
          </cell>
          <cell r="F1010">
            <v>0</v>
          </cell>
          <cell r="G1010">
            <v>1</v>
          </cell>
          <cell r="H1010">
            <v>0</v>
          </cell>
          <cell r="I1010">
            <v>0</v>
          </cell>
          <cell r="J1010">
            <v>0</v>
          </cell>
          <cell r="K1010">
            <v>0</v>
          </cell>
          <cell r="L1010">
            <v>0</v>
          </cell>
          <cell r="M1010">
            <v>1</v>
          </cell>
          <cell r="N1010">
            <v>0</v>
          </cell>
          <cell r="O1010" t="str">
            <v>Illinois</v>
          </cell>
        </row>
        <row r="1011">
          <cell r="A1011">
            <v>2807</v>
          </cell>
          <cell r="B1011">
            <v>154693</v>
          </cell>
          <cell r="C1011">
            <v>0</v>
          </cell>
          <cell r="D1011">
            <v>1</v>
          </cell>
          <cell r="E1011">
            <v>58</v>
          </cell>
          <cell r="F1011">
            <v>0</v>
          </cell>
          <cell r="G1011">
            <v>1</v>
          </cell>
          <cell r="H1011">
            <v>0</v>
          </cell>
          <cell r="I1011">
            <v>0</v>
          </cell>
          <cell r="J1011">
            <v>0</v>
          </cell>
          <cell r="K1011">
            <v>0</v>
          </cell>
          <cell r="L1011">
            <v>0</v>
          </cell>
          <cell r="M1011">
            <v>0</v>
          </cell>
          <cell r="N1011">
            <v>1</v>
          </cell>
          <cell r="O1011" t="str">
            <v>California</v>
          </cell>
        </row>
        <row r="1012">
          <cell r="A1012">
            <v>1651</v>
          </cell>
          <cell r="B1012">
            <v>154690</v>
          </cell>
          <cell r="C1012">
            <v>1</v>
          </cell>
          <cell r="D1012">
            <v>1</v>
          </cell>
          <cell r="E1012">
            <v>49</v>
          </cell>
          <cell r="F1012">
            <v>0</v>
          </cell>
          <cell r="G1012">
            <v>1</v>
          </cell>
          <cell r="H1012">
            <v>0</v>
          </cell>
          <cell r="I1012">
            <v>0</v>
          </cell>
          <cell r="J1012">
            <v>0</v>
          </cell>
          <cell r="K1012">
            <v>0</v>
          </cell>
          <cell r="L1012">
            <v>0</v>
          </cell>
          <cell r="M1012">
            <v>0</v>
          </cell>
          <cell r="N1012">
            <v>0</v>
          </cell>
          <cell r="O1012" t="str">
            <v>Illinois</v>
          </cell>
        </row>
        <row r="1013">
          <cell r="A1013">
            <v>2949</v>
          </cell>
          <cell r="B1013">
            <v>154690</v>
          </cell>
          <cell r="C1013">
            <v>1</v>
          </cell>
          <cell r="D1013">
            <v>1</v>
          </cell>
          <cell r="E1013">
            <v>49</v>
          </cell>
          <cell r="F1013">
            <v>0</v>
          </cell>
          <cell r="G1013">
            <v>1</v>
          </cell>
          <cell r="H1013">
            <v>0</v>
          </cell>
          <cell r="I1013">
            <v>0</v>
          </cell>
          <cell r="J1013">
            <v>0</v>
          </cell>
          <cell r="K1013">
            <v>0</v>
          </cell>
          <cell r="L1013">
            <v>0</v>
          </cell>
          <cell r="M1013">
            <v>0</v>
          </cell>
          <cell r="N1013">
            <v>0</v>
          </cell>
          <cell r="O1013" t="str">
            <v>Texas</v>
          </cell>
        </row>
        <row r="1014">
          <cell r="A1014">
            <v>1563</v>
          </cell>
          <cell r="B1014">
            <v>154603</v>
          </cell>
          <cell r="C1014">
            <v>1</v>
          </cell>
          <cell r="D1014">
            <v>1</v>
          </cell>
          <cell r="E1014">
            <v>64</v>
          </cell>
          <cell r="F1014">
            <v>0</v>
          </cell>
          <cell r="G1014">
            <v>0</v>
          </cell>
          <cell r="H1014">
            <v>0</v>
          </cell>
          <cell r="I1014">
            <v>1</v>
          </cell>
          <cell r="J1014">
            <v>0</v>
          </cell>
          <cell r="K1014">
            <v>0</v>
          </cell>
          <cell r="L1014">
            <v>0</v>
          </cell>
          <cell r="M1014">
            <v>1</v>
          </cell>
          <cell r="N1014">
            <v>0</v>
          </cell>
          <cell r="O1014" t="str">
            <v>Texas</v>
          </cell>
        </row>
        <row r="1015">
          <cell r="A1015">
            <v>3043</v>
          </cell>
          <cell r="B1015">
            <v>154591</v>
          </cell>
          <cell r="C1015">
            <v>0</v>
          </cell>
          <cell r="D1015">
            <v>1</v>
          </cell>
          <cell r="E1015">
            <v>71</v>
          </cell>
          <cell r="F1015">
            <v>0</v>
          </cell>
          <cell r="G1015">
            <v>0</v>
          </cell>
          <cell r="H1015">
            <v>0</v>
          </cell>
          <cell r="I1015">
            <v>1</v>
          </cell>
          <cell r="J1015">
            <v>0</v>
          </cell>
          <cell r="K1015">
            <v>0</v>
          </cell>
          <cell r="L1015">
            <v>1</v>
          </cell>
          <cell r="M1015">
            <v>0</v>
          </cell>
          <cell r="N1015">
            <v>0</v>
          </cell>
          <cell r="O1015" t="str">
            <v>Illinois</v>
          </cell>
        </row>
        <row r="1016">
          <cell r="A1016">
            <v>2601</v>
          </cell>
          <cell r="B1016">
            <v>154549</v>
          </cell>
          <cell r="C1016">
            <v>0</v>
          </cell>
          <cell r="D1016">
            <v>1</v>
          </cell>
          <cell r="E1016">
            <v>68</v>
          </cell>
          <cell r="F1016">
            <v>0</v>
          </cell>
          <cell r="G1016">
            <v>1</v>
          </cell>
          <cell r="H1016">
            <v>0</v>
          </cell>
          <cell r="I1016">
            <v>0</v>
          </cell>
          <cell r="J1016">
            <v>0</v>
          </cell>
          <cell r="K1016">
            <v>0</v>
          </cell>
          <cell r="L1016">
            <v>0</v>
          </cell>
          <cell r="M1016">
            <v>0</v>
          </cell>
          <cell r="N1016">
            <v>1</v>
          </cell>
          <cell r="O1016" t="str">
            <v>Texas</v>
          </cell>
        </row>
        <row r="1017">
          <cell r="A1017">
            <v>2093</v>
          </cell>
          <cell r="B1017">
            <v>154466</v>
          </cell>
          <cell r="C1017">
            <v>1</v>
          </cell>
          <cell r="D1017">
            <v>1</v>
          </cell>
          <cell r="E1017">
            <v>47</v>
          </cell>
          <cell r="F1017">
            <v>0</v>
          </cell>
          <cell r="G1017">
            <v>0</v>
          </cell>
          <cell r="H1017">
            <v>1</v>
          </cell>
          <cell r="I1017">
            <v>0</v>
          </cell>
          <cell r="J1017">
            <v>0</v>
          </cell>
          <cell r="K1017">
            <v>0</v>
          </cell>
          <cell r="L1017">
            <v>0</v>
          </cell>
          <cell r="M1017">
            <v>0</v>
          </cell>
          <cell r="N1017">
            <v>1</v>
          </cell>
          <cell r="O1017" t="str">
            <v>California</v>
          </cell>
        </row>
        <row r="1018">
          <cell r="A1018">
            <v>1603</v>
          </cell>
          <cell r="B1018">
            <v>154456</v>
          </cell>
          <cell r="C1018">
            <v>0</v>
          </cell>
          <cell r="D1018">
            <v>1</v>
          </cell>
          <cell r="E1018">
            <v>59</v>
          </cell>
          <cell r="F1018">
            <v>0</v>
          </cell>
          <cell r="G1018">
            <v>1</v>
          </cell>
          <cell r="H1018">
            <v>0</v>
          </cell>
          <cell r="I1018">
            <v>0</v>
          </cell>
          <cell r="J1018">
            <v>0</v>
          </cell>
          <cell r="K1018">
            <v>0</v>
          </cell>
          <cell r="L1018">
            <v>0</v>
          </cell>
          <cell r="M1018">
            <v>0</v>
          </cell>
          <cell r="N1018">
            <v>1</v>
          </cell>
          <cell r="O1018" t="str">
            <v>Illinois</v>
          </cell>
        </row>
        <row r="1019">
          <cell r="A1019">
            <v>2128</v>
          </cell>
          <cell r="B1019">
            <v>154450</v>
          </cell>
          <cell r="C1019">
            <v>1</v>
          </cell>
          <cell r="D1019">
            <v>1</v>
          </cell>
          <cell r="E1019">
            <v>64</v>
          </cell>
          <cell r="F1019">
            <v>0</v>
          </cell>
          <cell r="G1019">
            <v>0</v>
          </cell>
          <cell r="H1019">
            <v>0</v>
          </cell>
          <cell r="I1019">
            <v>1</v>
          </cell>
          <cell r="J1019">
            <v>0</v>
          </cell>
          <cell r="K1019">
            <v>0</v>
          </cell>
          <cell r="L1019">
            <v>1</v>
          </cell>
          <cell r="M1019">
            <v>0</v>
          </cell>
          <cell r="N1019">
            <v>0</v>
          </cell>
          <cell r="O1019" t="str">
            <v>Other</v>
          </cell>
        </row>
        <row r="1020">
          <cell r="A1020">
            <v>2142</v>
          </cell>
          <cell r="B1020">
            <v>154450</v>
          </cell>
          <cell r="C1020">
            <v>1</v>
          </cell>
          <cell r="D1020">
            <v>1</v>
          </cell>
          <cell r="E1020">
            <v>64</v>
          </cell>
          <cell r="F1020">
            <v>0</v>
          </cell>
          <cell r="G1020">
            <v>0</v>
          </cell>
          <cell r="H1020">
            <v>0</v>
          </cell>
          <cell r="I1020">
            <v>1</v>
          </cell>
          <cell r="J1020">
            <v>0</v>
          </cell>
          <cell r="K1020">
            <v>0</v>
          </cell>
          <cell r="L1020">
            <v>1</v>
          </cell>
          <cell r="M1020">
            <v>0</v>
          </cell>
          <cell r="N1020">
            <v>0</v>
          </cell>
          <cell r="O1020" t="str">
            <v>Florida</v>
          </cell>
        </row>
        <row r="1021">
          <cell r="A1021">
            <v>1313</v>
          </cell>
          <cell r="B1021">
            <v>154432</v>
          </cell>
          <cell r="C1021">
            <v>2</v>
          </cell>
          <cell r="D1021">
            <v>1</v>
          </cell>
          <cell r="E1021">
            <v>70</v>
          </cell>
          <cell r="F1021">
            <v>0</v>
          </cell>
          <cell r="G1021">
            <v>1</v>
          </cell>
          <cell r="H1021">
            <v>0</v>
          </cell>
          <cell r="I1021">
            <v>0</v>
          </cell>
          <cell r="J1021">
            <v>0</v>
          </cell>
          <cell r="K1021">
            <v>0</v>
          </cell>
          <cell r="L1021">
            <v>0</v>
          </cell>
          <cell r="M1021">
            <v>0</v>
          </cell>
          <cell r="N1021">
            <v>1</v>
          </cell>
          <cell r="O1021" t="str">
            <v>California</v>
          </cell>
        </row>
        <row r="1022">
          <cell r="A1022">
            <v>2600</v>
          </cell>
          <cell r="B1022">
            <v>154414</v>
          </cell>
          <cell r="C1022">
            <v>1</v>
          </cell>
          <cell r="D1022">
            <v>1</v>
          </cell>
          <cell r="E1022">
            <v>57</v>
          </cell>
          <cell r="F1022">
            <v>0</v>
          </cell>
          <cell r="G1022">
            <v>0</v>
          </cell>
          <cell r="H1022">
            <v>0</v>
          </cell>
          <cell r="I1022">
            <v>1</v>
          </cell>
          <cell r="J1022">
            <v>0</v>
          </cell>
          <cell r="K1022">
            <v>0</v>
          </cell>
          <cell r="L1022">
            <v>1</v>
          </cell>
          <cell r="M1022">
            <v>0</v>
          </cell>
          <cell r="N1022">
            <v>0</v>
          </cell>
          <cell r="O1022" t="str">
            <v>New York</v>
          </cell>
        </row>
        <row r="1023">
          <cell r="A1023">
            <v>2158</v>
          </cell>
          <cell r="B1023">
            <v>154386</v>
          </cell>
          <cell r="C1023">
            <v>0</v>
          </cell>
          <cell r="D1023">
            <v>1</v>
          </cell>
          <cell r="E1023">
            <v>39</v>
          </cell>
          <cell r="F1023">
            <v>0</v>
          </cell>
          <cell r="G1023">
            <v>1</v>
          </cell>
          <cell r="H1023">
            <v>0</v>
          </cell>
          <cell r="I1023">
            <v>0</v>
          </cell>
          <cell r="J1023">
            <v>0</v>
          </cell>
          <cell r="K1023">
            <v>0</v>
          </cell>
          <cell r="L1023">
            <v>1</v>
          </cell>
          <cell r="M1023">
            <v>0</v>
          </cell>
          <cell r="N1023">
            <v>0</v>
          </cell>
          <cell r="O1023" t="str">
            <v>Other</v>
          </cell>
        </row>
        <row r="1024">
          <cell r="A1024">
            <v>2912</v>
          </cell>
          <cell r="B1024">
            <v>154356</v>
          </cell>
          <cell r="C1024">
            <v>0</v>
          </cell>
          <cell r="D1024">
            <v>1</v>
          </cell>
          <cell r="E1024">
            <v>71</v>
          </cell>
          <cell r="F1024">
            <v>0</v>
          </cell>
          <cell r="G1024">
            <v>0</v>
          </cell>
          <cell r="H1024">
            <v>0</v>
          </cell>
          <cell r="I1024">
            <v>0</v>
          </cell>
          <cell r="J1024">
            <v>1</v>
          </cell>
          <cell r="K1024">
            <v>0</v>
          </cell>
          <cell r="L1024">
            <v>0</v>
          </cell>
          <cell r="M1024">
            <v>0</v>
          </cell>
          <cell r="N1024">
            <v>1</v>
          </cell>
          <cell r="O1024" t="str">
            <v>New York</v>
          </cell>
        </row>
        <row r="1025">
          <cell r="A1025">
            <v>1119</v>
          </cell>
          <cell r="B1025">
            <v>154348</v>
          </cell>
          <cell r="C1025">
            <v>1</v>
          </cell>
          <cell r="D1025">
            <v>1</v>
          </cell>
          <cell r="E1025">
            <v>67</v>
          </cell>
          <cell r="F1025">
            <v>0</v>
          </cell>
          <cell r="G1025">
            <v>1</v>
          </cell>
          <cell r="H1025">
            <v>0</v>
          </cell>
          <cell r="I1025">
            <v>0</v>
          </cell>
          <cell r="J1025">
            <v>0</v>
          </cell>
          <cell r="K1025">
            <v>0</v>
          </cell>
          <cell r="L1025">
            <v>0</v>
          </cell>
          <cell r="M1025">
            <v>1</v>
          </cell>
          <cell r="N1025">
            <v>0</v>
          </cell>
          <cell r="O1025" t="str">
            <v>Texas</v>
          </cell>
        </row>
        <row r="1026">
          <cell r="A1026">
            <v>2360</v>
          </cell>
          <cell r="B1026">
            <v>154342</v>
          </cell>
          <cell r="C1026">
            <v>1</v>
          </cell>
          <cell r="D1026">
            <v>1</v>
          </cell>
          <cell r="E1026">
            <v>64</v>
          </cell>
          <cell r="F1026">
            <v>0</v>
          </cell>
          <cell r="G1026">
            <v>0</v>
          </cell>
          <cell r="H1026">
            <v>0</v>
          </cell>
          <cell r="I1026">
            <v>1</v>
          </cell>
          <cell r="J1026">
            <v>0</v>
          </cell>
          <cell r="K1026">
            <v>0</v>
          </cell>
          <cell r="L1026">
            <v>0</v>
          </cell>
          <cell r="M1026">
            <v>0</v>
          </cell>
          <cell r="N1026">
            <v>0</v>
          </cell>
          <cell r="O1026" t="str">
            <v>New York</v>
          </cell>
        </row>
        <row r="1027">
          <cell r="A1027">
            <v>3066</v>
          </cell>
          <cell r="B1027">
            <v>154252</v>
          </cell>
          <cell r="C1027">
            <v>1</v>
          </cell>
          <cell r="D1027">
            <v>1</v>
          </cell>
          <cell r="E1027">
            <v>64</v>
          </cell>
          <cell r="F1027">
            <v>0</v>
          </cell>
          <cell r="G1027">
            <v>0</v>
          </cell>
          <cell r="H1027">
            <v>1</v>
          </cell>
          <cell r="I1027">
            <v>0</v>
          </cell>
          <cell r="J1027">
            <v>0</v>
          </cell>
          <cell r="K1027">
            <v>0</v>
          </cell>
          <cell r="L1027">
            <v>1</v>
          </cell>
          <cell r="M1027">
            <v>0</v>
          </cell>
          <cell r="N1027">
            <v>0</v>
          </cell>
          <cell r="O1027" t="str">
            <v>Florida</v>
          </cell>
        </row>
        <row r="1028">
          <cell r="A1028">
            <v>1940</v>
          </cell>
          <cell r="B1028">
            <v>154237</v>
          </cell>
          <cell r="C1028">
            <v>0</v>
          </cell>
          <cell r="D1028">
            <v>1</v>
          </cell>
          <cell r="E1028">
            <v>63</v>
          </cell>
          <cell r="F1028">
            <v>1</v>
          </cell>
          <cell r="G1028">
            <v>0</v>
          </cell>
          <cell r="H1028">
            <v>0</v>
          </cell>
          <cell r="I1028">
            <v>0</v>
          </cell>
          <cell r="J1028">
            <v>0</v>
          </cell>
          <cell r="K1028">
            <v>0</v>
          </cell>
          <cell r="L1028">
            <v>0</v>
          </cell>
          <cell r="M1028">
            <v>0</v>
          </cell>
          <cell r="N1028">
            <v>1</v>
          </cell>
          <cell r="O1028" t="str">
            <v>New York</v>
          </cell>
        </row>
        <row r="1029">
          <cell r="A1029">
            <v>2066</v>
          </cell>
          <cell r="B1029">
            <v>154233</v>
          </cell>
          <cell r="C1029">
            <v>0</v>
          </cell>
          <cell r="D1029">
            <v>1</v>
          </cell>
          <cell r="E1029">
            <v>43</v>
          </cell>
          <cell r="F1029">
            <v>0</v>
          </cell>
          <cell r="G1029">
            <v>1</v>
          </cell>
          <cell r="H1029">
            <v>0</v>
          </cell>
          <cell r="I1029">
            <v>0</v>
          </cell>
          <cell r="J1029">
            <v>0</v>
          </cell>
          <cell r="K1029">
            <v>0</v>
          </cell>
          <cell r="L1029">
            <v>1</v>
          </cell>
          <cell r="M1029">
            <v>0</v>
          </cell>
          <cell r="N1029">
            <v>0</v>
          </cell>
          <cell r="O1029" t="str">
            <v>New York</v>
          </cell>
        </row>
        <row r="1030">
          <cell r="A1030">
            <v>2684</v>
          </cell>
          <cell r="B1030">
            <v>154222</v>
          </cell>
          <cell r="C1030">
            <v>0</v>
          </cell>
          <cell r="D1030">
            <v>1</v>
          </cell>
          <cell r="E1030">
            <v>47</v>
          </cell>
          <cell r="F1030">
            <v>0</v>
          </cell>
          <cell r="G1030">
            <v>1</v>
          </cell>
          <cell r="H1030">
            <v>0</v>
          </cell>
          <cell r="I1030">
            <v>0</v>
          </cell>
          <cell r="J1030">
            <v>0</v>
          </cell>
          <cell r="K1030">
            <v>0</v>
          </cell>
          <cell r="L1030">
            <v>0</v>
          </cell>
          <cell r="M1030">
            <v>0</v>
          </cell>
          <cell r="N1030">
            <v>1</v>
          </cell>
          <cell r="O1030" t="str">
            <v>New York</v>
          </cell>
        </row>
        <row r="1031">
          <cell r="A1031">
            <v>2082</v>
          </cell>
          <cell r="B1031">
            <v>154210</v>
          </cell>
          <cell r="C1031">
            <v>0</v>
          </cell>
          <cell r="D1031">
            <v>1</v>
          </cell>
          <cell r="E1031">
            <v>41</v>
          </cell>
          <cell r="F1031">
            <v>0</v>
          </cell>
          <cell r="G1031">
            <v>1</v>
          </cell>
          <cell r="H1031">
            <v>0</v>
          </cell>
          <cell r="I1031">
            <v>0</v>
          </cell>
          <cell r="J1031">
            <v>0</v>
          </cell>
          <cell r="K1031">
            <v>0</v>
          </cell>
          <cell r="L1031">
            <v>0</v>
          </cell>
          <cell r="M1031">
            <v>0</v>
          </cell>
          <cell r="N1031">
            <v>0</v>
          </cell>
          <cell r="O1031" t="str">
            <v>Florida</v>
          </cell>
        </row>
        <row r="1032">
          <cell r="A1032">
            <v>1300</v>
          </cell>
          <cell r="B1032">
            <v>154198</v>
          </cell>
          <cell r="C1032">
            <v>1</v>
          </cell>
          <cell r="D1032">
            <v>1</v>
          </cell>
          <cell r="E1032">
            <v>54</v>
          </cell>
          <cell r="F1032">
            <v>0</v>
          </cell>
          <cell r="G1032">
            <v>1</v>
          </cell>
          <cell r="H1032">
            <v>0</v>
          </cell>
          <cell r="I1032">
            <v>0</v>
          </cell>
          <cell r="J1032">
            <v>0</v>
          </cell>
          <cell r="K1032">
            <v>0</v>
          </cell>
          <cell r="L1032">
            <v>1</v>
          </cell>
          <cell r="M1032">
            <v>0</v>
          </cell>
          <cell r="N1032">
            <v>0</v>
          </cell>
          <cell r="O1032" t="str">
            <v>Other</v>
          </cell>
        </row>
        <row r="1033">
          <cell r="A1033">
            <v>2135</v>
          </cell>
          <cell r="B1033">
            <v>154197</v>
          </cell>
          <cell r="C1033">
            <v>0</v>
          </cell>
          <cell r="D1033">
            <v>1</v>
          </cell>
          <cell r="E1033">
            <v>60</v>
          </cell>
          <cell r="F1033">
            <v>0</v>
          </cell>
          <cell r="G1033">
            <v>1</v>
          </cell>
          <cell r="H1033">
            <v>0</v>
          </cell>
          <cell r="I1033">
            <v>0</v>
          </cell>
          <cell r="J1033">
            <v>0</v>
          </cell>
          <cell r="K1033">
            <v>0</v>
          </cell>
          <cell r="L1033">
            <v>0</v>
          </cell>
          <cell r="M1033">
            <v>1</v>
          </cell>
          <cell r="N1033">
            <v>0</v>
          </cell>
          <cell r="O1033" t="str">
            <v>California</v>
          </cell>
        </row>
        <row r="1034">
          <cell r="A1034">
            <v>1084</v>
          </cell>
          <cell r="B1034">
            <v>154178</v>
          </cell>
          <cell r="C1034">
            <v>0</v>
          </cell>
          <cell r="D1034">
            <v>1</v>
          </cell>
          <cell r="E1034">
            <v>53</v>
          </cell>
          <cell r="F1034">
            <v>0</v>
          </cell>
          <cell r="G1034">
            <v>0</v>
          </cell>
          <cell r="H1034">
            <v>0</v>
          </cell>
          <cell r="I1034">
            <v>1</v>
          </cell>
          <cell r="J1034">
            <v>0</v>
          </cell>
          <cell r="K1034">
            <v>0</v>
          </cell>
          <cell r="L1034">
            <v>1</v>
          </cell>
          <cell r="M1034">
            <v>0</v>
          </cell>
          <cell r="N1034">
            <v>0</v>
          </cell>
          <cell r="O1034" t="str">
            <v>Other</v>
          </cell>
        </row>
        <row r="1035">
          <cell r="A1035">
            <v>1998</v>
          </cell>
          <cell r="B1035">
            <v>154165</v>
          </cell>
          <cell r="C1035">
            <v>0</v>
          </cell>
          <cell r="D1035">
            <v>0</v>
          </cell>
          <cell r="E1035">
            <v>51</v>
          </cell>
          <cell r="F1035">
            <v>0</v>
          </cell>
          <cell r="G1035">
            <v>0</v>
          </cell>
          <cell r="H1035">
            <v>0</v>
          </cell>
          <cell r="I1035">
            <v>1</v>
          </cell>
          <cell r="J1035">
            <v>0</v>
          </cell>
          <cell r="K1035">
            <v>0</v>
          </cell>
          <cell r="L1035">
            <v>1</v>
          </cell>
          <cell r="M1035">
            <v>0</v>
          </cell>
          <cell r="N1035">
            <v>0</v>
          </cell>
          <cell r="O1035" t="str">
            <v>Florida</v>
          </cell>
        </row>
        <row r="1036">
          <cell r="A1036">
            <v>1601</v>
          </cell>
          <cell r="B1036">
            <v>154162</v>
          </cell>
          <cell r="C1036">
            <v>1</v>
          </cell>
          <cell r="D1036">
            <v>1</v>
          </cell>
          <cell r="E1036">
            <v>42</v>
          </cell>
          <cell r="F1036">
            <v>0</v>
          </cell>
          <cell r="G1036">
            <v>0</v>
          </cell>
          <cell r="H1036">
            <v>0</v>
          </cell>
          <cell r="I1036">
            <v>0</v>
          </cell>
          <cell r="J1036">
            <v>1</v>
          </cell>
          <cell r="K1036">
            <v>0</v>
          </cell>
          <cell r="L1036">
            <v>1</v>
          </cell>
          <cell r="M1036">
            <v>0</v>
          </cell>
          <cell r="N1036">
            <v>0</v>
          </cell>
          <cell r="O1036" t="str">
            <v>California</v>
          </cell>
        </row>
        <row r="1037">
          <cell r="A1037">
            <v>1882</v>
          </cell>
          <cell r="B1037">
            <v>154137</v>
          </cell>
          <cell r="C1037">
            <v>0</v>
          </cell>
          <cell r="D1037">
            <v>1</v>
          </cell>
          <cell r="E1037">
            <v>50</v>
          </cell>
          <cell r="F1037">
            <v>1</v>
          </cell>
          <cell r="G1037">
            <v>0</v>
          </cell>
          <cell r="H1037">
            <v>0</v>
          </cell>
          <cell r="I1037">
            <v>0</v>
          </cell>
          <cell r="J1037">
            <v>0</v>
          </cell>
          <cell r="K1037">
            <v>0</v>
          </cell>
          <cell r="L1037">
            <v>1</v>
          </cell>
          <cell r="M1037">
            <v>0</v>
          </cell>
          <cell r="N1037">
            <v>0</v>
          </cell>
          <cell r="O1037" t="str">
            <v>Other</v>
          </cell>
        </row>
        <row r="1038">
          <cell r="A1038">
            <v>2399</v>
          </cell>
          <cell r="B1038">
            <v>154132</v>
          </cell>
          <cell r="C1038">
            <v>0</v>
          </cell>
          <cell r="D1038">
            <v>1</v>
          </cell>
          <cell r="E1038">
            <v>51</v>
          </cell>
          <cell r="F1038">
            <v>0</v>
          </cell>
          <cell r="G1038">
            <v>0</v>
          </cell>
          <cell r="H1038">
            <v>0</v>
          </cell>
          <cell r="I1038">
            <v>1</v>
          </cell>
          <cell r="J1038">
            <v>0</v>
          </cell>
          <cell r="K1038">
            <v>0</v>
          </cell>
          <cell r="L1038">
            <v>0</v>
          </cell>
          <cell r="M1038">
            <v>0</v>
          </cell>
          <cell r="N1038">
            <v>1</v>
          </cell>
          <cell r="O1038" t="str">
            <v>California</v>
          </cell>
        </row>
        <row r="1039">
          <cell r="A1039">
            <v>2801</v>
          </cell>
          <cell r="B1039">
            <v>154111</v>
          </cell>
          <cell r="C1039">
            <v>0</v>
          </cell>
          <cell r="D1039">
            <v>1</v>
          </cell>
          <cell r="E1039">
            <v>55</v>
          </cell>
          <cell r="F1039">
            <v>0</v>
          </cell>
          <cell r="G1039">
            <v>0</v>
          </cell>
          <cell r="H1039">
            <v>0</v>
          </cell>
          <cell r="I1039">
            <v>0</v>
          </cell>
          <cell r="J1039">
            <v>1</v>
          </cell>
          <cell r="K1039">
            <v>0</v>
          </cell>
          <cell r="L1039">
            <v>0</v>
          </cell>
          <cell r="M1039">
            <v>0</v>
          </cell>
          <cell r="N1039">
            <v>1</v>
          </cell>
          <cell r="O1039" t="str">
            <v>California</v>
          </cell>
        </row>
        <row r="1040">
          <cell r="A1040">
            <v>2479</v>
          </cell>
          <cell r="B1040">
            <v>154108</v>
          </cell>
          <cell r="C1040">
            <v>1</v>
          </cell>
          <cell r="D1040">
            <v>1</v>
          </cell>
          <cell r="E1040">
            <v>47</v>
          </cell>
          <cell r="F1040">
            <v>0</v>
          </cell>
          <cell r="G1040">
            <v>1</v>
          </cell>
          <cell r="H1040">
            <v>0</v>
          </cell>
          <cell r="I1040">
            <v>0</v>
          </cell>
          <cell r="J1040">
            <v>0</v>
          </cell>
          <cell r="K1040">
            <v>0</v>
          </cell>
          <cell r="L1040">
            <v>0</v>
          </cell>
          <cell r="M1040">
            <v>1</v>
          </cell>
          <cell r="N1040">
            <v>0</v>
          </cell>
          <cell r="O1040" t="str">
            <v>Illinois</v>
          </cell>
        </row>
        <row r="1041">
          <cell r="A1041">
            <v>2581</v>
          </cell>
          <cell r="B1041">
            <v>154072</v>
          </cell>
          <cell r="C1041">
            <v>1</v>
          </cell>
          <cell r="D1041">
            <v>1</v>
          </cell>
          <cell r="E1041">
            <v>57</v>
          </cell>
          <cell r="F1041">
            <v>0</v>
          </cell>
          <cell r="G1041">
            <v>1</v>
          </cell>
          <cell r="H1041">
            <v>0</v>
          </cell>
          <cell r="I1041">
            <v>0</v>
          </cell>
          <cell r="J1041">
            <v>0</v>
          </cell>
          <cell r="K1041">
            <v>0</v>
          </cell>
          <cell r="L1041">
            <v>0</v>
          </cell>
          <cell r="M1041">
            <v>0</v>
          </cell>
          <cell r="N1041">
            <v>1</v>
          </cell>
          <cell r="O1041" t="str">
            <v>Illinois</v>
          </cell>
        </row>
        <row r="1042">
          <cell r="A1042">
            <v>1528</v>
          </cell>
          <cell r="B1042">
            <v>154058</v>
          </cell>
          <cell r="C1042">
            <v>0</v>
          </cell>
          <cell r="D1042">
            <v>1</v>
          </cell>
          <cell r="E1042">
            <v>44</v>
          </cell>
          <cell r="F1042">
            <v>0</v>
          </cell>
          <cell r="G1042">
            <v>0</v>
          </cell>
          <cell r="H1042">
            <v>0</v>
          </cell>
          <cell r="I1042">
            <v>1</v>
          </cell>
          <cell r="J1042">
            <v>0</v>
          </cell>
          <cell r="K1042">
            <v>0</v>
          </cell>
          <cell r="L1042">
            <v>1</v>
          </cell>
          <cell r="M1042">
            <v>0</v>
          </cell>
          <cell r="N1042">
            <v>0</v>
          </cell>
          <cell r="O1042" t="str">
            <v>Other</v>
          </cell>
        </row>
        <row r="1043">
          <cell r="A1043">
            <v>2834</v>
          </cell>
          <cell r="B1043">
            <v>154006</v>
          </cell>
          <cell r="C1043">
            <v>1</v>
          </cell>
          <cell r="D1043">
            <v>0</v>
          </cell>
          <cell r="E1043">
            <v>35</v>
          </cell>
          <cell r="F1043">
            <v>0</v>
          </cell>
          <cell r="G1043">
            <v>0</v>
          </cell>
          <cell r="H1043">
            <v>0</v>
          </cell>
          <cell r="I1043">
            <v>1</v>
          </cell>
          <cell r="J1043">
            <v>0</v>
          </cell>
          <cell r="K1043">
            <v>0</v>
          </cell>
          <cell r="L1043">
            <v>1</v>
          </cell>
          <cell r="M1043">
            <v>0</v>
          </cell>
          <cell r="N1043">
            <v>0</v>
          </cell>
          <cell r="O1043" t="str">
            <v>New York</v>
          </cell>
        </row>
        <row r="1044">
          <cell r="A1044">
            <v>2485</v>
          </cell>
          <cell r="B1044">
            <v>153977</v>
          </cell>
          <cell r="C1044">
            <v>0</v>
          </cell>
          <cell r="D1044">
            <v>1</v>
          </cell>
          <cell r="E1044">
            <v>62</v>
          </cell>
          <cell r="F1044">
            <v>0</v>
          </cell>
          <cell r="G1044">
            <v>0</v>
          </cell>
          <cell r="H1044">
            <v>0</v>
          </cell>
          <cell r="I1044">
            <v>1</v>
          </cell>
          <cell r="J1044">
            <v>0</v>
          </cell>
          <cell r="K1044">
            <v>0</v>
          </cell>
          <cell r="L1044">
            <v>1</v>
          </cell>
          <cell r="M1044">
            <v>0</v>
          </cell>
          <cell r="N1044">
            <v>0</v>
          </cell>
          <cell r="O1044" t="str">
            <v>Illinois</v>
          </cell>
        </row>
        <row r="1045">
          <cell r="A1045">
            <v>2780</v>
          </cell>
          <cell r="B1045">
            <v>153977</v>
          </cell>
          <cell r="C1045">
            <v>0</v>
          </cell>
          <cell r="D1045">
            <v>1</v>
          </cell>
          <cell r="E1045">
            <v>62</v>
          </cell>
          <cell r="F1045">
            <v>0</v>
          </cell>
          <cell r="G1045">
            <v>0</v>
          </cell>
          <cell r="H1045">
            <v>0</v>
          </cell>
          <cell r="I1045">
            <v>1</v>
          </cell>
          <cell r="J1045">
            <v>0</v>
          </cell>
          <cell r="K1045">
            <v>0</v>
          </cell>
          <cell r="L1045">
            <v>1</v>
          </cell>
          <cell r="M1045">
            <v>0</v>
          </cell>
          <cell r="N1045">
            <v>0</v>
          </cell>
          <cell r="O1045" t="str">
            <v>New York</v>
          </cell>
        </row>
        <row r="1046">
          <cell r="A1046">
            <v>1572</v>
          </cell>
          <cell r="B1046">
            <v>153863</v>
          </cell>
          <cell r="C1046">
            <v>0</v>
          </cell>
          <cell r="D1046">
            <v>1</v>
          </cell>
          <cell r="E1046">
            <v>65</v>
          </cell>
          <cell r="F1046">
            <v>0</v>
          </cell>
          <cell r="G1046">
            <v>0</v>
          </cell>
          <cell r="H1046">
            <v>0</v>
          </cell>
          <cell r="I1046">
            <v>1</v>
          </cell>
          <cell r="J1046">
            <v>0</v>
          </cell>
          <cell r="K1046">
            <v>0</v>
          </cell>
          <cell r="L1046">
            <v>1</v>
          </cell>
          <cell r="M1046">
            <v>0</v>
          </cell>
          <cell r="N1046">
            <v>0</v>
          </cell>
          <cell r="O1046" t="str">
            <v>Florida</v>
          </cell>
        </row>
        <row r="1047">
          <cell r="A1047">
            <v>1395</v>
          </cell>
          <cell r="B1047">
            <v>153858</v>
          </cell>
          <cell r="C1047">
            <v>0</v>
          </cell>
          <cell r="D1047">
            <v>1</v>
          </cell>
          <cell r="E1047">
            <v>44</v>
          </cell>
          <cell r="F1047">
            <v>0</v>
          </cell>
          <cell r="G1047">
            <v>1</v>
          </cell>
          <cell r="H1047">
            <v>0</v>
          </cell>
          <cell r="I1047">
            <v>0</v>
          </cell>
          <cell r="J1047">
            <v>0</v>
          </cell>
          <cell r="K1047">
            <v>0</v>
          </cell>
          <cell r="L1047">
            <v>1</v>
          </cell>
          <cell r="M1047">
            <v>0</v>
          </cell>
          <cell r="N1047">
            <v>0</v>
          </cell>
          <cell r="O1047" t="str">
            <v>Texas</v>
          </cell>
        </row>
        <row r="1048">
          <cell r="A1048">
            <v>2576</v>
          </cell>
          <cell r="B1048">
            <v>153843</v>
          </cell>
          <cell r="C1048">
            <v>0</v>
          </cell>
          <cell r="D1048">
            <v>1</v>
          </cell>
          <cell r="E1048">
            <v>55</v>
          </cell>
          <cell r="F1048">
            <v>0</v>
          </cell>
          <cell r="G1048">
            <v>1</v>
          </cell>
          <cell r="H1048">
            <v>0</v>
          </cell>
          <cell r="I1048">
            <v>0</v>
          </cell>
          <cell r="J1048">
            <v>0</v>
          </cell>
          <cell r="K1048">
            <v>0</v>
          </cell>
          <cell r="L1048">
            <v>0</v>
          </cell>
          <cell r="M1048">
            <v>1</v>
          </cell>
          <cell r="N1048">
            <v>0</v>
          </cell>
          <cell r="O1048" t="str">
            <v>New York</v>
          </cell>
        </row>
        <row r="1049">
          <cell r="A1049">
            <v>1452</v>
          </cell>
          <cell r="B1049">
            <v>153790</v>
          </cell>
          <cell r="C1049">
            <v>0</v>
          </cell>
          <cell r="D1049">
            <v>2</v>
          </cell>
          <cell r="E1049">
            <v>69</v>
          </cell>
          <cell r="F1049">
            <v>0</v>
          </cell>
          <cell r="G1049">
            <v>1</v>
          </cell>
          <cell r="H1049">
            <v>0</v>
          </cell>
          <cell r="I1049">
            <v>0</v>
          </cell>
          <cell r="J1049">
            <v>0</v>
          </cell>
          <cell r="K1049">
            <v>0</v>
          </cell>
          <cell r="L1049">
            <v>1</v>
          </cell>
          <cell r="M1049">
            <v>0</v>
          </cell>
          <cell r="N1049">
            <v>0</v>
          </cell>
          <cell r="O1049" t="str">
            <v>Florida</v>
          </cell>
        </row>
        <row r="1050">
          <cell r="A1050">
            <v>2366</v>
          </cell>
          <cell r="B1050">
            <v>153761</v>
          </cell>
          <cell r="C1050">
            <v>1</v>
          </cell>
          <cell r="D1050">
            <v>1</v>
          </cell>
          <cell r="E1050">
            <v>48</v>
          </cell>
          <cell r="F1050">
            <v>0</v>
          </cell>
          <cell r="G1050">
            <v>1</v>
          </cell>
          <cell r="H1050">
            <v>0</v>
          </cell>
          <cell r="I1050">
            <v>0</v>
          </cell>
          <cell r="J1050">
            <v>0</v>
          </cell>
          <cell r="K1050">
            <v>0</v>
          </cell>
          <cell r="L1050">
            <v>0</v>
          </cell>
          <cell r="M1050">
            <v>1</v>
          </cell>
          <cell r="N1050">
            <v>0</v>
          </cell>
          <cell r="O1050" t="str">
            <v>New York</v>
          </cell>
        </row>
        <row r="1051">
          <cell r="A1051">
            <v>1938</v>
          </cell>
          <cell r="B1051">
            <v>153700</v>
          </cell>
          <cell r="C1051">
            <v>0</v>
          </cell>
          <cell r="D1051">
            <v>1</v>
          </cell>
          <cell r="E1051">
            <v>68</v>
          </cell>
          <cell r="F1051">
            <v>0</v>
          </cell>
          <cell r="G1051">
            <v>0</v>
          </cell>
          <cell r="H1051">
            <v>1</v>
          </cell>
          <cell r="I1051">
            <v>0</v>
          </cell>
          <cell r="J1051">
            <v>0</v>
          </cell>
          <cell r="K1051">
            <v>0</v>
          </cell>
          <cell r="L1051">
            <v>1</v>
          </cell>
          <cell r="M1051">
            <v>0</v>
          </cell>
          <cell r="N1051">
            <v>0</v>
          </cell>
          <cell r="O1051" t="str">
            <v>Florida</v>
          </cell>
        </row>
        <row r="1052">
          <cell r="A1052">
            <v>1489</v>
          </cell>
          <cell r="B1052">
            <v>153653</v>
          </cell>
          <cell r="C1052">
            <v>0</v>
          </cell>
          <cell r="D1052">
            <v>0</v>
          </cell>
          <cell r="E1052">
            <v>67</v>
          </cell>
          <cell r="F1052">
            <v>0</v>
          </cell>
          <cell r="G1052">
            <v>0</v>
          </cell>
          <cell r="H1052">
            <v>0</v>
          </cell>
          <cell r="I1052">
            <v>0</v>
          </cell>
          <cell r="J1052">
            <v>1</v>
          </cell>
          <cell r="K1052">
            <v>0</v>
          </cell>
          <cell r="L1052">
            <v>1</v>
          </cell>
          <cell r="M1052">
            <v>0</v>
          </cell>
          <cell r="N1052">
            <v>0</v>
          </cell>
          <cell r="O1052" t="str">
            <v>Illinois</v>
          </cell>
        </row>
        <row r="1053">
          <cell r="A1053">
            <v>1712</v>
          </cell>
          <cell r="B1053">
            <v>153593</v>
          </cell>
          <cell r="C1053">
            <v>1</v>
          </cell>
          <cell r="D1053">
            <v>1</v>
          </cell>
          <cell r="E1053">
            <v>67</v>
          </cell>
          <cell r="F1053">
            <v>0</v>
          </cell>
          <cell r="G1053">
            <v>0</v>
          </cell>
          <cell r="H1053">
            <v>0</v>
          </cell>
          <cell r="I1053">
            <v>1</v>
          </cell>
          <cell r="J1053">
            <v>0</v>
          </cell>
          <cell r="K1053">
            <v>0</v>
          </cell>
          <cell r="L1053">
            <v>0</v>
          </cell>
          <cell r="M1053">
            <v>0</v>
          </cell>
          <cell r="N1053">
            <v>1</v>
          </cell>
          <cell r="O1053" t="str">
            <v>New York</v>
          </cell>
        </row>
        <row r="1054">
          <cell r="A1054">
            <v>1162</v>
          </cell>
          <cell r="B1054">
            <v>153537</v>
          </cell>
          <cell r="C1054">
            <v>1</v>
          </cell>
          <cell r="D1054">
            <v>1</v>
          </cell>
          <cell r="E1054">
            <v>61</v>
          </cell>
          <cell r="F1054">
            <v>0</v>
          </cell>
          <cell r="G1054">
            <v>0</v>
          </cell>
          <cell r="H1054">
            <v>0</v>
          </cell>
          <cell r="I1054">
            <v>1</v>
          </cell>
          <cell r="J1054">
            <v>0</v>
          </cell>
          <cell r="K1054">
            <v>0</v>
          </cell>
          <cell r="L1054">
            <v>0</v>
          </cell>
          <cell r="M1054">
            <v>0</v>
          </cell>
          <cell r="N1054">
            <v>1</v>
          </cell>
          <cell r="O1054" t="str">
            <v>Other</v>
          </cell>
        </row>
        <row r="1055">
          <cell r="A1055">
            <v>2247</v>
          </cell>
          <cell r="B1055">
            <v>153378</v>
          </cell>
          <cell r="C1055">
            <v>1</v>
          </cell>
          <cell r="D1055">
            <v>1</v>
          </cell>
          <cell r="E1055">
            <v>57</v>
          </cell>
          <cell r="F1055">
            <v>0</v>
          </cell>
          <cell r="G1055">
            <v>1</v>
          </cell>
          <cell r="H1055">
            <v>0</v>
          </cell>
          <cell r="I1055">
            <v>0</v>
          </cell>
          <cell r="J1055">
            <v>0</v>
          </cell>
          <cell r="K1055">
            <v>0</v>
          </cell>
          <cell r="L1055">
            <v>0</v>
          </cell>
          <cell r="M1055">
            <v>0</v>
          </cell>
          <cell r="N1055">
            <v>1</v>
          </cell>
          <cell r="O1055" t="str">
            <v>Texas</v>
          </cell>
        </row>
        <row r="1056">
          <cell r="A1056">
            <v>2473</v>
          </cell>
          <cell r="B1056">
            <v>153374</v>
          </cell>
          <cell r="C1056">
            <v>0</v>
          </cell>
          <cell r="D1056">
            <v>1</v>
          </cell>
          <cell r="E1056">
            <v>51</v>
          </cell>
          <cell r="F1056">
            <v>0</v>
          </cell>
          <cell r="G1056">
            <v>0</v>
          </cell>
          <cell r="H1056">
            <v>0</v>
          </cell>
          <cell r="I1056">
            <v>1</v>
          </cell>
          <cell r="J1056">
            <v>0</v>
          </cell>
          <cell r="K1056">
            <v>0</v>
          </cell>
          <cell r="L1056">
            <v>0</v>
          </cell>
          <cell r="M1056">
            <v>0</v>
          </cell>
          <cell r="N1056">
            <v>1</v>
          </cell>
          <cell r="O1056" t="str">
            <v>Illinois</v>
          </cell>
        </row>
        <row r="1057">
          <cell r="A1057">
            <v>3059</v>
          </cell>
          <cell r="B1057">
            <v>153367</v>
          </cell>
          <cell r="C1057">
            <v>1</v>
          </cell>
          <cell r="D1057">
            <v>1</v>
          </cell>
          <cell r="E1057">
            <v>46</v>
          </cell>
          <cell r="F1057">
            <v>1</v>
          </cell>
          <cell r="G1057">
            <v>0</v>
          </cell>
          <cell r="H1057">
            <v>0</v>
          </cell>
          <cell r="I1057">
            <v>0</v>
          </cell>
          <cell r="J1057">
            <v>0</v>
          </cell>
          <cell r="K1057">
            <v>0</v>
          </cell>
          <cell r="L1057">
            <v>0</v>
          </cell>
          <cell r="M1057">
            <v>1</v>
          </cell>
          <cell r="N1057">
            <v>0</v>
          </cell>
          <cell r="O1057" t="str">
            <v>California</v>
          </cell>
        </row>
        <row r="1058">
          <cell r="A1058">
            <v>1026</v>
          </cell>
          <cell r="B1058">
            <v>153359</v>
          </cell>
          <cell r="C1058">
            <v>1</v>
          </cell>
          <cell r="D1058">
            <v>1</v>
          </cell>
          <cell r="E1058">
            <v>44</v>
          </cell>
          <cell r="F1058">
            <v>0</v>
          </cell>
          <cell r="G1058">
            <v>1</v>
          </cell>
          <cell r="H1058">
            <v>0</v>
          </cell>
          <cell r="I1058">
            <v>0</v>
          </cell>
          <cell r="J1058">
            <v>0</v>
          </cell>
          <cell r="K1058">
            <v>0</v>
          </cell>
          <cell r="L1058">
            <v>1</v>
          </cell>
          <cell r="M1058">
            <v>0</v>
          </cell>
          <cell r="N1058">
            <v>0</v>
          </cell>
          <cell r="O1058" t="str">
            <v>Florida</v>
          </cell>
        </row>
        <row r="1059">
          <cell r="A1059">
            <v>2038</v>
          </cell>
          <cell r="B1059">
            <v>153312</v>
          </cell>
          <cell r="C1059">
            <v>0</v>
          </cell>
          <cell r="D1059">
            <v>0</v>
          </cell>
          <cell r="E1059">
            <v>69</v>
          </cell>
          <cell r="F1059">
            <v>0</v>
          </cell>
          <cell r="G1059">
            <v>1</v>
          </cell>
          <cell r="H1059">
            <v>0</v>
          </cell>
          <cell r="I1059">
            <v>0</v>
          </cell>
          <cell r="J1059">
            <v>0</v>
          </cell>
          <cell r="K1059">
            <v>0</v>
          </cell>
          <cell r="L1059">
            <v>0</v>
          </cell>
          <cell r="M1059">
            <v>0</v>
          </cell>
          <cell r="N1059">
            <v>1</v>
          </cell>
          <cell r="O1059" t="str">
            <v>Other</v>
          </cell>
        </row>
        <row r="1060">
          <cell r="A1060">
            <v>2476</v>
          </cell>
          <cell r="B1060">
            <v>153253</v>
          </cell>
          <cell r="C1060">
            <v>1</v>
          </cell>
          <cell r="D1060">
            <v>1</v>
          </cell>
          <cell r="E1060">
            <v>45</v>
          </cell>
          <cell r="F1060">
            <v>0</v>
          </cell>
          <cell r="G1060">
            <v>0</v>
          </cell>
          <cell r="H1060">
            <v>0</v>
          </cell>
          <cell r="I1060">
            <v>1</v>
          </cell>
          <cell r="J1060">
            <v>0</v>
          </cell>
          <cell r="K1060">
            <v>0</v>
          </cell>
          <cell r="L1060">
            <v>0</v>
          </cell>
          <cell r="M1060">
            <v>1</v>
          </cell>
          <cell r="N1060">
            <v>0</v>
          </cell>
          <cell r="O1060" t="str">
            <v>Other</v>
          </cell>
        </row>
        <row r="1061">
          <cell r="A1061">
            <v>3152</v>
          </cell>
          <cell r="B1061">
            <v>153233</v>
          </cell>
          <cell r="C1061">
            <v>0</v>
          </cell>
          <cell r="D1061">
            <v>1</v>
          </cell>
          <cell r="E1061">
            <v>63</v>
          </cell>
          <cell r="F1061">
            <v>0</v>
          </cell>
          <cell r="G1061">
            <v>1</v>
          </cell>
          <cell r="H1061">
            <v>0</v>
          </cell>
          <cell r="I1061">
            <v>0</v>
          </cell>
          <cell r="J1061">
            <v>0</v>
          </cell>
          <cell r="K1061">
            <v>0</v>
          </cell>
          <cell r="L1061">
            <v>0</v>
          </cell>
          <cell r="M1061">
            <v>0</v>
          </cell>
          <cell r="N1061">
            <v>0</v>
          </cell>
          <cell r="O1061" t="str">
            <v>New York</v>
          </cell>
        </row>
        <row r="1062">
          <cell r="A1062">
            <v>3092</v>
          </cell>
          <cell r="B1062">
            <v>153230</v>
          </cell>
          <cell r="C1062">
            <v>0</v>
          </cell>
          <cell r="D1062">
            <v>1</v>
          </cell>
          <cell r="E1062">
            <v>64</v>
          </cell>
          <cell r="F1062">
            <v>0</v>
          </cell>
          <cell r="G1062">
            <v>1</v>
          </cell>
          <cell r="H1062">
            <v>0</v>
          </cell>
          <cell r="I1062">
            <v>0</v>
          </cell>
          <cell r="J1062">
            <v>0</v>
          </cell>
          <cell r="K1062">
            <v>0</v>
          </cell>
          <cell r="L1062">
            <v>0</v>
          </cell>
          <cell r="M1062">
            <v>0</v>
          </cell>
          <cell r="N1062">
            <v>0</v>
          </cell>
          <cell r="O1062" t="str">
            <v>New York</v>
          </cell>
        </row>
        <row r="1063">
          <cell r="A1063">
            <v>3069</v>
          </cell>
          <cell r="B1063">
            <v>153204</v>
          </cell>
          <cell r="C1063">
            <v>1</v>
          </cell>
          <cell r="D1063">
            <v>1</v>
          </cell>
          <cell r="E1063">
            <v>44</v>
          </cell>
          <cell r="F1063">
            <v>0</v>
          </cell>
          <cell r="G1063">
            <v>1</v>
          </cell>
          <cell r="H1063">
            <v>0</v>
          </cell>
          <cell r="I1063">
            <v>0</v>
          </cell>
          <cell r="J1063">
            <v>0</v>
          </cell>
          <cell r="K1063">
            <v>0</v>
          </cell>
          <cell r="L1063">
            <v>0</v>
          </cell>
          <cell r="M1063">
            <v>1</v>
          </cell>
          <cell r="N1063">
            <v>0</v>
          </cell>
          <cell r="O1063" t="str">
            <v>Texas</v>
          </cell>
        </row>
        <row r="1064">
          <cell r="A1064">
            <v>2959</v>
          </cell>
          <cell r="B1064">
            <v>153201</v>
          </cell>
          <cell r="C1064">
            <v>1</v>
          </cell>
          <cell r="D1064">
            <v>1</v>
          </cell>
          <cell r="E1064">
            <v>45</v>
          </cell>
          <cell r="F1064">
            <v>0</v>
          </cell>
          <cell r="G1064">
            <v>0</v>
          </cell>
          <cell r="H1064">
            <v>1</v>
          </cell>
          <cell r="I1064">
            <v>0</v>
          </cell>
          <cell r="J1064">
            <v>0</v>
          </cell>
          <cell r="K1064">
            <v>0</v>
          </cell>
          <cell r="L1064">
            <v>1</v>
          </cell>
          <cell r="M1064">
            <v>0</v>
          </cell>
          <cell r="N1064">
            <v>0</v>
          </cell>
          <cell r="O1064" t="str">
            <v>Illinois</v>
          </cell>
        </row>
        <row r="1065">
          <cell r="A1065">
            <v>2084</v>
          </cell>
          <cell r="B1065">
            <v>153187</v>
          </cell>
          <cell r="C1065">
            <v>1</v>
          </cell>
          <cell r="D1065">
            <v>0</v>
          </cell>
          <cell r="E1065">
            <v>50</v>
          </cell>
          <cell r="F1065">
            <v>0</v>
          </cell>
          <cell r="G1065">
            <v>0</v>
          </cell>
          <cell r="H1065">
            <v>0</v>
          </cell>
          <cell r="I1065">
            <v>1</v>
          </cell>
          <cell r="J1065">
            <v>0</v>
          </cell>
          <cell r="K1065">
            <v>0</v>
          </cell>
          <cell r="L1065">
            <v>1</v>
          </cell>
          <cell r="M1065">
            <v>0</v>
          </cell>
          <cell r="N1065">
            <v>0</v>
          </cell>
          <cell r="O1065" t="str">
            <v>New York</v>
          </cell>
        </row>
        <row r="1066">
          <cell r="A1066">
            <v>1849</v>
          </cell>
          <cell r="B1066">
            <v>153172</v>
          </cell>
          <cell r="C1066">
            <v>0</v>
          </cell>
          <cell r="D1066">
            <v>1</v>
          </cell>
          <cell r="E1066">
            <v>42</v>
          </cell>
          <cell r="F1066">
            <v>0</v>
          </cell>
          <cell r="G1066">
            <v>0</v>
          </cell>
          <cell r="H1066">
            <v>0</v>
          </cell>
          <cell r="I1066">
            <v>1</v>
          </cell>
          <cell r="J1066">
            <v>0</v>
          </cell>
          <cell r="K1066">
            <v>0</v>
          </cell>
          <cell r="L1066">
            <v>1</v>
          </cell>
          <cell r="M1066">
            <v>0</v>
          </cell>
          <cell r="N1066">
            <v>0</v>
          </cell>
          <cell r="O1066" t="str">
            <v>Illinois</v>
          </cell>
        </row>
        <row r="1067">
          <cell r="A1067">
            <v>3021</v>
          </cell>
          <cell r="B1067">
            <v>153154</v>
          </cell>
          <cell r="C1067">
            <v>0</v>
          </cell>
          <cell r="D1067">
            <v>1</v>
          </cell>
          <cell r="E1067">
            <v>61</v>
          </cell>
          <cell r="F1067">
            <v>0</v>
          </cell>
          <cell r="G1067">
            <v>1</v>
          </cell>
          <cell r="H1067">
            <v>0</v>
          </cell>
          <cell r="I1067">
            <v>0</v>
          </cell>
          <cell r="J1067">
            <v>0</v>
          </cell>
          <cell r="K1067">
            <v>0</v>
          </cell>
          <cell r="L1067">
            <v>1</v>
          </cell>
          <cell r="M1067">
            <v>0</v>
          </cell>
          <cell r="N1067">
            <v>0</v>
          </cell>
          <cell r="O1067" t="str">
            <v>Texas</v>
          </cell>
        </row>
        <row r="1068">
          <cell r="A1068">
            <v>1960</v>
          </cell>
          <cell r="B1068">
            <v>153103</v>
          </cell>
          <cell r="C1068">
            <v>0</v>
          </cell>
          <cell r="D1068">
            <v>1</v>
          </cell>
          <cell r="E1068">
            <v>66</v>
          </cell>
          <cell r="F1068">
            <v>0</v>
          </cell>
          <cell r="G1068">
            <v>0</v>
          </cell>
          <cell r="H1068">
            <v>0</v>
          </cell>
          <cell r="I1068">
            <v>1</v>
          </cell>
          <cell r="J1068">
            <v>0</v>
          </cell>
          <cell r="K1068">
            <v>0</v>
          </cell>
          <cell r="L1068">
            <v>1</v>
          </cell>
          <cell r="M1068">
            <v>0</v>
          </cell>
          <cell r="N1068">
            <v>0</v>
          </cell>
          <cell r="O1068" t="str">
            <v>Other</v>
          </cell>
        </row>
        <row r="1069">
          <cell r="A1069">
            <v>2507</v>
          </cell>
          <cell r="B1069">
            <v>153083</v>
          </cell>
          <cell r="C1069">
            <v>1</v>
          </cell>
          <cell r="D1069">
            <v>1</v>
          </cell>
          <cell r="E1069">
            <v>62</v>
          </cell>
          <cell r="F1069">
            <v>0</v>
          </cell>
          <cell r="G1069">
            <v>0</v>
          </cell>
          <cell r="H1069">
            <v>0</v>
          </cell>
          <cell r="I1069">
            <v>1</v>
          </cell>
          <cell r="J1069">
            <v>0</v>
          </cell>
          <cell r="K1069">
            <v>0</v>
          </cell>
          <cell r="L1069">
            <v>0</v>
          </cell>
          <cell r="M1069">
            <v>0</v>
          </cell>
          <cell r="N1069">
            <v>0</v>
          </cell>
          <cell r="O1069" t="str">
            <v>California</v>
          </cell>
        </row>
        <row r="1070">
          <cell r="A1070">
            <v>2342</v>
          </cell>
          <cell r="B1070">
            <v>153034</v>
          </cell>
          <cell r="C1070">
            <v>1</v>
          </cell>
          <cell r="D1070">
            <v>1</v>
          </cell>
          <cell r="E1070">
            <v>46</v>
          </cell>
          <cell r="F1070">
            <v>1</v>
          </cell>
          <cell r="G1070">
            <v>0</v>
          </cell>
          <cell r="H1070">
            <v>0</v>
          </cell>
          <cell r="I1070">
            <v>0</v>
          </cell>
          <cell r="J1070">
            <v>0</v>
          </cell>
          <cell r="K1070">
            <v>0</v>
          </cell>
          <cell r="L1070">
            <v>1</v>
          </cell>
          <cell r="M1070">
            <v>0</v>
          </cell>
          <cell r="N1070">
            <v>0</v>
          </cell>
          <cell r="O1070" t="str">
            <v>New York</v>
          </cell>
        </row>
        <row r="1071">
          <cell r="A1071">
            <v>2595</v>
          </cell>
          <cell r="B1071">
            <v>152973</v>
          </cell>
          <cell r="C1071">
            <v>0</v>
          </cell>
          <cell r="D1071">
            <v>1</v>
          </cell>
          <cell r="E1071">
            <v>64</v>
          </cell>
          <cell r="F1071">
            <v>0</v>
          </cell>
          <cell r="G1071">
            <v>1</v>
          </cell>
          <cell r="H1071">
            <v>0</v>
          </cell>
          <cell r="I1071">
            <v>0</v>
          </cell>
          <cell r="J1071">
            <v>0</v>
          </cell>
          <cell r="K1071">
            <v>0</v>
          </cell>
          <cell r="L1071">
            <v>0</v>
          </cell>
          <cell r="M1071">
            <v>1</v>
          </cell>
          <cell r="N1071">
            <v>0</v>
          </cell>
          <cell r="O1071" t="str">
            <v>Texas</v>
          </cell>
        </row>
        <row r="1072">
          <cell r="A1072">
            <v>3146</v>
          </cell>
          <cell r="B1072">
            <v>152914</v>
          </cell>
          <cell r="C1072">
            <v>0</v>
          </cell>
          <cell r="D1072">
            <v>1</v>
          </cell>
          <cell r="E1072">
            <v>49</v>
          </cell>
          <cell r="F1072">
            <v>0</v>
          </cell>
          <cell r="G1072">
            <v>1</v>
          </cell>
          <cell r="H1072">
            <v>0</v>
          </cell>
          <cell r="I1072">
            <v>0</v>
          </cell>
          <cell r="J1072">
            <v>0</v>
          </cell>
          <cell r="K1072">
            <v>0</v>
          </cell>
          <cell r="L1072">
            <v>1</v>
          </cell>
          <cell r="M1072">
            <v>0</v>
          </cell>
          <cell r="N1072">
            <v>0</v>
          </cell>
          <cell r="O1072" t="str">
            <v>New York</v>
          </cell>
        </row>
        <row r="1073">
          <cell r="A1073">
            <v>3205</v>
          </cell>
          <cell r="B1073">
            <v>152869</v>
          </cell>
          <cell r="C1073">
            <v>1</v>
          </cell>
          <cell r="D1073">
            <v>1</v>
          </cell>
          <cell r="E1073">
            <v>66</v>
          </cell>
          <cell r="F1073">
            <v>0</v>
          </cell>
          <cell r="G1073">
            <v>1</v>
          </cell>
          <cell r="H1073">
            <v>0</v>
          </cell>
          <cell r="I1073">
            <v>0</v>
          </cell>
          <cell r="J1073">
            <v>0</v>
          </cell>
          <cell r="K1073">
            <v>0</v>
          </cell>
          <cell r="L1073">
            <v>0</v>
          </cell>
          <cell r="M1073">
            <v>0</v>
          </cell>
          <cell r="N1073">
            <v>1</v>
          </cell>
          <cell r="O1073" t="str">
            <v>Illinois</v>
          </cell>
        </row>
        <row r="1074">
          <cell r="A1074">
            <v>2608</v>
          </cell>
          <cell r="B1074">
            <v>152854</v>
          </cell>
          <cell r="C1074">
            <v>1</v>
          </cell>
          <cell r="D1074">
            <v>1</v>
          </cell>
          <cell r="E1074">
            <v>61</v>
          </cell>
          <cell r="F1074">
            <v>0</v>
          </cell>
          <cell r="G1074">
            <v>1</v>
          </cell>
          <cell r="H1074">
            <v>0</v>
          </cell>
          <cell r="I1074">
            <v>0</v>
          </cell>
          <cell r="J1074">
            <v>0</v>
          </cell>
          <cell r="K1074">
            <v>0</v>
          </cell>
          <cell r="L1074">
            <v>0</v>
          </cell>
          <cell r="M1074">
            <v>0</v>
          </cell>
          <cell r="N1074">
            <v>1</v>
          </cell>
          <cell r="O1074" t="str">
            <v>Other</v>
          </cell>
        </row>
        <row r="1075">
          <cell r="A1075">
            <v>2423</v>
          </cell>
          <cell r="B1075">
            <v>152852</v>
          </cell>
          <cell r="C1075">
            <v>0</v>
          </cell>
          <cell r="D1075">
            <v>1</v>
          </cell>
          <cell r="E1075">
            <v>63</v>
          </cell>
          <cell r="F1075">
            <v>0</v>
          </cell>
          <cell r="G1075">
            <v>1</v>
          </cell>
          <cell r="H1075">
            <v>0</v>
          </cell>
          <cell r="I1075">
            <v>0</v>
          </cell>
          <cell r="J1075">
            <v>0</v>
          </cell>
          <cell r="K1075">
            <v>0</v>
          </cell>
          <cell r="L1075">
            <v>1</v>
          </cell>
          <cell r="M1075">
            <v>0</v>
          </cell>
          <cell r="N1075">
            <v>0</v>
          </cell>
          <cell r="O1075" t="str">
            <v>California</v>
          </cell>
        </row>
        <row r="1076">
          <cell r="A1076">
            <v>1979</v>
          </cell>
          <cell r="B1076">
            <v>152845</v>
          </cell>
          <cell r="C1076">
            <v>1</v>
          </cell>
          <cell r="D1076">
            <v>0</v>
          </cell>
          <cell r="E1076">
            <v>47</v>
          </cell>
          <cell r="F1076">
            <v>0</v>
          </cell>
          <cell r="G1076">
            <v>1</v>
          </cell>
          <cell r="H1076">
            <v>0</v>
          </cell>
          <cell r="I1076">
            <v>0</v>
          </cell>
          <cell r="J1076">
            <v>0</v>
          </cell>
          <cell r="K1076">
            <v>0</v>
          </cell>
          <cell r="L1076">
            <v>1</v>
          </cell>
          <cell r="M1076">
            <v>0</v>
          </cell>
          <cell r="N1076">
            <v>0</v>
          </cell>
          <cell r="O1076" t="str">
            <v>California</v>
          </cell>
        </row>
        <row r="1077">
          <cell r="A1077">
            <v>1794</v>
          </cell>
          <cell r="B1077">
            <v>152750</v>
          </cell>
          <cell r="C1077">
            <v>0</v>
          </cell>
          <cell r="D1077">
            <v>1</v>
          </cell>
          <cell r="E1077">
            <v>65</v>
          </cell>
          <cell r="F1077">
            <v>0</v>
          </cell>
          <cell r="G1077">
            <v>1</v>
          </cell>
          <cell r="H1077">
            <v>0</v>
          </cell>
          <cell r="I1077">
            <v>0</v>
          </cell>
          <cell r="J1077">
            <v>0</v>
          </cell>
          <cell r="K1077">
            <v>0</v>
          </cell>
          <cell r="L1077">
            <v>0</v>
          </cell>
          <cell r="M1077">
            <v>1</v>
          </cell>
          <cell r="N1077">
            <v>0</v>
          </cell>
          <cell r="O1077" t="str">
            <v>Florida</v>
          </cell>
        </row>
        <row r="1078">
          <cell r="A1078">
            <v>1353</v>
          </cell>
          <cell r="B1078">
            <v>152614</v>
          </cell>
          <cell r="C1078">
            <v>0</v>
          </cell>
          <cell r="D1078">
            <v>1</v>
          </cell>
          <cell r="E1078">
            <v>45</v>
          </cell>
          <cell r="F1078">
            <v>0</v>
          </cell>
          <cell r="G1078">
            <v>0</v>
          </cell>
          <cell r="H1078">
            <v>1</v>
          </cell>
          <cell r="I1078">
            <v>0</v>
          </cell>
          <cell r="J1078">
            <v>0</v>
          </cell>
          <cell r="K1078">
            <v>0</v>
          </cell>
          <cell r="L1078">
            <v>0</v>
          </cell>
          <cell r="M1078">
            <v>0</v>
          </cell>
          <cell r="N1078">
            <v>1</v>
          </cell>
          <cell r="O1078" t="str">
            <v>Texas</v>
          </cell>
        </row>
        <row r="1079">
          <cell r="A1079">
            <v>1656</v>
          </cell>
          <cell r="B1079">
            <v>152614</v>
          </cell>
          <cell r="C1079">
            <v>0</v>
          </cell>
          <cell r="D1079">
            <v>1</v>
          </cell>
          <cell r="E1079">
            <v>45</v>
          </cell>
          <cell r="F1079">
            <v>0</v>
          </cell>
          <cell r="G1079">
            <v>0</v>
          </cell>
          <cell r="H1079">
            <v>1</v>
          </cell>
          <cell r="I1079">
            <v>0</v>
          </cell>
          <cell r="J1079">
            <v>0</v>
          </cell>
          <cell r="K1079">
            <v>0</v>
          </cell>
          <cell r="L1079">
            <v>0</v>
          </cell>
          <cell r="M1079">
            <v>0</v>
          </cell>
          <cell r="N1079">
            <v>1</v>
          </cell>
          <cell r="O1079" t="str">
            <v>Florida</v>
          </cell>
        </row>
        <row r="1080">
          <cell r="A1080">
            <v>1942</v>
          </cell>
          <cell r="B1080">
            <v>152597</v>
          </cell>
          <cell r="C1080">
            <v>0</v>
          </cell>
          <cell r="D1080">
            <v>1</v>
          </cell>
          <cell r="E1080">
            <v>58</v>
          </cell>
          <cell r="F1080">
            <v>0</v>
          </cell>
          <cell r="G1080">
            <v>0</v>
          </cell>
          <cell r="H1080">
            <v>1</v>
          </cell>
          <cell r="I1080">
            <v>0</v>
          </cell>
          <cell r="J1080">
            <v>0</v>
          </cell>
          <cell r="K1080">
            <v>0</v>
          </cell>
          <cell r="L1080">
            <v>0</v>
          </cell>
          <cell r="M1080">
            <v>0</v>
          </cell>
          <cell r="N1080">
            <v>1</v>
          </cell>
          <cell r="O1080" t="str">
            <v>Other</v>
          </cell>
        </row>
        <row r="1081">
          <cell r="A1081">
            <v>2570</v>
          </cell>
          <cell r="B1081">
            <v>152569</v>
          </cell>
          <cell r="C1081">
            <v>0</v>
          </cell>
          <cell r="D1081">
            <v>1</v>
          </cell>
          <cell r="E1081">
            <v>53</v>
          </cell>
          <cell r="F1081">
            <v>0</v>
          </cell>
          <cell r="G1081">
            <v>0</v>
          </cell>
          <cell r="H1081">
            <v>1</v>
          </cell>
          <cell r="I1081">
            <v>0</v>
          </cell>
          <cell r="J1081">
            <v>0</v>
          </cell>
          <cell r="K1081">
            <v>0</v>
          </cell>
          <cell r="L1081">
            <v>0</v>
          </cell>
          <cell r="M1081">
            <v>0</v>
          </cell>
          <cell r="N1081">
            <v>1</v>
          </cell>
          <cell r="O1081" t="str">
            <v>New York</v>
          </cell>
        </row>
        <row r="1082">
          <cell r="A1082">
            <v>2270</v>
          </cell>
          <cell r="B1082">
            <v>152531</v>
          </cell>
          <cell r="C1082">
            <v>0</v>
          </cell>
          <cell r="D1082">
            <v>0</v>
          </cell>
          <cell r="E1082">
            <v>49</v>
          </cell>
          <cell r="F1082">
            <v>0</v>
          </cell>
          <cell r="G1082">
            <v>1</v>
          </cell>
          <cell r="H1082">
            <v>0</v>
          </cell>
          <cell r="I1082">
            <v>0</v>
          </cell>
          <cell r="J1082">
            <v>0</v>
          </cell>
          <cell r="K1082">
            <v>0</v>
          </cell>
          <cell r="L1082">
            <v>1</v>
          </cell>
          <cell r="M1082">
            <v>0</v>
          </cell>
          <cell r="N1082">
            <v>0</v>
          </cell>
          <cell r="O1082" t="str">
            <v>New York</v>
          </cell>
        </row>
        <row r="1083">
          <cell r="A1083">
            <v>2799</v>
          </cell>
          <cell r="B1083">
            <v>152513</v>
          </cell>
          <cell r="C1083">
            <v>0</v>
          </cell>
          <cell r="D1083">
            <v>0</v>
          </cell>
          <cell r="E1083">
            <v>42</v>
          </cell>
          <cell r="F1083">
            <v>0</v>
          </cell>
          <cell r="G1083">
            <v>0</v>
          </cell>
          <cell r="H1083">
            <v>0</v>
          </cell>
          <cell r="I1083">
            <v>1</v>
          </cell>
          <cell r="J1083">
            <v>0</v>
          </cell>
          <cell r="K1083">
            <v>0</v>
          </cell>
          <cell r="L1083">
            <v>0</v>
          </cell>
          <cell r="M1083">
            <v>0</v>
          </cell>
          <cell r="N1083">
            <v>0</v>
          </cell>
          <cell r="O1083" t="str">
            <v>Texas</v>
          </cell>
        </row>
        <row r="1084">
          <cell r="A1084">
            <v>1099</v>
          </cell>
          <cell r="B1084">
            <v>152413</v>
          </cell>
          <cell r="C1084">
            <v>0</v>
          </cell>
          <cell r="D1084">
            <v>2</v>
          </cell>
          <cell r="E1084">
            <v>51</v>
          </cell>
          <cell r="F1084">
            <v>0</v>
          </cell>
          <cell r="G1084">
            <v>1</v>
          </cell>
          <cell r="H1084">
            <v>0</v>
          </cell>
          <cell r="I1084">
            <v>0</v>
          </cell>
          <cell r="J1084">
            <v>0</v>
          </cell>
          <cell r="K1084">
            <v>0</v>
          </cell>
          <cell r="L1084">
            <v>1</v>
          </cell>
          <cell r="M1084">
            <v>0</v>
          </cell>
          <cell r="N1084">
            <v>0</v>
          </cell>
          <cell r="O1084" t="str">
            <v>Illinois</v>
          </cell>
        </row>
        <row r="1085">
          <cell r="A1085">
            <v>2860</v>
          </cell>
          <cell r="B1085">
            <v>152413</v>
          </cell>
          <cell r="C1085">
            <v>1</v>
          </cell>
          <cell r="D1085">
            <v>0</v>
          </cell>
          <cell r="E1085">
            <v>36</v>
          </cell>
          <cell r="F1085">
            <v>0</v>
          </cell>
          <cell r="G1085">
            <v>0</v>
          </cell>
          <cell r="H1085">
            <v>1</v>
          </cell>
          <cell r="I1085">
            <v>0</v>
          </cell>
          <cell r="J1085">
            <v>0</v>
          </cell>
          <cell r="K1085">
            <v>0</v>
          </cell>
          <cell r="L1085">
            <v>1</v>
          </cell>
          <cell r="M1085">
            <v>0</v>
          </cell>
          <cell r="N1085">
            <v>0</v>
          </cell>
          <cell r="O1085" t="str">
            <v>Other</v>
          </cell>
        </row>
        <row r="1086">
          <cell r="A1086">
            <v>1156</v>
          </cell>
          <cell r="B1086">
            <v>152332</v>
          </cell>
          <cell r="C1086">
            <v>0</v>
          </cell>
          <cell r="D1086">
            <v>0</v>
          </cell>
          <cell r="E1086">
            <v>61</v>
          </cell>
          <cell r="F1086">
            <v>1</v>
          </cell>
          <cell r="G1086">
            <v>0</v>
          </cell>
          <cell r="H1086">
            <v>0</v>
          </cell>
          <cell r="I1086">
            <v>0</v>
          </cell>
          <cell r="J1086">
            <v>0</v>
          </cell>
          <cell r="K1086">
            <v>0</v>
          </cell>
          <cell r="L1086">
            <v>1</v>
          </cell>
          <cell r="M1086">
            <v>0</v>
          </cell>
          <cell r="N1086">
            <v>0</v>
          </cell>
          <cell r="O1086" t="str">
            <v>Other</v>
          </cell>
        </row>
        <row r="1087">
          <cell r="A1087">
            <v>1893</v>
          </cell>
          <cell r="B1087">
            <v>152278</v>
          </cell>
          <cell r="C1087">
            <v>0</v>
          </cell>
          <cell r="D1087">
            <v>1</v>
          </cell>
          <cell r="E1087">
            <v>57</v>
          </cell>
          <cell r="F1087">
            <v>0</v>
          </cell>
          <cell r="G1087">
            <v>0</v>
          </cell>
          <cell r="H1087">
            <v>0</v>
          </cell>
          <cell r="I1087">
            <v>0</v>
          </cell>
          <cell r="J1087">
            <v>1</v>
          </cell>
          <cell r="K1087">
            <v>0</v>
          </cell>
          <cell r="L1087">
            <v>0</v>
          </cell>
          <cell r="M1087">
            <v>0</v>
          </cell>
          <cell r="N1087">
            <v>1</v>
          </cell>
          <cell r="O1087" t="str">
            <v>Texas</v>
          </cell>
        </row>
        <row r="1088">
          <cell r="A1088">
            <v>2889</v>
          </cell>
          <cell r="B1088">
            <v>152278</v>
          </cell>
          <cell r="C1088">
            <v>0</v>
          </cell>
          <cell r="D1088">
            <v>1</v>
          </cell>
          <cell r="E1088">
            <v>57</v>
          </cell>
          <cell r="F1088">
            <v>0</v>
          </cell>
          <cell r="G1088">
            <v>0</v>
          </cell>
          <cell r="H1088">
            <v>0</v>
          </cell>
          <cell r="I1088">
            <v>0</v>
          </cell>
          <cell r="J1088">
            <v>1</v>
          </cell>
          <cell r="K1088">
            <v>0</v>
          </cell>
          <cell r="L1088">
            <v>0</v>
          </cell>
          <cell r="M1088">
            <v>0</v>
          </cell>
          <cell r="N1088">
            <v>1</v>
          </cell>
          <cell r="O1088" t="str">
            <v>Texas</v>
          </cell>
        </row>
        <row r="1089">
          <cell r="A1089">
            <v>2343</v>
          </cell>
          <cell r="B1089">
            <v>152203</v>
          </cell>
          <cell r="C1089">
            <v>0</v>
          </cell>
          <cell r="D1089">
            <v>0</v>
          </cell>
          <cell r="E1089">
            <v>70</v>
          </cell>
          <cell r="F1089">
            <v>0</v>
          </cell>
          <cell r="G1089">
            <v>0</v>
          </cell>
          <cell r="H1089">
            <v>0</v>
          </cell>
          <cell r="I1089">
            <v>1</v>
          </cell>
          <cell r="J1089">
            <v>0</v>
          </cell>
          <cell r="K1089">
            <v>0</v>
          </cell>
          <cell r="L1089">
            <v>0</v>
          </cell>
          <cell r="M1089">
            <v>0</v>
          </cell>
          <cell r="N1089">
            <v>0</v>
          </cell>
          <cell r="O1089" t="str">
            <v>Texas</v>
          </cell>
        </row>
        <row r="1090">
          <cell r="A1090">
            <v>1204</v>
          </cell>
          <cell r="B1090">
            <v>152195</v>
          </cell>
          <cell r="C1090">
            <v>2</v>
          </cell>
          <cell r="D1090">
            <v>1</v>
          </cell>
          <cell r="E1090">
            <v>42</v>
          </cell>
          <cell r="F1090">
            <v>0</v>
          </cell>
          <cell r="G1090">
            <v>0</v>
          </cell>
          <cell r="H1090">
            <v>1</v>
          </cell>
          <cell r="I1090">
            <v>0</v>
          </cell>
          <cell r="J1090">
            <v>0</v>
          </cell>
          <cell r="K1090">
            <v>0</v>
          </cell>
          <cell r="L1090">
            <v>0</v>
          </cell>
          <cell r="M1090">
            <v>0</v>
          </cell>
          <cell r="N1090">
            <v>0</v>
          </cell>
          <cell r="O1090" t="str">
            <v>Other</v>
          </cell>
        </row>
        <row r="1091">
          <cell r="A1091">
            <v>1932</v>
          </cell>
          <cell r="B1091">
            <v>152190</v>
          </cell>
          <cell r="C1091">
            <v>1</v>
          </cell>
          <cell r="D1091">
            <v>1</v>
          </cell>
          <cell r="E1091">
            <v>44</v>
          </cell>
          <cell r="F1091">
            <v>0</v>
          </cell>
          <cell r="G1091">
            <v>0</v>
          </cell>
          <cell r="H1091">
            <v>0</v>
          </cell>
          <cell r="I1091">
            <v>1</v>
          </cell>
          <cell r="J1091">
            <v>0</v>
          </cell>
          <cell r="K1091">
            <v>0</v>
          </cell>
          <cell r="L1091">
            <v>0</v>
          </cell>
          <cell r="M1091">
            <v>0</v>
          </cell>
          <cell r="N1091">
            <v>1</v>
          </cell>
          <cell r="O1091" t="str">
            <v>Florida</v>
          </cell>
        </row>
        <row r="1092">
          <cell r="A1092">
            <v>1549</v>
          </cell>
          <cell r="B1092">
            <v>152157</v>
          </cell>
          <cell r="C1092">
            <v>0</v>
          </cell>
          <cell r="D1092">
            <v>1</v>
          </cell>
          <cell r="E1092">
            <v>70</v>
          </cell>
          <cell r="F1092">
            <v>0</v>
          </cell>
          <cell r="G1092">
            <v>0</v>
          </cell>
          <cell r="H1092">
            <v>0</v>
          </cell>
          <cell r="I1092">
            <v>1</v>
          </cell>
          <cell r="J1092">
            <v>0</v>
          </cell>
          <cell r="K1092">
            <v>0</v>
          </cell>
          <cell r="L1092">
            <v>0</v>
          </cell>
          <cell r="M1092">
            <v>0</v>
          </cell>
          <cell r="N1092">
            <v>1</v>
          </cell>
          <cell r="O1092" t="str">
            <v>Illinois</v>
          </cell>
        </row>
        <row r="1093">
          <cell r="A1093">
            <v>2682</v>
          </cell>
          <cell r="B1093">
            <v>152117</v>
          </cell>
          <cell r="C1093">
            <v>0</v>
          </cell>
          <cell r="D1093">
            <v>1</v>
          </cell>
          <cell r="E1093">
            <v>55</v>
          </cell>
          <cell r="F1093">
            <v>0</v>
          </cell>
          <cell r="G1093">
            <v>0</v>
          </cell>
          <cell r="H1093">
            <v>0</v>
          </cell>
          <cell r="I1093">
            <v>1</v>
          </cell>
          <cell r="J1093">
            <v>0</v>
          </cell>
          <cell r="K1093">
            <v>0</v>
          </cell>
          <cell r="L1093">
            <v>1</v>
          </cell>
          <cell r="M1093">
            <v>0</v>
          </cell>
          <cell r="N1093">
            <v>0</v>
          </cell>
          <cell r="O1093" t="str">
            <v>Florida</v>
          </cell>
        </row>
        <row r="1094">
          <cell r="A1094">
            <v>1163</v>
          </cell>
          <cell r="B1094">
            <v>152074</v>
          </cell>
          <cell r="C1094">
            <v>0</v>
          </cell>
          <cell r="D1094">
            <v>1</v>
          </cell>
          <cell r="E1094">
            <v>53</v>
          </cell>
          <cell r="F1094">
            <v>0</v>
          </cell>
          <cell r="G1094">
            <v>0</v>
          </cell>
          <cell r="H1094">
            <v>1</v>
          </cell>
          <cell r="I1094">
            <v>0</v>
          </cell>
          <cell r="J1094">
            <v>0</v>
          </cell>
          <cell r="K1094">
            <v>0</v>
          </cell>
          <cell r="L1094">
            <v>1</v>
          </cell>
          <cell r="M1094">
            <v>0</v>
          </cell>
          <cell r="N1094">
            <v>0</v>
          </cell>
          <cell r="O1094" t="str">
            <v>California</v>
          </cell>
        </row>
        <row r="1095">
          <cell r="A1095">
            <v>2103</v>
          </cell>
          <cell r="B1095">
            <v>152034</v>
          </cell>
          <cell r="C1095">
            <v>1</v>
          </cell>
          <cell r="D1095">
            <v>1</v>
          </cell>
          <cell r="E1095">
            <v>47</v>
          </cell>
          <cell r="F1095">
            <v>1</v>
          </cell>
          <cell r="G1095">
            <v>0</v>
          </cell>
          <cell r="H1095">
            <v>0</v>
          </cell>
          <cell r="I1095">
            <v>0</v>
          </cell>
          <cell r="J1095">
            <v>0</v>
          </cell>
          <cell r="K1095">
            <v>0</v>
          </cell>
          <cell r="L1095">
            <v>0</v>
          </cell>
          <cell r="M1095">
            <v>1</v>
          </cell>
          <cell r="N1095">
            <v>0</v>
          </cell>
          <cell r="O1095" t="str">
            <v>Texas</v>
          </cell>
        </row>
        <row r="1096">
          <cell r="A1096">
            <v>2520</v>
          </cell>
          <cell r="B1096">
            <v>151983</v>
          </cell>
          <cell r="C1096">
            <v>0</v>
          </cell>
          <cell r="D1096">
            <v>1</v>
          </cell>
          <cell r="E1096">
            <v>56</v>
          </cell>
          <cell r="F1096">
            <v>1</v>
          </cell>
          <cell r="G1096">
            <v>0</v>
          </cell>
          <cell r="H1096">
            <v>0</v>
          </cell>
          <cell r="I1096">
            <v>0</v>
          </cell>
          <cell r="J1096">
            <v>0</v>
          </cell>
          <cell r="K1096">
            <v>0</v>
          </cell>
          <cell r="L1096">
            <v>1</v>
          </cell>
          <cell r="M1096">
            <v>0</v>
          </cell>
          <cell r="N1096">
            <v>0</v>
          </cell>
          <cell r="O1096" t="str">
            <v>Florida</v>
          </cell>
        </row>
        <row r="1097">
          <cell r="A1097">
            <v>2315</v>
          </cell>
          <cell r="B1097">
            <v>151948</v>
          </cell>
          <cell r="C1097">
            <v>0</v>
          </cell>
          <cell r="D1097">
            <v>1</v>
          </cell>
          <cell r="E1097">
            <v>45</v>
          </cell>
          <cell r="F1097">
            <v>0</v>
          </cell>
          <cell r="G1097">
            <v>1</v>
          </cell>
          <cell r="H1097">
            <v>0</v>
          </cell>
          <cell r="I1097">
            <v>0</v>
          </cell>
          <cell r="J1097">
            <v>0</v>
          </cell>
          <cell r="K1097">
            <v>0</v>
          </cell>
          <cell r="L1097">
            <v>1</v>
          </cell>
          <cell r="M1097">
            <v>0</v>
          </cell>
          <cell r="N1097">
            <v>0</v>
          </cell>
          <cell r="O1097" t="str">
            <v>California</v>
          </cell>
        </row>
        <row r="1098">
          <cell r="A1098">
            <v>2421</v>
          </cell>
          <cell r="B1098">
            <v>151876</v>
          </cell>
          <cell r="C1098">
            <v>0</v>
          </cell>
          <cell r="D1098">
            <v>0</v>
          </cell>
          <cell r="E1098">
            <v>62</v>
          </cell>
          <cell r="F1098">
            <v>0</v>
          </cell>
          <cell r="G1098">
            <v>1</v>
          </cell>
          <cell r="H1098">
            <v>0</v>
          </cell>
          <cell r="I1098">
            <v>0</v>
          </cell>
          <cell r="J1098">
            <v>0</v>
          </cell>
          <cell r="K1098">
            <v>0</v>
          </cell>
          <cell r="L1098">
            <v>1</v>
          </cell>
          <cell r="M1098">
            <v>0</v>
          </cell>
          <cell r="N1098">
            <v>0</v>
          </cell>
          <cell r="O1098" t="str">
            <v>Texas</v>
          </cell>
        </row>
        <row r="1099">
          <cell r="A1099">
            <v>1089</v>
          </cell>
          <cell r="B1099">
            <v>151813</v>
          </cell>
          <cell r="C1099">
            <v>1</v>
          </cell>
          <cell r="D1099">
            <v>1</v>
          </cell>
          <cell r="E1099">
            <v>48</v>
          </cell>
          <cell r="F1099">
            <v>1</v>
          </cell>
          <cell r="G1099">
            <v>0</v>
          </cell>
          <cell r="H1099">
            <v>0</v>
          </cell>
          <cell r="I1099">
            <v>0</v>
          </cell>
          <cell r="J1099">
            <v>0</v>
          </cell>
          <cell r="K1099">
            <v>0</v>
          </cell>
          <cell r="L1099">
            <v>1</v>
          </cell>
          <cell r="M1099">
            <v>0</v>
          </cell>
          <cell r="N1099">
            <v>0</v>
          </cell>
          <cell r="O1099" t="str">
            <v>Texas</v>
          </cell>
        </row>
        <row r="1100">
          <cell r="A1100">
            <v>2491</v>
          </cell>
          <cell r="B1100">
            <v>151766</v>
          </cell>
          <cell r="C1100">
            <v>1</v>
          </cell>
          <cell r="D1100">
            <v>0</v>
          </cell>
          <cell r="E1100">
            <v>40</v>
          </cell>
          <cell r="F1100">
            <v>0</v>
          </cell>
          <cell r="G1100">
            <v>0</v>
          </cell>
          <cell r="H1100">
            <v>1</v>
          </cell>
          <cell r="I1100">
            <v>0</v>
          </cell>
          <cell r="J1100">
            <v>0</v>
          </cell>
          <cell r="K1100">
            <v>0</v>
          </cell>
          <cell r="L1100">
            <v>1</v>
          </cell>
          <cell r="M1100">
            <v>0</v>
          </cell>
          <cell r="N1100">
            <v>0</v>
          </cell>
          <cell r="O1100" t="str">
            <v>Illinois</v>
          </cell>
        </row>
        <row r="1101">
          <cell r="A1101">
            <v>2596</v>
          </cell>
          <cell r="B1101">
            <v>151717</v>
          </cell>
          <cell r="C1101">
            <v>0</v>
          </cell>
          <cell r="D1101">
            <v>1</v>
          </cell>
          <cell r="E1101">
            <v>55</v>
          </cell>
          <cell r="F1101">
            <v>0</v>
          </cell>
          <cell r="G1101">
            <v>0</v>
          </cell>
          <cell r="H1101">
            <v>0</v>
          </cell>
          <cell r="I1101">
            <v>1</v>
          </cell>
          <cell r="J1101">
            <v>0</v>
          </cell>
          <cell r="K1101">
            <v>0</v>
          </cell>
          <cell r="L1101">
            <v>0</v>
          </cell>
          <cell r="M1101">
            <v>0</v>
          </cell>
          <cell r="N1101">
            <v>1</v>
          </cell>
          <cell r="O1101" t="str">
            <v>Other</v>
          </cell>
        </row>
        <row r="1102">
          <cell r="A1102">
            <v>3052</v>
          </cell>
          <cell r="B1102">
            <v>151651</v>
          </cell>
          <cell r="C1102">
            <v>0</v>
          </cell>
          <cell r="D1102">
            <v>1</v>
          </cell>
          <cell r="E1102">
            <v>60</v>
          </cell>
          <cell r="F1102">
            <v>0</v>
          </cell>
          <cell r="G1102">
            <v>1</v>
          </cell>
          <cell r="H1102">
            <v>0</v>
          </cell>
          <cell r="I1102">
            <v>0</v>
          </cell>
          <cell r="J1102">
            <v>0</v>
          </cell>
          <cell r="K1102">
            <v>0</v>
          </cell>
          <cell r="L1102">
            <v>1</v>
          </cell>
          <cell r="M1102">
            <v>0</v>
          </cell>
          <cell r="N1102">
            <v>0</v>
          </cell>
          <cell r="O1102" t="str">
            <v>Other</v>
          </cell>
        </row>
        <row r="1103">
          <cell r="A1103">
            <v>1169</v>
          </cell>
          <cell r="B1103">
            <v>151650</v>
          </cell>
          <cell r="C1103">
            <v>0</v>
          </cell>
          <cell r="D1103">
            <v>1</v>
          </cell>
          <cell r="E1103">
            <v>44</v>
          </cell>
          <cell r="F1103">
            <v>0</v>
          </cell>
          <cell r="G1103">
            <v>1</v>
          </cell>
          <cell r="H1103">
            <v>0</v>
          </cell>
          <cell r="I1103">
            <v>0</v>
          </cell>
          <cell r="J1103">
            <v>0</v>
          </cell>
          <cell r="K1103">
            <v>0</v>
          </cell>
          <cell r="L1103">
            <v>0</v>
          </cell>
          <cell r="M1103">
            <v>0</v>
          </cell>
          <cell r="N1103">
            <v>1</v>
          </cell>
          <cell r="O1103" t="str">
            <v>California</v>
          </cell>
        </row>
        <row r="1104">
          <cell r="A1104">
            <v>2728</v>
          </cell>
          <cell r="B1104">
            <v>151569</v>
          </cell>
          <cell r="C1104">
            <v>0</v>
          </cell>
          <cell r="D1104">
            <v>1</v>
          </cell>
          <cell r="E1104">
            <v>71</v>
          </cell>
          <cell r="F1104">
            <v>0</v>
          </cell>
          <cell r="G1104">
            <v>0</v>
          </cell>
          <cell r="H1104">
            <v>0</v>
          </cell>
          <cell r="I1104">
            <v>0</v>
          </cell>
          <cell r="J1104">
            <v>1</v>
          </cell>
          <cell r="K1104">
            <v>0</v>
          </cell>
          <cell r="L1104">
            <v>0</v>
          </cell>
          <cell r="M1104">
            <v>0</v>
          </cell>
          <cell r="N1104">
            <v>1</v>
          </cell>
          <cell r="O1104" t="str">
            <v>Other</v>
          </cell>
        </row>
        <row r="1105">
          <cell r="A1105">
            <v>1926</v>
          </cell>
          <cell r="B1105">
            <v>151563</v>
          </cell>
          <cell r="C1105">
            <v>0</v>
          </cell>
          <cell r="D1105">
            <v>0</v>
          </cell>
          <cell r="E1105">
            <v>33</v>
          </cell>
          <cell r="F1105">
            <v>0</v>
          </cell>
          <cell r="G1105">
            <v>1</v>
          </cell>
          <cell r="H1105">
            <v>0</v>
          </cell>
          <cell r="I1105">
            <v>0</v>
          </cell>
          <cell r="J1105">
            <v>0</v>
          </cell>
          <cell r="K1105">
            <v>0</v>
          </cell>
          <cell r="L1105">
            <v>0</v>
          </cell>
          <cell r="M1105">
            <v>0</v>
          </cell>
          <cell r="N1105">
            <v>1</v>
          </cell>
          <cell r="O1105" t="str">
            <v>Florida</v>
          </cell>
        </row>
        <row r="1106">
          <cell r="A1106">
            <v>1215</v>
          </cell>
          <cell r="B1106">
            <v>151537</v>
          </cell>
          <cell r="C1106">
            <v>0</v>
          </cell>
          <cell r="D1106">
            <v>1</v>
          </cell>
          <cell r="E1106">
            <v>68</v>
          </cell>
          <cell r="F1106">
            <v>1</v>
          </cell>
          <cell r="G1106">
            <v>0</v>
          </cell>
          <cell r="H1106">
            <v>0</v>
          </cell>
          <cell r="I1106">
            <v>0</v>
          </cell>
          <cell r="J1106">
            <v>0</v>
          </cell>
          <cell r="K1106">
            <v>0</v>
          </cell>
          <cell r="L1106">
            <v>1</v>
          </cell>
          <cell r="M1106">
            <v>0</v>
          </cell>
          <cell r="N1106">
            <v>0</v>
          </cell>
          <cell r="O1106" t="str">
            <v>Texas</v>
          </cell>
        </row>
        <row r="1107">
          <cell r="A1107">
            <v>1421</v>
          </cell>
          <cell r="B1107">
            <v>151529</v>
          </cell>
          <cell r="C1107">
            <v>0</v>
          </cell>
          <cell r="D1107">
            <v>1</v>
          </cell>
          <cell r="E1107">
            <v>71</v>
          </cell>
          <cell r="F1107">
            <v>0</v>
          </cell>
          <cell r="G1107">
            <v>0</v>
          </cell>
          <cell r="H1107">
            <v>0</v>
          </cell>
          <cell r="I1107">
            <v>0</v>
          </cell>
          <cell r="J1107">
            <v>1</v>
          </cell>
          <cell r="K1107">
            <v>0</v>
          </cell>
          <cell r="L1107">
            <v>0</v>
          </cell>
          <cell r="M1107">
            <v>1</v>
          </cell>
          <cell r="N1107">
            <v>0</v>
          </cell>
          <cell r="O1107" t="str">
            <v>California</v>
          </cell>
        </row>
        <row r="1108">
          <cell r="A1108">
            <v>1732</v>
          </cell>
          <cell r="B1108">
            <v>151518</v>
          </cell>
          <cell r="C1108">
            <v>0</v>
          </cell>
          <cell r="D1108">
            <v>1</v>
          </cell>
          <cell r="E1108">
            <v>62</v>
          </cell>
          <cell r="F1108">
            <v>0</v>
          </cell>
          <cell r="G1108">
            <v>0</v>
          </cell>
          <cell r="H1108">
            <v>0</v>
          </cell>
          <cell r="I1108">
            <v>1</v>
          </cell>
          <cell r="J1108">
            <v>0</v>
          </cell>
          <cell r="K1108">
            <v>0</v>
          </cell>
          <cell r="L1108">
            <v>0</v>
          </cell>
          <cell r="M1108">
            <v>0</v>
          </cell>
          <cell r="N1108">
            <v>1</v>
          </cell>
          <cell r="O1108" t="str">
            <v>Other</v>
          </cell>
        </row>
        <row r="1109">
          <cell r="A1109">
            <v>1348</v>
          </cell>
          <cell r="B1109">
            <v>151479</v>
          </cell>
          <cell r="C1109">
            <v>1</v>
          </cell>
          <cell r="D1109">
            <v>1</v>
          </cell>
          <cell r="E1109">
            <v>53</v>
          </cell>
          <cell r="F1109">
            <v>0</v>
          </cell>
          <cell r="G1109">
            <v>1</v>
          </cell>
          <cell r="H1109">
            <v>0</v>
          </cell>
          <cell r="I1109">
            <v>0</v>
          </cell>
          <cell r="J1109">
            <v>0</v>
          </cell>
          <cell r="K1109">
            <v>0</v>
          </cell>
          <cell r="L1109">
            <v>1</v>
          </cell>
          <cell r="M1109">
            <v>0</v>
          </cell>
          <cell r="N1109">
            <v>0</v>
          </cell>
          <cell r="O1109" t="str">
            <v>Other</v>
          </cell>
        </row>
        <row r="1110">
          <cell r="A1110">
            <v>2183</v>
          </cell>
          <cell r="B1110">
            <v>151412</v>
          </cell>
          <cell r="C1110">
            <v>0</v>
          </cell>
          <cell r="D1110">
            <v>1</v>
          </cell>
          <cell r="E1110">
            <v>62</v>
          </cell>
          <cell r="F1110">
            <v>0</v>
          </cell>
          <cell r="G1110">
            <v>1</v>
          </cell>
          <cell r="H1110">
            <v>0</v>
          </cell>
          <cell r="I1110">
            <v>0</v>
          </cell>
          <cell r="J1110">
            <v>0</v>
          </cell>
          <cell r="K1110">
            <v>0</v>
          </cell>
          <cell r="L1110">
            <v>0</v>
          </cell>
          <cell r="M1110">
            <v>1</v>
          </cell>
          <cell r="N1110">
            <v>0</v>
          </cell>
          <cell r="O1110" t="str">
            <v>California</v>
          </cell>
        </row>
        <row r="1111">
          <cell r="A1111">
            <v>2519</v>
          </cell>
          <cell r="B1111">
            <v>151411</v>
          </cell>
          <cell r="C1111">
            <v>1</v>
          </cell>
          <cell r="D1111">
            <v>2</v>
          </cell>
          <cell r="E1111">
            <v>67</v>
          </cell>
          <cell r="F1111">
            <v>0</v>
          </cell>
          <cell r="G1111">
            <v>0</v>
          </cell>
          <cell r="H1111">
            <v>1</v>
          </cell>
          <cell r="I1111">
            <v>0</v>
          </cell>
          <cell r="J1111">
            <v>0</v>
          </cell>
          <cell r="K1111">
            <v>0</v>
          </cell>
          <cell r="L1111">
            <v>0</v>
          </cell>
          <cell r="M1111">
            <v>0</v>
          </cell>
          <cell r="N1111">
            <v>1</v>
          </cell>
          <cell r="O1111" t="str">
            <v>California</v>
          </cell>
        </row>
        <row r="1112">
          <cell r="A1112">
            <v>1872</v>
          </cell>
          <cell r="B1112">
            <v>151390</v>
          </cell>
          <cell r="C1112">
            <v>1</v>
          </cell>
          <cell r="D1112">
            <v>1</v>
          </cell>
          <cell r="E1112">
            <v>55</v>
          </cell>
          <cell r="F1112">
            <v>0</v>
          </cell>
          <cell r="G1112">
            <v>0</v>
          </cell>
          <cell r="H1112">
            <v>0</v>
          </cell>
          <cell r="I1112">
            <v>0</v>
          </cell>
          <cell r="J1112">
            <v>1</v>
          </cell>
          <cell r="K1112">
            <v>0</v>
          </cell>
          <cell r="L1112">
            <v>0</v>
          </cell>
          <cell r="M1112">
            <v>1</v>
          </cell>
          <cell r="N1112">
            <v>0</v>
          </cell>
          <cell r="O1112" t="str">
            <v>Florida</v>
          </cell>
        </row>
        <row r="1113">
          <cell r="A1113">
            <v>2962</v>
          </cell>
          <cell r="B1113">
            <v>151373</v>
          </cell>
          <cell r="C1113">
            <v>0</v>
          </cell>
          <cell r="D1113">
            <v>0</v>
          </cell>
          <cell r="E1113">
            <v>29</v>
          </cell>
          <cell r="F1113">
            <v>0</v>
          </cell>
          <cell r="G1113">
            <v>1</v>
          </cell>
          <cell r="H1113">
            <v>0</v>
          </cell>
          <cell r="I1113">
            <v>0</v>
          </cell>
          <cell r="J1113">
            <v>0</v>
          </cell>
          <cell r="K1113">
            <v>0</v>
          </cell>
          <cell r="L1113">
            <v>1</v>
          </cell>
          <cell r="M1113">
            <v>0</v>
          </cell>
          <cell r="N1113">
            <v>0</v>
          </cell>
          <cell r="O1113" t="str">
            <v>Other</v>
          </cell>
        </row>
        <row r="1114">
          <cell r="A1114">
            <v>1214</v>
          </cell>
          <cell r="B1114">
            <v>151369</v>
          </cell>
          <cell r="C1114">
            <v>0</v>
          </cell>
          <cell r="D1114">
            <v>1</v>
          </cell>
          <cell r="E1114">
            <v>44</v>
          </cell>
          <cell r="F1114">
            <v>0</v>
          </cell>
          <cell r="G1114">
            <v>0</v>
          </cell>
          <cell r="H1114">
            <v>0</v>
          </cell>
          <cell r="I1114">
            <v>1</v>
          </cell>
          <cell r="J1114">
            <v>0</v>
          </cell>
          <cell r="K1114">
            <v>0</v>
          </cell>
          <cell r="L1114">
            <v>1</v>
          </cell>
          <cell r="M1114">
            <v>0</v>
          </cell>
          <cell r="N1114">
            <v>0</v>
          </cell>
          <cell r="O1114" t="str">
            <v>New York</v>
          </cell>
        </row>
        <row r="1115">
          <cell r="A1115">
            <v>1268</v>
          </cell>
          <cell r="B1115">
            <v>151369</v>
          </cell>
          <cell r="C1115">
            <v>0</v>
          </cell>
          <cell r="D1115">
            <v>1</v>
          </cell>
          <cell r="E1115">
            <v>44</v>
          </cell>
          <cell r="F1115">
            <v>0</v>
          </cell>
          <cell r="G1115">
            <v>0</v>
          </cell>
          <cell r="H1115">
            <v>0</v>
          </cell>
          <cell r="I1115">
            <v>1</v>
          </cell>
          <cell r="J1115">
            <v>0</v>
          </cell>
          <cell r="K1115">
            <v>0</v>
          </cell>
          <cell r="L1115">
            <v>1</v>
          </cell>
          <cell r="M1115">
            <v>0</v>
          </cell>
          <cell r="N1115">
            <v>0</v>
          </cell>
          <cell r="O1115" t="str">
            <v>New York</v>
          </cell>
        </row>
        <row r="1116">
          <cell r="A1116">
            <v>2393</v>
          </cell>
          <cell r="B1116">
            <v>151315</v>
          </cell>
          <cell r="C1116">
            <v>0</v>
          </cell>
          <cell r="D1116">
            <v>0</v>
          </cell>
          <cell r="E1116">
            <v>72</v>
          </cell>
          <cell r="F1116">
            <v>0</v>
          </cell>
          <cell r="G1116">
            <v>0</v>
          </cell>
          <cell r="H1116">
            <v>0</v>
          </cell>
          <cell r="I1116">
            <v>1</v>
          </cell>
          <cell r="J1116">
            <v>0</v>
          </cell>
          <cell r="K1116">
            <v>0</v>
          </cell>
          <cell r="L1116">
            <v>1</v>
          </cell>
          <cell r="M1116">
            <v>0</v>
          </cell>
          <cell r="N1116">
            <v>0</v>
          </cell>
          <cell r="O1116" t="str">
            <v>California</v>
          </cell>
        </row>
        <row r="1117">
          <cell r="A1117">
            <v>1560</v>
          </cell>
          <cell r="B1117">
            <v>151287</v>
          </cell>
          <cell r="C1117">
            <v>1</v>
          </cell>
          <cell r="D1117">
            <v>1</v>
          </cell>
          <cell r="E1117">
            <v>52</v>
          </cell>
          <cell r="F1117">
            <v>0</v>
          </cell>
          <cell r="G1117">
            <v>1</v>
          </cell>
          <cell r="H1117">
            <v>0</v>
          </cell>
          <cell r="I1117">
            <v>0</v>
          </cell>
          <cell r="J1117">
            <v>0</v>
          </cell>
          <cell r="K1117">
            <v>0</v>
          </cell>
          <cell r="L1117">
            <v>1</v>
          </cell>
          <cell r="M1117">
            <v>0</v>
          </cell>
          <cell r="N1117">
            <v>0</v>
          </cell>
          <cell r="O1117" t="str">
            <v>Florida</v>
          </cell>
        </row>
        <row r="1118">
          <cell r="A1118">
            <v>1774</v>
          </cell>
          <cell r="B1118">
            <v>151267</v>
          </cell>
          <cell r="C1118">
            <v>1</v>
          </cell>
          <cell r="D1118">
            <v>1</v>
          </cell>
          <cell r="E1118">
            <v>42</v>
          </cell>
          <cell r="F1118">
            <v>0</v>
          </cell>
          <cell r="G1118">
            <v>1</v>
          </cell>
          <cell r="H1118">
            <v>0</v>
          </cell>
          <cell r="I1118">
            <v>0</v>
          </cell>
          <cell r="J1118">
            <v>0</v>
          </cell>
          <cell r="K1118">
            <v>0</v>
          </cell>
          <cell r="L1118">
            <v>1</v>
          </cell>
          <cell r="M1118">
            <v>0</v>
          </cell>
          <cell r="N1118">
            <v>0</v>
          </cell>
          <cell r="O1118" t="str">
            <v>Other</v>
          </cell>
        </row>
        <row r="1119">
          <cell r="A1119">
            <v>2583</v>
          </cell>
          <cell r="B1119">
            <v>151250</v>
          </cell>
          <cell r="C1119">
            <v>1</v>
          </cell>
          <cell r="D1119">
            <v>0</v>
          </cell>
          <cell r="E1119">
            <v>30</v>
          </cell>
          <cell r="F1119">
            <v>0</v>
          </cell>
          <cell r="G1119">
            <v>0</v>
          </cell>
          <cell r="H1119">
            <v>1</v>
          </cell>
          <cell r="I1119">
            <v>0</v>
          </cell>
          <cell r="J1119">
            <v>0</v>
          </cell>
          <cell r="K1119">
            <v>0</v>
          </cell>
          <cell r="L1119">
            <v>0</v>
          </cell>
          <cell r="M1119">
            <v>0</v>
          </cell>
          <cell r="N1119">
            <v>0</v>
          </cell>
          <cell r="O1119" t="str">
            <v>Texas</v>
          </cell>
        </row>
        <row r="1120">
          <cell r="A1120">
            <v>1869</v>
          </cell>
          <cell r="B1120">
            <v>151195</v>
          </cell>
          <cell r="C1120">
            <v>1</v>
          </cell>
          <cell r="D1120">
            <v>1</v>
          </cell>
          <cell r="E1120">
            <v>58</v>
          </cell>
          <cell r="F1120">
            <v>0</v>
          </cell>
          <cell r="G1120">
            <v>0</v>
          </cell>
          <cell r="H1120">
            <v>0</v>
          </cell>
          <cell r="I1120">
            <v>1</v>
          </cell>
          <cell r="J1120">
            <v>0</v>
          </cell>
          <cell r="K1120">
            <v>0</v>
          </cell>
          <cell r="L1120">
            <v>1</v>
          </cell>
          <cell r="M1120">
            <v>0</v>
          </cell>
          <cell r="N1120">
            <v>0</v>
          </cell>
          <cell r="O1120" t="str">
            <v>Texas</v>
          </cell>
        </row>
        <row r="1121">
          <cell r="A1121">
            <v>1182</v>
          </cell>
          <cell r="B1121">
            <v>151148</v>
          </cell>
          <cell r="C1121">
            <v>1</v>
          </cell>
          <cell r="D1121">
            <v>1</v>
          </cell>
          <cell r="E1121">
            <v>47</v>
          </cell>
          <cell r="F1121">
            <v>0</v>
          </cell>
          <cell r="G1121">
            <v>1</v>
          </cell>
          <cell r="H1121">
            <v>0</v>
          </cell>
          <cell r="I1121">
            <v>0</v>
          </cell>
          <cell r="J1121">
            <v>0</v>
          </cell>
          <cell r="K1121">
            <v>0</v>
          </cell>
          <cell r="L1121">
            <v>1</v>
          </cell>
          <cell r="M1121">
            <v>0</v>
          </cell>
          <cell r="N1121">
            <v>0</v>
          </cell>
          <cell r="O1121" t="str">
            <v>Florida</v>
          </cell>
        </row>
        <row r="1122">
          <cell r="A1122">
            <v>2925</v>
          </cell>
          <cell r="B1122">
            <v>151141</v>
          </cell>
          <cell r="C1122">
            <v>0</v>
          </cell>
          <cell r="D1122">
            <v>0</v>
          </cell>
          <cell r="E1122">
            <v>80</v>
          </cell>
          <cell r="F1122">
            <v>0</v>
          </cell>
          <cell r="G1122">
            <v>0</v>
          </cell>
          <cell r="H1122">
            <v>1</v>
          </cell>
          <cell r="I1122">
            <v>0</v>
          </cell>
          <cell r="J1122">
            <v>0</v>
          </cell>
          <cell r="K1122">
            <v>0</v>
          </cell>
          <cell r="L1122">
            <v>0</v>
          </cell>
          <cell r="M1122">
            <v>0</v>
          </cell>
          <cell r="N1122">
            <v>1</v>
          </cell>
          <cell r="O1122" t="str">
            <v>Texas</v>
          </cell>
        </row>
        <row r="1123">
          <cell r="A1123">
            <v>1759</v>
          </cell>
          <cell r="B1123">
            <v>151124</v>
          </cell>
          <cell r="C1123">
            <v>1</v>
          </cell>
          <cell r="D1123">
            <v>1</v>
          </cell>
          <cell r="E1123">
            <v>65</v>
          </cell>
          <cell r="F1123">
            <v>0</v>
          </cell>
          <cell r="G1123">
            <v>0</v>
          </cell>
          <cell r="H1123">
            <v>1</v>
          </cell>
          <cell r="I1123">
            <v>0</v>
          </cell>
          <cell r="J1123">
            <v>0</v>
          </cell>
          <cell r="K1123">
            <v>0</v>
          </cell>
          <cell r="L1123">
            <v>0</v>
          </cell>
          <cell r="M1123">
            <v>1</v>
          </cell>
          <cell r="N1123">
            <v>0</v>
          </cell>
          <cell r="O1123" t="str">
            <v>Illinois</v>
          </cell>
        </row>
        <row r="1124">
          <cell r="A1124">
            <v>1864</v>
          </cell>
          <cell r="B1124">
            <v>151111</v>
          </cell>
          <cell r="C1124">
            <v>1</v>
          </cell>
          <cell r="D1124">
            <v>1</v>
          </cell>
          <cell r="E1124">
            <v>39</v>
          </cell>
          <cell r="F1124">
            <v>0</v>
          </cell>
          <cell r="G1124">
            <v>1</v>
          </cell>
          <cell r="H1124">
            <v>0</v>
          </cell>
          <cell r="I1124">
            <v>0</v>
          </cell>
          <cell r="J1124">
            <v>0</v>
          </cell>
          <cell r="K1124">
            <v>0</v>
          </cell>
          <cell r="L1124">
            <v>0</v>
          </cell>
          <cell r="M1124">
            <v>0</v>
          </cell>
          <cell r="N1124">
            <v>0</v>
          </cell>
          <cell r="O1124" t="str">
            <v>Other</v>
          </cell>
        </row>
        <row r="1125">
          <cell r="A1125">
            <v>2375</v>
          </cell>
          <cell r="B1125">
            <v>151039</v>
          </cell>
          <cell r="C1125">
            <v>1</v>
          </cell>
          <cell r="D1125">
            <v>1</v>
          </cell>
          <cell r="E1125">
            <v>51</v>
          </cell>
          <cell r="F1125">
            <v>0</v>
          </cell>
          <cell r="G1125">
            <v>1</v>
          </cell>
          <cell r="H1125">
            <v>0</v>
          </cell>
          <cell r="I1125">
            <v>0</v>
          </cell>
          <cell r="J1125">
            <v>0</v>
          </cell>
          <cell r="K1125">
            <v>0</v>
          </cell>
          <cell r="L1125">
            <v>0</v>
          </cell>
          <cell r="M1125">
            <v>0</v>
          </cell>
          <cell r="N1125">
            <v>1</v>
          </cell>
          <cell r="O1125" t="str">
            <v>California</v>
          </cell>
        </row>
        <row r="1126">
          <cell r="A1126">
            <v>1377</v>
          </cell>
          <cell r="B1126">
            <v>151012</v>
          </cell>
          <cell r="C1126">
            <v>0</v>
          </cell>
          <cell r="D1126">
            <v>0</v>
          </cell>
          <cell r="E1126">
            <v>74</v>
          </cell>
          <cell r="F1126">
            <v>0</v>
          </cell>
          <cell r="G1126">
            <v>1</v>
          </cell>
          <cell r="H1126">
            <v>0</v>
          </cell>
          <cell r="I1126">
            <v>0</v>
          </cell>
          <cell r="J1126">
            <v>0</v>
          </cell>
          <cell r="K1126">
            <v>0</v>
          </cell>
          <cell r="L1126">
            <v>0</v>
          </cell>
          <cell r="M1126">
            <v>0</v>
          </cell>
          <cell r="N1126">
            <v>1</v>
          </cell>
          <cell r="O1126" t="str">
            <v>Texas</v>
          </cell>
        </row>
        <row r="1127">
          <cell r="A1127">
            <v>2746</v>
          </cell>
          <cell r="B1127">
            <v>151012</v>
          </cell>
          <cell r="C1127">
            <v>0</v>
          </cell>
          <cell r="D1127">
            <v>0</v>
          </cell>
          <cell r="E1127">
            <v>74</v>
          </cell>
          <cell r="F1127">
            <v>0</v>
          </cell>
          <cell r="G1127">
            <v>1</v>
          </cell>
          <cell r="H1127">
            <v>0</v>
          </cell>
          <cell r="I1127">
            <v>0</v>
          </cell>
          <cell r="J1127">
            <v>0</v>
          </cell>
          <cell r="K1127">
            <v>0</v>
          </cell>
          <cell r="L1127">
            <v>0</v>
          </cell>
          <cell r="M1127">
            <v>0</v>
          </cell>
          <cell r="N1127">
            <v>1</v>
          </cell>
          <cell r="O1127" t="str">
            <v>Other</v>
          </cell>
        </row>
        <row r="1128">
          <cell r="A1128">
            <v>2186</v>
          </cell>
          <cell r="B1128">
            <v>150965</v>
          </cell>
          <cell r="C1128">
            <v>0</v>
          </cell>
          <cell r="D1128">
            <v>1</v>
          </cell>
          <cell r="E1128">
            <v>64</v>
          </cell>
          <cell r="F1128">
            <v>0</v>
          </cell>
          <cell r="G1128">
            <v>1</v>
          </cell>
          <cell r="H1128">
            <v>0</v>
          </cell>
          <cell r="I1128">
            <v>0</v>
          </cell>
          <cell r="J1128">
            <v>0</v>
          </cell>
          <cell r="K1128">
            <v>0</v>
          </cell>
          <cell r="L1128">
            <v>0</v>
          </cell>
          <cell r="M1128">
            <v>1</v>
          </cell>
          <cell r="N1128">
            <v>0</v>
          </cell>
          <cell r="O1128" t="str">
            <v>New York</v>
          </cell>
        </row>
        <row r="1129">
          <cell r="A1129">
            <v>1419</v>
          </cell>
          <cell r="B1129">
            <v>150943</v>
          </cell>
          <cell r="C1129">
            <v>0</v>
          </cell>
          <cell r="D1129">
            <v>1</v>
          </cell>
          <cell r="E1129">
            <v>64</v>
          </cell>
          <cell r="F1129">
            <v>0</v>
          </cell>
          <cell r="G1129">
            <v>0</v>
          </cell>
          <cell r="H1129">
            <v>0</v>
          </cell>
          <cell r="I1129">
            <v>1</v>
          </cell>
          <cell r="J1129">
            <v>0</v>
          </cell>
          <cell r="K1129">
            <v>0</v>
          </cell>
          <cell r="L1129">
            <v>0</v>
          </cell>
          <cell r="M1129">
            <v>1</v>
          </cell>
          <cell r="N1129">
            <v>0</v>
          </cell>
          <cell r="O1129" t="str">
            <v>Texas</v>
          </cell>
        </row>
        <row r="1130">
          <cell r="A1130">
            <v>1488</v>
          </cell>
          <cell r="B1130">
            <v>150943</v>
          </cell>
          <cell r="C1130">
            <v>0</v>
          </cell>
          <cell r="D1130">
            <v>1</v>
          </cell>
          <cell r="E1130">
            <v>64</v>
          </cell>
          <cell r="F1130">
            <v>0</v>
          </cell>
          <cell r="G1130">
            <v>0</v>
          </cell>
          <cell r="H1130">
            <v>0</v>
          </cell>
          <cell r="I1130">
            <v>1</v>
          </cell>
          <cell r="J1130">
            <v>0</v>
          </cell>
          <cell r="K1130">
            <v>0</v>
          </cell>
          <cell r="L1130">
            <v>0</v>
          </cell>
          <cell r="M1130">
            <v>1</v>
          </cell>
          <cell r="N1130">
            <v>0</v>
          </cell>
          <cell r="O1130" t="str">
            <v>Florida</v>
          </cell>
        </row>
        <row r="1131">
          <cell r="A1131">
            <v>1274</v>
          </cell>
          <cell r="B1131">
            <v>150898</v>
          </cell>
          <cell r="C1131">
            <v>1</v>
          </cell>
          <cell r="D1131">
            <v>1</v>
          </cell>
          <cell r="E1131">
            <v>64</v>
          </cell>
          <cell r="F1131">
            <v>0</v>
          </cell>
          <cell r="G1131">
            <v>0</v>
          </cell>
          <cell r="H1131">
            <v>0</v>
          </cell>
          <cell r="I1131">
            <v>1</v>
          </cell>
          <cell r="J1131">
            <v>0</v>
          </cell>
          <cell r="K1131">
            <v>0</v>
          </cell>
          <cell r="L1131">
            <v>0</v>
          </cell>
          <cell r="M1131">
            <v>1</v>
          </cell>
          <cell r="N1131">
            <v>0</v>
          </cell>
          <cell r="O1131" t="str">
            <v>New York</v>
          </cell>
        </row>
        <row r="1132">
          <cell r="A1132">
            <v>2087</v>
          </cell>
          <cell r="B1132">
            <v>150870</v>
          </cell>
          <cell r="C1132">
            <v>0</v>
          </cell>
          <cell r="D1132">
            <v>1</v>
          </cell>
          <cell r="E1132">
            <v>68</v>
          </cell>
          <cell r="F1132">
            <v>0</v>
          </cell>
          <cell r="G1132">
            <v>1</v>
          </cell>
          <cell r="H1132">
            <v>0</v>
          </cell>
          <cell r="I1132">
            <v>0</v>
          </cell>
          <cell r="J1132">
            <v>0</v>
          </cell>
          <cell r="K1132">
            <v>0</v>
          </cell>
          <cell r="L1132">
            <v>0</v>
          </cell>
          <cell r="M1132">
            <v>0</v>
          </cell>
          <cell r="N1132">
            <v>1</v>
          </cell>
          <cell r="O1132" t="str">
            <v>California</v>
          </cell>
        </row>
        <row r="1133">
          <cell r="A1133">
            <v>1107</v>
          </cell>
          <cell r="B1133">
            <v>150785</v>
          </cell>
          <cell r="C1133">
            <v>1</v>
          </cell>
          <cell r="D1133">
            <v>1</v>
          </cell>
          <cell r="E1133">
            <v>58</v>
          </cell>
          <cell r="F1133">
            <v>0</v>
          </cell>
          <cell r="G1133">
            <v>0</v>
          </cell>
          <cell r="H1133">
            <v>1</v>
          </cell>
          <cell r="I1133">
            <v>0</v>
          </cell>
          <cell r="J1133">
            <v>0</v>
          </cell>
          <cell r="K1133">
            <v>0</v>
          </cell>
          <cell r="L1133">
            <v>1</v>
          </cell>
          <cell r="M1133">
            <v>0</v>
          </cell>
          <cell r="N1133">
            <v>0</v>
          </cell>
          <cell r="O1133" t="str">
            <v>Texas</v>
          </cell>
        </row>
        <row r="1134">
          <cell r="A1134">
            <v>1340</v>
          </cell>
          <cell r="B1134">
            <v>150737</v>
          </cell>
          <cell r="C1134">
            <v>0</v>
          </cell>
          <cell r="D1134">
            <v>1</v>
          </cell>
          <cell r="E1134">
            <v>65</v>
          </cell>
          <cell r="F1134">
            <v>0</v>
          </cell>
          <cell r="G1134">
            <v>1</v>
          </cell>
          <cell r="H1134">
            <v>0</v>
          </cell>
          <cell r="I1134">
            <v>0</v>
          </cell>
          <cell r="J1134">
            <v>0</v>
          </cell>
          <cell r="K1134">
            <v>0</v>
          </cell>
          <cell r="L1134">
            <v>1</v>
          </cell>
          <cell r="M1134">
            <v>0</v>
          </cell>
          <cell r="N1134">
            <v>0</v>
          </cell>
          <cell r="O1134" t="str">
            <v>New York</v>
          </cell>
        </row>
        <row r="1135">
          <cell r="A1135">
            <v>2635</v>
          </cell>
          <cell r="B1135">
            <v>150729</v>
          </cell>
          <cell r="C1135">
            <v>1</v>
          </cell>
          <cell r="D1135">
            <v>1</v>
          </cell>
          <cell r="E1135">
            <v>62</v>
          </cell>
          <cell r="F1135">
            <v>0</v>
          </cell>
          <cell r="G1135">
            <v>0</v>
          </cell>
          <cell r="H1135">
            <v>1</v>
          </cell>
          <cell r="I1135">
            <v>0</v>
          </cell>
          <cell r="J1135">
            <v>0</v>
          </cell>
          <cell r="K1135">
            <v>0</v>
          </cell>
          <cell r="L1135">
            <v>0</v>
          </cell>
          <cell r="M1135">
            <v>0</v>
          </cell>
          <cell r="N1135">
            <v>1</v>
          </cell>
          <cell r="O1135" t="str">
            <v>Illinois</v>
          </cell>
        </row>
        <row r="1136">
          <cell r="A1136">
            <v>2442</v>
          </cell>
          <cell r="B1136">
            <v>150725</v>
          </cell>
          <cell r="C1136">
            <v>0</v>
          </cell>
          <cell r="D1136">
            <v>1</v>
          </cell>
          <cell r="E1136">
            <v>67</v>
          </cell>
          <cell r="F1136">
            <v>0</v>
          </cell>
          <cell r="G1136">
            <v>1</v>
          </cell>
          <cell r="H1136">
            <v>0</v>
          </cell>
          <cell r="I1136">
            <v>0</v>
          </cell>
          <cell r="J1136">
            <v>0</v>
          </cell>
          <cell r="K1136">
            <v>0</v>
          </cell>
          <cell r="L1136">
            <v>1</v>
          </cell>
          <cell r="M1136">
            <v>0</v>
          </cell>
          <cell r="N1136">
            <v>0</v>
          </cell>
          <cell r="O1136" t="str">
            <v>Florida</v>
          </cell>
        </row>
        <row r="1137">
          <cell r="A1137">
            <v>2599</v>
          </cell>
          <cell r="B1137">
            <v>150664</v>
          </cell>
          <cell r="C1137">
            <v>1</v>
          </cell>
          <cell r="D1137">
            <v>1</v>
          </cell>
          <cell r="E1137">
            <v>61</v>
          </cell>
          <cell r="F1137">
            <v>0</v>
          </cell>
          <cell r="G1137">
            <v>0</v>
          </cell>
          <cell r="H1137">
            <v>1</v>
          </cell>
          <cell r="I1137">
            <v>0</v>
          </cell>
          <cell r="J1137">
            <v>0</v>
          </cell>
          <cell r="K1137">
            <v>0</v>
          </cell>
          <cell r="L1137">
            <v>1</v>
          </cell>
          <cell r="M1137">
            <v>0</v>
          </cell>
          <cell r="N1137">
            <v>0</v>
          </cell>
          <cell r="O1137" t="str">
            <v>Illinois</v>
          </cell>
        </row>
        <row r="1138">
          <cell r="A1138">
            <v>1636</v>
          </cell>
          <cell r="B1138">
            <v>150616</v>
          </cell>
          <cell r="C1138">
            <v>0</v>
          </cell>
          <cell r="D1138">
            <v>1</v>
          </cell>
          <cell r="E1138">
            <v>70</v>
          </cell>
          <cell r="F1138">
            <v>0</v>
          </cell>
          <cell r="G1138">
            <v>0</v>
          </cell>
          <cell r="H1138">
            <v>0</v>
          </cell>
          <cell r="I1138">
            <v>1</v>
          </cell>
          <cell r="J1138">
            <v>0</v>
          </cell>
          <cell r="K1138">
            <v>0</v>
          </cell>
          <cell r="L1138">
            <v>0</v>
          </cell>
          <cell r="M1138">
            <v>0</v>
          </cell>
          <cell r="N1138">
            <v>1</v>
          </cell>
          <cell r="O1138" t="str">
            <v>Other</v>
          </cell>
        </row>
        <row r="1139">
          <cell r="A1139">
            <v>2857</v>
          </cell>
          <cell r="B1139">
            <v>150616</v>
          </cell>
          <cell r="C1139">
            <v>0</v>
          </cell>
          <cell r="D1139">
            <v>1</v>
          </cell>
          <cell r="E1139">
            <v>52</v>
          </cell>
          <cell r="F1139">
            <v>1</v>
          </cell>
          <cell r="G1139">
            <v>0</v>
          </cell>
          <cell r="H1139">
            <v>0</v>
          </cell>
          <cell r="I1139">
            <v>0</v>
          </cell>
          <cell r="J1139">
            <v>0</v>
          </cell>
          <cell r="K1139">
            <v>0</v>
          </cell>
          <cell r="L1139">
            <v>0</v>
          </cell>
          <cell r="M1139">
            <v>0</v>
          </cell>
          <cell r="N1139">
            <v>1</v>
          </cell>
          <cell r="O1139" t="str">
            <v>Illinois</v>
          </cell>
        </row>
        <row r="1140">
          <cell r="A1140">
            <v>1671</v>
          </cell>
          <cell r="B1140">
            <v>150611</v>
          </cell>
          <cell r="C1140">
            <v>0</v>
          </cell>
          <cell r="D1140">
            <v>1</v>
          </cell>
          <cell r="E1140">
            <v>60</v>
          </cell>
          <cell r="F1140">
            <v>1</v>
          </cell>
          <cell r="G1140">
            <v>0</v>
          </cell>
          <cell r="H1140">
            <v>0</v>
          </cell>
          <cell r="I1140">
            <v>0</v>
          </cell>
          <cell r="J1140">
            <v>0</v>
          </cell>
          <cell r="K1140">
            <v>0</v>
          </cell>
          <cell r="L1140">
            <v>0</v>
          </cell>
          <cell r="M1140">
            <v>0</v>
          </cell>
          <cell r="N1140">
            <v>1</v>
          </cell>
          <cell r="O1140" t="str">
            <v>Texas</v>
          </cell>
        </row>
        <row r="1141">
          <cell r="A1141">
            <v>2353</v>
          </cell>
          <cell r="B1141">
            <v>150611</v>
          </cell>
          <cell r="C1141">
            <v>0</v>
          </cell>
          <cell r="D1141">
            <v>1</v>
          </cell>
          <cell r="E1141">
            <v>60</v>
          </cell>
          <cell r="F1141">
            <v>1</v>
          </cell>
          <cell r="G1141">
            <v>0</v>
          </cell>
          <cell r="H1141">
            <v>0</v>
          </cell>
          <cell r="I1141">
            <v>0</v>
          </cell>
          <cell r="J1141">
            <v>0</v>
          </cell>
          <cell r="K1141">
            <v>0</v>
          </cell>
          <cell r="L1141">
            <v>0</v>
          </cell>
          <cell r="M1141">
            <v>0</v>
          </cell>
          <cell r="N1141">
            <v>1</v>
          </cell>
          <cell r="O1141" t="str">
            <v>Illinois</v>
          </cell>
        </row>
        <row r="1142">
          <cell r="A1142">
            <v>2351</v>
          </cell>
          <cell r="B1142">
            <v>150523</v>
          </cell>
          <cell r="C1142">
            <v>1</v>
          </cell>
          <cell r="D1142">
            <v>1</v>
          </cell>
          <cell r="E1142">
            <v>60</v>
          </cell>
          <cell r="F1142">
            <v>0</v>
          </cell>
          <cell r="G1142">
            <v>0</v>
          </cell>
          <cell r="H1142">
            <v>0</v>
          </cell>
          <cell r="I1142">
            <v>1</v>
          </cell>
          <cell r="J1142">
            <v>0</v>
          </cell>
          <cell r="K1142">
            <v>0</v>
          </cell>
          <cell r="L1142">
            <v>0</v>
          </cell>
          <cell r="M1142">
            <v>0</v>
          </cell>
          <cell r="N1142">
            <v>0</v>
          </cell>
          <cell r="O1142" t="str">
            <v>California</v>
          </cell>
        </row>
        <row r="1143">
          <cell r="A1143">
            <v>1446</v>
          </cell>
          <cell r="B1143">
            <v>150520</v>
          </cell>
          <cell r="C1143">
            <v>0</v>
          </cell>
          <cell r="D1143">
            <v>1</v>
          </cell>
          <cell r="E1143">
            <v>62</v>
          </cell>
          <cell r="F1143">
            <v>0</v>
          </cell>
          <cell r="G1143">
            <v>0</v>
          </cell>
          <cell r="H1143">
            <v>0</v>
          </cell>
          <cell r="I1143">
            <v>0</v>
          </cell>
          <cell r="J1143">
            <v>1</v>
          </cell>
          <cell r="K1143">
            <v>0</v>
          </cell>
          <cell r="L1143">
            <v>0</v>
          </cell>
          <cell r="M1143">
            <v>0</v>
          </cell>
          <cell r="N1143">
            <v>1</v>
          </cell>
          <cell r="O1143" t="str">
            <v>Florida</v>
          </cell>
        </row>
        <row r="1144">
          <cell r="A1144">
            <v>3166</v>
          </cell>
          <cell r="B1144">
            <v>150501</v>
          </cell>
          <cell r="C1144">
            <v>1</v>
          </cell>
          <cell r="D1144">
            <v>1</v>
          </cell>
          <cell r="E1144">
            <v>66</v>
          </cell>
          <cell r="F1144">
            <v>0</v>
          </cell>
          <cell r="G1144">
            <v>1</v>
          </cell>
          <cell r="H1144">
            <v>0</v>
          </cell>
          <cell r="I1144">
            <v>0</v>
          </cell>
          <cell r="J1144">
            <v>0</v>
          </cell>
          <cell r="K1144">
            <v>0</v>
          </cell>
          <cell r="L1144">
            <v>1</v>
          </cell>
          <cell r="M1144">
            <v>0</v>
          </cell>
          <cell r="N1144">
            <v>0</v>
          </cell>
          <cell r="O1144" t="str">
            <v>Other</v>
          </cell>
        </row>
        <row r="1145">
          <cell r="A1145">
            <v>1161</v>
          </cell>
          <cell r="B1145">
            <v>150447</v>
          </cell>
          <cell r="C1145">
            <v>2</v>
          </cell>
          <cell r="D1145">
            <v>0</v>
          </cell>
          <cell r="E1145">
            <v>50</v>
          </cell>
          <cell r="F1145">
            <v>0</v>
          </cell>
          <cell r="G1145">
            <v>1</v>
          </cell>
          <cell r="H1145">
            <v>0</v>
          </cell>
          <cell r="I1145">
            <v>0</v>
          </cell>
          <cell r="J1145">
            <v>0</v>
          </cell>
          <cell r="K1145">
            <v>0</v>
          </cell>
          <cell r="L1145">
            <v>1</v>
          </cell>
          <cell r="M1145">
            <v>0</v>
          </cell>
          <cell r="N1145">
            <v>0</v>
          </cell>
          <cell r="O1145" t="str">
            <v>Texas</v>
          </cell>
        </row>
        <row r="1146">
          <cell r="A1146">
            <v>1393</v>
          </cell>
          <cell r="B1146">
            <v>150437</v>
          </cell>
          <cell r="C1146">
            <v>0</v>
          </cell>
          <cell r="D1146">
            <v>2</v>
          </cell>
          <cell r="E1146">
            <v>57</v>
          </cell>
          <cell r="F1146">
            <v>0</v>
          </cell>
          <cell r="G1146">
            <v>1</v>
          </cell>
          <cell r="H1146">
            <v>0</v>
          </cell>
          <cell r="I1146">
            <v>0</v>
          </cell>
          <cell r="J1146">
            <v>0</v>
          </cell>
          <cell r="K1146">
            <v>0</v>
          </cell>
          <cell r="L1146">
            <v>1</v>
          </cell>
          <cell r="M1146">
            <v>0</v>
          </cell>
          <cell r="N1146">
            <v>0</v>
          </cell>
          <cell r="O1146" t="str">
            <v>Illinois</v>
          </cell>
        </row>
        <row r="1147">
          <cell r="A1147">
            <v>1082</v>
          </cell>
          <cell r="B1147">
            <v>150388</v>
          </cell>
          <cell r="C1147">
            <v>0</v>
          </cell>
          <cell r="D1147">
            <v>1</v>
          </cell>
          <cell r="E1147">
            <v>63</v>
          </cell>
          <cell r="F1147">
            <v>0</v>
          </cell>
          <cell r="G1147">
            <v>0</v>
          </cell>
          <cell r="H1147">
            <v>1</v>
          </cell>
          <cell r="I1147">
            <v>0</v>
          </cell>
          <cell r="J1147">
            <v>0</v>
          </cell>
          <cell r="K1147">
            <v>0</v>
          </cell>
          <cell r="L1147">
            <v>1</v>
          </cell>
          <cell r="M1147">
            <v>0</v>
          </cell>
          <cell r="N1147">
            <v>0</v>
          </cell>
          <cell r="O1147" t="str">
            <v>New York</v>
          </cell>
        </row>
        <row r="1148">
          <cell r="A1148">
            <v>2793</v>
          </cell>
          <cell r="B1148">
            <v>150387</v>
          </cell>
          <cell r="C1148">
            <v>0</v>
          </cell>
          <cell r="D1148">
            <v>2</v>
          </cell>
          <cell r="E1148">
            <v>64</v>
          </cell>
          <cell r="F1148">
            <v>0</v>
          </cell>
          <cell r="G1148">
            <v>1</v>
          </cell>
          <cell r="H1148">
            <v>0</v>
          </cell>
          <cell r="I1148">
            <v>0</v>
          </cell>
          <cell r="J1148">
            <v>0</v>
          </cell>
          <cell r="K1148">
            <v>0</v>
          </cell>
          <cell r="L1148">
            <v>1</v>
          </cell>
          <cell r="M1148">
            <v>0</v>
          </cell>
          <cell r="N1148">
            <v>0</v>
          </cell>
          <cell r="O1148" t="str">
            <v>Texas</v>
          </cell>
        </row>
        <row r="1149">
          <cell r="A1149">
            <v>1511</v>
          </cell>
          <cell r="B1149">
            <v>150353</v>
          </cell>
          <cell r="C1149">
            <v>0</v>
          </cell>
          <cell r="D1149">
            <v>0</v>
          </cell>
          <cell r="E1149">
            <v>43</v>
          </cell>
          <cell r="F1149">
            <v>0</v>
          </cell>
          <cell r="G1149">
            <v>1</v>
          </cell>
          <cell r="H1149">
            <v>0</v>
          </cell>
          <cell r="I1149">
            <v>0</v>
          </cell>
          <cell r="J1149">
            <v>0</v>
          </cell>
          <cell r="K1149">
            <v>0</v>
          </cell>
          <cell r="L1149">
            <v>0</v>
          </cell>
          <cell r="M1149">
            <v>1</v>
          </cell>
          <cell r="N1149">
            <v>0</v>
          </cell>
          <cell r="O1149" t="str">
            <v>California</v>
          </cell>
        </row>
        <row r="1150">
          <cell r="A1150">
            <v>2633</v>
          </cell>
          <cell r="B1150">
            <v>150334</v>
          </cell>
          <cell r="C1150">
            <v>0</v>
          </cell>
          <cell r="D1150">
            <v>1</v>
          </cell>
          <cell r="E1150">
            <v>48</v>
          </cell>
          <cell r="F1150">
            <v>0</v>
          </cell>
          <cell r="G1150">
            <v>0</v>
          </cell>
          <cell r="H1150">
            <v>0</v>
          </cell>
          <cell r="I1150">
            <v>1</v>
          </cell>
          <cell r="J1150">
            <v>0</v>
          </cell>
          <cell r="K1150">
            <v>0</v>
          </cell>
          <cell r="L1150">
            <v>0</v>
          </cell>
          <cell r="M1150">
            <v>0</v>
          </cell>
          <cell r="N1150">
            <v>0</v>
          </cell>
          <cell r="O1150" t="str">
            <v>California</v>
          </cell>
        </row>
        <row r="1151">
          <cell r="A1151">
            <v>1442</v>
          </cell>
          <cell r="B1151">
            <v>150300</v>
          </cell>
          <cell r="C1151">
            <v>0</v>
          </cell>
          <cell r="D1151">
            <v>1</v>
          </cell>
          <cell r="E1151">
            <v>68</v>
          </cell>
          <cell r="F1151">
            <v>0</v>
          </cell>
          <cell r="G1151">
            <v>1</v>
          </cell>
          <cell r="H1151">
            <v>0</v>
          </cell>
          <cell r="I1151">
            <v>0</v>
          </cell>
          <cell r="J1151">
            <v>0</v>
          </cell>
          <cell r="K1151">
            <v>0</v>
          </cell>
          <cell r="L1151">
            <v>1</v>
          </cell>
          <cell r="M1151">
            <v>0</v>
          </cell>
          <cell r="N1151">
            <v>0</v>
          </cell>
          <cell r="O1151" t="str">
            <v>New York</v>
          </cell>
        </row>
        <row r="1152">
          <cell r="A1152">
            <v>1695</v>
          </cell>
          <cell r="B1152">
            <v>150272</v>
          </cell>
          <cell r="C1152">
            <v>1</v>
          </cell>
          <cell r="D1152">
            <v>0</v>
          </cell>
          <cell r="E1152">
            <v>38</v>
          </cell>
          <cell r="F1152">
            <v>0</v>
          </cell>
          <cell r="G1152">
            <v>0</v>
          </cell>
          <cell r="H1152">
            <v>0</v>
          </cell>
          <cell r="I1152">
            <v>1</v>
          </cell>
          <cell r="J1152">
            <v>0</v>
          </cell>
          <cell r="K1152">
            <v>0</v>
          </cell>
          <cell r="L1152">
            <v>1</v>
          </cell>
          <cell r="M1152">
            <v>0</v>
          </cell>
          <cell r="N1152">
            <v>0</v>
          </cell>
          <cell r="O1152" t="str">
            <v>Texas</v>
          </cell>
        </row>
        <row r="1153">
          <cell r="A1153">
            <v>2286</v>
          </cell>
          <cell r="B1153">
            <v>150200</v>
          </cell>
          <cell r="C1153">
            <v>1</v>
          </cell>
          <cell r="D1153">
            <v>1</v>
          </cell>
          <cell r="E1153">
            <v>44</v>
          </cell>
          <cell r="F1153">
            <v>0</v>
          </cell>
          <cell r="G1153">
            <v>0</v>
          </cell>
          <cell r="H1153">
            <v>0</v>
          </cell>
          <cell r="I1153">
            <v>1</v>
          </cell>
          <cell r="J1153">
            <v>0</v>
          </cell>
          <cell r="K1153">
            <v>0</v>
          </cell>
          <cell r="L1153">
            <v>1</v>
          </cell>
          <cell r="M1153">
            <v>0</v>
          </cell>
          <cell r="N1153">
            <v>0</v>
          </cell>
          <cell r="O1153" t="str">
            <v>Florida</v>
          </cell>
        </row>
        <row r="1154">
          <cell r="A1154">
            <v>1945</v>
          </cell>
          <cell r="B1154">
            <v>150183</v>
          </cell>
          <cell r="C1154">
            <v>1</v>
          </cell>
          <cell r="D1154">
            <v>1</v>
          </cell>
          <cell r="E1154">
            <v>40</v>
          </cell>
          <cell r="F1154">
            <v>0</v>
          </cell>
          <cell r="G1154">
            <v>1</v>
          </cell>
          <cell r="H1154">
            <v>0</v>
          </cell>
          <cell r="I1154">
            <v>0</v>
          </cell>
          <cell r="J1154">
            <v>0</v>
          </cell>
          <cell r="K1154">
            <v>0</v>
          </cell>
          <cell r="L1154">
            <v>1</v>
          </cell>
          <cell r="M1154">
            <v>0</v>
          </cell>
          <cell r="N1154">
            <v>0</v>
          </cell>
          <cell r="O1154" t="str">
            <v>Illinois</v>
          </cell>
        </row>
        <row r="1155">
          <cell r="A1155">
            <v>1091</v>
          </cell>
          <cell r="B1155">
            <v>150150</v>
          </cell>
          <cell r="C1155">
            <v>0</v>
          </cell>
          <cell r="D1155">
            <v>0</v>
          </cell>
          <cell r="E1155">
            <v>37</v>
          </cell>
          <cell r="F1155">
            <v>0</v>
          </cell>
          <cell r="G1155">
            <v>1</v>
          </cell>
          <cell r="H1155">
            <v>0</v>
          </cell>
          <cell r="I1155">
            <v>0</v>
          </cell>
          <cell r="J1155">
            <v>0</v>
          </cell>
          <cell r="K1155">
            <v>0</v>
          </cell>
          <cell r="L1155">
            <v>0</v>
          </cell>
          <cell r="M1155">
            <v>0</v>
          </cell>
          <cell r="N1155">
            <v>1</v>
          </cell>
          <cell r="O1155" t="str">
            <v>California</v>
          </cell>
        </row>
        <row r="1156">
          <cell r="A1156">
            <v>2327</v>
          </cell>
          <cell r="B1156">
            <v>150150</v>
          </cell>
          <cell r="C1156">
            <v>0</v>
          </cell>
          <cell r="D1156">
            <v>0</v>
          </cell>
          <cell r="E1156">
            <v>37</v>
          </cell>
          <cell r="F1156">
            <v>0</v>
          </cell>
          <cell r="G1156">
            <v>1</v>
          </cell>
          <cell r="H1156">
            <v>0</v>
          </cell>
          <cell r="I1156">
            <v>0</v>
          </cell>
          <cell r="J1156">
            <v>0</v>
          </cell>
          <cell r="K1156">
            <v>0</v>
          </cell>
          <cell r="L1156">
            <v>0</v>
          </cell>
          <cell r="M1156">
            <v>0</v>
          </cell>
          <cell r="N1156">
            <v>1</v>
          </cell>
          <cell r="O1156" t="str">
            <v>California</v>
          </cell>
        </row>
        <row r="1157">
          <cell r="A1157">
            <v>2320</v>
          </cell>
          <cell r="B1157">
            <v>150127</v>
          </cell>
          <cell r="C1157">
            <v>0</v>
          </cell>
          <cell r="D1157">
            <v>1</v>
          </cell>
          <cell r="E1157">
            <v>58</v>
          </cell>
          <cell r="F1157">
            <v>0</v>
          </cell>
          <cell r="G1157">
            <v>0</v>
          </cell>
          <cell r="H1157">
            <v>0</v>
          </cell>
          <cell r="I1157">
            <v>1</v>
          </cell>
          <cell r="J1157">
            <v>0</v>
          </cell>
          <cell r="K1157">
            <v>0</v>
          </cell>
          <cell r="L1157">
            <v>1</v>
          </cell>
          <cell r="M1157">
            <v>0</v>
          </cell>
          <cell r="N1157">
            <v>0</v>
          </cell>
          <cell r="O1157" t="str">
            <v>Other</v>
          </cell>
        </row>
        <row r="1158">
          <cell r="A1158">
            <v>3093</v>
          </cell>
          <cell r="B1158">
            <v>150116</v>
          </cell>
          <cell r="C1158">
            <v>1</v>
          </cell>
          <cell r="D1158">
            <v>1</v>
          </cell>
          <cell r="E1158">
            <v>63</v>
          </cell>
          <cell r="F1158">
            <v>0</v>
          </cell>
          <cell r="G1158">
            <v>0</v>
          </cell>
          <cell r="H1158">
            <v>0</v>
          </cell>
          <cell r="I1158">
            <v>1</v>
          </cell>
          <cell r="J1158">
            <v>0</v>
          </cell>
          <cell r="K1158">
            <v>0</v>
          </cell>
          <cell r="L1158">
            <v>1</v>
          </cell>
          <cell r="M1158">
            <v>0</v>
          </cell>
          <cell r="N1158">
            <v>0</v>
          </cell>
          <cell r="O1158" t="str">
            <v>Texas</v>
          </cell>
        </row>
        <row r="1159">
          <cell r="A1159">
            <v>2059</v>
          </cell>
          <cell r="B1159">
            <v>150014</v>
          </cell>
          <cell r="C1159">
            <v>1</v>
          </cell>
          <cell r="D1159">
            <v>0</v>
          </cell>
          <cell r="E1159">
            <v>52</v>
          </cell>
          <cell r="F1159">
            <v>0</v>
          </cell>
          <cell r="G1159">
            <v>0</v>
          </cell>
          <cell r="H1159">
            <v>1</v>
          </cell>
          <cell r="I1159">
            <v>0</v>
          </cell>
          <cell r="J1159">
            <v>0</v>
          </cell>
          <cell r="K1159">
            <v>0</v>
          </cell>
          <cell r="L1159">
            <v>0</v>
          </cell>
          <cell r="M1159">
            <v>1</v>
          </cell>
          <cell r="N1159">
            <v>0</v>
          </cell>
          <cell r="O1159" t="str">
            <v>Illinois</v>
          </cell>
        </row>
        <row r="1160">
          <cell r="A1160">
            <v>2612</v>
          </cell>
          <cell r="B1160">
            <v>150002</v>
          </cell>
          <cell r="C1160">
            <v>0</v>
          </cell>
          <cell r="D1160">
            <v>1</v>
          </cell>
          <cell r="E1160">
            <v>66</v>
          </cell>
          <cell r="F1160">
            <v>1</v>
          </cell>
          <cell r="G1160">
            <v>0</v>
          </cell>
          <cell r="H1160">
            <v>0</v>
          </cell>
          <cell r="I1160">
            <v>0</v>
          </cell>
          <cell r="J1160">
            <v>0</v>
          </cell>
          <cell r="K1160">
            <v>0</v>
          </cell>
          <cell r="L1160">
            <v>1</v>
          </cell>
          <cell r="M1160">
            <v>0</v>
          </cell>
          <cell r="N1160">
            <v>0</v>
          </cell>
          <cell r="O1160" t="str">
            <v>New York</v>
          </cell>
        </row>
        <row r="1161">
          <cell r="A1161">
            <v>1829</v>
          </cell>
          <cell r="B1161">
            <v>149980</v>
          </cell>
          <cell r="C1161">
            <v>0</v>
          </cell>
          <cell r="D1161">
            <v>1</v>
          </cell>
          <cell r="E1161">
            <v>57</v>
          </cell>
          <cell r="F1161">
            <v>0</v>
          </cell>
          <cell r="G1161">
            <v>0</v>
          </cell>
          <cell r="H1161">
            <v>1</v>
          </cell>
          <cell r="I1161">
            <v>0</v>
          </cell>
          <cell r="J1161">
            <v>0</v>
          </cell>
          <cell r="K1161">
            <v>0</v>
          </cell>
          <cell r="L1161">
            <v>1</v>
          </cell>
          <cell r="M1161">
            <v>0</v>
          </cell>
          <cell r="N1161">
            <v>0</v>
          </cell>
          <cell r="O1161" t="str">
            <v>California</v>
          </cell>
        </row>
        <row r="1162">
          <cell r="A1162">
            <v>1146</v>
          </cell>
          <cell r="B1162">
            <v>149967</v>
          </cell>
          <cell r="C1162">
            <v>0</v>
          </cell>
          <cell r="D1162">
            <v>1</v>
          </cell>
          <cell r="E1162">
            <v>62</v>
          </cell>
          <cell r="F1162">
            <v>0</v>
          </cell>
          <cell r="G1162">
            <v>0</v>
          </cell>
          <cell r="H1162">
            <v>1</v>
          </cell>
          <cell r="I1162">
            <v>0</v>
          </cell>
          <cell r="J1162">
            <v>0</v>
          </cell>
          <cell r="K1162">
            <v>0</v>
          </cell>
          <cell r="L1162">
            <v>1</v>
          </cell>
          <cell r="M1162">
            <v>0</v>
          </cell>
          <cell r="N1162">
            <v>0</v>
          </cell>
          <cell r="O1162" t="str">
            <v>Florida</v>
          </cell>
        </row>
        <row r="1163">
          <cell r="A1163">
            <v>3003</v>
          </cell>
          <cell r="B1163">
            <v>149912</v>
          </cell>
          <cell r="C1163">
            <v>0</v>
          </cell>
          <cell r="D1163">
            <v>1</v>
          </cell>
          <cell r="E1163">
            <v>71</v>
          </cell>
          <cell r="F1163">
            <v>0</v>
          </cell>
          <cell r="G1163">
            <v>0</v>
          </cell>
          <cell r="H1163">
            <v>0</v>
          </cell>
          <cell r="I1163">
            <v>1</v>
          </cell>
          <cell r="J1163">
            <v>0</v>
          </cell>
          <cell r="K1163">
            <v>0</v>
          </cell>
          <cell r="L1163">
            <v>0</v>
          </cell>
          <cell r="M1163">
            <v>1</v>
          </cell>
          <cell r="N1163">
            <v>0</v>
          </cell>
          <cell r="O1163" t="str">
            <v>Texas</v>
          </cell>
        </row>
        <row r="1164">
          <cell r="A1164">
            <v>3063</v>
          </cell>
          <cell r="B1164">
            <v>149912</v>
          </cell>
          <cell r="C1164">
            <v>0</v>
          </cell>
          <cell r="D1164">
            <v>1</v>
          </cell>
          <cell r="E1164">
            <v>71</v>
          </cell>
          <cell r="F1164">
            <v>0</v>
          </cell>
          <cell r="G1164">
            <v>0</v>
          </cell>
          <cell r="H1164">
            <v>0</v>
          </cell>
          <cell r="I1164">
            <v>1</v>
          </cell>
          <cell r="J1164">
            <v>0</v>
          </cell>
          <cell r="K1164">
            <v>0</v>
          </cell>
          <cell r="L1164">
            <v>0</v>
          </cell>
          <cell r="M1164">
            <v>1</v>
          </cell>
          <cell r="N1164">
            <v>0</v>
          </cell>
          <cell r="O1164" t="str">
            <v>Texas</v>
          </cell>
        </row>
        <row r="1165">
          <cell r="A1165">
            <v>2465</v>
          </cell>
          <cell r="B1165">
            <v>149854</v>
          </cell>
          <cell r="C1165">
            <v>1</v>
          </cell>
          <cell r="D1165">
            <v>0</v>
          </cell>
          <cell r="E1165">
            <v>48</v>
          </cell>
          <cell r="F1165">
            <v>0</v>
          </cell>
          <cell r="G1165">
            <v>0</v>
          </cell>
          <cell r="H1165">
            <v>0</v>
          </cell>
          <cell r="I1165">
            <v>1</v>
          </cell>
          <cell r="J1165">
            <v>0</v>
          </cell>
          <cell r="K1165">
            <v>0</v>
          </cell>
          <cell r="L1165">
            <v>0</v>
          </cell>
          <cell r="M1165">
            <v>1</v>
          </cell>
          <cell r="N1165">
            <v>0</v>
          </cell>
          <cell r="O1165" t="str">
            <v>California</v>
          </cell>
        </row>
        <row r="1166">
          <cell r="A1166">
            <v>3015</v>
          </cell>
          <cell r="B1166">
            <v>149767</v>
          </cell>
          <cell r="C1166">
            <v>0</v>
          </cell>
          <cell r="D1166">
            <v>0</v>
          </cell>
          <cell r="E1166">
            <v>29</v>
          </cell>
          <cell r="F1166">
            <v>0</v>
          </cell>
          <cell r="G1166">
            <v>0</v>
          </cell>
          <cell r="H1166">
            <v>1</v>
          </cell>
          <cell r="I1166">
            <v>0</v>
          </cell>
          <cell r="J1166">
            <v>0</v>
          </cell>
          <cell r="K1166">
            <v>0</v>
          </cell>
          <cell r="L1166">
            <v>1</v>
          </cell>
          <cell r="M1166">
            <v>0</v>
          </cell>
          <cell r="N1166">
            <v>0</v>
          </cell>
          <cell r="O1166" t="str">
            <v>Texas</v>
          </cell>
        </row>
        <row r="1167">
          <cell r="A1167">
            <v>1786</v>
          </cell>
          <cell r="B1167">
            <v>149681</v>
          </cell>
          <cell r="C1167">
            <v>0</v>
          </cell>
          <cell r="D1167">
            <v>2</v>
          </cell>
          <cell r="E1167">
            <v>44</v>
          </cell>
          <cell r="F1167">
            <v>0</v>
          </cell>
          <cell r="G1167">
            <v>1</v>
          </cell>
          <cell r="H1167">
            <v>0</v>
          </cell>
          <cell r="I1167">
            <v>0</v>
          </cell>
          <cell r="J1167">
            <v>0</v>
          </cell>
          <cell r="K1167">
            <v>0</v>
          </cell>
          <cell r="L1167">
            <v>0</v>
          </cell>
          <cell r="M1167">
            <v>1</v>
          </cell>
          <cell r="N1167">
            <v>0</v>
          </cell>
          <cell r="O1167" t="str">
            <v>Other</v>
          </cell>
        </row>
        <row r="1168">
          <cell r="A1168">
            <v>2537</v>
          </cell>
          <cell r="B1168">
            <v>149681</v>
          </cell>
          <cell r="C1168">
            <v>0</v>
          </cell>
          <cell r="D1168">
            <v>2</v>
          </cell>
          <cell r="E1168">
            <v>44</v>
          </cell>
          <cell r="F1168">
            <v>0</v>
          </cell>
          <cell r="G1168">
            <v>1</v>
          </cell>
          <cell r="H1168">
            <v>0</v>
          </cell>
          <cell r="I1168">
            <v>0</v>
          </cell>
          <cell r="J1168">
            <v>0</v>
          </cell>
          <cell r="K1168">
            <v>0</v>
          </cell>
          <cell r="L1168">
            <v>0</v>
          </cell>
          <cell r="M1168">
            <v>1</v>
          </cell>
          <cell r="N1168">
            <v>0</v>
          </cell>
          <cell r="O1168" t="str">
            <v>California</v>
          </cell>
        </row>
        <row r="1169">
          <cell r="A1169">
            <v>2120</v>
          </cell>
          <cell r="B1169">
            <v>149678</v>
          </cell>
          <cell r="C1169">
            <v>0</v>
          </cell>
          <cell r="D1169">
            <v>1</v>
          </cell>
          <cell r="E1169">
            <v>59</v>
          </cell>
          <cell r="F1169">
            <v>0</v>
          </cell>
          <cell r="G1169">
            <v>1</v>
          </cell>
          <cell r="H1169">
            <v>0</v>
          </cell>
          <cell r="I1169">
            <v>0</v>
          </cell>
          <cell r="J1169">
            <v>0</v>
          </cell>
          <cell r="K1169">
            <v>0</v>
          </cell>
          <cell r="L1169">
            <v>1</v>
          </cell>
          <cell r="M1169">
            <v>0</v>
          </cell>
          <cell r="N1169">
            <v>0</v>
          </cell>
          <cell r="O1169" t="str">
            <v>New York</v>
          </cell>
        </row>
        <row r="1170">
          <cell r="A1170">
            <v>2116</v>
          </cell>
          <cell r="B1170">
            <v>149669</v>
          </cell>
          <cell r="C1170">
            <v>1</v>
          </cell>
          <cell r="D1170">
            <v>0</v>
          </cell>
          <cell r="E1170">
            <v>46</v>
          </cell>
          <cell r="F1170">
            <v>0</v>
          </cell>
          <cell r="G1170">
            <v>0</v>
          </cell>
          <cell r="H1170">
            <v>0</v>
          </cell>
          <cell r="I1170">
            <v>1</v>
          </cell>
          <cell r="J1170">
            <v>0</v>
          </cell>
          <cell r="K1170">
            <v>0</v>
          </cell>
          <cell r="L1170">
            <v>0</v>
          </cell>
          <cell r="M1170">
            <v>0</v>
          </cell>
          <cell r="N1170">
            <v>0</v>
          </cell>
          <cell r="O1170" t="str">
            <v>Other</v>
          </cell>
        </row>
        <row r="1171">
          <cell r="A1171">
            <v>2480</v>
          </cell>
          <cell r="B1171">
            <v>149667</v>
          </cell>
          <cell r="C1171">
            <v>0</v>
          </cell>
          <cell r="D1171">
            <v>0</v>
          </cell>
          <cell r="E1171">
            <v>65</v>
          </cell>
          <cell r="F1171">
            <v>0</v>
          </cell>
          <cell r="G1171">
            <v>0</v>
          </cell>
          <cell r="H1171">
            <v>1</v>
          </cell>
          <cell r="I1171">
            <v>0</v>
          </cell>
          <cell r="J1171">
            <v>0</v>
          </cell>
          <cell r="K1171">
            <v>0</v>
          </cell>
          <cell r="L1171">
            <v>0</v>
          </cell>
          <cell r="M1171">
            <v>0</v>
          </cell>
          <cell r="N1171">
            <v>1</v>
          </cell>
          <cell r="O1171" t="str">
            <v>New York</v>
          </cell>
        </row>
        <row r="1172">
          <cell r="A1172">
            <v>2849</v>
          </cell>
          <cell r="B1172">
            <v>149638</v>
          </cell>
          <cell r="C1172">
            <v>0</v>
          </cell>
          <cell r="D1172">
            <v>1</v>
          </cell>
          <cell r="E1172">
            <v>68</v>
          </cell>
          <cell r="F1172">
            <v>1</v>
          </cell>
          <cell r="G1172">
            <v>0</v>
          </cell>
          <cell r="H1172">
            <v>0</v>
          </cell>
          <cell r="I1172">
            <v>0</v>
          </cell>
          <cell r="J1172">
            <v>0</v>
          </cell>
          <cell r="K1172">
            <v>0</v>
          </cell>
          <cell r="L1172">
            <v>1</v>
          </cell>
          <cell r="M1172">
            <v>0</v>
          </cell>
          <cell r="N1172">
            <v>0</v>
          </cell>
          <cell r="O1172" t="str">
            <v>California</v>
          </cell>
        </row>
        <row r="1173">
          <cell r="A1173">
            <v>1588</v>
          </cell>
          <cell r="B1173">
            <v>149618</v>
          </cell>
          <cell r="C1173">
            <v>1</v>
          </cell>
          <cell r="D1173">
            <v>1</v>
          </cell>
          <cell r="E1173">
            <v>54</v>
          </cell>
          <cell r="F1173">
            <v>0</v>
          </cell>
          <cell r="G1173">
            <v>0</v>
          </cell>
          <cell r="H1173">
            <v>0</v>
          </cell>
          <cell r="I1173">
            <v>1</v>
          </cell>
          <cell r="J1173">
            <v>0</v>
          </cell>
          <cell r="K1173">
            <v>0</v>
          </cell>
          <cell r="L1173">
            <v>0</v>
          </cell>
          <cell r="M1173">
            <v>1</v>
          </cell>
          <cell r="N1173">
            <v>0</v>
          </cell>
          <cell r="O1173" t="str">
            <v>Other</v>
          </cell>
        </row>
        <row r="1174">
          <cell r="A1174">
            <v>1139</v>
          </cell>
          <cell r="B1174">
            <v>149605</v>
          </cell>
          <cell r="C1174">
            <v>0</v>
          </cell>
          <cell r="D1174">
            <v>0</v>
          </cell>
          <cell r="E1174">
            <v>54</v>
          </cell>
          <cell r="F1174">
            <v>0</v>
          </cell>
          <cell r="G1174">
            <v>1</v>
          </cell>
          <cell r="H1174">
            <v>0</v>
          </cell>
          <cell r="I1174">
            <v>0</v>
          </cell>
          <cell r="J1174">
            <v>0</v>
          </cell>
          <cell r="K1174">
            <v>0</v>
          </cell>
          <cell r="L1174">
            <v>0</v>
          </cell>
          <cell r="M1174">
            <v>1</v>
          </cell>
          <cell r="N1174">
            <v>0</v>
          </cell>
          <cell r="O1174" t="str">
            <v>California</v>
          </cell>
        </row>
        <row r="1175">
          <cell r="A1175">
            <v>3118</v>
          </cell>
          <cell r="B1175">
            <v>149572</v>
          </cell>
          <cell r="C1175">
            <v>1</v>
          </cell>
          <cell r="D1175">
            <v>1</v>
          </cell>
          <cell r="E1175">
            <v>62</v>
          </cell>
          <cell r="F1175">
            <v>0</v>
          </cell>
          <cell r="G1175">
            <v>1</v>
          </cell>
          <cell r="H1175">
            <v>0</v>
          </cell>
          <cell r="I1175">
            <v>0</v>
          </cell>
          <cell r="J1175">
            <v>0</v>
          </cell>
          <cell r="K1175">
            <v>0</v>
          </cell>
          <cell r="L1175">
            <v>0</v>
          </cell>
          <cell r="M1175">
            <v>1</v>
          </cell>
          <cell r="N1175">
            <v>0</v>
          </cell>
          <cell r="O1175" t="str">
            <v>Other</v>
          </cell>
        </row>
        <row r="1176">
          <cell r="A1176">
            <v>2653</v>
          </cell>
          <cell r="B1176">
            <v>149544</v>
          </cell>
          <cell r="C1176">
            <v>1</v>
          </cell>
          <cell r="D1176">
            <v>0</v>
          </cell>
          <cell r="E1176">
            <v>44</v>
          </cell>
          <cell r="F1176">
            <v>0</v>
          </cell>
          <cell r="G1176">
            <v>1</v>
          </cell>
          <cell r="H1176">
            <v>0</v>
          </cell>
          <cell r="I1176">
            <v>0</v>
          </cell>
          <cell r="J1176">
            <v>0</v>
          </cell>
          <cell r="K1176">
            <v>0</v>
          </cell>
          <cell r="L1176">
            <v>0</v>
          </cell>
          <cell r="M1176">
            <v>0</v>
          </cell>
          <cell r="N1176">
            <v>1</v>
          </cell>
          <cell r="O1176" t="str">
            <v>Illinois</v>
          </cell>
        </row>
        <row r="1177">
          <cell r="A1177">
            <v>1845</v>
          </cell>
          <cell r="B1177">
            <v>149514</v>
          </cell>
          <cell r="C1177">
            <v>1</v>
          </cell>
          <cell r="D1177">
            <v>0</v>
          </cell>
          <cell r="E1177">
            <v>45</v>
          </cell>
          <cell r="F1177">
            <v>0</v>
          </cell>
          <cell r="G1177">
            <v>0</v>
          </cell>
          <cell r="H1177">
            <v>1</v>
          </cell>
          <cell r="I1177">
            <v>0</v>
          </cell>
          <cell r="J1177">
            <v>0</v>
          </cell>
          <cell r="K1177">
            <v>0</v>
          </cell>
          <cell r="L1177">
            <v>0</v>
          </cell>
          <cell r="M1177">
            <v>0</v>
          </cell>
          <cell r="N1177">
            <v>0</v>
          </cell>
          <cell r="O1177" t="str">
            <v>Texas</v>
          </cell>
        </row>
        <row r="1178">
          <cell r="A1178">
            <v>1403</v>
          </cell>
          <cell r="B1178">
            <v>149505</v>
          </cell>
          <cell r="C1178">
            <v>1</v>
          </cell>
          <cell r="D1178">
            <v>1</v>
          </cell>
          <cell r="E1178">
            <v>49</v>
          </cell>
          <cell r="F1178">
            <v>0</v>
          </cell>
          <cell r="G1178">
            <v>1</v>
          </cell>
          <cell r="H1178">
            <v>0</v>
          </cell>
          <cell r="I1178">
            <v>0</v>
          </cell>
          <cell r="J1178">
            <v>0</v>
          </cell>
          <cell r="K1178">
            <v>0</v>
          </cell>
          <cell r="L1178">
            <v>0</v>
          </cell>
          <cell r="M1178">
            <v>1</v>
          </cell>
          <cell r="N1178">
            <v>0</v>
          </cell>
          <cell r="O1178" t="str">
            <v>California</v>
          </cell>
        </row>
        <row r="1179">
          <cell r="A1179">
            <v>1817</v>
          </cell>
          <cell r="B1179">
            <v>149494</v>
          </cell>
          <cell r="C1179">
            <v>1</v>
          </cell>
          <cell r="D1179">
            <v>0</v>
          </cell>
          <cell r="E1179">
            <v>48</v>
          </cell>
          <cell r="F1179">
            <v>0</v>
          </cell>
          <cell r="G1179">
            <v>0</v>
          </cell>
          <cell r="H1179">
            <v>1</v>
          </cell>
          <cell r="I1179">
            <v>0</v>
          </cell>
          <cell r="J1179">
            <v>0</v>
          </cell>
          <cell r="K1179">
            <v>0</v>
          </cell>
          <cell r="L1179">
            <v>0</v>
          </cell>
          <cell r="M1179">
            <v>1</v>
          </cell>
          <cell r="N1179">
            <v>0</v>
          </cell>
          <cell r="O1179" t="str">
            <v>California</v>
          </cell>
        </row>
        <row r="1180">
          <cell r="A1180">
            <v>2441</v>
          </cell>
          <cell r="B1180">
            <v>149476</v>
          </cell>
          <cell r="C1180">
            <v>0</v>
          </cell>
          <cell r="D1180">
            <v>1</v>
          </cell>
          <cell r="E1180">
            <v>57</v>
          </cell>
          <cell r="F1180">
            <v>1</v>
          </cell>
          <cell r="G1180">
            <v>0</v>
          </cell>
          <cell r="H1180">
            <v>0</v>
          </cell>
          <cell r="I1180">
            <v>0</v>
          </cell>
          <cell r="J1180">
            <v>0</v>
          </cell>
          <cell r="K1180">
            <v>0</v>
          </cell>
          <cell r="L1180">
            <v>0</v>
          </cell>
          <cell r="M1180">
            <v>1</v>
          </cell>
          <cell r="N1180">
            <v>0</v>
          </cell>
          <cell r="O1180" t="str">
            <v>California</v>
          </cell>
        </row>
        <row r="1181">
          <cell r="A1181">
            <v>1637</v>
          </cell>
          <cell r="B1181">
            <v>149431</v>
          </cell>
          <cell r="C1181">
            <v>0</v>
          </cell>
          <cell r="D1181">
            <v>1</v>
          </cell>
          <cell r="E1181">
            <v>65</v>
          </cell>
          <cell r="F1181">
            <v>1</v>
          </cell>
          <cell r="G1181">
            <v>0</v>
          </cell>
          <cell r="H1181">
            <v>0</v>
          </cell>
          <cell r="I1181">
            <v>0</v>
          </cell>
          <cell r="J1181">
            <v>0</v>
          </cell>
          <cell r="K1181">
            <v>0</v>
          </cell>
          <cell r="L1181">
            <v>1</v>
          </cell>
          <cell r="M1181">
            <v>0</v>
          </cell>
          <cell r="N1181">
            <v>0</v>
          </cell>
          <cell r="O1181" t="str">
            <v>California</v>
          </cell>
        </row>
        <row r="1182">
          <cell r="A1182">
            <v>2659</v>
          </cell>
          <cell r="B1182">
            <v>149413</v>
          </cell>
          <cell r="C1182">
            <v>0</v>
          </cell>
          <cell r="D1182">
            <v>1</v>
          </cell>
          <cell r="E1182">
            <v>68</v>
          </cell>
          <cell r="F1182">
            <v>0</v>
          </cell>
          <cell r="G1182">
            <v>1</v>
          </cell>
          <cell r="H1182">
            <v>0</v>
          </cell>
          <cell r="I1182">
            <v>0</v>
          </cell>
          <cell r="J1182">
            <v>0</v>
          </cell>
          <cell r="K1182">
            <v>0</v>
          </cell>
          <cell r="L1182">
            <v>1</v>
          </cell>
          <cell r="M1182">
            <v>0</v>
          </cell>
          <cell r="N1182">
            <v>0</v>
          </cell>
          <cell r="O1182" t="str">
            <v>Illinois</v>
          </cell>
        </row>
        <row r="1183">
          <cell r="A1183">
            <v>1034</v>
          </cell>
          <cell r="B1183">
            <v>149389</v>
          </cell>
          <cell r="C1183">
            <v>1</v>
          </cell>
          <cell r="D1183">
            <v>1</v>
          </cell>
          <cell r="E1183">
            <v>69</v>
          </cell>
          <cell r="F1183">
            <v>0</v>
          </cell>
          <cell r="G1183">
            <v>0</v>
          </cell>
          <cell r="H1183">
            <v>1</v>
          </cell>
          <cell r="I1183">
            <v>0</v>
          </cell>
          <cell r="J1183">
            <v>0</v>
          </cell>
          <cell r="K1183">
            <v>0</v>
          </cell>
          <cell r="L1183">
            <v>0</v>
          </cell>
          <cell r="M1183">
            <v>1</v>
          </cell>
          <cell r="N1183">
            <v>0</v>
          </cell>
          <cell r="O1183" t="str">
            <v>New York</v>
          </cell>
        </row>
        <row r="1184">
          <cell r="A1184">
            <v>1453</v>
          </cell>
          <cell r="B1184">
            <v>149269</v>
          </cell>
          <cell r="C1184">
            <v>1</v>
          </cell>
          <cell r="D1184">
            <v>0</v>
          </cell>
          <cell r="E1184">
            <v>49</v>
          </cell>
          <cell r="F1184">
            <v>0</v>
          </cell>
          <cell r="G1184">
            <v>0</v>
          </cell>
          <cell r="H1184">
            <v>0</v>
          </cell>
          <cell r="I1184">
            <v>1</v>
          </cell>
          <cell r="J1184">
            <v>0</v>
          </cell>
          <cell r="K1184">
            <v>0</v>
          </cell>
          <cell r="L1184">
            <v>0</v>
          </cell>
          <cell r="M1184">
            <v>0</v>
          </cell>
          <cell r="N1184">
            <v>1</v>
          </cell>
          <cell r="O1184" t="str">
            <v>Illinois</v>
          </cell>
        </row>
        <row r="1185">
          <cell r="A1185">
            <v>1992</v>
          </cell>
          <cell r="B1185">
            <v>149187</v>
          </cell>
          <cell r="C1185">
            <v>0</v>
          </cell>
          <cell r="D1185">
            <v>1</v>
          </cell>
          <cell r="E1185">
            <v>44</v>
          </cell>
          <cell r="F1185">
            <v>0</v>
          </cell>
          <cell r="G1185">
            <v>0</v>
          </cell>
          <cell r="H1185">
            <v>0</v>
          </cell>
          <cell r="I1185">
            <v>1</v>
          </cell>
          <cell r="J1185">
            <v>0</v>
          </cell>
          <cell r="K1185">
            <v>0</v>
          </cell>
          <cell r="L1185">
            <v>0</v>
          </cell>
          <cell r="M1185">
            <v>0</v>
          </cell>
          <cell r="N1185">
            <v>1</v>
          </cell>
          <cell r="O1185" t="str">
            <v>Florida</v>
          </cell>
        </row>
        <row r="1186">
          <cell r="A1186">
            <v>1831</v>
          </cell>
          <cell r="B1186">
            <v>149166</v>
          </cell>
          <cell r="C1186">
            <v>0</v>
          </cell>
          <cell r="D1186">
            <v>1</v>
          </cell>
          <cell r="E1186">
            <v>46</v>
          </cell>
          <cell r="F1186">
            <v>0</v>
          </cell>
          <cell r="G1186">
            <v>0</v>
          </cell>
          <cell r="H1186">
            <v>1</v>
          </cell>
          <cell r="I1186">
            <v>0</v>
          </cell>
          <cell r="J1186">
            <v>0</v>
          </cell>
          <cell r="K1186">
            <v>0</v>
          </cell>
          <cell r="L1186">
            <v>1</v>
          </cell>
          <cell r="M1186">
            <v>0</v>
          </cell>
          <cell r="N1186">
            <v>0</v>
          </cell>
          <cell r="O1186" t="str">
            <v>Illinois</v>
          </cell>
        </row>
        <row r="1187">
          <cell r="A1187">
            <v>2870</v>
          </cell>
          <cell r="B1187">
            <v>149160</v>
          </cell>
          <cell r="C1187">
            <v>0</v>
          </cell>
          <cell r="D1187">
            <v>1</v>
          </cell>
          <cell r="E1187">
            <v>71</v>
          </cell>
          <cell r="F1187">
            <v>1</v>
          </cell>
          <cell r="G1187">
            <v>0</v>
          </cell>
          <cell r="H1187">
            <v>0</v>
          </cell>
          <cell r="I1187">
            <v>0</v>
          </cell>
          <cell r="J1187">
            <v>0</v>
          </cell>
          <cell r="K1187">
            <v>0</v>
          </cell>
          <cell r="L1187">
            <v>1</v>
          </cell>
          <cell r="M1187">
            <v>0</v>
          </cell>
          <cell r="N1187">
            <v>0</v>
          </cell>
          <cell r="O1187" t="str">
            <v>New York</v>
          </cell>
        </row>
        <row r="1188">
          <cell r="A1188">
            <v>1513</v>
          </cell>
          <cell r="B1188">
            <v>149154</v>
          </cell>
          <cell r="C1188">
            <v>1</v>
          </cell>
          <cell r="D1188">
            <v>1</v>
          </cell>
          <cell r="E1188">
            <v>60</v>
          </cell>
          <cell r="F1188">
            <v>0</v>
          </cell>
          <cell r="G1188">
            <v>1</v>
          </cell>
          <cell r="H1188">
            <v>0</v>
          </cell>
          <cell r="I1188">
            <v>0</v>
          </cell>
          <cell r="J1188">
            <v>0</v>
          </cell>
          <cell r="K1188">
            <v>0</v>
          </cell>
          <cell r="L1188">
            <v>0</v>
          </cell>
          <cell r="M1188">
            <v>0</v>
          </cell>
          <cell r="N1188">
            <v>1</v>
          </cell>
          <cell r="O1188" t="str">
            <v>Illinois</v>
          </cell>
        </row>
        <row r="1189">
          <cell r="A1189">
            <v>2262</v>
          </cell>
          <cell r="B1189">
            <v>149118</v>
          </cell>
          <cell r="C1189">
            <v>0</v>
          </cell>
          <cell r="D1189">
            <v>0</v>
          </cell>
          <cell r="E1189">
            <v>49</v>
          </cell>
          <cell r="F1189">
            <v>1</v>
          </cell>
          <cell r="G1189">
            <v>0</v>
          </cell>
          <cell r="H1189">
            <v>0</v>
          </cell>
          <cell r="I1189">
            <v>0</v>
          </cell>
          <cell r="J1189">
            <v>0</v>
          </cell>
          <cell r="K1189">
            <v>0</v>
          </cell>
          <cell r="L1189">
            <v>0</v>
          </cell>
          <cell r="M1189">
            <v>0</v>
          </cell>
          <cell r="N1189">
            <v>0</v>
          </cell>
          <cell r="O1189" t="str">
            <v>Florida</v>
          </cell>
        </row>
        <row r="1190">
          <cell r="A1190">
            <v>1098</v>
          </cell>
          <cell r="B1190">
            <v>149096</v>
          </cell>
          <cell r="C1190">
            <v>1</v>
          </cell>
          <cell r="D1190">
            <v>1</v>
          </cell>
          <cell r="E1190">
            <v>56</v>
          </cell>
          <cell r="F1190">
            <v>0</v>
          </cell>
          <cell r="G1190">
            <v>1</v>
          </cell>
          <cell r="H1190">
            <v>0</v>
          </cell>
          <cell r="I1190">
            <v>0</v>
          </cell>
          <cell r="J1190">
            <v>0</v>
          </cell>
          <cell r="K1190">
            <v>0</v>
          </cell>
          <cell r="L1190">
            <v>1</v>
          </cell>
          <cell r="M1190">
            <v>0</v>
          </cell>
          <cell r="N1190">
            <v>0</v>
          </cell>
          <cell r="O1190" t="str">
            <v>Florida</v>
          </cell>
        </row>
        <row r="1191">
          <cell r="A1191">
            <v>2761</v>
          </cell>
          <cell r="B1191">
            <v>149094</v>
          </cell>
          <cell r="C1191">
            <v>0</v>
          </cell>
          <cell r="D1191">
            <v>1</v>
          </cell>
          <cell r="E1191">
            <v>47</v>
          </cell>
          <cell r="F1191">
            <v>0</v>
          </cell>
          <cell r="G1191">
            <v>1</v>
          </cell>
          <cell r="H1191">
            <v>0</v>
          </cell>
          <cell r="I1191">
            <v>0</v>
          </cell>
          <cell r="J1191">
            <v>0</v>
          </cell>
          <cell r="K1191">
            <v>0</v>
          </cell>
          <cell r="L1191">
            <v>1</v>
          </cell>
          <cell r="M1191">
            <v>0</v>
          </cell>
          <cell r="N1191">
            <v>0</v>
          </cell>
          <cell r="O1191" t="str">
            <v>Illinois</v>
          </cell>
        </row>
        <row r="1192">
          <cell r="A1192">
            <v>2665</v>
          </cell>
          <cell r="B1192">
            <v>149090</v>
          </cell>
          <cell r="C1192">
            <v>0</v>
          </cell>
          <cell r="D1192">
            <v>1</v>
          </cell>
          <cell r="E1192">
            <v>69</v>
          </cell>
          <cell r="F1192">
            <v>0</v>
          </cell>
          <cell r="G1192">
            <v>0</v>
          </cell>
          <cell r="H1192">
            <v>1</v>
          </cell>
          <cell r="I1192">
            <v>0</v>
          </cell>
          <cell r="J1192">
            <v>0</v>
          </cell>
          <cell r="K1192">
            <v>0</v>
          </cell>
          <cell r="L1192">
            <v>1</v>
          </cell>
          <cell r="M1192">
            <v>0</v>
          </cell>
          <cell r="N1192">
            <v>0</v>
          </cell>
          <cell r="O1192" t="str">
            <v>Illinois</v>
          </cell>
        </row>
        <row r="1193">
          <cell r="A1193">
            <v>2147</v>
          </cell>
          <cell r="B1193">
            <v>148985</v>
          </cell>
          <cell r="C1193">
            <v>0</v>
          </cell>
          <cell r="D1193">
            <v>1</v>
          </cell>
          <cell r="E1193">
            <v>52</v>
          </cell>
          <cell r="F1193">
            <v>0</v>
          </cell>
          <cell r="G1193">
            <v>1</v>
          </cell>
          <cell r="H1193">
            <v>0</v>
          </cell>
          <cell r="I1193">
            <v>0</v>
          </cell>
          <cell r="J1193">
            <v>0</v>
          </cell>
          <cell r="K1193">
            <v>0</v>
          </cell>
          <cell r="L1193">
            <v>0</v>
          </cell>
          <cell r="M1193">
            <v>0</v>
          </cell>
          <cell r="N1193">
            <v>0</v>
          </cell>
          <cell r="O1193" t="str">
            <v>California</v>
          </cell>
        </row>
        <row r="1194">
          <cell r="A1194">
            <v>1038</v>
          </cell>
          <cell r="B1194">
            <v>148948</v>
          </cell>
          <cell r="C1194">
            <v>0</v>
          </cell>
          <cell r="D1194">
            <v>0</v>
          </cell>
          <cell r="E1194">
            <v>77</v>
          </cell>
          <cell r="F1194">
            <v>1</v>
          </cell>
          <cell r="G1194">
            <v>0</v>
          </cell>
          <cell r="H1194">
            <v>0</v>
          </cell>
          <cell r="I1194">
            <v>0</v>
          </cell>
          <cell r="J1194">
            <v>0</v>
          </cell>
          <cell r="K1194">
            <v>0</v>
          </cell>
          <cell r="L1194">
            <v>0</v>
          </cell>
          <cell r="M1194">
            <v>0</v>
          </cell>
          <cell r="N1194">
            <v>1</v>
          </cell>
          <cell r="O1194" t="str">
            <v>Florida</v>
          </cell>
        </row>
        <row r="1195">
          <cell r="A1195">
            <v>1875</v>
          </cell>
          <cell r="B1195">
            <v>148948</v>
          </cell>
          <cell r="C1195">
            <v>0</v>
          </cell>
          <cell r="D1195">
            <v>0</v>
          </cell>
          <cell r="E1195">
            <v>77</v>
          </cell>
          <cell r="F1195">
            <v>1</v>
          </cell>
          <cell r="G1195">
            <v>0</v>
          </cell>
          <cell r="H1195">
            <v>0</v>
          </cell>
          <cell r="I1195">
            <v>0</v>
          </cell>
          <cell r="J1195">
            <v>0</v>
          </cell>
          <cell r="K1195">
            <v>0</v>
          </cell>
          <cell r="L1195">
            <v>0</v>
          </cell>
          <cell r="M1195">
            <v>0</v>
          </cell>
          <cell r="N1195">
            <v>1</v>
          </cell>
          <cell r="O1195" t="str">
            <v>Texas</v>
          </cell>
        </row>
        <row r="1196">
          <cell r="A1196">
            <v>1496</v>
          </cell>
          <cell r="B1196">
            <v>148920</v>
          </cell>
          <cell r="C1196">
            <v>0</v>
          </cell>
          <cell r="D1196">
            <v>2</v>
          </cell>
          <cell r="E1196">
            <v>56</v>
          </cell>
          <cell r="F1196">
            <v>0</v>
          </cell>
          <cell r="G1196">
            <v>1</v>
          </cell>
          <cell r="H1196">
            <v>0</v>
          </cell>
          <cell r="I1196">
            <v>0</v>
          </cell>
          <cell r="J1196">
            <v>0</v>
          </cell>
          <cell r="K1196">
            <v>0</v>
          </cell>
          <cell r="L1196">
            <v>1</v>
          </cell>
          <cell r="M1196">
            <v>0</v>
          </cell>
          <cell r="N1196">
            <v>0</v>
          </cell>
          <cell r="O1196" t="str">
            <v>New York</v>
          </cell>
        </row>
        <row r="1197">
          <cell r="A1197">
            <v>2275</v>
          </cell>
          <cell r="B1197">
            <v>148918</v>
          </cell>
          <cell r="C1197">
            <v>1</v>
          </cell>
          <cell r="D1197">
            <v>1</v>
          </cell>
          <cell r="E1197">
            <v>57</v>
          </cell>
          <cell r="F1197">
            <v>0</v>
          </cell>
          <cell r="G1197">
            <v>0</v>
          </cell>
          <cell r="H1197">
            <v>1</v>
          </cell>
          <cell r="I1197">
            <v>0</v>
          </cell>
          <cell r="J1197">
            <v>0</v>
          </cell>
          <cell r="K1197">
            <v>0</v>
          </cell>
          <cell r="L1197">
            <v>0</v>
          </cell>
          <cell r="M1197">
            <v>0</v>
          </cell>
          <cell r="N1197">
            <v>1</v>
          </cell>
          <cell r="O1197" t="str">
            <v>Illinois</v>
          </cell>
        </row>
        <row r="1198">
          <cell r="A1198">
            <v>2766</v>
          </cell>
          <cell r="B1198">
            <v>148918</v>
          </cell>
          <cell r="C1198">
            <v>1</v>
          </cell>
          <cell r="D1198">
            <v>1</v>
          </cell>
          <cell r="E1198">
            <v>57</v>
          </cell>
          <cell r="F1198">
            <v>0</v>
          </cell>
          <cell r="G1198">
            <v>0</v>
          </cell>
          <cell r="H1198">
            <v>1</v>
          </cell>
          <cell r="I1198">
            <v>0</v>
          </cell>
          <cell r="J1198">
            <v>0</v>
          </cell>
          <cell r="K1198">
            <v>0</v>
          </cell>
          <cell r="L1198">
            <v>0</v>
          </cell>
          <cell r="M1198">
            <v>0</v>
          </cell>
          <cell r="N1198">
            <v>1</v>
          </cell>
          <cell r="O1198" t="str">
            <v>Florida</v>
          </cell>
        </row>
        <row r="1199">
          <cell r="A1199">
            <v>2355</v>
          </cell>
          <cell r="B1199">
            <v>148904</v>
          </cell>
          <cell r="C1199">
            <v>0</v>
          </cell>
          <cell r="D1199">
            <v>1</v>
          </cell>
          <cell r="E1199">
            <v>60</v>
          </cell>
          <cell r="F1199">
            <v>0</v>
          </cell>
          <cell r="G1199">
            <v>0</v>
          </cell>
          <cell r="H1199">
            <v>1</v>
          </cell>
          <cell r="I1199">
            <v>0</v>
          </cell>
          <cell r="J1199">
            <v>0</v>
          </cell>
          <cell r="K1199">
            <v>0</v>
          </cell>
          <cell r="L1199">
            <v>1</v>
          </cell>
          <cell r="M1199">
            <v>0</v>
          </cell>
          <cell r="N1199">
            <v>0</v>
          </cell>
          <cell r="O1199" t="str">
            <v>Texas</v>
          </cell>
        </row>
        <row r="1200">
          <cell r="A1200">
            <v>2939</v>
          </cell>
          <cell r="B1200">
            <v>148877</v>
          </cell>
          <cell r="C1200">
            <v>0</v>
          </cell>
          <cell r="D1200">
            <v>1</v>
          </cell>
          <cell r="E1200">
            <v>54</v>
          </cell>
          <cell r="F1200">
            <v>1</v>
          </cell>
          <cell r="G1200">
            <v>0</v>
          </cell>
          <cell r="H1200">
            <v>0</v>
          </cell>
          <cell r="I1200">
            <v>0</v>
          </cell>
          <cell r="J1200">
            <v>0</v>
          </cell>
          <cell r="K1200">
            <v>0</v>
          </cell>
          <cell r="L1200">
            <v>1</v>
          </cell>
          <cell r="M1200">
            <v>0</v>
          </cell>
          <cell r="N1200">
            <v>0</v>
          </cell>
          <cell r="O1200" t="str">
            <v>California</v>
          </cell>
        </row>
        <row r="1201">
          <cell r="A1201">
            <v>1548</v>
          </cell>
          <cell r="B1201">
            <v>148799</v>
          </cell>
          <cell r="C1201">
            <v>0</v>
          </cell>
          <cell r="D1201">
            <v>1</v>
          </cell>
          <cell r="E1201">
            <v>57</v>
          </cell>
          <cell r="F1201">
            <v>1</v>
          </cell>
          <cell r="G1201">
            <v>0</v>
          </cell>
          <cell r="H1201">
            <v>0</v>
          </cell>
          <cell r="I1201">
            <v>0</v>
          </cell>
          <cell r="J1201">
            <v>0</v>
          </cell>
          <cell r="K1201">
            <v>0</v>
          </cell>
          <cell r="L1201">
            <v>0</v>
          </cell>
          <cell r="M1201">
            <v>0</v>
          </cell>
          <cell r="N1201">
            <v>1</v>
          </cell>
          <cell r="O1201" t="str">
            <v>Florida</v>
          </cell>
        </row>
        <row r="1202">
          <cell r="A1202">
            <v>3029</v>
          </cell>
          <cell r="B1202">
            <v>148794</v>
          </cell>
          <cell r="C1202">
            <v>1</v>
          </cell>
          <cell r="D1202">
            <v>1</v>
          </cell>
          <cell r="E1202">
            <v>67</v>
          </cell>
          <cell r="F1202">
            <v>0</v>
          </cell>
          <cell r="G1202">
            <v>0</v>
          </cell>
          <cell r="H1202">
            <v>0</v>
          </cell>
          <cell r="I1202">
            <v>1</v>
          </cell>
          <cell r="J1202">
            <v>0</v>
          </cell>
          <cell r="K1202">
            <v>0</v>
          </cell>
          <cell r="L1202">
            <v>1</v>
          </cell>
          <cell r="M1202">
            <v>0</v>
          </cell>
          <cell r="N1202">
            <v>0</v>
          </cell>
          <cell r="O1202" t="str">
            <v>California</v>
          </cell>
        </row>
        <row r="1203">
          <cell r="A1203">
            <v>1812</v>
          </cell>
          <cell r="B1203">
            <v>148789</v>
          </cell>
          <cell r="C1203">
            <v>0</v>
          </cell>
          <cell r="D1203">
            <v>0</v>
          </cell>
          <cell r="E1203">
            <v>28</v>
          </cell>
          <cell r="F1203">
            <v>0</v>
          </cell>
          <cell r="G1203">
            <v>0</v>
          </cell>
          <cell r="H1203">
            <v>1</v>
          </cell>
          <cell r="I1203">
            <v>0</v>
          </cell>
          <cell r="J1203">
            <v>0</v>
          </cell>
          <cell r="K1203">
            <v>0</v>
          </cell>
          <cell r="L1203">
            <v>1</v>
          </cell>
          <cell r="M1203">
            <v>0</v>
          </cell>
          <cell r="N1203">
            <v>0</v>
          </cell>
          <cell r="O1203" t="str">
            <v>Florida</v>
          </cell>
        </row>
        <row r="1204">
          <cell r="A1204">
            <v>1723</v>
          </cell>
          <cell r="B1204">
            <v>148767</v>
          </cell>
          <cell r="C1204">
            <v>1</v>
          </cell>
          <cell r="D1204">
            <v>2</v>
          </cell>
          <cell r="E1204">
            <v>70</v>
          </cell>
          <cell r="F1204">
            <v>0</v>
          </cell>
          <cell r="G1204">
            <v>0</v>
          </cell>
          <cell r="H1204">
            <v>1</v>
          </cell>
          <cell r="I1204">
            <v>0</v>
          </cell>
          <cell r="J1204">
            <v>0</v>
          </cell>
          <cell r="K1204">
            <v>0</v>
          </cell>
          <cell r="L1204">
            <v>0</v>
          </cell>
          <cell r="M1204">
            <v>0</v>
          </cell>
          <cell r="N1204">
            <v>1</v>
          </cell>
          <cell r="O1204" t="str">
            <v>Illinois</v>
          </cell>
        </row>
        <row r="1205">
          <cell r="A1205">
            <v>2311</v>
          </cell>
          <cell r="B1205">
            <v>148752</v>
          </cell>
          <cell r="C1205">
            <v>1</v>
          </cell>
          <cell r="D1205">
            <v>1</v>
          </cell>
          <cell r="E1205">
            <v>51</v>
          </cell>
          <cell r="F1205">
            <v>0</v>
          </cell>
          <cell r="G1205">
            <v>1</v>
          </cell>
          <cell r="H1205">
            <v>0</v>
          </cell>
          <cell r="I1205">
            <v>0</v>
          </cell>
          <cell r="J1205">
            <v>0</v>
          </cell>
          <cell r="K1205">
            <v>0</v>
          </cell>
          <cell r="L1205">
            <v>1</v>
          </cell>
          <cell r="M1205">
            <v>0</v>
          </cell>
          <cell r="N1205">
            <v>0</v>
          </cell>
          <cell r="O1205" t="str">
            <v>Illinois</v>
          </cell>
        </row>
        <row r="1206">
          <cell r="A1206">
            <v>1746</v>
          </cell>
          <cell r="B1206">
            <v>148726</v>
          </cell>
          <cell r="C1206">
            <v>0</v>
          </cell>
          <cell r="D1206">
            <v>1</v>
          </cell>
          <cell r="E1206">
            <v>65</v>
          </cell>
          <cell r="F1206">
            <v>0</v>
          </cell>
          <cell r="G1206">
            <v>1</v>
          </cell>
          <cell r="H1206">
            <v>0</v>
          </cell>
          <cell r="I1206">
            <v>0</v>
          </cell>
          <cell r="J1206">
            <v>0</v>
          </cell>
          <cell r="K1206">
            <v>0</v>
          </cell>
          <cell r="L1206">
            <v>1</v>
          </cell>
          <cell r="M1206">
            <v>0</v>
          </cell>
          <cell r="N1206">
            <v>0</v>
          </cell>
          <cell r="O1206" t="str">
            <v>Florida</v>
          </cell>
        </row>
        <row r="1207">
          <cell r="A1207">
            <v>1195</v>
          </cell>
          <cell r="B1207">
            <v>148721</v>
          </cell>
          <cell r="C1207">
            <v>1</v>
          </cell>
          <cell r="D1207">
            <v>1</v>
          </cell>
          <cell r="E1207">
            <v>57</v>
          </cell>
          <cell r="F1207">
            <v>1</v>
          </cell>
          <cell r="G1207">
            <v>0</v>
          </cell>
          <cell r="H1207">
            <v>0</v>
          </cell>
          <cell r="I1207">
            <v>0</v>
          </cell>
          <cell r="J1207">
            <v>0</v>
          </cell>
          <cell r="K1207">
            <v>0</v>
          </cell>
          <cell r="L1207">
            <v>0</v>
          </cell>
          <cell r="M1207">
            <v>1</v>
          </cell>
          <cell r="N1207">
            <v>0</v>
          </cell>
          <cell r="O1207" t="str">
            <v>Illinois</v>
          </cell>
        </row>
        <row r="1208">
          <cell r="A1208">
            <v>3064</v>
          </cell>
          <cell r="B1208">
            <v>148699</v>
          </cell>
          <cell r="C1208">
            <v>1</v>
          </cell>
          <cell r="D1208">
            <v>1</v>
          </cell>
          <cell r="E1208">
            <v>70</v>
          </cell>
          <cell r="F1208">
            <v>0</v>
          </cell>
          <cell r="G1208">
            <v>1</v>
          </cell>
          <cell r="H1208">
            <v>0</v>
          </cell>
          <cell r="I1208">
            <v>0</v>
          </cell>
          <cell r="J1208">
            <v>0</v>
          </cell>
          <cell r="K1208">
            <v>0</v>
          </cell>
          <cell r="L1208">
            <v>0</v>
          </cell>
          <cell r="M1208">
            <v>0</v>
          </cell>
          <cell r="N1208">
            <v>1</v>
          </cell>
          <cell r="O1208" t="str">
            <v>Other</v>
          </cell>
        </row>
        <row r="1209">
          <cell r="A1209">
            <v>1409</v>
          </cell>
          <cell r="B1209">
            <v>148686</v>
          </cell>
          <cell r="C1209">
            <v>1</v>
          </cell>
          <cell r="D1209">
            <v>2</v>
          </cell>
          <cell r="E1209">
            <v>67</v>
          </cell>
          <cell r="F1209">
            <v>0</v>
          </cell>
          <cell r="G1209">
            <v>1</v>
          </cell>
          <cell r="H1209">
            <v>0</v>
          </cell>
          <cell r="I1209">
            <v>0</v>
          </cell>
          <cell r="J1209">
            <v>0</v>
          </cell>
          <cell r="K1209">
            <v>0</v>
          </cell>
          <cell r="L1209">
            <v>1</v>
          </cell>
          <cell r="M1209">
            <v>0</v>
          </cell>
          <cell r="N1209">
            <v>0</v>
          </cell>
          <cell r="O1209" t="str">
            <v>California</v>
          </cell>
        </row>
        <row r="1210">
          <cell r="A1210">
            <v>2104</v>
          </cell>
          <cell r="B1210">
            <v>148526</v>
          </cell>
          <cell r="C1210">
            <v>1</v>
          </cell>
          <cell r="D1210">
            <v>0</v>
          </cell>
          <cell r="E1210">
            <v>41</v>
          </cell>
          <cell r="F1210">
            <v>0</v>
          </cell>
          <cell r="G1210">
            <v>0</v>
          </cell>
          <cell r="H1210">
            <v>1</v>
          </cell>
          <cell r="I1210">
            <v>0</v>
          </cell>
          <cell r="J1210">
            <v>0</v>
          </cell>
          <cell r="K1210">
            <v>0</v>
          </cell>
          <cell r="L1210">
            <v>1</v>
          </cell>
          <cell r="M1210">
            <v>0</v>
          </cell>
          <cell r="N1210">
            <v>0</v>
          </cell>
          <cell r="O1210" t="str">
            <v>Other</v>
          </cell>
        </row>
        <row r="1211">
          <cell r="A1211">
            <v>2571</v>
          </cell>
          <cell r="B1211">
            <v>148432</v>
          </cell>
          <cell r="C1211">
            <v>0</v>
          </cell>
          <cell r="D1211">
            <v>1</v>
          </cell>
          <cell r="E1211">
            <v>47</v>
          </cell>
          <cell r="F1211">
            <v>0</v>
          </cell>
          <cell r="G1211">
            <v>0</v>
          </cell>
          <cell r="H1211">
            <v>1</v>
          </cell>
          <cell r="I1211">
            <v>0</v>
          </cell>
          <cell r="J1211">
            <v>0</v>
          </cell>
          <cell r="K1211">
            <v>0</v>
          </cell>
          <cell r="L1211">
            <v>0</v>
          </cell>
          <cell r="M1211">
            <v>0</v>
          </cell>
          <cell r="N1211">
            <v>1</v>
          </cell>
          <cell r="O1211" t="str">
            <v>Texas</v>
          </cell>
        </row>
        <row r="1212">
          <cell r="A1212">
            <v>3145</v>
          </cell>
          <cell r="B1212">
            <v>148432</v>
          </cell>
          <cell r="C1212">
            <v>0</v>
          </cell>
          <cell r="D1212">
            <v>1</v>
          </cell>
          <cell r="E1212">
            <v>47</v>
          </cell>
          <cell r="F1212">
            <v>0</v>
          </cell>
          <cell r="G1212">
            <v>0</v>
          </cell>
          <cell r="H1212">
            <v>1</v>
          </cell>
          <cell r="I1212">
            <v>0</v>
          </cell>
          <cell r="J1212">
            <v>0</v>
          </cell>
          <cell r="K1212">
            <v>0</v>
          </cell>
          <cell r="L1212">
            <v>0</v>
          </cell>
          <cell r="M1212">
            <v>0</v>
          </cell>
          <cell r="N1212">
            <v>1</v>
          </cell>
          <cell r="O1212" t="str">
            <v>Illinois</v>
          </cell>
        </row>
        <row r="1213">
          <cell r="A1213">
            <v>3170</v>
          </cell>
          <cell r="B1213">
            <v>148432</v>
          </cell>
          <cell r="C1213">
            <v>0</v>
          </cell>
          <cell r="D1213">
            <v>1</v>
          </cell>
          <cell r="E1213">
            <v>47</v>
          </cell>
          <cell r="F1213">
            <v>0</v>
          </cell>
          <cell r="G1213">
            <v>0</v>
          </cell>
          <cell r="H1213">
            <v>1</v>
          </cell>
          <cell r="I1213">
            <v>0</v>
          </cell>
          <cell r="J1213">
            <v>0</v>
          </cell>
          <cell r="K1213">
            <v>0</v>
          </cell>
          <cell r="L1213">
            <v>0</v>
          </cell>
          <cell r="M1213">
            <v>0</v>
          </cell>
          <cell r="N1213">
            <v>1</v>
          </cell>
          <cell r="O1213" t="str">
            <v>New York</v>
          </cell>
        </row>
        <row r="1214">
          <cell r="A1214">
            <v>1485</v>
          </cell>
          <cell r="B1214">
            <v>148330</v>
          </cell>
          <cell r="C1214">
            <v>0</v>
          </cell>
          <cell r="D1214">
            <v>1</v>
          </cell>
          <cell r="E1214">
            <v>59</v>
          </cell>
          <cell r="F1214">
            <v>0</v>
          </cell>
          <cell r="G1214">
            <v>0</v>
          </cell>
          <cell r="H1214">
            <v>0</v>
          </cell>
          <cell r="I1214">
            <v>1</v>
          </cell>
          <cell r="J1214">
            <v>0</v>
          </cell>
          <cell r="K1214">
            <v>0</v>
          </cell>
          <cell r="L1214">
            <v>0</v>
          </cell>
          <cell r="M1214">
            <v>1</v>
          </cell>
          <cell r="N1214">
            <v>0</v>
          </cell>
          <cell r="O1214" t="str">
            <v>Texas</v>
          </cell>
        </row>
        <row r="1215">
          <cell r="A1215">
            <v>1598</v>
          </cell>
          <cell r="B1215">
            <v>148240</v>
          </cell>
          <cell r="C1215">
            <v>0</v>
          </cell>
          <cell r="D1215">
            <v>0</v>
          </cell>
          <cell r="E1215">
            <v>51</v>
          </cell>
          <cell r="F1215">
            <v>0</v>
          </cell>
          <cell r="G1215">
            <v>0</v>
          </cell>
          <cell r="H1215">
            <v>1</v>
          </cell>
          <cell r="I1215">
            <v>0</v>
          </cell>
          <cell r="J1215">
            <v>0</v>
          </cell>
          <cell r="K1215">
            <v>0</v>
          </cell>
          <cell r="L1215">
            <v>0</v>
          </cell>
          <cell r="M1215">
            <v>0</v>
          </cell>
          <cell r="N1215">
            <v>1</v>
          </cell>
          <cell r="O1215" t="str">
            <v>New York</v>
          </cell>
        </row>
        <row r="1216">
          <cell r="A1216">
            <v>2997</v>
          </cell>
          <cell r="B1216">
            <v>148195</v>
          </cell>
          <cell r="C1216">
            <v>1</v>
          </cell>
          <cell r="D1216">
            <v>1</v>
          </cell>
          <cell r="E1216">
            <v>64</v>
          </cell>
          <cell r="F1216">
            <v>0</v>
          </cell>
          <cell r="G1216">
            <v>1</v>
          </cell>
          <cell r="H1216">
            <v>0</v>
          </cell>
          <cell r="I1216">
            <v>0</v>
          </cell>
          <cell r="J1216">
            <v>0</v>
          </cell>
          <cell r="K1216">
            <v>0</v>
          </cell>
          <cell r="L1216">
            <v>1</v>
          </cell>
          <cell r="M1216">
            <v>0</v>
          </cell>
          <cell r="N1216">
            <v>0</v>
          </cell>
          <cell r="O1216" t="str">
            <v>Texas</v>
          </cell>
        </row>
        <row r="1217">
          <cell r="A1217">
            <v>1785</v>
          </cell>
          <cell r="B1217">
            <v>148192</v>
          </cell>
          <cell r="C1217">
            <v>0</v>
          </cell>
          <cell r="D1217">
            <v>0</v>
          </cell>
          <cell r="E1217">
            <v>62</v>
          </cell>
          <cell r="F1217">
            <v>0</v>
          </cell>
          <cell r="G1217">
            <v>1</v>
          </cell>
          <cell r="H1217">
            <v>0</v>
          </cell>
          <cell r="I1217">
            <v>0</v>
          </cell>
          <cell r="J1217">
            <v>0</v>
          </cell>
          <cell r="K1217">
            <v>0</v>
          </cell>
          <cell r="L1217">
            <v>1</v>
          </cell>
          <cell r="M1217">
            <v>0</v>
          </cell>
          <cell r="N1217">
            <v>0</v>
          </cell>
          <cell r="O1217" t="str">
            <v>Texas</v>
          </cell>
        </row>
        <row r="1218">
          <cell r="A1218">
            <v>2808</v>
          </cell>
          <cell r="B1218">
            <v>148186</v>
          </cell>
          <cell r="C1218">
            <v>1</v>
          </cell>
          <cell r="D1218">
            <v>0</v>
          </cell>
          <cell r="E1218">
            <v>46</v>
          </cell>
          <cell r="F1218">
            <v>0</v>
          </cell>
          <cell r="G1218">
            <v>0</v>
          </cell>
          <cell r="H1218">
            <v>0</v>
          </cell>
          <cell r="I1218">
            <v>1</v>
          </cell>
          <cell r="J1218">
            <v>0</v>
          </cell>
          <cell r="K1218">
            <v>0</v>
          </cell>
          <cell r="L1218">
            <v>1</v>
          </cell>
          <cell r="M1218">
            <v>0</v>
          </cell>
          <cell r="N1218">
            <v>0</v>
          </cell>
          <cell r="O1218" t="str">
            <v>Florida</v>
          </cell>
        </row>
        <row r="1219">
          <cell r="A1219">
            <v>1355</v>
          </cell>
          <cell r="B1219">
            <v>148178</v>
          </cell>
          <cell r="C1219">
            <v>1</v>
          </cell>
          <cell r="D1219">
            <v>1</v>
          </cell>
          <cell r="E1219">
            <v>45</v>
          </cell>
          <cell r="F1219">
            <v>0</v>
          </cell>
          <cell r="G1219">
            <v>1</v>
          </cell>
          <cell r="H1219">
            <v>0</v>
          </cell>
          <cell r="I1219">
            <v>0</v>
          </cell>
          <cell r="J1219">
            <v>0</v>
          </cell>
          <cell r="K1219">
            <v>0</v>
          </cell>
          <cell r="L1219">
            <v>1</v>
          </cell>
          <cell r="M1219">
            <v>0</v>
          </cell>
          <cell r="N1219">
            <v>0</v>
          </cell>
          <cell r="O1219" t="str">
            <v>California</v>
          </cell>
        </row>
        <row r="1220">
          <cell r="A1220">
            <v>3077</v>
          </cell>
          <cell r="B1220">
            <v>148150</v>
          </cell>
          <cell r="C1220">
            <v>0</v>
          </cell>
          <cell r="D1220">
            <v>1</v>
          </cell>
          <cell r="E1220">
            <v>71</v>
          </cell>
          <cell r="F1220">
            <v>0</v>
          </cell>
          <cell r="G1220">
            <v>1</v>
          </cell>
          <cell r="H1220">
            <v>0</v>
          </cell>
          <cell r="I1220">
            <v>0</v>
          </cell>
          <cell r="J1220">
            <v>0</v>
          </cell>
          <cell r="K1220">
            <v>0</v>
          </cell>
          <cell r="L1220">
            <v>0</v>
          </cell>
          <cell r="M1220">
            <v>1</v>
          </cell>
          <cell r="N1220">
            <v>0</v>
          </cell>
          <cell r="O1220" t="str">
            <v>California</v>
          </cell>
        </row>
        <row r="1221">
          <cell r="A1221">
            <v>2161</v>
          </cell>
          <cell r="B1221">
            <v>148070</v>
          </cell>
          <cell r="C1221">
            <v>0</v>
          </cell>
          <cell r="D1221">
            <v>1</v>
          </cell>
          <cell r="E1221">
            <v>70</v>
          </cell>
          <cell r="F1221">
            <v>0</v>
          </cell>
          <cell r="G1221">
            <v>0</v>
          </cell>
          <cell r="H1221">
            <v>0</v>
          </cell>
          <cell r="I1221">
            <v>1</v>
          </cell>
          <cell r="J1221">
            <v>0</v>
          </cell>
          <cell r="K1221">
            <v>0</v>
          </cell>
          <cell r="L1221">
            <v>1</v>
          </cell>
          <cell r="M1221">
            <v>0</v>
          </cell>
          <cell r="N1221">
            <v>0</v>
          </cell>
          <cell r="O1221" t="str">
            <v>Illinois</v>
          </cell>
        </row>
        <row r="1222">
          <cell r="A1222">
            <v>1389</v>
          </cell>
          <cell r="B1222">
            <v>148006</v>
          </cell>
          <cell r="C1222">
            <v>1</v>
          </cell>
          <cell r="D1222">
            <v>1</v>
          </cell>
          <cell r="E1222">
            <v>55</v>
          </cell>
          <cell r="F1222">
            <v>0</v>
          </cell>
          <cell r="G1222">
            <v>1</v>
          </cell>
          <cell r="H1222">
            <v>0</v>
          </cell>
          <cell r="I1222">
            <v>0</v>
          </cell>
          <cell r="J1222">
            <v>0</v>
          </cell>
          <cell r="K1222">
            <v>0</v>
          </cell>
          <cell r="L1222">
            <v>1</v>
          </cell>
          <cell r="M1222">
            <v>0</v>
          </cell>
          <cell r="N1222">
            <v>0</v>
          </cell>
          <cell r="O1222" t="str">
            <v>Texas</v>
          </cell>
        </row>
        <row r="1223">
          <cell r="A1223">
            <v>2541</v>
          </cell>
          <cell r="B1223">
            <v>147958</v>
          </cell>
          <cell r="C1223">
            <v>0</v>
          </cell>
          <cell r="D1223">
            <v>1</v>
          </cell>
          <cell r="E1223">
            <v>68</v>
          </cell>
          <cell r="F1223">
            <v>0</v>
          </cell>
          <cell r="G1223">
            <v>0</v>
          </cell>
          <cell r="H1223">
            <v>1</v>
          </cell>
          <cell r="I1223">
            <v>0</v>
          </cell>
          <cell r="J1223">
            <v>0</v>
          </cell>
          <cell r="K1223">
            <v>0</v>
          </cell>
          <cell r="L1223">
            <v>1</v>
          </cell>
          <cell r="M1223">
            <v>0</v>
          </cell>
          <cell r="N1223">
            <v>0</v>
          </cell>
          <cell r="O1223" t="str">
            <v>Texas</v>
          </cell>
        </row>
        <row r="1224">
          <cell r="A1224">
            <v>1088</v>
          </cell>
          <cell r="B1224">
            <v>147916</v>
          </cell>
          <cell r="C1224">
            <v>0</v>
          </cell>
          <cell r="D1224">
            <v>1</v>
          </cell>
          <cell r="E1224">
            <v>60</v>
          </cell>
          <cell r="F1224">
            <v>0</v>
          </cell>
          <cell r="G1224">
            <v>0</v>
          </cell>
          <cell r="H1224">
            <v>0</v>
          </cell>
          <cell r="I1224">
            <v>0</v>
          </cell>
          <cell r="J1224">
            <v>1</v>
          </cell>
          <cell r="K1224">
            <v>0</v>
          </cell>
          <cell r="L1224">
            <v>1</v>
          </cell>
          <cell r="M1224">
            <v>0</v>
          </cell>
          <cell r="N1224">
            <v>0</v>
          </cell>
          <cell r="O1224" t="str">
            <v>New York</v>
          </cell>
        </row>
        <row r="1225">
          <cell r="A1225">
            <v>1889</v>
          </cell>
          <cell r="B1225">
            <v>147889</v>
          </cell>
          <cell r="C1225">
            <v>1</v>
          </cell>
          <cell r="D1225">
            <v>0</v>
          </cell>
          <cell r="E1225">
            <v>46</v>
          </cell>
          <cell r="F1225">
            <v>0</v>
          </cell>
          <cell r="G1225">
            <v>0</v>
          </cell>
          <cell r="H1225">
            <v>0</v>
          </cell>
          <cell r="I1225">
            <v>1</v>
          </cell>
          <cell r="J1225">
            <v>0</v>
          </cell>
          <cell r="K1225">
            <v>0</v>
          </cell>
          <cell r="L1225">
            <v>1</v>
          </cell>
          <cell r="M1225">
            <v>0</v>
          </cell>
          <cell r="N1225">
            <v>0</v>
          </cell>
          <cell r="O1225" t="str">
            <v>California</v>
          </cell>
        </row>
        <row r="1226">
          <cell r="A1226">
            <v>1531</v>
          </cell>
          <cell r="B1226">
            <v>147850</v>
          </cell>
          <cell r="C1226">
            <v>1</v>
          </cell>
          <cell r="D1226">
            <v>0</v>
          </cell>
          <cell r="E1226">
            <v>40</v>
          </cell>
          <cell r="F1226">
            <v>0</v>
          </cell>
          <cell r="G1226">
            <v>1</v>
          </cell>
          <cell r="H1226">
            <v>0</v>
          </cell>
          <cell r="I1226">
            <v>0</v>
          </cell>
          <cell r="J1226">
            <v>0</v>
          </cell>
          <cell r="K1226">
            <v>0</v>
          </cell>
          <cell r="L1226">
            <v>1</v>
          </cell>
          <cell r="M1226">
            <v>0</v>
          </cell>
          <cell r="N1226">
            <v>0</v>
          </cell>
          <cell r="O1226" t="str">
            <v>Illinois</v>
          </cell>
        </row>
        <row r="1227">
          <cell r="A1227">
            <v>1092</v>
          </cell>
          <cell r="B1227">
            <v>147823</v>
          </cell>
          <cell r="C1227">
            <v>0</v>
          </cell>
          <cell r="D1227">
            <v>1</v>
          </cell>
          <cell r="E1227">
            <v>60</v>
          </cell>
          <cell r="F1227">
            <v>0</v>
          </cell>
          <cell r="G1227">
            <v>0</v>
          </cell>
          <cell r="H1227">
            <v>1</v>
          </cell>
          <cell r="I1227">
            <v>0</v>
          </cell>
          <cell r="J1227">
            <v>0</v>
          </cell>
          <cell r="K1227">
            <v>0</v>
          </cell>
          <cell r="L1227">
            <v>0</v>
          </cell>
          <cell r="M1227">
            <v>0</v>
          </cell>
          <cell r="N1227">
            <v>0</v>
          </cell>
          <cell r="O1227" t="str">
            <v>Florida</v>
          </cell>
        </row>
        <row r="1228">
          <cell r="A1228">
            <v>1566</v>
          </cell>
          <cell r="B1228">
            <v>147821</v>
          </cell>
          <cell r="C1228">
            <v>1</v>
          </cell>
          <cell r="D1228">
            <v>1</v>
          </cell>
          <cell r="E1228">
            <v>53</v>
          </cell>
          <cell r="F1228">
            <v>0</v>
          </cell>
          <cell r="G1228">
            <v>0</v>
          </cell>
          <cell r="H1228">
            <v>0</v>
          </cell>
          <cell r="I1228">
            <v>1</v>
          </cell>
          <cell r="J1228">
            <v>0</v>
          </cell>
          <cell r="K1228">
            <v>0</v>
          </cell>
          <cell r="L1228">
            <v>0</v>
          </cell>
          <cell r="M1228">
            <v>0</v>
          </cell>
          <cell r="N1228">
            <v>0</v>
          </cell>
          <cell r="O1228" t="str">
            <v>Florida</v>
          </cell>
        </row>
        <row r="1229">
          <cell r="A1229">
            <v>2744</v>
          </cell>
          <cell r="B1229">
            <v>147808</v>
          </cell>
          <cell r="C1229">
            <v>0</v>
          </cell>
          <cell r="D1229">
            <v>1</v>
          </cell>
          <cell r="E1229">
            <v>45</v>
          </cell>
          <cell r="F1229">
            <v>0</v>
          </cell>
          <cell r="G1229">
            <v>1</v>
          </cell>
          <cell r="H1229">
            <v>0</v>
          </cell>
          <cell r="I1229">
            <v>0</v>
          </cell>
          <cell r="J1229">
            <v>0</v>
          </cell>
          <cell r="K1229">
            <v>0</v>
          </cell>
          <cell r="L1229">
            <v>0</v>
          </cell>
          <cell r="M1229">
            <v>1</v>
          </cell>
          <cell r="N1229">
            <v>0</v>
          </cell>
          <cell r="O1229" t="str">
            <v>New York</v>
          </cell>
        </row>
        <row r="1230">
          <cell r="A1230">
            <v>2812</v>
          </cell>
          <cell r="B1230">
            <v>147743</v>
          </cell>
          <cell r="C1230">
            <v>0</v>
          </cell>
          <cell r="D1230">
            <v>1</v>
          </cell>
          <cell r="E1230">
            <v>63</v>
          </cell>
          <cell r="F1230">
            <v>0</v>
          </cell>
          <cell r="G1230">
            <v>1</v>
          </cell>
          <cell r="H1230">
            <v>0</v>
          </cell>
          <cell r="I1230">
            <v>0</v>
          </cell>
          <cell r="J1230">
            <v>0</v>
          </cell>
          <cell r="K1230">
            <v>0</v>
          </cell>
          <cell r="L1230">
            <v>1</v>
          </cell>
          <cell r="M1230">
            <v>0</v>
          </cell>
          <cell r="N1230">
            <v>0</v>
          </cell>
          <cell r="O1230" t="str">
            <v>Other</v>
          </cell>
        </row>
        <row r="1231">
          <cell r="A1231">
            <v>2020</v>
          </cell>
          <cell r="B1231">
            <v>147703</v>
          </cell>
          <cell r="C1231">
            <v>0</v>
          </cell>
          <cell r="D1231">
            <v>1</v>
          </cell>
          <cell r="E1231">
            <v>67</v>
          </cell>
          <cell r="F1231">
            <v>0</v>
          </cell>
          <cell r="G1231">
            <v>1</v>
          </cell>
          <cell r="H1231">
            <v>0</v>
          </cell>
          <cell r="I1231">
            <v>0</v>
          </cell>
          <cell r="J1231">
            <v>0</v>
          </cell>
          <cell r="K1231">
            <v>0</v>
          </cell>
          <cell r="L1231">
            <v>1</v>
          </cell>
          <cell r="M1231">
            <v>0</v>
          </cell>
          <cell r="N1231">
            <v>0</v>
          </cell>
          <cell r="O1231" t="str">
            <v>Other</v>
          </cell>
        </row>
        <row r="1232">
          <cell r="A1232">
            <v>1552</v>
          </cell>
          <cell r="B1232">
            <v>147691</v>
          </cell>
          <cell r="C1232">
            <v>0</v>
          </cell>
          <cell r="D1232">
            <v>1</v>
          </cell>
          <cell r="E1232">
            <v>41</v>
          </cell>
          <cell r="F1232">
            <v>0</v>
          </cell>
          <cell r="G1232">
            <v>0</v>
          </cell>
          <cell r="H1232">
            <v>1</v>
          </cell>
          <cell r="I1232">
            <v>0</v>
          </cell>
          <cell r="J1232">
            <v>0</v>
          </cell>
          <cell r="K1232">
            <v>0</v>
          </cell>
          <cell r="L1232">
            <v>1</v>
          </cell>
          <cell r="M1232">
            <v>0</v>
          </cell>
          <cell r="N1232">
            <v>0</v>
          </cell>
          <cell r="O1232" t="str">
            <v>Other</v>
          </cell>
        </row>
        <row r="1233">
          <cell r="A1233">
            <v>1514</v>
          </cell>
          <cell r="B1233">
            <v>147682</v>
          </cell>
          <cell r="C1233">
            <v>0</v>
          </cell>
          <cell r="D1233">
            <v>1</v>
          </cell>
          <cell r="E1233">
            <v>45</v>
          </cell>
          <cell r="F1233">
            <v>0</v>
          </cell>
          <cell r="G1233">
            <v>0</v>
          </cell>
          <cell r="H1233">
            <v>0</v>
          </cell>
          <cell r="I1233">
            <v>0</v>
          </cell>
          <cell r="J1233">
            <v>1</v>
          </cell>
          <cell r="K1233">
            <v>0</v>
          </cell>
          <cell r="L1233">
            <v>0</v>
          </cell>
          <cell r="M1233">
            <v>0</v>
          </cell>
          <cell r="N1233">
            <v>0</v>
          </cell>
          <cell r="O1233" t="str">
            <v>New York</v>
          </cell>
        </row>
        <row r="1234">
          <cell r="A1234">
            <v>1675</v>
          </cell>
          <cell r="B1234">
            <v>147570</v>
          </cell>
          <cell r="C1234">
            <v>1</v>
          </cell>
          <cell r="D1234">
            <v>1</v>
          </cell>
          <cell r="E1234">
            <v>71</v>
          </cell>
          <cell r="F1234">
            <v>0</v>
          </cell>
          <cell r="G1234">
            <v>0</v>
          </cell>
          <cell r="H1234">
            <v>0</v>
          </cell>
          <cell r="I1234">
            <v>0</v>
          </cell>
          <cell r="J1234">
            <v>1</v>
          </cell>
          <cell r="K1234">
            <v>0</v>
          </cell>
          <cell r="L1234">
            <v>0</v>
          </cell>
          <cell r="M1234">
            <v>1</v>
          </cell>
          <cell r="N1234">
            <v>0</v>
          </cell>
          <cell r="O1234" t="str">
            <v>Illinois</v>
          </cell>
        </row>
        <row r="1235">
          <cell r="A1235">
            <v>1562</v>
          </cell>
          <cell r="B1235">
            <v>147472</v>
          </cell>
          <cell r="C1235">
            <v>1</v>
          </cell>
          <cell r="D1235">
            <v>1</v>
          </cell>
          <cell r="E1235">
            <v>54</v>
          </cell>
          <cell r="F1235">
            <v>0</v>
          </cell>
          <cell r="G1235">
            <v>0</v>
          </cell>
          <cell r="H1235">
            <v>0</v>
          </cell>
          <cell r="I1235">
            <v>1</v>
          </cell>
          <cell r="J1235">
            <v>0</v>
          </cell>
          <cell r="K1235">
            <v>0</v>
          </cell>
          <cell r="L1235">
            <v>0</v>
          </cell>
          <cell r="M1235">
            <v>0</v>
          </cell>
          <cell r="N1235">
            <v>1</v>
          </cell>
          <cell r="O1235" t="str">
            <v>New York</v>
          </cell>
        </row>
        <row r="1236">
          <cell r="A1236">
            <v>2156</v>
          </cell>
          <cell r="B1236">
            <v>147353</v>
          </cell>
          <cell r="C1236">
            <v>0</v>
          </cell>
          <cell r="D1236">
            <v>1</v>
          </cell>
          <cell r="E1236">
            <v>60</v>
          </cell>
          <cell r="F1236">
            <v>0</v>
          </cell>
          <cell r="G1236">
            <v>1</v>
          </cell>
          <cell r="H1236">
            <v>0</v>
          </cell>
          <cell r="I1236">
            <v>0</v>
          </cell>
          <cell r="J1236">
            <v>0</v>
          </cell>
          <cell r="K1236">
            <v>0</v>
          </cell>
          <cell r="L1236">
            <v>0</v>
          </cell>
          <cell r="M1236">
            <v>1</v>
          </cell>
          <cell r="N1236">
            <v>0</v>
          </cell>
          <cell r="O1236" t="str">
            <v>New York</v>
          </cell>
        </row>
        <row r="1237">
          <cell r="A1237">
            <v>1519</v>
          </cell>
          <cell r="B1237">
            <v>147352</v>
          </cell>
          <cell r="C1237">
            <v>0</v>
          </cell>
          <cell r="D1237">
            <v>1</v>
          </cell>
          <cell r="E1237">
            <v>69</v>
          </cell>
          <cell r="F1237">
            <v>0</v>
          </cell>
          <cell r="G1237">
            <v>0</v>
          </cell>
          <cell r="H1237">
            <v>0</v>
          </cell>
          <cell r="I1237">
            <v>1</v>
          </cell>
          <cell r="J1237">
            <v>0</v>
          </cell>
          <cell r="K1237">
            <v>0</v>
          </cell>
          <cell r="L1237">
            <v>0</v>
          </cell>
          <cell r="M1237">
            <v>1</v>
          </cell>
          <cell r="N1237">
            <v>0</v>
          </cell>
          <cell r="O1237" t="str">
            <v>Illinois</v>
          </cell>
        </row>
        <row r="1238">
          <cell r="A1238">
            <v>2382</v>
          </cell>
          <cell r="B1238">
            <v>147352</v>
          </cell>
          <cell r="C1238">
            <v>0</v>
          </cell>
          <cell r="D1238">
            <v>1</v>
          </cell>
          <cell r="E1238">
            <v>69</v>
          </cell>
          <cell r="F1238">
            <v>0</v>
          </cell>
          <cell r="G1238">
            <v>0</v>
          </cell>
          <cell r="H1238">
            <v>0</v>
          </cell>
          <cell r="I1238">
            <v>1</v>
          </cell>
          <cell r="J1238">
            <v>0</v>
          </cell>
          <cell r="K1238">
            <v>0</v>
          </cell>
          <cell r="L1238">
            <v>0</v>
          </cell>
          <cell r="M1238">
            <v>1</v>
          </cell>
          <cell r="N1238">
            <v>0</v>
          </cell>
          <cell r="O1238" t="str">
            <v>Florida</v>
          </cell>
        </row>
        <row r="1239">
          <cell r="A1239">
            <v>3130</v>
          </cell>
          <cell r="B1239">
            <v>147320</v>
          </cell>
          <cell r="C1239">
            <v>0</v>
          </cell>
          <cell r="D1239">
            <v>1</v>
          </cell>
          <cell r="E1239">
            <v>63</v>
          </cell>
          <cell r="F1239">
            <v>0</v>
          </cell>
          <cell r="G1239">
            <v>0</v>
          </cell>
          <cell r="H1239">
            <v>0</v>
          </cell>
          <cell r="I1239">
            <v>1</v>
          </cell>
          <cell r="J1239">
            <v>0</v>
          </cell>
          <cell r="K1239">
            <v>0</v>
          </cell>
          <cell r="L1239">
            <v>1</v>
          </cell>
          <cell r="M1239">
            <v>0</v>
          </cell>
          <cell r="N1239">
            <v>0</v>
          </cell>
          <cell r="O1239" t="str">
            <v>Other</v>
          </cell>
        </row>
        <row r="1240">
          <cell r="A1240">
            <v>2532</v>
          </cell>
          <cell r="B1240">
            <v>147175</v>
          </cell>
          <cell r="C1240">
            <v>1</v>
          </cell>
          <cell r="D1240">
            <v>1</v>
          </cell>
          <cell r="E1240">
            <v>58</v>
          </cell>
          <cell r="F1240">
            <v>0</v>
          </cell>
          <cell r="G1240">
            <v>0</v>
          </cell>
          <cell r="H1240">
            <v>0</v>
          </cell>
          <cell r="I1240">
            <v>1</v>
          </cell>
          <cell r="J1240">
            <v>0</v>
          </cell>
          <cell r="K1240">
            <v>0</v>
          </cell>
          <cell r="L1240">
            <v>0</v>
          </cell>
          <cell r="M1240">
            <v>1</v>
          </cell>
          <cell r="N1240">
            <v>0</v>
          </cell>
          <cell r="O1240" t="str">
            <v>Florida</v>
          </cell>
        </row>
        <row r="1241">
          <cell r="A1241">
            <v>2245</v>
          </cell>
          <cell r="B1241">
            <v>147139</v>
          </cell>
          <cell r="C1241">
            <v>1</v>
          </cell>
          <cell r="D1241">
            <v>1</v>
          </cell>
          <cell r="E1241">
            <v>68</v>
          </cell>
          <cell r="F1241">
            <v>0</v>
          </cell>
          <cell r="G1241">
            <v>0</v>
          </cell>
          <cell r="H1241">
            <v>1</v>
          </cell>
          <cell r="I1241">
            <v>0</v>
          </cell>
          <cell r="J1241">
            <v>0</v>
          </cell>
          <cell r="K1241">
            <v>0</v>
          </cell>
          <cell r="L1241">
            <v>1</v>
          </cell>
          <cell r="M1241">
            <v>0</v>
          </cell>
          <cell r="N1241">
            <v>0</v>
          </cell>
          <cell r="O1241" t="str">
            <v>Illinois</v>
          </cell>
        </row>
        <row r="1242">
          <cell r="A1242">
            <v>2602</v>
          </cell>
          <cell r="B1242">
            <v>147111</v>
          </cell>
          <cell r="C1242">
            <v>0</v>
          </cell>
          <cell r="D1242">
            <v>1</v>
          </cell>
          <cell r="E1242">
            <v>49</v>
          </cell>
          <cell r="F1242">
            <v>0</v>
          </cell>
          <cell r="G1242">
            <v>0</v>
          </cell>
          <cell r="H1242">
            <v>0</v>
          </cell>
          <cell r="I1242">
            <v>0</v>
          </cell>
          <cell r="J1242">
            <v>1</v>
          </cell>
          <cell r="K1242">
            <v>0</v>
          </cell>
          <cell r="L1242">
            <v>0</v>
          </cell>
          <cell r="M1242">
            <v>0</v>
          </cell>
          <cell r="N1242">
            <v>1</v>
          </cell>
          <cell r="O1242" t="str">
            <v>Other</v>
          </cell>
        </row>
        <row r="1243">
          <cell r="A1243">
            <v>1307</v>
          </cell>
          <cell r="B1243">
            <v>147025</v>
          </cell>
          <cell r="C1243">
            <v>1</v>
          </cell>
          <cell r="D1243">
            <v>1</v>
          </cell>
          <cell r="E1243">
            <v>55</v>
          </cell>
          <cell r="F1243">
            <v>1</v>
          </cell>
          <cell r="G1243">
            <v>0</v>
          </cell>
          <cell r="H1243">
            <v>0</v>
          </cell>
          <cell r="I1243">
            <v>0</v>
          </cell>
          <cell r="J1243">
            <v>0</v>
          </cell>
          <cell r="K1243">
            <v>0</v>
          </cell>
          <cell r="L1243">
            <v>0</v>
          </cell>
          <cell r="M1243">
            <v>0</v>
          </cell>
          <cell r="N1243">
            <v>1</v>
          </cell>
          <cell r="O1243" t="str">
            <v>California</v>
          </cell>
        </row>
        <row r="1244">
          <cell r="A1244">
            <v>2346</v>
          </cell>
          <cell r="B1244">
            <v>147025</v>
          </cell>
          <cell r="C1244">
            <v>0</v>
          </cell>
          <cell r="D1244">
            <v>1</v>
          </cell>
          <cell r="E1244">
            <v>44</v>
          </cell>
          <cell r="F1244">
            <v>0</v>
          </cell>
          <cell r="G1244">
            <v>0</v>
          </cell>
          <cell r="H1244">
            <v>1</v>
          </cell>
          <cell r="I1244">
            <v>0</v>
          </cell>
          <cell r="J1244">
            <v>0</v>
          </cell>
          <cell r="K1244">
            <v>0</v>
          </cell>
          <cell r="L1244">
            <v>1</v>
          </cell>
          <cell r="M1244">
            <v>0</v>
          </cell>
          <cell r="N1244">
            <v>0</v>
          </cell>
          <cell r="O1244" t="str">
            <v>Florida</v>
          </cell>
        </row>
        <row r="1245">
          <cell r="A1245">
            <v>2100</v>
          </cell>
          <cell r="B1245">
            <v>147025</v>
          </cell>
          <cell r="C1245">
            <v>0</v>
          </cell>
          <cell r="D1245">
            <v>1</v>
          </cell>
          <cell r="E1245">
            <v>42</v>
          </cell>
          <cell r="F1245">
            <v>0</v>
          </cell>
          <cell r="G1245">
            <v>1</v>
          </cell>
          <cell r="H1245">
            <v>0</v>
          </cell>
          <cell r="I1245">
            <v>0</v>
          </cell>
          <cell r="J1245">
            <v>0</v>
          </cell>
          <cell r="K1245">
            <v>0</v>
          </cell>
          <cell r="L1245">
            <v>0</v>
          </cell>
          <cell r="M1245">
            <v>0</v>
          </cell>
          <cell r="N1245">
            <v>0</v>
          </cell>
          <cell r="O1245" t="str">
            <v>Florida</v>
          </cell>
        </row>
        <row r="1246">
          <cell r="A1246">
            <v>2296</v>
          </cell>
          <cell r="B1246">
            <v>147009</v>
          </cell>
          <cell r="C1246">
            <v>0</v>
          </cell>
          <cell r="D1246">
            <v>1</v>
          </cell>
          <cell r="E1246">
            <v>55</v>
          </cell>
          <cell r="F1246">
            <v>0</v>
          </cell>
          <cell r="G1246">
            <v>0</v>
          </cell>
          <cell r="H1246">
            <v>0</v>
          </cell>
          <cell r="I1246">
            <v>1</v>
          </cell>
          <cell r="J1246">
            <v>0</v>
          </cell>
          <cell r="K1246">
            <v>0</v>
          </cell>
          <cell r="L1246">
            <v>1</v>
          </cell>
          <cell r="M1246">
            <v>0</v>
          </cell>
          <cell r="N1246">
            <v>0</v>
          </cell>
          <cell r="O1246" t="str">
            <v>Other</v>
          </cell>
        </row>
        <row r="1247">
          <cell r="A1247">
            <v>2932</v>
          </cell>
          <cell r="B1247">
            <v>146998</v>
          </cell>
          <cell r="C1247">
            <v>0</v>
          </cell>
          <cell r="D1247">
            <v>1</v>
          </cell>
          <cell r="E1247">
            <v>64</v>
          </cell>
          <cell r="F1247">
            <v>0</v>
          </cell>
          <cell r="G1247">
            <v>0</v>
          </cell>
          <cell r="H1247">
            <v>1</v>
          </cell>
          <cell r="I1247">
            <v>0</v>
          </cell>
          <cell r="J1247">
            <v>0</v>
          </cell>
          <cell r="K1247">
            <v>0</v>
          </cell>
          <cell r="L1247">
            <v>1</v>
          </cell>
          <cell r="M1247">
            <v>0</v>
          </cell>
          <cell r="N1247">
            <v>0</v>
          </cell>
          <cell r="O1247" t="str">
            <v>Other</v>
          </cell>
        </row>
        <row r="1248">
          <cell r="A1248">
            <v>1782</v>
          </cell>
          <cell r="B1248">
            <v>146984</v>
          </cell>
          <cell r="C1248">
            <v>1</v>
          </cell>
          <cell r="D1248">
            <v>1</v>
          </cell>
          <cell r="E1248">
            <v>64</v>
          </cell>
          <cell r="F1248">
            <v>0</v>
          </cell>
          <cell r="G1248">
            <v>0</v>
          </cell>
          <cell r="H1248">
            <v>0</v>
          </cell>
          <cell r="I1248">
            <v>0</v>
          </cell>
          <cell r="J1248">
            <v>1</v>
          </cell>
          <cell r="K1248">
            <v>0</v>
          </cell>
          <cell r="L1248">
            <v>1</v>
          </cell>
          <cell r="M1248">
            <v>0</v>
          </cell>
          <cell r="N1248">
            <v>0</v>
          </cell>
          <cell r="O1248" t="str">
            <v>Florida</v>
          </cell>
        </row>
        <row r="1249">
          <cell r="A1249">
            <v>2108</v>
          </cell>
          <cell r="B1249">
            <v>146931</v>
          </cell>
          <cell r="C1249">
            <v>2</v>
          </cell>
          <cell r="D1249">
            <v>1</v>
          </cell>
          <cell r="E1249">
            <v>43</v>
          </cell>
          <cell r="F1249">
            <v>0</v>
          </cell>
          <cell r="G1249">
            <v>0</v>
          </cell>
          <cell r="H1249">
            <v>0</v>
          </cell>
          <cell r="I1249">
            <v>1</v>
          </cell>
          <cell r="J1249">
            <v>0</v>
          </cell>
          <cell r="K1249">
            <v>0</v>
          </cell>
          <cell r="L1249">
            <v>1</v>
          </cell>
          <cell r="M1249">
            <v>0</v>
          </cell>
          <cell r="N1249">
            <v>0</v>
          </cell>
          <cell r="O1249" t="str">
            <v>New York</v>
          </cell>
        </row>
        <row r="1250">
          <cell r="A1250">
            <v>1397</v>
          </cell>
          <cell r="B1250">
            <v>146923</v>
          </cell>
          <cell r="C1250">
            <v>1</v>
          </cell>
          <cell r="D1250">
            <v>0</v>
          </cell>
          <cell r="E1250">
            <v>33</v>
          </cell>
          <cell r="F1250">
            <v>0</v>
          </cell>
          <cell r="G1250">
            <v>0</v>
          </cell>
          <cell r="H1250">
            <v>1</v>
          </cell>
          <cell r="I1250">
            <v>0</v>
          </cell>
          <cell r="J1250">
            <v>0</v>
          </cell>
          <cell r="K1250">
            <v>0</v>
          </cell>
          <cell r="L1250">
            <v>1</v>
          </cell>
          <cell r="M1250">
            <v>0</v>
          </cell>
          <cell r="N1250">
            <v>0</v>
          </cell>
          <cell r="O1250" t="str">
            <v>California</v>
          </cell>
        </row>
        <row r="1251">
          <cell r="A1251">
            <v>2705</v>
          </cell>
          <cell r="B1251">
            <v>146910</v>
          </cell>
          <cell r="C1251">
            <v>1</v>
          </cell>
          <cell r="D1251">
            <v>1</v>
          </cell>
          <cell r="E1251">
            <v>56</v>
          </cell>
          <cell r="F1251">
            <v>0</v>
          </cell>
          <cell r="G1251">
            <v>0</v>
          </cell>
          <cell r="H1251">
            <v>0</v>
          </cell>
          <cell r="I1251">
            <v>1</v>
          </cell>
          <cell r="J1251">
            <v>0</v>
          </cell>
          <cell r="K1251">
            <v>0</v>
          </cell>
          <cell r="L1251">
            <v>0</v>
          </cell>
          <cell r="M1251">
            <v>0</v>
          </cell>
          <cell r="N1251">
            <v>1</v>
          </cell>
          <cell r="O1251" t="str">
            <v>California</v>
          </cell>
        </row>
        <row r="1252">
          <cell r="A1252">
            <v>2760</v>
          </cell>
          <cell r="B1252">
            <v>146904</v>
          </cell>
          <cell r="C1252">
            <v>1</v>
          </cell>
          <cell r="D1252">
            <v>1</v>
          </cell>
          <cell r="E1252">
            <v>53</v>
          </cell>
          <cell r="F1252">
            <v>0</v>
          </cell>
          <cell r="G1252">
            <v>0</v>
          </cell>
          <cell r="H1252">
            <v>1</v>
          </cell>
          <cell r="I1252">
            <v>0</v>
          </cell>
          <cell r="J1252">
            <v>0</v>
          </cell>
          <cell r="K1252">
            <v>0</v>
          </cell>
          <cell r="L1252">
            <v>1</v>
          </cell>
          <cell r="M1252">
            <v>0</v>
          </cell>
          <cell r="N1252">
            <v>0</v>
          </cell>
          <cell r="O1252" t="str">
            <v>Florida</v>
          </cell>
        </row>
        <row r="1253">
          <cell r="A1253">
            <v>1749</v>
          </cell>
          <cell r="B1253">
            <v>146891</v>
          </cell>
          <cell r="C1253">
            <v>0</v>
          </cell>
          <cell r="D1253">
            <v>1</v>
          </cell>
          <cell r="E1253">
            <v>55</v>
          </cell>
          <cell r="F1253">
            <v>0</v>
          </cell>
          <cell r="G1253">
            <v>1</v>
          </cell>
          <cell r="H1253">
            <v>0</v>
          </cell>
          <cell r="I1253">
            <v>0</v>
          </cell>
          <cell r="J1253">
            <v>0</v>
          </cell>
          <cell r="K1253">
            <v>0</v>
          </cell>
          <cell r="L1253">
            <v>0</v>
          </cell>
          <cell r="M1253">
            <v>0</v>
          </cell>
          <cell r="N1253">
            <v>0</v>
          </cell>
          <cell r="O1253" t="str">
            <v>Texas</v>
          </cell>
        </row>
        <row r="1254">
          <cell r="A1254">
            <v>2177</v>
          </cell>
          <cell r="B1254">
            <v>146891</v>
          </cell>
          <cell r="C1254">
            <v>0</v>
          </cell>
          <cell r="D1254">
            <v>1</v>
          </cell>
          <cell r="E1254">
            <v>55</v>
          </cell>
          <cell r="F1254">
            <v>0</v>
          </cell>
          <cell r="G1254">
            <v>1</v>
          </cell>
          <cell r="H1254">
            <v>0</v>
          </cell>
          <cell r="I1254">
            <v>0</v>
          </cell>
          <cell r="J1254">
            <v>0</v>
          </cell>
          <cell r="K1254">
            <v>0</v>
          </cell>
          <cell r="L1254">
            <v>0</v>
          </cell>
          <cell r="M1254">
            <v>0</v>
          </cell>
          <cell r="N1254">
            <v>0</v>
          </cell>
          <cell r="O1254" t="str">
            <v>California</v>
          </cell>
        </row>
        <row r="1255">
          <cell r="A1255">
            <v>1187</v>
          </cell>
          <cell r="B1255">
            <v>146854</v>
          </cell>
          <cell r="C1255">
            <v>1</v>
          </cell>
          <cell r="D1255">
            <v>1</v>
          </cell>
          <cell r="E1255">
            <v>47</v>
          </cell>
          <cell r="F1255">
            <v>0</v>
          </cell>
          <cell r="G1255">
            <v>0</v>
          </cell>
          <cell r="H1255">
            <v>1</v>
          </cell>
          <cell r="I1255">
            <v>0</v>
          </cell>
          <cell r="J1255">
            <v>0</v>
          </cell>
          <cell r="K1255">
            <v>0</v>
          </cell>
          <cell r="L1255">
            <v>0</v>
          </cell>
          <cell r="M1255">
            <v>0</v>
          </cell>
          <cell r="N1255">
            <v>1</v>
          </cell>
          <cell r="O1255" t="str">
            <v>California</v>
          </cell>
        </row>
        <row r="1256">
          <cell r="A1256">
            <v>2268</v>
          </cell>
          <cell r="B1256">
            <v>146831</v>
          </cell>
          <cell r="C1256">
            <v>1</v>
          </cell>
          <cell r="D1256">
            <v>1</v>
          </cell>
          <cell r="E1256">
            <v>51</v>
          </cell>
          <cell r="F1256">
            <v>0</v>
          </cell>
          <cell r="G1256">
            <v>1</v>
          </cell>
          <cell r="H1256">
            <v>0</v>
          </cell>
          <cell r="I1256">
            <v>0</v>
          </cell>
          <cell r="J1256">
            <v>0</v>
          </cell>
          <cell r="K1256">
            <v>0</v>
          </cell>
          <cell r="L1256">
            <v>0</v>
          </cell>
          <cell r="M1256">
            <v>0</v>
          </cell>
          <cell r="N1256">
            <v>0</v>
          </cell>
          <cell r="O1256" t="str">
            <v>Florida</v>
          </cell>
        </row>
        <row r="1257">
          <cell r="A1257">
            <v>1961</v>
          </cell>
          <cell r="B1257">
            <v>146779</v>
          </cell>
          <cell r="C1257">
            <v>1</v>
          </cell>
          <cell r="D1257">
            <v>1</v>
          </cell>
          <cell r="E1257">
            <v>60</v>
          </cell>
          <cell r="F1257">
            <v>0</v>
          </cell>
          <cell r="G1257">
            <v>0</v>
          </cell>
          <cell r="H1257">
            <v>0</v>
          </cell>
          <cell r="I1257">
            <v>0</v>
          </cell>
          <cell r="J1257">
            <v>1</v>
          </cell>
          <cell r="K1257">
            <v>0</v>
          </cell>
          <cell r="L1257">
            <v>0</v>
          </cell>
          <cell r="M1257">
            <v>0</v>
          </cell>
          <cell r="N1257">
            <v>0</v>
          </cell>
          <cell r="O1257" t="str">
            <v>California</v>
          </cell>
        </row>
        <row r="1258">
          <cell r="A1258">
            <v>2483</v>
          </cell>
          <cell r="B1258">
            <v>146772</v>
          </cell>
          <cell r="C1258">
            <v>0</v>
          </cell>
          <cell r="D1258">
            <v>1</v>
          </cell>
          <cell r="E1258">
            <v>45</v>
          </cell>
          <cell r="F1258">
            <v>0</v>
          </cell>
          <cell r="G1258">
            <v>0</v>
          </cell>
          <cell r="H1258">
            <v>0</v>
          </cell>
          <cell r="I1258">
            <v>1</v>
          </cell>
          <cell r="J1258">
            <v>0</v>
          </cell>
          <cell r="K1258">
            <v>0</v>
          </cell>
          <cell r="L1258">
            <v>0</v>
          </cell>
          <cell r="M1258">
            <v>0</v>
          </cell>
          <cell r="N1258">
            <v>0</v>
          </cell>
          <cell r="O1258" t="str">
            <v>California</v>
          </cell>
        </row>
        <row r="1259">
          <cell r="A1259">
            <v>2786</v>
          </cell>
          <cell r="B1259">
            <v>146757</v>
          </cell>
          <cell r="C1259">
            <v>0</v>
          </cell>
          <cell r="D1259">
            <v>1</v>
          </cell>
          <cell r="E1259">
            <v>57</v>
          </cell>
          <cell r="F1259">
            <v>0</v>
          </cell>
          <cell r="G1259">
            <v>0</v>
          </cell>
          <cell r="H1259">
            <v>1</v>
          </cell>
          <cell r="I1259">
            <v>0</v>
          </cell>
          <cell r="J1259">
            <v>0</v>
          </cell>
          <cell r="K1259">
            <v>0</v>
          </cell>
          <cell r="L1259">
            <v>0</v>
          </cell>
          <cell r="M1259">
            <v>0</v>
          </cell>
          <cell r="N1259">
            <v>1</v>
          </cell>
          <cell r="O1259" t="str">
            <v>New York</v>
          </cell>
        </row>
        <row r="1260">
          <cell r="A1260">
            <v>2105</v>
          </cell>
          <cell r="B1260">
            <v>146734</v>
          </cell>
          <cell r="C1260">
            <v>0</v>
          </cell>
          <cell r="D1260">
            <v>1</v>
          </cell>
          <cell r="E1260">
            <v>66</v>
          </cell>
          <cell r="F1260">
            <v>0</v>
          </cell>
          <cell r="G1260">
            <v>1</v>
          </cell>
          <cell r="H1260">
            <v>0</v>
          </cell>
          <cell r="I1260">
            <v>0</v>
          </cell>
          <cell r="J1260">
            <v>0</v>
          </cell>
          <cell r="K1260">
            <v>0</v>
          </cell>
          <cell r="L1260">
            <v>1</v>
          </cell>
          <cell r="M1260">
            <v>0</v>
          </cell>
          <cell r="N1260">
            <v>0</v>
          </cell>
          <cell r="O1260" t="str">
            <v>California</v>
          </cell>
        </row>
        <row r="1261">
          <cell r="A1261">
            <v>1641</v>
          </cell>
          <cell r="B1261">
            <v>146734</v>
          </cell>
          <cell r="C1261">
            <v>1</v>
          </cell>
          <cell r="D1261">
            <v>2</v>
          </cell>
          <cell r="E1261">
            <v>54</v>
          </cell>
          <cell r="F1261">
            <v>0</v>
          </cell>
          <cell r="G1261">
            <v>0</v>
          </cell>
          <cell r="H1261">
            <v>1</v>
          </cell>
          <cell r="I1261">
            <v>0</v>
          </cell>
          <cell r="J1261">
            <v>0</v>
          </cell>
          <cell r="K1261">
            <v>0</v>
          </cell>
          <cell r="L1261">
            <v>0</v>
          </cell>
          <cell r="M1261">
            <v>0</v>
          </cell>
          <cell r="N1261">
            <v>1</v>
          </cell>
          <cell r="O1261" t="str">
            <v>Texas</v>
          </cell>
        </row>
        <row r="1262">
          <cell r="A1262">
            <v>2301</v>
          </cell>
          <cell r="B1262">
            <v>146692</v>
          </cell>
          <cell r="C1262">
            <v>0</v>
          </cell>
          <cell r="D1262">
            <v>1</v>
          </cell>
          <cell r="E1262">
            <v>62</v>
          </cell>
          <cell r="F1262">
            <v>0</v>
          </cell>
          <cell r="G1262">
            <v>0</v>
          </cell>
          <cell r="H1262">
            <v>0</v>
          </cell>
          <cell r="I1262">
            <v>1</v>
          </cell>
          <cell r="J1262">
            <v>0</v>
          </cell>
          <cell r="K1262">
            <v>0</v>
          </cell>
          <cell r="L1262">
            <v>0</v>
          </cell>
          <cell r="M1262">
            <v>1</v>
          </cell>
          <cell r="N1262">
            <v>0</v>
          </cell>
          <cell r="O1262" t="str">
            <v>Texas</v>
          </cell>
        </row>
        <row r="1263">
          <cell r="A1263">
            <v>1343</v>
          </cell>
          <cell r="B1263">
            <v>146681</v>
          </cell>
          <cell r="C1263">
            <v>0</v>
          </cell>
          <cell r="D1263">
            <v>2</v>
          </cell>
          <cell r="E1263">
            <v>72</v>
          </cell>
          <cell r="F1263">
            <v>0</v>
          </cell>
          <cell r="G1263">
            <v>0</v>
          </cell>
          <cell r="H1263">
            <v>0</v>
          </cell>
          <cell r="I1263">
            <v>1</v>
          </cell>
          <cell r="J1263">
            <v>0</v>
          </cell>
          <cell r="K1263">
            <v>0</v>
          </cell>
          <cell r="L1263">
            <v>0</v>
          </cell>
          <cell r="M1263">
            <v>0</v>
          </cell>
          <cell r="N1263">
            <v>1</v>
          </cell>
          <cell r="O1263" t="str">
            <v>California</v>
          </cell>
        </row>
        <row r="1264">
          <cell r="A1264">
            <v>2610</v>
          </cell>
          <cell r="B1264">
            <v>146681</v>
          </cell>
          <cell r="C1264">
            <v>0</v>
          </cell>
          <cell r="D1264">
            <v>2</v>
          </cell>
          <cell r="E1264">
            <v>72</v>
          </cell>
          <cell r="F1264">
            <v>0</v>
          </cell>
          <cell r="G1264">
            <v>0</v>
          </cell>
          <cell r="H1264">
            <v>0</v>
          </cell>
          <cell r="I1264">
            <v>1</v>
          </cell>
          <cell r="J1264">
            <v>0</v>
          </cell>
          <cell r="K1264">
            <v>0</v>
          </cell>
          <cell r="L1264">
            <v>0</v>
          </cell>
          <cell r="M1264">
            <v>0</v>
          </cell>
          <cell r="N1264">
            <v>1</v>
          </cell>
          <cell r="O1264" t="str">
            <v>Florida</v>
          </cell>
        </row>
        <row r="1265">
          <cell r="A1265">
            <v>1032</v>
          </cell>
          <cell r="B1265">
            <v>146610</v>
          </cell>
          <cell r="C1265">
            <v>0</v>
          </cell>
          <cell r="D1265">
            <v>2</v>
          </cell>
          <cell r="E1265">
            <v>68</v>
          </cell>
          <cell r="F1265">
            <v>1</v>
          </cell>
          <cell r="G1265">
            <v>0</v>
          </cell>
          <cell r="H1265">
            <v>0</v>
          </cell>
          <cell r="I1265">
            <v>0</v>
          </cell>
          <cell r="J1265">
            <v>0</v>
          </cell>
          <cell r="K1265">
            <v>0</v>
          </cell>
          <cell r="L1265">
            <v>0</v>
          </cell>
          <cell r="M1265">
            <v>0</v>
          </cell>
          <cell r="N1265">
            <v>1</v>
          </cell>
          <cell r="O1265" t="str">
            <v>Florida</v>
          </cell>
        </row>
        <row r="1266">
          <cell r="A1266">
            <v>2055</v>
          </cell>
          <cell r="B1266">
            <v>146610</v>
          </cell>
          <cell r="C1266">
            <v>0</v>
          </cell>
          <cell r="D1266">
            <v>0</v>
          </cell>
          <cell r="E1266">
            <v>62</v>
          </cell>
          <cell r="F1266">
            <v>0</v>
          </cell>
          <cell r="G1266">
            <v>0</v>
          </cell>
          <cell r="H1266">
            <v>0</v>
          </cell>
          <cell r="I1266">
            <v>1</v>
          </cell>
          <cell r="J1266">
            <v>0</v>
          </cell>
          <cell r="K1266">
            <v>0</v>
          </cell>
          <cell r="L1266">
            <v>1</v>
          </cell>
          <cell r="M1266">
            <v>0</v>
          </cell>
          <cell r="N1266">
            <v>0</v>
          </cell>
          <cell r="O1266" t="str">
            <v>Texas</v>
          </cell>
        </row>
        <row r="1267">
          <cell r="A1267">
            <v>1775</v>
          </cell>
          <cell r="B1267">
            <v>146524</v>
          </cell>
          <cell r="C1267">
            <v>0</v>
          </cell>
          <cell r="D1267">
            <v>1</v>
          </cell>
          <cell r="E1267">
            <v>59</v>
          </cell>
          <cell r="F1267">
            <v>0</v>
          </cell>
          <cell r="G1267">
            <v>0</v>
          </cell>
          <cell r="H1267">
            <v>1</v>
          </cell>
          <cell r="I1267">
            <v>0</v>
          </cell>
          <cell r="J1267">
            <v>0</v>
          </cell>
          <cell r="K1267">
            <v>0</v>
          </cell>
          <cell r="L1267">
            <v>1</v>
          </cell>
          <cell r="M1267">
            <v>0</v>
          </cell>
          <cell r="N1267">
            <v>0</v>
          </cell>
          <cell r="O1267" t="str">
            <v>California</v>
          </cell>
        </row>
        <row r="1268">
          <cell r="A1268">
            <v>1628</v>
          </cell>
          <cell r="B1268">
            <v>146463</v>
          </cell>
          <cell r="C1268">
            <v>1</v>
          </cell>
          <cell r="D1268">
            <v>1</v>
          </cell>
          <cell r="E1268">
            <v>49</v>
          </cell>
          <cell r="F1268">
            <v>0</v>
          </cell>
          <cell r="G1268">
            <v>1</v>
          </cell>
          <cell r="H1268">
            <v>0</v>
          </cell>
          <cell r="I1268">
            <v>0</v>
          </cell>
          <cell r="J1268">
            <v>0</v>
          </cell>
          <cell r="K1268">
            <v>0</v>
          </cell>
          <cell r="L1268">
            <v>0</v>
          </cell>
          <cell r="M1268">
            <v>0</v>
          </cell>
          <cell r="N1268">
            <v>1</v>
          </cell>
          <cell r="O1268" t="str">
            <v>New York</v>
          </cell>
        </row>
        <row r="1269">
          <cell r="A1269">
            <v>2018</v>
          </cell>
          <cell r="B1269">
            <v>146423</v>
          </cell>
          <cell r="C1269">
            <v>1</v>
          </cell>
          <cell r="D1269">
            <v>1</v>
          </cell>
          <cell r="E1269">
            <v>48</v>
          </cell>
          <cell r="F1269">
            <v>0</v>
          </cell>
          <cell r="G1269">
            <v>0</v>
          </cell>
          <cell r="H1269">
            <v>1</v>
          </cell>
          <cell r="I1269">
            <v>0</v>
          </cell>
          <cell r="J1269">
            <v>0</v>
          </cell>
          <cell r="K1269">
            <v>0</v>
          </cell>
          <cell r="L1269">
            <v>0</v>
          </cell>
          <cell r="M1269">
            <v>1</v>
          </cell>
          <cell r="N1269">
            <v>0</v>
          </cell>
          <cell r="O1269" t="str">
            <v>New York</v>
          </cell>
        </row>
        <row r="1270">
          <cell r="A1270">
            <v>2979</v>
          </cell>
          <cell r="B1270">
            <v>146423</v>
          </cell>
          <cell r="C1270">
            <v>1</v>
          </cell>
          <cell r="D1270">
            <v>1</v>
          </cell>
          <cell r="E1270">
            <v>48</v>
          </cell>
          <cell r="F1270">
            <v>0</v>
          </cell>
          <cell r="G1270">
            <v>0</v>
          </cell>
          <cell r="H1270">
            <v>1</v>
          </cell>
          <cell r="I1270">
            <v>0</v>
          </cell>
          <cell r="J1270">
            <v>0</v>
          </cell>
          <cell r="K1270">
            <v>0</v>
          </cell>
          <cell r="L1270">
            <v>0</v>
          </cell>
          <cell r="M1270">
            <v>1</v>
          </cell>
          <cell r="N1270">
            <v>0</v>
          </cell>
          <cell r="O1270" t="str">
            <v>Texas</v>
          </cell>
        </row>
        <row r="1271">
          <cell r="A1271">
            <v>2359</v>
          </cell>
          <cell r="B1271">
            <v>146390</v>
          </cell>
          <cell r="C1271">
            <v>0</v>
          </cell>
          <cell r="D1271">
            <v>1</v>
          </cell>
          <cell r="E1271">
            <v>65</v>
          </cell>
          <cell r="F1271">
            <v>1</v>
          </cell>
          <cell r="G1271">
            <v>0</v>
          </cell>
          <cell r="H1271">
            <v>0</v>
          </cell>
          <cell r="I1271">
            <v>0</v>
          </cell>
          <cell r="J1271">
            <v>0</v>
          </cell>
          <cell r="K1271">
            <v>0</v>
          </cell>
          <cell r="L1271">
            <v>0</v>
          </cell>
          <cell r="M1271">
            <v>1</v>
          </cell>
          <cell r="N1271">
            <v>0</v>
          </cell>
          <cell r="O1271" t="str">
            <v>Illinois</v>
          </cell>
        </row>
        <row r="1272">
          <cell r="A1272">
            <v>1289</v>
          </cell>
          <cell r="B1272">
            <v>146377</v>
          </cell>
          <cell r="C1272">
            <v>1</v>
          </cell>
          <cell r="D1272">
            <v>0</v>
          </cell>
          <cell r="E1272">
            <v>42</v>
          </cell>
          <cell r="F1272">
            <v>0</v>
          </cell>
          <cell r="G1272">
            <v>1</v>
          </cell>
          <cell r="H1272">
            <v>0</v>
          </cell>
          <cell r="I1272">
            <v>0</v>
          </cell>
          <cell r="J1272">
            <v>0</v>
          </cell>
          <cell r="K1272">
            <v>0</v>
          </cell>
          <cell r="L1272">
            <v>0</v>
          </cell>
          <cell r="M1272">
            <v>0</v>
          </cell>
          <cell r="N1272">
            <v>1</v>
          </cell>
          <cell r="O1272" t="str">
            <v>California</v>
          </cell>
        </row>
        <row r="1273">
          <cell r="A1273">
            <v>1835</v>
          </cell>
          <cell r="B1273">
            <v>146374</v>
          </cell>
          <cell r="C1273">
            <v>0</v>
          </cell>
          <cell r="D1273">
            <v>1</v>
          </cell>
          <cell r="E1273">
            <v>46</v>
          </cell>
          <cell r="F1273">
            <v>0</v>
          </cell>
          <cell r="G1273">
            <v>1</v>
          </cell>
          <cell r="H1273">
            <v>0</v>
          </cell>
          <cell r="I1273">
            <v>0</v>
          </cell>
          <cell r="J1273">
            <v>0</v>
          </cell>
          <cell r="K1273">
            <v>0</v>
          </cell>
          <cell r="L1273">
            <v>0</v>
          </cell>
          <cell r="M1273">
            <v>0</v>
          </cell>
          <cell r="N1273">
            <v>1</v>
          </cell>
          <cell r="O1273" t="str">
            <v>California</v>
          </cell>
        </row>
        <row r="1274">
          <cell r="A1274">
            <v>1002</v>
          </cell>
          <cell r="B1274">
            <v>146344</v>
          </cell>
          <cell r="C1274">
            <v>1</v>
          </cell>
          <cell r="D1274">
            <v>1</v>
          </cell>
          <cell r="E1274">
            <v>66</v>
          </cell>
          <cell r="F1274">
            <v>0</v>
          </cell>
          <cell r="G1274">
            <v>0</v>
          </cell>
          <cell r="H1274">
            <v>1</v>
          </cell>
          <cell r="I1274">
            <v>0</v>
          </cell>
          <cell r="J1274">
            <v>0</v>
          </cell>
          <cell r="K1274">
            <v>0</v>
          </cell>
          <cell r="L1274">
            <v>1</v>
          </cell>
          <cell r="M1274">
            <v>0</v>
          </cell>
          <cell r="N1274">
            <v>0</v>
          </cell>
          <cell r="O1274" t="str">
            <v>Florida</v>
          </cell>
        </row>
        <row r="1275">
          <cell r="A1275">
            <v>1142</v>
          </cell>
          <cell r="B1275">
            <v>146344</v>
          </cell>
          <cell r="C1275">
            <v>0</v>
          </cell>
          <cell r="D1275">
            <v>1</v>
          </cell>
          <cell r="E1275">
            <v>48</v>
          </cell>
          <cell r="F1275">
            <v>0</v>
          </cell>
          <cell r="G1275">
            <v>0</v>
          </cell>
          <cell r="H1275">
            <v>0</v>
          </cell>
          <cell r="I1275">
            <v>1</v>
          </cell>
          <cell r="J1275">
            <v>0</v>
          </cell>
          <cell r="K1275">
            <v>0</v>
          </cell>
          <cell r="L1275">
            <v>0</v>
          </cell>
          <cell r="M1275">
            <v>0</v>
          </cell>
          <cell r="N1275">
            <v>0</v>
          </cell>
          <cell r="O1275" t="str">
            <v>New York</v>
          </cell>
        </row>
        <row r="1276">
          <cell r="A1276">
            <v>1475</v>
          </cell>
          <cell r="B1276">
            <v>146310</v>
          </cell>
          <cell r="C1276">
            <v>1</v>
          </cell>
          <cell r="D1276">
            <v>0</v>
          </cell>
          <cell r="E1276">
            <v>44</v>
          </cell>
          <cell r="F1276">
            <v>1</v>
          </cell>
          <cell r="G1276">
            <v>0</v>
          </cell>
          <cell r="H1276">
            <v>0</v>
          </cell>
          <cell r="I1276">
            <v>0</v>
          </cell>
          <cell r="J1276">
            <v>0</v>
          </cell>
          <cell r="K1276">
            <v>0</v>
          </cell>
          <cell r="L1276">
            <v>1</v>
          </cell>
          <cell r="M1276">
            <v>0</v>
          </cell>
          <cell r="N1276">
            <v>0</v>
          </cell>
          <cell r="O1276" t="str">
            <v>California</v>
          </cell>
        </row>
        <row r="1277">
          <cell r="A1277">
            <v>1867</v>
          </cell>
          <cell r="B1277">
            <v>146231</v>
          </cell>
          <cell r="C1277">
            <v>2</v>
          </cell>
          <cell r="D1277">
            <v>1</v>
          </cell>
          <cell r="E1277">
            <v>67</v>
          </cell>
          <cell r="F1277">
            <v>0</v>
          </cell>
          <cell r="G1277">
            <v>0</v>
          </cell>
          <cell r="H1277">
            <v>1</v>
          </cell>
          <cell r="I1277">
            <v>0</v>
          </cell>
          <cell r="J1277">
            <v>0</v>
          </cell>
          <cell r="K1277">
            <v>0</v>
          </cell>
          <cell r="L1277">
            <v>0</v>
          </cell>
          <cell r="M1277">
            <v>0</v>
          </cell>
          <cell r="N1277">
            <v>1</v>
          </cell>
          <cell r="O1277" t="str">
            <v>Illinois</v>
          </cell>
        </row>
        <row r="1278">
          <cell r="A1278">
            <v>2260</v>
          </cell>
          <cell r="B1278">
            <v>146149</v>
          </cell>
          <cell r="C1278">
            <v>0</v>
          </cell>
          <cell r="D1278">
            <v>1</v>
          </cell>
          <cell r="E1278">
            <v>45</v>
          </cell>
          <cell r="F1278">
            <v>0</v>
          </cell>
          <cell r="G1278">
            <v>1</v>
          </cell>
          <cell r="H1278">
            <v>0</v>
          </cell>
          <cell r="I1278">
            <v>0</v>
          </cell>
          <cell r="J1278">
            <v>0</v>
          </cell>
          <cell r="K1278">
            <v>0</v>
          </cell>
          <cell r="L1278">
            <v>1</v>
          </cell>
          <cell r="M1278">
            <v>0</v>
          </cell>
          <cell r="N1278">
            <v>0</v>
          </cell>
          <cell r="O1278" t="str">
            <v>Other</v>
          </cell>
        </row>
        <row r="1279">
          <cell r="A1279">
            <v>1912</v>
          </cell>
          <cell r="B1279">
            <v>146107</v>
          </cell>
          <cell r="C1279">
            <v>1</v>
          </cell>
          <cell r="D1279">
            <v>0</v>
          </cell>
          <cell r="E1279">
            <v>31</v>
          </cell>
          <cell r="F1279">
            <v>0</v>
          </cell>
          <cell r="G1279">
            <v>0</v>
          </cell>
          <cell r="H1279">
            <v>1</v>
          </cell>
          <cell r="I1279">
            <v>0</v>
          </cell>
          <cell r="J1279">
            <v>0</v>
          </cell>
          <cell r="K1279">
            <v>0</v>
          </cell>
          <cell r="L1279">
            <v>1</v>
          </cell>
          <cell r="M1279">
            <v>0</v>
          </cell>
          <cell r="N1279">
            <v>0</v>
          </cell>
          <cell r="O1279" t="str">
            <v>Other</v>
          </cell>
        </row>
        <row r="1280">
          <cell r="A1280">
            <v>1935</v>
          </cell>
          <cell r="B1280">
            <v>146106</v>
          </cell>
          <cell r="C1280">
            <v>1</v>
          </cell>
          <cell r="D1280">
            <v>1</v>
          </cell>
          <cell r="E1280">
            <v>44</v>
          </cell>
          <cell r="F1280">
            <v>0</v>
          </cell>
          <cell r="G1280">
            <v>0</v>
          </cell>
          <cell r="H1280">
            <v>0</v>
          </cell>
          <cell r="I1280">
            <v>1</v>
          </cell>
          <cell r="J1280">
            <v>0</v>
          </cell>
          <cell r="K1280">
            <v>0</v>
          </cell>
          <cell r="L1280">
            <v>0</v>
          </cell>
          <cell r="M1280">
            <v>1</v>
          </cell>
          <cell r="N1280">
            <v>0</v>
          </cell>
          <cell r="O1280" t="str">
            <v>Texas</v>
          </cell>
        </row>
        <row r="1281">
          <cell r="A1281">
            <v>1618</v>
          </cell>
          <cell r="B1281">
            <v>146102</v>
          </cell>
          <cell r="C1281">
            <v>2</v>
          </cell>
          <cell r="D1281">
            <v>1</v>
          </cell>
          <cell r="E1281">
            <v>58</v>
          </cell>
          <cell r="F1281">
            <v>1</v>
          </cell>
          <cell r="G1281">
            <v>0</v>
          </cell>
          <cell r="H1281">
            <v>0</v>
          </cell>
          <cell r="I1281">
            <v>0</v>
          </cell>
          <cell r="J1281">
            <v>0</v>
          </cell>
          <cell r="K1281">
            <v>0</v>
          </cell>
          <cell r="L1281">
            <v>1</v>
          </cell>
          <cell r="M1281">
            <v>0</v>
          </cell>
          <cell r="N1281">
            <v>0</v>
          </cell>
          <cell r="O1281" t="str">
            <v>Other</v>
          </cell>
        </row>
        <row r="1282">
          <cell r="A1282">
            <v>1359</v>
          </cell>
          <cell r="B1282">
            <v>146098</v>
          </cell>
          <cell r="C1282">
            <v>1</v>
          </cell>
          <cell r="D1282">
            <v>1</v>
          </cell>
          <cell r="E1282">
            <v>45</v>
          </cell>
          <cell r="F1282">
            <v>0</v>
          </cell>
          <cell r="G1282">
            <v>0</v>
          </cell>
          <cell r="H1282">
            <v>1</v>
          </cell>
          <cell r="I1282">
            <v>0</v>
          </cell>
          <cell r="J1282">
            <v>0</v>
          </cell>
          <cell r="K1282">
            <v>0</v>
          </cell>
          <cell r="L1282">
            <v>0</v>
          </cell>
          <cell r="M1282">
            <v>1</v>
          </cell>
          <cell r="N1282">
            <v>0</v>
          </cell>
          <cell r="O1282" t="str">
            <v>Texas</v>
          </cell>
        </row>
        <row r="1283">
          <cell r="A1283">
            <v>2487</v>
          </cell>
          <cell r="B1283">
            <v>146098</v>
          </cell>
          <cell r="C1283">
            <v>1</v>
          </cell>
          <cell r="D1283">
            <v>1</v>
          </cell>
          <cell r="E1283">
            <v>45</v>
          </cell>
          <cell r="F1283">
            <v>0</v>
          </cell>
          <cell r="G1283">
            <v>0</v>
          </cell>
          <cell r="H1283">
            <v>1</v>
          </cell>
          <cell r="I1283">
            <v>0</v>
          </cell>
          <cell r="J1283">
            <v>0</v>
          </cell>
          <cell r="K1283">
            <v>0</v>
          </cell>
          <cell r="L1283">
            <v>0</v>
          </cell>
          <cell r="M1283">
            <v>1</v>
          </cell>
          <cell r="N1283">
            <v>0</v>
          </cell>
          <cell r="O1283" t="str">
            <v>Texas</v>
          </cell>
        </row>
        <row r="1284">
          <cell r="A1284">
            <v>2509</v>
          </cell>
          <cell r="B1284">
            <v>146098</v>
          </cell>
          <cell r="C1284">
            <v>1</v>
          </cell>
          <cell r="D1284">
            <v>1</v>
          </cell>
          <cell r="E1284">
            <v>45</v>
          </cell>
          <cell r="F1284">
            <v>0</v>
          </cell>
          <cell r="G1284">
            <v>0</v>
          </cell>
          <cell r="H1284">
            <v>1</v>
          </cell>
          <cell r="I1284">
            <v>0</v>
          </cell>
          <cell r="J1284">
            <v>0</v>
          </cell>
          <cell r="K1284">
            <v>0</v>
          </cell>
          <cell r="L1284">
            <v>0</v>
          </cell>
          <cell r="M1284">
            <v>1</v>
          </cell>
          <cell r="N1284">
            <v>0</v>
          </cell>
          <cell r="O1284" t="str">
            <v>Illinois</v>
          </cell>
        </row>
        <row r="1285">
          <cell r="A1285">
            <v>1198</v>
          </cell>
          <cell r="B1285">
            <v>146097</v>
          </cell>
          <cell r="C1285">
            <v>0</v>
          </cell>
          <cell r="D1285">
            <v>1</v>
          </cell>
          <cell r="E1285">
            <v>64</v>
          </cell>
          <cell r="F1285">
            <v>0</v>
          </cell>
          <cell r="G1285">
            <v>0</v>
          </cell>
          <cell r="H1285">
            <v>0</v>
          </cell>
          <cell r="I1285">
            <v>1</v>
          </cell>
          <cell r="J1285">
            <v>0</v>
          </cell>
          <cell r="K1285">
            <v>0</v>
          </cell>
          <cell r="L1285">
            <v>1</v>
          </cell>
          <cell r="M1285">
            <v>0</v>
          </cell>
          <cell r="N1285">
            <v>0</v>
          </cell>
          <cell r="O1285" t="str">
            <v>Other</v>
          </cell>
        </row>
        <row r="1286">
          <cell r="A1286">
            <v>2297</v>
          </cell>
          <cell r="B1286">
            <v>146094</v>
          </cell>
          <cell r="C1286">
            <v>1</v>
          </cell>
          <cell r="D1286">
            <v>1</v>
          </cell>
          <cell r="E1286">
            <v>47</v>
          </cell>
          <cell r="F1286">
            <v>0</v>
          </cell>
          <cell r="G1286">
            <v>1</v>
          </cell>
          <cell r="H1286">
            <v>0</v>
          </cell>
          <cell r="I1286">
            <v>0</v>
          </cell>
          <cell r="J1286">
            <v>0</v>
          </cell>
          <cell r="K1286">
            <v>0</v>
          </cell>
          <cell r="L1286">
            <v>0</v>
          </cell>
          <cell r="M1286">
            <v>0</v>
          </cell>
          <cell r="N1286">
            <v>0</v>
          </cell>
          <cell r="O1286" t="str">
            <v>California</v>
          </cell>
        </row>
        <row r="1287">
          <cell r="A1287">
            <v>1980</v>
          </cell>
          <cell r="B1287">
            <v>146086</v>
          </cell>
          <cell r="C1287">
            <v>0</v>
          </cell>
          <cell r="D1287">
            <v>1</v>
          </cell>
          <cell r="E1287">
            <v>64</v>
          </cell>
          <cell r="F1287">
            <v>1</v>
          </cell>
          <cell r="G1287">
            <v>0</v>
          </cell>
          <cell r="H1287">
            <v>0</v>
          </cell>
          <cell r="I1287">
            <v>0</v>
          </cell>
          <cell r="J1287">
            <v>0</v>
          </cell>
          <cell r="K1287">
            <v>0</v>
          </cell>
          <cell r="L1287">
            <v>1</v>
          </cell>
          <cell r="M1287">
            <v>0</v>
          </cell>
          <cell r="N1287">
            <v>0</v>
          </cell>
          <cell r="O1287" t="str">
            <v>Florida</v>
          </cell>
        </row>
        <row r="1288">
          <cell r="A1288">
            <v>2426</v>
          </cell>
          <cell r="B1288">
            <v>146053</v>
          </cell>
          <cell r="C1288">
            <v>1</v>
          </cell>
          <cell r="D1288">
            <v>0</v>
          </cell>
          <cell r="E1288">
            <v>48</v>
          </cell>
          <cell r="F1288">
            <v>0</v>
          </cell>
          <cell r="G1288">
            <v>0</v>
          </cell>
          <cell r="H1288">
            <v>0</v>
          </cell>
          <cell r="I1288">
            <v>1</v>
          </cell>
          <cell r="J1288">
            <v>0</v>
          </cell>
          <cell r="K1288">
            <v>0</v>
          </cell>
          <cell r="L1288">
            <v>1</v>
          </cell>
          <cell r="M1288">
            <v>0</v>
          </cell>
          <cell r="N1288">
            <v>0</v>
          </cell>
          <cell r="O1288" t="str">
            <v>New York</v>
          </cell>
        </row>
        <row r="1289">
          <cell r="A1289">
            <v>2137</v>
          </cell>
          <cell r="B1289">
            <v>146049</v>
          </cell>
          <cell r="C1289">
            <v>1</v>
          </cell>
          <cell r="D1289">
            <v>1</v>
          </cell>
          <cell r="E1289">
            <v>44</v>
          </cell>
          <cell r="F1289">
            <v>0</v>
          </cell>
          <cell r="G1289">
            <v>1</v>
          </cell>
          <cell r="H1289">
            <v>0</v>
          </cell>
          <cell r="I1289">
            <v>0</v>
          </cell>
          <cell r="J1289">
            <v>0</v>
          </cell>
          <cell r="K1289">
            <v>0</v>
          </cell>
          <cell r="L1289">
            <v>1</v>
          </cell>
          <cell r="M1289">
            <v>0</v>
          </cell>
          <cell r="N1289">
            <v>0</v>
          </cell>
          <cell r="O1289" t="str">
            <v>Illinois</v>
          </cell>
        </row>
        <row r="1290">
          <cell r="A1290">
            <v>1901</v>
          </cell>
          <cell r="B1290">
            <v>146015</v>
          </cell>
          <cell r="C1290">
            <v>1</v>
          </cell>
          <cell r="D1290">
            <v>1</v>
          </cell>
          <cell r="E1290">
            <v>65</v>
          </cell>
          <cell r="F1290">
            <v>0</v>
          </cell>
          <cell r="G1290">
            <v>0</v>
          </cell>
          <cell r="H1290">
            <v>0</v>
          </cell>
          <cell r="I1290">
            <v>1</v>
          </cell>
          <cell r="J1290">
            <v>0</v>
          </cell>
          <cell r="K1290">
            <v>0</v>
          </cell>
          <cell r="L1290">
            <v>0</v>
          </cell>
          <cell r="M1290">
            <v>0</v>
          </cell>
          <cell r="N1290">
            <v>1</v>
          </cell>
          <cell r="O1290" t="str">
            <v>California</v>
          </cell>
        </row>
        <row r="1291">
          <cell r="A1291">
            <v>2438</v>
          </cell>
          <cell r="B1291">
            <v>146015</v>
          </cell>
          <cell r="C1291">
            <v>1</v>
          </cell>
          <cell r="D1291">
            <v>1</v>
          </cell>
          <cell r="E1291">
            <v>65</v>
          </cell>
          <cell r="F1291">
            <v>0</v>
          </cell>
          <cell r="G1291">
            <v>0</v>
          </cell>
          <cell r="H1291">
            <v>0</v>
          </cell>
          <cell r="I1291">
            <v>1</v>
          </cell>
          <cell r="J1291">
            <v>0</v>
          </cell>
          <cell r="K1291">
            <v>0</v>
          </cell>
          <cell r="L1291">
            <v>0</v>
          </cell>
          <cell r="M1291">
            <v>0</v>
          </cell>
          <cell r="N1291">
            <v>1</v>
          </cell>
          <cell r="O1291" t="str">
            <v>New York</v>
          </cell>
        </row>
        <row r="1292">
          <cell r="A1292">
            <v>1201</v>
          </cell>
          <cell r="B1292">
            <v>146014</v>
          </cell>
          <cell r="C1292">
            <v>1</v>
          </cell>
          <cell r="D1292">
            <v>1</v>
          </cell>
          <cell r="E1292">
            <v>46</v>
          </cell>
          <cell r="F1292">
            <v>0</v>
          </cell>
          <cell r="G1292">
            <v>0</v>
          </cell>
          <cell r="H1292">
            <v>0</v>
          </cell>
          <cell r="I1292">
            <v>1</v>
          </cell>
          <cell r="J1292">
            <v>0</v>
          </cell>
          <cell r="K1292">
            <v>0</v>
          </cell>
          <cell r="L1292">
            <v>0</v>
          </cell>
          <cell r="M1292">
            <v>1</v>
          </cell>
          <cell r="N1292">
            <v>0</v>
          </cell>
          <cell r="O1292" t="str">
            <v>Illinois</v>
          </cell>
        </row>
        <row r="1293">
          <cell r="A1293">
            <v>1244</v>
          </cell>
          <cell r="B1293">
            <v>145989</v>
          </cell>
          <cell r="C1293">
            <v>0</v>
          </cell>
          <cell r="D1293">
            <v>1</v>
          </cell>
          <cell r="E1293">
            <v>56</v>
          </cell>
          <cell r="F1293">
            <v>0</v>
          </cell>
          <cell r="G1293">
            <v>0</v>
          </cell>
          <cell r="H1293">
            <v>1</v>
          </cell>
          <cell r="I1293">
            <v>0</v>
          </cell>
          <cell r="J1293">
            <v>0</v>
          </cell>
          <cell r="K1293">
            <v>0</v>
          </cell>
          <cell r="L1293">
            <v>1</v>
          </cell>
          <cell r="M1293">
            <v>0</v>
          </cell>
          <cell r="N1293">
            <v>0</v>
          </cell>
          <cell r="O1293" t="str">
            <v>New York</v>
          </cell>
        </row>
        <row r="1294">
          <cell r="A1294">
            <v>1679</v>
          </cell>
          <cell r="B1294">
            <v>145938</v>
          </cell>
          <cell r="C1294">
            <v>0</v>
          </cell>
          <cell r="D1294">
            <v>0</v>
          </cell>
          <cell r="E1294">
            <v>59</v>
          </cell>
          <cell r="F1294">
            <v>0</v>
          </cell>
          <cell r="G1294">
            <v>0</v>
          </cell>
          <cell r="H1294">
            <v>1</v>
          </cell>
          <cell r="I1294">
            <v>0</v>
          </cell>
          <cell r="J1294">
            <v>0</v>
          </cell>
          <cell r="K1294">
            <v>0</v>
          </cell>
          <cell r="L1294">
            <v>1</v>
          </cell>
          <cell r="M1294">
            <v>0</v>
          </cell>
          <cell r="N1294">
            <v>0</v>
          </cell>
          <cell r="O1294" t="str">
            <v>California</v>
          </cell>
        </row>
        <row r="1295">
          <cell r="A1295">
            <v>1890</v>
          </cell>
          <cell r="B1295">
            <v>145921</v>
          </cell>
          <cell r="C1295">
            <v>0</v>
          </cell>
          <cell r="D1295">
            <v>0</v>
          </cell>
          <cell r="E1295">
            <v>34</v>
          </cell>
          <cell r="F1295">
            <v>0</v>
          </cell>
          <cell r="G1295">
            <v>1</v>
          </cell>
          <cell r="H1295">
            <v>0</v>
          </cell>
          <cell r="I1295">
            <v>0</v>
          </cell>
          <cell r="J1295">
            <v>0</v>
          </cell>
          <cell r="K1295">
            <v>0</v>
          </cell>
          <cell r="L1295">
            <v>0</v>
          </cell>
          <cell r="M1295">
            <v>0</v>
          </cell>
          <cell r="N1295">
            <v>1</v>
          </cell>
          <cell r="O1295" t="str">
            <v>Florida</v>
          </cell>
        </row>
        <row r="1296">
          <cell r="A1296">
            <v>1626</v>
          </cell>
          <cell r="B1296">
            <v>145906</v>
          </cell>
          <cell r="C1296">
            <v>0</v>
          </cell>
          <cell r="D1296">
            <v>1</v>
          </cell>
          <cell r="E1296">
            <v>56</v>
          </cell>
          <cell r="F1296">
            <v>0</v>
          </cell>
          <cell r="G1296">
            <v>0</v>
          </cell>
          <cell r="H1296">
            <v>1</v>
          </cell>
          <cell r="I1296">
            <v>0</v>
          </cell>
          <cell r="J1296">
            <v>0</v>
          </cell>
          <cell r="K1296">
            <v>0</v>
          </cell>
          <cell r="L1296">
            <v>1</v>
          </cell>
          <cell r="M1296">
            <v>0</v>
          </cell>
          <cell r="N1296">
            <v>0</v>
          </cell>
          <cell r="O1296" t="str">
            <v>Florida</v>
          </cell>
        </row>
        <row r="1297">
          <cell r="A1297">
            <v>2559</v>
          </cell>
          <cell r="B1297">
            <v>145903</v>
          </cell>
          <cell r="C1297">
            <v>0</v>
          </cell>
          <cell r="D1297">
            <v>1</v>
          </cell>
          <cell r="E1297">
            <v>54</v>
          </cell>
          <cell r="F1297">
            <v>0</v>
          </cell>
          <cell r="G1297">
            <v>0</v>
          </cell>
          <cell r="H1297">
            <v>0</v>
          </cell>
          <cell r="I1297">
            <v>1</v>
          </cell>
          <cell r="J1297">
            <v>0</v>
          </cell>
          <cell r="K1297">
            <v>0</v>
          </cell>
          <cell r="L1297">
            <v>0</v>
          </cell>
          <cell r="M1297">
            <v>1</v>
          </cell>
          <cell r="N1297">
            <v>0</v>
          </cell>
          <cell r="O1297" t="str">
            <v>Texas</v>
          </cell>
        </row>
        <row r="1298">
          <cell r="A1298">
            <v>2170</v>
          </cell>
          <cell r="B1298">
            <v>145894</v>
          </cell>
          <cell r="C1298">
            <v>0</v>
          </cell>
          <cell r="D1298">
            <v>2</v>
          </cell>
          <cell r="E1298">
            <v>46</v>
          </cell>
          <cell r="F1298">
            <v>0</v>
          </cell>
          <cell r="G1298">
            <v>1</v>
          </cell>
          <cell r="H1298">
            <v>0</v>
          </cell>
          <cell r="I1298">
            <v>0</v>
          </cell>
          <cell r="J1298">
            <v>0</v>
          </cell>
          <cell r="K1298">
            <v>0</v>
          </cell>
          <cell r="L1298">
            <v>0</v>
          </cell>
          <cell r="M1298">
            <v>0</v>
          </cell>
          <cell r="N1298">
            <v>0</v>
          </cell>
          <cell r="O1298" t="str">
            <v>Other</v>
          </cell>
        </row>
        <row r="1299">
          <cell r="A1299">
            <v>1819</v>
          </cell>
          <cell r="B1299">
            <v>145889</v>
          </cell>
          <cell r="C1299">
            <v>0</v>
          </cell>
          <cell r="D1299">
            <v>1</v>
          </cell>
          <cell r="E1299">
            <v>40</v>
          </cell>
          <cell r="F1299">
            <v>0</v>
          </cell>
          <cell r="G1299">
            <v>0</v>
          </cell>
          <cell r="H1299">
            <v>1</v>
          </cell>
          <cell r="I1299">
            <v>0</v>
          </cell>
          <cell r="J1299">
            <v>0</v>
          </cell>
          <cell r="K1299">
            <v>0</v>
          </cell>
          <cell r="L1299">
            <v>0</v>
          </cell>
          <cell r="M1299">
            <v>0</v>
          </cell>
          <cell r="N1299">
            <v>0</v>
          </cell>
          <cell r="O1299" t="str">
            <v>Illinois</v>
          </cell>
        </row>
        <row r="1300">
          <cell r="A1300">
            <v>1599</v>
          </cell>
          <cell r="B1300">
            <v>145837</v>
          </cell>
          <cell r="C1300">
            <v>1</v>
          </cell>
          <cell r="D1300">
            <v>1</v>
          </cell>
          <cell r="E1300">
            <v>46</v>
          </cell>
          <cell r="F1300">
            <v>0</v>
          </cell>
          <cell r="G1300">
            <v>1</v>
          </cell>
          <cell r="H1300">
            <v>0</v>
          </cell>
          <cell r="I1300">
            <v>0</v>
          </cell>
          <cell r="J1300">
            <v>0</v>
          </cell>
          <cell r="K1300">
            <v>0</v>
          </cell>
          <cell r="L1300">
            <v>1</v>
          </cell>
          <cell r="M1300">
            <v>0</v>
          </cell>
          <cell r="N1300">
            <v>0</v>
          </cell>
          <cell r="O1300" t="str">
            <v>Texas</v>
          </cell>
        </row>
        <row r="1301">
          <cell r="A1301">
            <v>1178</v>
          </cell>
          <cell r="B1301">
            <v>145759</v>
          </cell>
          <cell r="C1301">
            <v>1</v>
          </cell>
          <cell r="D1301">
            <v>1</v>
          </cell>
          <cell r="E1301">
            <v>56</v>
          </cell>
          <cell r="F1301">
            <v>0</v>
          </cell>
          <cell r="G1301">
            <v>1</v>
          </cell>
          <cell r="H1301">
            <v>0</v>
          </cell>
          <cell r="I1301">
            <v>0</v>
          </cell>
          <cell r="J1301">
            <v>0</v>
          </cell>
          <cell r="K1301">
            <v>0</v>
          </cell>
          <cell r="L1301">
            <v>0</v>
          </cell>
          <cell r="M1301">
            <v>0</v>
          </cell>
          <cell r="N1301">
            <v>1</v>
          </cell>
          <cell r="O1301" t="str">
            <v>New York</v>
          </cell>
        </row>
        <row r="1302">
          <cell r="A1302">
            <v>2875</v>
          </cell>
          <cell r="B1302">
            <v>145759</v>
          </cell>
          <cell r="C1302">
            <v>1</v>
          </cell>
          <cell r="D1302">
            <v>1</v>
          </cell>
          <cell r="E1302">
            <v>56</v>
          </cell>
          <cell r="F1302">
            <v>0</v>
          </cell>
          <cell r="G1302">
            <v>1</v>
          </cell>
          <cell r="H1302">
            <v>0</v>
          </cell>
          <cell r="I1302">
            <v>0</v>
          </cell>
          <cell r="J1302">
            <v>0</v>
          </cell>
          <cell r="K1302">
            <v>0</v>
          </cell>
          <cell r="L1302">
            <v>0</v>
          </cell>
          <cell r="M1302">
            <v>0</v>
          </cell>
          <cell r="N1302">
            <v>1</v>
          </cell>
          <cell r="O1302" t="str">
            <v>Illinois</v>
          </cell>
        </row>
        <row r="1303">
          <cell r="A1303">
            <v>3083</v>
          </cell>
          <cell r="B1303">
            <v>145736</v>
          </cell>
          <cell r="C1303">
            <v>0</v>
          </cell>
          <cell r="D1303">
            <v>1</v>
          </cell>
          <cell r="E1303">
            <v>66</v>
          </cell>
          <cell r="F1303">
            <v>0</v>
          </cell>
          <cell r="G1303">
            <v>1</v>
          </cell>
          <cell r="H1303">
            <v>0</v>
          </cell>
          <cell r="I1303">
            <v>0</v>
          </cell>
          <cell r="J1303">
            <v>0</v>
          </cell>
          <cell r="K1303">
            <v>0</v>
          </cell>
          <cell r="L1303">
            <v>0</v>
          </cell>
          <cell r="M1303">
            <v>1</v>
          </cell>
          <cell r="N1303">
            <v>0</v>
          </cell>
          <cell r="O1303" t="str">
            <v>California</v>
          </cell>
        </row>
        <row r="1304">
          <cell r="A1304">
            <v>2879</v>
          </cell>
          <cell r="B1304">
            <v>145688</v>
          </cell>
          <cell r="C1304">
            <v>0</v>
          </cell>
          <cell r="D1304">
            <v>1</v>
          </cell>
          <cell r="E1304">
            <v>52</v>
          </cell>
          <cell r="F1304">
            <v>0</v>
          </cell>
          <cell r="G1304">
            <v>1</v>
          </cell>
          <cell r="H1304">
            <v>0</v>
          </cell>
          <cell r="I1304">
            <v>0</v>
          </cell>
          <cell r="J1304">
            <v>0</v>
          </cell>
          <cell r="K1304">
            <v>0</v>
          </cell>
          <cell r="L1304">
            <v>1</v>
          </cell>
          <cell r="M1304">
            <v>0</v>
          </cell>
          <cell r="N1304">
            <v>0</v>
          </cell>
          <cell r="O1304" t="str">
            <v>California</v>
          </cell>
        </row>
        <row r="1305">
          <cell r="A1305">
            <v>1888</v>
          </cell>
          <cell r="B1305">
            <v>145684</v>
          </cell>
          <cell r="C1305">
            <v>1</v>
          </cell>
          <cell r="D1305">
            <v>0</v>
          </cell>
          <cell r="E1305">
            <v>49</v>
          </cell>
          <cell r="F1305">
            <v>0</v>
          </cell>
          <cell r="G1305">
            <v>0</v>
          </cell>
          <cell r="H1305">
            <v>0</v>
          </cell>
          <cell r="I1305">
            <v>0</v>
          </cell>
          <cell r="J1305">
            <v>1</v>
          </cell>
          <cell r="K1305">
            <v>0</v>
          </cell>
          <cell r="L1305">
            <v>1</v>
          </cell>
          <cell r="M1305">
            <v>0</v>
          </cell>
          <cell r="N1305">
            <v>0</v>
          </cell>
          <cell r="O1305" t="str">
            <v>Other</v>
          </cell>
        </row>
        <row r="1306">
          <cell r="A1306">
            <v>2249</v>
          </cell>
          <cell r="B1306">
            <v>145579</v>
          </cell>
          <cell r="C1306">
            <v>0</v>
          </cell>
          <cell r="D1306">
            <v>1</v>
          </cell>
          <cell r="E1306">
            <v>72</v>
          </cell>
          <cell r="F1306">
            <v>0</v>
          </cell>
          <cell r="G1306">
            <v>1</v>
          </cell>
          <cell r="H1306">
            <v>0</v>
          </cell>
          <cell r="I1306">
            <v>0</v>
          </cell>
          <cell r="J1306">
            <v>0</v>
          </cell>
          <cell r="K1306">
            <v>0</v>
          </cell>
          <cell r="L1306">
            <v>0</v>
          </cell>
          <cell r="M1306">
            <v>0</v>
          </cell>
          <cell r="N1306">
            <v>1</v>
          </cell>
          <cell r="O1306" t="str">
            <v>California</v>
          </cell>
        </row>
        <row r="1307">
          <cell r="A1307">
            <v>2717</v>
          </cell>
          <cell r="B1307">
            <v>145576</v>
          </cell>
          <cell r="C1307">
            <v>0</v>
          </cell>
          <cell r="D1307">
            <v>0</v>
          </cell>
          <cell r="E1307">
            <v>75</v>
          </cell>
          <cell r="F1307">
            <v>0</v>
          </cell>
          <cell r="G1307">
            <v>0</v>
          </cell>
          <cell r="H1307">
            <v>1</v>
          </cell>
          <cell r="I1307">
            <v>0</v>
          </cell>
          <cell r="J1307">
            <v>0</v>
          </cell>
          <cell r="K1307">
            <v>0</v>
          </cell>
          <cell r="L1307">
            <v>0</v>
          </cell>
          <cell r="M1307">
            <v>0</v>
          </cell>
          <cell r="N1307">
            <v>1</v>
          </cell>
          <cell r="O1307" t="str">
            <v>California</v>
          </cell>
        </row>
        <row r="1308">
          <cell r="A1308">
            <v>2307</v>
          </cell>
          <cell r="B1308">
            <v>145503</v>
          </cell>
          <cell r="C1308">
            <v>1</v>
          </cell>
          <cell r="D1308">
            <v>0</v>
          </cell>
          <cell r="E1308">
            <v>45</v>
          </cell>
          <cell r="F1308">
            <v>0</v>
          </cell>
          <cell r="G1308">
            <v>1</v>
          </cell>
          <cell r="H1308">
            <v>0</v>
          </cell>
          <cell r="I1308">
            <v>0</v>
          </cell>
          <cell r="J1308">
            <v>0</v>
          </cell>
          <cell r="K1308">
            <v>0</v>
          </cell>
          <cell r="L1308">
            <v>0</v>
          </cell>
          <cell r="M1308">
            <v>0</v>
          </cell>
          <cell r="N1308">
            <v>1</v>
          </cell>
          <cell r="O1308" t="str">
            <v>Texas</v>
          </cell>
        </row>
        <row r="1309">
          <cell r="A1309">
            <v>1564</v>
          </cell>
          <cell r="B1309">
            <v>145207</v>
          </cell>
          <cell r="C1309">
            <v>1</v>
          </cell>
          <cell r="D1309">
            <v>1</v>
          </cell>
          <cell r="E1309">
            <v>46</v>
          </cell>
          <cell r="F1309">
            <v>0</v>
          </cell>
          <cell r="G1309">
            <v>1</v>
          </cell>
          <cell r="H1309">
            <v>0</v>
          </cell>
          <cell r="I1309">
            <v>0</v>
          </cell>
          <cell r="J1309">
            <v>0</v>
          </cell>
          <cell r="K1309">
            <v>0</v>
          </cell>
          <cell r="L1309">
            <v>0</v>
          </cell>
          <cell r="M1309">
            <v>0</v>
          </cell>
          <cell r="N1309">
            <v>1</v>
          </cell>
          <cell r="O1309" t="str">
            <v>Other</v>
          </cell>
        </row>
        <row r="1310">
          <cell r="A1310">
            <v>1208</v>
          </cell>
          <cell r="B1310">
            <v>145204</v>
          </cell>
          <cell r="C1310">
            <v>1</v>
          </cell>
          <cell r="D1310">
            <v>0</v>
          </cell>
          <cell r="E1310">
            <v>32</v>
          </cell>
          <cell r="F1310">
            <v>0</v>
          </cell>
          <cell r="G1310">
            <v>0</v>
          </cell>
          <cell r="H1310">
            <v>0</v>
          </cell>
          <cell r="I1310">
            <v>1</v>
          </cell>
          <cell r="J1310">
            <v>0</v>
          </cell>
          <cell r="K1310">
            <v>0</v>
          </cell>
          <cell r="L1310">
            <v>0</v>
          </cell>
          <cell r="M1310">
            <v>0</v>
          </cell>
          <cell r="N1310">
            <v>0</v>
          </cell>
          <cell r="O1310" t="str">
            <v>New York</v>
          </cell>
        </row>
        <row r="1311">
          <cell r="A1311">
            <v>2552</v>
          </cell>
          <cell r="B1311">
            <v>145203</v>
          </cell>
          <cell r="C1311">
            <v>2</v>
          </cell>
          <cell r="D1311">
            <v>0</v>
          </cell>
          <cell r="E1311">
            <v>38</v>
          </cell>
          <cell r="F1311">
            <v>0</v>
          </cell>
          <cell r="G1311">
            <v>0</v>
          </cell>
          <cell r="H1311">
            <v>0</v>
          </cell>
          <cell r="I1311">
            <v>1</v>
          </cell>
          <cell r="J1311">
            <v>0</v>
          </cell>
          <cell r="K1311">
            <v>0</v>
          </cell>
          <cell r="L1311">
            <v>1</v>
          </cell>
          <cell r="M1311">
            <v>0</v>
          </cell>
          <cell r="N1311">
            <v>0</v>
          </cell>
          <cell r="O1311" t="str">
            <v>New York</v>
          </cell>
        </row>
        <row r="1312">
          <cell r="A1312">
            <v>1776</v>
          </cell>
          <cell r="B1312">
            <v>145183</v>
          </cell>
          <cell r="C1312">
            <v>0</v>
          </cell>
          <cell r="D1312">
            <v>0</v>
          </cell>
          <cell r="E1312">
            <v>58</v>
          </cell>
          <cell r="F1312">
            <v>0</v>
          </cell>
          <cell r="G1312">
            <v>0</v>
          </cell>
          <cell r="H1312">
            <v>1</v>
          </cell>
          <cell r="I1312">
            <v>0</v>
          </cell>
          <cell r="J1312">
            <v>0</v>
          </cell>
          <cell r="K1312">
            <v>0</v>
          </cell>
          <cell r="L1312">
            <v>0</v>
          </cell>
          <cell r="M1312">
            <v>1</v>
          </cell>
          <cell r="N1312">
            <v>0</v>
          </cell>
          <cell r="O1312" t="str">
            <v>Florida</v>
          </cell>
        </row>
        <row r="1313">
          <cell r="A1313">
            <v>1700</v>
          </cell>
          <cell r="B1313">
            <v>145160</v>
          </cell>
          <cell r="C1313">
            <v>1</v>
          </cell>
          <cell r="D1313">
            <v>1</v>
          </cell>
          <cell r="E1313">
            <v>62</v>
          </cell>
          <cell r="F1313">
            <v>0</v>
          </cell>
          <cell r="G1313">
            <v>0</v>
          </cell>
          <cell r="H1313">
            <v>1</v>
          </cell>
          <cell r="I1313">
            <v>0</v>
          </cell>
          <cell r="J1313">
            <v>0</v>
          </cell>
          <cell r="K1313">
            <v>0</v>
          </cell>
          <cell r="L1313">
            <v>1</v>
          </cell>
          <cell r="M1313">
            <v>0</v>
          </cell>
          <cell r="N1313">
            <v>0</v>
          </cell>
          <cell r="O1313" t="str">
            <v>New York</v>
          </cell>
        </row>
        <row r="1314">
          <cell r="A1314">
            <v>3177</v>
          </cell>
          <cell r="B1314">
            <v>145146</v>
          </cell>
          <cell r="C1314">
            <v>1</v>
          </cell>
          <cell r="D1314">
            <v>1</v>
          </cell>
          <cell r="E1314">
            <v>57</v>
          </cell>
          <cell r="F1314">
            <v>1</v>
          </cell>
          <cell r="G1314">
            <v>0</v>
          </cell>
          <cell r="H1314">
            <v>0</v>
          </cell>
          <cell r="I1314">
            <v>0</v>
          </cell>
          <cell r="J1314">
            <v>0</v>
          </cell>
          <cell r="K1314">
            <v>0</v>
          </cell>
          <cell r="L1314">
            <v>1</v>
          </cell>
          <cell r="M1314">
            <v>0</v>
          </cell>
          <cell r="N1314">
            <v>0</v>
          </cell>
          <cell r="O1314" t="str">
            <v>Texas</v>
          </cell>
        </row>
        <row r="1315">
          <cell r="A1315">
            <v>2292</v>
          </cell>
          <cell r="B1315">
            <v>145143</v>
          </cell>
          <cell r="C1315">
            <v>0</v>
          </cell>
          <cell r="D1315">
            <v>1</v>
          </cell>
          <cell r="E1315">
            <v>55</v>
          </cell>
          <cell r="F1315">
            <v>0</v>
          </cell>
          <cell r="G1315">
            <v>0</v>
          </cell>
          <cell r="H1315">
            <v>0</v>
          </cell>
          <cell r="I1315">
            <v>1</v>
          </cell>
          <cell r="J1315">
            <v>0</v>
          </cell>
          <cell r="K1315">
            <v>0</v>
          </cell>
          <cell r="L1315">
            <v>0</v>
          </cell>
          <cell r="M1315">
            <v>1</v>
          </cell>
          <cell r="N1315">
            <v>0</v>
          </cell>
          <cell r="O1315" t="str">
            <v>Florida</v>
          </cell>
        </row>
        <row r="1316">
          <cell r="A1316">
            <v>2569</v>
          </cell>
          <cell r="B1316">
            <v>145143</v>
          </cell>
          <cell r="C1316">
            <v>0</v>
          </cell>
          <cell r="D1316">
            <v>1</v>
          </cell>
          <cell r="E1316">
            <v>55</v>
          </cell>
          <cell r="F1316">
            <v>0</v>
          </cell>
          <cell r="G1316">
            <v>0</v>
          </cell>
          <cell r="H1316">
            <v>0</v>
          </cell>
          <cell r="I1316">
            <v>1</v>
          </cell>
          <cell r="J1316">
            <v>0</v>
          </cell>
          <cell r="K1316">
            <v>0</v>
          </cell>
          <cell r="L1316">
            <v>0</v>
          </cell>
          <cell r="M1316">
            <v>1</v>
          </cell>
          <cell r="N1316">
            <v>0</v>
          </cell>
          <cell r="O1316" t="str">
            <v>Illinois</v>
          </cell>
        </row>
        <row r="1317">
          <cell r="A1317">
            <v>1714</v>
          </cell>
          <cell r="B1317">
            <v>145072</v>
          </cell>
          <cell r="C1317">
            <v>1</v>
          </cell>
          <cell r="D1317">
            <v>2</v>
          </cell>
          <cell r="E1317">
            <v>72</v>
          </cell>
          <cell r="F1317">
            <v>1</v>
          </cell>
          <cell r="G1317">
            <v>0</v>
          </cell>
          <cell r="H1317">
            <v>0</v>
          </cell>
          <cell r="I1317">
            <v>0</v>
          </cell>
          <cell r="J1317">
            <v>0</v>
          </cell>
          <cell r="K1317">
            <v>0</v>
          </cell>
          <cell r="L1317">
            <v>0</v>
          </cell>
          <cell r="M1317">
            <v>0</v>
          </cell>
          <cell r="N1317">
            <v>1</v>
          </cell>
          <cell r="O1317" t="str">
            <v>Other</v>
          </cell>
        </row>
        <row r="1318">
          <cell r="A1318">
            <v>1648</v>
          </cell>
          <cell r="B1318">
            <v>145068</v>
          </cell>
          <cell r="C1318">
            <v>0</v>
          </cell>
          <cell r="D1318">
            <v>1</v>
          </cell>
          <cell r="E1318">
            <v>46</v>
          </cell>
          <cell r="F1318">
            <v>0</v>
          </cell>
          <cell r="G1318">
            <v>0</v>
          </cell>
          <cell r="H1318">
            <v>0</v>
          </cell>
          <cell r="I1318">
            <v>1</v>
          </cell>
          <cell r="J1318">
            <v>0</v>
          </cell>
          <cell r="K1318">
            <v>0</v>
          </cell>
          <cell r="L1318">
            <v>0</v>
          </cell>
          <cell r="M1318">
            <v>0</v>
          </cell>
          <cell r="N1318">
            <v>1</v>
          </cell>
          <cell r="O1318" t="str">
            <v>Other</v>
          </cell>
        </row>
        <row r="1319">
          <cell r="A1319">
            <v>3018</v>
          </cell>
          <cell r="B1319">
            <v>145057</v>
          </cell>
          <cell r="C1319">
            <v>1</v>
          </cell>
          <cell r="D1319">
            <v>0</v>
          </cell>
          <cell r="E1319">
            <v>41</v>
          </cell>
          <cell r="F1319">
            <v>0</v>
          </cell>
          <cell r="G1319">
            <v>1</v>
          </cell>
          <cell r="H1319">
            <v>0</v>
          </cell>
          <cell r="I1319">
            <v>0</v>
          </cell>
          <cell r="J1319">
            <v>0</v>
          </cell>
          <cell r="K1319">
            <v>0</v>
          </cell>
          <cell r="L1319">
            <v>0</v>
          </cell>
          <cell r="M1319">
            <v>1</v>
          </cell>
          <cell r="N1319">
            <v>0</v>
          </cell>
          <cell r="O1319" t="str">
            <v>Florida</v>
          </cell>
        </row>
        <row r="1320">
          <cell r="A1320">
            <v>1595</v>
          </cell>
          <cell r="B1320">
            <v>145006</v>
          </cell>
          <cell r="C1320">
            <v>0</v>
          </cell>
          <cell r="D1320">
            <v>0</v>
          </cell>
          <cell r="E1320">
            <v>76</v>
          </cell>
          <cell r="F1320">
            <v>0</v>
          </cell>
          <cell r="G1320">
            <v>0</v>
          </cell>
          <cell r="H1320">
            <v>0</v>
          </cell>
          <cell r="I1320">
            <v>0</v>
          </cell>
          <cell r="J1320">
            <v>1</v>
          </cell>
          <cell r="K1320">
            <v>0</v>
          </cell>
          <cell r="L1320">
            <v>0</v>
          </cell>
          <cell r="M1320">
            <v>1</v>
          </cell>
          <cell r="N1320">
            <v>0</v>
          </cell>
          <cell r="O1320" t="str">
            <v>California</v>
          </cell>
        </row>
        <row r="1321">
          <cell r="A1321">
            <v>1554</v>
          </cell>
          <cell r="B1321">
            <v>144989</v>
          </cell>
          <cell r="C1321">
            <v>0</v>
          </cell>
          <cell r="D1321">
            <v>1</v>
          </cell>
          <cell r="E1321">
            <v>46</v>
          </cell>
          <cell r="F1321">
            <v>0</v>
          </cell>
          <cell r="G1321">
            <v>1</v>
          </cell>
          <cell r="H1321">
            <v>0</v>
          </cell>
          <cell r="I1321">
            <v>0</v>
          </cell>
          <cell r="J1321">
            <v>0</v>
          </cell>
          <cell r="K1321">
            <v>0</v>
          </cell>
          <cell r="L1321">
            <v>1</v>
          </cell>
          <cell r="M1321">
            <v>0</v>
          </cell>
          <cell r="N1321">
            <v>0</v>
          </cell>
          <cell r="O1321" t="str">
            <v>Florida</v>
          </cell>
        </row>
        <row r="1322">
          <cell r="A1322">
            <v>2726</v>
          </cell>
          <cell r="B1322">
            <v>144989</v>
          </cell>
          <cell r="C1322">
            <v>0</v>
          </cell>
          <cell r="D1322">
            <v>1</v>
          </cell>
          <cell r="E1322">
            <v>46</v>
          </cell>
          <cell r="F1322">
            <v>0</v>
          </cell>
          <cell r="G1322">
            <v>1</v>
          </cell>
          <cell r="H1322">
            <v>0</v>
          </cell>
          <cell r="I1322">
            <v>0</v>
          </cell>
          <cell r="J1322">
            <v>0</v>
          </cell>
          <cell r="K1322">
            <v>0</v>
          </cell>
          <cell r="L1322">
            <v>1</v>
          </cell>
          <cell r="M1322">
            <v>0</v>
          </cell>
          <cell r="N1322">
            <v>0</v>
          </cell>
          <cell r="O1322" t="str">
            <v>New York</v>
          </cell>
        </row>
        <row r="1323">
          <cell r="A1323">
            <v>2364</v>
          </cell>
          <cell r="B1323">
            <v>144964</v>
          </cell>
          <cell r="C1323">
            <v>1</v>
          </cell>
          <cell r="D1323">
            <v>1</v>
          </cell>
          <cell r="E1323">
            <v>40</v>
          </cell>
          <cell r="F1323">
            <v>0</v>
          </cell>
          <cell r="G1323">
            <v>0</v>
          </cell>
          <cell r="H1323">
            <v>0</v>
          </cell>
          <cell r="I1323">
            <v>1</v>
          </cell>
          <cell r="J1323">
            <v>0</v>
          </cell>
          <cell r="K1323">
            <v>0</v>
          </cell>
          <cell r="L1323">
            <v>1</v>
          </cell>
          <cell r="M1323">
            <v>0</v>
          </cell>
          <cell r="N1323">
            <v>0</v>
          </cell>
          <cell r="O1323" t="str">
            <v>Florida</v>
          </cell>
        </row>
        <row r="1324">
          <cell r="A1324">
            <v>3080</v>
          </cell>
          <cell r="B1324">
            <v>144953</v>
          </cell>
          <cell r="C1324">
            <v>0</v>
          </cell>
          <cell r="D1324">
            <v>0</v>
          </cell>
          <cell r="E1324">
            <v>39</v>
          </cell>
          <cell r="F1324">
            <v>0</v>
          </cell>
          <cell r="G1324">
            <v>0</v>
          </cell>
          <cell r="H1324">
            <v>0</v>
          </cell>
          <cell r="I1324">
            <v>1</v>
          </cell>
          <cell r="J1324">
            <v>0</v>
          </cell>
          <cell r="K1324">
            <v>0</v>
          </cell>
          <cell r="L1324">
            <v>0</v>
          </cell>
          <cell r="M1324">
            <v>0</v>
          </cell>
          <cell r="N1324">
            <v>1</v>
          </cell>
          <cell r="O1324" t="str">
            <v>New York</v>
          </cell>
        </row>
        <row r="1325">
          <cell r="A1325">
            <v>1520</v>
          </cell>
          <cell r="B1325">
            <v>144931</v>
          </cell>
          <cell r="C1325">
            <v>0</v>
          </cell>
          <cell r="D1325">
            <v>1</v>
          </cell>
          <cell r="E1325">
            <v>53</v>
          </cell>
          <cell r="F1325">
            <v>0</v>
          </cell>
          <cell r="G1325">
            <v>0</v>
          </cell>
          <cell r="H1325">
            <v>0</v>
          </cell>
          <cell r="I1325">
            <v>1</v>
          </cell>
          <cell r="J1325">
            <v>0</v>
          </cell>
          <cell r="K1325">
            <v>0</v>
          </cell>
          <cell r="L1325">
            <v>1</v>
          </cell>
          <cell r="M1325">
            <v>0</v>
          </cell>
          <cell r="N1325">
            <v>0</v>
          </cell>
          <cell r="O1325" t="str">
            <v>New York</v>
          </cell>
        </row>
        <row r="1326">
          <cell r="A1326">
            <v>2806</v>
          </cell>
          <cell r="B1326">
            <v>144911</v>
          </cell>
          <cell r="C1326">
            <v>0</v>
          </cell>
          <cell r="D1326">
            <v>1</v>
          </cell>
          <cell r="E1326">
            <v>61</v>
          </cell>
          <cell r="F1326">
            <v>0</v>
          </cell>
          <cell r="G1326">
            <v>0</v>
          </cell>
          <cell r="H1326">
            <v>0</v>
          </cell>
          <cell r="I1326">
            <v>1</v>
          </cell>
          <cell r="J1326">
            <v>0</v>
          </cell>
          <cell r="K1326">
            <v>0</v>
          </cell>
          <cell r="L1326">
            <v>1</v>
          </cell>
          <cell r="M1326">
            <v>0</v>
          </cell>
          <cell r="N1326">
            <v>0</v>
          </cell>
          <cell r="O1326" t="str">
            <v>Other</v>
          </cell>
        </row>
        <row r="1327">
          <cell r="A1327">
            <v>3198</v>
          </cell>
          <cell r="B1327">
            <v>144802</v>
          </cell>
          <cell r="C1327">
            <v>0</v>
          </cell>
          <cell r="D1327">
            <v>0</v>
          </cell>
          <cell r="E1327">
            <v>50</v>
          </cell>
          <cell r="F1327">
            <v>0</v>
          </cell>
          <cell r="G1327">
            <v>0</v>
          </cell>
          <cell r="H1327">
            <v>1</v>
          </cell>
          <cell r="I1327">
            <v>0</v>
          </cell>
          <cell r="J1327">
            <v>0</v>
          </cell>
          <cell r="K1327">
            <v>0</v>
          </cell>
          <cell r="L1327">
            <v>0</v>
          </cell>
          <cell r="M1327">
            <v>1</v>
          </cell>
          <cell r="N1327">
            <v>0</v>
          </cell>
          <cell r="O1327" t="str">
            <v>Florida</v>
          </cell>
        </row>
        <row r="1328">
          <cell r="A1328">
            <v>1196</v>
          </cell>
          <cell r="B1328">
            <v>144794</v>
          </cell>
          <cell r="C1328">
            <v>0</v>
          </cell>
          <cell r="D1328">
            <v>1</v>
          </cell>
          <cell r="E1328">
            <v>54</v>
          </cell>
          <cell r="F1328">
            <v>0</v>
          </cell>
          <cell r="G1328">
            <v>1</v>
          </cell>
          <cell r="H1328">
            <v>0</v>
          </cell>
          <cell r="I1328">
            <v>0</v>
          </cell>
          <cell r="J1328">
            <v>0</v>
          </cell>
          <cell r="K1328">
            <v>0</v>
          </cell>
          <cell r="L1328">
            <v>1</v>
          </cell>
          <cell r="M1328">
            <v>0</v>
          </cell>
          <cell r="N1328">
            <v>0</v>
          </cell>
          <cell r="O1328" t="str">
            <v>New York</v>
          </cell>
        </row>
        <row r="1329">
          <cell r="A1329">
            <v>1706</v>
          </cell>
          <cell r="B1329">
            <v>144794</v>
          </cell>
          <cell r="C1329">
            <v>0</v>
          </cell>
          <cell r="D1329">
            <v>1</v>
          </cell>
          <cell r="E1329">
            <v>54</v>
          </cell>
          <cell r="F1329">
            <v>0</v>
          </cell>
          <cell r="G1329">
            <v>1</v>
          </cell>
          <cell r="H1329">
            <v>0</v>
          </cell>
          <cell r="I1329">
            <v>0</v>
          </cell>
          <cell r="J1329">
            <v>0</v>
          </cell>
          <cell r="K1329">
            <v>0</v>
          </cell>
          <cell r="L1329">
            <v>1</v>
          </cell>
          <cell r="M1329">
            <v>0</v>
          </cell>
          <cell r="N1329">
            <v>0</v>
          </cell>
          <cell r="O1329" t="str">
            <v>New York</v>
          </cell>
        </row>
        <row r="1330">
          <cell r="A1330">
            <v>2779</v>
          </cell>
          <cell r="B1330">
            <v>144689</v>
          </cell>
          <cell r="C1330">
            <v>1</v>
          </cell>
          <cell r="D1330">
            <v>1</v>
          </cell>
          <cell r="E1330">
            <v>69</v>
          </cell>
          <cell r="F1330">
            <v>0</v>
          </cell>
          <cell r="G1330">
            <v>1</v>
          </cell>
          <cell r="H1330">
            <v>0</v>
          </cell>
          <cell r="I1330">
            <v>0</v>
          </cell>
          <cell r="J1330">
            <v>0</v>
          </cell>
          <cell r="K1330">
            <v>0</v>
          </cell>
          <cell r="L1330">
            <v>1</v>
          </cell>
          <cell r="M1330">
            <v>0</v>
          </cell>
          <cell r="N1330">
            <v>0</v>
          </cell>
          <cell r="O1330" t="str">
            <v>Illinois</v>
          </cell>
        </row>
        <row r="1331">
          <cell r="A1331">
            <v>2796</v>
          </cell>
          <cell r="B1331">
            <v>144635</v>
          </cell>
          <cell r="C1331">
            <v>1</v>
          </cell>
          <cell r="D1331">
            <v>1</v>
          </cell>
          <cell r="E1331">
            <v>49</v>
          </cell>
          <cell r="F1331">
            <v>1</v>
          </cell>
          <cell r="G1331">
            <v>0</v>
          </cell>
          <cell r="H1331">
            <v>0</v>
          </cell>
          <cell r="I1331">
            <v>0</v>
          </cell>
          <cell r="J1331">
            <v>0</v>
          </cell>
          <cell r="K1331">
            <v>0</v>
          </cell>
          <cell r="L1331">
            <v>0</v>
          </cell>
          <cell r="M1331">
            <v>1</v>
          </cell>
          <cell r="N1331">
            <v>0</v>
          </cell>
          <cell r="O1331" t="str">
            <v>Florida</v>
          </cell>
        </row>
        <row r="1332">
          <cell r="A1332">
            <v>1842</v>
          </cell>
          <cell r="B1332">
            <v>144602</v>
          </cell>
          <cell r="C1332">
            <v>1</v>
          </cell>
          <cell r="D1332">
            <v>1</v>
          </cell>
          <cell r="E1332">
            <v>51</v>
          </cell>
          <cell r="F1332">
            <v>0</v>
          </cell>
          <cell r="G1332">
            <v>0</v>
          </cell>
          <cell r="H1332">
            <v>0</v>
          </cell>
          <cell r="I1332">
            <v>1</v>
          </cell>
          <cell r="J1332">
            <v>0</v>
          </cell>
          <cell r="K1332">
            <v>0</v>
          </cell>
          <cell r="L1332">
            <v>0</v>
          </cell>
          <cell r="M1332">
            <v>1</v>
          </cell>
          <cell r="N1332">
            <v>0</v>
          </cell>
          <cell r="O1332" t="str">
            <v>Florida</v>
          </cell>
        </row>
        <row r="1333">
          <cell r="A1333">
            <v>1206</v>
          </cell>
          <cell r="B1333">
            <v>144551</v>
          </cell>
          <cell r="C1333">
            <v>0</v>
          </cell>
          <cell r="D1333">
            <v>1</v>
          </cell>
          <cell r="E1333">
            <v>66</v>
          </cell>
          <cell r="F1333">
            <v>0</v>
          </cell>
          <cell r="G1333">
            <v>0</v>
          </cell>
          <cell r="H1333">
            <v>0</v>
          </cell>
          <cell r="I1333">
            <v>0</v>
          </cell>
          <cell r="J1333">
            <v>1</v>
          </cell>
          <cell r="K1333">
            <v>0</v>
          </cell>
          <cell r="L1333">
            <v>0</v>
          </cell>
          <cell r="M1333">
            <v>1</v>
          </cell>
          <cell r="N1333">
            <v>0</v>
          </cell>
          <cell r="O1333" t="str">
            <v>Florida</v>
          </cell>
        </row>
        <row r="1334">
          <cell r="A1334">
            <v>2030</v>
          </cell>
          <cell r="B1334">
            <v>144529</v>
          </cell>
          <cell r="C1334">
            <v>0</v>
          </cell>
          <cell r="D1334">
            <v>1</v>
          </cell>
          <cell r="E1334">
            <v>54</v>
          </cell>
          <cell r="F1334">
            <v>0</v>
          </cell>
          <cell r="G1334">
            <v>1</v>
          </cell>
          <cell r="H1334">
            <v>0</v>
          </cell>
          <cell r="I1334">
            <v>0</v>
          </cell>
          <cell r="J1334">
            <v>0</v>
          </cell>
          <cell r="K1334">
            <v>0</v>
          </cell>
          <cell r="L1334">
            <v>1</v>
          </cell>
          <cell r="M1334">
            <v>0</v>
          </cell>
          <cell r="N1334">
            <v>0</v>
          </cell>
          <cell r="O1334" t="str">
            <v>New York</v>
          </cell>
        </row>
        <row r="1335">
          <cell r="A1335">
            <v>2579</v>
          </cell>
          <cell r="B1335">
            <v>144512</v>
          </cell>
          <cell r="C1335">
            <v>1</v>
          </cell>
          <cell r="D1335">
            <v>1</v>
          </cell>
          <cell r="E1335">
            <v>60</v>
          </cell>
          <cell r="F1335">
            <v>0</v>
          </cell>
          <cell r="G1335">
            <v>0</v>
          </cell>
          <cell r="H1335">
            <v>0</v>
          </cell>
          <cell r="I1335">
            <v>1</v>
          </cell>
          <cell r="J1335">
            <v>0</v>
          </cell>
          <cell r="K1335">
            <v>0</v>
          </cell>
          <cell r="L1335">
            <v>1</v>
          </cell>
          <cell r="M1335">
            <v>0</v>
          </cell>
          <cell r="N1335">
            <v>0</v>
          </cell>
          <cell r="O1335" t="str">
            <v>California</v>
          </cell>
        </row>
        <row r="1336">
          <cell r="A1336">
            <v>2380</v>
          </cell>
          <cell r="B1336">
            <v>144511</v>
          </cell>
          <cell r="C1336">
            <v>1</v>
          </cell>
          <cell r="D1336">
            <v>0</v>
          </cell>
          <cell r="E1336">
            <v>50</v>
          </cell>
          <cell r="F1336">
            <v>0</v>
          </cell>
          <cell r="G1336">
            <v>1</v>
          </cell>
          <cell r="H1336">
            <v>0</v>
          </cell>
          <cell r="I1336">
            <v>0</v>
          </cell>
          <cell r="J1336">
            <v>0</v>
          </cell>
          <cell r="K1336">
            <v>0</v>
          </cell>
          <cell r="L1336">
            <v>0</v>
          </cell>
          <cell r="M1336">
            <v>1</v>
          </cell>
          <cell r="N1336">
            <v>0</v>
          </cell>
          <cell r="O1336" t="str">
            <v>Other</v>
          </cell>
        </row>
        <row r="1337">
          <cell r="A1337">
            <v>2847</v>
          </cell>
          <cell r="B1337">
            <v>144503</v>
          </cell>
          <cell r="C1337">
            <v>1</v>
          </cell>
          <cell r="D1337">
            <v>1</v>
          </cell>
          <cell r="E1337">
            <v>48</v>
          </cell>
          <cell r="F1337">
            <v>0</v>
          </cell>
          <cell r="G1337">
            <v>0</v>
          </cell>
          <cell r="H1337">
            <v>1</v>
          </cell>
          <cell r="I1337">
            <v>0</v>
          </cell>
          <cell r="J1337">
            <v>0</v>
          </cell>
          <cell r="K1337">
            <v>0</v>
          </cell>
          <cell r="L1337">
            <v>1</v>
          </cell>
          <cell r="M1337">
            <v>0</v>
          </cell>
          <cell r="N1337">
            <v>0</v>
          </cell>
          <cell r="O1337" t="str">
            <v>Texas</v>
          </cell>
        </row>
        <row r="1338">
          <cell r="A1338">
            <v>2211</v>
          </cell>
          <cell r="B1338">
            <v>144421</v>
          </cell>
          <cell r="C1338">
            <v>1</v>
          </cell>
          <cell r="D1338">
            <v>1</v>
          </cell>
          <cell r="E1338">
            <v>49</v>
          </cell>
          <cell r="F1338">
            <v>1</v>
          </cell>
          <cell r="G1338">
            <v>0</v>
          </cell>
          <cell r="H1338">
            <v>0</v>
          </cell>
          <cell r="I1338">
            <v>0</v>
          </cell>
          <cell r="J1338">
            <v>0</v>
          </cell>
          <cell r="K1338">
            <v>0</v>
          </cell>
          <cell r="L1338">
            <v>1</v>
          </cell>
          <cell r="M1338">
            <v>0</v>
          </cell>
          <cell r="N1338">
            <v>0</v>
          </cell>
          <cell r="O1338" t="str">
            <v>Texas</v>
          </cell>
        </row>
        <row r="1339">
          <cell r="A1339">
            <v>2167</v>
          </cell>
          <cell r="B1339">
            <v>144393</v>
          </cell>
          <cell r="C1339">
            <v>1</v>
          </cell>
          <cell r="D1339">
            <v>1</v>
          </cell>
          <cell r="E1339">
            <v>55</v>
          </cell>
          <cell r="F1339">
            <v>0</v>
          </cell>
          <cell r="G1339">
            <v>1</v>
          </cell>
          <cell r="H1339">
            <v>0</v>
          </cell>
          <cell r="I1339">
            <v>0</v>
          </cell>
          <cell r="J1339">
            <v>0</v>
          </cell>
          <cell r="K1339">
            <v>0</v>
          </cell>
          <cell r="L1339">
            <v>1</v>
          </cell>
          <cell r="M1339">
            <v>0</v>
          </cell>
          <cell r="N1339">
            <v>0</v>
          </cell>
          <cell r="O1339" t="str">
            <v>Illinois</v>
          </cell>
        </row>
        <row r="1340">
          <cell r="A1340">
            <v>2693</v>
          </cell>
          <cell r="B1340">
            <v>144392</v>
          </cell>
          <cell r="C1340">
            <v>1</v>
          </cell>
          <cell r="D1340">
            <v>1</v>
          </cell>
          <cell r="E1340">
            <v>46</v>
          </cell>
          <cell r="F1340">
            <v>0</v>
          </cell>
          <cell r="G1340">
            <v>0</v>
          </cell>
          <cell r="H1340">
            <v>0</v>
          </cell>
          <cell r="I1340">
            <v>1</v>
          </cell>
          <cell r="J1340">
            <v>0</v>
          </cell>
          <cell r="K1340">
            <v>0</v>
          </cell>
          <cell r="L1340">
            <v>1</v>
          </cell>
          <cell r="M1340">
            <v>0</v>
          </cell>
          <cell r="N1340">
            <v>0</v>
          </cell>
          <cell r="O1340" t="str">
            <v>California</v>
          </cell>
        </row>
        <row r="1341">
          <cell r="A1341">
            <v>1200</v>
          </cell>
          <cell r="B1341">
            <v>144377</v>
          </cell>
          <cell r="C1341">
            <v>1</v>
          </cell>
          <cell r="D1341">
            <v>1</v>
          </cell>
          <cell r="E1341">
            <v>52</v>
          </cell>
          <cell r="F1341">
            <v>0</v>
          </cell>
          <cell r="G1341">
            <v>1</v>
          </cell>
          <cell r="H1341">
            <v>0</v>
          </cell>
          <cell r="I1341">
            <v>0</v>
          </cell>
          <cell r="J1341">
            <v>0</v>
          </cell>
          <cell r="K1341">
            <v>0</v>
          </cell>
          <cell r="L1341">
            <v>0</v>
          </cell>
          <cell r="M1341">
            <v>0</v>
          </cell>
          <cell r="N1341">
            <v>1</v>
          </cell>
          <cell r="O1341" t="str">
            <v>Florida</v>
          </cell>
        </row>
        <row r="1342">
          <cell r="A1342">
            <v>2141</v>
          </cell>
          <cell r="B1342">
            <v>144375</v>
          </cell>
          <cell r="C1342">
            <v>0</v>
          </cell>
          <cell r="D1342">
            <v>1</v>
          </cell>
          <cell r="E1342">
            <v>55</v>
          </cell>
          <cell r="F1342">
            <v>0</v>
          </cell>
          <cell r="G1342">
            <v>1</v>
          </cell>
          <cell r="H1342">
            <v>0</v>
          </cell>
          <cell r="I1342">
            <v>0</v>
          </cell>
          <cell r="J1342">
            <v>0</v>
          </cell>
          <cell r="K1342">
            <v>0</v>
          </cell>
          <cell r="L1342">
            <v>1</v>
          </cell>
          <cell r="M1342">
            <v>0</v>
          </cell>
          <cell r="N1342">
            <v>0</v>
          </cell>
          <cell r="O1342" t="str">
            <v>California</v>
          </cell>
        </row>
        <row r="1343">
          <cell r="A1343">
            <v>2937</v>
          </cell>
          <cell r="B1343">
            <v>144359</v>
          </cell>
          <cell r="C1343">
            <v>1</v>
          </cell>
          <cell r="D1343">
            <v>1</v>
          </cell>
          <cell r="E1343">
            <v>42</v>
          </cell>
          <cell r="F1343">
            <v>0</v>
          </cell>
          <cell r="G1343">
            <v>1</v>
          </cell>
          <cell r="H1343">
            <v>0</v>
          </cell>
          <cell r="I1343">
            <v>0</v>
          </cell>
          <cell r="J1343">
            <v>0</v>
          </cell>
          <cell r="K1343">
            <v>0</v>
          </cell>
          <cell r="L1343">
            <v>1</v>
          </cell>
          <cell r="M1343">
            <v>0</v>
          </cell>
          <cell r="N1343">
            <v>0</v>
          </cell>
          <cell r="O1343" t="str">
            <v>Texas</v>
          </cell>
        </row>
        <row r="1344">
          <cell r="A1344">
            <v>3149</v>
          </cell>
          <cell r="B1344">
            <v>144325</v>
          </cell>
          <cell r="C1344">
            <v>0</v>
          </cell>
          <cell r="D1344">
            <v>1</v>
          </cell>
          <cell r="E1344">
            <v>48</v>
          </cell>
          <cell r="F1344">
            <v>0</v>
          </cell>
          <cell r="G1344">
            <v>1</v>
          </cell>
          <cell r="H1344">
            <v>0</v>
          </cell>
          <cell r="I1344">
            <v>0</v>
          </cell>
          <cell r="J1344">
            <v>0</v>
          </cell>
          <cell r="K1344">
            <v>0</v>
          </cell>
          <cell r="L1344">
            <v>0</v>
          </cell>
          <cell r="M1344">
            <v>0</v>
          </cell>
          <cell r="N1344">
            <v>1</v>
          </cell>
          <cell r="O1344" t="str">
            <v>California</v>
          </cell>
        </row>
        <row r="1345">
          <cell r="A1345">
            <v>2540</v>
          </cell>
          <cell r="B1345">
            <v>144322</v>
          </cell>
          <cell r="C1345">
            <v>1</v>
          </cell>
          <cell r="D1345">
            <v>0</v>
          </cell>
          <cell r="E1345">
            <v>35</v>
          </cell>
          <cell r="F1345">
            <v>0</v>
          </cell>
          <cell r="G1345">
            <v>1</v>
          </cell>
          <cell r="H1345">
            <v>0</v>
          </cell>
          <cell r="I1345">
            <v>0</v>
          </cell>
          <cell r="J1345">
            <v>0</v>
          </cell>
          <cell r="K1345">
            <v>0</v>
          </cell>
          <cell r="L1345">
            <v>1</v>
          </cell>
          <cell r="M1345">
            <v>0</v>
          </cell>
          <cell r="N1345">
            <v>0</v>
          </cell>
          <cell r="O1345" t="str">
            <v>New York</v>
          </cell>
        </row>
        <row r="1346">
          <cell r="A1346">
            <v>1271</v>
          </cell>
          <cell r="B1346">
            <v>144319</v>
          </cell>
          <cell r="C1346">
            <v>1</v>
          </cell>
          <cell r="D1346">
            <v>1</v>
          </cell>
          <cell r="E1346">
            <v>45</v>
          </cell>
          <cell r="F1346">
            <v>0</v>
          </cell>
          <cell r="G1346">
            <v>1</v>
          </cell>
          <cell r="H1346">
            <v>0</v>
          </cell>
          <cell r="I1346">
            <v>0</v>
          </cell>
          <cell r="J1346">
            <v>0</v>
          </cell>
          <cell r="K1346">
            <v>0</v>
          </cell>
          <cell r="L1346">
            <v>0</v>
          </cell>
          <cell r="M1346">
            <v>1</v>
          </cell>
          <cell r="N1346">
            <v>0</v>
          </cell>
          <cell r="O1346" t="str">
            <v>California</v>
          </cell>
        </row>
        <row r="1347">
          <cell r="A1347">
            <v>1330</v>
          </cell>
          <cell r="B1347">
            <v>144300</v>
          </cell>
          <cell r="C1347">
            <v>1</v>
          </cell>
          <cell r="D1347">
            <v>1</v>
          </cell>
          <cell r="E1347">
            <v>55</v>
          </cell>
          <cell r="F1347">
            <v>0</v>
          </cell>
          <cell r="G1347">
            <v>1</v>
          </cell>
          <cell r="H1347">
            <v>0</v>
          </cell>
          <cell r="I1347">
            <v>0</v>
          </cell>
          <cell r="J1347">
            <v>0</v>
          </cell>
          <cell r="K1347">
            <v>0</v>
          </cell>
          <cell r="L1347">
            <v>1</v>
          </cell>
          <cell r="M1347">
            <v>0</v>
          </cell>
          <cell r="N1347">
            <v>0</v>
          </cell>
          <cell r="O1347" t="str">
            <v>Other</v>
          </cell>
        </row>
        <row r="1348">
          <cell r="A1348">
            <v>2283</v>
          </cell>
          <cell r="B1348">
            <v>144267</v>
          </cell>
          <cell r="C1348">
            <v>1</v>
          </cell>
          <cell r="D1348">
            <v>1</v>
          </cell>
          <cell r="E1348">
            <v>50</v>
          </cell>
          <cell r="F1348">
            <v>1</v>
          </cell>
          <cell r="G1348">
            <v>0</v>
          </cell>
          <cell r="H1348">
            <v>0</v>
          </cell>
          <cell r="I1348">
            <v>0</v>
          </cell>
          <cell r="J1348">
            <v>0</v>
          </cell>
          <cell r="K1348">
            <v>0</v>
          </cell>
          <cell r="L1348">
            <v>1</v>
          </cell>
          <cell r="M1348">
            <v>0</v>
          </cell>
          <cell r="N1348">
            <v>0</v>
          </cell>
          <cell r="O1348" t="str">
            <v>Texas</v>
          </cell>
        </row>
        <row r="1349">
          <cell r="A1349">
            <v>2220</v>
          </cell>
          <cell r="B1349">
            <v>144213</v>
          </cell>
          <cell r="C1349">
            <v>1</v>
          </cell>
          <cell r="D1349">
            <v>1</v>
          </cell>
          <cell r="E1349">
            <v>68</v>
          </cell>
          <cell r="F1349">
            <v>0</v>
          </cell>
          <cell r="G1349">
            <v>0</v>
          </cell>
          <cell r="H1349">
            <v>1</v>
          </cell>
          <cell r="I1349">
            <v>0</v>
          </cell>
          <cell r="J1349">
            <v>0</v>
          </cell>
          <cell r="K1349">
            <v>0</v>
          </cell>
          <cell r="L1349">
            <v>1</v>
          </cell>
          <cell r="M1349">
            <v>0</v>
          </cell>
          <cell r="N1349">
            <v>0</v>
          </cell>
          <cell r="O1349" t="str">
            <v>Florida</v>
          </cell>
        </row>
        <row r="1350">
          <cell r="A1350">
            <v>1249</v>
          </cell>
          <cell r="B1350">
            <v>144159</v>
          </cell>
          <cell r="C1350">
            <v>1</v>
          </cell>
          <cell r="D1350">
            <v>0</v>
          </cell>
          <cell r="E1350">
            <v>50</v>
          </cell>
          <cell r="F1350">
            <v>0</v>
          </cell>
          <cell r="G1350">
            <v>1</v>
          </cell>
          <cell r="H1350">
            <v>0</v>
          </cell>
          <cell r="I1350">
            <v>0</v>
          </cell>
          <cell r="J1350">
            <v>0</v>
          </cell>
          <cell r="K1350">
            <v>0</v>
          </cell>
          <cell r="L1350">
            <v>0</v>
          </cell>
          <cell r="M1350">
            <v>1</v>
          </cell>
          <cell r="N1350">
            <v>0</v>
          </cell>
          <cell r="O1350" t="str">
            <v>Illinois</v>
          </cell>
        </row>
        <row r="1351">
          <cell r="A1351">
            <v>2861</v>
          </cell>
          <cell r="B1351">
            <v>144155</v>
          </cell>
          <cell r="C1351">
            <v>1</v>
          </cell>
          <cell r="D1351">
            <v>1</v>
          </cell>
          <cell r="E1351">
            <v>63</v>
          </cell>
          <cell r="F1351">
            <v>0</v>
          </cell>
          <cell r="G1351">
            <v>1</v>
          </cell>
          <cell r="H1351">
            <v>0</v>
          </cell>
          <cell r="I1351">
            <v>0</v>
          </cell>
          <cell r="J1351">
            <v>0</v>
          </cell>
          <cell r="K1351">
            <v>0</v>
          </cell>
          <cell r="L1351">
            <v>0</v>
          </cell>
          <cell r="M1351">
            <v>0</v>
          </cell>
          <cell r="N1351">
            <v>1</v>
          </cell>
          <cell r="O1351" t="str">
            <v>California</v>
          </cell>
        </row>
        <row r="1352">
          <cell r="A1352">
            <v>1498</v>
          </cell>
          <cell r="B1352">
            <v>144124</v>
          </cell>
          <cell r="C1352">
            <v>0</v>
          </cell>
          <cell r="D1352">
            <v>1</v>
          </cell>
          <cell r="E1352">
            <v>74</v>
          </cell>
          <cell r="F1352">
            <v>0</v>
          </cell>
          <cell r="G1352">
            <v>0</v>
          </cell>
          <cell r="H1352">
            <v>0</v>
          </cell>
          <cell r="I1352">
            <v>1</v>
          </cell>
          <cell r="J1352">
            <v>0</v>
          </cell>
          <cell r="K1352">
            <v>0</v>
          </cell>
          <cell r="L1352">
            <v>0</v>
          </cell>
          <cell r="M1352">
            <v>0</v>
          </cell>
          <cell r="N1352">
            <v>1</v>
          </cell>
          <cell r="O1352" t="str">
            <v>Other</v>
          </cell>
        </row>
        <row r="1353">
          <cell r="A1353">
            <v>2614</v>
          </cell>
          <cell r="B1353">
            <v>144078</v>
          </cell>
          <cell r="C1353">
            <v>1</v>
          </cell>
          <cell r="D1353">
            <v>1</v>
          </cell>
          <cell r="E1353">
            <v>51</v>
          </cell>
          <cell r="F1353">
            <v>0</v>
          </cell>
          <cell r="G1353">
            <v>1</v>
          </cell>
          <cell r="H1353">
            <v>0</v>
          </cell>
          <cell r="I1353">
            <v>0</v>
          </cell>
          <cell r="J1353">
            <v>0</v>
          </cell>
          <cell r="K1353">
            <v>0</v>
          </cell>
          <cell r="L1353">
            <v>1</v>
          </cell>
          <cell r="M1353">
            <v>0</v>
          </cell>
          <cell r="N1353">
            <v>0</v>
          </cell>
          <cell r="O1353" t="str">
            <v>Other</v>
          </cell>
        </row>
        <row r="1354">
          <cell r="A1354">
            <v>1933</v>
          </cell>
          <cell r="B1354">
            <v>144051</v>
          </cell>
          <cell r="C1354">
            <v>1</v>
          </cell>
          <cell r="D1354">
            <v>1</v>
          </cell>
          <cell r="E1354">
            <v>47</v>
          </cell>
          <cell r="F1354">
            <v>1</v>
          </cell>
          <cell r="G1354">
            <v>0</v>
          </cell>
          <cell r="H1354">
            <v>0</v>
          </cell>
          <cell r="I1354">
            <v>0</v>
          </cell>
          <cell r="J1354">
            <v>0</v>
          </cell>
          <cell r="K1354">
            <v>0</v>
          </cell>
          <cell r="L1354">
            <v>0</v>
          </cell>
          <cell r="M1354">
            <v>1</v>
          </cell>
          <cell r="N1354">
            <v>0</v>
          </cell>
          <cell r="O1354" t="str">
            <v>Illinois</v>
          </cell>
        </row>
        <row r="1355">
          <cell r="A1355">
            <v>1950</v>
          </cell>
          <cell r="B1355">
            <v>144010</v>
          </cell>
          <cell r="C1355">
            <v>1</v>
          </cell>
          <cell r="D1355">
            <v>0</v>
          </cell>
          <cell r="E1355">
            <v>40</v>
          </cell>
          <cell r="F1355">
            <v>0</v>
          </cell>
          <cell r="G1355">
            <v>0</v>
          </cell>
          <cell r="H1355">
            <v>0</v>
          </cell>
          <cell r="I1355">
            <v>1</v>
          </cell>
          <cell r="J1355">
            <v>0</v>
          </cell>
          <cell r="K1355">
            <v>0</v>
          </cell>
          <cell r="L1355">
            <v>1</v>
          </cell>
          <cell r="M1355">
            <v>0</v>
          </cell>
          <cell r="N1355">
            <v>0</v>
          </cell>
          <cell r="O1355" t="str">
            <v>Florida</v>
          </cell>
        </row>
        <row r="1356">
          <cell r="A1356">
            <v>1106</v>
          </cell>
          <cell r="B1356">
            <v>143974</v>
          </cell>
          <cell r="C1356">
            <v>1</v>
          </cell>
          <cell r="D1356">
            <v>0</v>
          </cell>
          <cell r="E1356">
            <v>40</v>
          </cell>
          <cell r="F1356">
            <v>0</v>
          </cell>
          <cell r="G1356">
            <v>1</v>
          </cell>
          <cell r="H1356">
            <v>0</v>
          </cell>
          <cell r="I1356">
            <v>0</v>
          </cell>
          <cell r="J1356">
            <v>0</v>
          </cell>
          <cell r="K1356">
            <v>0</v>
          </cell>
          <cell r="L1356">
            <v>0</v>
          </cell>
          <cell r="M1356">
            <v>0</v>
          </cell>
          <cell r="N1356">
            <v>1</v>
          </cell>
          <cell r="O1356" t="str">
            <v>New York</v>
          </cell>
        </row>
        <row r="1357">
          <cell r="A1357">
            <v>1380</v>
          </cell>
          <cell r="B1357">
            <v>143824</v>
          </cell>
          <cell r="C1357">
            <v>1</v>
          </cell>
          <cell r="D1357">
            <v>1</v>
          </cell>
          <cell r="E1357">
            <v>49</v>
          </cell>
          <cell r="F1357">
            <v>0</v>
          </cell>
          <cell r="G1357">
            <v>1</v>
          </cell>
          <cell r="H1357">
            <v>0</v>
          </cell>
          <cell r="I1357">
            <v>0</v>
          </cell>
          <cell r="J1357">
            <v>0</v>
          </cell>
          <cell r="K1357">
            <v>0</v>
          </cell>
          <cell r="L1357">
            <v>1</v>
          </cell>
          <cell r="M1357">
            <v>0</v>
          </cell>
          <cell r="N1357">
            <v>0</v>
          </cell>
          <cell r="O1357" t="str">
            <v>Florida</v>
          </cell>
        </row>
        <row r="1358">
          <cell r="A1358">
            <v>2996</v>
          </cell>
          <cell r="B1358">
            <v>143815</v>
          </cell>
          <cell r="C1358">
            <v>1</v>
          </cell>
          <cell r="D1358">
            <v>0</v>
          </cell>
          <cell r="E1358">
            <v>38</v>
          </cell>
          <cell r="F1358">
            <v>0</v>
          </cell>
          <cell r="G1358">
            <v>1</v>
          </cell>
          <cell r="H1358">
            <v>0</v>
          </cell>
          <cell r="I1358">
            <v>0</v>
          </cell>
          <cell r="J1358">
            <v>0</v>
          </cell>
          <cell r="K1358">
            <v>0</v>
          </cell>
          <cell r="L1358">
            <v>0</v>
          </cell>
          <cell r="M1358">
            <v>1</v>
          </cell>
          <cell r="N1358">
            <v>0</v>
          </cell>
          <cell r="O1358" t="str">
            <v>New York</v>
          </cell>
        </row>
        <row r="1359">
          <cell r="A1359">
            <v>1370</v>
          </cell>
          <cell r="B1359">
            <v>143795</v>
          </cell>
          <cell r="C1359">
            <v>0</v>
          </cell>
          <cell r="D1359">
            <v>1</v>
          </cell>
          <cell r="E1359">
            <v>52</v>
          </cell>
          <cell r="F1359">
            <v>0</v>
          </cell>
          <cell r="G1359">
            <v>0</v>
          </cell>
          <cell r="H1359">
            <v>0</v>
          </cell>
          <cell r="I1359">
            <v>1</v>
          </cell>
          <cell r="J1359">
            <v>0</v>
          </cell>
          <cell r="K1359">
            <v>0</v>
          </cell>
          <cell r="L1359">
            <v>0</v>
          </cell>
          <cell r="M1359">
            <v>1</v>
          </cell>
          <cell r="N1359">
            <v>0</v>
          </cell>
          <cell r="O1359" t="str">
            <v>New York</v>
          </cell>
        </row>
        <row r="1360">
          <cell r="A1360">
            <v>1769</v>
          </cell>
          <cell r="B1360">
            <v>143783</v>
          </cell>
          <cell r="C1360">
            <v>1</v>
          </cell>
          <cell r="D1360">
            <v>0</v>
          </cell>
          <cell r="E1360">
            <v>42</v>
          </cell>
          <cell r="F1360">
            <v>0</v>
          </cell>
          <cell r="G1360">
            <v>1</v>
          </cell>
          <cell r="H1360">
            <v>0</v>
          </cell>
          <cell r="I1360">
            <v>0</v>
          </cell>
          <cell r="J1360">
            <v>0</v>
          </cell>
          <cell r="K1360">
            <v>0</v>
          </cell>
          <cell r="L1360">
            <v>0</v>
          </cell>
          <cell r="M1360">
            <v>1</v>
          </cell>
          <cell r="N1360">
            <v>0</v>
          </cell>
          <cell r="O1360" t="str">
            <v>California</v>
          </cell>
        </row>
        <row r="1361">
          <cell r="A1361">
            <v>1251</v>
          </cell>
          <cell r="B1361">
            <v>143776</v>
          </cell>
          <cell r="C1361">
            <v>1</v>
          </cell>
          <cell r="D1361">
            <v>1</v>
          </cell>
          <cell r="E1361">
            <v>68</v>
          </cell>
          <cell r="F1361">
            <v>0</v>
          </cell>
          <cell r="G1361">
            <v>0</v>
          </cell>
          <cell r="H1361">
            <v>0</v>
          </cell>
          <cell r="I1361">
            <v>1</v>
          </cell>
          <cell r="J1361">
            <v>0</v>
          </cell>
          <cell r="K1361">
            <v>0</v>
          </cell>
          <cell r="L1361">
            <v>0</v>
          </cell>
          <cell r="M1361">
            <v>1</v>
          </cell>
          <cell r="N1361">
            <v>0</v>
          </cell>
          <cell r="O1361" t="str">
            <v>Texas</v>
          </cell>
        </row>
        <row r="1362">
          <cell r="A1362">
            <v>2069</v>
          </cell>
          <cell r="B1362">
            <v>143776</v>
          </cell>
          <cell r="C1362">
            <v>1</v>
          </cell>
          <cell r="D1362">
            <v>0</v>
          </cell>
          <cell r="E1362">
            <v>37</v>
          </cell>
          <cell r="F1362">
            <v>0</v>
          </cell>
          <cell r="G1362">
            <v>0</v>
          </cell>
          <cell r="H1362">
            <v>0</v>
          </cell>
          <cell r="I1362">
            <v>1</v>
          </cell>
          <cell r="J1362">
            <v>0</v>
          </cell>
          <cell r="K1362">
            <v>0</v>
          </cell>
          <cell r="L1362">
            <v>1</v>
          </cell>
          <cell r="M1362">
            <v>0</v>
          </cell>
          <cell r="N1362">
            <v>0</v>
          </cell>
          <cell r="O1362" t="str">
            <v>California</v>
          </cell>
        </row>
        <row r="1363">
          <cell r="A1363">
            <v>2175</v>
          </cell>
          <cell r="B1363">
            <v>143641</v>
          </cell>
          <cell r="C1363">
            <v>1</v>
          </cell>
          <cell r="D1363">
            <v>1</v>
          </cell>
          <cell r="E1363">
            <v>51</v>
          </cell>
          <cell r="F1363">
            <v>0</v>
          </cell>
          <cell r="G1363">
            <v>1</v>
          </cell>
          <cell r="H1363">
            <v>0</v>
          </cell>
          <cell r="I1363">
            <v>0</v>
          </cell>
          <cell r="J1363">
            <v>0</v>
          </cell>
          <cell r="K1363">
            <v>0</v>
          </cell>
          <cell r="L1363">
            <v>0</v>
          </cell>
          <cell r="M1363">
            <v>1</v>
          </cell>
          <cell r="N1363">
            <v>0</v>
          </cell>
          <cell r="O1363" t="str">
            <v>Texas</v>
          </cell>
        </row>
        <row r="1364">
          <cell r="A1364">
            <v>1525</v>
          </cell>
          <cell r="B1364">
            <v>143638</v>
          </cell>
          <cell r="C1364">
            <v>0</v>
          </cell>
          <cell r="D1364">
            <v>1</v>
          </cell>
          <cell r="E1364">
            <v>51</v>
          </cell>
          <cell r="F1364">
            <v>0</v>
          </cell>
          <cell r="G1364">
            <v>0</v>
          </cell>
          <cell r="H1364">
            <v>0</v>
          </cell>
          <cell r="I1364">
            <v>0</v>
          </cell>
          <cell r="J1364">
            <v>1</v>
          </cell>
          <cell r="K1364">
            <v>0</v>
          </cell>
          <cell r="L1364">
            <v>1</v>
          </cell>
          <cell r="M1364">
            <v>0</v>
          </cell>
          <cell r="N1364">
            <v>0</v>
          </cell>
          <cell r="O1364" t="str">
            <v>Illinois</v>
          </cell>
        </row>
        <row r="1365">
          <cell r="A1365">
            <v>2638</v>
          </cell>
          <cell r="B1365">
            <v>143602</v>
          </cell>
          <cell r="C1365">
            <v>1</v>
          </cell>
          <cell r="D1365">
            <v>1</v>
          </cell>
          <cell r="E1365">
            <v>54</v>
          </cell>
          <cell r="F1365">
            <v>0</v>
          </cell>
          <cell r="G1365">
            <v>0</v>
          </cell>
          <cell r="H1365">
            <v>1</v>
          </cell>
          <cell r="I1365">
            <v>0</v>
          </cell>
          <cell r="J1365">
            <v>0</v>
          </cell>
          <cell r="K1365">
            <v>0</v>
          </cell>
          <cell r="L1365">
            <v>1</v>
          </cell>
          <cell r="M1365">
            <v>0</v>
          </cell>
          <cell r="N1365">
            <v>0</v>
          </cell>
          <cell r="O1365" t="str">
            <v>Other</v>
          </cell>
        </row>
        <row r="1366">
          <cell r="A1366">
            <v>3091</v>
          </cell>
          <cell r="B1366">
            <v>143586</v>
          </cell>
          <cell r="C1366">
            <v>0</v>
          </cell>
          <cell r="D1366">
            <v>1</v>
          </cell>
          <cell r="E1366">
            <v>40</v>
          </cell>
          <cell r="F1366">
            <v>0</v>
          </cell>
          <cell r="G1366">
            <v>1</v>
          </cell>
          <cell r="H1366">
            <v>0</v>
          </cell>
          <cell r="I1366">
            <v>0</v>
          </cell>
          <cell r="J1366">
            <v>0</v>
          </cell>
          <cell r="K1366">
            <v>0</v>
          </cell>
          <cell r="L1366">
            <v>1</v>
          </cell>
          <cell r="M1366">
            <v>0</v>
          </cell>
          <cell r="N1366">
            <v>0</v>
          </cell>
          <cell r="O1366" t="str">
            <v>Illinois</v>
          </cell>
        </row>
        <row r="1367">
          <cell r="A1367">
            <v>1154</v>
          </cell>
          <cell r="B1367">
            <v>143482</v>
          </cell>
          <cell r="C1367">
            <v>2</v>
          </cell>
          <cell r="D1367">
            <v>1</v>
          </cell>
          <cell r="E1367">
            <v>54</v>
          </cell>
          <cell r="F1367">
            <v>0</v>
          </cell>
          <cell r="G1367">
            <v>0</v>
          </cell>
          <cell r="H1367">
            <v>0</v>
          </cell>
          <cell r="I1367">
            <v>1</v>
          </cell>
          <cell r="J1367">
            <v>0</v>
          </cell>
          <cell r="K1367">
            <v>0</v>
          </cell>
          <cell r="L1367">
            <v>1</v>
          </cell>
          <cell r="M1367">
            <v>0</v>
          </cell>
          <cell r="N1367">
            <v>0</v>
          </cell>
          <cell r="O1367" t="str">
            <v>New York</v>
          </cell>
        </row>
        <row r="1368">
          <cell r="A1368">
            <v>1539</v>
          </cell>
          <cell r="B1368">
            <v>143462</v>
          </cell>
          <cell r="C1368">
            <v>1</v>
          </cell>
          <cell r="D1368">
            <v>1</v>
          </cell>
          <cell r="E1368">
            <v>68</v>
          </cell>
          <cell r="F1368">
            <v>0</v>
          </cell>
          <cell r="G1368">
            <v>0</v>
          </cell>
          <cell r="H1368">
            <v>0</v>
          </cell>
          <cell r="I1368">
            <v>1</v>
          </cell>
          <cell r="J1368">
            <v>0</v>
          </cell>
          <cell r="K1368">
            <v>0</v>
          </cell>
          <cell r="L1368">
            <v>1</v>
          </cell>
          <cell r="M1368">
            <v>0</v>
          </cell>
          <cell r="N1368">
            <v>0</v>
          </cell>
          <cell r="O1368" t="str">
            <v>Texas</v>
          </cell>
        </row>
        <row r="1369">
          <cell r="A1369">
            <v>1847</v>
          </cell>
          <cell r="B1369">
            <v>143456</v>
          </cell>
          <cell r="C1369">
            <v>0</v>
          </cell>
          <cell r="D1369">
            <v>1</v>
          </cell>
          <cell r="E1369">
            <v>54</v>
          </cell>
          <cell r="F1369">
            <v>0</v>
          </cell>
          <cell r="G1369">
            <v>0</v>
          </cell>
          <cell r="H1369">
            <v>1</v>
          </cell>
          <cell r="I1369">
            <v>0</v>
          </cell>
          <cell r="J1369">
            <v>0</v>
          </cell>
          <cell r="K1369">
            <v>0</v>
          </cell>
          <cell r="L1369">
            <v>0</v>
          </cell>
          <cell r="M1369">
            <v>1</v>
          </cell>
          <cell r="N1369">
            <v>0</v>
          </cell>
          <cell r="O1369" t="str">
            <v>California</v>
          </cell>
        </row>
        <row r="1370">
          <cell r="A1370">
            <v>3164</v>
          </cell>
          <cell r="B1370">
            <v>143322</v>
          </cell>
          <cell r="C1370">
            <v>0</v>
          </cell>
          <cell r="D1370">
            <v>0</v>
          </cell>
          <cell r="E1370">
            <v>46</v>
          </cell>
          <cell r="F1370">
            <v>0</v>
          </cell>
          <cell r="G1370">
            <v>0</v>
          </cell>
          <cell r="H1370">
            <v>1</v>
          </cell>
          <cell r="I1370">
            <v>0</v>
          </cell>
          <cell r="J1370">
            <v>0</v>
          </cell>
          <cell r="K1370">
            <v>0</v>
          </cell>
          <cell r="L1370">
            <v>1</v>
          </cell>
          <cell r="M1370">
            <v>0</v>
          </cell>
          <cell r="N1370">
            <v>0</v>
          </cell>
          <cell r="O1370" t="str">
            <v>New York</v>
          </cell>
        </row>
        <row r="1371">
          <cell r="A1371">
            <v>2432</v>
          </cell>
          <cell r="B1371">
            <v>143300</v>
          </cell>
          <cell r="C1371">
            <v>0</v>
          </cell>
          <cell r="D1371">
            <v>1</v>
          </cell>
          <cell r="E1371">
            <v>49</v>
          </cell>
          <cell r="F1371">
            <v>1</v>
          </cell>
          <cell r="G1371">
            <v>0</v>
          </cell>
          <cell r="H1371">
            <v>0</v>
          </cell>
          <cell r="I1371">
            <v>0</v>
          </cell>
          <cell r="J1371">
            <v>0</v>
          </cell>
          <cell r="K1371">
            <v>0</v>
          </cell>
          <cell r="L1371">
            <v>1</v>
          </cell>
          <cell r="M1371">
            <v>0</v>
          </cell>
          <cell r="N1371">
            <v>0</v>
          </cell>
          <cell r="O1371" t="str">
            <v>New York</v>
          </cell>
        </row>
        <row r="1372">
          <cell r="A1372">
            <v>2403</v>
          </cell>
          <cell r="B1372">
            <v>143269</v>
          </cell>
          <cell r="C1372">
            <v>1</v>
          </cell>
          <cell r="D1372">
            <v>0</v>
          </cell>
          <cell r="E1372">
            <v>48</v>
          </cell>
          <cell r="F1372">
            <v>0</v>
          </cell>
          <cell r="G1372">
            <v>1</v>
          </cell>
          <cell r="H1372">
            <v>0</v>
          </cell>
          <cell r="I1372">
            <v>0</v>
          </cell>
          <cell r="J1372">
            <v>0</v>
          </cell>
          <cell r="K1372">
            <v>0</v>
          </cell>
          <cell r="L1372">
            <v>0</v>
          </cell>
          <cell r="M1372">
            <v>0</v>
          </cell>
          <cell r="N1372">
            <v>1</v>
          </cell>
          <cell r="O1372" t="str">
            <v>Texas</v>
          </cell>
        </row>
        <row r="1373">
          <cell r="A1373">
            <v>2321</v>
          </cell>
          <cell r="B1373">
            <v>143263</v>
          </cell>
          <cell r="C1373">
            <v>0</v>
          </cell>
          <cell r="D1373">
            <v>1</v>
          </cell>
          <cell r="E1373">
            <v>43</v>
          </cell>
          <cell r="F1373">
            <v>0</v>
          </cell>
          <cell r="G1373">
            <v>1</v>
          </cell>
          <cell r="H1373">
            <v>0</v>
          </cell>
          <cell r="I1373">
            <v>0</v>
          </cell>
          <cell r="J1373">
            <v>0</v>
          </cell>
          <cell r="K1373">
            <v>0</v>
          </cell>
          <cell r="L1373">
            <v>0</v>
          </cell>
          <cell r="M1373">
            <v>1</v>
          </cell>
          <cell r="N1373">
            <v>0</v>
          </cell>
          <cell r="O1373" t="str">
            <v>California</v>
          </cell>
        </row>
        <row r="1374">
          <cell r="A1374">
            <v>1688</v>
          </cell>
          <cell r="B1374">
            <v>143185</v>
          </cell>
          <cell r="C1374">
            <v>0</v>
          </cell>
          <cell r="D1374">
            <v>1</v>
          </cell>
          <cell r="E1374">
            <v>69</v>
          </cell>
          <cell r="F1374">
            <v>1</v>
          </cell>
          <cell r="G1374">
            <v>0</v>
          </cell>
          <cell r="H1374">
            <v>0</v>
          </cell>
          <cell r="I1374">
            <v>0</v>
          </cell>
          <cell r="J1374">
            <v>0</v>
          </cell>
          <cell r="K1374">
            <v>0</v>
          </cell>
          <cell r="L1374">
            <v>1</v>
          </cell>
          <cell r="M1374">
            <v>0</v>
          </cell>
          <cell r="N1374">
            <v>0</v>
          </cell>
          <cell r="O1374" t="str">
            <v>New York</v>
          </cell>
        </row>
        <row r="1375">
          <cell r="A1375">
            <v>2388</v>
          </cell>
          <cell r="B1375">
            <v>143142</v>
          </cell>
          <cell r="C1375">
            <v>1</v>
          </cell>
          <cell r="D1375">
            <v>1</v>
          </cell>
          <cell r="E1375">
            <v>51</v>
          </cell>
          <cell r="F1375">
            <v>0</v>
          </cell>
          <cell r="G1375">
            <v>1</v>
          </cell>
          <cell r="H1375">
            <v>0</v>
          </cell>
          <cell r="I1375">
            <v>0</v>
          </cell>
          <cell r="J1375">
            <v>0</v>
          </cell>
          <cell r="K1375">
            <v>0</v>
          </cell>
          <cell r="L1375">
            <v>0</v>
          </cell>
          <cell r="M1375">
            <v>1</v>
          </cell>
          <cell r="N1375">
            <v>0</v>
          </cell>
          <cell r="O1375" t="str">
            <v>Florida</v>
          </cell>
        </row>
        <row r="1376">
          <cell r="A1376">
            <v>2162</v>
          </cell>
          <cell r="B1376">
            <v>143140</v>
          </cell>
          <cell r="C1376">
            <v>0</v>
          </cell>
          <cell r="D1376">
            <v>1</v>
          </cell>
          <cell r="E1376">
            <v>63</v>
          </cell>
          <cell r="F1376">
            <v>0</v>
          </cell>
          <cell r="G1376">
            <v>1</v>
          </cell>
          <cell r="H1376">
            <v>0</v>
          </cell>
          <cell r="I1376">
            <v>0</v>
          </cell>
          <cell r="J1376">
            <v>0</v>
          </cell>
          <cell r="K1376">
            <v>0</v>
          </cell>
          <cell r="L1376">
            <v>1</v>
          </cell>
          <cell r="M1376">
            <v>0</v>
          </cell>
          <cell r="N1376">
            <v>0</v>
          </cell>
          <cell r="O1376" t="str">
            <v>New York</v>
          </cell>
        </row>
        <row r="1377">
          <cell r="A1377">
            <v>1467</v>
          </cell>
          <cell r="B1377">
            <v>143057</v>
          </cell>
          <cell r="C1377">
            <v>0</v>
          </cell>
          <cell r="D1377">
            <v>1</v>
          </cell>
          <cell r="E1377">
            <v>45</v>
          </cell>
          <cell r="F1377">
            <v>0</v>
          </cell>
          <cell r="G1377">
            <v>1</v>
          </cell>
          <cell r="H1377">
            <v>0</v>
          </cell>
          <cell r="I1377">
            <v>0</v>
          </cell>
          <cell r="J1377">
            <v>0</v>
          </cell>
          <cell r="K1377">
            <v>0</v>
          </cell>
          <cell r="L1377">
            <v>1</v>
          </cell>
          <cell r="M1377">
            <v>0</v>
          </cell>
          <cell r="N1377">
            <v>0</v>
          </cell>
          <cell r="O1377" t="str">
            <v>Texas</v>
          </cell>
        </row>
        <row r="1378">
          <cell r="A1378">
            <v>2273</v>
          </cell>
          <cell r="B1378">
            <v>143050</v>
          </cell>
          <cell r="C1378">
            <v>1</v>
          </cell>
          <cell r="D1378">
            <v>0</v>
          </cell>
          <cell r="E1378">
            <v>47</v>
          </cell>
          <cell r="F1378">
            <v>0</v>
          </cell>
          <cell r="G1378">
            <v>1</v>
          </cell>
          <cell r="H1378">
            <v>0</v>
          </cell>
          <cell r="I1378">
            <v>0</v>
          </cell>
          <cell r="J1378">
            <v>0</v>
          </cell>
          <cell r="K1378">
            <v>0</v>
          </cell>
          <cell r="L1378">
            <v>0</v>
          </cell>
          <cell r="M1378">
            <v>0</v>
          </cell>
          <cell r="N1378">
            <v>0</v>
          </cell>
          <cell r="O1378" t="str">
            <v>California</v>
          </cell>
        </row>
        <row r="1379">
          <cell r="A1379">
            <v>3020</v>
          </cell>
          <cell r="B1379">
            <v>143020</v>
          </cell>
          <cell r="C1379">
            <v>1</v>
          </cell>
          <cell r="D1379">
            <v>0</v>
          </cell>
          <cell r="E1379">
            <v>50</v>
          </cell>
          <cell r="F1379">
            <v>0</v>
          </cell>
          <cell r="G1379">
            <v>0</v>
          </cell>
          <cell r="H1379">
            <v>1</v>
          </cell>
          <cell r="I1379">
            <v>0</v>
          </cell>
          <cell r="J1379">
            <v>0</v>
          </cell>
          <cell r="K1379">
            <v>0</v>
          </cell>
          <cell r="L1379">
            <v>1</v>
          </cell>
          <cell r="M1379">
            <v>0</v>
          </cell>
          <cell r="N1379">
            <v>0</v>
          </cell>
          <cell r="O1379" t="str">
            <v>New York</v>
          </cell>
        </row>
        <row r="1380">
          <cell r="A1380">
            <v>3082</v>
          </cell>
          <cell r="B1380">
            <v>143018</v>
          </cell>
          <cell r="C1380">
            <v>0</v>
          </cell>
          <cell r="D1380">
            <v>1</v>
          </cell>
          <cell r="E1380">
            <v>46</v>
          </cell>
          <cell r="F1380">
            <v>0</v>
          </cell>
          <cell r="G1380">
            <v>0</v>
          </cell>
          <cell r="H1380">
            <v>0</v>
          </cell>
          <cell r="I1380">
            <v>1</v>
          </cell>
          <cell r="J1380">
            <v>0</v>
          </cell>
          <cell r="K1380">
            <v>0</v>
          </cell>
          <cell r="L1380">
            <v>0</v>
          </cell>
          <cell r="M1380">
            <v>1</v>
          </cell>
          <cell r="N1380">
            <v>0</v>
          </cell>
          <cell r="O1380" t="str">
            <v>Other</v>
          </cell>
        </row>
        <row r="1381">
          <cell r="A1381">
            <v>2274</v>
          </cell>
          <cell r="B1381">
            <v>142997</v>
          </cell>
          <cell r="C1381">
            <v>1</v>
          </cell>
          <cell r="D1381">
            <v>1</v>
          </cell>
          <cell r="E1381">
            <v>43</v>
          </cell>
          <cell r="F1381">
            <v>0</v>
          </cell>
          <cell r="G1381">
            <v>0</v>
          </cell>
          <cell r="H1381">
            <v>1</v>
          </cell>
          <cell r="I1381">
            <v>0</v>
          </cell>
          <cell r="J1381">
            <v>0</v>
          </cell>
          <cell r="K1381">
            <v>0</v>
          </cell>
          <cell r="L1381">
            <v>0</v>
          </cell>
          <cell r="M1381">
            <v>0</v>
          </cell>
          <cell r="N1381">
            <v>1</v>
          </cell>
          <cell r="O1381" t="str">
            <v>Florida</v>
          </cell>
        </row>
        <row r="1382">
          <cell r="A1382">
            <v>2467</v>
          </cell>
          <cell r="B1382">
            <v>142873</v>
          </cell>
          <cell r="C1382">
            <v>1</v>
          </cell>
          <cell r="D1382">
            <v>1</v>
          </cell>
          <cell r="E1382">
            <v>70</v>
          </cell>
          <cell r="F1382">
            <v>1</v>
          </cell>
          <cell r="G1382">
            <v>0</v>
          </cell>
          <cell r="H1382">
            <v>0</v>
          </cell>
          <cell r="I1382">
            <v>0</v>
          </cell>
          <cell r="J1382">
            <v>0</v>
          </cell>
          <cell r="K1382">
            <v>0</v>
          </cell>
          <cell r="L1382">
            <v>0</v>
          </cell>
          <cell r="M1382">
            <v>0</v>
          </cell>
          <cell r="N1382">
            <v>1</v>
          </cell>
          <cell r="O1382" t="str">
            <v>Illinois</v>
          </cell>
        </row>
        <row r="1383">
          <cell r="A1383">
            <v>1857</v>
          </cell>
          <cell r="B1383">
            <v>142835</v>
          </cell>
          <cell r="C1383">
            <v>1</v>
          </cell>
          <cell r="D1383">
            <v>1</v>
          </cell>
          <cell r="E1383">
            <v>49</v>
          </cell>
          <cell r="F1383">
            <v>1</v>
          </cell>
          <cell r="G1383">
            <v>0</v>
          </cell>
          <cell r="H1383">
            <v>0</v>
          </cell>
          <cell r="I1383">
            <v>0</v>
          </cell>
          <cell r="J1383">
            <v>0</v>
          </cell>
          <cell r="K1383">
            <v>0</v>
          </cell>
          <cell r="L1383">
            <v>0</v>
          </cell>
          <cell r="M1383">
            <v>1</v>
          </cell>
          <cell r="N1383">
            <v>0</v>
          </cell>
          <cell r="O1383" t="str">
            <v>Texas</v>
          </cell>
        </row>
        <row r="1384">
          <cell r="A1384">
            <v>3117</v>
          </cell>
          <cell r="B1384">
            <v>142769</v>
          </cell>
          <cell r="C1384">
            <v>0</v>
          </cell>
          <cell r="D1384">
            <v>1</v>
          </cell>
          <cell r="E1384">
            <v>58</v>
          </cell>
          <cell r="F1384">
            <v>0</v>
          </cell>
          <cell r="G1384">
            <v>1</v>
          </cell>
          <cell r="H1384">
            <v>0</v>
          </cell>
          <cell r="I1384">
            <v>0</v>
          </cell>
          <cell r="J1384">
            <v>0</v>
          </cell>
          <cell r="K1384">
            <v>0</v>
          </cell>
          <cell r="L1384">
            <v>0</v>
          </cell>
          <cell r="M1384">
            <v>0</v>
          </cell>
          <cell r="N1384">
            <v>1</v>
          </cell>
          <cell r="O1384" t="str">
            <v>Texas</v>
          </cell>
        </row>
        <row r="1385">
          <cell r="A1385">
            <v>1934</v>
          </cell>
          <cell r="B1385">
            <v>142767</v>
          </cell>
          <cell r="C1385">
            <v>2</v>
          </cell>
          <cell r="D1385">
            <v>0</v>
          </cell>
          <cell r="E1385">
            <v>49</v>
          </cell>
          <cell r="F1385">
            <v>0</v>
          </cell>
          <cell r="G1385">
            <v>0</v>
          </cell>
          <cell r="H1385">
            <v>1</v>
          </cell>
          <cell r="I1385">
            <v>0</v>
          </cell>
          <cell r="J1385">
            <v>0</v>
          </cell>
          <cell r="K1385">
            <v>0</v>
          </cell>
          <cell r="L1385">
            <v>0</v>
          </cell>
          <cell r="M1385">
            <v>0</v>
          </cell>
          <cell r="N1385">
            <v>1</v>
          </cell>
          <cell r="O1385" t="str">
            <v>New York</v>
          </cell>
        </row>
        <row r="1386">
          <cell r="A1386">
            <v>2607</v>
          </cell>
          <cell r="B1386">
            <v>142731</v>
          </cell>
          <cell r="C1386">
            <v>1</v>
          </cell>
          <cell r="D1386">
            <v>0</v>
          </cell>
          <cell r="E1386">
            <v>51</v>
          </cell>
          <cell r="F1386">
            <v>0</v>
          </cell>
          <cell r="G1386">
            <v>0</v>
          </cell>
          <cell r="H1386">
            <v>0</v>
          </cell>
          <cell r="I1386">
            <v>1</v>
          </cell>
          <cell r="J1386">
            <v>0</v>
          </cell>
          <cell r="K1386">
            <v>0</v>
          </cell>
          <cell r="L1386">
            <v>0</v>
          </cell>
          <cell r="M1386">
            <v>0</v>
          </cell>
          <cell r="N1386">
            <v>1</v>
          </cell>
          <cell r="O1386" t="str">
            <v>Texas</v>
          </cell>
        </row>
        <row r="1387">
          <cell r="A1387">
            <v>1753</v>
          </cell>
          <cell r="B1387">
            <v>142720</v>
          </cell>
          <cell r="C1387">
            <v>1</v>
          </cell>
          <cell r="D1387">
            <v>1</v>
          </cell>
          <cell r="E1387">
            <v>55</v>
          </cell>
          <cell r="F1387">
            <v>0</v>
          </cell>
          <cell r="G1387">
            <v>0</v>
          </cell>
          <cell r="H1387">
            <v>1</v>
          </cell>
          <cell r="I1387">
            <v>0</v>
          </cell>
          <cell r="J1387">
            <v>0</v>
          </cell>
          <cell r="K1387">
            <v>0</v>
          </cell>
          <cell r="L1387">
            <v>1</v>
          </cell>
          <cell r="M1387">
            <v>0</v>
          </cell>
          <cell r="N1387">
            <v>0</v>
          </cell>
          <cell r="O1387" t="str">
            <v>Illinois</v>
          </cell>
        </row>
        <row r="1388">
          <cell r="A1388">
            <v>1526</v>
          </cell>
          <cell r="B1388">
            <v>142710</v>
          </cell>
          <cell r="C1388">
            <v>1</v>
          </cell>
          <cell r="D1388">
            <v>0</v>
          </cell>
          <cell r="E1388">
            <v>36</v>
          </cell>
          <cell r="F1388">
            <v>0</v>
          </cell>
          <cell r="G1388">
            <v>0</v>
          </cell>
          <cell r="H1388">
            <v>1</v>
          </cell>
          <cell r="I1388">
            <v>0</v>
          </cell>
          <cell r="J1388">
            <v>0</v>
          </cell>
          <cell r="K1388">
            <v>0</v>
          </cell>
          <cell r="L1388">
            <v>0</v>
          </cell>
          <cell r="M1388">
            <v>0</v>
          </cell>
          <cell r="N1388">
            <v>1</v>
          </cell>
          <cell r="O1388" t="str">
            <v>New York</v>
          </cell>
        </row>
        <row r="1389">
          <cell r="A1389">
            <v>2113</v>
          </cell>
          <cell r="B1389">
            <v>142693</v>
          </cell>
          <cell r="C1389">
            <v>1</v>
          </cell>
          <cell r="D1389">
            <v>0</v>
          </cell>
          <cell r="E1389">
            <v>42</v>
          </cell>
          <cell r="F1389">
            <v>0</v>
          </cell>
          <cell r="G1389">
            <v>1</v>
          </cell>
          <cell r="H1389">
            <v>0</v>
          </cell>
          <cell r="I1389">
            <v>0</v>
          </cell>
          <cell r="J1389">
            <v>0</v>
          </cell>
          <cell r="K1389">
            <v>0</v>
          </cell>
          <cell r="L1389">
            <v>1</v>
          </cell>
          <cell r="M1389">
            <v>0</v>
          </cell>
          <cell r="N1389">
            <v>0</v>
          </cell>
          <cell r="O1389" t="str">
            <v>Illinois</v>
          </cell>
        </row>
        <row r="1390">
          <cell r="A1390">
            <v>1506</v>
          </cell>
          <cell r="B1390">
            <v>142691</v>
          </cell>
          <cell r="C1390">
            <v>0</v>
          </cell>
          <cell r="D1390">
            <v>0</v>
          </cell>
          <cell r="E1390">
            <v>29</v>
          </cell>
          <cell r="F1390">
            <v>0</v>
          </cell>
          <cell r="G1390">
            <v>1</v>
          </cell>
          <cell r="H1390">
            <v>0</v>
          </cell>
          <cell r="I1390">
            <v>0</v>
          </cell>
          <cell r="J1390">
            <v>0</v>
          </cell>
          <cell r="K1390">
            <v>0</v>
          </cell>
          <cell r="L1390">
            <v>1</v>
          </cell>
          <cell r="M1390">
            <v>0</v>
          </cell>
          <cell r="N1390">
            <v>0</v>
          </cell>
          <cell r="O1390" t="str">
            <v>Florida</v>
          </cell>
        </row>
        <row r="1391">
          <cell r="A1391">
            <v>1296</v>
          </cell>
          <cell r="B1391">
            <v>142670</v>
          </cell>
          <cell r="C1391">
            <v>0</v>
          </cell>
          <cell r="D1391">
            <v>0</v>
          </cell>
          <cell r="E1391">
            <v>28</v>
          </cell>
          <cell r="F1391">
            <v>0</v>
          </cell>
          <cell r="G1391">
            <v>0</v>
          </cell>
          <cell r="H1391">
            <v>0</v>
          </cell>
          <cell r="I1391">
            <v>1</v>
          </cell>
          <cell r="J1391">
            <v>0</v>
          </cell>
          <cell r="K1391">
            <v>0</v>
          </cell>
          <cell r="L1391">
            <v>0</v>
          </cell>
          <cell r="M1391">
            <v>1</v>
          </cell>
          <cell r="N1391">
            <v>0</v>
          </cell>
          <cell r="O1391" t="str">
            <v>Florida</v>
          </cell>
        </row>
        <row r="1392">
          <cell r="A1392">
            <v>2749</v>
          </cell>
          <cell r="B1392">
            <v>142664</v>
          </cell>
          <cell r="C1392">
            <v>0</v>
          </cell>
          <cell r="D1392">
            <v>1</v>
          </cell>
          <cell r="E1392">
            <v>53</v>
          </cell>
          <cell r="F1392">
            <v>0</v>
          </cell>
          <cell r="G1392">
            <v>1</v>
          </cell>
          <cell r="H1392">
            <v>0</v>
          </cell>
          <cell r="I1392">
            <v>0</v>
          </cell>
          <cell r="J1392">
            <v>0</v>
          </cell>
          <cell r="K1392">
            <v>0</v>
          </cell>
          <cell r="L1392">
            <v>1</v>
          </cell>
          <cell r="M1392">
            <v>0</v>
          </cell>
          <cell r="N1392">
            <v>0</v>
          </cell>
          <cell r="O1392" t="str">
            <v>Illinois</v>
          </cell>
        </row>
        <row r="1393">
          <cell r="A1393">
            <v>1430</v>
          </cell>
          <cell r="B1393">
            <v>142618</v>
          </cell>
          <cell r="C1393">
            <v>1</v>
          </cell>
          <cell r="D1393">
            <v>0</v>
          </cell>
          <cell r="E1393">
            <v>48</v>
          </cell>
          <cell r="F1393">
            <v>1</v>
          </cell>
          <cell r="G1393">
            <v>0</v>
          </cell>
          <cell r="H1393">
            <v>0</v>
          </cell>
          <cell r="I1393">
            <v>0</v>
          </cell>
          <cell r="J1393">
            <v>0</v>
          </cell>
          <cell r="K1393">
            <v>0</v>
          </cell>
          <cell r="L1393">
            <v>0</v>
          </cell>
          <cell r="M1393">
            <v>1</v>
          </cell>
          <cell r="N1393">
            <v>0</v>
          </cell>
          <cell r="O1393" t="str">
            <v>New York</v>
          </cell>
        </row>
        <row r="1394">
          <cell r="A1394">
            <v>1899</v>
          </cell>
          <cell r="B1394">
            <v>142607</v>
          </cell>
          <cell r="C1394">
            <v>0</v>
          </cell>
          <cell r="D1394">
            <v>1</v>
          </cell>
          <cell r="E1394">
            <v>66</v>
          </cell>
          <cell r="F1394">
            <v>0</v>
          </cell>
          <cell r="G1394">
            <v>0</v>
          </cell>
          <cell r="H1394">
            <v>1</v>
          </cell>
          <cell r="I1394">
            <v>0</v>
          </cell>
          <cell r="J1394">
            <v>0</v>
          </cell>
          <cell r="K1394">
            <v>0</v>
          </cell>
          <cell r="L1394">
            <v>0</v>
          </cell>
          <cell r="M1394">
            <v>0</v>
          </cell>
          <cell r="N1394">
            <v>0</v>
          </cell>
          <cell r="O1394" t="str">
            <v>Texas</v>
          </cell>
        </row>
        <row r="1395">
          <cell r="A1395">
            <v>2701</v>
          </cell>
          <cell r="B1395">
            <v>142586</v>
          </cell>
          <cell r="C1395">
            <v>1</v>
          </cell>
          <cell r="D1395">
            <v>1</v>
          </cell>
          <cell r="E1395">
            <v>65</v>
          </cell>
          <cell r="F1395">
            <v>0</v>
          </cell>
          <cell r="G1395">
            <v>0</v>
          </cell>
          <cell r="H1395">
            <v>0</v>
          </cell>
          <cell r="I1395">
            <v>1</v>
          </cell>
          <cell r="J1395">
            <v>0</v>
          </cell>
          <cell r="K1395">
            <v>0</v>
          </cell>
          <cell r="L1395">
            <v>1</v>
          </cell>
          <cell r="M1395">
            <v>0</v>
          </cell>
          <cell r="N1395">
            <v>0</v>
          </cell>
          <cell r="O1395" t="str">
            <v>Illinois</v>
          </cell>
        </row>
        <row r="1396">
          <cell r="A1396">
            <v>2750</v>
          </cell>
          <cell r="B1396">
            <v>142586</v>
          </cell>
          <cell r="C1396">
            <v>1</v>
          </cell>
          <cell r="D1396">
            <v>1</v>
          </cell>
          <cell r="E1396">
            <v>65</v>
          </cell>
          <cell r="F1396">
            <v>0</v>
          </cell>
          <cell r="G1396">
            <v>0</v>
          </cell>
          <cell r="H1396">
            <v>0</v>
          </cell>
          <cell r="I1396">
            <v>1</v>
          </cell>
          <cell r="J1396">
            <v>0</v>
          </cell>
          <cell r="K1396">
            <v>0</v>
          </cell>
          <cell r="L1396">
            <v>1</v>
          </cell>
          <cell r="M1396">
            <v>0</v>
          </cell>
          <cell r="N1396">
            <v>0</v>
          </cell>
          <cell r="O1396" t="str">
            <v>New York</v>
          </cell>
        </row>
        <row r="1397">
          <cell r="A1397">
            <v>1768</v>
          </cell>
          <cell r="B1397">
            <v>142564</v>
          </cell>
          <cell r="C1397">
            <v>0</v>
          </cell>
          <cell r="D1397">
            <v>1</v>
          </cell>
          <cell r="E1397">
            <v>52</v>
          </cell>
          <cell r="F1397">
            <v>1</v>
          </cell>
          <cell r="G1397">
            <v>0</v>
          </cell>
          <cell r="H1397">
            <v>0</v>
          </cell>
          <cell r="I1397">
            <v>0</v>
          </cell>
          <cell r="J1397">
            <v>0</v>
          </cell>
          <cell r="K1397">
            <v>0</v>
          </cell>
          <cell r="L1397">
            <v>0</v>
          </cell>
          <cell r="M1397">
            <v>0</v>
          </cell>
          <cell r="N1397">
            <v>1</v>
          </cell>
          <cell r="O1397" t="str">
            <v>Other</v>
          </cell>
        </row>
        <row r="1398">
          <cell r="A1398">
            <v>2037</v>
          </cell>
          <cell r="B1398">
            <v>142557</v>
          </cell>
          <cell r="C1398">
            <v>0</v>
          </cell>
          <cell r="D1398">
            <v>1</v>
          </cell>
          <cell r="E1398">
            <v>46</v>
          </cell>
          <cell r="F1398">
            <v>0</v>
          </cell>
          <cell r="G1398">
            <v>1</v>
          </cell>
          <cell r="H1398">
            <v>0</v>
          </cell>
          <cell r="I1398">
            <v>0</v>
          </cell>
          <cell r="J1398">
            <v>0</v>
          </cell>
          <cell r="K1398">
            <v>0</v>
          </cell>
          <cell r="L1398">
            <v>1</v>
          </cell>
          <cell r="M1398">
            <v>0</v>
          </cell>
          <cell r="N1398">
            <v>0</v>
          </cell>
          <cell r="O1398" t="str">
            <v>Texas</v>
          </cell>
        </row>
        <row r="1399">
          <cell r="A1399">
            <v>3036</v>
          </cell>
          <cell r="B1399">
            <v>142554</v>
          </cell>
          <cell r="C1399">
            <v>1</v>
          </cell>
          <cell r="D1399">
            <v>1</v>
          </cell>
          <cell r="E1399">
            <v>42</v>
          </cell>
          <cell r="F1399">
            <v>0</v>
          </cell>
          <cell r="G1399">
            <v>0</v>
          </cell>
          <cell r="H1399">
            <v>0</v>
          </cell>
          <cell r="I1399">
            <v>1</v>
          </cell>
          <cell r="J1399">
            <v>0</v>
          </cell>
          <cell r="K1399">
            <v>0</v>
          </cell>
          <cell r="L1399">
            <v>1</v>
          </cell>
          <cell r="M1399">
            <v>0</v>
          </cell>
          <cell r="N1399">
            <v>0</v>
          </cell>
          <cell r="O1399" t="str">
            <v>Florida</v>
          </cell>
        </row>
        <row r="1400">
          <cell r="A1400">
            <v>2414</v>
          </cell>
          <cell r="B1400">
            <v>142523</v>
          </cell>
          <cell r="C1400">
            <v>0</v>
          </cell>
          <cell r="D1400">
            <v>0</v>
          </cell>
          <cell r="E1400">
            <v>56</v>
          </cell>
          <cell r="F1400">
            <v>0</v>
          </cell>
          <cell r="G1400">
            <v>1</v>
          </cell>
          <cell r="H1400">
            <v>0</v>
          </cell>
          <cell r="I1400">
            <v>0</v>
          </cell>
          <cell r="J1400">
            <v>0</v>
          </cell>
          <cell r="K1400">
            <v>0</v>
          </cell>
          <cell r="L1400">
            <v>1</v>
          </cell>
          <cell r="M1400">
            <v>0</v>
          </cell>
          <cell r="N1400">
            <v>0</v>
          </cell>
          <cell r="O1400" t="str">
            <v>New York</v>
          </cell>
        </row>
        <row r="1401">
          <cell r="A1401">
            <v>3150</v>
          </cell>
          <cell r="B1401">
            <v>142523</v>
          </cell>
          <cell r="C1401">
            <v>0</v>
          </cell>
          <cell r="D1401">
            <v>0</v>
          </cell>
          <cell r="E1401">
            <v>56</v>
          </cell>
          <cell r="F1401">
            <v>0</v>
          </cell>
          <cell r="G1401">
            <v>1</v>
          </cell>
          <cell r="H1401">
            <v>0</v>
          </cell>
          <cell r="I1401">
            <v>0</v>
          </cell>
          <cell r="J1401">
            <v>0</v>
          </cell>
          <cell r="K1401">
            <v>0</v>
          </cell>
          <cell r="L1401">
            <v>1</v>
          </cell>
          <cell r="M1401">
            <v>0</v>
          </cell>
          <cell r="N1401">
            <v>0</v>
          </cell>
          <cell r="O1401" t="str">
            <v>Florida</v>
          </cell>
        </row>
        <row r="1402">
          <cell r="A1402">
            <v>2756</v>
          </cell>
          <cell r="B1402">
            <v>142473</v>
          </cell>
          <cell r="C1402">
            <v>1</v>
          </cell>
          <cell r="D1402">
            <v>1</v>
          </cell>
          <cell r="E1402">
            <v>44</v>
          </cell>
          <cell r="F1402">
            <v>0</v>
          </cell>
          <cell r="G1402">
            <v>0</v>
          </cell>
          <cell r="H1402">
            <v>1</v>
          </cell>
          <cell r="I1402">
            <v>0</v>
          </cell>
          <cell r="J1402">
            <v>0</v>
          </cell>
          <cell r="K1402">
            <v>0</v>
          </cell>
          <cell r="L1402">
            <v>0</v>
          </cell>
          <cell r="M1402">
            <v>0</v>
          </cell>
          <cell r="N1402">
            <v>1</v>
          </cell>
          <cell r="O1402" t="str">
            <v>New York</v>
          </cell>
        </row>
        <row r="1403">
          <cell r="A1403">
            <v>1037</v>
          </cell>
          <cell r="B1403">
            <v>142429</v>
          </cell>
          <cell r="C1403">
            <v>0</v>
          </cell>
          <cell r="D1403">
            <v>1</v>
          </cell>
          <cell r="E1403">
            <v>47</v>
          </cell>
          <cell r="F1403">
            <v>0</v>
          </cell>
          <cell r="G1403">
            <v>0</v>
          </cell>
          <cell r="H1403">
            <v>0</v>
          </cell>
          <cell r="I1403">
            <v>0</v>
          </cell>
          <cell r="J1403">
            <v>1</v>
          </cell>
          <cell r="K1403">
            <v>0</v>
          </cell>
          <cell r="L1403">
            <v>1</v>
          </cell>
          <cell r="M1403">
            <v>0</v>
          </cell>
          <cell r="N1403">
            <v>0</v>
          </cell>
          <cell r="O1403" t="str">
            <v>California</v>
          </cell>
        </row>
        <row r="1404">
          <cell r="A1404">
            <v>1590</v>
          </cell>
          <cell r="B1404">
            <v>142429</v>
          </cell>
          <cell r="C1404">
            <v>0</v>
          </cell>
          <cell r="D1404">
            <v>1</v>
          </cell>
          <cell r="E1404">
            <v>47</v>
          </cell>
          <cell r="F1404">
            <v>0</v>
          </cell>
          <cell r="G1404">
            <v>0</v>
          </cell>
          <cell r="H1404">
            <v>0</v>
          </cell>
          <cell r="I1404">
            <v>0</v>
          </cell>
          <cell r="J1404">
            <v>1</v>
          </cell>
          <cell r="K1404">
            <v>0</v>
          </cell>
          <cell r="L1404">
            <v>1</v>
          </cell>
          <cell r="M1404">
            <v>0</v>
          </cell>
          <cell r="N1404">
            <v>0</v>
          </cell>
          <cell r="O1404" t="str">
            <v>Florida</v>
          </cell>
        </row>
        <row r="1405">
          <cell r="A1405">
            <v>2714</v>
          </cell>
          <cell r="B1405">
            <v>142403</v>
          </cell>
          <cell r="C1405">
            <v>1</v>
          </cell>
          <cell r="D1405">
            <v>0</v>
          </cell>
          <cell r="E1405">
            <v>49</v>
          </cell>
          <cell r="F1405">
            <v>0</v>
          </cell>
          <cell r="G1405">
            <v>1</v>
          </cell>
          <cell r="H1405">
            <v>0</v>
          </cell>
          <cell r="I1405">
            <v>0</v>
          </cell>
          <cell r="J1405">
            <v>0</v>
          </cell>
          <cell r="K1405">
            <v>0</v>
          </cell>
          <cell r="L1405">
            <v>0</v>
          </cell>
          <cell r="M1405">
            <v>0</v>
          </cell>
          <cell r="N1405">
            <v>1</v>
          </cell>
          <cell r="O1405" t="str">
            <v>New York</v>
          </cell>
        </row>
        <row r="1406">
          <cell r="A1406">
            <v>1854</v>
          </cell>
          <cell r="B1406">
            <v>142395</v>
          </cell>
          <cell r="C1406">
            <v>1</v>
          </cell>
          <cell r="D1406">
            <v>1</v>
          </cell>
          <cell r="E1406">
            <v>39</v>
          </cell>
          <cell r="F1406">
            <v>0</v>
          </cell>
          <cell r="G1406">
            <v>0</v>
          </cell>
          <cell r="H1406">
            <v>1</v>
          </cell>
          <cell r="I1406">
            <v>0</v>
          </cell>
          <cell r="J1406">
            <v>0</v>
          </cell>
          <cell r="K1406">
            <v>0</v>
          </cell>
          <cell r="L1406">
            <v>0</v>
          </cell>
          <cell r="M1406">
            <v>0</v>
          </cell>
          <cell r="N1406">
            <v>0</v>
          </cell>
          <cell r="O1406" t="str">
            <v>Florida</v>
          </cell>
        </row>
        <row r="1407">
          <cell r="A1407">
            <v>1085</v>
          </cell>
          <cell r="B1407">
            <v>142394</v>
          </cell>
          <cell r="C1407">
            <v>1</v>
          </cell>
          <cell r="D1407">
            <v>0</v>
          </cell>
          <cell r="E1407">
            <v>48</v>
          </cell>
          <cell r="F1407">
            <v>0</v>
          </cell>
          <cell r="G1407">
            <v>0</v>
          </cell>
          <cell r="H1407">
            <v>1</v>
          </cell>
          <cell r="I1407">
            <v>0</v>
          </cell>
          <cell r="J1407">
            <v>0</v>
          </cell>
          <cell r="K1407">
            <v>0</v>
          </cell>
          <cell r="L1407">
            <v>0</v>
          </cell>
          <cell r="M1407">
            <v>1</v>
          </cell>
          <cell r="N1407">
            <v>0</v>
          </cell>
          <cell r="O1407" t="str">
            <v>California</v>
          </cell>
        </row>
        <row r="1408">
          <cell r="A1408">
            <v>1415</v>
          </cell>
          <cell r="B1408">
            <v>142387</v>
          </cell>
          <cell r="C1408">
            <v>1</v>
          </cell>
          <cell r="D1408">
            <v>0</v>
          </cell>
          <cell r="E1408">
            <v>31</v>
          </cell>
          <cell r="F1408">
            <v>0</v>
          </cell>
          <cell r="G1408">
            <v>1</v>
          </cell>
          <cell r="H1408">
            <v>0</v>
          </cell>
          <cell r="I1408">
            <v>0</v>
          </cell>
          <cell r="J1408">
            <v>0</v>
          </cell>
          <cell r="K1408">
            <v>0</v>
          </cell>
          <cell r="L1408">
            <v>1</v>
          </cell>
          <cell r="M1408">
            <v>0</v>
          </cell>
          <cell r="N1408">
            <v>0</v>
          </cell>
          <cell r="O1408" t="str">
            <v>California</v>
          </cell>
        </row>
        <row r="1409">
          <cell r="A1409">
            <v>1284</v>
          </cell>
          <cell r="B1409">
            <v>142386</v>
          </cell>
          <cell r="C1409">
            <v>1</v>
          </cell>
          <cell r="D1409">
            <v>0</v>
          </cell>
          <cell r="E1409">
            <v>34</v>
          </cell>
          <cell r="F1409">
            <v>0</v>
          </cell>
          <cell r="G1409">
            <v>0</v>
          </cell>
          <cell r="H1409">
            <v>0</v>
          </cell>
          <cell r="I1409">
            <v>1</v>
          </cell>
          <cell r="J1409">
            <v>0</v>
          </cell>
          <cell r="K1409">
            <v>0</v>
          </cell>
          <cell r="L1409">
            <v>0</v>
          </cell>
          <cell r="M1409">
            <v>1</v>
          </cell>
          <cell r="N1409">
            <v>0</v>
          </cell>
          <cell r="O1409" t="str">
            <v>Florida</v>
          </cell>
        </row>
        <row r="1410">
          <cell r="A1410">
            <v>2521</v>
          </cell>
          <cell r="B1410">
            <v>142386</v>
          </cell>
          <cell r="C1410">
            <v>1</v>
          </cell>
          <cell r="D1410">
            <v>0</v>
          </cell>
          <cell r="E1410">
            <v>34</v>
          </cell>
          <cell r="F1410">
            <v>0</v>
          </cell>
          <cell r="G1410">
            <v>0</v>
          </cell>
          <cell r="H1410">
            <v>0</v>
          </cell>
          <cell r="I1410">
            <v>1</v>
          </cell>
          <cell r="J1410">
            <v>0</v>
          </cell>
          <cell r="K1410">
            <v>0</v>
          </cell>
          <cell r="L1410">
            <v>0</v>
          </cell>
          <cell r="M1410">
            <v>1</v>
          </cell>
          <cell r="N1410">
            <v>0</v>
          </cell>
          <cell r="O1410" t="str">
            <v>Illinois</v>
          </cell>
        </row>
        <row r="1411">
          <cell r="A1411">
            <v>1386</v>
          </cell>
          <cell r="B1411">
            <v>142373</v>
          </cell>
          <cell r="C1411">
            <v>1</v>
          </cell>
          <cell r="D1411">
            <v>1</v>
          </cell>
          <cell r="E1411">
            <v>46</v>
          </cell>
          <cell r="F1411">
            <v>0</v>
          </cell>
          <cell r="G1411">
            <v>0</v>
          </cell>
          <cell r="H1411">
            <v>1</v>
          </cell>
          <cell r="I1411">
            <v>0</v>
          </cell>
          <cell r="J1411">
            <v>0</v>
          </cell>
          <cell r="K1411">
            <v>0</v>
          </cell>
          <cell r="L1411">
            <v>1</v>
          </cell>
          <cell r="M1411">
            <v>0</v>
          </cell>
          <cell r="N1411">
            <v>0</v>
          </cell>
          <cell r="O1411" t="str">
            <v>Florida</v>
          </cell>
        </row>
        <row r="1412">
          <cell r="A1412">
            <v>1673</v>
          </cell>
          <cell r="B1412">
            <v>142315</v>
          </cell>
          <cell r="C1412">
            <v>0</v>
          </cell>
          <cell r="D1412">
            <v>1</v>
          </cell>
          <cell r="E1412">
            <v>62</v>
          </cell>
          <cell r="F1412">
            <v>0</v>
          </cell>
          <cell r="G1412">
            <v>0</v>
          </cell>
          <cell r="H1412">
            <v>0</v>
          </cell>
          <cell r="I1412">
            <v>1</v>
          </cell>
          <cell r="J1412">
            <v>0</v>
          </cell>
          <cell r="K1412">
            <v>0</v>
          </cell>
          <cell r="L1412">
            <v>0</v>
          </cell>
          <cell r="M1412">
            <v>1</v>
          </cell>
          <cell r="N1412">
            <v>0</v>
          </cell>
          <cell r="O1412" t="str">
            <v>California</v>
          </cell>
        </row>
        <row r="1413">
          <cell r="A1413">
            <v>1868</v>
          </cell>
          <cell r="B1413">
            <v>142243</v>
          </cell>
          <cell r="C1413">
            <v>1</v>
          </cell>
          <cell r="D1413">
            <v>1</v>
          </cell>
          <cell r="E1413">
            <v>61</v>
          </cell>
          <cell r="F1413">
            <v>0</v>
          </cell>
          <cell r="G1413">
            <v>1</v>
          </cell>
          <cell r="H1413">
            <v>0</v>
          </cell>
          <cell r="I1413">
            <v>0</v>
          </cell>
          <cell r="J1413">
            <v>0</v>
          </cell>
          <cell r="K1413">
            <v>0</v>
          </cell>
          <cell r="L1413">
            <v>1</v>
          </cell>
          <cell r="M1413">
            <v>0</v>
          </cell>
          <cell r="N1413">
            <v>0</v>
          </cell>
          <cell r="O1413" t="str">
            <v>New York</v>
          </cell>
        </row>
        <row r="1414">
          <cell r="A1414">
            <v>2660</v>
          </cell>
          <cell r="B1414">
            <v>142231</v>
          </cell>
          <cell r="C1414">
            <v>1</v>
          </cell>
          <cell r="D1414">
            <v>1</v>
          </cell>
          <cell r="E1414">
            <v>51</v>
          </cell>
          <cell r="F1414">
            <v>0</v>
          </cell>
          <cell r="G1414">
            <v>1</v>
          </cell>
          <cell r="H1414">
            <v>0</v>
          </cell>
          <cell r="I1414">
            <v>0</v>
          </cell>
          <cell r="J1414">
            <v>0</v>
          </cell>
          <cell r="K1414">
            <v>0</v>
          </cell>
          <cell r="L1414">
            <v>1</v>
          </cell>
          <cell r="M1414">
            <v>0</v>
          </cell>
          <cell r="N1414">
            <v>0</v>
          </cell>
          <cell r="O1414" t="str">
            <v>New York</v>
          </cell>
        </row>
        <row r="1415">
          <cell r="A1415">
            <v>2191</v>
          </cell>
          <cell r="B1415">
            <v>142213</v>
          </cell>
          <cell r="C1415">
            <v>0</v>
          </cell>
          <cell r="D1415">
            <v>1</v>
          </cell>
          <cell r="E1415">
            <v>63</v>
          </cell>
          <cell r="F1415">
            <v>0</v>
          </cell>
          <cell r="G1415">
            <v>0</v>
          </cell>
          <cell r="H1415">
            <v>0</v>
          </cell>
          <cell r="I1415">
            <v>1</v>
          </cell>
          <cell r="J1415">
            <v>0</v>
          </cell>
          <cell r="K1415">
            <v>0</v>
          </cell>
          <cell r="L1415">
            <v>1</v>
          </cell>
          <cell r="M1415">
            <v>0</v>
          </cell>
          <cell r="N1415">
            <v>0</v>
          </cell>
          <cell r="O1415" t="str">
            <v>Illinois</v>
          </cell>
        </row>
        <row r="1416">
          <cell r="A1416">
            <v>1441</v>
          </cell>
          <cell r="B1416">
            <v>142207</v>
          </cell>
          <cell r="C1416">
            <v>1</v>
          </cell>
          <cell r="D1416">
            <v>0</v>
          </cell>
          <cell r="E1416">
            <v>36</v>
          </cell>
          <cell r="F1416">
            <v>0</v>
          </cell>
          <cell r="G1416">
            <v>1</v>
          </cell>
          <cell r="H1416">
            <v>0</v>
          </cell>
          <cell r="I1416">
            <v>0</v>
          </cell>
          <cell r="J1416">
            <v>0</v>
          </cell>
          <cell r="K1416">
            <v>0</v>
          </cell>
          <cell r="L1416">
            <v>0</v>
          </cell>
          <cell r="M1416">
            <v>1</v>
          </cell>
          <cell r="N1416">
            <v>0</v>
          </cell>
          <cell r="O1416" t="str">
            <v>Illinois</v>
          </cell>
        </row>
        <row r="1417">
          <cell r="A1417">
            <v>3039</v>
          </cell>
          <cell r="B1417">
            <v>142192</v>
          </cell>
          <cell r="C1417">
            <v>0</v>
          </cell>
          <cell r="D1417">
            <v>0</v>
          </cell>
          <cell r="E1417">
            <v>72</v>
          </cell>
          <cell r="F1417">
            <v>0</v>
          </cell>
          <cell r="G1417">
            <v>1</v>
          </cell>
          <cell r="H1417">
            <v>0</v>
          </cell>
          <cell r="I1417">
            <v>0</v>
          </cell>
          <cell r="J1417">
            <v>0</v>
          </cell>
          <cell r="K1417">
            <v>0</v>
          </cell>
          <cell r="L1417">
            <v>1</v>
          </cell>
          <cell r="M1417">
            <v>0</v>
          </cell>
          <cell r="N1417">
            <v>0</v>
          </cell>
          <cell r="O1417" t="str">
            <v>Texas</v>
          </cell>
        </row>
        <row r="1418">
          <cell r="A1418">
            <v>1581</v>
          </cell>
          <cell r="B1418">
            <v>142169</v>
          </cell>
          <cell r="C1418">
            <v>1</v>
          </cell>
          <cell r="D1418">
            <v>1</v>
          </cell>
          <cell r="E1418">
            <v>51</v>
          </cell>
          <cell r="F1418">
            <v>0</v>
          </cell>
          <cell r="G1418">
            <v>1</v>
          </cell>
          <cell r="H1418">
            <v>0</v>
          </cell>
          <cell r="I1418">
            <v>0</v>
          </cell>
          <cell r="J1418">
            <v>0</v>
          </cell>
          <cell r="K1418">
            <v>0</v>
          </cell>
          <cell r="L1418">
            <v>0</v>
          </cell>
          <cell r="M1418">
            <v>1</v>
          </cell>
          <cell r="N1418">
            <v>0</v>
          </cell>
          <cell r="O1418" t="str">
            <v>Texas</v>
          </cell>
        </row>
        <row r="1419">
          <cell r="A1419">
            <v>2127</v>
          </cell>
          <cell r="B1419">
            <v>142162</v>
          </cell>
          <cell r="C1419">
            <v>1</v>
          </cell>
          <cell r="D1419">
            <v>0</v>
          </cell>
          <cell r="E1419">
            <v>39</v>
          </cell>
          <cell r="F1419">
            <v>0</v>
          </cell>
          <cell r="G1419">
            <v>0</v>
          </cell>
          <cell r="H1419">
            <v>0</v>
          </cell>
          <cell r="I1419">
            <v>1</v>
          </cell>
          <cell r="J1419">
            <v>0</v>
          </cell>
          <cell r="K1419">
            <v>0</v>
          </cell>
          <cell r="L1419">
            <v>1</v>
          </cell>
          <cell r="M1419">
            <v>0</v>
          </cell>
          <cell r="N1419">
            <v>0</v>
          </cell>
          <cell r="O1419" t="str">
            <v>Texas</v>
          </cell>
        </row>
        <row r="1420">
          <cell r="A1420">
            <v>2196</v>
          </cell>
          <cell r="B1420">
            <v>142160</v>
          </cell>
          <cell r="C1420">
            <v>1</v>
          </cell>
          <cell r="D1420">
            <v>1</v>
          </cell>
          <cell r="E1420">
            <v>45</v>
          </cell>
          <cell r="F1420">
            <v>0</v>
          </cell>
          <cell r="G1420">
            <v>0</v>
          </cell>
          <cell r="H1420">
            <v>1</v>
          </cell>
          <cell r="I1420">
            <v>0</v>
          </cell>
          <cell r="J1420">
            <v>0</v>
          </cell>
          <cell r="K1420">
            <v>0</v>
          </cell>
          <cell r="L1420">
            <v>1</v>
          </cell>
          <cell r="M1420">
            <v>0</v>
          </cell>
          <cell r="N1420">
            <v>0</v>
          </cell>
          <cell r="O1420" t="str">
            <v>Florida</v>
          </cell>
        </row>
        <row r="1421">
          <cell r="A1421">
            <v>2864</v>
          </cell>
          <cell r="B1421">
            <v>142081</v>
          </cell>
          <cell r="C1421">
            <v>1</v>
          </cell>
          <cell r="D1421">
            <v>0</v>
          </cell>
          <cell r="E1421">
            <v>38</v>
          </cell>
          <cell r="F1421">
            <v>0</v>
          </cell>
          <cell r="G1421">
            <v>1</v>
          </cell>
          <cell r="H1421">
            <v>0</v>
          </cell>
          <cell r="I1421">
            <v>0</v>
          </cell>
          <cell r="J1421">
            <v>0</v>
          </cell>
          <cell r="K1421">
            <v>0</v>
          </cell>
          <cell r="L1421">
            <v>1</v>
          </cell>
          <cell r="M1421">
            <v>0</v>
          </cell>
          <cell r="N1421">
            <v>0</v>
          </cell>
          <cell r="O1421" t="str">
            <v>New York</v>
          </cell>
        </row>
        <row r="1422">
          <cell r="A1422">
            <v>2671</v>
          </cell>
          <cell r="B1422">
            <v>142033</v>
          </cell>
          <cell r="C1422">
            <v>1</v>
          </cell>
          <cell r="D1422">
            <v>1</v>
          </cell>
          <cell r="E1422">
            <v>49</v>
          </cell>
          <cell r="F1422">
            <v>0</v>
          </cell>
          <cell r="G1422">
            <v>0</v>
          </cell>
          <cell r="H1422">
            <v>0</v>
          </cell>
          <cell r="I1422">
            <v>1</v>
          </cell>
          <cell r="J1422">
            <v>0</v>
          </cell>
          <cell r="K1422">
            <v>0</v>
          </cell>
          <cell r="L1422">
            <v>0</v>
          </cell>
          <cell r="M1422">
            <v>0</v>
          </cell>
          <cell r="N1422">
            <v>0</v>
          </cell>
          <cell r="O1422" t="str">
            <v>Illinois</v>
          </cell>
        </row>
        <row r="1423">
          <cell r="A1423">
            <v>1973</v>
          </cell>
          <cell r="B1423">
            <v>142021</v>
          </cell>
          <cell r="C1423">
            <v>1</v>
          </cell>
          <cell r="D1423">
            <v>0</v>
          </cell>
          <cell r="E1423">
            <v>39</v>
          </cell>
          <cell r="F1423">
            <v>0</v>
          </cell>
          <cell r="G1423">
            <v>0</v>
          </cell>
          <cell r="H1423">
            <v>0</v>
          </cell>
          <cell r="I1423">
            <v>1</v>
          </cell>
          <cell r="J1423">
            <v>0</v>
          </cell>
          <cell r="K1423">
            <v>0</v>
          </cell>
          <cell r="L1423">
            <v>0</v>
          </cell>
          <cell r="M1423">
            <v>1</v>
          </cell>
          <cell r="N1423">
            <v>0</v>
          </cell>
          <cell r="O1423" t="str">
            <v>California</v>
          </cell>
        </row>
        <row r="1424">
          <cell r="A1424">
            <v>2478</v>
          </cell>
          <cell r="B1424">
            <v>142014</v>
          </cell>
          <cell r="C1424">
            <v>1</v>
          </cell>
          <cell r="D1424">
            <v>0</v>
          </cell>
          <cell r="E1424">
            <v>43</v>
          </cell>
          <cell r="F1424">
            <v>0</v>
          </cell>
          <cell r="G1424">
            <v>1</v>
          </cell>
          <cell r="H1424">
            <v>0</v>
          </cell>
          <cell r="I1424">
            <v>0</v>
          </cell>
          <cell r="J1424">
            <v>0</v>
          </cell>
          <cell r="K1424">
            <v>0</v>
          </cell>
          <cell r="L1424">
            <v>1</v>
          </cell>
          <cell r="M1424">
            <v>0</v>
          </cell>
          <cell r="N1424">
            <v>0</v>
          </cell>
          <cell r="O1424" t="str">
            <v>Florida</v>
          </cell>
        </row>
        <row r="1425">
          <cell r="A1425">
            <v>2550</v>
          </cell>
          <cell r="B1425">
            <v>142014</v>
          </cell>
          <cell r="C1425">
            <v>1</v>
          </cell>
          <cell r="D1425">
            <v>0</v>
          </cell>
          <cell r="E1425">
            <v>43</v>
          </cell>
          <cell r="F1425">
            <v>0</v>
          </cell>
          <cell r="G1425">
            <v>1</v>
          </cell>
          <cell r="H1425">
            <v>0</v>
          </cell>
          <cell r="I1425">
            <v>0</v>
          </cell>
          <cell r="J1425">
            <v>0</v>
          </cell>
          <cell r="K1425">
            <v>0</v>
          </cell>
          <cell r="L1425">
            <v>1</v>
          </cell>
          <cell r="M1425">
            <v>0</v>
          </cell>
          <cell r="N1425">
            <v>0</v>
          </cell>
          <cell r="O1425" t="str">
            <v>Florida</v>
          </cell>
        </row>
        <row r="1426">
          <cell r="A1426">
            <v>1213</v>
          </cell>
          <cell r="B1426">
            <v>142011</v>
          </cell>
          <cell r="C1426">
            <v>1</v>
          </cell>
          <cell r="D1426">
            <v>0</v>
          </cell>
          <cell r="E1426">
            <v>42</v>
          </cell>
          <cell r="F1426">
            <v>0</v>
          </cell>
          <cell r="G1426">
            <v>0</v>
          </cell>
          <cell r="H1426">
            <v>0</v>
          </cell>
          <cell r="I1426">
            <v>1</v>
          </cell>
          <cell r="J1426">
            <v>0</v>
          </cell>
          <cell r="K1426">
            <v>0</v>
          </cell>
          <cell r="L1426">
            <v>1</v>
          </cell>
          <cell r="M1426">
            <v>0</v>
          </cell>
          <cell r="N1426">
            <v>0</v>
          </cell>
          <cell r="O1426" t="str">
            <v>Illinois</v>
          </cell>
        </row>
        <row r="1427">
          <cell r="A1427">
            <v>2043</v>
          </cell>
          <cell r="B1427">
            <v>142000</v>
          </cell>
          <cell r="C1427">
            <v>0</v>
          </cell>
          <cell r="D1427">
            <v>0</v>
          </cell>
          <cell r="E1427">
            <v>33</v>
          </cell>
          <cell r="F1427">
            <v>0</v>
          </cell>
          <cell r="G1427">
            <v>0</v>
          </cell>
          <cell r="H1427">
            <v>1</v>
          </cell>
          <cell r="I1427">
            <v>0</v>
          </cell>
          <cell r="J1427">
            <v>0</v>
          </cell>
          <cell r="K1427">
            <v>0</v>
          </cell>
          <cell r="L1427">
            <v>0</v>
          </cell>
          <cell r="M1427">
            <v>0</v>
          </cell>
          <cell r="N1427">
            <v>1</v>
          </cell>
          <cell r="O1427" t="str">
            <v>Texas</v>
          </cell>
        </row>
        <row r="1428">
          <cell r="A1428">
            <v>3046</v>
          </cell>
          <cell r="B1428">
            <v>142000</v>
          </cell>
          <cell r="C1428">
            <v>0</v>
          </cell>
          <cell r="D1428">
            <v>0</v>
          </cell>
          <cell r="E1428">
            <v>33</v>
          </cell>
          <cell r="F1428">
            <v>0</v>
          </cell>
          <cell r="G1428">
            <v>0</v>
          </cell>
          <cell r="H1428">
            <v>1</v>
          </cell>
          <cell r="I1428">
            <v>0</v>
          </cell>
          <cell r="J1428">
            <v>0</v>
          </cell>
          <cell r="K1428">
            <v>0</v>
          </cell>
          <cell r="L1428">
            <v>0</v>
          </cell>
          <cell r="M1428">
            <v>0</v>
          </cell>
          <cell r="N1428">
            <v>1</v>
          </cell>
          <cell r="O1428" t="str">
            <v>Other</v>
          </cell>
        </row>
        <row r="1429">
          <cell r="A1429">
            <v>2213</v>
          </cell>
          <cell r="B1429">
            <v>141986</v>
          </cell>
          <cell r="C1429">
            <v>0</v>
          </cell>
          <cell r="D1429">
            <v>1</v>
          </cell>
          <cell r="E1429">
            <v>42</v>
          </cell>
          <cell r="F1429">
            <v>1</v>
          </cell>
          <cell r="G1429">
            <v>0</v>
          </cell>
          <cell r="H1429">
            <v>0</v>
          </cell>
          <cell r="I1429">
            <v>0</v>
          </cell>
          <cell r="J1429">
            <v>0</v>
          </cell>
          <cell r="K1429">
            <v>0</v>
          </cell>
          <cell r="L1429">
            <v>1</v>
          </cell>
          <cell r="M1429">
            <v>0</v>
          </cell>
          <cell r="N1429">
            <v>0</v>
          </cell>
          <cell r="O1429" t="str">
            <v>California</v>
          </cell>
        </row>
        <row r="1430">
          <cell r="A1430">
            <v>3137</v>
          </cell>
          <cell r="B1430">
            <v>141967</v>
          </cell>
          <cell r="C1430">
            <v>1</v>
          </cell>
          <cell r="D1430">
            <v>1</v>
          </cell>
          <cell r="E1430">
            <v>39</v>
          </cell>
          <cell r="F1430">
            <v>0</v>
          </cell>
          <cell r="G1430">
            <v>0</v>
          </cell>
          <cell r="H1430">
            <v>1</v>
          </cell>
          <cell r="I1430">
            <v>0</v>
          </cell>
          <cell r="J1430">
            <v>0</v>
          </cell>
          <cell r="K1430">
            <v>0</v>
          </cell>
          <cell r="L1430">
            <v>1</v>
          </cell>
          <cell r="M1430">
            <v>0</v>
          </cell>
          <cell r="N1430">
            <v>0</v>
          </cell>
          <cell r="O1430" t="str">
            <v>California</v>
          </cell>
        </row>
        <row r="1431">
          <cell r="A1431">
            <v>1134</v>
          </cell>
          <cell r="B1431">
            <v>141883</v>
          </cell>
          <cell r="C1431">
            <v>1</v>
          </cell>
          <cell r="D1431">
            <v>0</v>
          </cell>
          <cell r="E1431">
            <v>32</v>
          </cell>
          <cell r="F1431">
            <v>0</v>
          </cell>
          <cell r="G1431">
            <v>0</v>
          </cell>
          <cell r="H1431">
            <v>0</v>
          </cell>
          <cell r="I1431">
            <v>1</v>
          </cell>
          <cell r="J1431">
            <v>0</v>
          </cell>
          <cell r="K1431">
            <v>0</v>
          </cell>
          <cell r="L1431">
            <v>1</v>
          </cell>
          <cell r="M1431">
            <v>0</v>
          </cell>
          <cell r="N1431">
            <v>0</v>
          </cell>
          <cell r="O1431" t="str">
            <v>Florida</v>
          </cell>
        </row>
        <row r="1432">
          <cell r="A1432">
            <v>1016</v>
          </cell>
          <cell r="B1432">
            <v>141850</v>
          </cell>
          <cell r="C1432">
            <v>1</v>
          </cell>
          <cell r="D1432">
            <v>1</v>
          </cell>
          <cell r="E1432">
            <v>40</v>
          </cell>
          <cell r="F1432">
            <v>0</v>
          </cell>
          <cell r="G1432">
            <v>1</v>
          </cell>
          <cell r="H1432">
            <v>0</v>
          </cell>
          <cell r="I1432">
            <v>0</v>
          </cell>
          <cell r="J1432">
            <v>0</v>
          </cell>
          <cell r="K1432">
            <v>0</v>
          </cell>
          <cell r="L1432">
            <v>1</v>
          </cell>
          <cell r="M1432">
            <v>0</v>
          </cell>
          <cell r="N1432">
            <v>0</v>
          </cell>
          <cell r="O1432" t="str">
            <v>New York</v>
          </cell>
        </row>
        <row r="1433">
          <cell r="A1433">
            <v>3178</v>
          </cell>
          <cell r="B1433">
            <v>141769</v>
          </cell>
          <cell r="C1433">
            <v>0</v>
          </cell>
          <cell r="D1433">
            <v>1</v>
          </cell>
          <cell r="E1433">
            <v>65</v>
          </cell>
          <cell r="F1433">
            <v>1</v>
          </cell>
          <cell r="G1433">
            <v>0</v>
          </cell>
          <cell r="H1433">
            <v>0</v>
          </cell>
          <cell r="I1433">
            <v>0</v>
          </cell>
          <cell r="J1433">
            <v>0</v>
          </cell>
          <cell r="K1433">
            <v>0</v>
          </cell>
          <cell r="L1433">
            <v>0</v>
          </cell>
          <cell r="M1433">
            <v>0</v>
          </cell>
          <cell r="N1433">
            <v>0</v>
          </cell>
          <cell r="O1433" t="str">
            <v>Other</v>
          </cell>
        </row>
        <row r="1434">
          <cell r="A1434">
            <v>1045</v>
          </cell>
          <cell r="B1434">
            <v>141728</v>
          </cell>
          <cell r="C1434">
            <v>1</v>
          </cell>
          <cell r="D1434">
            <v>0</v>
          </cell>
          <cell r="E1434">
            <v>52</v>
          </cell>
          <cell r="F1434">
            <v>0</v>
          </cell>
          <cell r="G1434">
            <v>0</v>
          </cell>
          <cell r="H1434">
            <v>0</v>
          </cell>
          <cell r="I1434">
            <v>1</v>
          </cell>
          <cell r="J1434">
            <v>0</v>
          </cell>
          <cell r="K1434">
            <v>0</v>
          </cell>
          <cell r="L1434">
            <v>1</v>
          </cell>
          <cell r="M1434">
            <v>0</v>
          </cell>
          <cell r="N1434">
            <v>0</v>
          </cell>
          <cell r="O1434" t="str">
            <v>Illinois</v>
          </cell>
        </row>
        <row r="1435">
          <cell r="A1435">
            <v>3124</v>
          </cell>
          <cell r="B1435">
            <v>141713</v>
          </cell>
          <cell r="C1435">
            <v>1</v>
          </cell>
          <cell r="D1435">
            <v>1</v>
          </cell>
          <cell r="E1435">
            <v>56</v>
          </cell>
          <cell r="F1435">
            <v>1</v>
          </cell>
          <cell r="G1435">
            <v>0</v>
          </cell>
          <cell r="H1435">
            <v>0</v>
          </cell>
          <cell r="I1435">
            <v>0</v>
          </cell>
          <cell r="J1435">
            <v>0</v>
          </cell>
          <cell r="K1435">
            <v>0</v>
          </cell>
          <cell r="L1435">
            <v>0</v>
          </cell>
          <cell r="M1435">
            <v>0</v>
          </cell>
          <cell r="N1435">
            <v>0</v>
          </cell>
          <cell r="O1435" t="str">
            <v>Other</v>
          </cell>
        </row>
        <row r="1436">
          <cell r="A1436">
            <v>2369</v>
          </cell>
          <cell r="B1436">
            <v>141658</v>
          </cell>
          <cell r="C1436">
            <v>1</v>
          </cell>
          <cell r="D1436">
            <v>1</v>
          </cell>
          <cell r="E1436">
            <v>45</v>
          </cell>
          <cell r="F1436">
            <v>0</v>
          </cell>
          <cell r="G1436">
            <v>0</v>
          </cell>
          <cell r="H1436">
            <v>1</v>
          </cell>
          <cell r="I1436">
            <v>0</v>
          </cell>
          <cell r="J1436">
            <v>0</v>
          </cell>
          <cell r="K1436">
            <v>0</v>
          </cell>
          <cell r="L1436">
            <v>0</v>
          </cell>
          <cell r="M1436">
            <v>0</v>
          </cell>
          <cell r="N1436">
            <v>0</v>
          </cell>
          <cell r="O1436" t="str">
            <v>California</v>
          </cell>
        </row>
        <row r="1437">
          <cell r="A1437">
            <v>1460</v>
          </cell>
          <cell r="B1437">
            <v>141644</v>
          </cell>
          <cell r="C1437">
            <v>1</v>
          </cell>
          <cell r="D1437">
            <v>1</v>
          </cell>
          <cell r="E1437">
            <v>48</v>
          </cell>
          <cell r="F1437">
            <v>0</v>
          </cell>
          <cell r="G1437">
            <v>0</v>
          </cell>
          <cell r="H1437">
            <v>1</v>
          </cell>
          <cell r="I1437">
            <v>0</v>
          </cell>
          <cell r="J1437">
            <v>0</v>
          </cell>
          <cell r="K1437">
            <v>0</v>
          </cell>
          <cell r="L1437">
            <v>0</v>
          </cell>
          <cell r="M1437">
            <v>0</v>
          </cell>
          <cell r="N1437">
            <v>1</v>
          </cell>
          <cell r="O1437" t="str">
            <v>New York</v>
          </cell>
        </row>
        <row r="1438">
          <cell r="A1438">
            <v>2982</v>
          </cell>
          <cell r="B1438">
            <v>141638</v>
          </cell>
          <cell r="C1438">
            <v>0</v>
          </cell>
          <cell r="D1438">
            <v>1</v>
          </cell>
          <cell r="E1438">
            <v>56</v>
          </cell>
          <cell r="F1438">
            <v>1</v>
          </cell>
          <cell r="G1438">
            <v>0</v>
          </cell>
          <cell r="H1438">
            <v>0</v>
          </cell>
          <cell r="I1438">
            <v>0</v>
          </cell>
          <cell r="J1438">
            <v>0</v>
          </cell>
          <cell r="K1438">
            <v>0</v>
          </cell>
          <cell r="L1438">
            <v>1</v>
          </cell>
          <cell r="M1438">
            <v>0</v>
          </cell>
          <cell r="N1438">
            <v>0</v>
          </cell>
          <cell r="O1438" t="str">
            <v>Florida</v>
          </cell>
        </row>
        <row r="1439">
          <cell r="A1439">
            <v>2810</v>
          </cell>
          <cell r="B1439">
            <v>141580</v>
          </cell>
          <cell r="C1439">
            <v>1</v>
          </cell>
          <cell r="D1439">
            <v>1</v>
          </cell>
          <cell r="E1439">
            <v>42</v>
          </cell>
          <cell r="F1439">
            <v>0</v>
          </cell>
          <cell r="G1439">
            <v>0</v>
          </cell>
          <cell r="H1439">
            <v>0</v>
          </cell>
          <cell r="I1439">
            <v>1</v>
          </cell>
          <cell r="J1439">
            <v>0</v>
          </cell>
          <cell r="K1439">
            <v>0</v>
          </cell>
          <cell r="L1439">
            <v>1</v>
          </cell>
          <cell r="M1439">
            <v>0</v>
          </cell>
          <cell r="N1439">
            <v>0</v>
          </cell>
          <cell r="O1439" t="str">
            <v>New York</v>
          </cell>
        </row>
        <row r="1440">
          <cell r="A1440">
            <v>1124</v>
          </cell>
          <cell r="B1440">
            <v>141551</v>
          </cell>
          <cell r="C1440">
            <v>1</v>
          </cell>
          <cell r="D1440">
            <v>1</v>
          </cell>
          <cell r="E1440">
            <v>56</v>
          </cell>
          <cell r="F1440">
            <v>0</v>
          </cell>
          <cell r="G1440">
            <v>1</v>
          </cell>
          <cell r="H1440">
            <v>0</v>
          </cell>
          <cell r="I1440">
            <v>0</v>
          </cell>
          <cell r="J1440">
            <v>0</v>
          </cell>
          <cell r="K1440">
            <v>0</v>
          </cell>
          <cell r="L1440">
            <v>0</v>
          </cell>
          <cell r="M1440">
            <v>0</v>
          </cell>
          <cell r="N1440">
            <v>1</v>
          </cell>
          <cell r="O1440" t="str">
            <v>New York</v>
          </cell>
        </row>
        <row r="1441">
          <cell r="A1441">
            <v>2640</v>
          </cell>
          <cell r="B1441">
            <v>141473</v>
          </cell>
          <cell r="C1441">
            <v>1</v>
          </cell>
          <cell r="D1441">
            <v>0</v>
          </cell>
          <cell r="E1441">
            <v>35</v>
          </cell>
          <cell r="F1441">
            <v>0</v>
          </cell>
          <cell r="G1441">
            <v>0</v>
          </cell>
          <cell r="H1441">
            <v>1</v>
          </cell>
          <cell r="I1441">
            <v>0</v>
          </cell>
          <cell r="J1441">
            <v>0</v>
          </cell>
          <cell r="K1441">
            <v>0</v>
          </cell>
          <cell r="L1441">
            <v>0</v>
          </cell>
          <cell r="M1441">
            <v>0</v>
          </cell>
          <cell r="N1441">
            <v>0</v>
          </cell>
          <cell r="O1441" t="str">
            <v>Florida</v>
          </cell>
        </row>
        <row r="1442">
          <cell r="A1442">
            <v>1756</v>
          </cell>
          <cell r="B1442">
            <v>141452</v>
          </cell>
          <cell r="C1442">
            <v>1</v>
          </cell>
          <cell r="D1442">
            <v>1</v>
          </cell>
          <cell r="E1442">
            <v>67</v>
          </cell>
          <cell r="F1442">
            <v>0</v>
          </cell>
          <cell r="G1442">
            <v>0</v>
          </cell>
          <cell r="H1442">
            <v>0</v>
          </cell>
          <cell r="I1442">
            <v>1</v>
          </cell>
          <cell r="J1442">
            <v>0</v>
          </cell>
          <cell r="K1442">
            <v>0</v>
          </cell>
          <cell r="L1442">
            <v>1</v>
          </cell>
          <cell r="M1442">
            <v>0</v>
          </cell>
          <cell r="N1442">
            <v>0</v>
          </cell>
          <cell r="O1442" t="str">
            <v>Other</v>
          </cell>
        </row>
        <row r="1443">
          <cell r="A1443">
            <v>1203</v>
          </cell>
          <cell r="B1443">
            <v>141443</v>
          </cell>
          <cell r="C1443">
            <v>1</v>
          </cell>
          <cell r="D1443">
            <v>0</v>
          </cell>
          <cell r="E1443">
            <v>43</v>
          </cell>
          <cell r="F1443">
            <v>0</v>
          </cell>
          <cell r="G1443">
            <v>1</v>
          </cell>
          <cell r="H1443">
            <v>0</v>
          </cell>
          <cell r="I1443">
            <v>0</v>
          </cell>
          <cell r="J1443">
            <v>0</v>
          </cell>
          <cell r="K1443">
            <v>0</v>
          </cell>
          <cell r="L1443">
            <v>1</v>
          </cell>
          <cell r="M1443">
            <v>0</v>
          </cell>
          <cell r="N1443">
            <v>0</v>
          </cell>
          <cell r="O1443" t="str">
            <v>Texas</v>
          </cell>
        </row>
        <row r="1444">
          <cell r="A1444">
            <v>2673</v>
          </cell>
          <cell r="B1444">
            <v>141437</v>
          </cell>
          <cell r="C1444">
            <v>1</v>
          </cell>
          <cell r="D1444">
            <v>1</v>
          </cell>
          <cell r="E1444">
            <v>63</v>
          </cell>
          <cell r="F1444">
            <v>1</v>
          </cell>
          <cell r="G1444">
            <v>0</v>
          </cell>
          <cell r="H1444">
            <v>0</v>
          </cell>
          <cell r="I1444">
            <v>0</v>
          </cell>
          <cell r="J1444">
            <v>0</v>
          </cell>
          <cell r="K1444">
            <v>0</v>
          </cell>
          <cell r="L1444">
            <v>0</v>
          </cell>
          <cell r="M1444">
            <v>0</v>
          </cell>
          <cell r="N1444">
            <v>1</v>
          </cell>
          <cell r="O1444" t="str">
            <v>Texas</v>
          </cell>
        </row>
        <row r="1445">
          <cell r="A1445">
            <v>1325</v>
          </cell>
          <cell r="B1445">
            <v>141411</v>
          </cell>
          <cell r="C1445">
            <v>0</v>
          </cell>
          <cell r="D1445">
            <v>0</v>
          </cell>
          <cell r="E1445">
            <v>34</v>
          </cell>
          <cell r="F1445">
            <v>1</v>
          </cell>
          <cell r="G1445">
            <v>0</v>
          </cell>
          <cell r="H1445">
            <v>0</v>
          </cell>
          <cell r="I1445">
            <v>0</v>
          </cell>
          <cell r="J1445">
            <v>0</v>
          </cell>
          <cell r="K1445">
            <v>0</v>
          </cell>
          <cell r="L1445">
            <v>1</v>
          </cell>
          <cell r="M1445">
            <v>0</v>
          </cell>
          <cell r="N1445">
            <v>0</v>
          </cell>
          <cell r="O1445" t="str">
            <v>California</v>
          </cell>
        </row>
        <row r="1446">
          <cell r="A1446">
            <v>1685</v>
          </cell>
          <cell r="B1446">
            <v>141335</v>
          </cell>
          <cell r="C1446">
            <v>1</v>
          </cell>
          <cell r="D1446">
            <v>0</v>
          </cell>
          <cell r="E1446">
            <v>52</v>
          </cell>
          <cell r="F1446">
            <v>1</v>
          </cell>
          <cell r="G1446">
            <v>0</v>
          </cell>
          <cell r="H1446">
            <v>0</v>
          </cell>
          <cell r="I1446">
            <v>0</v>
          </cell>
          <cell r="J1446">
            <v>0</v>
          </cell>
          <cell r="K1446">
            <v>0</v>
          </cell>
          <cell r="L1446">
            <v>0</v>
          </cell>
          <cell r="M1446">
            <v>1</v>
          </cell>
          <cell r="N1446">
            <v>0</v>
          </cell>
          <cell r="O1446" t="str">
            <v>California</v>
          </cell>
        </row>
        <row r="1447">
          <cell r="A1447">
            <v>2348</v>
          </cell>
          <cell r="B1447">
            <v>141335</v>
          </cell>
          <cell r="C1447">
            <v>1</v>
          </cell>
          <cell r="D1447">
            <v>0</v>
          </cell>
          <cell r="E1447">
            <v>52</v>
          </cell>
          <cell r="F1447">
            <v>1</v>
          </cell>
          <cell r="G1447">
            <v>0</v>
          </cell>
          <cell r="H1447">
            <v>0</v>
          </cell>
          <cell r="I1447">
            <v>0</v>
          </cell>
          <cell r="J1447">
            <v>0</v>
          </cell>
          <cell r="K1447">
            <v>0</v>
          </cell>
          <cell r="L1447">
            <v>0</v>
          </cell>
          <cell r="M1447">
            <v>1</v>
          </cell>
          <cell r="N1447">
            <v>0</v>
          </cell>
          <cell r="O1447" t="str">
            <v>New York</v>
          </cell>
        </row>
        <row r="1448">
          <cell r="A1448">
            <v>3115</v>
          </cell>
          <cell r="B1448">
            <v>141275</v>
          </cell>
          <cell r="C1448">
            <v>1</v>
          </cell>
          <cell r="D1448">
            <v>2</v>
          </cell>
          <cell r="E1448">
            <v>60</v>
          </cell>
          <cell r="F1448">
            <v>0</v>
          </cell>
          <cell r="G1448">
            <v>0</v>
          </cell>
          <cell r="H1448">
            <v>0</v>
          </cell>
          <cell r="I1448">
            <v>1</v>
          </cell>
          <cell r="J1448">
            <v>0</v>
          </cell>
          <cell r="K1448">
            <v>0</v>
          </cell>
          <cell r="L1448">
            <v>0</v>
          </cell>
          <cell r="M1448">
            <v>1</v>
          </cell>
          <cell r="N1448">
            <v>0</v>
          </cell>
          <cell r="O1448" t="str">
            <v>Illinois</v>
          </cell>
        </row>
        <row r="1449">
          <cell r="A1449">
            <v>2687</v>
          </cell>
          <cell r="B1449">
            <v>141154</v>
          </cell>
          <cell r="C1449">
            <v>0</v>
          </cell>
          <cell r="D1449">
            <v>1</v>
          </cell>
          <cell r="E1449">
            <v>42</v>
          </cell>
          <cell r="F1449">
            <v>0</v>
          </cell>
          <cell r="G1449">
            <v>0</v>
          </cell>
          <cell r="H1449">
            <v>0</v>
          </cell>
          <cell r="I1449">
            <v>1</v>
          </cell>
          <cell r="J1449">
            <v>0</v>
          </cell>
          <cell r="K1449">
            <v>0</v>
          </cell>
          <cell r="L1449">
            <v>1</v>
          </cell>
          <cell r="M1449">
            <v>0</v>
          </cell>
          <cell r="N1449">
            <v>0</v>
          </cell>
          <cell r="O1449" t="str">
            <v>California</v>
          </cell>
        </row>
        <row r="1450">
          <cell r="A1450">
            <v>2444</v>
          </cell>
          <cell r="B1450">
            <v>141145</v>
          </cell>
          <cell r="C1450">
            <v>1</v>
          </cell>
          <cell r="D1450">
            <v>1</v>
          </cell>
          <cell r="E1450">
            <v>70</v>
          </cell>
          <cell r="F1450">
            <v>0</v>
          </cell>
          <cell r="G1450">
            <v>1</v>
          </cell>
          <cell r="H1450">
            <v>0</v>
          </cell>
          <cell r="I1450">
            <v>0</v>
          </cell>
          <cell r="J1450">
            <v>0</v>
          </cell>
          <cell r="K1450">
            <v>0</v>
          </cell>
          <cell r="L1450">
            <v>0</v>
          </cell>
          <cell r="M1450">
            <v>0</v>
          </cell>
          <cell r="N1450">
            <v>1</v>
          </cell>
          <cell r="O1450" t="str">
            <v>New York</v>
          </cell>
        </row>
        <row r="1451">
          <cell r="A1451">
            <v>1463</v>
          </cell>
          <cell r="B1451">
            <v>141124</v>
          </cell>
          <cell r="C1451">
            <v>1</v>
          </cell>
          <cell r="D1451">
            <v>0</v>
          </cell>
          <cell r="E1451">
            <v>43</v>
          </cell>
          <cell r="F1451">
            <v>0</v>
          </cell>
          <cell r="G1451">
            <v>1</v>
          </cell>
          <cell r="H1451">
            <v>0</v>
          </cell>
          <cell r="I1451">
            <v>0</v>
          </cell>
          <cell r="J1451">
            <v>0</v>
          </cell>
          <cell r="K1451">
            <v>0</v>
          </cell>
          <cell r="L1451">
            <v>1</v>
          </cell>
          <cell r="M1451">
            <v>0</v>
          </cell>
          <cell r="N1451">
            <v>0</v>
          </cell>
          <cell r="O1451" t="str">
            <v>California</v>
          </cell>
        </row>
        <row r="1452">
          <cell r="A1452">
            <v>2731</v>
          </cell>
          <cell r="B1452">
            <v>141120</v>
          </cell>
          <cell r="C1452">
            <v>1</v>
          </cell>
          <cell r="D1452">
            <v>1</v>
          </cell>
          <cell r="E1452">
            <v>52</v>
          </cell>
          <cell r="F1452">
            <v>0</v>
          </cell>
          <cell r="G1452">
            <v>1</v>
          </cell>
          <cell r="H1452">
            <v>0</v>
          </cell>
          <cell r="I1452">
            <v>0</v>
          </cell>
          <cell r="J1452">
            <v>0</v>
          </cell>
          <cell r="K1452">
            <v>0</v>
          </cell>
          <cell r="L1452">
            <v>1</v>
          </cell>
          <cell r="M1452">
            <v>0</v>
          </cell>
          <cell r="N1452">
            <v>0</v>
          </cell>
          <cell r="O1452" t="str">
            <v>Illinois</v>
          </cell>
        </row>
        <row r="1453">
          <cell r="A1453">
            <v>1664</v>
          </cell>
          <cell r="B1453">
            <v>141039</v>
          </cell>
          <cell r="C1453">
            <v>0</v>
          </cell>
          <cell r="D1453">
            <v>0</v>
          </cell>
          <cell r="E1453">
            <v>38</v>
          </cell>
          <cell r="F1453">
            <v>0</v>
          </cell>
          <cell r="G1453">
            <v>0</v>
          </cell>
          <cell r="H1453">
            <v>0</v>
          </cell>
          <cell r="I1453">
            <v>1</v>
          </cell>
          <cell r="J1453">
            <v>0</v>
          </cell>
          <cell r="K1453">
            <v>0</v>
          </cell>
          <cell r="L1453">
            <v>0</v>
          </cell>
          <cell r="M1453">
            <v>0</v>
          </cell>
          <cell r="N1453">
            <v>0</v>
          </cell>
          <cell r="O1453" t="str">
            <v>New York</v>
          </cell>
        </row>
        <row r="1454">
          <cell r="A1454">
            <v>1943</v>
          </cell>
          <cell r="B1454">
            <v>141021</v>
          </cell>
          <cell r="C1454">
            <v>1</v>
          </cell>
          <cell r="D1454">
            <v>0</v>
          </cell>
          <cell r="E1454">
            <v>51</v>
          </cell>
          <cell r="F1454">
            <v>0</v>
          </cell>
          <cell r="G1454">
            <v>0</v>
          </cell>
          <cell r="H1454">
            <v>0</v>
          </cell>
          <cell r="I1454">
            <v>1</v>
          </cell>
          <cell r="J1454">
            <v>0</v>
          </cell>
          <cell r="K1454">
            <v>0</v>
          </cell>
          <cell r="L1454">
            <v>0</v>
          </cell>
          <cell r="M1454">
            <v>1</v>
          </cell>
          <cell r="N1454">
            <v>0</v>
          </cell>
          <cell r="O1454" t="str">
            <v>California</v>
          </cell>
        </row>
        <row r="1455">
          <cell r="A1455">
            <v>2454</v>
          </cell>
          <cell r="B1455">
            <v>141020</v>
          </cell>
          <cell r="C1455">
            <v>0</v>
          </cell>
          <cell r="D1455">
            <v>0</v>
          </cell>
          <cell r="E1455">
            <v>33</v>
          </cell>
          <cell r="F1455">
            <v>0</v>
          </cell>
          <cell r="G1455">
            <v>0</v>
          </cell>
          <cell r="H1455">
            <v>1</v>
          </cell>
          <cell r="I1455">
            <v>0</v>
          </cell>
          <cell r="J1455">
            <v>0</v>
          </cell>
          <cell r="K1455">
            <v>0</v>
          </cell>
          <cell r="L1455">
            <v>0</v>
          </cell>
          <cell r="M1455">
            <v>1</v>
          </cell>
          <cell r="N1455">
            <v>0</v>
          </cell>
          <cell r="O1455" t="str">
            <v>Florida</v>
          </cell>
        </row>
        <row r="1456">
          <cell r="A1456">
            <v>2060</v>
          </cell>
          <cell r="B1456">
            <v>141014</v>
          </cell>
          <cell r="C1456">
            <v>1</v>
          </cell>
          <cell r="D1456">
            <v>0</v>
          </cell>
          <cell r="E1456">
            <v>42</v>
          </cell>
          <cell r="F1456">
            <v>0</v>
          </cell>
          <cell r="G1456">
            <v>1</v>
          </cell>
          <cell r="H1456">
            <v>0</v>
          </cell>
          <cell r="I1456">
            <v>0</v>
          </cell>
          <cell r="J1456">
            <v>0</v>
          </cell>
          <cell r="K1456">
            <v>0</v>
          </cell>
          <cell r="L1456">
            <v>0</v>
          </cell>
          <cell r="M1456">
            <v>0</v>
          </cell>
          <cell r="N1456">
            <v>1</v>
          </cell>
          <cell r="O1456" t="str">
            <v>New York</v>
          </cell>
        </row>
        <row r="1457">
          <cell r="A1457">
            <v>2603</v>
          </cell>
          <cell r="B1457">
            <v>141003</v>
          </cell>
          <cell r="C1457">
            <v>0</v>
          </cell>
          <cell r="D1457">
            <v>0</v>
          </cell>
          <cell r="E1457">
            <v>57</v>
          </cell>
          <cell r="F1457">
            <v>1</v>
          </cell>
          <cell r="G1457">
            <v>0</v>
          </cell>
          <cell r="H1457">
            <v>0</v>
          </cell>
          <cell r="I1457">
            <v>0</v>
          </cell>
          <cell r="J1457">
            <v>0</v>
          </cell>
          <cell r="K1457">
            <v>0</v>
          </cell>
          <cell r="L1457">
            <v>0</v>
          </cell>
          <cell r="M1457">
            <v>0</v>
          </cell>
          <cell r="N1457">
            <v>1</v>
          </cell>
          <cell r="O1457" t="str">
            <v>California</v>
          </cell>
        </row>
        <row r="1458">
          <cell r="A1458">
            <v>2938</v>
          </cell>
          <cell r="B1458">
            <v>140887</v>
          </cell>
          <cell r="C1458">
            <v>1</v>
          </cell>
          <cell r="D1458">
            <v>1</v>
          </cell>
          <cell r="E1458">
            <v>68</v>
          </cell>
          <cell r="F1458">
            <v>0</v>
          </cell>
          <cell r="G1458">
            <v>0</v>
          </cell>
          <cell r="H1458">
            <v>1</v>
          </cell>
          <cell r="I1458">
            <v>0</v>
          </cell>
          <cell r="J1458">
            <v>0</v>
          </cell>
          <cell r="K1458">
            <v>0</v>
          </cell>
          <cell r="L1458">
            <v>1</v>
          </cell>
          <cell r="M1458">
            <v>0</v>
          </cell>
          <cell r="N1458">
            <v>0</v>
          </cell>
          <cell r="O1458" t="str">
            <v>Other</v>
          </cell>
        </row>
        <row r="1459">
          <cell r="A1459">
            <v>3159</v>
          </cell>
          <cell r="B1459">
            <v>140851</v>
          </cell>
          <cell r="C1459">
            <v>1</v>
          </cell>
          <cell r="D1459">
            <v>1</v>
          </cell>
          <cell r="E1459">
            <v>49</v>
          </cell>
          <cell r="F1459">
            <v>1</v>
          </cell>
          <cell r="G1459">
            <v>0</v>
          </cell>
          <cell r="H1459">
            <v>0</v>
          </cell>
          <cell r="I1459">
            <v>0</v>
          </cell>
          <cell r="J1459">
            <v>0</v>
          </cell>
          <cell r="K1459">
            <v>0</v>
          </cell>
          <cell r="L1459">
            <v>1</v>
          </cell>
          <cell r="M1459">
            <v>0</v>
          </cell>
          <cell r="N1459">
            <v>0</v>
          </cell>
          <cell r="O1459" t="str">
            <v>Texas</v>
          </cell>
        </row>
        <row r="1460">
          <cell r="A1460">
            <v>2258</v>
          </cell>
          <cell r="B1460">
            <v>140800</v>
          </cell>
          <cell r="C1460">
            <v>1</v>
          </cell>
          <cell r="D1460">
            <v>2</v>
          </cell>
          <cell r="E1460">
            <v>56</v>
          </cell>
          <cell r="F1460">
            <v>0</v>
          </cell>
          <cell r="G1460">
            <v>1</v>
          </cell>
          <cell r="H1460">
            <v>0</v>
          </cell>
          <cell r="I1460">
            <v>0</v>
          </cell>
          <cell r="J1460">
            <v>0</v>
          </cell>
          <cell r="K1460">
            <v>0</v>
          </cell>
          <cell r="L1460">
            <v>1</v>
          </cell>
          <cell r="M1460">
            <v>0</v>
          </cell>
          <cell r="N1460">
            <v>0</v>
          </cell>
          <cell r="O1460" t="str">
            <v>New York</v>
          </cell>
        </row>
        <row r="1461">
          <cell r="A1461">
            <v>2948</v>
          </cell>
          <cell r="B1461">
            <v>140794</v>
          </cell>
          <cell r="C1461">
            <v>0</v>
          </cell>
          <cell r="D1461">
            <v>1</v>
          </cell>
          <cell r="E1461">
            <v>45</v>
          </cell>
          <cell r="F1461">
            <v>0</v>
          </cell>
          <cell r="G1461">
            <v>1</v>
          </cell>
          <cell r="H1461">
            <v>0</v>
          </cell>
          <cell r="I1461">
            <v>0</v>
          </cell>
          <cell r="J1461">
            <v>0</v>
          </cell>
          <cell r="K1461">
            <v>0</v>
          </cell>
          <cell r="L1461">
            <v>1</v>
          </cell>
          <cell r="M1461">
            <v>0</v>
          </cell>
          <cell r="N1461">
            <v>0</v>
          </cell>
          <cell r="O1461" t="str">
            <v>New York</v>
          </cell>
        </row>
        <row r="1462">
          <cell r="A1462">
            <v>1770</v>
          </cell>
          <cell r="B1462">
            <v>140780</v>
          </cell>
          <cell r="C1462">
            <v>0</v>
          </cell>
          <cell r="D1462">
            <v>1</v>
          </cell>
          <cell r="E1462">
            <v>44</v>
          </cell>
          <cell r="F1462">
            <v>1</v>
          </cell>
          <cell r="G1462">
            <v>0</v>
          </cell>
          <cell r="H1462">
            <v>0</v>
          </cell>
          <cell r="I1462">
            <v>0</v>
          </cell>
          <cell r="J1462">
            <v>0</v>
          </cell>
          <cell r="K1462">
            <v>0</v>
          </cell>
          <cell r="L1462">
            <v>1</v>
          </cell>
          <cell r="M1462">
            <v>0</v>
          </cell>
          <cell r="N1462">
            <v>0</v>
          </cell>
          <cell r="O1462" t="str">
            <v>Florida</v>
          </cell>
        </row>
        <row r="1463">
          <cell r="A1463">
            <v>1757</v>
          </cell>
          <cell r="B1463">
            <v>140760</v>
          </cell>
          <cell r="C1463">
            <v>0</v>
          </cell>
          <cell r="D1463">
            <v>1</v>
          </cell>
          <cell r="E1463">
            <v>55</v>
          </cell>
          <cell r="F1463">
            <v>0</v>
          </cell>
          <cell r="G1463">
            <v>0</v>
          </cell>
          <cell r="H1463">
            <v>1</v>
          </cell>
          <cell r="I1463">
            <v>0</v>
          </cell>
          <cell r="J1463">
            <v>0</v>
          </cell>
          <cell r="K1463">
            <v>0</v>
          </cell>
          <cell r="L1463">
            <v>0</v>
          </cell>
          <cell r="M1463">
            <v>0</v>
          </cell>
          <cell r="N1463">
            <v>1</v>
          </cell>
          <cell r="O1463" t="str">
            <v>California</v>
          </cell>
        </row>
        <row r="1464">
          <cell r="A1464">
            <v>1246</v>
          </cell>
          <cell r="B1464">
            <v>140737</v>
          </cell>
          <cell r="C1464">
            <v>2</v>
          </cell>
          <cell r="D1464">
            <v>1</v>
          </cell>
          <cell r="E1464">
            <v>63</v>
          </cell>
          <cell r="F1464">
            <v>0</v>
          </cell>
          <cell r="G1464">
            <v>0</v>
          </cell>
          <cell r="H1464">
            <v>1</v>
          </cell>
          <cell r="I1464">
            <v>0</v>
          </cell>
          <cell r="J1464">
            <v>0</v>
          </cell>
          <cell r="K1464">
            <v>0</v>
          </cell>
          <cell r="L1464">
            <v>0</v>
          </cell>
          <cell r="M1464">
            <v>0</v>
          </cell>
          <cell r="N1464">
            <v>1</v>
          </cell>
          <cell r="O1464" t="str">
            <v>Other</v>
          </cell>
        </row>
        <row r="1465">
          <cell r="A1465">
            <v>1952</v>
          </cell>
          <cell r="B1465">
            <v>140706</v>
          </cell>
          <cell r="C1465">
            <v>2</v>
          </cell>
          <cell r="D1465">
            <v>1</v>
          </cell>
          <cell r="E1465">
            <v>52</v>
          </cell>
          <cell r="F1465">
            <v>0</v>
          </cell>
          <cell r="G1465">
            <v>0</v>
          </cell>
          <cell r="H1465">
            <v>0</v>
          </cell>
          <cell r="I1465">
            <v>1</v>
          </cell>
          <cell r="J1465">
            <v>0</v>
          </cell>
          <cell r="K1465">
            <v>0</v>
          </cell>
          <cell r="L1465">
            <v>0</v>
          </cell>
          <cell r="M1465">
            <v>0</v>
          </cell>
          <cell r="N1465">
            <v>1</v>
          </cell>
          <cell r="O1465" t="str">
            <v>New York</v>
          </cell>
        </row>
        <row r="1466">
          <cell r="A1466">
            <v>1024</v>
          </cell>
          <cell r="B1466">
            <v>140689</v>
          </cell>
          <cell r="C1466">
            <v>0</v>
          </cell>
          <cell r="D1466">
            <v>1</v>
          </cell>
          <cell r="E1466">
            <v>69</v>
          </cell>
          <cell r="F1466">
            <v>0</v>
          </cell>
          <cell r="G1466">
            <v>0</v>
          </cell>
          <cell r="H1466">
            <v>0</v>
          </cell>
          <cell r="I1466">
            <v>1</v>
          </cell>
          <cell r="J1466">
            <v>0</v>
          </cell>
          <cell r="K1466">
            <v>0</v>
          </cell>
          <cell r="L1466">
            <v>1</v>
          </cell>
          <cell r="M1466">
            <v>0</v>
          </cell>
          <cell r="N1466">
            <v>0</v>
          </cell>
          <cell r="O1466" t="str">
            <v>Other</v>
          </cell>
        </row>
        <row r="1467">
          <cell r="A1467">
            <v>1565</v>
          </cell>
          <cell r="B1467">
            <v>140689</v>
          </cell>
          <cell r="C1467">
            <v>0</v>
          </cell>
          <cell r="D1467">
            <v>1</v>
          </cell>
          <cell r="E1467">
            <v>69</v>
          </cell>
          <cell r="F1467">
            <v>0</v>
          </cell>
          <cell r="G1467">
            <v>0</v>
          </cell>
          <cell r="H1467">
            <v>0</v>
          </cell>
          <cell r="I1467">
            <v>1</v>
          </cell>
          <cell r="J1467">
            <v>0</v>
          </cell>
          <cell r="K1467">
            <v>0</v>
          </cell>
          <cell r="L1467">
            <v>1</v>
          </cell>
          <cell r="M1467">
            <v>0</v>
          </cell>
          <cell r="N1467">
            <v>0</v>
          </cell>
          <cell r="O1467" t="str">
            <v>California</v>
          </cell>
        </row>
        <row r="1468">
          <cell r="A1468">
            <v>1739</v>
          </cell>
          <cell r="B1468">
            <v>140662</v>
          </cell>
          <cell r="C1468">
            <v>1</v>
          </cell>
          <cell r="D1468">
            <v>0</v>
          </cell>
          <cell r="E1468">
            <v>41</v>
          </cell>
          <cell r="F1468">
            <v>0</v>
          </cell>
          <cell r="G1468">
            <v>1</v>
          </cell>
          <cell r="H1468">
            <v>0</v>
          </cell>
          <cell r="I1468">
            <v>0</v>
          </cell>
          <cell r="J1468">
            <v>0</v>
          </cell>
          <cell r="K1468">
            <v>0</v>
          </cell>
          <cell r="L1468">
            <v>0</v>
          </cell>
          <cell r="M1468">
            <v>1</v>
          </cell>
          <cell r="N1468">
            <v>0</v>
          </cell>
          <cell r="O1468" t="str">
            <v>California</v>
          </cell>
        </row>
        <row r="1469">
          <cell r="A1469">
            <v>1192</v>
          </cell>
          <cell r="B1469">
            <v>140637</v>
          </cell>
          <cell r="C1469">
            <v>1</v>
          </cell>
          <cell r="D1469">
            <v>1</v>
          </cell>
          <cell r="E1469">
            <v>55</v>
          </cell>
          <cell r="F1469">
            <v>0</v>
          </cell>
          <cell r="G1469">
            <v>0</v>
          </cell>
          <cell r="H1469">
            <v>1</v>
          </cell>
          <cell r="I1469">
            <v>0</v>
          </cell>
          <cell r="J1469">
            <v>0</v>
          </cell>
          <cell r="K1469">
            <v>0</v>
          </cell>
          <cell r="L1469">
            <v>0</v>
          </cell>
          <cell r="M1469">
            <v>0</v>
          </cell>
          <cell r="N1469">
            <v>1</v>
          </cell>
          <cell r="O1469" t="str">
            <v>Other</v>
          </cell>
        </row>
        <row r="1470">
          <cell r="A1470">
            <v>3104</v>
          </cell>
          <cell r="B1470">
            <v>140590</v>
          </cell>
          <cell r="C1470">
            <v>1</v>
          </cell>
          <cell r="D1470">
            <v>1</v>
          </cell>
          <cell r="E1470">
            <v>51</v>
          </cell>
          <cell r="F1470">
            <v>0</v>
          </cell>
          <cell r="G1470">
            <v>0</v>
          </cell>
          <cell r="H1470">
            <v>0</v>
          </cell>
          <cell r="I1470">
            <v>0</v>
          </cell>
          <cell r="J1470">
            <v>1</v>
          </cell>
          <cell r="K1470">
            <v>0</v>
          </cell>
          <cell r="L1470">
            <v>1</v>
          </cell>
          <cell r="M1470">
            <v>0</v>
          </cell>
          <cell r="N1470">
            <v>0</v>
          </cell>
          <cell r="O1470" t="str">
            <v>New York</v>
          </cell>
        </row>
        <row r="1471">
          <cell r="A1471">
            <v>3121</v>
          </cell>
          <cell r="B1471">
            <v>140590</v>
          </cell>
          <cell r="C1471">
            <v>1</v>
          </cell>
          <cell r="D1471">
            <v>1</v>
          </cell>
          <cell r="E1471">
            <v>51</v>
          </cell>
          <cell r="F1471">
            <v>0</v>
          </cell>
          <cell r="G1471">
            <v>0</v>
          </cell>
          <cell r="H1471">
            <v>0</v>
          </cell>
          <cell r="I1471">
            <v>0</v>
          </cell>
          <cell r="J1471">
            <v>1</v>
          </cell>
          <cell r="K1471">
            <v>0</v>
          </cell>
          <cell r="L1471">
            <v>1</v>
          </cell>
          <cell r="M1471">
            <v>0</v>
          </cell>
          <cell r="N1471">
            <v>0</v>
          </cell>
          <cell r="O1471" t="str">
            <v>Illinois</v>
          </cell>
        </row>
        <row r="1472">
          <cell r="A1472">
            <v>1031</v>
          </cell>
          <cell r="B1472">
            <v>140548</v>
          </cell>
          <cell r="C1472">
            <v>0</v>
          </cell>
          <cell r="D1472">
            <v>1</v>
          </cell>
          <cell r="E1472">
            <v>50</v>
          </cell>
          <cell r="F1472">
            <v>0</v>
          </cell>
          <cell r="G1472">
            <v>0</v>
          </cell>
          <cell r="H1472">
            <v>0</v>
          </cell>
          <cell r="I1472">
            <v>1</v>
          </cell>
          <cell r="J1472">
            <v>0</v>
          </cell>
          <cell r="K1472">
            <v>0</v>
          </cell>
          <cell r="L1472">
            <v>1</v>
          </cell>
          <cell r="M1472">
            <v>0</v>
          </cell>
          <cell r="N1472">
            <v>0</v>
          </cell>
          <cell r="O1472" t="str">
            <v>California</v>
          </cell>
        </row>
        <row r="1473">
          <cell r="A1473">
            <v>2228</v>
          </cell>
          <cell r="B1473">
            <v>140521</v>
          </cell>
          <cell r="C1473">
            <v>1</v>
          </cell>
          <cell r="D1473">
            <v>1</v>
          </cell>
          <cell r="E1473">
            <v>52</v>
          </cell>
          <cell r="F1473">
            <v>0</v>
          </cell>
          <cell r="G1473">
            <v>0</v>
          </cell>
          <cell r="H1473">
            <v>0</v>
          </cell>
          <cell r="I1473">
            <v>1</v>
          </cell>
          <cell r="J1473">
            <v>0</v>
          </cell>
          <cell r="K1473">
            <v>0</v>
          </cell>
          <cell r="L1473">
            <v>1</v>
          </cell>
          <cell r="M1473">
            <v>0</v>
          </cell>
          <cell r="N1473">
            <v>0</v>
          </cell>
          <cell r="O1473" t="str">
            <v>New York</v>
          </cell>
        </row>
        <row r="1474">
          <cell r="A1474">
            <v>2064</v>
          </cell>
          <cell r="B1474">
            <v>140479</v>
          </cell>
          <cell r="C1474">
            <v>1</v>
          </cell>
          <cell r="D1474">
            <v>0</v>
          </cell>
          <cell r="E1474">
            <v>38</v>
          </cell>
          <cell r="F1474">
            <v>0</v>
          </cell>
          <cell r="G1474">
            <v>0</v>
          </cell>
          <cell r="H1474">
            <v>0</v>
          </cell>
          <cell r="I1474">
            <v>1</v>
          </cell>
          <cell r="J1474">
            <v>0</v>
          </cell>
          <cell r="K1474">
            <v>0</v>
          </cell>
          <cell r="L1474">
            <v>1</v>
          </cell>
          <cell r="M1474">
            <v>0</v>
          </cell>
          <cell r="N1474">
            <v>0</v>
          </cell>
          <cell r="O1474" t="str">
            <v>Florida</v>
          </cell>
        </row>
        <row r="1475">
          <cell r="A1475">
            <v>1309</v>
          </cell>
          <cell r="B1475">
            <v>140464</v>
          </cell>
          <cell r="C1475">
            <v>0</v>
          </cell>
          <cell r="D1475">
            <v>1</v>
          </cell>
          <cell r="E1475">
            <v>67</v>
          </cell>
          <cell r="F1475">
            <v>0</v>
          </cell>
          <cell r="G1475">
            <v>0</v>
          </cell>
          <cell r="H1475">
            <v>1</v>
          </cell>
          <cell r="I1475">
            <v>0</v>
          </cell>
          <cell r="J1475">
            <v>0</v>
          </cell>
          <cell r="K1475">
            <v>0</v>
          </cell>
          <cell r="L1475">
            <v>1</v>
          </cell>
          <cell r="M1475">
            <v>0</v>
          </cell>
          <cell r="N1475">
            <v>0</v>
          </cell>
          <cell r="O1475" t="str">
            <v>Illinois</v>
          </cell>
        </row>
        <row r="1476">
          <cell r="A1476">
            <v>2189</v>
          </cell>
          <cell r="B1476">
            <v>140451</v>
          </cell>
          <cell r="C1476">
            <v>0</v>
          </cell>
          <cell r="D1476">
            <v>2</v>
          </cell>
          <cell r="E1476">
            <v>63</v>
          </cell>
          <cell r="F1476">
            <v>0</v>
          </cell>
          <cell r="G1476">
            <v>0</v>
          </cell>
          <cell r="H1476">
            <v>0</v>
          </cell>
          <cell r="I1476">
            <v>1</v>
          </cell>
          <cell r="J1476">
            <v>0</v>
          </cell>
          <cell r="K1476">
            <v>0</v>
          </cell>
          <cell r="L1476">
            <v>0</v>
          </cell>
          <cell r="M1476">
            <v>0</v>
          </cell>
          <cell r="N1476">
            <v>1</v>
          </cell>
          <cell r="O1476" t="str">
            <v>California</v>
          </cell>
        </row>
        <row r="1477">
          <cell r="A1477">
            <v>2562</v>
          </cell>
          <cell r="B1477">
            <v>140442</v>
          </cell>
          <cell r="C1477">
            <v>1</v>
          </cell>
          <cell r="D1477">
            <v>1</v>
          </cell>
          <cell r="E1477">
            <v>68</v>
          </cell>
          <cell r="F1477">
            <v>0</v>
          </cell>
          <cell r="G1477">
            <v>0</v>
          </cell>
          <cell r="H1477">
            <v>0</v>
          </cell>
          <cell r="I1477">
            <v>1</v>
          </cell>
          <cell r="J1477">
            <v>0</v>
          </cell>
          <cell r="K1477">
            <v>0</v>
          </cell>
          <cell r="L1477">
            <v>0</v>
          </cell>
          <cell r="M1477">
            <v>1</v>
          </cell>
          <cell r="N1477">
            <v>0</v>
          </cell>
          <cell r="O1477" t="str">
            <v>Florida</v>
          </cell>
        </row>
        <row r="1478">
          <cell r="A1478">
            <v>2145</v>
          </cell>
          <cell r="B1478">
            <v>140344</v>
          </cell>
          <cell r="C1478">
            <v>0</v>
          </cell>
          <cell r="D1478">
            <v>1</v>
          </cell>
          <cell r="E1478">
            <v>46</v>
          </cell>
          <cell r="F1478">
            <v>0</v>
          </cell>
          <cell r="G1478">
            <v>1</v>
          </cell>
          <cell r="H1478">
            <v>0</v>
          </cell>
          <cell r="I1478">
            <v>0</v>
          </cell>
          <cell r="J1478">
            <v>0</v>
          </cell>
          <cell r="K1478">
            <v>0</v>
          </cell>
          <cell r="L1478">
            <v>0</v>
          </cell>
          <cell r="M1478">
            <v>0</v>
          </cell>
          <cell r="N1478">
            <v>1</v>
          </cell>
          <cell r="O1478" t="str">
            <v>Texas</v>
          </cell>
        </row>
        <row r="1479">
          <cell r="A1479">
            <v>1302</v>
          </cell>
          <cell r="B1479">
            <v>140321</v>
          </cell>
          <cell r="C1479">
            <v>1</v>
          </cell>
          <cell r="D1479">
            <v>1</v>
          </cell>
          <cell r="E1479">
            <v>48</v>
          </cell>
          <cell r="F1479">
            <v>0</v>
          </cell>
          <cell r="G1479">
            <v>1</v>
          </cell>
          <cell r="H1479">
            <v>0</v>
          </cell>
          <cell r="I1479">
            <v>0</v>
          </cell>
          <cell r="J1479">
            <v>0</v>
          </cell>
          <cell r="K1479">
            <v>0</v>
          </cell>
          <cell r="L1479">
            <v>1</v>
          </cell>
          <cell r="M1479">
            <v>0</v>
          </cell>
          <cell r="N1479">
            <v>0</v>
          </cell>
          <cell r="O1479" t="str">
            <v>Florida</v>
          </cell>
        </row>
        <row r="1480">
          <cell r="A1480">
            <v>2298</v>
          </cell>
          <cell r="B1480">
            <v>140321</v>
          </cell>
          <cell r="C1480">
            <v>1</v>
          </cell>
          <cell r="D1480">
            <v>1</v>
          </cell>
          <cell r="E1480">
            <v>48</v>
          </cell>
          <cell r="F1480">
            <v>0</v>
          </cell>
          <cell r="G1480">
            <v>1</v>
          </cell>
          <cell r="H1480">
            <v>0</v>
          </cell>
          <cell r="I1480">
            <v>0</v>
          </cell>
          <cell r="J1480">
            <v>0</v>
          </cell>
          <cell r="K1480">
            <v>0</v>
          </cell>
          <cell r="L1480">
            <v>1</v>
          </cell>
          <cell r="M1480">
            <v>0</v>
          </cell>
          <cell r="N1480">
            <v>0</v>
          </cell>
          <cell r="O1480" t="str">
            <v>Florida</v>
          </cell>
        </row>
        <row r="1481">
          <cell r="A1481">
            <v>2429</v>
          </cell>
          <cell r="B1481">
            <v>140304</v>
          </cell>
          <cell r="C1481">
            <v>1</v>
          </cell>
          <cell r="D1481">
            <v>0</v>
          </cell>
          <cell r="E1481">
            <v>53</v>
          </cell>
          <cell r="F1481">
            <v>0</v>
          </cell>
          <cell r="G1481">
            <v>0</v>
          </cell>
          <cell r="H1481">
            <v>1</v>
          </cell>
          <cell r="I1481">
            <v>0</v>
          </cell>
          <cell r="J1481">
            <v>0</v>
          </cell>
          <cell r="K1481">
            <v>0</v>
          </cell>
          <cell r="L1481">
            <v>0</v>
          </cell>
          <cell r="M1481">
            <v>0</v>
          </cell>
          <cell r="N1481">
            <v>1</v>
          </cell>
          <cell r="O1481" t="str">
            <v>California</v>
          </cell>
        </row>
        <row r="1482">
          <cell r="A1482">
            <v>1070</v>
          </cell>
          <cell r="B1482">
            <v>140246</v>
          </cell>
          <cell r="C1482">
            <v>1</v>
          </cell>
          <cell r="D1482">
            <v>0</v>
          </cell>
          <cell r="E1482">
            <v>43</v>
          </cell>
          <cell r="F1482">
            <v>1</v>
          </cell>
          <cell r="G1482">
            <v>0</v>
          </cell>
          <cell r="H1482">
            <v>0</v>
          </cell>
          <cell r="I1482">
            <v>0</v>
          </cell>
          <cell r="J1482">
            <v>0</v>
          </cell>
          <cell r="K1482">
            <v>0</v>
          </cell>
          <cell r="L1482">
            <v>1</v>
          </cell>
          <cell r="M1482">
            <v>0</v>
          </cell>
          <cell r="N1482">
            <v>0</v>
          </cell>
          <cell r="O1482" t="str">
            <v>New York</v>
          </cell>
        </row>
        <row r="1483">
          <cell r="A1483">
            <v>1944</v>
          </cell>
          <cell r="B1483">
            <v>140233</v>
          </cell>
          <cell r="C1483">
            <v>0</v>
          </cell>
          <cell r="D1483">
            <v>1</v>
          </cell>
          <cell r="E1483">
            <v>45</v>
          </cell>
          <cell r="F1483">
            <v>0</v>
          </cell>
          <cell r="G1483">
            <v>1</v>
          </cell>
          <cell r="H1483">
            <v>0</v>
          </cell>
          <cell r="I1483">
            <v>0</v>
          </cell>
          <cell r="J1483">
            <v>0</v>
          </cell>
          <cell r="K1483">
            <v>0</v>
          </cell>
          <cell r="L1483">
            <v>0</v>
          </cell>
          <cell r="M1483">
            <v>0</v>
          </cell>
          <cell r="N1483">
            <v>1</v>
          </cell>
          <cell r="O1483" t="str">
            <v>Florida</v>
          </cell>
        </row>
        <row r="1484">
          <cell r="A1484">
            <v>2204</v>
          </cell>
          <cell r="B1484">
            <v>140211</v>
          </cell>
          <cell r="C1484">
            <v>1</v>
          </cell>
          <cell r="D1484">
            <v>1</v>
          </cell>
          <cell r="E1484">
            <v>39</v>
          </cell>
          <cell r="F1484">
            <v>0</v>
          </cell>
          <cell r="G1484">
            <v>1</v>
          </cell>
          <cell r="H1484">
            <v>0</v>
          </cell>
          <cell r="I1484">
            <v>0</v>
          </cell>
          <cell r="J1484">
            <v>0</v>
          </cell>
          <cell r="K1484">
            <v>0</v>
          </cell>
          <cell r="L1484">
            <v>1</v>
          </cell>
          <cell r="M1484">
            <v>0</v>
          </cell>
          <cell r="N1484">
            <v>0</v>
          </cell>
          <cell r="O1484" t="str">
            <v>New York</v>
          </cell>
        </row>
        <row r="1485">
          <cell r="A1485">
            <v>3187</v>
          </cell>
          <cell r="B1485">
            <v>140101</v>
          </cell>
          <cell r="C1485">
            <v>1</v>
          </cell>
          <cell r="D1485">
            <v>0</v>
          </cell>
          <cell r="E1485">
            <v>35</v>
          </cell>
          <cell r="F1485">
            <v>0</v>
          </cell>
          <cell r="G1485">
            <v>0</v>
          </cell>
          <cell r="H1485">
            <v>0</v>
          </cell>
          <cell r="I1485">
            <v>1</v>
          </cell>
          <cell r="J1485">
            <v>0</v>
          </cell>
          <cell r="K1485">
            <v>0</v>
          </cell>
          <cell r="L1485">
            <v>0</v>
          </cell>
          <cell r="M1485">
            <v>1</v>
          </cell>
          <cell r="N1485">
            <v>0</v>
          </cell>
          <cell r="O1485" t="str">
            <v>Illinois</v>
          </cell>
        </row>
        <row r="1486">
          <cell r="A1486">
            <v>3009</v>
          </cell>
          <cell r="B1486">
            <v>140059</v>
          </cell>
          <cell r="C1486">
            <v>1</v>
          </cell>
          <cell r="D1486">
            <v>0</v>
          </cell>
          <cell r="E1486">
            <v>36</v>
          </cell>
          <cell r="F1486">
            <v>0</v>
          </cell>
          <cell r="G1486">
            <v>1</v>
          </cell>
          <cell r="H1486">
            <v>0</v>
          </cell>
          <cell r="I1486">
            <v>0</v>
          </cell>
          <cell r="J1486">
            <v>0</v>
          </cell>
          <cell r="K1486">
            <v>0</v>
          </cell>
          <cell r="L1486">
            <v>1</v>
          </cell>
          <cell r="M1486">
            <v>0</v>
          </cell>
          <cell r="N1486">
            <v>0</v>
          </cell>
          <cell r="O1486" t="str">
            <v>Texas</v>
          </cell>
        </row>
        <row r="1487">
          <cell r="A1487">
            <v>2318</v>
          </cell>
          <cell r="B1487">
            <v>140049</v>
          </cell>
          <cell r="C1487">
            <v>0</v>
          </cell>
          <cell r="D1487">
            <v>1</v>
          </cell>
          <cell r="E1487">
            <v>68</v>
          </cell>
          <cell r="F1487">
            <v>0</v>
          </cell>
          <cell r="G1487">
            <v>0</v>
          </cell>
          <cell r="H1487">
            <v>0</v>
          </cell>
          <cell r="I1487">
            <v>0</v>
          </cell>
          <cell r="J1487">
            <v>1</v>
          </cell>
          <cell r="K1487">
            <v>0</v>
          </cell>
          <cell r="L1487">
            <v>1</v>
          </cell>
          <cell r="M1487">
            <v>0</v>
          </cell>
          <cell r="N1487">
            <v>0</v>
          </cell>
          <cell r="O1487" t="str">
            <v>New York</v>
          </cell>
        </row>
        <row r="1488">
          <cell r="A1488">
            <v>1822</v>
          </cell>
          <cell r="B1488">
            <v>140049</v>
          </cell>
          <cell r="C1488">
            <v>0</v>
          </cell>
          <cell r="D1488">
            <v>1</v>
          </cell>
          <cell r="E1488">
            <v>46</v>
          </cell>
          <cell r="F1488">
            <v>0</v>
          </cell>
          <cell r="G1488">
            <v>1</v>
          </cell>
          <cell r="H1488">
            <v>0</v>
          </cell>
          <cell r="I1488">
            <v>0</v>
          </cell>
          <cell r="J1488">
            <v>0</v>
          </cell>
          <cell r="K1488">
            <v>0</v>
          </cell>
          <cell r="L1488">
            <v>1</v>
          </cell>
          <cell r="M1488">
            <v>0</v>
          </cell>
          <cell r="N1488">
            <v>0</v>
          </cell>
          <cell r="O1488" t="str">
            <v>Other</v>
          </cell>
        </row>
        <row r="1489">
          <cell r="A1489">
            <v>2372</v>
          </cell>
          <cell r="B1489">
            <v>139996</v>
          </cell>
          <cell r="C1489">
            <v>1</v>
          </cell>
          <cell r="D1489">
            <v>1</v>
          </cell>
          <cell r="E1489">
            <v>46</v>
          </cell>
          <cell r="F1489">
            <v>1</v>
          </cell>
          <cell r="G1489">
            <v>0</v>
          </cell>
          <cell r="H1489">
            <v>0</v>
          </cell>
          <cell r="I1489">
            <v>0</v>
          </cell>
          <cell r="J1489">
            <v>0</v>
          </cell>
          <cell r="K1489">
            <v>0</v>
          </cell>
          <cell r="L1489">
            <v>1</v>
          </cell>
          <cell r="M1489">
            <v>0</v>
          </cell>
          <cell r="N1489">
            <v>0</v>
          </cell>
          <cell r="O1489" t="str">
            <v>New York</v>
          </cell>
        </row>
        <row r="1490">
          <cell r="A1490">
            <v>1858</v>
          </cell>
          <cell r="B1490">
            <v>139922</v>
          </cell>
          <cell r="C1490">
            <v>1</v>
          </cell>
          <cell r="D1490">
            <v>0</v>
          </cell>
          <cell r="E1490">
            <v>37</v>
          </cell>
          <cell r="F1490">
            <v>0</v>
          </cell>
          <cell r="G1490">
            <v>1</v>
          </cell>
          <cell r="H1490">
            <v>0</v>
          </cell>
          <cell r="I1490">
            <v>0</v>
          </cell>
          <cell r="J1490">
            <v>0</v>
          </cell>
          <cell r="K1490">
            <v>0</v>
          </cell>
          <cell r="L1490">
            <v>1</v>
          </cell>
          <cell r="M1490">
            <v>0</v>
          </cell>
          <cell r="N1490">
            <v>0</v>
          </cell>
          <cell r="O1490" t="str">
            <v>Other</v>
          </cell>
        </row>
        <row r="1491">
          <cell r="A1491">
            <v>2415</v>
          </cell>
          <cell r="B1491">
            <v>139922</v>
          </cell>
          <cell r="C1491">
            <v>1</v>
          </cell>
          <cell r="D1491">
            <v>0</v>
          </cell>
          <cell r="E1491">
            <v>37</v>
          </cell>
          <cell r="F1491">
            <v>0</v>
          </cell>
          <cell r="G1491">
            <v>1</v>
          </cell>
          <cell r="H1491">
            <v>0</v>
          </cell>
          <cell r="I1491">
            <v>0</v>
          </cell>
          <cell r="J1491">
            <v>0</v>
          </cell>
          <cell r="K1491">
            <v>0</v>
          </cell>
          <cell r="L1491">
            <v>1</v>
          </cell>
          <cell r="M1491">
            <v>0</v>
          </cell>
          <cell r="N1491">
            <v>0</v>
          </cell>
          <cell r="O1491" t="str">
            <v>Texas</v>
          </cell>
        </row>
        <row r="1492">
          <cell r="A1492">
            <v>2536</v>
          </cell>
          <cell r="B1492">
            <v>139922</v>
          </cell>
          <cell r="C1492">
            <v>1</v>
          </cell>
          <cell r="D1492">
            <v>0</v>
          </cell>
          <cell r="E1492">
            <v>37</v>
          </cell>
          <cell r="F1492">
            <v>0</v>
          </cell>
          <cell r="G1492">
            <v>1</v>
          </cell>
          <cell r="H1492">
            <v>0</v>
          </cell>
          <cell r="I1492">
            <v>0</v>
          </cell>
          <cell r="J1492">
            <v>0</v>
          </cell>
          <cell r="K1492">
            <v>0</v>
          </cell>
          <cell r="L1492">
            <v>1</v>
          </cell>
          <cell r="M1492">
            <v>0</v>
          </cell>
          <cell r="N1492">
            <v>0</v>
          </cell>
          <cell r="O1492" t="str">
            <v>Other</v>
          </cell>
        </row>
        <row r="1493">
          <cell r="A1493">
            <v>2451</v>
          </cell>
          <cell r="B1493">
            <v>139898</v>
          </cell>
          <cell r="C1493">
            <v>0</v>
          </cell>
          <cell r="D1493">
            <v>1</v>
          </cell>
          <cell r="E1493">
            <v>66</v>
          </cell>
          <cell r="F1493">
            <v>0</v>
          </cell>
          <cell r="G1493">
            <v>0</v>
          </cell>
          <cell r="H1493">
            <v>0</v>
          </cell>
          <cell r="I1493">
            <v>1</v>
          </cell>
          <cell r="J1493">
            <v>0</v>
          </cell>
          <cell r="K1493">
            <v>0</v>
          </cell>
          <cell r="L1493">
            <v>1</v>
          </cell>
          <cell r="M1493">
            <v>0</v>
          </cell>
          <cell r="N1493">
            <v>0</v>
          </cell>
          <cell r="O1493" t="str">
            <v>Texas</v>
          </cell>
        </row>
        <row r="1494">
          <cell r="A1494">
            <v>2924</v>
          </cell>
          <cell r="B1494">
            <v>139898</v>
          </cell>
          <cell r="C1494">
            <v>0</v>
          </cell>
          <cell r="D1494">
            <v>1</v>
          </cell>
          <cell r="E1494">
            <v>66</v>
          </cell>
          <cell r="F1494">
            <v>0</v>
          </cell>
          <cell r="G1494">
            <v>0</v>
          </cell>
          <cell r="H1494">
            <v>0</v>
          </cell>
          <cell r="I1494">
            <v>1</v>
          </cell>
          <cell r="J1494">
            <v>0</v>
          </cell>
          <cell r="K1494">
            <v>0</v>
          </cell>
          <cell r="L1494">
            <v>1</v>
          </cell>
          <cell r="M1494">
            <v>0</v>
          </cell>
          <cell r="N1494">
            <v>0</v>
          </cell>
          <cell r="O1494" t="str">
            <v>New York</v>
          </cell>
        </row>
        <row r="1495">
          <cell r="A1495">
            <v>1903</v>
          </cell>
          <cell r="B1495">
            <v>139858</v>
          </cell>
          <cell r="C1495">
            <v>1</v>
          </cell>
          <cell r="D1495">
            <v>0</v>
          </cell>
          <cell r="E1495">
            <v>51</v>
          </cell>
          <cell r="F1495">
            <v>0</v>
          </cell>
          <cell r="G1495">
            <v>0</v>
          </cell>
          <cell r="H1495">
            <v>1</v>
          </cell>
          <cell r="I1495">
            <v>0</v>
          </cell>
          <cell r="J1495">
            <v>0</v>
          </cell>
          <cell r="K1495">
            <v>0</v>
          </cell>
          <cell r="L1495">
            <v>0</v>
          </cell>
          <cell r="M1495">
            <v>1</v>
          </cell>
          <cell r="N1495">
            <v>0</v>
          </cell>
          <cell r="O1495" t="str">
            <v>Illinois</v>
          </cell>
        </row>
        <row r="1496">
          <cell r="A1496">
            <v>2966</v>
          </cell>
          <cell r="B1496">
            <v>139791</v>
          </cell>
          <cell r="C1496">
            <v>0</v>
          </cell>
          <cell r="D1496">
            <v>1</v>
          </cell>
          <cell r="E1496">
            <v>49</v>
          </cell>
          <cell r="F1496">
            <v>0</v>
          </cell>
          <cell r="G1496">
            <v>1</v>
          </cell>
          <cell r="H1496">
            <v>0</v>
          </cell>
          <cell r="I1496">
            <v>0</v>
          </cell>
          <cell r="J1496">
            <v>0</v>
          </cell>
          <cell r="K1496">
            <v>0</v>
          </cell>
          <cell r="L1496">
            <v>0</v>
          </cell>
          <cell r="M1496">
            <v>1</v>
          </cell>
          <cell r="N1496">
            <v>0</v>
          </cell>
          <cell r="O1496" t="str">
            <v>New York</v>
          </cell>
        </row>
        <row r="1497">
          <cell r="A1497">
            <v>1929</v>
          </cell>
          <cell r="B1497">
            <v>139771</v>
          </cell>
          <cell r="C1497">
            <v>1</v>
          </cell>
          <cell r="D1497">
            <v>0</v>
          </cell>
          <cell r="E1497">
            <v>43</v>
          </cell>
          <cell r="F1497">
            <v>0</v>
          </cell>
          <cell r="G1497">
            <v>0</v>
          </cell>
          <cell r="H1497">
            <v>0</v>
          </cell>
          <cell r="I1497">
            <v>1</v>
          </cell>
          <cell r="J1497">
            <v>0</v>
          </cell>
          <cell r="K1497">
            <v>0</v>
          </cell>
          <cell r="L1497">
            <v>1</v>
          </cell>
          <cell r="M1497">
            <v>0</v>
          </cell>
          <cell r="N1497">
            <v>0</v>
          </cell>
          <cell r="O1497" t="str">
            <v>Texas</v>
          </cell>
        </row>
        <row r="1498">
          <cell r="A1498">
            <v>2264</v>
          </cell>
          <cell r="B1498">
            <v>139767</v>
          </cell>
          <cell r="C1498">
            <v>0</v>
          </cell>
          <cell r="D1498">
            <v>0</v>
          </cell>
          <cell r="E1498">
            <v>69</v>
          </cell>
          <cell r="F1498">
            <v>0</v>
          </cell>
          <cell r="G1498">
            <v>0</v>
          </cell>
          <cell r="H1498">
            <v>0</v>
          </cell>
          <cell r="I1498">
            <v>1</v>
          </cell>
          <cell r="J1498">
            <v>0</v>
          </cell>
          <cell r="K1498">
            <v>0</v>
          </cell>
          <cell r="L1498">
            <v>0</v>
          </cell>
          <cell r="M1498">
            <v>1</v>
          </cell>
          <cell r="N1498">
            <v>0</v>
          </cell>
          <cell r="O1498" t="str">
            <v>New York</v>
          </cell>
        </row>
        <row r="1499">
          <cell r="A1499">
            <v>2732</v>
          </cell>
          <cell r="B1499">
            <v>139763</v>
          </cell>
          <cell r="C1499">
            <v>1</v>
          </cell>
          <cell r="D1499">
            <v>0</v>
          </cell>
          <cell r="E1499">
            <v>49</v>
          </cell>
          <cell r="F1499">
            <v>0</v>
          </cell>
          <cell r="G1499">
            <v>0</v>
          </cell>
          <cell r="H1499">
            <v>1</v>
          </cell>
          <cell r="I1499">
            <v>0</v>
          </cell>
          <cell r="J1499">
            <v>0</v>
          </cell>
          <cell r="K1499">
            <v>0</v>
          </cell>
          <cell r="L1499">
            <v>0</v>
          </cell>
          <cell r="M1499">
            <v>1</v>
          </cell>
          <cell r="N1499">
            <v>0</v>
          </cell>
          <cell r="O1499" t="str">
            <v>New York</v>
          </cell>
        </row>
        <row r="1500">
          <cell r="A1500">
            <v>1290</v>
          </cell>
          <cell r="B1500">
            <v>139747</v>
          </cell>
          <cell r="C1500">
            <v>1</v>
          </cell>
          <cell r="D1500">
            <v>0</v>
          </cell>
          <cell r="E1500">
            <v>32</v>
          </cell>
          <cell r="F1500">
            <v>0</v>
          </cell>
          <cell r="G1500">
            <v>0</v>
          </cell>
          <cell r="H1500">
            <v>1</v>
          </cell>
          <cell r="I1500">
            <v>0</v>
          </cell>
          <cell r="J1500">
            <v>0</v>
          </cell>
          <cell r="K1500">
            <v>0</v>
          </cell>
          <cell r="L1500">
            <v>1</v>
          </cell>
          <cell r="M1500">
            <v>0</v>
          </cell>
          <cell r="N1500">
            <v>0</v>
          </cell>
          <cell r="O1500" t="str">
            <v>Florida</v>
          </cell>
        </row>
        <row r="1501">
          <cell r="A1501">
            <v>2054</v>
          </cell>
          <cell r="B1501">
            <v>139722</v>
          </cell>
          <cell r="C1501">
            <v>0</v>
          </cell>
          <cell r="D1501">
            <v>1</v>
          </cell>
          <cell r="E1501">
            <v>67</v>
          </cell>
          <cell r="F1501">
            <v>0</v>
          </cell>
          <cell r="G1501">
            <v>1</v>
          </cell>
          <cell r="H1501">
            <v>0</v>
          </cell>
          <cell r="I1501">
            <v>0</v>
          </cell>
          <cell r="J1501">
            <v>0</v>
          </cell>
          <cell r="K1501">
            <v>0</v>
          </cell>
          <cell r="L1501">
            <v>1</v>
          </cell>
          <cell r="M1501">
            <v>0</v>
          </cell>
          <cell r="N1501">
            <v>0</v>
          </cell>
          <cell r="O1501" t="str">
            <v>New York</v>
          </cell>
        </row>
        <row r="1502">
          <cell r="A1502">
            <v>1574</v>
          </cell>
          <cell r="B1502">
            <v>139684</v>
          </cell>
          <cell r="C1502">
            <v>1</v>
          </cell>
          <cell r="D1502">
            <v>0</v>
          </cell>
          <cell r="E1502">
            <v>36</v>
          </cell>
          <cell r="F1502">
            <v>0</v>
          </cell>
          <cell r="G1502">
            <v>0</v>
          </cell>
          <cell r="H1502">
            <v>1</v>
          </cell>
          <cell r="I1502">
            <v>0</v>
          </cell>
          <cell r="J1502">
            <v>0</v>
          </cell>
          <cell r="K1502">
            <v>0</v>
          </cell>
          <cell r="L1502">
            <v>0</v>
          </cell>
          <cell r="M1502">
            <v>0</v>
          </cell>
          <cell r="N1502">
            <v>1</v>
          </cell>
          <cell r="O1502" t="str">
            <v>New York</v>
          </cell>
        </row>
        <row r="1503">
          <cell r="A1503">
            <v>1494</v>
          </cell>
          <cell r="B1503">
            <v>139665</v>
          </cell>
          <cell r="C1503">
            <v>1</v>
          </cell>
          <cell r="D1503">
            <v>0</v>
          </cell>
          <cell r="E1503">
            <v>39</v>
          </cell>
          <cell r="F1503">
            <v>0</v>
          </cell>
          <cell r="G1503">
            <v>0</v>
          </cell>
          <cell r="H1503">
            <v>0</v>
          </cell>
          <cell r="I1503">
            <v>1</v>
          </cell>
          <cell r="J1503">
            <v>0</v>
          </cell>
          <cell r="K1503">
            <v>0</v>
          </cell>
          <cell r="L1503">
            <v>0</v>
          </cell>
          <cell r="M1503">
            <v>0</v>
          </cell>
          <cell r="N1503">
            <v>1</v>
          </cell>
          <cell r="O1503" t="str">
            <v>Florida</v>
          </cell>
        </row>
        <row r="1504">
          <cell r="A1504">
            <v>2319</v>
          </cell>
          <cell r="B1504">
            <v>139660</v>
          </cell>
          <cell r="C1504">
            <v>1</v>
          </cell>
          <cell r="D1504">
            <v>0</v>
          </cell>
          <cell r="E1504">
            <v>38</v>
          </cell>
          <cell r="F1504">
            <v>0</v>
          </cell>
          <cell r="G1504">
            <v>0</v>
          </cell>
          <cell r="H1504">
            <v>1</v>
          </cell>
          <cell r="I1504">
            <v>0</v>
          </cell>
          <cell r="J1504">
            <v>0</v>
          </cell>
          <cell r="K1504">
            <v>0</v>
          </cell>
          <cell r="L1504">
            <v>1</v>
          </cell>
          <cell r="M1504">
            <v>0</v>
          </cell>
          <cell r="N1504">
            <v>0</v>
          </cell>
          <cell r="O1504" t="str">
            <v>Texas</v>
          </cell>
        </row>
        <row r="1505">
          <cell r="A1505">
            <v>2106</v>
          </cell>
          <cell r="B1505">
            <v>139552</v>
          </cell>
          <cell r="C1505">
            <v>1</v>
          </cell>
          <cell r="D1505">
            <v>1</v>
          </cell>
          <cell r="E1505">
            <v>58</v>
          </cell>
          <cell r="F1505">
            <v>1</v>
          </cell>
          <cell r="G1505">
            <v>0</v>
          </cell>
          <cell r="H1505">
            <v>0</v>
          </cell>
          <cell r="I1505">
            <v>0</v>
          </cell>
          <cell r="J1505">
            <v>0</v>
          </cell>
          <cell r="K1505">
            <v>0</v>
          </cell>
          <cell r="L1505">
            <v>1</v>
          </cell>
          <cell r="M1505">
            <v>0</v>
          </cell>
          <cell r="N1505">
            <v>0</v>
          </cell>
          <cell r="O1505" t="str">
            <v>Florida</v>
          </cell>
        </row>
        <row r="1506">
          <cell r="A1506">
            <v>1534</v>
          </cell>
          <cell r="B1506">
            <v>139548</v>
          </cell>
          <cell r="C1506">
            <v>1</v>
          </cell>
          <cell r="D1506">
            <v>1</v>
          </cell>
          <cell r="E1506">
            <v>57</v>
          </cell>
          <cell r="F1506">
            <v>0</v>
          </cell>
          <cell r="G1506">
            <v>0</v>
          </cell>
          <cell r="H1506">
            <v>1</v>
          </cell>
          <cell r="I1506">
            <v>0</v>
          </cell>
          <cell r="J1506">
            <v>0</v>
          </cell>
          <cell r="K1506">
            <v>0</v>
          </cell>
          <cell r="L1506">
            <v>0</v>
          </cell>
          <cell r="M1506">
            <v>0</v>
          </cell>
          <cell r="N1506">
            <v>0</v>
          </cell>
          <cell r="O1506" t="str">
            <v>Other</v>
          </cell>
        </row>
        <row r="1507">
          <cell r="A1507">
            <v>1568</v>
          </cell>
          <cell r="B1507">
            <v>139453</v>
          </cell>
          <cell r="C1507">
            <v>1</v>
          </cell>
          <cell r="D1507">
            <v>0</v>
          </cell>
          <cell r="E1507">
            <v>37</v>
          </cell>
          <cell r="F1507">
            <v>0</v>
          </cell>
          <cell r="G1507">
            <v>0</v>
          </cell>
          <cell r="H1507">
            <v>0</v>
          </cell>
          <cell r="I1507">
            <v>1</v>
          </cell>
          <cell r="J1507">
            <v>0</v>
          </cell>
          <cell r="K1507">
            <v>0</v>
          </cell>
          <cell r="L1507">
            <v>1</v>
          </cell>
          <cell r="M1507">
            <v>0</v>
          </cell>
          <cell r="N1507">
            <v>0</v>
          </cell>
          <cell r="O1507" t="str">
            <v>New York</v>
          </cell>
        </row>
        <row r="1508">
          <cell r="A1508">
            <v>2753</v>
          </cell>
          <cell r="B1508">
            <v>139435</v>
          </cell>
          <cell r="C1508">
            <v>1</v>
          </cell>
          <cell r="D1508">
            <v>0</v>
          </cell>
          <cell r="E1508">
            <v>47</v>
          </cell>
          <cell r="F1508">
            <v>0</v>
          </cell>
          <cell r="G1508">
            <v>0</v>
          </cell>
          <cell r="H1508">
            <v>0</v>
          </cell>
          <cell r="I1508">
            <v>1</v>
          </cell>
          <cell r="J1508">
            <v>0</v>
          </cell>
          <cell r="K1508">
            <v>0</v>
          </cell>
          <cell r="L1508">
            <v>0</v>
          </cell>
          <cell r="M1508">
            <v>0</v>
          </cell>
          <cell r="N1508">
            <v>1</v>
          </cell>
          <cell r="O1508" t="str">
            <v>California</v>
          </cell>
        </row>
        <row r="1509">
          <cell r="A1509">
            <v>2239</v>
          </cell>
          <cell r="B1509">
            <v>139356</v>
          </cell>
          <cell r="C1509">
            <v>1</v>
          </cell>
          <cell r="D1509">
            <v>1</v>
          </cell>
          <cell r="E1509">
            <v>44</v>
          </cell>
          <cell r="F1509">
            <v>0</v>
          </cell>
          <cell r="G1509">
            <v>1</v>
          </cell>
          <cell r="H1509">
            <v>0</v>
          </cell>
          <cell r="I1509">
            <v>0</v>
          </cell>
          <cell r="J1509">
            <v>0</v>
          </cell>
          <cell r="K1509">
            <v>0</v>
          </cell>
          <cell r="L1509">
            <v>1</v>
          </cell>
          <cell r="M1509">
            <v>0</v>
          </cell>
          <cell r="N1509">
            <v>0</v>
          </cell>
          <cell r="O1509" t="str">
            <v>Illinois</v>
          </cell>
        </row>
        <row r="1510">
          <cell r="A1510">
            <v>2621</v>
          </cell>
          <cell r="B1510">
            <v>139228</v>
          </cell>
          <cell r="C1510">
            <v>0</v>
          </cell>
          <cell r="D1510">
            <v>0</v>
          </cell>
          <cell r="E1510">
            <v>60</v>
          </cell>
          <cell r="F1510">
            <v>1</v>
          </cell>
          <cell r="G1510">
            <v>0</v>
          </cell>
          <cell r="H1510">
            <v>0</v>
          </cell>
          <cell r="I1510">
            <v>0</v>
          </cell>
          <cell r="J1510">
            <v>0</v>
          </cell>
          <cell r="K1510">
            <v>0</v>
          </cell>
          <cell r="L1510">
            <v>0</v>
          </cell>
          <cell r="M1510">
            <v>1</v>
          </cell>
          <cell r="N1510">
            <v>0</v>
          </cell>
          <cell r="O1510" t="str">
            <v>California</v>
          </cell>
        </row>
        <row r="1511">
          <cell r="A1511">
            <v>2072</v>
          </cell>
          <cell r="B1511">
            <v>139190</v>
          </cell>
          <cell r="C1511">
            <v>1</v>
          </cell>
          <cell r="D1511">
            <v>0</v>
          </cell>
          <cell r="E1511">
            <v>46</v>
          </cell>
          <cell r="F1511">
            <v>0</v>
          </cell>
          <cell r="G1511">
            <v>0</v>
          </cell>
          <cell r="H1511">
            <v>1</v>
          </cell>
          <cell r="I1511">
            <v>0</v>
          </cell>
          <cell r="J1511">
            <v>0</v>
          </cell>
          <cell r="K1511">
            <v>0</v>
          </cell>
          <cell r="L1511">
            <v>0</v>
          </cell>
          <cell r="M1511">
            <v>0</v>
          </cell>
          <cell r="N1511">
            <v>1</v>
          </cell>
          <cell r="O1511" t="str">
            <v>New York</v>
          </cell>
        </row>
        <row r="1512">
          <cell r="A1512">
            <v>2986</v>
          </cell>
          <cell r="B1512">
            <v>139146</v>
          </cell>
          <cell r="C1512">
            <v>1</v>
          </cell>
          <cell r="D1512">
            <v>0</v>
          </cell>
          <cell r="E1512">
            <v>34</v>
          </cell>
          <cell r="F1512">
            <v>0</v>
          </cell>
          <cell r="G1512">
            <v>0</v>
          </cell>
          <cell r="H1512">
            <v>1</v>
          </cell>
          <cell r="I1512">
            <v>0</v>
          </cell>
          <cell r="J1512">
            <v>0</v>
          </cell>
          <cell r="K1512">
            <v>0</v>
          </cell>
          <cell r="L1512">
            <v>1</v>
          </cell>
          <cell r="M1512">
            <v>0</v>
          </cell>
          <cell r="N1512">
            <v>0</v>
          </cell>
          <cell r="O1512" t="str">
            <v>Other</v>
          </cell>
        </row>
        <row r="1513">
          <cell r="A1513">
            <v>2946</v>
          </cell>
          <cell r="B1513">
            <v>139062</v>
          </cell>
          <cell r="C1513">
            <v>1</v>
          </cell>
          <cell r="D1513">
            <v>0</v>
          </cell>
          <cell r="E1513">
            <v>37</v>
          </cell>
          <cell r="F1513">
            <v>0</v>
          </cell>
          <cell r="G1513">
            <v>0</v>
          </cell>
          <cell r="H1513">
            <v>1</v>
          </cell>
          <cell r="I1513">
            <v>0</v>
          </cell>
          <cell r="J1513">
            <v>0</v>
          </cell>
          <cell r="K1513">
            <v>0</v>
          </cell>
          <cell r="L1513">
            <v>1</v>
          </cell>
          <cell r="M1513">
            <v>0</v>
          </cell>
          <cell r="N1513">
            <v>0</v>
          </cell>
          <cell r="O1513" t="str">
            <v>Florida</v>
          </cell>
        </row>
        <row r="1514">
          <cell r="A1514">
            <v>2022</v>
          </cell>
          <cell r="B1514">
            <v>138998</v>
          </cell>
          <cell r="C1514">
            <v>1</v>
          </cell>
          <cell r="D1514">
            <v>1</v>
          </cell>
          <cell r="E1514">
            <v>66</v>
          </cell>
          <cell r="F1514">
            <v>0</v>
          </cell>
          <cell r="G1514">
            <v>1</v>
          </cell>
          <cell r="H1514">
            <v>0</v>
          </cell>
          <cell r="I1514">
            <v>0</v>
          </cell>
          <cell r="J1514">
            <v>0</v>
          </cell>
          <cell r="K1514">
            <v>0</v>
          </cell>
          <cell r="L1514">
            <v>1</v>
          </cell>
          <cell r="M1514">
            <v>0</v>
          </cell>
          <cell r="N1514">
            <v>0</v>
          </cell>
          <cell r="O1514" t="str">
            <v>Florida</v>
          </cell>
        </row>
        <row r="1515">
          <cell r="A1515">
            <v>2547</v>
          </cell>
          <cell r="B1515">
            <v>138998</v>
          </cell>
          <cell r="C1515">
            <v>1</v>
          </cell>
          <cell r="D1515">
            <v>1</v>
          </cell>
          <cell r="E1515">
            <v>66</v>
          </cell>
          <cell r="F1515">
            <v>0</v>
          </cell>
          <cell r="G1515">
            <v>1</v>
          </cell>
          <cell r="H1515">
            <v>0</v>
          </cell>
          <cell r="I1515">
            <v>0</v>
          </cell>
          <cell r="J1515">
            <v>0</v>
          </cell>
          <cell r="K1515">
            <v>0</v>
          </cell>
          <cell r="L1515">
            <v>1</v>
          </cell>
          <cell r="M1515">
            <v>0</v>
          </cell>
          <cell r="N1515">
            <v>0</v>
          </cell>
          <cell r="O1515" t="str">
            <v>Texas</v>
          </cell>
        </row>
        <row r="1516">
          <cell r="A1516">
            <v>1439</v>
          </cell>
          <cell r="B1516">
            <v>138988</v>
          </cell>
          <cell r="C1516">
            <v>1</v>
          </cell>
          <cell r="D1516">
            <v>2</v>
          </cell>
          <cell r="E1516">
            <v>48</v>
          </cell>
          <cell r="F1516">
            <v>0</v>
          </cell>
          <cell r="G1516">
            <v>1</v>
          </cell>
          <cell r="H1516">
            <v>0</v>
          </cell>
          <cell r="I1516">
            <v>0</v>
          </cell>
          <cell r="J1516">
            <v>0</v>
          </cell>
          <cell r="K1516">
            <v>0</v>
          </cell>
          <cell r="L1516">
            <v>1</v>
          </cell>
          <cell r="M1516">
            <v>0</v>
          </cell>
          <cell r="N1516">
            <v>0</v>
          </cell>
          <cell r="O1516" t="str">
            <v>California</v>
          </cell>
        </row>
        <row r="1517">
          <cell r="A1517">
            <v>1464</v>
          </cell>
          <cell r="B1517">
            <v>138961</v>
          </cell>
          <cell r="C1517">
            <v>1</v>
          </cell>
          <cell r="D1517">
            <v>0</v>
          </cell>
          <cell r="E1517">
            <v>47</v>
          </cell>
          <cell r="F1517">
            <v>0</v>
          </cell>
          <cell r="G1517">
            <v>1</v>
          </cell>
          <cell r="H1517">
            <v>0</v>
          </cell>
          <cell r="I1517">
            <v>0</v>
          </cell>
          <cell r="J1517">
            <v>0</v>
          </cell>
          <cell r="K1517">
            <v>0</v>
          </cell>
          <cell r="L1517">
            <v>0</v>
          </cell>
          <cell r="M1517">
            <v>1</v>
          </cell>
          <cell r="N1517">
            <v>0</v>
          </cell>
          <cell r="O1517" t="str">
            <v>Florida</v>
          </cell>
        </row>
        <row r="1518">
          <cell r="A1518">
            <v>1665</v>
          </cell>
          <cell r="B1518">
            <v>138946</v>
          </cell>
          <cell r="C1518">
            <v>0</v>
          </cell>
          <cell r="D1518">
            <v>1</v>
          </cell>
          <cell r="E1518">
            <v>65</v>
          </cell>
          <cell r="F1518">
            <v>0</v>
          </cell>
          <cell r="G1518">
            <v>0</v>
          </cell>
          <cell r="H1518">
            <v>0</v>
          </cell>
          <cell r="I1518">
            <v>1</v>
          </cell>
          <cell r="J1518">
            <v>0</v>
          </cell>
          <cell r="K1518">
            <v>0</v>
          </cell>
          <cell r="L1518">
            <v>1</v>
          </cell>
          <cell r="M1518">
            <v>0</v>
          </cell>
          <cell r="N1518">
            <v>0</v>
          </cell>
          <cell r="O1518" t="str">
            <v>Texas</v>
          </cell>
        </row>
        <row r="1519">
          <cell r="A1519">
            <v>3147</v>
          </cell>
          <cell r="B1519">
            <v>138946</v>
          </cell>
          <cell r="C1519">
            <v>0</v>
          </cell>
          <cell r="D1519">
            <v>1</v>
          </cell>
          <cell r="E1519">
            <v>65</v>
          </cell>
          <cell r="F1519">
            <v>0</v>
          </cell>
          <cell r="G1519">
            <v>0</v>
          </cell>
          <cell r="H1519">
            <v>0</v>
          </cell>
          <cell r="I1519">
            <v>1</v>
          </cell>
          <cell r="J1519">
            <v>0</v>
          </cell>
          <cell r="K1519">
            <v>0</v>
          </cell>
          <cell r="L1519">
            <v>1</v>
          </cell>
          <cell r="M1519">
            <v>0</v>
          </cell>
          <cell r="N1519">
            <v>0</v>
          </cell>
          <cell r="O1519" t="str">
            <v>Texas</v>
          </cell>
        </row>
        <row r="1520">
          <cell r="A1520">
            <v>2368</v>
          </cell>
          <cell r="B1520">
            <v>138887</v>
          </cell>
          <cell r="C1520">
            <v>1</v>
          </cell>
          <cell r="D1520">
            <v>0</v>
          </cell>
          <cell r="E1520">
            <v>48</v>
          </cell>
          <cell r="F1520">
            <v>0</v>
          </cell>
          <cell r="G1520">
            <v>0</v>
          </cell>
          <cell r="H1520">
            <v>0</v>
          </cell>
          <cell r="I1520">
            <v>1</v>
          </cell>
          <cell r="J1520">
            <v>0</v>
          </cell>
          <cell r="K1520">
            <v>0</v>
          </cell>
          <cell r="L1520">
            <v>0</v>
          </cell>
          <cell r="M1520">
            <v>0</v>
          </cell>
          <cell r="N1520">
            <v>1</v>
          </cell>
          <cell r="O1520" t="str">
            <v>Other</v>
          </cell>
        </row>
        <row r="1521">
          <cell r="A1521">
            <v>1181</v>
          </cell>
          <cell r="B1521">
            <v>138872</v>
          </cell>
          <cell r="C1521">
            <v>1</v>
          </cell>
          <cell r="D1521">
            <v>0</v>
          </cell>
          <cell r="E1521">
            <v>32</v>
          </cell>
          <cell r="F1521">
            <v>0</v>
          </cell>
          <cell r="G1521">
            <v>1</v>
          </cell>
          <cell r="H1521">
            <v>0</v>
          </cell>
          <cell r="I1521">
            <v>0</v>
          </cell>
          <cell r="J1521">
            <v>0</v>
          </cell>
          <cell r="K1521">
            <v>0</v>
          </cell>
          <cell r="L1521">
            <v>1</v>
          </cell>
          <cell r="M1521">
            <v>0</v>
          </cell>
          <cell r="N1521">
            <v>0</v>
          </cell>
          <cell r="O1521" t="str">
            <v>California</v>
          </cell>
        </row>
        <row r="1522">
          <cell r="A1522">
            <v>1166</v>
          </cell>
          <cell r="B1522">
            <v>138853</v>
          </cell>
          <cell r="C1522">
            <v>1</v>
          </cell>
          <cell r="D1522">
            <v>1</v>
          </cell>
          <cell r="E1522">
            <v>50</v>
          </cell>
          <cell r="F1522">
            <v>0</v>
          </cell>
          <cell r="G1522">
            <v>1</v>
          </cell>
          <cell r="H1522">
            <v>0</v>
          </cell>
          <cell r="I1522">
            <v>0</v>
          </cell>
          <cell r="J1522">
            <v>0</v>
          </cell>
          <cell r="K1522">
            <v>0</v>
          </cell>
          <cell r="L1522">
            <v>0</v>
          </cell>
          <cell r="M1522">
            <v>0</v>
          </cell>
          <cell r="N1522">
            <v>1</v>
          </cell>
          <cell r="O1522" t="str">
            <v>New York</v>
          </cell>
        </row>
        <row r="1523">
          <cell r="A1523">
            <v>1740</v>
          </cell>
          <cell r="B1523">
            <v>138829</v>
          </cell>
          <cell r="C1523">
            <v>0</v>
          </cell>
          <cell r="D1523">
            <v>1</v>
          </cell>
          <cell r="E1523">
            <v>61</v>
          </cell>
          <cell r="F1523">
            <v>0</v>
          </cell>
          <cell r="G1523">
            <v>1</v>
          </cell>
          <cell r="H1523">
            <v>0</v>
          </cell>
          <cell r="I1523">
            <v>0</v>
          </cell>
          <cell r="J1523">
            <v>0</v>
          </cell>
          <cell r="K1523">
            <v>0</v>
          </cell>
          <cell r="L1523">
            <v>0</v>
          </cell>
          <cell r="M1523">
            <v>0</v>
          </cell>
          <cell r="N1523">
            <v>1</v>
          </cell>
          <cell r="O1523" t="str">
            <v>Florida</v>
          </cell>
        </row>
        <row r="1524">
          <cell r="A1524">
            <v>1372</v>
          </cell>
          <cell r="B1524">
            <v>138823</v>
          </cell>
          <cell r="C1524">
            <v>0</v>
          </cell>
          <cell r="D1524">
            <v>1</v>
          </cell>
          <cell r="E1524">
            <v>71</v>
          </cell>
          <cell r="F1524">
            <v>0</v>
          </cell>
          <cell r="G1524">
            <v>0</v>
          </cell>
          <cell r="H1524">
            <v>0</v>
          </cell>
          <cell r="I1524">
            <v>1</v>
          </cell>
          <cell r="J1524">
            <v>0</v>
          </cell>
          <cell r="K1524">
            <v>0</v>
          </cell>
          <cell r="L1524">
            <v>1</v>
          </cell>
          <cell r="M1524">
            <v>0</v>
          </cell>
          <cell r="N1524">
            <v>0</v>
          </cell>
          <cell r="O1524" t="str">
            <v>Other</v>
          </cell>
        </row>
        <row r="1525">
          <cell r="A1525">
            <v>2253</v>
          </cell>
          <cell r="B1525">
            <v>138808</v>
          </cell>
          <cell r="C1525">
            <v>1</v>
          </cell>
          <cell r="D1525">
            <v>0</v>
          </cell>
          <cell r="E1525">
            <v>48</v>
          </cell>
          <cell r="F1525">
            <v>0</v>
          </cell>
          <cell r="G1525">
            <v>0</v>
          </cell>
          <cell r="H1525">
            <v>1</v>
          </cell>
          <cell r="I1525">
            <v>0</v>
          </cell>
          <cell r="J1525">
            <v>0</v>
          </cell>
          <cell r="K1525">
            <v>0</v>
          </cell>
          <cell r="L1525">
            <v>1</v>
          </cell>
          <cell r="M1525">
            <v>0</v>
          </cell>
          <cell r="N1525">
            <v>0</v>
          </cell>
          <cell r="O1525" t="str">
            <v>Texas</v>
          </cell>
        </row>
        <row r="1526">
          <cell r="A1526">
            <v>2404</v>
          </cell>
          <cell r="B1526">
            <v>138741</v>
          </cell>
          <cell r="C1526">
            <v>1</v>
          </cell>
          <cell r="D1526">
            <v>1</v>
          </cell>
          <cell r="E1526">
            <v>62</v>
          </cell>
          <cell r="F1526">
            <v>0</v>
          </cell>
          <cell r="G1526">
            <v>0</v>
          </cell>
          <cell r="H1526">
            <v>1</v>
          </cell>
          <cell r="I1526">
            <v>0</v>
          </cell>
          <cell r="J1526">
            <v>0</v>
          </cell>
          <cell r="K1526">
            <v>0</v>
          </cell>
          <cell r="L1526">
            <v>0</v>
          </cell>
          <cell r="M1526">
            <v>0</v>
          </cell>
          <cell r="N1526">
            <v>0</v>
          </cell>
          <cell r="O1526" t="str">
            <v>Other</v>
          </cell>
        </row>
        <row r="1527">
          <cell r="A1527">
            <v>2733</v>
          </cell>
          <cell r="B1527">
            <v>138725</v>
          </cell>
          <cell r="C1527">
            <v>1</v>
          </cell>
          <cell r="D1527">
            <v>1</v>
          </cell>
          <cell r="E1527">
            <v>65</v>
          </cell>
          <cell r="F1527">
            <v>0</v>
          </cell>
          <cell r="G1527">
            <v>1</v>
          </cell>
          <cell r="H1527">
            <v>0</v>
          </cell>
          <cell r="I1527">
            <v>0</v>
          </cell>
          <cell r="J1527">
            <v>0</v>
          </cell>
          <cell r="K1527">
            <v>0</v>
          </cell>
          <cell r="L1527">
            <v>0</v>
          </cell>
          <cell r="M1527">
            <v>0</v>
          </cell>
          <cell r="N1527">
            <v>1</v>
          </cell>
          <cell r="O1527" t="str">
            <v>Texas</v>
          </cell>
        </row>
        <row r="1528">
          <cell r="A1528">
            <v>1724</v>
          </cell>
          <cell r="B1528">
            <v>138702</v>
          </cell>
          <cell r="C1528">
            <v>1</v>
          </cell>
          <cell r="D1528">
            <v>0</v>
          </cell>
          <cell r="E1528">
            <v>42</v>
          </cell>
          <cell r="F1528">
            <v>0</v>
          </cell>
          <cell r="G1528">
            <v>0</v>
          </cell>
          <cell r="H1528">
            <v>0</v>
          </cell>
          <cell r="I1528">
            <v>1</v>
          </cell>
          <cell r="J1528">
            <v>0</v>
          </cell>
          <cell r="K1528">
            <v>0</v>
          </cell>
          <cell r="L1528">
            <v>0</v>
          </cell>
          <cell r="M1528">
            <v>0</v>
          </cell>
          <cell r="N1528">
            <v>0</v>
          </cell>
          <cell r="O1528" t="str">
            <v>New York</v>
          </cell>
        </row>
        <row r="1529">
          <cell r="A1529">
            <v>1844</v>
          </cell>
          <cell r="B1529">
            <v>138683</v>
          </cell>
          <cell r="C1529">
            <v>1</v>
          </cell>
          <cell r="D1529">
            <v>0</v>
          </cell>
          <cell r="E1529">
            <v>31</v>
          </cell>
          <cell r="F1529">
            <v>0</v>
          </cell>
          <cell r="G1529">
            <v>0</v>
          </cell>
          <cell r="H1529">
            <v>0</v>
          </cell>
          <cell r="I1529">
            <v>1</v>
          </cell>
          <cell r="J1529">
            <v>0</v>
          </cell>
          <cell r="K1529">
            <v>0</v>
          </cell>
          <cell r="L1529">
            <v>0</v>
          </cell>
          <cell r="M1529">
            <v>0</v>
          </cell>
          <cell r="N1529">
            <v>0</v>
          </cell>
          <cell r="O1529" t="str">
            <v>New York</v>
          </cell>
        </row>
        <row r="1530">
          <cell r="A1530">
            <v>3013</v>
          </cell>
          <cell r="B1530">
            <v>138680</v>
          </cell>
          <cell r="C1530">
            <v>1</v>
          </cell>
          <cell r="D1530">
            <v>0</v>
          </cell>
          <cell r="E1530">
            <v>36</v>
          </cell>
          <cell r="F1530">
            <v>0</v>
          </cell>
          <cell r="G1530">
            <v>1</v>
          </cell>
          <cell r="H1530">
            <v>0</v>
          </cell>
          <cell r="I1530">
            <v>0</v>
          </cell>
          <cell r="J1530">
            <v>0</v>
          </cell>
          <cell r="K1530">
            <v>0</v>
          </cell>
          <cell r="L1530">
            <v>1</v>
          </cell>
          <cell r="M1530">
            <v>0</v>
          </cell>
          <cell r="N1530">
            <v>0</v>
          </cell>
          <cell r="O1530" t="str">
            <v>Illinois</v>
          </cell>
        </row>
        <row r="1531">
          <cell r="A1531">
            <v>1339</v>
          </cell>
          <cell r="B1531">
            <v>138643</v>
          </cell>
          <cell r="C1531">
            <v>1</v>
          </cell>
          <cell r="D1531">
            <v>1</v>
          </cell>
          <cell r="E1531">
            <v>42</v>
          </cell>
          <cell r="F1531">
            <v>0</v>
          </cell>
          <cell r="G1531">
            <v>0</v>
          </cell>
          <cell r="H1531">
            <v>1</v>
          </cell>
          <cell r="I1531">
            <v>0</v>
          </cell>
          <cell r="J1531">
            <v>0</v>
          </cell>
          <cell r="K1531">
            <v>0</v>
          </cell>
          <cell r="L1531">
            <v>1</v>
          </cell>
          <cell r="M1531">
            <v>0</v>
          </cell>
          <cell r="N1531">
            <v>0</v>
          </cell>
          <cell r="O1531" t="str">
            <v>Illinois</v>
          </cell>
        </row>
        <row r="1532">
          <cell r="A1532">
            <v>1030</v>
          </cell>
          <cell r="B1532">
            <v>138620</v>
          </cell>
          <cell r="C1532">
            <v>0</v>
          </cell>
          <cell r="D1532">
            <v>0</v>
          </cell>
          <cell r="E1532">
            <v>57</v>
          </cell>
          <cell r="F1532">
            <v>0</v>
          </cell>
          <cell r="G1532">
            <v>0</v>
          </cell>
          <cell r="H1532">
            <v>0</v>
          </cell>
          <cell r="I1532">
            <v>1</v>
          </cell>
          <cell r="J1532">
            <v>0</v>
          </cell>
          <cell r="K1532">
            <v>0</v>
          </cell>
          <cell r="L1532">
            <v>0</v>
          </cell>
          <cell r="M1532">
            <v>1</v>
          </cell>
          <cell r="N1532">
            <v>0</v>
          </cell>
          <cell r="O1532" t="str">
            <v>Other</v>
          </cell>
        </row>
        <row r="1533">
          <cell r="A1533">
            <v>1078</v>
          </cell>
          <cell r="B1533">
            <v>138620</v>
          </cell>
          <cell r="C1533">
            <v>0</v>
          </cell>
          <cell r="D1533">
            <v>0</v>
          </cell>
          <cell r="E1533">
            <v>57</v>
          </cell>
          <cell r="F1533">
            <v>0</v>
          </cell>
          <cell r="G1533">
            <v>0</v>
          </cell>
          <cell r="H1533">
            <v>0</v>
          </cell>
          <cell r="I1533">
            <v>1</v>
          </cell>
          <cell r="J1533">
            <v>0</v>
          </cell>
          <cell r="K1533">
            <v>0</v>
          </cell>
          <cell r="L1533">
            <v>0</v>
          </cell>
          <cell r="M1533">
            <v>1</v>
          </cell>
          <cell r="N1533">
            <v>0</v>
          </cell>
          <cell r="O1533" t="str">
            <v>Other</v>
          </cell>
        </row>
        <row r="1534">
          <cell r="A1534">
            <v>1556</v>
          </cell>
          <cell r="B1534">
            <v>138593</v>
          </cell>
          <cell r="C1534">
            <v>1</v>
          </cell>
          <cell r="D1534">
            <v>0</v>
          </cell>
          <cell r="E1534">
            <v>42</v>
          </cell>
          <cell r="F1534">
            <v>0</v>
          </cell>
          <cell r="G1534">
            <v>0</v>
          </cell>
          <cell r="H1534">
            <v>1</v>
          </cell>
          <cell r="I1534">
            <v>0</v>
          </cell>
          <cell r="J1534">
            <v>0</v>
          </cell>
          <cell r="K1534">
            <v>0</v>
          </cell>
          <cell r="L1534">
            <v>0</v>
          </cell>
          <cell r="M1534">
            <v>0</v>
          </cell>
          <cell r="N1534">
            <v>0</v>
          </cell>
          <cell r="O1534" t="str">
            <v>New York</v>
          </cell>
        </row>
        <row r="1535">
          <cell r="A1535">
            <v>1220</v>
          </cell>
          <cell r="B1535">
            <v>138590</v>
          </cell>
          <cell r="C1535">
            <v>1</v>
          </cell>
          <cell r="D1535">
            <v>0</v>
          </cell>
          <cell r="E1535">
            <v>49</v>
          </cell>
          <cell r="F1535">
            <v>0</v>
          </cell>
          <cell r="G1535">
            <v>0</v>
          </cell>
          <cell r="H1535">
            <v>0</v>
          </cell>
          <cell r="I1535">
            <v>1</v>
          </cell>
          <cell r="J1535">
            <v>0</v>
          </cell>
          <cell r="K1535">
            <v>0</v>
          </cell>
          <cell r="L1535">
            <v>1</v>
          </cell>
          <cell r="M1535">
            <v>0</v>
          </cell>
          <cell r="N1535">
            <v>0</v>
          </cell>
          <cell r="O1535" t="str">
            <v>New York</v>
          </cell>
        </row>
        <row r="1536">
          <cell r="A1536">
            <v>1358</v>
          </cell>
          <cell r="B1536">
            <v>138578</v>
          </cell>
          <cell r="C1536">
            <v>1</v>
          </cell>
          <cell r="D1536">
            <v>1</v>
          </cell>
          <cell r="E1536">
            <v>48</v>
          </cell>
          <cell r="F1536">
            <v>0</v>
          </cell>
          <cell r="G1536">
            <v>0</v>
          </cell>
          <cell r="H1536">
            <v>1</v>
          </cell>
          <cell r="I1536">
            <v>0</v>
          </cell>
          <cell r="J1536">
            <v>0</v>
          </cell>
          <cell r="K1536">
            <v>0</v>
          </cell>
          <cell r="L1536">
            <v>0</v>
          </cell>
          <cell r="M1536">
            <v>0</v>
          </cell>
          <cell r="N1536">
            <v>1</v>
          </cell>
          <cell r="O1536" t="str">
            <v>New York</v>
          </cell>
        </row>
        <row r="1537">
          <cell r="A1537">
            <v>2074</v>
          </cell>
          <cell r="B1537">
            <v>138578</v>
          </cell>
          <cell r="C1537">
            <v>1</v>
          </cell>
          <cell r="D1537">
            <v>1</v>
          </cell>
          <cell r="E1537">
            <v>48</v>
          </cell>
          <cell r="F1537">
            <v>0</v>
          </cell>
          <cell r="G1537">
            <v>0</v>
          </cell>
          <cell r="H1537">
            <v>1</v>
          </cell>
          <cell r="I1537">
            <v>0</v>
          </cell>
          <cell r="J1537">
            <v>0</v>
          </cell>
          <cell r="K1537">
            <v>0</v>
          </cell>
          <cell r="L1537">
            <v>0</v>
          </cell>
          <cell r="M1537">
            <v>0</v>
          </cell>
          <cell r="N1537">
            <v>1</v>
          </cell>
          <cell r="O1537" t="str">
            <v>Other</v>
          </cell>
        </row>
        <row r="1538">
          <cell r="A1538">
            <v>1837</v>
          </cell>
          <cell r="B1538">
            <v>138576</v>
          </cell>
          <cell r="C1538">
            <v>0</v>
          </cell>
          <cell r="D1538">
            <v>1</v>
          </cell>
          <cell r="E1538">
            <v>47</v>
          </cell>
          <cell r="F1538">
            <v>0</v>
          </cell>
          <cell r="G1538">
            <v>1</v>
          </cell>
          <cell r="H1538">
            <v>0</v>
          </cell>
          <cell r="I1538">
            <v>0</v>
          </cell>
          <cell r="J1538">
            <v>0</v>
          </cell>
          <cell r="K1538">
            <v>0</v>
          </cell>
          <cell r="L1538">
            <v>0</v>
          </cell>
          <cell r="M1538">
            <v>1</v>
          </cell>
          <cell r="N1538">
            <v>0</v>
          </cell>
          <cell r="O1538" t="str">
            <v>Illinois</v>
          </cell>
        </row>
        <row r="1539">
          <cell r="A1539">
            <v>1100</v>
          </cell>
          <cell r="B1539">
            <v>138557</v>
          </cell>
          <cell r="C1539">
            <v>1</v>
          </cell>
          <cell r="D1539">
            <v>0</v>
          </cell>
          <cell r="E1539">
            <v>42</v>
          </cell>
          <cell r="F1539">
            <v>0</v>
          </cell>
          <cell r="G1539">
            <v>0</v>
          </cell>
          <cell r="H1539">
            <v>1</v>
          </cell>
          <cell r="I1539">
            <v>0</v>
          </cell>
          <cell r="J1539">
            <v>0</v>
          </cell>
          <cell r="K1539">
            <v>0</v>
          </cell>
          <cell r="L1539">
            <v>1</v>
          </cell>
          <cell r="M1539">
            <v>0</v>
          </cell>
          <cell r="N1539">
            <v>0</v>
          </cell>
          <cell r="O1539" t="str">
            <v>New York</v>
          </cell>
        </row>
        <row r="1540">
          <cell r="A1540">
            <v>1137</v>
          </cell>
          <cell r="B1540">
            <v>138547</v>
          </cell>
          <cell r="C1540">
            <v>1</v>
          </cell>
          <cell r="D1540">
            <v>0</v>
          </cell>
          <cell r="E1540">
            <v>39</v>
          </cell>
          <cell r="F1540">
            <v>0</v>
          </cell>
          <cell r="G1540">
            <v>0</v>
          </cell>
          <cell r="H1540">
            <v>0</v>
          </cell>
          <cell r="I1540">
            <v>1</v>
          </cell>
          <cell r="J1540">
            <v>0</v>
          </cell>
          <cell r="K1540">
            <v>0</v>
          </cell>
          <cell r="L1540">
            <v>1</v>
          </cell>
          <cell r="M1540">
            <v>0</v>
          </cell>
          <cell r="N1540">
            <v>0</v>
          </cell>
          <cell r="O1540" t="str">
            <v>Texas</v>
          </cell>
        </row>
        <row r="1541">
          <cell r="A1541">
            <v>2699</v>
          </cell>
          <cell r="B1541">
            <v>138513</v>
          </cell>
          <cell r="C1541">
            <v>1</v>
          </cell>
          <cell r="D1541">
            <v>0</v>
          </cell>
          <cell r="E1541">
            <v>38</v>
          </cell>
          <cell r="F1541">
            <v>0</v>
          </cell>
          <cell r="G1541">
            <v>0</v>
          </cell>
          <cell r="H1541">
            <v>1</v>
          </cell>
          <cell r="I1541">
            <v>0</v>
          </cell>
          <cell r="J1541">
            <v>0</v>
          </cell>
          <cell r="K1541">
            <v>0</v>
          </cell>
          <cell r="L1541">
            <v>0</v>
          </cell>
          <cell r="M1541">
            <v>0</v>
          </cell>
          <cell r="N1541">
            <v>1</v>
          </cell>
          <cell r="O1541" t="str">
            <v>California</v>
          </cell>
        </row>
        <row r="1542">
          <cell r="A1542">
            <v>2083</v>
          </cell>
          <cell r="B1542">
            <v>138508</v>
          </cell>
          <cell r="C1542">
            <v>1</v>
          </cell>
          <cell r="D1542">
            <v>0</v>
          </cell>
          <cell r="E1542">
            <v>34</v>
          </cell>
          <cell r="F1542">
            <v>0</v>
          </cell>
          <cell r="G1542">
            <v>1</v>
          </cell>
          <cell r="H1542">
            <v>0</v>
          </cell>
          <cell r="I1542">
            <v>0</v>
          </cell>
          <cell r="J1542">
            <v>0</v>
          </cell>
          <cell r="K1542">
            <v>0</v>
          </cell>
          <cell r="L1542">
            <v>1</v>
          </cell>
          <cell r="M1542">
            <v>0</v>
          </cell>
          <cell r="N1542">
            <v>0</v>
          </cell>
          <cell r="O1542" t="str">
            <v>Illinois</v>
          </cell>
        </row>
        <row r="1543">
          <cell r="A1543">
            <v>2210</v>
          </cell>
          <cell r="B1543">
            <v>138452</v>
          </cell>
          <cell r="C1543">
            <v>1</v>
          </cell>
          <cell r="D1543">
            <v>1</v>
          </cell>
          <cell r="E1543">
            <v>65</v>
          </cell>
          <cell r="F1543">
            <v>0</v>
          </cell>
          <cell r="G1543">
            <v>1</v>
          </cell>
          <cell r="H1543">
            <v>0</v>
          </cell>
          <cell r="I1543">
            <v>0</v>
          </cell>
          <cell r="J1543">
            <v>0</v>
          </cell>
          <cell r="K1543">
            <v>0</v>
          </cell>
          <cell r="L1543">
            <v>0</v>
          </cell>
          <cell r="M1543">
            <v>1</v>
          </cell>
          <cell r="N1543">
            <v>0</v>
          </cell>
          <cell r="O1543" t="str">
            <v>New York</v>
          </cell>
        </row>
        <row r="1544">
          <cell r="A1544">
            <v>2676</v>
          </cell>
          <cell r="B1544">
            <v>138452</v>
          </cell>
          <cell r="C1544">
            <v>1</v>
          </cell>
          <cell r="D1544">
            <v>1</v>
          </cell>
          <cell r="E1544">
            <v>65</v>
          </cell>
          <cell r="F1544">
            <v>0</v>
          </cell>
          <cell r="G1544">
            <v>1</v>
          </cell>
          <cell r="H1544">
            <v>0</v>
          </cell>
          <cell r="I1544">
            <v>0</v>
          </cell>
          <cell r="J1544">
            <v>0</v>
          </cell>
          <cell r="K1544">
            <v>0</v>
          </cell>
          <cell r="L1544">
            <v>0</v>
          </cell>
          <cell r="M1544">
            <v>1</v>
          </cell>
          <cell r="N1544">
            <v>0</v>
          </cell>
          <cell r="O1544" t="str">
            <v>Florida</v>
          </cell>
        </row>
        <row r="1545">
          <cell r="A1545">
            <v>1555</v>
          </cell>
          <cell r="B1545">
            <v>138443</v>
          </cell>
          <cell r="C1545">
            <v>1</v>
          </cell>
          <cell r="D1545">
            <v>1</v>
          </cell>
          <cell r="E1545">
            <v>52</v>
          </cell>
          <cell r="F1545">
            <v>0</v>
          </cell>
          <cell r="G1545">
            <v>1</v>
          </cell>
          <cell r="H1545">
            <v>0</v>
          </cell>
          <cell r="I1545">
            <v>0</v>
          </cell>
          <cell r="J1545">
            <v>0</v>
          </cell>
          <cell r="K1545">
            <v>0</v>
          </cell>
          <cell r="L1545">
            <v>0</v>
          </cell>
          <cell r="M1545">
            <v>0</v>
          </cell>
          <cell r="N1545">
            <v>1</v>
          </cell>
          <cell r="O1545" t="str">
            <v>Illinois</v>
          </cell>
        </row>
        <row r="1546">
          <cell r="A1546">
            <v>1457</v>
          </cell>
          <cell r="B1546">
            <v>138415</v>
          </cell>
          <cell r="C1546">
            <v>1</v>
          </cell>
          <cell r="D1546">
            <v>1</v>
          </cell>
          <cell r="E1546">
            <v>42</v>
          </cell>
          <cell r="F1546">
            <v>0</v>
          </cell>
          <cell r="G1546">
            <v>1</v>
          </cell>
          <cell r="H1546">
            <v>0</v>
          </cell>
          <cell r="I1546">
            <v>0</v>
          </cell>
          <cell r="J1546">
            <v>0</v>
          </cell>
          <cell r="K1546">
            <v>0</v>
          </cell>
          <cell r="L1546">
            <v>1</v>
          </cell>
          <cell r="M1546">
            <v>0</v>
          </cell>
          <cell r="N1546">
            <v>0</v>
          </cell>
          <cell r="O1546" t="str">
            <v>California</v>
          </cell>
        </row>
        <row r="1547">
          <cell r="A1547">
            <v>2435</v>
          </cell>
          <cell r="B1547">
            <v>138410</v>
          </cell>
          <cell r="C1547">
            <v>0</v>
          </cell>
          <cell r="D1547">
            <v>0</v>
          </cell>
          <cell r="E1547">
            <v>46</v>
          </cell>
          <cell r="F1547">
            <v>0</v>
          </cell>
          <cell r="G1547">
            <v>1</v>
          </cell>
          <cell r="H1547">
            <v>0</v>
          </cell>
          <cell r="I1547">
            <v>0</v>
          </cell>
          <cell r="J1547">
            <v>0</v>
          </cell>
          <cell r="K1547">
            <v>0</v>
          </cell>
          <cell r="L1547">
            <v>0</v>
          </cell>
          <cell r="M1547">
            <v>0</v>
          </cell>
          <cell r="N1547">
            <v>1</v>
          </cell>
          <cell r="O1547" t="str">
            <v>California</v>
          </cell>
        </row>
        <row r="1548">
          <cell r="A1548">
            <v>1278</v>
          </cell>
          <cell r="B1548">
            <v>138361</v>
          </cell>
          <cell r="C1548">
            <v>1</v>
          </cell>
          <cell r="D1548">
            <v>0</v>
          </cell>
          <cell r="E1548">
            <v>51</v>
          </cell>
          <cell r="F1548">
            <v>0</v>
          </cell>
          <cell r="G1548">
            <v>0</v>
          </cell>
          <cell r="H1548">
            <v>0</v>
          </cell>
          <cell r="I1548">
            <v>1</v>
          </cell>
          <cell r="J1548">
            <v>0</v>
          </cell>
          <cell r="K1548">
            <v>0</v>
          </cell>
          <cell r="L1548">
            <v>1</v>
          </cell>
          <cell r="M1548">
            <v>0</v>
          </cell>
          <cell r="N1548">
            <v>0</v>
          </cell>
          <cell r="O1548" t="str">
            <v>Florida</v>
          </cell>
        </row>
        <row r="1549">
          <cell r="A1549">
            <v>3034</v>
          </cell>
          <cell r="B1549">
            <v>138361</v>
          </cell>
          <cell r="C1549">
            <v>1</v>
          </cell>
          <cell r="D1549">
            <v>0</v>
          </cell>
          <cell r="E1549">
            <v>51</v>
          </cell>
          <cell r="F1549">
            <v>0</v>
          </cell>
          <cell r="G1549">
            <v>0</v>
          </cell>
          <cell r="H1549">
            <v>0</v>
          </cell>
          <cell r="I1549">
            <v>1</v>
          </cell>
          <cell r="J1549">
            <v>0</v>
          </cell>
          <cell r="K1549">
            <v>0</v>
          </cell>
          <cell r="L1549">
            <v>1</v>
          </cell>
          <cell r="M1549">
            <v>0</v>
          </cell>
          <cell r="N1549">
            <v>0</v>
          </cell>
          <cell r="O1549" t="str">
            <v>Other</v>
          </cell>
        </row>
        <row r="1550">
          <cell r="A1550">
            <v>1027</v>
          </cell>
          <cell r="B1550">
            <v>138360</v>
          </cell>
          <cell r="C1550">
            <v>1</v>
          </cell>
          <cell r="D1550">
            <v>0</v>
          </cell>
          <cell r="E1550">
            <v>31</v>
          </cell>
          <cell r="F1550">
            <v>0</v>
          </cell>
          <cell r="G1550">
            <v>1</v>
          </cell>
          <cell r="H1550">
            <v>0</v>
          </cell>
          <cell r="I1550">
            <v>0</v>
          </cell>
          <cell r="J1550">
            <v>0</v>
          </cell>
          <cell r="K1550">
            <v>0</v>
          </cell>
          <cell r="L1550">
            <v>1</v>
          </cell>
          <cell r="M1550">
            <v>0</v>
          </cell>
          <cell r="N1550">
            <v>0</v>
          </cell>
          <cell r="O1550" t="str">
            <v>Illinois</v>
          </cell>
        </row>
        <row r="1551">
          <cell r="A1551">
            <v>1167</v>
          </cell>
          <cell r="B1551">
            <v>138285</v>
          </cell>
          <cell r="C1551">
            <v>2</v>
          </cell>
          <cell r="D1551">
            <v>1</v>
          </cell>
          <cell r="E1551">
            <v>61</v>
          </cell>
          <cell r="F1551">
            <v>0</v>
          </cell>
          <cell r="G1551">
            <v>0</v>
          </cell>
          <cell r="H1551">
            <v>0</v>
          </cell>
          <cell r="I1551">
            <v>1</v>
          </cell>
          <cell r="J1551">
            <v>0</v>
          </cell>
          <cell r="K1551">
            <v>0</v>
          </cell>
          <cell r="L1551">
            <v>1</v>
          </cell>
          <cell r="M1551">
            <v>0</v>
          </cell>
          <cell r="N1551">
            <v>0</v>
          </cell>
          <cell r="O1551" t="str">
            <v>Texas</v>
          </cell>
        </row>
        <row r="1552">
          <cell r="A1552">
            <v>2952</v>
          </cell>
          <cell r="B1552">
            <v>138236</v>
          </cell>
          <cell r="C1552">
            <v>1</v>
          </cell>
          <cell r="D1552">
            <v>1</v>
          </cell>
          <cell r="E1552">
            <v>52</v>
          </cell>
          <cell r="F1552">
            <v>0</v>
          </cell>
          <cell r="G1552">
            <v>0</v>
          </cell>
          <cell r="H1552">
            <v>1</v>
          </cell>
          <cell r="I1552">
            <v>0</v>
          </cell>
          <cell r="J1552">
            <v>0</v>
          </cell>
          <cell r="K1552">
            <v>0</v>
          </cell>
          <cell r="L1552">
            <v>0</v>
          </cell>
          <cell r="M1552">
            <v>0</v>
          </cell>
          <cell r="N1552">
            <v>1</v>
          </cell>
          <cell r="O1552" t="str">
            <v>Florida</v>
          </cell>
        </row>
        <row r="1553">
          <cell r="A1553">
            <v>2656</v>
          </cell>
          <cell r="B1553">
            <v>138232</v>
          </cell>
          <cell r="C1553">
            <v>1</v>
          </cell>
          <cell r="D1553">
            <v>1</v>
          </cell>
          <cell r="E1553">
            <v>49</v>
          </cell>
          <cell r="F1553">
            <v>0</v>
          </cell>
          <cell r="G1553">
            <v>0</v>
          </cell>
          <cell r="H1553">
            <v>0</v>
          </cell>
          <cell r="I1553">
            <v>1</v>
          </cell>
          <cell r="J1553">
            <v>0</v>
          </cell>
          <cell r="K1553">
            <v>0</v>
          </cell>
          <cell r="L1553">
            <v>1</v>
          </cell>
          <cell r="M1553">
            <v>0</v>
          </cell>
          <cell r="N1553">
            <v>0</v>
          </cell>
          <cell r="O1553" t="str">
            <v>Other</v>
          </cell>
        </row>
        <row r="1554">
          <cell r="A1554">
            <v>2551</v>
          </cell>
          <cell r="B1554">
            <v>138201</v>
          </cell>
          <cell r="C1554">
            <v>0</v>
          </cell>
          <cell r="D1554">
            <v>1</v>
          </cell>
          <cell r="E1554">
            <v>60</v>
          </cell>
          <cell r="F1554">
            <v>0</v>
          </cell>
          <cell r="G1554">
            <v>0</v>
          </cell>
          <cell r="H1554">
            <v>0</v>
          </cell>
          <cell r="I1554">
            <v>1</v>
          </cell>
          <cell r="J1554">
            <v>0</v>
          </cell>
          <cell r="K1554">
            <v>0</v>
          </cell>
          <cell r="L1554">
            <v>0</v>
          </cell>
          <cell r="M1554">
            <v>0</v>
          </cell>
          <cell r="N1554">
            <v>1</v>
          </cell>
          <cell r="O1554" t="str">
            <v>Illinois</v>
          </cell>
        </row>
        <row r="1555">
          <cell r="A1555">
            <v>1553</v>
          </cell>
          <cell r="B1555">
            <v>138200</v>
          </cell>
          <cell r="C1555">
            <v>1</v>
          </cell>
          <cell r="D1555">
            <v>1</v>
          </cell>
          <cell r="E1555">
            <v>50</v>
          </cell>
          <cell r="F1555">
            <v>0</v>
          </cell>
          <cell r="G1555">
            <v>0</v>
          </cell>
          <cell r="H1555">
            <v>0</v>
          </cell>
          <cell r="I1555">
            <v>1</v>
          </cell>
          <cell r="J1555">
            <v>0</v>
          </cell>
          <cell r="K1555">
            <v>0</v>
          </cell>
          <cell r="L1555">
            <v>1</v>
          </cell>
          <cell r="M1555">
            <v>0</v>
          </cell>
          <cell r="N1555">
            <v>0</v>
          </cell>
          <cell r="O1555" t="str">
            <v>California</v>
          </cell>
        </row>
        <row r="1556">
          <cell r="A1556">
            <v>2212</v>
          </cell>
          <cell r="B1556">
            <v>138197</v>
          </cell>
          <cell r="C1556">
            <v>1</v>
          </cell>
          <cell r="D1556">
            <v>0</v>
          </cell>
          <cell r="E1556">
            <v>34</v>
          </cell>
          <cell r="F1556">
            <v>0</v>
          </cell>
          <cell r="G1556">
            <v>0</v>
          </cell>
          <cell r="H1556">
            <v>0</v>
          </cell>
          <cell r="I1556">
            <v>1</v>
          </cell>
          <cell r="J1556">
            <v>0</v>
          </cell>
          <cell r="K1556">
            <v>0</v>
          </cell>
          <cell r="L1556">
            <v>0</v>
          </cell>
          <cell r="M1556">
            <v>0</v>
          </cell>
          <cell r="N1556">
            <v>1</v>
          </cell>
          <cell r="O1556" t="str">
            <v>Other</v>
          </cell>
        </row>
        <row r="1557">
          <cell r="A1557">
            <v>1995</v>
          </cell>
          <cell r="B1557">
            <v>138196</v>
          </cell>
          <cell r="C1557">
            <v>1</v>
          </cell>
          <cell r="D1557">
            <v>1</v>
          </cell>
          <cell r="E1557">
            <v>49</v>
          </cell>
          <cell r="F1557">
            <v>0</v>
          </cell>
          <cell r="G1557">
            <v>1</v>
          </cell>
          <cell r="H1557">
            <v>0</v>
          </cell>
          <cell r="I1557">
            <v>0</v>
          </cell>
          <cell r="J1557">
            <v>0</v>
          </cell>
          <cell r="K1557">
            <v>0</v>
          </cell>
          <cell r="L1557">
            <v>0</v>
          </cell>
          <cell r="M1557">
            <v>1</v>
          </cell>
          <cell r="N1557">
            <v>0</v>
          </cell>
          <cell r="O1557" t="str">
            <v>Texas</v>
          </cell>
        </row>
        <row r="1558">
          <cell r="A1558">
            <v>1252</v>
          </cell>
          <cell r="B1558">
            <v>138179</v>
          </cell>
          <cell r="C1558">
            <v>1</v>
          </cell>
          <cell r="D1558">
            <v>1</v>
          </cell>
          <cell r="E1558">
            <v>54</v>
          </cell>
          <cell r="F1558">
            <v>0</v>
          </cell>
          <cell r="G1558">
            <v>1</v>
          </cell>
          <cell r="H1558">
            <v>0</v>
          </cell>
          <cell r="I1558">
            <v>0</v>
          </cell>
          <cell r="J1558">
            <v>0</v>
          </cell>
          <cell r="K1558">
            <v>0</v>
          </cell>
          <cell r="L1558">
            <v>0</v>
          </cell>
          <cell r="M1558">
            <v>1</v>
          </cell>
          <cell r="N1558">
            <v>0</v>
          </cell>
          <cell r="O1558" t="str">
            <v>Other</v>
          </cell>
        </row>
        <row r="1559">
          <cell r="A1559">
            <v>2680</v>
          </cell>
          <cell r="B1559">
            <v>138175</v>
          </cell>
          <cell r="C1559">
            <v>1</v>
          </cell>
          <cell r="D1559">
            <v>0</v>
          </cell>
          <cell r="E1559">
            <v>36</v>
          </cell>
          <cell r="F1559">
            <v>0</v>
          </cell>
          <cell r="G1559">
            <v>1</v>
          </cell>
          <cell r="H1559">
            <v>0</v>
          </cell>
          <cell r="I1559">
            <v>0</v>
          </cell>
          <cell r="J1559">
            <v>0</v>
          </cell>
          <cell r="K1559">
            <v>0</v>
          </cell>
          <cell r="L1559">
            <v>0</v>
          </cell>
          <cell r="M1559">
            <v>0</v>
          </cell>
          <cell r="N1559">
            <v>1</v>
          </cell>
          <cell r="O1559" t="str">
            <v>Other</v>
          </cell>
        </row>
        <row r="1560">
          <cell r="A1560">
            <v>2336</v>
          </cell>
          <cell r="B1560">
            <v>138136</v>
          </cell>
          <cell r="C1560">
            <v>1</v>
          </cell>
          <cell r="D1560">
            <v>0</v>
          </cell>
          <cell r="E1560">
            <v>42</v>
          </cell>
          <cell r="F1560">
            <v>0</v>
          </cell>
          <cell r="G1560">
            <v>1</v>
          </cell>
          <cell r="H1560">
            <v>0</v>
          </cell>
          <cell r="I1560">
            <v>0</v>
          </cell>
          <cell r="J1560">
            <v>0</v>
          </cell>
          <cell r="K1560">
            <v>0</v>
          </cell>
          <cell r="L1560">
            <v>1</v>
          </cell>
          <cell r="M1560">
            <v>0</v>
          </cell>
          <cell r="N1560">
            <v>0</v>
          </cell>
          <cell r="O1560" t="str">
            <v>New York</v>
          </cell>
        </row>
        <row r="1561">
          <cell r="A1561">
            <v>1254</v>
          </cell>
          <cell r="B1561">
            <v>138097</v>
          </cell>
          <cell r="C1561">
            <v>1</v>
          </cell>
          <cell r="D1561">
            <v>1</v>
          </cell>
          <cell r="E1561">
            <v>50</v>
          </cell>
          <cell r="F1561">
            <v>0</v>
          </cell>
          <cell r="G1561">
            <v>1</v>
          </cell>
          <cell r="H1561">
            <v>0</v>
          </cell>
          <cell r="I1561">
            <v>0</v>
          </cell>
          <cell r="J1561">
            <v>0</v>
          </cell>
          <cell r="K1561">
            <v>0</v>
          </cell>
          <cell r="L1561">
            <v>0</v>
          </cell>
          <cell r="M1561">
            <v>0</v>
          </cell>
          <cell r="N1561">
            <v>1</v>
          </cell>
          <cell r="O1561" t="str">
            <v>Florida</v>
          </cell>
        </row>
        <row r="1562">
          <cell r="A1562">
            <v>3180</v>
          </cell>
          <cell r="B1562">
            <v>138054</v>
          </cell>
          <cell r="C1562">
            <v>1</v>
          </cell>
          <cell r="D1562">
            <v>1</v>
          </cell>
          <cell r="E1562">
            <v>70</v>
          </cell>
          <cell r="F1562">
            <v>1</v>
          </cell>
          <cell r="G1562">
            <v>0</v>
          </cell>
          <cell r="H1562">
            <v>0</v>
          </cell>
          <cell r="I1562">
            <v>0</v>
          </cell>
          <cell r="J1562">
            <v>0</v>
          </cell>
          <cell r="K1562">
            <v>0</v>
          </cell>
          <cell r="L1562">
            <v>0</v>
          </cell>
          <cell r="M1562">
            <v>1</v>
          </cell>
          <cell r="N1562">
            <v>0</v>
          </cell>
          <cell r="O1562" t="str">
            <v>Florida</v>
          </cell>
        </row>
        <row r="1563">
          <cell r="A1563">
            <v>2347</v>
          </cell>
          <cell r="B1563">
            <v>137971</v>
          </cell>
          <cell r="C1563">
            <v>1</v>
          </cell>
          <cell r="D1563">
            <v>0</v>
          </cell>
          <cell r="E1563">
            <v>47</v>
          </cell>
          <cell r="F1563">
            <v>0</v>
          </cell>
          <cell r="G1563">
            <v>1</v>
          </cell>
          <cell r="H1563">
            <v>0</v>
          </cell>
          <cell r="I1563">
            <v>0</v>
          </cell>
          <cell r="J1563">
            <v>0</v>
          </cell>
          <cell r="K1563">
            <v>0</v>
          </cell>
          <cell r="L1563">
            <v>1</v>
          </cell>
          <cell r="M1563">
            <v>0</v>
          </cell>
          <cell r="N1563">
            <v>0</v>
          </cell>
          <cell r="O1563" t="str">
            <v>Illinois</v>
          </cell>
        </row>
        <row r="1564">
          <cell r="A1564">
            <v>2645</v>
          </cell>
          <cell r="B1564">
            <v>137929</v>
          </cell>
          <cell r="C1564">
            <v>0</v>
          </cell>
          <cell r="D1564">
            <v>0</v>
          </cell>
          <cell r="E1564">
            <v>35</v>
          </cell>
          <cell r="F1564">
            <v>0</v>
          </cell>
          <cell r="G1564">
            <v>0</v>
          </cell>
          <cell r="H1564">
            <v>1</v>
          </cell>
          <cell r="I1564">
            <v>0</v>
          </cell>
          <cell r="J1564">
            <v>0</v>
          </cell>
          <cell r="K1564">
            <v>0</v>
          </cell>
          <cell r="L1564">
            <v>0</v>
          </cell>
          <cell r="M1564">
            <v>0</v>
          </cell>
          <cell r="N1564">
            <v>1</v>
          </cell>
          <cell r="O1564" t="str">
            <v>California</v>
          </cell>
        </row>
        <row r="1565">
          <cell r="A1565">
            <v>1808</v>
          </cell>
          <cell r="B1565">
            <v>137859</v>
          </cell>
          <cell r="C1565">
            <v>1</v>
          </cell>
          <cell r="D1565">
            <v>2</v>
          </cell>
          <cell r="E1565">
            <v>58</v>
          </cell>
          <cell r="F1565">
            <v>1</v>
          </cell>
          <cell r="G1565">
            <v>0</v>
          </cell>
          <cell r="H1565">
            <v>0</v>
          </cell>
          <cell r="I1565">
            <v>0</v>
          </cell>
          <cell r="J1565">
            <v>0</v>
          </cell>
          <cell r="K1565">
            <v>0</v>
          </cell>
          <cell r="L1565">
            <v>1</v>
          </cell>
          <cell r="M1565">
            <v>0</v>
          </cell>
          <cell r="N1565">
            <v>0</v>
          </cell>
          <cell r="O1565" t="str">
            <v>New York</v>
          </cell>
        </row>
        <row r="1566">
          <cell r="A1566">
            <v>2494</v>
          </cell>
          <cell r="B1566">
            <v>137787</v>
          </cell>
          <cell r="C1566">
            <v>1</v>
          </cell>
          <cell r="D1566">
            <v>0</v>
          </cell>
          <cell r="E1566">
            <v>48</v>
          </cell>
          <cell r="F1566">
            <v>0</v>
          </cell>
          <cell r="G1566">
            <v>1</v>
          </cell>
          <cell r="H1566">
            <v>0</v>
          </cell>
          <cell r="I1566">
            <v>0</v>
          </cell>
          <cell r="J1566">
            <v>0</v>
          </cell>
          <cell r="K1566">
            <v>0</v>
          </cell>
          <cell r="L1566">
            <v>0</v>
          </cell>
          <cell r="M1566">
            <v>1</v>
          </cell>
          <cell r="N1566">
            <v>0</v>
          </cell>
          <cell r="O1566" t="str">
            <v>Other</v>
          </cell>
        </row>
        <row r="1567">
          <cell r="A1567">
            <v>2303</v>
          </cell>
          <cell r="B1567">
            <v>137774</v>
          </cell>
          <cell r="C1567">
            <v>2</v>
          </cell>
          <cell r="D1567">
            <v>0</v>
          </cell>
          <cell r="E1567">
            <v>43</v>
          </cell>
          <cell r="F1567">
            <v>0</v>
          </cell>
          <cell r="G1567">
            <v>0</v>
          </cell>
          <cell r="H1567">
            <v>1</v>
          </cell>
          <cell r="I1567">
            <v>0</v>
          </cell>
          <cell r="J1567">
            <v>0</v>
          </cell>
          <cell r="K1567">
            <v>0</v>
          </cell>
          <cell r="L1567">
            <v>1</v>
          </cell>
          <cell r="M1567">
            <v>0</v>
          </cell>
          <cell r="N1567">
            <v>0</v>
          </cell>
          <cell r="O1567" t="str">
            <v>California</v>
          </cell>
        </row>
        <row r="1568">
          <cell r="A1568">
            <v>1017</v>
          </cell>
          <cell r="B1568">
            <v>137760</v>
          </cell>
          <cell r="C1568">
            <v>0</v>
          </cell>
          <cell r="D1568">
            <v>0</v>
          </cell>
          <cell r="E1568">
            <v>74</v>
          </cell>
          <cell r="F1568">
            <v>0</v>
          </cell>
          <cell r="G1568">
            <v>0</v>
          </cell>
          <cell r="H1568">
            <v>0</v>
          </cell>
          <cell r="I1568">
            <v>1</v>
          </cell>
          <cell r="J1568">
            <v>0</v>
          </cell>
          <cell r="K1568">
            <v>0</v>
          </cell>
          <cell r="L1568">
            <v>1</v>
          </cell>
          <cell r="M1568">
            <v>0</v>
          </cell>
          <cell r="N1568">
            <v>0</v>
          </cell>
          <cell r="O1568" t="str">
            <v>Texas</v>
          </cell>
        </row>
        <row r="1569">
          <cell r="A1569">
            <v>1269</v>
          </cell>
          <cell r="B1569">
            <v>137760</v>
          </cell>
          <cell r="C1569">
            <v>0</v>
          </cell>
          <cell r="D1569">
            <v>0</v>
          </cell>
          <cell r="E1569">
            <v>74</v>
          </cell>
          <cell r="F1569">
            <v>0</v>
          </cell>
          <cell r="G1569">
            <v>0</v>
          </cell>
          <cell r="H1569">
            <v>0</v>
          </cell>
          <cell r="I1569">
            <v>1</v>
          </cell>
          <cell r="J1569">
            <v>0</v>
          </cell>
          <cell r="K1569">
            <v>0</v>
          </cell>
          <cell r="L1569">
            <v>1</v>
          </cell>
          <cell r="M1569">
            <v>0</v>
          </cell>
          <cell r="N1569">
            <v>0</v>
          </cell>
          <cell r="O1569" t="str">
            <v>Texas</v>
          </cell>
        </row>
        <row r="1570">
          <cell r="A1570">
            <v>1465</v>
          </cell>
          <cell r="B1570">
            <v>137760</v>
          </cell>
          <cell r="C1570">
            <v>1</v>
          </cell>
          <cell r="D1570">
            <v>0</v>
          </cell>
          <cell r="E1570">
            <v>48</v>
          </cell>
          <cell r="F1570">
            <v>1</v>
          </cell>
          <cell r="G1570">
            <v>0</v>
          </cell>
          <cell r="H1570">
            <v>0</v>
          </cell>
          <cell r="I1570">
            <v>0</v>
          </cell>
          <cell r="J1570">
            <v>0</v>
          </cell>
          <cell r="K1570">
            <v>0</v>
          </cell>
          <cell r="L1570">
            <v>0</v>
          </cell>
          <cell r="M1570">
            <v>1</v>
          </cell>
          <cell r="N1570">
            <v>0</v>
          </cell>
          <cell r="O1570" t="str">
            <v>Illinois</v>
          </cell>
        </row>
        <row r="1571">
          <cell r="A1571">
            <v>1839</v>
          </cell>
          <cell r="B1571">
            <v>137758</v>
          </cell>
          <cell r="C1571">
            <v>1</v>
          </cell>
          <cell r="D1571">
            <v>1</v>
          </cell>
          <cell r="E1571">
            <v>54</v>
          </cell>
          <cell r="F1571">
            <v>0</v>
          </cell>
          <cell r="G1571">
            <v>0</v>
          </cell>
          <cell r="H1571">
            <v>0</v>
          </cell>
          <cell r="I1571">
            <v>1</v>
          </cell>
          <cell r="J1571">
            <v>0</v>
          </cell>
          <cell r="K1571">
            <v>0</v>
          </cell>
          <cell r="L1571">
            <v>1</v>
          </cell>
          <cell r="M1571">
            <v>0</v>
          </cell>
          <cell r="N1571">
            <v>0</v>
          </cell>
          <cell r="O1571" t="str">
            <v>Texas</v>
          </cell>
        </row>
        <row r="1572">
          <cell r="A1572">
            <v>2785</v>
          </cell>
          <cell r="B1572">
            <v>137758</v>
          </cell>
          <cell r="C1572">
            <v>1</v>
          </cell>
          <cell r="D1572">
            <v>1</v>
          </cell>
          <cell r="E1572">
            <v>54</v>
          </cell>
          <cell r="F1572">
            <v>0</v>
          </cell>
          <cell r="G1572">
            <v>0</v>
          </cell>
          <cell r="H1572">
            <v>0</v>
          </cell>
          <cell r="I1572">
            <v>1</v>
          </cell>
          <cell r="J1572">
            <v>0</v>
          </cell>
          <cell r="K1572">
            <v>0</v>
          </cell>
          <cell r="L1572">
            <v>1</v>
          </cell>
          <cell r="M1572">
            <v>0</v>
          </cell>
          <cell r="N1572">
            <v>0</v>
          </cell>
          <cell r="O1572" t="str">
            <v>Illinois</v>
          </cell>
        </row>
        <row r="1573">
          <cell r="A1573">
            <v>1250</v>
          </cell>
          <cell r="B1573">
            <v>137717</v>
          </cell>
          <cell r="C1573">
            <v>1</v>
          </cell>
          <cell r="D1573">
            <v>0</v>
          </cell>
          <cell r="E1573">
            <v>42</v>
          </cell>
          <cell r="F1573">
            <v>0</v>
          </cell>
          <cell r="G1573">
            <v>1</v>
          </cell>
          <cell r="H1573">
            <v>0</v>
          </cell>
          <cell r="I1573">
            <v>0</v>
          </cell>
          <cell r="J1573">
            <v>0</v>
          </cell>
          <cell r="K1573">
            <v>0</v>
          </cell>
          <cell r="L1573">
            <v>0</v>
          </cell>
          <cell r="M1573">
            <v>0</v>
          </cell>
          <cell r="N1573">
            <v>1</v>
          </cell>
          <cell r="O1573" t="str">
            <v>New York</v>
          </cell>
        </row>
        <row r="1574">
          <cell r="A1574">
            <v>1347</v>
          </cell>
          <cell r="B1574">
            <v>137717</v>
          </cell>
          <cell r="C1574">
            <v>1</v>
          </cell>
          <cell r="D1574">
            <v>0</v>
          </cell>
          <cell r="E1574">
            <v>42</v>
          </cell>
          <cell r="F1574">
            <v>0</v>
          </cell>
          <cell r="G1574">
            <v>1</v>
          </cell>
          <cell r="H1574">
            <v>0</v>
          </cell>
          <cell r="I1574">
            <v>0</v>
          </cell>
          <cell r="J1574">
            <v>0</v>
          </cell>
          <cell r="K1574">
            <v>0</v>
          </cell>
          <cell r="L1574">
            <v>0</v>
          </cell>
          <cell r="M1574">
            <v>0</v>
          </cell>
          <cell r="N1574">
            <v>1</v>
          </cell>
          <cell r="O1574" t="str">
            <v>Texas</v>
          </cell>
        </row>
        <row r="1575">
          <cell r="A1575">
            <v>2378</v>
          </cell>
          <cell r="B1575">
            <v>137716</v>
          </cell>
          <cell r="C1575">
            <v>0</v>
          </cell>
          <cell r="D1575">
            <v>1</v>
          </cell>
          <cell r="E1575">
            <v>67</v>
          </cell>
          <cell r="F1575">
            <v>0</v>
          </cell>
          <cell r="G1575">
            <v>1</v>
          </cell>
          <cell r="H1575">
            <v>0</v>
          </cell>
          <cell r="I1575">
            <v>0</v>
          </cell>
          <cell r="J1575">
            <v>0</v>
          </cell>
          <cell r="K1575">
            <v>0</v>
          </cell>
          <cell r="L1575">
            <v>1</v>
          </cell>
          <cell r="M1575">
            <v>0</v>
          </cell>
          <cell r="N1575">
            <v>0</v>
          </cell>
          <cell r="O1575" t="str">
            <v>New York</v>
          </cell>
        </row>
        <row r="1576">
          <cell r="A1576">
            <v>2498</v>
          </cell>
          <cell r="B1576">
            <v>137697</v>
          </cell>
          <cell r="C1576">
            <v>1</v>
          </cell>
          <cell r="D1576">
            <v>0</v>
          </cell>
          <cell r="E1576">
            <v>44</v>
          </cell>
          <cell r="F1576">
            <v>0</v>
          </cell>
          <cell r="G1576">
            <v>0</v>
          </cell>
          <cell r="H1576">
            <v>1</v>
          </cell>
          <cell r="I1576">
            <v>0</v>
          </cell>
          <cell r="J1576">
            <v>0</v>
          </cell>
          <cell r="K1576">
            <v>0</v>
          </cell>
          <cell r="L1576">
            <v>1</v>
          </cell>
          <cell r="M1576">
            <v>0</v>
          </cell>
          <cell r="N1576">
            <v>0</v>
          </cell>
          <cell r="O1576" t="str">
            <v>New York</v>
          </cell>
        </row>
        <row r="1577">
          <cell r="A1577">
            <v>2768</v>
          </cell>
          <cell r="B1577">
            <v>137697</v>
          </cell>
          <cell r="C1577">
            <v>1</v>
          </cell>
          <cell r="D1577">
            <v>0</v>
          </cell>
          <cell r="E1577">
            <v>44</v>
          </cell>
          <cell r="F1577">
            <v>0</v>
          </cell>
          <cell r="G1577">
            <v>0</v>
          </cell>
          <cell r="H1577">
            <v>1</v>
          </cell>
          <cell r="I1577">
            <v>0</v>
          </cell>
          <cell r="J1577">
            <v>0</v>
          </cell>
          <cell r="K1577">
            <v>0</v>
          </cell>
          <cell r="L1577">
            <v>1</v>
          </cell>
          <cell r="M1577">
            <v>0</v>
          </cell>
          <cell r="N1577">
            <v>0</v>
          </cell>
          <cell r="O1577" t="str">
            <v>New York</v>
          </cell>
        </row>
        <row r="1578">
          <cell r="A1578">
            <v>2263</v>
          </cell>
          <cell r="B1578">
            <v>137633</v>
          </cell>
          <cell r="C1578">
            <v>1</v>
          </cell>
          <cell r="D1578">
            <v>1</v>
          </cell>
          <cell r="E1578">
            <v>63</v>
          </cell>
          <cell r="F1578">
            <v>0</v>
          </cell>
          <cell r="G1578">
            <v>1</v>
          </cell>
          <cell r="H1578">
            <v>0</v>
          </cell>
          <cell r="I1578">
            <v>0</v>
          </cell>
          <cell r="J1578">
            <v>0</v>
          </cell>
          <cell r="K1578">
            <v>0</v>
          </cell>
          <cell r="L1578">
            <v>0</v>
          </cell>
          <cell r="M1578">
            <v>0</v>
          </cell>
          <cell r="N1578">
            <v>1</v>
          </cell>
          <cell r="O1578" t="str">
            <v>Illinois</v>
          </cell>
        </row>
        <row r="1579">
          <cell r="A1579">
            <v>3089</v>
          </cell>
          <cell r="B1579">
            <v>137509</v>
          </cell>
          <cell r="C1579">
            <v>1</v>
          </cell>
          <cell r="D1579">
            <v>0</v>
          </cell>
          <cell r="E1579">
            <v>44</v>
          </cell>
          <cell r="F1579">
            <v>0</v>
          </cell>
          <cell r="G1579">
            <v>0</v>
          </cell>
          <cell r="H1579">
            <v>0</v>
          </cell>
          <cell r="I1579">
            <v>1</v>
          </cell>
          <cell r="J1579">
            <v>0</v>
          </cell>
          <cell r="K1579">
            <v>0</v>
          </cell>
          <cell r="L1579">
            <v>0</v>
          </cell>
          <cell r="M1579">
            <v>1</v>
          </cell>
          <cell r="N1579">
            <v>0</v>
          </cell>
          <cell r="O1579" t="str">
            <v>California</v>
          </cell>
        </row>
        <row r="1580">
          <cell r="A1580">
            <v>1455</v>
          </cell>
          <cell r="B1580">
            <v>137406</v>
          </cell>
          <cell r="C1580">
            <v>1</v>
          </cell>
          <cell r="D1580">
            <v>0</v>
          </cell>
          <cell r="E1580">
            <v>40</v>
          </cell>
          <cell r="F1580">
            <v>0</v>
          </cell>
          <cell r="G1580">
            <v>1</v>
          </cell>
          <cell r="H1580">
            <v>0</v>
          </cell>
          <cell r="I1580">
            <v>0</v>
          </cell>
          <cell r="J1580">
            <v>0</v>
          </cell>
          <cell r="K1580">
            <v>0</v>
          </cell>
          <cell r="L1580">
            <v>1</v>
          </cell>
          <cell r="M1580">
            <v>0</v>
          </cell>
          <cell r="N1580">
            <v>0</v>
          </cell>
          <cell r="O1580" t="str">
            <v>Texas</v>
          </cell>
        </row>
        <row r="1581">
          <cell r="A1581">
            <v>1404</v>
          </cell>
          <cell r="B1581">
            <v>137401</v>
          </cell>
          <cell r="C1581">
            <v>1</v>
          </cell>
          <cell r="D1581">
            <v>0</v>
          </cell>
          <cell r="E1581">
            <v>47</v>
          </cell>
          <cell r="F1581">
            <v>0</v>
          </cell>
          <cell r="G1581">
            <v>1</v>
          </cell>
          <cell r="H1581">
            <v>0</v>
          </cell>
          <cell r="I1581">
            <v>0</v>
          </cell>
          <cell r="J1581">
            <v>0</v>
          </cell>
          <cell r="K1581">
            <v>0</v>
          </cell>
          <cell r="L1581">
            <v>0</v>
          </cell>
          <cell r="M1581">
            <v>0</v>
          </cell>
          <cell r="N1581">
            <v>1</v>
          </cell>
          <cell r="O1581" t="str">
            <v>Florida</v>
          </cell>
        </row>
        <row r="1582">
          <cell r="A1582">
            <v>2499</v>
          </cell>
          <cell r="B1582">
            <v>137401</v>
          </cell>
          <cell r="C1582">
            <v>1</v>
          </cell>
          <cell r="D1582">
            <v>0</v>
          </cell>
          <cell r="E1582">
            <v>47</v>
          </cell>
          <cell r="F1582">
            <v>0</v>
          </cell>
          <cell r="G1582">
            <v>1</v>
          </cell>
          <cell r="H1582">
            <v>0</v>
          </cell>
          <cell r="I1582">
            <v>0</v>
          </cell>
          <cell r="J1582">
            <v>0</v>
          </cell>
          <cell r="K1582">
            <v>0</v>
          </cell>
          <cell r="L1582">
            <v>0</v>
          </cell>
          <cell r="M1582">
            <v>0</v>
          </cell>
          <cell r="N1582">
            <v>1</v>
          </cell>
          <cell r="O1582" t="str">
            <v>Texas</v>
          </cell>
        </row>
        <row r="1583">
          <cell r="A1583">
            <v>2215</v>
          </cell>
          <cell r="B1583">
            <v>137395</v>
          </cell>
          <cell r="C1583">
            <v>1</v>
          </cell>
          <cell r="D1583">
            <v>0</v>
          </cell>
          <cell r="E1583">
            <v>44</v>
          </cell>
          <cell r="F1583">
            <v>0</v>
          </cell>
          <cell r="G1583">
            <v>0</v>
          </cell>
          <cell r="H1583">
            <v>0</v>
          </cell>
          <cell r="I1583">
            <v>1</v>
          </cell>
          <cell r="J1583">
            <v>0</v>
          </cell>
          <cell r="K1583">
            <v>0</v>
          </cell>
          <cell r="L1583">
            <v>0</v>
          </cell>
          <cell r="M1583">
            <v>0</v>
          </cell>
          <cell r="N1583">
            <v>1</v>
          </cell>
          <cell r="O1583" t="str">
            <v>Illinois</v>
          </cell>
        </row>
        <row r="1584">
          <cell r="A1584">
            <v>2257</v>
          </cell>
          <cell r="B1584">
            <v>137368</v>
          </cell>
          <cell r="C1584">
            <v>1</v>
          </cell>
          <cell r="D1584">
            <v>0</v>
          </cell>
          <cell r="E1584">
            <v>45</v>
          </cell>
          <cell r="F1584">
            <v>0</v>
          </cell>
          <cell r="G1584">
            <v>1</v>
          </cell>
          <cell r="H1584">
            <v>0</v>
          </cell>
          <cell r="I1584">
            <v>0</v>
          </cell>
          <cell r="J1584">
            <v>0</v>
          </cell>
          <cell r="K1584">
            <v>0</v>
          </cell>
          <cell r="L1584">
            <v>0</v>
          </cell>
          <cell r="M1584">
            <v>1</v>
          </cell>
          <cell r="N1584">
            <v>0</v>
          </cell>
          <cell r="O1584" t="str">
            <v>Illinois</v>
          </cell>
        </row>
        <row r="1585">
          <cell r="A1585">
            <v>2017</v>
          </cell>
          <cell r="B1585">
            <v>137334</v>
          </cell>
          <cell r="C1585">
            <v>1</v>
          </cell>
          <cell r="D1585">
            <v>1</v>
          </cell>
          <cell r="E1585">
            <v>62</v>
          </cell>
          <cell r="F1585">
            <v>0</v>
          </cell>
          <cell r="G1585">
            <v>0</v>
          </cell>
          <cell r="H1585">
            <v>0</v>
          </cell>
          <cell r="I1585">
            <v>1</v>
          </cell>
          <cell r="J1585">
            <v>0</v>
          </cell>
          <cell r="K1585">
            <v>0</v>
          </cell>
          <cell r="L1585">
            <v>0</v>
          </cell>
          <cell r="M1585">
            <v>0</v>
          </cell>
          <cell r="N1585">
            <v>1</v>
          </cell>
          <cell r="O1585" t="str">
            <v>Illinois</v>
          </cell>
        </row>
        <row r="1586">
          <cell r="A1586">
            <v>2716</v>
          </cell>
          <cell r="B1586">
            <v>137292</v>
          </cell>
          <cell r="C1586">
            <v>1</v>
          </cell>
          <cell r="D1586">
            <v>0</v>
          </cell>
          <cell r="E1586">
            <v>37</v>
          </cell>
          <cell r="F1586">
            <v>0</v>
          </cell>
          <cell r="G1586">
            <v>0</v>
          </cell>
          <cell r="H1586">
            <v>0</v>
          </cell>
          <cell r="I1586">
            <v>1</v>
          </cell>
          <cell r="J1586">
            <v>0</v>
          </cell>
          <cell r="K1586">
            <v>0</v>
          </cell>
          <cell r="L1586">
            <v>1</v>
          </cell>
          <cell r="M1586">
            <v>0</v>
          </cell>
          <cell r="N1586">
            <v>0</v>
          </cell>
          <cell r="O1586" t="str">
            <v>Other</v>
          </cell>
        </row>
        <row r="1587">
          <cell r="A1587">
            <v>2525</v>
          </cell>
          <cell r="B1587">
            <v>137284</v>
          </cell>
          <cell r="C1587">
            <v>1</v>
          </cell>
          <cell r="D1587">
            <v>1</v>
          </cell>
          <cell r="E1587">
            <v>45</v>
          </cell>
          <cell r="F1587">
            <v>0</v>
          </cell>
          <cell r="G1587">
            <v>1</v>
          </cell>
          <cell r="H1587">
            <v>0</v>
          </cell>
          <cell r="I1587">
            <v>0</v>
          </cell>
          <cell r="J1587">
            <v>0</v>
          </cell>
          <cell r="K1587">
            <v>0</v>
          </cell>
          <cell r="L1587">
            <v>0</v>
          </cell>
          <cell r="M1587">
            <v>0</v>
          </cell>
          <cell r="N1587">
            <v>0</v>
          </cell>
          <cell r="O1587" t="str">
            <v>California</v>
          </cell>
        </row>
        <row r="1588">
          <cell r="A1588">
            <v>2990</v>
          </cell>
          <cell r="B1588">
            <v>137284</v>
          </cell>
          <cell r="C1588">
            <v>1</v>
          </cell>
          <cell r="D1588">
            <v>1</v>
          </cell>
          <cell r="E1588">
            <v>45</v>
          </cell>
          <cell r="F1588">
            <v>0</v>
          </cell>
          <cell r="G1588">
            <v>1</v>
          </cell>
          <cell r="H1588">
            <v>0</v>
          </cell>
          <cell r="I1588">
            <v>0</v>
          </cell>
          <cell r="J1588">
            <v>0</v>
          </cell>
          <cell r="K1588">
            <v>0</v>
          </cell>
          <cell r="L1588">
            <v>0</v>
          </cell>
          <cell r="M1588">
            <v>0</v>
          </cell>
          <cell r="N1588">
            <v>0</v>
          </cell>
          <cell r="O1588" t="str">
            <v>New York</v>
          </cell>
        </row>
        <row r="1589">
          <cell r="A1589">
            <v>2707</v>
          </cell>
          <cell r="B1589">
            <v>137244</v>
          </cell>
          <cell r="C1589">
            <v>1</v>
          </cell>
          <cell r="D1589">
            <v>1</v>
          </cell>
          <cell r="E1589">
            <v>65</v>
          </cell>
          <cell r="F1589">
            <v>1</v>
          </cell>
          <cell r="G1589">
            <v>0</v>
          </cell>
          <cell r="H1589">
            <v>0</v>
          </cell>
          <cell r="I1589">
            <v>0</v>
          </cell>
          <cell r="J1589">
            <v>0</v>
          </cell>
          <cell r="K1589">
            <v>0</v>
          </cell>
          <cell r="L1589">
            <v>1</v>
          </cell>
          <cell r="M1589">
            <v>0</v>
          </cell>
          <cell r="N1589">
            <v>0</v>
          </cell>
          <cell r="O1589" t="str">
            <v>Illinois</v>
          </cell>
        </row>
        <row r="1590">
          <cell r="A1590">
            <v>2299</v>
          </cell>
          <cell r="B1590">
            <v>137235</v>
          </cell>
          <cell r="C1590">
            <v>1</v>
          </cell>
          <cell r="D1590">
            <v>0</v>
          </cell>
          <cell r="E1590">
            <v>36</v>
          </cell>
          <cell r="F1590">
            <v>0</v>
          </cell>
          <cell r="G1590">
            <v>0</v>
          </cell>
          <cell r="H1590">
            <v>0</v>
          </cell>
          <cell r="I1590">
            <v>1</v>
          </cell>
          <cell r="J1590">
            <v>0</v>
          </cell>
          <cell r="K1590">
            <v>0</v>
          </cell>
          <cell r="L1590">
            <v>1</v>
          </cell>
          <cell r="M1590">
            <v>0</v>
          </cell>
          <cell r="N1590">
            <v>0</v>
          </cell>
          <cell r="O1590" t="str">
            <v>Illinois</v>
          </cell>
        </row>
        <row r="1591">
          <cell r="A1591">
            <v>2122</v>
          </cell>
          <cell r="B1591">
            <v>137155</v>
          </cell>
          <cell r="C1591">
            <v>1</v>
          </cell>
          <cell r="D1591">
            <v>0</v>
          </cell>
          <cell r="E1591">
            <v>31</v>
          </cell>
          <cell r="F1591">
            <v>0</v>
          </cell>
          <cell r="G1591">
            <v>1</v>
          </cell>
          <cell r="H1591">
            <v>0</v>
          </cell>
          <cell r="I1591">
            <v>0</v>
          </cell>
          <cell r="J1591">
            <v>0</v>
          </cell>
          <cell r="K1591">
            <v>0</v>
          </cell>
          <cell r="L1591">
            <v>1</v>
          </cell>
          <cell r="M1591">
            <v>0</v>
          </cell>
          <cell r="N1591">
            <v>0</v>
          </cell>
          <cell r="O1591" t="str">
            <v>Other</v>
          </cell>
        </row>
        <row r="1592">
          <cell r="A1592">
            <v>3019</v>
          </cell>
          <cell r="B1592">
            <v>137150</v>
          </cell>
          <cell r="C1592">
            <v>1</v>
          </cell>
          <cell r="D1592">
            <v>0</v>
          </cell>
          <cell r="E1592">
            <v>49</v>
          </cell>
          <cell r="F1592">
            <v>0</v>
          </cell>
          <cell r="G1592">
            <v>1</v>
          </cell>
          <cell r="H1592">
            <v>0</v>
          </cell>
          <cell r="I1592">
            <v>0</v>
          </cell>
          <cell r="J1592">
            <v>0</v>
          </cell>
          <cell r="K1592">
            <v>0</v>
          </cell>
          <cell r="L1592">
            <v>1</v>
          </cell>
          <cell r="M1592">
            <v>0</v>
          </cell>
          <cell r="N1592">
            <v>0</v>
          </cell>
          <cell r="O1592" t="str">
            <v>Illinois</v>
          </cell>
        </row>
        <row r="1593">
          <cell r="A1593">
            <v>2019</v>
          </cell>
          <cell r="B1593">
            <v>137126</v>
          </cell>
          <cell r="C1593">
            <v>1</v>
          </cell>
          <cell r="D1593">
            <v>0</v>
          </cell>
          <cell r="E1593">
            <v>49</v>
          </cell>
          <cell r="F1593">
            <v>0</v>
          </cell>
          <cell r="G1593">
            <v>1</v>
          </cell>
          <cell r="H1593">
            <v>0</v>
          </cell>
          <cell r="I1593">
            <v>0</v>
          </cell>
          <cell r="J1593">
            <v>0</v>
          </cell>
          <cell r="K1593">
            <v>0</v>
          </cell>
          <cell r="L1593">
            <v>0</v>
          </cell>
          <cell r="M1593">
            <v>0</v>
          </cell>
          <cell r="N1593">
            <v>1</v>
          </cell>
          <cell r="O1593" t="str">
            <v>Texas</v>
          </cell>
        </row>
        <row r="1594">
          <cell r="A1594">
            <v>1879</v>
          </cell>
          <cell r="B1594">
            <v>137087</v>
          </cell>
          <cell r="C1594">
            <v>1</v>
          </cell>
          <cell r="D1594">
            <v>0</v>
          </cell>
          <cell r="E1594">
            <v>46</v>
          </cell>
          <cell r="F1594">
            <v>0</v>
          </cell>
          <cell r="G1594">
            <v>1</v>
          </cell>
          <cell r="H1594">
            <v>0</v>
          </cell>
          <cell r="I1594">
            <v>0</v>
          </cell>
          <cell r="J1594">
            <v>0</v>
          </cell>
          <cell r="K1594">
            <v>0</v>
          </cell>
          <cell r="L1594">
            <v>0</v>
          </cell>
          <cell r="M1594">
            <v>0</v>
          </cell>
          <cell r="N1594">
            <v>1</v>
          </cell>
          <cell r="O1594" t="str">
            <v>Illinois</v>
          </cell>
        </row>
        <row r="1595">
          <cell r="A1595">
            <v>3167</v>
          </cell>
          <cell r="B1595">
            <v>137085</v>
          </cell>
          <cell r="C1595">
            <v>1</v>
          </cell>
          <cell r="D1595">
            <v>1</v>
          </cell>
          <cell r="E1595">
            <v>45</v>
          </cell>
          <cell r="F1595">
            <v>0</v>
          </cell>
          <cell r="G1595">
            <v>1</v>
          </cell>
          <cell r="H1595">
            <v>0</v>
          </cell>
          <cell r="I1595">
            <v>0</v>
          </cell>
          <cell r="J1595">
            <v>0</v>
          </cell>
          <cell r="K1595">
            <v>0</v>
          </cell>
          <cell r="L1595">
            <v>1</v>
          </cell>
          <cell r="M1595">
            <v>0</v>
          </cell>
          <cell r="N1595">
            <v>0</v>
          </cell>
          <cell r="O1595" t="str">
            <v>California</v>
          </cell>
        </row>
        <row r="1596">
          <cell r="A1596">
            <v>1218</v>
          </cell>
          <cell r="B1596">
            <v>137070</v>
          </cell>
          <cell r="C1596">
            <v>1</v>
          </cell>
          <cell r="D1596">
            <v>1</v>
          </cell>
          <cell r="E1596">
            <v>54</v>
          </cell>
          <cell r="F1596">
            <v>0</v>
          </cell>
          <cell r="G1596">
            <v>0</v>
          </cell>
          <cell r="H1596">
            <v>1</v>
          </cell>
          <cell r="I1596">
            <v>0</v>
          </cell>
          <cell r="J1596">
            <v>0</v>
          </cell>
          <cell r="K1596">
            <v>0</v>
          </cell>
          <cell r="L1596">
            <v>1</v>
          </cell>
          <cell r="M1596">
            <v>0</v>
          </cell>
          <cell r="N1596">
            <v>0</v>
          </cell>
          <cell r="O1596" t="str">
            <v>Florida</v>
          </cell>
        </row>
        <row r="1597">
          <cell r="A1597">
            <v>2778</v>
          </cell>
          <cell r="B1597">
            <v>137070</v>
          </cell>
          <cell r="C1597">
            <v>1</v>
          </cell>
          <cell r="D1597">
            <v>1</v>
          </cell>
          <cell r="E1597">
            <v>54</v>
          </cell>
          <cell r="F1597">
            <v>0</v>
          </cell>
          <cell r="G1597">
            <v>0</v>
          </cell>
          <cell r="H1597">
            <v>1</v>
          </cell>
          <cell r="I1597">
            <v>0</v>
          </cell>
          <cell r="J1597">
            <v>0</v>
          </cell>
          <cell r="K1597">
            <v>0</v>
          </cell>
          <cell r="L1597">
            <v>1</v>
          </cell>
          <cell r="M1597">
            <v>0</v>
          </cell>
          <cell r="N1597">
            <v>0</v>
          </cell>
          <cell r="O1597" t="str">
            <v>Florida</v>
          </cell>
        </row>
        <row r="1598">
          <cell r="A1598">
            <v>2531</v>
          </cell>
          <cell r="B1598">
            <v>137054</v>
          </cell>
          <cell r="C1598">
            <v>1</v>
          </cell>
          <cell r="D1598">
            <v>1</v>
          </cell>
          <cell r="E1598">
            <v>53</v>
          </cell>
          <cell r="F1598">
            <v>0</v>
          </cell>
          <cell r="G1598">
            <v>1</v>
          </cell>
          <cell r="H1598">
            <v>0</v>
          </cell>
          <cell r="I1598">
            <v>0</v>
          </cell>
          <cell r="J1598">
            <v>0</v>
          </cell>
          <cell r="K1598">
            <v>0</v>
          </cell>
          <cell r="L1598">
            <v>0</v>
          </cell>
          <cell r="M1598">
            <v>1</v>
          </cell>
          <cell r="N1598">
            <v>0</v>
          </cell>
          <cell r="O1598" t="str">
            <v>California</v>
          </cell>
        </row>
        <row r="1599">
          <cell r="A1599">
            <v>1020</v>
          </cell>
          <cell r="B1599">
            <v>137040</v>
          </cell>
          <cell r="C1599">
            <v>0</v>
          </cell>
          <cell r="D1599">
            <v>0</v>
          </cell>
          <cell r="E1599">
            <v>38</v>
          </cell>
          <cell r="F1599">
            <v>0</v>
          </cell>
          <cell r="G1599">
            <v>1</v>
          </cell>
          <cell r="H1599">
            <v>0</v>
          </cell>
          <cell r="I1599">
            <v>0</v>
          </cell>
          <cell r="J1599">
            <v>0</v>
          </cell>
          <cell r="K1599">
            <v>0</v>
          </cell>
          <cell r="L1599">
            <v>1</v>
          </cell>
          <cell r="M1599">
            <v>0</v>
          </cell>
          <cell r="N1599">
            <v>0</v>
          </cell>
          <cell r="O1599" t="str">
            <v>Florida</v>
          </cell>
        </row>
        <row r="1600">
          <cell r="A1600">
            <v>3110</v>
          </cell>
          <cell r="B1600">
            <v>136997</v>
          </cell>
          <cell r="C1600">
            <v>1</v>
          </cell>
          <cell r="D1600">
            <v>1</v>
          </cell>
          <cell r="E1600">
            <v>52</v>
          </cell>
          <cell r="F1600">
            <v>1</v>
          </cell>
          <cell r="G1600">
            <v>0</v>
          </cell>
          <cell r="H1600">
            <v>0</v>
          </cell>
          <cell r="I1600">
            <v>0</v>
          </cell>
          <cell r="J1600">
            <v>0</v>
          </cell>
          <cell r="K1600">
            <v>0</v>
          </cell>
          <cell r="L1600">
            <v>1</v>
          </cell>
          <cell r="M1600">
            <v>0</v>
          </cell>
          <cell r="N1600">
            <v>0</v>
          </cell>
          <cell r="O1600" t="str">
            <v>New York</v>
          </cell>
        </row>
        <row r="1601">
          <cell r="A1601">
            <v>1606</v>
          </cell>
          <cell r="B1601">
            <v>136975</v>
          </cell>
          <cell r="C1601">
            <v>1</v>
          </cell>
          <cell r="D1601">
            <v>0</v>
          </cell>
          <cell r="E1601">
            <v>42</v>
          </cell>
          <cell r="F1601">
            <v>0</v>
          </cell>
          <cell r="G1601">
            <v>0</v>
          </cell>
          <cell r="H1601">
            <v>1</v>
          </cell>
          <cell r="I1601">
            <v>0</v>
          </cell>
          <cell r="J1601">
            <v>0</v>
          </cell>
          <cell r="K1601">
            <v>0</v>
          </cell>
          <cell r="L1601">
            <v>0</v>
          </cell>
          <cell r="M1601">
            <v>0</v>
          </cell>
          <cell r="N1601">
            <v>0</v>
          </cell>
          <cell r="O1601" t="str">
            <v>Other</v>
          </cell>
        </row>
        <row r="1602">
          <cell r="A1602">
            <v>1558</v>
          </cell>
          <cell r="B1602">
            <v>136959</v>
          </cell>
          <cell r="C1602">
            <v>1</v>
          </cell>
          <cell r="D1602">
            <v>0</v>
          </cell>
          <cell r="E1602">
            <v>39</v>
          </cell>
          <cell r="F1602">
            <v>0</v>
          </cell>
          <cell r="G1602">
            <v>1</v>
          </cell>
          <cell r="H1602">
            <v>0</v>
          </cell>
          <cell r="I1602">
            <v>0</v>
          </cell>
          <cell r="J1602">
            <v>0</v>
          </cell>
          <cell r="K1602">
            <v>0</v>
          </cell>
          <cell r="L1602">
            <v>0</v>
          </cell>
          <cell r="M1602">
            <v>1</v>
          </cell>
          <cell r="N1602">
            <v>0</v>
          </cell>
          <cell r="O1602" t="str">
            <v>Other</v>
          </cell>
        </row>
        <row r="1603">
          <cell r="A1603">
            <v>2385</v>
          </cell>
          <cell r="B1603">
            <v>136957</v>
          </cell>
          <cell r="C1603">
            <v>1</v>
          </cell>
          <cell r="D1603">
            <v>1</v>
          </cell>
          <cell r="E1603">
            <v>67</v>
          </cell>
          <cell r="F1603">
            <v>1</v>
          </cell>
          <cell r="G1603">
            <v>0</v>
          </cell>
          <cell r="H1603">
            <v>0</v>
          </cell>
          <cell r="I1603">
            <v>0</v>
          </cell>
          <cell r="J1603">
            <v>0</v>
          </cell>
          <cell r="K1603">
            <v>0</v>
          </cell>
          <cell r="L1603">
            <v>0</v>
          </cell>
          <cell r="M1603">
            <v>0</v>
          </cell>
          <cell r="N1603">
            <v>1</v>
          </cell>
          <cell r="O1603" t="str">
            <v>Texas</v>
          </cell>
        </row>
        <row r="1604">
          <cell r="A1604">
            <v>2381</v>
          </cell>
          <cell r="B1604">
            <v>136947</v>
          </cell>
          <cell r="C1604">
            <v>1</v>
          </cell>
          <cell r="D1604">
            <v>1</v>
          </cell>
          <cell r="E1604">
            <v>53</v>
          </cell>
          <cell r="F1604">
            <v>0</v>
          </cell>
          <cell r="G1604">
            <v>1</v>
          </cell>
          <cell r="H1604">
            <v>0</v>
          </cell>
          <cell r="I1604">
            <v>0</v>
          </cell>
          <cell r="J1604">
            <v>0</v>
          </cell>
          <cell r="K1604">
            <v>0</v>
          </cell>
          <cell r="L1604">
            <v>0</v>
          </cell>
          <cell r="M1604">
            <v>0</v>
          </cell>
          <cell r="N1604">
            <v>1</v>
          </cell>
          <cell r="O1604" t="str">
            <v>California</v>
          </cell>
        </row>
        <row r="1605">
          <cell r="A1605">
            <v>1985</v>
          </cell>
          <cell r="B1605">
            <v>136930</v>
          </cell>
          <cell r="C1605">
            <v>0</v>
          </cell>
          <cell r="D1605">
            <v>1</v>
          </cell>
          <cell r="E1605">
            <v>66</v>
          </cell>
          <cell r="F1605">
            <v>0</v>
          </cell>
          <cell r="G1605">
            <v>1</v>
          </cell>
          <cell r="H1605">
            <v>0</v>
          </cell>
          <cell r="I1605">
            <v>0</v>
          </cell>
          <cell r="J1605">
            <v>0</v>
          </cell>
          <cell r="K1605">
            <v>0</v>
          </cell>
          <cell r="L1605">
            <v>0</v>
          </cell>
          <cell r="M1605">
            <v>0</v>
          </cell>
          <cell r="N1605">
            <v>1</v>
          </cell>
          <cell r="O1605" t="str">
            <v>California</v>
          </cell>
        </row>
        <row r="1606">
          <cell r="A1606">
            <v>3028</v>
          </cell>
          <cell r="B1606">
            <v>136927</v>
          </cell>
          <cell r="C1606">
            <v>1</v>
          </cell>
          <cell r="D1606">
            <v>1</v>
          </cell>
          <cell r="E1606">
            <v>65</v>
          </cell>
          <cell r="F1606">
            <v>0</v>
          </cell>
          <cell r="G1606">
            <v>0</v>
          </cell>
          <cell r="H1606">
            <v>1</v>
          </cell>
          <cell r="I1606">
            <v>0</v>
          </cell>
          <cell r="J1606">
            <v>0</v>
          </cell>
          <cell r="K1606">
            <v>0</v>
          </cell>
          <cell r="L1606">
            <v>0</v>
          </cell>
          <cell r="M1606">
            <v>1</v>
          </cell>
          <cell r="N1606">
            <v>0</v>
          </cell>
          <cell r="O1606" t="str">
            <v>Other</v>
          </cell>
        </row>
        <row r="1607">
          <cell r="A1607">
            <v>1129</v>
          </cell>
          <cell r="B1607">
            <v>136921</v>
          </cell>
          <cell r="C1607">
            <v>1</v>
          </cell>
          <cell r="D1607">
            <v>1</v>
          </cell>
          <cell r="E1607">
            <v>55</v>
          </cell>
          <cell r="F1607">
            <v>1</v>
          </cell>
          <cell r="G1607">
            <v>0</v>
          </cell>
          <cell r="H1607">
            <v>0</v>
          </cell>
          <cell r="I1607">
            <v>0</v>
          </cell>
          <cell r="J1607">
            <v>0</v>
          </cell>
          <cell r="K1607">
            <v>0</v>
          </cell>
          <cell r="L1607">
            <v>0</v>
          </cell>
          <cell r="M1607">
            <v>0</v>
          </cell>
          <cell r="N1607">
            <v>1</v>
          </cell>
          <cell r="O1607" t="str">
            <v>Illinois</v>
          </cell>
        </row>
        <row r="1608">
          <cell r="A1608">
            <v>2379</v>
          </cell>
          <cell r="B1608">
            <v>136864</v>
          </cell>
          <cell r="C1608">
            <v>0</v>
          </cell>
          <cell r="D1608">
            <v>1</v>
          </cell>
          <cell r="E1608">
            <v>63</v>
          </cell>
          <cell r="F1608">
            <v>0</v>
          </cell>
          <cell r="G1608">
            <v>0</v>
          </cell>
          <cell r="H1608">
            <v>1</v>
          </cell>
          <cell r="I1608">
            <v>0</v>
          </cell>
          <cell r="J1608">
            <v>0</v>
          </cell>
          <cell r="K1608">
            <v>0</v>
          </cell>
          <cell r="L1608">
            <v>1</v>
          </cell>
          <cell r="M1608">
            <v>0</v>
          </cell>
          <cell r="N1608">
            <v>0</v>
          </cell>
          <cell r="O1608" t="str">
            <v>Texas</v>
          </cell>
        </row>
        <row r="1609">
          <cell r="A1609">
            <v>3183</v>
          </cell>
          <cell r="B1609">
            <v>136807</v>
          </cell>
          <cell r="C1609">
            <v>1</v>
          </cell>
          <cell r="D1609">
            <v>1</v>
          </cell>
          <cell r="E1609">
            <v>66</v>
          </cell>
          <cell r="F1609">
            <v>0</v>
          </cell>
          <cell r="G1609">
            <v>0</v>
          </cell>
          <cell r="H1609">
            <v>0</v>
          </cell>
          <cell r="I1609">
            <v>1</v>
          </cell>
          <cell r="J1609">
            <v>0</v>
          </cell>
          <cell r="K1609">
            <v>0</v>
          </cell>
          <cell r="L1609">
            <v>1</v>
          </cell>
          <cell r="M1609">
            <v>0</v>
          </cell>
          <cell r="N1609">
            <v>0</v>
          </cell>
          <cell r="O1609" t="str">
            <v>Texas</v>
          </cell>
        </row>
        <row r="1610">
          <cell r="A1610">
            <v>2741</v>
          </cell>
          <cell r="B1610">
            <v>136802</v>
          </cell>
          <cell r="C1610">
            <v>1</v>
          </cell>
          <cell r="D1610">
            <v>0</v>
          </cell>
          <cell r="E1610">
            <v>40</v>
          </cell>
          <cell r="F1610">
            <v>0</v>
          </cell>
          <cell r="G1610">
            <v>0</v>
          </cell>
          <cell r="H1610">
            <v>1</v>
          </cell>
          <cell r="I1610">
            <v>0</v>
          </cell>
          <cell r="J1610">
            <v>0</v>
          </cell>
          <cell r="K1610">
            <v>0</v>
          </cell>
          <cell r="L1610">
            <v>0</v>
          </cell>
          <cell r="M1610">
            <v>0</v>
          </cell>
          <cell r="N1610">
            <v>1</v>
          </cell>
          <cell r="O1610" t="str">
            <v>California</v>
          </cell>
        </row>
        <row r="1611">
          <cell r="A1611">
            <v>2991</v>
          </cell>
          <cell r="B1611">
            <v>136790</v>
          </cell>
          <cell r="C1611">
            <v>0</v>
          </cell>
          <cell r="D1611">
            <v>0</v>
          </cell>
          <cell r="E1611">
            <v>37</v>
          </cell>
          <cell r="F1611">
            <v>0</v>
          </cell>
          <cell r="G1611">
            <v>1</v>
          </cell>
          <cell r="H1611">
            <v>0</v>
          </cell>
          <cell r="I1611">
            <v>0</v>
          </cell>
          <cell r="J1611">
            <v>0</v>
          </cell>
          <cell r="K1611">
            <v>0</v>
          </cell>
          <cell r="L1611">
            <v>1</v>
          </cell>
          <cell r="M1611">
            <v>0</v>
          </cell>
          <cell r="N1611">
            <v>0</v>
          </cell>
          <cell r="O1611" t="str">
            <v>Texas</v>
          </cell>
        </row>
        <row r="1612">
          <cell r="A1612">
            <v>2953</v>
          </cell>
          <cell r="B1612">
            <v>136781</v>
          </cell>
          <cell r="C1612">
            <v>1</v>
          </cell>
          <cell r="D1612">
            <v>0</v>
          </cell>
          <cell r="E1612">
            <v>41</v>
          </cell>
          <cell r="F1612">
            <v>0</v>
          </cell>
          <cell r="G1612">
            <v>1</v>
          </cell>
          <cell r="H1612">
            <v>0</v>
          </cell>
          <cell r="I1612">
            <v>0</v>
          </cell>
          <cell r="J1612">
            <v>0</v>
          </cell>
          <cell r="K1612">
            <v>0</v>
          </cell>
          <cell r="L1612">
            <v>1</v>
          </cell>
          <cell r="M1612">
            <v>0</v>
          </cell>
          <cell r="N1612">
            <v>0</v>
          </cell>
          <cell r="O1612" t="str">
            <v>Illinois</v>
          </cell>
        </row>
        <row r="1613">
          <cell r="A1613">
            <v>2117</v>
          </cell>
          <cell r="B1613">
            <v>136778</v>
          </cell>
          <cell r="C1613">
            <v>1</v>
          </cell>
          <cell r="D1613">
            <v>1</v>
          </cell>
          <cell r="E1613">
            <v>52</v>
          </cell>
          <cell r="F1613">
            <v>0</v>
          </cell>
          <cell r="G1613">
            <v>1</v>
          </cell>
          <cell r="H1613">
            <v>0</v>
          </cell>
          <cell r="I1613">
            <v>0</v>
          </cell>
          <cell r="J1613">
            <v>0</v>
          </cell>
          <cell r="K1613">
            <v>0</v>
          </cell>
          <cell r="L1613">
            <v>0</v>
          </cell>
          <cell r="M1613">
            <v>0</v>
          </cell>
          <cell r="N1613">
            <v>1</v>
          </cell>
          <cell r="O1613" t="str">
            <v>California</v>
          </cell>
        </row>
        <row r="1614">
          <cell r="A1614">
            <v>1990</v>
          </cell>
          <cell r="B1614">
            <v>136736</v>
          </cell>
          <cell r="C1614">
            <v>1</v>
          </cell>
          <cell r="D1614">
            <v>1</v>
          </cell>
          <cell r="E1614">
            <v>57</v>
          </cell>
          <cell r="F1614">
            <v>0</v>
          </cell>
          <cell r="G1614">
            <v>0</v>
          </cell>
          <cell r="H1614">
            <v>1</v>
          </cell>
          <cell r="I1614">
            <v>0</v>
          </cell>
          <cell r="J1614">
            <v>0</v>
          </cell>
          <cell r="K1614">
            <v>0</v>
          </cell>
          <cell r="L1614">
            <v>0</v>
          </cell>
          <cell r="M1614">
            <v>0</v>
          </cell>
          <cell r="N1614">
            <v>1</v>
          </cell>
          <cell r="O1614" t="str">
            <v>Other</v>
          </cell>
        </row>
        <row r="1615">
          <cell r="A1615">
            <v>2642</v>
          </cell>
          <cell r="B1615">
            <v>136732</v>
          </cell>
          <cell r="C1615">
            <v>1</v>
          </cell>
          <cell r="D1615">
            <v>1</v>
          </cell>
          <cell r="E1615">
            <v>61</v>
          </cell>
          <cell r="F1615">
            <v>0</v>
          </cell>
          <cell r="G1615">
            <v>1</v>
          </cell>
          <cell r="H1615">
            <v>0</v>
          </cell>
          <cell r="I1615">
            <v>0</v>
          </cell>
          <cell r="J1615">
            <v>0</v>
          </cell>
          <cell r="K1615">
            <v>0</v>
          </cell>
          <cell r="L1615">
            <v>0</v>
          </cell>
          <cell r="M1615">
            <v>0</v>
          </cell>
          <cell r="N1615">
            <v>1</v>
          </cell>
          <cell r="O1615" t="str">
            <v>New York</v>
          </cell>
        </row>
        <row r="1616">
          <cell r="A1616">
            <v>2062</v>
          </cell>
          <cell r="B1616">
            <v>136715</v>
          </cell>
          <cell r="C1616">
            <v>1</v>
          </cell>
          <cell r="D1616">
            <v>0</v>
          </cell>
          <cell r="E1616">
            <v>49</v>
          </cell>
          <cell r="F1616">
            <v>0</v>
          </cell>
          <cell r="G1616">
            <v>1</v>
          </cell>
          <cell r="H1616">
            <v>0</v>
          </cell>
          <cell r="I1616">
            <v>0</v>
          </cell>
          <cell r="J1616">
            <v>0</v>
          </cell>
          <cell r="K1616">
            <v>0</v>
          </cell>
          <cell r="L1616">
            <v>1</v>
          </cell>
          <cell r="M1616">
            <v>0</v>
          </cell>
          <cell r="N1616">
            <v>0</v>
          </cell>
          <cell r="O1616" t="str">
            <v>Other</v>
          </cell>
        </row>
        <row r="1617">
          <cell r="A1617">
            <v>2575</v>
          </cell>
          <cell r="B1617">
            <v>136663</v>
          </cell>
          <cell r="C1617">
            <v>1</v>
          </cell>
          <cell r="D1617">
            <v>0</v>
          </cell>
          <cell r="E1617">
            <v>45</v>
          </cell>
          <cell r="F1617">
            <v>0</v>
          </cell>
          <cell r="G1617">
            <v>1</v>
          </cell>
          <cell r="H1617">
            <v>0</v>
          </cell>
          <cell r="I1617">
            <v>0</v>
          </cell>
          <cell r="J1617">
            <v>0</v>
          </cell>
          <cell r="K1617">
            <v>0</v>
          </cell>
          <cell r="L1617">
            <v>0</v>
          </cell>
          <cell r="M1617">
            <v>0</v>
          </cell>
          <cell r="N1617">
            <v>1</v>
          </cell>
          <cell r="O1617" t="str">
            <v>Illinois</v>
          </cell>
        </row>
        <row r="1618">
          <cell r="A1618">
            <v>2631</v>
          </cell>
          <cell r="B1618">
            <v>136634</v>
          </cell>
          <cell r="C1618">
            <v>0</v>
          </cell>
          <cell r="D1618">
            <v>1</v>
          </cell>
          <cell r="E1618">
            <v>66</v>
          </cell>
          <cell r="F1618">
            <v>0</v>
          </cell>
          <cell r="G1618">
            <v>0</v>
          </cell>
          <cell r="H1618">
            <v>0</v>
          </cell>
          <cell r="I1618">
            <v>1</v>
          </cell>
          <cell r="J1618">
            <v>0</v>
          </cell>
          <cell r="K1618">
            <v>0</v>
          </cell>
          <cell r="L1618">
            <v>0</v>
          </cell>
          <cell r="M1618">
            <v>1</v>
          </cell>
          <cell r="N1618">
            <v>0</v>
          </cell>
          <cell r="O1618" t="str">
            <v>Texas</v>
          </cell>
        </row>
        <row r="1619">
          <cell r="A1619">
            <v>1863</v>
          </cell>
          <cell r="B1619">
            <v>136627</v>
          </cell>
          <cell r="C1619">
            <v>2</v>
          </cell>
          <cell r="D1619">
            <v>0</v>
          </cell>
          <cell r="E1619">
            <v>45</v>
          </cell>
          <cell r="F1619">
            <v>1</v>
          </cell>
          <cell r="G1619">
            <v>0</v>
          </cell>
          <cell r="H1619">
            <v>0</v>
          </cell>
          <cell r="I1619">
            <v>0</v>
          </cell>
          <cell r="J1619">
            <v>0</v>
          </cell>
          <cell r="K1619">
            <v>0</v>
          </cell>
          <cell r="L1619">
            <v>1</v>
          </cell>
          <cell r="M1619">
            <v>0</v>
          </cell>
          <cell r="N1619">
            <v>0</v>
          </cell>
          <cell r="O1619" t="str">
            <v>Texas</v>
          </cell>
        </row>
        <row r="1620">
          <cell r="A1620">
            <v>1109</v>
          </cell>
          <cell r="B1620">
            <v>136550</v>
          </cell>
          <cell r="C1620">
            <v>1</v>
          </cell>
          <cell r="D1620">
            <v>0</v>
          </cell>
          <cell r="E1620">
            <v>42</v>
          </cell>
          <cell r="F1620">
            <v>0</v>
          </cell>
          <cell r="G1620">
            <v>1</v>
          </cell>
          <cell r="H1620">
            <v>0</v>
          </cell>
          <cell r="I1620">
            <v>0</v>
          </cell>
          <cell r="J1620">
            <v>0</v>
          </cell>
          <cell r="K1620">
            <v>0</v>
          </cell>
          <cell r="L1620">
            <v>0</v>
          </cell>
          <cell r="M1620">
            <v>0</v>
          </cell>
          <cell r="N1620">
            <v>0</v>
          </cell>
          <cell r="O1620" t="str">
            <v>California</v>
          </cell>
        </row>
        <row r="1621">
          <cell r="A1621">
            <v>1500</v>
          </cell>
          <cell r="B1621">
            <v>136443</v>
          </cell>
          <cell r="C1621">
            <v>1</v>
          </cell>
          <cell r="D1621">
            <v>1</v>
          </cell>
          <cell r="E1621">
            <v>59</v>
          </cell>
          <cell r="F1621">
            <v>0</v>
          </cell>
          <cell r="G1621">
            <v>1</v>
          </cell>
          <cell r="H1621">
            <v>0</v>
          </cell>
          <cell r="I1621">
            <v>0</v>
          </cell>
          <cell r="J1621">
            <v>0</v>
          </cell>
          <cell r="K1621">
            <v>0</v>
          </cell>
          <cell r="L1621">
            <v>1</v>
          </cell>
          <cell r="M1621">
            <v>0</v>
          </cell>
          <cell r="N1621">
            <v>0</v>
          </cell>
          <cell r="O1621" t="str">
            <v>Florida</v>
          </cell>
        </row>
        <row r="1622">
          <cell r="A1622">
            <v>2417</v>
          </cell>
          <cell r="B1622">
            <v>136408</v>
          </cell>
          <cell r="C1622">
            <v>1</v>
          </cell>
          <cell r="D1622">
            <v>1</v>
          </cell>
          <cell r="E1622">
            <v>71</v>
          </cell>
          <cell r="F1622">
            <v>0</v>
          </cell>
          <cell r="G1622">
            <v>1</v>
          </cell>
          <cell r="H1622">
            <v>0</v>
          </cell>
          <cell r="I1622">
            <v>0</v>
          </cell>
          <cell r="J1622">
            <v>0</v>
          </cell>
          <cell r="K1622">
            <v>0</v>
          </cell>
          <cell r="L1622">
            <v>0</v>
          </cell>
          <cell r="M1622">
            <v>1</v>
          </cell>
          <cell r="N1622">
            <v>0</v>
          </cell>
          <cell r="O1622" t="str">
            <v>California</v>
          </cell>
        </row>
        <row r="1623">
          <cell r="A1623">
            <v>2190</v>
          </cell>
          <cell r="B1623">
            <v>136317</v>
          </cell>
          <cell r="C1623">
            <v>0</v>
          </cell>
          <cell r="D1623">
            <v>1</v>
          </cell>
          <cell r="E1623">
            <v>55</v>
          </cell>
          <cell r="F1623">
            <v>0</v>
          </cell>
          <cell r="G1623">
            <v>0</v>
          </cell>
          <cell r="H1623">
            <v>0</v>
          </cell>
          <cell r="I1623">
            <v>1</v>
          </cell>
          <cell r="J1623">
            <v>0</v>
          </cell>
          <cell r="K1623">
            <v>0</v>
          </cell>
          <cell r="L1623">
            <v>1</v>
          </cell>
          <cell r="M1623">
            <v>0</v>
          </cell>
          <cell r="N1623">
            <v>0</v>
          </cell>
          <cell r="O1623" t="str">
            <v>Florida</v>
          </cell>
        </row>
        <row r="1624">
          <cell r="A1624">
            <v>2605</v>
          </cell>
          <cell r="B1624">
            <v>136301</v>
          </cell>
          <cell r="C1624">
            <v>1</v>
          </cell>
          <cell r="D1624">
            <v>0</v>
          </cell>
          <cell r="E1624">
            <v>44</v>
          </cell>
          <cell r="F1624">
            <v>0</v>
          </cell>
          <cell r="G1624">
            <v>0</v>
          </cell>
          <cell r="H1624">
            <v>0</v>
          </cell>
          <cell r="I1624">
            <v>1</v>
          </cell>
          <cell r="J1624">
            <v>0</v>
          </cell>
          <cell r="K1624">
            <v>0</v>
          </cell>
          <cell r="L1624">
            <v>0</v>
          </cell>
          <cell r="M1624">
            <v>0</v>
          </cell>
          <cell r="N1624">
            <v>0</v>
          </cell>
          <cell r="O1624" t="str">
            <v>Illinois</v>
          </cell>
        </row>
        <row r="1625">
          <cell r="A1625">
            <v>1762</v>
          </cell>
          <cell r="B1625">
            <v>136283</v>
          </cell>
          <cell r="C1625">
            <v>1</v>
          </cell>
          <cell r="D1625">
            <v>1</v>
          </cell>
          <cell r="E1625">
            <v>44</v>
          </cell>
          <cell r="F1625">
            <v>0</v>
          </cell>
          <cell r="G1625">
            <v>0</v>
          </cell>
          <cell r="H1625">
            <v>0</v>
          </cell>
          <cell r="I1625">
            <v>1</v>
          </cell>
          <cell r="J1625">
            <v>0</v>
          </cell>
          <cell r="K1625">
            <v>0</v>
          </cell>
          <cell r="L1625">
            <v>1</v>
          </cell>
          <cell r="M1625">
            <v>0</v>
          </cell>
          <cell r="N1625">
            <v>0</v>
          </cell>
          <cell r="O1625" t="str">
            <v>Other</v>
          </cell>
        </row>
        <row r="1626">
          <cell r="A1626">
            <v>2772</v>
          </cell>
          <cell r="B1626">
            <v>136273</v>
          </cell>
          <cell r="C1626">
            <v>1</v>
          </cell>
          <cell r="D1626">
            <v>0</v>
          </cell>
          <cell r="E1626">
            <v>43</v>
          </cell>
          <cell r="F1626">
            <v>0</v>
          </cell>
          <cell r="G1626">
            <v>0</v>
          </cell>
          <cell r="H1626">
            <v>1</v>
          </cell>
          <cell r="I1626">
            <v>0</v>
          </cell>
          <cell r="J1626">
            <v>0</v>
          </cell>
          <cell r="K1626">
            <v>0</v>
          </cell>
          <cell r="L1626">
            <v>0</v>
          </cell>
          <cell r="M1626">
            <v>1</v>
          </cell>
          <cell r="N1626">
            <v>0</v>
          </cell>
          <cell r="O1626" t="str">
            <v>Florida</v>
          </cell>
        </row>
        <row r="1627">
          <cell r="A1627">
            <v>2098</v>
          </cell>
          <cell r="B1627">
            <v>136262</v>
          </cell>
          <cell r="C1627">
            <v>0</v>
          </cell>
          <cell r="D1627">
            <v>0</v>
          </cell>
          <cell r="E1627">
            <v>37</v>
          </cell>
          <cell r="F1627">
            <v>0</v>
          </cell>
          <cell r="G1627">
            <v>1</v>
          </cell>
          <cell r="H1627">
            <v>0</v>
          </cell>
          <cell r="I1627">
            <v>0</v>
          </cell>
          <cell r="J1627">
            <v>0</v>
          </cell>
          <cell r="K1627">
            <v>0</v>
          </cell>
          <cell r="L1627">
            <v>0</v>
          </cell>
          <cell r="M1627">
            <v>1</v>
          </cell>
          <cell r="N1627">
            <v>0</v>
          </cell>
          <cell r="O1627" t="str">
            <v>Other</v>
          </cell>
        </row>
        <row r="1628">
          <cell r="A1628">
            <v>1436</v>
          </cell>
          <cell r="B1628">
            <v>136230</v>
          </cell>
          <cell r="C1628">
            <v>1</v>
          </cell>
          <cell r="D1628">
            <v>0</v>
          </cell>
          <cell r="E1628">
            <v>49</v>
          </cell>
          <cell r="F1628">
            <v>0</v>
          </cell>
          <cell r="G1628">
            <v>0</v>
          </cell>
          <cell r="H1628">
            <v>1</v>
          </cell>
          <cell r="I1628">
            <v>0</v>
          </cell>
          <cell r="J1628">
            <v>0</v>
          </cell>
          <cell r="K1628">
            <v>0</v>
          </cell>
          <cell r="L1628">
            <v>0</v>
          </cell>
          <cell r="M1628">
            <v>1</v>
          </cell>
          <cell r="N1628">
            <v>0</v>
          </cell>
          <cell r="O1628" t="str">
            <v>New York</v>
          </cell>
        </row>
        <row r="1629">
          <cell r="A1629">
            <v>1660</v>
          </cell>
          <cell r="B1629">
            <v>136145</v>
          </cell>
          <cell r="C1629">
            <v>1</v>
          </cell>
          <cell r="D1629">
            <v>0</v>
          </cell>
          <cell r="E1629">
            <v>35</v>
          </cell>
          <cell r="F1629">
            <v>0</v>
          </cell>
          <cell r="G1629">
            <v>1</v>
          </cell>
          <cell r="H1629">
            <v>0</v>
          </cell>
          <cell r="I1629">
            <v>0</v>
          </cell>
          <cell r="J1629">
            <v>0</v>
          </cell>
          <cell r="K1629">
            <v>0</v>
          </cell>
          <cell r="L1629">
            <v>0</v>
          </cell>
          <cell r="M1629">
            <v>0</v>
          </cell>
          <cell r="N1629">
            <v>0</v>
          </cell>
          <cell r="O1629" t="str">
            <v>Other</v>
          </cell>
        </row>
        <row r="1630">
          <cell r="A1630">
            <v>1368</v>
          </cell>
          <cell r="B1630">
            <v>136143</v>
          </cell>
          <cell r="C1630">
            <v>1</v>
          </cell>
          <cell r="D1630">
            <v>0</v>
          </cell>
          <cell r="E1630">
            <v>39</v>
          </cell>
          <cell r="F1630">
            <v>0</v>
          </cell>
          <cell r="G1630">
            <v>0</v>
          </cell>
          <cell r="H1630">
            <v>1</v>
          </cell>
          <cell r="I1630">
            <v>0</v>
          </cell>
          <cell r="J1630">
            <v>0</v>
          </cell>
          <cell r="K1630">
            <v>0</v>
          </cell>
          <cell r="L1630">
            <v>0</v>
          </cell>
          <cell r="M1630">
            <v>1</v>
          </cell>
          <cell r="N1630">
            <v>0</v>
          </cell>
          <cell r="O1630" t="str">
            <v>Florida</v>
          </cell>
        </row>
        <row r="1631">
          <cell r="A1631">
            <v>1081</v>
          </cell>
          <cell r="B1631">
            <v>136138</v>
          </cell>
          <cell r="C1631">
            <v>1</v>
          </cell>
          <cell r="D1631">
            <v>1</v>
          </cell>
          <cell r="E1631">
            <v>50</v>
          </cell>
          <cell r="F1631">
            <v>0</v>
          </cell>
          <cell r="G1631">
            <v>1</v>
          </cell>
          <cell r="H1631">
            <v>0</v>
          </cell>
          <cell r="I1631">
            <v>0</v>
          </cell>
          <cell r="J1631">
            <v>0</v>
          </cell>
          <cell r="K1631">
            <v>0</v>
          </cell>
          <cell r="L1631">
            <v>0</v>
          </cell>
          <cell r="M1631">
            <v>1</v>
          </cell>
          <cell r="N1631">
            <v>0</v>
          </cell>
          <cell r="O1631" t="str">
            <v>Illinois</v>
          </cell>
        </row>
        <row r="1632">
          <cell r="A1632">
            <v>1986</v>
          </cell>
          <cell r="B1632">
            <v>136130</v>
          </cell>
          <cell r="C1632">
            <v>0</v>
          </cell>
          <cell r="D1632">
            <v>1</v>
          </cell>
          <cell r="E1632">
            <v>66</v>
          </cell>
          <cell r="F1632">
            <v>0</v>
          </cell>
          <cell r="G1632">
            <v>0</v>
          </cell>
          <cell r="H1632">
            <v>1</v>
          </cell>
          <cell r="I1632">
            <v>0</v>
          </cell>
          <cell r="J1632">
            <v>0</v>
          </cell>
          <cell r="K1632">
            <v>0</v>
          </cell>
          <cell r="L1632">
            <v>1</v>
          </cell>
          <cell r="M1632">
            <v>0</v>
          </cell>
          <cell r="N1632">
            <v>0</v>
          </cell>
          <cell r="O1632" t="str">
            <v>Florida</v>
          </cell>
        </row>
        <row r="1633">
          <cell r="A1633">
            <v>2573</v>
          </cell>
          <cell r="B1633">
            <v>136108</v>
          </cell>
          <cell r="C1633">
            <v>1</v>
          </cell>
          <cell r="D1633">
            <v>0</v>
          </cell>
          <cell r="E1633">
            <v>36</v>
          </cell>
          <cell r="F1633">
            <v>0</v>
          </cell>
          <cell r="G1633">
            <v>0</v>
          </cell>
          <cell r="H1633">
            <v>1</v>
          </cell>
          <cell r="I1633">
            <v>0</v>
          </cell>
          <cell r="J1633">
            <v>0</v>
          </cell>
          <cell r="K1633">
            <v>0</v>
          </cell>
          <cell r="L1633">
            <v>1</v>
          </cell>
          <cell r="M1633">
            <v>0</v>
          </cell>
          <cell r="N1633">
            <v>0</v>
          </cell>
          <cell r="O1633" t="str">
            <v>California</v>
          </cell>
        </row>
        <row r="1634">
          <cell r="A1634">
            <v>2762</v>
          </cell>
          <cell r="B1634">
            <v>136075</v>
          </cell>
          <cell r="C1634">
            <v>1</v>
          </cell>
          <cell r="D1634">
            <v>0</v>
          </cell>
          <cell r="E1634">
            <v>37</v>
          </cell>
          <cell r="F1634">
            <v>0</v>
          </cell>
          <cell r="G1634">
            <v>0</v>
          </cell>
          <cell r="H1634">
            <v>0</v>
          </cell>
          <cell r="I1634">
            <v>1</v>
          </cell>
          <cell r="J1634">
            <v>0</v>
          </cell>
          <cell r="K1634">
            <v>0</v>
          </cell>
          <cell r="L1634">
            <v>1</v>
          </cell>
          <cell r="M1634">
            <v>0</v>
          </cell>
          <cell r="N1634">
            <v>0</v>
          </cell>
          <cell r="O1634" t="str">
            <v>New York</v>
          </cell>
        </row>
        <row r="1635">
          <cell r="A1635">
            <v>2923</v>
          </cell>
          <cell r="B1635">
            <v>136065</v>
          </cell>
          <cell r="C1635">
            <v>1</v>
          </cell>
          <cell r="D1635">
            <v>1</v>
          </cell>
          <cell r="E1635">
            <v>52</v>
          </cell>
          <cell r="F1635">
            <v>0</v>
          </cell>
          <cell r="G1635">
            <v>0</v>
          </cell>
          <cell r="H1635">
            <v>1</v>
          </cell>
          <cell r="I1635">
            <v>0</v>
          </cell>
          <cell r="J1635">
            <v>0</v>
          </cell>
          <cell r="K1635">
            <v>0</v>
          </cell>
          <cell r="L1635">
            <v>1</v>
          </cell>
          <cell r="M1635">
            <v>0</v>
          </cell>
          <cell r="N1635">
            <v>0</v>
          </cell>
          <cell r="O1635" t="str">
            <v>Illinois</v>
          </cell>
        </row>
        <row r="1636">
          <cell r="A1636">
            <v>2892</v>
          </cell>
          <cell r="B1636">
            <v>136038</v>
          </cell>
          <cell r="C1636">
            <v>1</v>
          </cell>
          <cell r="D1636">
            <v>0</v>
          </cell>
          <cell r="E1636">
            <v>39</v>
          </cell>
          <cell r="F1636">
            <v>0</v>
          </cell>
          <cell r="G1636">
            <v>0</v>
          </cell>
          <cell r="H1636">
            <v>1</v>
          </cell>
          <cell r="I1636">
            <v>0</v>
          </cell>
          <cell r="J1636">
            <v>0</v>
          </cell>
          <cell r="K1636">
            <v>0</v>
          </cell>
          <cell r="L1636">
            <v>0</v>
          </cell>
          <cell r="M1636">
            <v>0</v>
          </cell>
          <cell r="N1636">
            <v>1</v>
          </cell>
          <cell r="O1636" t="str">
            <v>Florida</v>
          </cell>
        </row>
        <row r="1637">
          <cell r="A1637">
            <v>2394</v>
          </cell>
          <cell r="B1637">
            <v>136026</v>
          </cell>
          <cell r="C1637">
            <v>2</v>
          </cell>
          <cell r="D1637">
            <v>1</v>
          </cell>
          <cell r="E1637">
            <v>48</v>
          </cell>
          <cell r="F1637">
            <v>0</v>
          </cell>
          <cell r="G1637">
            <v>1</v>
          </cell>
          <cell r="H1637">
            <v>0</v>
          </cell>
          <cell r="I1637">
            <v>0</v>
          </cell>
          <cell r="J1637">
            <v>0</v>
          </cell>
          <cell r="K1637">
            <v>0</v>
          </cell>
          <cell r="L1637">
            <v>1</v>
          </cell>
          <cell r="M1637">
            <v>0</v>
          </cell>
          <cell r="N1637">
            <v>0</v>
          </cell>
          <cell r="O1637" t="str">
            <v>Florida</v>
          </cell>
        </row>
        <row r="1638">
          <cell r="A1638">
            <v>1711</v>
          </cell>
          <cell r="B1638">
            <v>135946</v>
          </cell>
          <cell r="C1638">
            <v>1</v>
          </cell>
          <cell r="D1638">
            <v>1</v>
          </cell>
          <cell r="E1638">
            <v>71</v>
          </cell>
          <cell r="F1638">
            <v>1</v>
          </cell>
          <cell r="G1638">
            <v>0</v>
          </cell>
          <cell r="H1638">
            <v>0</v>
          </cell>
          <cell r="I1638">
            <v>0</v>
          </cell>
          <cell r="J1638">
            <v>0</v>
          </cell>
          <cell r="K1638">
            <v>0</v>
          </cell>
          <cell r="L1638">
            <v>0</v>
          </cell>
          <cell r="M1638">
            <v>0</v>
          </cell>
          <cell r="N1638">
            <v>1</v>
          </cell>
          <cell r="O1638" t="str">
            <v>Illinois</v>
          </cell>
        </row>
        <row r="1639">
          <cell r="A1639">
            <v>2616</v>
          </cell>
          <cell r="B1639">
            <v>135924</v>
          </cell>
          <cell r="C1639">
            <v>1</v>
          </cell>
          <cell r="D1639">
            <v>1</v>
          </cell>
          <cell r="E1639">
            <v>51</v>
          </cell>
          <cell r="F1639">
            <v>0</v>
          </cell>
          <cell r="G1639">
            <v>0</v>
          </cell>
          <cell r="H1639">
            <v>0</v>
          </cell>
          <cell r="I1639">
            <v>1</v>
          </cell>
          <cell r="J1639">
            <v>0</v>
          </cell>
          <cell r="K1639">
            <v>0</v>
          </cell>
          <cell r="L1639">
            <v>0</v>
          </cell>
          <cell r="M1639">
            <v>1</v>
          </cell>
          <cell r="N1639">
            <v>0</v>
          </cell>
          <cell r="O1639" t="str">
            <v>Florida</v>
          </cell>
        </row>
        <row r="1640">
          <cell r="A1640">
            <v>3173</v>
          </cell>
          <cell r="B1640">
            <v>135893</v>
          </cell>
          <cell r="C1640">
            <v>1</v>
          </cell>
          <cell r="D1640">
            <v>1</v>
          </cell>
          <cell r="E1640">
            <v>52</v>
          </cell>
          <cell r="F1640">
            <v>0</v>
          </cell>
          <cell r="G1640">
            <v>0</v>
          </cell>
          <cell r="H1640">
            <v>1</v>
          </cell>
          <cell r="I1640">
            <v>0</v>
          </cell>
          <cell r="J1640">
            <v>0</v>
          </cell>
          <cell r="K1640">
            <v>0</v>
          </cell>
          <cell r="L1640">
            <v>1</v>
          </cell>
          <cell r="M1640">
            <v>0</v>
          </cell>
          <cell r="N1640">
            <v>0</v>
          </cell>
          <cell r="O1640" t="str">
            <v>California</v>
          </cell>
        </row>
        <row r="1641">
          <cell r="A1641">
            <v>2317</v>
          </cell>
          <cell r="B1641">
            <v>135876</v>
          </cell>
          <cell r="C1641">
            <v>0</v>
          </cell>
          <cell r="D1641">
            <v>0</v>
          </cell>
          <cell r="E1641">
            <v>37</v>
          </cell>
          <cell r="F1641">
            <v>0</v>
          </cell>
          <cell r="G1641">
            <v>1</v>
          </cell>
          <cell r="H1641">
            <v>0</v>
          </cell>
          <cell r="I1641">
            <v>0</v>
          </cell>
          <cell r="J1641">
            <v>0</v>
          </cell>
          <cell r="K1641">
            <v>0</v>
          </cell>
          <cell r="L1641">
            <v>0</v>
          </cell>
          <cell r="M1641">
            <v>1</v>
          </cell>
          <cell r="N1641">
            <v>0</v>
          </cell>
          <cell r="O1641" t="str">
            <v>Illinois</v>
          </cell>
        </row>
        <row r="1642">
          <cell r="A1642">
            <v>1128</v>
          </cell>
          <cell r="B1642">
            <v>135860</v>
          </cell>
          <cell r="C1642">
            <v>1</v>
          </cell>
          <cell r="D1642">
            <v>1</v>
          </cell>
          <cell r="E1642">
            <v>47</v>
          </cell>
          <cell r="F1642">
            <v>0</v>
          </cell>
          <cell r="G1642">
            <v>0</v>
          </cell>
          <cell r="H1642">
            <v>1</v>
          </cell>
          <cell r="I1642">
            <v>0</v>
          </cell>
          <cell r="J1642">
            <v>0</v>
          </cell>
          <cell r="K1642">
            <v>0</v>
          </cell>
          <cell r="L1642">
            <v>0</v>
          </cell>
          <cell r="M1642">
            <v>0</v>
          </cell>
          <cell r="N1642">
            <v>1</v>
          </cell>
          <cell r="O1642" t="str">
            <v>Florida</v>
          </cell>
        </row>
        <row r="1643">
          <cell r="A1643">
            <v>2044</v>
          </cell>
          <cell r="B1643">
            <v>135860</v>
          </cell>
          <cell r="C1643">
            <v>1</v>
          </cell>
          <cell r="D1643">
            <v>1</v>
          </cell>
          <cell r="E1643">
            <v>47</v>
          </cell>
          <cell r="F1643">
            <v>1</v>
          </cell>
          <cell r="G1643">
            <v>0</v>
          </cell>
          <cell r="H1643">
            <v>0</v>
          </cell>
          <cell r="I1643">
            <v>0</v>
          </cell>
          <cell r="J1643">
            <v>0</v>
          </cell>
          <cell r="K1643">
            <v>0</v>
          </cell>
          <cell r="L1643">
            <v>0</v>
          </cell>
          <cell r="M1643">
            <v>0</v>
          </cell>
          <cell r="N1643">
            <v>1</v>
          </cell>
          <cell r="O1643" t="str">
            <v>Other</v>
          </cell>
        </row>
        <row r="1644">
          <cell r="A1644">
            <v>2241</v>
          </cell>
          <cell r="B1644">
            <v>135860</v>
          </cell>
          <cell r="C1644">
            <v>1</v>
          </cell>
          <cell r="D1644">
            <v>1</v>
          </cell>
          <cell r="E1644">
            <v>47</v>
          </cell>
          <cell r="F1644">
            <v>1</v>
          </cell>
          <cell r="G1644">
            <v>0</v>
          </cell>
          <cell r="H1644">
            <v>0</v>
          </cell>
          <cell r="I1644">
            <v>0</v>
          </cell>
          <cell r="J1644">
            <v>0</v>
          </cell>
          <cell r="K1644">
            <v>0</v>
          </cell>
          <cell r="L1644">
            <v>0</v>
          </cell>
          <cell r="M1644">
            <v>0</v>
          </cell>
          <cell r="N1644">
            <v>1</v>
          </cell>
          <cell r="O1644" t="str">
            <v>Texas</v>
          </cell>
        </row>
        <row r="1645">
          <cell r="A1645">
            <v>2561</v>
          </cell>
          <cell r="B1645">
            <v>135860</v>
          </cell>
          <cell r="C1645">
            <v>1</v>
          </cell>
          <cell r="D1645">
            <v>1</v>
          </cell>
          <cell r="E1645">
            <v>47</v>
          </cell>
          <cell r="F1645">
            <v>1</v>
          </cell>
          <cell r="G1645">
            <v>0</v>
          </cell>
          <cell r="H1645">
            <v>0</v>
          </cell>
          <cell r="I1645">
            <v>0</v>
          </cell>
          <cell r="J1645">
            <v>0</v>
          </cell>
          <cell r="K1645">
            <v>0</v>
          </cell>
          <cell r="L1645">
            <v>0</v>
          </cell>
          <cell r="M1645">
            <v>0</v>
          </cell>
          <cell r="N1645">
            <v>1</v>
          </cell>
          <cell r="O1645" t="str">
            <v>California</v>
          </cell>
        </row>
        <row r="1646">
          <cell r="A1646">
            <v>1862</v>
          </cell>
          <cell r="B1646">
            <v>135797</v>
          </cell>
          <cell r="C1646">
            <v>0</v>
          </cell>
          <cell r="D1646">
            <v>1</v>
          </cell>
          <cell r="E1646">
            <v>45</v>
          </cell>
          <cell r="F1646">
            <v>0</v>
          </cell>
          <cell r="G1646">
            <v>1</v>
          </cell>
          <cell r="H1646">
            <v>0</v>
          </cell>
          <cell r="I1646">
            <v>0</v>
          </cell>
          <cell r="J1646">
            <v>0</v>
          </cell>
          <cell r="K1646">
            <v>0</v>
          </cell>
          <cell r="L1646">
            <v>1</v>
          </cell>
          <cell r="M1646">
            <v>0</v>
          </cell>
          <cell r="N1646">
            <v>0</v>
          </cell>
          <cell r="O1646" t="str">
            <v>New York</v>
          </cell>
        </row>
        <row r="1647">
          <cell r="A1647">
            <v>1600</v>
          </cell>
          <cell r="B1647">
            <v>135791</v>
          </cell>
          <cell r="C1647">
            <v>2</v>
          </cell>
          <cell r="D1647">
            <v>1</v>
          </cell>
          <cell r="E1647">
            <v>55</v>
          </cell>
          <cell r="F1647">
            <v>0</v>
          </cell>
          <cell r="G1647">
            <v>0</v>
          </cell>
          <cell r="H1647">
            <v>1</v>
          </cell>
          <cell r="I1647">
            <v>0</v>
          </cell>
          <cell r="J1647">
            <v>0</v>
          </cell>
          <cell r="K1647">
            <v>0</v>
          </cell>
          <cell r="L1647">
            <v>0</v>
          </cell>
          <cell r="M1647">
            <v>1</v>
          </cell>
          <cell r="N1647">
            <v>0</v>
          </cell>
          <cell r="O1647" t="str">
            <v>Other</v>
          </cell>
        </row>
        <row r="1648">
          <cell r="A1648">
            <v>2352</v>
          </cell>
          <cell r="B1648">
            <v>135791</v>
          </cell>
          <cell r="C1648">
            <v>2</v>
          </cell>
          <cell r="D1648">
            <v>1</v>
          </cell>
          <cell r="E1648">
            <v>55</v>
          </cell>
          <cell r="F1648">
            <v>0</v>
          </cell>
          <cell r="G1648">
            <v>0</v>
          </cell>
          <cell r="H1648">
            <v>1</v>
          </cell>
          <cell r="I1648">
            <v>0</v>
          </cell>
          <cell r="J1648">
            <v>0</v>
          </cell>
          <cell r="K1648">
            <v>0</v>
          </cell>
          <cell r="L1648">
            <v>0</v>
          </cell>
          <cell r="M1648">
            <v>1</v>
          </cell>
          <cell r="N1648">
            <v>0</v>
          </cell>
          <cell r="O1648" t="str">
            <v>Florida</v>
          </cell>
        </row>
        <row r="1649">
          <cell r="A1649">
            <v>1049</v>
          </cell>
          <cell r="B1649">
            <v>135790</v>
          </cell>
          <cell r="C1649">
            <v>1</v>
          </cell>
          <cell r="D1649">
            <v>0</v>
          </cell>
          <cell r="E1649">
            <v>43</v>
          </cell>
          <cell r="F1649">
            <v>0</v>
          </cell>
          <cell r="G1649">
            <v>0</v>
          </cell>
          <cell r="H1649">
            <v>1</v>
          </cell>
          <cell r="I1649">
            <v>0</v>
          </cell>
          <cell r="J1649">
            <v>0</v>
          </cell>
          <cell r="K1649">
            <v>0</v>
          </cell>
          <cell r="L1649">
            <v>1</v>
          </cell>
          <cell r="M1649">
            <v>0</v>
          </cell>
          <cell r="N1649">
            <v>0</v>
          </cell>
          <cell r="O1649" t="str">
            <v>California</v>
          </cell>
        </row>
        <row r="1650">
          <cell r="A1650">
            <v>3109</v>
          </cell>
          <cell r="B1650">
            <v>135788</v>
          </cell>
          <cell r="C1650">
            <v>1</v>
          </cell>
          <cell r="D1650">
            <v>1</v>
          </cell>
          <cell r="E1650">
            <v>49</v>
          </cell>
          <cell r="F1650">
            <v>0</v>
          </cell>
          <cell r="G1650">
            <v>1</v>
          </cell>
          <cell r="H1650">
            <v>0</v>
          </cell>
          <cell r="I1650">
            <v>0</v>
          </cell>
          <cell r="J1650">
            <v>0</v>
          </cell>
          <cell r="K1650">
            <v>0</v>
          </cell>
          <cell r="L1650">
            <v>1</v>
          </cell>
          <cell r="M1650">
            <v>0</v>
          </cell>
          <cell r="N1650">
            <v>0</v>
          </cell>
          <cell r="O1650" t="str">
            <v>Illinois</v>
          </cell>
        </row>
        <row r="1651">
          <cell r="A1651">
            <v>2470</v>
          </cell>
          <cell r="B1651">
            <v>135765</v>
          </cell>
          <cell r="C1651">
            <v>1</v>
          </cell>
          <cell r="D1651">
            <v>0</v>
          </cell>
          <cell r="E1651">
            <v>30</v>
          </cell>
          <cell r="F1651">
            <v>0</v>
          </cell>
          <cell r="G1651">
            <v>1</v>
          </cell>
          <cell r="H1651">
            <v>0</v>
          </cell>
          <cell r="I1651">
            <v>0</v>
          </cell>
          <cell r="J1651">
            <v>0</v>
          </cell>
          <cell r="K1651">
            <v>0</v>
          </cell>
          <cell r="L1651">
            <v>1</v>
          </cell>
          <cell r="M1651">
            <v>0</v>
          </cell>
          <cell r="N1651">
            <v>0</v>
          </cell>
          <cell r="O1651" t="str">
            <v>Other</v>
          </cell>
        </row>
        <row r="1652">
          <cell r="A1652">
            <v>1959</v>
          </cell>
          <cell r="B1652">
            <v>135704</v>
          </cell>
          <cell r="C1652">
            <v>1</v>
          </cell>
          <cell r="D1652">
            <v>1</v>
          </cell>
          <cell r="E1652">
            <v>68</v>
          </cell>
          <cell r="F1652">
            <v>0</v>
          </cell>
          <cell r="G1652">
            <v>1</v>
          </cell>
          <cell r="H1652">
            <v>0</v>
          </cell>
          <cell r="I1652">
            <v>0</v>
          </cell>
          <cell r="J1652">
            <v>0</v>
          </cell>
          <cell r="K1652">
            <v>0</v>
          </cell>
          <cell r="L1652">
            <v>1</v>
          </cell>
          <cell r="M1652">
            <v>0</v>
          </cell>
          <cell r="N1652">
            <v>0</v>
          </cell>
          <cell r="O1652" t="str">
            <v>Texas</v>
          </cell>
        </row>
        <row r="1653">
          <cell r="A1653">
            <v>2883</v>
          </cell>
          <cell r="B1653">
            <v>135701</v>
          </cell>
          <cell r="C1653">
            <v>0</v>
          </cell>
          <cell r="D1653">
            <v>0</v>
          </cell>
          <cell r="E1653">
            <v>61</v>
          </cell>
          <cell r="F1653">
            <v>0</v>
          </cell>
          <cell r="G1653">
            <v>1</v>
          </cell>
          <cell r="H1653">
            <v>0</v>
          </cell>
          <cell r="I1653">
            <v>0</v>
          </cell>
          <cell r="J1653">
            <v>0</v>
          </cell>
          <cell r="K1653">
            <v>0</v>
          </cell>
          <cell r="L1653">
            <v>1</v>
          </cell>
          <cell r="M1653">
            <v>0</v>
          </cell>
          <cell r="N1653">
            <v>0</v>
          </cell>
          <cell r="O1653" t="str">
            <v>Texas</v>
          </cell>
        </row>
        <row r="1654">
          <cell r="A1654">
            <v>1138</v>
          </cell>
          <cell r="B1654">
            <v>135688</v>
          </cell>
          <cell r="C1654">
            <v>2</v>
          </cell>
          <cell r="D1654">
            <v>1</v>
          </cell>
          <cell r="E1654">
            <v>47</v>
          </cell>
          <cell r="F1654">
            <v>0</v>
          </cell>
          <cell r="G1654">
            <v>1</v>
          </cell>
          <cell r="H1654">
            <v>0</v>
          </cell>
          <cell r="I1654">
            <v>0</v>
          </cell>
          <cell r="J1654">
            <v>0</v>
          </cell>
          <cell r="K1654">
            <v>0</v>
          </cell>
          <cell r="L1654">
            <v>0</v>
          </cell>
          <cell r="M1654">
            <v>0</v>
          </cell>
          <cell r="N1654">
            <v>0</v>
          </cell>
          <cell r="O1654" t="str">
            <v>Other</v>
          </cell>
        </row>
        <row r="1655">
          <cell r="A1655">
            <v>1367</v>
          </cell>
          <cell r="B1655">
            <v>135688</v>
          </cell>
          <cell r="C1655">
            <v>2</v>
          </cell>
          <cell r="D1655">
            <v>1</v>
          </cell>
          <cell r="E1655">
            <v>47</v>
          </cell>
          <cell r="F1655">
            <v>0</v>
          </cell>
          <cell r="G1655">
            <v>1</v>
          </cell>
          <cell r="H1655">
            <v>0</v>
          </cell>
          <cell r="I1655">
            <v>0</v>
          </cell>
          <cell r="J1655">
            <v>0</v>
          </cell>
          <cell r="K1655">
            <v>0</v>
          </cell>
          <cell r="L1655">
            <v>0</v>
          </cell>
          <cell r="M1655">
            <v>0</v>
          </cell>
          <cell r="N1655">
            <v>0</v>
          </cell>
          <cell r="O1655" t="str">
            <v>California</v>
          </cell>
        </row>
        <row r="1656">
          <cell r="A1656">
            <v>1354</v>
          </cell>
          <cell r="B1656">
            <v>135684</v>
          </cell>
          <cell r="C1656">
            <v>1</v>
          </cell>
          <cell r="D1656">
            <v>0</v>
          </cell>
          <cell r="E1656">
            <v>36</v>
          </cell>
          <cell r="F1656">
            <v>0</v>
          </cell>
          <cell r="G1656">
            <v>1</v>
          </cell>
          <cell r="H1656">
            <v>0</v>
          </cell>
          <cell r="I1656">
            <v>0</v>
          </cell>
          <cell r="J1656">
            <v>0</v>
          </cell>
          <cell r="K1656">
            <v>0</v>
          </cell>
          <cell r="L1656">
            <v>0</v>
          </cell>
          <cell r="M1656">
            <v>0</v>
          </cell>
          <cell r="N1656">
            <v>0</v>
          </cell>
          <cell r="O1656" t="str">
            <v>Other</v>
          </cell>
        </row>
        <row r="1657">
          <cell r="A1657">
            <v>1687</v>
          </cell>
          <cell r="B1657">
            <v>135682</v>
          </cell>
          <cell r="C1657">
            <v>1</v>
          </cell>
          <cell r="D1657">
            <v>0</v>
          </cell>
          <cell r="E1657">
            <v>50</v>
          </cell>
          <cell r="F1657">
            <v>1</v>
          </cell>
          <cell r="G1657">
            <v>0</v>
          </cell>
          <cell r="H1657">
            <v>0</v>
          </cell>
          <cell r="I1657">
            <v>0</v>
          </cell>
          <cell r="J1657">
            <v>0</v>
          </cell>
          <cell r="K1657">
            <v>0</v>
          </cell>
          <cell r="L1657">
            <v>0</v>
          </cell>
          <cell r="M1657">
            <v>0</v>
          </cell>
          <cell r="N1657">
            <v>1</v>
          </cell>
          <cell r="O1657" t="str">
            <v>Illinois</v>
          </cell>
        </row>
        <row r="1658">
          <cell r="A1658">
            <v>1894</v>
          </cell>
          <cell r="B1658">
            <v>135641</v>
          </cell>
          <cell r="C1658">
            <v>1</v>
          </cell>
          <cell r="D1658">
            <v>0</v>
          </cell>
          <cell r="E1658">
            <v>48</v>
          </cell>
          <cell r="F1658">
            <v>0</v>
          </cell>
          <cell r="G1658">
            <v>1</v>
          </cell>
          <cell r="H1658">
            <v>0</v>
          </cell>
          <cell r="I1658">
            <v>0</v>
          </cell>
          <cell r="J1658">
            <v>0</v>
          </cell>
          <cell r="K1658">
            <v>0</v>
          </cell>
          <cell r="L1658">
            <v>0</v>
          </cell>
          <cell r="M1658">
            <v>1</v>
          </cell>
          <cell r="N1658">
            <v>0</v>
          </cell>
          <cell r="O1658" t="str">
            <v>Other</v>
          </cell>
        </row>
        <row r="1659">
          <cell r="A1659">
            <v>2630</v>
          </cell>
          <cell r="B1659">
            <v>135544</v>
          </cell>
          <cell r="C1659">
            <v>1</v>
          </cell>
          <cell r="D1659">
            <v>0</v>
          </cell>
          <cell r="E1659">
            <v>42</v>
          </cell>
          <cell r="F1659">
            <v>0</v>
          </cell>
          <cell r="G1659">
            <v>0</v>
          </cell>
          <cell r="H1659">
            <v>1</v>
          </cell>
          <cell r="I1659">
            <v>0</v>
          </cell>
          <cell r="J1659">
            <v>0</v>
          </cell>
          <cell r="K1659">
            <v>0</v>
          </cell>
          <cell r="L1659">
            <v>0</v>
          </cell>
          <cell r="M1659">
            <v>1</v>
          </cell>
          <cell r="N1659">
            <v>0</v>
          </cell>
          <cell r="O1659" t="str">
            <v>New York</v>
          </cell>
        </row>
        <row r="1660">
          <cell r="A1660">
            <v>1741</v>
          </cell>
          <cell r="B1660">
            <v>135523</v>
          </cell>
          <cell r="C1660">
            <v>1</v>
          </cell>
          <cell r="D1660">
            <v>0</v>
          </cell>
          <cell r="E1660">
            <v>39</v>
          </cell>
          <cell r="F1660">
            <v>0</v>
          </cell>
          <cell r="G1660">
            <v>1</v>
          </cell>
          <cell r="H1660">
            <v>0</v>
          </cell>
          <cell r="I1660">
            <v>0</v>
          </cell>
          <cell r="J1660">
            <v>0</v>
          </cell>
          <cell r="K1660">
            <v>0</v>
          </cell>
          <cell r="L1660">
            <v>0</v>
          </cell>
          <cell r="M1660">
            <v>0</v>
          </cell>
          <cell r="N1660">
            <v>0</v>
          </cell>
          <cell r="O1660" t="str">
            <v>Illinois</v>
          </cell>
        </row>
        <row r="1661">
          <cell r="A1661">
            <v>1815</v>
          </cell>
          <cell r="B1661">
            <v>135441</v>
          </cell>
          <cell r="C1661">
            <v>1</v>
          </cell>
          <cell r="D1661">
            <v>1</v>
          </cell>
          <cell r="E1661">
            <v>53</v>
          </cell>
          <cell r="F1661">
            <v>0</v>
          </cell>
          <cell r="G1661">
            <v>1</v>
          </cell>
          <cell r="H1661">
            <v>0</v>
          </cell>
          <cell r="I1661">
            <v>0</v>
          </cell>
          <cell r="J1661">
            <v>0</v>
          </cell>
          <cell r="K1661">
            <v>0</v>
          </cell>
          <cell r="L1661">
            <v>1</v>
          </cell>
          <cell r="M1661">
            <v>0</v>
          </cell>
          <cell r="N1661">
            <v>0</v>
          </cell>
          <cell r="O1661" t="str">
            <v>Texas</v>
          </cell>
        </row>
        <row r="1662">
          <cell r="A1662">
            <v>1276</v>
          </cell>
          <cell r="B1662">
            <v>135416</v>
          </cell>
          <cell r="C1662">
            <v>0</v>
          </cell>
          <cell r="D1662">
            <v>0</v>
          </cell>
          <cell r="E1662">
            <v>71</v>
          </cell>
          <cell r="F1662">
            <v>1</v>
          </cell>
          <cell r="G1662">
            <v>0</v>
          </cell>
          <cell r="H1662">
            <v>0</v>
          </cell>
          <cell r="I1662">
            <v>0</v>
          </cell>
          <cell r="J1662">
            <v>0</v>
          </cell>
          <cell r="K1662">
            <v>0</v>
          </cell>
          <cell r="L1662">
            <v>0</v>
          </cell>
          <cell r="M1662">
            <v>1</v>
          </cell>
          <cell r="N1662">
            <v>0</v>
          </cell>
          <cell r="O1662" t="str">
            <v>Other</v>
          </cell>
        </row>
        <row r="1663">
          <cell r="A1663">
            <v>1283</v>
          </cell>
          <cell r="B1663">
            <v>135388</v>
          </cell>
          <cell r="C1663">
            <v>1</v>
          </cell>
          <cell r="D1663">
            <v>0</v>
          </cell>
          <cell r="E1663">
            <v>32</v>
          </cell>
          <cell r="F1663">
            <v>1</v>
          </cell>
          <cell r="G1663">
            <v>0</v>
          </cell>
          <cell r="H1663">
            <v>0</v>
          </cell>
          <cell r="I1663">
            <v>0</v>
          </cell>
          <cell r="J1663">
            <v>0</v>
          </cell>
          <cell r="K1663">
            <v>0</v>
          </cell>
          <cell r="L1663">
            <v>0</v>
          </cell>
          <cell r="M1663">
            <v>0</v>
          </cell>
          <cell r="N1663">
            <v>0</v>
          </cell>
          <cell r="O1663" t="str">
            <v>California</v>
          </cell>
        </row>
        <row r="1664">
          <cell r="A1664">
            <v>1970</v>
          </cell>
          <cell r="B1664">
            <v>135340</v>
          </cell>
          <cell r="C1664">
            <v>1</v>
          </cell>
          <cell r="D1664">
            <v>1</v>
          </cell>
          <cell r="E1664">
            <v>64</v>
          </cell>
          <cell r="F1664">
            <v>0</v>
          </cell>
          <cell r="G1664">
            <v>0</v>
          </cell>
          <cell r="H1664">
            <v>0</v>
          </cell>
          <cell r="I1664">
            <v>0</v>
          </cell>
          <cell r="J1664">
            <v>1</v>
          </cell>
          <cell r="K1664">
            <v>0</v>
          </cell>
          <cell r="L1664">
            <v>0</v>
          </cell>
          <cell r="M1664">
            <v>0</v>
          </cell>
          <cell r="N1664">
            <v>1</v>
          </cell>
          <cell r="O1664" t="str">
            <v>New York</v>
          </cell>
        </row>
        <row r="1665">
          <cell r="A1665">
            <v>2148</v>
          </cell>
          <cell r="B1665">
            <v>135322</v>
          </cell>
          <cell r="C1665">
            <v>1</v>
          </cell>
          <cell r="D1665">
            <v>2</v>
          </cell>
          <cell r="E1665">
            <v>52</v>
          </cell>
          <cell r="F1665">
            <v>0</v>
          </cell>
          <cell r="G1665">
            <v>0</v>
          </cell>
          <cell r="H1665">
            <v>0</v>
          </cell>
          <cell r="I1665">
            <v>1</v>
          </cell>
          <cell r="J1665">
            <v>0</v>
          </cell>
          <cell r="K1665">
            <v>0</v>
          </cell>
          <cell r="L1665">
            <v>1</v>
          </cell>
          <cell r="M1665">
            <v>0</v>
          </cell>
          <cell r="N1665">
            <v>0</v>
          </cell>
          <cell r="O1665" t="str">
            <v>Florida</v>
          </cell>
        </row>
        <row r="1666">
          <cell r="A1666">
            <v>1287</v>
          </cell>
          <cell r="B1666">
            <v>135246</v>
          </cell>
          <cell r="C1666">
            <v>1</v>
          </cell>
          <cell r="D1666">
            <v>1</v>
          </cell>
          <cell r="E1666">
            <v>62</v>
          </cell>
          <cell r="F1666">
            <v>1</v>
          </cell>
          <cell r="G1666">
            <v>0</v>
          </cell>
          <cell r="H1666">
            <v>0</v>
          </cell>
          <cell r="I1666">
            <v>0</v>
          </cell>
          <cell r="J1666">
            <v>0</v>
          </cell>
          <cell r="K1666">
            <v>0</v>
          </cell>
          <cell r="L1666">
            <v>1</v>
          </cell>
          <cell r="M1666">
            <v>0</v>
          </cell>
          <cell r="N1666">
            <v>0</v>
          </cell>
          <cell r="O1666" t="str">
            <v>Texas</v>
          </cell>
        </row>
        <row r="1667">
          <cell r="A1667">
            <v>2029</v>
          </cell>
          <cell r="B1667">
            <v>135196</v>
          </cell>
          <cell r="C1667">
            <v>1</v>
          </cell>
          <cell r="D1667">
            <v>0</v>
          </cell>
          <cell r="E1667">
            <v>36</v>
          </cell>
          <cell r="F1667">
            <v>0</v>
          </cell>
          <cell r="G1667">
            <v>0</v>
          </cell>
          <cell r="H1667">
            <v>0</v>
          </cell>
          <cell r="I1667">
            <v>1</v>
          </cell>
          <cell r="J1667">
            <v>0</v>
          </cell>
          <cell r="K1667">
            <v>0</v>
          </cell>
          <cell r="L1667">
            <v>1</v>
          </cell>
          <cell r="M1667">
            <v>0</v>
          </cell>
          <cell r="N1667">
            <v>0</v>
          </cell>
          <cell r="O1667" t="str">
            <v>Illinois</v>
          </cell>
        </row>
        <row r="1668">
          <cell r="A1668">
            <v>2690</v>
          </cell>
          <cell r="B1668">
            <v>135196</v>
          </cell>
          <cell r="C1668">
            <v>1</v>
          </cell>
          <cell r="D1668">
            <v>0</v>
          </cell>
          <cell r="E1668">
            <v>36</v>
          </cell>
          <cell r="F1668">
            <v>0</v>
          </cell>
          <cell r="G1668">
            <v>0</v>
          </cell>
          <cell r="H1668">
            <v>0</v>
          </cell>
          <cell r="I1668">
            <v>1</v>
          </cell>
          <cell r="J1668">
            <v>0</v>
          </cell>
          <cell r="K1668">
            <v>0</v>
          </cell>
          <cell r="L1668">
            <v>1</v>
          </cell>
          <cell r="M1668">
            <v>0</v>
          </cell>
          <cell r="N1668">
            <v>0</v>
          </cell>
          <cell r="O1668" t="str">
            <v>New York</v>
          </cell>
        </row>
        <row r="1669">
          <cell r="A1669">
            <v>1318</v>
          </cell>
          <cell r="B1669">
            <v>135178</v>
          </cell>
          <cell r="C1669">
            <v>1</v>
          </cell>
          <cell r="D1669">
            <v>0</v>
          </cell>
          <cell r="E1669">
            <v>49</v>
          </cell>
          <cell r="F1669">
            <v>0</v>
          </cell>
          <cell r="G1669">
            <v>1</v>
          </cell>
          <cell r="H1669">
            <v>0</v>
          </cell>
          <cell r="I1669">
            <v>0</v>
          </cell>
          <cell r="J1669">
            <v>0</v>
          </cell>
          <cell r="K1669">
            <v>0</v>
          </cell>
          <cell r="L1669">
            <v>0</v>
          </cell>
          <cell r="M1669">
            <v>1</v>
          </cell>
          <cell r="N1669">
            <v>0</v>
          </cell>
          <cell r="O1669" t="str">
            <v>Other</v>
          </cell>
        </row>
        <row r="1670">
          <cell r="A1670">
            <v>1690</v>
          </cell>
          <cell r="B1670">
            <v>135178</v>
          </cell>
          <cell r="C1670">
            <v>1</v>
          </cell>
          <cell r="D1670">
            <v>0</v>
          </cell>
          <cell r="E1670">
            <v>49</v>
          </cell>
          <cell r="F1670">
            <v>0</v>
          </cell>
          <cell r="G1670">
            <v>1</v>
          </cell>
          <cell r="H1670">
            <v>0</v>
          </cell>
          <cell r="I1670">
            <v>0</v>
          </cell>
          <cell r="J1670">
            <v>0</v>
          </cell>
          <cell r="K1670">
            <v>0</v>
          </cell>
          <cell r="L1670">
            <v>0</v>
          </cell>
          <cell r="M1670">
            <v>1</v>
          </cell>
          <cell r="N1670">
            <v>0</v>
          </cell>
          <cell r="O1670" t="str">
            <v>Other</v>
          </cell>
        </row>
        <row r="1671">
          <cell r="A1671">
            <v>2910</v>
          </cell>
          <cell r="B1671">
            <v>134984</v>
          </cell>
          <cell r="C1671">
            <v>1</v>
          </cell>
          <cell r="D1671">
            <v>1</v>
          </cell>
          <cell r="E1671">
            <v>45</v>
          </cell>
          <cell r="F1671">
            <v>0</v>
          </cell>
          <cell r="G1671">
            <v>0</v>
          </cell>
          <cell r="H1671">
            <v>0</v>
          </cell>
          <cell r="I1671">
            <v>1</v>
          </cell>
          <cell r="J1671">
            <v>0</v>
          </cell>
          <cell r="K1671">
            <v>0</v>
          </cell>
          <cell r="L1671">
            <v>0</v>
          </cell>
          <cell r="M1671">
            <v>0</v>
          </cell>
          <cell r="N1671">
            <v>0</v>
          </cell>
          <cell r="O1671" t="str">
            <v>Florida</v>
          </cell>
        </row>
        <row r="1672">
          <cell r="A1672">
            <v>2564</v>
          </cell>
          <cell r="B1672">
            <v>134968</v>
          </cell>
          <cell r="C1672">
            <v>1</v>
          </cell>
          <cell r="D1672">
            <v>0</v>
          </cell>
          <cell r="E1672">
            <v>40</v>
          </cell>
          <cell r="F1672">
            <v>0</v>
          </cell>
          <cell r="G1672">
            <v>1</v>
          </cell>
          <cell r="H1672">
            <v>0</v>
          </cell>
          <cell r="I1672">
            <v>0</v>
          </cell>
          <cell r="J1672">
            <v>0</v>
          </cell>
          <cell r="K1672">
            <v>0</v>
          </cell>
          <cell r="L1672">
            <v>1</v>
          </cell>
          <cell r="M1672">
            <v>0</v>
          </cell>
          <cell r="N1672">
            <v>0</v>
          </cell>
          <cell r="O1672" t="str">
            <v>New York</v>
          </cell>
        </row>
        <row r="1673">
          <cell r="A1673">
            <v>2001</v>
          </cell>
          <cell r="B1673">
            <v>134961</v>
          </cell>
          <cell r="C1673">
            <v>1</v>
          </cell>
          <cell r="D1673">
            <v>0</v>
          </cell>
          <cell r="E1673">
            <v>47</v>
          </cell>
          <cell r="F1673">
            <v>0</v>
          </cell>
          <cell r="G1673">
            <v>1</v>
          </cell>
          <cell r="H1673">
            <v>0</v>
          </cell>
          <cell r="I1673">
            <v>0</v>
          </cell>
          <cell r="J1673">
            <v>0</v>
          </cell>
          <cell r="K1673">
            <v>0</v>
          </cell>
          <cell r="L1673">
            <v>1</v>
          </cell>
          <cell r="M1673">
            <v>0</v>
          </cell>
          <cell r="N1673">
            <v>0</v>
          </cell>
          <cell r="O1673" t="str">
            <v>Texas</v>
          </cell>
        </row>
        <row r="1674">
          <cell r="A1674">
            <v>1722</v>
          </cell>
          <cell r="B1674">
            <v>134941</v>
          </cell>
          <cell r="C1674">
            <v>1</v>
          </cell>
          <cell r="D1674">
            <v>1</v>
          </cell>
          <cell r="E1674">
            <v>64</v>
          </cell>
          <cell r="F1674">
            <v>0</v>
          </cell>
          <cell r="G1674">
            <v>0</v>
          </cell>
          <cell r="H1674">
            <v>0</v>
          </cell>
          <cell r="I1674">
            <v>1</v>
          </cell>
          <cell r="J1674">
            <v>0</v>
          </cell>
          <cell r="K1674">
            <v>0</v>
          </cell>
          <cell r="L1674">
            <v>0</v>
          </cell>
          <cell r="M1674">
            <v>1</v>
          </cell>
          <cell r="N1674">
            <v>0</v>
          </cell>
          <cell r="O1674" t="str">
            <v>Florida</v>
          </cell>
        </row>
        <row r="1675">
          <cell r="A1675">
            <v>1492</v>
          </cell>
          <cell r="B1675">
            <v>134935</v>
          </cell>
          <cell r="C1675">
            <v>0</v>
          </cell>
          <cell r="D1675">
            <v>0</v>
          </cell>
          <cell r="E1675">
            <v>28</v>
          </cell>
          <cell r="F1675">
            <v>0</v>
          </cell>
          <cell r="G1675">
            <v>1</v>
          </cell>
          <cell r="H1675">
            <v>0</v>
          </cell>
          <cell r="I1675">
            <v>0</v>
          </cell>
          <cell r="J1675">
            <v>0</v>
          </cell>
          <cell r="K1675">
            <v>0</v>
          </cell>
          <cell r="L1675">
            <v>1</v>
          </cell>
          <cell r="M1675">
            <v>0</v>
          </cell>
          <cell r="N1675">
            <v>0</v>
          </cell>
          <cell r="O1675" t="str">
            <v>Other</v>
          </cell>
        </row>
        <row r="1676">
          <cell r="A1676">
            <v>2554</v>
          </cell>
          <cell r="B1676">
            <v>134935</v>
          </cell>
          <cell r="C1676">
            <v>0</v>
          </cell>
          <cell r="D1676">
            <v>0</v>
          </cell>
          <cell r="E1676">
            <v>28</v>
          </cell>
          <cell r="F1676">
            <v>0</v>
          </cell>
          <cell r="G1676">
            <v>1</v>
          </cell>
          <cell r="H1676">
            <v>0</v>
          </cell>
          <cell r="I1676">
            <v>0</v>
          </cell>
          <cell r="J1676">
            <v>0</v>
          </cell>
          <cell r="K1676">
            <v>0</v>
          </cell>
          <cell r="L1676">
            <v>1</v>
          </cell>
          <cell r="M1676">
            <v>0</v>
          </cell>
          <cell r="N1676">
            <v>0</v>
          </cell>
          <cell r="O1676" t="str">
            <v>Other</v>
          </cell>
        </row>
        <row r="1677">
          <cell r="A1677">
            <v>2636</v>
          </cell>
          <cell r="B1677">
            <v>134916</v>
          </cell>
          <cell r="C1677">
            <v>2</v>
          </cell>
          <cell r="D1677">
            <v>0</v>
          </cell>
          <cell r="E1677">
            <v>52</v>
          </cell>
          <cell r="F1677">
            <v>0</v>
          </cell>
          <cell r="G1677">
            <v>0</v>
          </cell>
          <cell r="H1677">
            <v>0</v>
          </cell>
          <cell r="I1677">
            <v>1</v>
          </cell>
          <cell r="J1677">
            <v>0</v>
          </cell>
          <cell r="K1677">
            <v>0</v>
          </cell>
          <cell r="L1677">
            <v>1</v>
          </cell>
          <cell r="M1677">
            <v>0</v>
          </cell>
          <cell r="N1677">
            <v>0</v>
          </cell>
          <cell r="O1677" t="str">
            <v>New York</v>
          </cell>
        </row>
        <row r="1678">
          <cell r="A1678">
            <v>2409</v>
          </cell>
          <cell r="B1678">
            <v>134853</v>
          </cell>
          <cell r="C1678">
            <v>1</v>
          </cell>
          <cell r="D1678">
            <v>1</v>
          </cell>
          <cell r="E1678">
            <v>47</v>
          </cell>
          <cell r="F1678">
            <v>0</v>
          </cell>
          <cell r="G1678">
            <v>0</v>
          </cell>
          <cell r="H1678">
            <v>1</v>
          </cell>
          <cell r="I1678">
            <v>0</v>
          </cell>
          <cell r="J1678">
            <v>0</v>
          </cell>
          <cell r="K1678">
            <v>0</v>
          </cell>
          <cell r="L1678">
            <v>1</v>
          </cell>
          <cell r="M1678">
            <v>0</v>
          </cell>
          <cell r="N1678">
            <v>0</v>
          </cell>
          <cell r="O1678" t="str">
            <v>Texas</v>
          </cell>
        </row>
        <row r="1679">
          <cell r="A1679">
            <v>1783</v>
          </cell>
          <cell r="B1679">
            <v>134838</v>
          </cell>
          <cell r="C1679">
            <v>1</v>
          </cell>
          <cell r="D1679">
            <v>1</v>
          </cell>
          <cell r="E1679">
            <v>69</v>
          </cell>
          <cell r="F1679">
            <v>0</v>
          </cell>
          <cell r="G1679">
            <v>1</v>
          </cell>
          <cell r="H1679">
            <v>0</v>
          </cell>
          <cell r="I1679">
            <v>0</v>
          </cell>
          <cell r="J1679">
            <v>0</v>
          </cell>
          <cell r="K1679">
            <v>0</v>
          </cell>
          <cell r="L1679">
            <v>1</v>
          </cell>
          <cell r="M1679">
            <v>0</v>
          </cell>
          <cell r="N1679">
            <v>0</v>
          </cell>
          <cell r="O1679" t="str">
            <v>Illinois</v>
          </cell>
        </row>
        <row r="1680">
          <cell r="A1680">
            <v>1677</v>
          </cell>
          <cell r="B1680">
            <v>134824</v>
          </cell>
          <cell r="C1680">
            <v>0</v>
          </cell>
          <cell r="D1680">
            <v>0</v>
          </cell>
          <cell r="E1680">
            <v>25</v>
          </cell>
          <cell r="F1680">
            <v>0</v>
          </cell>
          <cell r="G1680">
            <v>0</v>
          </cell>
          <cell r="H1680">
            <v>1</v>
          </cell>
          <cell r="I1680">
            <v>0</v>
          </cell>
          <cell r="J1680">
            <v>0</v>
          </cell>
          <cell r="K1680">
            <v>0</v>
          </cell>
          <cell r="L1680">
            <v>1</v>
          </cell>
          <cell r="M1680">
            <v>0</v>
          </cell>
          <cell r="N1680">
            <v>0</v>
          </cell>
          <cell r="O1680" t="str">
            <v>Texas</v>
          </cell>
        </row>
        <row r="1681">
          <cell r="A1681">
            <v>1976</v>
          </cell>
          <cell r="B1681">
            <v>134824</v>
          </cell>
          <cell r="C1681">
            <v>0</v>
          </cell>
          <cell r="D1681">
            <v>0</v>
          </cell>
          <cell r="E1681">
            <v>25</v>
          </cell>
          <cell r="F1681">
            <v>0</v>
          </cell>
          <cell r="G1681">
            <v>0</v>
          </cell>
          <cell r="H1681">
            <v>1</v>
          </cell>
          <cell r="I1681">
            <v>0</v>
          </cell>
          <cell r="J1681">
            <v>0</v>
          </cell>
          <cell r="K1681">
            <v>0</v>
          </cell>
          <cell r="L1681">
            <v>1</v>
          </cell>
          <cell r="M1681">
            <v>0</v>
          </cell>
          <cell r="N1681">
            <v>0</v>
          </cell>
          <cell r="O1681" t="str">
            <v>New York</v>
          </cell>
        </row>
        <row r="1682">
          <cell r="A1682">
            <v>2842</v>
          </cell>
          <cell r="B1682">
            <v>134738</v>
          </cell>
          <cell r="C1682">
            <v>1</v>
          </cell>
          <cell r="D1682">
            <v>0</v>
          </cell>
          <cell r="E1682">
            <v>36</v>
          </cell>
          <cell r="F1682">
            <v>0</v>
          </cell>
          <cell r="G1682">
            <v>0</v>
          </cell>
          <cell r="H1682">
            <v>1</v>
          </cell>
          <cell r="I1682">
            <v>0</v>
          </cell>
          <cell r="J1682">
            <v>0</v>
          </cell>
          <cell r="K1682">
            <v>0</v>
          </cell>
          <cell r="L1682">
            <v>1</v>
          </cell>
          <cell r="M1682">
            <v>0</v>
          </cell>
          <cell r="N1682">
            <v>0</v>
          </cell>
          <cell r="O1682" t="str">
            <v>Other</v>
          </cell>
        </row>
        <row r="1683">
          <cell r="A1683">
            <v>2025</v>
          </cell>
          <cell r="B1683">
            <v>134728</v>
          </cell>
          <cell r="C1683">
            <v>1</v>
          </cell>
          <cell r="D1683">
            <v>0</v>
          </cell>
          <cell r="E1683">
            <v>34</v>
          </cell>
          <cell r="F1683">
            <v>0</v>
          </cell>
          <cell r="G1683">
            <v>0</v>
          </cell>
          <cell r="H1683">
            <v>0</v>
          </cell>
          <cell r="I1683">
            <v>1</v>
          </cell>
          <cell r="J1683">
            <v>0</v>
          </cell>
          <cell r="K1683">
            <v>0</v>
          </cell>
          <cell r="L1683">
            <v>1</v>
          </cell>
          <cell r="M1683">
            <v>0</v>
          </cell>
          <cell r="N1683">
            <v>0</v>
          </cell>
          <cell r="O1683" t="str">
            <v>Texas</v>
          </cell>
        </row>
        <row r="1684">
          <cell r="A1684">
            <v>2448</v>
          </cell>
          <cell r="B1684">
            <v>134704</v>
          </cell>
          <cell r="C1684">
            <v>0</v>
          </cell>
          <cell r="D1684">
            <v>1</v>
          </cell>
          <cell r="E1684">
            <v>54</v>
          </cell>
          <cell r="F1684">
            <v>0</v>
          </cell>
          <cell r="G1684">
            <v>0</v>
          </cell>
          <cell r="H1684">
            <v>1</v>
          </cell>
          <cell r="I1684">
            <v>0</v>
          </cell>
          <cell r="J1684">
            <v>0</v>
          </cell>
          <cell r="K1684">
            <v>0</v>
          </cell>
          <cell r="L1684">
            <v>1</v>
          </cell>
          <cell r="M1684">
            <v>0</v>
          </cell>
          <cell r="N1684">
            <v>0</v>
          </cell>
          <cell r="O1684" t="str">
            <v>Florida</v>
          </cell>
        </row>
        <row r="1685">
          <cell r="A1685">
            <v>2556</v>
          </cell>
          <cell r="B1685">
            <v>134633</v>
          </cell>
          <cell r="C1685">
            <v>2</v>
          </cell>
          <cell r="D1685">
            <v>1</v>
          </cell>
          <cell r="E1685">
            <v>64</v>
          </cell>
          <cell r="F1685">
            <v>0</v>
          </cell>
          <cell r="G1685">
            <v>0</v>
          </cell>
          <cell r="H1685">
            <v>0</v>
          </cell>
          <cell r="I1685">
            <v>1</v>
          </cell>
          <cell r="J1685">
            <v>0</v>
          </cell>
          <cell r="K1685">
            <v>0</v>
          </cell>
          <cell r="L1685">
            <v>1</v>
          </cell>
          <cell r="M1685">
            <v>0</v>
          </cell>
          <cell r="N1685">
            <v>0</v>
          </cell>
          <cell r="O1685" t="str">
            <v>Florida</v>
          </cell>
        </row>
        <row r="1686">
          <cell r="A1686">
            <v>2759</v>
          </cell>
          <cell r="B1686">
            <v>134600</v>
          </cell>
          <cell r="C1686">
            <v>1</v>
          </cell>
          <cell r="D1686">
            <v>1</v>
          </cell>
          <cell r="E1686">
            <v>49</v>
          </cell>
          <cell r="F1686">
            <v>0</v>
          </cell>
          <cell r="G1686">
            <v>0</v>
          </cell>
          <cell r="H1686">
            <v>0</v>
          </cell>
          <cell r="I1686">
            <v>1</v>
          </cell>
          <cell r="J1686">
            <v>0</v>
          </cell>
          <cell r="K1686">
            <v>0</v>
          </cell>
          <cell r="L1686">
            <v>1</v>
          </cell>
          <cell r="M1686">
            <v>0</v>
          </cell>
          <cell r="N1686">
            <v>0</v>
          </cell>
          <cell r="O1686" t="str">
            <v>California</v>
          </cell>
        </row>
        <row r="1687">
          <cell r="A1687">
            <v>2947</v>
          </cell>
          <cell r="B1687">
            <v>134600</v>
          </cell>
          <cell r="C1687">
            <v>1</v>
          </cell>
          <cell r="D1687">
            <v>1</v>
          </cell>
          <cell r="E1687">
            <v>49</v>
          </cell>
          <cell r="F1687">
            <v>0</v>
          </cell>
          <cell r="G1687">
            <v>0</v>
          </cell>
          <cell r="H1687">
            <v>0</v>
          </cell>
          <cell r="I1687">
            <v>1</v>
          </cell>
          <cell r="J1687">
            <v>0</v>
          </cell>
          <cell r="K1687">
            <v>0</v>
          </cell>
          <cell r="L1687">
            <v>1</v>
          </cell>
          <cell r="M1687">
            <v>0</v>
          </cell>
          <cell r="N1687">
            <v>0</v>
          </cell>
          <cell r="O1687" t="str">
            <v>Illinois</v>
          </cell>
        </row>
        <row r="1688">
          <cell r="A1688">
            <v>1949</v>
          </cell>
          <cell r="B1688">
            <v>134596</v>
          </cell>
          <cell r="C1688">
            <v>1</v>
          </cell>
          <cell r="D1688">
            <v>0</v>
          </cell>
          <cell r="E1688">
            <v>46</v>
          </cell>
          <cell r="F1688">
            <v>0</v>
          </cell>
          <cell r="G1688">
            <v>1</v>
          </cell>
          <cell r="H1688">
            <v>0</v>
          </cell>
          <cell r="I1688">
            <v>0</v>
          </cell>
          <cell r="J1688">
            <v>0</v>
          </cell>
          <cell r="K1688">
            <v>0</v>
          </cell>
          <cell r="L1688">
            <v>0</v>
          </cell>
          <cell r="M1688">
            <v>0</v>
          </cell>
          <cell r="N1688">
            <v>1</v>
          </cell>
          <cell r="O1688" t="str">
            <v>California</v>
          </cell>
        </row>
        <row r="1689">
          <cell r="A1689">
            <v>2402</v>
          </cell>
          <cell r="B1689">
            <v>134596</v>
          </cell>
          <cell r="C1689">
            <v>1</v>
          </cell>
          <cell r="D1689">
            <v>0</v>
          </cell>
          <cell r="E1689">
            <v>46</v>
          </cell>
          <cell r="F1689">
            <v>0</v>
          </cell>
          <cell r="G1689">
            <v>1</v>
          </cell>
          <cell r="H1689">
            <v>0</v>
          </cell>
          <cell r="I1689">
            <v>0</v>
          </cell>
          <cell r="J1689">
            <v>0</v>
          </cell>
          <cell r="K1689">
            <v>0</v>
          </cell>
          <cell r="L1689">
            <v>0</v>
          </cell>
          <cell r="M1689">
            <v>0</v>
          </cell>
          <cell r="N1689">
            <v>1</v>
          </cell>
          <cell r="O1689" t="str">
            <v>New York</v>
          </cell>
        </row>
        <row r="1690">
          <cell r="A1690">
            <v>3081</v>
          </cell>
          <cell r="B1690">
            <v>134587</v>
          </cell>
          <cell r="C1690">
            <v>1</v>
          </cell>
          <cell r="D1690">
            <v>1</v>
          </cell>
          <cell r="E1690">
            <v>67</v>
          </cell>
          <cell r="F1690">
            <v>0</v>
          </cell>
          <cell r="G1690">
            <v>0</v>
          </cell>
          <cell r="H1690">
            <v>0</v>
          </cell>
          <cell r="I1690">
            <v>1</v>
          </cell>
          <cell r="J1690">
            <v>0</v>
          </cell>
          <cell r="K1690">
            <v>0</v>
          </cell>
          <cell r="L1690">
            <v>1</v>
          </cell>
          <cell r="M1690">
            <v>0</v>
          </cell>
          <cell r="N1690">
            <v>0</v>
          </cell>
          <cell r="O1690" t="str">
            <v>Texas</v>
          </cell>
        </row>
        <row r="1691">
          <cell r="A1691">
            <v>2396</v>
          </cell>
          <cell r="B1691">
            <v>134578</v>
          </cell>
          <cell r="C1691">
            <v>2</v>
          </cell>
          <cell r="D1691">
            <v>1</v>
          </cell>
          <cell r="E1691">
            <v>48</v>
          </cell>
          <cell r="F1691">
            <v>0</v>
          </cell>
          <cell r="G1691">
            <v>0</v>
          </cell>
          <cell r="H1691">
            <v>0</v>
          </cell>
          <cell r="I1691">
            <v>1</v>
          </cell>
          <cell r="J1691">
            <v>0</v>
          </cell>
          <cell r="K1691">
            <v>0</v>
          </cell>
          <cell r="L1691">
            <v>0</v>
          </cell>
          <cell r="M1691">
            <v>0</v>
          </cell>
          <cell r="N1691">
            <v>1</v>
          </cell>
          <cell r="O1691" t="str">
            <v>New York</v>
          </cell>
        </row>
        <row r="1692">
          <cell r="A1692">
            <v>1093</v>
          </cell>
          <cell r="B1692">
            <v>134554</v>
          </cell>
          <cell r="C1692">
            <v>0</v>
          </cell>
          <cell r="D1692">
            <v>1</v>
          </cell>
          <cell r="E1692">
            <v>61</v>
          </cell>
          <cell r="F1692">
            <v>0</v>
          </cell>
          <cell r="G1692">
            <v>0</v>
          </cell>
          <cell r="H1692">
            <v>1</v>
          </cell>
          <cell r="I1692">
            <v>0</v>
          </cell>
          <cell r="J1692">
            <v>0</v>
          </cell>
          <cell r="K1692">
            <v>0</v>
          </cell>
          <cell r="L1692">
            <v>0</v>
          </cell>
          <cell r="M1692">
            <v>0</v>
          </cell>
          <cell r="N1692">
            <v>1</v>
          </cell>
          <cell r="O1692" t="str">
            <v>Illinois</v>
          </cell>
        </row>
        <row r="1693">
          <cell r="A1693">
            <v>2919</v>
          </cell>
          <cell r="B1693">
            <v>134529</v>
          </cell>
          <cell r="C1693">
            <v>1</v>
          </cell>
          <cell r="D1693">
            <v>0</v>
          </cell>
          <cell r="E1693">
            <v>44</v>
          </cell>
          <cell r="F1693">
            <v>0</v>
          </cell>
          <cell r="G1693">
            <v>1</v>
          </cell>
          <cell r="H1693">
            <v>0</v>
          </cell>
          <cell r="I1693">
            <v>0</v>
          </cell>
          <cell r="J1693">
            <v>0</v>
          </cell>
          <cell r="K1693">
            <v>0</v>
          </cell>
          <cell r="L1693">
            <v>0</v>
          </cell>
          <cell r="M1693">
            <v>1</v>
          </cell>
          <cell r="N1693">
            <v>0</v>
          </cell>
          <cell r="O1693" t="str">
            <v>Texas</v>
          </cell>
        </row>
        <row r="1694">
          <cell r="A1694">
            <v>1611</v>
          </cell>
          <cell r="B1694">
            <v>134487</v>
          </cell>
          <cell r="C1694">
            <v>1</v>
          </cell>
          <cell r="D1694">
            <v>1</v>
          </cell>
          <cell r="E1694">
            <v>43</v>
          </cell>
          <cell r="F1694">
            <v>1</v>
          </cell>
          <cell r="G1694">
            <v>0</v>
          </cell>
          <cell r="H1694">
            <v>0</v>
          </cell>
          <cell r="I1694">
            <v>0</v>
          </cell>
          <cell r="J1694">
            <v>0</v>
          </cell>
          <cell r="K1694">
            <v>0</v>
          </cell>
          <cell r="L1694">
            <v>0</v>
          </cell>
          <cell r="M1694">
            <v>0</v>
          </cell>
          <cell r="N1694">
            <v>1</v>
          </cell>
          <cell r="O1694" t="str">
            <v>Texas</v>
          </cell>
        </row>
        <row r="1695">
          <cell r="A1695">
            <v>1904</v>
          </cell>
          <cell r="B1695">
            <v>134469</v>
          </cell>
          <cell r="C1695">
            <v>1</v>
          </cell>
          <cell r="D1695">
            <v>1</v>
          </cell>
          <cell r="E1695">
            <v>72</v>
          </cell>
          <cell r="F1695">
            <v>0</v>
          </cell>
          <cell r="G1695">
            <v>1</v>
          </cell>
          <cell r="H1695">
            <v>0</v>
          </cell>
          <cell r="I1695">
            <v>0</v>
          </cell>
          <cell r="J1695">
            <v>0</v>
          </cell>
          <cell r="K1695">
            <v>0</v>
          </cell>
          <cell r="L1695">
            <v>0</v>
          </cell>
          <cell r="M1695">
            <v>0</v>
          </cell>
          <cell r="N1695">
            <v>1</v>
          </cell>
          <cell r="O1695" t="str">
            <v>New York</v>
          </cell>
        </row>
        <row r="1696">
          <cell r="A1696">
            <v>2988</v>
          </cell>
          <cell r="B1696">
            <v>134445</v>
          </cell>
          <cell r="C1696">
            <v>0</v>
          </cell>
          <cell r="D1696">
            <v>0</v>
          </cell>
          <cell r="E1696">
            <v>39</v>
          </cell>
          <cell r="F1696">
            <v>0</v>
          </cell>
          <cell r="G1696">
            <v>1</v>
          </cell>
          <cell r="H1696">
            <v>0</v>
          </cell>
          <cell r="I1696">
            <v>0</v>
          </cell>
          <cell r="J1696">
            <v>0</v>
          </cell>
          <cell r="K1696">
            <v>1</v>
          </cell>
          <cell r="L1696">
            <v>0</v>
          </cell>
          <cell r="M1696">
            <v>0</v>
          </cell>
          <cell r="N1696">
            <v>0</v>
          </cell>
          <cell r="O1696" t="str">
            <v>Florida</v>
          </cell>
        </row>
        <row r="1697">
          <cell r="A1697">
            <v>1306</v>
          </cell>
          <cell r="B1697">
            <v>134421</v>
          </cell>
          <cell r="C1697">
            <v>1</v>
          </cell>
          <cell r="D1697">
            <v>0</v>
          </cell>
          <cell r="E1697">
            <v>46</v>
          </cell>
          <cell r="F1697">
            <v>0</v>
          </cell>
          <cell r="G1697">
            <v>1</v>
          </cell>
          <cell r="H1697">
            <v>0</v>
          </cell>
          <cell r="I1697">
            <v>0</v>
          </cell>
          <cell r="J1697">
            <v>0</v>
          </cell>
          <cell r="K1697">
            <v>0</v>
          </cell>
          <cell r="L1697">
            <v>1</v>
          </cell>
          <cell r="M1697">
            <v>0</v>
          </cell>
          <cell r="N1697">
            <v>0</v>
          </cell>
          <cell r="O1697" t="str">
            <v>Other</v>
          </cell>
        </row>
        <row r="1698">
          <cell r="A1698">
            <v>3200</v>
          </cell>
          <cell r="B1698">
            <v>134421</v>
          </cell>
          <cell r="C1698">
            <v>1</v>
          </cell>
          <cell r="D1698">
            <v>0</v>
          </cell>
          <cell r="E1698">
            <v>46</v>
          </cell>
          <cell r="F1698">
            <v>0</v>
          </cell>
          <cell r="G1698">
            <v>1</v>
          </cell>
          <cell r="H1698">
            <v>0</v>
          </cell>
          <cell r="I1698">
            <v>0</v>
          </cell>
          <cell r="J1698">
            <v>0</v>
          </cell>
          <cell r="K1698">
            <v>0</v>
          </cell>
          <cell r="L1698">
            <v>1</v>
          </cell>
          <cell r="M1698">
            <v>0</v>
          </cell>
          <cell r="N1698">
            <v>0</v>
          </cell>
          <cell r="O1698" t="str">
            <v>New York</v>
          </cell>
        </row>
        <row r="1699">
          <cell r="A1699">
            <v>2390</v>
          </cell>
          <cell r="B1699">
            <v>134412</v>
          </cell>
          <cell r="C1699">
            <v>1</v>
          </cell>
          <cell r="D1699">
            <v>0</v>
          </cell>
          <cell r="E1699">
            <v>30</v>
          </cell>
          <cell r="F1699">
            <v>0</v>
          </cell>
          <cell r="G1699">
            <v>0</v>
          </cell>
          <cell r="H1699">
            <v>1</v>
          </cell>
          <cell r="I1699">
            <v>0</v>
          </cell>
          <cell r="J1699">
            <v>0</v>
          </cell>
          <cell r="K1699">
            <v>0</v>
          </cell>
          <cell r="L1699">
            <v>1</v>
          </cell>
          <cell r="M1699">
            <v>0</v>
          </cell>
          <cell r="N1699">
            <v>0</v>
          </cell>
          <cell r="O1699" t="str">
            <v>New York</v>
          </cell>
        </row>
        <row r="1700">
          <cell r="A1700">
            <v>2447</v>
          </cell>
          <cell r="B1700">
            <v>134380</v>
          </cell>
          <cell r="C1700">
            <v>1</v>
          </cell>
          <cell r="D1700">
            <v>0</v>
          </cell>
          <cell r="E1700">
            <v>43</v>
          </cell>
          <cell r="F1700">
            <v>0</v>
          </cell>
          <cell r="G1700">
            <v>1</v>
          </cell>
          <cell r="H1700">
            <v>0</v>
          </cell>
          <cell r="I1700">
            <v>0</v>
          </cell>
          <cell r="J1700">
            <v>0</v>
          </cell>
          <cell r="K1700">
            <v>0</v>
          </cell>
          <cell r="L1700">
            <v>1</v>
          </cell>
          <cell r="M1700">
            <v>0</v>
          </cell>
          <cell r="N1700">
            <v>0</v>
          </cell>
          <cell r="O1700" t="str">
            <v>California</v>
          </cell>
        </row>
        <row r="1701">
          <cell r="A1701">
            <v>2200</v>
          </cell>
          <cell r="B1701">
            <v>134377</v>
          </cell>
          <cell r="C1701">
            <v>0</v>
          </cell>
          <cell r="D1701">
            <v>1</v>
          </cell>
          <cell r="E1701">
            <v>57</v>
          </cell>
          <cell r="F1701">
            <v>0</v>
          </cell>
          <cell r="G1701">
            <v>0</v>
          </cell>
          <cell r="H1701">
            <v>1</v>
          </cell>
          <cell r="I1701">
            <v>0</v>
          </cell>
          <cell r="J1701">
            <v>0</v>
          </cell>
          <cell r="K1701">
            <v>0</v>
          </cell>
          <cell r="L1701">
            <v>1</v>
          </cell>
          <cell r="M1701">
            <v>0</v>
          </cell>
          <cell r="N1701">
            <v>0</v>
          </cell>
          <cell r="O1701" t="str">
            <v>Other</v>
          </cell>
        </row>
        <row r="1702">
          <cell r="A1702">
            <v>3042</v>
          </cell>
          <cell r="B1702">
            <v>134350</v>
          </cell>
          <cell r="C1702">
            <v>1</v>
          </cell>
          <cell r="D1702">
            <v>0</v>
          </cell>
          <cell r="E1702">
            <v>41</v>
          </cell>
          <cell r="F1702">
            <v>0</v>
          </cell>
          <cell r="G1702">
            <v>0</v>
          </cell>
          <cell r="H1702">
            <v>0</v>
          </cell>
          <cell r="I1702">
            <v>1</v>
          </cell>
          <cell r="J1702">
            <v>0</v>
          </cell>
          <cell r="K1702">
            <v>0</v>
          </cell>
          <cell r="L1702">
            <v>1</v>
          </cell>
          <cell r="M1702">
            <v>0</v>
          </cell>
          <cell r="N1702">
            <v>0</v>
          </cell>
          <cell r="O1702" t="str">
            <v>Florida</v>
          </cell>
        </row>
        <row r="1703">
          <cell r="A1703">
            <v>1217</v>
          </cell>
          <cell r="B1703">
            <v>134320</v>
          </cell>
          <cell r="C1703">
            <v>1</v>
          </cell>
          <cell r="D1703">
            <v>0</v>
          </cell>
          <cell r="E1703">
            <v>34</v>
          </cell>
          <cell r="F1703">
            <v>0</v>
          </cell>
          <cell r="G1703">
            <v>0</v>
          </cell>
          <cell r="H1703">
            <v>0</v>
          </cell>
          <cell r="I1703">
            <v>1</v>
          </cell>
          <cell r="J1703">
            <v>0</v>
          </cell>
          <cell r="K1703">
            <v>0</v>
          </cell>
          <cell r="L1703">
            <v>0</v>
          </cell>
          <cell r="M1703">
            <v>0</v>
          </cell>
          <cell r="N1703">
            <v>1</v>
          </cell>
          <cell r="O1703" t="str">
            <v>California</v>
          </cell>
        </row>
        <row r="1704">
          <cell r="A1704">
            <v>2913</v>
          </cell>
          <cell r="B1704">
            <v>134242</v>
          </cell>
          <cell r="C1704">
            <v>0</v>
          </cell>
          <cell r="D1704">
            <v>1</v>
          </cell>
          <cell r="E1704">
            <v>61</v>
          </cell>
          <cell r="F1704">
            <v>0</v>
          </cell>
          <cell r="G1704">
            <v>1</v>
          </cell>
          <cell r="H1704">
            <v>0</v>
          </cell>
          <cell r="I1704">
            <v>0</v>
          </cell>
          <cell r="J1704">
            <v>0</v>
          </cell>
          <cell r="K1704">
            <v>0</v>
          </cell>
          <cell r="L1704">
            <v>0</v>
          </cell>
          <cell r="M1704">
            <v>1</v>
          </cell>
          <cell r="N1704">
            <v>0</v>
          </cell>
          <cell r="O1704" t="str">
            <v>Texas</v>
          </cell>
        </row>
        <row r="1705">
          <cell r="A1705">
            <v>2894</v>
          </cell>
          <cell r="B1705">
            <v>134230</v>
          </cell>
          <cell r="C1705">
            <v>1</v>
          </cell>
          <cell r="D1705">
            <v>1</v>
          </cell>
          <cell r="E1705">
            <v>55</v>
          </cell>
          <cell r="F1705">
            <v>0</v>
          </cell>
          <cell r="G1705">
            <v>0</v>
          </cell>
          <cell r="H1705">
            <v>0</v>
          </cell>
          <cell r="I1705">
            <v>1</v>
          </cell>
          <cell r="J1705">
            <v>0</v>
          </cell>
          <cell r="K1705">
            <v>0</v>
          </cell>
          <cell r="L1705">
            <v>0</v>
          </cell>
          <cell r="M1705">
            <v>0</v>
          </cell>
          <cell r="N1705">
            <v>1</v>
          </cell>
          <cell r="O1705" t="str">
            <v>New York</v>
          </cell>
        </row>
        <row r="1706">
          <cell r="A1706">
            <v>2628</v>
          </cell>
          <cell r="B1706">
            <v>134213</v>
          </cell>
          <cell r="C1706">
            <v>1</v>
          </cell>
          <cell r="D1706">
            <v>1</v>
          </cell>
          <cell r="E1706">
            <v>57</v>
          </cell>
          <cell r="F1706">
            <v>0</v>
          </cell>
          <cell r="G1706">
            <v>0</v>
          </cell>
          <cell r="H1706">
            <v>0</v>
          </cell>
          <cell r="I1706">
            <v>0</v>
          </cell>
          <cell r="J1706">
            <v>1</v>
          </cell>
          <cell r="K1706">
            <v>0</v>
          </cell>
          <cell r="L1706">
            <v>1</v>
          </cell>
          <cell r="M1706">
            <v>0</v>
          </cell>
          <cell r="N1706">
            <v>0</v>
          </cell>
          <cell r="O1706" t="str">
            <v>Florida</v>
          </cell>
        </row>
        <row r="1707">
          <cell r="A1707">
            <v>3125</v>
          </cell>
          <cell r="B1707">
            <v>134176</v>
          </cell>
          <cell r="C1707">
            <v>0</v>
          </cell>
          <cell r="D1707">
            <v>1</v>
          </cell>
          <cell r="E1707">
            <v>45</v>
          </cell>
          <cell r="F1707">
            <v>0</v>
          </cell>
          <cell r="G1707">
            <v>0</v>
          </cell>
          <cell r="H1707">
            <v>0</v>
          </cell>
          <cell r="I1707">
            <v>1</v>
          </cell>
          <cell r="J1707">
            <v>0</v>
          </cell>
          <cell r="K1707">
            <v>0</v>
          </cell>
          <cell r="L1707">
            <v>0</v>
          </cell>
          <cell r="M1707">
            <v>1</v>
          </cell>
          <cell r="N1707">
            <v>0</v>
          </cell>
          <cell r="O1707" t="str">
            <v>California</v>
          </cell>
        </row>
        <row r="1708">
          <cell r="A1708">
            <v>1143</v>
          </cell>
          <cell r="B1708">
            <v>134176</v>
          </cell>
          <cell r="C1708">
            <v>1</v>
          </cell>
          <cell r="D1708">
            <v>0</v>
          </cell>
          <cell r="E1708">
            <v>32</v>
          </cell>
          <cell r="F1708">
            <v>0</v>
          </cell>
          <cell r="G1708">
            <v>0</v>
          </cell>
          <cell r="H1708">
            <v>1</v>
          </cell>
          <cell r="I1708">
            <v>0</v>
          </cell>
          <cell r="J1708">
            <v>0</v>
          </cell>
          <cell r="K1708">
            <v>0</v>
          </cell>
          <cell r="L1708">
            <v>1</v>
          </cell>
          <cell r="M1708">
            <v>0</v>
          </cell>
          <cell r="N1708">
            <v>0</v>
          </cell>
          <cell r="O1708" t="str">
            <v>Texas</v>
          </cell>
        </row>
        <row r="1709">
          <cell r="A1709">
            <v>1823</v>
          </cell>
          <cell r="B1709">
            <v>134176</v>
          </cell>
          <cell r="C1709">
            <v>1</v>
          </cell>
          <cell r="D1709">
            <v>0</v>
          </cell>
          <cell r="E1709">
            <v>32</v>
          </cell>
          <cell r="F1709">
            <v>0</v>
          </cell>
          <cell r="G1709">
            <v>0</v>
          </cell>
          <cell r="H1709">
            <v>1</v>
          </cell>
          <cell r="I1709">
            <v>0</v>
          </cell>
          <cell r="J1709">
            <v>0</v>
          </cell>
          <cell r="K1709">
            <v>0</v>
          </cell>
          <cell r="L1709">
            <v>1</v>
          </cell>
          <cell r="M1709">
            <v>0</v>
          </cell>
          <cell r="N1709">
            <v>0</v>
          </cell>
          <cell r="O1709" t="str">
            <v>California</v>
          </cell>
        </row>
        <row r="1710">
          <cell r="A1710">
            <v>3058</v>
          </cell>
          <cell r="B1710">
            <v>134109</v>
          </cell>
          <cell r="C1710">
            <v>0</v>
          </cell>
          <cell r="D1710">
            <v>1</v>
          </cell>
          <cell r="E1710">
            <v>49</v>
          </cell>
          <cell r="F1710">
            <v>0</v>
          </cell>
          <cell r="G1710">
            <v>1</v>
          </cell>
          <cell r="H1710">
            <v>0</v>
          </cell>
          <cell r="I1710">
            <v>0</v>
          </cell>
          <cell r="J1710">
            <v>0</v>
          </cell>
          <cell r="K1710">
            <v>0</v>
          </cell>
          <cell r="L1710">
            <v>0</v>
          </cell>
          <cell r="M1710">
            <v>1</v>
          </cell>
          <cell r="N1710">
            <v>0</v>
          </cell>
          <cell r="O1710" t="str">
            <v>Other</v>
          </cell>
        </row>
        <row r="1711">
          <cell r="A1711">
            <v>2769</v>
          </cell>
          <cell r="B1711">
            <v>134074</v>
          </cell>
          <cell r="C1711">
            <v>1</v>
          </cell>
          <cell r="D1711">
            <v>1</v>
          </cell>
          <cell r="E1711">
            <v>68</v>
          </cell>
          <cell r="F1711">
            <v>0</v>
          </cell>
          <cell r="G1711">
            <v>0</v>
          </cell>
          <cell r="H1711">
            <v>0</v>
          </cell>
          <cell r="I1711">
            <v>1</v>
          </cell>
          <cell r="J1711">
            <v>0</v>
          </cell>
          <cell r="K1711">
            <v>0</v>
          </cell>
          <cell r="L1711">
            <v>1</v>
          </cell>
          <cell r="M1711">
            <v>0</v>
          </cell>
          <cell r="N1711">
            <v>0</v>
          </cell>
          <cell r="O1711" t="str">
            <v>Texas</v>
          </cell>
        </row>
        <row r="1712">
          <cell r="A1712">
            <v>1994</v>
          </cell>
          <cell r="B1712">
            <v>134053</v>
          </cell>
          <cell r="C1712">
            <v>0</v>
          </cell>
          <cell r="D1712">
            <v>1</v>
          </cell>
          <cell r="E1712">
            <v>52</v>
          </cell>
          <cell r="F1712">
            <v>0</v>
          </cell>
          <cell r="G1712">
            <v>0</v>
          </cell>
          <cell r="H1712">
            <v>0</v>
          </cell>
          <cell r="I1712">
            <v>1</v>
          </cell>
          <cell r="J1712">
            <v>0</v>
          </cell>
          <cell r="K1712">
            <v>0</v>
          </cell>
          <cell r="L1712">
            <v>0</v>
          </cell>
          <cell r="M1712">
            <v>1</v>
          </cell>
          <cell r="N1712">
            <v>0</v>
          </cell>
          <cell r="O1712" t="str">
            <v>New York</v>
          </cell>
        </row>
        <row r="1713">
          <cell r="A1713">
            <v>2277</v>
          </cell>
          <cell r="B1713">
            <v>134043</v>
          </cell>
          <cell r="C1713">
            <v>1</v>
          </cell>
          <cell r="D1713">
            <v>0</v>
          </cell>
          <cell r="E1713">
            <v>42</v>
          </cell>
          <cell r="F1713">
            <v>0</v>
          </cell>
          <cell r="G1713">
            <v>0</v>
          </cell>
          <cell r="H1713">
            <v>0</v>
          </cell>
          <cell r="I1713">
            <v>1</v>
          </cell>
          <cell r="J1713">
            <v>0</v>
          </cell>
          <cell r="K1713">
            <v>0</v>
          </cell>
          <cell r="L1713">
            <v>0</v>
          </cell>
          <cell r="M1713">
            <v>0</v>
          </cell>
          <cell r="N1713">
            <v>1</v>
          </cell>
          <cell r="O1713" t="str">
            <v>Texas</v>
          </cell>
        </row>
        <row r="1714">
          <cell r="A1714">
            <v>1821</v>
          </cell>
          <cell r="B1714">
            <v>134026</v>
          </cell>
          <cell r="C1714">
            <v>1</v>
          </cell>
          <cell r="D1714">
            <v>1</v>
          </cell>
          <cell r="E1714">
            <v>70</v>
          </cell>
          <cell r="F1714">
            <v>0</v>
          </cell>
          <cell r="G1714">
            <v>0</v>
          </cell>
          <cell r="H1714">
            <v>0</v>
          </cell>
          <cell r="I1714">
            <v>1</v>
          </cell>
          <cell r="J1714">
            <v>0</v>
          </cell>
          <cell r="K1714">
            <v>0</v>
          </cell>
          <cell r="L1714">
            <v>1</v>
          </cell>
          <cell r="M1714">
            <v>0</v>
          </cell>
          <cell r="N1714">
            <v>0</v>
          </cell>
          <cell r="O1714" t="str">
            <v>Texas</v>
          </cell>
        </row>
        <row r="1715">
          <cell r="A1715">
            <v>2765</v>
          </cell>
          <cell r="B1715">
            <v>134026</v>
          </cell>
          <cell r="C1715">
            <v>1</v>
          </cell>
          <cell r="D1715">
            <v>1</v>
          </cell>
          <cell r="E1715">
            <v>70</v>
          </cell>
          <cell r="F1715">
            <v>0</v>
          </cell>
          <cell r="G1715">
            <v>0</v>
          </cell>
          <cell r="H1715">
            <v>0</v>
          </cell>
          <cell r="I1715">
            <v>1</v>
          </cell>
          <cell r="J1715">
            <v>0</v>
          </cell>
          <cell r="K1715">
            <v>0</v>
          </cell>
          <cell r="L1715">
            <v>1</v>
          </cell>
          <cell r="M1715">
            <v>0</v>
          </cell>
          <cell r="N1715">
            <v>0</v>
          </cell>
          <cell r="O1715" t="str">
            <v>California</v>
          </cell>
        </row>
        <row r="1716">
          <cell r="A1716">
            <v>1316</v>
          </cell>
          <cell r="B1716">
            <v>133996</v>
          </cell>
          <cell r="C1716">
            <v>0</v>
          </cell>
          <cell r="D1716">
            <v>0</v>
          </cell>
          <cell r="E1716">
            <v>31</v>
          </cell>
          <cell r="F1716">
            <v>0</v>
          </cell>
          <cell r="G1716">
            <v>0</v>
          </cell>
          <cell r="H1716">
            <v>1</v>
          </cell>
          <cell r="I1716">
            <v>0</v>
          </cell>
          <cell r="J1716">
            <v>0</v>
          </cell>
          <cell r="K1716">
            <v>0</v>
          </cell>
          <cell r="L1716">
            <v>0</v>
          </cell>
          <cell r="M1716">
            <v>0</v>
          </cell>
          <cell r="N1716">
            <v>1</v>
          </cell>
          <cell r="O1716" t="str">
            <v>New York</v>
          </cell>
        </row>
        <row r="1717">
          <cell r="A1717">
            <v>2639</v>
          </cell>
          <cell r="B1717">
            <v>133996</v>
          </cell>
          <cell r="C1717">
            <v>0</v>
          </cell>
          <cell r="D1717">
            <v>0</v>
          </cell>
          <cell r="E1717">
            <v>31</v>
          </cell>
          <cell r="F1717">
            <v>0</v>
          </cell>
          <cell r="G1717">
            <v>0</v>
          </cell>
          <cell r="H1717">
            <v>1</v>
          </cell>
          <cell r="I1717">
            <v>0</v>
          </cell>
          <cell r="J1717">
            <v>0</v>
          </cell>
          <cell r="K1717">
            <v>0</v>
          </cell>
          <cell r="L1717">
            <v>0</v>
          </cell>
          <cell r="M1717">
            <v>0</v>
          </cell>
          <cell r="N1717">
            <v>1</v>
          </cell>
          <cell r="O1717" t="str">
            <v>California</v>
          </cell>
        </row>
        <row r="1718">
          <cell r="A1718">
            <v>2266</v>
          </cell>
          <cell r="B1718">
            <v>133986</v>
          </cell>
          <cell r="C1718">
            <v>1</v>
          </cell>
          <cell r="D1718">
            <v>0</v>
          </cell>
          <cell r="E1718">
            <v>50</v>
          </cell>
          <cell r="F1718">
            <v>1</v>
          </cell>
          <cell r="G1718">
            <v>0</v>
          </cell>
          <cell r="H1718">
            <v>0</v>
          </cell>
          <cell r="I1718">
            <v>0</v>
          </cell>
          <cell r="J1718">
            <v>0</v>
          </cell>
          <cell r="K1718">
            <v>0</v>
          </cell>
          <cell r="L1718">
            <v>1</v>
          </cell>
          <cell r="M1718">
            <v>0</v>
          </cell>
          <cell r="N1718">
            <v>0</v>
          </cell>
          <cell r="O1718" t="str">
            <v>Other</v>
          </cell>
        </row>
        <row r="1719">
          <cell r="A1719">
            <v>2589</v>
          </cell>
          <cell r="B1719">
            <v>133955</v>
          </cell>
          <cell r="C1719">
            <v>1</v>
          </cell>
          <cell r="D1719">
            <v>0</v>
          </cell>
          <cell r="E1719">
            <v>45</v>
          </cell>
          <cell r="F1719">
            <v>0</v>
          </cell>
          <cell r="G1719">
            <v>0</v>
          </cell>
          <cell r="H1719">
            <v>1</v>
          </cell>
          <cell r="I1719">
            <v>0</v>
          </cell>
          <cell r="J1719">
            <v>0</v>
          </cell>
          <cell r="K1719">
            <v>0</v>
          </cell>
          <cell r="L1719">
            <v>1</v>
          </cell>
          <cell r="M1719">
            <v>0</v>
          </cell>
          <cell r="N1719">
            <v>0</v>
          </cell>
          <cell r="O1719" t="str">
            <v>Texas</v>
          </cell>
        </row>
        <row r="1720">
          <cell r="A1720">
            <v>1019</v>
          </cell>
          <cell r="B1720">
            <v>133812</v>
          </cell>
          <cell r="C1720">
            <v>1</v>
          </cell>
          <cell r="D1720">
            <v>0</v>
          </cell>
          <cell r="E1720">
            <v>35</v>
          </cell>
          <cell r="F1720">
            <v>0</v>
          </cell>
          <cell r="G1720">
            <v>0</v>
          </cell>
          <cell r="H1720">
            <v>1</v>
          </cell>
          <cell r="I1720">
            <v>0</v>
          </cell>
          <cell r="J1720">
            <v>0</v>
          </cell>
          <cell r="K1720">
            <v>0</v>
          </cell>
          <cell r="L1720">
            <v>0</v>
          </cell>
          <cell r="M1720">
            <v>0</v>
          </cell>
          <cell r="N1720">
            <v>0</v>
          </cell>
          <cell r="O1720" t="str">
            <v>California</v>
          </cell>
        </row>
        <row r="1721">
          <cell r="A1721">
            <v>1127</v>
          </cell>
          <cell r="B1721">
            <v>133762</v>
          </cell>
          <cell r="C1721">
            <v>2</v>
          </cell>
          <cell r="D1721">
            <v>1</v>
          </cell>
          <cell r="E1721">
            <v>61</v>
          </cell>
          <cell r="F1721">
            <v>0</v>
          </cell>
          <cell r="G1721">
            <v>1</v>
          </cell>
          <cell r="H1721">
            <v>0</v>
          </cell>
          <cell r="I1721">
            <v>0</v>
          </cell>
          <cell r="J1721">
            <v>0</v>
          </cell>
          <cell r="K1721">
            <v>0</v>
          </cell>
          <cell r="L1721">
            <v>0</v>
          </cell>
          <cell r="M1721">
            <v>0</v>
          </cell>
          <cell r="N1721">
            <v>1</v>
          </cell>
          <cell r="O1721" t="str">
            <v>California</v>
          </cell>
        </row>
        <row r="1722">
          <cell r="A1722">
            <v>1729</v>
          </cell>
          <cell r="B1722">
            <v>133697</v>
          </cell>
          <cell r="C1722">
            <v>1</v>
          </cell>
          <cell r="D1722">
            <v>0</v>
          </cell>
          <cell r="E1722">
            <v>50</v>
          </cell>
          <cell r="F1722">
            <v>0</v>
          </cell>
          <cell r="G1722">
            <v>0</v>
          </cell>
          <cell r="H1722">
            <v>1</v>
          </cell>
          <cell r="I1722">
            <v>0</v>
          </cell>
          <cell r="J1722">
            <v>0</v>
          </cell>
          <cell r="K1722">
            <v>0</v>
          </cell>
          <cell r="L1722">
            <v>1</v>
          </cell>
          <cell r="M1722">
            <v>0</v>
          </cell>
          <cell r="N1722">
            <v>0</v>
          </cell>
          <cell r="O1722" t="str">
            <v>Illinois</v>
          </cell>
        </row>
        <row r="1723">
          <cell r="A1723">
            <v>2198</v>
          </cell>
          <cell r="B1723">
            <v>133629</v>
          </cell>
          <cell r="C1723">
            <v>1</v>
          </cell>
          <cell r="D1723">
            <v>1</v>
          </cell>
          <cell r="E1723">
            <v>57</v>
          </cell>
          <cell r="F1723">
            <v>0</v>
          </cell>
          <cell r="G1723">
            <v>0</v>
          </cell>
          <cell r="H1723">
            <v>0</v>
          </cell>
          <cell r="I1723">
            <v>1</v>
          </cell>
          <cell r="J1723">
            <v>0</v>
          </cell>
          <cell r="K1723">
            <v>0</v>
          </cell>
          <cell r="L1723">
            <v>0</v>
          </cell>
          <cell r="M1723">
            <v>0</v>
          </cell>
          <cell r="N1723">
            <v>1</v>
          </cell>
          <cell r="O1723" t="str">
            <v>New York</v>
          </cell>
        </row>
        <row r="1724">
          <cell r="A1724">
            <v>1754</v>
          </cell>
          <cell r="B1724">
            <v>133622</v>
          </cell>
          <cell r="C1724">
            <v>1</v>
          </cell>
          <cell r="D1724">
            <v>1</v>
          </cell>
          <cell r="E1724">
            <v>48</v>
          </cell>
          <cell r="F1724">
            <v>0</v>
          </cell>
          <cell r="G1724">
            <v>1</v>
          </cell>
          <cell r="H1724">
            <v>0</v>
          </cell>
          <cell r="I1724">
            <v>0</v>
          </cell>
          <cell r="J1724">
            <v>0</v>
          </cell>
          <cell r="K1724">
            <v>0</v>
          </cell>
          <cell r="L1724">
            <v>1</v>
          </cell>
          <cell r="M1724">
            <v>0</v>
          </cell>
          <cell r="N1724">
            <v>0</v>
          </cell>
          <cell r="O1724" t="str">
            <v>New York</v>
          </cell>
        </row>
        <row r="1725">
          <cell r="A1725">
            <v>3098</v>
          </cell>
          <cell r="B1725">
            <v>133590</v>
          </cell>
          <cell r="C1725">
            <v>2</v>
          </cell>
          <cell r="D1725">
            <v>1</v>
          </cell>
          <cell r="E1725">
            <v>46</v>
          </cell>
          <cell r="F1725">
            <v>0</v>
          </cell>
          <cell r="G1725">
            <v>0</v>
          </cell>
          <cell r="H1725">
            <v>0</v>
          </cell>
          <cell r="I1725">
            <v>1</v>
          </cell>
          <cell r="J1725">
            <v>0</v>
          </cell>
          <cell r="K1725">
            <v>0</v>
          </cell>
          <cell r="L1725">
            <v>1</v>
          </cell>
          <cell r="M1725">
            <v>0</v>
          </cell>
          <cell r="N1725">
            <v>0</v>
          </cell>
          <cell r="O1725" t="str">
            <v>New York</v>
          </cell>
        </row>
        <row r="1726">
          <cell r="A1726">
            <v>2027</v>
          </cell>
          <cell r="B1726">
            <v>133585</v>
          </cell>
          <cell r="C1726">
            <v>0</v>
          </cell>
          <cell r="D1726">
            <v>1</v>
          </cell>
          <cell r="E1726">
            <v>54</v>
          </cell>
          <cell r="F1726">
            <v>0</v>
          </cell>
          <cell r="G1726">
            <v>1</v>
          </cell>
          <cell r="H1726">
            <v>0</v>
          </cell>
          <cell r="I1726">
            <v>0</v>
          </cell>
          <cell r="J1726">
            <v>0</v>
          </cell>
          <cell r="K1726">
            <v>0</v>
          </cell>
          <cell r="L1726">
            <v>0</v>
          </cell>
          <cell r="M1726">
            <v>1</v>
          </cell>
          <cell r="N1726">
            <v>0</v>
          </cell>
          <cell r="O1726" t="str">
            <v>California</v>
          </cell>
        </row>
        <row r="1727">
          <cell r="A1727">
            <v>1364</v>
          </cell>
          <cell r="B1727">
            <v>133581</v>
          </cell>
          <cell r="C1727">
            <v>2</v>
          </cell>
          <cell r="D1727">
            <v>0</v>
          </cell>
          <cell r="E1727">
            <v>51</v>
          </cell>
          <cell r="F1727">
            <v>0</v>
          </cell>
          <cell r="G1727">
            <v>1</v>
          </cell>
          <cell r="H1727">
            <v>0</v>
          </cell>
          <cell r="I1727">
            <v>0</v>
          </cell>
          <cell r="J1727">
            <v>0</v>
          </cell>
          <cell r="K1727">
            <v>0</v>
          </cell>
          <cell r="L1727">
            <v>0</v>
          </cell>
          <cell r="M1727">
            <v>0</v>
          </cell>
          <cell r="N1727">
            <v>1</v>
          </cell>
          <cell r="O1727" t="str">
            <v>New York</v>
          </cell>
        </row>
        <row r="1728">
          <cell r="A1728">
            <v>2097</v>
          </cell>
          <cell r="B1728">
            <v>133569</v>
          </cell>
          <cell r="C1728">
            <v>1</v>
          </cell>
          <cell r="D1728">
            <v>0</v>
          </cell>
          <cell r="E1728">
            <v>37</v>
          </cell>
          <cell r="F1728">
            <v>0</v>
          </cell>
          <cell r="G1728">
            <v>1</v>
          </cell>
          <cell r="H1728">
            <v>0</v>
          </cell>
          <cell r="I1728">
            <v>0</v>
          </cell>
          <cell r="J1728">
            <v>0</v>
          </cell>
          <cell r="K1728">
            <v>0</v>
          </cell>
          <cell r="L1728">
            <v>0</v>
          </cell>
          <cell r="M1728">
            <v>0</v>
          </cell>
          <cell r="N1728">
            <v>1</v>
          </cell>
          <cell r="O1728" t="str">
            <v>Texas</v>
          </cell>
        </row>
        <row r="1729">
          <cell r="A1729">
            <v>2004</v>
          </cell>
          <cell r="B1729">
            <v>133564</v>
          </cell>
          <cell r="C1729">
            <v>0</v>
          </cell>
          <cell r="D1729">
            <v>1</v>
          </cell>
          <cell r="E1729">
            <v>54</v>
          </cell>
          <cell r="F1729">
            <v>0</v>
          </cell>
          <cell r="G1729">
            <v>0</v>
          </cell>
          <cell r="H1729">
            <v>0</v>
          </cell>
          <cell r="I1729">
            <v>1</v>
          </cell>
          <cell r="J1729">
            <v>0</v>
          </cell>
          <cell r="K1729">
            <v>0</v>
          </cell>
          <cell r="L1729">
            <v>0</v>
          </cell>
          <cell r="M1729">
            <v>1</v>
          </cell>
          <cell r="N1729">
            <v>0</v>
          </cell>
          <cell r="O1729" t="str">
            <v>Florida</v>
          </cell>
        </row>
        <row r="1730">
          <cell r="A1730">
            <v>3191</v>
          </cell>
          <cell r="B1730">
            <v>133562</v>
          </cell>
          <cell r="C1730">
            <v>1</v>
          </cell>
          <cell r="D1730">
            <v>2</v>
          </cell>
          <cell r="E1730">
            <v>57</v>
          </cell>
          <cell r="F1730">
            <v>0</v>
          </cell>
          <cell r="G1730">
            <v>1</v>
          </cell>
          <cell r="H1730">
            <v>0</v>
          </cell>
          <cell r="I1730">
            <v>0</v>
          </cell>
          <cell r="J1730">
            <v>0</v>
          </cell>
          <cell r="K1730">
            <v>0</v>
          </cell>
          <cell r="L1730">
            <v>0</v>
          </cell>
          <cell r="M1730">
            <v>1</v>
          </cell>
          <cell r="N1730">
            <v>0</v>
          </cell>
          <cell r="O1730" t="str">
            <v>California</v>
          </cell>
        </row>
        <row r="1731">
          <cell r="A1731">
            <v>1948</v>
          </cell>
          <cell r="B1731">
            <v>133471</v>
          </cell>
          <cell r="C1731">
            <v>1</v>
          </cell>
          <cell r="D1731">
            <v>0</v>
          </cell>
          <cell r="E1731">
            <v>47</v>
          </cell>
          <cell r="F1731">
            <v>0</v>
          </cell>
          <cell r="G1731">
            <v>1</v>
          </cell>
          <cell r="H1731">
            <v>0</v>
          </cell>
          <cell r="I1731">
            <v>0</v>
          </cell>
          <cell r="J1731">
            <v>0</v>
          </cell>
          <cell r="K1731">
            <v>0</v>
          </cell>
          <cell r="L1731">
            <v>1</v>
          </cell>
          <cell r="M1731">
            <v>0</v>
          </cell>
          <cell r="N1731">
            <v>0</v>
          </cell>
          <cell r="O1731" t="str">
            <v>Other</v>
          </cell>
        </row>
        <row r="1732">
          <cell r="A1732">
            <v>1963</v>
          </cell>
          <cell r="B1732">
            <v>133462</v>
          </cell>
          <cell r="C1732">
            <v>1</v>
          </cell>
          <cell r="D1732">
            <v>0</v>
          </cell>
          <cell r="E1732">
            <v>41</v>
          </cell>
          <cell r="F1732">
            <v>1</v>
          </cell>
          <cell r="G1732">
            <v>0</v>
          </cell>
          <cell r="H1732">
            <v>0</v>
          </cell>
          <cell r="I1732">
            <v>0</v>
          </cell>
          <cell r="J1732">
            <v>0</v>
          </cell>
          <cell r="K1732">
            <v>0</v>
          </cell>
          <cell r="L1732">
            <v>0</v>
          </cell>
          <cell r="M1732">
            <v>1</v>
          </cell>
          <cell r="N1732">
            <v>0</v>
          </cell>
          <cell r="O1732" t="str">
            <v>Illinois</v>
          </cell>
        </row>
        <row r="1733">
          <cell r="A1733">
            <v>1159</v>
          </cell>
          <cell r="B1733">
            <v>133456</v>
          </cell>
          <cell r="C1733">
            <v>1</v>
          </cell>
          <cell r="D1733">
            <v>1</v>
          </cell>
          <cell r="E1733">
            <v>55</v>
          </cell>
          <cell r="F1733">
            <v>0</v>
          </cell>
          <cell r="G1733">
            <v>0</v>
          </cell>
          <cell r="H1733">
            <v>0</v>
          </cell>
          <cell r="I1733">
            <v>1</v>
          </cell>
          <cell r="J1733">
            <v>0</v>
          </cell>
          <cell r="K1733">
            <v>0</v>
          </cell>
          <cell r="L1733">
            <v>1</v>
          </cell>
          <cell r="M1733">
            <v>0</v>
          </cell>
          <cell r="N1733">
            <v>0</v>
          </cell>
          <cell r="O1733" t="str">
            <v>Illinois</v>
          </cell>
        </row>
        <row r="1734">
          <cell r="A1734">
            <v>1008</v>
          </cell>
          <cell r="B1734">
            <v>133454</v>
          </cell>
          <cell r="C1734">
            <v>1</v>
          </cell>
          <cell r="D1734">
            <v>0</v>
          </cell>
          <cell r="E1734">
            <v>35</v>
          </cell>
          <cell r="F1734">
            <v>0</v>
          </cell>
          <cell r="G1734">
            <v>1</v>
          </cell>
          <cell r="H1734">
            <v>0</v>
          </cell>
          <cell r="I1734">
            <v>0</v>
          </cell>
          <cell r="J1734">
            <v>0</v>
          </cell>
          <cell r="K1734">
            <v>0</v>
          </cell>
          <cell r="L1734">
            <v>0</v>
          </cell>
          <cell r="M1734">
            <v>0</v>
          </cell>
          <cell r="N1734">
            <v>1</v>
          </cell>
          <cell r="O1734" t="str">
            <v>Florida</v>
          </cell>
        </row>
        <row r="1735">
          <cell r="A1735">
            <v>2157</v>
          </cell>
          <cell r="B1735">
            <v>133444</v>
          </cell>
          <cell r="C1735">
            <v>1</v>
          </cell>
          <cell r="D1735">
            <v>1</v>
          </cell>
          <cell r="E1735">
            <v>68</v>
          </cell>
          <cell r="F1735">
            <v>0</v>
          </cell>
          <cell r="G1735">
            <v>1</v>
          </cell>
          <cell r="H1735">
            <v>0</v>
          </cell>
          <cell r="I1735">
            <v>0</v>
          </cell>
          <cell r="J1735">
            <v>0</v>
          </cell>
          <cell r="K1735">
            <v>0</v>
          </cell>
          <cell r="L1735">
            <v>0</v>
          </cell>
          <cell r="M1735">
            <v>1</v>
          </cell>
          <cell r="N1735">
            <v>0</v>
          </cell>
          <cell r="O1735" t="str">
            <v>Texas</v>
          </cell>
        </row>
        <row r="1736">
          <cell r="A1736">
            <v>2205</v>
          </cell>
          <cell r="B1736">
            <v>133438</v>
          </cell>
          <cell r="C1736">
            <v>1</v>
          </cell>
          <cell r="D1736">
            <v>1</v>
          </cell>
          <cell r="E1736">
            <v>62</v>
          </cell>
          <cell r="F1736">
            <v>0</v>
          </cell>
          <cell r="G1736">
            <v>0</v>
          </cell>
          <cell r="H1736">
            <v>0</v>
          </cell>
          <cell r="I1736">
            <v>0</v>
          </cell>
          <cell r="J1736">
            <v>1</v>
          </cell>
          <cell r="K1736">
            <v>0</v>
          </cell>
          <cell r="L1736">
            <v>0</v>
          </cell>
          <cell r="M1736">
            <v>0</v>
          </cell>
          <cell r="N1736">
            <v>1</v>
          </cell>
          <cell r="O1736" t="str">
            <v>Texas</v>
          </cell>
        </row>
        <row r="1737">
          <cell r="A1737">
            <v>2124</v>
          </cell>
          <cell r="B1737">
            <v>133419</v>
          </cell>
          <cell r="C1737">
            <v>0</v>
          </cell>
          <cell r="D1737">
            <v>1</v>
          </cell>
          <cell r="E1737">
            <v>58</v>
          </cell>
          <cell r="F1737">
            <v>0</v>
          </cell>
          <cell r="G1737">
            <v>0</v>
          </cell>
          <cell r="H1737">
            <v>1</v>
          </cell>
          <cell r="I1737">
            <v>0</v>
          </cell>
          <cell r="J1737">
            <v>0</v>
          </cell>
          <cell r="K1737">
            <v>0</v>
          </cell>
          <cell r="L1737">
            <v>0</v>
          </cell>
          <cell r="M1737">
            <v>0</v>
          </cell>
          <cell r="N1737">
            <v>1</v>
          </cell>
          <cell r="O1737" t="str">
            <v>Florida</v>
          </cell>
        </row>
        <row r="1738">
          <cell r="A1738">
            <v>2416</v>
          </cell>
          <cell r="B1738">
            <v>133402</v>
          </cell>
          <cell r="C1738">
            <v>1</v>
          </cell>
          <cell r="D1738">
            <v>1</v>
          </cell>
          <cell r="E1738">
            <v>68</v>
          </cell>
          <cell r="F1738">
            <v>0</v>
          </cell>
          <cell r="G1738">
            <v>0</v>
          </cell>
          <cell r="H1738">
            <v>0</v>
          </cell>
          <cell r="I1738">
            <v>1</v>
          </cell>
          <cell r="J1738">
            <v>0</v>
          </cell>
          <cell r="K1738">
            <v>0</v>
          </cell>
          <cell r="L1738">
            <v>1</v>
          </cell>
          <cell r="M1738">
            <v>0</v>
          </cell>
          <cell r="N1738">
            <v>0</v>
          </cell>
          <cell r="O1738" t="str">
            <v>Other</v>
          </cell>
        </row>
        <row r="1739">
          <cell r="A1739">
            <v>1261</v>
          </cell>
          <cell r="B1739">
            <v>133378</v>
          </cell>
          <cell r="C1739">
            <v>1</v>
          </cell>
          <cell r="D1739">
            <v>1</v>
          </cell>
          <cell r="E1739">
            <v>57</v>
          </cell>
          <cell r="F1739">
            <v>1</v>
          </cell>
          <cell r="G1739">
            <v>0</v>
          </cell>
          <cell r="H1739">
            <v>0</v>
          </cell>
          <cell r="I1739">
            <v>0</v>
          </cell>
          <cell r="J1739">
            <v>0</v>
          </cell>
          <cell r="K1739">
            <v>0</v>
          </cell>
          <cell r="L1739">
            <v>1</v>
          </cell>
          <cell r="M1739">
            <v>0</v>
          </cell>
          <cell r="N1739">
            <v>0</v>
          </cell>
          <cell r="O1739" t="str">
            <v>Illinois</v>
          </cell>
        </row>
        <row r="1740">
          <cell r="A1740">
            <v>2339</v>
          </cell>
          <cell r="B1740">
            <v>133316</v>
          </cell>
          <cell r="C1740">
            <v>1</v>
          </cell>
          <cell r="D1740">
            <v>1</v>
          </cell>
          <cell r="E1740">
            <v>49</v>
          </cell>
          <cell r="F1740">
            <v>0</v>
          </cell>
          <cell r="G1740">
            <v>0</v>
          </cell>
          <cell r="H1740">
            <v>1</v>
          </cell>
          <cell r="I1740">
            <v>0</v>
          </cell>
          <cell r="J1740">
            <v>0</v>
          </cell>
          <cell r="K1740">
            <v>0</v>
          </cell>
          <cell r="L1740">
            <v>0</v>
          </cell>
          <cell r="M1740">
            <v>1</v>
          </cell>
          <cell r="N1740">
            <v>0</v>
          </cell>
          <cell r="O1740" t="str">
            <v>California</v>
          </cell>
        </row>
        <row r="1741">
          <cell r="A1741">
            <v>2797</v>
          </cell>
          <cell r="B1741">
            <v>133316</v>
          </cell>
          <cell r="C1741">
            <v>1</v>
          </cell>
          <cell r="D1741">
            <v>1</v>
          </cell>
          <cell r="E1741">
            <v>49</v>
          </cell>
          <cell r="F1741">
            <v>0</v>
          </cell>
          <cell r="G1741">
            <v>0</v>
          </cell>
          <cell r="H1741">
            <v>1</v>
          </cell>
          <cell r="I1741">
            <v>0</v>
          </cell>
          <cell r="J1741">
            <v>0</v>
          </cell>
          <cell r="K1741">
            <v>0</v>
          </cell>
          <cell r="L1741">
            <v>0</v>
          </cell>
          <cell r="M1741">
            <v>1</v>
          </cell>
          <cell r="N1741">
            <v>0</v>
          </cell>
          <cell r="O1741" t="str">
            <v>Illinois</v>
          </cell>
        </row>
        <row r="1742">
          <cell r="A1742">
            <v>2978</v>
          </cell>
          <cell r="B1742">
            <v>133279</v>
          </cell>
          <cell r="C1742">
            <v>0</v>
          </cell>
          <cell r="D1742">
            <v>0</v>
          </cell>
          <cell r="E1742">
            <v>54</v>
          </cell>
          <cell r="F1742">
            <v>0</v>
          </cell>
          <cell r="G1742">
            <v>0</v>
          </cell>
          <cell r="H1742">
            <v>1</v>
          </cell>
          <cell r="I1742">
            <v>0</v>
          </cell>
          <cell r="J1742">
            <v>0</v>
          </cell>
          <cell r="K1742">
            <v>0</v>
          </cell>
          <cell r="L1742">
            <v>1</v>
          </cell>
          <cell r="M1742">
            <v>0</v>
          </cell>
          <cell r="N1742">
            <v>0</v>
          </cell>
          <cell r="O1742" t="str">
            <v>New York</v>
          </cell>
        </row>
        <row r="1743">
          <cell r="A1743">
            <v>1693</v>
          </cell>
          <cell r="B1743">
            <v>133249</v>
          </cell>
          <cell r="C1743">
            <v>1</v>
          </cell>
          <cell r="D1743">
            <v>0</v>
          </cell>
          <cell r="E1743">
            <v>45</v>
          </cell>
          <cell r="F1743">
            <v>0</v>
          </cell>
          <cell r="G1743">
            <v>0</v>
          </cell>
          <cell r="H1743">
            <v>1</v>
          </cell>
          <cell r="I1743">
            <v>0</v>
          </cell>
          <cell r="J1743">
            <v>0</v>
          </cell>
          <cell r="K1743">
            <v>0</v>
          </cell>
          <cell r="L1743">
            <v>1</v>
          </cell>
          <cell r="M1743">
            <v>0</v>
          </cell>
          <cell r="N1743">
            <v>0</v>
          </cell>
          <cell r="O1743" t="str">
            <v>Illinois</v>
          </cell>
        </row>
        <row r="1744">
          <cell r="A1744">
            <v>2325</v>
          </cell>
          <cell r="B1744">
            <v>133249</v>
          </cell>
          <cell r="C1744">
            <v>1</v>
          </cell>
          <cell r="D1744">
            <v>0</v>
          </cell>
          <cell r="E1744">
            <v>45</v>
          </cell>
          <cell r="F1744">
            <v>0</v>
          </cell>
          <cell r="G1744">
            <v>0</v>
          </cell>
          <cell r="H1744">
            <v>1</v>
          </cell>
          <cell r="I1744">
            <v>0</v>
          </cell>
          <cell r="J1744">
            <v>0</v>
          </cell>
          <cell r="K1744">
            <v>0</v>
          </cell>
          <cell r="L1744">
            <v>1</v>
          </cell>
          <cell r="M1744">
            <v>0</v>
          </cell>
          <cell r="N1744">
            <v>0</v>
          </cell>
          <cell r="O1744" t="str">
            <v>Texas</v>
          </cell>
        </row>
        <row r="1745">
          <cell r="A1745">
            <v>2882</v>
          </cell>
          <cell r="B1745">
            <v>133235</v>
          </cell>
          <cell r="C1745">
            <v>1</v>
          </cell>
          <cell r="D1745">
            <v>0</v>
          </cell>
          <cell r="E1745">
            <v>34</v>
          </cell>
          <cell r="F1745">
            <v>0</v>
          </cell>
          <cell r="G1745">
            <v>0</v>
          </cell>
          <cell r="H1745">
            <v>0</v>
          </cell>
          <cell r="I1745">
            <v>1</v>
          </cell>
          <cell r="J1745">
            <v>0</v>
          </cell>
          <cell r="K1745">
            <v>0</v>
          </cell>
          <cell r="L1745">
            <v>1</v>
          </cell>
          <cell r="M1745">
            <v>0</v>
          </cell>
          <cell r="N1745">
            <v>0</v>
          </cell>
          <cell r="O1745" t="str">
            <v>New York</v>
          </cell>
        </row>
        <row r="1746">
          <cell r="A1746">
            <v>2654</v>
          </cell>
          <cell r="B1746">
            <v>133228</v>
          </cell>
          <cell r="C1746">
            <v>1</v>
          </cell>
          <cell r="D1746">
            <v>0</v>
          </cell>
          <cell r="E1746">
            <v>40</v>
          </cell>
          <cell r="F1746">
            <v>0</v>
          </cell>
          <cell r="G1746">
            <v>1</v>
          </cell>
          <cell r="H1746">
            <v>0</v>
          </cell>
          <cell r="I1746">
            <v>0</v>
          </cell>
          <cell r="J1746">
            <v>0</v>
          </cell>
          <cell r="K1746">
            <v>0</v>
          </cell>
          <cell r="L1746">
            <v>1</v>
          </cell>
          <cell r="M1746">
            <v>0</v>
          </cell>
          <cell r="N1746">
            <v>0</v>
          </cell>
          <cell r="O1746" t="str">
            <v>New York</v>
          </cell>
        </row>
        <row r="1747">
          <cell r="A1747">
            <v>1448</v>
          </cell>
          <cell r="B1747">
            <v>133183</v>
          </cell>
          <cell r="C1747">
            <v>1</v>
          </cell>
          <cell r="D1747">
            <v>0</v>
          </cell>
          <cell r="E1747">
            <v>45</v>
          </cell>
          <cell r="F1747">
            <v>0</v>
          </cell>
          <cell r="G1747">
            <v>1</v>
          </cell>
          <cell r="H1747">
            <v>0</v>
          </cell>
          <cell r="I1747">
            <v>0</v>
          </cell>
          <cell r="J1747">
            <v>0</v>
          </cell>
          <cell r="K1747">
            <v>0</v>
          </cell>
          <cell r="L1747">
            <v>1</v>
          </cell>
          <cell r="M1747">
            <v>0</v>
          </cell>
          <cell r="N1747">
            <v>0</v>
          </cell>
          <cell r="O1747" t="str">
            <v>New York</v>
          </cell>
        </row>
        <row r="1748">
          <cell r="A1748">
            <v>1333</v>
          </cell>
          <cell r="B1748">
            <v>133181</v>
          </cell>
          <cell r="C1748">
            <v>1</v>
          </cell>
          <cell r="D1748">
            <v>0</v>
          </cell>
          <cell r="E1748">
            <v>44</v>
          </cell>
          <cell r="F1748">
            <v>0</v>
          </cell>
          <cell r="G1748">
            <v>1</v>
          </cell>
          <cell r="H1748">
            <v>0</v>
          </cell>
          <cell r="I1748">
            <v>0</v>
          </cell>
          <cell r="J1748">
            <v>0</v>
          </cell>
          <cell r="K1748">
            <v>0</v>
          </cell>
          <cell r="L1748">
            <v>0</v>
          </cell>
          <cell r="M1748">
            <v>1</v>
          </cell>
          <cell r="N1748">
            <v>0</v>
          </cell>
          <cell r="O1748" t="str">
            <v>Illinois</v>
          </cell>
        </row>
        <row r="1749">
          <cell r="A1749">
            <v>1577</v>
          </cell>
          <cell r="B1749">
            <v>133178</v>
          </cell>
          <cell r="C1749">
            <v>1</v>
          </cell>
          <cell r="D1749">
            <v>0</v>
          </cell>
          <cell r="E1749">
            <v>43</v>
          </cell>
          <cell r="F1749">
            <v>0</v>
          </cell>
          <cell r="G1749">
            <v>0</v>
          </cell>
          <cell r="H1749">
            <v>0</v>
          </cell>
          <cell r="I1749">
            <v>1</v>
          </cell>
          <cell r="J1749">
            <v>0</v>
          </cell>
          <cell r="K1749">
            <v>0</v>
          </cell>
          <cell r="L1749">
            <v>1</v>
          </cell>
          <cell r="M1749">
            <v>0</v>
          </cell>
          <cell r="N1749">
            <v>0</v>
          </cell>
          <cell r="O1749" t="str">
            <v>California</v>
          </cell>
        </row>
        <row r="1750">
          <cell r="A1750">
            <v>2026</v>
          </cell>
          <cell r="B1750">
            <v>133168</v>
          </cell>
          <cell r="C1750">
            <v>0</v>
          </cell>
          <cell r="D1750">
            <v>1</v>
          </cell>
          <cell r="E1750">
            <v>55</v>
          </cell>
          <cell r="F1750">
            <v>0</v>
          </cell>
          <cell r="G1750">
            <v>0</v>
          </cell>
          <cell r="H1750">
            <v>1</v>
          </cell>
          <cell r="I1750">
            <v>0</v>
          </cell>
          <cell r="J1750">
            <v>0</v>
          </cell>
          <cell r="K1750">
            <v>0</v>
          </cell>
          <cell r="L1750">
            <v>0</v>
          </cell>
          <cell r="M1750">
            <v>1</v>
          </cell>
          <cell r="N1750">
            <v>0</v>
          </cell>
          <cell r="O1750" t="str">
            <v>Other</v>
          </cell>
        </row>
        <row r="1751">
          <cell r="A1751">
            <v>2851</v>
          </cell>
          <cell r="B1751">
            <v>133051</v>
          </cell>
          <cell r="C1751">
            <v>0</v>
          </cell>
          <cell r="D1751">
            <v>0</v>
          </cell>
          <cell r="E1751">
            <v>61</v>
          </cell>
          <cell r="F1751">
            <v>0</v>
          </cell>
          <cell r="G1751">
            <v>0</v>
          </cell>
          <cell r="H1751">
            <v>0</v>
          </cell>
          <cell r="I1751">
            <v>0</v>
          </cell>
          <cell r="J1751">
            <v>1</v>
          </cell>
          <cell r="K1751">
            <v>0</v>
          </cell>
          <cell r="L1751">
            <v>0</v>
          </cell>
          <cell r="M1751">
            <v>1</v>
          </cell>
          <cell r="N1751">
            <v>0</v>
          </cell>
          <cell r="O1751" t="str">
            <v>Illinois</v>
          </cell>
        </row>
        <row r="1752">
          <cell r="A1752">
            <v>1544</v>
          </cell>
          <cell r="B1752">
            <v>133039</v>
          </cell>
          <cell r="C1752">
            <v>1</v>
          </cell>
          <cell r="D1752">
            <v>0</v>
          </cell>
          <cell r="E1752">
            <v>42</v>
          </cell>
          <cell r="F1752">
            <v>0</v>
          </cell>
          <cell r="G1752">
            <v>1</v>
          </cell>
          <cell r="H1752">
            <v>0</v>
          </cell>
          <cell r="I1752">
            <v>0</v>
          </cell>
          <cell r="J1752">
            <v>0</v>
          </cell>
          <cell r="K1752">
            <v>0</v>
          </cell>
          <cell r="L1752">
            <v>1</v>
          </cell>
          <cell r="M1752">
            <v>0</v>
          </cell>
          <cell r="N1752">
            <v>0</v>
          </cell>
          <cell r="O1752" t="str">
            <v>New York</v>
          </cell>
        </row>
        <row r="1753">
          <cell r="A1753">
            <v>2493</v>
          </cell>
          <cell r="B1753">
            <v>133039</v>
          </cell>
          <cell r="C1753">
            <v>1</v>
          </cell>
          <cell r="D1753">
            <v>0</v>
          </cell>
          <cell r="E1753">
            <v>42</v>
          </cell>
          <cell r="F1753">
            <v>0</v>
          </cell>
          <cell r="G1753">
            <v>1</v>
          </cell>
          <cell r="H1753">
            <v>0</v>
          </cell>
          <cell r="I1753">
            <v>0</v>
          </cell>
          <cell r="J1753">
            <v>0</v>
          </cell>
          <cell r="K1753">
            <v>0</v>
          </cell>
          <cell r="L1753">
            <v>1</v>
          </cell>
          <cell r="M1753">
            <v>0</v>
          </cell>
          <cell r="N1753">
            <v>0</v>
          </cell>
          <cell r="O1753" t="str">
            <v>Texas</v>
          </cell>
        </row>
        <row r="1754">
          <cell r="A1754">
            <v>2472</v>
          </cell>
          <cell r="B1754">
            <v>132952</v>
          </cell>
          <cell r="C1754">
            <v>1</v>
          </cell>
          <cell r="D1754">
            <v>0</v>
          </cell>
          <cell r="E1754">
            <v>43</v>
          </cell>
          <cell r="F1754">
            <v>1</v>
          </cell>
          <cell r="G1754">
            <v>0</v>
          </cell>
          <cell r="H1754">
            <v>0</v>
          </cell>
          <cell r="I1754">
            <v>0</v>
          </cell>
          <cell r="J1754">
            <v>0</v>
          </cell>
          <cell r="K1754">
            <v>0</v>
          </cell>
          <cell r="L1754">
            <v>1</v>
          </cell>
          <cell r="M1754">
            <v>0</v>
          </cell>
          <cell r="N1754">
            <v>0</v>
          </cell>
          <cell r="O1754" t="str">
            <v>Florida</v>
          </cell>
        </row>
        <row r="1755">
          <cell r="A1755">
            <v>1916</v>
          </cell>
          <cell r="B1755">
            <v>132892</v>
          </cell>
          <cell r="C1755">
            <v>1</v>
          </cell>
          <cell r="D1755">
            <v>0</v>
          </cell>
          <cell r="E1755">
            <v>49</v>
          </cell>
          <cell r="F1755">
            <v>0</v>
          </cell>
          <cell r="G1755">
            <v>0</v>
          </cell>
          <cell r="H1755">
            <v>0</v>
          </cell>
          <cell r="I1755">
            <v>1</v>
          </cell>
          <cell r="J1755">
            <v>0</v>
          </cell>
          <cell r="K1755">
            <v>0</v>
          </cell>
          <cell r="L1755">
            <v>0</v>
          </cell>
          <cell r="M1755">
            <v>0</v>
          </cell>
          <cell r="N1755">
            <v>1</v>
          </cell>
          <cell r="O1755" t="str">
            <v>New York</v>
          </cell>
        </row>
        <row r="1756">
          <cell r="A1756">
            <v>2051</v>
          </cell>
          <cell r="B1756">
            <v>132892</v>
          </cell>
          <cell r="C1756">
            <v>1</v>
          </cell>
          <cell r="D1756">
            <v>0</v>
          </cell>
          <cell r="E1756">
            <v>49</v>
          </cell>
          <cell r="F1756">
            <v>0</v>
          </cell>
          <cell r="G1756">
            <v>0</v>
          </cell>
          <cell r="H1756">
            <v>0</v>
          </cell>
          <cell r="I1756">
            <v>1</v>
          </cell>
          <cell r="J1756">
            <v>0</v>
          </cell>
          <cell r="K1756">
            <v>0</v>
          </cell>
          <cell r="L1756">
            <v>0</v>
          </cell>
          <cell r="M1756">
            <v>0</v>
          </cell>
          <cell r="N1756">
            <v>1</v>
          </cell>
          <cell r="O1756" t="str">
            <v>California</v>
          </cell>
        </row>
        <row r="1757">
          <cell r="A1757">
            <v>2841</v>
          </cell>
          <cell r="B1757">
            <v>132889</v>
          </cell>
          <cell r="C1757">
            <v>1</v>
          </cell>
          <cell r="D1757">
            <v>1</v>
          </cell>
          <cell r="E1757">
            <v>52</v>
          </cell>
          <cell r="F1757">
            <v>0</v>
          </cell>
          <cell r="G1757">
            <v>0</v>
          </cell>
          <cell r="H1757">
            <v>0</v>
          </cell>
          <cell r="I1757">
            <v>1</v>
          </cell>
          <cell r="J1757">
            <v>0</v>
          </cell>
          <cell r="K1757">
            <v>0</v>
          </cell>
          <cell r="L1757">
            <v>0</v>
          </cell>
          <cell r="M1757">
            <v>1</v>
          </cell>
          <cell r="N1757">
            <v>0</v>
          </cell>
          <cell r="O1757" t="str">
            <v>Texas</v>
          </cell>
        </row>
        <row r="1758">
          <cell r="A1758">
            <v>1509</v>
          </cell>
          <cell r="B1758">
            <v>132880</v>
          </cell>
          <cell r="C1758">
            <v>1</v>
          </cell>
          <cell r="D1758">
            <v>0</v>
          </cell>
          <cell r="E1758">
            <v>34</v>
          </cell>
          <cell r="F1758">
            <v>0</v>
          </cell>
          <cell r="G1758">
            <v>1</v>
          </cell>
          <cell r="H1758">
            <v>0</v>
          </cell>
          <cell r="I1758">
            <v>0</v>
          </cell>
          <cell r="J1758">
            <v>0</v>
          </cell>
          <cell r="K1758">
            <v>0</v>
          </cell>
          <cell r="L1758">
            <v>1</v>
          </cell>
          <cell r="M1758">
            <v>0</v>
          </cell>
          <cell r="N1758">
            <v>0</v>
          </cell>
          <cell r="O1758" t="str">
            <v>Texas</v>
          </cell>
        </row>
        <row r="1759">
          <cell r="A1759">
            <v>3025</v>
          </cell>
          <cell r="B1759">
            <v>132871</v>
          </cell>
          <cell r="C1759">
            <v>1</v>
          </cell>
          <cell r="D1759">
            <v>1</v>
          </cell>
          <cell r="E1759">
            <v>69</v>
          </cell>
          <cell r="F1759">
            <v>0</v>
          </cell>
          <cell r="G1759">
            <v>1</v>
          </cell>
          <cell r="H1759">
            <v>0</v>
          </cell>
          <cell r="I1759">
            <v>0</v>
          </cell>
          <cell r="J1759">
            <v>0</v>
          </cell>
          <cell r="K1759">
            <v>0</v>
          </cell>
          <cell r="L1759">
            <v>1</v>
          </cell>
          <cell r="M1759">
            <v>0</v>
          </cell>
          <cell r="N1759">
            <v>0</v>
          </cell>
          <cell r="O1759" t="str">
            <v>Illinois</v>
          </cell>
        </row>
        <row r="1760">
          <cell r="A1760">
            <v>3000</v>
          </cell>
          <cell r="B1760">
            <v>132765</v>
          </cell>
          <cell r="C1760">
            <v>1</v>
          </cell>
          <cell r="D1760">
            <v>0</v>
          </cell>
          <cell r="E1760">
            <v>41</v>
          </cell>
          <cell r="F1760">
            <v>0</v>
          </cell>
          <cell r="G1760">
            <v>1</v>
          </cell>
          <cell r="H1760">
            <v>0</v>
          </cell>
          <cell r="I1760">
            <v>0</v>
          </cell>
          <cell r="J1760">
            <v>0</v>
          </cell>
          <cell r="K1760">
            <v>0</v>
          </cell>
          <cell r="L1760">
            <v>0</v>
          </cell>
          <cell r="M1760">
            <v>1</v>
          </cell>
          <cell r="N1760">
            <v>0</v>
          </cell>
          <cell r="O1760" t="str">
            <v>Florida</v>
          </cell>
        </row>
        <row r="1761">
          <cell r="A1761">
            <v>2430</v>
          </cell>
          <cell r="B1761">
            <v>132727</v>
          </cell>
          <cell r="C1761">
            <v>0</v>
          </cell>
          <cell r="D1761">
            <v>0</v>
          </cell>
          <cell r="E1761">
            <v>55</v>
          </cell>
          <cell r="F1761">
            <v>0</v>
          </cell>
          <cell r="G1761">
            <v>0</v>
          </cell>
          <cell r="H1761">
            <v>0</v>
          </cell>
          <cell r="I1761">
            <v>1</v>
          </cell>
          <cell r="J1761">
            <v>0</v>
          </cell>
          <cell r="K1761">
            <v>0</v>
          </cell>
          <cell r="L1761">
            <v>0</v>
          </cell>
          <cell r="M1761">
            <v>0</v>
          </cell>
          <cell r="N1761">
            <v>1</v>
          </cell>
          <cell r="O1761" t="str">
            <v>Florida</v>
          </cell>
        </row>
        <row r="1762">
          <cell r="A1762">
            <v>2973</v>
          </cell>
          <cell r="B1762">
            <v>132644</v>
          </cell>
          <cell r="C1762">
            <v>1</v>
          </cell>
          <cell r="D1762">
            <v>0</v>
          </cell>
          <cell r="E1762">
            <v>47</v>
          </cell>
          <cell r="F1762">
            <v>0</v>
          </cell>
          <cell r="G1762">
            <v>1</v>
          </cell>
          <cell r="H1762">
            <v>0</v>
          </cell>
          <cell r="I1762">
            <v>0</v>
          </cell>
          <cell r="J1762">
            <v>0</v>
          </cell>
          <cell r="K1762">
            <v>0</v>
          </cell>
          <cell r="L1762">
            <v>0</v>
          </cell>
          <cell r="M1762">
            <v>0</v>
          </cell>
          <cell r="N1762">
            <v>1</v>
          </cell>
          <cell r="O1762" t="str">
            <v>Texas</v>
          </cell>
        </row>
        <row r="1763">
          <cell r="A1763">
            <v>2951</v>
          </cell>
          <cell r="B1763">
            <v>132632</v>
          </cell>
          <cell r="C1763">
            <v>0</v>
          </cell>
          <cell r="D1763">
            <v>0</v>
          </cell>
          <cell r="E1763">
            <v>57</v>
          </cell>
          <cell r="F1763">
            <v>0</v>
          </cell>
          <cell r="G1763">
            <v>1</v>
          </cell>
          <cell r="H1763">
            <v>0</v>
          </cell>
          <cell r="I1763">
            <v>0</v>
          </cell>
          <cell r="J1763">
            <v>0</v>
          </cell>
          <cell r="K1763">
            <v>0</v>
          </cell>
          <cell r="L1763">
            <v>0</v>
          </cell>
          <cell r="M1763">
            <v>0</v>
          </cell>
          <cell r="N1763">
            <v>0</v>
          </cell>
          <cell r="O1763" t="str">
            <v>California</v>
          </cell>
        </row>
        <row r="1764">
          <cell r="A1764">
            <v>2794</v>
          </cell>
          <cell r="B1764">
            <v>132583</v>
          </cell>
          <cell r="C1764">
            <v>1</v>
          </cell>
          <cell r="D1764">
            <v>1</v>
          </cell>
          <cell r="E1764">
            <v>59</v>
          </cell>
          <cell r="F1764">
            <v>0</v>
          </cell>
          <cell r="G1764">
            <v>0</v>
          </cell>
          <cell r="H1764">
            <v>0</v>
          </cell>
          <cell r="I1764">
            <v>1</v>
          </cell>
          <cell r="J1764">
            <v>0</v>
          </cell>
          <cell r="K1764">
            <v>0</v>
          </cell>
          <cell r="L1764">
            <v>0</v>
          </cell>
          <cell r="M1764">
            <v>0</v>
          </cell>
          <cell r="N1764">
            <v>1</v>
          </cell>
          <cell r="O1764" t="str">
            <v>Other</v>
          </cell>
        </row>
        <row r="1765">
          <cell r="A1765">
            <v>1113</v>
          </cell>
          <cell r="B1765">
            <v>132557</v>
          </cell>
          <cell r="C1765">
            <v>1</v>
          </cell>
          <cell r="D1765">
            <v>0</v>
          </cell>
          <cell r="E1765">
            <v>53</v>
          </cell>
          <cell r="F1765">
            <v>0</v>
          </cell>
          <cell r="G1765">
            <v>0</v>
          </cell>
          <cell r="H1765">
            <v>1</v>
          </cell>
          <cell r="I1765">
            <v>0</v>
          </cell>
          <cell r="J1765">
            <v>0</v>
          </cell>
          <cell r="K1765">
            <v>0</v>
          </cell>
          <cell r="L1765">
            <v>0</v>
          </cell>
          <cell r="M1765">
            <v>1</v>
          </cell>
          <cell r="N1765">
            <v>0</v>
          </cell>
          <cell r="O1765" t="str">
            <v>Texas</v>
          </cell>
        </row>
        <row r="1766">
          <cell r="A1766">
            <v>1062</v>
          </cell>
          <cell r="B1766">
            <v>132474</v>
          </cell>
          <cell r="C1766">
            <v>1</v>
          </cell>
          <cell r="D1766">
            <v>1</v>
          </cell>
          <cell r="E1766">
            <v>53</v>
          </cell>
          <cell r="F1766">
            <v>0</v>
          </cell>
          <cell r="G1766">
            <v>0</v>
          </cell>
          <cell r="H1766">
            <v>0</v>
          </cell>
          <cell r="I1766">
            <v>1</v>
          </cell>
          <cell r="J1766">
            <v>0</v>
          </cell>
          <cell r="K1766">
            <v>0</v>
          </cell>
          <cell r="L1766">
            <v>1</v>
          </cell>
          <cell r="M1766">
            <v>0</v>
          </cell>
          <cell r="N1766">
            <v>0</v>
          </cell>
          <cell r="O1766" t="str">
            <v>Florida</v>
          </cell>
        </row>
        <row r="1767">
          <cell r="A1767">
            <v>1277</v>
          </cell>
          <cell r="B1767">
            <v>132414</v>
          </cell>
          <cell r="C1767">
            <v>0</v>
          </cell>
          <cell r="D1767">
            <v>0</v>
          </cell>
          <cell r="E1767">
            <v>36</v>
          </cell>
          <cell r="F1767">
            <v>0</v>
          </cell>
          <cell r="G1767">
            <v>0</v>
          </cell>
          <cell r="H1767">
            <v>0</v>
          </cell>
          <cell r="I1767">
            <v>1</v>
          </cell>
          <cell r="J1767">
            <v>0</v>
          </cell>
          <cell r="K1767">
            <v>0</v>
          </cell>
          <cell r="L1767">
            <v>0</v>
          </cell>
          <cell r="M1767">
            <v>0</v>
          </cell>
          <cell r="N1767">
            <v>0</v>
          </cell>
          <cell r="O1767" t="str">
            <v>California</v>
          </cell>
        </row>
        <row r="1768">
          <cell r="A1768">
            <v>2815</v>
          </cell>
          <cell r="B1768">
            <v>132313</v>
          </cell>
          <cell r="C1768">
            <v>1</v>
          </cell>
          <cell r="D1768">
            <v>0</v>
          </cell>
          <cell r="E1768">
            <v>38</v>
          </cell>
          <cell r="F1768">
            <v>0</v>
          </cell>
          <cell r="G1768">
            <v>0</v>
          </cell>
          <cell r="H1768">
            <v>0</v>
          </cell>
          <cell r="I1768">
            <v>1</v>
          </cell>
          <cell r="J1768">
            <v>0</v>
          </cell>
          <cell r="K1768">
            <v>0</v>
          </cell>
          <cell r="L1768">
            <v>0</v>
          </cell>
          <cell r="M1768">
            <v>0</v>
          </cell>
          <cell r="N1768">
            <v>1</v>
          </cell>
          <cell r="O1768" t="str">
            <v>Illinois</v>
          </cell>
        </row>
        <row r="1769">
          <cell r="A1769">
            <v>1175</v>
          </cell>
          <cell r="B1769">
            <v>132303</v>
          </cell>
          <cell r="C1769">
            <v>0</v>
          </cell>
          <cell r="D1769">
            <v>1</v>
          </cell>
          <cell r="E1769">
            <v>50</v>
          </cell>
          <cell r="F1769">
            <v>0</v>
          </cell>
          <cell r="G1769">
            <v>0</v>
          </cell>
          <cell r="H1769">
            <v>1</v>
          </cell>
          <cell r="I1769">
            <v>0</v>
          </cell>
          <cell r="J1769">
            <v>0</v>
          </cell>
          <cell r="K1769">
            <v>0</v>
          </cell>
          <cell r="L1769">
            <v>0</v>
          </cell>
          <cell r="M1769">
            <v>0</v>
          </cell>
          <cell r="N1769">
            <v>1</v>
          </cell>
          <cell r="O1769" t="str">
            <v>California</v>
          </cell>
        </row>
        <row r="1770">
          <cell r="A1770">
            <v>1999</v>
          </cell>
          <cell r="B1770">
            <v>132300</v>
          </cell>
          <cell r="C1770">
            <v>1</v>
          </cell>
          <cell r="D1770">
            <v>0</v>
          </cell>
          <cell r="E1770">
            <v>47</v>
          </cell>
          <cell r="F1770">
            <v>0</v>
          </cell>
          <cell r="G1770">
            <v>1</v>
          </cell>
          <cell r="H1770">
            <v>0</v>
          </cell>
          <cell r="I1770">
            <v>0</v>
          </cell>
          <cell r="J1770">
            <v>0</v>
          </cell>
          <cell r="K1770">
            <v>0</v>
          </cell>
          <cell r="L1770">
            <v>1</v>
          </cell>
          <cell r="M1770">
            <v>0</v>
          </cell>
          <cell r="N1770">
            <v>0</v>
          </cell>
          <cell r="O1770" t="str">
            <v>Illinois</v>
          </cell>
        </row>
        <row r="1771">
          <cell r="A1771">
            <v>1466</v>
          </cell>
          <cell r="B1771">
            <v>132233</v>
          </cell>
          <cell r="C1771">
            <v>1</v>
          </cell>
          <cell r="D1771">
            <v>0</v>
          </cell>
          <cell r="E1771">
            <v>46</v>
          </cell>
          <cell r="F1771">
            <v>0</v>
          </cell>
          <cell r="G1771">
            <v>0</v>
          </cell>
          <cell r="H1771">
            <v>1</v>
          </cell>
          <cell r="I1771">
            <v>0</v>
          </cell>
          <cell r="J1771">
            <v>0</v>
          </cell>
          <cell r="K1771">
            <v>0</v>
          </cell>
          <cell r="L1771">
            <v>1</v>
          </cell>
          <cell r="M1771">
            <v>0</v>
          </cell>
          <cell r="N1771">
            <v>0</v>
          </cell>
          <cell r="O1771" t="str">
            <v>New York</v>
          </cell>
        </row>
        <row r="1772">
          <cell r="A1772">
            <v>1616</v>
          </cell>
          <cell r="B1772">
            <v>132218</v>
          </cell>
          <cell r="C1772">
            <v>0</v>
          </cell>
          <cell r="D1772">
            <v>0</v>
          </cell>
          <cell r="E1772">
            <v>60</v>
          </cell>
          <cell r="F1772">
            <v>0</v>
          </cell>
          <cell r="G1772">
            <v>0</v>
          </cell>
          <cell r="H1772">
            <v>1</v>
          </cell>
          <cell r="I1772">
            <v>0</v>
          </cell>
          <cell r="J1772">
            <v>0</v>
          </cell>
          <cell r="K1772">
            <v>0</v>
          </cell>
          <cell r="L1772">
            <v>0</v>
          </cell>
          <cell r="M1772">
            <v>0</v>
          </cell>
          <cell r="N1772">
            <v>0</v>
          </cell>
          <cell r="O1772" t="str">
            <v>New York</v>
          </cell>
        </row>
        <row r="1773">
          <cell r="A1773">
            <v>2009</v>
          </cell>
          <cell r="B1773">
            <v>132173</v>
          </cell>
          <cell r="C1773">
            <v>0</v>
          </cell>
          <cell r="D1773">
            <v>1</v>
          </cell>
          <cell r="E1773">
            <v>62</v>
          </cell>
          <cell r="F1773">
            <v>1</v>
          </cell>
          <cell r="G1773">
            <v>0</v>
          </cell>
          <cell r="H1773">
            <v>0</v>
          </cell>
          <cell r="I1773">
            <v>0</v>
          </cell>
          <cell r="J1773">
            <v>0</v>
          </cell>
          <cell r="K1773">
            <v>0</v>
          </cell>
          <cell r="L1773">
            <v>0</v>
          </cell>
          <cell r="M1773">
            <v>0</v>
          </cell>
          <cell r="N1773">
            <v>1</v>
          </cell>
          <cell r="O1773" t="str">
            <v>California</v>
          </cell>
        </row>
        <row r="1774">
          <cell r="A1774">
            <v>3123</v>
          </cell>
          <cell r="B1774">
            <v>132146</v>
          </cell>
          <cell r="C1774">
            <v>1</v>
          </cell>
          <cell r="D1774">
            <v>0</v>
          </cell>
          <cell r="E1774">
            <v>37</v>
          </cell>
          <cell r="F1774">
            <v>0</v>
          </cell>
          <cell r="G1774">
            <v>1</v>
          </cell>
          <cell r="H1774">
            <v>0</v>
          </cell>
          <cell r="I1774">
            <v>0</v>
          </cell>
          <cell r="J1774">
            <v>0</v>
          </cell>
          <cell r="K1774">
            <v>0</v>
          </cell>
          <cell r="L1774">
            <v>0</v>
          </cell>
          <cell r="M1774">
            <v>0</v>
          </cell>
          <cell r="N1774">
            <v>0</v>
          </cell>
          <cell r="O1774" t="str">
            <v>Texas</v>
          </cell>
        </row>
        <row r="1775">
          <cell r="A1775">
            <v>3175</v>
          </cell>
          <cell r="B1775">
            <v>132144</v>
          </cell>
          <cell r="C1775">
            <v>1</v>
          </cell>
          <cell r="D1775">
            <v>1</v>
          </cell>
          <cell r="E1775">
            <v>66</v>
          </cell>
          <cell r="F1775">
            <v>0</v>
          </cell>
          <cell r="G1775">
            <v>0</v>
          </cell>
          <cell r="H1775">
            <v>0</v>
          </cell>
          <cell r="I1775">
            <v>1</v>
          </cell>
          <cell r="J1775">
            <v>0</v>
          </cell>
          <cell r="K1775">
            <v>0</v>
          </cell>
          <cell r="L1775">
            <v>1</v>
          </cell>
          <cell r="M1775">
            <v>0</v>
          </cell>
          <cell r="N1775">
            <v>0</v>
          </cell>
          <cell r="O1775" t="str">
            <v>Illinois</v>
          </cell>
        </row>
        <row r="1776">
          <cell r="A1776">
            <v>1422</v>
          </cell>
          <cell r="B1776">
            <v>132011</v>
          </cell>
          <cell r="C1776">
            <v>1</v>
          </cell>
          <cell r="D1776">
            <v>0</v>
          </cell>
          <cell r="E1776">
            <v>49</v>
          </cell>
          <cell r="F1776">
            <v>0</v>
          </cell>
          <cell r="G1776">
            <v>1</v>
          </cell>
          <cell r="H1776">
            <v>0</v>
          </cell>
          <cell r="I1776">
            <v>0</v>
          </cell>
          <cell r="J1776">
            <v>0</v>
          </cell>
          <cell r="K1776">
            <v>0</v>
          </cell>
          <cell r="L1776">
            <v>0</v>
          </cell>
          <cell r="M1776">
            <v>0</v>
          </cell>
          <cell r="N1776">
            <v>1</v>
          </cell>
          <cell r="O1776" t="str">
            <v>Florida</v>
          </cell>
        </row>
        <row r="1777">
          <cell r="A1777">
            <v>2516</v>
          </cell>
          <cell r="B1777">
            <v>131928</v>
          </cell>
          <cell r="C1777">
            <v>1</v>
          </cell>
          <cell r="D1777">
            <v>0</v>
          </cell>
          <cell r="E1777">
            <v>31</v>
          </cell>
          <cell r="F1777">
            <v>0</v>
          </cell>
          <cell r="G1777">
            <v>0</v>
          </cell>
          <cell r="H1777">
            <v>0</v>
          </cell>
          <cell r="I1777">
            <v>1</v>
          </cell>
          <cell r="J1777">
            <v>0</v>
          </cell>
          <cell r="K1777">
            <v>0</v>
          </cell>
          <cell r="L1777">
            <v>1</v>
          </cell>
          <cell r="M1777">
            <v>0</v>
          </cell>
          <cell r="N1777">
            <v>0</v>
          </cell>
          <cell r="O1777" t="str">
            <v>New York</v>
          </cell>
        </row>
        <row r="1778">
          <cell r="A1778">
            <v>2405</v>
          </cell>
          <cell r="B1778">
            <v>131907</v>
          </cell>
          <cell r="C1778">
            <v>0</v>
          </cell>
          <cell r="D1778">
            <v>0</v>
          </cell>
          <cell r="E1778">
            <v>48</v>
          </cell>
          <cell r="F1778">
            <v>0</v>
          </cell>
          <cell r="G1778">
            <v>0</v>
          </cell>
          <cell r="H1778">
            <v>1</v>
          </cell>
          <cell r="I1778">
            <v>0</v>
          </cell>
          <cell r="J1778">
            <v>0</v>
          </cell>
          <cell r="K1778">
            <v>0</v>
          </cell>
          <cell r="L1778">
            <v>1</v>
          </cell>
          <cell r="M1778">
            <v>0</v>
          </cell>
          <cell r="N1778">
            <v>0</v>
          </cell>
          <cell r="O1778" t="str">
            <v>California</v>
          </cell>
        </row>
        <row r="1779">
          <cell r="A1779">
            <v>1451</v>
          </cell>
          <cell r="B1779">
            <v>131880</v>
          </cell>
          <cell r="C1779">
            <v>1</v>
          </cell>
          <cell r="D1779">
            <v>0</v>
          </cell>
          <cell r="E1779">
            <v>50</v>
          </cell>
          <cell r="F1779">
            <v>0</v>
          </cell>
          <cell r="G1779">
            <v>0</v>
          </cell>
          <cell r="H1779">
            <v>0</v>
          </cell>
          <cell r="I1779">
            <v>0</v>
          </cell>
          <cell r="J1779">
            <v>1</v>
          </cell>
          <cell r="K1779">
            <v>0</v>
          </cell>
          <cell r="L1779">
            <v>1</v>
          </cell>
          <cell r="M1779">
            <v>0</v>
          </cell>
          <cell r="N1779">
            <v>0</v>
          </cell>
          <cell r="O1779" t="str">
            <v>California</v>
          </cell>
        </row>
        <row r="1780">
          <cell r="A1780">
            <v>2895</v>
          </cell>
          <cell r="B1780">
            <v>131878</v>
          </cell>
          <cell r="C1780">
            <v>0</v>
          </cell>
          <cell r="D1780">
            <v>1</v>
          </cell>
          <cell r="E1780">
            <v>43</v>
          </cell>
          <cell r="F1780">
            <v>0</v>
          </cell>
          <cell r="G1780">
            <v>0</v>
          </cell>
          <cell r="H1780">
            <v>1</v>
          </cell>
          <cell r="I1780">
            <v>0</v>
          </cell>
          <cell r="J1780">
            <v>0</v>
          </cell>
          <cell r="K1780">
            <v>0</v>
          </cell>
          <cell r="L1780">
            <v>0</v>
          </cell>
          <cell r="M1780">
            <v>0</v>
          </cell>
          <cell r="N1780">
            <v>0</v>
          </cell>
          <cell r="O1780" t="str">
            <v>Texas</v>
          </cell>
        </row>
        <row r="1781">
          <cell r="A1781">
            <v>2533</v>
          </cell>
          <cell r="B1781">
            <v>131859</v>
          </cell>
          <cell r="C1781">
            <v>1</v>
          </cell>
          <cell r="D1781">
            <v>0</v>
          </cell>
          <cell r="E1781">
            <v>44</v>
          </cell>
          <cell r="F1781">
            <v>1</v>
          </cell>
          <cell r="G1781">
            <v>0</v>
          </cell>
          <cell r="H1781">
            <v>0</v>
          </cell>
          <cell r="I1781">
            <v>0</v>
          </cell>
          <cell r="J1781">
            <v>0</v>
          </cell>
          <cell r="K1781">
            <v>0</v>
          </cell>
          <cell r="L1781">
            <v>1</v>
          </cell>
          <cell r="M1781">
            <v>0</v>
          </cell>
          <cell r="N1781">
            <v>0</v>
          </cell>
          <cell r="O1781" t="str">
            <v>Illinois</v>
          </cell>
        </row>
        <row r="1782">
          <cell r="A1782">
            <v>2727</v>
          </cell>
          <cell r="B1782">
            <v>131859</v>
          </cell>
          <cell r="C1782">
            <v>1</v>
          </cell>
          <cell r="D1782">
            <v>0</v>
          </cell>
          <cell r="E1782">
            <v>40</v>
          </cell>
          <cell r="F1782">
            <v>0</v>
          </cell>
          <cell r="G1782">
            <v>0</v>
          </cell>
          <cell r="H1782">
            <v>1</v>
          </cell>
          <cell r="I1782">
            <v>0</v>
          </cell>
          <cell r="J1782">
            <v>0</v>
          </cell>
          <cell r="K1782">
            <v>0</v>
          </cell>
          <cell r="L1782">
            <v>0</v>
          </cell>
          <cell r="M1782">
            <v>0</v>
          </cell>
          <cell r="N1782">
            <v>0</v>
          </cell>
          <cell r="O1782" t="str">
            <v>Texas</v>
          </cell>
        </row>
        <row r="1783">
          <cell r="A1783">
            <v>1871</v>
          </cell>
          <cell r="B1783">
            <v>131814</v>
          </cell>
          <cell r="C1783">
            <v>1</v>
          </cell>
          <cell r="D1783">
            <v>0</v>
          </cell>
          <cell r="E1783">
            <v>47</v>
          </cell>
          <cell r="F1783">
            <v>0</v>
          </cell>
          <cell r="G1783">
            <v>1</v>
          </cell>
          <cell r="H1783">
            <v>0</v>
          </cell>
          <cell r="I1783">
            <v>0</v>
          </cell>
          <cell r="J1783">
            <v>0</v>
          </cell>
          <cell r="K1783">
            <v>0</v>
          </cell>
          <cell r="L1783">
            <v>1</v>
          </cell>
          <cell r="M1783">
            <v>0</v>
          </cell>
          <cell r="N1783">
            <v>0</v>
          </cell>
          <cell r="O1783" t="str">
            <v>California</v>
          </cell>
        </row>
        <row r="1784">
          <cell r="A1784">
            <v>1258</v>
          </cell>
          <cell r="B1784">
            <v>131788</v>
          </cell>
          <cell r="C1784">
            <v>1</v>
          </cell>
          <cell r="D1784">
            <v>0</v>
          </cell>
          <cell r="E1784">
            <v>37</v>
          </cell>
          <cell r="F1784">
            <v>0</v>
          </cell>
          <cell r="G1784">
            <v>0</v>
          </cell>
          <cell r="H1784">
            <v>1</v>
          </cell>
          <cell r="I1784">
            <v>0</v>
          </cell>
          <cell r="J1784">
            <v>0</v>
          </cell>
          <cell r="K1784">
            <v>0</v>
          </cell>
          <cell r="L1784">
            <v>0</v>
          </cell>
          <cell r="M1784">
            <v>1</v>
          </cell>
          <cell r="N1784">
            <v>0</v>
          </cell>
          <cell r="O1784" t="str">
            <v>Other</v>
          </cell>
        </row>
        <row r="1785">
          <cell r="A1785">
            <v>3041</v>
          </cell>
          <cell r="B1785">
            <v>131761</v>
          </cell>
          <cell r="C1785">
            <v>1</v>
          </cell>
          <cell r="D1785">
            <v>0</v>
          </cell>
          <cell r="E1785">
            <v>36</v>
          </cell>
          <cell r="F1785">
            <v>0</v>
          </cell>
          <cell r="G1785">
            <v>1</v>
          </cell>
          <cell r="H1785">
            <v>0</v>
          </cell>
          <cell r="I1785">
            <v>0</v>
          </cell>
          <cell r="J1785">
            <v>0</v>
          </cell>
          <cell r="K1785">
            <v>0</v>
          </cell>
          <cell r="L1785">
            <v>1</v>
          </cell>
          <cell r="M1785">
            <v>0</v>
          </cell>
          <cell r="N1785">
            <v>0</v>
          </cell>
          <cell r="O1785" t="str">
            <v>California</v>
          </cell>
        </row>
        <row r="1786">
          <cell r="A1786">
            <v>1232</v>
          </cell>
          <cell r="B1786">
            <v>131686</v>
          </cell>
          <cell r="C1786">
            <v>1</v>
          </cell>
          <cell r="D1786">
            <v>1</v>
          </cell>
          <cell r="E1786">
            <v>56</v>
          </cell>
          <cell r="F1786">
            <v>0</v>
          </cell>
          <cell r="G1786">
            <v>1</v>
          </cell>
          <cell r="H1786">
            <v>0</v>
          </cell>
          <cell r="I1786">
            <v>0</v>
          </cell>
          <cell r="J1786">
            <v>0</v>
          </cell>
          <cell r="K1786">
            <v>0</v>
          </cell>
          <cell r="L1786">
            <v>0</v>
          </cell>
          <cell r="M1786">
            <v>0</v>
          </cell>
          <cell r="N1786">
            <v>1</v>
          </cell>
          <cell r="O1786" t="str">
            <v>New York</v>
          </cell>
        </row>
        <row r="1787">
          <cell r="A1787">
            <v>1604</v>
          </cell>
          <cell r="B1787">
            <v>131632</v>
          </cell>
          <cell r="C1787">
            <v>0</v>
          </cell>
          <cell r="D1787">
            <v>0</v>
          </cell>
          <cell r="E1787">
            <v>49</v>
          </cell>
          <cell r="F1787">
            <v>0</v>
          </cell>
          <cell r="G1787">
            <v>0</v>
          </cell>
          <cell r="H1787">
            <v>1</v>
          </cell>
          <cell r="I1787">
            <v>0</v>
          </cell>
          <cell r="J1787">
            <v>0</v>
          </cell>
          <cell r="K1787">
            <v>0</v>
          </cell>
          <cell r="L1787">
            <v>1</v>
          </cell>
          <cell r="M1787">
            <v>0</v>
          </cell>
          <cell r="N1787">
            <v>0</v>
          </cell>
          <cell r="O1787" t="str">
            <v>New York</v>
          </cell>
        </row>
        <row r="1788">
          <cell r="A1788">
            <v>1744</v>
          </cell>
          <cell r="B1788">
            <v>131626</v>
          </cell>
          <cell r="C1788">
            <v>1</v>
          </cell>
          <cell r="D1788">
            <v>0</v>
          </cell>
          <cell r="E1788">
            <v>42</v>
          </cell>
          <cell r="F1788">
            <v>0</v>
          </cell>
          <cell r="G1788">
            <v>0</v>
          </cell>
          <cell r="H1788">
            <v>1</v>
          </cell>
          <cell r="I1788">
            <v>0</v>
          </cell>
          <cell r="J1788">
            <v>0</v>
          </cell>
          <cell r="K1788">
            <v>0</v>
          </cell>
          <cell r="L1788">
            <v>0</v>
          </cell>
          <cell r="M1788">
            <v>0</v>
          </cell>
          <cell r="N1788">
            <v>1</v>
          </cell>
          <cell r="O1788" t="str">
            <v>Other</v>
          </cell>
        </row>
        <row r="1789">
          <cell r="A1789">
            <v>1351</v>
          </cell>
          <cell r="B1789">
            <v>131615</v>
          </cell>
          <cell r="C1789">
            <v>1</v>
          </cell>
          <cell r="D1789">
            <v>0</v>
          </cell>
          <cell r="E1789">
            <v>44</v>
          </cell>
          <cell r="F1789">
            <v>1</v>
          </cell>
          <cell r="G1789">
            <v>0</v>
          </cell>
          <cell r="H1789">
            <v>0</v>
          </cell>
          <cell r="I1789">
            <v>0</v>
          </cell>
          <cell r="J1789">
            <v>0</v>
          </cell>
          <cell r="K1789">
            <v>0</v>
          </cell>
          <cell r="L1789">
            <v>1</v>
          </cell>
          <cell r="M1789">
            <v>0</v>
          </cell>
          <cell r="N1789">
            <v>0</v>
          </cell>
          <cell r="O1789" t="str">
            <v>Illinois</v>
          </cell>
        </row>
        <row r="1790">
          <cell r="A1790">
            <v>2102</v>
          </cell>
          <cell r="B1790">
            <v>131605</v>
          </cell>
          <cell r="C1790">
            <v>1</v>
          </cell>
          <cell r="D1790">
            <v>0</v>
          </cell>
          <cell r="E1790">
            <v>41</v>
          </cell>
          <cell r="F1790">
            <v>0</v>
          </cell>
          <cell r="G1790">
            <v>1</v>
          </cell>
          <cell r="H1790">
            <v>0</v>
          </cell>
          <cell r="I1790">
            <v>0</v>
          </cell>
          <cell r="J1790">
            <v>0</v>
          </cell>
          <cell r="K1790">
            <v>0</v>
          </cell>
          <cell r="L1790">
            <v>0</v>
          </cell>
          <cell r="M1790">
            <v>0</v>
          </cell>
          <cell r="N1790">
            <v>1</v>
          </cell>
          <cell r="O1790" t="str">
            <v>New York</v>
          </cell>
        </row>
        <row r="1791">
          <cell r="A1791">
            <v>1765</v>
          </cell>
          <cell r="B1791">
            <v>131590</v>
          </cell>
          <cell r="C1791">
            <v>1</v>
          </cell>
          <cell r="D1791">
            <v>0</v>
          </cell>
          <cell r="E1791">
            <v>48</v>
          </cell>
          <cell r="F1791">
            <v>0</v>
          </cell>
          <cell r="G1791">
            <v>0</v>
          </cell>
          <cell r="H1791">
            <v>0</v>
          </cell>
          <cell r="I1791">
            <v>1</v>
          </cell>
          <cell r="J1791">
            <v>0</v>
          </cell>
          <cell r="K1791">
            <v>0</v>
          </cell>
          <cell r="L1791">
            <v>1</v>
          </cell>
          <cell r="M1791">
            <v>0</v>
          </cell>
          <cell r="N1791">
            <v>0</v>
          </cell>
          <cell r="O1791" t="str">
            <v>Illinois</v>
          </cell>
        </row>
        <row r="1792">
          <cell r="A1792">
            <v>3133</v>
          </cell>
          <cell r="B1792">
            <v>131560</v>
          </cell>
          <cell r="C1792">
            <v>1</v>
          </cell>
          <cell r="D1792">
            <v>0</v>
          </cell>
          <cell r="E1792">
            <v>46</v>
          </cell>
          <cell r="F1792">
            <v>0</v>
          </cell>
          <cell r="G1792">
            <v>0</v>
          </cell>
          <cell r="H1792">
            <v>1</v>
          </cell>
          <cell r="I1792">
            <v>0</v>
          </cell>
          <cell r="J1792">
            <v>0</v>
          </cell>
          <cell r="K1792">
            <v>0</v>
          </cell>
          <cell r="L1792">
            <v>0</v>
          </cell>
          <cell r="M1792">
            <v>0</v>
          </cell>
          <cell r="N1792">
            <v>1</v>
          </cell>
          <cell r="O1792" t="str">
            <v>Illinois</v>
          </cell>
        </row>
        <row r="1793">
          <cell r="A1793">
            <v>2884</v>
          </cell>
          <cell r="B1793">
            <v>131535</v>
          </cell>
          <cell r="C1793">
            <v>1</v>
          </cell>
          <cell r="D1793">
            <v>0</v>
          </cell>
          <cell r="E1793">
            <v>40</v>
          </cell>
          <cell r="F1793">
            <v>0</v>
          </cell>
          <cell r="G1793">
            <v>1</v>
          </cell>
          <cell r="H1793">
            <v>0</v>
          </cell>
          <cell r="I1793">
            <v>0</v>
          </cell>
          <cell r="J1793">
            <v>0</v>
          </cell>
          <cell r="K1793">
            <v>0</v>
          </cell>
          <cell r="L1793">
            <v>0</v>
          </cell>
          <cell r="M1793">
            <v>1</v>
          </cell>
          <cell r="N1793">
            <v>0</v>
          </cell>
          <cell r="O1793" t="str">
            <v>Other</v>
          </cell>
        </row>
        <row r="1794">
          <cell r="A1794">
            <v>2169</v>
          </cell>
          <cell r="B1794">
            <v>131497</v>
          </cell>
          <cell r="C1794">
            <v>0</v>
          </cell>
          <cell r="D1794">
            <v>1</v>
          </cell>
          <cell r="E1794">
            <v>58</v>
          </cell>
          <cell r="F1794">
            <v>0</v>
          </cell>
          <cell r="G1794">
            <v>0</v>
          </cell>
          <cell r="H1794">
            <v>0</v>
          </cell>
          <cell r="I1794">
            <v>1</v>
          </cell>
          <cell r="J1794">
            <v>0</v>
          </cell>
          <cell r="K1794">
            <v>0</v>
          </cell>
          <cell r="L1794">
            <v>0</v>
          </cell>
          <cell r="M1794">
            <v>0</v>
          </cell>
          <cell r="N1794">
            <v>1</v>
          </cell>
          <cell r="O1794" t="str">
            <v>Texas</v>
          </cell>
        </row>
        <row r="1795">
          <cell r="A1795">
            <v>2566</v>
          </cell>
          <cell r="B1795">
            <v>131497</v>
          </cell>
          <cell r="C1795">
            <v>0</v>
          </cell>
          <cell r="D1795">
            <v>1</v>
          </cell>
          <cell r="E1795">
            <v>58</v>
          </cell>
          <cell r="F1795">
            <v>0</v>
          </cell>
          <cell r="G1795">
            <v>0</v>
          </cell>
          <cell r="H1795">
            <v>0</v>
          </cell>
          <cell r="I1795">
            <v>1</v>
          </cell>
          <cell r="J1795">
            <v>0</v>
          </cell>
          <cell r="K1795">
            <v>0</v>
          </cell>
          <cell r="L1795">
            <v>0</v>
          </cell>
          <cell r="M1795">
            <v>0</v>
          </cell>
          <cell r="N1795">
            <v>1</v>
          </cell>
          <cell r="O1795" t="str">
            <v>Other</v>
          </cell>
        </row>
        <row r="1796">
          <cell r="A1796">
            <v>2244</v>
          </cell>
          <cell r="B1796">
            <v>131454</v>
          </cell>
          <cell r="C1796">
            <v>1</v>
          </cell>
          <cell r="D1796">
            <v>1</v>
          </cell>
          <cell r="E1796">
            <v>60</v>
          </cell>
          <cell r="F1796">
            <v>0</v>
          </cell>
          <cell r="G1796">
            <v>1</v>
          </cell>
          <cell r="H1796">
            <v>0</v>
          </cell>
          <cell r="I1796">
            <v>0</v>
          </cell>
          <cell r="J1796">
            <v>0</v>
          </cell>
          <cell r="K1796">
            <v>0</v>
          </cell>
          <cell r="L1796">
            <v>1</v>
          </cell>
          <cell r="M1796">
            <v>0</v>
          </cell>
          <cell r="N1796">
            <v>0</v>
          </cell>
          <cell r="O1796" t="str">
            <v>Florida</v>
          </cell>
        </row>
        <row r="1797">
          <cell r="A1797">
            <v>1384</v>
          </cell>
          <cell r="B1797">
            <v>131395</v>
          </cell>
          <cell r="C1797">
            <v>1</v>
          </cell>
          <cell r="D1797">
            <v>1</v>
          </cell>
          <cell r="E1797">
            <v>64</v>
          </cell>
          <cell r="F1797">
            <v>1</v>
          </cell>
          <cell r="G1797">
            <v>0</v>
          </cell>
          <cell r="H1797">
            <v>0</v>
          </cell>
          <cell r="I1797">
            <v>0</v>
          </cell>
          <cell r="J1797">
            <v>0</v>
          </cell>
          <cell r="K1797">
            <v>0</v>
          </cell>
          <cell r="L1797">
            <v>0</v>
          </cell>
          <cell r="M1797">
            <v>0</v>
          </cell>
          <cell r="N1797">
            <v>0</v>
          </cell>
          <cell r="O1797" t="str">
            <v>Other</v>
          </cell>
        </row>
        <row r="1798">
          <cell r="A1798">
            <v>2954</v>
          </cell>
          <cell r="B1798">
            <v>131385</v>
          </cell>
          <cell r="C1798">
            <v>1</v>
          </cell>
          <cell r="D1798">
            <v>0</v>
          </cell>
          <cell r="E1798">
            <v>36</v>
          </cell>
          <cell r="F1798">
            <v>0</v>
          </cell>
          <cell r="G1798">
            <v>0</v>
          </cell>
          <cell r="H1798">
            <v>1</v>
          </cell>
          <cell r="I1798">
            <v>0</v>
          </cell>
          <cell r="J1798">
            <v>0</v>
          </cell>
          <cell r="K1798">
            <v>0</v>
          </cell>
          <cell r="L1798">
            <v>0</v>
          </cell>
          <cell r="M1798">
            <v>1</v>
          </cell>
          <cell r="N1798">
            <v>0</v>
          </cell>
          <cell r="O1798" t="str">
            <v>New York</v>
          </cell>
        </row>
        <row r="1799">
          <cell r="A1799">
            <v>1183</v>
          </cell>
          <cell r="B1799">
            <v>131353</v>
          </cell>
          <cell r="C1799">
            <v>1</v>
          </cell>
          <cell r="D1799">
            <v>1</v>
          </cell>
          <cell r="E1799">
            <v>43</v>
          </cell>
          <cell r="F1799">
            <v>0</v>
          </cell>
          <cell r="G1799">
            <v>1</v>
          </cell>
          <cell r="H1799">
            <v>0</v>
          </cell>
          <cell r="I1799">
            <v>0</v>
          </cell>
          <cell r="J1799">
            <v>0</v>
          </cell>
          <cell r="K1799">
            <v>0</v>
          </cell>
          <cell r="L1799">
            <v>1</v>
          </cell>
          <cell r="M1799">
            <v>0</v>
          </cell>
          <cell r="N1799">
            <v>0</v>
          </cell>
          <cell r="O1799" t="str">
            <v>Illinois</v>
          </cell>
        </row>
        <row r="1800">
          <cell r="A1800">
            <v>2590</v>
          </cell>
          <cell r="B1800">
            <v>131353</v>
          </cell>
          <cell r="C1800">
            <v>1</v>
          </cell>
          <cell r="D1800">
            <v>1</v>
          </cell>
          <cell r="E1800">
            <v>43</v>
          </cell>
          <cell r="F1800">
            <v>0</v>
          </cell>
          <cell r="G1800">
            <v>1</v>
          </cell>
          <cell r="H1800">
            <v>0</v>
          </cell>
          <cell r="I1800">
            <v>0</v>
          </cell>
          <cell r="J1800">
            <v>0</v>
          </cell>
          <cell r="K1800">
            <v>0</v>
          </cell>
          <cell r="L1800">
            <v>1</v>
          </cell>
          <cell r="M1800">
            <v>0</v>
          </cell>
          <cell r="N1800">
            <v>0</v>
          </cell>
          <cell r="O1800" t="str">
            <v>Other</v>
          </cell>
        </row>
        <row r="1801">
          <cell r="A1801">
            <v>2407</v>
          </cell>
          <cell r="B1801">
            <v>131163</v>
          </cell>
          <cell r="C1801">
            <v>1</v>
          </cell>
          <cell r="D1801">
            <v>0</v>
          </cell>
          <cell r="E1801">
            <v>47</v>
          </cell>
          <cell r="F1801">
            <v>1</v>
          </cell>
          <cell r="G1801">
            <v>0</v>
          </cell>
          <cell r="H1801">
            <v>0</v>
          </cell>
          <cell r="I1801">
            <v>0</v>
          </cell>
          <cell r="J1801">
            <v>0</v>
          </cell>
          <cell r="K1801">
            <v>0</v>
          </cell>
          <cell r="L1801">
            <v>0</v>
          </cell>
          <cell r="M1801">
            <v>0</v>
          </cell>
          <cell r="N1801">
            <v>0</v>
          </cell>
          <cell r="O1801" t="str">
            <v>Illinois</v>
          </cell>
        </row>
        <row r="1802">
          <cell r="A1802">
            <v>2477</v>
          </cell>
          <cell r="B1802">
            <v>131163</v>
          </cell>
          <cell r="C1802">
            <v>1</v>
          </cell>
          <cell r="D1802">
            <v>0</v>
          </cell>
          <cell r="E1802">
            <v>47</v>
          </cell>
          <cell r="F1802">
            <v>1</v>
          </cell>
          <cell r="G1802">
            <v>0</v>
          </cell>
          <cell r="H1802">
            <v>0</v>
          </cell>
          <cell r="I1802">
            <v>0</v>
          </cell>
          <cell r="J1802">
            <v>0</v>
          </cell>
          <cell r="K1802">
            <v>0</v>
          </cell>
          <cell r="L1802">
            <v>0</v>
          </cell>
          <cell r="M1802">
            <v>0</v>
          </cell>
          <cell r="N1802">
            <v>0</v>
          </cell>
          <cell r="O1802" t="str">
            <v>California</v>
          </cell>
        </row>
        <row r="1803">
          <cell r="A1803">
            <v>1237</v>
          </cell>
          <cell r="B1803">
            <v>131160</v>
          </cell>
          <cell r="C1803">
            <v>1</v>
          </cell>
          <cell r="D1803">
            <v>0</v>
          </cell>
          <cell r="E1803">
            <v>45</v>
          </cell>
          <cell r="F1803">
            <v>0</v>
          </cell>
          <cell r="G1803">
            <v>0</v>
          </cell>
          <cell r="H1803">
            <v>1</v>
          </cell>
          <cell r="I1803">
            <v>0</v>
          </cell>
          <cell r="J1803">
            <v>0</v>
          </cell>
          <cell r="K1803">
            <v>0</v>
          </cell>
          <cell r="L1803">
            <v>0</v>
          </cell>
          <cell r="M1803">
            <v>1</v>
          </cell>
          <cell r="N1803">
            <v>0</v>
          </cell>
          <cell r="O1803" t="str">
            <v>Illinois</v>
          </cell>
        </row>
        <row r="1804">
          <cell r="A1804">
            <v>2867</v>
          </cell>
          <cell r="B1804">
            <v>131158</v>
          </cell>
          <cell r="C1804">
            <v>1</v>
          </cell>
          <cell r="D1804">
            <v>0</v>
          </cell>
          <cell r="E1804">
            <v>35</v>
          </cell>
          <cell r="F1804">
            <v>0</v>
          </cell>
          <cell r="G1804">
            <v>1</v>
          </cell>
          <cell r="H1804">
            <v>0</v>
          </cell>
          <cell r="I1804">
            <v>0</v>
          </cell>
          <cell r="J1804">
            <v>0</v>
          </cell>
          <cell r="K1804">
            <v>0</v>
          </cell>
          <cell r="L1804">
            <v>1</v>
          </cell>
          <cell r="M1804">
            <v>0</v>
          </cell>
          <cell r="N1804">
            <v>0</v>
          </cell>
          <cell r="O1804" t="str">
            <v>California</v>
          </cell>
        </row>
        <row r="1805">
          <cell r="A1805">
            <v>1583</v>
          </cell>
          <cell r="B1805">
            <v>131089</v>
          </cell>
          <cell r="C1805">
            <v>1</v>
          </cell>
          <cell r="D1805">
            <v>0</v>
          </cell>
          <cell r="E1805">
            <v>39</v>
          </cell>
          <cell r="F1805">
            <v>0</v>
          </cell>
          <cell r="G1805">
            <v>0</v>
          </cell>
          <cell r="H1805">
            <v>0</v>
          </cell>
          <cell r="I1805">
            <v>1</v>
          </cell>
          <cell r="J1805">
            <v>0</v>
          </cell>
          <cell r="K1805">
            <v>0</v>
          </cell>
          <cell r="L1805">
            <v>1</v>
          </cell>
          <cell r="M1805">
            <v>0</v>
          </cell>
          <cell r="N1805">
            <v>0</v>
          </cell>
          <cell r="O1805" t="str">
            <v>California</v>
          </cell>
        </row>
        <row r="1806">
          <cell r="A1806">
            <v>2411</v>
          </cell>
          <cell r="B1806">
            <v>131086</v>
          </cell>
          <cell r="C1806">
            <v>1</v>
          </cell>
          <cell r="D1806">
            <v>1</v>
          </cell>
          <cell r="E1806">
            <v>41</v>
          </cell>
          <cell r="F1806">
            <v>0</v>
          </cell>
          <cell r="G1806">
            <v>1</v>
          </cell>
          <cell r="H1806">
            <v>0</v>
          </cell>
          <cell r="I1806">
            <v>0</v>
          </cell>
          <cell r="J1806">
            <v>0</v>
          </cell>
          <cell r="K1806">
            <v>0</v>
          </cell>
          <cell r="L1806">
            <v>0</v>
          </cell>
          <cell r="M1806">
            <v>0</v>
          </cell>
          <cell r="N1806">
            <v>0</v>
          </cell>
          <cell r="O1806" t="str">
            <v>California</v>
          </cell>
        </row>
        <row r="1807">
          <cell r="A1807">
            <v>2014</v>
          </cell>
          <cell r="B1807">
            <v>131056</v>
          </cell>
          <cell r="C1807">
            <v>1</v>
          </cell>
          <cell r="D1807">
            <v>0</v>
          </cell>
          <cell r="E1807">
            <v>43</v>
          </cell>
          <cell r="F1807">
            <v>0</v>
          </cell>
          <cell r="G1807">
            <v>1</v>
          </cell>
          <cell r="H1807">
            <v>0</v>
          </cell>
          <cell r="I1807">
            <v>0</v>
          </cell>
          <cell r="J1807">
            <v>0</v>
          </cell>
          <cell r="K1807">
            <v>0</v>
          </cell>
          <cell r="L1807">
            <v>0</v>
          </cell>
          <cell r="M1807">
            <v>0</v>
          </cell>
          <cell r="N1807">
            <v>0</v>
          </cell>
          <cell r="O1807" t="str">
            <v>Other</v>
          </cell>
        </row>
        <row r="1808">
          <cell r="A1808">
            <v>1115</v>
          </cell>
          <cell r="B1808">
            <v>130992</v>
          </cell>
          <cell r="C1808">
            <v>1</v>
          </cell>
          <cell r="D1808">
            <v>0</v>
          </cell>
          <cell r="E1808">
            <v>44</v>
          </cell>
          <cell r="F1808">
            <v>1</v>
          </cell>
          <cell r="G1808">
            <v>0</v>
          </cell>
          <cell r="H1808">
            <v>0</v>
          </cell>
          <cell r="I1808">
            <v>0</v>
          </cell>
          <cell r="J1808">
            <v>0</v>
          </cell>
          <cell r="K1808">
            <v>0</v>
          </cell>
          <cell r="L1808">
            <v>1</v>
          </cell>
          <cell r="M1808">
            <v>0</v>
          </cell>
          <cell r="N1808">
            <v>0</v>
          </cell>
          <cell r="O1808" t="str">
            <v>California</v>
          </cell>
        </row>
        <row r="1809">
          <cell r="A1809">
            <v>3099</v>
          </cell>
          <cell r="B1809">
            <v>130992</v>
          </cell>
          <cell r="C1809">
            <v>1</v>
          </cell>
          <cell r="D1809">
            <v>0</v>
          </cell>
          <cell r="E1809">
            <v>44</v>
          </cell>
          <cell r="F1809">
            <v>1</v>
          </cell>
          <cell r="G1809">
            <v>0</v>
          </cell>
          <cell r="H1809">
            <v>0</v>
          </cell>
          <cell r="I1809">
            <v>0</v>
          </cell>
          <cell r="J1809">
            <v>0</v>
          </cell>
          <cell r="K1809">
            <v>0</v>
          </cell>
          <cell r="L1809">
            <v>1</v>
          </cell>
          <cell r="M1809">
            <v>0</v>
          </cell>
          <cell r="N1809">
            <v>0</v>
          </cell>
          <cell r="O1809" t="str">
            <v>Texas</v>
          </cell>
        </row>
        <row r="1810">
          <cell r="A1810">
            <v>2523</v>
          </cell>
          <cell r="B1810">
            <v>130983</v>
          </cell>
          <cell r="C1810">
            <v>0</v>
          </cell>
          <cell r="D1810">
            <v>0</v>
          </cell>
          <cell r="E1810">
            <v>57</v>
          </cell>
          <cell r="F1810">
            <v>0</v>
          </cell>
          <cell r="G1810">
            <v>0</v>
          </cell>
          <cell r="H1810">
            <v>1</v>
          </cell>
          <cell r="I1810">
            <v>0</v>
          </cell>
          <cell r="J1810">
            <v>0</v>
          </cell>
          <cell r="K1810">
            <v>0</v>
          </cell>
          <cell r="L1810">
            <v>1</v>
          </cell>
          <cell r="M1810">
            <v>0</v>
          </cell>
          <cell r="N1810">
            <v>0</v>
          </cell>
          <cell r="O1810" t="str">
            <v>Texas</v>
          </cell>
        </row>
        <row r="1811">
          <cell r="A1811">
            <v>1242</v>
          </cell>
          <cell r="B1811">
            <v>130899</v>
          </cell>
          <cell r="C1811">
            <v>1</v>
          </cell>
          <cell r="D1811">
            <v>0</v>
          </cell>
          <cell r="E1811">
            <v>46</v>
          </cell>
          <cell r="F1811">
            <v>0</v>
          </cell>
          <cell r="G1811">
            <v>0</v>
          </cell>
          <cell r="H1811">
            <v>1</v>
          </cell>
          <cell r="I1811">
            <v>0</v>
          </cell>
          <cell r="J1811">
            <v>0</v>
          </cell>
          <cell r="K1811">
            <v>0</v>
          </cell>
          <cell r="L1811">
            <v>0</v>
          </cell>
          <cell r="M1811">
            <v>0</v>
          </cell>
          <cell r="N1811">
            <v>1</v>
          </cell>
          <cell r="O1811" t="str">
            <v>Florida</v>
          </cell>
        </row>
        <row r="1812">
          <cell r="A1812">
            <v>1834</v>
          </cell>
          <cell r="B1812">
            <v>130843</v>
          </cell>
          <cell r="C1812">
            <v>1</v>
          </cell>
          <cell r="D1812">
            <v>1</v>
          </cell>
          <cell r="E1812">
            <v>54</v>
          </cell>
          <cell r="F1812">
            <v>0</v>
          </cell>
          <cell r="G1812">
            <v>0</v>
          </cell>
          <cell r="H1812">
            <v>0</v>
          </cell>
          <cell r="I1812">
            <v>1</v>
          </cell>
          <cell r="J1812">
            <v>0</v>
          </cell>
          <cell r="K1812">
            <v>0</v>
          </cell>
          <cell r="L1812">
            <v>0</v>
          </cell>
          <cell r="M1812">
            <v>0</v>
          </cell>
          <cell r="N1812">
            <v>1</v>
          </cell>
          <cell r="O1812" t="str">
            <v>Other</v>
          </cell>
        </row>
        <row r="1813">
          <cell r="A1813">
            <v>1304</v>
          </cell>
          <cell r="B1813">
            <v>130833</v>
          </cell>
          <cell r="C1813">
            <v>1</v>
          </cell>
          <cell r="D1813">
            <v>1</v>
          </cell>
          <cell r="E1813">
            <v>69</v>
          </cell>
          <cell r="F1813">
            <v>0</v>
          </cell>
          <cell r="G1813">
            <v>1</v>
          </cell>
          <cell r="H1813">
            <v>0</v>
          </cell>
          <cell r="I1813">
            <v>0</v>
          </cell>
          <cell r="J1813">
            <v>0</v>
          </cell>
          <cell r="K1813">
            <v>0</v>
          </cell>
          <cell r="L1813">
            <v>1</v>
          </cell>
          <cell r="M1813">
            <v>0</v>
          </cell>
          <cell r="N1813">
            <v>0</v>
          </cell>
          <cell r="O1813" t="str">
            <v>New York</v>
          </cell>
        </row>
        <row r="1814">
          <cell r="A1814">
            <v>3057</v>
          </cell>
          <cell r="B1814">
            <v>130828</v>
          </cell>
          <cell r="C1814">
            <v>1</v>
          </cell>
          <cell r="D1814">
            <v>0</v>
          </cell>
          <cell r="E1814">
            <v>40</v>
          </cell>
          <cell r="F1814">
            <v>0</v>
          </cell>
          <cell r="G1814">
            <v>0</v>
          </cell>
          <cell r="H1814">
            <v>1</v>
          </cell>
          <cell r="I1814">
            <v>0</v>
          </cell>
          <cell r="J1814">
            <v>0</v>
          </cell>
          <cell r="K1814">
            <v>0</v>
          </cell>
          <cell r="L1814">
            <v>1</v>
          </cell>
          <cell r="M1814">
            <v>0</v>
          </cell>
          <cell r="N1814">
            <v>0</v>
          </cell>
          <cell r="O1814" t="str">
            <v>Texas</v>
          </cell>
        </row>
        <row r="1815">
          <cell r="A1815">
            <v>1363</v>
          </cell>
          <cell r="B1815">
            <v>130822</v>
          </cell>
          <cell r="C1815">
            <v>1</v>
          </cell>
          <cell r="D1815">
            <v>0</v>
          </cell>
          <cell r="E1815">
            <v>51</v>
          </cell>
          <cell r="F1815">
            <v>0</v>
          </cell>
          <cell r="G1815">
            <v>0</v>
          </cell>
          <cell r="H1815">
            <v>1</v>
          </cell>
          <cell r="I1815">
            <v>0</v>
          </cell>
          <cell r="J1815">
            <v>0</v>
          </cell>
          <cell r="K1815">
            <v>0</v>
          </cell>
          <cell r="L1815">
            <v>1</v>
          </cell>
          <cell r="M1815">
            <v>0</v>
          </cell>
          <cell r="N1815">
            <v>0</v>
          </cell>
          <cell r="O1815" t="str">
            <v>Illinois</v>
          </cell>
        </row>
        <row r="1816">
          <cell r="A1816">
            <v>1592</v>
          </cell>
          <cell r="B1816">
            <v>130801</v>
          </cell>
          <cell r="C1816">
            <v>0</v>
          </cell>
          <cell r="D1816">
            <v>1</v>
          </cell>
          <cell r="E1816">
            <v>45</v>
          </cell>
          <cell r="F1816">
            <v>0</v>
          </cell>
          <cell r="G1816">
            <v>1</v>
          </cell>
          <cell r="H1816">
            <v>0</v>
          </cell>
          <cell r="I1816">
            <v>0</v>
          </cell>
          <cell r="J1816">
            <v>0</v>
          </cell>
          <cell r="K1816">
            <v>1</v>
          </cell>
          <cell r="L1816">
            <v>0</v>
          </cell>
          <cell r="M1816">
            <v>0</v>
          </cell>
          <cell r="N1816">
            <v>0</v>
          </cell>
          <cell r="O1816" t="str">
            <v>New York</v>
          </cell>
        </row>
        <row r="1817">
          <cell r="A1817">
            <v>1797</v>
          </cell>
          <cell r="B1817">
            <v>130772</v>
          </cell>
          <cell r="C1817">
            <v>1</v>
          </cell>
          <cell r="D1817">
            <v>1</v>
          </cell>
          <cell r="E1817">
            <v>44</v>
          </cell>
          <cell r="F1817">
            <v>0</v>
          </cell>
          <cell r="G1817">
            <v>1</v>
          </cell>
          <cell r="H1817">
            <v>0</v>
          </cell>
          <cell r="I1817">
            <v>0</v>
          </cell>
          <cell r="J1817">
            <v>0</v>
          </cell>
          <cell r="K1817">
            <v>0</v>
          </cell>
          <cell r="L1817">
            <v>1</v>
          </cell>
          <cell r="M1817">
            <v>0</v>
          </cell>
          <cell r="N1817">
            <v>0</v>
          </cell>
          <cell r="O1817" t="str">
            <v>Texas</v>
          </cell>
        </row>
        <row r="1818">
          <cell r="A1818">
            <v>1110</v>
          </cell>
          <cell r="B1818">
            <v>130753</v>
          </cell>
          <cell r="C1818">
            <v>1</v>
          </cell>
          <cell r="D1818">
            <v>1</v>
          </cell>
          <cell r="E1818">
            <v>53</v>
          </cell>
          <cell r="F1818">
            <v>0</v>
          </cell>
          <cell r="G1818">
            <v>0</v>
          </cell>
          <cell r="H1818">
            <v>0</v>
          </cell>
          <cell r="I1818">
            <v>1</v>
          </cell>
          <cell r="J1818">
            <v>0</v>
          </cell>
          <cell r="K1818">
            <v>0</v>
          </cell>
          <cell r="L1818">
            <v>0</v>
          </cell>
          <cell r="M1818">
            <v>0</v>
          </cell>
          <cell r="N1818">
            <v>0</v>
          </cell>
          <cell r="O1818" t="str">
            <v>Florida</v>
          </cell>
        </row>
        <row r="1819">
          <cell r="A1819">
            <v>1211</v>
          </cell>
          <cell r="B1819">
            <v>130732</v>
          </cell>
          <cell r="C1819">
            <v>1</v>
          </cell>
          <cell r="D1819">
            <v>0</v>
          </cell>
          <cell r="E1819">
            <v>40</v>
          </cell>
          <cell r="F1819">
            <v>0</v>
          </cell>
          <cell r="G1819">
            <v>1</v>
          </cell>
          <cell r="H1819">
            <v>0</v>
          </cell>
          <cell r="I1819">
            <v>0</v>
          </cell>
          <cell r="J1819">
            <v>0</v>
          </cell>
          <cell r="K1819">
            <v>0</v>
          </cell>
          <cell r="L1819">
            <v>0</v>
          </cell>
          <cell r="M1819">
            <v>0</v>
          </cell>
          <cell r="N1819">
            <v>1</v>
          </cell>
          <cell r="O1819" t="str">
            <v>California</v>
          </cell>
        </row>
        <row r="1820">
          <cell r="A1820">
            <v>1322</v>
          </cell>
          <cell r="B1820">
            <v>130675</v>
          </cell>
          <cell r="C1820">
            <v>1</v>
          </cell>
          <cell r="D1820">
            <v>0</v>
          </cell>
          <cell r="E1820">
            <v>48</v>
          </cell>
          <cell r="F1820">
            <v>0</v>
          </cell>
          <cell r="G1820">
            <v>1</v>
          </cell>
          <cell r="H1820">
            <v>0</v>
          </cell>
          <cell r="I1820">
            <v>0</v>
          </cell>
          <cell r="J1820">
            <v>0</v>
          </cell>
          <cell r="K1820">
            <v>0</v>
          </cell>
          <cell r="L1820">
            <v>1</v>
          </cell>
          <cell r="M1820">
            <v>0</v>
          </cell>
          <cell r="N1820">
            <v>0</v>
          </cell>
          <cell r="O1820" t="str">
            <v>New York</v>
          </cell>
        </row>
        <row r="1821">
          <cell r="A1821">
            <v>1272</v>
          </cell>
          <cell r="B1821">
            <v>130631</v>
          </cell>
          <cell r="C1821">
            <v>1</v>
          </cell>
          <cell r="D1821">
            <v>0</v>
          </cell>
          <cell r="E1821">
            <v>46</v>
          </cell>
          <cell r="F1821">
            <v>0</v>
          </cell>
          <cell r="G1821">
            <v>1</v>
          </cell>
          <cell r="H1821">
            <v>0</v>
          </cell>
          <cell r="I1821">
            <v>0</v>
          </cell>
          <cell r="J1821">
            <v>0</v>
          </cell>
          <cell r="K1821">
            <v>0</v>
          </cell>
          <cell r="L1821">
            <v>1</v>
          </cell>
          <cell r="M1821">
            <v>0</v>
          </cell>
          <cell r="N1821">
            <v>0</v>
          </cell>
          <cell r="O1821" t="str">
            <v>Florida</v>
          </cell>
        </row>
        <row r="1822">
          <cell r="A1822">
            <v>1504</v>
          </cell>
          <cell r="B1822">
            <v>130630</v>
          </cell>
          <cell r="C1822">
            <v>1</v>
          </cell>
          <cell r="D1822">
            <v>1</v>
          </cell>
          <cell r="E1822">
            <v>55</v>
          </cell>
          <cell r="F1822">
            <v>1</v>
          </cell>
          <cell r="G1822">
            <v>0</v>
          </cell>
          <cell r="H1822">
            <v>0</v>
          </cell>
          <cell r="I1822">
            <v>0</v>
          </cell>
          <cell r="J1822">
            <v>0</v>
          </cell>
          <cell r="K1822">
            <v>0</v>
          </cell>
          <cell r="L1822">
            <v>1</v>
          </cell>
          <cell r="M1822">
            <v>0</v>
          </cell>
          <cell r="N1822">
            <v>0</v>
          </cell>
          <cell r="O1822" t="str">
            <v>Other</v>
          </cell>
        </row>
        <row r="1823">
          <cell r="A1823">
            <v>2615</v>
          </cell>
          <cell r="B1823">
            <v>130560</v>
          </cell>
          <cell r="C1823">
            <v>1</v>
          </cell>
          <cell r="D1823">
            <v>0</v>
          </cell>
          <cell r="E1823">
            <v>44</v>
          </cell>
          <cell r="F1823">
            <v>0</v>
          </cell>
          <cell r="G1823">
            <v>0</v>
          </cell>
          <cell r="H1823">
            <v>0</v>
          </cell>
          <cell r="I1823">
            <v>1</v>
          </cell>
          <cell r="J1823">
            <v>0</v>
          </cell>
          <cell r="K1823">
            <v>0</v>
          </cell>
          <cell r="L1823">
            <v>0</v>
          </cell>
          <cell r="M1823">
            <v>1</v>
          </cell>
          <cell r="N1823">
            <v>0</v>
          </cell>
          <cell r="O1823" t="str">
            <v>California</v>
          </cell>
        </row>
        <row r="1824">
          <cell r="A1824">
            <v>3122</v>
          </cell>
          <cell r="B1824">
            <v>130560</v>
          </cell>
          <cell r="C1824">
            <v>1</v>
          </cell>
          <cell r="D1824">
            <v>0</v>
          </cell>
          <cell r="E1824">
            <v>44</v>
          </cell>
          <cell r="F1824">
            <v>0</v>
          </cell>
          <cell r="G1824">
            <v>0</v>
          </cell>
          <cell r="H1824">
            <v>0</v>
          </cell>
          <cell r="I1824">
            <v>1</v>
          </cell>
          <cell r="J1824">
            <v>0</v>
          </cell>
          <cell r="K1824">
            <v>0</v>
          </cell>
          <cell r="L1824">
            <v>0</v>
          </cell>
          <cell r="M1824">
            <v>1</v>
          </cell>
          <cell r="N1824">
            <v>0</v>
          </cell>
          <cell r="O1824" t="str">
            <v>New York</v>
          </cell>
        </row>
        <row r="1825">
          <cell r="A1825">
            <v>1850</v>
          </cell>
          <cell r="B1825">
            <v>130545</v>
          </cell>
          <cell r="C1825">
            <v>1</v>
          </cell>
          <cell r="D1825">
            <v>0</v>
          </cell>
          <cell r="E1825">
            <v>41</v>
          </cell>
          <cell r="F1825">
            <v>0</v>
          </cell>
          <cell r="G1825">
            <v>0</v>
          </cell>
          <cell r="H1825">
            <v>0</v>
          </cell>
          <cell r="I1825">
            <v>1</v>
          </cell>
          <cell r="J1825">
            <v>0</v>
          </cell>
          <cell r="K1825">
            <v>0</v>
          </cell>
          <cell r="L1825">
            <v>1</v>
          </cell>
          <cell r="M1825">
            <v>0</v>
          </cell>
          <cell r="N1825">
            <v>0</v>
          </cell>
          <cell r="O1825" t="str">
            <v>New York</v>
          </cell>
        </row>
        <row r="1826">
          <cell r="A1826">
            <v>2843</v>
          </cell>
          <cell r="B1826">
            <v>130538</v>
          </cell>
          <cell r="C1826">
            <v>1</v>
          </cell>
          <cell r="D1826">
            <v>0</v>
          </cell>
          <cell r="E1826">
            <v>49</v>
          </cell>
          <cell r="F1826">
            <v>0</v>
          </cell>
          <cell r="G1826">
            <v>0</v>
          </cell>
          <cell r="H1826">
            <v>0</v>
          </cell>
          <cell r="I1826">
            <v>1</v>
          </cell>
          <cell r="J1826">
            <v>0</v>
          </cell>
          <cell r="K1826">
            <v>0</v>
          </cell>
          <cell r="L1826">
            <v>0</v>
          </cell>
          <cell r="M1826">
            <v>1</v>
          </cell>
          <cell r="N1826">
            <v>0</v>
          </cell>
          <cell r="O1826" t="str">
            <v>California</v>
          </cell>
        </row>
        <row r="1827">
          <cell r="A1827">
            <v>1150</v>
          </cell>
          <cell r="B1827">
            <v>130523</v>
          </cell>
          <cell r="C1827">
            <v>2</v>
          </cell>
          <cell r="D1827">
            <v>1</v>
          </cell>
          <cell r="E1827">
            <v>62</v>
          </cell>
          <cell r="F1827">
            <v>0</v>
          </cell>
          <cell r="G1827">
            <v>0</v>
          </cell>
          <cell r="H1827">
            <v>1</v>
          </cell>
          <cell r="I1827">
            <v>0</v>
          </cell>
          <cell r="J1827">
            <v>0</v>
          </cell>
          <cell r="K1827">
            <v>0</v>
          </cell>
          <cell r="L1827">
            <v>0</v>
          </cell>
          <cell r="M1827">
            <v>1</v>
          </cell>
          <cell r="N1827">
            <v>0</v>
          </cell>
          <cell r="O1827" t="str">
            <v>Other</v>
          </cell>
        </row>
        <row r="1828">
          <cell r="A1828">
            <v>1602</v>
          </cell>
          <cell r="B1828">
            <v>130522</v>
          </cell>
          <cell r="C1828">
            <v>0</v>
          </cell>
          <cell r="D1828">
            <v>1</v>
          </cell>
          <cell r="E1828">
            <v>60</v>
          </cell>
          <cell r="F1828">
            <v>0</v>
          </cell>
          <cell r="G1828">
            <v>1</v>
          </cell>
          <cell r="H1828">
            <v>0</v>
          </cell>
          <cell r="I1828">
            <v>0</v>
          </cell>
          <cell r="J1828">
            <v>0</v>
          </cell>
          <cell r="K1828">
            <v>0</v>
          </cell>
          <cell r="L1828">
            <v>0</v>
          </cell>
          <cell r="M1828">
            <v>1</v>
          </cell>
          <cell r="N1828">
            <v>0</v>
          </cell>
          <cell r="O1828" t="str">
            <v>Florida</v>
          </cell>
        </row>
        <row r="1829">
          <cell r="A1829">
            <v>1387</v>
          </cell>
          <cell r="B1829">
            <v>130507</v>
          </cell>
          <cell r="C1829">
            <v>0</v>
          </cell>
          <cell r="D1829">
            <v>0</v>
          </cell>
          <cell r="E1829">
            <v>60</v>
          </cell>
          <cell r="F1829">
            <v>0</v>
          </cell>
          <cell r="G1829">
            <v>0</v>
          </cell>
          <cell r="H1829">
            <v>0</v>
          </cell>
          <cell r="I1829">
            <v>1</v>
          </cell>
          <cell r="J1829">
            <v>0</v>
          </cell>
          <cell r="K1829">
            <v>0</v>
          </cell>
          <cell r="L1829">
            <v>1</v>
          </cell>
          <cell r="M1829">
            <v>0</v>
          </cell>
          <cell r="N1829">
            <v>0</v>
          </cell>
          <cell r="O1829" t="str">
            <v>Illinois</v>
          </cell>
        </row>
        <row r="1830">
          <cell r="A1830">
            <v>1172</v>
          </cell>
          <cell r="B1830">
            <v>130477</v>
          </cell>
          <cell r="C1830">
            <v>1</v>
          </cell>
          <cell r="D1830">
            <v>0</v>
          </cell>
          <cell r="E1830">
            <v>36</v>
          </cell>
          <cell r="F1830">
            <v>0</v>
          </cell>
          <cell r="G1830">
            <v>1</v>
          </cell>
          <cell r="H1830">
            <v>0</v>
          </cell>
          <cell r="I1830">
            <v>0</v>
          </cell>
          <cell r="J1830">
            <v>0</v>
          </cell>
          <cell r="K1830">
            <v>0</v>
          </cell>
          <cell r="L1830">
            <v>0</v>
          </cell>
          <cell r="M1830">
            <v>1</v>
          </cell>
          <cell r="N1830">
            <v>0</v>
          </cell>
          <cell r="O1830" t="str">
            <v>New York</v>
          </cell>
        </row>
        <row r="1831">
          <cell r="A1831">
            <v>1764</v>
          </cell>
          <cell r="B1831">
            <v>130467</v>
          </cell>
          <cell r="C1831">
            <v>1</v>
          </cell>
          <cell r="D1831">
            <v>0</v>
          </cell>
          <cell r="E1831">
            <v>48</v>
          </cell>
          <cell r="F1831">
            <v>0</v>
          </cell>
          <cell r="G1831">
            <v>1</v>
          </cell>
          <cell r="H1831">
            <v>0</v>
          </cell>
          <cell r="I1831">
            <v>0</v>
          </cell>
          <cell r="J1831">
            <v>0</v>
          </cell>
          <cell r="K1831">
            <v>0</v>
          </cell>
          <cell r="L1831">
            <v>1</v>
          </cell>
          <cell r="M1831">
            <v>0</v>
          </cell>
          <cell r="N1831">
            <v>0</v>
          </cell>
          <cell r="O1831" t="str">
            <v>Florida</v>
          </cell>
        </row>
        <row r="1832">
          <cell r="A1832">
            <v>2856</v>
          </cell>
          <cell r="B1832">
            <v>130396</v>
          </cell>
          <cell r="C1832">
            <v>1</v>
          </cell>
          <cell r="D1832">
            <v>0</v>
          </cell>
          <cell r="E1832">
            <v>51</v>
          </cell>
          <cell r="F1832">
            <v>0</v>
          </cell>
          <cell r="G1832">
            <v>1</v>
          </cell>
          <cell r="H1832">
            <v>0</v>
          </cell>
          <cell r="I1832">
            <v>0</v>
          </cell>
          <cell r="J1832">
            <v>0</v>
          </cell>
          <cell r="K1832">
            <v>0</v>
          </cell>
          <cell r="L1832">
            <v>0</v>
          </cell>
          <cell r="M1832">
            <v>0</v>
          </cell>
          <cell r="N1832">
            <v>1</v>
          </cell>
          <cell r="O1832" t="str">
            <v>Florida</v>
          </cell>
        </row>
        <row r="1833">
          <cell r="A1833">
            <v>2522</v>
          </cell>
          <cell r="B1833">
            <v>130390</v>
          </cell>
          <cell r="C1833">
            <v>0</v>
          </cell>
          <cell r="D1833">
            <v>0</v>
          </cell>
          <cell r="E1833">
            <v>33</v>
          </cell>
          <cell r="F1833">
            <v>0</v>
          </cell>
          <cell r="G1833">
            <v>1</v>
          </cell>
          <cell r="H1833">
            <v>0</v>
          </cell>
          <cell r="I1833">
            <v>0</v>
          </cell>
          <cell r="J1833">
            <v>0</v>
          </cell>
          <cell r="K1833">
            <v>0</v>
          </cell>
          <cell r="L1833">
            <v>0</v>
          </cell>
          <cell r="M1833">
            <v>0</v>
          </cell>
          <cell r="N1833">
            <v>0</v>
          </cell>
          <cell r="O1833" t="str">
            <v>New York</v>
          </cell>
        </row>
        <row r="1834">
          <cell r="A1834">
            <v>1332</v>
          </cell>
          <cell r="B1834">
            <v>130372</v>
          </cell>
          <cell r="C1834">
            <v>1</v>
          </cell>
          <cell r="D1834">
            <v>1</v>
          </cell>
          <cell r="E1834">
            <v>49</v>
          </cell>
          <cell r="F1834">
            <v>0</v>
          </cell>
          <cell r="G1834">
            <v>0</v>
          </cell>
          <cell r="H1834">
            <v>0</v>
          </cell>
          <cell r="I1834">
            <v>0</v>
          </cell>
          <cell r="J1834">
            <v>1</v>
          </cell>
          <cell r="K1834">
            <v>0</v>
          </cell>
          <cell r="L1834">
            <v>1</v>
          </cell>
          <cell r="M1834">
            <v>0</v>
          </cell>
          <cell r="N1834">
            <v>0</v>
          </cell>
          <cell r="O1834" t="str">
            <v>Florida</v>
          </cell>
        </row>
        <row r="1835">
          <cell r="A1835">
            <v>2729</v>
          </cell>
          <cell r="B1835">
            <v>130372</v>
          </cell>
          <cell r="C1835">
            <v>1</v>
          </cell>
          <cell r="D1835">
            <v>1</v>
          </cell>
          <cell r="E1835">
            <v>49</v>
          </cell>
          <cell r="F1835">
            <v>0</v>
          </cell>
          <cell r="G1835">
            <v>0</v>
          </cell>
          <cell r="H1835">
            <v>0</v>
          </cell>
          <cell r="I1835">
            <v>0</v>
          </cell>
          <cell r="J1835">
            <v>1</v>
          </cell>
          <cell r="K1835">
            <v>0</v>
          </cell>
          <cell r="L1835">
            <v>1</v>
          </cell>
          <cell r="M1835">
            <v>0</v>
          </cell>
          <cell r="N1835">
            <v>0</v>
          </cell>
          <cell r="O1835" t="str">
            <v>California</v>
          </cell>
        </row>
        <row r="1836">
          <cell r="A1836">
            <v>2980</v>
          </cell>
          <cell r="B1836">
            <v>130368</v>
          </cell>
          <cell r="C1836">
            <v>0</v>
          </cell>
          <cell r="D1836">
            <v>1</v>
          </cell>
          <cell r="E1836">
            <v>43</v>
          </cell>
          <cell r="F1836">
            <v>0</v>
          </cell>
          <cell r="G1836">
            <v>1</v>
          </cell>
          <cell r="H1836">
            <v>0</v>
          </cell>
          <cell r="I1836">
            <v>0</v>
          </cell>
          <cell r="J1836">
            <v>0</v>
          </cell>
          <cell r="K1836">
            <v>0</v>
          </cell>
          <cell r="L1836">
            <v>1</v>
          </cell>
          <cell r="M1836">
            <v>0</v>
          </cell>
          <cell r="N1836">
            <v>0</v>
          </cell>
          <cell r="O1836" t="str">
            <v>Other</v>
          </cell>
        </row>
        <row r="1837">
          <cell r="A1837">
            <v>1009</v>
          </cell>
          <cell r="B1837">
            <v>130351</v>
          </cell>
          <cell r="C1837">
            <v>1</v>
          </cell>
          <cell r="D1837">
            <v>0</v>
          </cell>
          <cell r="E1837">
            <v>46</v>
          </cell>
          <cell r="F1837">
            <v>0</v>
          </cell>
          <cell r="G1837">
            <v>0</v>
          </cell>
          <cell r="H1837">
            <v>0</v>
          </cell>
          <cell r="I1837">
            <v>1</v>
          </cell>
          <cell r="J1837">
            <v>0</v>
          </cell>
          <cell r="K1837">
            <v>0</v>
          </cell>
          <cell r="L1837">
            <v>0</v>
          </cell>
          <cell r="M1837">
            <v>0</v>
          </cell>
          <cell r="N1837">
            <v>1</v>
          </cell>
          <cell r="O1837" t="str">
            <v>Illinois</v>
          </cell>
        </row>
        <row r="1838">
          <cell r="A1838">
            <v>1392</v>
          </cell>
          <cell r="B1838">
            <v>130351</v>
          </cell>
          <cell r="C1838">
            <v>1</v>
          </cell>
          <cell r="D1838">
            <v>0</v>
          </cell>
          <cell r="E1838">
            <v>46</v>
          </cell>
          <cell r="F1838">
            <v>0</v>
          </cell>
          <cell r="G1838">
            <v>0</v>
          </cell>
          <cell r="H1838">
            <v>0</v>
          </cell>
          <cell r="I1838">
            <v>1</v>
          </cell>
          <cell r="J1838">
            <v>0</v>
          </cell>
          <cell r="K1838">
            <v>0</v>
          </cell>
          <cell r="L1838">
            <v>0</v>
          </cell>
          <cell r="M1838">
            <v>0</v>
          </cell>
          <cell r="N1838">
            <v>1</v>
          </cell>
          <cell r="O1838" t="str">
            <v>Florida</v>
          </cell>
        </row>
        <row r="1839">
          <cell r="A1839">
            <v>2859</v>
          </cell>
          <cell r="B1839">
            <v>130298</v>
          </cell>
          <cell r="C1839">
            <v>0</v>
          </cell>
          <cell r="D1839">
            <v>0</v>
          </cell>
          <cell r="E1839">
            <v>35</v>
          </cell>
          <cell r="F1839">
            <v>0</v>
          </cell>
          <cell r="G1839">
            <v>0</v>
          </cell>
          <cell r="H1839">
            <v>1</v>
          </cell>
          <cell r="I1839">
            <v>0</v>
          </cell>
          <cell r="J1839">
            <v>0</v>
          </cell>
          <cell r="K1839">
            <v>0</v>
          </cell>
          <cell r="L1839">
            <v>0</v>
          </cell>
          <cell r="M1839">
            <v>0</v>
          </cell>
          <cell r="N1839">
            <v>1</v>
          </cell>
          <cell r="O1839" t="str">
            <v>Texas</v>
          </cell>
        </row>
        <row r="1840">
          <cell r="A1840">
            <v>1361</v>
          </cell>
          <cell r="B1840">
            <v>130279</v>
          </cell>
          <cell r="C1840">
            <v>1</v>
          </cell>
          <cell r="D1840">
            <v>0</v>
          </cell>
          <cell r="E1840">
            <v>31</v>
          </cell>
          <cell r="F1840">
            <v>0</v>
          </cell>
          <cell r="G1840">
            <v>0</v>
          </cell>
          <cell r="H1840">
            <v>1</v>
          </cell>
          <cell r="I1840">
            <v>0</v>
          </cell>
          <cell r="J1840">
            <v>0</v>
          </cell>
          <cell r="K1840">
            <v>0</v>
          </cell>
          <cell r="L1840">
            <v>1</v>
          </cell>
          <cell r="M1840">
            <v>0</v>
          </cell>
          <cell r="N1840">
            <v>0</v>
          </cell>
          <cell r="O1840" t="str">
            <v>California</v>
          </cell>
        </row>
        <row r="1841">
          <cell r="A1841">
            <v>1427</v>
          </cell>
          <cell r="B1841">
            <v>130279</v>
          </cell>
          <cell r="C1841">
            <v>1</v>
          </cell>
          <cell r="D1841">
            <v>0</v>
          </cell>
          <cell r="E1841">
            <v>31</v>
          </cell>
          <cell r="F1841">
            <v>0</v>
          </cell>
          <cell r="G1841">
            <v>0</v>
          </cell>
          <cell r="H1841">
            <v>1</v>
          </cell>
          <cell r="I1841">
            <v>0</v>
          </cell>
          <cell r="J1841">
            <v>0</v>
          </cell>
          <cell r="K1841">
            <v>0</v>
          </cell>
          <cell r="L1841">
            <v>1</v>
          </cell>
          <cell r="M1841">
            <v>0</v>
          </cell>
          <cell r="N1841">
            <v>0</v>
          </cell>
          <cell r="O1841" t="str">
            <v>California</v>
          </cell>
        </row>
        <row r="1842">
          <cell r="A1842">
            <v>2994</v>
          </cell>
          <cell r="B1842">
            <v>130261</v>
          </cell>
          <cell r="C1842">
            <v>1</v>
          </cell>
          <cell r="D1842">
            <v>2</v>
          </cell>
          <cell r="E1842">
            <v>48</v>
          </cell>
          <cell r="F1842">
            <v>0</v>
          </cell>
          <cell r="G1842">
            <v>0</v>
          </cell>
          <cell r="H1842">
            <v>0</v>
          </cell>
          <cell r="I1842">
            <v>1</v>
          </cell>
          <cell r="J1842">
            <v>0</v>
          </cell>
          <cell r="K1842">
            <v>0</v>
          </cell>
          <cell r="L1842">
            <v>1</v>
          </cell>
          <cell r="M1842">
            <v>0</v>
          </cell>
          <cell r="N1842">
            <v>0</v>
          </cell>
          <cell r="O1842" t="str">
            <v>Florida</v>
          </cell>
        </row>
        <row r="1843">
          <cell r="A1843">
            <v>1993</v>
          </cell>
          <cell r="B1843">
            <v>130168</v>
          </cell>
          <cell r="C1843">
            <v>1</v>
          </cell>
          <cell r="D1843">
            <v>0</v>
          </cell>
          <cell r="E1843">
            <v>42</v>
          </cell>
          <cell r="F1843">
            <v>0</v>
          </cell>
          <cell r="G1843">
            <v>0</v>
          </cell>
          <cell r="H1843">
            <v>1</v>
          </cell>
          <cell r="I1843">
            <v>0</v>
          </cell>
          <cell r="J1843">
            <v>0</v>
          </cell>
          <cell r="K1843">
            <v>0</v>
          </cell>
          <cell r="L1843">
            <v>1</v>
          </cell>
          <cell r="M1843">
            <v>0</v>
          </cell>
          <cell r="N1843">
            <v>0</v>
          </cell>
          <cell r="O1843" t="str">
            <v>Illinois</v>
          </cell>
        </row>
        <row r="1844">
          <cell r="A1844">
            <v>1087</v>
          </cell>
          <cell r="B1844">
            <v>130096</v>
          </cell>
          <cell r="C1844">
            <v>1</v>
          </cell>
          <cell r="D1844">
            <v>0</v>
          </cell>
          <cell r="E1844">
            <v>37</v>
          </cell>
          <cell r="F1844">
            <v>0</v>
          </cell>
          <cell r="G1844">
            <v>1</v>
          </cell>
          <cell r="H1844">
            <v>0</v>
          </cell>
          <cell r="I1844">
            <v>0</v>
          </cell>
          <cell r="J1844">
            <v>0</v>
          </cell>
          <cell r="K1844">
            <v>0</v>
          </cell>
          <cell r="L1844">
            <v>1</v>
          </cell>
          <cell r="M1844">
            <v>0</v>
          </cell>
          <cell r="N1844">
            <v>0</v>
          </cell>
          <cell r="O1844" t="str">
            <v>Illinois</v>
          </cell>
        </row>
        <row r="1845">
          <cell r="A1845">
            <v>1405</v>
          </cell>
          <cell r="B1845">
            <v>130096</v>
          </cell>
          <cell r="C1845">
            <v>1</v>
          </cell>
          <cell r="D1845">
            <v>0</v>
          </cell>
          <cell r="E1845">
            <v>37</v>
          </cell>
          <cell r="F1845">
            <v>0</v>
          </cell>
          <cell r="G1845">
            <v>1</v>
          </cell>
          <cell r="H1845">
            <v>0</v>
          </cell>
          <cell r="I1845">
            <v>0</v>
          </cell>
          <cell r="J1845">
            <v>0</v>
          </cell>
          <cell r="K1845">
            <v>0</v>
          </cell>
          <cell r="L1845">
            <v>1</v>
          </cell>
          <cell r="M1845">
            <v>0</v>
          </cell>
          <cell r="N1845">
            <v>0</v>
          </cell>
          <cell r="O1845" t="str">
            <v>Illinois</v>
          </cell>
        </row>
        <row r="1846">
          <cell r="A1846">
            <v>2822</v>
          </cell>
          <cell r="B1846">
            <v>130093</v>
          </cell>
          <cell r="C1846">
            <v>0</v>
          </cell>
          <cell r="D1846">
            <v>0</v>
          </cell>
          <cell r="E1846">
            <v>30</v>
          </cell>
          <cell r="F1846">
            <v>0</v>
          </cell>
          <cell r="G1846">
            <v>1</v>
          </cell>
          <cell r="H1846">
            <v>0</v>
          </cell>
          <cell r="I1846">
            <v>0</v>
          </cell>
          <cell r="J1846">
            <v>0</v>
          </cell>
          <cell r="K1846">
            <v>0</v>
          </cell>
          <cell r="L1846">
            <v>1</v>
          </cell>
          <cell r="M1846">
            <v>0</v>
          </cell>
          <cell r="N1846">
            <v>0</v>
          </cell>
          <cell r="O1846" t="str">
            <v>New York</v>
          </cell>
        </row>
        <row r="1847">
          <cell r="A1847">
            <v>1584</v>
          </cell>
          <cell r="B1847">
            <v>130081</v>
          </cell>
          <cell r="C1847">
            <v>0</v>
          </cell>
          <cell r="D1847">
            <v>1</v>
          </cell>
          <cell r="E1847">
            <v>59</v>
          </cell>
          <cell r="F1847">
            <v>0</v>
          </cell>
          <cell r="G1847">
            <v>0</v>
          </cell>
          <cell r="H1847">
            <v>1</v>
          </cell>
          <cell r="I1847">
            <v>0</v>
          </cell>
          <cell r="J1847">
            <v>0</v>
          </cell>
          <cell r="K1847">
            <v>0</v>
          </cell>
          <cell r="L1847">
            <v>1</v>
          </cell>
          <cell r="M1847">
            <v>0</v>
          </cell>
          <cell r="N1847">
            <v>0</v>
          </cell>
          <cell r="O1847" t="str">
            <v>Florida</v>
          </cell>
        </row>
        <row r="1848">
          <cell r="A1848">
            <v>2085</v>
          </cell>
          <cell r="B1848">
            <v>130023</v>
          </cell>
          <cell r="C1848">
            <v>1</v>
          </cell>
          <cell r="D1848">
            <v>0</v>
          </cell>
          <cell r="E1848">
            <v>48</v>
          </cell>
          <cell r="F1848">
            <v>0</v>
          </cell>
          <cell r="G1848">
            <v>1</v>
          </cell>
          <cell r="H1848">
            <v>0</v>
          </cell>
          <cell r="I1848">
            <v>0</v>
          </cell>
          <cell r="J1848">
            <v>0</v>
          </cell>
          <cell r="K1848">
            <v>0</v>
          </cell>
          <cell r="L1848">
            <v>1</v>
          </cell>
          <cell r="M1848">
            <v>0</v>
          </cell>
          <cell r="N1848">
            <v>0</v>
          </cell>
          <cell r="O1848" t="str">
            <v>Texas</v>
          </cell>
        </row>
        <row r="1849">
          <cell r="A1849">
            <v>1418</v>
          </cell>
          <cell r="B1849">
            <v>130015</v>
          </cell>
          <cell r="C1849">
            <v>1</v>
          </cell>
          <cell r="D1849">
            <v>0</v>
          </cell>
          <cell r="E1849">
            <v>50</v>
          </cell>
          <cell r="F1849">
            <v>0</v>
          </cell>
          <cell r="G1849">
            <v>0</v>
          </cell>
          <cell r="H1849">
            <v>1</v>
          </cell>
          <cell r="I1849">
            <v>0</v>
          </cell>
          <cell r="J1849">
            <v>0</v>
          </cell>
          <cell r="K1849">
            <v>0</v>
          </cell>
          <cell r="L1849">
            <v>1</v>
          </cell>
          <cell r="M1849">
            <v>0</v>
          </cell>
          <cell r="N1849">
            <v>0</v>
          </cell>
          <cell r="O1849" t="str">
            <v>New York</v>
          </cell>
        </row>
        <row r="1850">
          <cell r="A1850">
            <v>1314</v>
          </cell>
          <cell r="B1850">
            <v>129999</v>
          </cell>
          <cell r="C1850">
            <v>1</v>
          </cell>
          <cell r="D1850">
            <v>0</v>
          </cell>
          <cell r="E1850">
            <v>34</v>
          </cell>
          <cell r="F1850">
            <v>0</v>
          </cell>
          <cell r="G1850">
            <v>0</v>
          </cell>
          <cell r="H1850">
            <v>1</v>
          </cell>
          <cell r="I1850">
            <v>0</v>
          </cell>
          <cell r="J1850">
            <v>0</v>
          </cell>
          <cell r="K1850">
            <v>0</v>
          </cell>
          <cell r="L1850">
            <v>0</v>
          </cell>
          <cell r="M1850">
            <v>0</v>
          </cell>
          <cell r="N1850">
            <v>1</v>
          </cell>
          <cell r="O1850" t="str">
            <v>Florida</v>
          </cell>
        </row>
        <row r="1851">
          <cell r="A1851">
            <v>1238</v>
          </cell>
          <cell r="B1851">
            <v>129938</v>
          </cell>
          <cell r="C1851">
            <v>1</v>
          </cell>
          <cell r="D1851">
            <v>0</v>
          </cell>
          <cell r="E1851">
            <v>35</v>
          </cell>
          <cell r="F1851">
            <v>0</v>
          </cell>
          <cell r="G1851">
            <v>0</v>
          </cell>
          <cell r="H1851">
            <v>1</v>
          </cell>
          <cell r="I1851">
            <v>0</v>
          </cell>
          <cell r="J1851">
            <v>0</v>
          </cell>
          <cell r="K1851">
            <v>0</v>
          </cell>
          <cell r="L1851">
            <v>1</v>
          </cell>
          <cell r="M1851">
            <v>0</v>
          </cell>
          <cell r="N1851">
            <v>0</v>
          </cell>
          <cell r="O1851" t="str">
            <v>New York</v>
          </cell>
        </row>
        <row r="1852">
          <cell r="A1852">
            <v>2878</v>
          </cell>
          <cell r="B1852">
            <v>129819</v>
          </cell>
          <cell r="C1852">
            <v>1</v>
          </cell>
          <cell r="D1852">
            <v>0</v>
          </cell>
          <cell r="E1852">
            <v>49</v>
          </cell>
          <cell r="F1852">
            <v>1</v>
          </cell>
          <cell r="G1852">
            <v>0</v>
          </cell>
          <cell r="H1852">
            <v>0</v>
          </cell>
          <cell r="I1852">
            <v>0</v>
          </cell>
          <cell r="J1852">
            <v>0</v>
          </cell>
          <cell r="K1852">
            <v>0</v>
          </cell>
          <cell r="L1852">
            <v>1</v>
          </cell>
          <cell r="M1852">
            <v>0</v>
          </cell>
          <cell r="N1852">
            <v>0</v>
          </cell>
          <cell r="O1852" t="str">
            <v>Other</v>
          </cell>
        </row>
        <row r="1853">
          <cell r="A1853">
            <v>2370</v>
          </cell>
          <cell r="B1853">
            <v>129791</v>
          </cell>
          <cell r="C1853">
            <v>1</v>
          </cell>
          <cell r="D1853">
            <v>0</v>
          </cell>
          <cell r="E1853">
            <v>48</v>
          </cell>
          <cell r="F1853">
            <v>0</v>
          </cell>
          <cell r="G1853">
            <v>1</v>
          </cell>
          <cell r="H1853">
            <v>0</v>
          </cell>
          <cell r="I1853">
            <v>0</v>
          </cell>
          <cell r="J1853">
            <v>0</v>
          </cell>
          <cell r="K1853">
            <v>0</v>
          </cell>
          <cell r="L1853">
            <v>0</v>
          </cell>
          <cell r="M1853">
            <v>0</v>
          </cell>
          <cell r="N1853">
            <v>1</v>
          </cell>
          <cell r="O1853" t="str">
            <v>Florida</v>
          </cell>
        </row>
        <row r="1854">
          <cell r="A1854">
            <v>1075</v>
          </cell>
          <cell r="B1854">
            <v>129760</v>
          </cell>
          <cell r="C1854">
            <v>1</v>
          </cell>
          <cell r="D1854">
            <v>0</v>
          </cell>
          <cell r="E1854">
            <v>35</v>
          </cell>
          <cell r="F1854">
            <v>0</v>
          </cell>
          <cell r="G1854">
            <v>0</v>
          </cell>
          <cell r="H1854">
            <v>1</v>
          </cell>
          <cell r="I1854">
            <v>0</v>
          </cell>
          <cell r="J1854">
            <v>0</v>
          </cell>
          <cell r="K1854">
            <v>0</v>
          </cell>
          <cell r="L1854">
            <v>1</v>
          </cell>
          <cell r="M1854">
            <v>0</v>
          </cell>
          <cell r="N1854">
            <v>0</v>
          </cell>
          <cell r="O1854" t="str">
            <v>Illinois</v>
          </cell>
        </row>
        <row r="1855">
          <cell r="A1855">
            <v>2751</v>
          </cell>
          <cell r="B1855">
            <v>129760</v>
          </cell>
          <cell r="C1855">
            <v>1</v>
          </cell>
          <cell r="D1855">
            <v>0</v>
          </cell>
          <cell r="E1855">
            <v>35</v>
          </cell>
          <cell r="F1855">
            <v>0</v>
          </cell>
          <cell r="G1855">
            <v>0</v>
          </cell>
          <cell r="H1855">
            <v>1</v>
          </cell>
          <cell r="I1855">
            <v>0</v>
          </cell>
          <cell r="J1855">
            <v>0</v>
          </cell>
          <cell r="K1855">
            <v>0</v>
          </cell>
          <cell r="L1855">
            <v>1</v>
          </cell>
          <cell r="M1855">
            <v>0</v>
          </cell>
          <cell r="N1855">
            <v>0</v>
          </cell>
          <cell r="O1855" t="str">
            <v>Texas</v>
          </cell>
        </row>
        <row r="1856">
          <cell r="A1856">
            <v>3114</v>
          </cell>
          <cell r="B1856">
            <v>129732</v>
          </cell>
          <cell r="C1856">
            <v>1</v>
          </cell>
          <cell r="D1856">
            <v>0</v>
          </cell>
          <cell r="E1856">
            <v>49</v>
          </cell>
          <cell r="F1856">
            <v>0</v>
          </cell>
          <cell r="G1856">
            <v>0</v>
          </cell>
          <cell r="H1856">
            <v>0</v>
          </cell>
          <cell r="I1856">
            <v>1</v>
          </cell>
          <cell r="J1856">
            <v>0</v>
          </cell>
          <cell r="K1856">
            <v>0</v>
          </cell>
          <cell r="L1856">
            <v>0</v>
          </cell>
          <cell r="M1856">
            <v>0</v>
          </cell>
          <cell r="N1856">
            <v>1</v>
          </cell>
          <cell r="O1856" t="str">
            <v>Florida</v>
          </cell>
        </row>
        <row r="1857">
          <cell r="A1857">
            <v>1281</v>
          </cell>
          <cell r="B1857">
            <v>129672</v>
          </cell>
          <cell r="C1857">
            <v>1</v>
          </cell>
          <cell r="D1857">
            <v>1</v>
          </cell>
          <cell r="E1857">
            <v>55</v>
          </cell>
          <cell r="F1857">
            <v>0</v>
          </cell>
          <cell r="G1857">
            <v>0</v>
          </cell>
          <cell r="H1857">
            <v>0</v>
          </cell>
          <cell r="I1857">
            <v>1</v>
          </cell>
          <cell r="J1857">
            <v>0</v>
          </cell>
          <cell r="K1857">
            <v>0</v>
          </cell>
          <cell r="L1857">
            <v>1</v>
          </cell>
          <cell r="M1857">
            <v>0</v>
          </cell>
          <cell r="N1857">
            <v>0</v>
          </cell>
          <cell r="O1857" t="str">
            <v>Texas</v>
          </cell>
        </row>
        <row r="1858">
          <cell r="A1858">
            <v>3001</v>
          </cell>
          <cell r="B1858">
            <v>129672</v>
          </cell>
          <cell r="C1858">
            <v>1</v>
          </cell>
          <cell r="D1858">
            <v>1</v>
          </cell>
          <cell r="E1858">
            <v>55</v>
          </cell>
          <cell r="F1858">
            <v>0</v>
          </cell>
          <cell r="G1858">
            <v>0</v>
          </cell>
          <cell r="H1858">
            <v>0</v>
          </cell>
          <cell r="I1858">
            <v>1</v>
          </cell>
          <cell r="J1858">
            <v>0</v>
          </cell>
          <cell r="K1858">
            <v>0</v>
          </cell>
          <cell r="L1858">
            <v>1</v>
          </cell>
          <cell r="M1858">
            <v>0</v>
          </cell>
          <cell r="N1858">
            <v>0</v>
          </cell>
          <cell r="O1858" t="str">
            <v>Illinois</v>
          </cell>
        </row>
        <row r="1859">
          <cell r="A1859">
            <v>1194</v>
          </cell>
          <cell r="B1859">
            <v>129604</v>
          </cell>
          <cell r="C1859">
            <v>1</v>
          </cell>
          <cell r="D1859">
            <v>0</v>
          </cell>
          <cell r="E1859">
            <v>32</v>
          </cell>
          <cell r="F1859">
            <v>0</v>
          </cell>
          <cell r="G1859">
            <v>0</v>
          </cell>
          <cell r="H1859">
            <v>0</v>
          </cell>
          <cell r="I1859">
            <v>1</v>
          </cell>
          <cell r="J1859">
            <v>0</v>
          </cell>
          <cell r="K1859">
            <v>0</v>
          </cell>
          <cell r="L1859">
            <v>1</v>
          </cell>
          <cell r="M1859">
            <v>0</v>
          </cell>
          <cell r="N1859">
            <v>0</v>
          </cell>
          <cell r="O1859" t="str">
            <v>Florida</v>
          </cell>
        </row>
        <row r="1860">
          <cell r="A1860">
            <v>1356</v>
          </cell>
          <cell r="B1860">
            <v>129548</v>
          </cell>
          <cell r="C1860">
            <v>1</v>
          </cell>
          <cell r="D1860">
            <v>0</v>
          </cell>
          <cell r="E1860">
            <v>50</v>
          </cell>
          <cell r="F1860">
            <v>0</v>
          </cell>
          <cell r="G1860">
            <v>0</v>
          </cell>
          <cell r="H1860">
            <v>1</v>
          </cell>
          <cell r="I1860">
            <v>0</v>
          </cell>
          <cell r="J1860">
            <v>0</v>
          </cell>
          <cell r="K1860">
            <v>0</v>
          </cell>
          <cell r="L1860">
            <v>0</v>
          </cell>
          <cell r="M1860">
            <v>1</v>
          </cell>
          <cell r="N1860">
            <v>0</v>
          </cell>
          <cell r="O1860" t="str">
            <v>Florida</v>
          </cell>
        </row>
        <row r="1861">
          <cell r="A1861">
            <v>2908</v>
          </cell>
          <cell r="B1861">
            <v>129543</v>
          </cell>
          <cell r="C1861">
            <v>2</v>
          </cell>
          <cell r="D1861">
            <v>0</v>
          </cell>
          <cell r="E1861">
            <v>52</v>
          </cell>
          <cell r="F1861">
            <v>0</v>
          </cell>
          <cell r="G1861">
            <v>1</v>
          </cell>
          <cell r="H1861">
            <v>0</v>
          </cell>
          <cell r="I1861">
            <v>0</v>
          </cell>
          <cell r="J1861">
            <v>0</v>
          </cell>
          <cell r="K1861">
            <v>0</v>
          </cell>
          <cell r="L1861">
            <v>0</v>
          </cell>
          <cell r="M1861">
            <v>1</v>
          </cell>
          <cell r="N1861">
            <v>0</v>
          </cell>
          <cell r="O1861" t="str">
            <v>Other</v>
          </cell>
        </row>
        <row r="1862">
          <cell r="A1862">
            <v>2931</v>
          </cell>
          <cell r="B1862">
            <v>129478</v>
          </cell>
          <cell r="C1862">
            <v>1</v>
          </cell>
          <cell r="D1862">
            <v>0</v>
          </cell>
          <cell r="E1862">
            <v>44</v>
          </cell>
          <cell r="F1862">
            <v>0</v>
          </cell>
          <cell r="G1862">
            <v>0</v>
          </cell>
          <cell r="H1862">
            <v>0</v>
          </cell>
          <cell r="I1862">
            <v>1</v>
          </cell>
          <cell r="J1862">
            <v>0</v>
          </cell>
          <cell r="K1862">
            <v>0</v>
          </cell>
          <cell r="L1862">
            <v>1</v>
          </cell>
          <cell r="M1862">
            <v>0</v>
          </cell>
          <cell r="N1862">
            <v>0</v>
          </cell>
          <cell r="O1862" t="str">
            <v>Texas</v>
          </cell>
        </row>
        <row r="1863">
          <cell r="A1863">
            <v>1080</v>
          </cell>
          <cell r="B1863">
            <v>129440</v>
          </cell>
          <cell r="C1863">
            <v>1</v>
          </cell>
          <cell r="D1863">
            <v>1</v>
          </cell>
          <cell r="E1863">
            <v>60</v>
          </cell>
          <cell r="F1863">
            <v>0</v>
          </cell>
          <cell r="G1863">
            <v>1</v>
          </cell>
          <cell r="H1863">
            <v>0</v>
          </cell>
          <cell r="I1863">
            <v>0</v>
          </cell>
          <cell r="J1863">
            <v>0</v>
          </cell>
          <cell r="K1863">
            <v>0</v>
          </cell>
          <cell r="L1863">
            <v>1</v>
          </cell>
          <cell r="M1863">
            <v>0</v>
          </cell>
          <cell r="N1863">
            <v>0</v>
          </cell>
          <cell r="O1863" t="str">
            <v>Florida</v>
          </cell>
        </row>
        <row r="1864">
          <cell r="A1864">
            <v>3107</v>
          </cell>
          <cell r="B1864">
            <v>129435</v>
          </cell>
          <cell r="C1864">
            <v>1</v>
          </cell>
          <cell r="D1864">
            <v>1</v>
          </cell>
          <cell r="E1864">
            <v>54</v>
          </cell>
          <cell r="F1864">
            <v>1</v>
          </cell>
          <cell r="G1864">
            <v>0</v>
          </cell>
          <cell r="H1864">
            <v>0</v>
          </cell>
          <cell r="I1864">
            <v>0</v>
          </cell>
          <cell r="J1864">
            <v>0</v>
          </cell>
          <cell r="K1864">
            <v>0</v>
          </cell>
          <cell r="L1864">
            <v>0</v>
          </cell>
          <cell r="M1864">
            <v>1</v>
          </cell>
          <cell r="N1864">
            <v>0</v>
          </cell>
          <cell r="O1864" t="str">
            <v>California</v>
          </cell>
        </row>
        <row r="1865">
          <cell r="A1865">
            <v>1260</v>
          </cell>
          <cell r="B1865">
            <v>129315</v>
          </cell>
          <cell r="C1865">
            <v>1</v>
          </cell>
          <cell r="D1865">
            <v>1</v>
          </cell>
          <cell r="E1865">
            <v>60</v>
          </cell>
          <cell r="F1865">
            <v>0</v>
          </cell>
          <cell r="G1865">
            <v>1</v>
          </cell>
          <cell r="H1865">
            <v>0</v>
          </cell>
          <cell r="I1865">
            <v>0</v>
          </cell>
          <cell r="J1865">
            <v>0</v>
          </cell>
          <cell r="K1865">
            <v>0</v>
          </cell>
          <cell r="L1865">
            <v>1</v>
          </cell>
          <cell r="M1865">
            <v>0</v>
          </cell>
          <cell r="N1865">
            <v>0</v>
          </cell>
          <cell r="O1865" t="str">
            <v>Florida</v>
          </cell>
        </row>
        <row r="1866">
          <cell r="A1866">
            <v>1551</v>
          </cell>
          <cell r="B1866">
            <v>129298</v>
          </cell>
          <cell r="C1866">
            <v>1</v>
          </cell>
          <cell r="D1866">
            <v>1</v>
          </cell>
          <cell r="E1866">
            <v>69</v>
          </cell>
          <cell r="F1866">
            <v>0</v>
          </cell>
          <cell r="G1866">
            <v>0</v>
          </cell>
          <cell r="H1866">
            <v>0</v>
          </cell>
          <cell r="I1866">
            <v>1</v>
          </cell>
          <cell r="J1866">
            <v>0</v>
          </cell>
          <cell r="K1866">
            <v>0</v>
          </cell>
          <cell r="L1866">
            <v>0</v>
          </cell>
          <cell r="M1866">
            <v>1</v>
          </cell>
          <cell r="N1866">
            <v>0</v>
          </cell>
          <cell r="O1866" t="str">
            <v>Texas</v>
          </cell>
        </row>
        <row r="1867">
          <cell r="A1867">
            <v>2805</v>
          </cell>
          <cell r="B1867">
            <v>129236</v>
          </cell>
          <cell r="C1867">
            <v>1</v>
          </cell>
          <cell r="D1867">
            <v>0</v>
          </cell>
          <cell r="E1867">
            <v>33</v>
          </cell>
          <cell r="F1867">
            <v>0</v>
          </cell>
          <cell r="G1867">
            <v>0</v>
          </cell>
          <cell r="H1867">
            <v>1</v>
          </cell>
          <cell r="I1867">
            <v>0</v>
          </cell>
          <cell r="J1867">
            <v>0</v>
          </cell>
          <cell r="K1867">
            <v>0</v>
          </cell>
          <cell r="L1867">
            <v>1</v>
          </cell>
          <cell r="M1867">
            <v>0</v>
          </cell>
          <cell r="N1867">
            <v>0</v>
          </cell>
          <cell r="O1867" t="str">
            <v>Texas</v>
          </cell>
        </row>
        <row r="1868">
          <cell r="A1868">
            <v>1650</v>
          </cell>
          <cell r="B1868">
            <v>129187</v>
          </cell>
          <cell r="C1868">
            <v>1</v>
          </cell>
          <cell r="D1868">
            <v>0</v>
          </cell>
          <cell r="E1868">
            <v>52</v>
          </cell>
          <cell r="F1868">
            <v>0</v>
          </cell>
          <cell r="G1868">
            <v>1</v>
          </cell>
          <cell r="H1868">
            <v>0</v>
          </cell>
          <cell r="I1868">
            <v>0</v>
          </cell>
          <cell r="J1868">
            <v>0</v>
          </cell>
          <cell r="K1868">
            <v>0</v>
          </cell>
          <cell r="L1868">
            <v>0</v>
          </cell>
          <cell r="M1868">
            <v>0</v>
          </cell>
          <cell r="N1868">
            <v>1</v>
          </cell>
          <cell r="O1868" t="str">
            <v>Florida</v>
          </cell>
        </row>
        <row r="1869">
          <cell r="A1869">
            <v>1634</v>
          </cell>
          <cell r="B1869">
            <v>129103</v>
          </cell>
          <cell r="C1869">
            <v>1</v>
          </cell>
          <cell r="D1869">
            <v>0</v>
          </cell>
          <cell r="E1869">
            <v>35</v>
          </cell>
          <cell r="F1869">
            <v>0</v>
          </cell>
          <cell r="G1869">
            <v>0</v>
          </cell>
          <cell r="H1869">
            <v>0</v>
          </cell>
          <cell r="I1869">
            <v>1</v>
          </cell>
          <cell r="J1869">
            <v>0</v>
          </cell>
          <cell r="K1869">
            <v>0</v>
          </cell>
          <cell r="L1869">
            <v>1</v>
          </cell>
          <cell r="M1869">
            <v>0</v>
          </cell>
          <cell r="N1869">
            <v>0</v>
          </cell>
          <cell r="O1869" t="str">
            <v>New York</v>
          </cell>
        </row>
        <row r="1870">
          <cell r="A1870">
            <v>3017</v>
          </cell>
          <cell r="B1870">
            <v>129009</v>
          </cell>
          <cell r="C1870">
            <v>1</v>
          </cell>
          <cell r="D1870">
            <v>0</v>
          </cell>
          <cell r="E1870">
            <v>39</v>
          </cell>
          <cell r="F1870">
            <v>0</v>
          </cell>
          <cell r="G1870">
            <v>1</v>
          </cell>
          <cell r="H1870">
            <v>0</v>
          </cell>
          <cell r="I1870">
            <v>0</v>
          </cell>
          <cell r="J1870">
            <v>0</v>
          </cell>
          <cell r="K1870">
            <v>0</v>
          </cell>
          <cell r="L1870">
            <v>1</v>
          </cell>
          <cell r="M1870">
            <v>0</v>
          </cell>
          <cell r="N1870">
            <v>0</v>
          </cell>
          <cell r="O1870" t="str">
            <v>California</v>
          </cell>
        </row>
        <row r="1871">
          <cell r="A1871">
            <v>2752</v>
          </cell>
          <cell r="B1871">
            <v>128973</v>
          </cell>
          <cell r="C1871">
            <v>0</v>
          </cell>
          <cell r="D1871">
            <v>0</v>
          </cell>
          <cell r="E1871">
            <v>43</v>
          </cell>
          <cell r="F1871">
            <v>0</v>
          </cell>
          <cell r="G1871">
            <v>1</v>
          </cell>
          <cell r="H1871">
            <v>0</v>
          </cell>
          <cell r="I1871">
            <v>0</v>
          </cell>
          <cell r="J1871">
            <v>0</v>
          </cell>
          <cell r="K1871">
            <v>0</v>
          </cell>
          <cell r="L1871">
            <v>0</v>
          </cell>
          <cell r="M1871">
            <v>0</v>
          </cell>
          <cell r="N1871">
            <v>1</v>
          </cell>
          <cell r="O1871" t="str">
            <v>Other</v>
          </cell>
        </row>
        <row r="1872">
          <cell r="A1872">
            <v>1301</v>
          </cell>
          <cell r="B1872">
            <v>128839</v>
          </cell>
          <cell r="C1872">
            <v>1</v>
          </cell>
          <cell r="D1872">
            <v>1</v>
          </cell>
          <cell r="E1872">
            <v>64</v>
          </cell>
          <cell r="F1872">
            <v>0</v>
          </cell>
          <cell r="G1872">
            <v>0</v>
          </cell>
          <cell r="H1872">
            <v>0</v>
          </cell>
          <cell r="I1872">
            <v>1</v>
          </cell>
          <cell r="J1872">
            <v>0</v>
          </cell>
          <cell r="K1872">
            <v>0</v>
          </cell>
          <cell r="L1872">
            <v>0</v>
          </cell>
          <cell r="M1872">
            <v>1</v>
          </cell>
          <cell r="N1872">
            <v>0</v>
          </cell>
          <cell r="O1872" t="str">
            <v>California</v>
          </cell>
        </row>
        <row r="1873">
          <cell r="A1873">
            <v>1612</v>
          </cell>
          <cell r="B1873">
            <v>128769</v>
          </cell>
          <cell r="C1873">
            <v>1</v>
          </cell>
          <cell r="D1873">
            <v>0</v>
          </cell>
          <cell r="E1873">
            <v>43</v>
          </cell>
          <cell r="F1873">
            <v>0</v>
          </cell>
          <cell r="G1873">
            <v>0</v>
          </cell>
          <cell r="H1873">
            <v>1</v>
          </cell>
          <cell r="I1873">
            <v>0</v>
          </cell>
          <cell r="J1873">
            <v>0</v>
          </cell>
          <cell r="K1873">
            <v>0</v>
          </cell>
          <cell r="L1873">
            <v>1</v>
          </cell>
          <cell r="M1873">
            <v>0</v>
          </cell>
          <cell r="N1873">
            <v>0</v>
          </cell>
          <cell r="O1873" t="str">
            <v>Other</v>
          </cell>
        </row>
        <row r="1874">
          <cell r="A1874">
            <v>2032</v>
          </cell>
          <cell r="B1874">
            <v>128764</v>
          </cell>
          <cell r="C1874">
            <v>1</v>
          </cell>
          <cell r="D1874">
            <v>1</v>
          </cell>
          <cell r="E1874">
            <v>54</v>
          </cell>
          <cell r="F1874">
            <v>0</v>
          </cell>
          <cell r="G1874">
            <v>0</v>
          </cell>
          <cell r="H1874">
            <v>0</v>
          </cell>
          <cell r="I1874">
            <v>1</v>
          </cell>
          <cell r="J1874">
            <v>0</v>
          </cell>
          <cell r="K1874">
            <v>0</v>
          </cell>
          <cell r="L1874">
            <v>0</v>
          </cell>
          <cell r="M1874">
            <v>0</v>
          </cell>
          <cell r="N1874">
            <v>1</v>
          </cell>
          <cell r="O1874" t="str">
            <v>Other</v>
          </cell>
        </row>
        <row r="1875">
          <cell r="A1875">
            <v>1160</v>
          </cell>
          <cell r="B1875">
            <v>128718</v>
          </cell>
          <cell r="C1875">
            <v>1</v>
          </cell>
          <cell r="D1875">
            <v>0</v>
          </cell>
          <cell r="E1875">
            <v>38</v>
          </cell>
          <cell r="F1875">
            <v>0</v>
          </cell>
          <cell r="G1875">
            <v>1</v>
          </cell>
          <cell r="H1875">
            <v>0</v>
          </cell>
          <cell r="I1875">
            <v>0</v>
          </cell>
          <cell r="J1875">
            <v>0</v>
          </cell>
          <cell r="K1875">
            <v>0</v>
          </cell>
          <cell r="L1875">
            <v>1</v>
          </cell>
          <cell r="M1875">
            <v>0</v>
          </cell>
          <cell r="N1875">
            <v>0</v>
          </cell>
          <cell r="O1875" t="str">
            <v>New York</v>
          </cell>
        </row>
        <row r="1876">
          <cell r="A1876">
            <v>1424</v>
          </cell>
          <cell r="B1876">
            <v>128691</v>
          </cell>
          <cell r="C1876">
            <v>1</v>
          </cell>
          <cell r="D1876">
            <v>0</v>
          </cell>
          <cell r="E1876">
            <v>31</v>
          </cell>
          <cell r="F1876">
            <v>0</v>
          </cell>
          <cell r="G1876">
            <v>1</v>
          </cell>
          <cell r="H1876">
            <v>0</v>
          </cell>
          <cell r="I1876">
            <v>0</v>
          </cell>
          <cell r="J1876">
            <v>0</v>
          </cell>
          <cell r="K1876">
            <v>0</v>
          </cell>
          <cell r="L1876">
            <v>1</v>
          </cell>
          <cell r="M1876">
            <v>0</v>
          </cell>
          <cell r="N1876">
            <v>0</v>
          </cell>
          <cell r="O1876" t="str">
            <v>New York</v>
          </cell>
        </row>
        <row r="1877">
          <cell r="A1877">
            <v>2219</v>
          </cell>
          <cell r="B1877">
            <v>128691</v>
          </cell>
          <cell r="C1877">
            <v>1</v>
          </cell>
          <cell r="D1877">
            <v>0</v>
          </cell>
          <cell r="E1877">
            <v>31</v>
          </cell>
          <cell r="F1877">
            <v>0</v>
          </cell>
          <cell r="G1877">
            <v>1</v>
          </cell>
          <cell r="H1877">
            <v>0</v>
          </cell>
          <cell r="I1877">
            <v>0</v>
          </cell>
          <cell r="J1877">
            <v>0</v>
          </cell>
          <cell r="K1877">
            <v>0</v>
          </cell>
          <cell r="L1877">
            <v>1</v>
          </cell>
          <cell r="M1877">
            <v>0</v>
          </cell>
          <cell r="N1877">
            <v>0</v>
          </cell>
          <cell r="O1877" t="str">
            <v>California</v>
          </cell>
        </row>
        <row r="1878">
          <cell r="A1878">
            <v>2007</v>
          </cell>
          <cell r="B1878">
            <v>128647</v>
          </cell>
          <cell r="C1878">
            <v>1</v>
          </cell>
          <cell r="D1878">
            <v>0</v>
          </cell>
          <cell r="E1878">
            <v>42</v>
          </cell>
          <cell r="F1878">
            <v>0</v>
          </cell>
          <cell r="G1878">
            <v>0</v>
          </cell>
          <cell r="H1878">
            <v>1</v>
          </cell>
          <cell r="I1878">
            <v>0</v>
          </cell>
          <cell r="J1878">
            <v>0</v>
          </cell>
          <cell r="K1878">
            <v>0</v>
          </cell>
          <cell r="L1878">
            <v>1</v>
          </cell>
          <cell r="M1878">
            <v>0</v>
          </cell>
          <cell r="N1878">
            <v>0</v>
          </cell>
          <cell r="O1878" t="str">
            <v>Texas</v>
          </cell>
        </row>
        <row r="1879">
          <cell r="A1879">
            <v>2995</v>
          </cell>
          <cell r="B1879">
            <v>128587</v>
          </cell>
          <cell r="C1879">
            <v>1</v>
          </cell>
          <cell r="D1879">
            <v>0</v>
          </cell>
          <cell r="E1879">
            <v>42</v>
          </cell>
          <cell r="F1879">
            <v>0</v>
          </cell>
          <cell r="G1879">
            <v>0</v>
          </cell>
          <cell r="H1879">
            <v>0</v>
          </cell>
          <cell r="I1879">
            <v>1</v>
          </cell>
          <cell r="J1879">
            <v>0</v>
          </cell>
          <cell r="K1879">
            <v>0</v>
          </cell>
          <cell r="L1879">
            <v>1</v>
          </cell>
          <cell r="M1879">
            <v>0</v>
          </cell>
          <cell r="N1879">
            <v>0</v>
          </cell>
          <cell r="O1879" t="str">
            <v>Illinois</v>
          </cell>
        </row>
        <row r="1880">
          <cell r="A1880">
            <v>1518</v>
          </cell>
          <cell r="B1880">
            <v>128567</v>
          </cell>
          <cell r="C1880">
            <v>1</v>
          </cell>
          <cell r="D1880">
            <v>0</v>
          </cell>
          <cell r="E1880">
            <v>38</v>
          </cell>
          <cell r="F1880">
            <v>0</v>
          </cell>
          <cell r="G1880">
            <v>0</v>
          </cell>
          <cell r="H1880">
            <v>1</v>
          </cell>
          <cell r="I1880">
            <v>0</v>
          </cell>
          <cell r="J1880">
            <v>0</v>
          </cell>
          <cell r="K1880">
            <v>0</v>
          </cell>
          <cell r="L1880">
            <v>1</v>
          </cell>
          <cell r="M1880">
            <v>0</v>
          </cell>
          <cell r="N1880">
            <v>0</v>
          </cell>
          <cell r="O1880" t="str">
            <v>Florida</v>
          </cell>
        </row>
        <row r="1881">
          <cell r="A1881">
            <v>2770</v>
          </cell>
          <cell r="B1881">
            <v>128520</v>
          </cell>
          <cell r="C1881">
            <v>1</v>
          </cell>
          <cell r="D1881">
            <v>1</v>
          </cell>
          <cell r="E1881">
            <v>60</v>
          </cell>
          <cell r="F1881">
            <v>0</v>
          </cell>
          <cell r="G1881">
            <v>1</v>
          </cell>
          <cell r="H1881">
            <v>0</v>
          </cell>
          <cell r="I1881">
            <v>0</v>
          </cell>
          <cell r="J1881">
            <v>0</v>
          </cell>
          <cell r="K1881">
            <v>0</v>
          </cell>
          <cell r="L1881">
            <v>0</v>
          </cell>
          <cell r="M1881">
            <v>1</v>
          </cell>
          <cell r="N1881">
            <v>0</v>
          </cell>
          <cell r="O1881" t="str">
            <v>Other</v>
          </cell>
        </row>
        <row r="1882">
          <cell r="A1882">
            <v>2159</v>
          </cell>
          <cell r="B1882">
            <v>128510</v>
          </cell>
          <cell r="C1882">
            <v>1</v>
          </cell>
          <cell r="D1882">
            <v>1</v>
          </cell>
          <cell r="E1882">
            <v>39</v>
          </cell>
          <cell r="F1882">
            <v>1</v>
          </cell>
          <cell r="G1882">
            <v>0</v>
          </cell>
          <cell r="H1882">
            <v>0</v>
          </cell>
          <cell r="I1882">
            <v>0</v>
          </cell>
          <cell r="J1882">
            <v>0</v>
          </cell>
          <cell r="K1882">
            <v>0</v>
          </cell>
          <cell r="L1882">
            <v>1</v>
          </cell>
          <cell r="M1882">
            <v>0</v>
          </cell>
          <cell r="N1882">
            <v>0</v>
          </cell>
          <cell r="O1882" t="str">
            <v>California</v>
          </cell>
        </row>
        <row r="1883">
          <cell r="A1883">
            <v>1473</v>
          </cell>
          <cell r="B1883">
            <v>128457</v>
          </cell>
          <cell r="C1883">
            <v>0</v>
          </cell>
          <cell r="D1883">
            <v>0</v>
          </cell>
          <cell r="E1883">
            <v>68</v>
          </cell>
          <cell r="F1883">
            <v>0</v>
          </cell>
          <cell r="G1883">
            <v>0</v>
          </cell>
          <cell r="H1883">
            <v>0</v>
          </cell>
          <cell r="I1883">
            <v>0</v>
          </cell>
          <cell r="J1883">
            <v>1</v>
          </cell>
          <cell r="K1883">
            <v>0</v>
          </cell>
          <cell r="L1883">
            <v>0</v>
          </cell>
          <cell r="M1883">
            <v>0</v>
          </cell>
          <cell r="N1883">
            <v>0</v>
          </cell>
          <cell r="O1883" t="str">
            <v>Texas</v>
          </cell>
        </row>
        <row r="1884">
          <cell r="A1884">
            <v>1346</v>
          </cell>
          <cell r="B1884">
            <v>128442</v>
          </cell>
          <cell r="C1884">
            <v>2</v>
          </cell>
          <cell r="D1884">
            <v>0</v>
          </cell>
          <cell r="E1884">
            <v>42</v>
          </cell>
          <cell r="F1884">
            <v>0</v>
          </cell>
          <cell r="G1884">
            <v>1</v>
          </cell>
          <cell r="H1884">
            <v>0</v>
          </cell>
          <cell r="I1884">
            <v>0</v>
          </cell>
          <cell r="J1884">
            <v>0</v>
          </cell>
          <cell r="K1884">
            <v>0</v>
          </cell>
          <cell r="L1884">
            <v>1</v>
          </cell>
          <cell r="M1884">
            <v>0</v>
          </cell>
          <cell r="N1884">
            <v>0</v>
          </cell>
          <cell r="O1884" t="str">
            <v>New York</v>
          </cell>
        </row>
        <row r="1885">
          <cell r="A1885">
            <v>2002</v>
          </cell>
          <cell r="B1885">
            <v>128440</v>
          </cell>
          <cell r="C1885">
            <v>1</v>
          </cell>
          <cell r="D1885">
            <v>0</v>
          </cell>
          <cell r="E1885">
            <v>46</v>
          </cell>
          <cell r="F1885">
            <v>0</v>
          </cell>
          <cell r="G1885">
            <v>0</v>
          </cell>
          <cell r="H1885">
            <v>0</v>
          </cell>
          <cell r="I1885">
            <v>1</v>
          </cell>
          <cell r="J1885">
            <v>0</v>
          </cell>
          <cell r="K1885">
            <v>0</v>
          </cell>
          <cell r="L1885">
            <v>0</v>
          </cell>
          <cell r="M1885">
            <v>0</v>
          </cell>
          <cell r="N1885">
            <v>1</v>
          </cell>
          <cell r="O1885" t="str">
            <v>Other</v>
          </cell>
        </row>
        <row r="1886">
          <cell r="A1886">
            <v>2214</v>
          </cell>
          <cell r="B1886">
            <v>128427</v>
          </cell>
          <cell r="C1886">
            <v>1</v>
          </cell>
          <cell r="D1886">
            <v>0</v>
          </cell>
          <cell r="E1886">
            <v>37</v>
          </cell>
          <cell r="F1886">
            <v>0</v>
          </cell>
          <cell r="G1886">
            <v>0</v>
          </cell>
          <cell r="H1886">
            <v>0</v>
          </cell>
          <cell r="I1886">
            <v>1</v>
          </cell>
          <cell r="J1886">
            <v>0</v>
          </cell>
          <cell r="K1886">
            <v>0</v>
          </cell>
          <cell r="L1886">
            <v>1</v>
          </cell>
          <cell r="M1886">
            <v>0</v>
          </cell>
          <cell r="N1886">
            <v>0</v>
          </cell>
          <cell r="O1886" t="str">
            <v>Florida</v>
          </cell>
        </row>
        <row r="1887">
          <cell r="A1887">
            <v>3184</v>
          </cell>
          <cell r="B1887">
            <v>128427</v>
          </cell>
          <cell r="C1887">
            <v>1</v>
          </cell>
          <cell r="D1887">
            <v>0</v>
          </cell>
          <cell r="E1887">
            <v>37</v>
          </cell>
          <cell r="F1887">
            <v>0</v>
          </cell>
          <cell r="G1887">
            <v>0</v>
          </cell>
          <cell r="H1887">
            <v>0</v>
          </cell>
          <cell r="I1887">
            <v>1</v>
          </cell>
          <cell r="J1887">
            <v>0</v>
          </cell>
          <cell r="K1887">
            <v>0</v>
          </cell>
          <cell r="L1887">
            <v>1</v>
          </cell>
          <cell r="M1887">
            <v>0</v>
          </cell>
          <cell r="N1887">
            <v>0</v>
          </cell>
          <cell r="O1887" t="str">
            <v>Other</v>
          </cell>
        </row>
        <row r="1888">
          <cell r="A1888">
            <v>2976</v>
          </cell>
          <cell r="B1888">
            <v>128420</v>
          </cell>
          <cell r="C1888">
            <v>1</v>
          </cell>
          <cell r="D1888">
            <v>0</v>
          </cell>
          <cell r="E1888">
            <v>53</v>
          </cell>
          <cell r="F1888">
            <v>1</v>
          </cell>
          <cell r="G1888">
            <v>0</v>
          </cell>
          <cell r="H1888">
            <v>0</v>
          </cell>
          <cell r="I1888">
            <v>0</v>
          </cell>
          <cell r="J1888">
            <v>0</v>
          </cell>
          <cell r="K1888">
            <v>0</v>
          </cell>
          <cell r="L1888">
            <v>0</v>
          </cell>
          <cell r="M1888">
            <v>0</v>
          </cell>
          <cell r="N1888">
            <v>1</v>
          </cell>
          <cell r="O1888" t="str">
            <v>Florida</v>
          </cell>
        </row>
        <row r="1889">
          <cell r="A1889">
            <v>2721</v>
          </cell>
          <cell r="B1889">
            <v>128389</v>
          </cell>
          <cell r="C1889">
            <v>0</v>
          </cell>
          <cell r="D1889">
            <v>0</v>
          </cell>
          <cell r="E1889">
            <v>73</v>
          </cell>
          <cell r="F1889">
            <v>0</v>
          </cell>
          <cell r="G1889">
            <v>0</v>
          </cell>
          <cell r="H1889">
            <v>0</v>
          </cell>
          <cell r="I1889">
            <v>1</v>
          </cell>
          <cell r="J1889">
            <v>0</v>
          </cell>
          <cell r="K1889">
            <v>1</v>
          </cell>
          <cell r="L1889">
            <v>0</v>
          </cell>
          <cell r="M1889">
            <v>0</v>
          </cell>
          <cell r="N1889">
            <v>0</v>
          </cell>
          <cell r="O1889" t="str">
            <v>Texas</v>
          </cell>
        </row>
        <row r="1890">
          <cell r="A1890">
            <v>2592</v>
          </cell>
          <cell r="B1890">
            <v>128359</v>
          </cell>
          <cell r="C1890">
            <v>1</v>
          </cell>
          <cell r="D1890">
            <v>0</v>
          </cell>
          <cell r="E1890">
            <v>37</v>
          </cell>
          <cell r="F1890">
            <v>0</v>
          </cell>
          <cell r="G1890">
            <v>0</v>
          </cell>
          <cell r="H1890">
            <v>0</v>
          </cell>
          <cell r="I1890">
            <v>1</v>
          </cell>
          <cell r="J1890">
            <v>0</v>
          </cell>
          <cell r="K1890">
            <v>0</v>
          </cell>
          <cell r="L1890">
            <v>1</v>
          </cell>
          <cell r="M1890">
            <v>0</v>
          </cell>
          <cell r="N1890">
            <v>0</v>
          </cell>
          <cell r="O1890" t="str">
            <v>Florida</v>
          </cell>
        </row>
        <row r="1891">
          <cell r="A1891">
            <v>1069</v>
          </cell>
          <cell r="B1891">
            <v>128332</v>
          </cell>
          <cell r="C1891">
            <v>0</v>
          </cell>
          <cell r="D1891">
            <v>0</v>
          </cell>
          <cell r="E1891">
            <v>68</v>
          </cell>
          <cell r="F1891">
            <v>0</v>
          </cell>
          <cell r="G1891">
            <v>1</v>
          </cell>
          <cell r="H1891">
            <v>0</v>
          </cell>
          <cell r="I1891">
            <v>0</v>
          </cell>
          <cell r="J1891">
            <v>0</v>
          </cell>
          <cell r="K1891">
            <v>0</v>
          </cell>
          <cell r="L1891">
            <v>1</v>
          </cell>
          <cell r="M1891">
            <v>0</v>
          </cell>
          <cell r="N1891">
            <v>0</v>
          </cell>
          <cell r="O1891" t="str">
            <v>Illinois</v>
          </cell>
        </row>
        <row r="1892">
          <cell r="A1892">
            <v>2916</v>
          </cell>
          <cell r="B1892">
            <v>128320</v>
          </cell>
          <cell r="C1892">
            <v>0</v>
          </cell>
          <cell r="D1892">
            <v>1</v>
          </cell>
          <cell r="E1892">
            <v>70</v>
          </cell>
          <cell r="F1892">
            <v>0</v>
          </cell>
          <cell r="G1892">
            <v>0</v>
          </cell>
          <cell r="H1892">
            <v>0</v>
          </cell>
          <cell r="I1892">
            <v>1</v>
          </cell>
          <cell r="J1892">
            <v>0</v>
          </cell>
          <cell r="K1892">
            <v>0</v>
          </cell>
          <cell r="L1892">
            <v>1</v>
          </cell>
          <cell r="M1892">
            <v>0</v>
          </cell>
          <cell r="N1892">
            <v>0</v>
          </cell>
          <cell r="O1892" t="str">
            <v>Florida</v>
          </cell>
        </row>
        <row r="1893">
          <cell r="A1893">
            <v>1173</v>
          </cell>
          <cell r="B1893">
            <v>128249</v>
          </cell>
          <cell r="C1893">
            <v>0</v>
          </cell>
          <cell r="D1893">
            <v>0</v>
          </cell>
          <cell r="E1893">
            <v>59</v>
          </cell>
          <cell r="F1893">
            <v>0</v>
          </cell>
          <cell r="G1893">
            <v>1</v>
          </cell>
          <cell r="H1893">
            <v>0</v>
          </cell>
          <cell r="I1893">
            <v>0</v>
          </cell>
          <cell r="J1893">
            <v>0</v>
          </cell>
          <cell r="K1893">
            <v>1</v>
          </cell>
          <cell r="L1893">
            <v>0</v>
          </cell>
          <cell r="M1893">
            <v>0</v>
          </cell>
          <cell r="N1893">
            <v>0</v>
          </cell>
          <cell r="O1893" t="str">
            <v>Texas</v>
          </cell>
        </row>
        <row r="1894">
          <cell r="A1894">
            <v>2743</v>
          </cell>
          <cell r="B1894">
            <v>128249</v>
          </cell>
          <cell r="C1894">
            <v>0</v>
          </cell>
          <cell r="D1894">
            <v>0</v>
          </cell>
          <cell r="E1894">
            <v>59</v>
          </cell>
          <cell r="F1894">
            <v>0</v>
          </cell>
          <cell r="G1894">
            <v>1</v>
          </cell>
          <cell r="H1894">
            <v>0</v>
          </cell>
          <cell r="I1894">
            <v>0</v>
          </cell>
          <cell r="J1894">
            <v>0</v>
          </cell>
          <cell r="K1894">
            <v>1</v>
          </cell>
          <cell r="L1894">
            <v>0</v>
          </cell>
          <cell r="M1894">
            <v>0</v>
          </cell>
          <cell r="N1894">
            <v>0</v>
          </cell>
          <cell r="O1894" t="str">
            <v>Illinois</v>
          </cell>
        </row>
        <row r="1895">
          <cell r="A1895">
            <v>2401</v>
          </cell>
          <cell r="B1895">
            <v>128164</v>
          </cell>
          <cell r="C1895">
            <v>1</v>
          </cell>
          <cell r="D1895">
            <v>0</v>
          </cell>
          <cell r="E1895">
            <v>50</v>
          </cell>
          <cell r="F1895">
            <v>0</v>
          </cell>
          <cell r="G1895">
            <v>1</v>
          </cell>
          <cell r="H1895">
            <v>0</v>
          </cell>
          <cell r="I1895">
            <v>0</v>
          </cell>
          <cell r="J1895">
            <v>0</v>
          </cell>
          <cell r="K1895">
            <v>0</v>
          </cell>
          <cell r="L1895">
            <v>1</v>
          </cell>
          <cell r="M1895">
            <v>0</v>
          </cell>
          <cell r="N1895">
            <v>0</v>
          </cell>
          <cell r="O1895" t="str">
            <v>Illinois</v>
          </cell>
        </row>
        <row r="1896">
          <cell r="A1896">
            <v>2503</v>
          </cell>
          <cell r="B1896">
            <v>128087</v>
          </cell>
          <cell r="C1896">
            <v>1</v>
          </cell>
          <cell r="D1896">
            <v>1</v>
          </cell>
          <cell r="E1896">
            <v>62</v>
          </cell>
          <cell r="F1896">
            <v>0</v>
          </cell>
          <cell r="G1896">
            <v>0</v>
          </cell>
          <cell r="H1896">
            <v>0</v>
          </cell>
          <cell r="I1896">
            <v>1</v>
          </cell>
          <cell r="J1896">
            <v>0</v>
          </cell>
          <cell r="K1896">
            <v>0</v>
          </cell>
          <cell r="L1896">
            <v>1</v>
          </cell>
          <cell r="M1896">
            <v>0</v>
          </cell>
          <cell r="N1896">
            <v>0</v>
          </cell>
          <cell r="O1896" t="str">
            <v>Illinois</v>
          </cell>
        </row>
        <row r="1897">
          <cell r="A1897">
            <v>2440</v>
          </cell>
          <cell r="B1897">
            <v>128072</v>
          </cell>
          <cell r="C1897">
            <v>1</v>
          </cell>
          <cell r="D1897">
            <v>0</v>
          </cell>
          <cell r="E1897">
            <v>34</v>
          </cell>
          <cell r="F1897">
            <v>0</v>
          </cell>
          <cell r="G1897">
            <v>1</v>
          </cell>
          <cell r="H1897">
            <v>0</v>
          </cell>
          <cell r="I1897">
            <v>0</v>
          </cell>
          <cell r="J1897">
            <v>0</v>
          </cell>
          <cell r="K1897">
            <v>0</v>
          </cell>
          <cell r="L1897">
            <v>0</v>
          </cell>
          <cell r="M1897">
            <v>1</v>
          </cell>
          <cell r="N1897">
            <v>0</v>
          </cell>
          <cell r="O1897" t="str">
            <v>Other</v>
          </cell>
        </row>
        <row r="1898">
          <cell r="A1898">
            <v>2016</v>
          </cell>
          <cell r="B1898">
            <v>128071</v>
          </cell>
          <cell r="C1898">
            <v>0</v>
          </cell>
          <cell r="D1898">
            <v>0</v>
          </cell>
          <cell r="E1898">
            <v>40</v>
          </cell>
          <cell r="F1898">
            <v>0</v>
          </cell>
          <cell r="G1898">
            <v>0</v>
          </cell>
          <cell r="H1898">
            <v>1</v>
          </cell>
          <cell r="I1898">
            <v>0</v>
          </cell>
          <cell r="J1898">
            <v>0</v>
          </cell>
          <cell r="K1898">
            <v>0</v>
          </cell>
          <cell r="L1898">
            <v>1</v>
          </cell>
          <cell r="M1898">
            <v>0</v>
          </cell>
          <cell r="N1898">
            <v>0</v>
          </cell>
          <cell r="O1898" t="str">
            <v>Florida</v>
          </cell>
        </row>
        <row r="1899">
          <cell r="A1899">
            <v>2992</v>
          </cell>
          <cell r="B1899">
            <v>127943</v>
          </cell>
          <cell r="C1899">
            <v>1</v>
          </cell>
          <cell r="D1899">
            <v>1</v>
          </cell>
          <cell r="E1899">
            <v>53</v>
          </cell>
          <cell r="F1899">
            <v>0</v>
          </cell>
          <cell r="G1899">
            <v>0</v>
          </cell>
          <cell r="H1899">
            <v>0</v>
          </cell>
          <cell r="I1899">
            <v>1</v>
          </cell>
          <cell r="J1899">
            <v>0</v>
          </cell>
          <cell r="K1899">
            <v>0</v>
          </cell>
          <cell r="L1899">
            <v>1</v>
          </cell>
          <cell r="M1899">
            <v>0</v>
          </cell>
          <cell r="N1899">
            <v>0</v>
          </cell>
          <cell r="O1899" t="str">
            <v>Other</v>
          </cell>
        </row>
        <row r="1900">
          <cell r="A1900">
            <v>1054</v>
          </cell>
          <cell r="B1900">
            <v>127938</v>
          </cell>
          <cell r="C1900">
            <v>1</v>
          </cell>
          <cell r="D1900">
            <v>0</v>
          </cell>
          <cell r="E1900">
            <v>32</v>
          </cell>
          <cell r="F1900">
            <v>0</v>
          </cell>
          <cell r="G1900">
            <v>0</v>
          </cell>
          <cell r="H1900">
            <v>1</v>
          </cell>
          <cell r="I1900">
            <v>0</v>
          </cell>
          <cell r="J1900">
            <v>0</v>
          </cell>
          <cell r="K1900">
            <v>0</v>
          </cell>
          <cell r="L1900">
            <v>1</v>
          </cell>
          <cell r="M1900">
            <v>0</v>
          </cell>
          <cell r="N1900">
            <v>0</v>
          </cell>
          <cell r="O1900" t="str">
            <v>Other</v>
          </cell>
        </row>
        <row r="1901">
          <cell r="A1901">
            <v>1931</v>
          </cell>
          <cell r="B1901">
            <v>127922</v>
          </cell>
          <cell r="C1901">
            <v>1</v>
          </cell>
          <cell r="D1901">
            <v>0</v>
          </cell>
          <cell r="E1901">
            <v>41</v>
          </cell>
          <cell r="F1901">
            <v>0</v>
          </cell>
          <cell r="G1901">
            <v>0</v>
          </cell>
          <cell r="H1901">
            <v>0</v>
          </cell>
          <cell r="I1901">
            <v>1</v>
          </cell>
          <cell r="J1901">
            <v>0</v>
          </cell>
          <cell r="K1901">
            <v>0</v>
          </cell>
          <cell r="L1901">
            <v>0</v>
          </cell>
          <cell r="M1901">
            <v>0</v>
          </cell>
          <cell r="N1901">
            <v>1</v>
          </cell>
          <cell r="O1901" t="str">
            <v>California</v>
          </cell>
        </row>
        <row r="1902">
          <cell r="A1902">
            <v>3049</v>
          </cell>
          <cell r="B1902">
            <v>127889</v>
          </cell>
          <cell r="C1902">
            <v>1</v>
          </cell>
          <cell r="D1902">
            <v>0</v>
          </cell>
          <cell r="E1902">
            <v>43</v>
          </cell>
          <cell r="F1902">
            <v>0</v>
          </cell>
          <cell r="G1902">
            <v>1</v>
          </cell>
          <cell r="H1902">
            <v>0</v>
          </cell>
          <cell r="I1902">
            <v>0</v>
          </cell>
          <cell r="J1902">
            <v>0</v>
          </cell>
          <cell r="K1902">
            <v>0</v>
          </cell>
          <cell r="L1902">
            <v>0</v>
          </cell>
          <cell r="M1902">
            <v>1</v>
          </cell>
          <cell r="N1902">
            <v>0</v>
          </cell>
          <cell r="O1902" t="str">
            <v>Illinois</v>
          </cell>
        </row>
        <row r="1903">
          <cell r="A1903">
            <v>3051</v>
          </cell>
          <cell r="B1903">
            <v>127803</v>
          </cell>
          <cell r="C1903">
            <v>1</v>
          </cell>
          <cell r="D1903">
            <v>0</v>
          </cell>
          <cell r="E1903">
            <v>47</v>
          </cell>
          <cell r="F1903">
            <v>0</v>
          </cell>
          <cell r="G1903">
            <v>1</v>
          </cell>
          <cell r="H1903">
            <v>0</v>
          </cell>
          <cell r="I1903">
            <v>0</v>
          </cell>
          <cell r="J1903">
            <v>0</v>
          </cell>
          <cell r="K1903">
            <v>0</v>
          </cell>
          <cell r="L1903">
            <v>1</v>
          </cell>
          <cell r="M1903">
            <v>0</v>
          </cell>
          <cell r="N1903">
            <v>0</v>
          </cell>
          <cell r="O1903" t="str">
            <v>Texas</v>
          </cell>
        </row>
        <row r="1904">
          <cell r="A1904">
            <v>3085</v>
          </cell>
          <cell r="B1904">
            <v>127733</v>
          </cell>
          <cell r="C1904">
            <v>1</v>
          </cell>
          <cell r="D1904">
            <v>0</v>
          </cell>
          <cell r="E1904">
            <v>39</v>
          </cell>
          <cell r="F1904">
            <v>0</v>
          </cell>
          <cell r="G1904">
            <v>1</v>
          </cell>
          <cell r="H1904">
            <v>0</v>
          </cell>
          <cell r="I1904">
            <v>0</v>
          </cell>
          <cell r="J1904">
            <v>0</v>
          </cell>
          <cell r="K1904">
            <v>0</v>
          </cell>
          <cell r="L1904">
            <v>0</v>
          </cell>
          <cell r="M1904">
            <v>0</v>
          </cell>
          <cell r="N1904">
            <v>0</v>
          </cell>
          <cell r="O1904" t="str">
            <v>Illinois</v>
          </cell>
        </row>
        <row r="1905">
          <cell r="A1905">
            <v>2225</v>
          </cell>
          <cell r="B1905">
            <v>127683</v>
          </cell>
          <cell r="C1905">
            <v>1</v>
          </cell>
          <cell r="D1905">
            <v>0</v>
          </cell>
          <cell r="E1905">
            <v>42</v>
          </cell>
          <cell r="F1905">
            <v>0</v>
          </cell>
          <cell r="G1905">
            <v>0</v>
          </cell>
          <cell r="H1905">
            <v>0</v>
          </cell>
          <cell r="I1905">
            <v>1</v>
          </cell>
          <cell r="J1905">
            <v>0</v>
          </cell>
          <cell r="K1905">
            <v>0</v>
          </cell>
          <cell r="L1905">
            <v>0</v>
          </cell>
          <cell r="M1905">
            <v>0</v>
          </cell>
          <cell r="N1905">
            <v>1</v>
          </cell>
          <cell r="O1905" t="str">
            <v>California</v>
          </cell>
        </row>
        <row r="1906">
          <cell r="A1906">
            <v>2079</v>
          </cell>
          <cell r="B1906">
            <v>127590</v>
          </cell>
          <cell r="C1906">
            <v>1</v>
          </cell>
          <cell r="D1906">
            <v>0</v>
          </cell>
          <cell r="E1906">
            <v>38</v>
          </cell>
          <cell r="F1906">
            <v>0</v>
          </cell>
          <cell r="G1906">
            <v>0</v>
          </cell>
          <cell r="H1906">
            <v>0</v>
          </cell>
          <cell r="I1906">
            <v>1</v>
          </cell>
          <cell r="J1906">
            <v>0</v>
          </cell>
          <cell r="K1906">
            <v>0</v>
          </cell>
          <cell r="L1906">
            <v>0</v>
          </cell>
          <cell r="M1906">
            <v>1</v>
          </cell>
          <cell r="N1906">
            <v>0</v>
          </cell>
          <cell r="O1906" t="str">
            <v>Texas</v>
          </cell>
        </row>
        <row r="1907">
          <cell r="A1907">
            <v>2651</v>
          </cell>
          <cell r="B1907">
            <v>127573</v>
          </cell>
          <cell r="C1907">
            <v>1</v>
          </cell>
          <cell r="D1907">
            <v>0</v>
          </cell>
          <cell r="E1907">
            <v>45</v>
          </cell>
          <cell r="F1907">
            <v>0</v>
          </cell>
          <cell r="G1907">
            <v>1</v>
          </cell>
          <cell r="H1907">
            <v>0</v>
          </cell>
          <cell r="I1907">
            <v>0</v>
          </cell>
          <cell r="J1907">
            <v>0</v>
          </cell>
          <cell r="K1907">
            <v>0</v>
          </cell>
          <cell r="L1907">
            <v>1</v>
          </cell>
          <cell r="M1907">
            <v>0</v>
          </cell>
          <cell r="N1907">
            <v>0</v>
          </cell>
          <cell r="O1907" t="str">
            <v>California</v>
          </cell>
        </row>
        <row r="1908">
          <cell r="A1908">
            <v>3160</v>
          </cell>
          <cell r="B1908">
            <v>127469</v>
          </cell>
          <cell r="C1908">
            <v>0</v>
          </cell>
          <cell r="D1908">
            <v>0</v>
          </cell>
          <cell r="E1908">
            <v>73</v>
          </cell>
          <cell r="F1908">
            <v>0</v>
          </cell>
          <cell r="G1908">
            <v>1</v>
          </cell>
          <cell r="H1908">
            <v>0</v>
          </cell>
          <cell r="I1908">
            <v>0</v>
          </cell>
          <cell r="J1908">
            <v>0</v>
          </cell>
          <cell r="K1908">
            <v>0</v>
          </cell>
          <cell r="L1908">
            <v>1</v>
          </cell>
          <cell r="M1908">
            <v>0</v>
          </cell>
          <cell r="N1908">
            <v>0</v>
          </cell>
          <cell r="O1908" t="str">
            <v>Other</v>
          </cell>
        </row>
        <row r="1909">
          <cell r="A1909">
            <v>1567</v>
          </cell>
          <cell r="B1909">
            <v>127450</v>
          </cell>
          <cell r="C1909">
            <v>0</v>
          </cell>
          <cell r="D1909">
            <v>0</v>
          </cell>
          <cell r="E1909">
            <v>69</v>
          </cell>
          <cell r="F1909">
            <v>0</v>
          </cell>
          <cell r="G1909">
            <v>1</v>
          </cell>
          <cell r="H1909">
            <v>0</v>
          </cell>
          <cell r="I1909">
            <v>0</v>
          </cell>
          <cell r="J1909">
            <v>0</v>
          </cell>
          <cell r="K1909">
            <v>0</v>
          </cell>
          <cell r="L1909">
            <v>0</v>
          </cell>
          <cell r="M1909">
            <v>1</v>
          </cell>
          <cell r="N1909">
            <v>0</v>
          </cell>
          <cell r="O1909" t="str">
            <v>Illinois</v>
          </cell>
        </row>
        <row r="1910">
          <cell r="A1910">
            <v>1366</v>
          </cell>
          <cell r="B1910">
            <v>127421</v>
          </cell>
          <cell r="C1910">
            <v>0</v>
          </cell>
          <cell r="D1910">
            <v>0</v>
          </cell>
          <cell r="E1910">
            <v>66</v>
          </cell>
          <cell r="F1910">
            <v>0</v>
          </cell>
          <cell r="G1910">
            <v>0</v>
          </cell>
          <cell r="H1910">
            <v>0</v>
          </cell>
          <cell r="I1910">
            <v>0</v>
          </cell>
          <cell r="J1910">
            <v>1</v>
          </cell>
          <cell r="K1910">
            <v>0</v>
          </cell>
          <cell r="L1910">
            <v>1</v>
          </cell>
          <cell r="M1910">
            <v>0</v>
          </cell>
          <cell r="N1910">
            <v>0</v>
          </cell>
          <cell r="O1910" t="str">
            <v>Other</v>
          </cell>
        </row>
        <row r="1911">
          <cell r="A1911">
            <v>1312</v>
          </cell>
          <cell r="B1911">
            <v>127255</v>
          </cell>
          <cell r="C1911">
            <v>1</v>
          </cell>
          <cell r="D1911">
            <v>0</v>
          </cell>
          <cell r="E1911">
            <v>36</v>
          </cell>
          <cell r="F1911">
            <v>0</v>
          </cell>
          <cell r="G1911">
            <v>1</v>
          </cell>
          <cell r="H1911">
            <v>0</v>
          </cell>
          <cell r="I1911">
            <v>0</v>
          </cell>
          <cell r="J1911">
            <v>0</v>
          </cell>
          <cell r="K1911">
            <v>0</v>
          </cell>
          <cell r="L1911">
            <v>1</v>
          </cell>
          <cell r="M1911">
            <v>0</v>
          </cell>
          <cell r="N1911">
            <v>0</v>
          </cell>
          <cell r="O1911" t="str">
            <v>Other</v>
          </cell>
        </row>
        <row r="1912">
          <cell r="A1912">
            <v>2310</v>
          </cell>
          <cell r="B1912">
            <v>127244</v>
          </cell>
          <cell r="C1912">
            <v>1</v>
          </cell>
          <cell r="D1912">
            <v>0</v>
          </cell>
          <cell r="E1912">
            <v>41</v>
          </cell>
          <cell r="F1912">
            <v>0</v>
          </cell>
          <cell r="G1912">
            <v>1</v>
          </cell>
          <cell r="H1912">
            <v>0</v>
          </cell>
          <cell r="I1912">
            <v>0</v>
          </cell>
          <cell r="J1912">
            <v>0</v>
          </cell>
          <cell r="K1912">
            <v>0</v>
          </cell>
          <cell r="L1912">
            <v>1</v>
          </cell>
          <cell r="M1912">
            <v>0</v>
          </cell>
          <cell r="N1912">
            <v>0</v>
          </cell>
          <cell r="O1912" t="str">
            <v>Florida</v>
          </cell>
        </row>
        <row r="1913">
          <cell r="A1913">
            <v>2495</v>
          </cell>
          <cell r="B1913">
            <v>127242</v>
          </cell>
          <cell r="C1913">
            <v>1</v>
          </cell>
          <cell r="D1913">
            <v>0</v>
          </cell>
          <cell r="E1913">
            <v>50</v>
          </cell>
          <cell r="F1913">
            <v>0</v>
          </cell>
          <cell r="G1913">
            <v>0</v>
          </cell>
          <cell r="H1913">
            <v>1</v>
          </cell>
          <cell r="I1913">
            <v>0</v>
          </cell>
          <cell r="J1913">
            <v>0</v>
          </cell>
          <cell r="K1913">
            <v>0</v>
          </cell>
          <cell r="L1913">
            <v>1</v>
          </cell>
          <cell r="M1913">
            <v>0</v>
          </cell>
          <cell r="N1913">
            <v>0</v>
          </cell>
          <cell r="O1913" t="str">
            <v>California</v>
          </cell>
        </row>
        <row r="1914">
          <cell r="A1914">
            <v>2295</v>
          </cell>
          <cell r="B1914">
            <v>127238</v>
          </cell>
          <cell r="C1914">
            <v>1</v>
          </cell>
          <cell r="D1914">
            <v>1</v>
          </cell>
          <cell r="E1914">
            <v>58</v>
          </cell>
          <cell r="F1914">
            <v>0</v>
          </cell>
          <cell r="G1914">
            <v>0</v>
          </cell>
          <cell r="H1914">
            <v>1</v>
          </cell>
          <cell r="I1914">
            <v>0</v>
          </cell>
          <cell r="J1914">
            <v>0</v>
          </cell>
          <cell r="K1914">
            <v>0</v>
          </cell>
          <cell r="L1914">
            <v>0</v>
          </cell>
          <cell r="M1914">
            <v>0</v>
          </cell>
          <cell r="N1914">
            <v>1</v>
          </cell>
          <cell r="O1914" t="str">
            <v>Texas</v>
          </cell>
        </row>
        <row r="1915">
          <cell r="A1915">
            <v>2534</v>
          </cell>
          <cell r="B1915">
            <v>127215</v>
          </cell>
          <cell r="C1915">
            <v>2</v>
          </cell>
          <cell r="D1915">
            <v>1</v>
          </cell>
          <cell r="E1915">
            <v>59</v>
          </cell>
          <cell r="F1915">
            <v>1</v>
          </cell>
          <cell r="G1915">
            <v>0</v>
          </cell>
          <cell r="H1915">
            <v>0</v>
          </cell>
          <cell r="I1915">
            <v>0</v>
          </cell>
          <cell r="J1915">
            <v>0</v>
          </cell>
          <cell r="K1915">
            <v>0</v>
          </cell>
          <cell r="L1915">
            <v>1</v>
          </cell>
          <cell r="M1915">
            <v>0</v>
          </cell>
          <cell r="N1915">
            <v>0</v>
          </cell>
          <cell r="O1915" t="str">
            <v>New York</v>
          </cell>
        </row>
        <row r="1916">
          <cell r="A1916">
            <v>1390</v>
          </cell>
          <cell r="B1916">
            <v>127213</v>
          </cell>
          <cell r="C1916">
            <v>1</v>
          </cell>
          <cell r="D1916">
            <v>0</v>
          </cell>
          <cell r="E1916">
            <v>48</v>
          </cell>
          <cell r="F1916">
            <v>0</v>
          </cell>
          <cell r="G1916">
            <v>0</v>
          </cell>
          <cell r="H1916">
            <v>1</v>
          </cell>
          <cell r="I1916">
            <v>0</v>
          </cell>
          <cell r="J1916">
            <v>0</v>
          </cell>
          <cell r="K1916">
            <v>0</v>
          </cell>
          <cell r="L1916">
            <v>0</v>
          </cell>
          <cell r="M1916">
            <v>0</v>
          </cell>
          <cell r="N1916">
            <v>1</v>
          </cell>
          <cell r="O1916" t="str">
            <v>Other</v>
          </cell>
        </row>
        <row r="1917">
          <cell r="A1917">
            <v>1484</v>
          </cell>
          <cell r="B1917">
            <v>127203</v>
          </cell>
          <cell r="C1917">
            <v>1</v>
          </cell>
          <cell r="D1917">
            <v>1</v>
          </cell>
          <cell r="E1917">
            <v>70</v>
          </cell>
          <cell r="F1917">
            <v>0</v>
          </cell>
          <cell r="G1917">
            <v>0</v>
          </cell>
          <cell r="H1917">
            <v>0</v>
          </cell>
          <cell r="I1917">
            <v>1</v>
          </cell>
          <cell r="J1917">
            <v>0</v>
          </cell>
          <cell r="K1917">
            <v>0</v>
          </cell>
          <cell r="L1917">
            <v>1</v>
          </cell>
          <cell r="M1917">
            <v>0</v>
          </cell>
          <cell r="N1917">
            <v>0</v>
          </cell>
          <cell r="O1917" t="str">
            <v>New York</v>
          </cell>
        </row>
        <row r="1918">
          <cell r="A1918">
            <v>1328</v>
          </cell>
          <cell r="B1918">
            <v>127190</v>
          </cell>
          <cell r="C1918">
            <v>1</v>
          </cell>
          <cell r="D1918">
            <v>0</v>
          </cell>
          <cell r="E1918">
            <v>47</v>
          </cell>
          <cell r="F1918">
            <v>0</v>
          </cell>
          <cell r="G1918">
            <v>0</v>
          </cell>
          <cell r="H1918">
            <v>0</v>
          </cell>
          <cell r="I1918">
            <v>1</v>
          </cell>
          <cell r="J1918">
            <v>0</v>
          </cell>
          <cell r="K1918">
            <v>1</v>
          </cell>
          <cell r="L1918">
            <v>0</v>
          </cell>
          <cell r="M1918">
            <v>0</v>
          </cell>
          <cell r="N1918">
            <v>0</v>
          </cell>
          <cell r="O1918" t="str">
            <v>New York</v>
          </cell>
        </row>
        <row r="1919">
          <cell r="A1919">
            <v>2549</v>
          </cell>
          <cell r="B1919">
            <v>127161</v>
          </cell>
          <cell r="C1919">
            <v>1</v>
          </cell>
          <cell r="D1919">
            <v>0</v>
          </cell>
          <cell r="E1919">
            <v>34</v>
          </cell>
          <cell r="F1919">
            <v>0</v>
          </cell>
          <cell r="G1919">
            <v>1</v>
          </cell>
          <cell r="H1919">
            <v>0</v>
          </cell>
          <cell r="I1919">
            <v>0</v>
          </cell>
          <cell r="J1919">
            <v>0</v>
          </cell>
          <cell r="K1919">
            <v>0</v>
          </cell>
          <cell r="L1919">
            <v>0</v>
          </cell>
          <cell r="M1919">
            <v>1</v>
          </cell>
          <cell r="N1919">
            <v>0</v>
          </cell>
          <cell r="O1919" t="str">
            <v>California</v>
          </cell>
        </row>
        <row r="1920">
          <cell r="A1920">
            <v>1533</v>
          </cell>
          <cell r="B1920">
            <v>127159</v>
          </cell>
          <cell r="C1920">
            <v>1</v>
          </cell>
          <cell r="D1920">
            <v>1</v>
          </cell>
          <cell r="E1920">
            <v>47</v>
          </cell>
          <cell r="F1920">
            <v>0</v>
          </cell>
          <cell r="G1920">
            <v>1</v>
          </cell>
          <cell r="H1920">
            <v>0</v>
          </cell>
          <cell r="I1920">
            <v>0</v>
          </cell>
          <cell r="J1920">
            <v>0</v>
          </cell>
          <cell r="K1920">
            <v>0</v>
          </cell>
          <cell r="L1920">
            <v>0</v>
          </cell>
          <cell r="M1920">
            <v>1</v>
          </cell>
          <cell r="N1920">
            <v>0</v>
          </cell>
          <cell r="O1920" t="str">
            <v>Texas</v>
          </cell>
        </row>
        <row r="1921">
          <cell r="A1921">
            <v>2580</v>
          </cell>
          <cell r="B1921">
            <v>127116</v>
          </cell>
          <cell r="C1921">
            <v>1</v>
          </cell>
          <cell r="D1921">
            <v>1</v>
          </cell>
          <cell r="E1921">
            <v>59</v>
          </cell>
          <cell r="F1921">
            <v>0</v>
          </cell>
          <cell r="G1921">
            <v>1</v>
          </cell>
          <cell r="H1921">
            <v>0</v>
          </cell>
          <cell r="I1921">
            <v>0</v>
          </cell>
          <cell r="J1921">
            <v>0</v>
          </cell>
          <cell r="K1921">
            <v>0</v>
          </cell>
          <cell r="L1921">
            <v>1</v>
          </cell>
          <cell r="M1921">
            <v>0</v>
          </cell>
          <cell r="N1921">
            <v>0</v>
          </cell>
          <cell r="O1921" t="str">
            <v>Florida</v>
          </cell>
        </row>
        <row r="1922">
          <cell r="A1922">
            <v>2035</v>
          </cell>
          <cell r="B1922">
            <v>127100</v>
          </cell>
          <cell r="C1922">
            <v>1</v>
          </cell>
          <cell r="D1922">
            <v>0</v>
          </cell>
          <cell r="E1922">
            <v>37</v>
          </cell>
          <cell r="F1922">
            <v>0</v>
          </cell>
          <cell r="G1922">
            <v>1</v>
          </cell>
          <cell r="H1922">
            <v>0</v>
          </cell>
          <cell r="I1922">
            <v>0</v>
          </cell>
          <cell r="J1922">
            <v>0</v>
          </cell>
          <cell r="K1922">
            <v>0</v>
          </cell>
          <cell r="L1922">
            <v>0</v>
          </cell>
          <cell r="M1922">
            <v>1</v>
          </cell>
          <cell r="N1922">
            <v>0</v>
          </cell>
          <cell r="O1922" t="str">
            <v>Illinois</v>
          </cell>
        </row>
        <row r="1923">
          <cell r="A1923">
            <v>2406</v>
          </cell>
          <cell r="B1923">
            <v>127100</v>
          </cell>
          <cell r="C1923">
            <v>1</v>
          </cell>
          <cell r="D1923">
            <v>0</v>
          </cell>
          <cell r="E1923">
            <v>37</v>
          </cell>
          <cell r="F1923">
            <v>0</v>
          </cell>
          <cell r="G1923">
            <v>1</v>
          </cell>
          <cell r="H1923">
            <v>0</v>
          </cell>
          <cell r="I1923">
            <v>0</v>
          </cell>
          <cell r="J1923">
            <v>0</v>
          </cell>
          <cell r="K1923">
            <v>0</v>
          </cell>
          <cell r="L1923">
            <v>0</v>
          </cell>
          <cell r="M1923">
            <v>1</v>
          </cell>
          <cell r="N1923">
            <v>0</v>
          </cell>
          <cell r="O1923" t="str">
            <v>Florida</v>
          </cell>
        </row>
        <row r="1924">
          <cell r="A1924">
            <v>2817</v>
          </cell>
          <cell r="B1924">
            <v>127071</v>
          </cell>
          <cell r="C1924">
            <v>1</v>
          </cell>
          <cell r="D1924">
            <v>0</v>
          </cell>
          <cell r="E1924">
            <v>52</v>
          </cell>
          <cell r="F1924">
            <v>1</v>
          </cell>
          <cell r="G1924">
            <v>0</v>
          </cell>
          <cell r="H1924">
            <v>0</v>
          </cell>
          <cell r="I1924">
            <v>0</v>
          </cell>
          <cell r="J1924">
            <v>0</v>
          </cell>
          <cell r="K1924">
            <v>0</v>
          </cell>
          <cell r="L1924">
            <v>0</v>
          </cell>
          <cell r="M1924">
            <v>1</v>
          </cell>
          <cell r="N1924">
            <v>0</v>
          </cell>
          <cell r="O1924" t="str">
            <v>Texas</v>
          </cell>
        </row>
        <row r="1925">
          <cell r="A1925">
            <v>1293</v>
          </cell>
          <cell r="B1925">
            <v>127038</v>
          </cell>
          <cell r="C1925">
            <v>0</v>
          </cell>
          <cell r="D1925">
            <v>0</v>
          </cell>
          <cell r="E1925">
            <v>54</v>
          </cell>
          <cell r="F1925">
            <v>0</v>
          </cell>
          <cell r="G1925">
            <v>0</v>
          </cell>
          <cell r="H1925">
            <v>0</v>
          </cell>
          <cell r="I1925">
            <v>0</v>
          </cell>
          <cell r="J1925">
            <v>1</v>
          </cell>
          <cell r="K1925">
            <v>0</v>
          </cell>
          <cell r="L1925">
            <v>1</v>
          </cell>
          <cell r="M1925">
            <v>0</v>
          </cell>
          <cell r="N1925">
            <v>0</v>
          </cell>
          <cell r="O1925" t="str">
            <v>Texas</v>
          </cell>
        </row>
        <row r="1926">
          <cell r="A1926">
            <v>2265</v>
          </cell>
          <cell r="B1926">
            <v>126997</v>
          </cell>
          <cell r="C1926">
            <v>0</v>
          </cell>
          <cell r="D1926">
            <v>0</v>
          </cell>
          <cell r="E1926">
            <v>69</v>
          </cell>
          <cell r="F1926">
            <v>0</v>
          </cell>
          <cell r="G1926">
            <v>1</v>
          </cell>
          <cell r="H1926">
            <v>0</v>
          </cell>
          <cell r="I1926">
            <v>0</v>
          </cell>
          <cell r="J1926">
            <v>0</v>
          </cell>
          <cell r="K1926">
            <v>1</v>
          </cell>
          <cell r="L1926">
            <v>0</v>
          </cell>
          <cell r="M1926">
            <v>0</v>
          </cell>
          <cell r="N1926">
            <v>0</v>
          </cell>
          <cell r="O1926" t="str">
            <v>Texas</v>
          </cell>
        </row>
        <row r="1927">
          <cell r="A1927">
            <v>2165</v>
          </cell>
          <cell r="B1927">
            <v>126954</v>
          </cell>
          <cell r="C1927">
            <v>1</v>
          </cell>
          <cell r="D1927">
            <v>0</v>
          </cell>
          <cell r="E1927">
            <v>49</v>
          </cell>
          <cell r="F1927">
            <v>0</v>
          </cell>
          <cell r="G1927">
            <v>0</v>
          </cell>
          <cell r="H1927">
            <v>1</v>
          </cell>
          <cell r="I1927">
            <v>0</v>
          </cell>
          <cell r="J1927">
            <v>0</v>
          </cell>
          <cell r="K1927">
            <v>0</v>
          </cell>
          <cell r="L1927">
            <v>1</v>
          </cell>
          <cell r="M1927">
            <v>0</v>
          </cell>
          <cell r="N1927">
            <v>0</v>
          </cell>
          <cell r="O1927" t="str">
            <v>California</v>
          </cell>
        </row>
        <row r="1928">
          <cell r="A1928">
            <v>2058</v>
          </cell>
          <cell r="B1928">
            <v>126907</v>
          </cell>
          <cell r="C1928">
            <v>1</v>
          </cell>
          <cell r="D1928">
            <v>1</v>
          </cell>
          <cell r="E1928">
            <v>44</v>
          </cell>
          <cell r="F1928">
            <v>0</v>
          </cell>
          <cell r="G1928">
            <v>0</v>
          </cell>
          <cell r="H1928">
            <v>0</v>
          </cell>
          <cell r="I1928">
            <v>1</v>
          </cell>
          <cell r="J1928">
            <v>0</v>
          </cell>
          <cell r="K1928">
            <v>0</v>
          </cell>
          <cell r="L1928">
            <v>0</v>
          </cell>
          <cell r="M1928">
            <v>0</v>
          </cell>
          <cell r="N1928">
            <v>0</v>
          </cell>
          <cell r="O1928" t="str">
            <v>Florida</v>
          </cell>
        </row>
        <row r="1929">
          <cell r="A1929">
            <v>2363</v>
          </cell>
          <cell r="B1929">
            <v>126907</v>
          </cell>
          <cell r="C1929">
            <v>1</v>
          </cell>
          <cell r="D1929">
            <v>1</v>
          </cell>
          <cell r="E1929">
            <v>44</v>
          </cell>
          <cell r="F1929">
            <v>0</v>
          </cell>
          <cell r="G1929">
            <v>0</v>
          </cell>
          <cell r="H1929">
            <v>0</v>
          </cell>
          <cell r="I1929">
            <v>1</v>
          </cell>
          <cell r="J1929">
            <v>0</v>
          </cell>
          <cell r="K1929">
            <v>0</v>
          </cell>
          <cell r="L1929">
            <v>0</v>
          </cell>
          <cell r="M1929">
            <v>0</v>
          </cell>
          <cell r="N1929">
            <v>0</v>
          </cell>
          <cell r="O1929" t="str">
            <v>California</v>
          </cell>
        </row>
        <row r="1930">
          <cell r="A1930">
            <v>2326</v>
          </cell>
          <cell r="B1930">
            <v>126887</v>
          </cell>
          <cell r="C1930">
            <v>0</v>
          </cell>
          <cell r="D1930">
            <v>1</v>
          </cell>
          <cell r="E1930">
            <v>61</v>
          </cell>
          <cell r="F1930">
            <v>0</v>
          </cell>
          <cell r="G1930">
            <v>1</v>
          </cell>
          <cell r="H1930">
            <v>0</v>
          </cell>
          <cell r="I1930">
            <v>0</v>
          </cell>
          <cell r="J1930">
            <v>0</v>
          </cell>
          <cell r="K1930">
            <v>0</v>
          </cell>
          <cell r="L1930">
            <v>0</v>
          </cell>
          <cell r="M1930">
            <v>0</v>
          </cell>
          <cell r="N1930">
            <v>0</v>
          </cell>
          <cell r="O1930" t="str">
            <v>Other</v>
          </cell>
        </row>
        <row r="1931">
          <cell r="A1931">
            <v>1594</v>
          </cell>
          <cell r="B1931">
            <v>126877</v>
          </cell>
          <cell r="C1931">
            <v>0</v>
          </cell>
          <cell r="D1931">
            <v>0</v>
          </cell>
          <cell r="E1931">
            <v>51</v>
          </cell>
          <cell r="F1931">
            <v>0</v>
          </cell>
          <cell r="G1931">
            <v>0</v>
          </cell>
          <cell r="H1931">
            <v>1</v>
          </cell>
          <cell r="I1931">
            <v>0</v>
          </cell>
          <cell r="J1931">
            <v>0</v>
          </cell>
          <cell r="K1931">
            <v>0</v>
          </cell>
          <cell r="L1931">
            <v>0</v>
          </cell>
          <cell r="M1931">
            <v>1</v>
          </cell>
          <cell r="N1931">
            <v>0</v>
          </cell>
          <cell r="O1931" t="str">
            <v>Other</v>
          </cell>
        </row>
        <row r="1932">
          <cell r="A1932">
            <v>1791</v>
          </cell>
          <cell r="B1932">
            <v>126872</v>
          </cell>
          <cell r="C1932">
            <v>0</v>
          </cell>
          <cell r="D1932">
            <v>0</v>
          </cell>
          <cell r="E1932">
            <v>39</v>
          </cell>
          <cell r="F1932">
            <v>0</v>
          </cell>
          <cell r="G1932">
            <v>1</v>
          </cell>
          <cell r="H1932">
            <v>0</v>
          </cell>
          <cell r="I1932">
            <v>0</v>
          </cell>
          <cell r="J1932">
            <v>0</v>
          </cell>
          <cell r="K1932">
            <v>0</v>
          </cell>
          <cell r="L1932">
            <v>1</v>
          </cell>
          <cell r="M1932">
            <v>0</v>
          </cell>
          <cell r="N1932">
            <v>0</v>
          </cell>
          <cell r="O1932" t="str">
            <v>Texas</v>
          </cell>
        </row>
        <row r="1933">
          <cell r="A1933">
            <v>1874</v>
          </cell>
          <cell r="B1933">
            <v>126868</v>
          </cell>
          <cell r="C1933">
            <v>1</v>
          </cell>
          <cell r="D1933">
            <v>0</v>
          </cell>
          <cell r="E1933">
            <v>29</v>
          </cell>
          <cell r="F1933">
            <v>0</v>
          </cell>
          <cell r="G1933">
            <v>0</v>
          </cell>
          <cell r="H1933">
            <v>1</v>
          </cell>
          <cell r="I1933">
            <v>0</v>
          </cell>
          <cell r="J1933">
            <v>0</v>
          </cell>
          <cell r="K1933">
            <v>1</v>
          </cell>
          <cell r="L1933">
            <v>0</v>
          </cell>
          <cell r="M1933">
            <v>0</v>
          </cell>
          <cell r="N1933">
            <v>0</v>
          </cell>
          <cell r="O1933" t="str">
            <v>New York</v>
          </cell>
        </row>
        <row r="1934">
          <cell r="A1934">
            <v>1569</v>
          </cell>
          <cell r="B1934">
            <v>126850</v>
          </cell>
          <cell r="C1934">
            <v>1</v>
          </cell>
          <cell r="D1934">
            <v>1</v>
          </cell>
          <cell r="E1934">
            <v>49</v>
          </cell>
          <cell r="F1934">
            <v>0</v>
          </cell>
          <cell r="G1934">
            <v>0</v>
          </cell>
          <cell r="H1934">
            <v>0</v>
          </cell>
          <cell r="I1934">
            <v>1</v>
          </cell>
          <cell r="J1934">
            <v>0</v>
          </cell>
          <cell r="K1934">
            <v>0</v>
          </cell>
          <cell r="L1934">
            <v>0</v>
          </cell>
          <cell r="M1934">
            <v>0</v>
          </cell>
          <cell r="N1934">
            <v>0</v>
          </cell>
          <cell r="O1934" t="str">
            <v>Texas</v>
          </cell>
        </row>
        <row r="1935">
          <cell r="A1935">
            <v>3199</v>
          </cell>
          <cell r="B1935">
            <v>126816</v>
          </cell>
          <cell r="C1935">
            <v>0</v>
          </cell>
          <cell r="D1935">
            <v>0</v>
          </cell>
          <cell r="E1935">
            <v>34</v>
          </cell>
          <cell r="F1935">
            <v>0</v>
          </cell>
          <cell r="G1935">
            <v>0</v>
          </cell>
          <cell r="H1935">
            <v>1</v>
          </cell>
          <cell r="I1935">
            <v>0</v>
          </cell>
          <cell r="J1935">
            <v>0</v>
          </cell>
          <cell r="K1935">
            <v>0</v>
          </cell>
          <cell r="L1935">
            <v>1</v>
          </cell>
          <cell r="M1935">
            <v>0</v>
          </cell>
          <cell r="N1935">
            <v>0</v>
          </cell>
          <cell r="O1935" t="str">
            <v>Illinois</v>
          </cell>
        </row>
        <row r="1936">
          <cell r="A1936">
            <v>2373</v>
          </cell>
          <cell r="B1936">
            <v>126759</v>
          </cell>
          <cell r="C1936">
            <v>1</v>
          </cell>
          <cell r="D1936">
            <v>0</v>
          </cell>
          <cell r="E1936">
            <v>48</v>
          </cell>
          <cell r="F1936">
            <v>1</v>
          </cell>
          <cell r="G1936">
            <v>0</v>
          </cell>
          <cell r="H1936">
            <v>0</v>
          </cell>
          <cell r="I1936">
            <v>0</v>
          </cell>
          <cell r="J1936">
            <v>0</v>
          </cell>
          <cell r="K1936">
            <v>0</v>
          </cell>
          <cell r="L1936">
            <v>1</v>
          </cell>
          <cell r="M1936">
            <v>0</v>
          </cell>
          <cell r="N1936">
            <v>0</v>
          </cell>
          <cell r="O1936" t="str">
            <v>Texas</v>
          </cell>
        </row>
        <row r="1937">
          <cell r="A1937">
            <v>1657</v>
          </cell>
          <cell r="B1937">
            <v>126751</v>
          </cell>
          <cell r="C1937">
            <v>2</v>
          </cell>
          <cell r="D1937">
            <v>0</v>
          </cell>
          <cell r="E1937">
            <v>46</v>
          </cell>
          <cell r="F1937">
            <v>0</v>
          </cell>
          <cell r="G1937">
            <v>1</v>
          </cell>
          <cell r="H1937">
            <v>0</v>
          </cell>
          <cell r="I1937">
            <v>0</v>
          </cell>
          <cell r="J1937">
            <v>0</v>
          </cell>
          <cell r="K1937">
            <v>0</v>
          </cell>
          <cell r="L1937">
            <v>1</v>
          </cell>
          <cell r="M1937">
            <v>0</v>
          </cell>
          <cell r="N1937">
            <v>0</v>
          </cell>
          <cell r="O1937" t="str">
            <v>Illinois</v>
          </cell>
        </row>
        <row r="1938">
          <cell r="A1938">
            <v>1004</v>
          </cell>
          <cell r="B1938">
            <v>126646</v>
          </cell>
          <cell r="C1938">
            <v>1</v>
          </cell>
          <cell r="D1938">
            <v>0</v>
          </cell>
          <cell r="E1938">
            <v>36</v>
          </cell>
          <cell r="F1938">
            <v>0</v>
          </cell>
          <cell r="G1938">
            <v>0</v>
          </cell>
          <cell r="H1938">
            <v>0</v>
          </cell>
          <cell r="I1938">
            <v>1</v>
          </cell>
          <cell r="J1938">
            <v>0</v>
          </cell>
          <cell r="K1938">
            <v>0</v>
          </cell>
          <cell r="L1938">
            <v>1</v>
          </cell>
          <cell r="M1938">
            <v>0</v>
          </cell>
          <cell r="N1938">
            <v>0</v>
          </cell>
          <cell r="O1938" t="str">
            <v>New York</v>
          </cell>
        </row>
        <row r="1939">
          <cell r="A1939">
            <v>2845</v>
          </cell>
          <cell r="B1939">
            <v>126642</v>
          </cell>
          <cell r="C1939">
            <v>1</v>
          </cell>
          <cell r="D1939">
            <v>0</v>
          </cell>
          <cell r="E1939">
            <v>53</v>
          </cell>
          <cell r="F1939">
            <v>1</v>
          </cell>
          <cell r="G1939">
            <v>0</v>
          </cell>
          <cell r="H1939">
            <v>0</v>
          </cell>
          <cell r="I1939">
            <v>0</v>
          </cell>
          <cell r="J1939">
            <v>0</v>
          </cell>
          <cell r="K1939">
            <v>0</v>
          </cell>
          <cell r="L1939">
            <v>0</v>
          </cell>
          <cell r="M1939">
            <v>0</v>
          </cell>
          <cell r="N1939">
            <v>1</v>
          </cell>
          <cell r="O1939" t="str">
            <v>Illinois</v>
          </cell>
        </row>
        <row r="1940">
          <cell r="A1940">
            <v>2130</v>
          </cell>
          <cell r="B1940">
            <v>126576</v>
          </cell>
          <cell r="C1940">
            <v>1</v>
          </cell>
          <cell r="D1940">
            <v>0</v>
          </cell>
          <cell r="E1940">
            <v>34</v>
          </cell>
          <cell r="F1940">
            <v>0</v>
          </cell>
          <cell r="G1940">
            <v>0</v>
          </cell>
          <cell r="H1940">
            <v>1</v>
          </cell>
          <cell r="I1940">
            <v>0</v>
          </cell>
          <cell r="J1940">
            <v>0</v>
          </cell>
          <cell r="K1940">
            <v>0</v>
          </cell>
          <cell r="L1940">
            <v>1</v>
          </cell>
          <cell r="M1940">
            <v>0</v>
          </cell>
          <cell r="N1940">
            <v>0</v>
          </cell>
          <cell r="O1940" t="str">
            <v>Florida</v>
          </cell>
        </row>
        <row r="1941">
          <cell r="A1941">
            <v>1678</v>
          </cell>
          <cell r="B1941">
            <v>126518</v>
          </cell>
          <cell r="C1941">
            <v>1</v>
          </cell>
          <cell r="D1941">
            <v>1</v>
          </cell>
          <cell r="E1941">
            <v>71</v>
          </cell>
          <cell r="F1941">
            <v>0</v>
          </cell>
          <cell r="G1941">
            <v>0</v>
          </cell>
          <cell r="H1941">
            <v>1</v>
          </cell>
          <cell r="I1941">
            <v>0</v>
          </cell>
          <cell r="J1941">
            <v>0</v>
          </cell>
          <cell r="K1941">
            <v>0</v>
          </cell>
          <cell r="L1941">
            <v>0</v>
          </cell>
          <cell r="M1941">
            <v>0</v>
          </cell>
          <cell r="N1941">
            <v>1</v>
          </cell>
          <cell r="O1941" t="str">
            <v>Other</v>
          </cell>
        </row>
        <row r="1942">
          <cell r="A1942">
            <v>1240</v>
          </cell>
          <cell r="B1942">
            <v>126490</v>
          </cell>
          <cell r="C1942">
            <v>0</v>
          </cell>
          <cell r="D1942">
            <v>0</v>
          </cell>
          <cell r="E1942">
            <v>62</v>
          </cell>
          <cell r="F1942">
            <v>0</v>
          </cell>
          <cell r="G1942">
            <v>0</v>
          </cell>
          <cell r="H1942">
            <v>0</v>
          </cell>
          <cell r="I1942">
            <v>1</v>
          </cell>
          <cell r="J1942">
            <v>0</v>
          </cell>
          <cell r="K1942">
            <v>0</v>
          </cell>
          <cell r="L1942">
            <v>0</v>
          </cell>
          <cell r="M1942">
            <v>0</v>
          </cell>
          <cell r="N1942">
            <v>0</v>
          </cell>
          <cell r="O1942" t="str">
            <v>Other</v>
          </cell>
        </row>
        <row r="1943">
          <cell r="A1943">
            <v>1639</v>
          </cell>
          <cell r="B1943">
            <v>126490</v>
          </cell>
          <cell r="C1943">
            <v>0</v>
          </cell>
          <cell r="D1943">
            <v>0</v>
          </cell>
          <cell r="E1943">
            <v>62</v>
          </cell>
          <cell r="F1943">
            <v>0</v>
          </cell>
          <cell r="G1943">
            <v>0</v>
          </cell>
          <cell r="H1943">
            <v>0</v>
          </cell>
          <cell r="I1943">
            <v>1</v>
          </cell>
          <cell r="J1943">
            <v>0</v>
          </cell>
          <cell r="K1943">
            <v>0</v>
          </cell>
          <cell r="L1943">
            <v>0</v>
          </cell>
          <cell r="M1943">
            <v>0</v>
          </cell>
          <cell r="N1943">
            <v>0</v>
          </cell>
          <cell r="O1943" t="str">
            <v>Illinois</v>
          </cell>
        </row>
        <row r="1944">
          <cell r="A1944">
            <v>3151</v>
          </cell>
          <cell r="B1944">
            <v>126487</v>
          </cell>
          <cell r="C1944">
            <v>1</v>
          </cell>
          <cell r="D1944">
            <v>0</v>
          </cell>
          <cell r="E1944">
            <v>42</v>
          </cell>
          <cell r="F1944">
            <v>0</v>
          </cell>
          <cell r="G1944">
            <v>0</v>
          </cell>
          <cell r="H1944">
            <v>1</v>
          </cell>
          <cell r="I1944">
            <v>0</v>
          </cell>
          <cell r="J1944">
            <v>0</v>
          </cell>
          <cell r="K1944">
            <v>1</v>
          </cell>
          <cell r="L1944">
            <v>0</v>
          </cell>
          <cell r="M1944">
            <v>0</v>
          </cell>
          <cell r="N1944">
            <v>0</v>
          </cell>
          <cell r="O1944" t="str">
            <v>Illinois</v>
          </cell>
        </row>
        <row r="1945">
          <cell r="A1945">
            <v>1073</v>
          </cell>
          <cell r="B1945">
            <v>126326</v>
          </cell>
          <cell r="C1945">
            <v>0</v>
          </cell>
          <cell r="D1945">
            <v>0</v>
          </cell>
          <cell r="E1945">
            <v>44</v>
          </cell>
          <cell r="F1945">
            <v>0</v>
          </cell>
          <cell r="G1945">
            <v>0</v>
          </cell>
          <cell r="H1945">
            <v>0</v>
          </cell>
          <cell r="I1945">
            <v>1</v>
          </cell>
          <cell r="J1945">
            <v>0</v>
          </cell>
          <cell r="K1945">
            <v>0</v>
          </cell>
          <cell r="L1945">
            <v>0</v>
          </cell>
          <cell r="M1945">
            <v>0</v>
          </cell>
          <cell r="N1945">
            <v>0</v>
          </cell>
          <cell r="O1945" t="str">
            <v>California</v>
          </cell>
        </row>
        <row r="1946">
          <cell r="A1946">
            <v>1076</v>
          </cell>
          <cell r="B1946">
            <v>126304</v>
          </cell>
          <cell r="C1946">
            <v>1</v>
          </cell>
          <cell r="D1946">
            <v>0</v>
          </cell>
          <cell r="E1946">
            <v>51</v>
          </cell>
          <cell r="F1946">
            <v>0</v>
          </cell>
          <cell r="G1946">
            <v>1</v>
          </cell>
          <cell r="H1946">
            <v>0</v>
          </cell>
          <cell r="I1946">
            <v>0</v>
          </cell>
          <cell r="J1946">
            <v>0</v>
          </cell>
          <cell r="K1946">
            <v>0</v>
          </cell>
          <cell r="L1946">
            <v>1</v>
          </cell>
          <cell r="M1946">
            <v>0</v>
          </cell>
          <cell r="N1946">
            <v>0</v>
          </cell>
          <cell r="O1946" t="str">
            <v>New York</v>
          </cell>
        </row>
        <row r="1947">
          <cell r="A1947">
            <v>2433</v>
          </cell>
          <cell r="B1947">
            <v>126290</v>
          </cell>
          <cell r="C1947">
            <v>1</v>
          </cell>
          <cell r="D1947">
            <v>1</v>
          </cell>
          <cell r="E1947">
            <v>48</v>
          </cell>
          <cell r="F1947">
            <v>0</v>
          </cell>
          <cell r="G1947">
            <v>0</v>
          </cell>
          <cell r="H1947">
            <v>0</v>
          </cell>
          <cell r="I1947">
            <v>1</v>
          </cell>
          <cell r="J1947">
            <v>0</v>
          </cell>
          <cell r="K1947">
            <v>0</v>
          </cell>
          <cell r="L1947">
            <v>1</v>
          </cell>
          <cell r="M1947">
            <v>0</v>
          </cell>
          <cell r="N1947">
            <v>0</v>
          </cell>
          <cell r="O1947" t="str">
            <v>Texas</v>
          </cell>
        </row>
        <row r="1948">
          <cell r="A1948">
            <v>2202</v>
          </cell>
          <cell r="B1948">
            <v>126228</v>
          </cell>
          <cell r="C1948">
            <v>1</v>
          </cell>
          <cell r="D1948">
            <v>0</v>
          </cell>
          <cell r="E1948">
            <v>47</v>
          </cell>
          <cell r="F1948">
            <v>0</v>
          </cell>
          <cell r="G1948">
            <v>1</v>
          </cell>
          <cell r="H1948">
            <v>0</v>
          </cell>
          <cell r="I1948">
            <v>0</v>
          </cell>
          <cell r="J1948">
            <v>0</v>
          </cell>
          <cell r="K1948">
            <v>0</v>
          </cell>
          <cell r="L1948">
            <v>1</v>
          </cell>
          <cell r="M1948">
            <v>0</v>
          </cell>
          <cell r="N1948">
            <v>0</v>
          </cell>
          <cell r="O1948" t="str">
            <v>Florida</v>
          </cell>
        </row>
        <row r="1949">
          <cell r="A1949">
            <v>1582</v>
          </cell>
          <cell r="B1949">
            <v>126224</v>
          </cell>
          <cell r="C1949">
            <v>1</v>
          </cell>
          <cell r="D1949">
            <v>0</v>
          </cell>
          <cell r="E1949">
            <v>42</v>
          </cell>
          <cell r="F1949">
            <v>0</v>
          </cell>
          <cell r="G1949">
            <v>1</v>
          </cell>
          <cell r="H1949">
            <v>0</v>
          </cell>
          <cell r="I1949">
            <v>0</v>
          </cell>
          <cell r="J1949">
            <v>0</v>
          </cell>
          <cell r="K1949">
            <v>0</v>
          </cell>
          <cell r="L1949">
            <v>0</v>
          </cell>
          <cell r="M1949">
            <v>0</v>
          </cell>
          <cell r="N1949">
            <v>0</v>
          </cell>
          <cell r="O1949" t="str">
            <v>Other</v>
          </cell>
        </row>
        <row r="1950">
          <cell r="A1950">
            <v>1591</v>
          </cell>
          <cell r="B1950">
            <v>126150</v>
          </cell>
          <cell r="C1950">
            <v>2</v>
          </cell>
          <cell r="D1950">
            <v>1</v>
          </cell>
          <cell r="E1950">
            <v>64</v>
          </cell>
          <cell r="F1950">
            <v>1</v>
          </cell>
          <cell r="G1950">
            <v>0</v>
          </cell>
          <cell r="H1950">
            <v>0</v>
          </cell>
          <cell r="I1950">
            <v>0</v>
          </cell>
          <cell r="J1950">
            <v>0</v>
          </cell>
          <cell r="K1950">
            <v>0</v>
          </cell>
          <cell r="L1950">
            <v>1</v>
          </cell>
          <cell r="M1950">
            <v>0</v>
          </cell>
          <cell r="N1950">
            <v>0</v>
          </cell>
          <cell r="O1950" t="str">
            <v>Illinois</v>
          </cell>
        </row>
        <row r="1951">
          <cell r="A1951">
            <v>1501</v>
          </cell>
          <cell r="B1951">
            <v>126095</v>
          </cell>
          <cell r="C1951">
            <v>1</v>
          </cell>
          <cell r="D1951">
            <v>0</v>
          </cell>
          <cell r="E1951">
            <v>30</v>
          </cell>
          <cell r="F1951">
            <v>0</v>
          </cell>
          <cell r="G1951">
            <v>0</v>
          </cell>
          <cell r="H1951">
            <v>1</v>
          </cell>
          <cell r="I1951">
            <v>0</v>
          </cell>
          <cell r="J1951">
            <v>0</v>
          </cell>
          <cell r="K1951">
            <v>0</v>
          </cell>
          <cell r="L1951">
            <v>1</v>
          </cell>
          <cell r="M1951">
            <v>0</v>
          </cell>
          <cell r="N1951">
            <v>0</v>
          </cell>
          <cell r="O1951" t="str">
            <v>Illinois</v>
          </cell>
        </row>
        <row r="1952">
          <cell r="A1952">
            <v>1158</v>
          </cell>
          <cell r="B1952">
            <v>126091</v>
          </cell>
          <cell r="C1952">
            <v>1</v>
          </cell>
          <cell r="D1952">
            <v>1</v>
          </cell>
          <cell r="E1952">
            <v>63</v>
          </cell>
          <cell r="F1952">
            <v>0</v>
          </cell>
          <cell r="G1952">
            <v>0</v>
          </cell>
          <cell r="H1952">
            <v>0</v>
          </cell>
          <cell r="I1952">
            <v>1</v>
          </cell>
          <cell r="J1952">
            <v>0</v>
          </cell>
          <cell r="K1952">
            <v>0</v>
          </cell>
          <cell r="L1952">
            <v>1</v>
          </cell>
          <cell r="M1952">
            <v>0</v>
          </cell>
          <cell r="N1952">
            <v>0</v>
          </cell>
          <cell r="O1952" t="str">
            <v>Florida</v>
          </cell>
        </row>
        <row r="1953">
          <cell r="A1953">
            <v>1978</v>
          </cell>
          <cell r="B1953">
            <v>126091</v>
          </cell>
          <cell r="C1953">
            <v>1</v>
          </cell>
          <cell r="D1953">
            <v>1</v>
          </cell>
          <cell r="E1953">
            <v>63</v>
          </cell>
          <cell r="F1953">
            <v>0</v>
          </cell>
          <cell r="G1953">
            <v>0</v>
          </cell>
          <cell r="H1953">
            <v>0</v>
          </cell>
          <cell r="I1953">
            <v>1</v>
          </cell>
          <cell r="J1953">
            <v>0</v>
          </cell>
          <cell r="K1953">
            <v>0</v>
          </cell>
          <cell r="L1953">
            <v>1</v>
          </cell>
          <cell r="M1953">
            <v>0</v>
          </cell>
          <cell r="N1953">
            <v>0</v>
          </cell>
          <cell r="O1953" t="str">
            <v>Other</v>
          </cell>
        </row>
        <row r="1954">
          <cell r="A1954">
            <v>3148</v>
          </cell>
          <cell r="B1954">
            <v>126067</v>
          </cell>
          <cell r="C1954">
            <v>1</v>
          </cell>
          <cell r="D1954">
            <v>0</v>
          </cell>
          <cell r="E1954">
            <v>46</v>
          </cell>
          <cell r="F1954">
            <v>0</v>
          </cell>
          <cell r="G1954">
            <v>1</v>
          </cell>
          <cell r="H1954">
            <v>0</v>
          </cell>
          <cell r="I1954">
            <v>0</v>
          </cell>
          <cell r="J1954">
            <v>0</v>
          </cell>
          <cell r="K1954">
            <v>0</v>
          </cell>
          <cell r="L1954">
            <v>1</v>
          </cell>
          <cell r="M1954">
            <v>0</v>
          </cell>
          <cell r="N1954">
            <v>0</v>
          </cell>
          <cell r="O1954" t="str">
            <v>Other</v>
          </cell>
        </row>
        <row r="1955">
          <cell r="A1955">
            <v>1645</v>
          </cell>
          <cell r="B1955">
            <v>125965</v>
          </cell>
          <cell r="C1955">
            <v>0</v>
          </cell>
          <cell r="D1955">
            <v>0</v>
          </cell>
          <cell r="E1955">
            <v>40</v>
          </cell>
          <cell r="F1955">
            <v>0</v>
          </cell>
          <cell r="G1955">
            <v>1</v>
          </cell>
          <cell r="H1955">
            <v>0</v>
          </cell>
          <cell r="I1955">
            <v>0</v>
          </cell>
          <cell r="J1955">
            <v>0</v>
          </cell>
          <cell r="K1955">
            <v>1</v>
          </cell>
          <cell r="L1955">
            <v>0</v>
          </cell>
          <cell r="M1955">
            <v>0</v>
          </cell>
          <cell r="N1955">
            <v>0</v>
          </cell>
          <cell r="O1955" t="str">
            <v>Illinois</v>
          </cell>
        </row>
        <row r="1956">
          <cell r="A1956">
            <v>2034</v>
          </cell>
          <cell r="B1956">
            <v>125959</v>
          </cell>
          <cell r="C1956">
            <v>1</v>
          </cell>
          <cell r="D1956">
            <v>1</v>
          </cell>
          <cell r="E1956">
            <v>50</v>
          </cell>
          <cell r="F1956">
            <v>1</v>
          </cell>
          <cell r="G1956">
            <v>0</v>
          </cell>
          <cell r="H1956">
            <v>0</v>
          </cell>
          <cell r="I1956">
            <v>0</v>
          </cell>
          <cell r="J1956">
            <v>0</v>
          </cell>
          <cell r="K1956">
            <v>0</v>
          </cell>
          <cell r="L1956">
            <v>0</v>
          </cell>
          <cell r="M1956">
            <v>0</v>
          </cell>
          <cell r="N1956">
            <v>0</v>
          </cell>
          <cell r="O1956" t="str">
            <v>Florida</v>
          </cell>
        </row>
        <row r="1957">
          <cell r="A1957">
            <v>2112</v>
          </cell>
          <cell r="B1957">
            <v>125930</v>
          </cell>
          <cell r="C1957">
            <v>1</v>
          </cell>
          <cell r="D1957">
            <v>1</v>
          </cell>
          <cell r="E1957">
            <v>53</v>
          </cell>
          <cell r="F1957">
            <v>0</v>
          </cell>
          <cell r="G1957">
            <v>0</v>
          </cell>
          <cell r="H1957">
            <v>1</v>
          </cell>
          <cell r="I1957">
            <v>0</v>
          </cell>
          <cell r="J1957">
            <v>0</v>
          </cell>
          <cell r="K1957">
            <v>0</v>
          </cell>
          <cell r="L1957">
            <v>1</v>
          </cell>
          <cell r="M1957">
            <v>0</v>
          </cell>
          <cell r="N1957">
            <v>0</v>
          </cell>
          <cell r="O1957" t="str">
            <v>Florida</v>
          </cell>
        </row>
        <row r="1958">
          <cell r="A1958">
            <v>1698</v>
          </cell>
          <cell r="B1958">
            <v>125851</v>
          </cell>
          <cell r="C1958">
            <v>1</v>
          </cell>
          <cell r="D1958">
            <v>0</v>
          </cell>
          <cell r="E1958">
            <v>42</v>
          </cell>
          <cell r="F1958">
            <v>0</v>
          </cell>
          <cell r="G1958">
            <v>0</v>
          </cell>
          <cell r="H1958">
            <v>0</v>
          </cell>
          <cell r="I1958">
            <v>1</v>
          </cell>
          <cell r="J1958">
            <v>0</v>
          </cell>
          <cell r="K1958">
            <v>0</v>
          </cell>
          <cell r="L1958">
            <v>1</v>
          </cell>
          <cell r="M1958">
            <v>0</v>
          </cell>
          <cell r="N1958">
            <v>0</v>
          </cell>
          <cell r="O1958" t="str">
            <v>Florida</v>
          </cell>
        </row>
        <row r="1959">
          <cell r="A1959">
            <v>3088</v>
          </cell>
          <cell r="B1959">
            <v>125818</v>
          </cell>
          <cell r="C1959">
            <v>1</v>
          </cell>
          <cell r="D1959">
            <v>0</v>
          </cell>
          <cell r="E1959">
            <v>49</v>
          </cell>
          <cell r="F1959">
            <v>1</v>
          </cell>
          <cell r="G1959">
            <v>0</v>
          </cell>
          <cell r="H1959">
            <v>0</v>
          </cell>
          <cell r="I1959">
            <v>0</v>
          </cell>
          <cell r="J1959">
            <v>0</v>
          </cell>
          <cell r="K1959">
            <v>0</v>
          </cell>
          <cell r="L1959">
            <v>1</v>
          </cell>
          <cell r="M1959">
            <v>0</v>
          </cell>
          <cell r="N1959">
            <v>0</v>
          </cell>
          <cell r="O1959" t="str">
            <v>Other</v>
          </cell>
        </row>
        <row r="1960">
          <cell r="A1960">
            <v>1800</v>
          </cell>
          <cell r="B1960">
            <v>125804</v>
          </cell>
          <cell r="C1960">
            <v>1</v>
          </cell>
          <cell r="D1960">
            <v>0</v>
          </cell>
          <cell r="E1960">
            <v>42</v>
          </cell>
          <cell r="F1960">
            <v>0</v>
          </cell>
          <cell r="G1960">
            <v>1</v>
          </cell>
          <cell r="H1960">
            <v>0</v>
          </cell>
          <cell r="I1960">
            <v>0</v>
          </cell>
          <cell r="J1960">
            <v>0</v>
          </cell>
          <cell r="K1960">
            <v>0</v>
          </cell>
          <cell r="L1960">
            <v>0</v>
          </cell>
          <cell r="M1960">
            <v>0</v>
          </cell>
          <cell r="N1960">
            <v>0</v>
          </cell>
          <cell r="O1960" t="str">
            <v>Florida</v>
          </cell>
        </row>
        <row r="1961">
          <cell r="A1961">
            <v>1061</v>
          </cell>
          <cell r="B1961">
            <v>125721</v>
          </cell>
          <cell r="C1961">
            <v>1</v>
          </cell>
          <cell r="D1961">
            <v>0</v>
          </cell>
          <cell r="E1961">
            <v>49</v>
          </cell>
          <cell r="F1961">
            <v>0</v>
          </cell>
          <cell r="G1961">
            <v>1</v>
          </cell>
          <cell r="H1961">
            <v>0</v>
          </cell>
          <cell r="I1961">
            <v>0</v>
          </cell>
          <cell r="J1961">
            <v>0</v>
          </cell>
          <cell r="K1961">
            <v>0</v>
          </cell>
          <cell r="L1961">
            <v>1</v>
          </cell>
          <cell r="M1961">
            <v>0</v>
          </cell>
          <cell r="N1961">
            <v>0</v>
          </cell>
          <cell r="O1961" t="str">
            <v>California</v>
          </cell>
        </row>
        <row r="1962">
          <cell r="A1962">
            <v>2221</v>
          </cell>
          <cell r="B1962">
            <v>125707</v>
          </cell>
          <cell r="C1962">
            <v>1</v>
          </cell>
          <cell r="D1962">
            <v>0</v>
          </cell>
          <cell r="E1962">
            <v>36</v>
          </cell>
          <cell r="F1962">
            <v>0</v>
          </cell>
          <cell r="G1962">
            <v>0</v>
          </cell>
          <cell r="H1962">
            <v>1</v>
          </cell>
          <cell r="I1962">
            <v>0</v>
          </cell>
          <cell r="J1962">
            <v>0</v>
          </cell>
          <cell r="K1962">
            <v>1</v>
          </cell>
          <cell r="L1962">
            <v>0</v>
          </cell>
          <cell r="M1962">
            <v>0</v>
          </cell>
          <cell r="N1962">
            <v>0</v>
          </cell>
          <cell r="O1962" t="str">
            <v>Illinois</v>
          </cell>
        </row>
        <row r="1963">
          <cell r="A1963">
            <v>1508</v>
          </cell>
          <cell r="B1963">
            <v>125545</v>
          </cell>
          <cell r="C1963">
            <v>1</v>
          </cell>
          <cell r="D1963">
            <v>0</v>
          </cell>
          <cell r="E1963">
            <v>33</v>
          </cell>
          <cell r="F1963">
            <v>0</v>
          </cell>
          <cell r="G1963">
            <v>1</v>
          </cell>
          <cell r="H1963">
            <v>0</v>
          </cell>
          <cell r="I1963">
            <v>0</v>
          </cell>
          <cell r="J1963">
            <v>0</v>
          </cell>
          <cell r="K1963">
            <v>0</v>
          </cell>
          <cell r="L1963">
            <v>1</v>
          </cell>
          <cell r="M1963">
            <v>0</v>
          </cell>
          <cell r="N1963">
            <v>0</v>
          </cell>
          <cell r="O1963" t="str">
            <v>New York</v>
          </cell>
        </row>
        <row r="1964">
          <cell r="A1964">
            <v>2745</v>
          </cell>
          <cell r="B1964">
            <v>125509</v>
          </cell>
          <cell r="C1964">
            <v>1</v>
          </cell>
          <cell r="D1964">
            <v>0</v>
          </cell>
          <cell r="E1964">
            <v>46</v>
          </cell>
          <cell r="F1964">
            <v>1</v>
          </cell>
          <cell r="G1964">
            <v>0</v>
          </cell>
          <cell r="H1964">
            <v>0</v>
          </cell>
          <cell r="I1964">
            <v>0</v>
          </cell>
          <cell r="J1964">
            <v>0</v>
          </cell>
          <cell r="K1964">
            <v>0</v>
          </cell>
          <cell r="L1964">
            <v>0</v>
          </cell>
          <cell r="M1964">
            <v>0</v>
          </cell>
          <cell r="N1964">
            <v>1</v>
          </cell>
          <cell r="O1964" t="str">
            <v>Texas</v>
          </cell>
        </row>
        <row r="1965">
          <cell r="A1965">
            <v>2956</v>
          </cell>
          <cell r="B1965">
            <v>125509</v>
          </cell>
          <cell r="C1965">
            <v>1</v>
          </cell>
          <cell r="D1965">
            <v>0</v>
          </cell>
          <cell r="E1965">
            <v>46</v>
          </cell>
          <cell r="F1965">
            <v>1</v>
          </cell>
          <cell r="G1965">
            <v>0</v>
          </cell>
          <cell r="H1965">
            <v>0</v>
          </cell>
          <cell r="I1965">
            <v>0</v>
          </cell>
          <cell r="J1965">
            <v>0</v>
          </cell>
          <cell r="K1965">
            <v>0</v>
          </cell>
          <cell r="L1965">
            <v>0</v>
          </cell>
          <cell r="M1965">
            <v>0</v>
          </cell>
          <cell r="N1965">
            <v>1</v>
          </cell>
          <cell r="O1965" t="str">
            <v>Other</v>
          </cell>
        </row>
        <row r="1966">
          <cell r="A1966">
            <v>1914</v>
          </cell>
          <cell r="B1966">
            <v>125443</v>
          </cell>
          <cell r="C1966">
            <v>1</v>
          </cell>
          <cell r="D1966">
            <v>0</v>
          </cell>
          <cell r="E1966">
            <v>31</v>
          </cell>
          <cell r="F1966">
            <v>0</v>
          </cell>
          <cell r="G1966">
            <v>1</v>
          </cell>
          <cell r="H1966">
            <v>0</v>
          </cell>
          <cell r="I1966">
            <v>0</v>
          </cell>
          <cell r="J1966">
            <v>0</v>
          </cell>
          <cell r="K1966">
            <v>1</v>
          </cell>
          <cell r="L1966">
            <v>0</v>
          </cell>
          <cell r="M1966">
            <v>0</v>
          </cell>
          <cell r="N1966">
            <v>0</v>
          </cell>
          <cell r="O1966" t="str">
            <v>Florida</v>
          </cell>
        </row>
        <row r="1967">
          <cell r="A1967">
            <v>2914</v>
          </cell>
          <cell r="B1967">
            <v>125410</v>
          </cell>
          <cell r="C1967">
            <v>1</v>
          </cell>
          <cell r="D1967">
            <v>0</v>
          </cell>
          <cell r="E1967">
            <v>47</v>
          </cell>
          <cell r="F1967">
            <v>0</v>
          </cell>
          <cell r="G1967">
            <v>1</v>
          </cell>
          <cell r="H1967">
            <v>0</v>
          </cell>
          <cell r="I1967">
            <v>0</v>
          </cell>
          <cell r="J1967">
            <v>0</v>
          </cell>
          <cell r="K1967">
            <v>0</v>
          </cell>
          <cell r="L1967">
            <v>1</v>
          </cell>
          <cell r="M1967">
            <v>0</v>
          </cell>
          <cell r="N1967">
            <v>0</v>
          </cell>
          <cell r="O1967" t="str">
            <v>Other</v>
          </cell>
        </row>
        <row r="1968">
          <cell r="A1968">
            <v>2629</v>
          </cell>
          <cell r="B1968">
            <v>125358</v>
          </cell>
          <cell r="C1968">
            <v>0</v>
          </cell>
          <cell r="D1968">
            <v>1</v>
          </cell>
          <cell r="E1968">
            <v>73</v>
          </cell>
          <cell r="F1968">
            <v>0</v>
          </cell>
          <cell r="G1968">
            <v>0</v>
          </cell>
          <cell r="H1968">
            <v>0</v>
          </cell>
          <cell r="I1968">
            <v>0</v>
          </cell>
          <cell r="J1968">
            <v>1</v>
          </cell>
          <cell r="K1968">
            <v>0</v>
          </cell>
          <cell r="L1968">
            <v>0</v>
          </cell>
          <cell r="M1968">
            <v>0</v>
          </cell>
          <cell r="N1968">
            <v>1</v>
          </cell>
          <cell r="O1968" t="str">
            <v>Illinois</v>
          </cell>
        </row>
        <row r="1969">
          <cell r="A1969">
            <v>1524</v>
          </cell>
          <cell r="B1969">
            <v>125315</v>
          </cell>
          <cell r="C1969">
            <v>1</v>
          </cell>
          <cell r="D1969">
            <v>0</v>
          </cell>
          <cell r="E1969">
            <v>43</v>
          </cell>
          <cell r="F1969">
            <v>0</v>
          </cell>
          <cell r="G1969">
            <v>0</v>
          </cell>
          <cell r="H1969">
            <v>0</v>
          </cell>
          <cell r="I1969">
            <v>1</v>
          </cell>
          <cell r="J1969">
            <v>0</v>
          </cell>
          <cell r="K1969">
            <v>0</v>
          </cell>
          <cell r="L1969">
            <v>0</v>
          </cell>
          <cell r="M1969">
            <v>0</v>
          </cell>
          <cell r="N1969">
            <v>0</v>
          </cell>
          <cell r="O1969" t="str">
            <v>Florida</v>
          </cell>
        </row>
        <row r="1970">
          <cell r="A1970">
            <v>2800</v>
          </cell>
          <cell r="B1970">
            <v>125293</v>
          </cell>
          <cell r="C1970">
            <v>1</v>
          </cell>
          <cell r="D1970">
            <v>0</v>
          </cell>
          <cell r="E1970">
            <v>51</v>
          </cell>
          <cell r="F1970">
            <v>0</v>
          </cell>
          <cell r="G1970">
            <v>1</v>
          </cell>
          <cell r="H1970">
            <v>0</v>
          </cell>
          <cell r="I1970">
            <v>0</v>
          </cell>
          <cell r="J1970">
            <v>0</v>
          </cell>
          <cell r="K1970">
            <v>0</v>
          </cell>
          <cell r="L1970">
            <v>1</v>
          </cell>
          <cell r="M1970">
            <v>0</v>
          </cell>
          <cell r="N1970">
            <v>0</v>
          </cell>
          <cell r="O1970" t="str">
            <v>Other</v>
          </cell>
        </row>
        <row r="1971">
          <cell r="A1971">
            <v>3045</v>
          </cell>
          <cell r="B1971">
            <v>125293</v>
          </cell>
          <cell r="C1971">
            <v>1</v>
          </cell>
          <cell r="D1971">
            <v>0</v>
          </cell>
          <cell r="E1971">
            <v>51</v>
          </cell>
          <cell r="F1971">
            <v>0</v>
          </cell>
          <cell r="G1971">
            <v>1</v>
          </cell>
          <cell r="H1971">
            <v>0</v>
          </cell>
          <cell r="I1971">
            <v>0</v>
          </cell>
          <cell r="J1971">
            <v>0</v>
          </cell>
          <cell r="K1971">
            <v>0</v>
          </cell>
          <cell r="L1971">
            <v>1</v>
          </cell>
          <cell r="M1971">
            <v>0</v>
          </cell>
          <cell r="N1971">
            <v>0</v>
          </cell>
          <cell r="O1971" t="str">
            <v>Texas</v>
          </cell>
        </row>
        <row r="1972">
          <cell r="A1972">
            <v>1174</v>
          </cell>
          <cell r="B1972">
            <v>125271</v>
          </cell>
          <cell r="C1972">
            <v>1</v>
          </cell>
          <cell r="D1972">
            <v>0</v>
          </cell>
          <cell r="E1972">
            <v>37</v>
          </cell>
          <cell r="F1972">
            <v>0</v>
          </cell>
          <cell r="G1972">
            <v>1</v>
          </cell>
          <cell r="H1972">
            <v>0</v>
          </cell>
          <cell r="I1972">
            <v>0</v>
          </cell>
          <cell r="J1972">
            <v>0</v>
          </cell>
          <cell r="K1972">
            <v>0</v>
          </cell>
          <cell r="L1972">
            <v>1</v>
          </cell>
          <cell r="M1972">
            <v>0</v>
          </cell>
          <cell r="N1972">
            <v>0</v>
          </cell>
          <cell r="O1972" t="str">
            <v>Other</v>
          </cell>
        </row>
        <row r="1973">
          <cell r="A1973">
            <v>1691</v>
          </cell>
          <cell r="B1973">
            <v>125252</v>
          </cell>
          <cell r="C1973">
            <v>1</v>
          </cell>
          <cell r="D1973">
            <v>0</v>
          </cell>
          <cell r="E1973">
            <v>34</v>
          </cell>
          <cell r="F1973">
            <v>0</v>
          </cell>
          <cell r="G1973">
            <v>1</v>
          </cell>
          <cell r="H1973">
            <v>0</v>
          </cell>
          <cell r="I1973">
            <v>0</v>
          </cell>
          <cell r="J1973">
            <v>0</v>
          </cell>
          <cell r="K1973">
            <v>0</v>
          </cell>
          <cell r="L1973">
            <v>1</v>
          </cell>
          <cell r="M1973">
            <v>0</v>
          </cell>
          <cell r="N1973">
            <v>0</v>
          </cell>
          <cell r="O1973" t="str">
            <v>California</v>
          </cell>
        </row>
        <row r="1974">
          <cell r="A1974">
            <v>3157</v>
          </cell>
          <cell r="B1974">
            <v>125224</v>
          </cell>
          <cell r="C1974">
            <v>1</v>
          </cell>
          <cell r="D1974">
            <v>0</v>
          </cell>
          <cell r="E1974">
            <v>48</v>
          </cell>
          <cell r="F1974">
            <v>0</v>
          </cell>
          <cell r="G1974">
            <v>1</v>
          </cell>
          <cell r="H1974">
            <v>0</v>
          </cell>
          <cell r="I1974">
            <v>0</v>
          </cell>
          <cell r="J1974">
            <v>0</v>
          </cell>
          <cell r="K1974">
            <v>1</v>
          </cell>
          <cell r="L1974">
            <v>0</v>
          </cell>
          <cell r="M1974">
            <v>0</v>
          </cell>
          <cell r="N1974">
            <v>0</v>
          </cell>
          <cell r="O1974" t="str">
            <v>Illinois</v>
          </cell>
        </row>
        <row r="1975">
          <cell r="A1975">
            <v>3090</v>
          </cell>
          <cell r="B1975">
            <v>125176</v>
          </cell>
          <cell r="C1975">
            <v>1</v>
          </cell>
          <cell r="D1975">
            <v>1</v>
          </cell>
          <cell r="E1975">
            <v>44</v>
          </cell>
          <cell r="F1975">
            <v>0</v>
          </cell>
          <cell r="G1975">
            <v>0</v>
          </cell>
          <cell r="H1975">
            <v>0</v>
          </cell>
          <cell r="I1975">
            <v>1</v>
          </cell>
          <cell r="J1975">
            <v>0</v>
          </cell>
          <cell r="K1975">
            <v>0</v>
          </cell>
          <cell r="L1975">
            <v>0</v>
          </cell>
          <cell r="M1975">
            <v>0</v>
          </cell>
          <cell r="N1975">
            <v>0</v>
          </cell>
          <cell r="O1975" t="str">
            <v>Florida</v>
          </cell>
        </row>
        <row r="1976">
          <cell r="A1976">
            <v>1814</v>
          </cell>
          <cell r="B1976">
            <v>125130</v>
          </cell>
          <cell r="C1976">
            <v>1</v>
          </cell>
          <cell r="D1976">
            <v>0</v>
          </cell>
          <cell r="E1976">
            <v>40</v>
          </cell>
          <cell r="F1976">
            <v>0</v>
          </cell>
          <cell r="G1976">
            <v>0</v>
          </cell>
          <cell r="H1976">
            <v>0</v>
          </cell>
          <cell r="I1976">
            <v>1</v>
          </cell>
          <cell r="J1976">
            <v>0</v>
          </cell>
          <cell r="K1976">
            <v>0</v>
          </cell>
          <cell r="L1976">
            <v>0</v>
          </cell>
          <cell r="M1976">
            <v>0</v>
          </cell>
          <cell r="N1976">
            <v>0</v>
          </cell>
          <cell r="O1976" t="str">
            <v>New York</v>
          </cell>
        </row>
        <row r="1977">
          <cell r="A1977">
            <v>2824</v>
          </cell>
          <cell r="B1977">
            <v>125008</v>
          </cell>
          <cell r="C1977">
            <v>1</v>
          </cell>
          <cell r="D1977">
            <v>0</v>
          </cell>
          <cell r="E1977">
            <v>32</v>
          </cell>
          <cell r="F1977">
            <v>0</v>
          </cell>
          <cell r="G1977">
            <v>0</v>
          </cell>
          <cell r="H1977">
            <v>1</v>
          </cell>
          <cell r="I1977">
            <v>0</v>
          </cell>
          <cell r="J1977">
            <v>0</v>
          </cell>
          <cell r="K1977">
            <v>0</v>
          </cell>
          <cell r="L1977">
            <v>1</v>
          </cell>
          <cell r="M1977">
            <v>0</v>
          </cell>
          <cell r="N1977">
            <v>0</v>
          </cell>
          <cell r="O1977" t="str">
            <v>Other</v>
          </cell>
        </row>
        <row r="1978">
          <cell r="A1978">
            <v>1972</v>
          </cell>
          <cell r="B1978">
            <v>124884</v>
          </cell>
          <cell r="C1978">
            <v>1</v>
          </cell>
          <cell r="D1978">
            <v>0</v>
          </cell>
          <cell r="E1978">
            <v>48</v>
          </cell>
          <cell r="F1978">
            <v>0</v>
          </cell>
          <cell r="G1978">
            <v>1</v>
          </cell>
          <cell r="H1978">
            <v>0</v>
          </cell>
          <cell r="I1978">
            <v>0</v>
          </cell>
          <cell r="J1978">
            <v>0</v>
          </cell>
          <cell r="K1978">
            <v>0</v>
          </cell>
          <cell r="L1978">
            <v>0</v>
          </cell>
          <cell r="M1978">
            <v>0</v>
          </cell>
          <cell r="N1978">
            <v>0</v>
          </cell>
          <cell r="O1978" t="str">
            <v>Other</v>
          </cell>
        </row>
        <row r="1979">
          <cell r="A1979">
            <v>1179</v>
          </cell>
          <cell r="B1979">
            <v>124882</v>
          </cell>
          <cell r="C1979">
            <v>1</v>
          </cell>
          <cell r="D1979">
            <v>0</v>
          </cell>
          <cell r="E1979">
            <v>42</v>
          </cell>
          <cell r="F1979">
            <v>0</v>
          </cell>
          <cell r="G1979">
            <v>0</v>
          </cell>
          <cell r="H1979">
            <v>0</v>
          </cell>
          <cell r="I1979">
            <v>1</v>
          </cell>
          <cell r="J1979">
            <v>0</v>
          </cell>
          <cell r="K1979">
            <v>1</v>
          </cell>
          <cell r="L1979">
            <v>0</v>
          </cell>
          <cell r="M1979">
            <v>0</v>
          </cell>
          <cell r="N1979">
            <v>0</v>
          </cell>
          <cell r="O1979" t="str">
            <v>Texas</v>
          </cell>
        </row>
        <row r="1980">
          <cell r="A1980">
            <v>2871</v>
          </cell>
          <cell r="B1980">
            <v>124882</v>
          </cell>
          <cell r="C1980">
            <v>1</v>
          </cell>
          <cell r="D1980">
            <v>0</v>
          </cell>
          <cell r="E1980">
            <v>42</v>
          </cell>
          <cell r="F1980">
            <v>0</v>
          </cell>
          <cell r="G1980">
            <v>0</v>
          </cell>
          <cell r="H1980">
            <v>0</v>
          </cell>
          <cell r="I1980">
            <v>1</v>
          </cell>
          <cell r="J1980">
            <v>0</v>
          </cell>
          <cell r="K1980">
            <v>1</v>
          </cell>
          <cell r="L1980">
            <v>0</v>
          </cell>
          <cell r="M1980">
            <v>0</v>
          </cell>
          <cell r="N1980">
            <v>0</v>
          </cell>
          <cell r="O1980" t="str">
            <v>Texas</v>
          </cell>
        </row>
        <row r="1981">
          <cell r="A1981">
            <v>1861</v>
          </cell>
          <cell r="B1981">
            <v>124762</v>
          </cell>
          <cell r="C1981">
            <v>1</v>
          </cell>
          <cell r="D1981">
            <v>0</v>
          </cell>
          <cell r="E1981">
            <v>48</v>
          </cell>
          <cell r="F1981">
            <v>0</v>
          </cell>
          <cell r="G1981">
            <v>0</v>
          </cell>
          <cell r="H1981">
            <v>1</v>
          </cell>
          <cell r="I1981">
            <v>0</v>
          </cell>
          <cell r="J1981">
            <v>0</v>
          </cell>
          <cell r="K1981">
            <v>0</v>
          </cell>
          <cell r="L1981">
            <v>1</v>
          </cell>
          <cell r="M1981">
            <v>0</v>
          </cell>
          <cell r="N1981">
            <v>0</v>
          </cell>
          <cell r="O1981" t="str">
            <v>Illinois</v>
          </cell>
        </row>
        <row r="1982">
          <cell r="A1982">
            <v>2306</v>
          </cell>
          <cell r="B1982">
            <v>124711</v>
          </cell>
          <cell r="C1982">
            <v>0</v>
          </cell>
          <cell r="D1982">
            <v>0</v>
          </cell>
          <cell r="E1982">
            <v>38</v>
          </cell>
          <cell r="F1982">
            <v>0</v>
          </cell>
          <cell r="G1982">
            <v>1</v>
          </cell>
          <cell r="H1982">
            <v>0</v>
          </cell>
          <cell r="I1982">
            <v>0</v>
          </cell>
          <cell r="J1982">
            <v>0</v>
          </cell>
          <cell r="K1982">
            <v>0</v>
          </cell>
          <cell r="L1982">
            <v>1</v>
          </cell>
          <cell r="M1982">
            <v>0</v>
          </cell>
          <cell r="N1982">
            <v>0</v>
          </cell>
          <cell r="O1982" t="str">
            <v>New York</v>
          </cell>
        </row>
        <row r="1983">
          <cell r="A1983">
            <v>1529</v>
          </cell>
          <cell r="B1983">
            <v>124683</v>
          </cell>
          <cell r="C1983">
            <v>1</v>
          </cell>
          <cell r="D1983">
            <v>0</v>
          </cell>
          <cell r="E1983">
            <v>30</v>
          </cell>
          <cell r="F1983">
            <v>0</v>
          </cell>
          <cell r="G1983">
            <v>1</v>
          </cell>
          <cell r="H1983">
            <v>0</v>
          </cell>
          <cell r="I1983">
            <v>0</v>
          </cell>
          <cell r="J1983">
            <v>0</v>
          </cell>
          <cell r="K1983">
            <v>0</v>
          </cell>
          <cell r="L1983">
            <v>0</v>
          </cell>
          <cell r="M1983">
            <v>0</v>
          </cell>
          <cell r="N1983">
            <v>0</v>
          </cell>
          <cell r="O1983" t="str">
            <v>California</v>
          </cell>
        </row>
        <row r="1984">
          <cell r="A1984">
            <v>2538</v>
          </cell>
          <cell r="B1984">
            <v>124645</v>
          </cell>
          <cell r="C1984">
            <v>1</v>
          </cell>
          <cell r="D1984">
            <v>0</v>
          </cell>
          <cell r="E1984">
            <v>32</v>
          </cell>
          <cell r="F1984">
            <v>0</v>
          </cell>
          <cell r="G1984">
            <v>1</v>
          </cell>
          <cell r="H1984">
            <v>0</v>
          </cell>
          <cell r="I1984">
            <v>0</v>
          </cell>
          <cell r="J1984">
            <v>0</v>
          </cell>
          <cell r="K1984">
            <v>0</v>
          </cell>
          <cell r="L1984">
            <v>1</v>
          </cell>
          <cell r="M1984">
            <v>0</v>
          </cell>
          <cell r="N1984">
            <v>0</v>
          </cell>
          <cell r="O1984" t="str">
            <v>Florida</v>
          </cell>
        </row>
        <row r="1985">
          <cell r="A1985">
            <v>2395</v>
          </cell>
          <cell r="B1985">
            <v>124639</v>
          </cell>
          <cell r="C1985">
            <v>1</v>
          </cell>
          <cell r="D1985">
            <v>1</v>
          </cell>
          <cell r="E1985">
            <v>47</v>
          </cell>
          <cell r="F1985">
            <v>0</v>
          </cell>
          <cell r="G1985">
            <v>1</v>
          </cell>
          <cell r="H1985">
            <v>0</v>
          </cell>
          <cell r="I1985">
            <v>0</v>
          </cell>
          <cell r="J1985">
            <v>0</v>
          </cell>
          <cell r="K1985">
            <v>0</v>
          </cell>
          <cell r="L1985">
            <v>1</v>
          </cell>
          <cell r="M1985">
            <v>0</v>
          </cell>
          <cell r="N1985">
            <v>0</v>
          </cell>
          <cell r="O1985" t="str">
            <v>Illinois</v>
          </cell>
        </row>
        <row r="1986">
          <cell r="A1986">
            <v>1097</v>
          </cell>
          <cell r="B1986">
            <v>124594</v>
          </cell>
          <cell r="C1986">
            <v>1</v>
          </cell>
          <cell r="D1986">
            <v>0</v>
          </cell>
          <cell r="E1986">
            <v>41</v>
          </cell>
          <cell r="F1986">
            <v>0</v>
          </cell>
          <cell r="G1986">
            <v>0</v>
          </cell>
          <cell r="H1986">
            <v>0</v>
          </cell>
          <cell r="I1986">
            <v>1</v>
          </cell>
          <cell r="J1986">
            <v>0</v>
          </cell>
          <cell r="K1986">
            <v>1</v>
          </cell>
          <cell r="L1986">
            <v>0</v>
          </cell>
          <cell r="M1986">
            <v>0</v>
          </cell>
          <cell r="N1986">
            <v>0</v>
          </cell>
          <cell r="O1986" t="str">
            <v>California</v>
          </cell>
        </row>
        <row r="1987">
          <cell r="A1987">
            <v>2619</v>
          </cell>
          <cell r="B1987">
            <v>124594</v>
          </cell>
          <cell r="C1987">
            <v>1</v>
          </cell>
          <cell r="D1987">
            <v>0</v>
          </cell>
          <cell r="E1987">
            <v>41</v>
          </cell>
          <cell r="F1987">
            <v>0</v>
          </cell>
          <cell r="G1987">
            <v>0</v>
          </cell>
          <cell r="H1987">
            <v>0</v>
          </cell>
          <cell r="I1987">
            <v>1</v>
          </cell>
          <cell r="J1987">
            <v>0</v>
          </cell>
          <cell r="K1987">
            <v>1</v>
          </cell>
          <cell r="L1987">
            <v>0</v>
          </cell>
          <cell r="M1987">
            <v>0</v>
          </cell>
          <cell r="N1987">
            <v>0</v>
          </cell>
          <cell r="O1987" t="str">
            <v>Texas</v>
          </cell>
        </row>
        <row r="1988">
          <cell r="A1988">
            <v>2955</v>
          </cell>
          <cell r="B1988">
            <v>124570</v>
          </cell>
          <cell r="C1988">
            <v>1</v>
          </cell>
          <cell r="D1988">
            <v>0</v>
          </cell>
          <cell r="E1988">
            <v>36</v>
          </cell>
          <cell r="F1988">
            <v>0</v>
          </cell>
          <cell r="G1988">
            <v>1</v>
          </cell>
          <cell r="H1988">
            <v>0</v>
          </cell>
          <cell r="I1988">
            <v>0</v>
          </cell>
          <cell r="J1988">
            <v>0</v>
          </cell>
          <cell r="K1988">
            <v>0</v>
          </cell>
          <cell r="L1988">
            <v>1</v>
          </cell>
          <cell r="M1988">
            <v>0</v>
          </cell>
          <cell r="N1988">
            <v>0</v>
          </cell>
          <cell r="O1988" t="str">
            <v>Texas</v>
          </cell>
        </row>
        <row r="1989">
          <cell r="A1989">
            <v>1267</v>
          </cell>
          <cell r="B1989">
            <v>124480</v>
          </cell>
          <cell r="C1989">
            <v>1</v>
          </cell>
          <cell r="D1989">
            <v>0</v>
          </cell>
          <cell r="E1989">
            <v>39</v>
          </cell>
          <cell r="F1989">
            <v>0</v>
          </cell>
          <cell r="G1989">
            <v>1</v>
          </cell>
          <cell r="H1989">
            <v>0</v>
          </cell>
          <cell r="I1989">
            <v>0</v>
          </cell>
          <cell r="J1989">
            <v>0</v>
          </cell>
          <cell r="K1989">
            <v>1</v>
          </cell>
          <cell r="L1989">
            <v>0</v>
          </cell>
          <cell r="M1989">
            <v>0</v>
          </cell>
          <cell r="N1989">
            <v>0</v>
          </cell>
          <cell r="O1989" t="str">
            <v>Illinois</v>
          </cell>
        </row>
        <row r="1990">
          <cell r="A1990">
            <v>3196</v>
          </cell>
          <cell r="B1990">
            <v>124434</v>
          </cell>
          <cell r="C1990">
            <v>2</v>
          </cell>
          <cell r="D1990">
            <v>0</v>
          </cell>
          <cell r="E1990">
            <v>48</v>
          </cell>
          <cell r="F1990">
            <v>0</v>
          </cell>
          <cell r="G1990">
            <v>1</v>
          </cell>
          <cell r="H1990">
            <v>0</v>
          </cell>
          <cell r="I1990">
            <v>0</v>
          </cell>
          <cell r="J1990">
            <v>0</v>
          </cell>
          <cell r="K1990">
            <v>0</v>
          </cell>
          <cell r="L1990">
            <v>1</v>
          </cell>
          <cell r="M1990">
            <v>0</v>
          </cell>
          <cell r="N1990">
            <v>0</v>
          </cell>
          <cell r="O1990" t="str">
            <v>Other</v>
          </cell>
        </row>
        <row r="1991">
          <cell r="A1991">
            <v>1906</v>
          </cell>
          <cell r="B1991">
            <v>124401</v>
          </cell>
          <cell r="C1991">
            <v>0</v>
          </cell>
          <cell r="D1991">
            <v>0</v>
          </cell>
          <cell r="E1991">
            <v>41</v>
          </cell>
          <cell r="F1991">
            <v>0</v>
          </cell>
          <cell r="G1991">
            <v>0</v>
          </cell>
          <cell r="H1991">
            <v>0</v>
          </cell>
          <cell r="I1991">
            <v>1</v>
          </cell>
          <cell r="J1991">
            <v>0</v>
          </cell>
          <cell r="K1991">
            <v>0</v>
          </cell>
          <cell r="L1991">
            <v>0</v>
          </cell>
          <cell r="M1991">
            <v>1</v>
          </cell>
          <cell r="N1991">
            <v>0</v>
          </cell>
          <cell r="O1991" t="str">
            <v>Other</v>
          </cell>
        </row>
        <row r="1992">
          <cell r="A1992">
            <v>2324</v>
          </cell>
          <cell r="B1992">
            <v>124367</v>
          </cell>
          <cell r="C1992">
            <v>1</v>
          </cell>
          <cell r="D1992">
            <v>0</v>
          </cell>
          <cell r="E1992">
            <v>38</v>
          </cell>
          <cell r="F1992">
            <v>0</v>
          </cell>
          <cell r="G1992">
            <v>0</v>
          </cell>
          <cell r="H1992">
            <v>1</v>
          </cell>
          <cell r="I1992">
            <v>0</v>
          </cell>
          <cell r="J1992">
            <v>0</v>
          </cell>
          <cell r="K1992">
            <v>1</v>
          </cell>
          <cell r="L1992">
            <v>0</v>
          </cell>
          <cell r="M1992">
            <v>0</v>
          </cell>
          <cell r="N1992">
            <v>0</v>
          </cell>
          <cell r="O1992" t="str">
            <v>New York</v>
          </cell>
        </row>
        <row r="1993">
          <cell r="A1993">
            <v>2668</v>
          </cell>
          <cell r="B1993">
            <v>124336</v>
          </cell>
          <cell r="C1993">
            <v>1</v>
          </cell>
          <cell r="D1993">
            <v>0</v>
          </cell>
          <cell r="E1993">
            <v>39</v>
          </cell>
          <cell r="F1993">
            <v>0</v>
          </cell>
          <cell r="G1993">
            <v>0</v>
          </cell>
          <cell r="H1993">
            <v>1</v>
          </cell>
          <cell r="I1993">
            <v>0</v>
          </cell>
          <cell r="J1993">
            <v>0</v>
          </cell>
          <cell r="K1993">
            <v>0</v>
          </cell>
          <cell r="L1993">
            <v>0</v>
          </cell>
          <cell r="M1993">
            <v>0</v>
          </cell>
          <cell r="N1993">
            <v>0</v>
          </cell>
          <cell r="O1993" t="str">
            <v>Other</v>
          </cell>
        </row>
        <row r="1994">
          <cell r="A1994">
            <v>1486</v>
          </cell>
          <cell r="B1994">
            <v>124279</v>
          </cell>
          <cell r="C1994">
            <v>0</v>
          </cell>
          <cell r="D1994">
            <v>0</v>
          </cell>
          <cell r="E1994">
            <v>30</v>
          </cell>
          <cell r="F1994">
            <v>0</v>
          </cell>
          <cell r="G1994">
            <v>1</v>
          </cell>
          <cell r="H1994">
            <v>0</v>
          </cell>
          <cell r="I1994">
            <v>0</v>
          </cell>
          <cell r="J1994">
            <v>0</v>
          </cell>
          <cell r="K1994">
            <v>1</v>
          </cell>
          <cell r="L1994">
            <v>0</v>
          </cell>
          <cell r="M1994">
            <v>0</v>
          </cell>
          <cell r="N1994">
            <v>0</v>
          </cell>
          <cell r="O1994" t="str">
            <v>Other</v>
          </cell>
        </row>
        <row r="1995">
          <cell r="A1995">
            <v>1573</v>
          </cell>
          <cell r="B1995">
            <v>124221</v>
          </cell>
          <cell r="C1995">
            <v>0</v>
          </cell>
          <cell r="D1995">
            <v>0</v>
          </cell>
          <cell r="E1995">
            <v>61</v>
          </cell>
          <cell r="F1995">
            <v>0</v>
          </cell>
          <cell r="G1995">
            <v>0</v>
          </cell>
          <cell r="H1995">
            <v>0</v>
          </cell>
          <cell r="I1995">
            <v>1</v>
          </cell>
          <cell r="J1995">
            <v>0</v>
          </cell>
          <cell r="K1995">
            <v>0</v>
          </cell>
          <cell r="L1995">
            <v>1</v>
          </cell>
          <cell r="M1995">
            <v>0</v>
          </cell>
          <cell r="N1995">
            <v>0</v>
          </cell>
          <cell r="O1995" t="str">
            <v>Illinois</v>
          </cell>
        </row>
        <row r="1996">
          <cell r="A1996">
            <v>2975</v>
          </cell>
          <cell r="B1996">
            <v>124206</v>
          </cell>
          <cell r="C1996">
            <v>1</v>
          </cell>
          <cell r="D1996">
            <v>0</v>
          </cell>
          <cell r="E1996">
            <v>50</v>
          </cell>
          <cell r="F1996">
            <v>0</v>
          </cell>
          <cell r="G1996">
            <v>0</v>
          </cell>
          <cell r="H1996">
            <v>1</v>
          </cell>
          <cell r="I1996">
            <v>0</v>
          </cell>
          <cell r="J1996">
            <v>0</v>
          </cell>
          <cell r="K1996">
            <v>0</v>
          </cell>
          <cell r="L1996">
            <v>1</v>
          </cell>
          <cell r="M1996">
            <v>0</v>
          </cell>
          <cell r="N1996">
            <v>0</v>
          </cell>
          <cell r="O1996" t="str">
            <v>California</v>
          </cell>
        </row>
        <row r="1997">
          <cell r="A1997">
            <v>2067</v>
          </cell>
          <cell r="B1997">
            <v>124163</v>
          </cell>
          <cell r="C1997">
            <v>1</v>
          </cell>
          <cell r="D1997">
            <v>1</v>
          </cell>
          <cell r="E1997">
            <v>50</v>
          </cell>
          <cell r="F1997">
            <v>0</v>
          </cell>
          <cell r="G1997">
            <v>0</v>
          </cell>
          <cell r="H1997">
            <v>1</v>
          </cell>
          <cell r="I1997">
            <v>0</v>
          </cell>
          <cell r="J1997">
            <v>0</v>
          </cell>
          <cell r="K1997">
            <v>0</v>
          </cell>
          <cell r="L1997">
            <v>1</v>
          </cell>
          <cell r="M1997">
            <v>0</v>
          </cell>
          <cell r="N1997">
            <v>0</v>
          </cell>
          <cell r="O1997" t="str">
            <v>Texas</v>
          </cell>
        </row>
        <row r="1998">
          <cell r="A1998">
            <v>1315</v>
          </cell>
          <cell r="B1998">
            <v>124072</v>
          </cell>
          <cell r="C1998">
            <v>1</v>
          </cell>
          <cell r="D1998">
            <v>0</v>
          </cell>
          <cell r="E1998">
            <v>37</v>
          </cell>
          <cell r="F1998">
            <v>0</v>
          </cell>
          <cell r="G1998">
            <v>0</v>
          </cell>
          <cell r="H1998">
            <v>1</v>
          </cell>
          <cell r="I1998">
            <v>0</v>
          </cell>
          <cell r="J1998">
            <v>0</v>
          </cell>
          <cell r="K1998">
            <v>0</v>
          </cell>
          <cell r="L1998">
            <v>1</v>
          </cell>
          <cell r="M1998">
            <v>0</v>
          </cell>
          <cell r="N1998">
            <v>0</v>
          </cell>
          <cell r="O1998" t="str">
            <v>Illinois</v>
          </cell>
        </row>
        <row r="1999">
          <cell r="A1999">
            <v>1432</v>
          </cell>
          <cell r="B1999">
            <v>124027</v>
          </cell>
          <cell r="C1999">
            <v>1</v>
          </cell>
          <cell r="D1999">
            <v>0</v>
          </cell>
          <cell r="E1999">
            <v>44</v>
          </cell>
          <cell r="F1999">
            <v>0</v>
          </cell>
          <cell r="G1999">
            <v>1</v>
          </cell>
          <cell r="H1999">
            <v>0</v>
          </cell>
          <cell r="I1999">
            <v>0</v>
          </cell>
          <cell r="J1999">
            <v>0</v>
          </cell>
          <cell r="K1999">
            <v>0</v>
          </cell>
          <cell r="L1999">
            <v>1</v>
          </cell>
          <cell r="M1999">
            <v>0</v>
          </cell>
          <cell r="N1999">
            <v>0</v>
          </cell>
          <cell r="O1999" t="str">
            <v>Other</v>
          </cell>
        </row>
        <row r="2000">
          <cell r="A2000">
            <v>1291</v>
          </cell>
          <cell r="B2000">
            <v>123976</v>
          </cell>
          <cell r="C2000">
            <v>1</v>
          </cell>
          <cell r="D2000">
            <v>0</v>
          </cell>
          <cell r="E2000">
            <v>36</v>
          </cell>
          <cell r="F2000">
            <v>0</v>
          </cell>
          <cell r="G2000">
            <v>0</v>
          </cell>
          <cell r="H2000">
            <v>0</v>
          </cell>
          <cell r="I2000">
            <v>1</v>
          </cell>
          <cell r="J2000">
            <v>0</v>
          </cell>
          <cell r="K2000">
            <v>0</v>
          </cell>
          <cell r="L2000">
            <v>1</v>
          </cell>
          <cell r="M2000">
            <v>0</v>
          </cell>
          <cell r="N2000">
            <v>0</v>
          </cell>
          <cell r="O2000" t="str">
            <v>Illinois</v>
          </cell>
        </row>
        <row r="2001">
          <cell r="A2001">
            <v>1136</v>
          </cell>
          <cell r="B2001">
            <v>123957</v>
          </cell>
          <cell r="C2001">
            <v>1</v>
          </cell>
          <cell r="D2001">
            <v>0</v>
          </cell>
          <cell r="E2001">
            <v>45</v>
          </cell>
          <cell r="F2001">
            <v>0</v>
          </cell>
          <cell r="G2001">
            <v>1</v>
          </cell>
          <cell r="H2001">
            <v>0</v>
          </cell>
          <cell r="I2001">
            <v>0</v>
          </cell>
          <cell r="J2001">
            <v>0</v>
          </cell>
          <cell r="K2001">
            <v>0</v>
          </cell>
          <cell r="L2001">
            <v>1</v>
          </cell>
          <cell r="M2001">
            <v>0</v>
          </cell>
          <cell r="N2001">
            <v>0</v>
          </cell>
          <cell r="O2001" t="str">
            <v>New York</v>
          </cell>
        </row>
        <row r="2002">
          <cell r="A2002">
            <v>1580</v>
          </cell>
          <cell r="B2002">
            <v>123910</v>
          </cell>
          <cell r="C2002">
            <v>1</v>
          </cell>
          <cell r="D2002">
            <v>0</v>
          </cell>
          <cell r="E2002">
            <v>51</v>
          </cell>
          <cell r="F2002">
            <v>1</v>
          </cell>
          <cell r="G2002">
            <v>0</v>
          </cell>
          <cell r="H2002">
            <v>0</v>
          </cell>
          <cell r="I2002">
            <v>0</v>
          </cell>
          <cell r="J2002">
            <v>0</v>
          </cell>
          <cell r="K2002">
            <v>0</v>
          </cell>
          <cell r="L2002">
            <v>1</v>
          </cell>
          <cell r="M2002">
            <v>0</v>
          </cell>
          <cell r="N2002">
            <v>0</v>
          </cell>
          <cell r="O2002" t="str">
            <v>New York</v>
          </cell>
        </row>
        <row r="2003">
          <cell r="A2003">
            <v>2850</v>
          </cell>
          <cell r="B2003">
            <v>123830</v>
          </cell>
          <cell r="C2003">
            <v>0</v>
          </cell>
          <cell r="D2003">
            <v>0</v>
          </cell>
          <cell r="E2003">
            <v>33</v>
          </cell>
          <cell r="F2003">
            <v>0</v>
          </cell>
          <cell r="G2003">
            <v>0</v>
          </cell>
          <cell r="H2003">
            <v>1</v>
          </cell>
          <cell r="I2003">
            <v>0</v>
          </cell>
          <cell r="J2003">
            <v>0</v>
          </cell>
          <cell r="K2003">
            <v>0</v>
          </cell>
          <cell r="L2003">
            <v>0</v>
          </cell>
          <cell r="M2003">
            <v>0</v>
          </cell>
          <cell r="N2003">
            <v>0</v>
          </cell>
          <cell r="O2003" t="str">
            <v>Florida</v>
          </cell>
        </row>
        <row r="2004">
          <cell r="A2004">
            <v>2917</v>
          </cell>
          <cell r="B2004">
            <v>123763</v>
          </cell>
          <cell r="C2004">
            <v>1</v>
          </cell>
          <cell r="D2004">
            <v>0</v>
          </cell>
          <cell r="E2004">
            <v>43</v>
          </cell>
          <cell r="F2004">
            <v>0</v>
          </cell>
          <cell r="G2004">
            <v>0</v>
          </cell>
          <cell r="H2004">
            <v>1</v>
          </cell>
          <cell r="I2004">
            <v>0</v>
          </cell>
          <cell r="J2004">
            <v>0</v>
          </cell>
          <cell r="K2004">
            <v>0</v>
          </cell>
          <cell r="L2004">
            <v>1</v>
          </cell>
          <cell r="M2004">
            <v>0</v>
          </cell>
          <cell r="N2004">
            <v>0</v>
          </cell>
          <cell r="O2004" t="str">
            <v>Illinois</v>
          </cell>
        </row>
        <row r="2005">
          <cell r="A2005">
            <v>2255</v>
          </cell>
          <cell r="B2005">
            <v>123748</v>
          </cell>
          <cell r="C2005">
            <v>1</v>
          </cell>
          <cell r="D2005">
            <v>0</v>
          </cell>
          <cell r="E2005">
            <v>52</v>
          </cell>
          <cell r="F2005">
            <v>1</v>
          </cell>
          <cell r="G2005">
            <v>0</v>
          </cell>
          <cell r="H2005">
            <v>0</v>
          </cell>
          <cell r="I2005">
            <v>0</v>
          </cell>
          <cell r="J2005">
            <v>0</v>
          </cell>
          <cell r="K2005">
            <v>0</v>
          </cell>
          <cell r="L2005">
            <v>0</v>
          </cell>
          <cell r="M2005">
            <v>1</v>
          </cell>
          <cell r="N2005">
            <v>0</v>
          </cell>
          <cell r="O2005" t="str">
            <v>California</v>
          </cell>
        </row>
        <row r="2006">
          <cell r="A2006">
            <v>2155</v>
          </cell>
          <cell r="B2006">
            <v>123724</v>
          </cell>
          <cell r="C2006">
            <v>1</v>
          </cell>
          <cell r="D2006">
            <v>0</v>
          </cell>
          <cell r="E2006">
            <v>41</v>
          </cell>
          <cell r="F2006">
            <v>0</v>
          </cell>
          <cell r="G2006">
            <v>0</v>
          </cell>
          <cell r="H2006">
            <v>0</v>
          </cell>
          <cell r="I2006">
            <v>1</v>
          </cell>
          <cell r="J2006">
            <v>0</v>
          </cell>
          <cell r="K2006">
            <v>1</v>
          </cell>
          <cell r="L2006">
            <v>0</v>
          </cell>
          <cell r="M2006">
            <v>0</v>
          </cell>
          <cell r="N2006">
            <v>0</v>
          </cell>
          <cell r="O2006" t="str">
            <v>Illinois</v>
          </cell>
        </row>
        <row r="2007">
          <cell r="A2007">
            <v>1036</v>
          </cell>
          <cell r="B2007">
            <v>123718</v>
          </cell>
          <cell r="C2007">
            <v>1</v>
          </cell>
          <cell r="D2007">
            <v>0</v>
          </cell>
          <cell r="E2007">
            <v>44</v>
          </cell>
          <cell r="F2007">
            <v>0</v>
          </cell>
          <cell r="G2007">
            <v>1</v>
          </cell>
          <cell r="H2007">
            <v>0</v>
          </cell>
          <cell r="I2007">
            <v>0</v>
          </cell>
          <cell r="J2007">
            <v>0</v>
          </cell>
          <cell r="K2007">
            <v>0</v>
          </cell>
          <cell r="L2007">
            <v>0</v>
          </cell>
          <cell r="M2007">
            <v>0</v>
          </cell>
          <cell r="N2007">
            <v>0</v>
          </cell>
          <cell r="O2007" t="str">
            <v>Other</v>
          </cell>
        </row>
        <row r="2008">
          <cell r="A2008">
            <v>1224</v>
          </cell>
          <cell r="B2008">
            <v>123661</v>
          </cell>
          <cell r="C2008">
            <v>1</v>
          </cell>
          <cell r="D2008">
            <v>0</v>
          </cell>
          <cell r="E2008">
            <v>38</v>
          </cell>
          <cell r="F2008">
            <v>0</v>
          </cell>
          <cell r="G2008">
            <v>0</v>
          </cell>
          <cell r="H2008">
            <v>0</v>
          </cell>
          <cell r="I2008">
            <v>1</v>
          </cell>
          <cell r="J2008">
            <v>0</v>
          </cell>
          <cell r="K2008">
            <v>0</v>
          </cell>
          <cell r="L2008">
            <v>0</v>
          </cell>
          <cell r="M2008">
            <v>1</v>
          </cell>
          <cell r="N2008">
            <v>0</v>
          </cell>
          <cell r="O2008" t="str">
            <v>Florida</v>
          </cell>
        </row>
        <row r="2009">
          <cell r="A2009">
            <v>1086</v>
          </cell>
          <cell r="B2009">
            <v>123626</v>
          </cell>
          <cell r="C2009">
            <v>1</v>
          </cell>
          <cell r="D2009">
            <v>0</v>
          </cell>
          <cell r="E2009">
            <v>50</v>
          </cell>
          <cell r="F2009">
            <v>0</v>
          </cell>
          <cell r="G2009">
            <v>1</v>
          </cell>
          <cell r="H2009">
            <v>0</v>
          </cell>
          <cell r="I2009">
            <v>0</v>
          </cell>
          <cell r="J2009">
            <v>0</v>
          </cell>
          <cell r="K2009">
            <v>0</v>
          </cell>
          <cell r="L2009">
            <v>0</v>
          </cell>
          <cell r="M2009">
            <v>0</v>
          </cell>
          <cell r="N2009">
            <v>1</v>
          </cell>
          <cell r="O2009" t="str">
            <v>Florida</v>
          </cell>
        </row>
        <row r="2010">
          <cell r="A2010">
            <v>1394</v>
          </cell>
          <cell r="B2010">
            <v>123616</v>
          </cell>
          <cell r="C2010">
            <v>1</v>
          </cell>
          <cell r="D2010">
            <v>0</v>
          </cell>
          <cell r="E2010">
            <v>38</v>
          </cell>
          <cell r="F2010">
            <v>0</v>
          </cell>
          <cell r="G2010">
            <v>0</v>
          </cell>
          <cell r="H2010">
            <v>1</v>
          </cell>
          <cell r="I2010">
            <v>0</v>
          </cell>
          <cell r="J2010">
            <v>0</v>
          </cell>
          <cell r="K2010">
            <v>0</v>
          </cell>
          <cell r="L2010">
            <v>0</v>
          </cell>
          <cell r="M2010">
            <v>0</v>
          </cell>
          <cell r="N2010">
            <v>0</v>
          </cell>
          <cell r="O2010" t="str">
            <v>New York</v>
          </cell>
        </row>
        <row r="2011">
          <cell r="A2011">
            <v>1077</v>
          </cell>
          <cell r="B2011">
            <v>123559</v>
          </cell>
          <cell r="C2011">
            <v>1</v>
          </cell>
          <cell r="D2011">
            <v>0</v>
          </cell>
          <cell r="E2011">
            <v>47</v>
          </cell>
          <cell r="F2011">
            <v>0</v>
          </cell>
          <cell r="G2011">
            <v>1</v>
          </cell>
          <cell r="H2011">
            <v>0</v>
          </cell>
          <cell r="I2011">
            <v>0</v>
          </cell>
          <cell r="J2011">
            <v>0</v>
          </cell>
          <cell r="K2011">
            <v>0</v>
          </cell>
          <cell r="L2011">
            <v>0</v>
          </cell>
          <cell r="M2011">
            <v>0</v>
          </cell>
          <cell r="N2011">
            <v>0</v>
          </cell>
          <cell r="O2011" t="str">
            <v>Texas</v>
          </cell>
        </row>
        <row r="2012">
          <cell r="A2012">
            <v>3111</v>
          </cell>
          <cell r="B2012">
            <v>123539</v>
          </cell>
          <cell r="C2012">
            <v>0</v>
          </cell>
          <cell r="D2012">
            <v>0</v>
          </cell>
          <cell r="E2012">
            <v>63</v>
          </cell>
          <cell r="F2012">
            <v>0</v>
          </cell>
          <cell r="G2012">
            <v>1</v>
          </cell>
          <cell r="H2012">
            <v>0</v>
          </cell>
          <cell r="I2012">
            <v>0</v>
          </cell>
          <cell r="J2012">
            <v>0</v>
          </cell>
          <cell r="K2012">
            <v>0</v>
          </cell>
          <cell r="L2012">
            <v>1</v>
          </cell>
          <cell r="M2012">
            <v>0</v>
          </cell>
          <cell r="N2012">
            <v>0</v>
          </cell>
          <cell r="O2012" t="str">
            <v>Texas</v>
          </cell>
        </row>
        <row r="2013">
          <cell r="A2013">
            <v>2658</v>
          </cell>
          <cell r="B2013">
            <v>123536</v>
          </cell>
          <cell r="C2013">
            <v>1</v>
          </cell>
          <cell r="D2013">
            <v>0</v>
          </cell>
          <cell r="E2013">
            <v>37</v>
          </cell>
          <cell r="F2013">
            <v>0</v>
          </cell>
          <cell r="G2013">
            <v>1</v>
          </cell>
          <cell r="H2013">
            <v>0</v>
          </cell>
          <cell r="I2013">
            <v>0</v>
          </cell>
          <cell r="J2013">
            <v>0</v>
          </cell>
          <cell r="K2013">
            <v>0</v>
          </cell>
          <cell r="L2013">
            <v>0</v>
          </cell>
          <cell r="M2013">
            <v>0</v>
          </cell>
          <cell r="N2013">
            <v>1</v>
          </cell>
          <cell r="O2013" t="str">
            <v>Florida</v>
          </cell>
        </row>
        <row r="2014">
          <cell r="A2014">
            <v>2702</v>
          </cell>
          <cell r="B2014">
            <v>123529</v>
          </cell>
          <cell r="C2014">
            <v>0</v>
          </cell>
          <cell r="D2014">
            <v>1</v>
          </cell>
          <cell r="E2014">
            <v>55</v>
          </cell>
          <cell r="F2014">
            <v>0</v>
          </cell>
          <cell r="G2014">
            <v>0</v>
          </cell>
          <cell r="H2014">
            <v>1</v>
          </cell>
          <cell r="I2014">
            <v>0</v>
          </cell>
          <cell r="J2014">
            <v>0</v>
          </cell>
          <cell r="K2014">
            <v>1</v>
          </cell>
          <cell r="L2014">
            <v>0</v>
          </cell>
          <cell r="M2014">
            <v>0</v>
          </cell>
          <cell r="N2014">
            <v>0</v>
          </cell>
          <cell r="O2014" t="str">
            <v>New York</v>
          </cell>
        </row>
        <row r="2015">
          <cell r="A2015">
            <v>3030</v>
          </cell>
          <cell r="B2015">
            <v>123478</v>
          </cell>
          <cell r="C2015">
            <v>0</v>
          </cell>
          <cell r="D2015">
            <v>0</v>
          </cell>
          <cell r="E2015">
            <v>55</v>
          </cell>
          <cell r="F2015">
            <v>0</v>
          </cell>
          <cell r="G2015">
            <v>0</v>
          </cell>
          <cell r="H2015">
            <v>1</v>
          </cell>
          <cell r="I2015">
            <v>0</v>
          </cell>
          <cell r="J2015">
            <v>0</v>
          </cell>
          <cell r="K2015">
            <v>0</v>
          </cell>
          <cell r="L2015">
            <v>1</v>
          </cell>
          <cell r="M2015">
            <v>0</v>
          </cell>
          <cell r="N2015">
            <v>0</v>
          </cell>
          <cell r="O2015" t="str">
            <v>Florida</v>
          </cell>
        </row>
        <row r="2016">
          <cell r="A2016">
            <v>2963</v>
          </cell>
          <cell r="B2016">
            <v>123477</v>
          </cell>
          <cell r="C2016">
            <v>1</v>
          </cell>
          <cell r="D2016">
            <v>0</v>
          </cell>
          <cell r="E2016">
            <v>34</v>
          </cell>
          <cell r="F2016">
            <v>0</v>
          </cell>
          <cell r="G2016">
            <v>1</v>
          </cell>
          <cell r="H2016">
            <v>0</v>
          </cell>
          <cell r="I2016">
            <v>0</v>
          </cell>
          <cell r="J2016">
            <v>0</v>
          </cell>
          <cell r="K2016">
            <v>0</v>
          </cell>
          <cell r="L2016">
            <v>1</v>
          </cell>
          <cell r="M2016">
            <v>0</v>
          </cell>
          <cell r="N2016">
            <v>0</v>
          </cell>
          <cell r="O2016" t="str">
            <v>California</v>
          </cell>
        </row>
        <row r="2017">
          <cell r="A2017">
            <v>1382</v>
          </cell>
          <cell r="B2017">
            <v>123442</v>
          </cell>
          <cell r="C2017">
            <v>1</v>
          </cell>
          <cell r="D2017">
            <v>0</v>
          </cell>
          <cell r="E2017">
            <v>33</v>
          </cell>
          <cell r="F2017">
            <v>0</v>
          </cell>
          <cell r="G2017">
            <v>0</v>
          </cell>
          <cell r="H2017">
            <v>1</v>
          </cell>
          <cell r="I2017">
            <v>0</v>
          </cell>
          <cell r="J2017">
            <v>0</v>
          </cell>
          <cell r="K2017">
            <v>0</v>
          </cell>
          <cell r="L2017">
            <v>1</v>
          </cell>
          <cell r="M2017">
            <v>0</v>
          </cell>
          <cell r="N2017">
            <v>0</v>
          </cell>
          <cell r="O2017" t="str">
            <v>New York</v>
          </cell>
        </row>
        <row r="2018">
          <cell r="A2018">
            <v>2510</v>
          </cell>
          <cell r="B2018">
            <v>123331</v>
          </cell>
          <cell r="C2018">
            <v>1</v>
          </cell>
          <cell r="D2018">
            <v>0</v>
          </cell>
          <cell r="E2018">
            <v>32</v>
          </cell>
          <cell r="F2018">
            <v>0</v>
          </cell>
          <cell r="G2018">
            <v>1</v>
          </cell>
          <cell r="H2018">
            <v>0</v>
          </cell>
          <cell r="I2018">
            <v>0</v>
          </cell>
          <cell r="J2018">
            <v>0</v>
          </cell>
          <cell r="K2018">
            <v>0</v>
          </cell>
          <cell r="L2018">
            <v>0</v>
          </cell>
          <cell r="M2018">
            <v>0</v>
          </cell>
          <cell r="N2018">
            <v>0</v>
          </cell>
          <cell r="O2018" t="str">
            <v>New York</v>
          </cell>
        </row>
        <row r="2019">
          <cell r="A2019">
            <v>2511</v>
          </cell>
          <cell r="B2019">
            <v>123331</v>
          </cell>
          <cell r="C2019">
            <v>1</v>
          </cell>
          <cell r="D2019">
            <v>0</v>
          </cell>
          <cell r="E2019">
            <v>32</v>
          </cell>
          <cell r="F2019">
            <v>0</v>
          </cell>
          <cell r="G2019">
            <v>0</v>
          </cell>
          <cell r="H2019">
            <v>1</v>
          </cell>
          <cell r="I2019">
            <v>0</v>
          </cell>
          <cell r="J2019">
            <v>0</v>
          </cell>
          <cell r="K2019">
            <v>0</v>
          </cell>
          <cell r="L2019">
            <v>0</v>
          </cell>
          <cell r="M2019">
            <v>0</v>
          </cell>
          <cell r="N2019">
            <v>0</v>
          </cell>
          <cell r="O2019" t="str">
            <v>Texas</v>
          </cell>
        </row>
        <row r="2020">
          <cell r="A2020">
            <v>1429</v>
          </cell>
          <cell r="B2020">
            <v>123295</v>
          </cell>
          <cell r="C2020">
            <v>0</v>
          </cell>
          <cell r="D2020">
            <v>0</v>
          </cell>
          <cell r="E2020">
            <v>61</v>
          </cell>
          <cell r="F2020">
            <v>1</v>
          </cell>
          <cell r="G2020">
            <v>0</v>
          </cell>
          <cell r="H2020">
            <v>0</v>
          </cell>
          <cell r="I2020">
            <v>0</v>
          </cell>
          <cell r="J2020">
            <v>0</v>
          </cell>
          <cell r="K2020">
            <v>0</v>
          </cell>
          <cell r="L2020">
            <v>1</v>
          </cell>
          <cell r="M2020">
            <v>0</v>
          </cell>
          <cell r="N2020">
            <v>0</v>
          </cell>
          <cell r="O2020" t="str">
            <v>Illinois</v>
          </cell>
        </row>
        <row r="2021">
          <cell r="A2021">
            <v>3002</v>
          </cell>
          <cell r="B2021">
            <v>123272</v>
          </cell>
          <cell r="C2021">
            <v>0</v>
          </cell>
          <cell r="D2021">
            <v>0</v>
          </cell>
          <cell r="E2021">
            <v>67</v>
          </cell>
          <cell r="F2021">
            <v>1</v>
          </cell>
          <cell r="G2021">
            <v>0</v>
          </cell>
          <cell r="H2021">
            <v>0</v>
          </cell>
          <cell r="I2021">
            <v>0</v>
          </cell>
          <cell r="J2021">
            <v>0</v>
          </cell>
          <cell r="K2021">
            <v>0</v>
          </cell>
          <cell r="L2021">
            <v>1</v>
          </cell>
          <cell r="M2021">
            <v>0</v>
          </cell>
          <cell r="N2021">
            <v>0</v>
          </cell>
          <cell r="O2021" t="str">
            <v>New York</v>
          </cell>
        </row>
        <row r="2022">
          <cell r="A2022">
            <v>1841</v>
          </cell>
          <cell r="B2022">
            <v>123228</v>
          </cell>
          <cell r="C2022">
            <v>1</v>
          </cell>
          <cell r="D2022">
            <v>0</v>
          </cell>
          <cell r="E2022">
            <v>51</v>
          </cell>
          <cell r="F2022">
            <v>0</v>
          </cell>
          <cell r="G2022">
            <v>0</v>
          </cell>
          <cell r="H2022">
            <v>0</v>
          </cell>
          <cell r="I2022">
            <v>1</v>
          </cell>
          <cell r="J2022">
            <v>0</v>
          </cell>
          <cell r="K2022">
            <v>0</v>
          </cell>
          <cell r="L2022">
            <v>1</v>
          </cell>
          <cell r="M2022">
            <v>0</v>
          </cell>
          <cell r="N2022">
            <v>0</v>
          </cell>
          <cell r="O2022" t="str">
            <v>California</v>
          </cell>
        </row>
        <row r="2023">
          <cell r="A2023">
            <v>1152</v>
          </cell>
          <cell r="B2023">
            <v>123228</v>
          </cell>
          <cell r="C2023">
            <v>1</v>
          </cell>
          <cell r="D2023">
            <v>0</v>
          </cell>
          <cell r="E2023">
            <v>36</v>
          </cell>
          <cell r="F2023">
            <v>0</v>
          </cell>
          <cell r="G2023">
            <v>1</v>
          </cell>
          <cell r="H2023">
            <v>0</v>
          </cell>
          <cell r="I2023">
            <v>0</v>
          </cell>
          <cell r="J2023">
            <v>0</v>
          </cell>
          <cell r="K2023">
            <v>0</v>
          </cell>
          <cell r="L2023">
            <v>1</v>
          </cell>
          <cell r="M2023">
            <v>0</v>
          </cell>
          <cell r="N2023">
            <v>0</v>
          </cell>
          <cell r="O2023" t="str">
            <v>Florida</v>
          </cell>
        </row>
        <row r="2024">
          <cell r="A2024">
            <v>2446</v>
          </cell>
          <cell r="B2024">
            <v>123162</v>
          </cell>
          <cell r="C2024">
            <v>1</v>
          </cell>
          <cell r="D2024">
            <v>1</v>
          </cell>
          <cell r="E2024">
            <v>50</v>
          </cell>
          <cell r="F2024">
            <v>0</v>
          </cell>
          <cell r="G2024">
            <v>1</v>
          </cell>
          <cell r="H2024">
            <v>0</v>
          </cell>
          <cell r="I2024">
            <v>0</v>
          </cell>
          <cell r="J2024">
            <v>0</v>
          </cell>
          <cell r="K2024">
            <v>0</v>
          </cell>
          <cell r="L2024">
            <v>0</v>
          </cell>
          <cell r="M2024">
            <v>0</v>
          </cell>
          <cell r="N2024">
            <v>0</v>
          </cell>
          <cell r="O2024" t="str">
            <v>Other</v>
          </cell>
        </row>
        <row r="2025">
          <cell r="A2025">
            <v>2282</v>
          </cell>
          <cell r="B2025">
            <v>123148</v>
          </cell>
          <cell r="C2025">
            <v>0</v>
          </cell>
          <cell r="D2025">
            <v>0</v>
          </cell>
          <cell r="E2025">
            <v>35</v>
          </cell>
          <cell r="F2025">
            <v>0</v>
          </cell>
          <cell r="G2025">
            <v>1</v>
          </cell>
          <cell r="H2025">
            <v>0</v>
          </cell>
          <cell r="I2025">
            <v>0</v>
          </cell>
          <cell r="J2025">
            <v>0</v>
          </cell>
          <cell r="K2025">
            <v>0</v>
          </cell>
          <cell r="L2025">
            <v>0</v>
          </cell>
          <cell r="M2025">
            <v>0</v>
          </cell>
          <cell r="N2025">
            <v>0</v>
          </cell>
          <cell r="O2025" t="str">
            <v>New York</v>
          </cell>
        </row>
        <row r="2026">
          <cell r="A2026">
            <v>2136</v>
          </cell>
          <cell r="B2026">
            <v>123091</v>
          </cell>
          <cell r="C2026">
            <v>1</v>
          </cell>
          <cell r="D2026">
            <v>1</v>
          </cell>
          <cell r="E2026">
            <v>57</v>
          </cell>
          <cell r="F2026">
            <v>0</v>
          </cell>
          <cell r="G2026">
            <v>0</v>
          </cell>
          <cell r="H2026">
            <v>1</v>
          </cell>
          <cell r="I2026">
            <v>0</v>
          </cell>
          <cell r="J2026">
            <v>0</v>
          </cell>
          <cell r="K2026">
            <v>0</v>
          </cell>
          <cell r="L2026">
            <v>0</v>
          </cell>
          <cell r="M2026">
            <v>0</v>
          </cell>
          <cell r="N2026">
            <v>1</v>
          </cell>
          <cell r="O2026" t="str">
            <v>Florida</v>
          </cell>
        </row>
        <row r="2027">
          <cell r="A2027">
            <v>2977</v>
          </cell>
          <cell r="B2027">
            <v>122979</v>
          </cell>
          <cell r="C2027">
            <v>1</v>
          </cell>
          <cell r="D2027">
            <v>0</v>
          </cell>
          <cell r="E2027">
            <v>50</v>
          </cell>
          <cell r="F2027">
            <v>0</v>
          </cell>
          <cell r="G2027">
            <v>1</v>
          </cell>
          <cell r="H2027">
            <v>0</v>
          </cell>
          <cell r="I2027">
            <v>0</v>
          </cell>
          <cell r="J2027">
            <v>0</v>
          </cell>
          <cell r="K2027">
            <v>0</v>
          </cell>
          <cell r="L2027">
            <v>1</v>
          </cell>
          <cell r="M2027">
            <v>0</v>
          </cell>
          <cell r="N2027">
            <v>0</v>
          </cell>
          <cell r="O2027" t="str">
            <v>Illinois</v>
          </cell>
        </row>
        <row r="2028">
          <cell r="A2028">
            <v>1523</v>
          </cell>
          <cell r="B2028">
            <v>122944</v>
          </cell>
          <cell r="C2028">
            <v>1</v>
          </cell>
          <cell r="D2028">
            <v>0</v>
          </cell>
          <cell r="E2028">
            <v>39</v>
          </cell>
          <cell r="F2028">
            <v>0</v>
          </cell>
          <cell r="G2028">
            <v>0</v>
          </cell>
          <cell r="H2028">
            <v>1</v>
          </cell>
          <cell r="I2028">
            <v>0</v>
          </cell>
          <cell r="J2028">
            <v>0</v>
          </cell>
          <cell r="K2028">
            <v>0</v>
          </cell>
          <cell r="L2028">
            <v>0</v>
          </cell>
          <cell r="M2028">
            <v>1</v>
          </cell>
          <cell r="N2028">
            <v>0</v>
          </cell>
          <cell r="O2028" t="str">
            <v>California</v>
          </cell>
        </row>
        <row r="2029">
          <cell r="A2029">
            <v>1229</v>
          </cell>
          <cell r="B2029">
            <v>122804</v>
          </cell>
          <cell r="C2029">
            <v>1</v>
          </cell>
          <cell r="D2029">
            <v>0</v>
          </cell>
          <cell r="E2029">
            <v>49</v>
          </cell>
          <cell r="F2029">
            <v>0</v>
          </cell>
          <cell r="G2029">
            <v>0</v>
          </cell>
          <cell r="H2029">
            <v>1</v>
          </cell>
          <cell r="I2029">
            <v>0</v>
          </cell>
          <cell r="J2029">
            <v>0</v>
          </cell>
          <cell r="K2029">
            <v>0</v>
          </cell>
          <cell r="L2029">
            <v>1</v>
          </cell>
          <cell r="M2029">
            <v>0</v>
          </cell>
          <cell r="N2029">
            <v>0</v>
          </cell>
          <cell r="O2029" t="str">
            <v>California</v>
          </cell>
        </row>
        <row r="2030">
          <cell r="A2030">
            <v>2272</v>
          </cell>
          <cell r="B2030">
            <v>122804</v>
          </cell>
          <cell r="C2030">
            <v>1</v>
          </cell>
          <cell r="D2030">
            <v>0</v>
          </cell>
          <cell r="E2030">
            <v>49</v>
          </cell>
          <cell r="F2030">
            <v>0</v>
          </cell>
          <cell r="G2030">
            <v>0</v>
          </cell>
          <cell r="H2030">
            <v>1</v>
          </cell>
          <cell r="I2030">
            <v>0</v>
          </cell>
          <cell r="J2030">
            <v>0</v>
          </cell>
          <cell r="K2030">
            <v>0</v>
          </cell>
          <cell r="L2030">
            <v>1</v>
          </cell>
          <cell r="M2030">
            <v>0</v>
          </cell>
          <cell r="N2030">
            <v>0</v>
          </cell>
          <cell r="O2030" t="str">
            <v>Other</v>
          </cell>
        </row>
        <row r="2031">
          <cell r="A2031">
            <v>2609</v>
          </cell>
          <cell r="B2031">
            <v>122775</v>
          </cell>
          <cell r="C2031">
            <v>1</v>
          </cell>
          <cell r="D2031">
            <v>0</v>
          </cell>
          <cell r="E2031">
            <v>42</v>
          </cell>
          <cell r="F2031">
            <v>0</v>
          </cell>
          <cell r="G2031">
            <v>0</v>
          </cell>
          <cell r="H2031">
            <v>0</v>
          </cell>
          <cell r="I2031">
            <v>1</v>
          </cell>
          <cell r="J2031">
            <v>0</v>
          </cell>
          <cell r="K2031">
            <v>0</v>
          </cell>
          <cell r="L2031">
            <v>1</v>
          </cell>
          <cell r="M2031">
            <v>0</v>
          </cell>
          <cell r="N2031">
            <v>0</v>
          </cell>
          <cell r="O2031" t="str">
            <v>California</v>
          </cell>
        </row>
        <row r="2032">
          <cell r="A2032">
            <v>3186</v>
          </cell>
          <cell r="B2032">
            <v>122775</v>
          </cell>
          <cell r="C2032">
            <v>1</v>
          </cell>
          <cell r="D2032">
            <v>0</v>
          </cell>
          <cell r="E2032">
            <v>42</v>
          </cell>
          <cell r="F2032">
            <v>0</v>
          </cell>
          <cell r="G2032">
            <v>0</v>
          </cell>
          <cell r="H2032">
            <v>0</v>
          </cell>
          <cell r="I2032">
            <v>1</v>
          </cell>
          <cell r="J2032">
            <v>0</v>
          </cell>
          <cell r="K2032">
            <v>0</v>
          </cell>
          <cell r="L2032">
            <v>1</v>
          </cell>
          <cell r="M2032">
            <v>0</v>
          </cell>
          <cell r="N2032">
            <v>0</v>
          </cell>
          <cell r="O2032" t="str">
            <v>Florida</v>
          </cell>
        </row>
        <row r="2033">
          <cell r="A2033">
            <v>2900</v>
          </cell>
          <cell r="B2033">
            <v>122701</v>
          </cell>
          <cell r="C2033">
            <v>1</v>
          </cell>
          <cell r="D2033">
            <v>0</v>
          </cell>
          <cell r="E2033">
            <v>43</v>
          </cell>
          <cell r="F2033">
            <v>0</v>
          </cell>
          <cell r="G2033">
            <v>1</v>
          </cell>
          <cell r="H2033">
            <v>0</v>
          </cell>
          <cell r="I2033">
            <v>0</v>
          </cell>
          <cell r="J2033">
            <v>0</v>
          </cell>
          <cell r="K2033">
            <v>0</v>
          </cell>
          <cell r="L2033">
            <v>0</v>
          </cell>
          <cell r="M2033">
            <v>1</v>
          </cell>
          <cell r="N2033">
            <v>0</v>
          </cell>
          <cell r="O2033" t="str">
            <v>New York</v>
          </cell>
        </row>
        <row r="2034">
          <cell r="A2034">
            <v>2367</v>
          </cell>
          <cell r="B2034">
            <v>122682</v>
          </cell>
          <cell r="C2034">
            <v>1</v>
          </cell>
          <cell r="D2034">
            <v>0</v>
          </cell>
          <cell r="E2034">
            <v>47</v>
          </cell>
          <cell r="F2034">
            <v>0</v>
          </cell>
          <cell r="G2034">
            <v>0</v>
          </cell>
          <cell r="H2034">
            <v>0</v>
          </cell>
          <cell r="I2034">
            <v>1</v>
          </cell>
          <cell r="J2034">
            <v>0</v>
          </cell>
          <cell r="K2034">
            <v>0</v>
          </cell>
          <cell r="L2034">
            <v>1</v>
          </cell>
          <cell r="M2034">
            <v>0</v>
          </cell>
          <cell r="N2034">
            <v>0</v>
          </cell>
          <cell r="O2034" t="str">
            <v>Texas</v>
          </cell>
        </row>
        <row r="2035">
          <cell r="A2035">
            <v>2804</v>
          </cell>
          <cell r="B2035">
            <v>122669</v>
          </cell>
          <cell r="C2035">
            <v>1</v>
          </cell>
          <cell r="D2035">
            <v>0</v>
          </cell>
          <cell r="E2035">
            <v>45</v>
          </cell>
          <cell r="F2035">
            <v>0</v>
          </cell>
          <cell r="G2035">
            <v>0</v>
          </cell>
          <cell r="H2035">
            <v>0</v>
          </cell>
          <cell r="I2035">
            <v>1</v>
          </cell>
          <cell r="J2035">
            <v>0</v>
          </cell>
          <cell r="K2035">
            <v>0</v>
          </cell>
          <cell r="L2035">
            <v>0</v>
          </cell>
          <cell r="M2035">
            <v>1</v>
          </cell>
          <cell r="N2035">
            <v>0</v>
          </cell>
          <cell r="O2035" t="str">
            <v>New York</v>
          </cell>
        </row>
        <row r="2036">
          <cell r="A2036">
            <v>2099</v>
          </cell>
          <cell r="B2036">
            <v>122634</v>
          </cell>
          <cell r="C2036">
            <v>0</v>
          </cell>
          <cell r="D2036">
            <v>0</v>
          </cell>
          <cell r="E2036">
            <v>54</v>
          </cell>
          <cell r="F2036">
            <v>0</v>
          </cell>
          <cell r="G2036">
            <v>0</v>
          </cell>
          <cell r="H2036">
            <v>0</v>
          </cell>
          <cell r="I2036">
            <v>1</v>
          </cell>
          <cell r="J2036">
            <v>0</v>
          </cell>
          <cell r="K2036">
            <v>1</v>
          </cell>
          <cell r="L2036">
            <v>0</v>
          </cell>
          <cell r="M2036">
            <v>0</v>
          </cell>
          <cell r="N2036">
            <v>0</v>
          </cell>
          <cell r="O2036" t="str">
            <v>California</v>
          </cell>
        </row>
        <row r="2037">
          <cell r="A2037">
            <v>2392</v>
          </cell>
          <cell r="B2037">
            <v>122634</v>
          </cell>
          <cell r="C2037">
            <v>0</v>
          </cell>
          <cell r="D2037">
            <v>0</v>
          </cell>
          <cell r="E2037">
            <v>54</v>
          </cell>
          <cell r="F2037">
            <v>0</v>
          </cell>
          <cell r="G2037">
            <v>0</v>
          </cell>
          <cell r="H2037">
            <v>0</v>
          </cell>
          <cell r="I2037">
            <v>1</v>
          </cell>
          <cell r="J2037">
            <v>0</v>
          </cell>
          <cell r="K2037">
            <v>1</v>
          </cell>
          <cell r="L2037">
            <v>0</v>
          </cell>
          <cell r="M2037">
            <v>0</v>
          </cell>
          <cell r="N2037">
            <v>0</v>
          </cell>
          <cell r="O2037" t="str">
            <v>Other</v>
          </cell>
        </row>
        <row r="2038">
          <cell r="A2038">
            <v>1360</v>
          </cell>
          <cell r="B2038">
            <v>122585</v>
          </cell>
          <cell r="C2038">
            <v>0</v>
          </cell>
          <cell r="D2038">
            <v>0</v>
          </cell>
          <cell r="E2038">
            <v>50</v>
          </cell>
          <cell r="F2038">
            <v>0</v>
          </cell>
          <cell r="G2038">
            <v>0</v>
          </cell>
          <cell r="H2038">
            <v>1</v>
          </cell>
          <cell r="I2038">
            <v>0</v>
          </cell>
          <cell r="J2038">
            <v>0</v>
          </cell>
          <cell r="K2038">
            <v>0</v>
          </cell>
          <cell r="L2038">
            <v>1</v>
          </cell>
          <cell r="M2038">
            <v>0</v>
          </cell>
          <cell r="N2038">
            <v>0</v>
          </cell>
          <cell r="O2038" t="str">
            <v>Other</v>
          </cell>
        </row>
        <row r="2039">
          <cell r="A2039">
            <v>1298</v>
          </cell>
          <cell r="B2039">
            <v>122574</v>
          </cell>
          <cell r="C2039">
            <v>2</v>
          </cell>
          <cell r="D2039">
            <v>1</v>
          </cell>
          <cell r="E2039">
            <v>53</v>
          </cell>
          <cell r="F2039">
            <v>0</v>
          </cell>
          <cell r="G2039">
            <v>1</v>
          </cell>
          <cell r="H2039">
            <v>0</v>
          </cell>
          <cell r="I2039">
            <v>0</v>
          </cell>
          <cell r="J2039">
            <v>0</v>
          </cell>
          <cell r="K2039">
            <v>0</v>
          </cell>
          <cell r="L2039">
            <v>1</v>
          </cell>
          <cell r="M2039">
            <v>0</v>
          </cell>
          <cell r="N2039">
            <v>0</v>
          </cell>
          <cell r="O2039" t="str">
            <v>New York</v>
          </cell>
        </row>
        <row r="2040">
          <cell r="A2040">
            <v>1597</v>
          </cell>
          <cell r="B2040">
            <v>122574</v>
          </cell>
          <cell r="C2040">
            <v>2</v>
          </cell>
          <cell r="D2040">
            <v>1</v>
          </cell>
          <cell r="E2040">
            <v>53</v>
          </cell>
          <cell r="F2040">
            <v>0</v>
          </cell>
          <cell r="G2040">
            <v>1</v>
          </cell>
          <cell r="H2040">
            <v>0</v>
          </cell>
          <cell r="I2040">
            <v>0</v>
          </cell>
          <cell r="J2040">
            <v>0</v>
          </cell>
          <cell r="K2040">
            <v>0</v>
          </cell>
          <cell r="L2040">
            <v>1</v>
          </cell>
          <cell r="M2040">
            <v>0</v>
          </cell>
          <cell r="N2040">
            <v>0</v>
          </cell>
          <cell r="O2040" t="str">
            <v>Illinois</v>
          </cell>
        </row>
        <row r="2041">
          <cell r="A2041">
            <v>2657</v>
          </cell>
          <cell r="B2041">
            <v>122554</v>
          </cell>
          <cell r="C2041">
            <v>1</v>
          </cell>
          <cell r="D2041">
            <v>1</v>
          </cell>
          <cell r="E2041">
            <v>65</v>
          </cell>
          <cell r="F2041">
            <v>0</v>
          </cell>
          <cell r="G2041">
            <v>1</v>
          </cell>
          <cell r="H2041">
            <v>0</v>
          </cell>
          <cell r="I2041">
            <v>0</v>
          </cell>
          <cell r="J2041">
            <v>0</v>
          </cell>
          <cell r="K2041">
            <v>0</v>
          </cell>
          <cell r="L2041">
            <v>0</v>
          </cell>
          <cell r="M2041">
            <v>0</v>
          </cell>
          <cell r="N2041">
            <v>1</v>
          </cell>
          <cell r="O2041" t="str">
            <v>California</v>
          </cell>
        </row>
        <row r="2042">
          <cell r="A2042">
            <v>2208</v>
          </cell>
          <cell r="B2042">
            <v>122518</v>
          </cell>
          <cell r="C2042">
            <v>1</v>
          </cell>
          <cell r="D2042">
            <v>0</v>
          </cell>
          <cell r="E2042">
            <v>34</v>
          </cell>
          <cell r="F2042">
            <v>0</v>
          </cell>
          <cell r="G2042">
            <v>1</v>
          </cell>
          <cell r="H2042">
            <v>0</v>
          </cell>
          <cell r="I2042">
            <v>0</v>
          </cell>
          <cell r="J2042">
            <v>0</v>
          </cell>
          <cell r="K2042">
            <v>0</v>
          </cell>
          <cell r="L2042">
            <v>1</v>
          </cell>
          <cell r="M2042">
            <v>0</v>
          </cell>
          <cell r="N2042">
            <v>0</v>
          </cell>
          <cell r="O2042" t="str">
            <v>Florida</v>
          </cell>
        </row>
        <row r="2043">
          <cell r="A2043">
            <v>1798</v>
          </cell>
          <cell r="B2043">
            <v>122507</v>
          </cell>
          <cell r="C2043">
            <v>0</v>
          </cell>
          <cell r="D2043">
            <v>0</v>
          </cell>
          <cell r="E2043">
            <v>66</v>
          </cell>
          <cell r="F2043">
            <v>0</v>
          </cell>
          <cell r="G2043">
            <v>0</v>
          </cell>
          <cell r="H2043">
            <v>1</v>
          </cell>
          <cell r="I2043">
            <v>0</v>
          </cell>
          <cell r="J2043">
            <v>0</v>
          </cell>
          <cell r="K2043">
            <v>0</v>
          </cell>
          <cell r="L2043">
            <v>1</v>
          </cell>
          <cell r="M2043">
            <v>0</v>
          </cell>
          <cell r="N2043">
            <v>0</v>
          </cell>
          <cell r="O2043" t="str">
            <v>Other</v>
          </cell>
        </row>
        <row r="2044">
          <cell r="A2044">
            <v>2626</v>
          </cell>
          <cell r="B2044">
            <v>122448</v>
          </cell>
          <cell r="C2044">
            <v>1</v>
          </cell>
          <cell r="D2044">
            <v>0</v>
          </cell>
          <cell r="E2044">
            <v>38</v>
          </cell>
          <cell r="F2044">
            <v>0</v>
          </cell>
          <cell r="G2044">
            <v>1</v>
          </cell>
          <cell r="H2044">
            <v>0</v>
          </cell>
          <cell r="I2044">
            <v>0</v>
          </cell>
          <cell r="J2044">
            <v>0</v>
          </cell>
          <cell r="K2044">
            <v>0</v>
          </cell>
          <cell r="L2044">
            <v>1</v>
          </cell>
          <cell r="M2044">
            <v>0</v>
          </cell>
          <cell r="N2044">
            <v>0</v>
          </cell>
          <cell r="O2044" t="str">
            <v>Other</v>
          </cell>
        </row>
        <row r="2045">
          <cell r="A2045">
            <v>1984</v>
          </cell>
          <cell r="B2045">
            <v>122434</v>
          </cell>
          <cell r="C2045">
            <v>1</v>
          </cell>
          <cell r="D2045">
            <v>0</v>
          </cell>
          <cell r="E2045">
            <v>33</v>
          </cell>
          <cell r="F2045">
            <v>0</v>
          </cell>
          <cell r="G2045">
            <v>0</v>
          </cell>
          <cell r="H2045">
            <v>0</v>
          </cell>
          <cell r="I2045">
            <v>1</v>
          </cell>
          <cell r="J2045">
            <v>0</v>
          </cell>
          <cell r="K2045">
            <v>0</v>
          </cell>
          <cell r="L2045">
            <v>1</v>
          </cell>
          <cell r="M2045">
            <v>0</v>
          </cell>
          <cell r="N2045">
            <v>0</v>
          </cell>
          <cell r="O2045" t="str">
            <v>Other</v>
          </cell>
        </row>
        <row r="2046">
          <cell r="A2046">
            <v>1537</v>
          </cell>
          <cell r="B2046">
            <v>122419</v>
          </cell>
          <cell r="C2046">
            <v>0</v>
          </cell>
          <cell r="D2046">
            <v>0</v>
          </cell>
          <cell r="E2046">
            <v>57</v>
          </cell>
          <cell r="F2046">
            <v>0</v>
          </cell>
          <cell r="G2046">
            <v>1</v>
          </cell>
          <cell r="H2046">
            <v>0</v>
          </cell>
          <cell r="I2046">
            <v>0</v>
          </cell>
          <cell r="J2046">
            <v>0</v>
          </cell>
          <cell r="K2046">
            <v>0</v>
          </cell>
          <cell r="L2046">
            <v>1</v>
          </cell>
          <cell r="M2046">
            <v>0</v>
          </cell>
          <cell r="N2046">
            <v>0</v>
          </cell>
          <cell r="O2046" t="str">
            <v>Illinois</v>
          </cell>
        </row>
        <row r="2047">
          <cell r="A2047">
            <v>1804</v>
          </cell>
          <cell r="B2047">
            <v>122419</v>
          </cell>
          <cell r="C2047">
            <v>0</v>
          </cell>
          <cell r="D2047">
            <v>0</v>
          </cell>
          <cell r="E2047">
            <v>57</v>
          </cell>
          <cell r="F2047">
            <v>0</v>
          </cell>
          <cell r="G2047">
            <v>1</v>
          </cell>
          <cell r="H2047">
            <v>0</v>
          </cell>
          <cell r="I2047">
            <v>0</v>
          </cell>
          <cell r="J2047">
            <v>0</v>
          </cell>
          <cell r="K2047">
            <v>0</v>
          </cell>
          <cell r="L2047">
            <v>1</v>
          </cell>
          <cell r="M2047">
            <v>0</v>
          </cell>
          <cell r="N2047">
            <v>0</v>
          </cell>
          <cell r="O2047" t="str">
            <v>Other</v>
          </cell>
        </row>
        <row r="2048">
          <cell r="A2048">
            <v>3060</v>
          </cell>
          <cell r="B2048">
            <v>122390</v>
          </cell>
          <cell r="C2048">
            <v>0</v>
          </cell>
          <cell r="D2048">
            <v>0</v>
          </cell>
          <cell r="E2048">
            <v>51</v>
          </cell>
          <cell r="F2048">
            <v>0</v>
          </cell>
          <cell r="G2048">
            <v>0</v>
          </cell>
          <cell r="H2048">
            <v>0</v>
          </cell>
          <cell r="I2048">
            <v>1</v>
          </cell>
          <cell r="J2048">
            <v>0</v>
          </cell>
          <cell r="K2048">
            <v>1</v>
          </cell>
          <cell r="L2048">
            <v>0</v>
          </cell>
          <cell r="M2048">
            <v>0</v>
          </cell>
          <cell r="N2048">
            <v>0</v>
          </cell>
          <cell r="O2048" t="str">
            <v>Florida</v>
          </cell>
        </row>
        <row r="2049">
          <cell r="A2049">
            <v>2166</v>
          </cell>
          <cell r="B2049">
            <v>122327</v>
          </cell>
          <cell r="C2049">
            <v>1</v>
          </cell>
          <cell r="D2049">
            <v>0</v>
          </cell>
          <cell r="E2049">
            <v>35</v>
          </cell>
          <cell r="F2049">
            <v>0</v>
          </cell>
          <cell r="G2049">
            <v>0</v>
          </cell>
          <cell r="H2049">
            <v>1</v>
          </cell>
          <cell r="I2049">
            <v>0</v>
          </cell>
          <cell r="J2049">
            <v>0</v>
          </cell>
          <cell r="K2049">
            <v>0</v>
          </cell>
          <cell r="L2049">
            <v>1</v>
          </cell>
          <cell r="M2049">
            <v>0</v>
          </cell>
          <cell r="N2049">
            <v>0</v>
          </cell>
          <cell r="O2049" t="str">
            <v>Florida</v>
          </cell>
        </row>
        <row r="2050">
          <cell r="A2050">
            <v>2049</v>
          </cell>
          <cell r="B2050">
            <v>122304</v>
          </cell>
          <cell r="C2050">
            <v>0</v>
          </cell>
          <cell r="D2050">
            <v>0</v>
          </cell>
          <cell r="E2050">
            <v>64</v>
          </cell>
          <cell r="F2050">
            <v>1</v>
          </cell>
          <cell r="G2050">
            <v>0</v>
          </cell>
          <cell r="H2050">
            <v>0</v>
          </cell>
          <cell r="I2050">
            <v>0</v>
          </cell>
          <cell r="J2050">
            <v>0</v>
          </cell>
          <cell r="K2050">
            <v>0</v>
          </cell>
          <cell r="L2050">
            <v>1</v>
          </cell>
          <cell r="M2050">
            <v>0</v>
          </cell>
          <cell r="N2050">
            <v>0</v>
          </cell>
          <cell r="O2050" t="str">
            <v>Texas</v>
          </cell>
        </row>
        <row r="2051">
          <cell r="A2051">
            <v>2826</v>
          </cell>
          <cell r="B2051">
            <v>122280</v>
          </cell>
          <cell r="C2051">
            <v>1</v>
          </cell>
          <cell r="D2051">
            <v>0</v>
          </cell>
          <cell r="E2051">
            <v>45</v>
          </cell>
          <cell r="F2051">
            <v>0</v>
          </cell>
          <cell r="G2051">
            <v>0</v>
          </cell>
          <cell r="H2051">
            <v>0</v>
          </cell>
          <cell r="I2051">
            <v>1</v>
          </cell>
          <cell r="J2051">
            <v>0</v>
          </cell>
          <cell r="K2051">
            <v>0</v>
          </cell>
          <cell r="L2051">
            <v>1</v>
          </cell>
          <cell r="M2051">
            <v>0</v>
          </cell>
          <cell r="N2051">
            <v>0</v>
          </cell>
          <cell r="O2051" t="str">
            <v>Florida</v>
          </cell>
        </row>
        <row r="2052">
          <cell r="A2052">
            <v>2993</v>
          </cell>
          <cell r="B2052">
            <v>122263</v>
          </cell>
          <cell r="C2052">
            <v>1</v>
          </cell>
          <cell r="D2052">
            <v>1</v>
          </cell>
          <cell r="E2052">
            <v>69</v>
          </cell>
          <cell r="F2052">
            <v>1</v>
          </cell>
          <cell r="G2052">
            <v>0</v>
          </cell>
          <cell r="H2052">
            <v>0</v>
          </cell>
          <cell r="I2052">
            <v>0</v>
          </cell>
          <cell r="J2052">
            <v>0</v>
          </cell>
          <cell r="K2052">
            <v>0</v>
          </cell>
          <cell r="L2052">
            <v>1</v>
          </cell>
          <cell r="M2052">
            <v>0</v>
          </cell>
          <cell r="N2052">
            <v>0</v>
          </cell>
          <cell r="O2052" t="str">
            <v>California</v>
          </cell>
        </row>
        <row r="2053">
          <cell r="A2053">
            <v>1223</v>
          </cell>
          <cell r="B2053">
            <v>122212</v>
          </cell>
          <cell r="C2053">
            <v>1</v>
          </cell>
          <cell r="D2053">
            <v>0</v>
          </cell>
          <cell r="E2053">
            <v>45</v>
          </cell>
          <cell r="F2053">
            <v>0</v>
          </cell>
          <cell r="G2053">
            <v>1</v>
          </cell>
          <cell r="H2053">
            <v>0</v>
          </cell>
          <cell r="I2053">
            <v>0</v>
          </cell>
          <cell r="J2053">
            <v>0</v>
          </cell>
          <cell r="K2053">
            <v>0</v>
          </cell>
          <cell r="L2053">
            <v>0</v>
          </cell>
          <cell r="M2053">
            <v>0</v>
          </cell>
          <cell r="N2053">
            <v>0</v>
          </cell>
          <cell r="O2053" t="str">
            <v>California</v>
          </cell>
        </row>
        <row r="2054">
          <cell r="A2054">
            <v>2876</v>
          </cell>
          <cell r="B2054">
            <v>122148</v>
          </cell>
          <cell r="C2054">
            <v>0</v>
          </cell>
          <cell r="D2054">
            <v>0</v>
          </cell>
          <cell r="E2054">
            <v>37</v>
          </cell>
          <cell r="F2054">
            <v>0</v>
          </cell>
          <cell r="G2054">
            <v>0</v>
          </cell>
          <cell r="H2054">
            <v>1</v>
          </cell>
          <cell r="I2054">
            <v>0</v>
          </cell>
          <cell r="J2054">
            <v>0</v>
          </cell>
          <cell r="K2054">
            <v>0</v>
          </cell>
          <cell r="L2054">
            <v>1</v>
          </cell>
          <cell r="M2054">
            <v>0</v>
          </cell>
          <cell r="N2054">
            <v>0</v>
          </cell>
          <cell r="O2054" t="str">
            <v>New York</v>
          </cell>
        </row>
        <row r="2055">
          <cell r="A2055">
            <v>3050</v>
          </cell>
          <cell r="B2055">
            <v>122123</v>
          </cell>
          <cell r="C2055">
            <v>0</v>
          </cell>
          <cell r="D2055">
            <v>0</v>
          </cell>
          <cell r="E2055">
            <v>60</v>
          </cell>
          <cell r="F2055">
            <v>0</v>
          </cell>
          <cell r="G2055">
            <v>0</v>
          </cell>
          <cell r="H2055">
            <v>0</v>
          </cell>
          <cell r="I2055">
            <v>0</v>
          </cell>
          <cell r="J2055">
            <v>1</v>
          </cell>
          <cell r="K2055">
            <v>1</v>
          </cell>
          <cell r="L2055">
            <v>0</v>
          </cell>
          <cell r="M2055">
            <v>0</v>
          </cell>
          <cell r="N2055">
            <v>0</v>
          </cell>
          <cell r="O2055" t="str">
            <v>New York</v>
          </cell>
        </row>
        <row r="2056">
          <cell r="A2056">
            <v>2692</v>
          </cell>
          <cell r="B2056">
            <v>122108</v>
          </cell>
          <cell r="C2056">
            <v>1</v>
          </cell>
          <cell r="D2056">
            <v>1</v>
          </cell>
          <cell r="E2056">
            <v>43</v>
          </cell>
          <cell r="F2056">
            <v>0</v>
          </cell>
          <cell r="G2056">
            <v>1</v>
          </cell>
          <cell r="H2056">
            <v>0</v>
          </cell>
          <cell r="I2056">
            <v>0</v>
          </cell>
          <cell r="J2056">
            <v>0</v>
          </cell>
          <cell r="K2056">
            <v>0</v>
          </cell>
          <cell r="L2056">
            <v>1</v>
          </cell>
          <cell r="M2056">
            <v>0</v>
          </cell>
          <cell r="N2056">
            <v>0</v>
          </cell>
          <cell r="O2056" t="str">
            <v>Other</v>
          </cell>
        </row>
        <row r="2057">
          <cell r="A2057">
            <v>1256</v>
          </cell>
          <cell r="B2057">
            <v>122070</v>
          </cell>
          <cell r="C2057">
            <v>1</v>
          </cell>
          <cell r="D2057">
            <v>0</v>
          </cell>
          <cell r="E2057">
            <v>50</v>
          </cell>
          <cell r="F2057">
            <v>0</v>
          </cell>
          <cell r="G2057">
            <v>0</v>
          </cell>
          <cell r="H2057">
            <v>0</v>
          </cell>
          <cell r="I2057">
            <v>1</v>
          </cell>
          <cell r="J2057">
            <v>0</v>
          </cell>
          <cell r="K2057">
            <v>0</v>
          </cell>
          <cell r="L2057">
            <v>1</v>
          </cell>
          <cell r="M2057">
            <v>0</v>
          </cell>
          <cell r="N2057">
            <v>0</v>
          </cell>
          <cell r="O2057" t="str">
            <v>New York</v>
          </cell>
        </row>
        <row r="2058">
          <cell r="A2058">
            <v>1802</v>
          </cell>
          <cell r="B2058">
            <v>122063</v>
          </cell>
          <cell r="C2058">
            <v>1</v>
          </cell>
          <cell r="D2058">
            <v>0</v>
          </cell>
          <cell r="E2058">
            <v>48</v>
          </cell>
          <cell r="F2058">
            <v>0</v>
          </cell>
          <cell r="G2058">
            <v>1</v>
          </cell>
          <cell r="H2058">
            <v>0</v>
          </cell>
          <cell r="I2058">
            <v>0</v>
          </cell>
          <cell r="J2058">
            <v>0</v>
          </cell>
          <cell r="K2058">
            <v>0</v>
          </cell>
          <cell r="L2058">
            <v>1</v>
          </cell>
          <cell r="M2058">
            <v>0</v>
          </cell>
          <cell r="N2058">
            <v>0</v>
          </cell>
          <cell r="O2058" t="str">
            <v>New York</v>
          </cell>
        </row>
        <row r="2059">
          <cell r="A2059">
            <v>1319</v>
          </cell>
          <cell r="B2059">
            <v>122010</v>
          </cell>
          <cell r="C2059">
            <v>1</v>
          </cell>
          <cell r="D2059">
            <v>0</v>
          </cell>
          <cell r="E2059">
            <v>37</v>
          </cell>
          <cell r="F2059">
            <v>0</v>
          </cell>
          <cell r="G2059">
            <v>0</v>
          </cell>
          <cell r="H2059">
            <v>0</v>
          </cell>
          <cell r="I2059">
            <v>1</v>
          </cell>
          <cell r="J2059">
            <v>0</v>
          </cell>
          <cell r="K2059">
            <v>0</v>
          </cell>
          <cell r="L2059">
            <v>1</v>
          </cell>
          <cell r="M2059">
            <v>0</v>
          </cell>
          <cell r="N2059">
            <v>0</v>
          </cell>
          <cell r="O2059" t="str">
            <v>California</v>
          </cell>
        </row>
        <row r="2060">
          <cell r="A2060">
            <v>1041</v>
          </cell>
          <cell r="B2060">
            <v>121994</v>
          </cell>
          <cell r="C2060">
            <v>0</v>
          </cell>
          <cell r="D2060">
            <v>1</v>
          </cell>
          <cell r="E2060">
            <v>63</v>
          </cell>
          <cell r="F2060">
            <v>0</v>
          </cell>
          <cell r="G2060">
            <v>0</v>
          </cell>
          <cell r="H2060">
            <v>0</v>
          </cell>
          <cell r="I2060">
            <v>1</v>
          </cell>
          <cell r="J2060">
            <v>0</v>
          </cell>
          <cell r="K2060">
            <v>0</v>
          </cell>
          <cell r="L2060">
            <v>1</v>
          </cell>
          <cell r="M2060">
            <v>0</v>
          </cell>
          <cell r="N2060">
            <v>0</v>
          </cell>
          <cell r="O2060" t="str">
            <v>Texas</v>
          </cell>
        </row>
        <row r="2061">
          <cell r="A2061">
            <v>2960</v>
          </cell>
          <cell r="B2061">
            <v>121994</v>
          </cell>
          <cell r="C2061">
            <v>0</v>
          </cell>
          <cell r="D2061">
            <v>1</v>
          </cell>
          <cell r="E2061">
            <v>63</v>
          </cell>
          <cell r="F2061">
            <v>0</v>
          </cell>
          <cell r="G2061">
            <v>0</v>
          </cell>
          <cell r="H2061">
            <v>0</v>
          </cell>
          <cell r="I2061">
            <v>1</v>
          </cell>
          <cell r="J2061">
            <v>0</v>
          </cell>
          <cell r="K2061">
            <v>0</v>
          </cell>
          <cell r="L2061">
            <v>1</v>
          </cell>
          <cell r="M2061">
            <v>0</v>
          </cell>
          <cell r="N2061">
            <v>0</v>
          </cell>
          <cell r="O2061" t="str">
            <v>New York</v>
          </cell>
        </row>
        <row r="2062">
          <cell r="A2062">
            <v>2739</v>
          </cell>
          <cell r="B2062">
            <v>121955</v>
          </cell>
          <cell r="C2062">
            <v>1</v>
          </cell>
          <cell r="D2062">
            <v>0</v>
          </cell>
          <cell r="E2062">
            <v>34</v>
          </cell>
          <cell r="F2062">
            <v>0</v>
          </cell>
          <cell r="G2062">
            <v>1</v>
          </cell>
          <cell r="H2062">
            <v>0</v>
          </cell>
          <cell r="I2062">
            <v>0</v>
          </cell>
          <cell r="J2062">
            <v>0</v>
          </cell>
          <cell r="K2062">
            <v>0</v>
          </cell>
          <cell r="L2062">
            <v>0</v>
          </cell>
          <cell r="M2062">
            <v>0</v>
          </cell>
          <cell r="N2062">
            <v>0</v>
          </cell>
          <cell r="O2062" t="str">
            <v>Texas</v>
          </cell>
        </row>
        <row r="2063">
          <cell r="A2063">
            <v>1111</v>
          </cell>
          <cell r="B2063">
            <v>121918</v>
          </cell>
          <cell r="C2063">
            <v>1</v>
          </cell>
          <cell r="D2063">
            <v>0</v>
          </cell>
          <cell r="E2063">
            <v>51</v>
          </cell>
          <cell r="F2063">
            <v>0</v>
          </cell>
          <cell r="G2063">
            <v>0</v>
          </cell>
          <cell r="H2063">
            <v>0</v>
          </cell>
          <cell r="I2063">
            <v>1</v>
          </cell>
          <cell r="J2063">
            <v>0</v>
          </cell>
          <cell r="K2063">
            <v>0</v>
          </cell>
          <cell r="L2063">
            <v>1</v>
          </cell>
          <cell r="M2063">
            <v>0</v>
          </cell>
          <cell r="N2063">
            <v>0</v>
          </cell>
          <cell r="O2063" t="str">
            <v>Illinois</v>
          </cell>
        </row>
        <row r="2064">
          <cell r="A2064">
            <v>1589</v>
          </cell>
          <cell r="B2064">
            <v>121888</v>
          </cell>
          <cell r="C2064">
            <v>1</v>
          </cell>
          <cell r="D2064">
            <v>0</v>
          </cell>
          <cell r="E2064">
            <v>34</v>
          </cell>
          <cell r="F2064">
            <v>0</v>
          </cell>
          <cell r="G2064">
            <v>0</v>
          </cell>
          <cell r="H2064">
            <v>1</v>
          </cell>
          <cell r="I2064">
            <v>0</v>
          </cell>
          <cell r="J2064">
            <v>0</v>
          </cell>
          <cell r="K2064">
            <v>0</v>
          </cell>
          <cell r="L2064">
            <v>0</v>
          </cell>
          <cell r="M2064">
            <v>1</v>
          </cell>
          <cell r="N2064">
            <v>0</v>
          </cell>
          <cell r="O2064" t="str">
            <v>California</v>
          </cell>
        </row>
        <row r="2065">
          <cell r="A2065">
            <v>1880</v>
          </cell>
          <cell r="B2065">
            <v>121846</v>
          </cell>
          <cell r="C2065">
            <v>1</v>
          </cell>
          <cell r="D2065">
            <v>0</v>
          </cell>
          <cell r="E2065">
            <v>34</v>
          </cell>
          <cell r="F2065">
            <v>1</v>
          </cell>
          <cell r="G2065">
            <v>0</v>
          </cell>
          <cell r="H2065">
            <v>0</v>
          </cell>
          <cell r="I2065">
            <v>0</v>
          </cell>
          <cell r="J2065">
            <v>0</v>
          </cell>
          <cell r="K2065">
            <v>0</v>
          </cell>
          <cell r="L2065">
            <v>1</v>
          </cell>
          <cell r="M2065">
            <v>0</v>
          </cell>
          <cell r="N2065">
            <v>0</v>
          </cell>
          <cell r="O2065" t="str">
            <v>New York</v>
          </cell>
        </row>
        <row r="2066">
          <cell r="A2066">
            <v>2790</v>
          </cell>
          <cell r="B2066">
            <v>121840</v>
          </cell>
          <cell r="C2066">
            <v>1</v>
          </cell>
          <cell r="D2066">
            <v>0</v>
          </cell>
          <cell r="E2066">
            <v>37</v>
          </cell>
          <cell r="F2066">
            <v>0</v>
          </cell>
          <cell r="G2066">
            <v>0</v>
          </cell>
          <cell r="H2066">
            <v>0</v>
          </cell>
          <cell r="I2066">
            <v>1</v>
          </cell>
          <cell r="J2066">
            <v>0</v>
          </cell>
          <cell r="K2066">
            <v>0</v>
          </cell>
          <cell r="L2066">
            <v>0</v>
          </cell>
          <cell r="M2066">
            <v>0</v>
          </cell>
          <cell r="N2066">
            <v>1</v>
          </cell>
          <cell r="O2066" t="str">
            <v>Florida</v>
          </cell>
        </row>
        <row r="2067">
          <cell r="A2067">
            <v>1853</v>
          </cell>
          <cell r="B2067">
            <v>121675</v>
          </cell>
          <cell r="C2067">
            <v>1</v>
          </cell>
          <cell r="D2067">
            <v>0</v>
          </cell>
          <cell r="E2067">
            <v>44</v>
          </cell>
          <cell r="F2067">
            <v>0</v>
          </cell>
          <cell r="G2067">
            <v>0</v>
          </cell>
          <cell r="H2067">
            <v>0</v>
          </cell>
          <cell r="I2067">
            <v>1</v>
          </cell>
          <cell r="J2067">
            <v>0</v>
          </cell>
          <cell r="K2067">
            <v>0</v>
          </cell>
          <cell r="L2067">
            <v>1</v>
          </cell>
          <cell r="M2067">
            <v>0</v>
          </cell>
          <cell r="N2067">
            <v>0</v>
          </cell>
          <cell r="O2067" t="str">
            <v>California</v>
          </cell>
        </row>
        <row r="2068">
          <cell r="A2068">
            <v>2418</v>
          </cell>
          <cell r="B2068">
            <v>121645</v>
          </cell>
          <cell r="C2068">
            <v>1</v>
          </cell>
          <cell r="D2068">
            <v>0</v>
          </cell>
          <cell r="E2068">
            <v>41</v>
          </cell>
          <cell r="F2068">
            <v>0</v>
          </cell>
          <cell r="G2068">
            <v>0</v>
          </cell>
          <cell r="H2068">
            <v>0</v>
          </cell>
          <cell r="I2068">
            <v>1</v>
          </cell>
          <cell r="J2068">
            <v>0</v>
          </cell>
          <cell r="K2068">
            <v>0</v>
          </cell>
          <cell r="L2068">
            <v>1</v>
          </cell>
          <cell r="M2068">
            <v>0</v>
          </cell>
          <cell r="N2068">
            <v>0</v>
          </cell>
          <cell r="O2068" t="str">
            <v>Florida</v>
          </cell>
        </row>
        <row r="2069">
          <cell r="A2069">
            <v>1535</v>
          </cell>
          <cell r="B2069">
            <v>121474</v>
          </cell>
          <cell r="C2069">
            <v>1</v>
          </cell>
          <cell r="D2069">
            <v>0</v>
          </cell>
          <cell r="E2069">
            <v>31</v>
          </cell>
          <cell r="F2069">
            <v>0</v>
          </cell>
          <cell r="G2069">
            <v>0</v>
          </cell>
          <cell r="H2069">
            <v>1</v>
          </cell>
          <cell r="I2069">
            <v>0</v>
          </cell>
          <cell r="J2069">
            <v>0</v>
          </cell>
          <cell r="K2069">
            <v>0</v>
          </cell>
          <cell r="L2069">
            <v>1</v>
          </cell>
          <cell r="M2069">
            <v>0</v>
          </cell>
          <cell r="N2069">
            <v>0</v>
          </cell>
          <cell r="O2069" t="str">
            <v>California</v>
          </cell>
        </row>
        <row r="2070">
          <cell r="A2070">
            <v>1792</v>
          </cell>
          <cell r="B2070">
            <v>121359</v>
          </cell>
          <cell r="C2070">
            <v>1</v>
          </cell>
          <cell r="D2070">
            <v>0</v>
          </cell>
          <cell r="E2070">
            <v>48</v>
          </cell>
          <cell r="F2070">
            <v>0</v>
          </cell>
          <cell r="G2070">
            <v>0</v>
          </cell>
          <cell r="H2070">
            <v>1</v>
          </cell>
          <cell r="I2070">
            <v>0</v>
          </cell>
          <cell r="J2070">
            <v>0</v>
          </cell>
          <cell r="K2070">
            <v>0</v>
          </cell>
          <cell r="L2070">
            <v>1</v>
          </cell>
          <cell r="M2070">
            <v>0</v>
          </cell>
          <cell r="N2070">
            <v>0</v>
          </cell>
          <cell r="O2070" t="str">
            <v>Other</v>
          </cell>
        </row>
        <row r="2071">
          <cell r="A2071">
            <v>2357</v>
          </cell>
          <cell r="B2071">
            <v>121355</v>
          </cell>
          <cell r="C2071">
            <v>1</v>
          </cell>
          <cell r="D2071">
            <v>0</v>
          </cell>
          <cell r="E2071">
            <v>35</v>
          </cell>
          <cell r="F2071">
            <v>0</v>
          </cell>
          <cell r="G2071">
            <v>1</v>
          </cell>
          <cell r="H2071">
            <v>0</v>
          </cell>
          <cell r="I2071">
            <v>0</v>
          </cell>
          <cell r="J2071">
            <v>0</v>
          </cell>
          <cell r="K2071">
            <v>0</v>
          </cell>
          <cell r="L2071">
            <v>1</v>
          </cell>
          <cell r="M2071">
            <v>0</v>
          </cell>
          <cell r="N2071">
            <v>0</v>
          </cell>
          <cell r="O2071" t="str">
            <v>California</v>
          </cell>
        </row>
        <row r="2072">
          <cell r="A2072">
            <v>2123</v>
          </cell>
          <cell r="B2072">
            <v>121282</v>
          </cell>
          <cell r="C2072">
            <v>1</v>
          </cell>
          <cell r="D2072">
            <v>0</v>
          </cell>
          <cell r="E2072">
            <v>42</v>
          </cell>
          <cell r="F2072">
            <v>1</v>
          </cell>
          <cell r="G2072">
            <v>0</v>
          </cell>
          <cell r="H2072">
            <v>0</v>
          </cell>
          <cell r="I2072">
            <v>0</v>
          </cell>
          <cell r="J2072">
            <v>0</v>
          </cell>
          <cell r="K2072">
            <v>0</v>
          </cell>
          <cell r="L2072">
            <v>0</v>
          </cell>
          <cell r="M2072">
            <v>0</v>
          </cell>
          <cell r="N2072">
            <v>0</v>
          </cell>
          <cell r="O2072" t="str">
            <v>California</v>
          </cell>
        </row>
        <row r="2073">
          <cell r="A2073">
            <v>2126</v>
          </cell>
          <cell r="B2073">
            <v>121255</v>
          </cell>
          <cell r="C2073">
            <v>1</v>
          </cell>
          <cell r="D2073">
            <v>0</v>
          </cell>
          <cell r="E2073">
            <v>46</v>
          </cell>
          <cell r="F2073">
            <v>0</v>
          </cell>
          <cell r="G2073">
            <v>0</v>
          </cell>
          <cell r="H2073">
            <v>0</v>
          </cell>
          <cell r="I2073">
            <v>1</v>
          </cell>
          <cell r="J2073">
            <v>0</v>
          </cell>
          <cell r="K2073">
            <v>0</v>
          </cell>
          <cell r="L2073">
            <v>0</v>
          </cell>
          <cell r="M2073">
            <v>1</v>
          </cell>
          <cell r="N2073">
            <v>0</v>
          </cell>
          <cell r="O2073" t="str">
            <v>New York</v>
          </cell>
        </row>
        <row r="2074">
          <cell r="A2074">
            <v>1649</v>
          </cell>
          <cell r="B2074">
            <v>121063</v>
          </cell>
          <cell r="C2074">
            <v>1</v>
          </cell>
          <cell r="D2074">
            <v>0</v>
          </cell>
          <cell r="E2074">
            <v>33</v>
          </cell>
          <cell r="F2074">
            <v>0</v>
          </cell>
          <cell r="G2074">
            <v>0</v>
          </cell>
          <cell r="H2074">
            <v>1</v>
          </cell>
          <cell r="I2074">
            <v>0</v>
          </cell>
          <cell r="J2074">
            <v>0</v>
          </cell>
          <cell r="K2074">
            <v>1</v>
          </cell>
          <cell r="L2074">
            <v>0</v>
          </cell>
          <cell r="M2074">
            <v>0</v>
          </cell>
          <cell r="N2074">
            <v>0</v>
          </cell>
          <cell r="O2074" t="str">
            <v>California</v>
          </cell>
        </row>
        <row r="2075">
          <cell r="A2075">
            <v>2907</v>
          </cell>
          <cell r="B2075">
            <v>121059</v>
          </cell>
          <cell r="C2075">
            <v>1</v>
          </cell>
          <cell r="D2075">
            <v>0</v>
          </cell>
          <cell r="E2075">
            <v>38</v>
          </cell>
          <cell r="F2075">
            <v>0</v>
          </cell>
          <cell r="G2075">
            <v>1</v>
          </cell>
          <cell r="H2075">
            <v>0</v>
          </cell>
          <cell r="I2075">
            <v>0</v>
          </cell>
          <cell r="J2075">
            <v>0</v>
          </cell>
          <cell r="K2075">
            <v>0</v>
          </cell>
          <cell r="L2075">
            <v>0</v>
          </cell>
          <cell r="M2075">
            <v>1</v>
          </cell>
          <cell r="N2075">
            <v>0</v>
          </cell>
          <cell r="O2075" t="str">
            <v>Texas</v>
          </cell>
        </row>
        <row r="2076">
          <cell r="A2076">
            <v>2832</v>
          </cell>
          <cell r="B2076">
            <v>121024</v>
          </cell>
          <cell r="C2076">
            <v>0</v>
          </cell>
          <cell r="D2076">
            <v>0</v>
          </cell>
          <cell r="E2076">
            <v>44</v>
          </cell>
          <cell r="F2076">
            <v>0</v>
          </cell>
          <cell r="G2076">
            <v>0</v>
          </cell>
          <cell r="H2076">
            <v>0</v>
          </cell>
          <cell r="I2076">
            <v>1</v>
          </cell>
          <cell r="J2076">
            <v>0</v>
          </cell>
          <cell r="K2076">
            <v>0</v>
          </cell>
          <cell r="L2076">
            <v>0</v>
          </cell>
          <cell r="M2076">
            <v>1</v>
          </cell>
          <cell r="N2076">
            <v>0</v>
          </cell>
          <cell r="O2076" t="str">
            <v>Florida</v>
          </cell>
        </row>
        <row r="2077">
          <cell r="A2077">
            <v>2490</v>
          </cell>
          <cell r="B2077">
            <v>120981</v>
          </cell>
          <cell r="C2077">
            <v>0</v>
          </cell>
          <cell r="D2077">
            <v>0</v>
          </cell>
          <cell r="E2077">
            <v>43</v>
          </cell>
          <cell r="F2077">
            <v>0</v>
          </cell>
          <cell r="G2077">
            <v>0</v>
          </cell>
          <cell r="H2077">
            <v>0</v>
          </cell>
          <cell r="I2077">
            <v>1</v>
          </cell>
          <cell r="J2077">
            <v>0</v>
          </cell>
          <cell r="K2077">
            <v>0</v>
          </cell>
          <cell r="L2077">
            <v>0</v>
          </cell>
          <cell r="M2077">
            <v>0</v>
          </cell>
          <cell r="N2077">
            <v>0</v>
          </cell>
          <cell r="O2077" t="str">
            <v>Florida</v>
          </cell>
        </row>
        <row r="2078">
          <cell r="A2078">
            <v>2361</v>
          </cell>
          <cell r="B2078">
            <v>120895</v>
          </cell>
          <cell r="C2078">
            <v>1</v>
          </cell>
          <cell r="D2078">
            <v>0</v>
          </cell>
          <cell r="E2078">
            <v>47</v>
          </cell>
          <cell r="F2078">
            <v>0</v>
          </cell>
          <cell r="G2078">
            <v>1</v>
          </cell>
          <cell r="H2078">
            <v>0</v>
          </cell>
          <cell r="I2078">
            <v>0</v>
          </cell>
          <cell r="J2078">
            <v>0</v>
          </cell>
          <cell r="K2078">
            <v>0</v>
          </cell>
          <cell r="L2078">
            <v>1</v>
          </cell>
          <cell r="M2078">
            <v>0</v>
          </cell>
          <cell r="N2078">
            <v>0</v>
          </cell>
          <cell r="O2078" t="str">
            <v>Texas</v>
          </cell>
        </row>
        <row r="2079">
          <cell r="A2079">
            <v>1763</v>
          </cell>
          <cell r="B2079">
            <v>120587</v>
          </cell>
          <cell r="C2079">
            <v>1</v>
          </cell>
          <cell r="D2079">
            <v>0</v>
          </cell>
          <cell r="E2079">
            <v>50</v>
          </cell>
          <cell r="F2079">
            <v>0</v>
          </cell>
          <cell r="G2079">
            <v>0</v>
          </cell>
          <cell r="H2079">
            <v>1</v>
          </cell>
          <cell r="I2079">
            <v>0</v>
          </cell>
          <cell r="J2079">
            <v>0</v>
          </cell>
          <cell r="K2079">
            <v>0</v>
          </cell>
          <cell r="L2079">
            <v>1</v>
          </cell>
          <cell r="M2079">
            <v>0</v>
          </cell>
          <cell r="N2079">
            <v>0</v>
          </cell>
          <cell r="O2079" t="str">
            <v>California</v>
          </cell>
        </row>
        <row r="2080">
          <cell r="A2080">
            <v>3105</v>
          </cell>
          <cell r="B2080">
            <v>120587</v>
          </cell>
          <cell r="C2080">
            <v>1</v>
          </cell>
          <cell r="D2080">
            <v>0</v>
          </cell>
          <cell r="E2080">
            <v>50</v>
          </cell>
          <cell r="F2080">
            <v>0</v>
          </cell>
          <cell r="G2080">
            <v>0</v>
          </cell>
          <cell r="H2080">
            <v>1</v>
          </cell>
          <cell r="I2080">
            <v>0</v>
          </cell>
          <cell r="J2080">
            <v>0</v>
          </cell>
          <cell r="K2080">
            <v>0</v>
          </cell>
          <cell r="L2080">
            <v>1</v>
          </cell>
          <cell r="M2080">
            <v>0</v>
          </cell>
          <cell r="N2080">
            <v>0</v>
          </cell>
          <cell r="O2080" t="str">
            <v>Texas</v>
          </cell>
        </row>
        <row r="2081">
          <cell r="A2081">
            <v>1040</v>
          </cell>
          <cell r="B2081">
            <v>120559</v>
          </cell>
          <cell r="C2081">
            <v>1</v>
          </cell>
          <cell r="D2081">
            <v>0</v>
          </cell>
          <cell r="E2081">
            <v>35</v>
          </cell>
          <cell r="F2081">
            <v>0</v>
          </cell>
          <cell r="G2081">
            <v>1</v>
          </cell>
          <cell r="H2081">
            <v>0</v>
          </cell>
          <cell r="I2081">
            <v>0</v>
          </cell>
          <cell r="J2081">
            <v>0</v>
          </cell>
          <cell r="K2081">
            <v>0</v>
          </cell>
          <cell r="L2081">
            <v>0</v>
          </cell>
          <cell r="M2081">
            <v>1</v>
          </cell>
          <cell r="N2081">
            <v>0</v>
          </cell>
          <cell r="O2081" t="str">
            <v>New York</v>
          </cell>
        </row>
        <row r="2082">
          <cell r="A2082">
            <v>1458</v>
          </cell>
          <cell r="B2082">
            <v>120518</v>
          </cell>
          <cell r="C2082">
            <v>1</v>
          </cell>
          <cell r="D2082">
            <v>0</v>
          </cell>
          <cell r="E2082">
            <v>32</v>
          </cell>
          <cell r="F2082">
            <v>0</v>
          </cell>
          <cell r="G2082">
            <v>0</v>
          </cell>
          <cell r="H2082">
            <v>1</v>
          </cell>
          <cell r="I2082">
            <v>0</v>
          </cell>
          <cell r="J2082">
            <v>0</v>
          </cell>
          <cell r="K2082">
            <v>0</v>
          </cell>
          <cell r="L2082">
            <v>1</v>
          </cell>
          <cell r="M2082">
            <v>0</v>
          </cell>
          <cell r="N2082">
            <v>0</v>
          </cell>
          <cell r="O2082" t="str">
            <v>Florida</v>
          </cell>
        </row>
        <row r="2083">
          <cell r="A2083">
            <v>2413</v>
          </cell>
          <cell r="B2083">
            <v>120491</v>
          </cell>
          <cell r="C2083">
            <v>0</v>
          </cell>
          <cell r="D2083">
            <v>0</v>
          </cell>
          <cell r="E2083">
            <v>34</v>
          </cell>
          <cell r="F2083">
            <v>0</v>
          </cell>
          <cell r="G2083">
            <v>0</v>
          </cell>
          <cell r="H2083">
            <v>0</v>
          </cell>
          <cell r="I2083">
            <v>1</v>
          </cell>
          <cell r="J2083">
            <v>0</v>
          </cell>
          <cell r="K2083">
            <v>0</v>
          </cell>
          <cell r="L2083">
            <v>0</v>
          </cell>
          <cell r="M2083">
            <v>0</v>
          </cell>
          <cell r="N2083">
            <v>0</v>
          </cell>
          <cell r="O2083" t="str">
            <v>Illinois</v>
          </cell>
        </row>
        <row r="2084">
          <cell r="A2084">
            <v>2229</v>
          </cell>
          <cell r="B2084">
            <v>120427</v>
          </cell>
          <cell r="C2084">
            <v>1</v>
          </cell>
          <cell r="D2084">
            <v>0</v>
          </cell>
          <cell r="E2084">
            <v>47</v>
          </cell>
          <cell r="F2084">
            <v>0</v>
          </cell>
          <cell r="G2084">
            <v>0</v>
          </cell>
          <cell r="H2084">
            <v>0</v>
          </cell>
          <cell r="I2084">
            <v>1</v>
          </cell>
          <cell r="J2084">
            <v>0</v>
          </cell>
          <cell r="K2084">
            <v>0</v>
          </cell>
          <cell r="L2084">
            <v>0</v>
          </cell>
          <cell r="M2084">
            <v>0</v>
          </cell>
          <cell r="N2084">
            <v>1</v>
          </cell>
          <cell r="O2084" t="str">
            <v>Texas</v>
          </cell>
        </row>
        <row r="2085">
          <cell r="A2085">
            <v>1766</v>
          </cell>
          <cell r="B2085">
            <v>120425</v>
          </cell>
          <cell r="C2085">
            <v>1</v>
          </cell>
          <cell r="D2085">
            <v>0</v>
          </cell>
          <cell r="E2085">
            <v>34</v>
          </cell>
          <cell r="F2085">
            <v>0</v>
          </cell>
          <cell r="G2085">
            <v>1</v>
          </cell>
          <cell r="H2085">
            <v>0</v>
          </cell>
          <cell r="I2085">
            <v>0</v>
          </cell>
          <cell r="J2085">
            <v>0</v>
          </cell>
          <cell r="K2085">
            <v>1</v>
          </cell>
          <cell r="L2085">
            <v>0</v>
          </cell>
          <cell r="M2085">
            <v>0</v>
          </cell>
          <cell r="N2085">
            <v>0</v>
          </cell>
          <cell r="O2085" t="str">
            <v>New York</v>
          </cell>
        </row>
        <row r="2086">
          <cell r="A2086">
            <v>3074</v>
          </cell>
          <cell r="B2086">
            <v>120425</v>
          </cell>
          <cell r="C2086">
            <v>1</v>
          </cell>
          <cell r="D2086">
            <v>0</v>
          </cell>
          <cell r="E2086">
            <v>34</v>
          </cell>
          <cell r="F2086">
            <v>0</v>
          </cell>
          <cell r="G2086">
            <v>1</v>
          </cell>
          <cell r="H2086">
            <v>0</v>
          </cell>
          <cell r="I2086">
            <v>0</v>
          </cell>
          <cell r="J2086">
            <v>0</v>
          </cell>
          <cell r="K2086">
            <v>1</v>
          </cell>
          <cell r="L2086">
            <v>0</v>
          </cell>
          <cell r="M2086">
            <v>0</v>
          </cell>
          <cell r="N2086">
            <v>0</v>
          </cell>
          <cell r="O2086" t="str">
            <v>New York</v>
          </cell>
        </row>
        <row r="2087">
          <cell r="A2087">
            <v>2755</v>
          </cell>
          <cell r="B2087">
            <v>120194</v>
          </cell>
          <cell r="C2087">
            <v>1</v>
          </cell>
          <cell r="D2087">
            <v>0</v>
          </cell>
          <cell r="E2087">
            <v>41</v>
          </cell>
          <cell r="F2087">
            <v>0</v>
          </cell>
          <cell r="G2087">
            <v>0</v>
          </cell>
          <cell r="H2087">
            <v>1</v>
          </cell>
          <cell r="I2087">
            <v>0</v>
          </cell>
          <cell r="J2087">
            <v>0</v>
          </cell>
          <cell r="K2087">
            <v>1</v>
          </cell>
          <cell r="L2087">
            <v>0</v>
          </cell>
          <cell r="M2087">
            <v>0</v>
          </cell>
          <cell r="N2087">
            <v>0</v>
          </cell>
          <cell r="O2087" t="str">
            <v>Illinois</v>
          </cell>
        </row>
        <row r="2088">
          <cell r="A2088">
            <v>2650</v>
          </cell>
          <cell r="B2088">
            <v>120193</v>
          </cell>
          <cell r="C2088">
            <v>0</v>
          </cell>
          <cell r="D2088">
            <v>0</v>
          </cell>
          <cell r="E2088">
            <v>29</v>
          </cell>
          <cell r="F2088">
            <v>0</v>
          </cell>
          <cell r="G2088">
            <v>0</v>
          </cell>
          <cell r="H2088">
            <v>0</v>
          </cell>
          <cell r="I2088">
            <v>1</v>
          </cell>
          <cell r="J2088">
            <v>0</v>
          </cell>
          <cell r="K2088">
            <v>0</v>
          </cell>
          <cell r="L2088">
            <v>0</v>
          </cell>
          <cell r="M2088">
            <v>0</v>
          </cell>
          <cell r="N2088">
            <v>0</v>
          </cell>
          <cell r="O2088" t="str">
            <v>Other</v>
          </cell>
        </row>
        <row r="2089">
          <cell r="A2089">
            <v>2000</v>
          </cell>
          <cell r="B2089">
            <v>120180</v>
          </cell>
          <cell r="C2089">
            <v>0</v>
          </cell>
          <cell r="D2089">
            <v>0</v>
          </cell>
          <cell r="E2089">
            <v>44</v>
          </cell>
          <cell r="F2089">
            <v>0</v>
          </cell>
          <cell r="G2089">
            <v>0</v>
          </cell>
          <cell r="H2089">
            <v>1</v>
          </cell>
          <cell r="I2089">
            <v>0</v>
          </cell>
          <cell r="J2089">
            <v>0</v>
          </cell>
          <cell r="K2089">
            <v>0</v>
          </cell>
          <cell r="L2089">
            <v>1</v>
          </cell>
          <cell r="M2089">
            <v>0</v>
          </cell>
          <cell r="N2089">
            <v>0</v>
          </cell>
          <cell r="O2089" t="str">
            <v>New York</v>
          </cell>
        </row>
        <row r="2090">
          <cell r="A2090">
            <v>2893</v>
          </cell>
          <cell r="B2090">
            <v>120180</v>
          </cell>
          <cell r="C2090">
            <v>0</v>
          </cell>
          <cell r="D2090">
            <v>0</v>
          </cell>
          <cell r="E2090">
            <v>44</v>
          </cell>
          <cell r="F2090">
            <v>0</v>
          </cell>
          <cell r="G2090">
            <v>0</v>
          </cell>
          <cell r="H2090">
            <v>1</v>
          </cell>
          <cell r="I2090">
            <v>0</v>
          </cell>
          <cell r="J2090">
            <v>0</v>
          </cell>
          <cell r="K2090">
            <v>0</v>
          </cell>
          <cell r="L2090">
            <v>1</v>
          </cell>
          <cell r="M2090">
            <v>0</v>
          </cell>
          <cell r="N2090">
            <v>0</v>
          </cell>
          <cell r="O2090" t="str">
            <v>Illinois</v>
          </cell>
        </row>
        <row r="2091">
          <cell r="A2091">
            <v>1428</v>
          </cell>
          <cell r="B2091">
            <v>120130</v>
          </cell>
          <cell r="C2091">
            <v>0</v>
          </cell>
          <cell r="D2091">
            <v>0</v>
          </cell>
          <cell r="E2091">
            <v>46</v>
          </cell>
          <cell r="F2091">
            <v>0</v>
          </cell>
          <cell r="G2091">
            <v>1</v>
          </cell>
          <cell r="H2091">
            <v>0</v>
          </cell>
          <cell r="I2091">
            <v>0</v>
          </cell>
          <cell r="J2091">
            <v>0</v>
          </cell>
          <cell r="K2091">
            <v>0</v>
          </cell>
          <cell r="L2091">
            <v>0</v>
          </cell>
          <cell r="M2091">
            <v>0</v>
          </cell>
          <cell r="N2091">
            <v>0</v>
          </cell>
          <cell r="O2091" t="str">
            <v>Florida</v>
          </cell>
        </row>
        <row r="2092">
          <cell r="A2092">
            <v>2152</v>
          </cell>
          <cell r="B2092">
            <v>120130</v>
          </cell>
          <cell r="C2092">
            <v>0</v>
          </cell>
          <cell r="D2092">
            <v>0</v>
          </cell>
          <cell r="E2092">
            <v>46</v>
          </cell>
          <cell r="F2092">
            <v>0</v>
          </cell>
          <cell r="G2092">
            <v>1</v>
          </cell>
          <cell r="H2092">
            <v>0</v>
          </cell>
          <cell r="I2092">
            <v>0</v>
          </cell>
          <cell r="J2092">
            <v>0</v>
          </cell>
          <cell r="K2092">
            <v>0</v>
          </cell>
          <cell r="L2092">
            <v>0</v>
          </cell>
          <cell r="M2092">
            <v>0</v>
          </cell>
          <cell r="N2092">
            <v>0</v>
          </cell>
          <cell r="O2092" t="str">
            <v>Other</v>
          </cell>
        </row>
        <row r="2093">
          <cell r="A2093">
            <v>1365</v>
          </cell>
          <cell r="B2093">
            <v>119986</v>
          </cell>
          <cell r="C2093">
            <v>1</v>
          </cell>
          <cell r="D2093">
            <v>0</v>
          </cell>
          <cell r="E2093">
            <v>35</v>
          </cell>
          <cell r="F2093">
            <v>0</v>
          </cell>
          <cell r="G2093">
            <v>1</v>
          </cell>
          <cell r="H2093">
            <v>0</v>
          </cell>
          <cell r="I2093">
            <v>0</v>
          </cell>
          <cell r="J2093">
            <v>0</v>
          </cell>
          <cell r="K2093">
            <v>0</v>
          </cell>
          <cell r="L2093">
            <v>1</v>
          </cell>
          <cell r="M2093">
            <v>0</v>
          </cell>
          <cell r="N2093">
            <v>0</v>
          </cell>
          <cell r="O2093" t="str">
            <v>Texas</v>
          </cell>
        </row>
        <row r="2094">
          <cell r="A2094">
            <v>1643</v>
          </cell>
          <cell r="B2094">
            <v>119986</v>
          </cell>
          <cell r="C2094">
            <v>1</v>
          </cell>
          <cell r="D2094">
            <v>0</v>
          </cell>
          <cell r="E2094">
            <v>35</v>
          </cell>
          <cell r="F2094">
            <v>0</v>
          </cell>
          <cell r="G2094">
            <v>1</v>
          </cell>
          <cell r="H2094">
            <v>0</v>
          </cell>
          <cell r="I2094">
            <v>0</v>
          </cell>
          <cell r="J2094">
            <v>0</v>
          </cell>
          <cell r="K2094">
            <v>0</v>
          </cell>
          <cell r="L2094">
            <v>1</v>
          </cell>
          <cell r="M2094">
            <v>0</v>
          </cell>
          <cell r="N2094">
            <v>0</v>
          </cell>
          <cell r="O2094" t="str">
            <v>California</v>
          </cell>
        </row>
        <row r="2095">
          <cell r="A2095">
            <v>1400</v>
          </cell>
          <cell r="B2095">
            <v>119789</v>
          </cell>
          <cell r="C2095">
            <v>1</v>
          </cell>
          <cell r="D2095">
            <v>0</v>
          </cell>
          <cell r="E2095">
            <v>45</v>
          </cell>
          <cell r="F2095">
            <v>0</v>
          </cell>
          <cell r="G2095">
            <v>0</v>
          </cell>
          <cell r="H2095">
            <v>0</v>
          </cell>
          <cell r="I2095">
            <v>1</v>
          </cell>
          <cell r="J2095">
            <v>0</v>
          </cell>
          <cell r="K2095">
            <v>0</v>
          </cell>
          <cell r="L2095">
            <v>0</v>
          </cell>
          <cell r="M2095">
            <v>0</v>
          </cell>
          <cell r="N2095">
            <v>0</v>
          </cell>
          <cell r="O2095" t="str">
            <v>New York</v>
          </cell>
        </row>
        <row r="2096">
          <cell r="A2096">
            <v>2505</v>
          </cell>
          <cell r="B2096">
            <v>119740</v>
          </cell>
          <cell r="C2096">
            <v>0</v>
          </cell>
          <cell r="D2096">
            <v>1</v>
          </cell>
          <cell r="E2096">
            <v>60</v>
          </cell>
          <cell r="F2096">
            <v>0</v>
          </cell>
          <cell r="G2096">
            <v>0</v>
          </cell>
          <cell r="H2096">
            <v>0</v>
          </cell>
          <cell r="I2096">
            <v>1</v>
          </cell>
          <cell r="J2096">
            <v>0</v>
          </cell>
          <cell r="K2096">
            <v>0</v>
          </cell>
          <cell r="L2096">
            <v>1</v>
          </cell>
          <cell r="M2096">
            <v>0</v>
          </cell>
          <cell r="N2096">
            <v>0</v>
          </cell>
          <cell r="O2096" t="str">
            <v>Texas</v>
          </cell>
        </row>
        <row r="2097">
          <cell r="A2097">
            <v>2248</v>
          </cell>
          <cell r="B2097">
            <v>119656</v>
          </cell>
          <cell r="C2097">
            <v>1</v>
          </cell>
          <cell r="D2097">
            <v>0</v>
          </cell>
          <cell r="E2097">
            <v>50</v>
          </cell>
          <cell r="F2097">
            <v>0</v>
          </cell>
          <cell r="G2097">
            <v>0</v>
          </cell>
          <cell r="H2097">
            <v>0</v>
          </cell>
          <cell r="I2097">
            <v>1</v>
          </cell>
          <cell r="J2097">
            <v>0</v>
          </cell>
          <cell r="K2097">
            <v>0</v>
          </cell>
          <cell r="L2097">
            <v>1</v>
          </cell>
          <cell r="M2097">
            <v>0</v>
          </cell>
          <cell r="N2097">
            <v>0</v>
          </cell>
          <cell r="O2097" t="str">
            <v>Other</v>
          </cell>
        </row>
        <row r="2098">
          <cell r="A2098">
            <v>1532</v>
          </cell>
          <cell r="B2098">
            <v>119514</v>
          </cell>
          <cell r="C2098">
            <v>1</v>
          </cell>
          <cell r="D2098">
            <v>1</v>
          </cell>
          <cell r="E2098">
            <v>52</v>
          </cell>
          <cell r="F2098">
            <v>0</v>
          </cell>
          <cell r="G2098">
            <v>1</v>
          </cell>
          <cell r="H2098">
            <v>0</v>
          </cell>
          <cell r="I2098">
            <v>0</v>
          </cell>
          <cell r="J2098">
            <v>0</v>
          </cell>
          <cell r="K2098">
            <v>0</v>
          </cell>
          <cell r="L2098">
            <v>1</v>
          </cell>
          <cell r="M2098">
            <v>0</v>
          </cell>
          <cell r="N2098">
            <v>0</v>
          </cell>
          <cell r="O2098" t="str">
            <v>New York</v>
          </cell>
        </row>
        <row r="2099">
          <cell r="A2099">
            <v>1989</v>
          </cell>
          <cell r="B2099">
            <v>119514</v>
          </cell>
          <cell r="C2099">
            <v>1</v>
          </cell>
          <cell r="D2099">
            <v>1</v>
          </cell>
          <cell r="E2099">
            <v>52</v>
          </cell>
          <cell r="F2099">
            <v>0</v>
          </cell>
          <cell r="G2099">
            <v>1</v>
          </cell>
          <cell r="H2099">
            <v>0</v>
          </cell>
          <cell r="I2099">
            <v>0</v>
          </cell>
          <cell r="J2099">
            <v>0</v>
          </cell>
          <cell r="K2099">
            <v>0</v>
          </cell>
          <cell r="L2099">
            <v>1</v>
          </cell>
          <cell r="M2099">
            <v>0</v>
          </cell>
          <cell r="N2099">
            <v>0</v>
          </cell>
          <cell r="O2099" t="str">
            <v>Texas</v>
          </cell>
        </row>
        <row r="2100">
          <cell r="A2100">
            <v>1114</v>
          </cell>
          <cell r="B2100">
            <v>119510</v>
          </cell>
          <cell r="C2100">
            <v>2</v>
          </cell>
          <cell r="D2100">
            <v>0</v>
          </cell>
          <cell r="E2100">
            <v>35</v>
          </cell>
          <cell r="F2100">
            <v>0</v>
          </cell>
          <cell r="G2100">
            <v>1</v>
          </cell>
          <cell r="H2100">
            <v>0</v>
          </cell>
          <cell r="I2100">
            <v>0</v>
          </cell>
          <cell r="J2100">
            <v>0</v>
          </cell>
          <cell r="K2100">
            <v>0</v>
          </cell>
          <cell r="L2100">
            <v>0</v>
          </cell>
          <cell r="M2100">
            <v>1</v>
          </cell>
          <cell r="N2100">
            <v>0</v>
          </cell>
          <cell r="O2100" t="str">
            <v>Other</v>
          </cell>
        </row>
        <row r="2101">
          <cell r="A2101">
            <v>1848</v>
          </cell>
          <cell r="B2101">
            <v>119485</v>
          </cell>
          <cell r="C2101">
            <v>2</v>
          </cell>
          <cell r="D2101">
            <v>0</v>
          </cell>
          <cell r="E2101">
            <v>34</v>
          </cell>
          <cell r="F2101">
            <v>0</v>
          </cell>
          <cell r="G2101">
            <v>0</v>
          </cell>
          <cell r="H2101">
            <v>1</v>
          </cell>
          <cell r="I2101">
            <v>0</v>
          </cell>
          <cell r="J2101">
            <v>0</v>
          </cell>
          <cell r="K2101">
            <v>0</v>
          </cell>
          <cell r="L2101">
            <v>0</v>
          </cell>
          <cell r="M2101">
            <v>1</v>
          </cell>
          <cell r="N2101">
            <v>0</v>
          </cell>
          <cell r="O2101" t="str">
            <v>Florida</v>
          </cell>
        </row>
        <row r="2102">
          <cell r="A2102">
            <v>2604</v>
          </cell>
          <cell r="B2102">
            <v>119444</v>
          </cell>
          <cell r="C2102">
            <v>1</v>
          </cell>
          <cell r="D2102">
            <v>0</v>
          </cell>
          <cell r="E2102">
            <v>38</v>
          </cell>
          <cell r="F2102">
            <v>0</v>
          </cell>
          <cell r="G2102">
            <v>0</v>
          </cell>
          <cell r="H2102">
            <v>0</v>
          </cell>
          <cell r="I2102">
            <v>1</v>
          </cell>
          <cell r="J2102">
            <v>0</v>
          </cell>
          <cell r="K2102">
            <v>0</v>
          </cell>
          <cell r="L2102">
            <v>1</v>
          </cell>
          <cell r="M2102">
            <v>0</v>
          </cell>
          <cell r="N2102">
            <v>0</v>
          </cell>
          <cell r="O2102" t="str">
            <v>Florida</v>
          </cell>
        </row>
        <row r="2103">
          <cell r="A2103">
            <v>1824</v>
          </cell>
          <cell r="B2103">
            <v>119419</v>
          </cell>
          <cell r="C2103">
            <v>1</v>
          </cell>
          <cell r="D2103">
            <v>0</v>
          </cell>
          <cell r="E2103">
            <v>39</v>
          </cell>
          <cell r="F2103">
            <v>0</v>
          </cell>
          <cell r="G2103">
            <v>1</v>
          </cell>
          <cell r="H2103">
            <v>0</v>
          </cell>
          <cell r="I2103">
            <v>0</v>
          </cell>
          <cell r="J2103">
            <v>0</v>
          </cell>
          <cell r="K2103">
            <v>0</v>
          </cell>
          <cell r="L2103">
            <v>1</v>
          </cell>
          <cell r="M2103">
            <v>0</v>
          </cell>
          <cell r="N2103">
            <v>0</v>
          </cell>
          <cell r="O2103" t="str">
            <v>Florida</v>
          </cell>
        </row>
        <row r="2104">
          <cell r="A2104">
            <v>2458</v>
          </cell>
          <cell r="B2104">
            <v>119414</v>
          </cell>
          <cell r="C2104">
            <v>1</v>
          </cell>
          <cell r="D2104">
            <v>0</v>
          </cell>
          <cell r="E2104">
            <v>39</v>
          </cell>
          <cell r="F2104">
            <v>0</v>
          </cell>
          <cell r="G2104">
            <v>0</v>
          </cell>
          <cell r="H2104">
            <v>0</v>
          </cell>
          <cell r="I2104">
            <v>1</v>
          </cell>
          <cell r="J2104">
            <v>0</v>
          </cell>
          <cell r="K2104">
            <v>0</v>
          </cell>
          <cell r="L2104">
            <v>0</v>
          </cell>
          <cell r="M2104">
            <v>0</v>
          </cell>
          <cell r="N2104">
            <v>0</v>
          </cell>
          <cell r="O2104" t="str">
            <v>Other</v>
          </cell>
        </row>
        <row r="2105">
          <cell r="A2105">
            <v>3108</v>
          </cell>
          <cell r="B2105">
            <v>119346</v>
          </cell>
          <cell r="C2105">
            <v>1</v>
          </cell>
          <cell r="D2105">
            <v>0</v>
          </cell>
          <cell r="E2105">
            <v>46</v>
          </cell>
          <cell r="F2105">
            <v>1</v>
          </cell>
          <cell r="G2105">
            <v>0</v>
          </cell>
          <cell r="H2105">
            <v>0</v>
          </cell>
          <cell r="I2105">
            <v>0</v>
          </cell>
          <cell r="J2105">
            <v>0</v>
          </cell>
          <cell r="K2105">
            <v>0</v>
          </cell>
          <cell r="L2105">
            <v>1</v>
          </cell>
          <cell r="M2105">
            <v>0</v>
          </cell>
          <cell r="N2105">
            <v>0</v>
          </cell>
          <cell r="O2105" t="str">
            <v>Florida</v>
          </cell>
        </row>
        <row r="2106">
          <cell r="A2106">
            <v>1780</v>
          </cell>
          <cell r="B2106">
            <v>119329</v>
          </cell>
          <cell r="C2106">
            <v>1</v>
          </cell>
          <cell r="D2106">
            <v>0</v>
          </cell>
          <cell r="E2106">
            <v>52</v>
          </cell>
          <cell r="F2106">
            <v>0</v>
          </cell>
          <cell r="G2106">
            <v>1</v>
          </cell>
          <cell r="H2106">
            <v>0</v>
          </cell>
          <cell r="I2106">
            <v>0</v>
          </cell>
          <cell r="J2106">
            <v>0</v>
          </cell>
          <cell r="K2106">
            <v>0</v>
          </cell>
          <cell r="L2106">
            <v>1</v>
          </cell>
          <cell r="M2106">
            <v>0</v>
          </cell>
          <cell r="N2106">
            <v>0</v>
          </cell>
          <cell r="O2106" t="str">
            <v>Other</v>
          </cell>
        </row>
        <row r="2107">
          <cell r="A2107">
            <v>2459</v>
          </cell>
          <cell r="B2107">
            <v>119107</v>
          </cell>
          <cell r="C2107">
            <v>1</v>
          </cell>
          <cell r="D2107">
            <v>0</v>
          </cell>
          <cell r="E2107">
            <v>40</v>
          </cell>
          <cell r="F2107">
            <v>0</v>
          </cell>
          <cell r="G2107">
            <v>1</v>
          </cell>
          <cell r="H2107">
            <v>0</v>
          </cell>
          <cell r="I2107">
            <v>0</v>
          </cell>
          <cell r="J2107">
            <v>0</v>
          </cell>
          <cell r="K2107">
            <v>0</v>
          </cell>
          <cell r="L2107">
            <v>1</v>
          </cell>
          <cell r="M2107">
            <v>0</v>
          </cell>
          <cell r="N2107">
            <v>0</v>
          </cell>
          <cell r="O2107" t="str">
            <v>California</v>
          </cell>
        </row>
        <row r="2108">
          <cell r="A2108">
            <v>1703</v>
          </cell>
          <cell r="B2108">
            <v>118988</v>
          </cell>
          <cell r="C2108">
            <v>1</v>
          </cell>
          <cell r="D2108">
            <v>0</v>
          </cell>
          <cell r="E2108">
            <v>36</v>
          </cell>
          <cell r="F2108">
            <v>0</v>
          </cell>
          <cell r="G2108">
            <v>1</v>
          </cell>
          <cell r="H2108">
            <v>0</v>
          </cell>
          <cell r="I2108">
            <v>0</v>
          </cell>
          <cell r="J2108">
            <v>0</v>
          </cell>
          <cell r="K2108">
            <v>0</v>
          </cell>
          <cell r="L2108">
            <v>0</v>
          </cell>
          <cell r="M2108">
            <v>0</v>
          </cell>
          <cell r="N2108">
            <v>1</v>
          </cell>
          <cell r="O2108" t="str">
            <v>California</v>
          </cell>
        </row>
        <row r="2109">
          <cell r="A2109">
            <v>1596</v>
          </cell>
          <cell r="B2109">
            <v>118978</v>
          </cell>
          <cell r="C2109">
            <v>1</v>
          </cell>
          <cell r="D2109">
            <v>0</v>
          </cell>
          <cell r="E2109">
            <v>47</v>
          </cell>
          <cell r="F2109">
            <v>0</v>
          </cell>
          <cell r="G2109">
            <v>1</v>
          </cell>
          <cell r="H2109">
            <v>0</v>
          </cell>
          <cell r="I2109">
            <v>0</v>
          </cell>
          <cell r="J2109">
            <v>0</v>
          </cell>
          <cell r="K2109">
            <v>1</v>
          </cell>
          <cell r="L2109">
            <v>0</v>
          </cell>
          <cell r="M2109">
            <v>0</v>
          </cell>
          <cell r="N2109">
            <v>0</v>
          </cell>
          <cell r="O2109" t="str">
            <v>Florida</v>
          </cell>
        </row>
        <row r="2110">
          <cell r="A2110">
            <v>2323</v>
          </cell>
          <cell r="B2110">
            <v>118929</v>
          </cell>
          <cell r="C2110">
            <v>0</v>
          </cell>
          <cell r="D2110">
            <v>0</v>
          </cell>
          <cell r="E2110">
            <v>30</v>
          </cell>
          <cell r="F2110">
            <v>0</v>
          </cell>
          <cell r="G2110">
            <v>1</v>
          </cell>
          <cell r="H2110">
            <v>0</v>
          </cell>
          <cell r="I2110">
            <v>0</v>
          </cell>
          <cell r="J2110">
            <v>0</v>
          </cell>
          <cell r="K2110">
            <v>0</v>
          </cell>
          <cell r="L2110">
            <v>1</v>
          </cell>
          <cell r="M2110">
            <v>0</v>
          </cell>
          <cell r="N2110">
            <v>0</v>
          </cell>
          <cell r="O2110" t="str">
            <v>Illinois</v>
          </cell>
        </row>
        <row r="2111">
          <cell r="A2111">
            <v>2891</v>
          </cell>
          <cell r="B2111">
            <v>118929</v>
          </cell>
          <cell r="C2111">
            <v>0</v>
          </cell>
          <cell r="D2111">
            <v>0</v>
          </cell>
          <cell r="E2111">
            <v>30</v>
          </cell>
          <cell r="F2111">
            <v>0</v>
          </cell>
          <cell r="G2111">
            <v>1</v>
          </cell>
          <cell r="H2111">
            <v>0</v>
          </cell>
          <cell r="I2111">
            <v>0</v>
          </cell>
          <cell r="J2111">
            <v>0</v>
          </cell>
          <cell r="K2111">
            <v>0</v>
          </cell>
          <cell r="L2111">
            <v>1</v>
          </cell>
          <cell r="M2111">
            <v>0</v>
          </cell>
          <cell r="N2111">
            <v>0</v>
          </cell>
          <cell r="O2111" t="str">
            <v>California</v>
          </cell>
        </row>
        <row r="2112">
          <cell r="A2112">
            <v>3172</v>
          </cell>
          <cell r="B2112">
            <v>118929</v>
          </cell>
          <cell r="C2112">
            <v>0</v>
          </cell>
          <cell r="D2112">
            <v>0</v>
          </cell>
          <cell r="E2112">
            <v>30</v>
          </cell>
          <cell r="F2112">
            <v>0</v>
          </cell>
          <cell r="G2112">
            <v>1</v>
          </cell>
          <cell r="H2112">
            <v>0</v>
          </cell>
          <cell r="I2112">
            <v>0</v>
          </cell>
          <cell r="J2112">
            <v>0</v>
          </cell>
          <cell r="K2112">
            <v>0</v>
          </cell>
          <cell r="L2112">
            <v>1</v>
          </cell>
          <cell r="M2112">
            <v>0</v>
          </cell>
          <cell r="N2112">
            <v>0</v>
          </cell>
          <cell r="O2112" t="str">
            <v>Other</v>
          </cell>
        </row>
        <row r="2113">
          <cell r="A2113">
            <v>1193</v>
          </cell>
          <cell r="B2113">
            <v>118890</v>
          </cell>
          <cell r="C2113">
            <v>0</v>
          </cell>
          <cell r="D2113">
            <v>0</v>
          </cell>
          <cell r="E2113">
            <v>36</v>
          </cell>
          <cell r="F2113">
            <v>0</v>
          </cell>
          <cell r="G2113">
            <v>0</v>
          </cell>
          <cell r="H2113">
            <v>1</v>
          </cell>
          <cell r="I2113">
            <v>0</v>
          </cell>
          <cell r="J2113">
            <v>0</v>
          </cell>
          <cell r="K2113">
            <v>0</v>
          </cell>
          <cell r="L2113">
            <v>0</v>
          </cell>
          <cell r="M2113">
            <v>1</v>
          </cell>
          <cell r="N2113">
            <v>0</v>
          </cell>
          <cell r="O2113" t="str">
            <v>California</v>
          </cell>
        </row>
        <row r="2114">
          <cell r="A2114">
            <v>2597</v>
          </cell>
          <cell r="B2114">
            <v>118793</v>
          </cell>
          <cell r="C2114">
            <v>1</v>
          </cell>
          <cell r="D2114">
            <v>0</v>
          </cell>
          <cell r="E2114">
            <v>49</v>
          </cell>
          <cell r="F2114">
            <v>0</v>
          </cell>
          <cell r="G2114">
            <v>1</v>
          </cell>
          <cell r="H2114">
            <v>0</v>
          </cell>
          <cell r="I2114">
            <v>0</v>
          </cell>
          <cell r="J2114">
            <v>0</v>
          </cell>
          <cell r="K2114">
            <v>0</v>
          </cell>
          <cell r="L2114">
            <v>1</v>
          </cell>
          <cell r="M2114">
            <v>0</v>
          </cell>
          <cell r="N2114">
            <v>0</v>
          </cell>
          <cell r="O2114" t="str">
            <v>California</v>
          </cell>
        </row>
        <row r="2115">
          <cell r="A2115">
            <v>2689</v>
          </cell>
          <cell r="B2115">
            <v>118746</v>
          </cell>
          <cell r="C2115">
            <v>1</v>
          </cell>
          <cell r="D2115">
            <v>0</v>
          </cell>
          <cell r="E2115">
            <v>28</v>
          </cell>
          <cell r="F2115">
            <v>0</v>
          </cell>
          <cell r="G2115">
            <v>0</v>
          </cell>
          <cell r="H2115">
            <v>1</v>
          </cell>
          <cell r="I2115">
            <v>0</v>
          </cell>
          <cell r="J2115">
            <v>0</v>
          </cell>
          <cell r="K2115">
            <v>1</v>
          </cell>
          <cell r="L2115">
            <v>0</v>
          </cell>
          <cell r="M2115">
            <v>0</v>
          </cell>
          <cell r="N2115">
            <v>0</v>
          </cell>
          <cell r="O2115" t="str">
            <v>Illinois</v>
          </cell>
        </row>
        <row r="2116">
          <cell r="A2116">
            <v>1245</v>
          </cell>
          <cell r="B2116">
            <v>118701</v>
          </cell>
          <cell r="C2116">
            <v>1</v>
          </cell>
          <cell r="D2116">
            <v>1</v>
          </cell>
          <cell r="E2116">
            <v>56</v>
          </cell>
          <cell r="F2116">
            <v>0</v>
          </cell>
          <cell r="G2116">
            <v>0</v>
          </cell>
          <cell r="H2116">
            <v>1</v>
          </cell>
          <cell r="I2116">
            <v>0</v>
          </cell>
          <cell r="J2116">
            <v>0</v>
          </cell>
          <cell r="K2116">
            <v>0</v>
          </cell>
          <cell r="L2116">
            <v>1</v>
          </cell>
          <cell r="M2116">
            <v>0</v>
          </cell>
          <cell r="N2116">
            <v>0</v>
          </cell>
          <cell r="O2116" t="str">
            <v>Texas</v>
          </cell>
        </row>
        <row r="2117">
          <cell r="A2117">
            <v>2782</v>
          </cell>
          <cell r="B2117">
            <v>118701</v>
          </cell>
          <cell r="C2117">
            <v>1</v>
          </cell>
          <cell r="D2117">
            <v>1</v>
          </cell>
          <cell r="E2117">
            <v>56</v>
          </cell>
          <cell r="F2117">
            <v>0</v>
          </cell>
          <cell r="G2117">
            <v>0</v>
          </cell>
          <cell r="H2117">
            <v>1</v>
          </cell>
          <cell r="I2117">
            <v>0</v>
          </cell>
          <cell r="J2117">
            <v>0</v>
          </cell>
          <cell r="K2117">
            <v>0</v>
          </cell>
          <cell r="L2117">
            <v>1</v>
          </cell>
          <cell r="M2117">
            <v>0</v>
          </cell>
          <cell r="N2117">
            <v>0</v>
          </cell>
          <cell r="O2117" t="str">
            <v>Other</v>
          </cell>
        </row>
        <row r="2118">
          <cell r="A2118">
            <v>1647</v>
          </cell>
          <cell r="B2118">
            <v>118690</v>
          </cell>
          <cell r="C2118">
            <v>0</v>
          </cell>
          <cell r="D2118">
            <v>0</v>
          </cell>
          <cell r="E2118">
            <v>61</v>
          </cell>
          <cell r="F2118">
            <v>0</v>
          </cell>
          <cell r="G2118">
            <v>1</v>
          </cell>
          <cell r="H2118">
            <v>0</v>
          </cell>
          <cell r="I2118">
            <v>0</v>
          </cell>
          <cell r="J2118">
            <v>0</v>
          </cell>
          <cell r="K2118">
            <v>0</v>
          </cell>
          <cell r="L2118">
            <v>1</v>
          </cell>
          <cell r="M2118">
            <v>0</v>
          </cell>
          <cell r="N2118">
            <v>0</v>
          </cell>
          <cell r="O2118" t="str">
            <v>Texas</v>
          </cell>
        </row>
        <row r="2119">
          <cell r="A2119">
            <v>2400</v>
          </cell>
          <cell r="B2119">
            <v>118690</v>
          </cell>
          <cell r="C2119">
            <v>0</v>
          </cell>
          <cell r="D2119">
            <v>0</v>
          </cell>
          <cell r="E2119">
            <v>61</v>
          </cell>
          <cell r="F2119">
            <v>0</v>
          </cell>
          <cell r="G2119">
            <v>1</v>
          </cell>
          <cell r="H2119">
            <v>0</v>
          </cell>
          <cell r="I2119">
            <v>0</v>
          </cell>
          <cell r="J2119">
            <v>0</v>
          </cell>
          <cell r="K2119">
            <v>0</v>
          </cell>
          <cell r="L2119">
            <v>1</v>
          </cell>
          <cell r="M2119">
            <v>0</v>
          </cell>
          <cell r="N2119">
            <v>0</v>
          </cell>
          <cell r="O2119" t="str">
            <v>Florida</v>
          </cell>
        </row>
        <row r="2120">
          <cell r="A2120">
            <v>2706</v>
          </cell>
          <cell r="B2120">
            <v>118690</v>
          </cell>
          <cell r="C2120">
            <v>0</v>
          </cell>
          <cell r="D2120">
            <v>0</v>
          </cell>
          <cell r="E2120">
            <v>61</v>
          </cell>
          <cell r="F2120">
            <v>0</v>
          </cell>
          <cell r="G2120">
            <v>1</v>
          </cell>
          <cell r="H2120">
            <v>0</v>
          </cell>
          <cell r="I2120">
            <v>0</v>
          </cell>
          <cell r="J2120">
            <v>0</v>
          </cell>
          <cell r="K2120">
            <v>0</v>
          </cell>
          <cell r="L2120">
            <v>1</v>
          </cell>
          <cell r="M2120">
            <v>0</v>
          </cell>
          <cell r="N2120">
            <v>0</v>
          </cell>
          <cell r="O2120" t="str">
            <v>Florida</v>
          </cell>
        </row>
        <row r="2121">
          <cell r="A2121">
            <v>1025</v>
          </cell>
          <cell r="B2121">
            <v>118589</v>
          </cell>
          <cell r="C2121">
            <v>0</v>
          </cell>
          <cell r="D2121">
            <v>0</v>
          </cell>
          <cell r="E2121">
            <v>51</v>
          </cell>
          <cell r="F2121">
            <v>0</v>
          </cell>
          <cell r="G2121">
            <v>0</v>
          </cell>
          <cell r="H2121">
            <v>1</v>
          </cell>
          <cell r="I2121">
            <v>0</v>
          </cell>
          <cell r="J2121">
            <v>0</v>
          </cell>
          <cell r="K2121">
            <v>0</v>
          </cell>
          <cell r="L2121">
            <v>1</v>
          </cell>
          <cell r="M2121">
            <v>0</v>
          </cell>
          <cell r="N2121">
            <v>0</v>
          </cell>
          <cell r="O2121" t="str">
            <v>California</v>
          </cell>
        </row>
        <row r="2122">
          <cell r="A2122">
            <v>1406</v>
          </cell>
          <cell r="B2122">
            <v>118492</v>
          </cell>
          <cell r="C2122">
            <v>1</v>
          </cell>
          <cell r="D2122">
            <v>0</v>
          </cell>
          <cell r="E2122">
            <v>38</v>
          </cell>
          <cell r="F2122">
            <v>0</v>
          </cell>
          <cell r="G2122">
            <v>0</v>
          </cell>
          <cell r="H2122">
            <v>0</v>
          </cell>
          <cell r="I2122">
            <v>1</v>
          </cell>
          <cell r="J2122">
            <v>0</v>
          </cell>
          <cell r="K2122">
            <v>0</v>
          </cell>
          <cell r="L2122">
            <v>0</v>
          </cell>
          <cell r="M2122">
            <v>1</v>
          </cell>
          <cell r="N2122">
            <v>0</v>
          </cell>
          <cell r="O2122" t="str">
            <v>New York</v>
          </cell>
        </row>
        <row r="2123">
          <cell r="A2123">
            <v>2304</v>
          </cell>
          <cell r="B2123">
            <v>118393</v>
          </cell>
          <cell r="C2123">
            <v>1</v>
          </cell>
          <cell r="D2123">
            <v>0</v>
          </cell>
          <cell r="E2123">
            <v>46</v>
          </cell>
          <cell r="F2123">
            <v>0</v>
          </cell>
          <cell r="G2123">
            <v>1</v>
          </cell>
          <cell r="H2123">
            <v>0</v>
          </cell>
          <cell r="I2123">
            <v>0</v>
          </cell>
          <cell r="J2123">
            <v>0</v>
          </cell>
          <cell r="K2123">
            <v>1</v>
          </cell>
          <cell r="L2123">
            <v>0</v>
          </cell>
          <cell r="M2123">
            <v>0</v>
          </cell>
          <cell r="N2123">
            <v>0</v>
          </cell>
          <cell r="O2123" t="str">
            <v>Florida</v>
          </cell>
        </row>
        <row r="2124">
          <cell r="A2124">
            <v>2677</v>
          </cell>
          <cell r="B2124">
            <v>118358</v>
          </cell>
          <cell r="C2124">
            <v>1</v>
          </cell>
          <cell r="D2124">
            <v>0</v>
          </cell>
          <cell r="E2124">
            <v>31</v>
          </cell>
          <cell r="F2124">
            <v>0</v>
          </cell>
          <cell r="G2124">
            <v>0</v>
          </cell>
          <cell r="H2124">
            <v>1</v>
          </cell>
          <cell r="I2124">
            <v>0</v>
          </cell>
          <cell r="J2124">
            <v>0</v>
          </cell>
          <cell r="K2124">
            <v>0</v>
          </cell>
          <cell r="L2124">
            <v>1</v>
          </cell>
          <cell r="M2124">
            <v>0</v>
          </cell>
          <cell r="N2124">
            <v>0</v>
          </cell>
          <cell r="O2124" t="str">
            <v>Illinois</v>
          </cell>
        </row>
        <row r="2125">
          <cell r="A2125">
            <v>2188</v>
          </cell>
          <cell r="B2125">
            <v>118351</v>
          </cell>
          <cell r="C2125">
            <v>0</v>
          </cell>
          <cell r="D2125">
            <v>0</v>
          </cell>
          <cell r="E2125">
            <v>30</v>
          </cell>
          <cell r="F2125">
            <v>0</v>
          </cell>
          <cell r="G2125">
            <v>1</v>
          </cell>
          <cell r="H2125">
            <v>0</v>
          </cell>
          <cell r="I2125">
            <v>0</v>
          </cell>
          <cell r="J2125">
            <v>0</v>
          </cell>
          <cell r="K2125">
            <v>0</v>
          </cell>
          <cell r="L2125">
            <v>1</v>
          </cell>
          <cell r="M2125">
            <v>0</v>
          </cell>
          <cell r="N2125">
            <v>0</v>
          </cell>
          <cell r="O2125" t="str">
            <v>Other</v>
          </cell>
        </row>
        <row r="2126">
          <cell r="A2126">
            <v>2332</v>
          </cell>
          <cell r="B2126">
            <v>118227</v>
          </cell>
          <cell r="C2126">
            <v>1</v>
          </cell>
          <cell r="D2126">
            <v>0</v>
          </cell>
          <cell r="E2126">
            <v>33</v>
          </cell>
          <cell r="F2126">
            <v>0</v>
          </cell>
          <cell r="G2126">
            <v>0</v>
          </cell>
          <cell r="H2126">
            <v>0</v>
          </cell>
          <cell r="I2126">
            <v>1</v>
          </cell>
          <cell r="J2126">
            <v>0</v>
          </cell>
          <cell r="K2126">
            <v>0</v>
          </cell>
          <cell r="L2126">
            <v>1</v>
          </cell>
          <cell r="M2126">
            <v>0</v>
          </cell>
          <cell r="N2126">
            <v>0</v>
          </cell>
          <cell r="O2126" t="str">
            <v>Other</v>
          </cell>
        </row>
        <row r="2127">
          <cell r="A2127">
            <v>2669</v>
          </cell>
          <cell r="B2127">
            <v>118222</v>
          </cell>
          <cell r="C2127">
            <v>0</v>
          </cell>
          <cell r="D2127">
            <v>0</v>
          </cell>
          <cell r="E2127">
            <v>30</v>
          </cell>
          <cell r="F2127">
            <v>0</v>
          </cell>
          <cell r="G2127">
            <v>1</v>
          </cell>
          <cell r="H2127">
            <v>0</v>
          </cell>
          <cell r="I2127">
            <v>0</v>
          </cell>
          <cell r="J2127">
            <v>0</v>
          </cell>
          <cell r="K2127">
            <v>0</v>
          </cell>
          <cell r="L2127">
            <v>1</v>
          </cell>
          <cell r="M2127">
            <v>0</v>
          </cell>
          <cell r="N2127">
            <v>0</v>
          </cell>
          <cell r="O2127" t="str">
            <v>California</v>
          </cell>
        </row>
        <row r="2128">
          <cell r="A2128">
            <v>2667</v>
          </cell>
          <cell r="B2128">
            <v>118169</v>
          </cell>
          <cell r="C2128">
            <v>1</v>
          </cell>
          <cell r="D2128">
            <v>0</v>
          </cell>
          <cell r="E2128">
            <v>35</v>
          </cell>
          <cell r="F2128">
            <v>0</v>
          </cell>
          <cell r="G2128">
            <v>1</v>
          </cell>
          <cell r="H2128">
            <v>0</v>
          </cell>
          <cell r="I2128">
            <v>0</v>
          </cell>
          <cell r="J2128">
            <v>0</v>
          </cell>
          <cell r="K2128">
            <v>0</v>
          </cell>
          <cell r="L2128">
            <v>0</v>
          </cell>
          <cell r="M2128">
            <v>0</v>
          </cell>
          <cell r="N2128">
            <v>1</v>
          </cell>
          <cell r="O2128" t="str">
            <v>Texas</v>
          </cell>
        </row>
        <row r="2129">
          <cell r="A2129">
            <v>1426</v>
          </cell>
          <cell r="B2129">
            <v>118100</v>
          </cell>
          <cell r="C2129">
            <v>0</v>
          </cell>
          <cell r="D2129">
            <v>0</v>
          </cell>
          <cell r="E2129">
            <v>74</v>
          </cell>
          <cell r="F2129">
            <v>0</v>
          </cell>
          <cell r="G2129">
            <v>1</v>
          </cell>
          <cell r="H2129">
            <v>0</v>
          </cell>
          <cell r="I2129">
            <v>0</v>
          </cell>
          <cell r="J2129">
            <v>0</v>
          </cell>
          <cell r="K2129">
            <v>0</v>
          </cell>
          <cell r="L2129">
            <v>1</v>
          </cell>
          <cell r="M2129">
            <v>0</v>
          </cell>
          <cell r="N2129">
            <v>0</v>
          </cell>
          <cell r="O2129" t="str">
            <v>Other</v>
          </cell>
        </row>
        <row r="2130">
          <cell r="A2130">
            <v>2695</v>
          </cell>
          <cell r="B2130">
            <v>117688</v>
          </cell>
          <cell r="C2130">
            <v>1</v>
          </cell>
          <cell r="D2130">
            <v>0</v>
          </cell>
          <cell r="E2130">
            <v>41</v>
          </cell>
          <cell r="F2130">
            <v>0</v>
          </cell>
          <cell r="G2130">
            <v>1</v>
          </cell>
          <cell r="H2130">
            <v>0</v>
          </cell>
          <cell r="I2130">
            <v>0</v>
          </cell>
          <cell r="J2130">
            <v>0</v>
          </cell>
          <cell r="K2130">
            <v>0</v>
          </cell>
          <cell r="L2130">
            <v>1</v>
          </cell>
          <cell r="M2130">
            <v>0</v>
          </cell>
          <cell r="N2130">
            <v>0</v>
          </cell>
          <cell r="O2130" t="str">
            <v>Illinois</v>
          </cell>
        </row>
        <row r="2131">
          <cell r="A2131">
            <v>3007</v>
          </cell>
          <cell r="B2131">
            <v>117649</v>
          </cell>
          <cell r="C2131">
            <v>1</v>
          </cell>
          <cell r="D2131">
            <v>0</v>
          </cell>
          <cell r="E2131">
            <v>44</v>
          </cell>
          <cell r="F2131">
            <v>0</v>
          </cell>
          <cell r="G2131">
            <v>1</v>
          </cell>
          <cell r="H2131">
            <v>0</v>
          </cell>
          <cell r="I2131">
            <v>0</v>
          </cell>
          <cell r="J2131">
            <v>0</v>
          </cell>
          <cell r="K2131">
            <v>0</v>
          </cell>
          <cell r="L2131">
            <v>1</v>
          </cell>
          <cell r="M2131">
            <v>0</v>
          </cell>
          <cell r="N2131">
            <v>0</v>
          </cell>
          <cell r="O2131" t="str">
            <v>Illinois</v>
          </cell>
        </row>
        <row r="2132">
          <cell r="A2132">
            <v>1719</v>
          </cell>
          <cell r="B2132">
            <v>117487</v>
          </cell>
          <cell r="C2132">
            <v>1</v>
          </cell>
          <cell r="D2132">
            <v>0</v>
          </cell>
          <cell r="E2132">
            <v>31</v>
          </cell>
          <cell r="F2132">
            <v>0</v>
          </cell>
          <cell r="G2132">
            <v>1</v>
          </cell>
          <cell r="H2132">
            <v>0</v>
          </cell>
          <cell r="I2132">
            <v>0</v>
          </cell>
          <cell r="J2132">
            <v>0</v>
          </cell>
          <cell r="K2132">
            <v>1</v>
          </cell>
          <cell r="L2132">
            <v>0</v>
          </cell>
          <cell r="M2132">
            <v>0</v>
          </cell>
          <cell r="N2132">
            <v>0</v>
          </cell>
          <cell r="O2132" t="str">
            <v>Texas</v>
          </cell>
        </row>
        <row r="2133">
          <cell r="A2133">
            <v>1579</v>
          </cell>
          <cell r="B2133">
            <v>117459</v>
          </cell>
          <cell r="C2133">
            <v>1</v>
          </cell>
          <cell r="D2133">
            <v>0</v>
          </cell>
          <cell r="E2133">
            <v>45</v>
          </cell>
          <cell r="F2133">
            <v>0</v>
          </cell>
          <cell r="G2133">
            <v>0</v>
          </cell>
          <cell r="H2133">
            <v>0</v>
          </cell>
          <cell r="I2133">
            <v>1</v>
          </cell>
          <cell r="J2133">
            <v>0</v>
          </cell>
          <cell r="K2133">
            <v>0</v>
          </cell>
          <cell r="L2133">
            <v>0</v>
          </cell>
          <cell r="M2133">
            <v>1</v>
          </cell>
          <cell r="N2133">
            <v>0</v>
          </cell>
          <cell r="O2133" t="str">
            <v>Illinois</v>
          </cell>
        </row>
        <row r="2134">
          <cell r="A2134">
            <v>2005</v>
          </cell>
          <cell r="B2134">
            <v>117345</v>
          </cell>
          <cell r="C2134">
            <v>1</v>
          </cell>
          <cell r="D2134">
            <v>0</v>
          </cell>
          <cell r="E2134">
            <v>42</v>
          </cell>
          <cell r="F2134">
            <v>0</v>
          </cell>
          <cell r="G2134">
            <v>1</v>
          </cell>
          <cell r="H2134">
            <v>0</v>
          </cell>
          <cell r="I2134">
            <v>0</v>
          </cell>
          <cell r="J2134">
            <v>0</v>
          </cell>
          <cell r="K2134">
            <v>0</v>
          </cell>
          <cell r="L2134">
            <v>1</v>
          </cell>
          <cell r="M2134">
            <v>0</v>
          </cell>
          <cell r="N2134">
            <v>0</v>
          </cell>
          <cell r="O2134" t="str">
            <v>Illinois</v>
          </cell>
        </row>
        <row r="2135">
          <cell r="A2135">
            <v>1014</v>
          </cell>
          <cell r="B2135">
            <v>117323</v>
          </cell>
          <cell r="C2135">
            <v>0</v>
          </cell>
          <cell r="D2135">
            <v>0</v>
          </cell>
          <cell r="E2135">
            <v>33</v>
          </cell>
          <cell r="F2135">
            <v>0</v>
          </cell>
          <cell r="G2135">
            <v>1</v>
          </cell>
          <cell r="H2135">
            <v>0</v>
          </cell>
          <cell r="I2135">
            <v>0</v>
          </cell>
          <cell r="J2135">
            <v>0</v>
          </cell>
          <cell r="K2135">
            <v>0</v>
          </cell>
          <cell r="L2135">
            <v>1</v>
          </cell>
          <cell r="M2135">
            <v>0</v>
          </cell>
          <cell r="N2135">
            <v>0</v>
          </cell>
          <cell r="O2135" t="str">
            <v>Florida</v>
          </cell>
        </row>
        <row r="2136">
          <cell r="A2136">
            <v>2341</v>
          </cell>
          <cell r="B2136">
            <v>117256</v>
          </cell>
          <cell r="C2136">
            <v>1</v>
          </cell>
          <cell r="D2136">
            <v>0</v>
          </cell>
          <cell r="E2136">
            <v>28</v>
          </cell>
          <cell r="F2136">
            <v>0</v>
          </cell>
          <cell r="G2136">
            <v>1</v>
          </cell>
          <cell r="H2136">
            <v>0</v>
          </cell>
          <cell r="I2136">
            <v>0</v>
          </cell>
          <cell r="J2136">
            <v>0</v>
          </cell>
          <cell r="K2136">
            <v>1</v>
          </cell>
          <cell r="L2136">
            <v>0</v>
          </cell>
          <cell r="M2136">
            <v>0</v>
          </cell>
          <cell r="N2136">
            <v>0</v>
          </cell>
          <cell r="O2136" t="str">
            <v>Illinois</v>
          </cell>
        </row>
        <row r="2137">
          <cell r="A2137">
            <v>3120</v>
          </cell>
          <cell r="B2137">
            <v>117148</v>
          </cell>
          <cell r="C2137">
            <v>1</v>
          </cell>
          <cell r="D2137">
            <v>0</v>
          </cell>
          <cell r="E2137">
            <v>44</v>
          </cell>
          <cell r="F2137">
            <v>0</v>
          </cell>
          <cell r="G2137">
            <v>1</v>
          </cell>
          <cell r="H2137">
            <v>0</v>
          </cell>
          <cell r="I2137">
            <v>0</v>
          </cell>
          <cell r="J2137">
            <v>0</v>
          </cell>
          <cell r="K2137">
            <v>0</v>
          </cell>
          <cell r="L2137">
            <v>1</v>
          </cell>
          <cell r="M2137">
            <v>0</v>
          </cell>
          <cell r="N2137">
            <v>0</v>
          </cell>
          <cell r="O2137" t="str">
            <v>Florida</v>
          </cell>
        </row>
        <row r="2138">
          <cell r="A2138">
            <v>1767</v>
          </cell>
          <cell r="B2138">
            <v>117144</v>
          </cell>
          <cell r="C2138">
            <v>1</v>
          </cell>
          <cell r="D2138">
            <v>1</v>
          </cell>
          <cell r="E2138">
            <v>60</v>
          </cell>
          <cell r="F2138">
            <v>0</v>
          </cell>
          <cell r="G2138">
            <v>0</v>
          </cell>
          <cell r="H2138">
            <v>0</v>
          </cell>
          <cell r="I2138">
            <v>1</v>
          </cell>
          <cell r="J2138">
            <v>0</v>
          </cell>
          <cell r="K2138">
            <v>0</v>
          </cell>
          <cell r="L2138">
            <v>0</v>
          </cell>
          <cell r="M2138">
            <v>1</v>
          </cell>
          <cell r="N2138">
            <v>0</v>
          </cell>
          <cell r="O2138" t="str">
            <v>Texas</v>
          </cell>
        </row>
        <row r="2139">
          <cell r="A2139">
            <v>2572</v>
          </cell>
          <cell r="B2139">
            <v>117144</v>
          </cell>
          <cell r="C2139">
            <v>1</v>
          </cell>
          <cell r="D2139">
            <v>1</v>
          </cell>
          <cell r="E2139">
            <v>60</v>
          </cell>
          <cell r="F2139">
            <v>0</v>
          </cell>
          <cell r="G2139">
            <v>0</v>
          </cell>
          <cell r="H2139">
            <v>0</v>
          </cell>
          <cell r="I2139">
            <v>1</v>
          </cell>
          <cell r="J2139">
            <v>0</v>
          </cell>
          <cell r="K2139">
            <v>0</v>
          </cell>
          <cell r="L2139">
            <v>0</v>
          </cell>
          <cell r="M2139">
            <v>1</v>
          </cell>
          <cell r="N2139">
            <v>0</v>
          </cell>
          <cell r="O2139" t="str">
            <v>Other</v>
          </cell>
        </row>
        <row r="2140">
          <cell r="A2140">
            <v>1860</v>
          </cell>
          <cell r="B2140">
            <v>117117</v>
          </cell>
          <cell r="C2140">
            <v>1</v>
          </cell>
          <cell r="D2140">
            <v>0</v>
          </cell>
          <cell r="E2140">
            <v>42</v>
          </cell>
          <cell r="F2140">
            <v>0</v>
          </cell>
          <cell r="G2140">
            <v>0</v>
          </cell>
          <cell r="H2140">
            <v>0</v>
          </cell>
          <cell r="I2140">
            <v>1</v>
          </cell>
          <cell r="J2140">
            <v>0</v>
          </cell>
          <cell r="K2140">
            <v>0</v>
          </cell>
          <cell r="L2140">
            <v>0</v>
          </cell>
          <cell r="M2140">
            <v>0</v>
          </cell>
          <cell r="N2140">
            <v>0</v>
          </cell>
          <cell r="O2140" t="str">
            <v>Florida</v>
          </cell>
        </row>
        <row r="2141">
          <cell r="A2141">
            <v>1727</v>
          </cell>
          <cell r="B2141">
            <v>117003</v>
          </cell>
          <cell r="C2141">
            <v>1</v>
          </cell>
          <cell r="D2141">
            <v>0</v>
          </cell>
          <cell r="E2141">
            <v>45</v>
          </cell>
          <cell r="F2141">
            <v>0</v>
          </cell>
          <cell r="G2141">
            <v>1</v>
          </cell>
          <cell r="H2141">
            <v>0</v>
          </cell>
          <cell r="I2141">
            <v>0</v>
          </cell>
          <cell r="J2141">
            <v>0</v>
          </cell>
          <cell r="K2141">
            <v>0</v>
          </cell>
          <cell r="L2141">
            <v>0</v>
          </cell>
          <cell r="M2141">
            <v>0</v>
          </cell>
          <cell r="N2141">
            <v>0</v>
          </cell>
          <cell r="O2141" t="str">
            <v>California</v>
          </cell>
        </row>
        <row r="2142">
          <cell r="A2142">
            <v>1936</v>
          </cell>
          <cell r="B2142">
            <v>116927</v>
          </cell>
          <cell r="C2142">
            <v>1</v>
          </cell>
          <cell r="D2142">
            <v>1</v>
          </cell>
          <cell r="E2142">
            <v>44</v>
          </cell>
          <cell r="F2142">
            <v>0</v>
          </cell>
          <cell r="G2142">
            <v>1</v>
          </cell>
          <cell r="H2142">
            <v>0</v>
          </cell>
          <cell r="I2142">
            <v>0</v>
          </cell>
          <cell r="J2142">
            <v>0</v>
          </cell>
          <cell r="K2142">
            <v>0</v>
          </cell>
          <cell r="L2142">
            <v>0</v>
          </cell>
          <cell r="M2142">
            <v>0</v>
          </cell>
          <cell r="N2142">
            <v>1</v>
          </cell>
          <cell r="O2142" t="str">
            <v>Other</v>
          </cell>
        </row>
        <row r="2143">
          <cell r="A2143">
            <v>2046</v>
          </cell>
          <cell r="B2143">
            <v>116860</v>
          </cell>
          <cell r="C2143">
            <v>1</v>
          </cell>
          <cell r="D2143">
            <v>1</v>
          </cell>
          <cell r="E2143">
            <v>59</v>
          </cell>
          <cell r="F2143">
            <v>0</v>
          </cell>
          <cell r="G2143">
            <v>1</v>
          </cell>
          <cell r="H2143">
            <v>0</v>
          </cell>
          <cell r="I2143">
            <v>0</v>
          </cell>
          <cell r="J2143">
            <v>0</v>
          </cell>
          <cell r="K2143">
            <v>0</v>
          </cell>
          <cell r="L2143">
            <v>1</v>
          </cell>
          <cell r="M2143">
            <v>0</v>
          </cell>
          <cell r="N2143">
            <v>0</v>
          </cell>
          <cell r="O2143" t="str">
            <v>Florida</v>
          </cell>
        </row>
        <row r="2144">
          <cell r="A2144">
            <v>1773</v>
          </cell>
          <cell r="B2144">
            <v>116813</v>
          </cell>
          <cell r="C2144">
            <v>0</v>
          </cell>
          <cell r="D2144">
            <v>0</v>
          </cell>
          <cell r="E2144">
            <v>70</v>
          </cell>
          <cell r="F2144">
            <v>0</v>
          </cell>
          <cell r="G2144">
            <v>0</v>
          </cell>
          <cell r="H2144">
            <v>1</v>
          </cell>
          <cell r="I2144">
            <v>0</v>
          </cell>
          <cell r="J2144">
            <v>0</v>
          </cell>
          <cell r="K2144">
            <v>0</v>
          </cell>
          <cell r="L2144">
            <v>1</v>
          </cell>
          <cell r="M2144">
            <v>0</v>
          </cell>
          <cell r="N2144">
            <v>0</v>
          </cell>
          <cell r="O2144" t="str">
            <v>Texas</v>
          </cell>
        </row>
        <row r="2145">
          <cell r="A2145">
            <v>2700</v>
          </cell>
          <cell r="B2145">
            <v>116653</v>
          </cell>
          <cell r="C2145">
            <v>1</v>
          </cell>
          <cell r="D2145">
            <v>0</v>
          </cell>
          <cell r="E2145">
            <v>41</v>
          </cell>
          <cell r="F2145">
            <v>0</v>
          </cell>
          <cell r="G2145">
            <v>0</v>
          </cell>
          <cell r="H2145">
            <v>1</v>
          </cell>
          <cell r="I2145">
            <v>0</v>
          </cell>
          <cell r="J2145">
            <v>0</v>
          </cell>
          <cell r="K2145">
            <v>0</v>
          </cell>
          <cell r="L2145">
            <v>0</v>
          </cell>
          <cell r="M2145">
            <v>1</v>
          </cell>
          <cell r="N2145">
            <v>0</v>
          </cell>
          <cell r="O2145" t="str">
            <v>Florida</v>
          </cell>
        </row>
        <row r="2146">
          <cell r="A2146">
            <v>1280</v>
          </cell>
          <cell r="B2146">
            <v>116626</v>
          </cell>
          <cell r="C2146">
            <v>2</v>
          </cell>
          <cell r="D2146">
            <v>0</v>
          </cell>
          <cell r="E2146">
            <v>49</v>
          </cell>
          <cell r="F2146">
            <v>0</v>
          </cell>
          <cell r="G2146">
            <v>0</v>
          </cell>
          <cell r="H2146">
            <v>0</v>
          </cell>
          <cell r="I2146">
            <v>1</v>
          </cell>
          <cell r="J2146">
            <v>0</v>
          </cell>
          <cell r="K2146">
            <v>0</v>
          </cell>
          <cell r="L2146">
            <v>1</v>
          </cell>
          <cell r="M2146">
            <v>0</v>
          </cell>
          <cell r="N2146">
            <v>0</v>
          </cell>
          <cell r="O2146" t="str">
            <v>New York</v>
          </cell>
        </row>
        <row r="2147">
          <cell r="A2147">
            <v>2109</v>
          </cell>
          <cell r="B2147">
            <v>116581</v>
          </cell>
          <cell r="C2147">
            <v>0</v>
          </cell>
          <cell r="D2147">
            <v>0</v>
          </cell>
          <cell r="E2147">
            <v>35</v>
          </cell>
          <cell r="F2147">
            <v>0</v>
          </cell>
          <cell r="G2147">
            <v>0</v>
          </cell>
          <cell r="H2147">
            <v>1</v>
          </cell>
          <cell r="I2147">
            <v>0</v>
          </cell>
          <cell r="J2147">
            <v>0</v>
          </cell>
          <cell r="K2147">
            <v>1</v>
          </cell>
          <cell r="L2147">
            <v>0</v>
          </cell>
          <cell r="M2147">
            <v>0</v>
          </cell>
          <cell r="N2147">
            <v>0</v>
          </cell>
          <cell r="O2147" t="str">
            <v>Texas</v>
          </cell>
        </row>
        <row r="2148">
          <cell r="A2148">
            <v>2439</v>
          </cell>
          <cell r="B2148">
            <v>116531</v>
          </cell>
          <cell r="C2148">
            <v>1</v>
          </cell>
          <cell r="D2148">
            <v>0</v>
          </cell>
          <cell r="E2148">
            <v>42</v>
          </cell>
          <cell r="F2148">
            <v>0</v>
          </cell>
          <cell r="G2148">
            <v>0</v>
          </cell>
          <cell r="H2148">
            <v>0</v>
          </cell>
          <cell r="I2148">
            <v>1</v>
          </cell>
          <cell r="J2148">
            <v>0</v>
          </cell>
          <cell r="K2148">
            <v>0</v>
          </cell>
          <cell r="L2148">
            <v>1</v>
          </cell>
          <cell r="M2148">
            <v>0</v>
          </cell>
          <cell r="N2148">
            <v>0</v>
          </cell>
          <cell r="O2148" t="str">
            <v>Texas</v>
          </cell>
        </row>
        <row r="2149">
          <cell r="A2149">
            <v>1810</v>
          </cell>
          <cell r="B2149">
            <v>116529</v>
          </cell>
          <cell r="C2149">
            <v>1</v>
          </cell>
          <cell r="D2149">
            <v>0</v>
          </cell>
          <cell r="E2149">
            <v>36</v>
          </cell>
          <cell r="F2149">
            <v>0</v>
          </cell>
          <cell r="G2149">
            <v>0</v>
          </cell>
          <cell r="H2149">
            <v>0</v>
          </cell>
          <cell r="I2149">
            <v>1</v>
          </cell>
          <cell r="J2149">
            <v>0</v>
          </cell>
          <cell r="K2149">
            <v>0</v>
          </cell>
          <cell r="L2149">
            <v>1</v>
          </cell>
          <cell r="M2149">
            <v>0</v>
          </cell>
          <cell r="N2149">
            <v>0</v>
          </cell>
          <cell r="O2149" t="str">
            <v>Other</v>
          </cell>
        </row>
        <row r="2150">
          <cell r="A2150">
            <v>2095</v>
          </cell>
          <cell r="B2150">
            <v>116269</v>
          </cell>
          <cell r="C2150">
            <v>1</v>
          </cell>
          <cell r="D2150">
            <v>0</v>
          </cell>
          <cell r="E2150">
            <v>36</v>
          </cell>
          <cell r="F2150">
            <v>0</v>
          </cell>
          <cell r="G2150">
            <v>0</v>
          </cell>
          <cell r="H2150">
            <v>1</v>
          </cell>
          <cell r="I2150">
            <v>0</v>
          </cell>
          <cell r="J2150">
            <v>0</v>
          </cell>
          <cell r="K2150">
            <v>0</v>
          </cell>
          <cell r="L2150">
            <v>0</v>
          </cell>
          <cell r="M2150">
            <v>0</v>
          </cell>
          <cell r="N2150">
            <v>1</v>
          </cell>
          <cell r="O2150" t="str">
            <v>Illinois</v>
          </cell>
        </row>
        <row r="2151">
          <cell r="A2151">
            <v>1170</v>
          </cell>
          <cell r="B2151">
            <v>116248</v>
          </cell>
          <cell r="C2151">
            <v>1</v>
          </cell>
          <cell r="D2151">
            <v>0</v>
          </cell>
          <cell r="E2151">
            <v>32</v>
          </cell>
          <cell r="F2151">
            <v>0</v>
          </cell>
          <cell r="G2151">
            <v>1</v>
          </cell>
          <cell r="H2151">
            <v>0</v>
          </cell>
          <cell r="I2151">
            <v>0</v>
          </cell>
          <cell r="J2151">
            <v>0</v>
          </cell>
          <cell r="K2151">
            <v>0</v>
          </cell>
          <cell r="L2151">
            <v>0</v>
          </cell>
          <cell r="M2151">
            <v>0</v>
          </cell>
          <cell r="N2151">
            <v>0</v>
          </cell>
          <cell r="O2151" t="str">
            <v>Florida</v>
          </cell>
        </row>
        <row r="2152">
          <cell r="A2152">
            <v>3168</v>
          </cell>
          <cell r="B2152">
            <v>116185</v>
          </cell>
          <cell r="C2152">
            <v>1</v>
          </cell>
          <cell r="D2152">
            <v>0</v>
          </cell>
          <cell r="E2152">
            <v>30</v>
          </cell>
          <cell r="F2152">
            <v>0</v>
          </cell>
          <cell r="G2152">
            <v>0</v>
          </cell>
          <cell r="H2152">
            <v>1</v>
          </cell>
          <cell r="I2152">
            <v>0</v>
          </cell>
          <cell r="J2152">
            <v>0</v>
          </cell>
          <cell r="K2152">
            <v>1</v>
          </cell>
          <cell r="L2152">
            <v>0</v>
          </cell>
          <cell r="M2152">
            <v>0</v>
          </cell>
          <cell r="N2152">
            <v>0</v>
          </cell>
          <cell r="O2152" t="str">
            <v>Florida</v>
          </cell>
        </row>
        <row r="2153">
          <cell r="A2153">
            <v>2730</v>
          </cell>
          <cell r="B2153">
            <v>116014</v>
          </cell>
          <cell r="C2153">
            <v>1</v>
          </cell>
          <cell r="D2153">
            <v>1</v>
          </cell>
          <cell r="E2153">
            <v>41</v>
          </cell>
          <cell r="F2153">
            <v>0</v>
          </cell>
          <cell r="G2153">
            <v>0</v>
          </cell>
          <cell r="H2153">
            <v>1</v>
          </cell>
          <cell r="I2153">
            <v>0</v>
          </cell>
          <cell r="J2153">
            <v>0</v>
          </cell>
          <cell r="K2153">
            <v>1</v>
          </cell>
          <cell r="L2153">
            <v>0</v>
          </cell>
          <cell r="M2153">
            <v>0</v>
          </cell>
          <cell r="N2153">
            <v>0</v>
          </cell>
          <cell r="O2153" t="str">
            <v>Florida</v>
          </cell>
        </row>
        <row r="2154">
          <cell r="A2154">
            <v>3101</v>
          </cell>
          <cell r="B2154">
            <v>116005</v>
          </cell>
          <cell r="C2154">
            <v>1</v>
          </cell>
          <cell r="D2154">
            <v>0</v>
          </cell>
          <cell r="E2154">
            <v>40</v>
          </cell>
          <cell r="F2154">
            <v>0</v>
          </cell>
          <cell r="G2154">
            <v>1</v>
          </cell>
          <cell r="H2154">
            <v>0</v>
          </cell>
          <cell r="I2154">
            <v>0</v>
          </cell>
          <cell r="J2154">
            <v>0</v>
          </cell>
          <cell r="K2154">
            <v>1</v>
          </cell>
          <cell r="L2154">
            <v>0</v>
          </cell>
          <cell r="M2154">
            <v>0</v>
          </cell>
          <cell r="N2154">
            <v>0</v>
          </cell>
          <cell r="O2154" t="str">
            <v>California</v>
          </cell>
        </row>
        <row r="2155">
          <cell r="A2155">
            <v>2652</v>
          </cell>
          <cell r="B2155">
            <v>115862</v>
          </cell>
          <cell r="C2155">
            <v>1</v>
          </cell>
          <cell r="D2155">
            <v>0</v>
          </cell>
          <cell r="E2155">
            <v>41</v>
          </cell>
          <cell r="F2155">
            <v>0</v>
          </cell>
          <cell r="G2155">
            <v>0</v>
          </cell>
          <cell r="H2155">
            <v>1</v>
          </cell>
          <cell r="I2155">
            <v>0</v>
          </cell>
          <cell r="J2155">
            <v>0</v>
          </cell>
          <cell r="K2155">
            <v>1</v>
          </cell>
          <cell r="L2155">
            <v>0</v>
          </cell>
          <cell r="M2155">
            <v>0</v>
          </cell>
          <cell r="N2155">
            <v>0</v>
          </cell>
          <cell r="O2155" t="str">
            <v>Florida</v>
          </cell>
        </row>
        <row r="2156">
          <cell r="A2156">
            <v>2271</v>
          </cell>
          <cell r="B2156">
            <v>115759</v>
          </cell>
          <cell r="C2156">
            <v>0</v>
          </cell>
          <cell r="D2156">
            <v>0</v>
          </cell>
          <cell r="E2156">
            <v>64</v>
          </cell>
          <cell r="F2156">
            <v>0</v>
          </cell>
          <cell r="G2156">
            <v>1</v>
          </cell>
          <cell r="H2156">
            <v>0</v>
          </cell>
          <cell r="I2156">
            <v>0</v>
          </cell>
          <cell r="J2156">
            <v>0</v>
          </cell>
          <cell r="K2156">
            <v>0</v>
          </cell>
          <cell r="L2156">
            <v>1</v>
          </cell>
          <cell r="M2156">
            <v>0</v>
          </cell>
          <cell r="N2156">
            <v>0</v>
          </cell>
          <cell r="O2156" t="str">
            <v>Texas</v>
          </cell>
        </row>
        <row r="2157">
          <cell r="A2157">
            <v>1953</v>
          </cell>
          <cell r="B2157">
            <v>115716</v>
          </cell>
          <cell r="C2157">
            <v>1</v>
          </cell>
          <cell r="D2157">
            <v>0</v>
          </cell>
          <cell r="E2157">
            <v>32</v>
          </cell>
          <cell r="F2157">
            <v>0</v>
          </cell>
          <cell r="G2157">
            <v>1</v>
          </cell>
          <cell r="H2157">
            <v>0</v>
          </cell>
          <cell r="I2157">
            <v>0</v>
          </cell>
          <cell r="J2157">
            <v>0</v>
          </cell>
          <cell r="K2157">
            <v>0</v>
          </cell>
          <cell r="L2157">
            <v>0</v>
          </cell>
          <cell r="M2157">
            <v>0</v>
          </cell>
          <cell r="N2157">
            <v>0</v>
          </cell>
          <cell r="O2157" t="str">
            <v>Texas</v>
          </cell>
        </row>
        <row r="2158">
          <cell r="A2158">
            <v>1381</v>
          </cell>
          <cell r="B2158">
            <v>115345</v>
          </cell>
          <cell r="C2158">
            <v>1</v>
          </cell>
          <cell r="D2158">
            <v>0</v>
          </cell>
          <cell r="E2158">
            <v>36</v>
          </cell>
          <cell r="F2158">
            <v>0</v>
          </cell>
          <cell r="G2158">
            <v>0</v>
          </cell>
          <cell r="H2158">
            <v>0</v>
          </cell>
          <cell r="I2158">
            <v>1</v>
          </cell>
          <cell r="J2158">
            <v>0</v>
          </cell>
          <cell r="K2158">
            <v>0</v>
          </cell>
          <cell r="L2158">
            <v>1</v>
          </cell>
          <cell r="M2158">
            <v>0</v>
          </cell>
          <cell r="N2158">
            <v>0</v>
          </cell>
          <cell r="O2158" t="str">
            <v>Illinois</v>
          </cell>
        </row>
        <row r="2159">
          <cell r="A2159">
            <v>1542</v>
          </cell>
          <cell r="B2159">
            <v>115315</v>
          </cell>
          <cell r="C2159">
            <v>0</v>
          </cell>
          <cell r="D2159">
            <v>0</v>
          </cell>
          <cell r="E2159">
            <v>50</v>
          </cell>
          <cell r="F2159">
            <v>0</v>
          </cell>
          <cell r="G2159">
            <v>1</v>
          </cell>
          <cell r="H2159">
            <v>0</v>
          </cell>
          <cell r="I2159">
            <v>0</v>
          </cell>
          <cell r="J2159">
            <v>0</v>
          </cell>
          <cell r="K2159">
            <v>0</v>
          </cell>
          <cell r="L2159">
            <v>0</v>
          </cell>
          <cell r="M2159">
            <v>0</v>
          </cell>
          <cell r="N2159">
            <v>0</v>
          </cell>
          <cell r="O2159" t="str">
            <v>Florida</v>
          </cell>
        </row>
        <row r="2160">
          <cell r="A2160">
            <v>2088</v>
          </cell>
          <cell r="B2160">
            <v>115315</v>
          </cell>
          <cell r="C2160">
            <v>0</v>
          </cell>
          <cell r="D2160">
            <v>0</v>
          </cell>
          <cell r="E2160">
            <v>50</v>
          </cell>
          <cell r="F2160">
            <v>0</v>
          </cell>
          <cell r="G2160">
            <v>1</v>
          </cell>
          <cell r="H2160">
            <v>0</v>
          </cell>
          <cell r="I2160">
            <v>0</v>
          </cell>
          <cell r="J2160">
            <v>0</v>
          </cell>
          <cell r="K2160">
            <v>0</v>
          </cell>
          <cell r="L2160">
            <v>0</v>
          </cell>
          <cell r="M2160">
            <v>0</v>
          </cell>
          <cell r="N2160">
            <v>0</v>
          </cell>
          <cell r="O2160" t="str">
            <v>Florida</v>
          </cell>
        </row>
        <row r="2161">
          <cell r="A2161">
            <v>1247</v>
          </cell>
          <cell r="B2161">
            <v>115287</v>
          </cell>
          <cell r="C2161">
            <v>1</v>
          </cell>
          <cell r="D2161">
            <v>0</v>
          </cell>
          <cell r="E2161">
            <v>41</v>
          </cell>
          <cell r="F2161">
            <v>1</v>
          </cell>
          <cell r="G2161">
            <v>0</v>
          </cell>
          <cell r="H2161">
            <v>0</v>
          </cell>
          <cell r="I2161">
            <v>0</v>
          </cell>
          <cell r="J2161">
            <v>0</v>
          </cell>
          <cell r="K2161">
            <v>0</v>
          </cell>
          <cell r="L2161">
            <v>1</v>
          </cell>
          <cell r="M2161">
            <v>0</v>
          </cell>
          <cell r="N2161">
            <v>0</v>
          </cell>
          <cell r="O2161" t="str">
            <v>California</v>
          </cell>
        </row>
        <row r="2162">
          <cell r="A2162">
            <v>2184</v>
          </cell>
          <cell r="B2162">
            <v>115287</v>
          </cell>
          <cell r="C2162">
            <v>1</v>
          </cell>
          <cell r="D2162">
            <v>0</v>
          </cell>
          <cell r="E2162">
            <v>41</v>
          </cell>
          <cell r="F2162">
            <v>1</v>
          </cell>
          <cell r="G2162">
            <v>0</v>
          </cell>
          <cell r="H2162">
            <v>0</v>
          </cell>
          <cell r="I2162">
            <v>0</v>
          </cell>
          <cell r="J2162">
            <v>0</v>
          </cell>
          <cell r="K2162">
            <v>0</v>
          </cell>
          <cell r="L2162">
            <v>1</v>
          </cell>
          <cell r="M2162">
            <v>0</v>
          </cell>
          <cell r="N2162">
            <v>0</v>
          </cell>
          <cell r="O2162" t="str">
            <v>Florida</v>
          </cell>
        </row>
        <row r="2163">
          <cell r="A2163">
            <v>3132</v>
          </cell>
          <cell r="B2163">
            <v>115253</v>
          </cell>
          <cell r="C2163">
            <v>1</v>
          </cell>
          <cell r="D2163">
            <v>0</v>
          </cell>
          <cell r="E2163">
            <v>28</v>
          </cell>
          <cell r="F2163">
            <v>0</v>
          </cell>
          <cell r="G2163">
            <v>0</v>
          </cell>
          <cell r="H2163">
            <v>1</v>
          </cell>
          <cell r="I2163">
            <v>0</v>
          </cell>
          <cell r="J2163">
            <v>0</v>
          </cell>
          <cell r="K2163">
            <v>1</v>
          </cell>
          <cell r="L2163">
            <v>0</v>
          </cell>
          <cell r="M2163">
            <v>0</v>
          </cell>
          <cell r="N2163">
            <v>0</v>
          </cell>
          <cell r="O2163" t="str">
            <v>Florida</v>
          </cell>
        </row>
        <row r="2164">
          <cell r="A2164">
            <v>1830</v>
          </cell>
          <cell r="B2164">
            <v>115072</v>
          </cell>
          <cell r="C2164">
            <v>2</v>
          </cell>
          <cell r="D2164">
            <v>0</v>
          </cell>
          <cell r="E2164">
            <v>40</v>
          </cell>
          <cell r="F2164">
            <v>0</v>
          </cell>
          <cell r="G2164">
            <v>1</v>
          </cell>
          <cell r="H2164">
            <v>0</v>
          </cell>
          <cell r="I2164">
            <v>0</v>
          </cell>
          <cell r="J2164">
            <v>0</v>
          </cell>
          <cell r="K2164">
            <v>0</v>
          </cell>
          <cell r="L2164">
            <v>1</v>
          </cell>
          <cell r="M2164">
            <v>0</v>
          </cell>
          <cell r="N2164">
            <v>0</v>
          </cell>
          <cell r="O2164" t="str">
            <v>Florida</v>
          </cell>
        </row>
        <row r="2165">
          <cell r="A2165">
            <v>2164</v>
          </cell>
          <cell r="B2165">
            <v>115056</v>
          </cell>
          <cell r="C2165">
            <v>1</v>
          </cell>
          <cell r="D2165">
            <v>1</v>
          </cell>
          <cell r="E2165">
            <v>62</v>
          </cell>
          <cell r="F2165">
            <v>0</v>
          </cell>
          <cell r="G2165">
            <v>0</v>
          </cell>
          <cell r="H2165">
            <v>1</v>
          </cell>
          <cell r="I2165">
            <v>0</v>
          </cell>
          <cell r="J2165">
            <v>0</v>
          </cell>
          <cell r="K2165">
            <v>1</v>
          </cell>
          <cell r="L2165">
            <v>0</v>
          </cell>
          <cell r="M2165">
            <v>0</v>
          </cell>
          <cell r="N2165">
            <v>0</v>
          </cell>
          <cell r="O2165" t="str">
            <v>Other</v>
          </cell>
        </row>
        <row r="2166">
          <cell r="A2166">
            <v>2008</v>
          </cell>
          <cell r="B2166">
            <v>115038</v>
          </cell>
          <cell r="C2166">
            <v>1</v>
          </cell>
          <cell r="D2166">
            <v>0</v>
          </cell>
          <cell r="E2166">
            <v>33</v>
          </cell>
          <cell r="F2166">
            <v>0</v>
          </cell>
          <cell r="G2166">
            <v>0</v>
          </cell>
          <cell r="H2166">
            <v>1</v>
          </cell>
          <cell r="I2166">
            <v>0</v>
          </cell>
          <cell r="J2166">
            <v>0</v>
          </cell>
          <cell r="K2166">
            <v>1</v>
          </cell>
          <cell r="L2166">
            <v>0</v>
          </cell>
          <cell r="M2166">
            <v>0</v>
          </cell>
          <cell r="N2166">
            <v>0</v>
          </cell>
          <cell r="O2166" t="str">
            <v>Other</v>
          </cell>
        </row>
        <row r="2167">
          <cell r="A2167">
            <v>1221</v>
          </cell>
          <cell r="B2167">
            <v>115033</v>
          </cell>
          <cell r="C2167">
            <v>0</v>
          </cell>
          <cell r="D2167">
            <v>0</v>
          </cell>
          <cell r="E2167">
            <v>69</v>
          </cell>
          <cell r="F2167">
            <v>0</v>
          </cell>
          <cell r="G2167">
            <v>0</v>
          </cell>
          <cell r="H2167">
            <v>1</v>
          </cell>
          <cell r="I2167">
            <v>0</v>
          </cell>
          <cell r="J2167">
            <v>0</v>
          </cell>
          <cell r="K2167">
            <v>0</v>
          </cell>
          <cell r="L2167">
            <v>1</v>
          </cell>
          <cell r="M2167">
            <v>0</v>
          </cell>
          <cell r="N2167">
            <v>0</v>
          </cell>
          <cell r="O2167" t="str">
            <v>Texas</v>
          </cell>
        </row>
        <row r="2168">
          <cell r="A2168">
            <v>3176</v>
          </cell>
          <cell r="B2168">
            <v>114918</v>
          </cell>
          <cell r="C2168">
            <v>0</v>
          </cell>
          <cell r="D2168">
            <v>1</v>
          </cell>
          <cell r="E2168">
            <v>57</v>
          </cell>
          <cell r="F2168">
            <v>0</v>
          </cell>
          <cell r="G2168">
            <v>0</v>
          </cell>
          <cell r="H2168">
            <v>0</v>
          </cell>
          <cell r="I2168">
            <v>1</v>
          </cell>
          <cell r="J2168">
            <v>0</v>
          </cell>
          <cell r="K2168">
            <v>1</v>
          </cell>
          <cell r="L2168">
            <v>0</v>
          </cell>
          <cell r="M2168">
            <v>0</v>
          </cell>
          <cell r="N2168">
            <v>0</v>
          </cell>
          <cell r="O2168" t="str">
            <v>New York</v>
          </cell>
        </row>
        <row r="2169">
          <cell r="A2169">
            <v>1925</v>
          </cell>
          <cell r="B2169">
            <v>114906</v>
          </cell>
          <cell r="C2169">
            <v>0</v>
          </cell>
          <cell r="D2169">
            <v>0</v>
          </cell>
          <cell r="E2169">
            <v>34</v>
          </cell>
          <cell r="F2169">
            <v>0</v>
          </cell>
          <cell r="G2169">
            <v>0</v>
          </cell>
          <cell r="H2169">
            <v>1</v>
          </cell>
          <cell r="I2169">
            <v>0</v>
          </cell>
          <cell r="J2169">
            <v>0</v>
          </cell>
          <cell r="K2169">
            <v>1</v>
          </cell>
          <cell r="L2169">
            <v>0</v>
          </cell>
          <cell r="M2169">
            <v>0</v>
          </cell>
          <cell r="N2169">
            <v>0</v>
          </cell>
          <cell r="O2169" t="str">
            <v>California</v>
          </cell>
        </row>
        <row r="2170">
          <cell r="A2170">
            <v>1311</v>
          </cell>
          <cell r="B2170">
            <v>114849</v>
          </cell>
          <cell r="C2170">
            <v>1</v>
          </cell>
          <cell r="D2170">
            <v>0</v>
          </cell>
          <cell r="E2170">
            <v>44</v>
          </cell>
          <cell r="F2170">
            <v>1</v>
          </cell>
          <cell r="G2170">
            <v>0</v>
          </cell>
          <cell r="H2170">
            <v>0</v>
          </cell>
          <cell r="I2170">
            <v>0</v>
          </cell>
          <cell r="J2170">
            <v>0</v>
          </cell>
          <cell r="K2170">
            <v>0</v>
          </cell>
          <cell r="L2170">
            <v>0</v>
          </cell>
          <cell r="M2170">
            <v>0</v>
          </cell>
          <cell r="N2170">
            <v>1</v>
          </cell>
          <cell r="O2170" t="str">
            <v>Texas</v>
          </cell>
        </row>
        <row r="2171">
          <cell r="A2171">
            <v>3071</v>
          </cell>
          <cell r="B2171">
            <v>114796</v>
          </cell>
          <cell r="C2171">
            <v>1</v>
          </cell>
          <cell r="D2171">
            <v>0</v>
          </cell>
          <cell r="E2171">
            <v>36</v>
          </cell>
          <cell r="F2171">
            <v>0</v>
          </cell>
          <cell r="G2171">
            <v>1</v>
          </cell>
          <cell r="H2171">
            <v>0</v>
          </cell>
          <cell r="I2171">
            <v>0</v>
          </cell>
          <cell r="J2171">
            <v>0</v>
          </cell>
          <cell r="K2171">
            <v>0</v>
          </cell>
          <cell r="L2171">
            <v>0</v>
          </cell>
          <cell r="M2171">
            <v>0</v>
          </cell>
          <cell r="N2171">
            <v>0</v>
          </cell>
          <cell r="O2171" t="str">
            <v>California</v>
          </cell>
        </row>
        <row r="2172">
          <cell r="A2172">
            <v>1646</v>
          </cell>
          <cell r="B2172">
            <v>114661</v>
          </cell>
          <cell r="C2172">
            <v>0</v>
          </cell>
          <cell r="D2172">
            <v>0</v>
          </cell>
          <cell r="E2172">
            <v>64</v>
          </cell>
          <cell r="F2172">
            <v>0</v>
          </cell>
          <cell r="G2172">
            <v>0</v>
          </cell>
          <cell r="H2172">
            <v>0</v>
          </cell>
          <cell r="I2172">
            <v>1</v>
          </cell>
          <cell r="J2172">
            <v>0</v>
          </cell>
          <cell r="K2172">
            <v>0</v>
          </cell>
          <cell r="L2172">
            <v>0</v>
          </cell>
          <cell r="M2172">
            <v>1</v>
          </cell>
          <cell r="N2172">
            <v>0</v>
          </cell>
          <cell r="O2172" t="str">
            <v>New York</v>
          </cell>
        </row>
        <row r="2173">
          <cell r="A2173">
            <v>1383</v>
          </cell>
          <cell r="B2173">
            <v>114515</v>
          </cell>
          <cell r="C2173">
            <v>1</v>
          </cell>
          <cell r="D2173">
            <v>0</v>
          </cell>
          <cell r="E2173">
            <v>40</v>
          </cell>
          <cell r="F2173">
            <v>0</v>
          </cell>
          <cell r="G2173">
            <v>0</v>
          </cell>
          <cell r="H2173">
            <v>0</v>
          </cell>
          <cell r="I2173">
            <v>1</v>
          </cell>
          <cell r="J2173">
            <v>0</v>
          </cell>
          <cell r="K2173">
            <v>0</v>
          </cell>
          <cell r="L2173">
            <v>0</v>
          </cell>
          <cell r="M2173">
            <v>0</v>
          </cell>
          <cell r="N2173">
            <v>0</v>
          </cell>
          <cell r="O2173" t="str">
            <v>Texas</v>
          </cell>
        </row>
        <row r="2174">
          <cell r="A2174">
            <v>2151</v>
          </cell>
          <cell r="B2174">
            <v>114421</v>
          </cell>
          <cell r="C2174">
            <v>0</v>
          </cell>
          <cell r="D2174">
            <v>0</v>
          </cell>
          <cell r="E2174">
            <v>24</v>
          </cell>
          <cell r="F2174">
            <v>0</v>
          </cell>
          <cell r="G2174">
            <v>1</v>
          </cell>
          <cell r="H2174">
            <v>0</v>
          </cell>
          <cell r="I2174">
            <v>0</v>
          </cell>
          <cell r="J2174">
            <v>0</v>
          </cell>
          <cell r="K2174">
            <v>1</v>
          </cell>
          <cell r="L2174">
            <v>0</v>
          </cell>
          <cell r="M2174">
            <v>0</v>
          </cell>
          <cell r="N2174">
            <v>0</v>
          </cell>
          <cell r="O2174" t="str">
            <v>Texas</v>
          </cell>
        </row>
        <row r="2175">
          <cell r="A2175">
            <v>3073</v>
          </cell>
          <cell r="B2175">
            <v>114188</v>
          </cell>
          <cell r="C2175">
            <v>0</v>
          </cell>
          <cell r="D2175">
            <v>0</v>
          </cell>
          <cell r="E2175">
            <v>48</v>
          </cell>
          <cell r="F2175">
            <v>0</v>
          </cell>
          <cell r="G2175">
            <v>1</v>
          </cell>
          <cell r="H2175">
            <v>0</v>
          </cell>
          <cell r="I2175">
            <v>0</v>
          </cell>
          <cell r="J2175">
            <v>0</v>
          </cell>
          <cell r="K2175">
            <v>1</v>
          </cell>
          <cell r="L2175">
            <v>0</v>
          </cell>
          <cell r="M2175">
            <v>0</v>
          </cell>
          <cell r="N2175">
            <v>0</v>
          </cell>
          <cell r="O2175" t="str">
            <v>Illinois</v>
          </cell>
        </row>
        <row r="2176">
          <cell r="A2176">
            <v>1472</v>
          </cell>
          <cell r="B2176">
            <v>114045</v>
          </cell>
          <cell r="C2176">
            <v>1</v>
          </cell>
          <cell r="D2176">
            <v>0</v>
          </cell>
          <cell r="E2176">
            <v>51</v>
          </cell>
          <cell r="F2176">
            <v>0</v>
          </cell>
          <cell r="G2176">
            <v>1</v>
          </cell>
          <cell r="H2176">
            <v>0</v>
          </cell>
          <cell r="I2176">
            <v>0</v>
          </cell>
          <cell r="J2176">
            <v>0</v>
          </cell>
          <cell r="K2176">
            <v>0</v>
          </cell>
          <cell r="L2176">
            <v>1</v>
          </cell>
          <cell r="M2176">
            <v>0</v>
          </cell>
          <cell r="N2176">
            <v>0</v>
          </cell>
          <cell r="O2176" t="str">
            <v>New York</v>
          </cell>
        </row>
        <row r="2177">
          <cell r="A2177">
            <v>2568</v>
          </cell>
          <cell r="B2177">
            <v>113724</v>
          </cell>
          <cell r="C2177">
            <v>1</v>
          </cell>
          <cell r="D2177">
            <v>0</v>
          </cell>
          <cell r="E2177">
            <v>32</v>
          </cell>
          <cell r="F2177">
            <v>0</v>
          </cell>
          <cell r="G2177">
            <v>0</v>
          </cell>
          <cell r="H2177">
            <v>0</v>
          </cell>
          <cell r="I2177">
            <v>1</v>
          </cell>
          <cell r="J2177">
            <v>0</v>
          </cell>
          <cell r="K2177">
            <v>1</v>
          </cell>
          <cell r="L2177">
            <v>0</v>
          </cell>
          <cell r="M2177">
            <v>0</v>
          </cell>
          <cell r="N2177">
            <v>0</v>
          </cell>
          <cell r="O2177" t="str">
            <v>Florida</v>
          </cell>
        </row>
        <row r="2178">
          <cell r="A2178">
            <v>2969</v>
          </cell>
          <cell r="B2178">
            <v>113672</v>
          </cell>
          <cell r="C2178">
            <v>1</v>
          </cell>
          <cell r="D2178">
            <v>1</v>
          </cell>
          <cell r="E2178">
            <v>60</v>
          </cell>
          <cell r="F2178">
            <v>0</v>
          </cell>
          <cell r="G2178">
            <v>0</v>
          </cell>
          <cell r="H2178">
            <v>0</v>
          </cell>
          <cell r="I2178">
            <v>1</v>
          </cell>
          <cell r="J2178">
            <v>0</v>
          </cell>
          <cell r="K2178">
            <v>0</v>
          </cell>
          <cell r="L2178">
            <v>1</v>
          </cell>
          <cell r="M2178">
            <v>0</v>
          </cell>
          <cell r="N2178">
            <v>0</v>
          </cell>
          <cell r="O2178" t="str">
            <v>California</v>
          </cell>
        </row>
        <row r="2179">
          <cell r="A2179">
            <v>1608</v>
          </cell>
          <cell r="B2179">
            <v>113624</v>
          </cell>
          <cell r="C2179">
            <v>1</v>
          </cell>
          <cell r="D2179">
            <v>0</v>
          </cell>
          <cell r="E2179">
            <v>44</v>
          </cell>
          <cell r="F2179">
            <v>0</v>
          </cell>
          <cell r="G2179">
            <v>1</v>
          </cell>
          <cell r="H2179">
            <v>0</v>
          </cell>
          <cell r="I2179">
            <v>0</v>
          </cell>
          <cell r="J2179">
            <v>0</v>
          </cell>
          <cell r="K2179">
            <v>0</v>
          </cell>
          <cell r="L2179">
            <v>1</v>
          </cell>
          <cell r="M2179">
            <v>0</v>
          </cell>
          <cell r="N2179">
            <v>0</v>
          </cell>
          <cell r="O2179" t="str">
            <v>Florida</v>
          </cell>
        </row>
        <row r="2180">
          <cell r="A2180">
            <v>2736</v>
          </cell>
          <cell r="B2180">
            <v>113533</v>
          </cell>
          <cell r="C2180">
            <v>1</v>
          </cell>
          <cell r="D2180">
            <v>0</v>
          </cell>
          <cell r="E2180">
            <v>41</v>
          </cell>
          <cell r="F2180">
            <v>1</v>
          </cell>
          <cell r="G2180">
            <v>0</v>
          </cell>
          <cell r="H2180">
            <v>0</v>
          </cell>
          <cell r="I2180">
            <v>0</v>
          </cell>
          <cell r="J2180">
            <v>0</v>
          </cell>
          <cell r="K2180">
            <v>0</v>
          </cell>
          <cell r="L2180">
            <v>0</v>
          </cell>
          <cell r="M2180">
            <v>0</v>
          </cell>
          <cell r="N2180">
            <v>0</v>
          </cell>
          <cell r="O2180" t="str">
            <v>Florida</v>
          </cell>
        </row>
        <row r="2181">
          <cell r="A2181">
            <v>1561</v>
          </cell>
          <cell r="B2181">
            <v>113260</v>
          </cell>
          <cell r="C2181">
            <v>1</v>
          </cell>
          <cell r="D2181">
            <v>1</v>
          </cell>
          <cell r="E2181">
            <v>50</v>
          </cell>
          <cell r="F2181">
            <v>0</v>
          </cell>
          <cell r="G2181">
            <v>1</v>
          </cell>
          <cell r="H2181">
            <v>0</v>
          </cell>
          <cell r="I2181">
            <v>0</v>
          </cell>
          <cell r="J2181">
            <v>0</v>
          </cell>
          <cell r="K2181">
            <v>0</v>
          </cell>
          <cell r="L2181">
            <v>1</v>
          </cell>
          <cell r="M2181">
            <v>0</v>
          </cell>
          <cell r="N2181">
            <v>0</v>
          </cell>
          <cell r="O2181" t="str">
            <v>Illinois</v>
          </cell>
        </row>
        <row r="2182">
          <cell r="A2182">
            <v>1674</v>
          </cell>
          <cell r="B2182">
            <v>113084</v>
          </cell>
          <cell r="C2182">
            <v>0</v>
          </cell>
          <cell r="D2182">
            <v>0</v>
          </cell>
          <cell r="E2182">
            <v>68</v>
          </cell>
          <cell r="F2182">
            <v>0</v>
          </cell>
          <cell r="G2182">
            <v>0</v>
          </cell>
          <cell r="H2182">
            <v>0</v>
          </cell>
          <cell r="I2182">
            <v>1</v>
          </cell>
          <cell r="J2182">
            <v>0</v>
          </cell>
          <cell r="K2182">
            <v>1</v>
          </cell>
          <cell r="L2182">
            <v>0</v>
          </cell>
          <cell r="M2182">
            <v>0</v>
          </cell>
          <cell r="N2182">
            <v>0</v>
          </cell>
          <cell r="O2182" t="str">
            <v>Florida</v>
          </cell>
        </row>
        <row r="2183">
          <cell r="A2183">
            <v>1297</v>
          </cell>
          <cell r="B2183">
            <v>112571</v>
          </cell>
          <cell r="C2183">
            <v>1</v>
          </cell>
          <cell r="D2183">
            <v>0</v>
          </cell>
          <cell r="E2183">
            <v>44</v>
          </cell>
          <cell r="F2183">
            <v>1</v>
          </cell>
          <cell r="G2183">
            <v>0</v>
          </cell>
          <cell r="H2183">
            <v>0</v>
          </cell>
          <cell r="I2183">
            <v>0</v>
          </cell>
          <cell r="J2183">
            <v>0</v>
          </cell>
          <cell r="K2183">
            <v>0</v>
          </cell>
          <cell r="L2183">
            <v>1</v>
          </cell>
          <cell r="M2183">
            <v>0</v>
          </cell>
          <cell r="N2183">
            <v>0</v>
          </cell>
          <cell r="O2183" t="str">
            <v>Illinois</v>
          </cell>
        </row>
        <row r="2184">
          <cell r="A2184">
            <v>2587</v>
          </cell>
          <cell r="B2184">
            <v>112393</v>
          </cell>
          <cell r="C2184">
            <v>0</v>
          </cell>
          <cell r="D2184">
            <v>0</v>
          </cell>
          <cell r="E2184">
            <v>42</v>
          </cell>
          <cell r="F2184">
            <v>0</v>
          </cell>
          <cell r="G2184">
            <v>1</v>
          </cell>
          <cell r="H2184">
            <v>0</v>
          </cell>
          <cell r="I2184">
            <v>0</v>
          </cell>
          <cell r="J2184">
            <v>0</v>
          </cell>
          <cell r="K2184">
            <v>0</v>
          </cell>
          <cell r="L2184">
            <v>0</v>
          </cell>
          <cell r="M2184">
            <v>0</v>
          </cell>
          <cell r="N2184">
            <v>0</v>
          </cell>
          <cell r="O2184" t="str">
            <v>Illinois</v>
          </cell>
        </row>
        <row r="2185">
          <cell r="A2185">
            <v>2836</v>
          </cell>
          <cell r="B2185">
            <v>111448</v>
          </cell>
          <cell r="C2185">
            <v>0</v>
          </cell>
          <cell r="D2185">
            <v>0</v>
          </cell>
          <cell r="E2185">
            <v>45</v>
          </cell>
          <cell r="F2185">
            <v>1</v>
          </cell>
          <cell r="G2185">
            <v>0</v>
          </cell>
          <cell r="H2185">
            <v>0</v>
          </cell>
          <cell r="I2185">
            <v>0</v>
          </cell>
          <cell r="J2185">
            <v>0</v>
          </cell>
          <cell r="K2185">
            <v>0</v>
          </cell>
          <cell r="L2185">
            <v>0</v>
          </cell>
          <cell r="M2185">
            <v>0</v>
          </cell>
          <cell r="N2185">
            <v>0</v>
          </cell>
          <cell r="O2185" t="str">
            <v>Other</v>
          </cell>
        </row>
        <row r="2186">
          <cell r="A2186">
            <v>3197</v>
          </cell>
          <cell r="B2186">
            <v>111012</v>
          </cell>
          <cell r="C2186">
            <v>1</v>
          </cell>
          <cell r="D2186">
            <v>0</v>
          </cell>
          <cell r="E2186">
            <v>36</v>
          </cell>
          <cell r="F2186">
            <v>0</v>
          </cell>
          <cell r="G2186">
            <v>0</v>
          </cell>
          <cell r="H2186">
            <v>1</v>
          </cell>
          <cell r="I2186">
            <v>0</v>
          </cell>
          <cell r="J2186">
            <v>0</v>
          </cell>
          <cell r="K2186">
            <v>0</v>
          </cell>
          <cell r="L2186">
            <v>1</v>
          </cell>
          <cell r="M2186">
            <v>0</v>
          </cell>
          <cell r="N2186">
            <v>0</v>
          </cell>
          <cell r="O2186" t="str">
            <v>California</v>
          </cell>
        </row>
        <row r="2187">
          <cell r="A2187">
            <v>1029</v>
          </cell>
          <cell r="B2187">
            <v>110979</v>
          </cell>
          <cell r="C2187">
            <v>0</v>
          </cell>
          <cell r="D2187">
            <v>0</v>
          </cell>
          <cell r="E2187">
            <v>31</v>
          </cell>
          <cell r="F2187">
            <v>1</v>
          </cell>
          <cell r="G2187">
            <v>0</v>
          </cell>
          <cell r="H2187">
            <v>0</v>
          </cell>
          <cell r="I2187">
            <v>0</v>
          </cell>
          <cell r="J2187">
            <v>0</v>
          </cell>
          <cell r="K2187">
            <v>0</v>
          </cell>
          <cell r="L2187">
            <v>0</v>
          </cell>
          <cell r="M2187">
            <v>1</v>
          </cell>
          <cell r="N2187">
            <v>0</v>
          </cell>
          <cell r="O2187" t="str">
            <v>Texas</v>
          </cell>
        </row>
        <row r="2188">
          <cell r="A2188">
            <v>2119</v>
          </cell>
          <cell r="B2188">
            <v>110979</v>
          </cell>
          <cell r="C2188">
            <v>0</v>
          </cell>
          <cell r="D2188">
            <v>0</v>
          </cell>
          <cell r="E2188">
            <v>31</v>
          </cell>
          <cell r="F2188">
            <v>1</v>
          </cell>
          <cell r="G2188">
            <v>0</v>
          </cell>
          <cell r="H2188">
            <v>0</v>
          </cell>
          <cell r="I2188">
            <v>0</v>
          </cell>
          <cell r="J2188">
            <v>0</v>
          </cell>
          <cell r="K2188">
            <v>0</v>
          </cell>
          <cell r="L2188">
            <v>0</v>
          </cell>
          <cell r="M2188">
            <v>1</v>
          </cell>
          <cell r="N2188">
            <v>0</v>
          </cell>
          <cell r="O2188" t="str">
            <v>Illinois</v>
          </cell>
        </row>
        <row r="2189">
          <cell r="A2189">
            <v>1412</v>
          </cell>
          <cell r="B2189">
            <v>110404</v>
          </cell>
          <cell r="C2189">
            <v>1</v>
          </cell>
          <cell r="D2189">
            <v>0</v>
          </cell>
          <cell r="E2189">
            <v>31</v>
          </cell>
          <cell r="F2189">
            <v>0</v>
          </cell>
          <cell r="G2189">
            <v>0</v>
          </cell>
          <cell r="H2189">
            <v>0</v>
          </cell>
          <cell r="I2189">
            <v>1</v>
          </cell>
          <cell r="J2189">
            <v>0</v>
          </cell>
          <cell r="K2189">
            <v>0</v>
          </cell>
          <cell r="L2189">
            <v>0</v>
          </cell>
          <cell r="M2189">
            <v>0</v>
          </cell>
          <cell r="N2189">
            <v>0</v>
          </cell>
          <cell r="O2189" t="str">
            <v>New York</v>
          </cell>
        </row>
        <row r="2190">
          <cell r="A2190">
            <v>1369</v>
          </cell>
          <cell r="B2190">
            <v>110245</v>
          </cell>
          <cell r="C2190">
            <v>1</v>
          </cell>
          <cell r="D2190">
            <v>0</v>
          </cell>
          <cell r="E2190">
            <v>49</v>
          </cell>
          <cell r="F2190">
            <v>0</v>
          </cell>
          <cell r="G2190">
            <v>0</v>
          </cell>
          <cell r="H2190">
            <v>1</v>
          </cell>
          <cell r="I2190">
            <v>0</v>
          </cell>
          <cell r="J2190">
            <v>0</v>
          </cell>
          <cell r="K2190">
            <v>0</v>
          </cell>
          <cell r="L2190">
            <v>1</v>
          </cell>
          <cell r="M2190">
            <v>0</v>
          </cell>
          <cell r="N2190">
            <v>0</v>
          </cell>
          <cell r="O2190" t="str">
            <v>Illinois</v>
          </cell>
        </row>
        <row r="2191">
          <cell r="A2191">
            <v>2679</v>
          </cell>
          <cell r="B2191">
            <v>109722</v>
          </cell>
          <cell r="C2191">
            <v>1</v>
          </cell>
          <cell r="D2191">
            <v>0</v>
          </cell>
          <cell r="E2191">
            <v>47</v>
          </cell>
          <cell r="F2191">
            <v>0</v>
          </cell>
          <cell r="G2191">
            <v>0</v>
          </cell>
          <cell r="H2191">
            <v>0</v>
          </cell>
          <cell r="I2191">
            <v>1</v>
          </cell>
          <cell r="J2191">
            <v>0</v>
          </cell>
          <cell r="K2191">
            <v>1</v>
          </cell>
          <cell r="L2191">
            <v>0</v>
          </cell>
          <cell r="M2191">
            <v>0</v>
          </cell>
          <cell r="N2191">
            <v>0</v>
          </cell>
          <cell r="O2191" t="str">
            <v>Texas</v>
          </cell>
        </row>
        <row r="2192">
          <cell r="A2192">
            <v>1126</v>
          </cell>
          <cell r="B2192">
            <v>109548</v>
          </cell>
          <cell r="C2192">
            <v>1</v>
          </cell>
          <cell r="D2192">
            <v>0</v>
          </cell>
          <cell r="E2192">
            <v>44</v>
          </cell>
          <cell r="F2192">
            <v>1</v>
          </cell>
          <cell r="G2192">
            <v>0</v>
          </cell>
          <cell r="H2192">
            <v>0</v>
          </cell>
          <cell r="I2192">
            <v>0</v>
          </cell>
          <cell r="J2192">
            <v>0</v>
          </cell>
          <cell r="K2192">
            <v>1</v>
          </cell>
          <cell r="L2192">
            <v>0</v>
          </cell>
          <cell r="M2192">
            <v>0</v>
          </cell>
          <cell r="N2192">
            <v>0</v>
          </cell>
          <cell r="O2192" t="str">
            <v>Other</v>
          </cell>
        </row>
        <row r="2193">
          <cell r="A2193">
            <v>2512</v>
          </cell>
          <cell r="B2193">
            <v>109255</v>
          </cell>
          <cell r="C2193">
            <v>1</v>
          </cell>
          <cell r="D2193">
            <v>0</v>
          </cell>
          <cell r="E2193">
            <v>31</v>
          </cell>
          <cell r="F2193">
            <v>0</v>
          </cell>
          <cell r="G2193">
            <v>0</v>
          </cell>
          <cell r="H2193">
            <v>1</v>
          </cell>
          <cell r="I2193">
            <v>0</v>
          </cell>
          <cell r="J2193">
            <v>0</v>
          </cell>
          <cell r="K2193">
            <v>0</v>
          </cell>
          <cell r="L2193">
            <v>1</v>
          </cell>
          <cell r="M2193">
            <v>0</v>
          </cell>
          <cell r="N2193">
            <v>0</v>
          </cell>
          <cell r="O2193" t="str">
            <v>Other</v>
          </cell>
        </row>
        <row r="2194">
          <cell r="A2194">
            <v>2201</v>
          </cell>
          <cell r="B2194">
            <v>108940</v>
          </cell>
          <cell r="C2194">
            <v>1</v>
          </cell>
          <cell r="D2194">
            <v>0</v>
          </cell>
          <cell r="E2194">
            <v>34</v>
          </cell>
          <cell r="F2194">
            <v>0</v>
          </cell>
          <cell r="G2194">
            <v>0</v>
          </cell>
          <cell r="H2194">
            <v>1</v>
          </cell>
          <cell r="I2194">
            <v>0</v>
          </cell>
          <cell r="J2194">
            <v>0</v>
          </cell>
          <cell r="K2194">
            <v>1</v>
          </cell>
          <cell r="L2194">
            <v>0</v>
          </cell>
          <cell r="M2194">
            <v>0</v>
          </cell>
          <cell r="N2194">
            <v>0</v>
          </cell>
          <cell r="O2194" t="str">
            <v>California</v>
          </cell>
        </row>
        <row r="2195">
          <cell r="A2195">
            <v>3163</v>
          </cell>
          <cell r="B2195">
            <v>108820</v>
          </cell>
          <cell r="C2195">
            <v>1</v>
          </cell>
          <cell r="D2195">
            <v>1</v>
          </cell>
          <cell r="E2195">
            <v>68</v>
          </cell>
          <cell r="F2195">
            <v>0</v>
          </cell>
          <cell r="G2195">
            <v>0</v>
          </cell>
          <cell r="H2195">
            <v>1</v>
          </cell>
          <cell r="I2195">
            <v>0</v>
          </cell>
          <cell r="J2195">
            <v>0</v>
          </cell>
          <cell r="K2195">
            <v>0</v>
          </cell>
          <cell r="L2195">
            <v>0</v>
          </cell>
          <cell r="M2195">
            <v>1</v>
          </cell>
          <cell r="N2195">
            <v>0</v>
          </cell>
          <cell r="O2195" t="str">
            <v>Illinois</v>
          </cell>
        </row>
        <row r="2196">
          <cell r="A2196">
            <v>2023</v>
          </cell>
          <cell r="B2196">
            <v>108028</v>
          </cell>
          <cell r="C2196">
            <v>0</v>
          </cell>
          <cell r="D2196">
            <v>0</v>
          </cell>
          <cell r="E2196">
            <v>29</v>
          </cell>
          <cell r="F2196">
            <v>0</v>
          </cell>
          <cell r="G2196">
            <v>0</v>
          </cell>
          <cell r="H2196">
            <v>1</v>
          </cell>
          <cell r="I2196">
            <v>0</v>
          </cell>
          <cell r="J2196">
            <v>0</v>
          </cell>
          <cell r="K2196">
            <v>0</v>
          </cell>
          <cell r="L2196">
            <v>1</v>
          </cell>
          <cell r="M2196">
            <v>0</v>
          </cell>
          <cell r="N2196">
            <v>0</v>
          </cell>
          <cell r="O2196" t="str">
            <v>Illinois</v>
          </cell>
        </row>
        <row r="2197">
          <cell r="A2197">
            <v>1226</v>
          </cell>
          <cell r="B2197">
            <v>107500</v>
          </cell>
          <cell r="C2197">
            <v>1</v>
          </cell>
          <cell r="D2197">
            <v>0</v>
          </cell>
          <cell r="E2197">
            <v>47</v>
          </cell>
          <cell r="F2197">
            <v>0</v>
          </cell>
          <cell r="G2197">
            <v>0</v>
          </cell>
          <cell r="H2197">
            <v>1</v>
          </cell>
          <cell r="I2197">
            <v>0</v>
          </cell>
          <cell r="J2197">
            <v>0</v>
          </cell>
          <cell r="K2197">
            <v>0</v>
          </cell>
          <cell r="L2197">
            <v>1</v>
          </cell>
          <cell r="M2197">
            <v>0</v>
          </cell>
          <cell r="N2197">
            <v>0</v>
          </cell>
          <cell r="O2197" t="str">
            <v>New York</v>
          </cell>
        </row>
        <row r="2198">
          <cell r="A2198">
            <v>1042</v>
          </cell>
          <cell r="B2198">
            <v>107500</v>
          </cell>
          <cell r="C2198">
            <v>1</v>
          </cell>
          <cell r="D2198">
            <v>0</v>
          </cell>
          <cell r="E2198">
            <v>45</v>
          </cell>
          <cell r="F2198">
            <v>0</v>
          </cell>
          <cell r="G2198">
            <v>1</v>
          </cell>
          <cell r="H2198">
            <v>0</v>
          </cell>
          <cell r="I2198">
            <v>0</v>
          </cell>
          <cell r="J2198">
            <v>0</v>
          </cell>
          <cell r="K2198">
            <v>0</v>
          </cell>
          <cell r="L2198">
            <v>0</v>
          </cell>
          <cell r="M2198">
            <v>1</v>
          </cell>
          <cell r="N2198">
            <v>0</v>
          </cell>
          <cell r="O2198" t="str">
            <v>Other</v>
          </cell>
        </row>
        <row r="2199">
          <cell r="A2199">
            <v>1011</v>
          </cell>
          <cell r="B2199">
            <v>107500</v>
          </cell>
          <cell r="C2199">
            <v>0</v>
          </cell>
          <cell r="D2199">
            <v>0</v>
          </cell>
          <cell r="E2199">
            <v>44</v>
          </cell>
          <cell r="F2199">
            <v>0</v>
          </cell>
          <cell r="G2199">
            <v>1</v>
          </cell>
          <cell r="H2199">
            <v>0</v>
          </cell>
          <cell r="I2199">
            <v>0</v>
          </cell>
          <cell r="J2199">
            <v>0</v>
          </cell>
          <cell r="K2199">
            <v>1</v>
          </cell>
          <cell r="L2199">
            <v>0</v>
          </cell>
          <cell r="M2199">
            <v>0</v>
          </cell>
          <cell r="N2199">
            <v>0</v>
          </cell>
          <cell r="O2199" t="str">
            <v>Texas</v>
          </cell>
        </row>
        <row r="2200">
          <cell r="A2200">
            <v>1705</v>
          </cell>
          <cell r="B2200">
            <v>107500</v>
          </cell>
          <cell r="C2200">
            <v>1</v>
          </cell>
          <cell r="D2200">
            <v>0</v>
          </cell>
          <cell r="E2200">
            <v>44</v>
          </cell>
          <cell r="F2200">
            <v>0</v>
          </cell>
          <cell r="G2200">
            <v>1</v>
          </cell>
          <cell r="H2200">
            <v>0</v>
          </cell>
          <cell r="I2200">
            <v>0</v>
          </cell>
          <cell r="J2200">
            <v>0</v>
          </cell>
          <cell r="K2200">
            <v>0</v>
          </cell>
          <cell r="L2200">
            <v>1</v>
          </cell>
          <cell r="M2200">
            <v>0</v>
          </cell>
          <cell r="N2200">
            <v>0</v>
          </cell>
          <cell r="O2200" t="str">
            <v>Illinois</v>
          </cell>
        </row>
        <row r="2201">
          <cell r="A2201">
            <v>2280</v>
          </cell>
          <cell r="B2201">
            <v>107500</v>
          </cell>
          <cell r="C2201">
            <v>1</v>
          </cell>
          <cell r="D2201">
            <v>1</v>
          </cell>
          <cell r="E2201">
            <v>42</v>
          </cell>
          <cell r="F2201">
            <v>0</v>
          </cell>
          <cell r="G2201">
            <v>0</v>
          </cell>
          <cell r="H2201">
            <v>1</v>
          </cell>
          <cell r="I2201">
            <v>0</v>
          </cell>
          <cell r="J2201">
            <v>0</v>
          </cell>
          <cell r="K2201">
            <v>0</v>
          </cell>
          <cell r="L2201">
            <v>1</v>
          </cell>
          <cell r="M2201">
            <v>0</v>
          </cell>
          <cell r="N2201">
            <v>0</v>
          </cell>
          <cell r="O2201" t="str">
            <v>Florida</v>
          </cell>
        </row>
        <row r="2202">
          <cell r="A2202">
            <v>2133</v>
          </cell>
          <cell r="B2202">
            <v>107500</v>
          </cell>
          <cell r="C2202">
            <v>0</v>
          </cell>
          <cell r="D2202">
            <v>1</v>
          </cell>
          <cell r="E2202">
            <v>41</v>
          </cell>
          <cell r="F2202">
            <v>0</v>
          </cell>
          <cell r="G2202">
            <v>1</v>
          </cell>
          <cell r="H2202">
            <v>0</v>
          </cell>
          <cell r="I2202">
            <v>0</v>
          </cell>
          <cell r="J2202">
            <v>0</v>
          </cell>
          <cell r="K2202">
            <v>0</v>
          </cell>
          <cell r="L2202">
            <v>1</v>
          </cell>
          <cell r="M2202">
            <v>0</v>
          </cell>
          <cell r="N2202">
            <v>0</v>
          </cell>
          <cell r="O2202" t="str">
            <v>Texas</v>
          </cell>
        </row>
        <row r="2203">
          <cell r="A2203">
            <v>3190</v>
          </cell>
          <cell r="B2203">
            <v>107500</v>
          </cell>
          <cell r="C2203">
            <v>1</v>
          </cell>
          <cell r="D2203">
            <v>0</v>
          </cell>
          <cell r="E2203">
            <v>41</v>
          </cell>
          <cell r="F2203">
            <v>0</v>
          </cell>
          <cell r="G2203">
            <v>0</v>
          </cell>
          <cell r="H2203">
            <v>0</v>
          </cell>
          <cell r="I2203">
            <v>1</v>
          </cell>
          <cell r="J2203">
            <v>0</v>
          </cell>
          <cell r="K2203">
            <v>0</v>
          </cell>
          <cell r="L2203">
            <v>0</v>
          </cell>
          <cell r="M2203">
            <v>0</v>
          </cell>
          <cell r="N2203">
            <v>0</v>
          </cell>
          <cell r="O2203" t="str">
            <v>Other</v>
          </cell>
        </row>
        <row r="2204">
          <cell r="A2204">
            <v>3004</v>
          </cell>
          <cell r="B2204">
            <v>107500</v>
          </cell>
          <cell r="C2204">
            <v>1</v>
          </cell>
          <cell r="D2204">
            <v>0</v>
          </cell>
          <cell r="E2204">
            <v>35</v>
          </cell>
          <cell r="F2204">
            <v>0</v>
          </cell>
          <cell r="G2204">
            <v>0</v>
          </cell>
          <cell r="H2204">
            <v>0</v>
          </cell>
          <cell r="I2204">
            <v>1</v>
          </cell>
          <cell r="J2204">
            <v>0</v>
          </cell>
          <cell r="K2204">
            <v>0</v>
          </cell>
          <cell r="L2204">
            <v>0</v>
          </cell>
          <cell r="M2204">
            <v>0</v>
          </cell>
          <cell r="N2204">
            <v>0</v>
          </cell>
          <cell r="O2204" t="str">
            <v>Other</v>
          </cell>
        </row>
        <row r="2205">
          <cell r="A2205">
            <v>1423</v>
          </cell>
          <cell r="B2205">
            <v>107500</v>
          </cell>
          <cell r="C2205">
            <v>1</v>
          </cell>
          <cell r="D2205">
            <v>0</v>
          </cell>
          <cell r="E2205">
            <v>34</v>
          </cell>
          <cell r="F2205">
            <v>0</v>
          </cell>
          <cell r="G2205">
            <v>1</v>
          </cell>
          <cell r="H2205">
            <v>0</v>
          </cell>
          <cell r="I2205">
            <v>0</v>
          </cell>
          <cell r="J2205">
            <v>0</v>
          </cell>
          <cell r="K2205">
            <v>0</v>
          </cell>
          <cell r="L2205">
            <v>0</v>
          </cell>
          <cell r="M2205">
            <v>0</v>
          </cell>
          <cell r="N2205">
            <v>0</v>
          </cell>
          <cell r="O2205" t="str">
            <v>Illinois</v>
          </cell>
        </row>
        <row r="2206">
          <cell r="A2206">
            <v>1843</v>
          </cell>
          <cell r="B2206">
            <v>107500</v>
          </cell>
          <cell r="C2206">
            <v>0</v>
          </cell>
          <cell r="D2206">
            <v>0</v>
          </cell>
          <cell r="E2206">
            <v>33</v>
          </cell>
          <cell r="F2206">
            <v>0</v>
          </cell>
          <cell r="G2206">
            <v>1</v>
          </cell>
          <cell r="H2206">
            <v>0</v>
          </cell>
          <cell r="I2206">
            <v>0</v>
          </cell>
          <cell r="J2206">
            <v>0</v>
          </cell>
          <cell r="K2206">
            <v>0</v>
          </cell>
          <cell r="L2206">
            <v>1</v>
          </cell>
          <cell r="M2206">
            <v>0</v>
          </cell>
          <cell r="N2206">
            <v>0</v>
          </cell>
          <cell r="O2206" t="str">
            <v>Illinois</v>
          </cell>
        </row>
        <row r="2207">
          <cell r="A2207">
            <v>2227</v>
          </cell>
          <cell r="B2207">
            <v>107500</v>
          </cell>
          <cell r="C2207">
            <v>1</v>
          </cell>
          <cell r="D2207">
            <v>0</v>
          </cell>
          <cell r="E2207">
            <v>28</v>
          </cell>
          <cell r="F2207">
            <v>0</v>
          </cell>
          <cell r="G2207">
            <v>0</v>
          </cell>
          <cell r="H2207">
            <v>1</v>
          </cell>
          <cell r="I2207">
            <v>0</v>
          </cell>
          <cell r="J2207">
            <v>0</v>
          </cell>
          <cell r="K2207">
            <v>1</v>
          </cell>
          <cell r="L2207">
            <v>0</v>
          </cell>
          <cell r="M2207">
            <v>0</v>
          </cell>
          <cell r="N2207">
            <v>0</v>
          </cell>
          <cell r="O2207" t="str">
            <v>Illinois</v>
          </cell>
        </row>
        <row r="2208">
          <cell r="A2208">
            <v>1044</v>
          </cell>
          <cell r="B2208">
            <v>107500</v>
          </cell>
          <cell r="C2208">
            <v>0</v>
          </cell>
          <cell r="D2208">
            <v>0</v>
          </cell>
          <cell r="E2208">
            <v>24</v>
          </cell>
          <cell r="F2208">
            <v>0</v>
          </cell>
          <cell r="G2208">
            <v>1</v>
          </cell>
          <cell r="H2208">
            <v>0</v>
          </cell>
          <cell r="I2208">
            <v>0</v>
          </cell>
          <cell r="J2208">
            <v>0</v>
          </cell>
          <cell r="K2208">
            <v>0</v>
          </cell>
          <cell r="L2208">
            <v>0</v>
          </cell>
          <cell r="M2208">
            <v>0</v>
          </cell>
          <cell r="N2208">
            <v>0</v>
          </cell>
          <cell r="O2208" t="str">
            <v>Florida</v>
          </cell>
        </row>
        <row r="2209">
          <cell r="A2209">
            <v>2781</v>
          </cell>
          <cell r="B2209">
            <v>107144</v>
          </cell>
          <cell r="C2209">
            <v>0</v>
          </cell>
          <cell r="D2209">
            <v>2</v>
          </cell>
          <cell r="E2209">
            <v>54</v>
          </cell>
          <cell r="F2209">
            <v>0</v>
          </cell>
          <cell r="G2209">
            <v>0</v>
          </cell>
          <cell r="H2209">
            <v>1</v>
          </cell>
          <cell r="I2209">
            <v>0</v>
          </cell>
          <cell r="J2209">
            <v>0</v>
          </cell>
          <cell r="K2209">
            <v>0</v>
          </cell>
          <cell r="L2209">
            <v>0</v>
          </cell>
          <cell r="M2209">
            <v>0</v>
          </cell>
          <cell r="N2209">
            <v>1</v>
          </cell>
          <cell r="O2209" t="str">
            <v>Texas</v>
          </cell>
        </row>
        <row r="2210">
          <cell r="A2210">
            <v>1755</v>
          </cell>
          <cell r="B2210">
            <v>106835</v>
          </cell>
          <cell r="C2210">
            <v>0</v>
          </cell>
          <cell r="D2210">
            <v>1</v>
          </cell>
          <cell r="E2210">
            <v>63</v>
          </cell>
          <cell r="F2210">
            <v>0</v>
          </cell>
          <cell r="G2210">
            <v>0</v>
          </cell>
          <cell r="H2210">
            <v>0</v>
          </cell>
          <cell r="I2210">
            <v>1</v>
          </cell>
          <cell r="J2210">
            <v>0</v>
          </cell>
          <cell r="K2210">
            <v>0</v>
          </cell>
          <cell r="L2210">
            <v>0</v>
          </cell>
          <cell r="M2210">
            <v>0</v>
          </cell>
          <cell r="N2210">
            <v>1</v>
          </cell>
          <cell r="O2210" t="str">
            <v>Texas</v>
          </cell>
        </row>
        <row r="2211">
          <cell r="A2211">
            <v>2308</v>
          </cell>
          <cell r="B2211">
            <v>106560</v>
          </cell>
          <cell r="C2211">
            <v>0</v>
          </cell>
          <cell r="D2211">
            <v>0</v>
          </cell>
          <cell r="E2211">
            <v>38</v>
          </cell>
          <cell r="F2211">
            <v>0</v>
          </cell>
          <cell r="G2211">
            <v>0</v>
          </cell>
          <cell r="H2211">
            <v>1</v>
          </cell>
          <cell r="I2211">
            <v>0</v>
          </cell>
          <cell r="J2211">
            <v>0</v>
          </cell>
          <cell r="K2211">
            <v>0</v>
          </cell>
          <cell r="L2211">
            <v>0</v>
          </cell>
          <cell r="M2211">
            <v>1</v>
          </cell>
          <cell r="N2211">
            <v>0</v>
          </cell>
          <cell r="O2211" t="str">
            <v>Other</v>
          </cell>
        </row>
        <row r="2212">
          <cell r="A2212">
            <v>1010</v>
          </cell>
          <cell r="B2212">
            <v>105648</v>
          </cell>
          <cell r="C2212">
            <v>1</v>
          </cell>
          <cell r="D2212">
            <v>1</v>
          </cell>
          <cell r="E2212">
            <v>70</v>
          </cell>
          <cell r="F2212">
            <v>0</v>
          </cell>
          <cell r="G2212">
            <v>0</v>
          </cell>
          <cell r="H2212">
            <v>0</v>
          </cell>
          <cell r="I2212">
            <v>1</v>
          </cell>
          <cell r="J2212">
            <v>0</v>
          </cell>
          <cell r="K2212">
            <v>0</v>
          </cell>
          <cell r="L2212">
            <v>0</v>
          </cell>
          <cell r="M2212">
            <v>0</v>
          </cell>
          <cell r="N2212">
            <v>1</v>
          </cell>
          <cell r="O2212" t="str">
            <v>New York</v>
          </cell>
        </row>
        <row r="2213">
          <cell r="A2213">
            <v>3182</v>
          </cell>
          <cell r="B2213">
            <v>105305</v>
          </cell>
          <cell r="C2213">
            <v>0</v>
          </cell>
          <cell r="D2213">
            <v>1</v>
          </cell>
          <cell r="E2213">
            <v>44</v>
          </cell>
          <cell r="F2213">
            <v>0</v>
          </cell>
          <cell r="G2213">
            <v>1</v>
          </cell>
          <cell r="H2213">
            <v>0</v>
          </cell>
          <cell r="I2213">
            <v>0</v>
          </cell>
          <cell r="J2213">
            <v>0</v>
          </cell>
          <cell r="K2213">
            <v>0</v>
          </cell>
          <cell r="L2213">
            <v>1</v>
          </cell>
          <cell r="M2213">
            <v>0</v>
          </cell>
          <cell r="N2213">
            <v>0</v>
          </cell>
          <cell r="O2213" t="str">
            <v>New York</v>
          </cell>
        </row>
        <row r="2214">
          <cell r="A2214">
            <v>1962</v>
          </cell>
          <cell r="B2214">
            <v>104861</v>
          </cell>
          <cell r="C2214">
            <v>0</v>
          </cell>
          <cell r="D2214">
            <v>0</v>
          </cell>
          <cell r="E2214">
            <v>55</v>
          </cell>
          <cell r="F2214">
            <v>1</v>
          </cell>
          <cell r="G2214">
            <v>0</v>
          </cell>
          <cell r="H2214">
            <v>0</v>
          </cell>
          <cell r="I2214">
            <v>0</v>
          </cell>
          <cell r="J2214">
            <v>0</v>
          </cell>
          <cell r="K2214">
            <v>0</v>
          </cell>
          <cell r="L2214">
            <v>1</v>
          </cell>
          <cell r="M2214">
            <v>0</v>
          </cell>
          <cell r="N2214">
            <v>0</v>
          </cell>
          <cell r="O2214" t="str">
            <v>Florida</v>
          </cell>
        </row>
        <row r="2215">
          <cell r="A2215">
            <v>2950</v>
          </cell>
          <cell r="B2215">
            <v>104428</v>
          </cell>
          <cell r="C2215">
            <v>0</v>
          </cell>
          <cell r="D2215">
            <v>1</v>
          </cell>
          <cell r="E2215">
            <v>51</v>
          </cell>
          <cell r="F2215">
            <v>0</v>
          </cell>
          <cell r="G2215">
            <v>1</v>
          </cell>
          <cell r="H2215">
            <v>0</v>
          </cell>
          <cell r="I2215">
            <v>0</v>
          </cell>
          <cell r="J2215">
            <v>0</v>
          </cell>
          <cell r="K2215">
            <v>0</v>
          </cell>
          <cell r="L2215">
            <v>1</v>
          </cell>
          <cell r="M2215">
            <v>0</v>
          </cell>
          <cell r="N2215">
            <v>0</v>
          </cell>
          <cell r="O2215" t="str">
            <v>Other</v>
          </cell>
        </row>
        <row r="2216">
          <cell r="A2216">
            <v>2821</v>
          </cell>
          <cell r="B2216">
            <v>104023</v>
          </cell>
          <cell r="C2216">
            <v>1</v>
          </cell>
          <cell r="D2216">
            <v>1</v>
          </cell>
          <cell r="E2216">
            <v>57</v>
          </cell>
          <cell r="F2216">
            <v>0</v>
          </cell>
          <cell r="G2216">
            <v>1</v>
          </cell>
          <cell r="H2216">
            <v>0</v>
          </cell>
          <cell r="I2216">
            <v>0</v>
          </cell>
          <cell r="J2216">
            <v>0</v>
          </cell>
          <cell r="K2216">
            <v>0</v>
          </cell>
          <cell r="L2216">
            <v>0</v>
          </cell>
          <cell r="M2216">
            <v>0</v>
          </cell>
          <cell r="N2216">
            <v>1</v>
          </cell>
          <cell r="O2216" t="str">
            <v>Illinois</v>
          </cell>
        </row>
        <row r="2217">
          <cell r="A2217">
            <v>2500</v>
          </cell>
          <cell r="B2217">
            <v>103502</v>
          </cell>
          <cell r="C2217">
            <v>1</v>
          </cell>
          <cell r="D2217">
            <v>0</v>
          </cell>
          <cell r="E2217">
            <v>47</v>
          </cell>
          <cell r="F2217">
            <v>0</v>
          </cell>
          <cell r="G2217">
            <v>0</v>
          </cell>
          <cell r="H2217">
            <v>1</v>
          </cell>
          <cell r="I2217">
            <v>0</v>
          </cell>
          <cell r="J2217">
            <v>0</v>
          </cell>
          <cell r="K2217">
            <v>0</v>
          </cell>
          <cell r="L2217">
            <v>1</v>
          </cell>
          <cell r="M2217">
            <v>0</v>
          </cell>
          <cell r="N2217">
            <v>0</v>
          </cell>
          <cell r="O2217" t="str">
            <v>Other</v>
          </cell>
        </row>
        <row r="2218">
          <cell r="A2218">
            <v>1021</v>
          </cell>
          <cell r="B2218">
            <v>102447</v>
          </cell>
          <cell r="C2218">
            <v>1</v>
          </cell>
          <cell r="D2218">
            <v>0</v>
          </cell>
          <cell r="E2218">
            <v>41</v>
          </cell>
          <cell r="F2218">
            <v>0</v>
          </cell>
          <cell r="G2218">
            <v>1</v>
          </cell>
          <cell r="H2218">
            <v>0</v>
          </cell>
          <cell r="I2218">
            <v>0</v>
          </cell>
          <cell r="J2218">
            <v>0</v>
          </cell>
          <cell r="K2218">
            <v>0</v>
          </cell>
          <cell r="L2218">
            <v>1</v>
          </cell>
          <cell r="M2218">
            <v>0</v>
          </cell>
          <cell r="N2218">
            <v>0</v>
          </cell>
          <cell r="O2218" t="str">
            <v>Illinois</v>
          </cell>
        </row>
        <row r="2219">
          <cell r="A2219">
            <v>2226</v>
          </cell>
          <cell r="B2219">
            <v>101730</v>
          </cell>
          <cell r="C2219">
            <v>0</v>
          </cell>
          <cell r="D2219">
            <v>0</v>
          </cell>
          <cell r="E2219">
            <v>49</v>
          </cell>
          <cell r="F2219">
            <v>1</v>
          </cell>
          <cell r="G2219">
            <v>0</v>
          </cell>
          <cell r="H2219">
            <v>0</v>
          </cell>
          <cell r="I2219">
            <v>0</v>
          </cell>
          <cell r="J2219">
            <v>0</v>
          </cell>
          <cell r="K2219">
            <v>0</v>
          </cell>
          <cell r="L2219">
            <v>1</v>
          </cell>
          <cell r="M2219">
            <v>0</v>
          </cell>
          <cell r="N2219">
            <v>0</v>
          </cell>
          <cell r="O2219" t="str">
            <v>Florida</v>
          </cell>
        </row>
        <row r="2220">
          <cell r="A2220">
            <v>3206</v>
          </cell>
          <cell r="B2220">
            <v>0</v>
          </cell>
          <cell r="C2220">
            <v>1</v>
          </cell>
          <cell r="D2220">
            <v>2</v>
          </cell>
          <cell r="E2220">
            <v>57</v>
          </cell>
          <cell r="F2220">
            <v>0</v>
          </cell>
          <cell r="G2220">
            <v>1</v>
          </cell>
          <cell r="H2220">
            <v>0</v>
          </cell>
          <cell r="I2220">
            <v>0</v>
          </cell>
          <cell r="J2220">
            <v>0</v>
          </cell>
          <cell r="K2220">
            <v>0</v>
          </cell>
          <cell r="L2220">
            <v>0</v>
          </cell>
          <cell r="M2220">
            <v>1</v>
          </cell>
          <cell r="N2220">
            <v>0</v>
          </cell>
          <cell r="O2220" t="str">
            <v>New York</v>
          </cell>
        </row>
        <row r="2221">
          <cell r="A2221">
            <v>3207</v>
          </cell>
          <cell r="B2221">
            <v>0</v>
          </cell>
          <cell r="C2221">
            <v>0</v>
          </cell>
          <cell r="D2221">
            <v>1</v>
          </cell>
          <cell r="E2221">
            <v>50</v>
          </cell>
          <cell r="F2221">
            <v>0</v>
          </cell>
          <cell r="G2221">
            <v>0</v>
          </cell>
          <cell r="H2221">
            <v>1</v>
          </cell>
          <cell r="I2221">
            <v>0</v>
          </cell>
          <cell r="J2221">
            <v>0</v>
          </cell>
          <cell r="K2221">
            <v>0</v>
          </cell>
          <cell r="L2221">
            <v>0</v>
          </cell>
          <cell r="M2221">
            <v>0</v>
          </cell>
          <cell r="N2221">
            <v>1</v>
          </cell>
          <cell r="O2221" t="str">
            <v>Texas</v>
          </cell>
        </row>
      </sheetData>
      <sheetData sheetId="2">
        <row r="2">
          <cell r="A2">
            <v>1428</v>
          </cell>
          <cell r="B2">
            <v>99</v>
          </cell>
          <cell r="C2">
            <v>0</v>
          </cell>
          <cell r="D2">
            <v>36</v>
          </cell>
          <cell r="E2">
            <v>18</v>
          </cell>
          <cell r="F2">
            <v>42</v>
          </cell>
          <cell r="G2">
            <v>36</v>
          </cell>
          <cell r="H2">
            <v>72</v>
          </cell>
          <cell r="I2">
            <v>60</v>
          </cell>
          <cell r="J2">
            <v>1</v>
          </cell>
          <cell r="K2">
            <v>1</v>
          </cell>
          <cell r="L2">
            <v>0</v>
          </cell>
          <cell r="M2">
            <v>3</v>
          </cell>
          <cell r="N2">
            <v>8</v>
          </cell>
        </row>
        <row r="3">
          <cell r="A3">
            <v>2152</v>
          </cell>
          <cell r="B3">
            <v>99</v>
          </cell>
          <cell r="C3">
            <v>0</v>
          </cell>
          <cell r="D3">
            <v>36</v>
          </cell>
          <cell r="E3">
            <v>18</v>
          </cell>
          <cell r="F3">
            <v>42</v>
          </cell>
          <cell r="G3">
            <v>36</v>
          </cell>
          <cell r="H3">
            <v>72</v>
          </cell>
          <cell r="I3">
            <v>60</v>
          </cell>
          <cell r="J3">
            <v>1</v>
          </cell>
          <cell r="K3">
            <v>1</v>
          </cell>
          <cell r="L3">
            <v>0</v>
          </cell>
          <cell r="M3">
            <v>3</v>
          </cell>
          <cell r="N3">
            <v>8</v>
          </cell>
        </row>
        <row r="4">
          <cell r="A4">
            <v>2014</v>
          </cell>
          <cell r="B4">
            <v>99</v>
          </cell>
          <cell r="C4">
            <v>21</v>
          </cell>
          <cell r="D4">
            <v>42</v>
          </cell>
          <cell r="E4">
            <v>55</v>
          </cell>
          <cell r="F4">
            <v>13</v>
          </cell>
          <cell r="G4">
            <v>34</v>
          </cell>
          <cell r="H4">
            <v>68</v>
          </cell>
          <cell r="I4">
            <v>97</v>
          </cell>
          <cell r="J4">
            <v>1</v>
          </cell>
          <cell r="K4">
            <v>1</v>
          </cell>
          <cell r="L4">
            <v>0</v>
          </cell>
          <cell r="M4">
            <v>3</v>
          </cell>
          <cell r="N4">
            <v>8</v>
          </cell>
        </row>
        <row r="5">
          <cell r="A5">
            <v>2660</v>
          </cell>
          <cell r="B5">
            <v>99</v>
          </cell>
          <cell r="C5">
            <v>81</v>
          </cell>
          <cell r="D5">
            <v>0</v>
          </cell>
          <cell r="E5">
            <v>27</v>
          </cell>
          <cell r="F5">
            <v>0</v>
          </cell>
          <cell r="G5">
            <v>3</v>
          </cell>
          <cell r="H5">
            <v>13</v>
          </cell>
          <cell r="I5">
            <v>98</v>
          </cell>
          <cell r="J5">
            <v>1</v>
          </cell>
          <cell r="K5">
            <v>1</v>
          </cell>
          <cell r="L5">
            <v>0</v>
          </cell>
          <cell r="M5">
            <v>3</v>
          </cell>
          <cell r="N5">
            <v>5</v>
          </cell>
        </row>
        <row r="6">
          <cell r="A6">
            <v>1196</v>
          </cell>
          <cell r="B6">
            <v>99</v>
          </cell>
          <cell r="C6">
            <v>175</v>
          </cell>
          <cell r="D6">
            <v>0</v>
          </cell>
          <cell r="E6">
            <v>23</v>
          </cell>
          <cell r="F6">
            <v>0</v>
          </cell>
          <cell r="G6">
            <v>0</v>
          </cell>
          <cell r="H6">
            <v>13</v>
          </cell>
          <cell r="I6">
            <v>184</v>
          </cell>
          <cell r="J6">
            <v>1</v>
          </cell>
          <cell r="K6">
            <v>2</v>
          </cell>
          <cell r="L6">
            <v>0</v>
          </cell>
          <cell r="M6">
            <v>3</v>
          </cell>
          <cell r="N6">
            <v>6</v>
          </cell>
        </row>
        <row r="7">
          <cell r="A7">
            <v>1706</v>
          </cell>
          <cell r="B7">
            <v>99</v>
          </cell>
          <cell r="C7">
            <v>175</v>
          </cell>
          <cell r="D7">
            <v>0</v>
          </cell>
          <cell r="E7">
            <v>23</v>
          </cell>
          <cell r="F7">
            <v>0</v>
          </cell>
          <cell r="G7">
            <v>0</v>
          </cell>
          <cell r="H7">
            <v>13</v>
          </cell>
          <cell r="I7">
            <v>184</v>
          </cell>
          <cell r="J7">
            <v>1</v>
          </cell>
          <cell r="K7">
            <v>2</v>
          </cell>
          <cell r="L7">
            <v>0</v>
          </cell>
          <cell r="M7">
            <v>3</v>
          </cell>
          <cell r="N7">
            <v>6</v>
          </cell>
        </row>
        <row r="8">
          <cell r="A8">
            <v>1037</v>
          </cell>
          <cell r="B8">
            <v>99</v>
          </cell>
          <cell r="C8">
            <v>185</v>
          </cell>
          <cell r="D8">
            <v>0</v>
          </cell>
          <cell r="E8">
            <v>20</v>
          </cell>
          <cell r="F8">
            <v>7</v>
          </cell>
          <cell r="G8">
            <v>0</v>
          </cell>
          <cell r="H8">
            <v>13</v>
          </cell>
          <cell r="I8">
            <v>198</v>
          </cell>
          <cell r="J8">
            <v>2</v>
          </cell>
          <cell r="K8">
            <v>1</v>
          </cell>
          <cell r="L8">
            <v>1</v>
          </cell>
          <cell r="M8">
            <v>3</v>
          </cell>
          <cell r="N8">
            <v>5</v>
          </cell>
        </row>
        <row r="9">
          <cell r="A9">
            <v>1590</v>
          </cell>
          <cell r="B9">
            <v>99</v>
          </cell>
          <cell r="C9">
            <v>185</v>
          </cell>
          <cell r="D9">
            <v>0</v>
          </cell>
          <cell r="E9">
            <v>20</v>
          </cell>
          <cell r="F9">
            <v>7</v>
          </cell>
          <cell r="G9">
            <v>0</v>
          </cell>
          <cell r="H9">
            <v>13</v>
          </cell>
          <cell r="I9">
            <v>198</v>
          </cell>
          <cell r="J9">
            <v>2</v>
          </cell>
          <cell r="K9">
            <v>1</v>
          </cell>
          <cell r="L9">
            <v>1</v>
          </cell>
          <cell r="M9">
            <v>3</v>
          </cell>
          <cell r="N9">
            <v>5</v>
          </cell>
        </row>
        <row r="10">
          <cell r="A10">
            <v>2449</v>
          </cell>
          <cell r="B10">
            <v>99</v>
          </cell>
          <cell r="C10">
            <v>347</v>
          </cell>
          <cell r="D10">
            <v>49</v>
          </cell>
          <cell r="E10">
            <v>1136</v>
          </cell>
          <cell r="F10">
            <v>386</v>
          </cell>
          <cell r="G10">
            <v>0</v>
          </cell>
          <cell r="H10">
            <v>296</v>
          </cell>
          <cell r="I10">
            <v>1623</v>
          </cell>
          <cell r="J10">
            <v>1</v>
          </cell>
          <cell r="K10">
            <v>8</v>
          </cell>
          <cell r="L10">
            <v>5</v>
          </cell>
          <cell r="M10">
            <v>4</v>
          </cell>
          <cell r="N10">
            <v>7</v>
          </cell>
        </row>
        <row r="11">
          <cell r="A11">
            <v>1475</v>
          </cell>
          <cell r="B11">
            <v>99</v>
          </cell>
          <cell r="C11">
            <v>584</v>
          </cell>
          <cell r="D11">
            <v>6</v>
          </cell>
          <cell r="E11">
            <v>278</v>
          </cell>
          <cell r="F11">
            <v>47</v>
          </cell>
          <cell r="G11">
            <v>16</v>
          </cell>
          <cell r="H11">
            <v>44</v>
          </cell>
          <cell r="I11">
            <v>888</v>
          </cell>
          <cell r="J11">
            <v>2</v>
          </cell>
          <cell r="K11">
            <v>6</v>
          </cell>
          <cell r="L11">
            <v>1</v>
          </cell>
          <cell r="M11">
            <v>5</v>
          </cell>
          <cell r="N11">
            <v>8</v>
          </cell>
        </row>
        <row r="12">
          <cell r="A12">
            <v>2869</v>
          </cell>
          <cell r="B12">
            <v>99</v>
          </cell>
          <cell r="C12">
            <v>665</v>
          </cell>
          <cell r="D12">
            <v>209</v>
          </cell>
          <cell r="E12">
            <v>506</v>
          </cell>
          <cell r="F12">
            <v>431</v>
          </cell>
          <cell r="G12">
            <v>34</v>
          </cell>
          <cell r="H12">
            <v>105</v>
          </cell>
          <cell r="I12">
            <v>1741</v>
          </cell>
          <cell r="J12">
            <v>1</v>
          </cell>
          <cell r="K12">
            <v>2</v>
          </cell>
          <cell r="L12">
            <v>3</v>
          </cell>
          <cell r="M12">
            <v>5</v>
          </cell>
          <cell r="N12">
            <v>1</v>
          </cell>
        </row>
        <row r="13">
          <cell r="A13">
            <v>2518</v>
          </cell>
          <cell r="B13">
            <v>99</v>
          </cell>
          <cell r="C13">
            <v>673</v>
          </cell>
          <cell r="D13">
            <v>96</v>
          </cell>
          <cell r="E13">
            <v>1766</v>
          </cell>
          <cell r="F13">
            <v>375</v>
          </cell>
          <cell r="G13">
            <v>416</v>
          </cell>
          <cell r="H13">
            <v>159</v>
          </cell>
          <cell r="I13">
            <v>3167</v>
          </cell>
          <cell r="J13">
            <v>1</v>
          </cell>
          <cell r="K13">
            <v>5</v>
          </cell>
          <cell r="L13">
            <v>4</v>
          </cell>
          <cell r="M13">
            <v>10</v>
          </cell>
          <cell r="N13">
            <v>3</v>
          </cell>
        </row>
        <row r="14">
          <cell r="A14">
            <v>1681</v>
          </cell>
          <cell r="B14">
            <v>99</v>
          </cell>
          <cell r="C14">
            <v>728</v>
          </cell>
          <cell r="D14">
            <v>25</v>
          </cell>
          <cell r="E14">
            <v>701</v>
          </cell>
          <cell r="F14">
            <v>75</v>
          </cell>
          <cell r="G14">
            <v>59</v>
          </cell>
          <cell r="H14">
            <v>77</v>
          </cell>
          <cell r="I14">
            <v>1510</v>
          </cell>
          <cell r="J14">
            <v>3</v>
          </cell>
          <cell r="K14">
            <v>9</v>
          </cell>
          <cell r="L14">
            <v>3</v>
          </cell>
          <cell r="M14">
            <v>5</v>
          </cell>
          <cell r="N14">
            <v>4</v>
          </cell>
        </row>
        <row r="15">
          <cell r="A15">
            <v>1667</v>
          </cell>
          <cell r="B15">
            <v>99</v>
          </cell>
          <cell r="C15">
            <v>932</v>
          </cell>
          <cell r="D15">
            <v>45</v>
          </cell>
          <cell r="E15">
            <v>316</v>
          </cell>
          <cell r="F15">
            <v>118</v>
          </cell>
          <cell r="G15">
            <v>120</v>
          </cell>
          <cell r="H15">
            <v>195</v>
          </cell>
          <cell r="I15">
            <v>1335</v>
          </cell>
          <cell r="J15">
            <v>2</v>
          </cell>
          <cell r="K15">
            <v>5</v>
          </cell>
          <cell r="L15">
            <v>2</v>
          </cell>
          <cell r="M15">
            <v>11</v>
          </cell>
          <cell r="N15">
            <v>4</v>
          </cell>
        </row>
        <row r="16">
          <cell r="A16">
            <v>2795</v>
          </cell>
          <cell r="B16">
            <v>99</v>
          </cell>
          <cell r="C16">
            <v>941</v>
          </cell>
          <cell r="D16">
            <v>44</v>
          </cell>
          <cell r="E16">
            <v>1034</v>
          </cell>
          <cell r="F16">
            <v>208</v>
          </cell>
          <cell r="G16">
            <v>91</v>
          </cell>
          <cell r="H16">
            <v>158</v>
          </cell>
          <cell r="I16">
            <v>2159</v>
          </cell>
          <cell r="J16">
            <v>3</v>
          </cell>
          <cell r="K16">
            <v>5</v>
          </cell>
          <cell r="L16">
            <v>3</v>
          </cell>
          <cell r="M16">
            <v>5</v>
          </cell>
          <cell r="N16">
            <v>4</v>
          </cell>
        </row>
        <row r="17">
          <cell r="A17">
            <v>2775</v>
          </cell>
          <cell r="B17">
            <v>99</v>
          </cell>
          <cell r="C17">
            <v>1031</v>
          </cell>
          <cell r="D17">
            <v>86</v>
          </cell>
          <cell r="E17">
            <v>635</v>
          </cell>
          <cell r="F17">
            <v>428</v>
          </cell>
          <cell r="G17">
            <v>86</v>
          </cell>
          <cell r="H17">
            <v>416</v>
          </cell>
          <cell r="I17">
            <v>1850</v>
          </cell>
          <cell r="J17">
            <v>2</v>
          </cell>
          <cell r="K17">
            <v>7</v>
          </cell>
          <cell r="L17">
            <v>7</v>
          </cell>
          <cell r="M17">
            <v>10</v>
          </cell>
          <cell r="N17">
            <v>3</v>
          </cell>
        </row>
        <row r="18">
          <cell r="A18">
            <v>1529</v>
          </cell>
          <cell r="B18">
            <v>98</v>
          </cell>
          <cell r="C18">
            <v>40</v>
          </cell>
          <cell r="D18">
            <v>20</v>
          </cell>
          <cell r="E18">
            <v>51</v>
          </cell>
          <cell r="F18">
            <v>30</v>
          </cell>
          <cell r="G18">
            <v>35</v>
          </cell>
          <cell r="H18">
            <v>30</v>
          </cell>
          <cell r="I18">
            <v>146</v>
          </cell>
          <cell r="J18">
            <v>2</v>
          </cell>
          <cell r="K18">
            <v>2</v>
          </cell>
          <cell r="L18">
            <v>0</v>
          </cell>
          <cell r="M18">
            <v>4</v>
          </cell>
          <cell r="N18">
            <v>5</v>
          </cell>
        </row>
        <row r="19">
          <cell r="A19">
            <v>3004</v>
          </cell>
          <cell r="B19">
            <v>98</v>
          </cell>
          <cell r="C19">
            <v>72</v>
          </cell>
          <cell r="D19">
            <v>244</v>
          </cell>
          <cell r="E19">
            <v>244</v>
          </cell>
          <cell r="F19">
            <v>186</v>
          </cell>
          <cell r="G19">
            <v>201</v>
          </cell>
          <cell r="H19">
            <v>487</v>
          </cell>
          <cell r="I19">
            <v>459</v>
          </cell>
          <cell r="J19">
            <v>4</v>
          </cell>
          <cell r="K19">
            <v>2</v>
          </cell>
          <cell r="L19">
            <v>1</v>
          </cell>
          <cell r="M19">
            <v>3</v>
          </cell>
          <cell r="N19">
            <v>9</v>
          </cell>
        </row>
        <row r="20">
          <cell r="A20">
            <v>2687</v>
          </cell>
          <cell r="B20">
            <v>98</v>
          </cell>
          <cell r="C20">
            <v>151</v>
          </cell>
          <cell r="D20">
            <v>7</v>
          </cell>
          <cell r="E20">
            <v>38</v>
          </cell>
          <cell r="F20">
            <v>7</v>
          </cell>
          <cell r="G20">
            <v>10</v>
          </cell>
          <cell r="H20">
            <v>24</v>
          </cell>
          <cell r="I20">
            <v>189</v>
          </cell>
          <cell r="J20">
            <v>1</v>
          </cell>
          <cell r="K20">
            <v>1</v>
          </cell>
          <cell r="L20">
            <v>0</v>
          </cell>
          <cell r="M20">
            <v>4</v>
          </cell>
          <cell r="N20">
            <v>5</v>
          </cell>
        </row>
        <row r="21">
          <cell r="A21">
            <v>2136</v>
          </cell>
          <cell r="B21">
            <v>98</v>
          </cell>
          <cell r="C21">
            <v>187</v>
          </cell>
          <cell r="D21">
            <v>0</v>
          </cell>
          <cell r="E21">
            <v>59</v>
          </cell>
          <cell r="F21">
            <v>0</v>
          </cell>
          <cell r="G21">
            <v>0</v>
          </cell>
          <cell r="H21">
            <v>11</v>
          </cell>
          <cell r="I21">
            <v>235</v>
          </cell>
          <cell r="J21">
            <v>4</v>
          </cell>
          <cell r="K21">
            <v>2</v>
          </cell>
          <cell r="L21">
            <v>1</v>
          </cell>
          <cell r="M21">
            <v>3</v>
          </cell>
          <cell r="N21">
            <v>7</v>
          </cell>
        </row>
        <row r="22">
          <cell r="A22">
            <v>3133</v>
          </cell>
          <cell r="B22">
            <v>98</v>
          </cell>
          <cell r="C22">
            <v>258</v>
          </cell>
          <cell r="D22">
            <v>4</v>
          </cell>
          <cell r="E22">
            <v>83</v>
          </cell>
          <cell r="F22">
            <v>17</v>
          </cell>
          <cell r="G22">
            <v>0</v>
          </cell>
          <cell r="H22">
            <v>29</v>
          </cell>
          <cell r="I22">
            <v>333</v>
          </cell>
          <cell r="J22">
            <v>2</v>
          </cell>
          <cell r="K22">
            <v>2</v>
          </cell>
          <cell r="L22">
            <v>1</v>
          </cell>
          <cell r="M22">
            <v>3</v>
          </cell>
          <cell r="N22">
            <v>8</v>
          </cell>
        </row>
        <row r="23">
          <cell r="A23">
            <v>1906</v>
          </cell>
          <cell r="B23">
            <v>98</v>
          </cell>
          <cell r="C23">
            <v>372</v>
          </cell>
          <cell r="D23">
            <v>143</v>
          </cell>
          <cell r="E23">
            <v>1106</v>
          </cell>
          <cell r="F23">
            <v>51</v>
          </cell>
          <cell r="G23">
            <v>122</v>
          </cell>
          <cell r="H23">
            <v>586</v>
          </cell>
          <cell r="I23">
            <v>1208</v>
          </cell>
          <cell r="J23">
            <v>3</v>
          </cell>
          <cell r="K23">
            <v>6</v>
          </cell>
          <cell r="L23">
            <v>1</v>
          </cell>
          <cell r="M23">
            <v>6</v>
          </cell>
          <cell r="N23">
            <v>8</v>
          </cell>
        </row>
        <row r="24">
          <cell r="A24">
            <v>2684</v>
          </cell>
          <cell r="B24">
            <v>98</v>
          </cell>
          <cell r="C24">
            <v>566</v>
          </cell>
          <cell r="D24">
            <v>34</v>
          </cell>
          <cell r="E24">
            <v>88</v>
          </cell>
          <cell r="F24">
            <v>9</v>
          </cell>
          <cell r="G24">
            <v>34</v>
          </cell>
          <cell r="H24">
            <v>20</v>
          </cell>
          <cell r="I24">
            <v>711</v>
          </cell>
          <cell r="J24">
            <v>1</v>
          </cell>
          <cell r="K24">
            <v>3</v>
          </cell>
          <cell r="L24">
            <v>3</v>
          </cell>
          <cell r="M24">
            <v>5</v>
          </cell>
          <cell r="N24">
            <v>3</v>
          </cell>
        </row>
        <row r="25">
          <cell r="A25">
            <v>2037</v>
          </cell>
          <cell r="B25">
            <v>98</v>
          </cell>
          <cell r="C25">
            <v>643</v>
          </cell>
          <cell r="D25">
            <v>17</v>
          </cell>
          <cell r="E25">
            <v>178</v>
          </cell>
          <cell r="F25">
            <v>0</v>
          </cell>
          <cell r="G25">
            <v>17</v>
          </cell>
          <cell r="H25">
            <v>50</v>
          </cell>
          <cell r="I25">
            <v>804</v>
          </cell>
          <cell r="J25">
            <v>4</v>
          </cell>
          <cell r="K25">
            <v>6</v>
          </cell>
          <cell r="L25">
            <v>1</v>
          </cell>
          <cell r="M25">
            <v>4</v>
          </cell>
          <cell r="N25">
            <v>8</v>
          </cell>
        </row>
        <row r="26">
          <cell r="A26">
            <v>3016</v>
          </cell>
          <cell r="B26">
            <v>98</v>
          </cell>
          <cell r="C26">
            <v>953</v>
          </cell>
          <cell r="D26">
            <v>196</v>
          </cell>
          <cell r="E26">
            <v>1431</v>
          </cell>
          <cell r="F26">
            <v>35</v>
          </cell>
          <cell r="G26">
            <v>224</v>
          </cell>
          <cell r="H26">
            <v>224</v>
          </cell>
          <cell r="I26">
            <v>2615</v>
          </cell>
          <cell r="J26">
            <v>10</v>
          </cell>
          <cell r="K26">
            <v>4</v>
          </cell>
          <cell r="L26">
            <v>6</v>
          </cell>
          <cell r="M26">
            <v>9</v>
          </cell>
          <cell r="N26">
            <v>7</v>
          </cell>
        </row>
        <row r="27">
          <cell r="A27">
            <v>1777</v>
          </cell>
          <cell r="B27">
            <v>98</v>
          </cell>
          <cell r="C27">
            <v>1159</v>
          </cell>
          <cell r="D27">
            <v>68</v>
          </cell>
          <cell r="E27">
            <v>329</v>
          </cell>
          <cell r="F27">
            <v>182</v>
          </cell>
          <cell r="G27">
            <v>34</v>
          </cell>
          <cell r="H27">
            <v>85</v>
          </cell>
          <cell r="I27">
            <v>1687</v>
          </cell>
          <cell r="J27">
            <v>3</v>
          </cell>
          <cell r="K27">
            <v>10</v>
          </cell>
          <cell r="L27">
            <v>3</v>
          </cell>
          <cell r="M27">
            <v>7</v>
          </cell>
          <cell r="N27">
            <v>6</v>
          </cell>
        </row>
        <row r="28">
          <cell r="A28">
            <v>1180</v>
          </cell>
          <cell r="B28">
            <v>98</v>
          </cell>
          <cell r="C28">
            <v>1162</v>
          </cell>
          <cell r="D28">
            <v>55</v>
          </cell>
          <cell r="E28">
            <v>1077</v>
          </cell>
          <cell r="F28">
            <v>366</v>
          </cell>
          <cell r="G28">
            <v>282</v>
          </cell>
          <cell r="H28">
            <v>254</v>
          </cell>
          <cell r="I28">
            <v>2688</v>
          </cell>
          <cell r="J28">
            <v>1</v>
          </cell>
          <cell r="K28">
            <v>8</v>
          </cell>
          <cell r="L28">
            <v>7</v>
          </cell>
          <cell r="M28">
            <v>12</v>
          </cell>
          <cell r="N28">
            <v>3</v>
          </cell>
        </row>
        <row r="29">
          <cell r="A29">
            <v>1818</v>
          </cell>
          <cell r="B29">
            <v>98</v>
          </cell>
          <cell r="C29">
            <v>1252</v>
          </cell>
          <cell r="D29">
            <v>111</v>
          </cell>
          <cell r="E29">
            <v>1721</v>
          </cell>
          <cell r="F29">
            <v>62</v>
          </cell>
          <cell r="G29">
            <v>69</v>
          </cell>
          <cell r="H29">
            <v>416</v>
          </cell>
          <cell r="I29">
            <v>2800</v>
          </cell>
          <cell r="J29">
            <v>1</v>
          </cell>
          <cell r="K29">
            <v>7</v>
          </cell>
          <cell r="L29">
            <v>7</v>
          </cell>
          <cell r="M29">
            <v>12</v>
          </cell>
          <cell r="N29">
            <v>3</v>
          </cell>
        </row>
        <row r="30">
          <cell r="A30">
            <v>1671</v>
          </cell>
          <cell r="B30">
            <v>98</v>
          </cell>
          <cell r="C30">
            <v>1366</v>
          </cell>
          <cell r="D30">
            <v>0</v>
          </cell>
          <cell r="E30">
            <v>71</v>
          </cell>
          <cell r="F30">
            <v>18</v>
          </cell>
          <cell r="G30">
            <v>0</v>
          </cell>
          <cell r="H30">
            <v>12</v>
          </cell>
          <cell r="I30">
            <v>1443</v>
          </cell>
          <cell r="J30">
            <v>6</v>
          </cell>
          <cell r="K30">
            <v>4</v>
          </cell>
          <cell r="L30">
            <v>5</v>
          </cell>
          <cell r="M30">
            <v>7</v>
          </cell>
          <cell r="N30">
            <v>6</v>
          </cell>
        </row>
        <row r="31">
          <cell r="A31">
            <v>2353</v>
          </cell>
          <cell r="B31">
            <v>98</v>
          </cell>
          <cell r="C31">
            <v>1366</v>
          </cell>
          <cell r="D31">
            <v>0</v>
          </cell>
          <cell r="E31">
            <v>71</v>
          </cell>
          <cell r="F31">
            <v>18</v>
          </cell>
          <cell r="G31">
            <v>0</v>
          </cell>
          <cell r="H31">
            <v>12</v>
          </cell>
          <cell r="I31">
            <v>1443</v>
          </cell>
          <cell r="J31">
            <v>6</v>
          </cell>
          <cell r="K31">
            <v>4</v>
          </cell>
          <cell r="L31">
            <v>5</v>
          </cell>
          <cell r="M31">
            <v>7</v>
          </cell>
          <cell r="N31">
            <v>6</v>
          </cell>
        </row>
        <row r="32">
          <cell r="A32">
            <v>2100</v>
          </cell>
          <cell r="B32">
            <v>98</v>
          </cell>
          <cell r="C32">
            <v>1588</v>
          </cell>
          <cell r="D32">
            <v>34</v>
          </cell>
          <cell r="E32">
            <v>184</v>
          </cell>
          <cell r="F32">
            <v>72</v>
          </cell>
          <cell r="G32">
            <v>16</v>
          </cell>
          <cell r="H32">
            <v>91</v>
          </cell>
          <cell r="I32">
            <v>1804</v>
          </cell>
          <cell r="J32">
            <v>5</v>
          </cell>
          <cell r="K32">
            <v>11</v>
          </cell>
          <cell r="L32">
            <v>1</v>
          </cell>
          <cell r="M32">
            <v>6</v>
          </cell>
          <cell r="N32">
            <v>9</v>
          </cell>
        </row>
        <row r="33">
          <cell r="A33">
            <v>2030</v>
          </cell>
          <cell r="B33">
            <v>98</v>
          </cell>
          <cell r="C33">
            <v>1746</v>
          </cell>
          <cell r="D33">
            <v>42</v>
          </cell>
          <cell r="E33">
            <v>295</v>
          </cell>
          <cell r="F33">
            <v>55</v>
          </cell>
          <cell r="G33">
            <v>19</v>
          </cell>
          <cell r="H33">
            <v>84</v>
          </cell>
          <cell r="I33">
            <v>2074</v>
          </cell>
          <cell r="J33">
            <v>6</v>
          </cell>
          <cell r="K33">
            <v>6</v>
          </cell>
          <cell r="L33">
            <v>2</v>
          </cell>
          <cell r="M33">
            <v>11</v>
          </cell>
          <cell r="N33">
            <v>5</v>
          </cell>
        </row>
        <row r="34">
          <cell r="A34">
            <v>2242</v>
          </cell>
          <cell r="B34">
            <v>98</v>
          </cell>
          <cell r="C34">
            <v>2065</v>
          </cell>
          <cell r="D34">
            <v>36</v>
          </cell>
          <cell r="E34">
            <v>1413</v>
          </cell>
          <cell r="F34">
            <v>48</v>
          </cell>
          <cell r="G34">
            <v>71</v>
          </cell>
          <cell r="H34">
            <v>107</v>
          </cell>
          <cell r="I34">
            <v>3526</v>
          </cell>
          <cell r="J34">
            <v>1</v>
          </cell>
          <cell r="K34">
            <v>6</v>
          </cell>
          <cell r="L34">
            <v>2</v>
          </cell>
          <cell r="M34">
            <v>8</v>
          </cell>
          <cell r="N34">
            <v>2</v>
          </cell>
        </row>
        <row r="35">
          <cell r="A35">
            <v>1227</v>
          </cell>
          <cell r="B35">
            <v>98</v>
          </cell>
          <cell r="C35">
            <v>2128</v>
          </cell>
          <cell r="D35">
            <v>144</v>
          </cell>
          <cell r="E35">
            <v>1788</v>
          </cell>
          <cell r="F35">
            <v>439</v>
          </cell>
          <cell r="G35">
            <v>385</v>
          </cell>
          <cell r="H35">
            <v>47</v>
          </cell>
          <cell r="I35">
            <v>4836</v>
          </cell>
          <cell r="J35">
            <v>1</v>
          </cell>
          <cell r="K35">
            <v>6</v>
          </cell>
          <cell r="L35">
            <v>5</v>
          </cell>
          <cell r="M35">
            <v>10</v>
          </cell>
          <cell r="N35">
            <v>3</v>
          </cell>
        </row>
        <row r="36">
          <cell r="A36">
            <v>2218</v>
          </cell>
          <cell r="B36">
            <v>98</v>
          </cell>
          <cell r="C36">
            <v>2171</v>
          </cell>
          <cell r="D36">
            <v>33</v>
          </cell>
          <cell r="E36">
            <v>902</v>
          </cell>
          <cell r="F36">
            <v>216</v>
          </cell>
          <cell r="G36">
            <v>65</v>
          </cell>
          <cell r="H36">
            <v>166</v>
          </cell>
          <cell r="I36">
            <v>3221</v>
          </cell>
          <cell r="J36">
            <v>1</v>
          </cell>
          <cell r="K36">
            <v>5</v>
          </cell>
          <cell r="L36">
            <v>6</v>
          </cell>
          <cell r="M36">
            <v>12</v>
          </cell>
          <cell r="N36">
            <v>2</v>
          </cell>
        </row>
        <row r="37">
          <cell r="A37">
            <v>3094</v>
          </cell>
          <cell r="B37">
            <v>98</v>
          </cell>
          <cell r="C37">
            <v>2171</v>
          </cell>
          <cell r="D37">
            <v>33</v>
          </cell>
          <cell r="E37">
            <v>902</v>
          </cell>
          <cell r="F37">
            <v>216</v>
          </cell>
          <cell r="G37">
            <v>65</v>
          </cell>
          <cell r="H37">
            <v>166</v>
          </cell>
          <cell r="I37">
            <v>3221</v>
          </cell>
          <cell r="J37">
            <v>1</v>
          </cell>
          <cell r="K37">
            <v>5</v>
          </cell>
          <cell r="L37">
            <v>6</v>
          </cell>
          <cell r="M37">
            <v>12</v>
          </cell>
          <cell r="N37">
            <v>2</v>
          </cell>
        </row>
        <row r="38">
          <cell r="A38">
            <v>2757</v>
          </cell>
          <cell r="B38">
            <v>98</v>
          </cell>
          <cell r="C38">
            <v>2344</v>
          </cell>
          <cell r="D38">
            <v>352</v>
          </cell>
          <cell r="E38">
            <v>428</v>
          </cell>
          <cell r="F38">
            <v>92</v>
          </cell>
          <cell r="G38">
            <v>117</v>
          </cell>
          <cell r="H38">
            <v>76</v>
          </cell>
          <cell r="I38">
            <v>3257</v>
          </cell>
          <cell r="J38">
            <v>1</v>
          </cell>
          <cell r="K38">
            <v>9</v>
          </cell>
          <cell r="L38">
            <v>4</v>
          </cell>
          <cell r="M38">
            <v>10</v>
          </cell>
          <cell r="N38">
            <v>6</v>
          </cell>
        </row>
        <row r="39">
          <cell r="A39">
            <v>2347</v>
          </cell>
          <cell r="B39">
            <v>97</v>
          </cell>
          <cell r="C39">
            <v>18</v>
          </cell>
          <cell r="D39">
            <v>15</v>
          </cell>
          <cell r="E39">
            <v>36</v>
          </cell>
          <cell r="F39">
            <v>7</v>
          </cell>
          <cell r="G39">
            <v>7</v>
          </cell>
          <cell r="H39">
            <v>25</v>
          </cell>
          <cell r="I39">
            <v>58</v>
          </cell>
          <cell r="J39">
            <v>1</v>
          </cell>
          <cell r="K39">
            <v>1</v>
          </cell>
          <cell r="L39">
            <v>0</v>
          </cell>
          <cell r="M39">
            <v>3</v>
          </cell>
          <cell r="N39">
            <v>8</v>
          </cell>
        </row>
        <row r="40">
          <cell r="A40">
            <v>2255</v>
          </cell>
          <cell r="B40">
            <v>97</v>
          </cell>
          <cell r="C40">
            <v>31</v>
          </cell>
          <cell r="D40">
            <v>31</v>
          </cell>
          <cell r="E40">
            <v>151</v>
          </cell>
          <cell r="F40">
            <v>63</v>
          </cell>
          <cell r="G40">
            <v>78</v>
          </cell>
          <cell r="H40">
            <v>42</v>
          </cell>
          <cell r="I40">
            <v>313</v>
          </cell>
          <cell r="J40">
            <v>3</v>
          </cell>
          <cell r="K40">
            <v>2</v>
          </cell>
          <cell r="L40">
            <v>1</v>
          </cell>
          <cell r="M40">
            <v>3</v>
          </cell>
          <cell r="N40">
            <v>8</v>
          </cell>
        </row>
        <row r="41">
          <cell r="A41">
            <v>3013</v>
          </cell>
          <cell r="B41">
            <v>97</v>
          </cell>
          <cell r="C41">
            <v>39</v>
          </cell>
          <cell r="D41">
            <v>0</v>
          </cell>
          <cell r="E41">
            <v>129</v>
          </cell>
          <cell r="F41">
            <v>54</v>
          </cell>
          <cell r="G41">
            <v>18</v>
          </cell>
          <cell r="H41">
            <v>43</v>
          </cell>
          <cell r="I41">
            <v>197</v>
          </cell>
          <cell r="J41">
            <v>1</v>
          </cell>
          <cell r="K41">
            <v>2</v>
          </cell>
          <cell r="L41">
            <v>0</v>
          </cell>
          <cell r="M41">
            <v>3</v>
          </cell>
          <cell r="N41">
            <v>7</v>
          </cell>
        </row>
        <row r="42">
          <cell r="A42">
            <v>3029</v>
          </cell>
          <cell r="B42">
            <v>97</v>
          </cell>
          <cell r="C42">
            <v>76</v>
          </cell>
          <cell r="D42">
            <v>0</v>
          </cell>
          <cell r="E42">
            <v>34</v>
          </cell>
          <cell r="F42">
            <v>9</v>
          </cell>
          <cell r="G42">
            <v>0</v>
          </cell>
          <cell r="H42">
            <v>46</v>
          </cell>
          <cell r="I42">
            <v>73</v>
          </cell>
          <cell r="J42">
            <v>1</v>
          </cell>
          <cell r="K42">
            <v>1</v>
          </cell>
          <cell r="L42">
            <v>0</v>
          </cell>
          <cell r="M42">
            <v>3</v>
          </cell>
          <cell r="N42">
            <v>4</v>
          </cell>
        </row>
        <row r="43">
          <cell r="A43">
            <v>2277</v>
          </cell>
          <cell r="B43">
            <v>97</v>
          </cell>
          <cell r="C43">
            <v>79</v>
          </cell>
          <cell r="D43">
            <v>8</v>
          </cell>
          <cell r="E43">
            <v>55</v>
          </cell>
          <cell r="F43">
            <v>12</v>
          </cell>
          <cell r="G43">
            <v>0</v>
          </cell>
          <cell r="H43">
            <v>39</v>
          </cell>
          <cell r="I43">
            <v>114</v>
          </cell>
          <cell r="J43">
            <v>1</v>
          </cell>
          <cell r="K43">
            <v>2</v>
          </cell>
          <cell r="L43">
            <v>0</v>
          </cell>
          <cell r="M43">
            <v>2</v>
          </cell>
          <cell r="N43">
            <v>9</v>
          </cell>
        </row>
        <row r="44">
          <cell r="A44">
            <v>2955</v>
          </cell>
          <cell r="B44">
            <v>97</v>
          </cell>
          <cell r="C44">
            <v>142</v>
          </cell>
          <cell r="D44">
            <v>172</v>
          </cell>
          <cell r="E44">
            <v>314</v>
          </cell>
          <cell r="F44">
            <v>56</v>
          </cell>
          <cell r="G44">
            <v>71</v>
          </cell>
          <cell r="H44">
            <v>223</v>
          </cell>
          <cell r="I44">
            <v>532</v>
          </cell>
          <cell r="J44">
            <v>3</v>
          </cell>
          <cell r="K44">
            <v>4</v>
          </cell>
          <cell r="L44">
            <v>0</v>
          </cell>
          <cell r="M44">
            <v>4</v>
          </cell>
          <cell r="N44">
            <v>9</v>
          </cell>
        </row>
        <row r="45">
          <cell r="A45">
            <v>2980</v>
          </cell>
          <cell r="B45">
            <v>97</v>
          </cell>
          <cell r="C45">
            <v>150</v>
          </cell>
          <cell r="D45">
            <v>0</v>
          </cell>
          <cell r="E45">
            <v>56</v>
          </cell>
          <cell r="F45">
            <v>9</v>
          </cell>
          <cell r="G45">
            <v>0</v>
          </cell>
          <cell r="H45">
            <v>9</v>
          </cell>
          <cell r="I45">
            <v>206</v>
          </cell>
          <cell r="J45">
            <v>2</v>
          </cell>
          <cell r="K45">
            <v>2</v>
          </cell>
          <cell r="L45">
            <v>0</v>
          </cell>
          <cell r="M45">
            <v>3</v>
          </cell>
          <cell r="N45">
            <v>8</v>
          </cell>
        </row>
        <row r="46">
          <cell r="A46">
            <v>2715</v>
          </cell>
          <cell r="B46">
            <v>97</v>
          </cell>
          <cell r="C46">
            <v>380</v>
          </cell>
          <cell r="D46">
            <v>3</v>
          </cell>
          <cell r="E46">
            <v>34</v>
          </cell>
          <cell r="F46">
            <v>0</v>
          </cell>
          <cell r="G46">
            <v>8</v>
          </cell>
          <cell r="H46">
            <v>89</v>
          </cell>
          <cell r="I46">
            <v>335</v>
          </cell>
          <cell r="J46">
            <v>2</v>
          </cell>
          <cell r="K46">
            <v>4</v>
          </cell>
          <cell r="L46">
            <v>1</v>
          </cell>
          <cell r="M46">
            <v>3</v>
          </cell>
          <cell r="N46">
            <v>6</v>
          </cell>
        </row>
        <row r="47">
          <cell r="A47">
            <v>1244</v>
          </cell>
          <cell r="B47">
            <v>97</v>
          </cell>
          <cell r="C47">
            <v>438</v>
          </cell>
          <cell r="D47">
            <v>105</v>
          </cell>
          <cell r="E47">
            <v>276</v>
          </cell>
          <cell r="F47">
            <v>89</v>
          </cell>
          <cell r="G47">
            <v>76</v>
          </cell>
          <cell r="H47">
            <v>38</v>
          </cell>
          <cell r="I47">
            <v>946</v>
          </cell>
          <cell r="J47">
            <v>4</v>
          </cell>
          <cell r="K47">
            <v>3</v>
          </cell>
          <cell r="L47">
            <v>2</v>
          </cell>
          <cell r="M47">
            <v>7</v>
          </cell>
          <cell r="N47">
            <v>3</v>
          </cell>
        </row>
        <row r="48">
          <cell r="A48">
            <v>1494</v>
          </cell>
          <cell r="B48">
            <v>97</v>
          </cell>
          <cell r="C48">
            <v>447</v>
          </cell>
          <cell r="D48">
            <v>4</v>
          </cell>
          <cell r="E48">
            <v>197</v>
          </cell>
          <cell r="F48">
            <v>0</v>
          </cell>
          <cell r="G48">
            <v>4</v>
          </cell>
          <cell r="H48">
            <v>109</v>
          </cell>
          <cell r="I48">
            <v>542</v>
          </cell>
          <cell r="J48">
            <v>3</v>
          </cell>
          <cell r="K48">
            <v>4</v>
          </cell>
          <cell r="L48">
            <v>2</v>
          </cell>
          <cell r="M48">
            <v>3</v>
          </cell>
          <cell r="N48">
            <v>7</v>
          </cell>
        </row>
        <row r="49">
          <cell r="A49">
            <v>2116</v>
          </cell>
          <cell r="B49">
            <v>97</v>
          </cell>
          <cell r="C49">
            <v>500</v>
          </cell>
          <cell r="D49">
            <v>15</v>
          </cell>
          <cell r="E49">
            <v>322</v>
          </cell>
          <cell r="F49">
            <v>33</v>
          </cell>
          <cell r="G49">
            <v>24</v>
          </cell>
          <cell r="H49">
            <v>87</v>
          </cell>
          <cell r="I49">
            <v>808</v>
          </cell>
          <cell r="J49">
            <v>2</v>
          </cell>
          <cell r="K49">
            <v>5</v>
          </cell>
          <cell r="L49">
            <v>1</v>
          </cell>
          <cell r="M49">
            <v>6</v>
          </cell>
          <cell r="N49">
            <v>6</v>
          </cell>
        </row>
        <row r="50">
          <cell r="A50">
            <v>2511</v>
          </cell>
          <cell r="B50">
            <v>97</v>
          </cell>
          <cell r="C50">
            <v>550</v>
          </cell>
          <cell r="D50">
            <v>106</v>
          </cell>
          <cell r="E50">
            <v>534</v>
          </cell>
          <cell r="F50">
            <v>127</v>
          </cell>
          <cell r="G50">
            <v>79</v>
          </cell>
          <cell r="H50">
            <v>26</v>
          </cell>
          <cell r="I50">
            <v>1369</v>
          </cell>
          <cell r="J50">
            <v>6</v>
          </cell>
          <cell r="K50">
            <v>5</v>
          </cell>
          <cell r="L50">
            <v>1</v>
          </cell>
          <cell r="M50">
            <v>5</v>
          </cell>
          <cell r="N50">
            <v>9</v>
          </cell>
        </row>
        <row r="51">
          <cell r="A51">
            <v>2801</v>
          </cell>
          <cell r="B51">
            <v>97</v>
          </cell>
          <cell r="C51">
            <v>760</v>
          </cell>
          <cell r="D51">
            <v>17</v>
          </cell>
          <cell r="E51">
            <v>154</v>
          </cell>
          <cell r="F51">
            <v>23</v>
          </cell>
          <cell r="G51">
            <v>9</v>
          </cell>
          <cell r="H51">
            <v>142</v>
          </cell>
          <cell r="I51">
            <v>820</v>
          </cell>
          <cell r="J51">
            <v>2</v>
          </cell>
          <cell r="K51">
            <v>5</v>
          </cell>
          <cell r="L51">
            <v>2</v>
          </cell>
          <cell r="M51">
            <v>6</v>
          </cell>
          <cell r="N51">
            <v>5</v>
          </cell>
        </row>
        <row r="52">
          <cell r="A52">
            <v>1228</v>
          </cell>
          <cell r="B52">
            <v>97</v>
          </cell>
          <cell r="C52">
            <v>970</v>
          </cell>
          <cell r="D52">
            <v>289</v>
          </cell>
          <cell r="E52">
            <v>701</v>
          </cell>
          <cell r="F52">
            <v>190</v>
          </cell>
          <cell r="G52">
            <v>315</v>
          </cell>
          <cell r="H52">
            <v>96</v>
          </cell>
          <cell r="I52">
            <v>2369</v>
          </cell>
          <cell r="J52">
            <v>2</v>
          </cell>
          <cell r="K52">
            <v>6</v>
          </cell>
          <cell r="L52">
            <v>4</v>
          </cell>
          <cell r="M52">
            <v>4</v>
          </cell>
          <cell r="N52">
            <v>3</v>
          </cell>
        </row>
        <row r="53">
          <cell r="A53">
            <v>2846</v>
          </cell>
          <cell r="B53">
            <v>97</v>
          </cell>
          <cell r="C53">
            <v>1001</v>
          </cell>
          <cell r="D53">
            <v>418</v>
          </cell>
          <cell r="E53">
            <v>372</v>
          </cell>
          <cell r="F53">
            <v>364</v>
          </cell>
          <cell r="G53">
            <v>255</v>
          </cell>
          <cell r="H53">
            <v>139</v>
          </cell>
          <cell r="I53">
            <v>2272</v>
          </cell>
          <cell r="J53">
            <v>2</v>
          </cell>
          <cell r="K53">
            <v>7</v>
          </cell>
          <cell r="L53">
            <v>6</v>
          </cell>
          <cell r="M53">
            <v>11</v>
          </cell>
          <cell r="N53">
            <v>4</v>
          </cell>
        </row>
        <row r="54">
          <cell r="A54">
            <v>1878</v>
          </cell>
          <cell r="B54">
            <v>97</v>
          </cell>
          <cell r="C54">
            <v>1721</v>
          </cell>
          <cell r="D54">
            <v>314</v>
          </cell>
          <cell r="E54">
            <v>806</v>
          </cell>
          <cell r="F54">
            <v>364</v>
          </cell>
          <cell r="G54">
            <v>385</v>
          </cell>
          <cell r="H54">
            <v>139</v>
          </cell>
          <cell r="I54">
            <v>3451</v>
          </cell>
          <cell r="J54">
            <v>2</v>
          </cell>
          <cell r="K54">
            <v>10</v>
          </cell>
          <cell r="L54">
            <v>6</v>
          </cell>
          <cell r="M54">
            <v>7</v>
          </cell>
          <cell r="N54">
            <v>4</v>
          </cell>
        </row>
        <row r="55">
          <cell r="A55">
            <v>2773</v>
          </cell>
          <cell r="B55">
            <v>97</v>
          </cell>
          <cell r="C55">
            <v>1892</v>
          </cell>
          <cell r="D55">
            <v>67</v>
          </cell>
          <cell r="E55">
            <v>180</v>
          </cell>
          <cell r="F55">
            <v>28</v>
          </cell>
          <cell r="G55">
            <v>113</v>
          </cell>
          <cell r="H55">
            <v>44</v>
          </cell>
          <cell r="I55">
            <v>2237</v>
          </cell>
          <cell r="J55">
            <v>2</v>
          </cell>
          <cell r="K55">
            <v>6</v>
          </cell>
          <cell r="L55">
            <v>3</v>
          </cell>
          <cell r="M55">
            <v>4</v>
          </cell>
          <cell r="N55">
            <v>4</v>
          </cell>
        </row>
        <row r="56">
          <cell r="A56">
            <v>2233</v>
          </cell>
          <cell r="B56">
            <v>97</v>
          </cell>
          <cell r="C56">
            <v>2295</v>
          </cell>
          <cell r="D56">
            <v>135</v>
          </cell>
          <cell r="E56">
            <v>606</v>
          </cell>
          <cell r="F56">
            <v>263</v>
          </cell>
          <cell r="G56">
            <v>135</v>
          </cell>
          <cell r="H56">
            <v>62</v>
          </cell>
          <cell r="I56">
            <v>3372</v>
          </cell>
          <cell r="J56">
            <v>2</v>
          </cell>
          <cell r="K56">
            <v>11</v>
          </cell>
          <cell r="L56">
            <v>10</v>
          </cell>
          <cell r="M56">
            <v>11</v>
          </cell>
          <cell r="N56">
            <v>6</v>
          </cell>
        </row>
        <row r="57">
          <cell r="A57">
            <v>2644</v>
          </cell>
          <cell r="B57">
            <v>97</v>
          </cell>
          <cell r="C57">
            <v>2295</v>
          </cell>
          <cell r="D57">
            <v>135</v>
          </cell>
          <cell r="E57">
            <v>606</v>
          </cell>
          <cell r="F57">
            <v>263</v>
          </cell>
          <cell r="G57">
            <v>135</v>
          </cell>
          <cell r="H57">
            <v>62</v>
          </cell>
          <cell r="I57">
            <v>3372</v>
          </cell>
          <cell r="J57">
            <v>2</v>
          </cell>
          <cell r="K57">
            <v>11</v>
          </cell>
          <cell r="L57">
            <v>10</v>
          </cell>
          <cell r="M57">
            <v>11</v>
          </cell>
          <cell r="N57">
            <v>6</v>
          </cell>
        </row>
        <row r="58">
          <cell r="A58">
            <v>1807</v>
          </cell>
          <cell r="B58">
            <v>97</v>
          </cell>
          <cell r="C58">
            <v>2648</v>
          </cell>
          <cell r="D58">
            <v>31</v>
          </cell>
          <cell r="E58">
            <v>594</v>
          </cell>
          <cell r="F58">
            <v>41</v>
          </cell>
          <cell r="G58">
            <v>0</v>
          </cell>
          <cell r="H58">
            <v>31</v>
          </cell>
          <cell r="I58">
            <v>3284</v>
          </cell>
          <cell r="J58">
            <v>3</v>
          </cell>
          <cell r="K58">
            <v>3</v>
          </cell>
          <cell r="L58">
            <v>4</v>
          </cell>
          <cell r="M58">
            <v>7</v>
          </cell>
          <cell r="N58">
            <v>5</v>
          </cell>
        </row>
        <row r="59">
          <cell r="A59">
            <v>1167</v>
          </cell>
          <cell r="B59">
            <v>96</v>
          </cell>
          <cell r="C59">
            <v>7</v>
          </cell>
          <cell r="D59">
            <v>0</v>
          </cell>
          <cell r="E59">
            <v>18</v>
          </cell>
          <cell r="F59">
            <v>7</v>
          </cell>
          <cell r="G59">
            <v>0</v>
          </cell>
          <cell r="H59">
            <v>4</v>
          </cell>
          <cell r="I59">
            <v>29</v>
          </cell>
          <cell r="J59">
            <v>1</v>
          </cell>
          <cell r="K59">
            <v>0</v>
          </cell>
          <cell r="L59">
            <v>0</v>
          </cell>
          <cell r="M59">
            <v>3</v>
          </cell>
          <cell r="N59">
            <v>2</v>
          </cell>
        </row>
        <row r="60">
          <cell r="A60">
            <v>1423</v>
          </cell>
          <cell r="B60">
            <v>96</v>
          </cell>
          <cell r="C60">
            <v>14</v>
          </cell>
          <cell r="D60">
            <v>158</v>
          </cell>
          <cell r="E60">
            <v>72</v>
          </cell>
          <cell r="F60">
            <v>57</v>
          </cell>
          <cell r="G60">
            <v>86</v>
          </cell>
          <cell r="H60">
            <v>129</v>
          </cell>
          <cell r="I60">
            <v>258</v>
          </cell>
          <cell r="J60">
            <v>2</v>
          </cell>
          <cell r="K60">
            <v>2</v>
          </cell>
          <cell r="L60">
            <v>0</v>
          </cell>
          <cell r="M60">
            <v>3</v>
          </cell>
          <cell r="N60">
            <v>8</v>
          </cell>
        </row>
        <row r="61">
          <cell r="A61">
            <v>2414</v>
          </cell>
          <cell r="B61">
            <v>96</v>
          </cell>
          <cell r="C61">
            <v>47</v>
          </cell>
          <cell r="D61">
            <v>121</v>
          </cell>
          <cell r="E61">
            <v>37</v>
          </cell>
          <cell r="F61">
            <v>10</v>
          </cell>
          <cell r="G61">
            <v>87</v>
          </cell>
          <cell r="H61">
            <v>117</v>
          </cell>
          <cell r="I61">
            <v>184</v>
          </cell>
          <cell r="J61">
            <v>1</v>
          </cell>
          <cell r="K61">
            <v>1</v>
          </cell>
          <cell r="L61">
            <v>1</v>
          </cell>
          <cell r="M61">
            <v>4</v>
          </cell>
          <cell r="N61">
            <v>2</v>
          </cell>
        </row>
        <row r="62">
          <cell r="A62">
            <v>3150</v>
          </cell>
          <cell r="B62">
            <v>96</v>
          </cell>
          <cell r="C62">
            <v>47</v>
          </cell>
          <cell r="D62">
            <v>121</v>
          </cell>
          <cell r="E62">
            <v>37</v>
          </cell>
          <cell r="F62">
            <v>10</v>
          </cell>
          <cell r="G62">
            <v>87</v>
          </cell>
          <cell r="H62">
            <v>117</v>
          </cell>
          <cell r="I62">
            <v>184</v>
          </cell>
          <cell r="J62">
            <v>1</v>
          </cell>
          <cell r="K62">
            <v>1</v>
          </cell>
          <cell r="L62">
            <v>1</v>
          </cell>
          <cell r="M62">
            <v>4</v>
          </cell>
          <cell r="N62">
            <v>2</v>
          </cell>
        </row>
        <row r="63">
          <cell r="A63">
            <v>1830</v>
          </cell>
          <cell r="B63">
            <v>96</v>
          </cell>
          <cell r="C63">
            <v>61</v>
          </cell>
          <cell r="D63">
            <v>15</v>
          </cell>
          <cell r="E63">
            <v>115</v>
          </cell>
          <cell r="F63">
            <v>0</v>
          </cell>
          <cell r="G63">
            <v>76</v>
          </cell>
          <cell r="H63">
            <v>137</v>
          </cell>
          <cell r="I63">
            <v>130</v>
          </cell>
          <cell r="J63">
            <v>4</v>
          </cell>
          <cell r="K63">
            <v>3</v>
          </cell>
          <cell r="L63">
            <v>1</v>
          </cell>
          <cell r="M63">
            <v>3</v>
          </cell>
          <cell r="N63">
            <v>5</v>
          </cell>
        </row>
        <row r="64">
          <cell r="A64">
            <v>3041</v>
          </cell>
          <cell r="B64">
            <v>96</v>
          </cell>
          <cell r="C64">
            <v>79</v>
          </cell>
          <cell r="D64">
            <v>4</v>
          </cell>
          <cell r="E64">
            <v>83</v>
          </cell>
          <cell r="F64">
            <v>66</v>
          </cell>
          <cell r="G64">
            <v>58</v>
          </cell>
          <cell r="H64">
            <v>116</v>
          </cell>
          <cell r="I64">
            <v>174</v>
          </cell>
          <cell r="J64">
            <v>2</v>
          </cell>
          <cell r="K64">
            <v>3</v>
          </cell>
          <cell r="L64">
            <v>0</v>
          </cell>
          <cell r="M64">
            <v>4</v>
          </cell>
          <cell r="N64">
            <v>5</v>
          </cell>
        </row>
        <row r="65">
          <cell r="A65">
            <v>1860</v>
          </cell>
          <cell r="B65">
            <v>96</v>
          </cell>
          <cell r="C65">
            <v>82</v>
          </cell>
          <cell r="D65">
            <v>157</v>
          </cell>
          <cell r="E65">
            <v>260</v>
          </cell>
          <cell r="F65">
            <v>205</v>
          </cell>
          <cell r="G65">
            <v>123</v>
          </cell>
          <cell r="H65">
            <v>48</v>
          </cell>
          <cell r="I65">
            <v>780</v>
          </cell>
          <cell r="J65">
            <v>4</v>
          </cell>
          <cell r="K65">
            <v>3</v>
          </cell>
          <cell r="L65">
            <v>1</v>
          </cell>
          <cell r="M65">
            <v>3</v>
          </cell>
          <cell r="N65">
            <v>9</v>
          </cell>
        </row>
        <row r="66">
          <cell r="A66">
            <v>1473</v>
          </cell>
          <cell r="B66">
            <v>96</v>
          </cell>
          <cell r="C66">
            <v>108</v>
          </cell>
          <cell r="D66">
            <v>5</v>
          </cell>
          <cell r="E66">
            <v>488</v>
          </cell>
          <cell r="F66">
            <v>131</v>
          </cell>
          <cell r="G66">
            <v>131</v>
          </cell>
          <cell r="H66">
            <v>63</v>
          </cell>
          <cell r="I66">
            <v>799</v>
          </cell>
          <cell r="J66">
            <v>1</v>
          </cell>
          <cell r="K66">
            <v>4</v>
          </cell>
          <cell r="L66">
            <v>1</v>
          </cell>
          <cell r="M66">
            <v>4</v>
          </cell>
          <cell r="N66">
            <v>8</v>
          </cell>
        </row>
        <row r="67">
          <cell r="A67">
            <v>1767</v>
          </cell>
          <cell r="B67">
            <v>96</v>
          </cell>
          <cell r="C67">
            <v>123</v>
          </cell>
          <cell r="D67">
            <v>14</v>
          </cell>
          <cell r="E67">
            <v>130</v>
          </cell>
          <cell r="F67">
            <v>0</v>
          </cell>
          <cell r="G67">
            <v>14</v>
          </cell>
          <cell r="H67">
            <v>41</v>
          </cell>
          <cell r="I67">
            <v>239</v>
          </cell>
          <cell r="J67">
            <v>5</v>
          </cell>
          <cell r="K67">
            <v>3</v>
          </cell>
          <cell r="L67">
            <v>0</v>
          </cell>
          <cell r="M67">
            <v>4</v>
          </cell>
          <cell r="N67">
            <v>7</v>
          </cell>
        </row>
        <row r="68">
          <cell r="A68">
            <v>2572</v>
          </cell>
          <cell r="B68">
            <v>96</v>
          </cell>
          <cell r="C68">
            <v>123</v>
          </cell>
          <cell r="D68">
            <v>14</v>
          </cell>
          <cell r="E68">
            <v>130</v>
          </cell>
          <cell r="F68">
            <v>0</v>
          </cell>
          <cell r="G68">
            <v>14</v>
          </cell>
          <cell r="H68">
            <v>41</v>
          </cell>
          <cell r="I68">
            <v>239</v>
          </cell>
          <cell r="J68">
            <v>5</v>
          </cell>
          <cell r="K68">
            <v>3</v>
          </cell>
          <cell r="L68">
            <v>0</v>
          </cell>
          <cell r="M68">
            <v>4</v>
          </cell>
          <cell r="N68">
            <v>7</v>
          </cell>
        </row>
        <row r="69">
          <cell r="A69">
            <v>1937</v>
          </cell>
          <cell r="B69">
            <v>96</v>
          </cell>
          <cell r="C69">
            <v>307</v>
          </cell>
          <cell r="D69">
            <v>72</v>
          </cell>
          <cell r="E69">
            <v>118</v>
          </cell>
          <cell r="F69">
            <v>11</v>
          </cell>
          <cell r="G69">
            <v>390</v>
          </cell>
          <cell r="H69">
            <v>372</v>
          </cell>
          <cell r="I69">
            <v>527</v>
          </cell>
          <cell r="J69">
            <v>3</v>
          </cell>
          <cell r="K69">
            <v>5</v>
          </cell>
          <cell r="L69">
            <v>2</v>
          </cell>
          <cell r="M69">
            <v>6</v>
          </cell>
          <cell r="N69">
            <v>5</v>
          </cell>
        </row>
        <row r="70">
          <cell r="A70">
            <v>2350</v>
          </cell>
          <cell r="B70">
            <v>96</v>
          </cell>
          <cell r="C70">
            <v>392</v>
          </cell>
          <cell r="D70">
            <v>16</v>
          </cell>
          <cell r="E70">
            <v>143</v>
          </cell>
          <cell r="F70">
            <v>30</v>
          </cell>
          <cell r="G70">
            <v>22</v>
          </cell>
          <cell r="H70">
            <v>47</v>
          </cell>
          <cell r="I70">
            <v>557</v>
          </cell>
          <cell r="J70">
            <v>2</v>
          </cell>
          <cell r="K70">
            <v>4</v>
          </cell>
          <cell r="L70">
            <v>1</v>
          </cell>
          <cell r="M70">
            <v>5</v>
          </cell>
          <cell r="N70">
            <v>5</v>
          </cell>
        </row>
        <row r="71">
          <cell r="A71">
            <v>2925</v>
          </cell>
          <cell r="B71">
            <v>96</v>
          </cell>
          <cell r="C71">
            <v>426</v>
          </cell>
          <cell r="D71">
            <v>0</v>
          </cell>
          <cell r="E71">
            <v>21</v>
          </cell>
          <cell r="F71">
            <v>0</v>
          </cell>
          <cell r="G71">
            <v>0</v>
          </cell>
          <cell r="H71">
            <v>18</v>
          </cell>
          <cell r="I71">
            <v>429</v>
          </cell>
          <cell r="J71">
            <v>1</v>
          </cell>
          <cell r="K71">
            <v>3</v>
          </cell>
          <cell r="L71">
            <v>1</v>
          </cell>
          <cell r="M71">
            <v>4</v>
          </cell>
          <cell r="N71">
            <v>5</v>
          </cell>
        </row>
        <row r="72">
          <cell r="A72">
            <v>1141</v>
          </cell>
          <cell r="B72">
            <v>96</v>
          </cell>
          <cell r="C72">
            <v>872</v>
          </cell>
          <cell r="D72">
            <v>43</v>
          </cell>
          <cell r="E72">
            <v>121</v>
          </cell>
          <cell r="F72">
            <v>58</v>
          </cell>
          <cell r="G72">
            <v>33</v>
          </cell>
          <cell r="H72">
            <v>33</v>
          </cell>
          <cell r="I72">
            <v>1094</v>
          </cell>
          <cell r="J72">
            <v>4</v>
          </cell>
          <cell r="K72">
            <v>8</v>
          </cell>
          <cell r="L72">
            <v>1</v>
          </cell>
          <cell r="M72">
            <v>6</v>
          </cell>
          <cell r="N72">
            <v>6</v>
          </cell>
        </row>
        <row r="73">
          <cell r="A73">
            <v>1987</v>
          </cell>
          <cell r="B73">
            <v>96</v>
          </cell>
          <cell r="C73">
            <v>1002</v>
          </cell>
          <cell r="D73">
            <v>116</v>
          </cell>
          <cell r="E73">
            <v>727</v>
          </cell>
          <cell r="F73">
            <v>51</v>
          </cell>
          <cell r="G73">
            <v>96</v>
          </cell>
          <cell r="H73">
            <v>177</v>
          </cell>
          <cell r="I73">
            <v>1816</v>
          </cell>
          <cell r="J73">
            <v>2</v>
          </cell>
          <cell r="K73">
            <v>6</v>
          </cell>
          <cell r="L73">
            <v>5</v>
          </cell>
          <cell r="M73">
            <v>10</v>
          </cell>
          <cell r="N73">
            <v>3</v>
          </cell>
        </row>
        <row r="74">
          <cell r="A74">
            <v>2191</v>
          </cell>
          <cell r="B74">
            <v>96</v>
          </cell>
          <cell r="C74">
            <v>1041</v>
          </cell>
          <cell r="D74">
            <v>10</v>
          </cell>
          <cell r="E74">
            <v>81</v>
          </cell>
          <cell r="F74">
            <v>13</v>
          </cell>
          <cell r="G74">
            <v>10</v>
          </cell>
          <cell r="H74">
            <v>67</v>
          </cell>
          <cell r="I74">
            <v>1088</v>
          </cell>
          <cell r="J74">
            <v>2</v>
          </cell>
          <cell r="K74">
            <v>5</v>
          </cell>
          <cell r="L74">
            <v>1</v>
          </cell>
          <cell r="M74">
            <v>7</v>
          </cell>
          <cell r="N74">
            <v>7</v>
          </cell>
        </row>
        <row r="75">
          <cell r="A75">
            <v>1028</v>
          </cell>
          <cell r="B75">
            <v>96</v>
          </cell>
          <cell r="C75">
            <v>1492</v>
          </cell>
          <cell r="D75">
            <v>218</v>
          </cell>
          <cell r="E75">
            <v>1748</v>
          </cell>
          <cell r="F75">
            <v>46</v>
          </cell>
          <cell r="G75">
            <v>144</v>
          </cell>
          <cell r="H75">
            <v>0</v>
          </cell>
          <cell r="I75">
            <v>3648</v>
          </cell>
          <cell r="J75">
            <v>1</v>
          </cell>
          <cell r="K75">
            <v>6</v>
          </cell>
          <cell r="L75">
            <v>9</v>
          </cell>
          <cell r="M75">
            <v>10</v>
          </cell>
          <cell r="N75">
            <v>2</v>
          </cell>
        </row>
        <row r="76">
          <cell r="A76">
            <v>2187</v>
          </cell>
          <cell r="B76">
            <v>96</v>
          </cell>
          <cell r="C76">
            <v>1492</v>
          </cell>
          <cell r="D76">
            <v>218</v>
          </cell>
          <cell r="E76">
            <v>1748</v>
          </cell>
          <cell r="F76">
            <v>46</v>
          </cell>
          <cell r="G76">
            <v>144</v>
          </cell>
          <cell r="H76">
            <v>0</v>
          </cell>
          <cell r="I76">
            <v>3648</v>
          </cell>
          <cell r="J76">
            <v>1</v>
          </cell>
          <cell r="K76">
            <v>6</v>
          </cell>
          <cell r="L76">
            <v>9</v>
          </cell>
          <cell r="M76">
            <v>10</v>
          </cell>
          <cell r="N76">
            <v>2</v>
          </cell>
        </row>
        <row r="77">
          <cell r="A77">
            <v>2462</v>
          </cell>
          <cell r="B77">
            <v>96</v>
          </cell>
          <cell r="C77">
            <v>1697</v>
          </cell>
          <cell r="D77">
            <v>287</v>
          </cell>
          <cell r="E77">
            <v>1552</v>
          </cell>
          <cell r="F77">
            <v>45</v>
          </cell>
          <cell r="G77">
            <v>34</v>
          </cell>
          <cell r="H77">
            <v>70</v>
          </cell>
          <cell r="I77">
            <v>3545</v>
          </cell>
          <cell r="J77">
            <v>1</v>
          </cell>
          <cell r="K77">
            <v>4</v>
          </cell>
          <cell r="L77">
            <v>6</v>
          </cell>
          <cell r="M77">
            <v>4</v>
          </cell>
          <cell r="N77">
            <v>2</v>
          </cell>
        </row>
        <row r="78">
          <cell r="A78">
            <v>1689</v>
          </cell>
          <cell r="B78">
            <v>96</v>
          </cell>
          <cell r="C78">
            <v>1785</v>
          </cell>
          <cell r="D78">
            <v>0</v>
          </cell>
          <cell r="E78">
            <v>113</v>
          </cell>
          <cell r="F78">
            <v>0</v>
          </cell>
          <cell r="G78">
            <v>0</v>
          </cell>
          <cell r="H78">
            <v>479</v>
          </cell>
          <cell r="I78">
            <v>1419</v>
          </cell>
          <cell r="J78">
            <v>3</v>
          </cell>
          <cell r="K78">
            <v>2</v>
          </cell>
          <cell r="L78">
            <v>4</v>
          </cell>
          <cell r="M78">
            <v>5</v>
          </cell>
          <cell r="N78">
            <v>7</v>
          </cell>
        </row>
        <row r="79">
          <cell r="A79">
            <v>1668</v>
          </cell>
          <cell r="B79">
            <v>96</v>
          </cell>
          <cell r="C79">
            <v>1934</v>
          </cell>
          <cell r="D79">
            <v>219</v>
          </cell>
          <cell r="E79">
            <v>1803</v>
          </cell>
          <cell r="F79">
            <v>286</v>
          </cell>
          <cell r="G79">
            <v>219</v>
          </cell>
          <cell r="H79">
            <v>86</v>
          </cell>
          <cell r="I79">
            <v>4376</v>
          </cell>
          <cell r="J79">
            <v>1</v>
          </cell>
          <cell r="K79">
            <v>5</v>
          </cell>
          <cell r="L79">
            <v>6</v>
          </cell>
          <cell r="M79">
            <v>10</v>
          </cell>
          <cell r="N79">
            <v>2</v>
          </cell>
        </row>
        <row r="80">
          <cell r="A80">
            <v>1865</v>
          </cell>
          <cell r="B80">
            <v>96</v>
          </cell>
          <cell r="C80">
            <v>1934</v>
          </cell>
          <cell r="D80">
            <v>219</v>
          </cell>
          <cell r="E80">
            <v>1803</v>
          </cell>
          <cell r="F80">
            <v>286</v>
          </cell>
          <cell r="G80">
            <v>219</v>
          </cell>
          <cell r="H80">
            <v>86</v>
          </cell>
          <cell r="I80">
            <v>4376</v>
          </cell>
          <cell r="J80">
            <v>1</v>
          </cell>
          <cell r="K80">
            <v>5</v>
          </cell>
          <cell r="L80">
            <v>6</v>
          </cell>
          <cell r="M80">
            <v>10</v>
          </cell>
          <cell r="N80">
            <v>2</v>
          </cell>
        </row>
        <row r="81">
          <cell r="A81">
            <v>2132</v>
          </cell>
          <cell r="B81">
            <v>96</v>
          </cell>
          <cell r="C81">
            <v>2213</v>
          </cell>
          <cell r="D81">
            <v>311</v>
          </cell>
          <cell r="E81">
            <v>484</v>
          </cell>
          <cell r="F81">
            <v>225</v>
          </cell>
          <cell r="G81">
            <v>276</v>
          </cell>
          <cell r="H81">
            <v>91</v>
          </cell>
          <cell r="I81">
            <v>3418</v>
          </cell>
          <cell r="J81">
            <v>3</v>
          </cell>
          <cell r="K81">
            <v>10</v>
          </cell>
          <cell r="L81">
            <v>4</v>
          </cell>
          <cell r="M81">
            <v>7</v>
          </cell>
          <cell r="N81">
            <v>6</v>
          </cell>
        </row>
        <row r="82">
          <cell r="A82">
            <v>2064</v>
          </cell>
          <cell r="B82">
            <v>95</v>
          </cell>
          <cell r="C82">
            <v>17</v>
          </cell>
          <cell r="D82">
            <v>0</v>
          </cell>
          <cell r="E82">
            <v>28</v>
          </cell>
          <cell r="F82">
            <v>7</v>
          </cell>
          <cell r="G82">
            <v>0</v>
          </cell>
          <cell r="H82">
            <v>0</v>
          </cell>
          <cell r="I82">
            <v>52</v>
          </cell>
          <cell r="J82">
            <v>1</v>
          </cell>
          <cell r="K82">
            <v>0</v>
          </cell>
          <cell r="L82">
            <v>0</v>
          </cell>
          <cell r="M82">
            <v>3</v>
          </cell>
          <cell r="N82">
            <v>4</v>
          </cell>
        </row>
        <row r="83">
          <cell r="A83">
            <v>2671</v>
          </cell>
          <cell r="B83">
            <v>95</v>
          </cell>
          <cell r="C83">
            <v>37</v>
          </cell>
          <cell r="D83">
            <v>3</v>
          </cell>
          <cell r="E83">
            <v>14</v>
          </cell>
          <cell r="F83">
            <v>7</v>
          </cell>
          <cell r="G83">
            <v>0</v>
          </cell>
          <cell r="H83">
            <v>24</v>
          </cell>
          <cell r="I83">
            <v>37</v>
          </cell>
          <cell r="J83">
            <v>1</v>
          </cell>
          <cell r="K83">
            <v>1</v>
          </cell>
          <cell r="L83">
            <v>0</v>
          </cell>
          <cell r="M83">
            <v>2</v>
          </cell>
          <cell r="N83">
            <v>7</v>
          </cell>
        </row>
        <row r="84">
          <cell r="A84">
            <v>2884</v>
          </cell>
          <cell r="B84">
            <v>95</v>
          </cell>
          <cell r="C84">
            <v>63</v>
          </cell>
          <cell r="D84">
            <v>17</v>
          </cell>
          <cell r="E84">
            <v>54</v>
          </cell>
          <cell r="F84">
            <v>0</v>
          </cell>
          <cell r="G84">
            <v>0</v>
          </cell>
          <cell r="H84">
            <v>79</v>
          </cell>
          <cell r="I84">
            <v>54</v>
          </cell>
          <cell r="J84">
            <v>1</v>
          </cell>
          <cell r="K84">
            <v>1</v>
          </cell>
          <cell r="L84">
            <v>1</v>
          </cell>
          <cell r="M84">
            <v>2</v>
          </cell>
          <cell r="N84">
            <v>7</v>
          </cell>
        </row>
        <row r="85">
          <cell r="A85">
            <v>1080</v>
          </cell>
          <cell r="B85">
            <v>95</v>
          </cell>
          <cell r="C85">
            <v>75</v>
          </cell>
          <cell r="D85">
            <v>35</v>
          </cell>
          <cell r="E85">
            <v>62</v>
          </cell>
          <cell r="F85">
            <v>44</v>
          </cell>
          <cell r="G85">
            <v>18</v>
          </cell>
          <cell r="H85">
            <v>13</v>
          </cell>
          <cell r="I85">
            <v>220</v>
          </cell>
          <cell r="J85">
            <v>2</v>
          </cell>
          <cell r="K85">
            <v>1</v>
          </cell>
          <cell r="L85">
            <v>0</v>
          </cell>
          <cell r="M85">
            <v>4</v>
          </cell>
          <cell r="N85">
            <v>7</v>
          </cell>
        </row>
        <row r="86">
          <cell r="A86">
            <v>1245</v>
          </cell>
          <cell r="B86">
            <v>95</v>
          </cell>
          <cell r="C86">
            <v>76</v>
          </cell>
          <cell r="D86">
            <v>25</v>
          </cell>
          <cell r="E86">
            <v>13</v>
          </cell>
          <cell r="F86">
            <v>63</v>
          </cell>
          <cell r="G86">
            <v>38</v>
          </cell>
          <cell r="H86">
            <v>63</v>
          </cell>
          <cell r="I86">
            <v>152</v>
          </cell>
          <cell r="J86">
            <v>4</v>
          </cell>
          <cell r="K86">
            <v>2</v>
          </cell>
          <cell r="L86">
            <v>0</v>
          </cell>
          <cell r="M86">
            <v>4</v>
          </cell>
          <cell r="N86">
            <v>5</v>
          </cell>
        </row>
        <row r="87">
          <cell r="A87">
            <v>2782</v>
          </cell>
          <cell r="B87">
            <v>95</v>
          </cell>
          <cell r="C87">
            <v>76</v>
          </cell>
          <cell r="D87">
            <v>25</v>
          </cell>
          <cell r="E87">
            <v>13</v>
          </cell>
          <cell r="F87">
            <v>63</v>
          </cell>
          <cell r="G87">
            <v>38</v>
          </cell>
          <cell r="H87">
            <v>63</v>
          </cell>
          <cell r="I87">
            <v>152</v>
          </cell>
          <cell r="J87">
            <v>4</v>
          </cell>
          <cell r="K87">
            <v>2</v>
          </cell>
          <cell r="L87">
            <v>0</v>
          </cell>
          <cell r="M87">
            <v>4</v>
          </cell>
          <cell r="N87">
            <v>5</v>
          </cell>
        </row>
        <row r="88">
          <cell r="A88">
            <v>2083</v>
          </cell>
          <cell r="B88">
            <v>95</v>
          </cell>
          <cell r="C88">
            <v>432</v>
          </cell>
          <cell r="D88">
            <v>68</v>
          </cell>
          <cell r="E88">
            <v>741</v>
          </cell>
          <cell r="F88">
            <v>90</v>
          </cell>
          <cell r="G88">
            <v>68</v>
          </cell>
          <cell r="H88">
            <v>194</v>
          </cell>
          <cell r="I88">
            <v>1205</v>
          </cell>
          <cell r="J88">
            <v>6</v>
          </cell>
          <cell r="K88">
            <v>7</v>
          </cell>
          <cell r="L88">
            <v>2</v>
          </cell>
          <cell r="M88">
            <v>5</v>
          </cell>
          <cell r="N88">
            <v>8</v>
          </cell>
        </row>
        <row r="89">
          <cell r="A89">
            <v>2723</v>
          </cell>
          <cell r="B89">
            <v>95</v>
          </cell>
          <cell r="C89">
            <v>758</v>
          </cell>
          <cell r="D89">
            <v>51</v>
          </cell>
          <cell r="E89">
            <v>501</v>
          </cell>
          <cell r="F89">
            <v>248</v>
          </cell>
          <cell r="G89">
            <v>224</v>
          </cell>
          <cell r="H89">
            <v>362</v>
          </cell>
          <cell r="I89">
            <v>1419</v>
          </cell>
          <cell r="J89">
            <v>3</v>
          </cell>
          <cell r="K89">
            <v>7</v>
          </cell>
          <cell r="L89">
            <v>3</v>
          </cell>
          <cell r="M89">
            <v>10</v>
          </cell>
          <cell r="N89">
            <v>5</v>
          </cell>
        </row>
        <row r="90">
          <cell r="A90">
            <v>1105</v>
          </cell>
          <cell r="B90">
            <v>95</v>
          </cell>
          <cell r="C90">
            <v>1060</v>
          </cell>
          <cell r="D90">
            <v>95</v>
          </cell>
          <cell r="E90">
            <v>270</v>
          </cell>
          <cell r="F90">
            <v>63</v>
          </cell>
          <cell r="G90">
            <v>43</v>
          </cell>
          <cell r="H90">
            <v>48</v>
          </cell>
          <cell r="I90">
            <v>1483</v>
          </cell>
          <cell r="J90">
            <v>1</v>
          </cell>
          <cell r="K90">
            <v>6</v>
          </cell>
          <cell r="L90">
            <v>7</v>
          </cell>
          <cell r="M90">
            <v>11</v>
          </cell>
          <cell r="N90">
            <v>3</v>
          </cell>
        </row>
        <row r="91">
          <cell r="A91">
            <v>2020</v>
          </cell>
          <cell r="B91">
            <v>95</v>
          </cell>
          <cell r="C91">
            <v>1112</v>
          </cell>
          <cell r="D91">
            <v>0</v>
          </cell>
          <cell r="E91">
            <v>415</v>
          </cell>
          <cell r="F91">
            <v>40</v>
          </cell>
          <cell r="G91">
            <v>81</v>
          </cell>
          <cell r="H91">
            <v>381</v>
          </cell>
          <cell r="I91">
            <v>1266</v>
          </cell>
          <cell r="J91">
            <v>4</v>
          </cell>
          <cell r="K91">
            <v>6</v>
          </cell>
          <cell r="L91">
            <v>3</v>
          </cell>
          <cell r="M91">
            <v>8</v>
          </cell>
          <cell r="N91">
            <v>5</v>
          </cell>
        </row>
        <row r="92">
          <cell r="A92">
            <v>1324</v>
          </cell>
          <cell r="B92">
            <v>95</v>
          </cell>
          <cell r="C92">
            <v>1120</v>
          </cell>
          <cell r="D92">
            <v>47</v>
          </cell>
          <cell r="E92">
            <v>2044</v>
          </cell>
          <cell r="F92">
            <v>184</v>
          </cell>
          <cell r="G92">
            <v>290</v>
          </cell>
          <cell r="H92">
            <v>93</v>
          </cell>
          <cell r="I92">
            <v>3591</v>
          </cell>
          <cell r="J92">
            <v>1</v>
          </cell>
          <cell r="K92">
            <v>4</v>
          </cell>
          <cell r="L92">
            <v>5</v>
          </cell>
          <cell r="M92">
            <v>11</v>
          </cell>
          <cell r="N92">
            <v>3</v>
          </cell>
        </row>
        <row r="93">
          <cell r="A93">
            <v>2586</v>
          </cell>
          <cell r="B93">
            <v>95</v>
          </cell>
          <cell r="C93">
            <v>1120</v>
          </cell>
          <cell r="D93">
            <v>47</v>
          </cell>
          <cell r="E93">
            <v>2044</v>
          </cell>
          <cell r="F93">
            <v>184</v>
          </cell>
          <cell r="G93">
            <v>290</v>
          </cell>
          <cell r="H93">
            <v>93</v>
          </cell>
          <cell r="I93">
            <v>3591</v>
          </cell>
          <cell r="J93">
            <v>1</v>
          </cell>
          <cell r="K93">
            <v>4</v>
          </cell>
          <cell r="L93">
            <v>5</v>
          </cell>
          <cell r="M93">
            <v>11</v>
          </cell>
          <cell r="N93">
            <v>3</v>
          </cell>
        </row>
        <row r="94">
          <cell r="A94">
            <v>1334</v>
          </cell>
          <cell r="B94">
            <v>95</v>
          </cell>
          <cell r="C94">
            <v>1191</v>
          </cell>
          <cell r="D94">
            <v>79</v>
          </cell>
          <cell r="E94">
            <v>614</v>
          </cell>
          <cell r="F94">
            <v>26</v>
          </cell>
          <cell r="G94">
            <v>79</v>
          </cell>
          <cell r="H94">
            <v>19</v>
          </cell>
          <cell r="I94">
            <v>1971</v>
          </cell>
          <cell r="J94">
            <v>4</v>
          </cell>
          <cell r="K94">
            <v>6</v>
          </cell>
          <cell r="L94">
            <v>7</v>
          </cell>
          <cell r="M94">
            <v>9</v>
          </cell>
          <cell r="N94">
            <v>4</v>
          </cell>
        </row>
        <row r="95">
          <cell r="A95">
            <v>3047</v>
          </cell>
          <cell r="B95">
            <v>95</v>
          </cell>
          <cell r="C95">
            <v>1529</v>
          </cell>
          <cell r="D95">
            <v>293</v>
          </cell>
          <cell r="E95">
            <v>1010</v>
          </cell>
          <cell r="F95">
            <v>295</v>
          </cell>
          <cell r="G95">
            <v>195</v>
          </cell>
          <cell r="H95">
            <v>227</v>
          </cell>
          <cell r="I95">
            <v>3094</v>
          </cell>
          <cell r="J95">
            <v>1</v>
          </cell>
          <cell r="K95">
            <v>9</v>
          </cell>
          <cell r="L95">
            <v>6</v>
          </cell>
          <cell r="M95">
            <v>5</v>
          </cell>
          <cell r="N95">
            <v>5</v>
          </cell>
        </row>
        <row r="96">
          <cell r="A96">
            <v>1856</v>
          </cell>
          <cell r="B96">
            <v>95</v>
          </cell>
          <cell r="C96">
            <v>1721</v>
          </cell>
          <cell r="D96">
            <v>49</v>
          </cell>
          <cell r="E96">
            <v>1119</v>
          </cell>
          <cell r="F96">
            <v>470</v>
          </cell>
          <cell r="G96">
            <v>320</v>
          </cell>
          <cell r="H96">
            <v>74</v>
          </cell>
          <cell r="I96">
            <v>3605</v>
          </cell>
          <cell r="J96">
            <v>1</v>
          </cell>
          <cell r="K96">
            <v>4</v>
          </cell>
          <cell r="L96">
            <v>8</v>
          </cell>
          <cell r="M96">
            <v>5</v>
          </cell>
          <cell r="N96">
            <v>2</v>
          </cell>
        </row>
        <row r="97">
          <cell r="A97">
            <v>2259</v>
          </cell>
          <cell r="B97">
            <v>95</v>
          </cell>
          <cell r="C97">
            <v>1763</v>
          </cell>
          <cell r="D97">
            <v>50</v>
          </cell>
          <cell r="E97">
            <v>254</v>
          </cell>
          <cell r="F97">
            <v>132</v>
          </cell>
          <cell r="G97">
            <v>151</v>
          </cell>
          <cell r="H97">
            <v>502</v>
          </cell>
          <cell r="I97">
            <v>1847</v>
          </cell>
          <cell r="J97">
            <v>0</v>
          </cell>
          <cell r="K97">
            <v>6</v>
          </cell>
          <cell r="L97">
            <v>7</v>
          </cell>
          <cell r="M97">
            <v>9</v>
          </cell>
          <cell r="N97">
            <v>3</v>
          </cell>
        </row>
        <row r="98">
          <cell r="A98">
            <v>2520</v>
          </cell>
          <cell r="B98">
            <v>95</v>
          </cell>
          <cell r="C98">
            <v>1845</v>
          </cell>
          <cell r="D98">
            <v>0</v>
          </cell>
          <cell r="E98">
            <v>336</v>
          </cell>
          <cell r="F98">
            <v>29</v>
          </cell>
          <cell r="G98">
            <v>20</v>
          </cell>
          <cell r="H98">
            <v>88</v>
          </cell>
          <cell r="I98">
            <v>2143</v>
          </cell>
          <cell r="J98">
            <v>3</v>
          </cell>
          <cell r="K98">
            <v>9</v>
          </cell>
          <cell r="L98">
            <v>2</v>
          </cell>
          <cell r="M98">
            <v>10</v>
          </cell>
          <cell r="N98">
            <v>7</v>
          </cell>
        </row>
        <row r="99">
          <cell r="A99">
            <v>1505</v>
          </cell>
          <cell r="B99">
            <v>95</v>
          </cell>
          <cell r="C99">
            <v>2319</v>
          </cell>
          <cell r="D99">
            <v>172</v>
          </cell>
          <cell r="E99">
            <v>829</v>
          </cell>
          <cell r="F99">
            <v>132</v>
          </cell>
          <cell r="G99">
            <v>33</v>
          </cell>
          <cell r="H99">
            <v>413</v>
          </cell>
          <cell r="I99">
            <v>3072</v>
          </cell>
          <cell r="J99">
            <v>1</v>
          </cell>
          <cell r="K99">
            <v>2</v>
          </cell>
          <cell r="L99">
            <v>4</v>
          </cell>
          <cell r="M99">
            <v>6</v>
          </cell>
          <cell r="N99">
            <v>5</v>
          </cell>
        </row>
        <row r="100">
          <cell r="A100">
            <v>1843</v>
          </cell>
          <cell r="B100">
            <v>94</v>
          </cell>
          <cell r="C100">
            <v>0</v>
          </cell>
          <cell r="D100">
            <v>29</v>
          </cell>
          <cell r="E100">
            <v>43</v>
          </cell>
          <cell r="F100">
            <v>57</v>
          </cell>
          <cell r="G100">
            <v>14</v>
          </cell>
          <cell r="H100">
            <v>72</v>
          </cell>
          <cell r="I100">
            <v>72</v>
          </cell>
          <cell r="J100">
            <v>1</v>
          </cell>
          <cell r="K100">
            <v>0</v>
          </cell>
          <cell r="L100">
            <v>0</v>
          </cell>
          <cell r="M100">
            <v>3</v>
          </cell>
          <cell r="N100">
            <v>6</v>
          </cell>
        </row>
        <row r="101">
          <cell r="A101">
            <v>1097</v>
          </cell>
          <cell r="B101">
            <v>94</v>
          </cell>
          <cell r="C101">
            <v>5</v>
          </cell>
          <cell r="D101">
            <v>15</v>
          </cell>
          <cell r="E101">
            <v>30</v>
          </cell>
          <cell r="F101">
            <v>51</v>
          </cell>
          <cell r="G101">
            <v>0</v>
          </cell>
          <cell r="H101">
            <v>46</v>
          </cell>
          <cell r="I101">
            <v>56</v>
          </cell>
          <cell r="J101">
            <v>1</v>
          </cell>
          <cell r="K101">
            <v>1</v>
          </cell>
          <cell r="L101">
            <v>0</v>
          </cell>
          <cell r="M101">
            <v>3</v>
          </cell>
          <cell r="N101">
            <v>5</v>
          </cell>
        </row>
        <row r="102">
          <cell r="A102">
            <v>2619</v>
          </cell>
          <cell r="B102">
            <v>94</v>
          </cell>
          <cell r="C102">
            <v>5</v>
          </cell>
          <cell r="D102">
            <v>15</v>
          </cell>
          <cell r="E102">
            <v>30</v>
          </cell>
          <cell r="F102">
            <v>51</v>
          </cell>
          <cell r="G102">
            <v>0</v>
          </cell>
          <cell r="H102">
            <v>46</v>
          </cell>
          <cell r="I102">
            <v>56</v>
          </cell>
          <cell r="J102">
            <v>1</v>
          </cell>
          <cell r="K102">
            <v>1</v>
          </cell>
          <cell r="L102">
            <v>0</v>
          </cell>
          <cell r="M102">
            <v>3</v>
          </cell>
          <cell r="N102">
            <v>5</v>
          </cell>
        </row>
        <row r="103">
          <cell r="A103">
            <v>2166</v>
          </cell>
          <cell r="B103">
            <v>94</v>
          </cell>
          <cell r="C103">
            <v>27</v>
          </cell>
          <cell r="D103">
            <v>22</v>
          </cell>
          <cell r="E103">
            <v>44</v>
          </cell>
          <cell r="F103">
            <v>11</v>
          </cell>
          <cell r="G103">
            <v>0</v>
          </cell>
          <cell r="H103">
            <v>27</v>
          </cell>
          <cell r="I103">
            <v>77</v>
          </cell>
          <cell r="J103">
            <v>1</v>
          </cell>
          <cell r="K103">
            <v>1</v>
          </cell>
          <cell r="L103">
            <v>0</v>
          </cell>
          <cell r="M103">
            <v>3</v>
          </cell>
          <cell r="N103">
            <v>5</v>
          </cell>
        </row>
        <row r="104">
          <cell r="A104">
            <v>1573</v>
          </cell>
          <cell r="B104">
            <v>94</v>
          </cell>
          <cell r="C104">
            <v>41</v>
          </cell>
          <cell r="D104">
            <v>46</v>
          </cell>
          <cell r="E104">
            <v>46</v>
          </cell>
          <cell r="F104">
            <v>10</v>
          </cell>
          <cell r="G104">
            <v>26</v>
          </cell>
          <cell r="H104">
            <v>113</v>
          </cell>
          <cell r="I104">
            <v>56</v>
          </cell>
          <cell r="J104">
            <v>1</v>
          </cell>
          <cell r="K104">
            <v>1</v>
          </cell>
          <cell r="L104">
            <v>1</v>
          </cell>
          <cell r="M104">
            <v>3</v>
          </cell>
          <cell r="N104">
            <v>4</v>
          </cell>
        </row>
        <row r="105">
          <cell r="A105">
            <v>1611</v>
          </cell>
          <cell r="B105">
            <v>94</v>
          </cell>
          <cell r="C105">
            <v>74</v>
          </cell>
          <cell r="D105">
            <v>70</v>
          </cell>
          <cell r="E105">
            <v>129</v>
          </cell>
          <cell r="F105">
            <v>94</v>
          </cell>
          <cell r="G105">
            <v>4</v>
          </cell>
          <cell r="H105">
            <v>31</v>
          </cell>
          <cell r="I105">
            <v>339</v>
          </cell>
          <cell r="J105">
            <v>3</v>
          </cell>
          <cell r="K105">
            <v>3</v>
          </cell>
          <cell r="L105">
            <v>0</v>
          </cell>
          <cell r="M105">
            <v>3</v>
          </cell>
          <cell r="N105">
            <v>9</v>
          </cell>
        </row>
        <row r="106">
          <cell r="A106">
            <v>1889</v>
          </cell>
          <cell r="B106">
            <v>94</v>
          </cell>
          <cell r="C106">
            <v>90</v>
          </cell>
          <cell r="D106">
            <v>0</v>
          </cell>
          <cell r="E106">
            <v>90</v>
          </cell>
          <cell r="F106">
            <v>0</v>
          </cell>
          <cell r="G106">
            <v>15</v>
          </cell>
          <cell r="H106">
            <v>12</v>
          </cell>
          <cell r="I106">
            <v>182</v>
          </cell>
          <cell r="J106">
            <v>1</v>
          </cell>
          <cell r="K106">
            <v>2</v>
          </cell>
          <cell r="L106">
            <v>0</v>
          </cell>
          <cell r="M106">
            <v>3</v>
          </cell>
          <cell r="N106">
            <v>5</v>
          </cell>
        </row>
        <row r="107">
          <cell r="A107">
            <v>1815</v>
          </cell>
          <cell r="B107">
            <v>94</v>
          </cell>
          <cell r="C107">
            <v>96</v>
          </cell>
          <cell r="D107">
            <v>4</v>
          </cell>
          <cell r="E107">
            <v>34</v>
          </cell>
          <cell r="F107">
            <v>8</v>
          </cell>
          <cell r="G107">
            <v>4</v>
          </cell>
          <cell r="H107">
            <v>4</v>
          </cell>
          <cell r="I107">
            <v>141</v>
          </cell>
          <cell r="J107">
            <v>2</v>
          </cell>
          <cell r="K107">
            <v>1</v>
          </cell>
          <cell r="L107">
            <v>0</v>
          </cell>
          <cell r="M107">
            <v>3</v>
          </cell>
          <cell r="N107">
            <v>8</v>
          </cell>
        </row>
        <row r="108">
          <cell r="A108">
            <v>1600</v>
          </cell>
          <cell r="B108">
            <v>94</v>
          </cell>
          <cell r="C108">
            <v>102</v>
          </cell>
          <cell r="D108">
            <v>0</v>
          </cell>
          <cell r="E108">
            <v>19</v>
          </cell>
          <cell r="F108">
            <v>0</v>
          </cell>
          <cell r="G108">
            <v>0</v>
          </cell>
          <cell r="H108">
            <v>11</v>
          </cell>
          <cell r="I108">
            <v>110</v>
          </cell>
          <cell r="J108">
            <v>2</v>
          </cell>
          <cell r="K108">
            <v>1</v>
          </cell>
          <cell r="L108">
            <v>0</v>
          </cell>
          <cell r="M108">
            <v>3</v>
          </cell>
          <cell r="N108">
            <v>8</v>
          </cell>
        </row>
        <row r="109">
          <cell r="A109">
            <v>2352</v>
          </cell>
          <cell r="B109">
            <v>94</v>
          </cell>
          <cell r="C109">
            <v>102</v>
          </cell>
          <cell r="D109">
            <v>0</v>
          </cell>
          <cell r="E109">
            <v>19</v>
          </cell>
          <cell r="F109">
            <v>0</v>
          </cell>
          <cell r="G109">
            <v>0</v>
          </cell>
          <cell r="H109">
            <v>11</v>
          </cell>
          <cell r="I109">
            <v>110</v>
          </cell>
          <cell r="J109">
            <v>2</v>
          </cell>
          <cell r="K109">
            <v>1</v>
          </cell>
          <cell r="L109">
            <v>0</v>
          </cell>
          <cell r="M109">
            <v>3</v>
          </cell>
          <cell r="N109">
            <v>8</v>
          </cell>
        </row>
        <row r="110">
          <cell r="A110">
            <v>2108</v>
          </cell>
          <cell r="B110">
            <v>94</v>
          </cell>
          <cell r="C110">
            <v>128</v>
          </cell>
          <cell r="D110">
            <v>0</v>
          </cell>
          <cell r="E110">
            <v>53</v>
          </cell>
          <cell r="F110">
            <v>9</v>
          </cell>
          <cell r="G110">
            <v>3</v>
          </cell>
          <cell r="H110">
            <v>50</v>
          </cell>
          <cell r="I110">
            <v>144</v>
          </cell>
          <cell r="J110">
            <v>2</v>
          </cell>
          <cell r="K110">
            <v>1</v>
          </cell>
          <cell r="L110">
            <v>1</v>
          </cell>
          <cell r="M110">
            <v>3</v>
          </cell>
          <cell r="N110">
            <v>3</v>
          </cell>
        </row>
        <row r="111">
          <cell r="A111">
            <v>2248</v>
          </cell>
          <cell r="B111">
            <v>94</v>
          </cell>
          <cell r="C111">
            <v>152</v>
          </cell>
          <cell r="D111">
            <v>24</v>
          </cell>
          <cell r="E111">
            <v>55</v>
          </cell>
          <cell r="F111">
            <v>37</v>
          </cell>
          <cell r="G111">
            <v>49</v>
          </cell>
          <cell r="H111">
            <v>195</v>
          </cell>
          <cell r="I111">
            <v>122</v>
          </cell>
          <cell r="J111">
            <v>3</v>
          </cell>
          <cell r="K111">
            <v>2</v>
          </cell>
          <cell r="L111">
            <v>1</v>
          </cell>
          <cell r="M111">
            <v>3</v>
          </cell>
          <cell r="N111">
            <v>7</v>
          </cell>
        </row>
        <row r="112">
          <cell r="A112">
            <v>2174</v>
          </cell>
          <cell r="B112">
            <v>94</v>
          </cell>
          <cell r="C112">
            <v>227</v>
          </cell>
          <cell r="D112">
            <v>34</v>
          </cell>
          <cell r="E112">
            <v>89</v>
          </cell>
          <cell r="F112">
            <v>26</v>
          </cell>
          <cell r="G112">
            <v>16</v>
          </cell>
          <cell r="H112">
            <v>26</v>
          </cell>
          <cell r="I112">
            <v>365</v>
          </cell>
          <cell r="J112">
            <v>1</v>
          </cell>
          <cell r="K112">
            <v>4</v>
          </cell>
          <cell r="L112">
            <v>0</v>
          </cell>
          <cell r="M112">
            <v>4</v>
          </cell>
          <cell r="N112">
            <v>5</v>
          </cell>
        </row>
        <row r="113">
          <cell r="A113">
            <v>1676</v>
          </cell>
          <cell r="B113">
            <v>94</v>
          </cell>
          <cell r="C113">
            <v>241</v>
          </cell>
          <cell r="D113">
            <v>10</v>
          </cell>
          <cell r="E113">
            <v>47</v>
          </cell>
          <cell r="F113">
            <v>8</v>
          </cell>
          <cell r="G113">
            <v>8</v>
          </cell>
          <cell r="H113">
            <v>16</v>
          </cell>
          <cell r="I113">
            <v>298</v>
          </cell>
          <cell r="J113">
            <v>1</v>
          </cell>
          <cell r="K113">
            <v>2</v>
          </cell>
          <cell r="L113">
            <v>1</v>
          </cell>
          <cell r="M113">
            <v>4</v>
          </cell>
          <cell r="N113">
            <v>3</v>
          </cell>
        </row>
        <row r="114">
          <cell r="A114">
            <v>2919</v>
          </cell>
          <cell r="B114">
            <v>94</v>
          </cell>
          <cell r="C114">
            <v>265</v>
          </cell>
          <cell r="D114">
            <v>23</v>
          </cell>
          <cell r="E114">
            <v>148</v>
          </cell>
          <cell r="F114">
            <v>12</v>
          </cell>
          <cell r="G114">
            <v>23</v>
          </cell>
          <cell r="H114">
            <v>160</v>
          </cell>
          <cell r="I114">
            <v>312</v>
          </cell>
          <cell r="J114">
            <v>2</v>
          </cell>
          <cell r="K114">
            <v>2</v>
          </cell>
          <cell r="L114">
            <v>2</v>
          </cell>
          <cell r="M114">
            <v>3</v>
          </cell>
          <cell r="N114">
            <v>7</v>
          </cell>
        </row>
        <row r="115">
          <cell r="A115">
            <v>1138</v>
          </cell>
          <cell r="B115">
            <v>94</v>
          </cell>
          <cell r="C115">
            <v>278</v>
          </cell>
          <cell r="D115">
            <v>11</v>
          </cell>
          <cell r="E115">
            <v>342</v>
          </cell>
          <cell r="F115">
            <v>46</v>
          </cell>
          <cell r="G115">
            <v>4</v>
          </cell>
          <cell r="H115">
            <v>122</v>
          </cell>
          <cell r="I115">
            <v>559</v>
          </cell>
          <cell r="J115">
            <v>7</v>
          </cell>
          <cell r="K115">
            <v>4</v>
          </cell>
          <cell r="L115">
            <v>1</v>
          </cell>
          <cell r="M115">
            <v>4</v>
          </cell>
          <cell r="N115">
            <v>8</v>
          </cell>
        </row>
        <row r="116">
          <cell r="A116">
            <v>1367</v>
          </cell>
          <cell r="B116">
            <v>94</v>
          </cell>
          <cell r="C116">
            <v>278</v>
          </cell>
          <cell r="D116">
            <v>11</v>
          </cell>
          <cell r="E116">
            <v>342</v>
          </cell>
          <cell r="F116">
            <v>46</v>
          </cell>
          <cell r="G116">
            <v>4</v>
          </cell>
          <cell r="H116">
            <v>122</v>
          </cell>
          <cell r="I116">
            <v>559</v>
          </cell>
          <cell r="J116">
            <v>7</v>
          </cell>
          <cell r="K116">
            <v>4</v>
          </cell>
          <cell r="L116">
            <v>1</v>
          </cell>
          <cell r="M116">
            <v>4</v>
          </cell>
          <cell r="N116">
            <v>8</v>
          </cell>
        </row>
        <row r="117">
          <cell r="A117">
            <v>3135</v>
          </cell>
          <cell r="B117">
            <v>94</v>
          </cell>
          <cell r="C117">
            <v>340</v>
          </cell>
          <cell r="D117">
            <v>59</v>
          </cell>
          <cell r="E117">
            <v>1715</v>
          </cell>
          <cell r="F117">
            <v>0</v>
          </cell>
          <cell r="G117">
            <v>59</v>
          </cell>
          <cell r="H117">
            <v>117</v>
          </cell>
          <cell r="I117">
            <v>2055</v>
          </cell>
          <cell r="J117">
            <v>0</v>
          </cell>
          <cell r="K117">
            <v>4</v>
          </cell>
          <cell r="L117">
            <v>3</v>
          </cell>
          <cell r="M117">
            <v>7</v>
          </cell>
          <cell r="N117">
            <v>3</v>
          </cell>
        </row>
        <row r="118">
          <cell r="A118">
            <v>1005</v>
          </cell>
          <cell r="B118">
            <v>94</v>
          </cell>
          <cell r="C118">
            <v>470</v>
          </cell>
          <cell r="D118">
            <v>117</v>
          </cell>
          <cell r="E118">
            <v>320</v>
          </cell>
          <cell r="F118">
            <v>125</v>
          </cell>
          <cell r="G118">
            <v>73</v>
          </cell>
          <cell r="H118">
            <v>41</v>
          </cell>
          <cell r="I118">
            <v>1064</v>
          </cell>
          <cell r="J118">
            <v>5</v>
          </cell>
          <cell r="K118">
            <v>5</v>
          </cell>
          <cell r="L118">
            <v>3</v>
          </cell>
          <cell r="M118">
            <v>6</v>
          </cell>
          <cell r="N118">
            <v>5</v>
          </cell>
        </row>
        <row r="119">
          <cell r="A119">
            <v>2877</v>
          </cell>
          <cell r="B119">
            <v>94</v>
          </cell>
          <cell r="C119">
            <v>643</v>
          </cell>
          <cell r="D119">
            <v>17</v>
          </cell>
          <cell r="E119">
            <v>189</v>
          </cell>
          <cell r="F119">
            <v>47</v>
          </cell>
          <cell r="G119">
            <v>17</v>
          </cell>
          <cell r="H119">
            <v>26</v>
          </cell>
          <cell r="I119">
            <v>886</v>
          </cell>
          <cell r="J119">
            <v>1</v>
          </cell>
          <cell r="K119">
            <v>4</v>
          </cell>
          <cell r="L119">
            <v>4</v>
          </cell>
          <cell r="M119">
            <v>6</v>
          </cell>
          <cell r="N119">
            <v>2</v>
          </cell>
        </row>
        <row r="120">
          <cell r="A120">
            <v>1576</v>
          </cell>
          <cell r="B120">
            <v>94</v>
          </cell>
          <cell r="C120">
            <v>710</v>
          </cell>
          <cell r="D120">
            <v>309</v>
          </cell>
          <cell r="E120">
            <v>1544</v>
          </cell>
          <cell r="F120">
            <v>321</v>
          </cell>
          <cell r="G120">
            <v>309</v>
          </cell>
          <cell r="H120">
            <v>401</v>
          </cell>
          <cell r="I120">
            <v>2791</v>
          </cell>
          <cell r="J120">
            <v>1</v>
          </cell>
          <cell r="K120">
            <v>3</v>
          </cell>
          <cell r="L120">
            <v>7</v>
          </cell>
          <cell r="M120">
            <v>9</v>
          </cell>
          <cell r="N120">
            <v>1</v>
          </cell>
        </row>
        <row r="121">
          <cell r="A121">
            <v>1938</v>
          </cell>
          <cell r="B121">
            <v>94</v>
          </cell>
          <cell r="C121">
            <v>753</v>
          </cell>
          <cell r="D121">
            <v>14</v>
          </cell>
          <cell r="E121">
            <v>667</v>
          </cell>
          <cell r="F121">
            <v>197</v>
          </cell>
          <cell r="G121">
            <v>117</v>
          </cell>
          <cell r="H121">
            <v>238</v>
          </cell>
          <cell r="I121">
            <v>1511</v>
          </cell>
          <cell r="J121">
            <v>4</v>
          </cell>
          <cell r="K121">
            <v>5</v>
          </cell>
          <cell r="L121">
            <v>5</v>
          </cell>
          <cell r="M121">
            <v>8</v>
          </cell>
          <cell r="N121">
            <v>5</v>
          </cell>
        </row>
        <row r="122">
          <cell r="A122">
            <v>1812</v>
          </cell>
          <cell r="B122">
            <v>94</v>
          </cell>
          <cell r="C122">
            <v>1070</v>
          </cell>
          <cell r="D122">
            <v>49</v>
          </cell>
          <cell r="E122">
            <v>476</v>
          </cell>
          <cell r="F122">
            <v>21</v>
          </cell>
          <cell r="G122">
            <v>15</v>
          </cell>
          <cell r="H122">
            <v>442</v>
          </cell>
          <cell r="I122">
            <v>1189</v>
          </cell>
          <cell r="J122">
            <v>1</v>
          </cell>
          <cell r="K122">
            <v>6</v>
          </cell>
          <cell r="L122">
            <v>4</v>
          </cell>
          <cell r="M122">
            <v>7</v>
          </cell>
          <cell r="N122">
            <v>6</v>
          </cell>
        </row>
        <row r="123">
          <cell r="A123">
            <v>1886</v>
          </cell>
          <cell r="B123">
            <v>94</v>
          </cell>
          <cell r="C123">
            <v>1075</v>
          </cell>
          <cell r="D123">
            <v>200</v>
          </cell>
          <cell r="E123">
            <v>851</v>
          </cell>
          <cell r="F123">
            <v>422</v>
          </cell>
          <cell r="G123">
            <v>24</v>
          </cell>
          <cell r="H123">
            <v>524</v>
          </cell>
          <cell r="I123">
            <v>2047</v>
          </cell>
          <cell r="J123">
            <v>1</v>
          </cell>
          <cell r="K123">
            <v>3</v>
          </cell>
          <cell r="L123">
            <v>4</v>
          </cell>
          <cell r="M123">
            <v>10</v>
          </cell>
          <cell r="N123">
            <v>0</v>
          </cell>
        </row>
        <row r="124">
          <cell r="A124">
            <v>3011</v>
          </cell>
          <cell r="B124">
            <v>94</v>
          </cell>
          <cell r="C124">
            <v>1292</v>
          </cell>
          <cell r="D124">
            <v>191</v>
          </cell>
          <cell r="E124">
            <v>598</v>
          </cell>
          <cell r="F124">
            <v>216</v>
          </cell>
          <cell r="G124">
            <v>142</v>
          </cell>
          <cell r="H124">
            <v>142</v>
          </cell>
          <cell r="I124">
            <v>2297</v>
          </cell>
          <cell r="J124">
            <v>4</v>
          </cell>
          <cell r="K124">
            <v>10</v>
          </cell>
          <cell r="L124">
            <v>3</v>
          </cell>
          <cell r="M124">
            <v>12</v>
          </cell>
          <cell r="N124">
            <v>6</v>
          </cell>
        </row>
        <row r="125">
          <cell r="A125">
            <v>2284</v>
          </cell>
          <cell r="B125">
            <v>94</v>
          </cell>
          <cell r="C125">
            <v>1308</v>
          </cell>
          <cell r="D125">
            <v>173</v>
          </cell>
          <cell r="E125">
            <v>901</v>
          </cell>
          <cell r="F125">
            <v>225</v>
          </cell>
          <cell r="G125">
            <v>347</v>
          </cell>
          <cell r="H125">
            <v>173</v>
          </cell>
          <cell r="I125">
            <v>2782</v>
          </cell>
          <cell r="J125">
            <v>1</v>
          </cell>
          <cell r="K125">
            <v>5</v>
          </cell>
          <cell r="L125">
            <v>5</v>
          </cell>
          <cell r="M125">
            <v>8</v>
          </cell>
          <cell r="N125">
            <v>3</v>
          </cell>
        </row>
        <row r="126">
          <cell r="A126">
            <v>2008</v>
          </cell>
          <cell r="B126">
            <v>93</v>
          </cell>
          <cell r="C126">
            <v>31</v>
          </cell>
          <cell r="D126">
            <v>61</v>
          </cell>
          <cell r="E126">
            <v>84</v>
          </cell>
          <cell r="F126">
            <v>145</v>
          </cell>
          <cell r="G126">
            <v>92</v>
          </cell>
          <cell r="H126">
            <v>199</v>
          </cell>
          <cell r="I126">
            <v>214</v>
          </cell>
          <cell r="J126">
            <v>2</v>
          </cell>
          <cell r="K126">
            <v>2</v>
          </cell>
          <cell r="L126">
            <v>1</v>
          </cell>
          <cell r="M126">
            <v>2</v>
          </cell>
          <cell r="N126">
            <v>9</v>
          </cell>
        </row>
        <row r="127">
          <cell r="A127">
            <v>1181</v>
          </cell>
          <cell r="B127">
            <v>93</v>
          </cell>
          <cell r="C127">
            <v>82</v>
          </cell>
          <cell r="D127">
            <v>11</v>
          </cell>
          <cell r="E127">
            <v>75</v>
          </cell>
          <cell r="F127">
            <v>11</v>
          </cell>
          <cell r="G127">
            <v>68</v>
          </cell>
          <cell r="H127">
            <v>79</v>
          </cell>
          <cell r="I127">
            <v>168</v>
          </cell>
          <cell r="J127">
            <v>2</v>
          </cell>
          <cell r="K127">
            <v>3</v>
          </cell>
          <cell r="L127">
            <v>0</v>
          </cell>
          <cell r="M127">
            <v>3</v>
          </cell>
          <cell r="N127">
            <v>8</v>
          </cell>
        </row>
        <row r="128">
          <cell r="A128">
            <v>1608</v>
          </cell>
          <cell r="B128">
            <v>93</v>
          </cell>
          <cell r="C128">
            <v>83</v>
          </cell>
          <cell r="D128">
            <v>17</v>
          </cell>
          <cell r="E128">
            <v>125</v>
          </cell>
          <cell r="F128">
            <v>17</v>
          </cell>
          <cell r="G128">
            <v>8</v>
          </cell>
          <cell r="H128">
            <v>50</v>
          </cell>
          <cell r="I128">
            <v>200</v>
          </cell>
          <cell r="J128">
            <v>2</v>
          </cell>
          <cell r="K128">
            <v>2</v>
          </cell>
          <cell r="L128">
            <v>0</v>
          </cell>
          <cell r="M128">
            <v>3</v>
          </cell>
          <cell r="N128">
            <v>6</v>
          </cell>
        </row>
        <row r="129">
          <cell r="A129">
            <v>1208</v>
          </cell>
          <cell r="B129">
            <v>93</v>
          </cell>
          <cell r="C129">
            <v>96</v>
          </cell>
          <cell r="D129">
            <v>35</v>
          </cell>
          <cell r="E129">
            <v>80</v>
          </cell>
          <cell r="F129">
            <v>93</v>
          </cell>
          <cell r="G129">
            <v>3</v>
          </cell>
          <cell r="H129">
            <v>58</v>
          </cell>
          <cell r="I129">
            <v>251</v>
          </cell>
          <cell r="J129">
            <v>1</v>
          </cell>
          <cell r="K129">
            <v>1</v>
          </cell>
          <cell r="L129">
            <v>1</v>
          </cell>
          <cell r="M129">
            <v>4</v>
          </cell>
          <cell r="N129">
            <v>3</v>
          </cell>
        </row>
        <row r="130">
          <cell r="A130">
            <v>3036</v>
          </cell>
          <cell r="B130">
            <v>93</v>
          </cell>
          <cell r="C130">
            <v>97</v>
          </cell>
          <cell r="D130">
            <v>3</v>
          </cell>
          <cell r="E130">
            <v>37</v>
          </cell>
          <cell r="F130">
            <v>0</v>
          </cell>
          <cell r="G130">
            <v>0</v>
          </cell>
          <cell r="H130">
            <v>0</v>
          </cell>
          <cell r="I130">
            <v>137</v>
          </cell>
          <cell r="J130">
            <v>2</v>
          </cell>
          <cell r="K130">
            <v>2</v>
          </cell>
          <cell r="L130">
            <v>0</v>
          </cell>
          <cell r="M130">
            <v>3</v>
          </cell>
          <cell r="N130">
            <v>4</v>
          </cell>
        </row>
        <row r="131">
          <cell r="A131">
            <v>2906</v>
          </cell>
          <cell r="B131">
            <v>93</v>
          </cell>
          <cell r="C131">
            <v>402</v>
          </cell>
          <cell r="D131">
            <v>77</v>
          </cell>
          <cell r="E131">
            <v>315</v>
          </cell>
          <cell r="F131">
            <v>20</v>
          </cell>
          <cell r="G131">
            <v>42</v>
          </cell>
          <cell r="H131">
            <v>171</v>
          </cell>
          <cell r="I131">
            <v>685</v>
          </cell>
          <cell r="J131">
            <v>2</v>
          </cell>
          <cell r="K131">
            <v>4</v>
          </cell>
          <cell r="L131">
            <v>2</v>
          </cell>
          <cell r="M131">
            <v>7</v>
          </cell>
          <cell r="N131">
            <v>3</v>
          </cell>
        </row>
        <row r="132">
          <cell r="A132">
            <v>2156</v>
          </cell>
          <cell r="B132">
            <v>93</v>
          </cell>
          <cell r="C132">
            <v>573</v>
          </cell>
          <cell r="D132">
            <v>6</v>
          </cell>
          <cell r="E132">
            <v>59</v>
          </cell>
          <cell r="F132">
            <v>25</v>
          </cell>
          <cell r="G132">
            <v>25</v>
          </cell>
          <cell r="H132">
            <v>12</v>
          </cell>
          <cell r="I132">
            <v>675</v>
          </cell>
          <cell r="J132">
            <v>3</v>
          </cell>
          <cell r="K132">
            <v>2</v>
          </cell>
          <cell r="L132">
            <v>2</v>
          </cell>
          <cell r="M132">
            <v>6</v>
          </cell>
          <cell r="N132">
            <v>5</v>
          </cell>
        </row>
        <row r="133">
          <cell r="A133">
            <v>1873</v>
          </cell>
          <cell r="B133">
            <v>93</v>
          </cell>
          <cell r="C133">
            <v>588</v>
          </cell>
          <cell r="D133">
            <v>71</v>
          </cell>
          <cell r="E133">
            <v>1028</v>
          </cell>
          <cell r="F133">
            <v>92</v>
          </cell>
          <cell r="G133">
            <v>129</v>
          </cell>
          <cell r="H133">
            <v>403</v>
          </cell>
          <cell r="I133">
            <v>1505</v>
          </cell>
          <cell r="J133">
            <v>1</v>
          </cell>
          <cell r="K133">
            <v>3</v>
          </cell>
          <cell r="L133">
            <v>10</v>
          </cell>
          <cell r="M133">
            <v>11</v>
          </cell>
          <cell r="N133">
            <v>1</v>
          </cell>
        </row>
        <row r="134">
          <cell r="A134">
            <v>1496</v>
          </cell>
          <cell r="B134">
            <v>93</v>
          </cell>
          <cell r="C134">
            <v>725</v>
          </cell>
          <cell r="D134">
            <v>52</v>
          </cell>
          <cell r="E134">
            <v>207</v>
          </cell>
          <cell r="F134">
            <v>24</v>
          </cell>
          <cell r="G134">
            <v>30</v>
          </cell>
          <cell r="H134">
            <v>18</v>
          </cell>
          <cell r="I134">
            <v>1020</v>
          </cell>
          <cell r="J134">
            <v>3</v>
          </cell>
          <cell r="K134">
            <v>6</v>
          </cell>
          <cell r="L134">
            <v>2</v>
          </cell>
          <cell r="M134">
            <v>5</v>
          </cell>
          <cell r="N134">
            <v>7</v>
          </cell>
        </row>
        <row r="135">
          <cell r="A135">
            <v>1907</v>
          </cell>
          <cell r="B135">
            <v>93</v>
          </cell>
          <cell r="C135">
            <v>851</v>
          </cell>
          <cell r="D135">
            <v>53</v>
          </cell>
          <cell r="E135">
            <v>879</v>
          </cell>
          <cell r="F135">
            <v>572</v>
          </cell>
          <cell r="G135">
            <v>27</v>
          </cell>
          <cell r="H135">
            <v>247</v>
          </cell>
          <cell r="I135">
            <v>2136</v>
          </cell>
          <cell r="J135">
            <v>1</v>
          </cell>
          <cell r="K135">
            <v>4</v>
          </cell>
          <cell r="L135">
            <v>5</v>
          </cell>
          <cell r="M135">
            <v>9</v>
          </cell>
          <cell r="N135">
            <v>2</v>
          </cell>
        </row>
        <row r="136">
          <cell r="A136">
            <v>1468</v>
          </cell>
          <cell r="B136">
            <v>93</v>
          </cell>
          <cell r="C136">
            <v>896</v>
          </cell>
          <cell r="D136">
            <v>62</v>
          </cell>
          <cell r="E136">
            <v>220</v>
          </cell>
          <cell r="F136">
            <v>264</v>
          </cell>
          <cell r="G136">
            <v>163</v>
          </cell>
          <cell r="H136">
            <v>40</v>
          </cell>
          <cell r="I136">
            <v>1566</v>
          </cell>
          <cell r="J136">
            <v>1</v>
          </cell>
          <cell r="K136">
            <v>5</v>
          </cell>
          <cell r="L136">
            <v>9</v>
          </cell>
          <cell r="M136">
            <v>4</v>
          </cell>
          <cell r="N136">
            <v>3</v>
          </cell>
        </row>
        <row r="137">
          <cell r="A137">
            <v>1462</v>
          </cell>
          <cell r="B137">
            <v>93</v>
          </cell>
          <cell r="C137">
            <v>969</v>
          </cell>
          <cell r="D137">
            <v>57</v>
          </cell>
          <cell r="E137">
            <v>102</v>
          </cell>
          <cell r="F137">
            <v>16</v>
          </cell>
          <cell r="G137">
            <v>0</v>
          </cell>
          <cell r="H137">
            <v>240</v>
          </cell>
          <cell r="I137">
            <v>904</v>
          </cell>
          <cell r="J137">
            <v>4</v>
          </cell>
          <cell r="K137">
            <v>6</v>
          </cell>
          <cell r="L137">
            <v>2</v>
          </cell>
          <cell r="M137">
            <v>7</v>
          </cell>
          <cell r="N137">
            <v>5</v>
          </cell>
        </row>
        <row r="138">
          <cell r="A138">
            <v>2422</v>
          </cell>
          <cell r="B138">
            <v>93</v>
          </cell>
          <cell r="C138">
            <v>1100</v>
          </cell>
          <cell r="D138">
            <v>80</v>
          </cell>
          <cell r="E138">
            <v>1262</v>
          </cell>
          <cell r="F138">
            <v>164</v>
          </cell>
          <cell r="G138">
            <v>365</v>
          </cell>
          <cell r="H138">
            <v>39</v>
          </cell>
          <cell r="I138">
            <v>2932</v>
          </cell>
          <cell r="J138">
            <v>1</v>
          </cell>
          <cell r="K138">
            <v>4</v>
          </cell>
          <cell r="L138">
            <v>4</v>
          </cell>
          <cell r="M138">
            <v>9</v>
          </cell>
          <cell r="N138">
            <v>2</v>
          </cell>
        </row>
        <row r="139">
          <cell r="A139">
            <v>2050</v>
          </cell>
          <cell r="B139">
            <v>93</v>
          </cell>
          <cell r="C139">
            <v>1106</v>
          </cell>
          <cell r="D139">
            <v>110</v>
          </cell>
          <cell r="E139">
            <v>952</v>
          </cell>
          <cell r="F139">
            <v>27</v>
          </cell>
          <cell r="G139">
            <v>20</v>
          </cell>
          <cell r="H139">
            <v>42</v>
          </cell>
          <cell r="I139">
            <v>2173</v>
          </cell>
          <cell r="J139">
            <v>1</v>
          </cell>
          <cell r="K139">
            <v>3</v>
          </cell>
          <cell r="L139">
            <v>7</v>
          </cell>
          <cell r="M139">
            <v>13</v>
          </cell>
          <cell r="N139">
            <v>2</v>
          </cell>
        </row>
        <row r="140">
          <cell r="A140">
            <v>1295</v>
          </cell>
          <cell r="B140">
            <v>93</v>
          </cell>
          <cell r="C140">
            <v>1303</v>
          </cell>
          <cell r="D140">
            <v>0</v>
          </cell>
          <cell r="E140">
            <v>69</v>
          </cell>
          <cell r="F140">
            <v>0</v>
          </cell>
          <cell r="G140">
            <v>0</v>
          </cell>
          <cell r="H140">
            <v>26</v>
          </cell>
          <cell r="I140">
            <v>1347</v>
          </cell>
          <cell r="J140">
            <v>1</v>
          </cell>
          <cell r="K140">
            <v>8</v>
          </cell>
          <cell r="L140">
            <v>3</v>
          </cell>
          <cell r="M140">
            <v>6</v>
          </cell>
          <cell r="N140">
            <v>7</v>
          </cell>
        </row>
        <row r="141">
          <cell r="A141">
            <v>1335</v>
          </cell>
          <cell r="B141">
            <v>93</v>
          </cell>
          <cell r="C141">
            <v>1568</v>
          </cell>
          <cell r="D141">
            <v>191</v>
          </cell>
          <cell r="E141">
            <v>1087</v>
          </cell>
          <cell r="F141">
            <v>124</v>
          </cell>
          <cell r="G141">
            <v>256</v>
          </cell>
          <cell r="H141">
            <v>222</v>
          </cell>
          <cell r="I141">
            <v>3004</v>
          </cell>
          <cell r="J141">
            <v>2</v>
          </cell>
          <cell r="K141">
            <v>8</v>
          </cell>
          <cell r="L141">
            <v>4</v>
          </cell>
          <cell r="M141">
            <v>8</v>
          </cell>
          <cell r="N141">
            <v>4</v>
          </cell>
        </row>
        <row r="142">
          <cell r="A142">
            <v>1686</v>
          </cell>
          <cell r="B142">
            <v>93</v>
          </cell>
          <cell r="C142">
            <v>1568</v>
          </cell>
          <cell r="D142">
            <v>191</v>
          </cell>
          <cell r="E142">
            <v>1087</v>
          </cell>
          <cell r="F142">
            <v>124</v>
          </cell>
          <cell r="G142">
            <v>256</v>
          </cell>
          <cell r="H142">
            <v>222</v>
          </cell>
          <cell r="I142">
            <v>3004</v>
          </cell>
          <cell r="J142">
            <v>2</v>
          </cell>
          <cell r="K142">
            <v>8</v>
          </cell>
          <cell r="L142">
            <v>4</v>
          </cell>
          <cell r="M142">
            <v>8</v>
          </cell>
          <cell r="N142">
            <v>4</v>
          </cell>
        </row>
        <row r="143">
          <cell r="A143">
            <v>3087</v>
          </cell>
          <cell r="B143">
            <v>93</v>
          </cell>
          <cell r="C143">
            <v>1946</v>
          </cell>
          <cell r="D143">
            <v>100</v>
          </cell>
          <cell r="E143">
            <v>1073</v>
          </cell>
          <cell r="F143">
            <v>131</v>
          </cell>
          <cell r="G143">
            <v>134</v>
          </cell>
          <cell r="H143">
            <v>367</v>
          </cell>
          <cell r="I143">
            <v>3017</v>
          </cell>
          <cell r="J143">
            <v>1</v>
          </cell>
          <cell r="K143">
            <v>3</v>
          </cell>
          <cell r="L143">
            <v>10</v>
          </cell>
          <cell r="M143">
            <v>8</v>
          </cell>
          <cell r="N143">
            <v>2</v>
          </cell>
        </row>
        <row r="144">
          <cell r="A144">
            <v>2423</v>
          </cell>
          <cell r="B144">
            <v>93</v>
          </cell>
          <cell r="C144">
            <v>2065</v>
          </cell>
          <cell r="D144">
            <v>23</v>
          </cell>
          <cell r="E144">
            <v>286</v>
          </cell>
          <cell r="F144">
            <v>32</v>
          </cell>
          <cell r="G144">
            <v>0</v>
          </cell>
          <cell r="H144">
            <v>136</v>
          </cell>
          <cell r="I144">
            <v>2270</v>
          </cell>
          <cell r="J144">
            <v>4</v>
          </cell>
          <cell r="K144">
            <v>10</v>
          </cell>
          <cell r="L144">
            <v>7</v>
          </cell>
          <cell r="M144">
            <v>5</v>
          </cell>
          <cell r="N144">
            <v>8</v>
          </cell>
        </row>
        <row r="145">
          <cell r="A145">
            <v>2888</v>
          </cell>
          <cell r="B145">
            <v>93</v>
          </cell>
          <cell r="C145">
            <v>2323</v>
          </cell>
          <cell r="D145">
            <v>114</v>
          </cell>
          <cell r="E145">
            <v>1142</v>
          </cell>
          <cell r="F145">
            <v>148</v>
          </cell>
          <cell r="G145">
            <v>114</v>
          </cell>
          <cell r="H145">
            <v>304</v>
          </cell>
          <cell r="I145">
            <v>3538</v>
          </cell>
          <cell r="J145">
            <v>3</v>
          </cell>
          <cell r="K145">
            <v>5</v>
          </cell>
          <cell r="L145">
            <v>5</v>
          </cell>
          <cell r="M145">
            <v>5</v>
          </cell>
          <cell r="N145">
            <v>8</v>
          </cell>
        </row>
        <row r="146">
          <cell r="A146">
            <v>2542</v>
          </cell>
          <cell r="B146">
            <v>93</v>
          </cell>
          <cell r="C146">
            <v>2379</v>
          </cell>
          <cell r="D146">
            <v>161</v>
          </cell>
          <cell r="E146">
            <v>651</v>
          </cell>
          <cell r="F146">
            <v>0</v>
          </cell>
          <cell r="G146">
            <v>31</v>
          </cell>
          <cell r="H146">
            <v>31</v>
          </cell>
          <cell r="I146">
            <v>3191</v>
          </cell>
          <cell r="J146">
            <v>4</v>
          </cell>
          <cell r="K146">
            <v>5</v>
          </cell>
          <cell r="L146">
            <v>4</v>
          </cell>
          <cell r="M146">
            <v>10</v>
          </cell>
          <cell r="N146">
            <v>4</v>
          </cell>
        </row>
        <row r="147">
          <cell r="A147">
            <v>1363</v>
          </cell>
          <cell r="B147">
            <v>92</v>
          </cell>
          <cell r="C147">
            <v>13</v>
          </cell>
          <cell r="D147">
            <v>38</v>
          </cell>
          <cell r="E147">
            <v>55</v>
          </cell>
          <cell r="F147">
            <v>8</v>
          </cell>
          <cell r="G147">
            <v>51</v>
          </cell>
          <cell r="H147">
            <v>51</v>
          </cell>
          <cell r="I147">
            <v>115</v>
          </cell>
          <cell r="J147">
            <v>1</v>
          </cell>
          <cell r="K147">
            <v>1</v>
          </cell>
          <cell r="L147">
            <v>0</v>
          </cell>
          <cell r="M147">
            <v>3</v>
          </cell>
          <cell r="N147">
            <v>7</v>
          </cell>
        </row>
        <row r="148">
          <cell r="A148">
            <v>1929</v>
          </cell>
          <cell r="B148">
            <v>92</v>
          </cell>
          <cell r="C148">
            <v>21</v>
          </cell>
          <cell r="D148">
            <v>7</v>
          </cell>
          <cell r="E148">
            <v>63</v>
          </cell>
          <cell r="F148">
            <v>7</v>
          </cell>
          <cell r="G148">
            <v>28</v>
          </cell>
          <cell r="H148">
            <v>49</v>
          </cell>
          <cell r="I148">
            <v>77</v>
          </cell>
          <cell r="J148">
            <v>1</v>
          </cell>
          <cell r="K148">
            <v>2</v>
          </cell>
          <cell r="L148">
            <v>0</v>
          </cell>
          <cell r="M148">
            <v>3</v>
          </cell>
          <cell r="N148">
            <v>4</v>
          </cell>
        </row>
        <row r="149">
          <cell r="A149">
            <v>2510</v>
          </cell>
          <cell r="B149">
            <v>92</v>
          </cell>
          <cell r="C149">
            <v>26</v>
          </cell>
          <cell r="D149">
            <v>190</v>
          </cell>
          <cell r="E149">
            <v>37</v>
          </cell>
          <cell r="F149">
            <v>0</v>
          </cell>
          <cell r="G149">
            <v>53</v>
          </cell>
          <cell r="H149">
            <v>238</v>
          </cell>
          <cell r="I149">
            <v>69</v>
          </cell>
          <cell r="J149">
            <v>2</v>
          </cell>
          <cell r="K149">
            <v>3</v>
          </cell>
          <cell r="L149">
            <v>0</v>
          </cell>
          <cell r="M149">
            <v>3</v>
          </cell>
          <cell r="N149">
            <v>8</v>
          </cell>
        </row>
        <row r="150">
          <cell r="A150">
            <v>1045</v>
          </cell>
          <cell r="B150">
            <v>92</v>
          </cell>
          <cell r="C150">
            <v>44</v>
          </cell>
          <cell r="D150">
            <v>20</v>
          </cell>
          <cell r="E150">
            <v>51</v>
          </cell>
          <cell r="F150">
            <v>10</v>
          </cell>
          <cell r="G150">
            <v>17</v>
          </cell>
          <cell r="H150">
            <v>44</v>
          </cell>
          <cell r="I150">
            <v>98</v>
          </cell>
          <cell r="J150">
            <v>1</v>
          </cell>
          <cell r="K150">
            <v>2</v>
          </cell>
          <cell r="L150">
            <v>0</v>
          </cell>
          <cell r="M150">
            <v>2</v>
          </cell>
          <cell r="N150">
            <v>10</v>
          </cell>
        </row>
        <row r="151">
          <cell r="A151">
            <v>1484</v>
          </cell>
          <cell r="B151">
            <v>92</v>
          </cell>
          <cell r="C151">
            <v>61</v>
          </cell>
          <cell r="D151">
            <v>9</v>
          </cell>
          <cell r="E151">
            <v>98</v>
          </cell>
          <cell r="F151">
            <v>19</v>
          </cell>
          <cell r="G151">
            <v>0</v>
          </cell>
          <cell r="H151">
            <v>112</v>
          </cell>
          <cell r="I151">
            <v>75</v>
          </cell>
          <cell r="J151">
            <v>2</v>
          </cell>
          <cell r="K151">
            <v>1</v>
          </cell>
          <cell r="L151">
            <v>1</v>
          </cell>
          <cell r="M151">
            <v>2</v>
          </cell>
          <cell r="N151">
            <v>8</v>
          </cell>
        </row>
        <row r="152">
          <cell r="A152">
            <v>1604</v>
          </cell>
          <cell r="B152">
            <v>92</v>
          </cell>
          <cell r="C152">
            <v>71</v>
          </cell>
          <cell r="D152">
            <v>33</v>
          </cell>
          <cell r="E152">
            <v>50</v>
          </cell>
          <cell r="F152">
            <v>46</v>
          </cell>
          <cell r="G152">
            <v>62</v>
          </cell>
          <cell r="H152">
            <v>133</v>
          </cell>
          <cell r="I152">
            <v>129</v>
          </cell>
          <cell r="J152">
            <v>1</v>
          </cell>
          <cell r="K152">
            <v>2</v>
          </cell>
          <cell r="L152">
            <v>1</v>
          </cell>
          <cell r="M152">
            <v>2</v>
          </cell>
          <cell r="N152">
            <v>7</v>
          </cell>
        </row>
        <row r="153">
          <cell r="A153">
            <v>2054</v>
          </cell>
          <cell r="B153">
            <v>92</v>
          </cell>
          <cell r="C153">
            <v>113</v>
          </cell>
          <cell r="D153">
            <v>0</v>
          </cell>
          <cell r="E153">
            <v>18</v>
          </cell>
          <cell r="F153">
            <v>7</v>
          </cell>
          <cell r="G153">
            <v>0</v>
          </cell>
          <cell r="H153">
            <v>28</v>
          </cell>
          <cell r="I153">
            <v>109</v>
          </cell>
          <cell r="J153">
            <v>2</v>
          </cell>
          <cell r="K153">
            <v>2</v>
          </cell>
          <cell r="L153">
            <v>0</v>
          </cell>
          <cell r="M153">
            <v>3</v>
          </cell>
          <cell r="N153">
            <v>5</v>
          </cell>
        </row>
        <row r="154">
          <cell r="A154">
            <v>2022</v>
          </cell>
          <cell r="B154">
            <v>92</v>
          </cell>
          <cell r="C154">
            <v>121</v>
          </cell>
          <cell r="D154">
            <v>4</v>
          </cell>
          <cell r="E154">
            <v>50</v>
          </cell>
          <cell r="F154">
            <v>0</v>
          </cell>
          <cell r="G154">
            <v>0</v>
          </cell>
          <cell r="H154">
            <v>18</v>
          </cell>
          <cell r="I154">
            <v>157</v>
          </cell>
          <cell r="J154">
            <v>3</v>
          </cell>
          <cell r="K154">
            <v>2</v>
          </cell>
          <cell r="L154">
            <v>0</v>
          </cell>
          <cell r="M154">
            <v>3</v>
          </cell>
          <cell r="N154">
            <v>8</v>
          </cell>
        </row>
        <row r="155">
          <cell r="A155">
            <v>2547</v>
          </cell>
          <cell r="B155">
            <v>92</v>
          </cell>
          <cell r="C155">
            <v>121</v>
          </cell>
          <cell r="D155">
            <v>4</v>
          </cell>
          <cell r="E155">
            <v>50</v>
          </cell>
          <cell r="F155">
            <v>0</v>
          </cell>
          <cell r="G155">
            <v>0</v>
          </cell>
          <cell r="H155">
            <v>18</v>
          </cell>
          <cell r="I155">
            <v>157</v>
          </cell>
          <cell r="J155">
            <v>3</v>
          </cell>
          <cell r="K155">
            <v>2</v>
          </cell>
          <cell r="L155">
            <v>0</v>
          </cell>
          <cell r="M155">
            <v>3</v>
          </cell>
          <cell r="N155">
            <v>8</v>
          </cell>
        </row>
        <row r="156">
          <cell r="A156">
            <v>1240</v>
          </cell>
          <cell r="B156">
            <v>92</v>
          </cell>
          <cell r="C156">
            <v>215</v>
          </cell>
          <cell r="D156">
            <v>224</v>
          </cell>
          <cell r="E156">
            <v>248</v>
          </cell>
          <cell r="F156">
            <v>100</v>
          </cell>
          <cell r="G156">
            <v>96</v>
          </cell>
          <cell r="H156">
            <v>119</v>
          </cell>
          <cell r="I156">
            <v>764</v>
          </cell>
          <cell r="J156">
            <v>2</v>
          </cell>
          <cell r="K156">
            <v>3</v>
          </cell>
          <cell r="L156">
            <v>1</v>
          </cell>
          <cell r="M156">
            <v>5</v>
          </cell>
          <cell r="N156">
            <v>6</v>
          </cell>
        </row>
        <row r="157">
          <cell r="A157">
            <v>1639</v>
          </cell>
          <cell r="B157">
            <v>92</v>
          </cell>
          <cell r="C157">
            <v>215</v>
          </cell>
          <cell r="D157">
            <v>224</v>
          </cell>
          <cell r="E157">
            <v>248</v>
          </cell>
          <cell r="F157">
            <v>100</v>
          </cell>
          <cell r="G157">
            <v>96</v>
          </cell>
          <cell r="H157">
            <v>119</v>
          </cell>
          <cell r="I157">
            <v>764</v>
          </cell>
          <cell r="J157">
            <v>2</v>
          </cell>
          <cell r="K157">
            <v>3</v>
          </cell>
          <cell r="L157">
            <v>1</v>
          </cell>
          <cell r="M157">
            <v>5</v>
          </cell>
          <cell r="N157">
            <v>6</v>
          </cell>
        </row>
        <row r="158">
          <cell r="A158">
            <v>1430</v>
          </cell>
          <cell r="B158">
            <v>92</v>
          </cell>
          <cell r="C158">
            <v>254</v>
          </cell>
          <cell r="D158">
            <v>47</v>
          </cell>
          <cell r="E158">
            <v>248</v>
          </cell>
          <cell r="F158">
            <v>44</v>
          </cell>
          <cell r="G158">
            <v>17</v>
          </cell>
          <cell r="H158">
            <v>33</v>
          </cell>
          <cell r="I158">
            <v>576</v>
          </cell>
          <cell r="J158">
            <v>2</v>
          </cell>
          <cell r="K158">
            <v>5</v>
          </cell>
          <cell r="L158">
            <v>0</v>
          </cell>
          <cell r="M158">
            <v>4</v>
          </cell>
          <cell r="N158">
            <v>8</v>
          </cell>
        </row>
        <row r="159">
          <cell r="A159">
            <v>2234</v>
          </cell>
          <cell r="B159">
            <v>92</v>
          </cell>
          <cell r="C159">
            <v>311</v>
          </cell>
          <cell r="D159">
            <v>63</v>
          </cell>
          <cell r="E159">
            <v>984</v>
          </cell>
          <cell r="F159">
            <v>30</v>
          </cell>
          <cell r="G159">
            <v>456</v>
          </cell>
          <cell r="H159">
            <v>166</v>
          </cell>
          <cell r="I159">
            <v>1679</v>
          </cell>
          <cell r="J159">
            <v>2</v>
          </cell>
          <cell r="K159">
            <v>7</v>
          </cell>
          <cell r="L159">
            <v>3</v>
          </cell>
          <cell r="M159">
            <v>5</v>
          </cell>
          <cell r="N159">
            <v>4</v>
          </cell>
        </row>
        <row r="160">
          <cell r="A160">
            <v>2589</v>
          </cell>
          <cell r="B160">
            <v>92</v>
          </cell>
          <cell r="C160">
            <v>395</v>
          </cell>
          <cell r="D160">
            <v>8</v>
          </cell>
          <cell r="E160">
            <v>505</v>
          </cell>
          <cell r="F160">
            <v>91</v>
          </cell>
          <cell r="G160">
            <v>28</v>
          </cell>
          <cell r="H160">
            <v>39</v>
          </cell>
          <cell r="I160">
            <v>986</v>
          </cell>
          <cell r="J160">
            <v>4</v>
          </cell>
          <cell r="K160">
            <v>5</v>
          </cell>
          <cell r="L160">
            <v>1</v>
          </cell>
          <cell r="M160">
            <v>5</v>
          </cell>
          <cell r="N160">
            <v>8</v>
          </cell>
        </row>
        <row r="161">
          <cell r="A161">
            <v>1745</v>
          </cell>
          <cell r="B161">
            <v>92</v>
          </cell>
          <cell r="C161">
            <v>473</v>
          </cell>
          <cell r="D161">
            <v>82</v>
          </cell>
          <cell r="E161">
            <v>711</v>
          </cell>
          <cell r="F161">
            <v>107</v>
          </cell>
          <cell r="G161">
            <v>40</v>
          </cell>
          <cell r="H161">
            <v>529</v>
          </cell>
          <cell r="I161">
            <v>883</v>
          </cell>
          <cell r="J161">
            <v>1</v>
          </cell>
          <cell r="K161">
            <v>2</v>
          </cell>
          <cell r="L161">
            <v>11</v>
          </cell>
          <cell r="M161">
            <v>5</v>
          </cell>
          <cell r="N161">
            <v>1</v>
          </cell>
        </row>
        <row r="162">
          <cell r="A162">
            <v>1915</v>
          </cell>
          <cell r="B162">
            <v>92</v>
          </cell>
          <cell r="C162">
            <v>473</v>
          </cell>
          <cell r="D162">
            <v>82</v>
          </cell>
          <cell r="E162">
            <v>711</v>
          </cell>
          <cell r="F162">
            <v>107</v>
          </cell>
          <cell r="G162">
            <v>40</v>
          </cell>
          <cell r="H162">
            <v>529</v>
          </cell>
          <cell r="I162">
            <v>883</v>
          </cell>
          <cell r="J162">
            <v>1</v>
          </cell>
          <cell r="K162">
            <v>2</v>
          </cell>
          <cell r="L162">
            <v>11</v>
          </cell>
          <cell r="M162">
            <v>5</v>
          </cell>
          <cell r="N162">
            <v>1</v>
          </cell>
        </row>
        <row r="163">
          <cell r="A163">
            <v>2376</v>
          </cell>
          <cell r="B163">
            <v>92</v>
          </cell>
          <cell r="C163">
            <v>533</v>
          </cell>
          <cell r="D163">
            <v>5</v>
          </cell>
          <cell r="E163">
            <v>114</v>
          </cell>
          <cell r="F163">
            <v>8</v>
          </cell>
          <cell r="G163">
            <v>13</v>
          </cell>
          <cell r="H163">
            <v>93</v>
          </cell>
          <cell r="I163">
            <v>581</v>
          </cell>
          <cell r="J163">
            <v>4</v>
          </cell>
          <cell r="K163">
            <v>5</v>
          </cell>
          <cell r="L163">
            <v>1</v>
          </cell>
          <cell r="M163">
            <v>5</v>
          </cell>
          <cell r="N163">
            <v>6</v>
          </cell>
        </row>
        <row r="164">
          <cell r="A164">
            <v>2412</v>
          </cell>
          <cell r="B164">
            <v>92</v>
          </cell>
          <cell r="C164">
            <v>533</v>
          </cell>
          <cell r="D164">
            <v>5</v>
          </cell>
          <cell r="E164">
            <v>114</v>
          </cell>
          <cell r="F164">
            <v>8</v>
          </cell>
          <cell r="G164">
            <v>13</v>
          </cell>
          <cell r="H164">
            <v>93</v>
          </cell>
          <cell r="I164">
            <v>581</v>
          </cell>
          <cell r="J164">
            <v>4</v>
          </cell>
          <cell r="K164">
            <v>5</v>
          </cell>
          <cell r="L164">
            <v>1</v>
          </cell>
          <cell r="M164">
            <v>5</v>
          </cell>
          <cell r="N164">
            <v>6</v>
          </cell>
        </row>
        <row r="165">
          <cell r="A165">
            <v>3083</v>
          </cell>
          <cell r="B165">
            <v>92</v>
          </cell>
          <cell r="C165">
            <v>599</v>
          </cell>
          <cell r="D165">
            <v>10</v>
          </cell>
          <cell r="E165">
            <v>574</v>
          </cell>
          <cell r="F165">
            <v>64</v>
          </cell>
          <cell r="G165">
            <v>10</v>
          </cell>
          <cell r="H165">
            <v>137</v>
          </cell>
          <cell r="I165">
            <v>1118</v>
          </cell>
          <cell r="J165">
            <v>5</v>
          </cell>
          <cell r="K165">
            <v>7</v>
          </cell>
          <cell r="L165">
            <v>1</v>
          </cell>
          <cell r="M165">
            <v>6</v>
          </cell>
          <cell r="N165">
            <v>7</v>
          </cell>
        </row>
        <row r="166">
          <cell r="A166">
            <v>3015</v>
          </cell>
          <cell r="B166">
            <v>92</v>
          </cell>
          <cell r="C166">
            <v>608</v>
          </cell>
          <cell r="D166">
            <v>141</v>
          </cell>
          <cell r="E166">
            <v>593</v>
          </cell>
          <cell r="F166">
            <v>166</v>
          </cell>
          <cell r="G166">
            <v>126</v>
          </cell>
          <cell r="H166">
            <v>448</v>
          </cell>
          <cell r="I166">
            <v>1186</v>
          </cell>
          <cell r="J166">
            <v>1</v>
          </cell>
          <cell r="K166">
            <v>5</v>
          </cell>
          <cell r="L166">
            <v>4</v>
          </cell>
          <cell r="M166">
            <v>8</v>
          </cell>
          <cell r="N166">
            <v>4</v>
          </cell>
        </row>
        <row r="167">
          <cell r="A167">
            <v>2688</v>
          </cell>
          <cell r="B167">
            <v>92</v>
          </cell>
          <cell r="C167">
            <v>767</v>
          </cell>
          <cell r="D167">
            <v>114</v>
          </cell>
          <cell r="E167">
            <v>2100</v>
          </cell>
          <cell r="F167">
            <v>464</v>
          </cell>
          <cell r="G167">
            <v>79</v>
          </cell>
          <cell r="H167">
            <v>58</v>
          </cell>
          <cell r="I167">
            <v>3467</v>
          </cell>
          <cell r="J167">
            <v>1</v>
          </cell>
          <cell r="K167">
            <v>5</v>
          </cell>
          <cell r="L167">
            <v>8</v>
          </cell>
          <cell r="M167">
            <v>12</v>
          </cell>
          <cell r="N167">
            <v>3</v>
          </cell>
        </row>
        <row r="168">
          <cell r="A168">
            <v>2988</v>
          </cell>
          <cell r="B168">
            <v>92</v>
          </cell>
          <cell r="C168">
            <v>890</v>
          </cell>
          <cell r="D168">
            <v>476</v>
          </cell>
          <cell r="E168">
            <v>476</v>
          </cell>
          <cell r="F168">
            <v>812</v>
          </cell>
          <cell r="G168">
            <v>504</v>
          </cell>
          <cell r="H168">
            <v>117</v>
          </cell>
          <cell r="I168">
            <v>3041</v>
          </cell>
          <cell r="J168">
            <v>6</v>
          </cell>
          <cell r="K168">
            <v>11</v>
          </cell>
          <cell r="L168">
            <v>2</v>
          </cell>
          <cell r="M168">
            <v>8</v>
          </cell>
          <cell r="N168">
            <v>9</v>
          </cell>
        </row>
        <row r="169">
          <cell r="A169">
            <v>1732</v>
          </cell>
          <cell r="B169">
            <v>92</v>
          </cell>
          <cell r="C169">
            <v>1029</v>
          </cell>
          <cell r="D169">
            <v>24</v>
          </cell>
          <cell r="E169">
            <v>194</v>
          </cell>
          <cell r="F169">
            <v>50</v>
          </cell>
          <cell r="G169">
            <v>12</v>
          </cell>
          <cell r="H169">
            <v>12</v>
          </cell>
          <cell r="I169">
            <v>1297</v>
          </cell>
          <cell r="J169">
            <v>2</v>
          </cell>
          <cell r="K169">
            <v>3</v>
          </cell>
          <cell r="L169">
            <v>2</v>
          </cell>
          <cell r="M169">
            <v>10</v>
          </cell>
          <cell r="N169">
            <v>3</v>
          </cell>
        </row>
        <row r="170">
          <cell r="A170">
            <v>2781</v>
          </cell>
          <cell r="B170">
            <v>92</v>
          </cell>
          <cell r="C170">
            <v>1215</v>
          </cell>
          <cell r="D170">
            <v>60</v>
          </cell>
          <cell r="E170">
            <v>495</v>
          </cell>
          <cell r="F170">
            <v>75</v>
          </cell>
          <cell r="G170">
            <v>30</v>
          </cell>
          <cell r="H170">
            <v>4364</v>
          </cell>
          <cell r="I170">
            <v>-2490</v>
          </cell>
          <cell r="J170">
            <v>0</v>
          </cell>
          <cell r="K170">
            <v>23</v>
          </cell>
          <cell r="L170">
            <v>1</v>
          </cell>
          <cell r="M170">
            <v>1</v>
          </cell>
          <cell r="N170">
            <v>0</v>
          </cell>
        </row>
        <row r="171">
          <cell r="A171">
            <v>1471</v>
          </cell>
          <cell r="B171">
            <v>92</v>
          </cell>
          <cell r="C171">
            <v>1337</v>
          </cell>
          <cell r="D171">
            <v>32</v>
          </cell>
          <cell r="E171">
            <v>290</v>
          </cell>
          <cell r="F171">
            <v>43</v>
          </cell>
          <cell r="G171">
            <v>16</v>
          </cell>
          <cell r="H171">
            <v>240</v>
          </cell>
          <cell r="I171">
            <v>1479</v>
          </cell>
          <cell r="J171">
            <v>2</v>
          </cell>
          <cell r="K171">
            <v>7</v>
          </cell>
          <cell r="L171">
            <v>2</v>
          </cell>
          <cell r="M171">
            <v>10</v>
          </cell>
          <cell r="N171">
            <v>6</v>
          </cell>
        </row>
        <row r="172">
          <cell r="A172">
            <v>3038</v>
          </cell>
          <cell r="B172">
            <v>92</v>
          </cell>
          <cell r="C172">
            <v>1355</v>
          </cell>
          <cell r="D172">
            <v>87</v>
          </cell>
          <cell r="E172">
            <v>331</v>
          </cell>
          <cell r="F172">
            <v>57</v>
          </cell>
          <cell r="G172">
            <v>376</v>
          </cell>
          <cell r="H172">
            <v>267</v>
          </cell>
          <cell r="I172">
            <v>1941</v>
          </cell>
          <cell r="J172">
            <v>2</v>
          </cell>
          <cell r="K172">
            <v>4</v>
          </cell>
          <cell r="L172">
            <v>5</v>
          </cell>
          <cell r="M172">
            <v>4</v>
          </cell>
          <cell r="N172">
            <v>2</v>
          </cell>
        </row>
        <row r="173">
          <cell r="A173">
            <v>2803</v>
          </cell>
          <cell r="B173">
            <v>92</v>
          </cell>
          <cell r="C173">
            <v>1509</v>
          </cell>
          <cell r="D173">
            <v>206</v>
          </cell>
          <cell r="E173">
            <v>1648</v>
          </cell>
          <cell r="F173">
            <v>87</v>
          </cell>
          <cell r="G173">
            <v>0</v>
          </cell>
          <cell r="H173">
            <v>206</v>
          </cell>
          <cell r="I173">
            <v>3244</v>
          </cell>
          <cell r="J173">
            <v>1</v>
          </cell>
          <cell r="K173">
            <v>3</v>
          </cell>
          <cell r="L173">
            <v>11</v>
          </cell>
          <cell r="M173">
            <v>9</v>
          </cell>
          <cell r="N173">
            <v>1</v>
          </cell>
        </row>
        <row r="174">
          <cell r="A174">
            <v>2488</v>
          </cell>
          <cell r="B174">
            <v>92</v>
          </cell>
          <cell r="C174">
            <v>1914</v>
          </cell>
          <cell r="D174">
            <v>179</v>
          </cell>
          <cell r="E174">
            <v>1010</v>
          </cell>
          <cell r="F174">
            <v>234</v>
          </cell>
          <cell r="G174">
            <v>323</v>
          </cell>
          <cell r="H174">
            <v>253</v>
          </cell>
          <cell r="I174">
            <v>3408</v>
          </cell>
          <cell r="J174">
            <v>3</v>
          </cell>
          <cell r="K174">
            <v>10</v>
          </cell>
          <cell r="L174">
            <v>4</v>
          </cell>
          <cell r="M174">
            <v>9</v>
          </cell>
          <cell r="N174">
            <v>7</v>
          </cell>
        </row>
        <row r="175">
          <cell r="A175">
            <v>1453</v>
          </cell>
          <cell r="B175">
            <v>92</v>
          </cell>
          <cell r="C175">
            <v>1936</v>
          </cell>
          <cell r="D175">
            <v>24</v>
          </cell>
          <cell r="E175">
            <v>503</v>
          </cell>
          <cell r="F175">
            <v>33</v>
          </cell>
          <cell r="G175">
            <v>24</v>
          </cell>
          <cell r="H175">
            <v>176</v>
          </cell>
          <cell r="I175">
            <v>2345</v>
          </cell>
          <cell r="J175">
            <v>3</v>
          </cell>
          <cell r="K175">
            <v>7</v>
          </cell>
          <cell r="L175">
            <v>3</v>
          </cell>
          <cell r="M175">
            <v>12</v>
          </cell>
          <cell r="N175">
            <v>7</v>
          </cell>
        </row>
        <row r="176">
          <cell r="A176">
            <v>2595</v>
          </cell>
          <cell r="B176">
            <v>92</v>
          </cell>
          <cell r="C176">
            <v>2472</v>
          </cell>
          <cell r="D176">
            <v>0</v>
          </cell>
          <cell r="E176">
            <v>219</v>
          </cell>
          <cell r="F176">
            <v>35</v>
          </cell>
          <cell r="G176">
            <v>26</v>
          </cell>
          <cell r="H176">
            <v>575</v>
          </cell>
          <cell r="I176">
            <v>2177</v>
          </cell>
          <cell r="J176">
            <v>7</v>
          </cell>
          <cell r="K176">
            <v>9</v>
          </cell>
          <cell r="L176">
            <v>6</v>
          </cell>
          <cell r="M176">
            <v>9</v>
          </cell>
          <cell r="N176">
            <v>8</v>
          </cell>
        </row>
        <row r="177">
          <cell r="A177">
            <v>2274</v>
          </cell>
          <cell r="B177">
            <v>91</v>
          </cell>
          <cell r="C177">
            <v>13</v>
          </cell>
          <cell r="D177">
            <v>0</v>
          </cell>
          <cell r="E177">
            <v>17</v>
          </cell>
          <cell r="F177">
            <v>0</v>
          </cell>
          <cell r="G177">
            <v>3</v>
          </cell>
          <cell r="H177">
            <v>17</v>
          </cell>
          <cell r="I177">
            <v>17</v>
          </cell>
          <cell r="J177">
            <v>1</v>
          </cell>
          <cell r="K177">
            <v>1</v>
          </cell>
          <cell r="L177">
            <v>0</v>
          </cell>
          <cell r="M177">
            <v>2</v>
          </cell>
          <cell r="N177">
            <v>7</v>
          </cell>
        </row>
        <row r="178">
          <cell r="A178">
            <v>2049</v>
          </cell>
          <cell r="B178">
            <v>91</v>
          </cell>
          <cell r="C178">
            <v>16</v>
          </cell>
          <cell r="D178">
            <v>11</v>
          </cell>
          <cell r="E178">
            <v>38</v>
          </cell>
          <cell r="F178">
            <v>0</v>
          </cell>
          <cell r="G178">
            <v>22</v>
          </cell>
          <cell r="H178">
            <v>11</v>
          </cell>
          <cell r="I178">
            <v>77</v>
          </cell>
          <cell r="J178">
            <v>1</v>
          </cell>
          <cell r="K178">
            <v>1</v>
          </cell>
          <cell r="L178">
            <v>0</v>
          </cell>
          <cell r="M178">
            <v>2</v>
          </cell>
          <cell r="N178">
            <v>8</v>
          </cell>
        </row>
        <row r="179">
          <cell r="A179">
            <v>1457</v>
          </cell>
          <cell r="B179">
            <v>91</v>
          </cell>
          <cell r="C179">
            <v>79</v>
          </cell>
          <cell r="D179">
            <v>4</v>
          </cell>
          <cell r="E179">
            <v>47</v>
          </cell>
          <cell r="F179">
            <v>14</v>
          </cell>
          <cell r="G179">
            <v>0</v>
          </cell>
          <cell r="H179">
            <v>14</v>
          </cell>
          <cell r="I179">
            <v>130</v>
          </cell>
          <cell r="J179">
            <v>2</v>
          </cell>
          <cell r="K179">
            <v>1</v>
          </cell>
          <cell r="L179">
            <v>0</v>
          </cell>
          <cell r="M179">
            <v>3</v>
          </cell>
          <cell r="N179">
            <v>7</v>
          </cell>
        </row>
        <row r="180">
          <cell r="A180">
            <v>2512</v>
          </cell>
          <cell r="B180">
            <v>91</v>
          </cell>
          <cell r="C180">
            <v>106</v>
          </cell>
          <cell r="D180">
            <v>0</v>
          </cell>
          <cell r="E180">
            <v>83</v>
          </cell>
          <cell r="F180">
            <v>24</v>
          </cell>
          <cell r="G180">
            <v>0</v>
          </cell>
          <cell r="H180">
            <v>47</v>
          </cell>
          <cell r="I180">
            <v>165</v>
          </cell>
          <cell r="J180">
            <v>1</v>
          </cell>
          <cell r="K180">
            <v>1</v>
          </cell>
          <cell r="L180">
            <v>1</v>
          </cell>
          <cell r="M180">
            <v>2</v>
          </cell>
          <cell r="N180">
            <v>8</v>
          </cell>
        </row>
        <row r="181">
          <cell r="A181">
            <v>2027</v>
          </cell>
          <cell r="B181">
            <v>91</v>
          </cell>
          <cell r="C181">
            <v>119</v>
          </cell>
          <cell r="D181">
            <v>44</v>
          </cell>
          <cell r="E181">
            <v>131</v>
          </cell>
          <cell r="F181">
            <v>52</v>
          </cell>
          <cell r="G181">
            <v>24</v>
          </cell>
          <cell r="H181">
            <v>115</v>
          </cell>
          <cell r="I181">
            <v>255</v>
          </cell>
          <cell r="J181">
            <v>1</v>
          </cell>
          <cell r="K181">
            <v>2</v>
          </cell>
          <cell r="L181">
            <v>0</v>
          </cell>
          <cell r="M181">
            <v>4</v>
          </cell>
          <cell r="N181">
            <v>4</v>
          </cell>
        </row>
        <row r="182">
          <cell r="A182">
            <v>1749</v>
          </cell>
          <cell r="B182">
            <v>91</v>
          </cell>
          <cell r="C182">
            <v>135</v>
          </cell>
          <cell r="D182">
            <v>38</v>
          </cell>
          <cell r="E182">
            <v>72</v>
          </cell>
          <cell r="F182">
            <v>91</v>
          </cell>
          <cell r="G182">
            <v>47</v>
          </cell>
          <cell r="H182">
            <v>191</v>
          </cell>
          <cell r="I182">
            <v>191</v>
          </cell>
          <cell r="J182">
            <v>1</v>
          </cell>
          <cell r="K182">
            <v>2</v>
          </cell>
          <cell r="L182">
            <v>1</v>
          </cell>
          <cell r="M182">
            <v>4</v>
          </cell>
          <cell r="N182">
            <v>4</v>
          </cell>
        </row>
        <row r="183">
          <cell r="A183">
            <v>2177</v>
          </cell>
          <cell r="B183">
            <v>91</v>
          </cell>
          <cell r="C183">
            <v>135</v>
          </cell>
          <cell r="D183">
            <v>38</v>
          </cell>
          <cell r="E183">
            <v>72</v>
          </cell>
          <cell r="F183">
            <v>91</v>
          </cell>
          <cell r="G183">
            <v>47</v>
          </cell>
          <cell r="H183">
            <v>191</v>
          </cell>
          <cell r="I183">
            <v>191</v>
          </cell>
          <cell r="J183">
            <v>1</v>
          </cell>
          <cell r="K183">
            <v>2</v>
          </cell>
          <cell r="L183">
            <v>1</v>
          </cell>
          <cell r="M183">
            <v>4</v>
          </cell>
          <cell r="N183">
            <v>4</v>
          </cell>
        </row>
        <row r="184">
          <cell r="A184">
            <v>2072</v>
          </cell>
          <cell r="B184">
            <v>91</v>
          </cell>
          <cell r="C184">
            <v>242</v>
          </cell>
          <cell r="D184">
            <v>28</v>
          </cell>
          <cell r="E184">
            <v>64</v>
          </cell>
          <cell r="F184">
            <v>67</v>
          </cell>
          <cell r="G184">
            <v>28</v>
          </cell>
          <cell r="H184">
            <v>43</v>
          </cell>
          <cell r="I184">
            <v>387</v>
          </cell>
          <cell r="J184">
            <v>2</v>
          </cell>
          <cell r="K184">
            <v>2</v>
          </cell>
          <cell r="L184">
            <v>1</v>
          </cell>
          <cell r="M184">
            <v>4</v>
          </cell>
          <cell r="N184">
            <v>5</v>
          </cell>
        </row>
        <row r="185">
          <cell r="A185">
            <v>1152</v>
          </cell>
          <cell r="B185">
            <v>91</v>
          </cell>
          <cell r="C185">
            <v>281</v>
          </cell>
          <cell r="D185">
            <v>16</v>
          </cell>
          <cell r="E185">
            <v>260</v>
          </cell>
          <cell r="F185">
            <v>37</v>
          </cell>
          <cell r="G185">
            <v>21</v>
          </cell>
          <cell r="H185">
            <v>27</v>
          </cell>
          <cell r="I185">
            <v>589</v>
          </cell>
          <cell r="J185">
            <v>4</v>
          </cell>
          <cell r="K185">
            <v>3</v>
          </cell>
          <cell r="L185">
            <v>0</v>
          </cell>
          <cell r="M185">
            <v>4</v>
          </cell>
          <cell r="N185">
            <v>8</v>
          </cell>
        </row>
        <row r="186">
          <cell r="A186">
            <v>1433</v>
          </cell>
          <cell r="B186">
            <v>91</v>
          </cell>
          <cell r="C186">
            <v>581</v>
          </cell>
          <cell r="D186">
            <v>20</v>
          </cell>
          <cell r="E186">
            <v>229</v>
          </cell>
          <cell r="F186">
            <v>84</v>
          </cell>
          <cell r="G186">
            <v>184</v>
          </cell>
          <cell r="H186">
            <v>98</v>
          </cell>
          <cell r="I186">
            <v>1001</v>
          </cell>
          <cell r="J186">
            <v>2</v>
          </cell>
          <cell r="K186">
            <v>3</v>
          </cell>
          <cell r="L186">
            <v>2</v>
          </cell>
          <cell r="M186">
            <v>9</v>
          </cell>
          <cell r="N186">
            <v>3</v>
          </cell>
        </row>
        <row r="187">
          <cell r="A187">
            <v>2129</v>
          </cell>
          <cell r="B187">
            <v>91</v>
          </cell>
          <cell r="C187">
            <v>956</v>
          </cell>
          <cell r="D187">
            <v>8</v>
          </cell>
          <cell r="E187">
            <v>107</v>
          </cell>
          <cell r="F187">
            <v>0</v>
          </cell>
          <cell r="G187">
            <v>0</v>
          </cell>
          <cell r="H187">
            <v>52</v>
          </cell>
          <cell r="I187">
            <v>1019</v>
          </cell>
          <cell r="J187">
            <v>2</v>
          </cell>
          <cell r="K187">
            <v>9</v>
          </cell>
          <cell r="L187">
            <v>1</v>
          </cell>
          <cell r="M187">
            <v>4</v>
          </cell>
          <cell r="N187">
            <v>8</v>
          </cell>
        </row>
        <row r="188">
          <cell r="A188">
            <v>2793</v>
          </cell>
          <cell r="B188">
            <v>91</v>
          </cell>
          <cell r="C188">
            <v>1101</v>
          </cell>
          <cell r="D188">
            <v>27</v>
          </cell>
          <cell r="E188">
            <v>260</v>
          </cell>
          <cell r="F188">
            <v>36</v>
          </cell>
          <cell r="G188">
            <v>42</v>
          </cell>
          <cell r="H188">
            <v>101</v>
          </cell>
          <cell r="I188">
            <v>1364</v>
          </cell>
          <cell r="J188">
            <v>3</v>
          </cell>
          <cell r="K188">
            <v>6</v>
          </cell>
          <cell r="L188">
            <v>2</v>
          </cell>
          <cell r="M188">
            <v>8</v>
          </cell>
          <cell r="N188">
            <v>5</v>
          </cell>
        </row>
        <row r="189">
          <cell r="A189">
            <v>3136</v>
          </cell>
          <cell r="B189">
            <v>91</v>
          </cell>
          <cell r="C189">
            <v>1425</v>
          </cell>
          <cell r="D189">
            <v>304</v>
          </cell>
          <cell r="E189">
            <v>281</v>
          </cell>
          <cell r="F189">
            <v>198</v>
          </cell>
          <cell r="G189">
            <v>405</v>
          </cell>
          <cell r="H189">
            <v>509</v>
          </cell>
          <cell r="I189">
            <v>2105</v>
          </cell>
          <cell r="J189">
            <v>1</v>
          </cell>
          <cell r="K189">
            <v>4</v>
          </cell>
          <cell r="L189">
            <v>8</v>
          </cell>
          <cell r="M189">
            <v>5</v>
          </cell>
          <cell r="N189">
            <v>1</v>
          </cell>
        </row>
        <row r="190">
          <cell r="A190">
            <v>2758</v>
          </cell>
          <cell r="B190">
            <v>91</v>
          </cell>
          <cell r="C190">
            <v>1570</v>
          </cell>
          <cell r="D190">
            <v>41</v>
          </cell>
          <cell r="E190">
            <v>409</v>
          </cell>
          <cell r="F190">
            <v>82</v>
          </cell>
          <cell r="G190">
            <v>63</v>
          </cell>
          <cell r="H190">
            <v>41</v>
          </cell>
          <cell r="I190">
            <v>2123</v>
          </cell>
          <cell r="J190">
            <v>2</v>
          </cell>
          <cell r="K190">
            <v>11</v>
          </cell>
          <cell r="L190">
            <v>2</v>
          </cell>
          <cell r="M190">
            <v>10</v>
          </cell>
          <cell r="N190">
            <v>7</v>
          </cell>
        </row>
        <row r="191">
          <cell r="A191">
            <v>2240</v>
          </cell>
          <cell r="B191">
            <v>91</v>
          </cell>
          <cell r="C191">
            <v>1696</v>
          </cell>
          <cell r="D191">
            <v>145</v>
          </cell>
          <cell r="E191">
            <v>2180</v>
          </cell>
          <cell r="F191">
            <v>505</v>
          </cell>
          <cell r="G191">
            <v>436</v>
          </cell>
          <cell r="H191">
            <v>290</v>
          </cell>
          <cell r="I191">
            <v>4671</v>
          </cell>
          <cell r="J191">
            <v>1</v>
          </cell>
          <cell r="K191">
            <v>4</v>
          </cell>
          <cell r="L191">
            <v>7</v>
          </cell>
          <cell r="M191">
            <v>11</v>
          </cell>
          <cell r="N191">
            <v>2</v>
          </cell>
        </row>
        <row r="192">
          <cell r="A192">
            <v>2330</v>
          </cell>
          <cell r="B192">
            <v>91</v>
          </cell>
          <cell r="C192">
            <v>1831</v>
          </cell>
          <cell r="D192">
            <v>168</v>
          </cell>
          <cell r="E192">
            <v>1322</v>
          </cell>
          <cell r="F192">
            <v>0</v>
          </cell>
          <cell r="G192">
            <v>67</v>
          </cell>
          <cell r="H192">
            <v>32</v>
          </cell>
          <cell r="I192">
            <v>3356</v>
          </cell>
          <cell r="J192">
            <v>1</v>
          </cell>
          <cell r="K192">
            <v>4</v>
          </cell>
          <cell r="L192">
            <v>8</v>
          </cell>
          <cell r="M192">
            <v>10</v>
          </cell>
          <cell r="N192">
            <v>2</v>
          </cell>
        </row>
        <row r="193">
          <cell r="A193">
            <v>3218</v>
          </cell>
          <cell r="B193">
            <v>91</v>
          </cell>
          <cell r="C193">
            <v>2257</v>
          </cell>
          <cell r="D193">
            <v>119</v>
          </cell>
          <cell r="E193">
            <v>539</v>
          </cell>
          <cell r="F193">
            <v>80</v>
          </cell>
          <cell r="G193">
            <v>30</v>
          </cell>
          <cell r="H193">
            <v>60</v>
          </cell>
          <cell r="I193">
            <v>2965</v>
          </cell>
          <cell r="J193">
            <v>1</v>
          </cell>
          <cell r="K193">
            <v>2</v>
          </cell>
          <cell r="L193">
            <v>3</v>
          </cell>
          <cell r="M193">
            <v>-10</v>
          </cell>
          <cell r="N193">
            <v>6</v>
          </cell>
        </row>
        <row r="194">
          <cell r="A194">
            <v>1018</v>
          </cell>
          <cell r="B194">
            <v>91</v>
          </cell>
          <cell r="C194">
            <v>2326</v>
          </cell>
          <cell r="D194">
            <v>184</v>
          </cell>
          <cell r="E194">
            <v>1145</v>
          </cell>
          <cell r="F194">
            <v>0</v>
          </cell>
          <cell r="G194">
            <v>37</v>
          </cell>
          <cell r="H194">
            <v>405</v>
          </cell>
          <cell r="I194">
            <v>3287</v>
          </cell>
          <cell r="J194">
            <v>2</v>
          </cell>
          <cell r="K194">
            <v>11</v>
          </cell>
          <cell r="L194">
            <v>4</v>
          </cell>
          <cell r="M194">
            <v>9</v>
          </cell>
          <cell r="N194">
            <v>5</v>
          </cell>
        </row>
        <row r="195">
          <cell r="A195">
            <v>3203</v>
          </cell>
          <cell r="B195">
            <v>91</v>
          </cell>
          <cell r="C195">
            <v>2502</v>
          </cell>
          <cell r="D195">
            <v>132</v>
          </cell>
          <cell r="E195">
            <v>598</v>
          </cell>
          <cell r="F195">
            <v>88</v>
          </cell>
          <cell r="G195">
            <v>33</v>
          </cell>
          <cell r="H195">
            <v>66</v>
          </cell>
          <cell r="I195">
            <v>3287</v>
          </cell>
          <cell r="J195">
            <v>1</v>
          </cell>
          <cell r="K195">
            <v>2</v>
          </cell>
          <cell r="L195">
            <v>3</v>
          </cell>
          <cell r="M195">
            <v>13</v>
          </cell>
          <cell r="N195">
            <v>6</v>
          </cell>
        </row>
        <row r="196">
          <cell r="A196">
            <v>1333</v>
          </cell>
          <cell r="B196">
            <v>90</v>
          </cell>
          <cell r="C196">
            <v>36</v>
          </cell>
          <cell r="D196">
            <v>0</v>
          </cell>
          <cell r="E196">
            <v>12</v>
          </cell>
          <cell r="F196">
            <v>0</v>
          </cell>
          <cell r="G196">
            <v>0</v>
          </cell>
          <cell r="H196">
            <v>16</v>
          </cell>
          <cell r="I196">
            <v>32</v>
          </cell>
          <cell r="J196">
            <v>1</v>
          </cell>
          <cell r="K196">
            <v>1</v>
          </cell>
          <cell r="L196">
            <v>0</v>
          </cell>
          <cell r="M196">
            <v>2</v>
          </cell>
          <cell r="N196">
            <v>6</v>
          </cell>
        </row>
        <row r="197">
          <cell r="A197">
            <v>2817</v>
          </cell>
          <cell r="B197">
            <v>90</v>
          </cell>
          <cell r="C197">
            <v>38</v>
          </cell>
          <cell r="D197">
            <v>14</v>
          </cell>
          <cell r="E197">
            <v>89</v>
          </cell>
          <cell r="F197">
            <v>0</v>
          </cell>
          <cell r="G197">
            <v>9</v>
          </cell>
          <cell r="H197">
            <v>14</v>
          </cell>
          <cell r="I197">
            <v>136</v>
          </cell>
          <cell r="J197">
            <v>2</v>
          </cell>
          <cell r="K197">
            <v>2</v>
          </cell>
          <cell r="L197">
            <v>0</v>
          </cell>
          <cell r="M197">
            <v>3</v>
          </cell>
          <cell r="N197">
            <v>6</v>
          </cell>
        </row>
        <row r="198">
          <cell r="A198">
            <v>2707</v>
          </cell>
          <cell r="B198">
            <v>90</v>
          </cell>
          <cell r="C198">
            <v>66</v>
          </cell>
          <cell r="D198">
            <v>7</v>
          </cell>
          <cell r="E198">
            <v>37</v>
          </cell>
          <cell r="F198">
            <v>0</v>
          </cell>
          <cell r="G198">
            <v>0</v>
          </cell>
          <cell r="H198">
            <v>92</v>
          </cell>
          <cell r="I198">
            <v>18</v>
          </cell>
          <cell r="J198">
            <v>1</v>
          </cell>
          <cell r="K198">
            <v>1</v>
          </cell>
          <cell r="L198">
            <v>1</v>
          </cell>
          <cell r="M198">
            <v>2</v>
          </cell>
          <cell r="N198">
            <v>7</v>
          </cell>
        </row>
        <row r="199">
          <cell r="A199">
            <v>3064</v>
          </cell>
          <cell r="B199">
            <v>90</v>
          </cell>
          <cell r="C199">
            <v>79</v>
          </cell>
          <cell r="D199">
            <v>3</v>
          </cell>
          <cell r="E199">
            <v>31</v>
          </cell>
          <cell r="F199">
            <v>6</v>
          </cell>
          <cell r="G199">
            <v>0</v>
          </cell>
          <cell r="H199">
            <v>3</v>
          </cell>
          <cell r="I199">
            <v>116</v>
          </cell>
          <cell r="J199">
            <v>1</v>
          </cell>
          <cell r="K199">
            <v>1</v>
          </cell>
          <cell r="L199">
            <v>0</v>
          </cell>
          <cell r="M199">
            <v>3</v>
          </cell>
          <cell r="N199">
            <v>5</v>
          </cell>
        </row>
        <row r="200">
          <cell r="A200">
            <v>1166</v>
          </cell>
          <cell r="B200">
            <v>90</v>
          </cell>
          <cell r="C200">
            <v>104</v>
          </cell>
          <cell r="D200">
            <v>0</v>
          </cell>
          <cell r="E200">
            <v>50</v>
          </cell>
          <cell r="F200">
            <v>0</v>
          </cell>
          <cell r="G200">
            <v>0</v>
          </cell>
          <cell r="H200">
            <v>7</v>
          </cell>
          <cell r="I200">
            <v>147</v>
          </cell>
          <cell r="J200">
            <v>2</v>
          </cell>
          <cell r="K200">
            <v>2</v>
          </cell>
          <cell r="L200">
            <v>0</v>
          </cell>
          <cell r="M200">
            <v>3</v>
          </cell>
          <cell r="N200">
            <v>7</v>
          </cell>
        </row>
        <row r="201">
          <cell r="A201">
            <v>1673</v>
          </cell>
          <cell r="B201">
            <v>90</v>
          </cell>
          <cell r="C201">
            <v>225</v>
          </cell>
          <cell r="D201">
            <v>50</v>
          </cell>
          <cell r="E201">
            <v>269</v>
          </cell>
          <cell r="F201">
            <v>57</v>
          </cell>
          <cell r="G201">
            <v>37</v>
          </cell>
          <cell r="H201">
            <v>269</v>
          </cell>
          <cell r="I201">
            <v>370</v>
          </cell>
          <cell r="J201">
            <v>3</v>
          </cell>
          <cell r="K201">
            <v>1</v>
          </cell>
          <cell r="L201">
            <v>4</v>
          </cell>
          <cell r="M201">
            <v>4</v>
          </cell>
          <cell r="N201">
            <v>3</v>
          </cell>
        </row>
        <row r="202">
          <cell r="A202">
            <v>1397</v>
          </cell>
          <cell r="B202">
            <v>90</v>
          </cell>
          <cell r="C202">
            <v>266</v>
          </cell>
          <cell r="D202">
            <v>138</v>
          </cell>
          <cell r="E202">
            <v>169</v>
          </cell>
          <cell r="F202">
            <v>319</v>
          </cell>
          <cell r="G202">
            <v>244</v>
          </cell>
          <cell r="H202">
            <v>19</v>
          </cell>
          <cell r="I202">
            <v>1118</v>
          </cell>
          <cell r="J202">
            <v>3</v>
          </cell>
          <cell r="K202">
            <v>5</v>
          </cell>
          <cell r="L202">
            <v>1</v>
          </cell>
          <cell r="M202">
            <v>7</v>
          </cell>
          <cell r="N202">
            <v>7</v>
          </cell>
        </row>
        <row r="203">
          <cell r="A203">
            <v>1746</v>
          </cell>
          <cell r="B203">
            <v>90</v>
          </cell>
          <cell r="C203">
            <v>421</v>
          </cell>
          <cell r="D203">
            <v>9</v>
          </cell>
          <cell r="E203">
            <v>116</v>
          </cell>
          <cell r="F203">
            <v>12</v>
          </cell>
          <cell r="G203">
            <v>0</v>
          </cell>
          <cell r="H203">
            <v>180</v>
          </cell>
          <cell r="I203">
            <v>378</v>
          </cell>
          <cell r="J203">
            <v>3</v>
          </cell>
          <cell r="K203">
            <v>3</v>
          </cell>
          <cell r="L203">
            <v>2</v>
          </cell>
          <cell r="M203">
            <v>4</v>
          </cell>
          <cell r="N203">
            <v>6</v>
          </cell>
        </row>
        <row r="204">
          <cell r="A204">
            <v>1595</v>
          </cell>
          <cell r="B204">
            <v>90</v>
          </cell>
          <cell r="C204">
            <v>522</v>
          </cell>
          <cell r="D204">
            <v>81</v>
          </cell>
          <cell r="E204">
            <v>171</v>
          </cell>
          <cell r="F204">
            <v>52</v>
          </cell>
          <cell r="G204">
            <v>0</v>
          </cell>
          <cell r="H204">
            <v>32</v>
          </cell>
          <cell r="I204">
            <v>793</v>
          </cell>
          <cell r="J204">
            <v>1</v>
          </cell>
          <cell r="K204">
            <v>3</v>
          </cell>
          <cell r="L204">
            <v>1</v>
          </cell>
          <cell r="M204">
            <v>7</v>
          </cell>
          <cell r="N204">
            <v>3</v>
          </cell>
        </row>
        <row r="205">
          <cell r="A205">
            <v>1439</v>
          </cell>
          <cell r="B205">
            <v>90</v>
          </cell>
          <cell r="C205">
            <v>585</v>
          </cell>
          <cell r="D205">
            <v>86</v>
          </cell>
          <cell r="E205">
            <v>367</v>
          </cell>
          <cell r="F205">
            <v>43</v>
          </cell>
          <cell r="G205">
            <v>11</v>
          </cell>
          <cell r="H205">
            <v>150</v>
          </cell>
          <cell r="I205">
            <v>941</v>
          </cell>
          <cell r="J205">
            <v>7</v>
          </cell>
          <cell r="K205">
            <v>5</v>
          </cell>
          <cell r="L205">
            <v>1</v>
          </cell>
          <cell r="M205">
            <v>6</v>
          </cell>
          <cell r="N205">
            <v>8</v>
          </cell>
        </row>
        <row r="206">
          <cell r="A206">
            <v>2225</v>
          </cell>
          <cell r="B206">
            <v>90</v>
          </cell>
          <cell r="C206">
            <v>701</v>
          </cell>
          <cell r="D206">
            <v>42</v>
          </cell>
          <cell r="E206">
            <v>558</v>
          </cell>
          <cell r="F206">
            <v>55</v>
          </cell>
          <cell r="G206">
            <v>55</v>
          </cell>
          <cell r="H206">
            <v>208</v>
          </cell>
          <cell r="I206">
            <v>1204</v>
          </cell>
          <cell r="J206">
            <v>4</v>
          </cell>
          <cell r="K206">
            <v>6</v>
          </cell>
          <cell r="L206">
            <v>2</v>
          </cell>
          <cell r="M206">
            <v>4</v>
          </cell>
          <cell r="N206">
            <v>8</v>
          </cell>
        </row>
        <row r="207">
          <cell r="A207">
            <v>1702</v>
          </cell>
          <cell r="B207">
            <v>90</v>
          </cell>
          <cell r="C207">
            <v>1410</v>
          </cell>
          <cell r="D207">
            <v>0</v>
          </cell>
          <cell r="E207">
            <v>361</v>
          </cell>
          <cell r="F207">
            <v>75</v>
          </cell>
          <cell r="G207">
            <v>75</v>
          </cell>
          <cell r="H207">
            <v>417</v>
          </cell>
          <cell r="I207">
            <v>1505</v>
          </cell>
          <cell r="J207">
            <v>1</v>
          </cell>
          <cell r="K207">
            <v>11</v>
          </cell>
          <cell r="L207">
            <v>1</v>
          </cell>
          <cell r="M207">
            <v>8</v>
          </cell>
          <cell r="N207">
            <v>7</v>
          </cell>
        </row>
        <row r="208">
          <cell r="A208">
            <v>2984</v>
          </cell>
          <cell r="B208">
            <v>90</v>
          </cell>
          <cell r="C208">
            <v>1413</v>
          </cell>
          <cell r="D208">
            <v>35</v>
          </cell>
          <cell r="E208">
            <v>285</v>
          </cell>
          <cell r="F208">
            <v>25</v>
          </cell>
          <cell r="G208">
            <v>35</v>
          </cell>
          <cell r="H208">
            <v>88</v>
          </cell>
          <cell r="I208">
            <v>1706</v>
          </cell>
          <cell r="J208">
            <v>3</v>
          </cell>
          <cell r="K208">
            <v>8</v>
          </cell>
          <cell r="L208">
            <v>2</v>
          </cell>
          <cell r="M208">
            <v>10</v>
          </cell>
          <cell r="N208">
            <v>5</v>
          </cell>
        </row>
        <row r="209">
          <cell r="A209">
            <v>1758</v>
          </cell>
          <cell r="B209">
            <v>90</v>
          </cell>
          <cell r="C209">
            <v>1596</v>
          </cell>
          <cell r="D209">
            <v>26</v>
          </cell>
          <cell r="E209">
            <v>920</v>
          </cell>
          <cell r="F209">
            <v>176</v>
          </cell>
          <cell r="G209">
            <v>0</v>
          </cell>
          <cell r="H209">
            <v>0</v>
          </cell>
          <cell r="I209">
            <v>2718</v>
          </cell>
          <cell r="J209">
            <v>1</v>
          </cell>
          <cell r="K209">
            <v>2</v>
          </cell>
          <cell r="L209">
            <v>11</v>
          </cell>
          <cell r="M209">
            <v>4</v>
          </cell>
          <cell r="N209">
            <v>1</v>
          </cell>
        </row>
        <row r="210">
          <cell r="A210">
            <v>2262</v>
          </cell>
          <cell r="B210">
            <v>90</v>
          </cell>
          <cell r="C210">
            <v>1882</v>
          </cell>
          <cell r="D210">
            <v>164</v>
          </cell>
          <cell r="E210">
            <v>726</v>
          </cell>
          <cell r="F210">
            <v>301</v>
          </cell>
          <cell r="G210">
            <v>298</v>
          </cell>
          <cell r="H210">
            <v>361</v>
          </cell>
          <cell r="I210">
            <v>3009</v>
          </cell>
          <cell r="J210">
            <v>2</v>
          </cell>
          <cell r="K210">
            <v>9</v>
          </cell>
          <cell r="L210">
            <v>7</v>
          </cell>
          <cell r="M210">
            <v>10</v>
          </cell>
          <cell r="N210">
            <v>7</v>
          </cell>
        </row>
        <row r="211">
          <cell r="A211">
            <v>1065</v>
          </cell>
          <cell r="B211">
            <v>90</v>
          </cell>
          <cell r="C211">
            <v>2000</v>
          </cell>
          <cell r="D211">
            <v>138</v>
          </cell>
          <cell r="E211">
            <v>1138</v>
          </cell>
          <cell r="F211">
            <v>135</v>
          </cell>
          <cell r="G211">
            <v>68</v>
          </cell>
          <cell r="H211">
            <v>171</v>
          </cell>
          <cell r="I211">
            <v>3308</v>
          </cell>
          <cell r="J211">
            <v>7</v>
          </cell>
          <cell r="K211">
            <v>2</v>
          </cell>
          <cell r="L211">
            <v>5</v>
          </cell>
          <cell r="M211">
            <v>5</v>
          </cell>
          <cell r="N211">
            <v>5</v>
          </cell>
        </row>
        <row r="212">
          <cell r="A212">
            <v>2872</v>
          </cell>
          <cell r="B212">
            <v>90</v>
          </cell>
          <cell r="C212">
            <v>2142</v>
          </cell>
          <cell r="D212">
            <v>65</v>
          </cell>
          <cell r="E212">
            <v>903</v>
          </cell>
          <cell r="F212">
            <v>130</v>
          </cell>
          <cell r="G212">
            <v>132</v>
          </cell>
          <cell r="H212">
            <v>166</v>
          </cell>
          <cell r="I212">
            <v>3206</v>
          </cell>
          <cell r="J212">
            <v>1</v>
          </cell>
          <cell r="K212">
            <v>4</v>
          </cell>
          <cell r="L212">
            <v>6</v>
          </cell>
          <cell r="M212">
            <v>4</v>
          </cell>
          <cell r="N212">
            <v>1</v>
          </cell>
        </row>
        <row r="213">
          <cell r="A213">
            <v>1235</v>
          </cell>
          <cell r="B213">
            <v>90</v>
          </cell>
          <cell r="C213">
            <v>2143</v>
          </cell>
          <cell r="D213">
            <v>332</v>
          </cell>
          <cell r="E213">
            <v>1905</v>
          </cell>
          <cell r="F213">
            <v>372</v>
          </cell>
          <cell r="G213">
            <v>94</v>
          </cell>
          <cell r="H213">
            <v>427</v>
          </cell>
          <cell r="I213">
            <v>4420</v>
          </cell>
          <cell r="J213">
            <v>1</v>
          </cell>
          <cell r="K213">
            <v>4</v>
          </cell>
          <cell r="L213">
            <v>10</v>
          </cell>
          <cell r="M213">
            <v>5</v>
          </cell>
          <cell r="N213">
            <v>3</v>
          </cell>
        </row>
        <row r="214">
          <cell r="A214">
            <v>2865</v>
          </cell>
          <cell r="B214">
            <v>90</v>
          </cell>
          <cell r="C214">
            <v>2143</v>
          </cell>
          <cell r="D214">
            <v>332</v>
          </cell>
          <cell r="E214">
            <v>1905</v>
          </cell>
          <cell r="F214">
            <v>372</v>
          </cell>
          <cell r="G214">
            <v>94</v>
          </cell>
          <cell r="H214">
            <v>427</v>
          </cell>
          <cell r="I214">
            <v>4420</v>
          </cell>
          <cell r="J214">
            <v>1</v>
          </cell>
          <cell r="K214">
            <v>4</v>
          </cell>
          <cell r="L214">
            <v>10</v>
          </cell>
          <cell r="M214">
            <v>5</v>
          </cell>
          <cell r="N214">
            <v>3</v>
          </cell>
        </row>
        <row r="215">
          <cell r="A215">
            <v>3128</v>
          </cell>
          <cell r="B215">
            <v>90</v>
          </cell>
          <cell r="C215">
            <v>2676</v>
          </cell>
          <cell r="D215">
            <v>79</v>
          </cell>
          <cell r="E215">
            <v>1054</v>
          </cell>
          <cell r="F215">
            <v>159</v>
          </cell>
          <cell r="G215">
            <v>122</v>
          </cell>
          <cell r="H215">
            <v>404</v>
          </cell>
          <cell r="I215">
            <v>3686</v>
          </cell>
          <cell r="J215">
            <v>3</v>
          </cell>
          <cell r="K215">
            <v>9</v>
          </cell>
          <cell r="L215">
            <v>10</v>
          </cell>
          <cell r="M215">
            <v>4</v>
          </cell>
          <cell r="N215">
            <v>6</v>
          </cell>
        </row>
        <row r="216">
          <cell r="A216">
            <v>1797</v>
          </cell>
          <cell r="B216">
            <v>89</v>
          </cell>
          <cell r="C216">
            <v>30</v>
          </cell>
          <cell r="D216">
            <v>8</v>
          </cell>
          <cell r="E216">
            <v>17</v>
          </cell>
          <cell r="F216">
            <v>8</v>
          </cell>
          <cell r="G216">
            <v>4</v>
          </cell>
          <cell r="H216">
            <v>17</v>
          </cell>
          <cell r="I216">
            <v>51</v>
          </cell>
          <cell r="J216">
            <v>1</v>
          </cell>
          <cell r="K216">
            <v>1</v>
          </cell>
          <cell r="L216">
            <v>0</v>
          </cell>
          <cell r="M216">
            <v>2</v>
          </cell>
          <cell r="N216">
            <v>6</v>
          </cell>
        </row>
        <row r="217">
          <cell r="A217">
            <v>2265</v>
          </cell>
          <cell r="B217">
            <v>89</v>
          </cell>
          <cell r="C217">
            <v>33</v>
          </cell>
          <cell r="D217">
            <v>108</v>
          </cell>
          <cell r="E217">
            <v>367</v>
          </cell>
          <cell r="F217">
            <v>626</v>
          </cell>
          <cell r="G217">
            <v>231</v>
          </cell>
          <cell r="H217">
            <v>677</v>
          </cell>
          <cell r="I217">
            <v>687</v>
          </cell>
          <cell r="J217">
            <v>2</v>
          </cell>
          <cell r="K217">
            <v>4</v>
          </cell>
          <cell r="L217">
            <v>2</v>
          </cell>
          <cell r="M217">
            <v>5</v>
          </cell>
          <cell r="N217">
            <v>7</v>
          </cell>
        </row>
        <row r="218">
          <cell r="A218">
            <v>1025</v>
          </cell>
          <cell r="B218">
            <v>89</v>
          </cell>
          <cell r="C218">
            <v>38</v>
          </cell>
          <cell r="D218">
            <v>26</v>
          </cell>
          <cell r="E218">
            <v>159</v>
          </cell>
          <cell r="F218">
            <v>96</v>
          </cell>
          <cell r="G218">
            <v>77</v>
          </cell>
          <cell r="H218">
            <v>83</v>
          </cell>
          <cell r="I218">
            <v>313</v>
          </cell>
          <cell r="J218">
            <v>2</v>
          </cell>
          <cell r="K218">
            <v>2</v>
          </cell>
          <cell r="L218">
            <v>1</v>
          </cell>
          <cell r="M218">
            <v>3</v>
          </cell>
          <cell r="N218">
            <v>7</v>
          </cell>
        </row>
        <row r="219">
          <cell r="A219">
            <v>2531</v>
          </cell>
          <cell r="B219">
            <v>89</v>
          </cell>
          <cell r="C219">
            <v>44</v>
          </cell>
          <cell r="D219">
            <v>4</v>
          </cell>
          <cell r="E219">
            <v>22</v>
          </cell>
          <cell r="F219">
            <v>0</v>
          </cell>
          <cell r="G219">
            <v>4</v>
          </cell>
          <cell r="H219">
            <v>18</v>
          </cell>
          <cell r="I219">
            <v>55</v>
          </cell>
          <cell r="J219">
            <v>2</v>
          </cell>
          <cell r="K219">
            <v>1</v>
          </cell>
          <cell r="L219">
            <v>0</v>
          </cell>
          <cell r="M219">
            <v>3</v>
          </cell>
          <cell r="N219">
            <v>7</v>
          </cell>
        </row>
        <row r="220">
          <cell r="A220">
            <v>2992</v>
          </cell>
          <cell r="B220">
            <v>89</v>
          </cell>
          <cell r="C220">
            <v>55</v>
          </cell>
          <cell r="D220">
            <v>5</v>
          </cell>
          <cell r="E220">
            <v>73</v>
          </cell>
          <cell r="F220">
            <v>18</v>
          </cell>
          <cell r="G220">
            <v>5</v>
          </cell>
          <cell r="H220">
            <v>14</v>
          </cell>
          <cell r="I220">
            <v>142</v>
          </cell>
          <cell r="J220">
            <v>3</v>
          </cell>
          <cell r="K220">
            <v>2</v>
          </cell>
          <cell r="L220">
            <v>0</v>
          </cell>
          <cell r="M220">
            <v>3</v>
          </cell>
          <cell r="N220">
            <v>8</v>
          </cell>
        </row>
        <row r="221">
          <cell r="A221">
            <v>1289</v>
          </cell>
          <cell r="B221">
            <v>89</v>
          </cell>
          <cell r="C221">
            <v>117</v>
          </cell>
          <cell r="D221">
            <v>0</v>
          </cell>
          <cell r="E221">
            <v>145</v>
          </cell>
          <cell r="F221">
            <v>13</v>
          </cell>
          <cell r="G221">
            <v>9</v>
          </cell>
          <cell r="H221">
            <v>0</v>
          </cell>
          <cell r="I221">
            <v>284</v>
          </cell>
          <cell r="J221">
            <v>1</v>
          </cell>
          <cell r="K221">
            <v>2</v>
          </cell>
          <cell r="L221">
            <v>1</v>
          </cell>
          <cell r="M221">
            <v>3</v>
          </cell>
          <cell r="N221">
            <v>4</v>
          </cell>
        </row>
        <row r="222">
          <cell r="A222">
            <v>2351</v>
          </cell>
          <cell r="B222">
            <v>89</v>
          </cell>
          <cell r="C222">
            <v>152</v>
          </cell>
          <cell r="D222">
            <v>12</v>
          </cell>
          <cell r="E222">
            <v>72</v>
          </cell>
          <cell r="F222">
            <v>12</v>
          </cell>
          <cell r="G222">
            <v>21</v>
          </cell>
          <cell r="H222">
            <v>3</v>
          </cell>
          <cell r="I222">
            <v>265</v>
          </cell>
          <cell r="J222">
            <v>2</v>
          </cell>
          <cell r="K222">
            <v>2</v>
          </cell>
          <cell r="L222">
            <v>0</v>
          </cell>
          <cell r="M222">
            <v>4</v>
          </cell>
          <cell r="N222">
            <v>6</v>
          </cell>
        </row>
        <row r="223">
          <cell r="A223">
            <v>2636</v>
          </cell>
          <cell r="B223">
            <v>89</v>
          </cell>
          <cell r="C223">
            <v>197</v>
          </cell>
          <cell r="D223">
            <v>89</v>
          </cell>
          <cell r="E223">
            <v>317</v>
          </cell>
          <cell r="F223">
            <v>128</v>
          </cell>
          <cell r="G223">
            <v>0</v>
          </cell>
          <cell r="H223">
            <v>162</v>
          </cell>
          <cell r="I223">
            <v>568</v>
          </cell>
          <cell r="J223">
            <v>4</v>
          </cell>
          <cell r="K223">
            <v>5</v>
          </cell>
          <cell r="L223">
            <v>1</v>
          </cell>
          <cell r="M223">
            <v>3</v>
          </cell>
          <cell r="N223">
            <v>9</v>
          </cell>
        </row>
        <row r="224">
          <cell r="A224">
            <v>2832</v>
          </cell>
          <cell r="B224">
            <v>89</v>
          </cell>
          <cell r="C224">
            <v>207</v>
          </cell>
          <cell r="D224">
            <v>23</v>
          </cell>
          <cell r="E224">
            <v>104</v>
          </cell>
          <cell r="F224">
            <v>35</v>
          </cell>
          <cell r="G224">
            <v>12</v>
          </cell>
          <cell r="H224">
            <v>104</v>
          </cell>
          <cell r="I224">
            <v>276</v>
          </cell>
          <cell r="J224">
            <v>1</v>
          </cell>
          <cell r="K224">
            <v>2</v>
          </cell>
          <cell r="L224">
            <v>0</v>
          </cell>
          <cell r="M224">
            <v>4</v>
          </cell>
          <cell r="N224">
            <v>7</v>
          </cell>
        </row>
        <row r="225">
          <cell r="A225">
            <v>2966</v>
          </cell>
          <cell r="B225">
            <v>89</v>
          </cell>
          <cell r="C225">
            <v>299</v>
          </cell>
          <cell r="D225">
            <v>53</v>
          </cell>
          <cell r="E225">
            <v>95</v>
          </cell>
          <cell r="F225">
            <v>46</v>
          </cell>
          <cell r="G225">
            <v>46</v>
          </cell>
          <cell r="H225">
            <v>74</v>
          </cell>
          <cell r="I225">
            <v>464</v>
          </cell>
          <cell r="J225">
            <v>2</v>
          </cell>
          <cell r="K225">
            <v>3</v>
          </cell>
          <cell r="L225">
            <v>1</v>
          </cell>
          <cell r="M225">
            <v>4</v>
          </cell>
          <cell r="N225">
            <v>7</v>
          </cell>
        </row>
        <row r="226">
          <cell r="A226">
            <v>1422</v>
          </cell>
          <cell r="B226">
            <v>89</v>
          </cell>
          <cell r="C226">
            <v>408</v>
          </cell>
          <cell r="D226">
            <v>0</v>
          </cell>
          <cell r="E226">
            <v>62</v>
          </cell>
          <cell r="F226">
            <v>8</v>
          </cell>
          <cell r="G226">
            <v>4</v>
          </cell>
          <cell r="H226">
            <v>21</v>
          </cell>
          <cell r="I226">
            <v>462</v>
          </cell>
          <cell r="J226">
            <v>3</v>
          </cell>
          <cell r="K226">
            <v>2</v>
          </cell>
          <cell r="L226">
            <v>1</v>
          </cell>
          <cell r="M226">
            <v>4</v>
          </cell>
          <cell r="N226">
            <v>7</v>
          </cell>
        </row>
        <row r="227">
          <cell r="A227">
            <v>2296</v>
          </cell>
          <cell r="B227">
            <v>89</v>
          </cell>
          <cell r="C227">
            <v>535</v>
          </cell>
          <cell r="D227">
            <v>141</v>
          </cell>
          <cell r="E227">
            <v>228</v>
          </cell>
          <cell r="F227">
            <v>185</v>
          </cell>
          <cell r="G227">
            <v>31</v>
          </cell>
          <cell r="H227">
            <v>281</v>
          </cell>
          <cell r="I227">
            <v>838</v>
          </cell>
          <cell r="J227">
            <v>4</v>
          </cell>
          <cell r="K227">
            <v>3</v>
          </cell>
          <cell r="L227">
            <v>2</v>
          </cell>
          <cell r="M227">
            <v>8</v>
          </cell>
          <cell r="N227">
            <v>4</v>
          </cell>
        </row>
        <row r="228">
          <cell r="A228">
            <v>1731</v>
          </cell>
          <cell r="B228">
            <v>89</v>
          </cell>
          <cell r="C228">
            <v>1139</v>
          </cell>
          <cell r="D228">
            <v>92</v>
          </cell>
          <cell r="E228">
            <v>1631</v>
          </cell>
          <cell r="F228">
            <v>121</v>
          </cell>
          <cell r="G228">
            <v>123</v>
          </cell>
          <cell r="H228">
            <v>185</v>
          </cell>
          <cell r="I228">
            <v>2922</v>
          </cell>
          <cell r="J228">
            <v>1</v>
          </cell>
          <cell r="K228">
            <v>6</v>
          </cell>
          <cell r="L228">
            <v>10</v>
          </cell>
          <cell r="M228">
            <v>5</v>
          </cell>
          <cell r="N228">
            <v>2</v>
          </cell>
        </row>
        <row r="229">
          <cell r="A229">
            <v>1222</v>
          </cell>
          <cell r="B229">
            <v>89</v>
          </cell>
          <cell r="C229">
            <v>1458</v>
          </cell>
          <cell r="D229">
            <v>54</v>
          </cell>
          <cell r="E229">
            <v>1204</v>
          </cell>
          <cell r="F229">
            <v>73</v>
          </cell>
          <cell r="G229">
            <v>26</v>
          </cell>
          <cell r="H229">
            <v>83</v>
          </cell>
          <cell r="I229">
            <v>2731</v>
          </cell>
          <cell r="J229">
            <v>3</v>
          </cell>
          <cell r="K229">
            <v>7</v>
          </cell>
          <cell r="L229">
            <v>8</v>
          </cell>
          <cell r="M229">
            <v>11</v>
          </cell>
          <cell r="N229">
            <v>5</v>
          </cell>
        </row>
        <row r="230">
          <cell r="A230">
            <v>2114</v>
          </cell>
          <cell r="B230">
            <v>89</v>
          </cell>
          <cell r="C230">
            <v>1555</v>
          </cell>
          <cell r="D230">
            <v>91</v>
          </cell>
          <cell r="E230">
            <v>1873</v>
          </cell>
          <cell r="F230">
            <v>475</v>
          </cell>
          <cell r="G230">
            <v>65</v>
          </cell>
          <cell r="H230">
            <v>182</v>
          </cell>
          <cell r="I230">
            <v>3877</v>
          </cell>
          <cell r="J230">
            <v>2</v>
          </cell>
          <cell r="K230">
            <v>6</v>
          </cell>
          <cell r="L230">
            <v>7</v>
          </cell>
          <cell r="M230">
            <v>9</v>
          </cell>
          <cell r="N230">
            <v>3</v>
          </cell>
        </row>
        <row r="231">
          <cell r="A231">
            <v>2767</v>
          </cell>
          <cell r="B231">
            <v>89</v>
          </cell>
          <cell r="C231">
            <v>1628</v>
          </cell>
          <cell r="D231">
            <v>49</v>
          </cell>
          <cell r="E231">
            <v>776</v>
          </cell>
          <cell r="F231">
            <v>335</v>
          </cell>
          <cell r="G231">
            <v>55</v>
          </cell>
          <cell r="H231">
            <v>222</v>
          </cell>
          <cell r="I231">
            <v>2621</v>
          </cell>
          <cell r="J231">
            <v>1</v>
          </cell>
          <cell r="K231">
            <v>3</v>
          </cell>
          <cell r="L231">
            <v>9</v>
          </cell>
          <cell r="M231">
            <v>13</v>
          </cell>
          <cell r="N231">
            <v>1</v>
          </cell>
        </row>
        <row r="232">
          <cell r="A232">
            <v>3078</v>
          </cell>
          <cell r="B232">
            <v>89</v>
          </cell>
          <cell r="C232">
            <v>1838</v>
          </cell>
          <cell r="D232">
            <v>131</v>
          </cell>
          <cell r="E232">
            <v>2144</v>
          </cell>
          <cell r="F232">
            <v>113</v>
          </cell>
          <cell r="G232">
            <v>175</v>
          </cell>
          <cell r="H232">
            <v>42</v>
          </cell>
          <cell r="I232">
            <v>4358</v>
          </cell>
          <cell r="J232">
            <v>1</v>
          </cell>
          <cell r="K232">
            <v>5</v>
          </cell>
          <cell r="L232">
            <v>3</v>
          </cell>
          <cell r="M232">
            <v>12</v>
          </cell>
          <cell r="N232">
            <v>2</v>
          </cell>
        </row>
        <row r="233">
          <cell r="A233">
            <v>3072</v>
          </cell>
          <cell r="B233">
            <v>89</v>
          </cell>
          <cell r="C233">
            <v>2129</v>
          </cell>
          <cell r="D233">
            <v>55</v>
          </cell>
          <cell r="E233">
            <v>524</v>
          </cell>
          <cell r="F233">
            <v>36</v>
          </cell>
          <cell r="G233">
            <v>55</v>
          </cell>
          <cell r="H233">
            <v>82</v>
          </cell>
          <cell r="I233">
            <v>2718</v>
          </cell>
          <cell r="J233">
            <v>2</v>
          </cell>
          <cell r="K233">
            <v>8</v>
          </cell>
          <cell r="L233">
            <v>4</v>
          </cell>
          <cell r="M233">
            <v>6</v>
          </cell>
          <cell r="N233">
            <v>3</v>
          </cell>
        </row>
        <row r="234">
          <cell r="A234">
            <v>2854</v>
          </cell>
          <cell r="B234">
            <v>89</v>
          </cell>
          <cell r="C234">
            <v>2531</v>
          </cell>
          <cell r="D234">
            <v>148</v>
          </cell>
          <cell r="E234">
            <v>819</v>
          </cell>
          <cell r="F234">
            <v>145</v>
          </cell>
          <cell r="G234">
            <v>111</v>
          </cell>
          <cell r="H234">
            <v>111</v>
          </cell>
          <cell r="I234">
            <v>3643</v>
          </cell>
          <cell r="J234">
            <v>3</v>
          </cell>
          <cell r="K234">
            <v>5</v>
          </cell>
          <cell r="L234">
            <v>5</v>
          </cell>
          <cell r="M234">
            <v>13</v>
          </cell>
          <cell r="N234">
            <v>8</v>
          </cell>
        </row>
        <row r="235">
          <cell r="A235">
            <v>2553</v>
          </cell>
          <cell r="B235">
            <v>89</v>
          </cell>
          <cell r="C235">
            <v>2787</v>
          </cell>
          <cell r="D235">
            <v>0</v>
          </cell>
          <cell r="E235">
            <v>1035</v>
          </cell>
          <cell r="F235">
            <v>102</v>
          </cell>
          <cell r="G235">
            <v>78</v>
          </cell>
          <cell r="H235">
            <v>0</v>
          </cell>
          <cell r="I235">
            <v>4002</v>
          </cell>
          <cell r="J235">
            <v>1</v>
          </cell>
          <cell r="K235">
            <v>4</v>
          </cell>
          <cell r="L235">
            <v>5</v>
          </cell>
          <cell r="M235">
            <v>8</v>
          </cell>
          <cell r="N235">
            <v>1</v>
          </cell>
        </row>
        <row r="236">
          <cell r="A236">
            <v>3183</v>
          </cell>
          <cell r="B236">
            <v>88</v>
          </cell>
          <cell r="C236">
            <v>15</v>
          </cell>
          <cell r="D236">
            <v>7</v>
          </cell>
          <cell r="E236">
            <v>19</v>
          </cell>
          <cell r="F236">
            <v>0</v>
          </cell>
          <cell r="G236">
            <v>0</v>
          </cell>
          <cell r="H236">
            <v>19</v>
          </cell>
          <cell r="I236">
            <v>22</v>
          </cell>
          <cell r="J236">
            <v>1</v>
          </cell>
          <cell r="K236">
            <v>1</v>
          </cell>
          <cell r="L236">
            <v>0</v>
          </cell>
          <cell r="M236">
            <v>2</v>
          </cell>
          <cell r="N236">
            <v>6</v>
          </cell>
        </row>
        <row r="237">
          <cell r="A237">
            <v>1194</v>
          </cell>
          <cell r="B237">
            <v>88</v>
          </cell>
          <cell r="C237">
            <v>31</v>
          </cell>
          <cell r="D237">
            <v>26</v>
          </cell>
          <cell r="E237">
            <v>57</v>
          </cell>
          <cell r="F237">
            <v>31</v>
          </cell>
          <cell r="G237">
            <v>26</v>
          </cell>
          <cell r="H237">
            <v>61</v>
          </cell>
          <cell r="I237">
            <v>109</v>
          </cell>
          <cell r="J237">
            <v>1</v>
          </cell>
          <cell r="K237">
            <v>1</v>
          </cell>
          <cell r="L237">
            <v>0</v>
          </cell>
          <cell r="M237">
            <v>3</v>
          </cell>
          <cell r="N237">
            <v>9</v>
          </cell>
        </row>
        <row r="238">
          <cell r="A238">
            <v>1646</v>
          </cell>
          <cell r="B238">
            <v>88</v>
          </cell>
          <cell r="C238">
            <v>31</v>
          </cell>
          <cell r="D238">
            <v>8</v>
          </cell>
          <cell r="E238">
            <v>86</v>
          </cell>
          <cell r="F238">
            <v>47</v>
          </cell>
          <cell r="G238">
            <v>16</v>
          </cell>
          <cell r="H238">
            <v>16</v>
          </cell>
          <cell r="I238">
            <v>172</v>
          </cell>
          <cell r="J238">
            <v>1</v>
          </cell>
          <cell r="K238">
            <v>1</v>
          </cell>
          <cell r="L238">
            <v>0</v>
          </cell>
          <cell r="M238">
            <v>3</v>
          </cell>
          <cell r="N238">
            <v>6</v>
          </cell>
        </row>
        <row r="239">
          <cell r="A239">
            <v>1040</v>
          </cell>
          <cell r="B239">
            <v>88</v>
          </cell>
          <cell r="C239">
            <v>76</v>
          </cell>
          <cell r="D239">
            <v>6</v>
          </cell>
          <cell r="E239">
            <v>170</v>
          </cell>
          <cell r="F239">
            <v>18</v>
          </cell>
          <cell r="G239">
            <v>0</v>
          </cell>
          <cell r="H239">
            <v>41</v>
          </cell>
          <cell r="I239">
            <v>229</v>
          </cell>
          <cell r="J239">
            <v>2</v>
          </cell>
          <cell r="K239">
            <v>2</v>
          </cell>
          <cell r="L239">
            <v>0</v>
          </cell>
          <cell r="M239">
            <v>3</v>
          </cell>
          <cell r="N239">
            <v>8</v>
          </cell>
        </row>
        <row r="240">
          <cell r="A240">
            <v>2421</v>
          </cell>
          <cell r="B240">
            <v>88</v>
          </cell>
          <cell r="C240">
            <v>290</v>
          </cell>
          <cell r="D240">
            <v>79</v>
          </cell>
          <cell r="E240">
            <v>299</v>
          </cell>
          <cell r="F240">
            <v>82</v>
          </cell>
          <cell r="G240">
            <v>141</v>
          </cell>
          <cell r="H240">
            <v>18</v>
          </cell>
          <cell r="I240">
            <v>872</v>
          </cell>
          <cell r="J240">
            <v>1</v>
          </cell>
          <cell r="K240">
            <v>2</v>
          </cell>
          <cell r="L240">
            <v>2</v>
          </cell>
          <cell r="M240">
            <v>8</v>
          </cell>
          <cell r="N240">
            <v>1</v>
          </cell>
        </row>
        <row r="241">
          <cell r="A241">
            <v>2659</v>
          </cell>
          <cell r="B241">
            <v>88</v>
          </cell>
          <cell r="C241">
            <v>620</v>
          </cell>
          <cell r="D241">
            <v>21</v>
          </cell>
          <cell r="E241">
            <v>124</v>
          </cell>
          <cell r="F241">
            <v>9</v>
          </cell>
          <cell r="G241">
            <v>6</v>
          </cell>
          <cell r="H241">
            <v>139</v>
          </cell>
          <cell r="I241">
            <v>641</v>
          </cell>
          <cell r="J241">
            <v>2</v>
          </cell>
          <cell r="K241">
            <v>4</v>
          </cell>
          <cell r="L241">
            <v>2</v>
          </cell>
          <cell r="M241">
            <v>5</v>
          </cell>
          <cell r="N241">
            <v>5</v>
          </cell>
        </row>
        <row r="242">
          <cell r="A242">
            <v>1599</v>
          </cell>
          <cell r="B242">
            <v>88</v>
          </cell>
          <cell r="C242">
            <v>684</v>
          </cell>
          <cell r="D242">
            <v>41</v>
          </cell>
          <cell r="E242">
            <v>277</v>
          </cell>
          <cell r="F242">
            <v>54</v>
          </cell>
          <cell r="G242">
            <v>54</v>
          </cell>
          <cell r="H242">
            <v>76</v>
          </cell>
          <cell r="I242">
            <v>1034</v>
          </cell>
          <cell r="J242">
            <v>5</v>
          </cell>
          <cell r="K242">
            <v>6</v>
          </cell>
          <cell r="L242">
            <v>2</v>
          </cell>
          <cell r="M242">
            <v>5</v>
          </cell>
          <cell r="N242">
            <v>7</v>
          </cell>
        </row>
        <row r="243">
          <cell r="A243">
            <v>2320</v>
          </cell>
          <cell r="B243">
            <v>88</v>
          </cell>
          <cell r="C243">
            <v>821</v>
          </cell>
          <cell r="D243">
            <v>0</v>
          </cell>
          <cell r="E243">
            <v>63</v>
          </cell>
          <cell r="F243">
            <v>12</v>
          </cell>
          <cell r="G243">
            <v>18</v>
          </cell>
          <cell r="H243">
            <v>45</v>
          </cell>
          <cell r="I243">
            <v>869</v>
          </cell>
          <cell r="J243">
            <v>1</v>
          </cell>
          <cell r="K243">
            <v>5</v>
          </cell>
          <cell r="L243">
            <v>1</v>
          </cell>
          <cell r="M243">
            <v>6</v>
          </cell>
          <cell r="N243">
            <v>6</v>
          </cell>
        </row>
        <row r="244">
          <cell r="A244">
            <v>1274</v>
          </cell>
          <cell r="B244">
            <v>88</v>
          </cell>
          <cell r="C244">
            <v>845</v>
          </cell>
          <cell r="D244">
            <v>83</v>
          </cell>
          <cell r="E244">
            <v>717</v>
          </cell>
          <cell r="F244">
            <v>163</v>
          </cell>
          <cell r="G244">
            <v>338</v>
          </cell>
          <cell r="H244">
            <v>400</v>
          </cell>
          <cell r="I244">
            <v>1746</v>
          </cell>
          <cell r="J244">
            <v>13</v>
          </cell>
          <cell r="K244">
            <v>6</v>
          </cell>
          <cell r="L244">
            <v>2</v>
          </cell>
          <cell r="M244">
            <v>12</v>
          </cell>
          <cell r="N244">
            <v>5</v>
          </cell>
        </row>
        <row r="245">
          <cell r="A245">
            <v>1479</v>
          </cell>
          <cell r="B245">
            <v>88</v>
          </cell>
          <cell r="C245">
            <v>850</v>
          </cell>
          <cell r="D245">
            <v>67</v>
          </cell>
          <cell r="E245">
            <v>711</v>
          </cell>
          <cell r="F245">
            <v>67</v>
          </cell>
          <cell r="G245">
            <v>51</v>
          </cell>
          <cell r="H245">
            <v>32</v>
          </cell>
          <cell r="I245">
            <v>1714</v>
          </cell>
          <cell r="J245">
            <v>3</v>
          </cell>
          <cell r="K245">
            <v>5</v>
          </cell>
          <cell r="L245">
            <v>3</v>
          </cell>
          <cell r="M245">
            <v>11</v>
          </cell>
          <cell r="N245">
            <v>5</v>
          </cell>
        </row>
        <row r="246">
          <cell r="A246">
            <v>3171</v>
          </cell>
          <cell r="B246">
            <v>88</v>
          </cell>
          <cell r="C246">
            <v>862</v>
          </cell>
          <cell r="D246">
            <v>292</v>
          </cell>
          <cell r="E246">
            <v>367</v>
          </cell>
          <cell r="F246">
            <v>167</v>
          </cell>
          <cell r="G246">
            <v>184</v>
          </cell>
          <cell r="H246">
            <v>127</v>
          </cell>
          <cell r="I246">
            <v>1745</v>
          </cell>
          <cell r="J246">
            <v>2</v>
          </cell>
          <cell r="K246">
            <v>5</v>
          </cell>
          <cell r="L246">
            <v>5</v>
          </cell>
          <cell r="M246">
            <v>11</v>
          </cell>
          <cell r="N246">
            <v>2</v>
          </cell>
        </row>
        <row r="247">
          <cell r="A247">
            <v>2483</v>
          </cell>
          <cell r="B247">
            <v>88</v>
          </cell>
          <cell r="C247">
            <v>1098</v>
          </cell>
          <cell r="D247">
            <v>326</v>
          </cell>
          <cell r="E247">
            <v>593</v>
          </cell>
          <cell r="F247">
            <v>618</v>
          </cell>
          <cell r="G247">
            <v>474</v>
          </cell>
          <cell r="H247">
            <v>179</v>
          </cell>
          <cell r="I247">
            <v>2931</v>
          </cell>
          <cell r="J247">
            <v>6</v>
          </cell>
          <cell r="K247">
            <v>11</v>
          </cell>
          <cell r="L247">
            <v>8</v>
          </cell>
          <cell r="M247">
            <v>5</v>
          </cell>
          <cell r="N247">
            <v>8</v>
          </cell>
        </row>
        <row r="248">
          <cell r="A248">
            <v>1068</v>
          </cell>
          <cell r="B248">
            <v>88</v>
          </cell>
          <cell r="C248">
            <v>1497</v>
          </cell>
          <cell r="D248">
            <v>16</v>
          </cell>
          <cell r="E248">
            <v>172</v>
          </cell>
          <cell r="F248">
            <v>0</v>
          </cell>
          <cell r="G248">
            <v>16</v>
          </cell>
          <cell r="H248">
            <v>50</v>
          </cell>
          <cell r="I248">
            <v>1651</v>
          </cell>
          <cell r="J248">
            <v>5</v>
          </cell>
          <cell r="K248">
            <v>9</v>
          </cell>
          <cell r="L248">
            <v>2</v>
          </cell>
          <cell r="M248">
            <v>8</v>
          </cell>
          <cell r="N248">
            <v>7</v>
          </cell>
        </row>
        <row r="249">
          <cell r="A249">
            <v>2118</v>
          </cell>
          <cell r="B249">
            <v>88</v>
          </cell>
          <cell r="C249">
            <v>1547</v>
          </cell>
          <cell r="D249">
            <v>165</v>
          </cell>
          <cell r="E249">
            <v>856</v>
          </cell>
          <cell r="F249">
            <v>251</v>
          </cell>
          <cell r="G249">
            <v>0</v>
          </cell>
          <cell r="H249">
            <v>26</v>
          </cell>
          <cell r="I249">
            <v>2793</v>
          </cell>
          <cell r="J249">
            <v>1</v>
          </cell>
          <cell r="K249">
            <v>4</v>
          </cell>
          <cell r="L249">
            <v>6</v>
          </cell>
          <cell r="M249">
            <v>9</v>
          </cell>
          <cell r="N249">
            <v>1</v>
          </cell>
        </row>
        <row r="250">
          <cell r="A250">
            <v>2329</v>
          </cell>
          <cell r="B250">
            <v>88</v>
          </cell>
          <cell r="C250">
            <v>1547</v>
          </cell>
          <cell r="D250">
            <v>165</v>
          </cell>
          <cell r="E250">
            <v>856</v>
          </cell>
          <cell r="F250">
            <v>251</v>
          </cell>
          <cell r="G250">
            <v>0</v>
          </cell>
          <cell r="H250">
            <v>26</v>
          </cell>
          <cell r="I250">
            <v>2793</v>
          </cell>
          <cell r="J250">
            <v>1</v>
          </cell>
          <cell r="K250">
            <v>4</v>
          </cell>
          <cell r="L250">
            <v>6</v>
          </cell>
          <cell r="M250">
            <v>9</v>
          </cell>
          <cell r="N250">
            <v>1</v>
          </cell>
        </row>
        <row r="251">
          <cell r="A251">
            <v>1688</v>
          </cell>
          <cell r="B251">
            <v>88</v>
          </cell>
          <cell r="C251">
            <v>1780</v>
          </cell>
          <cell r="D251">
            <v>20</v>
          </cell>
          <cell r="E251">
            <v>139</v>
          </cell>
          <cell r="F251">
            <v>53</v>
          </cell>
          <cell r="G251">
            <v>20</v>
          </cell>
          <cell r="H251">
            <v>99</v>
          </cell>
          <cell r="I251">
            <v>1913</v>
          </cell>
          <cell r="J251">
            <v>2</v>
          </cell>
          <cell r="K251">
            <v>9</v>
          </cell>
          <cell r="L251">
            <v>3</v>
          </cell>
          <cell r="M251">
            <v>6</v>
          </cell>
          <cell r="N251">
            <v>8</v>
          </cell>
        </row>
        <row r="252">
          <cell r="A252">
            <v>2112</v>
          </cell>
          <cell r="B252">
            <v>87</v>
          </cell>
          <cell r="C252">
            <v>29</v>
          </cell>
          <cell r="D252">
            <v>5</v>
          </cell>
          <cell r="E252">
            <v>10</v>
          </cell>
          <cell r="F252">
            <v>10</v>
          </cell>
          <cell r="G252">
            <v>0</v>
          </cell>
          <cell r="H252">
            <v>19</v>
          </cell>
          <cell r="I252">
            <v>34</v>
          </cell>
          <cell r="J252">
            <v>1</v>
          </cell>
          <cell r="K252">
            <v>1</v>
          </cell>
          <cell r="L252">
            <v>0</v>
          </cell>
          <cell r="M252">
            <v>2</v>
          </cell>
          <cell r="N252">
            <v>7</v>
          </cell>
        </row>
        <row r="253">
          <cell r="A253">
            <v>1534</v>
          </cell>
          <cell r="B253">
            <v>87</v>
          </cell>
          <cell r="C253">
            <v>53</v>
          </cell>
          <cell r="D253">
            <v>14</v>
          </cell>
          <cell r="E253">
            <v>35</v>
          </cell>
          <cell r="F253">
            <v>11</v>
          </cell>
          <cell r="G253">
            <v>14</v>
          </cell>
          <cell r="H253">
            <v>64</v>
          </cell>
          <cell r="I253">
            <v>64</v>
          </cell>
          <cell r="J253">
            <v>2</v>
          </cell>
          <cell r="K253">
            <v>1</v>
          </cell>
          <cell r="L253">
            <v>1</v>
          </cell>
          <cell r="M253">
            <v>3</v>
          </cell>
          <cell r="N253">
            <v>3</v>
          </cell>
        </row>
        <row r="254">
          <cell r="A254">
            <v>1077</v>
          </cell>
          <cell r="B254">
            <v>87</v>
          </cell>
          <cell r="C254">
            <v>131</v>
          </cell>
          <cell r="D254">
            <v>26</v>
          </cell>
          <cell r="E254">
            <v>100</v>
          </cell>
          <cell r="F254">
            <v>37</v>
          </cell>
          <cell r="G254">
            <v>0</v>
          </cell>
          <cell r="H254">
            <v>121</v>
          </cell>
          <cell r="I254">
            <v>173</v>
          </cell>
          <cell r="J254">
            <v>3</v>
          </cell>
          <cell r="K254">
            <v>3</v>
          </cell>
          <cell r="L254">
            <v>0</v>
          </cell>
          <cell r="M254">
            <v>3</v>
          </cell>
          <cell r="N254">
            <v>7</v>
          </cell>
        </row>
        <row r="255">
          <cell r="A255">
            <v>2002</v>
          </cell>
          <cell r="B255">
            <v>87</v>
          </cell>
          <cell r="C255">
            <v>172</v>
          </cell>
          <cell r="D255">
            <v>5</v>
          </cell>
          <cell r="E255">
            <v>108</v>
          </cell>
          <cell r="F255">
            <v>0</v>
          </cell>
          <cell r="G255">
            <v>0</v>
          </cell>
          <cell r="H255">
            <v>0</v>
          </cell>
          <cell r="I255">
            <v>285</v>
          </cell>
          <cell r="J255">
            <v>1</v>
          </cell>
          <cell r="K255">
            <v>2</v>
          </cell>
          <cell r="L255">
            <v>0</v>
          </cell>
          <cell r="M255">
            <v>3</v>
          </cell>
          <cell r="N255">
            <v>8</v>
          </cell>
        </row>
        <row r="256">
          <cell r="A256">
            <v>1075</v>
          </cell>
          <cell r="B256">
            <v>87</v>
          </cell>
          <cell r="C256">
            <v>279</v>
          </cell>
          <cell r="D256">
            <v>17</v>
          </cell>
          <cell r="E256">
            <v>296</v>
          </cell>
          <cell r="F256">
            <v>31</v>
          </cell>
          <cell r="G256">
            <v>22</v>
          </cell>
          <cell r="H256">
            <v>74</v>
          </cell>
          <cell r="I256">
            <v>571</v>
          </cell>
          <cell r="J256">
            <v>4</v>
          </cell>
          <cell r="K256">
            <v>3</v>
          </cell>
          <cell r="L256">
            <v>1</v>
          </cell>
          <cell r="M256">
            <v>4</v>
          </cell>
          <cell r="N256">
            <v>8</v>
          </cell>
        </row>
        <row r="257">
          <cell r="A257">
            <v>2751</v>
          </cell>
          <cell r="B257">
            <v>87</v>
          </cell>
          <cell r="C257">
            <v>279</v>
          </cell>
          <cell r="D257">
            <v>17</v>
          </cell>
          <cell r="E257">
            <v>296</v>
          </cell>
          <cell r="F257">
            <v>31</v>
          </cell>
          <cell r="G257">
            <v>22</v>
          </cell>
          <cell r="H257">
            <v>74</v>
          </cell>
          <cell r="I257">
            <v>571</v>
          </cell>
          <cell r="J257">
            <v>4</v>
          </cell>
          <cell r="K257">
            <v>3</v>
          </cell>
          <cell r="L257">
            <v>1</v>
          </cell>
          <cell r="M257">
            <v>4</v>
          </cell>
          <cell r="N257">
            <v>8</v>
          </cell>
        </row>
        <row r="258">
          <cell r="A258">
            <v>1638</v>
          </cell>
          <cell r="B258">
            <v>87</v>
          </cell>
          <cell r="C258">
            <v>292</v>
          </cell>
          <cell r="D258">
            <v>8</v>
          </cell>
          <cell r="E258">
            <v>74</v>
          </cell>
          <cell r="F258">
            <v>5</v>
          </cell>
          <cell r="G258">
            <v>16</v>
          </cell>
          <cell r="H258">
            <v>39</v>
          </cell>
          <cell r="I258">
            <v>355</v>
          </cell>
          <cell r="J258">
            <v>2</v>
          </cell>
          <cell r="K258">
            <v>3</v>
          </cell>
          <cell r="L258">
            <v>1</v>
          </cell>
          <cell r="M258">
            <v>4</v>
          </cell>
          <cell r="N258">
            <v>6</v>
          </cell>
        </row>
        <row r="259">
          <cell r="A259">
            <v>2432</v>
          </cell>
          <cell r="B259">
            <v>87</v>
          </cell>
          <cell r="C259">
            <v>301</v>
          </cell>
          <cell r="D259">
            <v>10</v>
          </cell>
          <cell r="E259">
            <v>172</v>
          </cell>
          <cell r="F259">
            <v>7</v>
          </cell>
          <cell r="G259">
            <v>3</v>
          </cell>
          <cell r="H259">
            <v>103</v>
          </cell>
          <cell r="I259">
            <v>391</v>
          </cell>
          <cell r="J259">
            <v>3</v>
          </cell>
          <cell r="K259">
            <v>4</v>
          </cell>
          <cell r="L259">
            <v>0</v>
          </cell>
          <cell r="M259">
            <v>4</v>
          </cell>
          <cell r="N259">
            <v>8</v>
          </cell>
        </row>
        <row r="260">
          <cell r="A260">
            <v>1437</v>
          </cell>
          <cell r="B260">
            <v>87</v>
          </cell>
          <cell r="C260">
            <v>340</v>
          </cell>
          <cell r="D260">
            <v>169</v>
          </cell>
          <cell r="E260">
            <v>256</v>
          </cell>
          <cell r="F260">
            <v>174</v>
          </cell>
          <cell r="G260">
            <v>46</v>
          </cell>
          <cell r="H260">
            <v>55</v>
          </cell>
          <cell r="I260">
            <v>929</v>
          </cell>
          <cell r="J260">
            <v>2</v>
          </cell>
          <cell r="K260">
            <v>4</v>
          </cell>
          <cell r="L260">
            <v>2</v>
          </cell>
          <cell r="M260">
            <v>8</v>
          </cell>
          <cell r="N260">
            <v>3</v>
          </cell>
        </row>
        <row r="261">
          <cell r="A261">
            <v>1117</v>
          </cell>
          <cell r="B261">
            <v>87</v>
          </cell>
          <cell r="C261">
            <v>389</v>
          </cell>
          <cell r="D261">
            <v>79</v>
          </cell>
          <cell r="E261">
            <v>297</v>
          </cell>
          <cell r="F261">
            <v>96</v>
          </cell>
          <cell r="G261">
            <v>67</v>
          </cell>
          <cell r="H261">
            <v>413</v>
          </cell>
          <cell r="I261">
            <v>516</v>
          </cell>
          <cell r="J261">
            <v>2</v>
          </cell>
          <cell r="K261">
            <v>3</v>
          </cell>
          <cell r="L261">
            <v>4</v>
          </cell>
          <cell r="M261">
            <v>7</v>
          </cell>
          <cell r="N261">
            <v>1</v>
          </cell>
        </row>
        <row r="262">
          <cell r="A262">
            <v>1946</v>
          </cell>
          <cell r="B262">
            <v>87</v>
          </cell>
          <cell r="C262">
            <v>557</v>
          </cell>
          <cell r="D262">
            <v>302</v>
          </cell>
          <cell r="E262">
            <v>642</v>
          </cell>
          <cell r="F262">
            <v>20</v>
          </cell>
          <cell r="G262">
            <v>167</v>
          </cell>
          <cell r="H262">
            <v>370</v>
          </cell>
          <cell r="I262">
            <v>1317</v>
          </cell>
          <cell r="J262">
            <v>3</v>
          </cell>
          <cell r="K262">
            <v>5</v>
          </cell>
          <cell r="L262">
            <v>2</v>
          </cell>
          <cell r="M262">
            <v>11</v>
          </cell>
          <cell r="N262">
            <v>4</v>
          </cell>
        </row>
        <row r="263">
          <cell r="A263">
            <v>1867</v>
          </cell>
          <cell r="B263">
            <v>87</v>
          </cell>
          <cell r="C263">
            <v>598</v>
          </cell>
          <cell r="D263">
            <v>6</v>
          </cell>
          <cell r="E263">
            <v>174</v>
          </cell>
          <cell r="F263">
            <v>0</v>
          </cell>
          <cell r="G263">
            <v>16</v>
          </cell>
          <cell r="H263">
            <v>38</v>
          </cell>
          <cell r="I263">
            <v>756</v>
          </cell>
          <cell r="J263">
            <v>4</v>
          </cell>
          <cell r="K263">
            <v>6</v>
          </cell>
          <cell r="L263">
            <v>1</v>
          </cell>
          <cell r="M263">
            <v>4</v>
          </cell>
          <cell r="N263">
            <v>9</v>
          </cell>
        </row>
        <row r="264">
          <cell r="A264">
            <v>2670</v>
          </cell>
          <cell r="B264">
            <v>87</v>
          </cell>
          <cell r="C264">
            <v>633</v>
          </cell>
          <cell r="D264">
            <v>341</v>
          </cell>
          <cell r="E264">
            <v>565</v>
          </cell>
          <cell r="F264">
            <v>221</v>
          </cell>
          <cell r="G264">
            <v>16</v>
          </cell>
          <cell r="H264">
            <v>68</v>
          </cell>
          <cell r="I264">
            <v>1708</v>
          </cell>
          <cell r="J264">
            <v>2</v>
          </cell>
          <cell r="K264">
            <v>3</v>
          </cell>
          <cell r="L264">
            <v>3</v>
          </cell>
          <cell r="M264">
            <v>13</v>
          </cell>
          <cell r="N264">
            <v>2</v>
          </cell>
        </row>
        <row r="265">
          <cell r="A265">
            <v>1653</v>
          </cell>
          <cell r="B265">
            <v>87</v>
          </cell>
          <cell r="C265">
            <v>879</v>
          </cell>
          <cell r="D265">
            <v>24</v>
          </cell>
          <cell r="E265">
            <v>328</v>
          </cell>
          <cell r="F265">
            <v>51</v>
          </cell>
          <cell r="G265">
            <v>38</v>
          </cell>
          <cell r="H265">
            <v>223</v>
          </cell>
          <cell r="I265">
            <v>1097</v>
          </cell>
          <cell r="J265">
            <v>5</v>
          </cell>
          <cell r="K265">
            <v>5</v>
          </cell>
          <cell r="L265">
            <v>2</v>
          </cell>
          <cell r="M265">
            <v>9</v>
          </cell>
          <cell r="N265">
            <v>6</v>
          </cell>
        </row>
        <row r="266">
          <cell r="A266">
            <v>1431</v>
          </cell>
          <cell r="B266">
            <v>87</v>
          </cell>
          <cell r="C266">
            <v>888</v>
          </cell>
          <cell r="D266">
            <v>424</v>
          </cell>
          <cell r="E266">
            <v>1198</v>
          </cell>
          <cell r="F266">
            <v>136</v>
          </cell>
          <cell r="G266">
            <v>348</v>
          </cell>
          <cell r="H266">
            <v>83</v>
          </cell>
          <cell r="I266">
            <v>2911</v>
          </cell>
          <cell r="J266">
            <v>1</v>
          </cell>
          <cell r="K266">
            <v>4</v>
          </cell>
          <cell r="L266">
            <v>5</v>
          </cell>
          <cell r="M266">
            <v>7</v>
          </cell>
          <cell r="N266">
            <v>1</v>
          </cell>
        </row>
        <row r="267">
          <cell r="A267">
            <v>3194</v>
          </cell>
          <cell r="B267">
            <v>87</v>
          </cell>
          <cell r="C267">
            <v>1174</v>
          </cell>
          <cell r="D267">
            <v>13</v>
          </cell>
          <cell r="E267">
            <v>272</v>
          </cell>
          <cell r="F267">
            <v>39</v>
          </cell>
          <cell r="G267">
            <v>44</v>
          </cell>
          <cell r="H267">
            <v>136</v>
          </cell>
          <cell r="I267">
            <v>1405</v>
          </cell>
          <cell r="J267">
            <v>8</v>
          </cell>
          <cell r="K267">
            <v>11</v>
          </cell>
          <cell r="L267">
            <v>1</v>
          </cell>
          <cell r="M267">
            <v>6</v>
          </cell>
          <cell r="N267">
            <v>8</v>
          </cell>
        </row>
        <row r="268">
          <cell r="A268">
            <v>1644</v>
          </cell>
          <cell r="B268">
            <v>87</v>
          </cell>
          <cell r="C268">
            <v>1208</v>
          </cell>
          <cell r="D268">
            <v>144</v>
          </cell>
          <cell r="E268">
            <v>578</v>
          </cell>
          <cell r="F268">
            <v>282</v>
          </cell>
          <cell r="G268">
            <v>266</v>
          </cell>
          <cell r="H268">
            <v>410</v>
          </cell>
          <cell r="I268">
            <v>2068</v>
          </cell>
          <cell r="J268">
            <v>1</v>
          </cell>
          <cell r="K268">
            <v>6</v>
          </cell>
          <cell r="L268">
            <v>4</v>
          </cell>
          <cell r="M268">
            <v>13</v>
          </cell>
          <cell r="N268">
            <v>4</v>
          </cell>
        </row>
        <row r="269">
          <cell r="A269">
            <v>1733</v>
          </cell>
          <cell r="B269">
            <v>87</v>
          </cell>
          <cell r="C269">
            <v>1208</v>
          </cell>
          <cell r="D269">
            <v>144</v>
          </cell>
          <cell r="E269">
            <v>578</v>
          </cell>
          <cell r="F269">
            <v>282</v>
          </cell>
          <cell r="G269">
            <v>266</v>
          </cell>
          <cell r="H269">
            <v>410</v>
          </cell>
          <cell r="I269">
            <v>2068</v>
          </cell>
          <cell r="J269">
            <v>1</v>
          </cell>
          <cell r="K269">
            <v>6</v>
          </cell>
          <cell r="L269">
            <v>4</v>
          </cell>
          <cell r="M269">
            <v>13</v>
          </cell>
          <cell r="N269">
            <v>4</v>
          </cell>
        </row>
        <row r="270">
          <cell r="A270">
            <v>3209</v>
          </cell>
          <cell r="B270">
            <v>87</v>
          </cell>
          <cell r="C270">
            <v>1254</v>
          </cell>
          <cell r="D270">
            <v>14</v>
          </cell>
          <cell r="E270">
            <v>291</v>
          </cell>
          <cell r="F270">
            <v>41</v>
          </cell>
          <cell r="G270">
            <v>47</v>
          </cell>
          <cell r="H270">
            <v>145</v>
          </cell>
          <cell r="I270">
            <v>1501</v>
          </cell>
          <cell r="J270">
            <v>8</v>
          </cell>
          <cell r="K270">
            <v>11</v>
          </cell>
          <cell r="L270">
            <v>1</v>
          </cell>
          <cell r="M270">
            <v>6</v>
          </cell>
          <cell r="N270">
            <v>8</v>
          </cell>
        </row>
        <row r="271">
          <cell r="A271">
            <v>1666</v>
          </cell>
          <cell r="B271">
            <v>87</v>
          </cell>
          <cell r="C271">
            <v>1424</v>
          </cell>
          <cell r="D271">
            <v>81</v>
          </cell>
          <cell r="E271">
            <v>1096</v>
          </cell>
          <cell r="F271">
            <v>71</v>
          </cell>
          <cell r="G271">
            <v>81</v>
          </cell>
          <cell r="H271">
            <v>136</v>
          </cell>
          <cell r="I271">
            <v>2616</v>
          </cell>
          <cell r="J271">
            <v>1</v>
          </cell>
          <cell r="K271">
            <v>2</v>
          </cell>
          <cell r="L271">
            <v>8</v>
          </cell>
          <cell r="M271">
            <v>6</v>
          </cell>
          <cell r="N271">
            <v>1</v>
          </cell>
        </row>
        <row r="272">
          <cell r="A272">
            <v>2039</v>
          </cell>
          <cell r="B272">
            <v>87</v>
          </cell>
          <cell r="C272">
            <v>1505</v>
          </cell>
          <cell r="D272">
            <v>67</v>
          </cell>
          <cell r="E272">
            <v>1171</v>
          </cell>
          <cell r="F272">
            <v>72</v>
          </cell>
          <cell r="G272">
            <v>33</v>
          </cell>
          <cell r="H272">
            <v>134</v>
          </cell>
          <cell r="I272">
            <v>2714</v>
          </cell>
          <cell r="J272">
            <v>1</v>
          </cell>
          <cell r="K272">
            <v>6</v>
          </cell>
          <cell r="L272">
            <v>7</v>
          </cell>
          <cell r="M272">
            <v>8</v>
          </cell>
          <cell r="N272">
            <v>3</v>
          </cell>
        </row>
        <row r="273">
          <cell r="A273">
            <v>2186</v>
          </cell>
          <cell r="B273">
            <v>87</v>
          </cell>
          <cell r="C273">
            <v>1611</v>
          </cell>
          <cell r="D273">
            <v>39</v>
          </cell>
          <cell r="E273">
            <v>252</v>
          </cell>
          <cell r="F273">
            <v>24</v>
          </cell>
          <cell r="G273">
            <v>18</v>
          </cell>
          <cell r="H273">
            <v>86</v>
          </cell>
          <cell r="I273">
            <v>1857</v>
          </cell>
          <cell r="J273">
            <v>3</v>
          </cell>
          <cell r="K273">
            <v>10</v>
          </cell>
          <cell r="L273">
            <v>4</v>
          </cell>
          <cell r="M273">
            <v>5</v>
          </cell>
          <cell r="N273">
            <v>8</v>
          </cell>
        </row>
        <row r="274">
          <cell r="A274">
            <v>1789</v>
          </cell>
          <cell r="B274">
            <v>87</v>
          </cell>
          <cell r="C274">
            <v>1667</v>
          </cell>
          <cell r="D274">
            <v>142</v>
          </cell>
          <cell r="E274">
            <v>476</v>
          </cell>
          <cell r="F274">
            <v>62</v>
          </cell>
          <cell r="G274">
            <v>45</v>
          </cell>
          <cell r="H274">
            <v>356</v>
          </cell>
          <cell r="I274">
            <v>2036</v>
          </cell>
          <cell r="J274">
            <v>7</v>
          </cell>
          <cell r="K274">
            <v>3</v>
          </cell>
          <cell r="L274">
            <v>2</v>
          </cell>
          <cell r="M274">
            <v>8</v>
          </cell>
          <cell r="N274">
            <v>8</v>
          </cell>
        </row>
        <row r="275">
          <cell r="A275">
            <v>1344</v>
          </cell>
          <cell r="B275">
            <v>87</v>
          </cell>
          <cell r="C275">
            <v>1672</v>
          </cell>
          <cell r="D275">
            <v>370</v>
          </cell>
          <cell r="E275">
            <v>1858</v>
          </cell>
          <cell r="F275">
            <v>482</v>
          </cell>
          <cell r="G275">
            <v>370</v>
          </cell>
          <cell r="H275">
            <v>139</v>
          </cell>
          <cell r="I275">
            <v>4614</v>
          </cell>
          <cell r="J275">
            <v>1</v>
          </cell>
          <cell r="K275">
            <v>4</v>
          </cell>
          <cell r="L275">
            <v>7</v>
          </cell>
          <cell r="M275">
            <v>10</v>
          </cell>
          <cell r="N275">
            <v>2</v>
          </cell>
        </row>
        <row r="276">
          <cell r="A276">
            <v>2866</v>
          </cell>
          <cell r="B276">
            <v>87</v>
          </cell>
          <cell r="C276">
            <v>2039</v>
          </cell>
          <cell r="D276">
            <v>326</v>
          </cell>
          <cell r="E276">
            <v>1304</v>
          </cell>
          <cell r="F276">
            <v>211</v>
          </cell>
          <cell r="G276">
            <v>202</v>
          </cell>
          <cell r="H276">
            <v>326</v>
          </cell>
          <cell r="I276">
            <v>3757</v>
          </cell>
          <cell r="J276">
            <v>1</v>
          </cell>
          <cell r="K276">
            <v>4</v>
          </cell>
          <cell r="L276">
            <v>7</v>
          </cell>
          <cell r="M276">
            <v>8</v>
          </cell>
          <cell r="N276">
            <v>1</v>
          </cell>
        </row>
        <row r="277">
          <cell r="A277">
            <v>2776</v>
          </cell>
          <cell r="B277">
            <v>87</v>
          </cell>
          <cell r="C277">
            <v>2490</v>
          </cell>
          <cell r="D277">
            <v>0</v>
          </cell>
          <cell r="E277">
            <v>1460</v>
          </cell>
          <cell r="F277">
            <v>337</v>
          </cell>
          <cell r="G277">
            <v>86</v>
          </cell>
          <cell r="H277">
            <v>86</v>
          </cell>
          <cell r="I277">
            <v>4287</v>
          </cell>
          <cell r="J277">
            <v>1</v>
          </cell>
          <cell r="K277">
            <v>10</v>
          </cell>
          <cell r="L277">
            <v>5</v>
          </cell>
          <cell r="M277">
            <v>13</v>
          </cell>
          <cell r="N277">
            <v>6</v>
          </cell>
        </row>
        <row r="278">
          <cell r="A278">
            <v>1019</v>
          </cell>
          <cell r="B278">
            <v>86</v>
          </cell>
          <cell r="C278">
            <v>16</v>
          </cell>
          <cell r="D278">
            <v>67</v>
          </cell>
          <cell r="E278">
            <v>75</v>
          </cell>
          <cell r="F278">
            <v>119</v>
          </cell>
          <cell r="G278">
            <v>95</v>
          </cell>
          <cell r="H278">
            <v>154</v>
          </cell>
          <cell r="I278">
            <v>218</v>
          </cell>
          <cell r="J278">
            <v>2</v>
          </cell>
          <cell r="K278">
            <v>2</v>
          </cell>
          <cell r="L278">
            <v>1</v>
          </cell>
          <cell r="M278">
            <v>3</v>
          </cell>
          <cell r="N278">
            <v>6</v>
          </cell>
        </row>
        <row r="279">
          <cell r="A279">
            <v>2626</v>
          </cell>
          <cell r="B279">
            <v>86</v>
          </cell>
          <cell r="C279">
            <v>16</v>
          </cell>
          <cell r="D279">
            <v>5</v>
          </cell>
          <cell r="E279">
            <v>44</v>
          </cell>
          <cell r="F279">
            <v>125</v>
          </cell>
          <cell r="G279">
            <v>11</v>
          </cell>
          <cell r="H279">
            <v>98</v>
          </cell>
          <cell r="I279">
            <v>104</v>
          </cell>
          <cell r="J279">
            <v>3</v>
          </cell>
          <cell r="K279">
            <v>2</v>
          </cell>
          <cell r="L279">
            <v>1</v>
          </cell>
          <cell r="M279">
            <v>3</v>
          </cell>
          <cell r="N279">
            <v>3</v>
          </cell>
        </row>
        <row r="280">
          <cell r="A280">
            <v>1297</v>
          </cell>
          <cell r="B280">
            <v>86</v>
          </cell>
          <cell r="C280">
            <v>27</v>
          </cell>
          <cell r="D280">
            <v>45</v>
          </cell>
          <cell r="E280">
            <v>125</v>
          </cell>
          <cell r="F280">
            <v>18</v>
          </cell>
          <cell r="G280">
            <v>107</v>
          </cell>
          <cell r="H280">
            <v>152</v>
          </cell>
          <cell r="I280">
            <v>170</v>
          </cell>
          <cell r="J280">
            <v>4</v>
          </cell>
          <cell r="K280">
            <v>3</v>
          </cell>
          <cell r="L280">
            <v>1</v>
          </cell>
          <cell r="M280">
            <v>3</v>
          </cell>
          <cell r="N280">
            <v>6</v>
          </cell>
        </row>
        <row r="281">
          <cell r="A281">
            <v>1756</v>
          </cell>
          <cell r="B281">
            <v>86</v>
          </cell>
          <cell r="C281">
            <v>44</v>
          </cell>
          <cell r="D281">
            <v>0</v>
          </cell>
          <cell r="E281">
            <v>10</v>
          </cell>
          <cell r="F281">
            <v>0</v>
          </cell>
          <cell r="G281">
            <v>0</v>
          </cell>
          <cell r="H281">
            <v>0</v>
          </cell>
          <cell r="I281">
            <v>55</v>
          </cell>
          <cell r="J281">
            <v>1</v>
          </cell>
          <cell r="K281">
            <v>1</v>
          </cell>
          <cell r="L281">
            <v>0</v>
          </cell>
          <cell r="M281">
            <v>2</v>
          </cell>
          <cell r="N281">
            <v>7</v>
          </cell>
        </row>
        <row r="282">
          <cell r="A282">
            <v>2306</v>
          </cell>
          <cell r="B282">
            <v>86</v>
          </cell>
          <cell r="C282">
            <v>50</v>
          </cell>
          <cell r="D282">
            <v>35</v>
          </cell>
          <cell r="E282">
            <v>126</v>
          </cell>
          <cell r="F282">
            <v>30</v>
          </cell>
          <cell r="G282">
            <v>15</v>
          </cell>
          <cell r="H282">
            <v>35</v>
          </cell>
          <cell r="I282">
            <v>222</v>
          </cell>
          <cell r="J282">
            <v>1</v>
          </cell>
          <cell r="K282">
            <v>3</v>
          </cell>
          <cell r="L282">
            <v>0</v>
          </cell>
          <cell r="M282">
            <v>3</v>
          </cell>
          <cell r="N282">
            <v>7</v>
          </cell>
        </row>
        <row r="283">
          <cell r="A283">
            <v>2969</v>
          </cell>
          <cell r="B283">
            <v>86</v>
          </cell>
          <cell r="C283">
            <v>50</v>
          </cell>
          <cell r="D283">
            <v>17</v>
          </cell>
          <cell r="E283">
            <v>75</v>
          </cell>
          <cell r="F283">
            <v>17</v>
          </cell>
          <cell r="G283">
            <v>8</v>
          </cell>
          <cell r="H283">
            <v>42</v>
          </cell>
          <cell r="I283">
            <v>125</v>
          </cell>
          <cell r="J283">
            <v>2</v>
          </cell>
          <cell r="K283">
            <v>1</v>
          </cell>
          <cell r="L283">
            <v>0</v>
          </cell>
          <cell r="M283">
            <v>3</v>
          </cell>
          <cell r="N283">
            <v>8</v>
          </cell>
        </row>
        <row r="284">
          <cell r="A284">
            <v>1925</v>
          </cell>
          <cell r="B284">
            <v>86</v>
          </cell>
          <cell r="C284">
            <v>54</v>
          </cell>
          <cell r="D284">
            <v>54</v>
          </cell>
          <cell r="E284">
            <v>108</v>
          </cell>
          <cell r="F284">
            <v>54</v>
          </cell>
          <cell r="G284">
            <v>123</v>
          </cell>
          <cell r="H284">
            <v>116</v>
          </cell>
          <cell r="I284">
            <v>278</v>
          </cell>
          <cell r="J284">
            <v>3</v>
          </cell>
          <cell r="K284">
            <v>2</v>
          </cell>
          <cell r="L284">
            <v>1</v>
          </cell>
          <cell r="M284">
            <v>3</v>
          </cell>
          <cell r="N284">
            <v>7</v>
          </cell>
        </row>
        <row r="285">
          <cell r="A285">
            <v>2167</v>
          </cell>
          <cell r="B285">
            <v>86</v>
          </cell>
          <cell r="C285">
            <v>78</v>
          </cell>
          <cell r="D285">
            <v>7</v>
          </cell>
          <cell r="E285">
            <v>65</v>
          </cell>
          <cell r="F285">
            <v>7</v>
          </cell>
          <cell r="G285">
            <v>7</v>
          </cell>
          <cell r="H285">
            <v>33</v>
          </cell>
          <cell r="I285">
            <v>130</v>
          </cell>
          <cell r="J285">
            <v>2</v>
          </cell>
          <cell r="K285">
            <v>1</v>
          </cell>
          <cell r="L285">
            <v>0</v>
          </cell>
          <cell r="M285">
            <v>4</v>
          </cell>
          <cell r="N285">
            <v>4</v>
          </cell>
        </row>
        <row r="286">
          <cell r="A286">
            <v>2212</v>
          </cell>
          <cell r="B286">
            <v>86</v>
          </cell>
          <cell r="C286">
            <v>83</v>
          </cell>
          <cell r="D286">
            <v>0</v>
          </cell>
          <cell r="E286">
            <v>40</v>
          </cell>
          <cell r="F286">
            <v>7</v>
          </cell>
          <cell r="G286">
            <v>4</v>
          </cell>
          <cell r="H286">
            <v>11</v>
          </cell>
          <cell r="I286">
            <v>123</v>
          </cell>
          <cell r="J286">
            <v>1</v>
          </cell>
          <cell r="K286">
            <v>1</v>
          </cell>
          <cell r="L286">
            <v>0</v>
          </cell>
          <cell r="M286">
            <v>3</v>
          </cell>
          <cell r="N286">
            <v>5</v>
          </cell>
        </row>
        <row r="287">
          <cell r="A287">
            <v>2470</v>
          </cell>
          <cell r="B287">
            <v>86</v>
          </cell>
          <cell r="C287">
            <v>84</v>
          </cell>
          <cell r="D287">
            <v>11</v>
          </cell>
          <cell r="E287">
            <v>114</v>
          </cell>
          <cell r="F287">
            <v>0</v>
          </cell>
          <cell r="G287">
            <v>19</v>
          </cell>
          <cell r="H287">
            <v>57</v>
          </cell>
          <cell r="I287">
            <v>171</v>
          </cell>
          <cell r="J287">
            <v>2</v>
          </cell>
          <cell r="K287">
            <v>2</v>
          </cell>
          <cell r="L287">
            <v>0</v>
          </cell>
          <cell r="M287">
            <v>4</v>
          </cell>
          <cell r="N287">
            <v>6</v>
          </cell>
        </row>
        <row r="288">
          <cell r="A288">
            <v>1301</v>
          </cell>
          <cell r="B288">
            <v>86</v>
          </cell>
          <cell r="C288">
            <v>107</v>
          </cell>
          <cell r="D288">
            <v>0</v>
          </cell>
          <cell r="E288">
            <v>31</v>
          </cell>
          <cell r="F288">
            <v>0</v>
          </cell>
          <cell r="G288">
            <v>0</v>
          </cell>
          <cell r="H288">
            <v>4</v>
          </cell>
          <cell r="I288">
            <v>134</v>
          </cell>
          <cell r="J288">
            <v>2</v>
          </cell>
          <cell r="K288">
            <v>2</v>
          </cell>
          <cell r="L288">
            <v>0</v>
          </cell>
          <cell r="M288">
            <v>3</v>
          </cell>
          <cell r="N288">
            <v>5</v>
          </cell>
        </row>
        <row r="289">
          <cell r="A289">
            <v>1359</v>
          </cell>
          <cell r="B289">
            <v>86</v>
          </cell>
          <cell r="C289">
            <v>181</v>
          </cell>
          <cell r="D289">
            <v>0</v>
          </cell>
          <cell r="E289">
            <v>86</v>
          </cell>
          <cell r="F289">
            <v>0</v>
          </cell>
          <cell r="G289">
            <v>0</v>
          </cell>
          <cell r="H289">
            <v>114</v>
          </cell>
          <cell r="I289">
            <v>152</v>
          </cell>
          <cell r="J289">
            <v>4</v>
          </cell>
          <cell r="K289">
            <v>3</v>
          </cell>
          <cell r="L289">
            <v>2</v>
          </cell>
          <cell r="M289">
            <v>2</v>
          </cell>
          <cell r="N289">
            <v>8</v>
          </cell>
        </row>
        <row r="290">
          <cell r="A290">
            <v>2487</v>
          </cell>
          <cell r="B290">
            <v>86</v>
          </cell>
          <cell r="C290">
            <v>181</v>
          </cell>
          <cell r="D290">
            <v>0</v>
          </cell>
          <cell r="E290">
            <v>86</v>
          </cell>
          <cell r="F290">
            <v>0</v>
          </cell>
          <cell r="G290">
            <v>0</v>
          </cell>
          <cell r="H290">
            <v>114</v>
          </cell>
          <cell r="I290">
            <v>152</v>
          </cell>
          <cell r="J290">
            <v>4</v>
          </cell>
          <cell r="K290">
            <v>3</v>
          </cell>
          <cell r="L290">
            <v>2</v>
          </cell>
          <cell r="M290">
            <v>2</v>
          </cell>
          <cell r="N290">
            <v>8</v>
          </cell>
        </row>
        <row r="291">
          <cell r="A291">
            <v>2509</v>
          </cell>
          <cell r="B291">
            <v>86</v>
          </cell>
          <cell r="C291">
            <v>181</v>
          </cell>
          <cell r="D291">
            <v>0</v>
          </cell>
          <cell r="E291">
            <v>86</v>
          </cell>
          <cell r="F291">
            <v>0</v>
          </cell>
          <cell r="G291">
            <v>0</v>
          </cell>
          <cell r="H291">
            <v>114</v>
          </cell>
          <cell r="I291">
            <v>152</v>
          </cell>
          <cell r="J291">
            <v>4</v>
          </cell>
          <cell r="K291">
            <v>3</v>
          </cell>
          <cell r="L291">
            <v>2</v>
          </cell>
          <cell r="M291">
            <v>2</v>
          </cell>
          <cell r="N291">
            <v>8</v>
          </cell>
        </row>
        <row r="292">
          <cell r="A292">
            <v>1740</v>
          </cell>
          <cell r="B292">
            <v>86</v>
          </cell>
          <cell r="C292">
            <v>272</v>
          </cell>
          <cell r="D292">
            <v>0</v>
          </cell>
          <cell r="E292">
            <v>25</v>
          </cell>
          <cell r="F292">
            <v>0</v>
          </cell>
          <cell r="G292">
            <v>0</v>
          </cell>
          <cell r="H292">
            <v>57</v>
          </cell>
          <cell r="I292">
            <v>240</v>
          </cell>
          <cell r="J292">
            <v>1</v>
          </cell>
          <cell r="K292">
            <v>3</v>
          </cell>
          <cell r="L292">
            <v>2</v>
          </cell>
          <cell r="M292">
            <v>2</v>
          </cell>
          <cell r="N292">
            <v>5</v>
          </cell>
        </row>
        <row r="293">
          <cell r="A293">
            <v>1377</v>
          </cell>
          <cell r="B293">
            <v>86</v>
          </cell>
          <cell r="C293">
            <v>302</v>
          </cell>
          <cell r="D293">
            <v>27</v>
          </cell>
          <cell r="E293">
            <v>187</v>
          </cell>
          <cell r="F293">
            <v>6</v>
          </cell>
          <cell r="G293">
            <v>27</v>
          </cell>
          <cell r="H293">
            <v>71</v>
          </cell>
          <cell r="I293">
            <v>477</v>
          </cell>
          <cell r="J293">
            <v>1</v>
          </cell>
          <cell r="K293">
            <v>4</v>
          </cell>
          <cell r="L293">
            <v>1</v>
          </cell>
          <cell r="M293">
            <v>4</v>
          </cell>
          <cell r="N293">
            <v>6</v>
          </cell>
        </row>
        <row r="294">
          <cell r="A294">
            <v>2746</v>
          </cell>
          <cell r="B294">
            <v>86</v>
          </cell>
          <cell r="C294">
            <v>302</v>
          </cell>
          <cell r="D294">
            <v>27</v>
          </cell>
          <cell r="E294">
            <v>187</v>
          </cell>
          <cell r="F294">
            <v>6</v>
          </cell>
          <cell r="G294">
            <v>27</v>
          </cell>
          <cell r="H294">
            <v>71</v>
          </cell>
          <cell r="I294">
            <v>477</v>
          </cell>
          <cell r="J294">
            <v>1</v>
          </cell>
          <cell r="K294">
            <v>4</v>
          </cell>
          <cell r="L294">
            <v>1</v>
          </cell>
          <cell r="M294">
            <v>4</v>
          </cell>
          <cell r="N294">
            <v>6</v>
          </cell>
        </row>
        <row r="295">
          <cell r="A295">
            <v>1641</v>
          </cell>
          <cell r="B295">
            <v>86</v>
          </cell>
          <cell r="C295">
            <v>314</v>
          </cell>
          <cell r="D295">
            <v>3</v>
          </cell>
          <cell r="E295">
            <v>122</v>
          </cell>
          <cell r="F295">
            <v>19</v>
          </cell>
          <cell r="G295">
            <v>3</v>
          </cell>
          <cell r="H295">
            <v>239</v>
          </cell>
          <cell r="I295">
            <v>223</v>
          </cell>
          <cell r="J295">
            <v>4</v>
          </cell>
          <cell r="K295">
            <v>3</v>
          </cell>
          <cell r="L295">
            <v>2</v>
          </cell>
          <cell r="M295">
            <v>3</v>
          </cell>
          <cell r="N295">
            <v>6</v>
          </cell>
        </row>
        <row r="296">
          <cell r="A296">
            <v>3092</v>
          </cell>
          <cell r="B296">
            <v>86</v>
          </cell>
          <cell r="C296">
            <v>507</v>
          </cell>
          <cell r="D296">
            <v>207</v>
          </cell>
          <cell r="E296">
            <v>282</v>
          </cell>
          <cell r="F296">
            <v>391</v>
          </cell>
          <cell r="G296">
            <v>60</v>
          </cell>
          <cell r="H296">
            <v>659</v>
          </cell>
          <cell r="I296">
            <v>789</v>
          </cell>
          <cell r="J296">
            <v>4</v>
          </cell>
          <cell r="K296">
            <v>5</v>
          </cell>
          <cell r="L296">
            <v>2</v>
          </cell>
          <cell r="M296">
            <v>12</v>
          </cell>
          <cell r="N296">
            <v>5</v>
          </cell>
        </row>
        <row r="297">
          <cell r="A297">
            <v>2864</v>
          </cell>
          <cell r="B297">
            <v>86</v>
          </cell>
          <cell r="C297">
            <v>591</v>
          </cell>
          <cell r="D297">
            <v>34</v>
          </cell>
          <cell r="E297">
            <v>371</v>
          </cell>
          <cell r="F297">
            <v>182</v>
          </cell>
          <cell r="G297">
            <v>20</v>
          </cell>
          <cell r="H297">
            <v>91</v>
          </cell>
          <cell r="I297">
            <v>1107</v>
          </cell>
          <cell r="J297">
            <v>2</v>
          </cell>
          <cell r="K297">
            <v>6</v>
          </cell>
          <cell r="L297">
            <v>3</v>
          </cell>
          <cell r="M297">
            <v>4</v>
          </cell>
          <cell r="N297">
            <v>6</v>
          </cell>
        </row>
        <row r="298">
          <cell r="A298">
            <v>1452</v>
          </cell>
          <cell r="B298">
            <v>86</v>
          </cell>
          <cell r="C298">
            <v>958</v>
          </cell>
          <cell r="D298">
            <v>120</v>
          </cell>
          <cell r="E298">
            <v>363</v>
          </cell>
          <cell r="F298">
            <v>80</v>
          </cell>
          <cell r="G298">
            <v>14</v>
          </cell>
          <cell r="H298">
            <v>14</v>
          </cell>
          <cell r="I298">
            <v>1521</v>
          </cell>
          <cell r="J298">
            <v>3</v>
          </cell>
          <cell r="K298">
            <v>7</v>
          </cell>
          <cell r="L298">
            <v>2</v>
          </cell>
          <cell r="M298">
            <v>8</v>
          </cell>
          <cell r="N298">
            <v>6</v>
          </cell>
        </row>
        <row r="299">
          <cell r="A299">
            <v>2818</v>
          </cell>
          <cell r="B299">
            <v>86</v>
          </cell>
          <cell r="C299">
            <v>960</v>
          </cell>
          <cell r="D299">
            <v>163</v>
          </cell>
          <cell r="E299">
            <v>1007</v>
          </cell>
          <cell r="F299">
            <v>91</v>
          </cell>
          <cell r="G299">
            <v>141</v>
          </cell>
          <cell r="H299">
            <v>210</v>
          </cell>
          <cell r="I299">
            <v>2152</v>
          </cell>
          <cell r="J299">
            <v>1</v>
          </cell>
          <cell r="K299">
            <v>4</v>
          </cell>
          <cell r="L299">
            <v>4</v>
          </cell>
          <cell r="M299">
            <v>6</v>
          </cell>
          <cell r="N299">
            <v>2</v>
          </cell>
        </row>
        <row r="300">
          <cell r="A300">
            <v>1761</v>
          </cell>
          <cell r="B300">
            <v>86</v>
          </cell>
          <cell r="C300">
            <v>988</v>
          </cell>
          <cell r="D300">
            <v>29</v>
          </cell>
          <cell r="E300">
            <v>1310</v>
          </cell>
          <cell r="F300">
            <v>187</v>
          </cell>
          <cell r="G300">
            <v>437</v>
          </cell>
          <cell r="H300">
            <v>0</v>
          </cell>
          <cell r="I300">
            <v>2951</v>
          </cell>
          <cell r="J300">
            <v>1</v>
          </cell>
          <cell r="K300">
            <v>4</v>
          </cell>
          <cell r="L300">
            <v>4</v>
          </cell>
          <cell r="M300">
            <v>10</v>
          </cell>
          <cell r="N300">
            <v>1</v>
          </cell>
        </row>
        <row r="301">
          <cell r="A301">
            <v>2674</v>
          </cell>
          <cell r="B301">
            <v>86</v>
          </cell>
          <cell r="C301">
            <v>1442</v>
          </cell>
          <cell r="D301">
            <v>214</v>
          </cell>
          <cell r="E301">
            <v>1226</v>
          </cell>
          <cell r="F301">
            <v>608</v>
          </cell>
          <cell r="G301">
            <v>252</v>
          </cell>
          <cell r="H301">
            <v>252</v>
          </cell>
          <cell r="I301">
            <v>3490</v>
          </cell>
          <cell r="J301">
            <v>2</v>
          </cell>
          <cell r="K301">
            <v>9</v>
          </cell>
          <cell r="L301">
            <v>6</v>
          </cell>
          <cell r="M301">
            <v>8</v>
          </cell>
          <cell r="N301">
            <v>5</v>
          </cell>
        </row>
        <row r="302">
          <cell r="A302">
            <v>1262</v>
          </cell>
          <cell r="B302">
            <v>86</v>
          </cell>
          <cell r="C302">
            <v>1567</v>
          </cell>
          <cell r="D302">
            <v>18</v>
          </cell>
          <cell r="E302">
            <v>248</v>
          </cell>
          <cell r="F302">
            <v>25</v>
          </cell>
          <cell r="G302">
            <v>55</v>
          </cell>
          <cell r="H302">
            <v>18</v>
          </cell>
          <cell r="I302">
            <v>1896</v>
          </cell>
          <cell r="J302">
            <v>2</v>
          </cell>
          <cell r="K302">
            <v>6</v>
          </cell>
          <cell r="L302">
            <v>3</v>
          </cell>
          <cell r="M302">
            <v>12</v>
          </cell>
          <cell r="N302">
            <v>4</v>
          </cell>
        </row>
        <row r="303">
          <cell r="A303">
            <v>1897</v>
          </cell>
          <cell r="B303">
            <v>86</v>
          </cell>
          <cell r="C303">
            <v>1754</v>
          </cell>
          <cell r="D303">
            <v>45</v>
          </cell>
          <cell r="E303">
            <v>365</v>
          </cell>
          <cell r="F303">
            <v>118</v>
          </cell>
          <cell r="G303">
            <v>21</v>
          </cell>
          <cell r="H303">
            <v>66</v>
          </cell>
          <cell r="I303">
            <v>2238</v>
          </cell>
          <cell r="J303">
            <v>1</v>
          </cell>
          <cell r="K303">
            <v>3</v>
          </cell>
          <cell r="L303">
            <v>4</v>
          </cell>
          <cell r="M303">
            <v>7</v>
          </cell>
          <cell r="N303">
            <v>2</v>
          </cell>
        </row>
        <row r="304">
          <cell r="A304">
            <v>2826</v>
          </cell>
          <cell r="B304">
            <v>85</v>
          </cell>
          <cell r="C304">
            <v>11</v>
          </cell>
          <cell r="D304">
            <v>5</v>
          </cell>
          <cell r="E304">
            <v>22</v>
          </cell>
          <cell r="F304">
            <v>16</v>
          </cell>
          <cell r="G304">
            <v>5</v>
          </cell>
          <cell r="H304">
            <v>11</v>
          </cell>
          <cell r="I304">
            <v>49</v>
          </cell>
          <cell r="J304">
            <v>1</v>
          </cell>
          <cell r="K304">
            <v>1</v>
          </cell>
          <cell r="L304">
            <v>0</v>
          </cell>
          <cell r="M304">
            <v>2</v>
          </cell>
          <cell r="N304">
            <v>8</v>
          </cell>
        </row>
        <row r="305">
          <cell r="A305">
            <v>2372</v>
          </cell>
          <cell r="B305">
            <v>85</v>
          </cell>
          <cell r="C305">
            <v>39</v>
          </cell>
          <cell r="D305">
            <v>0</v>
          </cell>
          <cell r="E305">
            <v>11</v>
          </cell>
          <cell r="F305">
            <v>0</v>
          </cell>
          <cell r="G305">
            <v>0</v>
          </cell>
          <cell r="H305">
            <v>4</v>
          </cell>
          <cell r="I305">
            <v>46</v>
          </cell>
          <cell r="J305">
            <v>1</v>
          </cell>
          <cell r="K305">
            <v>1</v>
          </cell>
          <cell r="L305">
            <v>0</v>
          </cell>
          <cell r="M305">
            <v>2</v>
          </cell>
          <cell r="N305">
            <v>6</v>
          </cell>
        </row>
        <row r="306">
          <cell r="A306">
            <v>1110</v>
          </cell>
          <cell r="B306">
            <v>85</v>
          </cell>
          <cell r="C306">
            <v>51</v>
          </cell>
          <cell r="D306">
            <v>21</v>
          </cell>
          <cell r="E306">
            <v>106</v>
          </cell>
          <cell r="F306">
            <v>0</v>
          </cell>
          <cell r="G306">
            <v>38</v>
          </cell>
          <cell r="H306">
            <v>128</v>
          </cell>
          <cell r="I306">
            <v>89</v>
          </cell>
          <cell r="J306">
            <v>2</v>
          </cell>
          <cell r="K306">
            <v>1</v>
          </cell>
          <cell r="L306">
            <v>1</v>
          </cell>
          <cell r="M306">
            <v>3</v>
          </cell>
          <cell r="N306">
            <v>5</v>
          </cell>
        </row>
        <row r="307">
          <cell r="A307">
            <v>2777</v>
          </cell>
          <cell r="B307">
            <v>85</v>
          </cell>
          <cell r="C307">
            <v>362</v>
          </cell>
          <cell r="D307">
            <v>0</v>
          </cell>
          <cell r="E307">
            <v>27</v>
          </cell>
          <cell r="F307">
            <v>0</v>
          </cell>
          <cell r="G307">
            <v>11</v>
          </cell>
          <cell r="H307">
            <v>97</v>
          </cell>
          <cell r="I307">
            <v>303</v>
          </cell>
          <cell r="J307">
            <v>2</v>
          </cell>
          <cell r="K307">
            <v>3</v>
          </cell>
          <cell r="L307">
            <v>1</v>
          </cell>
          <cell r="M307">
            <v>4</v>
          </cell>
          <cell r="N307">
            <v>5</v>
          </cell>
        </row>
        <row r="308">
          <cell r="A308">
            <v>1563</v>
          </cell>
          <cell r="B308">
            <v>85</v>
          </cell>
          <cell r="C308">
            <v>411</v>
          </cell>
          <cell r="D308">
            <v>37</v>
          </cell>
          <cell r="E308">
            <v>130</v>
          </cell>
          <cell r="F308">
            <v>48</v>
          </cell>
          <cell r="G308">
            <v>6</v>
          </cell>
          <cell r="H308">
            <v>11</v>
          </cell>
          <cell r="I308">
            <v>620</v>
          </cell>
          <cell r="J308">
            <v>6</v>
          </cell>
          <cell r="K308">
            <v>4</v>
          </cell>
          <cell r="L308">
            <v>2</v>
          </cell>
          <cell r="M308">
            <v>4</v>
          </cell>
          <cell r="N308">
            <v>7</v>
          </cell>
        </row>
        <row r="309">
          <cell r="A309">
            <v>3044</v>
          </cell>
          <cell r="B309">
            <v>85</v>
          </cell>
          <cell r="C309">
            <v>440</v>
          </cell>
          <cell r="D309">
            <v>426</v>
          </cell>
          <cell r="E309">
            <v>426</v>
          </cell>
          <cell r="F309">
            <v>246</v>
          </cell>
          <cell r="G309">
            <v>93</v>
          </cell>
          <cell r="H309">
            <v>79</v>
          </cell>
          <cell r="I309">
            <v>1552</v>
          </cell>
          <cell r="J309">
            <v>1</v>
          </cell>
          <cell r="K309">
            <v>6</v>
          </cell>
          <cell r="L309">
            <v>3</v>
          </cell>
          <cell r="M309">
            <v>10</v>
          </cell>
          <cell r="N309">
            <v>3</v>
          </cell>
        </row>
        <row r="310">
          <cell r="A310">
            <v>1249</v>
          </cell>
          <cell r="B310">
            <v>85</v>
          </cell>
          <cell r="C310">
            <v>545</v>
          </cell>
          <cell r="D310">
            <v>7</v>
          </cell>
          <cell r="E310">
            <v>202</v>
          </cell>
          <cell r="F310">
            <v>78</v>
          </cell>
          <cell r="G310">
            <v>42</v>
          </cell>
          <cell r="H310">
            <v>23</v>
          </cell>
          <cell r="I310">
            <v>852</v>
          </cell>
          <cell r="J310">
            <v>4</v>
          </cell>
          <cell r="K310">
            <v>4</v>
          </cell>
          <cell r="L310">
            <v>1</v>
          </cell>
          <cell r="M310">
            <v>6</v>
          </cell>
          <cell r="N310">
            <v>5</v>
          </cell>
        </row>
        <row r="311">
          <cell r="A311">
            <v>2024</v>
          </cell>
          <cell r="B311">
            <v>85</v>
          </cell>
          <cell r="C311">
            <v>676</v>
          </cell>
          <cell r="D311">
            <v>69</v>
          </cell>
          <cell r="E311">
            <v>960</v>
          </cell>
          <cell r="F311">
            <v>146</v>
          </cell>
          <cell r="G311">
            <v>76</v>
          </cell>
          <cell r="H311">
            <v>463</v>
          </cell>
          <cell r="I311">
            <v>1465</v>
          </cell>
          <cell r="J311">
            <v>1</v>
          </cell>
          <cell r="K311">
            <v>4</v>
          </cell>
          <cell r="L311">
            <v>5</v>
          </cell>
          <cell r="M311">
            <v>4</v>
          </cell>
          <cell r="N311">
            <v>2</v>
          </cell>
        </row>
        <row r="312">
          <cell r="A312">
            <v>2529</v>
          </cell>
          <cell r="B312">
            <v>85</v>
          </cell>
          <cell r="C312">
            <v>676</v>
          </cell>
          <cell r="D312">
            <v>69</v>
          </cell>
          <cell r="E312">
            <v>960</v>
          </cell>
          <cell r="F312">
            <v>146</v>
          </cell>
          <cell r="G312">
            <v>76</v>
          </cell>
          <cell r="H312">
            <v>463</v>
          </cell>
          <cell r="I312">
            <v>1465</v>
          </cell>
          <cell r="J312">
            <v>1</v>
          </cell>
          <cell r="K312">
            <v>4</v>
          </cell>
          <cell r="L312">
            <v>5</v>
          </cell>
          <cell r="M312">
            <v>4</v>
          </cell>
          <cell r="N312">
            <v>2</v>
          </cell>
        </row>
        <row r="313">
          <cell r="A313">
            <v>2338</v>
          </cell>
          <cell r="B313">
            <v>85</v>
          </cell>
          <cell r="C313">
            <v>1247</v>
          </cell>
          <cell r="D313">
            <v>289</v>
          </cell>
          <cell r="E313">
            <v>2203</v>
          </cell>
          <cell r="F313">
            <v>432</v>
          </cell>
          <cell r="G313">
            <v>83</v>
          </cell>
          <cell r="H313">
            <v>40</v>
          </cell>
          <cell r="I313">
            <v>4214</v>
          </cell>
          <cell r="J313">
            <v>1</v>
          </cell>
          <cell r="K313">
            <v>5</v>
          </cell>
          <cell r="L313">
            <v>8</v>
          </cell>
          <cell r="M313">
            <v>5</v>
          </cell>
          <cell r="N313">
            <v>2</v>
          </cell>
        </row>
        <row r="314">
          <cell r="A314">
            <v>1478</v>
          </cell>
          <cell r="B314">
            <v>85</v>
          </cell>
          <cell r="C314">
            <v>1410</v>
          </cell>
          <cell r="D314">
            <v>36</v>
          </cell>
          <cell r="E314">
            <v>367</v>
          </cell>
          <cell r="F314">
            <v>22</v>
          </cell>
          <cell r="G314">
            <v>0</v>
          </cell>
          <cell r="H314">
            <v>73</v>
          </cell>
          <cell r="I314">
            <v>1763</v>
          </cell>
          <cell r="J314">
            <v>1</v>
          </cell>
          <cell r="K314">
            <v>9</v>
          </cell>
          <cell r="L314">
            <v>4</v>
          </cell>
          <cell r="M314">
            <v>6</v>
          </cell>
          <cell r="N314">
            <v>7</v>
          </cell>
        </row>
        <row r="315">
          <cell r="A315">
            <v>1294</v>
          </cell>
          <cell r="B315">
            <v>85</v>
          </cell>
          <cell r="C315">
            <v>1546</v>
          </cell>
          <cell r="D315">
            <v>25</v>
          </cell>
          <cell r="E315">
            <v>916</v>
          </cell>
          <cell r="F315">
            <v>34</v>
          </cell>
          <cell r="G315">
            <v>103</v>
          </cell>
          <cell r="H315">
            <v>25</v>
          </cell>
          <cell r="I315">
            <v>2600</v>
          </cell>
          <cell r="J315">
            <v>1</v>
          </cell>
          <cell r="K315">
            <v>2</v>
          </cell>
          <cell r="L315">
            <v>5</v>
          </cell>
          <cell r="M315">
            <v>10</v>
          </cell>
          <cell r="N315">
            <v>1</v>
          </cell>
        </row>
        <row r="316">
          <cell r="A316">
            <v>2678</v>
          </cell>
          <cell r="B316">
            <v>85</v>
          </cell>
          <cell r="C316">
            <v>1640</v>
          </cell>
          <cell r="D316">
            <v>0</v>
          </cell>
          <cell r="E316">
            <v>183</v>
          </cell>
          <cell r="F316">
            <v>0</v>
          </cell>
          <cell r="G316">
            <v>0</v>
          </cell>
          <cell r="H316">
            <v>37</v>
          </cell>
          <cell r="I316">
            <v>1786</v>
          </cell>
          <cell r="J316">
            <v>6</v>
          </cell>
          <cell r="K316">
            <v>8</v>
          </cell>
          <cell r="L316">
            <v>2</v>
          </cell>
          <cell r="M316">
            <v>9</v>
          </cell>
          <cell r="N316">
            <v>5</v>
          </cell>
        </row>
        <row r="317">
          <cell r="A317">
            <v>1955</v>
          </cell>
          <cell r="B317">
            <v>85</v>
          </cell>
          <cell r="C317">
            <v>1858</v>
          </cell>
          <cell r="D317">
            <v>309</v>
          </cell>
          <cell r="E317">
            <v>964</v>
          </cell>
          <cell r="F317">
            <v>134</v>
          </cell>
          <cell r="G317">
            <v>206</v>
          </cell>
          <cell r="H317">
            <v>34</v>
          </cell>
          <cell r="I317">
            <v>3438</v>
          </cell>
          <cell r="J317">
            <v>1</v>
          </cell>
          <cell r="K317">
            <v>4</v>
          </cell>
          <cell r="L317">
            <v>6</v>
          </cell>
          <cell r="M317">
            <v>13</v>
          </cell>
          <cell r="N317">
            <v>2</v>
          </cell>
        </row>
        <row r="318">
          <cell r="A318">
            <v>2887</v>
          </cell>
          <cell r="B318">
            <v>85</v>
          </cell>
          <cell r="C318">
            <v>1858</v>
          </cell>
          <cell r="D318">
            <v>309</v>
          </cell>
          <cell r="E318">
            <v>964</v>
          </cell>
          <cell r="F318">
            <v>134</v>
          </cell>
          <cell r="G318">
            <v>206</v>
          </cell>
          <cell r="H318">
            <v>34</v>
          </cell>
          <cell r="I318">
            <v>3438</v>
          </cell>
          <cell r="J318">
            <v>1</v>
          </cell>
          <cell r="K318">
            <v>4</v>
          </cell>
          <cell r="L318">
            <v>6</v>
          </cell>
          <cell r="M318">
            <v>13</v>
          </cell>
          <cell r="N318">
            <v>2</v>
          </cell>
        </row>
        <row r="319">
          <cell r="A319">
            <v>2243</v>
          </cell>
          <cell r="B319">
            <v>85</v>
          </cell>
          <cell r="C319">
            <v>2697</v>
          </cell>
          <cell r="D319">
            <v>120</v>
          </cell>
          <cell r="E319">
            <v>980</v>
          </cell>
          <cell r="F319">
            <v>213</v>
          </cell>
          <cell r="G319">
            <v>163</v>
          </cell>
          <cell r="H319">
            <v>87</v>
          </cell>
          <cell r="I319">
            <v>4085</v>
          </cell>
          <cell r="J319">
            <v>1</v>
          </cell>
          <cell r="K319">
            <v>7</v>
          </cell>
          <cell r="L319">
            <v>8</v>
          </cell>
          <cell r="M319">
            <v>11</v>
          </cell>
          <cell r="N319">
            <v>3</v>
          </cell>
        </row>
        <row r="320">
          <cell r="A320">
            <v>2464</v>
          </cell>
          <cell r="B320">
            <v>85</v>
          </cell>
          <cell r="C320">
            <v>3331</v>
          </cell>
          <cell r="D320">
            <v>205</v>
          </cell>
          <cell r="E320">
            <v>370</v>
          </cell>
          <cell r="F320">
            <v>159</v>
          </cell>
          <cell r="G320">
            <v>80</v>
          </cell>
          <cell r="H320">
            <v>246</v>
          </cell>
          <cell r="I320">
            <v>3899</v>
          </cell>
          <cell r="J320">
            <v>2</v>
          </cell>
          <cell r="K320">
            <v>11</v>
          </cell>
          <cell r="L320">
            <v>8</v>
          </cell>
          <cell r="M320">
            <v>8</v>
          </cell>
          <cell r="N320">
            <v>6</v>
          </cell>
        </row>
        <row r="321">
          <cell r="A321">
            <v>2388</v>
          </cell>
          <cell r="B321">
            <v>84</v>
          </cell>
          <cell r="C321">
            <v>17</v>
          </cell>
          <cell r="D321">
            <v>3</v>
          </cell>
          <cell r="E321">
            <v>23</v>
          </cell>
          <cell r="F321">
            <v>7</v>
          </cell>
          <cell r="G321">
            <v>3</v>
          </cell>
          <cell r="H321">
            <v>13</v>
          </cell>
          <cell r="I321">
            <v>40</v>
          </cell>
          <cell r="J321">
            <v>1</v>
          </cell>
          <cell r="K321">
            <v>1</v>
          </cell>
          <cell r="L321">
            <v>0</v>
          </cell>
          <cell r="M321">
            <v>2</v>
          </cell>
          <cell r="N321">
            <v>7</v>
          </cell>
        </row>
        <row r="322">
          <cell r="A322">
            <v>2310</v>
          </cell>
          <cell r="B322">
            <v>84</v>
          </cell>
          <cell r="C322">
            <v>28</v>
          </cell>
          <cell r="D322">
            <v>23</v>
          </cell>
          <cell r="E322">
            <v>79</v>
          </cell>
          <cell r="F322">
            <v>14</v>
          </cell>
          <cell r="G322">
            <v>112</v>
          </cell>
          <cell r="H322">
            <v>215</v>
          </cell>
          <cell r="I322">
            <v>42</v>
          </cell>
          <cell r="J322">
            <v>2</v>
          </cell>
          <cell r="K322">
            <v>2</v>
          </cell>
          <cell r="L322">
            <v>2</v>
          </cell>
          <cell r="M322">
            <v>2</v>
          </cell>
          <cell r="N322">
            <v>7</v>
          </cell>
        </row>
        <row r="323">
          <cell r="A323">
            <v>2268</v>
          </cell>
          <cell r="B323">
            <v>84</v>
          </cell>
          <cell r="C323">
            <v>69</v>
          </cell>
          <cell r="D323">
            <v>6</v>
          </cell>
          <cell r="E323">
            <v>31</v>
          </cell>
          <cell r="F323">
            <v>19</v>
          </cell>
          <cell r="G323">
            <v>13</v>
          </cell>
          <cell r="H323">
            <v>107</v>
          </cell>
          <cell r="I323">
            <v>31</v>
          </cell>
          <cell r="J323">
            <v>2</v>
          </cell>
          <cell r="K323">
            <v>1</v>
          </cell>
          <cell r="L323">
            <v>2</v>
          </cell>
          <cell r="M323">
            <v>2</v>
          </cell>
          <cell r="N323">
            <v>4</v>
          </cell>
        </row>
        <row r="324">
          <cell r="A324">
            <v>1158</v>
          </cell>
          <cell r="B324">
            <v>84</v>
          </cell>
          <cell r="C324">
            <v>72</v>
          </cell>
          <cell r="D324">
            <v>48</v>
          </cell>
          <cell r="E324">
            <v>92</v>
          </cell>
          <cell r="F324">
            <v>39</v>
          </cell>
          <cell r="G324">
            <v>82</v>
          </cell>
          <cell r="H324">
            <v>97</v>
          </cell>
          <cell r="I324">
            <v>237</v>
          </cell>
          <cell r="J324">
            <v>3</v>
          </cell>
          <cell r="K324">
            <v>2</v>
          </cell>
          <cell r="L324">
            <v>1</v>
          </cell>
          <cell r="M324">
            <v>3</v>
          </cell>
          <cell r="N324">
            <v>5</v>
          </cell>
        </row>
        <row r="325">
          <cell r="A325">
            <v>1978</v>
          </cell>
          <cell r="B325">
            <v>84</v>
          </cell>
          <cell r="C325">
            <v>72</v>
          </cell>
          <cell r="D325">
            <v>48</v>
          </cell>
          <cell r="E325">
            <v>92</v>
          </cell>
          <cell r="F325">
            <v>39</v>
          </cell>
          <cell r="G325">
            <v>82</v>
          </cell>
          <cell r="H325">
            <v>97</v>
          </cell>
          <cell r="I325">
            <v>237</v>
          </cell>
          <cell r="J325">
            <v>3</v>
          </cell>
          <cell r="K325">
            <v>2</v>
          </cell>
          <cell r="L325">
            <v>1</v>
          </cell>
          <cell r="M325">
            <v>3</v>
          </cell>
          <cell r="N325">
            <v>5</v>
          </cell>
        </row>
        <row r="326">
          <cell r="A326">
            <v>1935</v>
          </cell>
          <cell r="B326">
            <v>84</v>
          </cell>
          <cell r="C326">
            <v>95</v>
          </cell>
          <cell r="D326">
            <v>0</v>
          </cell>
          <cell r="E326">
            <v>25</v>
          </cell>
          <cell r="F326">
            <v>6</v>
          </cell>
          <cell r="G326">
            <v>0</v>
          </cell>
          <cell r="H326">
            <v>44</v>
          </cell>
          <cell r="I326">
            <v>82</v>
          </cell>
          <cell r="J326">
            <v>1</v>
          </cell>
          <cell r="K326">
            <v>1</v>
          </cell>
          <cell r="L326">
            <v>1</v>
          </cell>
          <cell r="M326">
            <v>2</v>
          </cell>
          <cell r="N326">
            <v>6</v>
          </cell>
        </row>
        <row r="327">
          <cell r="A327">
            <v>1086</v>
          </cell>
          <cell r="B327">
            <v>84</v>
          </cell>
          <cell r="C327">
            <v>141</v>
          </cell>
          <cell r="D327">
            <v>10</v>
          </cell>
          <cell r="E327">
            <v>73</v>
          </cell>
          <cell r="F327">
            <v>0</v>
          </cell>
          <cell r="G327">
            <v>0</v>
          </cell>
          <cell r="H327">
            <v>0</v>
          </cell>
          <cell r="I327">
            <v>225</v>
          </cell>
          <cell r="J327">
            <v>3</v>
          </cell>
          <cell r="K327">
            <v>3</v>
          </cell>
          <cell r="L327">
            <v>1</v>
          </cell>
          <cell r="M327">
            <v>3</v>
          </cell>
          <cell r="N327">
            <v>5</v>
          </cell>
        </row>
        <row r="328">
          <cell r="A328">
            <v>2656</v>
          </cell>
          <cell r="B328">
            <v>84</v>
          </cell>
          <cell r="C328">
            <v>155</v>
          </cell>
          <cell r="D328">
            <v>18</v>
          </cell>
          <cell r="E328">
            <v>101</v>
          </cell>
          <cell r="F328">
            <v>25</v>
          </cell>
          <cell r="G328">
            <v>22</v>
          </cell>
          <cell r="H328">
            <v>119</v>
          </cell>
          <cell r="I328">
            <v>202</v>
          </cell>
          <cell r="J328">
            <v>4</v>
          </cell>
          <cell r="K328">
            <v>3</v>
          </cell>
          <cell r="L328">
            <v>1</v>
          </cell>
          <cell r="M328">
            <v>3</v>
          </cell>
          <cell r="N328">
            <v>5</v>
          </cell>
        </row>
        <row r="329">
          <cell r="A329">
            <v>2831</v>
          </cell>
          <cell r="B329">
            <v>84</v>
          </cell>
          <cell r="C329">
            <v>185</v>
          </cell>
          <cell r="D329">
            <v>3</v>
          </cell>
          <cell r="E329">
            <v>35</v>
          </cell>
          <cell r="F329">
            <v>8</v>
          </cell>
          <cell r="G329">
            <v>14</v>
          </cell>
          <cell r="H329">
            <v>35</v>
          </cell>
          <cell r="I329">
            <v>209</v>
          </cell>
          <cell r="J329">
            <v>1</v>
          </cell>
          <cell r="K329">
            <v>2</v>
          </cell>
          <cell r="L329">
            <v>0</v>
          </cell>
          <cell r="M329">
            <v>4</v>
          </cell>
          <cell r="N329">
            <v>6</v>
          </cell>
        </row>
        <row r="330">
          <cell r="A330">
            <v>1944</v>
          </cell>
          <cell r="B330">
            <v>84</v>
          </cell>
          <cell r="C330">
            <v>279</v>
          </cell>
          <cell r="D330">
            <v>14</v>
          </cell>
          <cell r="E330">
            <v>160</v>
          </cell>
          <cell r="F330">
            <v>0</v>
          </cell>
          <cell r="G330">
            <v>59</v>
          </cell>
          <cell r="H330">
            <v>7</v>
          </cell>
          <cell r="I330">
            <v>505</v>
          </cell>
          <cell r="J330">
            <v>5</v>
          </cell>
          <cell r="K330">
            <v>2</v>
          </cell>
          <cell r="L330">
            <v>1</v>
          </cell>
          <cell r="M330">
            <v>5</v>
          </cell>
          <cell r="N330">
            <v>6</v>
          </cell>
        </row>
        <row r="331">
          <cell r="A331">
            <v>1665</v>
          </cell>
          <cell r="B331">
            <v>84</v>
          </cell>
          <cell r="C331">
            <v>414</v>
          </cell>
          <cell r="D331">
            <v>21</v>
          </cell>
          <cell r="E331">
            <v>293</v>
          </cell>
          <cell r="F331">
            <v>21</v>
          </cell>
          <cell r="G331">
            <v>21</v>
          </cell>
          <cell r="H331">
            <v>146</v>
          </cell>
          <cell r="I331">
            <v>624</v>
          </cell>
          <cell r="J331">
            <v>2</v>
          </cell>
          <cell r="K331">
            <v>3</v>
          </cell>
          <cell r="L331">
            <v>1</v>
          </cell>
          <cell r="M331">
            <v>6</v>
          </cell>
          <cell r="N331">
            <v>5</v>
          </cell>
        </row>
        <row r="332">
          <cell r="A332">
            <v>3147</v>
          </cell>
          <cell r="B332">
            <v>84</v>
          </cell>
          <cell r="C332">
            <v>414</v>
          </cell>
          <cell r="D332">
            <v>21</v>
          </cell>
          <cell r="E332">
            <v>293</v>
          </cell>
          <cell r="F332">
            <v>21</v>
          </cell>
          <cell r="G332">
            <v>21</v>
          </cell>
          <cell r="H332">
            <v>146</v>
          </cell>
          <cell r="I332">
            <v>624</v>
          </cell>
          <cell r="J332">
            <v>2</v>
          </cell>
          <cell r="K332">
            <v>3</v>
          </cell>
          <cell r="L332">
            <v>1</v>
          </cell>
          <cell r="M332">
            <v>6</v>
          </cell>
          <cell r="N332">
            <v>5</v>
          </cell>
        </row>
        <row r="333">
          <cell r="A333">
            <v>2040</v>
          </cell>
          <cell r="B333">
            <v>84</v>
          </cell>
          <cell r="C333">
            <v>833</v>
          </cell>
          <cell r="D333">
            <v>69</v>
          </cell>
          <cell r="E333">
            <v>699</v>
          </cell>
          <cell r="F333">
            <v>456</v>
          </cell>
          <cell r="G333">
            <v>134</v>
          </cell>
          <cell r="H333">
            <v>134</v>
          </cell>
          <cell r="I333">
            <v>2058</v>
          </cell>
          <cell r="J333">
            <v>1</v>
          </cell>
          <cell r="K333">
            <v>2</v>
          </cell>
          <cell r="L333">
            <v>8</v>
          </cell>
          <cell r="M333">
            <v>6</v>
          </cell>
          <cell r="N333">
            <v>1</v>
          </cell>
        </row>
        <row r="334">
          <cell r="A334">
            <v>1214</v>
          </cell>
          <cell r="B334">
            <v>84</v>
          </cell>
          <cell r="C334">
            <v>875</v>
          </cell>
          <cell r="D334">
            <v>21</v>
          </cell>
          <cell r="E334">
            <v>233</v>
          </cell>
          <cell r="F334">
            <v>0</v>
          </cell>
          <cell r="G334">
            <v>32</v>
          </cell>
          <cell r="H334">
            <v>536</v>
          </cell>
          <cell r="I334">
            <v>625</v>
          </cell>
          <cell r="J334">
            <v>2</v>
          </cell>
          <cell r="K334">
            <v>8</v>
          </cell>
          <cell r="L334">
            <v>2</v>
          </cell>
          <cell r="M334">
            <v>4</v>
          </cell>
          <cell r="N334">
            <v>8</v>
          </cell>
        </row>
        <row r="335">
          <cell r="A335">
            <v>1268</v>
          </cell>
          <cell r="B335">
            <v>84</v>
          </cell>
          <cell r="C335">
            <v>875</v>
          </cell>
          <cell r="D335">
            <v>21</v>
          </cell>
          <cell r="E335">
            <v>233</v>
          </cell>
          <cell r="F335">
            <v>0</v>
          </cell>
          <cell r="G335">
            <v>32</v>
          </cell>
          <cell r="H335">
            <v>536</v>
          </cell>
          <cell r="I335">
            <v>625</v>
          </cell>
          <cell r="J335">
            <v>2</v>
          </cell>
          <cell r="K335">
            <v>8</v>
          </cell>
          <cell r="L335">
            <v>2</v>
          </cell>
          <cell r="M335">
            <v>4</v>
          </cell>
          <cell r="N335">
            <v>8</v>
          </cell>
        </row>
        <row r="336">
          <cell r="A336">
            <v>1593</v>
          </cell>
          <cell r="B336">
            <v>84</v>
          </cell>
          <cell r="C336">
            <v>915</v>
          </cell>
          <cell r="D336">
            <v>0</v>
          </cell>
          <cell r="E336">
            <v>1321</v>
          </cell>
          <cell r="F336">
            <v>328</v>
          </cell>
          <cell r="G336">
            <v>49</v>
          </cell>
          <cell r="H336">
            <v>49</v>
          </cell>
          <cell r="I336">
            <v>2565</v>
          </cell>
          <cell r="J336">
            <v>1</v>
          </cell>
          <cell r="K336">
            <v>6</v>
          </cell>
          <cell r="L336">
            <v>4</v>
          </cell>
          <cell r="M336">
            <v>7</v>
          </cell>
          <cell r="N336">
            <v>3</v>
          </cell>
        </row>
        <row r="337">
          <cell r="A337">
            <v>2203</v>
          </cell>
          <cell r="B337">
            <v>84</v>
          </cell>
          <cell r="C337">
            <v>936</v>
          </cell>
          <cell r="D337">
            <v>140</v>
          </cell>
          <cell r="E337">
            <v>250</v>
          </cell>
          <cell r="F337">
            <v>110</v>
          </cell>
          <cell r="G337">
            <v>280</v>
          </cell>
          <cell r="H337">
            <v>94</v>
          </cell>
          <cell r="I337">
            <v>1622</v>
          </cell>
          <cell r="J337">
            <v>1</v>
          </cell>
          <cell r="K337">
            <v>5</v>
          </cell>
          <cell r="L337">
            <v>7</v>
          </cell>
          <cell r="M337">
            <v>9</v>
          </cell>
          <cell r="N337">
            <v>4</v>
          </cell>
        </row>
        <row r="338">
          <cell r="A338">
            <v>2799</v>
          </cell>
          <cell r="B338">
            <v>84</v>
          </cell>
          <cell r="C338">
            <v>1066</v>
          </cell>
          <cell r="D338">
            <v>49</v>
          </cell>
          <cell r="E338">
            <v>700</v>
          </cell>
          <cell r="F338">
            <v>302</v>
          </cell>
          <cell r="G338">
            <v>546</v>
          </cell>
          <cell r="H338">
            <v>674</v>
          </cell>
          <cell r="I338">
            <v>1989</v>
          </cell>
          <cell r="J338">
            <v>2</v>
          </cell>
          <cell r="K338">
            <v>9</v>
          </cell>
          <cell r="L338">
            <v>5</v>
          </cell>
          <cell r="M338">
            <v>9</v>
          </cell>
          <cell r="N338">
            <v>7</v>
          </cell>
        </row>
        <row r="339">
          <cell r="A339">
            <v>2125</v>
          </cell>
          <cell r="B339">
            <v>84</v>
          </cell>
          <cell r="C339">
            <v>1311</v>
          </cell>
          <cell r="D339">
            <v>320</v>
          </cell>
          <cell r="E339">
            <v>642</v>
          </cell>
          <cell r="F339">
            <v>129</v>
          </cell>
          <cell r="G339">
            <v>98</v>
          </cell>
          <cell r="H339">
            <v>346</v>
          </cell>
          <cell r="I339">
            <v>2154</v>
          </cell>
          <cell r="J339">
            <v>1</v>
          </cell>
          <cell r="K339">
            <v>6</v>
          </cell>
          <cell r="L339">
            <v>5</v>
          </cell>
          <cell r="M339">
            <v>13</v>
          </cell>
          <cell r="N339">
            <v>3</v>
          </cell>
        </row>
        <row r="340">
          <cell r="A340">
            <v>2461</v>
          </cell>
          <cell r="B340">
            <v>84</v>
          </cell>
          <cell r="C340">
            <v>1339</v>
          </cell>
          <cell r="D340">
            <v>61</v>
          </cell>
          <cell r="E340">
            <v>344</v>
          </cell>
          <cell r="F340">
            <v>157</v>
          </cell>
          <cell r="G340">
            <v>162</v>
          </cell>
          <cell r="H340">
            <v>19</v>
          </cell>
          <cell r="I340">
            <v>2043</v>
          </cell>
          <cell r="J340">
            <v>3</v>
          </cell>
          <cell r="K340">
            <v>6</v>
          </cell>
          <cell r="L340">
            <v>3</v>
          </cell>
          <cell r="M340">
            <v>13</v>
          </cell>
          <cell r="N340">
            <v>4</v>
          </cell>
        </row>
        <row r="341">
          <cell r="A341">
            <v>2408</v>
          </cell>
          <cell r="B341">
            <v>84</v>
          </cell>
          <cell r="C341">
            <v>1442</v>
          </cell>
          <cell r="D341">
            <v>44</v>
          </cell>
          <cell r="E341">
            <v>246</v>
          </cell>
          <cell r="F341">
            <v>229</v>
          </cell>
          <cell r="G341">
            <v>306</v>
          </cell>
          <cell r="H341">
            <v>87</v>
          </cell>
          <cell r="I341">
            <v>2178</v>
          </cell>
          <cell r="J341">
            <v>1</v>
          </cell>
          <cell r="K341">
            <v>6</v>
          </cell>
          <cell r="L341">
            <v>5</v>
          </cell>
          <cell r="M341">
            <v>11</v>
          </cell>
          <cell r="N341">
            <v>2</v>
          </cell>
        </row>
        <row r="342">
          <cell r="A342">
            <v>2492</v>
          </cell>
          <cell r="B342">
            <v>84</v>
          </cell>
          <cell r="C342">
            <v>1886</v>
          </cell>
          <cell r="D342">
            <v>0</v>
          </cell>
          <cell r="E342">
            <v>237</v>
          </cell>
          <cell r="F342">
            <v>28</v>
          </cell>
          <cell r="G342">
            <v>20</v>
          </cell>
          <cell r="H342">
            <v>215</v>
          </cell>
          <cell r="I342">
            <v>1955</v>
          </cell>
          <cell r="J342">
            <v>5</v>
          </cell>
          <cell r="K342">
            <v>10</v>
          </cell>
          <cell r="L342">
            <v>3</v>
          </cell>
          <cell r="M342">
            <v>8</v>
          </cell>
          <cell r="N342">
            <v>8</v>
          </cell>
        </row>
        <row r="343">
          <cell r="A343">
            <v>2897</v>
          </cell>
          <cell r="B343">
            <v>84</v>
          </cell>
          <cell r="C343">
            <v>2775</v>
          </cell>
          <cell r="D343">
            <v>57</v>
          </cell>
          <cell r="E343">
            <v>249</v>
          </cell>
          <cell r="F343">
            <v>149</v>
          </cell>
          <cell r="G343">
            <v>226</v>
          </cell>
          <cell r="H343">
            <v>57</v>
          </cell>
          <cell r="I343">
            <v>3400</v>
          </cell>
          <cell r="J343">
            <v>0</v>
          </cell>
          <cell r="K343">
            <v>7</v>
          </cell>
          <cell r="L343">
            <v>9</v>
          </cell>
          <cell r="M343">
            <v>6</v>
          </cell>
          <cell r="N343">
            <v>4</v>
          </cell>
        </row>
        <row r="344">
          <cell r="A344">
            <v>2282</v>
          </cell>
          <cell r="B344">
            <v>83</v>
          </cell>
          <cell r="C344">
            <v>21</v>
          </cell>
          <cell r="D344">
            <v>32</v>
          </cell>
          <cell r="E344">
            <v>43</v>
          </cell>
          <cell r="F344">
            <v>32</v>
          </cell>
          <cell r="G344">
            <v>16</v>
          </cell>
          <cell r="H344">
            <v>53</v>
          </cell>
          <cell r="I344">
            <v>90</v>
          </cell>
          <cell r="J344">
            <v>1</v>
          </cell>
          <cell r="K344">
            <v>2</v>
          </cell>
          <cell r="L344">
            <v>0</v>
          </cell>
          <cell r="M344">
            <v>3</v>
          </cell>
          <cell r="N344">
            <v>7</v>
          </cell>
        </row>
        <row r="345">
          <cell r="A345">
            <v>1154</v>
          </cell>
          <cell r="B345">
            <v>83</v>
          </cell>
          <cell r="C345">
            <v>59</v>
          </cell>
          <cell r="D345">
            <v>3</v>
          </cell>
          <cell r="E345">
            <v>106</v>
          </cell>
          <cell r="F345">
            <v>20</v>
          </cell>
          <cell r="G345">
            <v>10</v>
          </cell>
          <cell r="H345">
            <v>92</v>
          </cell>
          <cell r="I345">
            <v>106</v>
          </cell>
          <cell r="J345">
            <v>3</v>
          </cell>
          <cell r="K345">
            <v>2</v>
          </cell>
          <cell r="L345">
            <v>0</v>
          </cell>
          <cell r="M345">
            <v>4</v>
          </cell>
          <cell r="N345">
            <v>6</v>
          </cell>
        </row>
        <row r="346">
          <cell r="A346">
            <v>1864</v>
          </cell>
          <cell r="B346">
            <v>83</v>
          </cell>
          <cell r="C346">
            <v>65</v>
          </cell>
          <cell r="D346">
            <v>0</v>
          </cell>
          <cell r="E346">
            <v>56</v>
          </cell>
          <cell r="F346">
            <v>18</v>
          </cell>
          <cell r="G346">
            <v>15</v>
          </cell>
          <cell r="H346">
            <v>9</v>
          </cell>
          <cell r="I346">
            <v>145</v>
          </cell>
          <cell r="J346">
            <v>2</v>
          </cell>
          <cell r="K346">
            <v>2</v>
          </cell>
          <cell r="L346">
            <v>0</v>
          </cell>
          <cell r="M346">
            <v>3</v>
          </cell>
          <cell r="N346">
            <v>6</v>
          </cell>
        </row>
        <row r="347">
          <cell r="A347">
            <v>1115</v>
          </cell>
          <cell r="B347">
            <v>83</v>
          </cell>
          <cell r="C347">
            <v>72</v>
          </cell>
          <cell r="D347">
            <v>0</v>
          </cell>
          <cell r="E347">
            <v>59</v>
          </cell>
          <cell r="F347">
            <v>30</v>
          </cell>
          <cell r="G347">
            <v>13</v>
          </cell>
          <cell r="H347">
            <v>8</v>
          </cell>
          <cell r="I347">
            <v>165</v>
          </cell>
          <cell r="J347">
            <v>1</v>
          </cell>
          <cell r="K347">
            <v>1</v>
          </cell>
          <cell r="L347">
            <v>0</v>
          </cell>
          <cell r="M347">
            <v>3</v>
          </cell>
          <cell r="N347">
            <v>7</v>
          </cell>
        </row>
        <row r="348">
          <cell r="A348">
            <v>3099</v>
          </cell>
          <cell r="B348">
            <v>83</v>
          </cell>
          <cell r="C348">
            <v>72</v>
          </cell>
          <cell r="D348">
            <v>0</v>
          </cell>
          <cell r="E348">
            <v>59</v>
          </cell>
          <cell r="F348">
            <v>30</v>
          </cell>
          <cell r="G348">
            <v>13</v>
          </cell>
          <cell r="H348">
            <v>8</v>
          </cell>
          <cell r="I348">
            <v>165</v>
          </cell>
          <cell r="J348">
            <v>1</v>
          </cell>
          <cell r="K348">
            <v>1</v>
          </cell>
          <cell r="L348">
            <v>0</v>
          </cell>
          <cell r="M348">
            <v>3</v>
          </cell>
          <cell r="N348">
            <v>7</v>
          </cell>
        </row>
        <row r="349">
          <cell r="A349">
            <v>1787</v>
          </cell>
          <cell r="B349">
            <v>83</v>
          </cell>
          <cell r="C349">
            <v>94</v>
          </cell>
          <cell r="D349">
            <v>3</v>
          </cell>
          <cell r="E349">
            <v>52</v>
          </cell>
          <cell r="F349">
            <v>6</v>
          </cell>
          <cell r="G349">
            <v>19</v>
          </cell>
          <cell r="H349">
            <v>0</v>
          </cell>
          <cell r="I349">
            <v>174</v>
          </cell>
          <cell r="J349">
            <v>1</v>
          </cell>
          <cell r="K349">
            <v>1</v>
          </cell>
          <cell r="L349">
            <v>1</v>
          </cell>
          <cell r="M349">
            <v>3</v>
          </cell>
          <cell r="N349">
            <v>2</v>
          </cell>
        </row>
        <row r="350">
          <cell r="A350">
            <v>2847</v>
          </cell>
          <cell r="B350">
            <v>83</v>
          </cell>
          <cell r="C350">
            <v>101</v>
          </cell>
          <cell r="D350">
            <v>3</v>
          </cell>
          <cell r="E350">
            <v>26</v>
          </cell>
          <cell r="F350">
            <v>0</v>
          </cell>
          <cell r="G350">
            <v>0</v>
          </cell>
          <cell r="H350">
            <v>26</v>
          </cell>
          <cell r="I350">
            <v>104</v>
          </cell>
          <cell r="J350">
            <v>2</v>
          </cell>
          <cell r="K350">
            <v>2</v>
          </cell>
          <cell r="L350">
            <v>0</v>
          </cell>
          <cell r="M350">
            <v>3</v>
          </cell>
          <cell r="N350">
            <v>6</v>
          </cell>
        </row>
        <row r="351">
          <cell r="A351">
            <v>2905</v>
          </cell>
          <cell r="B351">
            <v>83</v>
          </cell>
          <cell r="C351">
            <v>120</v>
          </cell>
          <cell r="D351">
            <v>10</v>
          </cell>
          <cell r="E351">
            <v>94</v>
          </cell>
          <cell r="F351">
            <v>5</v>
          </cell>
          <cell r="G351">
            <v>5</v>
          </cell>
          <cell r="H351">
            <v>3</v>
          </cell>
          <cell r="I351">
            <v>233</v>
          </cell>
          <cell r="J351">
            <v>1</v>
          </cell>
          <cell r="K351">
            <v>2</v>
          </cell>
          <cell r="L351">
            <v>0</v>
          </cell>
          <cell r="M351">
            <v>4</v>
          </cell>
          <cell r="N351">
            <v>5</v>
          </cell>
        </row>
        <row r="352">
          <cell r="A352">
            <v>1386</v>
          </cell>
          <cell r="B352">
            <v>83</v>
          </cell>
          <cell r="C352">
            <v>225</v>
          </cell>
          <cell r="D352">
            <v>17</v>
          </cell>
          <cell r="E352">
            <v>205</v>
          </cell>
          <cell r="F352">
            <v>10</v>
          </cell>
          <cell r="G352">
            <v>27</v>
          </cell>
          <cell r="H352">
            <v>64</v>
          </cell>
          <cell r="I352">
            <v>420</v>
          </cell>
          <cell r="J352">
            <v>5</v>
          </cell>
          <cell r="K352">
            <v>2</v>
          </cell>
          <cell r="L352">
            <v>1</v>
          </cell>
          <cell r="M352">
            <v>5</v>
          </cell>
          <cell r="N352">
            <v>5</v>
          </cell>
        </row>
        <row r="353">
          <cell r="A353">
            <v>1928</v>
          </cell>
          <cell r="B353">
            <v>83</v>
          </cell>
          <cell r="C353">
            <v>333</v>
          </cell>
          <cell r="D353">
            <v>62</v>
          </cell>
          <cell r="E353">
            <v>126</v>
          </cell>
          <cell r="F353">
            <v>57</v>
          </cell>
          <cell r="G353">
            <v>62</v>
          </cell>
          <cell r="H353">
            <v>113</v>
          </cell>
          <cell r="I353">
            <v>525</v>
          </cell>
          <cell r="J353">
            <v>2</v>
          </cell>
          <cell r="K353">
            <v>4</v>
          </cell>
          <cell r="L353">
            <v>2</v>
          </cell>
          <cell r="M353">
            <v>5</v>
          </cell>
          <cell r="N353">
            <v>3</v>
          </cell>
        </row>
        <row r="354">
          <cell r="A354">
            <v>2567</v>
          </cell>
          <cell r="B354">
            <v>83</v>
          </cell>
          <cell r="C354">
            <v>467</v>
          </cell>
          <cell r="D354">
            <v>155</v>
          </cell>
          <cell r="E354">
            <v>739</v>
          </cell>
          <cell r="F354">
            <v>228</v>
          </cell>
          <cell r="G354">
            <v>408</v>
          </cell>
          <cell r="H354">
            <v>96</v>
          </cell>
          <cell r="I354">
            <v>1901</v>
          </cell>
          <cell r="J354">
            <v>1</v>
          </cell>
          <cell r="K354">
            <v>4</v>
          </cell>
          <cell r="L354">
            <v>3</v>
          </cell>
          <cell r="M354">
            <v>5</v>
          </cell>
          <cell r="N354">
            <v>2</v>
          </cell>
        </row>
        <row r="355">
          <cell r="A355">
            <v>2391</v>
          </cell>
          <cell r="B355">
            <v>83</v>
          </cell>
          <cell r="C355">
            <v>523</v>
          </cell>
          <cell r="D355">
            <v>153</v>
          </cell>
          <cell r="E355">
            <v>381</v>
          </cell>
          <cell r="F355">
            <v>140</v>
          </cell>
          <cell r="G355">
            <v>22</v>
          </cell>
          <cell r="H355">
            <v>274</v>
          </cell>
          <cell r="I355">
            <v>945</v>
          </cell>
          <cell r="J355">
            <v>4</v>
          </cell>
          <cell r="K355">
            <v>4</v>
          </cell>
          <cell r="L355">
            <v>3</v>
          </cell>
          <cell r="M355">
            <v>8</v>
          </cell>
          <cell r="N355">
            <v>4</v>
          </cell>
        </row>
        <row r="356">
          <cell r="A356">
            <v>1725</v>
          </cell>
          <cell r="B356">
            <v>83</v>
          </cell>
          <cell r="C356">
            <v>680</v>
          </cell>
          <cell r="D356">
            <v>58</v>
          </cell>
          <cell r="E356">
            <v>798</v>
          </cell>
          <cell r="F356">
            <v>306</v>
          </cell>
          <cell r="G356">
            <v>69</v>
          </cell>
          <cell r="H356">
            <v>89</v>
          </cell>
          <cell r="I356">
            <v>1822</v>
          </cell>
          <cell r="J356">
            <v>1</v>
          </cell>
          <cell r="K356">
            <v>6</v>
          </cell>
          <cell r="L356">
            <v>9</v>
          </cell>
          <cell r="M356">
            <v>5</v>
          </cell>
          <cell r="N356">
            <v>3</v>
          </cell>
        </row>
        <row r="357">
          <cell r="A357">
            <v>2053</v>
          </cell>
          <cell r="B357">
            <v>83</v>
          </cell>
          <cell r="C357">
            <v>1262</v>
          </cell>
          <cell r="D357">
            <v>56</v>
          </cell>
          <cell r="E357">
            <v>470</v>
          </cell>
          <cell r="F357">
            <v>51</v>
          </cell>
          <cell r="G357">
            <v>56</v>
          </cell>
          <cell r="H357">
            <v>149</v>
          </cell>
          <cell r="I357">
            <v>1745</v>
          </cell>
          <cell r="J357">
            <v>3</v>
          </cell>
          <cell r="K357">
            <v>9</v>
          </cell>
          <cell r="L357">
            <v>2</v>
          </cell>
          <cell r="M357">
            <v>9</v>
          </cell>
          <cell r="N357">
            <v>6</v>
          </cell>
        </row>
        <row r="358">
          <cell r="A358">
            <v>1398</v>
          </cell>
          <cell r="B358">
            <v>83</v>
          </cell>
          <cell r="C358">
            <v>1360</v>
          </cell>
          <cell r="D358">
            <v>79</v>
          </cell>
          <cell r="E358">
            <v>721</v>
          </cell>
          <cell r="F358">
            <v>0</v>
          </cell>
          <cell r="G358">
            <v>51</v>
          </cell>
          <cell r="H358">
            <v>292</v>
          </cell>
          <cell r="I358">
            <v>1919</v>
          </cell>
          <cell r="J358">
            <v>2</v>
          </cell>
          <cell r="K358">
            <v>5</v>
          </cell>
          <cell r="L358">
            <v>4</v>
          </cell>
          <cell r="M358">
            <v>8</v>
          </cell>
          <cell r="N358">
            <v>3</v>
          </cell>
        </row>
        <row r="359">
          <cell r="A359">
            <v>1585</v>
          </cell>
          <cell r="B359">
            <v>83</v>
          </cell>
          <cell r="C359">
            <v>1363</v>
          </cell>
          <cell r="D359">
            <v>73</v>
          </cell>
          <cell r="E359">
            <v>350</v>
          </cell>
          <cell r="F359">
            <v>26</v>
          </cell>
          <cell r="G359">
            <v>54</v>
          </cell>
          <cell r="H359">
            <v>257</v>
          </cell>
          <cell r="I359">
            <v>1610</v>
          </cell>
          <cell r="J359">
            <v>3</v>
          </cell>
          <cell r="K359">
            <v>5</v>
          </cell>
          <cell r="L359">
            <v>3</v>
          </cell>
          <cell r="M359">
            <v>12</v>
          </cell>
          <cell r="N359">
            <v>5</v>
          </cell>
        </row>
        <row r="360">
          <cell r="A360">
            <v>2457</v>
          </cell>
          <cell r="B360">
            <v>83</v>
          </cell>
          <cell r="C360">
            <v>1363</v>
          </cell>
          <cell r="D360">
            <v>73</v>
          </cell>
          <cell r="E360">
            <v>350</v>
          </cell>
          <cell r="F360">
            <v>26</v>
          </cell>
          <cell r="G360">
            <v>54</v>
          </cell>
          <cell r="H360">
            <v>257</v>
          </cell>
          <cell r="I360">
            <v>1610</v>
          </cell>
          <cell r="J360">
            <v>3</v>
          </cell>
          <cell r="K360">
            <v>5</v>
          </cell>
          <cell r="L360">
            <v>3</v>
          </cell>
          <cell r="M360">
            <v>12</v>
          </cell>
          <cell r="N360">
            <v>5</v>
          </cell>
        </row>
        <row r="361">
          <cell r="A361">
            <v>1642</v>
          </cell>
          <cell r="B361">
            <v>83</v>
          </cell>
          <cell r="C361">
            <v>1414</v>
          </cell>
          <cell r="D361">
            <v>0</v>
          </cell>
          <cell r="E361">
            <v>181</v>
          </cell>
          <cell r="F361">
            <v>19</v>
          </cell>
          <cell r="G361">
            <v>31</v>
          </cell>
          <cell r="H361">
            <v>14</v>
          </cell>
          <cell r="I361">
            <v>1630</v>
          </cell>
          <cell r="J361">
            <v>4</v>
          </cell>
          <cell r="K361">
            <v>7</v>
          </cell>
          <cell r="L361">
            <v>2</v>
          </cell>
          <cell r="M361">
            <v>9</v>
          </cell>
          <cell r="N361">
            <v>6</v>
          </cell>
        </row>
        <row r="362">
          <cell r="A362">
            <v>1809</v>
          </cell>
          <cell r="B362">
            <v>83</v>
          </cell>
          <cell r="C362">
            <v>1922</v>
          </cell>
          <cell r="D362">
            <v>63</v>
          </cell>
          <cell r="E362">
            <v>914</v>
          </cell>
          <cell r="F362">
            <v>163</v>
          </cell>
          <cell r="G362">
            <v>125</v>
          </cell>
          <cell r="H362">
            <v>125</v>
          </cell>
          <cell r="I362">
            <v>3061</v>
          </cell>
          <cell r="J362">
            <v>1</v>
          </cell>
          <cell r="K362">
            <v>8</v>
          </cell>
          <cell r="L362">
            <v>9</v>
          </cell>
          <cell r="M362">
            <v>4</v>
          </cell>
          <cell r="N362">
            <v>4</v>
          </cell>
        </row>
        <row r="363">
          <cell r="A363">
            <v>1449</v>
          </cell>
          <cell r="B363">
            <v>83</v>
          </cell>
          <cell r="C363">
            <v>1974</v>
          </cell>
          <cell r="D363">
            <v>63</v>
          </cell>
          <cell r="E363">
            <v>1051</v>
          </cell>
          <cell r="F363">
            <v>40</v>
          </cell>
          <cell r="G363">
            <v>95</v>
          </cell>
          <cell r="H363">
            <v>0</v>
          </cell>
          <cell r="I363">
            <v>3222</v>
          </cell>
          <cell r="J363">
            <v>1</v>
          </cell>
          <cell r="K363">
            <v>2</v>
          </cell>
          <cell r="L363">
            <v>8</v>
          </cell>
          <cell r="M363">
            <v>9</v>
          </cell>
          <cell r="N363">
            <v>1</v>
          </cell>
        </row>
        <row r="364">
          <cell r="A364">
            <v>1481</v>
          </cell>
          <cell r="B364">
            <v>83</v>
          </cell>
          <cell r="C364">
            <v>3171</v>
          </cell>
          <cell r="D364">
            <v>0</v>
          </cell>
          <cell r="E364">
            <v>731</v>
          </cell>
          <cell r="F364">
            <v>104</v>
          </cell>
          <cell r="G364">
            <v>80</v>
          </cell>
          <cell r="H364">
            <v>39</v>
          </cell>
          <cell r="I364">
            <v>4048</v>
          </cell>
          <cell r="J364">
            <v>1</v>
          </cell>
          <cell r="K364">
            <v>4</v>
          </cell>
          <cell r="L364">
            <v>9</v>
          </cell>
          <cell r="M364">
            <v>4</v>
          </cell>
          <cell r="N364">
            <v>6</v>
          </cell>
        </row>
        <row r="365">
          <cell r="A365">
            <v>1914</v>
          </cell>
          <cell r="B365">
            <v>82</v>
          </cell>
          <cell r="C365">
            <v>5</v>
          </cell>
          <cell r="D365">
            <v>20</v>
          </cell>
          <cell r="E365">
            <v>15</v>
          </cell>
          <cell r="F365">
            <v>39</v>
          </cell>
          <cell r="G365">
            <v>44</v>
          </cell>
          <cell r="H365">
            <v>35</v>
          </cell>
          <cell r="I365">
            <v>89</v>
          </cell>
          <cell r="J365">
            <v>1</v>
          </cell>
          <cell r="K365">
            <v>1</v>
          </cell>
          <cell r="L365">
            <v>0</v>
          </cell>
          <cell r="M365">
            <v>3</v>
          </cell>
          <cell r="N365">
            <v>8</v>
          </cell>
        </row>
        <row r="366">
          <cell r="A366">
            <v>2668</v>
          </cell>
          <cell r="B366">
            <v>82</v>
          </cell>
          <cell r="C366">
            <v>5</v>
          </cell>
          <cell r="D366">
            <v>31</v>
          </cell>
          <cell r="E366">
            <v>10</v>
          </cell>
          <cell r="F366">
            <v>41</v>
          </cell>
          <cell r="G366">
            <v>10</v>
          </cell>
          <cell r="H366">
            <v>61</v>
          </cell>
          <cell r="I366">
            <v>36</v>
          </cell>
          <cell r="J366">
            <v>1</v>
          </cell>
          <cell r="K366">
            <v>1</v>
          </cell>
          <cell r="L366">
            <v>0</v>
          </cell>
          <cell r="M366">
            <v>2</v>
          </cell>
          <cell r="N366">
            <v>7</v>
          </cell>
        </row>
        <row r="367">
          <cell r="A367">
            <v>1351</v>
          </cell>
          <cell r="B367">
            <v>82</v>
          </cell>
          <cell r="C367">
            <v>8</v>
          </cell>
          <cell r="D367">
            <v>12</v>
          </cell>
          <cell r="E367">
            <v>83</v>
          </cell>
          <cell r="F367">
            <v>25</v>
          </cell>
          <cell r="G367">
            <v>46</v>
          </cell>
          <cell r="H367">
            <v>37</v>
          </cell>
          <cell r="I367">
            <v>137</v>
          </cell>
          <cell r="J367">
            <v>2</v>
          </cell>
          <cell r="K367">
            <v>2</v>
          </cell>
          <cell r="L367">
            <v>0</v>
          </cell>
          <cell r="M367">
            <v>3</v>
          </cell>
          <cell r="N367">
            <v>7</v>
          </cell>
        </row>
        <row r="368">
          <cell r="A368">
            <v>2695</v>
          </cell>
          <cell r="B368">
            <v>82</v>
          </cell>
          <cell r="C368">
            <v>13</v>
          </cell>
          <cell r="D368">
            <v>13</v>
          </cell>
          <cell r="E368">
            <v>7</v>
          </cell>
          <cell r="F368">
            <v>20</v>
          </cell>
          <cell r="G368">
            <v>7</v>
          </cell>
          <cell r="H368">
            <v>13</v>
          </cell>
          <cell r="I368">
            <v>47</v>
          </cell>
          <cell r="J368">
            <v>1</v>
          </cell>
          <cell r="K368">
            <v>1</v>
          </cell>
          <cell r="L368">
            <v>0</v>
          </cell>
          <cell r="M368">
            <v>2</v>
          </cell>
          <cell r="N368">
            <v>8</v>
          </cell>
        </row>
        <row r="369">
          <cell r="A369">
            <v>2228</v>
          </cell>
          <cell r="B369">
            <v>82</v>
          </cell>
          <cell r="C369">
            <v>42</v>
          </cell>
          <cell r="D369">
            <v>0</v>
          </cell>
          <cell r="E369">
            <v>17</v>
          </cell>
          <cell r="F369">
            <v>0</v>
          </cell>
          <cell r="G369">
            <v>0</v>
          </cell>
          <cell r="H369">
            <v>14</v>
          </cell>
          <cell r="I369">
            <v>45</v>
          </cell>
          <cell r="J369">
            <v>1</v>
          </cell>
          <cell r="K369">
            <v>0</v>
          </cell>
          <cell r="L369">
            <v>1</v>
          </cell>
          <cell r="M369">
            <v>2</v>
          </cell>
          <cell r="N369">
            <v>5</v>
          </cell>
        </row>
        <row r="370">
          <cell r="A370">
            <v>2446</v>
          </cell>
          <cell r="B370">
            <v>82</v>
          </cell>
          <cell r="C370">
            <v>43</v>
          </cell>
          <cell r="D370">
            <v>16</v>
          </cell>
          <cell r="E370">
            <v>48</v>
          </cell>
          <cell r="F370">
            <v>101</v>
          </cell>
          <cell r="G370">
            <v>21</v>
          </cell>
          <cell r="H370">
            <v>117</v>
          </cell>
          <cell r="I370">
            <v>112</v>
          </cell>
          <cell r="J370">
            <v>3</v>
          </cell>
          <cell r="K370">
            <v>1</v>
          </cell>
          <cell r="L370">
            <v>1</v>
          </cell>
          <cell r="M370">
            <v>3</v>
          </cell>
          <cell r="N370">
            <v>6</v>
          </cell>
        </row>
        <row r="371">
          <cell r="A371">
            <v>2779</v>
          </cell>
          <cell r="B371">
            <v>82</v>
          </cell>
          <cell r="C371">
            <v>58</v>
          </cell>
          <cell r="D371">
            <v>0</v>
          </cell>
          <cell r="E371">
            <v>16</v>
          </cell>
          <cell r="F371">
            <v>0</v>
          </cell>
          <cell r="G371">
            <v>0</v>
          </cell>
          <cell r="H371">
            <v>36</v>
          </cell>
          <cell r="I371">
            <v>39</v>
          </cell>
          <cell r="J371">
            <v>2</v>
          </cell>
          <cell r="K371">
            <v>1</v>
          </cell>
          <cell r="L371">
            <v>1</v>
          </cell>
          <cell r="M371">
            <v>2</v>
          </cell>
          <cell r="N371">
            <v>7</v>
          </cell>
        </row>
        <row r="372">
          <cell r="A372">
            <v>3212</v>
          </cell>
          <cell r="B372">
            <v>82</v>
          </cell>
          <cell r="C372">
            <v>64</v>
          </cell>
          <cell r="D372">
            <v>8</v>
          </cell>
          <cell r="E372">
            <v>-69</v>
          </cell>
          <cell r="F372">
            <v>19</v>
          </cell>
          <cell r="G372">
            <v>3</v>
          </cell>
          <cell r="H372">
            <v>61</v>
          </cell>
          <cell r="I372">
            <v>101</v>
          </cell>
          <cell r="J372">
            <v>3</v>
          </cell>
          <cell r="K372">
            <v>3</v>
          </cell>
          <cell r="L372">
            <v>1</v>
          </cell>
          <cell r="M372">
            <v>2</v>
          </cell>
          <cell r="N372">
            <v>9</v>
          </cell>
        </row>
        <row r="373">
          <cell r="A373">
            <v>2892</v>
          </cell>
          <cell r="B373">
            <v>82</v>
          </cell>
          <cell r="C373">
            <v>87</v>
          </cell>
          <cell r="D373">
            <v>0</v>
          </cell>
          <cell r="E373">
            <v>57</v>
          </cell>
          <cell r="F373">
            <v>0</v>
          </cell>
          <cell r="G373">
            <v>8</v>
          </cell>
          <cell r="H373">
            <v>26</v>
          </cell>
          <cell r="I373">
            <v>125</v>
          </cell>
          <cell r="J373">
            <v>2</v>
          </cell>
          <cell r="K373">
            <v>3</v>
          </cell>
          <cell r="L373">
            <v>0</v>
          </cell>
          <cell r="M373">
            <v>3</v>
          </cell>
          <cell r="N373">
            <v>6</v>
          </cell>
        </row>
        <row r="374">
          <cell r="A374">
            <v>2498</v>
          </cell>
          <cell r="B374">
            <v>82</v>
          </cell>
          <cell r="C374">
            <v>124</v>
          </cell>
          <cell r="D374">
            <v>22</v>
          </cell>
          <cell r="E374">
            <v>77</v>
          </cell>
          <cell r="F374">
            <v>40</v>
          </cell>
          <cell r="G374">
            <v>15</v>
          </cell>
          <cell r="H374">
            <v>29</v>
          </cell>
          <cell r="I374">
            <v>248</v>
          </cell>
          <cell r="J374">
            <v>1</v>
          </cell>
          <cell r="K374">
            <v>2</v>
          </cell>
          <cell r="L374">
            <v>1</v>
          </cell>
          <cell r="M374">
            <v>3</v>
          </cell>
          <cell r="N374">
            <v>6</v>
          </cell>
        </row>
        <row r="375">
          <cell r="A375">
            <v>2768</v>
          </cell>
          <cell r="B375">
            <v>82</v>
          </cell>
          <cell r="C375">
            <v>124</v>
          </cell>
          <cell r="D375">
            <v>22</v>
          </cell>
          <cell r="E375">
            <v>77</v>
          </cell>
          <cell r="F375">
            <v>40</v>
          </cell>
          <cell r="G375">
            <v>15</v>
          </cell>
          <cell r="H375">
            <v>29</v>
          </cell>
          <cell r="I375">
            <v>248</v>
          </cell>
          <cell r="J375">
            <v>1</v>
          </cell>
          <cell r="K375">
            <v>2</v>
          </cell>
          <cell r="L375">
            <v>1</v>
          </cell>
          <cell r="M375">
            <v>3</v>
          </cell>
          <cell r="N375">
            <v>6</v>
          </cell>
        </row>
        <row r="376">
          <cell r="A376">
            <v>2429</v>
          </cell>
          <cell r="B376">
            <v>82</v>
          </cell>
          <cell r="C376">
            <v>129</v>
          </cell>
          <cell r="D376">
            <v>0</v>
          </cell>
          <cell r="E376">
            <v>59</v>
          </cell>
          <cell r="F376">
            <v>0</v>
          </cell>
          <cell r="G376">
            <v>0</v>
          </cell>
          <cell r="H376">
            <v>10</v>
          </cell>
          <cell r="I376">
            <v>178</v>
          </cell>
          <cell r="J376">
            <v>1</v>
          </cell>
          <cell r="K376">
            <v>2</v>
          </cell>
          <cell r="L376">
            <v>0</v>
          </cell>
          <cell r="M376">
            <v>3</v>
          </cell>
          <cell r="N376">
            <v>7</v>
          </cell>
        </row>
        <row r="377">
          <cell r="A377">
            <v>3197</v>
          </cell>
          <cell r="B377">
            <v>82</v>
          </cell>
          <cell r="C377">
            <v>242</v>
          </cell>
          <cell r="D377">
            <v>30</v>
          </cell>
          <cell r="E377">
            <v>262</v>
          </cell>
          <cell r="F377">
            <v>71</v>
          </cell>
          <cell r="G377">
            <v>10</v>
          </cell>
          <cell r="H377">
            <v>232</v>
          </cell>
          <cell r="I377">
            <v>383</v>
          </cell>
          <cell r="J377">
            <v>3</v>
          </cell>
          <cell r="K377">
            <v>3</v>
          </cell>
          <cell r="L377">
            <v>1</v>
          </cell>
          <cell r="M377">
            <v>2</v>
          </cell>
          <cell r="N377">
            <v>9</v>
          </cell>
        </row>
        <row r="378">
          <cell r="A378">
            <v>3009</v>
          </cell>
          <cell r="B378">
            <v>82</v>
          </cell>
          <cell r="C378">
            <v>385</v>
          </cell>
          <cell r="D378">
            <v>101</v>
          </cell>
          <cell r="E378">
            <v>322</v>
          </cell>
          <cell r="F378">
            <v>98</v>
          </cell>
          <cell r="G378">
            <v>35</v>
          </cell>
          <cell r="H378">
            <v>507</v>
          </cell>
          <cell r="I378">
            <v>434</v>
          </cell>
          <cell r="J378">
            <v>1</v>
          </cell>
          <cell r="K378">
            <v>6</v>
          </cell>
          <cell r="L378">
            <v>2</v>
          </cell>
          <cell r="M378">
            <v>3</v>
          </cell>
          <cell r="N378">
            <v>8</v>
          </cell>
        </row>
        <row r="379">
          <cell r="A379">
            <v>1012</v>
          </cell>
          <cell r="B379">
            <v>82</v>
          </cell>
          <cell r="C379">
            <v>502</v>
          </cell>
          <cell r="D379">
            <v>158</v>
          </cell>
          <cell r="E379">
            <v>1242</v>
          </cell>
          <cell r="F379">
            <v>582</v>
          </cell>
          <cell r="G379">
            <v>290</v>
          </cell>
          <cell r="H379">
            <v>78</v>
          </cell>
          <cell r="I379">
            <v>2695</v>
          </cell>
          <cell r="J379">
            <v>1</v>
          </cell>
          <cell r="K379">
            <v>3</v>
          </cell>
          <cell r="L379">
            <v>4</v>
          </cell>
          <cell r="M379">
            <v>8</v>
          </cell>
          <cell r="N379">
            <v>2</v>
          </cell>
        </row>
        <row r="380">
          <cell r="A380">
            <v>2920</v>
          </cell>
          <cell r="B380">
            <v>82</v>
          </cell>
          <cell r="C380">
            <v>830</v>
          </cell>
          <cell r="D380">
            <v>109</v>
          </cell>
          <cell r="E380">
            <v>1578</v>
          </cell>
          <cell r="F380">
            <v>251</v>
          </cell>
          <cell r="G380">
            <v>27</v>
          </cell>
          <cell r="H380">
            <v>275</v>
          </cell>
          <cell r="I380">
            <v>2519</v>
          </cell>
          <cell r="J380">
            <v>2</v>
          </cell>
          <cell r="K380">
            <v>3</v>
          </cell>
          <cell r="L380">
            <v>4</v>
          </cell>
          <cell r="M380">
            <v>10</v>
          </cell>
          <cell r="N380">
            <v>3</v>
          </cell>
        </row>
        <row r="381">
          <cell r="A381">
            <v>1185</v>
          </cell>
          <cell r="B381">
            <v>82</v>
          </cell>
          <cell r="C381">
            <v>1167</v>
          </cell>
          <cell r="D381">
            <v>38</v>
          </cell>
          <cell r="E381">
            <v>1828</v>
          </cell>
          <cell r="F381">
            <v>61</v>
          </cell>
          <cell r="G381">
            <v>389</v>
          </cell>
          <cell r="H381">
            <v>115</v>
          </cell>
          <cell r="I381">
            <v>3369</v>
          </cell>
          <cell r="J381">
            <v>1</v>
          </cell>
          <cell r="K381">
            <v>4</v>
          </cell>
          <cell r="L381">
            <v>6</v>
          </cell>
          <cell r="M381">
            <v>6</v>
          </cell>
          <cell r="N381">
            <v>2</v>
          </cell>
        </row>
        <row r="382">
          <cell r="A382">
            <v>2267</v>
          </cell>
          <cell r="B382">
            <v>82</v>
          </cell>
          <cell r="C382">
            <v>1271</v>
          </cell>
          <cell r="D382">
            <v>0</v>
          </cell>
          <cell r="E382">
            <v>66</v>
          </cell>
          <cell r="F382">
            <v>17</v>
          </cell>
          <cell r="G382">
            <v>0</v>
          </cell>
          <cell r="H382">
            <v>11</v>
          </cell>
          <cell r="I382">
            <v>1343</v>
          </cell>
          <cell r="J382">
            <v>2</v>
          </cell>
          <cell r="K382">
            <v>9</v>
          </cell>
          <cell r="L382">
            <v>2</v>
          </cell>
          <cell r="M382">
            <v>5</v>
          </cell>
          <cell r="N382">
            <v>7</v>
          </cell>
        </row>
        <row r="383">
          <cell r="A383">
            <v>1905</v>
          </cell>
          <cell r="B383">
            <v>82</v>
          </cell>
          <cell r="C383">
            <v>1790</v>
          </cell>
          <cell r="D383">
            <v>218</v>
          </cell>
          <cell r="E383">
            <v>950</v>
          </cell>
          <cell r="F383">
            <v>522</v>
          </cell>
          <cell r="G383">
            <v>328</v>
          </cell>
          <cell r="H383">
            <v>73</v>
          </cell>
          <cell r="I383">
            <v>3736</v>
          </cell>
          <cell r="J383">
            <v>1</v>
          </cell>
          <cell r="K383">
            <v>11</v>
          </cell>
          <cell r="L383">
            <v>4</v>
          </cell>
          <cell r="M383">
            <v>10</v>
          </cell>
          <cell r="N383">
            <v>5</v>
          </cell>
        </row>
        <row r="384">
          <cell r="A384">
            <v>1317</v>
          </cell>
          <cell r="B384">
            <v>82</v>
          </cell>
          <cell r="C384">
            <v>2279</v>
          </cell>
          <cell r="D384">
            <v>28</v>
          </cell>
          <cell r="E384">
            <v>547</v>
          </cell>
          <cell r="F384">
            <v>0</v>
          </cell>
          <cell r="G384">
            <v>0</v>
          </cell>
          <cell r="H384">
            <v>58</v>
          </cell>
          <cell r="I384">
            <v>2796</v>
          </cell>
          <cell r="J384">
            <v>2</v>
          </cell>
          <cell r="K384">
            <v>9</v>
          </cell>
          <cell r="L384">
            <v>3</v>
          </cell>
          <cell r="M384">
            <v>5</v>
          </cell>
          <cell r="N384">
            <v>5</v>
          </cell>
        </row>
        <row r="385">
          <cell r="A385">
            <v>2033</v>
          </cell>
          <cell r="B385">
            <v>82</v>
          </cell>
          <cell r="C385">
            <v>3218</v>
          </cell>
          <cell r="D385">
            <v>54</v>
          </cell>
          <cell r="E385">
            <v>1909</v>
          </cell>
          <cell r="F385">
            <v>355</v>
          </cell>
          <cell r="G385">
            <v>0</v>
          </cell>
          <cell r="H385">
            <v>436</v>
          </cell>
          <cell r="I385">
            <v>5100</v>
          </cell>
          <cell r="J385">
            <v>1</v>
          </cell>
          <cell r="K385">
            <v>7</v>
          </cell>
          <cell r="L385">
            <v>8</v>
          </cell>
          <cell r="M385">
            <v>9</v>
          </cell>
          <cell r="N385">
            <v>5</v>
          </cell>
        </row>
        <row r="386">
          <cell r="A386">
            <v>2151</v>
          </cell>
          <cell r="B386">
            <v>81</v>
          </cell>
          <cell r="C386">
            <v>0</v>
          </cell>
          <cell r="D386">
            <v>0</v>
          </cell>
          <cell r="E386">
            <v>16</v>
          </cell>
          <cell r="F386">
            <v>24</v>
          </cell>
          <cell r="G386">
            <v>24</v>
          </cell>
          <cell r="H386">
            <v>63</v>
          </cell>
          <cell r="I386">
            <v>0</v>
          </cell>
          <cell r="J386">
            <v>1</v>
          </cell>
          <cell r="K386">
            <v>1</v>
          </cell>
          <cell r="L386">
            <v>0</v>
          </cell>
          <cell r="M386">
            <v>2</v>
          </cell>
          <cell r="N386">
            <v>5</v>
          </cell>
        </row>
        <row r="387">
          <cell r="A387">
            <v>3215</v>
          </cell>
          <cell r="B387">
            <v>81</v>
          </cell>
          <cell r="C387">
            <v>8</v>
          </cell>
          <cell r="D387">
            <v>8</v>
          </cell>
          <cell r="E387">
            <v>18</v>
          </cell>
          <cell r="F387">
            <v>15</v>
          </cell>
          <cell r="G387">
            <v>5</v>
          </cell>
          <cell r="H387">
            <v>23</v>
          </cell>
          <cell r="I387">
            <v>31</v>
          </cell>
          <cell r="J387">
            <v>1000000</v>
          </cell>
          <cell r="K387">
            <v>1</v>
          </cell>
          <cell r="L387">
            <v>0</v>
          </cell>
          <cell r="M387">
            <v>2</v>
          </cell>
          <cell r="N387">
            <v>7</v>
          </cell>
        </row>
        <row r="388">
          <cell r="A388">
            <v>1306</v>
          </cell>
          <cell r="B388">
            <v>81</v>
          </cell>
          <cell r="C388">
            <v>12</v>
          </cell>
          <cell r="D388">
            <v>12</v>
          </cell>
          <cell r="E388">
            <v>27</v>
          </cell>
          <cell r="F388">
            <v>23</v>
          </cell>
          <cell r="G388">
            <v>8</v>
          </cell>
          <cell r="H388">
            <v>35</v>
          </cell>
          <cell r="I388">
            <v>47</v>
          </cell>
          <cell r="J388">
            <v>1</v>
          </cell>
          <cell r="K388">
            <v>1</v>
          </cell>
          <cell r="L388">
            <v>0</v>
          </cell>
          <cell r="M388">
            <v>2</v>
          </cell>
          <cell r="N388">
            <v>7</v>
          </cell>
        </row>
        <row r="389">
          <cell r="A389">
            <v>3200</v>
          </cell>
          <cell r="B389">
            <v>81</v>
          </cell>
          <cell r="C389">
            <v>12</v>
          </cell>
          <cell r="D389">
            <v>12</v>
          </cell>
          <cell r="E389">
            <v>27</v>
          </cell>
          <cell r="F389">
            <v>23</v>
          </cell>
          <cell r="G389">
            <v>8</v>
          </cell>
          <cell r="H389">
            <v>35</v>
          </cell>
          <cell r="I389">
            <v>47</v>
          </cell>
          <cell r="J389">
            <v>1</v>
          </cell>
          <cell r="K389">
            <v>1</v>
          </cell>
          <cell r="L389">
            <v>0</v>
          </cell>
          <cell r="M389">
            <v>2</v>
          </cell>
          <cell r="N389">
            <v>7</v>
          </cell>
        </row>
        <row r="390">
          <cell r="A390">
            <v>2739</v>
          </cell>
          <cell r="B390">
            <v>81</v>
          </cell>
          <cell r="C390">
            <v>28</v>
          </cell>
          <cell r="D390">
            <v>6</v>
          </cell>
          <cell r="E390">
            <v>39</v>
          </cell>
          <cell r="F390">
            <v>94</v>
          </cell>
          <cell r="G390">
            <v>78</v>
          </cell>
          <cell r="H390">
            <v>61</v>
          </cell>
          <cell r="I390">
            <v>183</v>
          </cell>
          <cell r="J390">
            <v>2</v>
          </cell>
          <cell r="K390">
            <v>2</v>
          </cell>
          <cell r="L390">
            <v>1</v>
          </cell>
          <cell r="M390">
            <v>3</v>
          </cell>
          <cell r="N390">
            <v>6</v>
          </cell>
        </row>
        <row r="391">
          <cell r="A391">
            <v>2519</v>
          </cell>
          <cell r="B391">
            <v>81</v>
          </cell>
          <cell r="C391">
            <v>41</v>
          </cell>
          <cell r="D391">
            <v>0</v>
          </cell>
          <cell r="E391">
            <v>9</v>
          </cell>
          <cell r="F391">
            <v>0</v>
          </cell>
          <cell r="G391">
            <v>0</v>
          </cell>
          <cell r="H391">
            <v>3</v>
          </cell>
          <cell r="I391">
            <v>47</v>
          </cell>
          <cell r="J391">
            <v>1</v>
          </cell>
          <cell r="K391">
            <v>0</v>
          </cell>
          <cell r="L391">
            <v>0</v>
          </cell>
          <cell r="M391">
            <v>3</v>
          </cell>
          <cell r="N391">
            <v>5</v>
          </cell>
        </row>
        <row r="392">
          <cell r="A392">
            <v>3042</v>
          </cell>
          <cell r="B392">
            <v>81</v>
          </cell>
          <cell r="C392">
            <v>63</v>
          </cell>
          <cell r="D392">
            <v>12</v>
          </cell>
          <cell r="E392">
            <v>59</v>
          </cell>
          <cell r="F392">
            <v>8</v>
          </cell>
          <cell r="G392">
            <v>4</v>
          </cell>
          <cell r="H392">
            <v>43</v>
          </cell>
          <cell r="I392">
            <v>102</v>
          </cell>
          <cell r="J392">
            <v>1</v>
          </cell>
          <cell r="K392">
            <v>1</v>
          </cell>
          <cell r="L392">
            <v>0</v>
          </cell>
          <cell r="M392">
            <v>3</v>
          </cell>
          <cell r="N392">
            <v>7</v>
          </cell>
        </row>
        <row r="393">
          <cell r="A393">
            <v>2399</v>
          </cell>
          <cell r="B393">
            <v>81</v>
          </cell>
          <cell r="C393">
            <v>85</v>
          </cell>
          <cell r="D393">
            <v>3</v>
          </cell>
          <cell r="E393">
            <v>23</v>
          </cell>
          <cell r="F393">
            <v>0</v>
          </cell>
          <cell r="G393">
            <v>0</v>
          </cell>
          <cell r="H393">
            <v>9</v>
          </cell>
          <cell r="I393">
            <v>103</v>
          </cell>
          <cell r="J393">
            <v>1</v>
          </cell>
          <cell r="K393">
            <v>1</v>
          </cell>
          <cell r="L393">
            <v>0</v>
          </cell>
          <cell r="M393">
            <v>3</v>
          </cell>
          <cell r="N393">
            <v>7</v>
          </cell>
        </row>
        <row r="394">
          <cell r="A394">
            <v>2205</v>
          </cell>
          <cell r="B394">
            <v>81</v>
          </cell>
          <cell r="C394">
            <v>247</v>
          </cell>
          <cell r="D394">
            <v>4</v>
          </cell>
          <cell r="E394">
            <v>64</v>
          </cell>
          <cell r="F394">
            <v>12</v>
          </cell>
          <cell r="G394">
            <v>8</v>
          </cell>
          <cell r="H394">
            <v>24</v>
          </cell>
          <cell r="I394">
            <v>311</v>
          </cell>
          <cell r="J394">
            <v>4</v>
          </cell>
          <cell r="K394">
            <v>2</v>
          </cell>
          <cell r="L394">
            <v>1</v>
          </cell>
          <cell r="M394">
            <v>4</v>
          </cell>
          <cell r="N394">
            <v>5</v>
          </cell>
        </row>
        <row r="395">
          <cell r="A395">
            <v>2217</v>
          </cell>
          <cell r="B395">
            <v>81</v>
          </cell>
          <cell r="C395">
            <v>273</v>
          </cell>
          <cell r="D395">
            <v>3</v>
          </cell>
          <cell r="E395">
            <v>53</v>
          </cell>
          <cell r="F395">
            <v>6</v>
          </cell>
          <cell r="G395">
            <v>0</v>
          </cell>
          <cell r="H395">
            <v>31</v>
          </cell>
          <cell r="I395">
            <v>303</v>
          </cell>
          <cell r="J395">
            <v>1</v>
          </cell>
          <cell r="K395">
            <v>2</v>
          </cell>
          <cell r="L395">
            <v>1</v>
          </cell>
          <cell r="M395">
            <v>4</v>
          </cell>
          <cell r="N395">
            <v>3</v>
          </cell>
        </row>
        <row r="396">
          <cell r="A396">
            <v>1187</v>
          </cell>
          <cell r="B396">
            <v>81</v>
          </cell>
          <cell r="C396">
            <v>301</v>
          </cell>
          <cell r="D396">
            <v>3</v>
          </cell>
          <cell r="E396">
            <v>248</v>
          </cell>
          <cell r="F396">
            <v>22</v>
          </cell>
          <cell r="G396">
            <v>3</v>
          </cell>
          <cell r="H396">
            <v>248</v>
          </cell>
          <cell r="I396">
            <v>329</v>
          </cell>
          <cell r="J396">
            <v>6</v>
          </cell>
          <cell r="K396">
            <v>5</v>
          </cell>
          <cell r="L396">
            <v>1</v>
          </cell>
          <cell r="M396">
            <v>3</v>
          </cell>
          <cell r="N396">
            <v>8</v>
          </cell>
        </row>
        <row r="397">
          <cell r="A397">
            <v>1169</v>
          </cell>
          <cell r="B397">
            <v>81</v>
          </cell>
          <cell r="C397">
            <v>446</v>
          </cell>
          <cell r="D397">
            <v>9</v>
          </cell>
          <cell r="E397">
            <v>65</v>
          </cell>
          <cell r="F397">
            <v>6</v>
          </cell>
          <cell r="G397">
            <v>15</v>
          </cell>
          <cell r="H397">
            <v>21</v>
          </cell>
          <cell r="I397">
            <v>520</v>
          </cell>
          <cell r="J397">
            <v>1</v>
          </cell>
          <cell r="K397">
            <v>4</v>
          </cell>
          <cell r="L397">
            <v>1</v>
          </cell>
          <cell r="M397">
            <v>4</v>
          </cell>
          <cell r="N397">
            <v>5</v>
          </cell>
        </row>
        <row r="398">
          <cell r="A398">
            <v>2532</v>
          </cell>
          <cell r="B398">
            <v>81</v>
          </cell>
          <cell r="C398">
            <v>521</v>
          </cell>
          <cell r="D398">
            <v>6</v>
          </cell>
          <cell r="E398">
            <v>137</v>
          </cell>
          <cell r="F398">
            <v>19</v>
          </cell>
          <cell r="G398">
            <v>6</v>
          </cell>
          <cell r="H398">
            <v>59</v>
          </cell>
          <cell r="I398">
            <v>630</v>
          </cell>
          <cell r="J398">
            <v>7</v>
          </cell>
          <cell r="K398">
            <v>4</v>
          </cell>
          <cell r="L398">
            <v>2</v>
          </cell>
          <cell r="M398">
            <v>4</v>
          </cell>
          <cell r="N398">
            <v>8</v>
          </cell>
        </row>
        <row r="399">
          <cell r="A399">
            <v>2555</v>
          </cell>
          <cell r="B399">
            <v>81</v>
          </cell>
          <cell r="C399">
            <v>677</v>
          </cell>
          <cell r="D399">
            <v>114</v>
          </cell>
          <cell r="E399">
            <v>356</v>
          </cell>
          <cell r="F399">
            <v>98</v>
          </cell>
          <cell r="G399">
            <v>37</v>
          </cell>
          <cell r="H399">
            <v>64</v>
          </cell>
          <cell r="I399">
            <v>1218</v>
          </cell>
          <cell r="J399">
            <v>1</v>
          </cell>
          <cell r="K399">
            <v>7</v>
          </cell>
          <cell r="L399">
            <v>2</v>
          </cell>
          <cell r="M399">
            <v>7</v>
          </cell>
          <cell r="N399">
            <v>7</v>
          </cell>
        </row>
        <row r="400">
          <cell r="A400">
            <v>2120</v>
          </cell>
          <cell r="B400">
            <v>81</v>
          </cell>
          <cell r="C400">
            <v>690</v>
          </cell>
          <cell r="D400">
            <v>15</v>
          </cell>
          <cell r="E400">
            <v>169</v>
          </cell>
          <cell r="F400">
            <v>9</v>
          </cell>
          <cell r="G400">
            <v>6</v>
          </cell>
          <cell r="H400">
            <v>60</v>
          </cell>
          <cell r="I400">
            <v>829</v>
          </cell>
          <cell r="J400">
            <v>2</v>
          </cell>
          <cell r="K400">
            <v>6</v>
          </cell>
          <cell r="L400">
            <v>2</v>
          </cell>
          <cell r="M400">
            <v>4</v>
          </cell>
          <cell r="N400">
            <v>7</v>
          </cell>
        </row>
        <row r="401">
          <cell r="A401">
            <v>3188</v>
          </cell>
          <cell r="B401">
            <v>81</v>
          </cell>
          <cell r="C401">
            <v>735</v>
          </cell>
          <cell r="D401">
            <v>84</v>
          </cell>
          <cell r="E401">
            <v>240</v>
          </cell>
          <cell r="F401">
            <v>30</v>
          </cell>
          <cell r="G401">
            <v>131</v>
          </cell>
          <cell r="H401">
            <v>60</v>
          </cell>
          <cell r="I401">
            <v>1160</v>
          </cell>
          <cell r="J401">
            <v>3</v>
          </cell>
          <cell r="K401">
            <v>3</v>
          </cell>
          <cell r="L401">
            <v>2</v>
          </cell>
          <cell r="M401">
            <v>10</v>
          </cell>
          <cell r="N401">
            <v>4</v>
          </cell>
        </row>
        <row r="402">
          <cell r="A402">
            <v>2683</v>
          </cell>
          <cell r="B402">
            <v>81</v>
          </cell>
          <cell r="C402">
            <v>745</v>
          </cell>
          <cell r="D402">
            <v>0</v>
          </cell>
          <cell r="E402">
            <v>315</v>
          </cell>
          <cell r="F402">
            <v>455</v>
          </cell>
          <cell r="G402">
            <v>247</v>
          </cell>
          <cell r="H402">
            <v>132</v>
          </cell>
          <cell r="I402">
            <v>1630</v>
          </cell>
          <cell r="J402">
            <v>1</v>
          </cell>
          <cell r="K402">
            <v>7</v>
          </cell>
          <cell r="L402">
            <v>2</v>
          </cell>
          <cell r="M402">
            <v>10</v>
          </cell>
          <cell r="N402">
            <v>5</v>
          </cell>
        </row>
        <row r="403">
          <cell r="A403">
            <v>1781</v>
          </cell>
          <cell r="B403">
            <v>81</v>
          </cell>
          <cell r="C403">
            <v>863</v>
          </cell>
          <cell r="D403">
            <v>13</v>
          </cell>
          <cell r="E403">
            <v>416</v>
          </cell>
          <cell r="F403">
            <v>94</v>
          </cell>
          <cell r="G403">
            <v>71</v>
          </cell>
          <cell r="H403">
            <v>42</v>
          </cell>
          <cell r="I403">
            <v>1415</v>
          </cell>
          <cell r="J403">
            <v>4</v>
          </cell>
          <cell r="K403">
            <v>4</v>
          </cell>
          <cell r="L403">
            <v>4</v>
          </cell>
          <cell r="M403">
            <v>9</v>
          </cell>
          <cell r="N403">
            <v>4</v>
          </cell>
        </row>
        <row r="404">
          <cell r="A404">
            <v>1652</v>
          </cell>
          <cell r="B404">
            <v>81</v>
          </cell>
          <cell r="C404">
            <v>1123</v>
          </cell>
          <cell r="D404">
            <v>164</v>
          </cell>
          <cell r="E404">
            <v>1150</v>
          </cell>
          <cell r="F404">
            <v>215</v>
          </cell>
          <cell r="G404">
            <v>137</v>
          </cell>
          <cell r="H404">
            <v>27</v>
          </cell>
          <cell r="I404">
            <v>2761</v>
          </cell>
          <cell r="J404">
            <v>3</v>
          </cell>
          <cell r="K404">
            <v>7</v>
          </cell>
          <cell r="L404">
            <v>8</v>
          </cell>
          <cell r="M404">
            <v>10</v>
          </cell>
          <cell r="N404">
            <v>5</v>
          </cell>
        </row>
        <row r="405">
          <cell r="A405">
            <v>2985</v>
          </cell>
          <cell r="B405">
            <v>81</v>
          </cell>
          <cell r="C405">
            <v>1403</v>
          </cell>
          <cell r="D405">
            <v>122</v>
          </cell>
          <cell r="E405">
            <v>2227</v>
          </cell>
          <cell r="F405">
            <v>430</v>
          </cell>
          <cell r="G405">
            <v>81</v>
          </cell>
          <cell r="H405">
            <v>206</v>
          </cell>
          <cell r="I405">
            <v>4058</v>
          </cell>
          <cell r="J405">
            <v>1</v>
          </cell>
          <cell r="K405">
            <v>5</v>
          </cell>
          <cell r="L405">
            <v>6</v>
          </cell>
          <cell r="M405">
            <v>5</v>
          </cell>
          <cell r="N405">
            <v>3</v>
          </cell>
        </row>
        <row r="406">
          <cell r="A406">
            <v>2881</v>
          </cell>
          <cell r="B406">
            <v>81</v>
          </cell>
          <cell r="C406">
            <v>1690</v>
          </cell>
          <cell r="D406">
            <v>125</v>
          </cell>
          <cell r="E406">
            <v>629</v>
          </cell>
          <cell r="F406">
            <v>32</v>
          </cell>
          <cell r="G406">
            <v>50</v>
          </cell>
          <cell r="H406">
            <v>202</v>
          </cell>
          <cell r="I406">
            <v>2324</v>
          </cell>
          <cell r="J406">
            <v>4</v>
          </cell>
          <cell r="K406">
            <v>6</v>
          </cell>
          <cell r="L406">
            <v>11</v>
          </cell>
          <cell r="M406">
            <v>7</v>
          </cell>
          <cell r="N406">
            <v>5</v>
          </cell>
        </row>
        <row r="407">
          <cell r="A407">
            <v>1456</v>
          </cell>
          <cell r="B407">
            <v>81</v>
          </cell>
          <cell r="C407">
            <v>2056</v>
          </cell>
          <cell r="D407">
            <v>22</v>
          </cell>
          <cell r="E407">
            <v>345</v>
          </cell>
          <cell r="F407">
            <v>30</v>
          </cell>
          <cell r="G407">
            <v>22</v>
          </cell>
          <cell r="H407">
            <v>22</v>
          </cell>
          <cell r="I407">
            <v>2453</v>
          </cell>
          <cell r="J407">
            <v>7</v>
          </cell>
          <cell r="K407">
            <v>8</v>
          </cell>
          <cell r="L407">
            <v>6</v>
          </cell>
          <cell r="M407">
            <v>9</v>
          </cell>
          <cell r="N407">
            <v>6</v>
          </cell>
        </row>
        <row r="408">
          <cell r="A408">
            <v>1876</v>
          </cell>
          <cell r="B408">
            <v>81</v>
          </cell>
          <cell r="C408">
            <v>2318</v>
          </cell>
          <cell r="D408">
            <v>22</v>
          </cell>
          <cell r="E408">
            <v>149</v>
          </cell>
          <cell r="F408">
            <v>31</v>
          </cell>
          <cell r="G408">
            <v>0</v>
          </cell>
          <cell r="H408">
            <v>680</v>
          </cell>
          <cell r="I408">
            <v>1840</v>
          </cell>
          <cell r="J408">
            <v>2</v>
          </cell>
          <cell r="K408">
            <v>8</v>
          </cell>
          <cell r="L408">
            <v>10</v>
          </cell>
          <cell r="M408">
            <v>5</v>
          </cell>
          <cell r="N408">
            <v>6</v>
          </cell>
        </row>
        <row r="409">
          <cell r="A409">
            <v>1205</v>
          </cell>
          <cell r="B409">
            <v>81</v>
          </cell>
          <cell r="C409">
            <v>2360</v>
          </cell>
          <cell r="D409">
            <v>35</v>
          </cell>
          <cell r="E409">
            <v>915</v>
          </cell>
          <cell r="F409">
            <v>92</v>
          </cell>
          <cell r="G409">
            <v>105</v>
          </cell>
          <cell r="H409">
            <v>35</v>
          </cell>
          <cell r="I409">
            <v>3472</v>
          </cell>
          <cell r="J409">
            <v>1</v>
          </cell>
          <cell r="K409">
            <v>8</v>
          </cell>
          <cell r="L409">
            <v>10</v>
          </cell>
          <cell r="M409">
            <v>6</v>
          </cell>
          <cell r="N409">
            <v>3</v>
          </cell>
        </row>
        <row r="410">
          <cell r="A410">
            <v>2003</v>
          </cell>
          <cell r="B410">
            <v>81</v>
          </cell>
          <cell r="C410">
            <v>2515</v>
          </cell>
          <cell r="D410">
            <v>92</v>
          </cell>
          <cell r="E410">
            <v>428</v>
          </cell>
          <cell r="F410">
            <v>41</v>
          </cell>
          <cell r="G410">
            <v>0</v>
          </cell>
          <cell r="H410">
            <v>275</v>
          </cell>
          <cell r="I410">
            <v>2800</v>
          </cell>
          <cell r="J410">
            <v>7</v>
          </cell>
          <cell r="K410">
            <v>11</v>
          </cell>
          <cell r="L410">
            <v>3</v>
          </cell>
          <cell r="M410">
            <v>4</v>
          </cell>
          <cell r="N410">
            <v>7</v>
          </cell>
        </row>
        <row r="411">
          <cell r="A411">
            <v>1663</v>
          </cell>
          <cell r="B411">
            <v>81</v>
          </cell>
          <cell r="C411">
            <v>2779</v>
          </cell>
          <cell r="D411">
            <v>329</v>
          </cell>
          <cell r="E411">
            <v>943</v>
          </cell>
          <cell r="F411">
            <v>430</v>
          </cell>
          <cell r="G411">
            <v>329</v>
          </cell>
          <cell r="H411">
            <v>282</v>
          </cell>
          <cell r="I411">
            <v>4526</v>
          </cell>
          <cell r="J411">
            <v>1</v>
          </cell>
          <cell r="K411">
            <v>11</v>
          </cell>
          <cell r="L411">
            <v>5</v>
          </cell>
          <cell r="M411">
            <v>13</v>
          </cell>
          <cell r="N411">
            <v>7</v>
          </cell>
        </row>
        <row r="412">
          <cell r="A412">
            <v>2172</v>
          </cell>
          <cell r="B412">
            <v>81</v>
          </cell>
          <cell r="C412">
            <v>3225</v>
          </cell>
          <cell r="D412">
            <v>0</v>
          </cell>
          <cell r="E412">
            <v>174</v>
          </cell>
          <cell r="F412">
            <v>92</v>
          </cell>
          <cell r="G412">
            <v>35</v>
          </cell>
          <cell r="H412">
            <v>104</v>
          </cell>
          <cell r="I412">
            <v>3421</v>
          </cell>
          <cell r="J412">
            <v>4</v>
          </cell>
          <cell r="K412">
            <v>7</v>
          </cell>
          <cell r="L412">
            <v>4</v>
          </cell>
          <cell r="M412">
            <v>10</v>
          </cell>
          <cell r="N412">
            <v>4</v>
          </cell>
        </row>
        <row r="413">
          <cell r="A413">
            <v>1173</v>
          </cell>
          <cell r="B413">
            <v>80</v>
          </cell>
          <cell r="C413">
            <v>5</v>
          </cell>
          <cell r="D413">
            <v>41</v>
          </cell>
          <cell r="E413">
            <v>32</v>
          </cell>
          <cell r="F413">
            <v>9</v>
          </cell>
          <cell r="G413">
            <v>64</v>
          </cell>
          <cell r="H413">
            <v>45</v>
          </cell>
          <cell r="I413">
            <v>104</v>
          </cell>
          <cell r="J413">
            <v>1</v>
          </cell>
          <cell r="K413">
            <v>2</v>
          </cell>
          <cell r="L413">
            <v>0</v>
          </cell>
          <cell r="M413">
            <v>3</v>
          </cell>
          <cell r="N413">
            <v>6</v>
          </cell>
        </row>
        <row r="414">
          <cell r="A414">
            <v>2743</v>
          </cell>
          <cell r="B414">
            <v>80</v>
          </cell>
          <cell r="C414">
            <v>5</v>
          </cell>
          <cell r="D414">
            <v>41</v>
          </cell>
          <cell r="E414">
            <v>32</v>
          </cell>
          <cell r="F414">
            <v>9</v>
          </cell>
          <cell r="G414">
            <v>64</v>
          </cell>
          <cell r="H414">
            <v>45</v>
          </cell>
          <cell r="I414">
            <v>104</v>
          </cell>
          <cell r="J414">
            <v>1</v>
          </cell>
          <cell r="K414">
            <v>2</v>
          </cell>
          <cell r="L414">
            <v>0</v>
          </cell>
          <cell r="M414">
            <v>3</v>
          </cell>
          <cell r="N414">
            <v>6</v>
          </cell>
        </row>
        <row r="415">
          <cell r="A415">
            <v>1848</v>
          </cell>
          <cell r="B415">
            <v>80</v>
          </cell>
          <cell r="C415">
            <v>37</v>
          </cell>
          <cell r="D415">
            <v>0</v>
          </cell>
          <cell r="E415">
            <v>25</v>
          </cell>
          <cell r="F415">
            <v>0</v>
          </cell>
          <cell r="G415">
            <v>0</v>
          </cell>
          <cell r="H415">
            <v>0</v>
          </cell>
          <cell r="I415">
            <v>61</v>
          </cell>
          <cell r="J415">
            <v>1</v>
          </cell>
          <cell r="K415">
            <v>1</v>
          </cell>
          <cell r="L415">
            <v>0</v>
          </cell>
          <cell r="M415">
            <v>2</v>
          </cell>
          <cell r="N415">
            <v>7</v>
          </cell>
        </row>
        <row r="416">
          <cell r="A416">
            <v>1931</v>
          </cell>
          <cell r="B416">
            <v>80</v>
          </cell>
          <cell r="C416">
            <v>50</v>
          </cell>
          <cell r="D416">
            <v>0</v>
          </cell>
          <cell r="E416">
            <v>60</v>
          </cell>
          <cell r="F416">
            <v>9</v>
          </cell>
          <cell r="G416">
            <v>18</v>
          </cell>
          <cell r="H416">
            <v>50</v>
          </cell>
          <cell r="I416">
            <v>87</v>
          </cell>
          <cell r="J416">
            <v>1</v>
          </cell>
          <cell r="K416">
            <v>2</v>
          </cell>
          <cell r="L416">
            <v>0</v>
          </cell>
          <cell r="M416">
            <v>3</v>
          </cell>
          <cell r="N416">
            <v>4</v>
          </cell>
        </row>
        <row r="417">
          <cell r="A417">
            <v>3120</v>
          </cell>
          <cell r="B417">
            <v>80</v>
          </cell>
          <cell r="C417">
            <v>61</v>
          </cell>
          <cell r="D417">
            <v>61</v>
          </cell>
          <cell r="E417">
            <v>75</v>
          </cell>
          <cell r="F417">
            <v>89</v>
          </cell>
          <cell r="G417">
            <v>68</v>
          </cell>
          <cell r="H417">
            <v>109</v>
          </cell>
          <cell r="I417">
            <v>246</v>
          </cell>
          <cell r="J417">
            <v>4</v>
          </cell>
          <cell r="K417">
            <v>3</v>
          </cell>
          <cell r="L417">
            <v>1</v>
          </cell>
          <cell r="M417">
            <v>3</v>
          </cell>
          <cell r="N417">
            <v>8</v>
          </cell>
        </row>
        <row r="418">
          <cell r="A418">
            <v>2640</v>
          </cell>
          <cell r="B418">
            <v>80</v>
          </cell>
          <cell r="C418">
            <v>72</v>
          </cell>
          <cell r="D418">
            <v>27</v>
          </cell>
          <cell r="E418">
            <v>68</v>
          </cell>
          <cell r="F418">
            <v>51</v>
          </cell>
          <cell r="G418">
            <v>10</v>
          </cell>
          <cell r="H418">
            <v>31</v>
          </cell>
          <cell r="I418">
            <v>198</v>
          </cell>
          <cell r="J418">
            <v>1</v>
          </cell>
          <cell r="K418">
            <v>2</v>
          </cell>
          <cell r="L418">
            <v>0</v>
          </cell>
          <cell r="M418">
            <v>3</v>
          </cell>
          <cell r="N418">
            <v>7</v>
          </cell>
        </row>
        <row r="419">
          <cell r="A419">
            <v>2731</v>
          </cell>
          <cell r="B419">
            <v>80</v>
          </cell>
          <cell r="C419">
            <v>82</v>
          </cell>
          <cell r="D419">
            <v>7</v>
          </cell>
          <cell r="E419">
            <v>79</v>
          </cell>
          <cell r="F419">
            <v>0</v>
          </cell>
          <cell r="G419">
            <v>27</v>
          </cell>
          <cell r="H419">
            <v>82</v>
          </cell>
          <cell r="I419">
            <v>113</v>
          </cell>
          <cell r="J419">
            <v>3</v>
          </cell>
          <cell r="K419">
            <v>2</v>
          </cell>
          <cell r="L419">
            <v>1</v>
          </cell>
          <cell r="M419">
            <v>3</v>
          </cell>
          <cell r="N419">
            <v>6</v>
          </cell>
        </row>
        <row r="420">
          <cell r="A420">
            <v>1580</v>
          </cell>
          <cell r="B420">
            <v>80</v>
          </cell>
          <cell r="C420">
            <v>83</v>
          </cell>
          <cell r="D420">
            <v>62</v>
          </cell>
          <cell r="E420">
            <v>93</v>
          </cell>
          <cell r="F420">
            <v>36</v>
          </cell>
          <cell r="G420">
            <v>5</v>
          </cell>
          <cell r="H420">
            <v>67</v>
          </cell>
          <cell r="I420">
            <v>212</v>
          </cell>
          <cell r="J420">
            <v>1</v>
          </cell>
          <cell r="K420">
            <v>2</v>
          </cell>
          <cell r="L420">
            <v>0</v>
          </cell>
          <cell r="M420">
            <v>3</v>
          </cell>
          <cell r="N420">
            <v>7</v>
          </cell>
        </row>
        <row r="421">
          <cell r="A421">
            <v>2790</v>
          </cell>
          <cell r="B421">
            <v>80</v>
          </cell>
          <cell r="C421">
            <v>95</v>
          </cell>
          <cell r="D421">
            <v>0</v>
          </cell>
          <cell r="E421">
            <v>50</v>
          </cell>
          <cell r="F421">
            <v>0</v>
          </cell>
          <cell r="G421">
            <v>0</v>
          </cell>
          <cell r="H421">
            <v>6</v>
          </cell>
          <cell r="I421">
            <v>139</v>
          </cell>
          <cell r="J421">
            <v>1</v>
          </cell>
          <cell r="K421">
            <v>1</v>
          </cell>
          <cell r="L421">
            <v>0</v>
          </cell>
          <cell r="M421">
            <v>3</v>
          </cell>
          <cell r="N421">
            <v>9</v>
          </cell>
        </row>
        <row r="422">
          <cell r="A422">
            <v>1384</v>
          </cell>
          <cell r="B422">
            <v>80</v>
          </cell>
          <cell r="C422">
            <v>96</v>
          </cell>
          <cell r="D422">
            <v>4</v>
          </cell>
          <cell r="E422">
            <v>105</v>
          </cell>
          <cell r="F422">
            <v>0</v>
          </cell>
          <cell r="G422">
            <v>33</v>
          </cell>
          <cell r="H422">
            <v>29</v>
          </cell>
          <cell r="I422">
            <v>209</v>
          </cell>
          <cell r="J422">
            <v>4</v>
          </cell>
          <cell r="K422">
            <v>2</v>
          </cell>
          <cell r="L422">
            <v>1</v>
          </cell>
          <cell r="M422">
            <v>3</v>
          </cell>
          <cell r="N422">
            <v>6</v>
          </cell>
        </row>
        <row r="423">
          <cell r="A423">
            <v>2559</v>
          </cell>
          <cell r="B423">
            <v>80</v>
          </cell>
          <cell r="C423">
            <v>105</v>
          </cell>
          <cell r="D423">
            <v>25</v>
          </cell>
          <cell r="E423">
            <v>32</v>
          </cell>
          <cell r="F423">
            <v>6</v>
          </cell>
          <cell r="G423">
            <v>32</v>
          </cell>
          <cell r="H423">
            <v>10</v>
          </cell>
          <cell r="I423">
            <v>191</v>
          </cell>
          <cell r="J423">
            <v>2</v>
          </cell>
          <cell r="K423">
            <v>2</v>
          </cell>
          <cell r="L423">
            <v>1</v>
          </cell>
          <cell r="M423">
            <v>3</v>
          </cell>
          <cell r="N423">
            <v>4</v>
          </cell>
        </row>
        <row r="424">
          <cell r="A424">
            <v>2772</v>
          </cell>
          <cell r="B424">
            <v>80</v>
          </cell>
          <cell r="C424">
            <v>109</v>
          </cell>
          <cell r="D424">
            <v>11</v>
          </cell>
          <cell r="E424">
            <v>113</v>
          </cell>
          <cell r="F424">
            <v>11</v>
          </cell>
          <cell r="G424">
            <v>8</v>
          </cell>
          <cell r="H424">
            <v>34</v>
          </cell>
          <cell r="I424">
            <v>218</v>
          </cell>
          <cell r="J424">
            <v>2</v>
          </cell>
          <cell r="K424">
            <v>3</v>
          </cell>
          <cell r="L424">
            <v>0</v>
          </cell>
          <cell r="M424">
            <v>3</v>
          </cell>
          <cell r="N424">
            <v>6</v>
          </cell>
        </row>
        <row r="425">
          <cell r="A425">
            <v>3018</v>
          </cell>
          <cell r="B425">
            <v>80</v>
          </cell>
          <cell r="C425">
            <v>119</v>
          </cell>
          <cell r="D425">
            <v>0</v>
          </cell>
          <cell r="E425">
            <v>23</v>
          </cell>
          <cell r="F425">
            <v>10</v>
          </cell>
          <cell r="G425">
            <v>0</v>
          </cell>
          <cell r="H425">
            <v>10</v>
          </cell>
          <cell r="I425">
            <v>142</v>
          </cell>
          <cell r="J425">
            <v>1</v>
          </cell>
          <cell r="K425">
            <v>2</v>
          </cell>
          <cell r="L425">
            <v>0</v>
          </cell>
          <cell r="M425">
            <v>3</v>
          </cell>
          <cell r="N425">
            <v>5</v>
          </cell>
        </row>
        <row r="426">
          <cell r="A426">
            <v>1844</v>
          </cell>
          <cell r="B426">
            <v>80</v>
          </cell>
          <cell r="C426">
            <v>165</v>
          </cell>
          <cell r="D426">
            <v>125</v>
          </cell>
          <cell r="E426">
            <v>247</v>
          </cell>
          <cell r="F426">
            <v>301</v>
          </cell>
          <cell r="G426">
            <v>147</v>
          </cell>
          <cell r="H426">
            <v>237</v>
          </cell>
          <cell r="I426">
            <v>749</v>
          </cell>
          <cell r="J426">
            <v>6</v>
          </cell>
          <cell r="K426">
            <v>4</v>
          </cell>
          <cell r="L426">
            <v>1</v>
          </cell>
          <cell r="M426">
            <v>6</v>
          </cell>
          <cell r="N426">
            <v>7</v>
          </cell>
        </row>
        <row r="427">
          <cell r="A427">
            <v>2068</v>
          </cell>
          <cell r="B427">
            <v>80</v>
          </cell>
          <cell r="C427">
            <v>332</v>
          </cell>
          <cell r="D427">
            <v>59</v>
          </cell>
          <cell r="E427">
            <v>225</v>
          </cell>
          <cell r="F427">
            <v>232</v>
          </cell>
          <cell r="G427">
            <v>118</v>
          </cell>
          <cell r="H427">
            <v>177</v>
          </cell>
          <cell r="I427">
            <v>788</v>
          </cell>
          <cell r="J427">
            <v>0</v>
          </cell>
          <cell r="K427">
            <v>9</v>
          </cell>
          <cell r="L427">
            <v>9</v>
          </cell>
          <cell r="M427">
            <v>4</v>
          </cell>
          <cell r="N427">
            <v>5</v>
          </cell>
        </row>
        <row r="428">
          <cell r="A428">
            <v>1514</v>
          </cell>
          <cell r="B428">
            <v>80</v>
          </cell>
          <cell r="C428">
            <v>502</v>
          </cell>
          <cell r="D428">
            <v>189</v>
          </cell>
          <cell r="E428">
            <v>257</v>
          </cell>
          <cell r="F428">
            <v>300</v>
          </cell>
          <cell r="G428">
            <v>177</v>
          </cell>
          <cell r="H428">
            <v>189</v>
          </cell>
          <cell r="I428">
            <v>1236</v>
          </cell>
          <cell r="J428">
            <v>4</v>
          </cell>
          <cell r="K428">
            <v>4</v>
          </cell>
          <cell r="L428">
            <v>3</v>
          </cell>
          <cell r="M428">
            <v>8</v>
          </cell>
          <cell r="N428">
            <v>5</v>
          </cell>
        </row>
        <row r="429">
          <cell r="A429">
            <v>3173</v>
          </cell>
          <cell r="B429">
            <v>80</v>
          </cell>
          <cell r="C429">
            <v>598</v>
          </cell>
          <cell r="D429">
            <v>0</v>
          </cell>
          <cell r="E429">
            <v>87</v>
          </cell>
          <cell r="F429">
            <v>0</v>
          </cell>
          <cell r="G429">
            <v>0</v>
          </cell>
          <cell r="H429">
            <v>68</v>
          </cell>
          <cell r="I429">
            <v>617</v>
          </cell>
          <cell r="J429">
            <v>6</v>
          </cell>
          <cell r="K429">
            <v>3</v>
          </cell>
          <cell r="L429">
            <v>1</v>
          </cell>
          <cell r="M429">
            <v>5</v>
          </cell>
          <cell r="N429">
            <v>8</v>
          </cell>
        </row>
        <row r="430">
          <cell r="A430">
            <v>3019</v>
          </cell>
          <cell r="B430">
            <v>80</v>
          </cell>
          <cell r="C430">
            <v>617</v>
          </cell>
          <cell r="D430">
            <v>137</v>
          </cell>
          <cell r="E430">
            <v>236</v>
          </cell>
          <cell r="F430">
            <v>181</v>
          </cell>
          <cell r="G430">
            <v>126</v>
          </cell>
          <cell r="H430">
            <v>428</v>
          </cell>
          <cell r="I430">
            <v>868</v>
          </cell>
          <cell r="J430">
            <v>8</v>
          </cell>
          <cell r="K430">
            <v>4</v>
          </cell>
          <cell r="L430">
            <v>3</v>
          </cell>
          <cell r="M430">
            <v>6</v>
          </cell>
          <cell r="N430">
            <v>7</v>
          </cell>
        </row>
        <row r="431">
          <cell r="A431">
            <v>2675</v>
          </cell>
          <cell r="B431">
            <v>80</v>
          </cell>
          <cell r="C431">
            <v>1021</v>
          </cell>
          <cell r="D431">
            <v>332</v>
          </cell>
          <cell r="E431">
            <v>902</v>
          </cell>
          <cell r="F431">
            <v>0</v>
          </cell>
          <cell r="G431">
            <v>119</v>
          </cell>
          <cell r="H431">
            <v>475</v>
          </cell>
          <cell r="I431">
            <v>1899</v>
          </cell>
          <cell r="J431">
            <v>5</v>
          </cell>
          <cell r="K431">
            <v>8</v>
          </cell>
          <cell r="L431">
            <v>4</v>
          </cell>
          <cell r="M431">
            <v>11</v>
          </cell>
          <cell r="N431">
            <v>6</v>
          </cell>
        </row>
        <row r="432">
          <cell r="A432">
            <v>1378</v>
          </cell>
          <cell r="B432">
            <v>80</v>
          </cell>
          <cell r="C432">
            <v>1337</v>
          </cell>
          <cell r="D432">
            <v>84</v>
          </cell>
          <cell r="E432">
            <v>273</v>
          </cell>
          <cell r="F432">
            <v>0</v>
          </cell>
          <cell r="G432">
            <v>17</v>
          </cell>
          <cell r="H432">
            <v>188</v>
          </cell>
          <cell r="I432">
            <v>1523</v>
          </cell>
          <cell r="J432">
            <v>3</v>
          </cell>
          <cell r="K432">
            <v>5</v>
          </cell>
          <cell r="L432">
            <v>3</v>
          </cell>
          <cell r="M432">
            <v>12</v>
          </cell>
          <cell r="N432">
            <v>3</v>
          </cell>
        </row>
        <row r="433">
          <cell r="A433">
            <v>3005</v>
          </cell>
          <cell r="B433">
            <v>80</v>
          </cell>
          <cell r="C433">
            <v>1525</v>
          </cell>
          <cell r="D433">
            <v>109</v>
          </cell>
          <cell r="E433">
            <v>531</v>
          </cell>
          <cell r="F433">
            <v>0</v>
          </cell>
          <cell r="G433">
            <v>42</v>
          </cell>
          <cell r="H433">
            <v>89</v>
          </cell>
          <cell r="I433">
            <v>2118</v>
          </cell>
          <cell r="J433">
            <v>2</v>
          </cell>
          <cell r="K433">
            <v>11</v>
          </cell>
          <cell r="L433">
            <v>8</v>
          </cell>
          <cell r="M433">
            <v>4</v>
          </cell>
          <cell r="N433">
            <v>6</v>
          </cell>
        </row>
        <row r="434">
          <cell r="A434">
            <v>1184</v>
          </cell>
          <cell r="B434">
            <v>80</v>
          </cell>
          <cell r="C434">
            <v>1598</v>
          </cell>
          <cell r="D434">
            <v>39</v>
          </cell>
          <cell r="E434">
            <v>258</v>
          </cell>
          <cell r="F434">
            <v>78</v>
          </cell>
          <cell r="G434">
            <v>39</v>
          </cell>
          <cell r="H434">
            <v>19</v>
          </cell>
          <cell r="I434">
            <v>1992</v>
          </cell>
          <cell r="J434">
            <v>1</v>
          </cell>
          <cell r="K434">
            <v>7</v>
          </cell>
          <cell r="L434">
            <v>3</v>
          </cell>
          <cell r="M434">
            <v>12</v>
          </cell>
          <cell r="N434">
            <v>3</v>
          </cell>
        </row>
        <row r="435">
          <cell r="A435">
            <v>3084</v>
          </cell>
          <cell r="B435">
            <v>80</v>
          </cell>
          <cell r="C435">
            <v>1858</v>
          </cell>
          <cell r="D435">
            <v>70</v>
          </cell>
          <cell r="E435">
            <v>381</v>
          </cell>
          <cell r="F435">
            <v>63</v>
          </cell>
          <cell r="G435">
            <v>23</v>
          </cell>
          <cell r="H435">
            <v>143</v>
          </cell>
          <cell r="I435">
            <v>2251</v>
          </cell>
          <cell r="J435">
            <v>2</v>
          </cell>
          <cell r="K435">
            <v>6</v>
          </cell>
          <cell r="L435">
            <v>8</v>
          </cell>
          <cell r="M435">
            <v>10</v>
          </cell>
          <cell r="N435">
            <v>4</v>
          </cell>
        </row>
        <row r="436">
          <cell r="A436">
            <v>1550</v>
          </cell>
          <cell r="B436">
            <v>80</v>
          </cell>
          <cell r="C436">
            <v>1869</v>
          </cell>
          <cell r="D436">
            <v>25</v>
          </cell>
          <cell r="E436">
            <v>403</v>
          </cell>
          <cell r="F436">
            <v>163</v>
          </cell>
          <cell r="G436">
            <v>100</v>
          </cell>
          <cell r="H436">
            <v>105</v>
          </cell>
          <cell r="I436">
            <v>2455</v>
          </cell>
          <cell r="J436">
            <v>4</v>
          </cell>
          <cell r="K436">
            <v>4</v>
          </cell>
          <cell r="L436">
            <v>2</v>
          </cell>
          <cell r="M436">
            <v>9</v>
          </cell>
          <cell r="N436">
            <v>8</v>
          </cell>
        </row>
        <row r="437">
          <cell r="A437">
            <v>2719</v>
          </cell>
          <cell r="B437">
            <v>80</v>
          </cell>
          <cell r="C437">
            <v>1927</v>
          </cell>
          <cell r="D437">
            <v>19</v>
          </cell>
          <cell r="E437">
            <v>169</v>
          </cell>
          <cell r="F437">
            <v>0</v>
          </cell>
          <cell r="G437">
            <v>0</v>
          </cell>
          <cell r="H437">
            <v>41</v>
          </cell>
          <cell r="I437">
            <v>2074</v>
          </cell>
          <cell r="J437">
            <v>2</v>
          </cell>
          <cell r="K437">
            <v>11</v>
          </cell>
          <cell r="L437">
            <v>3</v>
          </cell>
          <cell r="M437">
            <v>7</v>
          </cell>
          <cell r="N437">
            <v>8</v>
          </cell>
        </row>
        <row r="438">
          <cell r="A438">
            <v>2269</v>
          </cell>
          <cell r="B438">
            <v>80</v>
          </cell>
          <cell r="C438">
            <v>2132</v>
          </cell>
          <cell r="D438">
            <v>324</v>
          </cell>
          <cell r="E438">
            <v>1855</v>
          </cell>
          <cell r="F438">
            <v>302</v>
          </cell>
          <cell r="G438">
            <v>93</v>
          </cell>
          <cell r="H438">
            <v>463</v>
          </cell>
          <cell r="I438">
            <v>4242</v>
          </cell>
          <cell r="J438">
            <v>1</v>
          </cell>
          <cell r="K438">
            <v>5</v>
          </cell>
          <cell r="L438">
            <v>7</v>
          </cell>
          <cell r="M438">
            <v>10</v>
          </cell>
          <cell r="N438">
            <v>2</v>
          </cell>
        </row>
        <row r="439">
          <cell r="A439">
            <v>3031</v>
          </cell>
          <cell r="B439">
            <v>80</v>
          </cell>
          <cell r="C439">
            <v>2305</v>
          </cell>
          <cell r="D439">
            <v>383</v>
          </cell>
          <cell r="E439">
            <v>1075</v>
          </cell>
          <cell r="F439">
            <v>48</v>
          </cell>
          <cell r="G439">
            <v>0</v>
          </cell>
          <cell r="H439">
            <v>75</v>
          </cell>
          <cell r="I439">
            <v>3736</v>
          </cell>
          <cell r="J439">
            <v>3</v>
          </cell>
          <cell r="K439">
            <v>2</v>
          </cell>
          <cell r="L439">
            <v>10</v>
          </cell>
          <cell r="M439">
            <v>12</v>
          </cell>
          <cell r="N439">
            <v>7</v>
          </cell>
        </row>
        <row r="440">
          <cell r="A440">
            <v>3090</v>
          </cell>
          <cell r="B440">
            <v>79</v>
          </cell>
          <cell r="C440">
            <v>20</v>
          </cell>
          <cell r="D440">
            <v>0</v>
          </cell>
          <cell r="E440">
            <v>20</v>
          </cell>
          <cell r="F440">
            <v>0</v>
          </cell>
          <cell r="G440">
            <v>0</v>
          </cell>
          <cell r="H440">
            <v>25</v>
          </cell>
          <cell r="I440">
            <v>15</v>
          </cell>
          <cell r="J440">
            <v>1</v>
          </cell>
          <cell r="K440">
            <v>1</v>
          </cell>
          <cell r="L440">
            <v>0</v>
          </cell>
          <cell r="M440">
            <v>2</v>
          </cell>
          <cell r="N440">
            <v>7</v>
          </cell>
        </row>
        <row r="441">
          <cell r="A441">
            <v>2005</v>
          </cell>
          <cell r="B441">
            <v>79</v>
          </cell>
          <cell r="C441">
            <v>27</v>
          </cell>
          <cell r="D441">
            <v>61</v>
          </cell>
          <cell r="E441">
            <v>108</v>
          </cell>
          <cell r="F441">
            <v>115</v>
          </cell>
          <cell r="G441">
            <v>0</v>
          </cell>
          <cell r="H441">
            <v>81</v>
          </cell>
          <cell r="I441">
            <v>230</v>
          </cell>
          <cell r="J441">
            <v>2</v>
          </cell>
          <cell r="K441">
            <v>2</v>
          </cell>
          <cell r="L441">
            <v>1</v>
          </cell>
          <cell r="M441">
            <v>2</v>
          </cell>
          <cell r="N441">
            <v>8</v>
          </cell>
        </row>
        <row r="442">
          <cell r="A442">
            <v>1315</v>
          </cell>
          <cell r="B442">
            <v>79</v>
          </cell>
          <cell r="C442">
            <v>46</v>
          </cell>
          <cell r="D442">
            <v>5</v>
          </cell>
          <cell r="E442">
            <v>31</v>
          </cell>
          <cell r="F442">
            <v>15</v>
          </cell>
          <cell r="G442">
            <v>0</v>
          </cell>
          <cell r="H442">
            <v>21</v>
          </cell>
          <cell r="I442">
            <v>77</v>
          </cell>
          <cell r="J442">
            <v>1</v>
          </cell>
          <cell r="K442">
            <v>1</v>
          </cell>
          <cell r="L442">
            <v>0</v>
          </cell>
          <cell r="M442">
            <v>2</v>
          </cell>
          <cell r="N442">
            <v>8</v>
          </cell>
        </row>
        <row r="443">
          <cell r="A443">
            <v>2411</v>
          </cell>
          <cell r="B443">
            <v>79</v>
          </cell>
          <cell r="C443">
            <v>67</v>
          </cell>
          <cell r="D443">
            <v>8</v>
          </cell>
          <cell r="E443">
            <v>46</v>
          </cell>
          <cell r="F443">
            <v>13</v>
          </cell>
          <cell r="G443">
            <v>0</v>
          </cell>
          <cell r="H443">
            <v>67</v>
          </cell>
          <cell r="I443">
            <v>67</v>
          </cell>
          <cell r="J443">
            <v>2</v>
          </cell>
          <cell r="K443">
            <v>1</v>
          </cell>
          <cell r="L443">
            <v>1</v>
          </cell>
          <cell r="M443">
            <v>2</v>
          </cell>
          <cell r="N443">
            <v>8</v>
          </cell>
        </row>
        <row r="444">
          <cell r="A444">
            <v>1759</v>
          </cell>
          <cell r="B444">
            <v>79</v>
          </cell>
          <cell r="C444">
            <v>77</v>
          </cell>
          <cell r="D444">
            <v>3</v>
          </cell>
          <cell r="E444">
            <v>33</v>
          </cell>
          <cell r="F444">
            <v>0</v>
          </cell>
          <cell r="G444">
            <v>3</v>
          </cell>
          <cell r="H444">
            <v>12</v>
          </cell>
          <cell r="I444">
            <v>103</v>
          </cell>
          <cell r="J444">
            <v>2</v>
          </cell>
          <cell r="K444">
            <v>1</v>
          </cell>
          <cell r="L444">
            <v>0</v>
          </cell>
          <cell r="M444">
            <v>3</v>
          </cell>
          <cell r="N444">
            <v>3</v>
          </cell>
        </row>
        <row r="445">
          <cell r="A445">
            <v>1723</v>
          </cell>
          <cell r="B445">
            <v>79</v>
          </cell>
          <cell r="C445">
            <v>85</v>
          </cell>
          <cell r="D445">
            <v>3</v>
          </cell>
          <cell r="E445">
            <v>64</v>
          </cell>
          <cell r="F445">
            <v>9</v>
          </cell>
          <cell r="G445">
            <v>0</v>
          </cell>
          <cell r="H445">
            <v>31</v>
          </cell>
          <cell r="I445">
            <v>131</v>
          </cell>
          <cell r="J445">
            <v>3</v>
          </cell>
          <cell r="K445">
            <v>2</v>
          </cell>
          <cell r="L445">
            <v>1</v>
          </cell>
          <cell r="M445">
            <v>3</v>
          </cell>
          <cell r="N445">
            <v>5</v>
          </cell>
        </row>
        <row r="446">
          <cell r="A446">
            <v>3020</v>
          </cell>
          <cell r="B446">
            <v>79</v>
          </cell>
          <cell r="C446">
            <v>150</v>
          </cell>
          <cell r="D446">
            <v>23</v>
          </cell>
          <cell r="E446">
            <v>329</v>
          </cell>
          <cell r="F446">
            <v>13</v>
          </cell>
          <cell r="G446">
            <v>83</v>
          </cell>
          <cell r="H446">
            <v>143</v>
          </cell>
          <cell r="I446">
            <v>455</v>
          </cell>
          <cell r="J446">
            <v>3</v>
          </cell>
          <cell r="K446">
            <v>4</v>
          </cell>
          <cell r="L446">
            <v>1</v>
          </cell>
          <cell r="M446">
            <v>4</v>
          </cell>
          <cell r="N446">
            <v>6</v>
          </cell>
        </row>
        <row r="447">
          <cell r="A447">
            <v>1829</v>
          </cell>
          <cell r="B447">
            <v>79</v>
          </cell>
          <cell r="C447">
            <v>312</v>
          </cell>
          <cell r="D447">
            <v>3</v>
          </cell>
          <cell r="E447">
            <v>162</v>
          </cell>
          <cell r="F447">
            <v>39</v>
          </cell>
          <cell r="G447">
            <v>27</v>
          </cell>
          <cell r="H447">
            <v>42</v>
          </cell>
          <cell r="I447">
            <v>501</v>
          </cell>
          <cell r="J447">
            <v>2</v>
          </cell>
          <cell r="K447">
            <v>3</v>
          </cell>
          <cell r="L447">
            <v>1</v>
          </cell>
          <cell r="M447">
            <v>5</v>
          </cell>
          <cell r="N447">
            <v>5</v>
          </cell>
        </row>
        <row r="448">
          <cell r="A448">
            <v>1084</v>
          </cell>
          <cell r="B448">
            <v>79</v>
          </cell>
          <cell r="C448">
            <v>384</v>
          </cell>
          <cell r="D448">
            <v>26</v>
          </cell>
          <cell r="E448">
            <v>111</v>
          </cell>
          <cell r="F448">
            <v>11</v>
          </cell>
          <cell r="G448">
            <v>0</v>
          </cell>
          <cell r="H448">
            <v>20</v>
          </cell>
          <cell r="I448">
            <v>512</v>
          </cell>
          <cell r="J448">
            <v>1</v>
          </cell>
          <cell r="K448">
            <v>2</v>
          </cell>
          <cell r="L448">
            <v>2</v>
          </cell>
          <cell r="M448">
            <v>5</v>
          </cell>
          <cell r="N448">
            <v>2</v>
          </cell>
        </row>
        <row r="449">
          <cell r="A449">
            <v>1203</v>
          </cell>
          <cell r="B449">
            <v>79</v>
          </cell>
          <cell r="C449">
            <v>584</v>
          </cell>
          <cell r="D449">
            <v>24</v>
          </cell>
          <cell r="E449">
            <v>584</v>
          </cell>
          <cell r="F449">
            <v>85</v>
          </cell>
          <cell r="G449">
            <v>65</v>
          </cell>
          <cell r="H449">
            <v>304</v>
          </cell>
          <cell r="I449">
            <v>1038</v>
          </cell>
          <cell r="J449">
            <v>6</v>
          </cell>
          <cell r="K449">
            <v>8</v>
          </cell>
          <cell r="L449">
            <v>1</v>
          </cell>
          <cell r="M449">
            <v>5</v>
          </cell>
          <cell r="N449">
            <v>8</v>
          </cell>
        </row>
        <row r="450">
          <cell r="A450">
            <v>1586</v>
          </cell>
          <cell r="B450">
            <v>79</v>
          </cell>
          <cell r="C450">
            <v>949</v>
          </cell>
          <cell r="D450">
            <v>76</v>
          </cell>
          <cell r="E450">
            <v>1231</v>
          </cell>
          <cell r="F450">
            <v>168</v>
          </cell>
          <cell r="G450">
            <v>178</v>
          </cell>
          <cell r="H450">
            <v>128</v>
          </cell>
          <cell r="I450">
            <v>2474</v>
          </cell>
          <cell r="J450">
            <v>1</v>
          </cell>
          <cell r="K450">
            <v>3</v>
          </cell>
          <cell r="L450">
            <v>4</v>
          </cell>
          <cell r="M450">
            <v>9</v>
          </cell>
          <cell r="N450">
            <v>1</v>
          </cell>
        </row>
        <row r="451">
          <cell r="A451">
            <v>2091</v>
          </cell>
          <cell r="B451">
            <v>79</v>
          </cell>
          <cell r="C451">
            <v>1188</v>
          </cell>
          <cell r="D451">
            <v>129</v>
          </cell>
          <cell r="E451">
            <v>1034</v>
          </cell>
          <cell r="F451">
            <v>198</v>
          </cell>
          <cell r="G451">
            <v>76</v>
          </cell>
          <cell r="H451">
            <v>37</v>
          </cell>
          <cell r="I451">
            <v>2588</v>
          </cell>
          <cell r="J451">
            <v>1</v>
          </cell>
          <cell r="K451">
            <v>2</v>
          </cell>
          <cell r="L451">
            <v>2</v>
          </cell>
          <cell r="M451">
            <v>11</v>
          </cell>
          <cell r="N451">
            <v>1</v>
          </cell>
        </row>
        <row r="452">
          <cell r="A452">
            <v>2345</v>
          </cell>
          <cell r="B452">
            <v>79</v>
          </cell>
          <cell r="C452">
            <v>1266</v>
          </cell>
          <cell r="D452">
            <v>23</v>
          </cell>
          <cell r="E452">
            <v>478</v>
          </cell>
          <cell r="F452">
            <v>373</v>
          </cell>
          <cell r="G452">
            <v>333</v>
          </cell>
          <cell r="H452">
            <v>191</v>
          </cell>
          <cell r="I452">
            <v>2282</v>
          </cell>
          <cell r="J452">
            <v>1</v>
          </cell>
          <cell r="K452">
            <v>6</v>
          </cell>
          <cell r="L452">
            <v>3</v>
          </cell>
          <cell r="M452">
            <v>6</v>
          </cell>
          <cell r="N452">
            <v>3</v>
          </cell>
        </row>
        <row r="453">
          <cell r="A453">
            <v>1704</v>
          </cell>
          <cell r="B453">
            <v>79</v>
          </cell>
          <cell r="C453">
            <v>1424</v>
          </cell>
          <cell r="D453">
            <v>396</v>
          </cell>
          <cell r="E453">
            <v>1424</v>
          </cell>
          <cell r="F453">
            <v>410</v>
          </cell>
          <cell r="G453">
            <v>396</v>
          </cell>
          <cell r="H453">
            <v>594</v>
          </cell>
          <cell r="I453">
            <v>3456</v>
          </cell>
          <cell r="J453">
            <v>1</v>
          </cell>
          <cell r="K453">
            <v>5</v>
          </cell>
          <cell r="L453">
            <v>6</v>
          </cell>
          <cell r="M453">
            <v>4</v>
          </cell>
          <cell r="N453">
            <v>3</v>
          </cell>
        </row>
        <row r="454">
          <cell r="A454">
            <v>2987</v>
          </cell>
          <cell r="B454">
            <v>79</v>
          </cell>
          <cell r="C454">
            <v>1845</v>
          </cell>
          <cell r="D454">
            <v>87</v>
          </cell>
          <cell r="E454">
            <v>1494</v>
          </cell>
          <cell r="F454">
            <v>81</v>
          </cell>
          <cell r="G454">
            <v>394</v>
          </cell>
          <cell r="H454">
            <v>43</v>
          </cell>
          <cell r="I454">
            <v>3859</v>
          </cell>
          <cell r="J454">
            <v>1</v>
          </cell>
          <cell r="K454">
            <v>7</v>
          </cell>
          <cell r="L454">
            <v>7</v>
          </cell>
          <cell r="M454">
            <v>9</v>
          </cell>
          <cell r="N454">
            <v>2</v>
          </cell>
        </row>
        <row r="455">
          <cell r="A455">
            <v>1165</v>
          </cell>
          <cell r="B455">
            <v>79</v>
          </cell>
          <cell r="C455">
            <v>1857</v>
          </cell>
          <cell r="D455">
            <v>145</v>
          </cell>
          <cell r="E455">
            <v>261</v>
          </cell>
          <cell r="F455">
            <v>189</v>
          </cell>
          <cell r="G455">
            <v>195</v>
          </cell>
          <cell r="H455">
            <v>243</v>
          </cell>
          <cell r="I455">
            <v>2403</v>
          </cell>
          <cell r="J455">
            <v>1</v>
          </cell>
          <cell r="K455">
            <v>9</v>
          </cell>
          <cell r="L455">
            <v>10</v>
          </cell>
          <cell r="M455">
            <v>5</v>
          </cell>
          <cell r="N455">
            <v>4</v>
          </cell>
        </row>
        <row r="456">
          <cell r="A456">
            <v>2455</v>
          </cell>
          <cell r="B456">
            <v>79</v>
          </cell>
          <cell r="C456">
            <v>2598</v>
          </cell>
          <cell r="D456">
            <v>0</v>
          </cell>
          <cell r="E456">
            <v>165</v>
          </cell>
          <cell r="F456">
            <v>0</v>
          </cell>
          <cell r="G456">
            <v>0</v>
          </cell>
          <cell r="H456">
            <v>83</v>
          </cell>
          <cell r="I456">
            <v>2681</v>
          </cell>
          <cell r="J456">
            <v>2</v>
          </cell>
          <cell r="K456">
            <v>7</v>
          </cell>
          <cell r="L456">
            <v>5</v>
          </cell>
          <cell r="M456">
            <v>13</v>
          </cell>
          <cell r="N456">
            <v>5</v>
          </cell>
        </row>
        <row r="457">
          <cell r="A457">
            <v>1863</v>
          </cell>
          <cell r="B457">
            <v>78</v>
          </cell>
          <cell r="C457">
            <v>34</v>
          </cell>
          <cell r="D457">
            <v>4</v>
          </cell>
          <cell r="E457">
            <v>19</v>
          </cell>
          <cell r="F457">
            <v>0</v>
          </cell>
          <cell r="G457">
            <v>0</v>
          </cell>
          <cell r="H457">
            <v>4</v>
          </cell>
          <cell r="I457">
            <v>52</v>
          </cell>
          <cell r="J457">
            <v>1</v>
          </cell>
          <cell r="K457">
            <v>0</v>
          </cell>
          <cell r="L457">
            <v>0</v>
          </cell>
          <cell r="M457">
            <v>3</v>
          </cell>
          <cell r="N457">
            <v>5</v>
          </cell>
        </row>
        <row r="458">
          <cell r="A458">
            <v>2093</v>
          </cell>
          <cell r="B458">
            <v>78</v>
          </cell>
          <cell r="C458">
            <v>34</v>
          </cell>
          <cell r="D458">
            <v>0</v>
          </cell>
          <cell r="E458">
            <v>11</v>
          </cell>
          <cell r="F458">
            <v>0</v>
          </cell>
          <cell r="G458">
            <v>0</v>
          </cell>
          <cell r="H458">
            <v>0</v>
          </cell>
          <cell r="I458">
            <v>45</v>
          </cell>
          <cell r="J458">
            <v>1</v>
          </cell>
          <cell r="K458">
            <v>1</v>
          </cell>
          <cell r="L458">
            <v>0</v>
          </cell>
          <cell r="M458">
            <v>2</v>
          </cell>
          <cell r="N458">
            <v>5</v>
          </cell>
        </row>
        <row r="459">
          <cell r="A459">
            <v>1160</v>
          </cell>
          <cell r="B459">
            <v>78</v>
          </cell>
          <cell r="C459">
            <v>54</v>
          </cell>
          <cell r="D459">
            <v>18</v>
          </cell>
          <cell r="E459">
            <v>27</v>
          </cell>
          <cell r="F459">
            <v>49</v>
          </cell>
          <cell r="G459">
            <v>36</v>
          </cell>
          <cell r="H459">
            <v>72</v>
          </cell>
          <cell r="I459">
            <v>112</v>
          </cell>
          <cell r="J459">
            <v>2</v>
          </cell>
          <cell r="K459">
            <v>2</v>
          </cell>
          <cell r="L459">
            <v>0</v>
          </cell>
          <cell r="M459">
            <v>3</v>
          </cell>
          <cell r="N459">
            <v>8</v>
          </cell>
        </row>
        <row r="460">
          <cell r="A460">
            <v>2580</v>
          </cell>
          <cell r="B460">
            <v>78</v>
          </cell>
          <cell r="C460">
            <v>56</v>
          </cell>
          <cell r="D460">
            <v>5</v>
          </cell>
          <cell r="E460">
            <v>98</v>
          </cell>
          <cell r="F460">
            <v>9</v>
          </cell>
          <cell r="G460">
            <v>9</v>
          </cell>
          <cell r="H460">
            <v>14</v>
          </cell>
          <cell r="I460">
            <v>164</v>
          </cell>
          <cell r="J460">
            <v>2</v>
          </cell>
          <cell r="K460">
            <v>2</v>
          </cell>
          <cell r="L460">
            <v>0</v>
          </cell>
          <cell r="M460">
            <v>3</v>
          </cell>
          <cell r="N460">
            <v>7</v>
          </cell>
        </row>
        <row r="461">
          <cell r="A461">
            <v>1963</v>
          </cell>
          <cell r="B461">
            <v>78</v>
          </cell>
          <cell r="C461">
            <v>88</v>
          </cell>
          <cell r="D461">
            <v>12</v>
          </cell>
          <cell r="E461">
            <v>72</v>
          </cell>
          <cell r="F461">
            <v>0</v>
          </cell>
          <cell r="G461">
            <v>0</v>
          </cell>
          <cell r="H461">
            <v>44</v>
          </cell>
          <cell r="I461">
            <v>128</v>
          </cell>
          <cell r="J461">
            <v>1</v>
          </cell>
          <cell r="K461">
            <v>2</v>
          </cell>
          <cell r="L461">
            <v>0</v>
          </cell>
          <cell r="M461">
            <v>3</v>
          </cell>
          <cell r="N461">
            <v>7</v>
          </cell>
        </row>
        <row r="462">
          <cell r="A462">
            <v>1912</v>
          </cell>
          <cell r="B462">
            <v>78</v>
          </cell>
          <cell r="C462">
            <v>98</v>
          </cell>
          <cell r="D462">
            <v>29</v>
          </cell>
          <cell r="E462">
            <v>86</v>
          </cell>
          <cell r="F462">
            <v>51</v>
          </cell>
          <cell r="G462">
            <v>29</v>
          </cell>
          <cell r="H462">
            <v>105</v>
          </cell>
          <cell r="I462">
            <v>187</v>
          </cell>
          <cell r="J462">
            <v>1</v>
          </cell>
          <cell r="K462">
            <v>1</v>
          </cell>
          <cell r="L462">
            <v>1</v>
          </cell>
          <cell r="M462">
            <v>4</v>
          </cell>
          <cell r="N462">
            <v>3</v>
          </cell>
        </row>
        <row r="463">
          <cell r="A463">
            <v>1916</v>
          </cell>
          <cell r="B463">
            <v>78</v>
          </cell>
          <cell r="C463">
            <v>105</v>
          </cell>
          <cell r="D463">
            <v>0</v>
          </cell>
          <cell r="E463">
            <v>61</v>
          </cell>
          <cell r="F463">
            <v>8</v>
          </cell>
          <cell r="G463">
            <v>4</v>
          </cell>
          <cell r="H463">
            <v>8</v>
          </cell>
          <cell r="I463">
            <v>170</v>
          </cell>
          <cell r="J463">
            <v>2</v>
          </cell>
          <cell r="K463">
            <v>3</v>
          </cell>
          <cell r="L463">
            <v>0</v>
          </cell>
          <cell r="M463">
            <v>3</v>
          </cell>
          <cell r="N463">
            <v>8</v>
          </cell>
        </row>
        <row r="464">
          <cell r="A464">
            <v>2051</v>
          </cell>
          <cell r="B464">
            <v>78</v>
          </cell>
          <cell r="C464">
            <v>105</v>
          </cell>
          <cell r="D464">
            <v>0</v>
          </cell>
          <cell r="E464">
            <v>61</v>
          </cell>
          <cell r="F464">
            <v>8</v>
          </cell>
          <cell r="G464">
            <v>4</v>
          </cell>
          <cell r="H464">
            <v>8</v>
          </cell>
          <cell r="I464">
            <v>170</v>
          </cell>
          <cell r="J464">
            <v>2</v>
          </cell>
          <cell r="K464">
            <v>3</v>
          </cell>
          <cell r="L464">
            <v>0</v>
          </cell>
          <cell r="M464">
            <v>3</v>
          </cell>
          <cell r="N464">
            <v>8</v>
          </cell>
        </row>
        <row r="465">
          <cell r="A465">
            <v>2841</v>
          </cell>
          <cell r="B465">
            <v>78</v>
          </cell>
          <cell r="C465">
            <v>113</v>
          </cell>
          <cell r="D465">
            <v>0</v>
          </cell>
          <cell r="E465">
            <v>53</v>
          </cell>
          <cell r="F465">
            <v>16</v>
          </cell>
          <cell r="G465">
            <v>8</v>
          </cell>
          <cell r="H465">
            <v>32</v>
          </cell>
          <cell r="I465">
            <v>158</v>
          </cell>
          <cell r="J465">
            <v>3</v>
          </cell>
          <cell r="K465">
            <v>2</v>
          </cell>
          <cell r="L465">
            <v>1</v>
          </cell>
          <cell r="M465">
            <v>3</v>
          </cell>
          <cell r="N465">
            <v>5</v>
          </cell>
        </row>
        <row r="466">
          <cell r="A466">
            <v>3127</v>
          </cell>
          <cell r="B466">
            <v>78</v>
          </cell>
          <cell r="C466">
            <v>238</v>
          </cell>
          <cell r="D466">
            <v>40</v>
          </cell>
          <cell r="E466">
            <v>238</v>
          </cell>
          <cell r="F466">
            <v>91</v>
          </cell>
          <cell r="G466">
            <v>112</v>
          </cell>
          <cell r="H466">
            <v>13</v>
          </cell>
          <cell r="I466">
            <v>706</v>
          </cell>
          <cell r="J466">
            <v>1</v>
          </cell>
          <cell r="K466">
            <v>4</v>
          </cell>
          <cell r="L466">
            <v>1</v>
          </cell>
          <cell r="M466">
            <v>6</v>
          </cell>
          <cell r="N466">
            <v>4</v>
          </cell>
        </row>
        <row r="467">
          <cell r="A467">
            <v>2734</v>
          </cell>
          <cell r="B467">
            <v>78</v>
          </cell>
          <cell r="C467">
            <v>315</v>
          </cell>
          <cell r="D467">
            <v>274</v>
          </cell>
          <cell r="E467">
            <v>466</v>
          </cell>
          <cell r="F467">
            <v>37</v>
          </cell>
          <cell r="G467">
            <v>288</v>
          </cell>
          <cell r="H467">
            <v>137</v>
          </cell>
          <cell r="I467">
            <v>1242</v>
          </cell>
          <cell r="J467">
            <v>3</v>
          </cell>
          <cell r="K467">
            <v>7</v>
          </cell>
          <cell r="L467">
            <v>4</v>
          </cell>
          <cell r="M467">
            <v>7</v>
          </cell>
          <cell r="N467">
            <v>5</v>
          </cell>
        </row>
        <row r="468">
          <cell r="A468">
            <v>2558</v>
          </cell>
          <cell r="B468">
            <v>78</v>
          </cell>
          <cell r="C468">
            <v>564</v>
          </cell>
          <cell r="D468">
            <v>104</v>
          </cell>
          <cell r="E468">
            <v>1268</v>
          </cell>
          <cell r="F468">
            <v>115</v>
          </cell>
          <cell r="G468">
            <v>71</v>
          </cell>
          <cell r="H468">
            <v>33</v>
          </cell>
          <cell r="I468">
            <v>2089</v>
          </cell>
          <cell r="J468">
            <v>1</v>
          </cell>
          <cell r="K468">
            <v>5</v>
          </cell>
          <cell r="L468">
            <v>3</v>
          </cell>
          <cell r="M468">
            <v>6</v>
          </cell>
          <cell r="N468">
            <v>1</v>
          </cell>
        </row>
        <row r="469">
          <cell r="A469">
            <v>1443</v>
          </cell>
          <cell r="B469">
            <v>78</v>
          </cell>
          <cell r="C469">
            <v>995</v>
          </cell>
          <cell r="D469">
            <v>240</v>
          </cell>
          <cell r="E469">
            <v>1118</v>
          </cell>
          <cell r="F469">
            <v>550</v>
          </cell>
          <cell r="G469">
            <v>240</v>
          </cell>
          <cell r="H469">
            <v>80</v>
          </cell>
          <cell r="I469">
            <v>3063</v>
          </cell>
          <cell r="J469">
            <v>1</v>
          </cell>
          <cell r="K469">
            <v>5</v>
          </cell>
          <cell r="L469">
            <v>7</v>
          </cell>
          <cell r="M469">
            <v>6</v>
          </cell>
          <cell r="N469">
            <v>3</v>
          </cell>
        </row>
        <row r="470">
          <cell r="A470">
            <v>2598</v>
          </cell>
          <cell r="B470">
            <v>78</v>
          </cell>
          <cell r="C470">
            <v>995</v>
          </cell>
          <cell r="D470">
            <v>240</v>
          </cell>
          <cell r="E470">
            <v>1118</v>
          </cell>
          <cell r="F470">
            <v>550</v>
          </cell>
          <cell r="G470">
            <v>240</v>
          </cell>
          <cell r="H470">
            <v>80</v>
          </cell>
          <cell r="I470">
            <v>3063</v>
          </cell>
          <cell r="J470">
            <v>1</v>
          </cell>
          <cell r="K470">
            <v>5</v>
          </cell>
          <cell r="L470">
            <v>7</v>
          </cell>
          <cell r="M470">
            <v>6</v>
          </cell>
          <cell r="N470">
            <v>3</v>
          </cell>
        </row>
        <row r="471">
          <cell r="A471">
            <v>2691</v>
          </cell>
          <cell r="B471">
            <v>78</v>
          </cell>
          <cell r="C471">
            <v>1383</v>
          </cell>
          <cell r="D471">
            <v>53</v>
          </cell>
          <cell r="E471">
            <v>976</v>
          </cell>
          <cell r="F471">
            <v>104</v>
          </cell>
          <cell r="G471">
            <v>215</v>
          </cell>
          <cell r="H471">
            <v>106</v>
          </cell>
          <cell r="I471">
            <v>2626</v>
          </cell>
          <cell r="J471">
            <v>2</v>
          </cell>
          <cell r="K471">
            <v>6</v>
          </cell>
          <cell r="L471">
            <v>3</v>
          </cell>
          <cell r="M471">
            <v>6</v>
          </cell>
          <cell r="N471">
            <v>5</v>
          </cell>
        </row>
        <row r="472">
          <cell r="A472">
            <v>2291</v>
          </cell>
          <cell r="B472">
            <v>78</v>
          </cell>
          <cell r="C472">
            <v>1413</v>
          </cell>
          <cell r="D472">
            <v>36</v>
          </cell>
          <cell r="E472">
            <v>1823</v>
          </cell>
          <cell r="F472">
            <v>534</v>
          </cell>
          <cell r="G472">
            <v>0</v>
          </cell>
          <cell r="H472">
            <v>109</v>
          </cell>
          <cell r="I472">
            <v>3696</v>
          </cell>
          <cell r="J472">
            <v>1</v>
          </cell>
          <cell r="K472">
            <v>7</v>
          </cell>
          <cell r="L472">
            <v>5</v>
          </cell>
          <cell r="M472">
            <v>10</v>
          </cell>
          <cell r="N472">
            <v>4</v>
          </cell>
        </row>
        <row r="473">
          <cell r="A473">
            <v>2452</v>
          </cell>
          <cell r="B473">
            <v>78</v>
          </cell>
          <cell r="C473">
            <v>1413</v>
          </cell>
          <cell r="D473">
            <v>36</v>
          </cell>
          <cell r="E473">
            <v>1823</v>
          </cell>
          <cell r="F473">
            <v>534</v>
          </cell>
          <cell r="G473">
            <v>0</v>
          </cell>
          <cell r="H473">
            <v>109</v>
          </cell>
          <cell r="I473">
            <v>3696</v>
          </cell>
          <cell r="J473">
            <v>1</v>
          </cell>
          <cell r="K473">
            <v>7</v>
          </cell>
          <cell r="L473">
            <v>5</v>
          </cell>
          <cell r="M473">
            <v>10</v>
          </cell>
          <cell r="N473">
            <v>4</v>
          </cell>
        </row>
        <row r="474">
          <cell r="A474">
            <v>1309</v>
          </cell>
          <cell r="B474">
            <v>78</v>
          </cell>
          <cell r="C474">
            <v>1472</v>
          </cell>
          <cell r="D474">
            <v>59</v>
          </cell>
          <cell r="E474">
            <v>410</v>
          </cell>
          <cell r="F474">
            <v>24</v>
          </cell>
          <cell r="G474">
            <v>80</v>
          </cell>
          <cell r="H474">
            <v>142</v>
          </cell>
          <cell r="I474">
            <v>1902</v>
          </cell>
          <cell r="J474">
            <v>6</v>
          </cell>
          <cell r="K474">
            <v>8</v>
          </cell>
          <cell r="L474">
            <v>2</v>
          </cell>
          <cell r="M474">
            <v>8</v>
          </cell>
          <cell r="N474">
            <v>8</v>
          </cell>
        </row>
        <row r="475">
          <cell r="A475">
            <v>1371</v>
          </cell>
          <cell r="B475">
            <v>78</v>
          </cell>
          <cell r="C475">
            <v>1472</v>
          </cell>
          <cell r="D475">
            <v>129</v>
          </cell>
          <cell r="E475">
            <v>366</v>
          </cell>
          <cell r="F475">
            <v>85</v>
          </cell>
          <cell r="G475">
            <v>129</v>
          </cell>
          <cell r="H475">
            <v>410</v>
          </cell>
          <cell r="I475">
            <v>1771</v>
          </cell>
          <cell r="J475">
            <v>4</v>
          </cell>
          <cell r="K475">
            <v>4</v>
          </cell>
          <cell r="L475">
            <v>5</v>
          </cell>
          <cell r="M475">
            <v>13</v>
          </cell>
          <cell r="N475">
            <v>2</v>
          </cell>
        </row>
        <row r="476">
          <cell r="A476">
            <v>1623</v>
          </cell>
          <cell r="B476">
            <v>78</v>
          </cell>
          <cell r="C476">
            <v>1472</v>
          </cell>
          <cell r="D476">
            <v>129</v>
          </cell>
          <cell r="E476">
            <v>366</v>
          </cell>
          <cell r="F476">
            <v>85</v>
          </cell>
          <cell r="G476">
            <v>129</v>
          </cell>
          <cell r="H476">
            <v>410</v>
          </cell>
          <cell r="I476">
            <v>1771</v>
          </cell>
          <cell r="J476">
            <v>4</v>
          </cell>
          <cell r="K476">
            <v>4</v>
          </cell>
          <cell r="L476">
            <v>5</v>
          </cell>
          <cell r="M476">
            <v>13</v>
          </cell>
          <cell r="N476">
            <v>2</v>
          </cell>
        </row>
        <row r="477">
          <cell r="A477">
            <v>2086</v>
          </cell>
          <cell r="B477">
            <v>78</v>
          </cell>
          <cell r="C477">
            <v>1759</v>
          </cell>
          <cell r="D477">
            <v>123</v>
          </cell>
          <cell r="E477">
            <v>926</v>
          </cell>
          <cell r="F477">
            <v>39</v>
          </cell>
          <cell r="G477">
            <v>215</v>
          </cell>
          <cell r="H477">
            <v>0</v>
          </cell>
          <cell r="I477">
            <v>3063</v>
          </cell>
          <cell r="J477">
            <v>1</v>
          </cell>
          <cell r="K477">
            <v>4</v>
          </cell>
          <cell r="L477">
            <v>5</v>
          </cell>
          <cell r="M477">
            <v>11</v>
          </cell>
          <cell r="N477">
            <v>2</v>
          </cell>
        </row>
        <row r="478">
          <cell r="A478">
            <v>2081</v>
          </cell>
          <cell r="B478">
            <v>78</v>
          </cell>
          <cell r="C478">
            <v>1967</v>
          </cell>
          <cell r="D478">
            <v>353</v>
          </cell>
          <cell r="E478">
            <v>943</v>
          </cell>
          <cell r="F478">
            <v>408</v>
          </cell>
          <cell r="G478">
            <v>353</v>
          </cell>
          <cell r="H478">
            <v>59</v>
          </cell>
          <cell r="I478">
            <v>3965</v>
          </cell>
          <cell r="J478">
            <v>0</v>
          </cell>
          <cell r="K478">
            <v>4</v>
          </cell>
          <cell r="L478">
            <v>7</v>
          </cell>
          <cell r="M478">
            <v>6</v>
          </cell>
          <cell r="N478">
            <v>1</v>
          </cell>
        </row>
        <row r="479">
          <cell r="A479">
            <v>2246</v>
          </cell>
          <cell r="B479">
            <v>78</v>
          </cell>
          <cell r="C479">
            <v>1967</v>
          </cell>
          <cell r="D479">
            <v>353</v>
          </cell>
          <cell r="E479">
            <v>943</v>
          </cell>
          <cell r="F479">
            <v>408</v>
          </cell>
          <cell r="G479">
            <v>353</v>
          </cell>
          <cell r="H479">
            <v>59</v>
          </cell>
          <cell r="I479">
            <v>3965</v>
          </cell>
          <cell r="J479">
            <v>0</v>
          </cell>
          <cell r="K479">
            <v>4</v>
          </cell>
          <cell r="L479">
            <v>7</v>
          </cell>
          <cell r="M479">
            <v>6</v>
          </cell>
          <cell r="N479">
            <v>1</v>
          </cell>
        </row>
        <row r="480">
          <cell r="A480">
            <v>2107</v>
          </cell>
          <cell r="B480">
            <v>78</v>
          </cell>
          <cell r="C480">
            <v>2065</v>
          </cell>
          <cell r="D480">
            <v>101</v>
          </cell>
          <cell r="E480">
            <v>1066</v>
          </cell>
          <cell r="F480">
            <v>177</v>
          </cell>
          <cell r="G480">
            <v>101</v>
          </cell>
          <cell r="H480">
            <v>205</v>
          </cell>
          <cell r="I480">
            <v>3306</v>
          </cell>
          <cell r="J480">
            <v>4</v>
          </cell>
          <cell r="K480">
            <v>5</v>
          </cell>
          <cell r="L480">
            <v>3</v>
          </cell>
          <cell r="M480">
            <v>6</v>
          </cell>
          <cell r="N480">
            <v>8</v>
          </cell>
        </row>
        <row r="481">
          <cell r="A481">
            <v>2194</v>
          </cell>
          <cell r="B481">
            <v>78</v>
          </cell>
          <cell r="C481">
            <v>2269</v>
          </cell>
          <cell r="D481">
            <v>138</v>
          </cell>
          <cell r="E481">
            <v>2132</v>
          </cell>
          <cell r="F481">
            <v>58</v>
          </cell>
          <cell r="G481">
            <v>44</v>
          </cell>
          <cell r="H481">
            <v>138</v>
          </cell>
          <cell r="I481">
            <v>4504</v>
          </cell>
          <cell r="J481">
            <v>1</v>
          </cell>
          <cell r="K481">
            <v>5</v>
          </cell>
          <cell r="L481">
            <v>9</v>
          </cell>
          <cell r="M481">
            <v>6</v>
          </cell>
          <cell r="N481">
            <v>3</v>
          </cell>
        </row>
        <row r="482">
          <cell r="A482">
            <v>1497</v>
          </cell>
          <cell r="B482">
            <v>78</v>
          </cell>
          <cell r="C482">
            <v>2479</v>
          </cell>
          <cell r="D482">
            <v>195</v>
          </cell>
          <cell r="E482">
            <v>866</v>
          </cell>
          <cell r="F482">
            <v>153</v>
          </cell>
          <cell r="G482">
            <v>274</v>
          </cell>
          <cell r="H482">
            <v>117</v>
          </cell>
          <cell r="I482">
            <v>3849</v>
          </cell>
          <cell r="J482">
            <v>1</v>
          </cell>
          <cell r="K482">
            <v>5</v>
          </cell>
          <cell r="L482">
            <v>6</v>
          </cell>
          <cell r="M482">
            <v>7</v>
          </cell>
          <cell r="N482">
            <v>1</v>
          </cell>
        </row>
        <row r="483">
          <cell r="A483">
            <v>2533</v>
          </cell>
          <cell r="B483">
            <v>77</v>
          </cell>
          <cell r="C483">
            <v>12</v>
          </cell>
          <cell r="D483">
            <v>4</v>
          </cell>
          <cell r="E483">
            <v>12</v>
          </cell>
          <cell r="F483">
            <v>33</v>
          </cell>
          <cell r="G483">
            <v>0</v>
          </cell>
          <cell r="H483">
            <v>21</v>
          </cell>
          <cell r="I483">
            <v>41</v>
          </cell>
          <cell r="J483">
            <v>1</v>
          </cell>
          <cell r="K483">
            <v>1</v>
          </cell>
          <cell r="L483">
            <v>0</v>
          </cell>
          <cell r="M483">
            <v>2</v>
          </cell>
          <cell r="N483">
            <v>7</v>
          </cell>
        </row>
        <row r="484">
          <cell r="A484">
            <v>3050</v>
          </cell>
          <cell r="B484">
            <v>77</v>
          </cell>
          <cell r="C484">
            <v>17</v>
          </cell>
          <cell r="D484">
            <v>17</v>
          </cell>
          <cell r="E484">
            <v>132</v>
          </cell>
          <cell r="F484">
            <v>188</v>
          </cell>
          <cell r="G484">
            <v>39</v>
          </cell>
          <cell r="H484">
            <v>171</v>
          </cell>
          <cell r="I484">
            <v>221</v>
          </cell>
          <cell r="J484">
            <v>1</v>
          </cell>
          <cell r="K484">
            <v>2</v>
          </cell>
          <cell r="L484">
            <v>1</v>
          </cell>
          <cell r="M484">
            <v>3</v>
          </cell>
          <cell r="N484">
            <v>5</v>
          </cell>
        </row>
        <row r="485">
          <cell r="A485">
            <v>2069</v>
          </cell>
          <cell r="B485">
            <v>77</v>
          </cell>
          <cell r="C485">
            <v>26</v>
          </cell>
          <cell r="D485">
            <v>0</v>
          </cell>
          <cell r="E485">
            <v>30</v>
          </cell>
          <cell r="F485">
            <v>7</v>
          </cell>
          <cell r="G485">
            <v>3</v>
          </cell>
          <cell r="H485">
            <v>10</v>
          </cell>
          <cell r="I485">
            <v>56</v>
          </cell>
          <cell r="J485">
            <v>1</v>
          </cell>
          <cell r="K485">
            <v>1</v>
          </cell>
          <cell r="L485">
            <v>0</v>
          </cell>
          <cell r="M485">
            <v>2</v>
          </cell>
          <cell r="N485">
            <v>6</v>
          </cell>
        </row>
        <row r="486">
          <cell r="A486">
            <v>1647</v>
          </cell>
          <cell r="B486">
            <v>77</v>
          </cell>
          <cell r="C486">
            <v>38</v>
          </cell>
          <cell r="D486">
            <v>6</v>
          </cell>
          <cell r="E486">
            <v>44</v>
          </cell>
          <cell r="F486">
            <v>146</v>
          </cell>
          <cell r="G486">
            <v>25</v>
          </cell>
          <cell r="H486">
            <v>121</v>
          </cell>
          <cell r="I486">
            <v>140</v>
          </cell>
          <cell r="J486">
            <v>1</v>
          </cell>
          <cell r="K486">
            <v>1</v>
          </cell>
          <cell r="L486">
            <v>1</v>
          </cell>
          <cell r="M486">
            <v>2</v>
          </cell>
          <cell r="N486">
            <v>8</v>
          </cell>
        </row>
        <row r="487">
          <cell r="A487">
            <v>2400</v>
          </cell>
          <cell r="B487">
            <v>77</v>
          </cell>
          <cell r="C487">
            <v>38</v>
          </cell>
          <cell r="D487">
            <v>6</v>
          </cell>
          <cell r="E487">
            <v>44</v>
          </cell>
          <cell r="F487">
            <v>146</v>
          </cell>
          <cell r="G487">
            <v>25</v>
          </cell>
          <cell r="H487">
            <v>121</v>
          </cell>
          <cell r="I487">
            <v>140</v>
          </cell>
          <cell r="J487">
            <v>1</v>
          </cell>
          <cell r="K487">
            <v>1</v>
          </cell>
          <cell r="L487">
            <v>1</v>
          </cell>
          <cell r="M487">
            <v>2</v>
          </cell>
          <cell r="N487">
            <v>8</v>
          </cell>
        </row>
        <row r="488">
          <cell r="A488">
            <v>2706</v>
          </cell>
          <cell r="B488">
            <v>77</v>
          </cell>
          <cell r="C488">
            <v>38</v>
          </cell>
          <cell r="D488">
            <v>6</v>
          </cell>
          <cell r="E488">
            <v>44</v>
          </cell>
          <cell r="F488">
            <v>146</v>
          </cell>
          <cell r="G488">
            <v>25</v>
          </cell>
          <cell r="H488">
            <v>121</v>
          </cell>
          <cell r="I488">
            <v>140</v>
          </cell>
          <cell r="J488">
            <v>1</v>
          </cell>
          <cell r="K488">
            <v>1</v>
          </cell>
          <cell r="L488">
            <v>1</v>
          </cell>
          <cell r="M488">
            <v>2</v>
          </cell>
          <cell r="N488">
            <v>8</v>
          </cell>
        </row>
        <row r="489">
          <cell r="A489">
            <v>2878</v>
          </cell>
          <cell r="B489">
            <v>77</v>
          </cell>
          <cell r="C489">
            <v>39</v>
          </cell>
          <cell r="D489">
            <v>4</v>
          </cell>
          <cell r="E489">
            <v>104</v>
          </cell>
          <cell r="F489">
            <v>9</v>
          </cell>
          <cell r="G489">
            <v>4</v>
          </cell>
          <cell r="H489">
            <v>9</v>
          </cell>
          <cell r="I489">
            <v>152</v>
          </cell>
          <cell r="J489">
            <v>3</v>
          </cell>
          <cell r="K489">
            <v>3</v>
          </cell>
          <cell r="L489">
            <v>0</v>
          </cell>
          <cell r="M489">
            <v>3</v>
          </cell>
          <cell r="N489">
            <v>6</v>
          </cell>
        </row>
        <row r="490">
          <cell r="A490">
            <v>1501</v>
          </cell>
          <cell r="B490">
            <v>77</v>
          </cell>
          <cell r="C490">
            <v>53</v>
          </cell>
          <cell r="D490">
            <v>34</v>
          </cell>
          <cell r="E490">
            <v>43</v>
          </cell>
          <cell r="F490">
            <v>14</v>
          </cell>
          <cell r="G490">
            <v>5</v>
          </cell>
          <cell r="H490">
            <v>53</v>
          </cell>
          <cell r="I490">
            <v>97</v>
          </cell>
          <cell r="J490">
            <v>1</v>
          </cell>
          <cell r="K490">
            <v>1</v>
          </cell>
          <cell r="L490">
            <v>0</v>
          </cell>
          <cell r="M490">
            <v>3</v>
          </cell>
          <cell r="N490">
            <v>7</v>
          </cell>
        </row>
        <row r="491">
          <cell r="A491">
            <v>2258</v>
          </cell>
          <cell r="B491">
            <v>77</v>
          </cell>
          <cell r="C491">
            <v>83</v>
          </cell>
          <cell r="D491">
            <v>0</v>
          </cell>
          <cell r="E491">
            <v>93</v>
          </cell>
          <cell r="F491">
            <v>28</v>
          </cell>
          <cell r="G491">
            <v>104</v>
          </cell>
          <cell r="H491">
            <v>35</v>
          </cell>
          <cell r="I491">
            <v>273</v>
          </cell>
          <cell r="J491">
            <v>2</v>
          </cell>
          <cell r="K491">
            <v>3</v>
          </cell>
          <cell r="L491">
            <v>0</v>
          </cell>
          <cell r="M491">
            <v>3</v>
          </cell>
          <cell r="N491">
            <v>7</v>
          </cell>
        </row>
        <row r="492">
          <cell r="A492">
            <v>1170</v>
          </cell>
          <cell r="B492">
            <v>77</v>
          </cell>
          <cell r="C492">
            <v>86</v>
          </cell>
          <cell r="D492">
            <v>79</v>
          </cell>
          <cell r="E492">
            <v>72</v>
          </cell>
          <cell r="F492">
            <v>21</v>
          </cell>
          <cell r="G492">
            <v>86</v>
          </cell>
          <cell r="H492">
            <v>64</v>
          </cell>
          <cell r="I492">
            <v>279</v>
          </cell>
          <cell r="J492">
            <v>3</v>
          </cell>
          <cell r="K492">
            <v>2</v>
          </cell>
          <cell r="L492">
            <v>1</v>
          </cell>
          <cell r="M492">
            <v>3</v>
          </cell>
          <cell r="N492">
            <v>6</v>
          </cell>
        </row>
        <row r="493">
          <cell r="A493">
            <v>2294</v>
          </cell>
          <cell r="B493">
            <v>77</v>
          </cell>
          <cell r="C493">
            <v>94</v>
          </cell>
          <cell r="D493">
            <v>108</v>
          </cell>
          <cell r="E493">
            <v>299</v>
          </cell>
          <cell r="F493">
            <v>97</v>
          </cell>
          <cell r="G493">
            <v>108</v>
          </cell>
          <cell r="H493">
            <v>32</v>
          </cell>
          <cell r="I493">
            <v>673</v>
          </cell>
          <cell r="J493">
            <v>3</v>
          </cell>
          <cell r="K493">
            <v>3</v>
          </cell>
          <cell r="L493">
            <v>1</v>
          </cell>
          <cell r="M493">
            <v>7</v>
          </cell>
          <cell r="N493">
            <v>4</v>
          </cell>
        </row>
        <row r="494">
          <cell r="A494">
            <v>2630</v>
          </cell>
          <cell r="B494">
            <v>77</v>
          </cell>
          <cell r="C494">
            <v>114</v>
          </cell>
          <cell r="D494">
            <v>19</v>
          </cell>
          <cell r="E494">
            <v>88</v>
          </cell>
          <cell r="F494">
            <v>15</v>
          </cell>
          <cell r="G494">
            <v>4</v>
          </cell>
          <cell r="H494">
            <v>15</v>
          </cell>
          <cell r="I494">
            <v>225</v>
          </cell>
          <cell r="J494">
            <v>1</v>
          </cell>
          <cell r="K494">
            <v>2</v>
          </cell>
          <cell r="L494">
            <v>0</v>
          </cell>
          <cell r="M494">
            <v>3</v>
          </cell>
          <cell r="N494">
            <v>7</v>
          </cell>
        </row>
        <row r="495">
          <cell r="A495">
            <v>1163</v>
          </cell>
          <cell r="B495">
            <v>77</v>
          </cell>
          <cell r="C495">
            <v>172</v>
          </cell>
          <cell r="D495">
            <v>0</v>
          </cell>
          <cell r="E495">
            <v>35</v>
          </cell>
          <cell r="F495">
            <v>0</v>
          </cell>
          <cell r="G495">
            <v>0</v>
          </cell>
          <cell r="H495">
            <v>140</v>
          </cell>
          <cell r="I495">
            <v>67</v>
          </cell>
          <cell r="J495">
            <v>1</v>
          </cell>
          <cell r="K495">
            <v>2</v>
          </cell>
          <cell r="L495">
            <v>2</v>
          </cell>
          <cell r="M495">
            <v>2</v>
          </cell>
          <cell r="N495">
            <v>4</v>
          </cell>
        </row>
        <row r="496">
          <cell r="A496">
            <v>2001</v>
          </cell>
          <cell r="B496">
            <v>77</v>
          </cell>
          <cell r="C496">
            <v>174</v>
          </cell>
          <cell r="D496">
            <v>8</v>
          </cell>
          <cell r="E496">
            <v>100</v>
          </cell>
          <cell r="F496">
            <v>15</v>
          </cell>
          <cell r="G496">
            <v>4</v>
          </cell>
          <cell r="H496">
            <v>4</v>
          </cell>
          <cell r="I496">
            <v>297</v>
          </cell>
          <cell r="J496">
            <v>3</v>
          </cell>
          <cell r="K496">
            <v>3</v>
          </cell>
          <cell r="L496">
            <v>1</v>
          </cell>
          <cell r="M496">
            <v>3</v>
          </cell>
          <cell r="N496">
            <v>7</v>
          </cell>
        </row>
        <row r="497">
          <cell r="A497">
            <v>1588</v>
          </cell>
          <cell r="B497">
            <v>77</v>
          </cell>
          <cell r="C497">
            <v>241</v>
          </cell>
          <cell r="D497">
            <v>9</v>
          </cell>
          <cell r="E497">
            <v>78</v>
          </cell>
          <cell r="F497">
            <v>12</v>
          </cell>
          <cell r="G497">
            <v>6</v>
          </cell>
          <cell r="H497">
            <v>42</v>
          </cell>
          <cell r="I497">
            <v>305</v>
          </cell>
          <cell r="J497">
            <v>4</v>
          </cell>
          <cell r="K497">
            <v>3</v>
          </cell>
          <cell r="L497">
            <v>1</v>
          </cell>
          <cell r="M497">
            <v>3</v>
          </cell>
          <cell r="N497">
            <v>7</v>
          </cell>
        </row>
        <row r="498">
          <cell r="A498">
            <v>2503</v>
          </cell>
          <cell r="B498">
            <v>77</v>
          </cell>
          <cell r="C498">
            <v>242</v>
          </cell>
          <cell r="D498">
            <v>36</v>
          </cell>
          <cell r="E498">
            <v>78</v>
          </cell>
          <cell r="F498">
            <v>59</v>
          </cell>
          <cell r="G498">
            <v>0</v>
          </cell>
          <cell r="H498">
            <v>96</v>
          </cell>
          <cell r="I498">
            <v>319</v>
          </cell>
          <cell r="J498">
            <v>3</v>
          </cell>
          <cell r="K498">
            <v>2</v>
          </cell>
          <cell r="L498">
            <v>2</v>
          </cell>
          <cell r="M498">
            <v>2</v>
          </cell>
          <cell r="N498">
            <v>7</v>
          </cell>
        </row>
        <row r="499">
          <cell r="A499">
            <v>1490</v>
          </cell>
          <cell r="B499">
            <v>77</v>
          </cell>
          <cell r="C499">
            <v>568</v>
          </cell>
          <cell r="D499">
            <v>409</v>
          </cell>
          <cell r="E499">
            <v>976</v>
          </cell>
          <cell r="F499">
            <v>267</v>
          </cell>
          <cell r="G499">
            <v>91</v>
          </cell>
          <cell r="H499">
            <v>73</v>
          </cell>
          <cell r="I499">
            <v>2238</v>
          </cell>
          <cell r="J499">
            <v>1</v>
          </cell>
          <cell r="K499">
            <v>5</v>
          </cell>
          <cell r="L499">
            <v>10</v>
          </cell>
          <cell r="M499">
            <v>8</v>
          </cell>
          <cell r="N499">
            <v>3</v>
          </cell>
        </row>
        <row r="500">
          <cell r="A500">
            <v>1491</v>
          </cell>
          <cell r="B500">
            <v>77</v>
          </cell>
          <cell r="C500">
            <v>1100</v>
          </cell>
          <cell r="D500">
            <v>156</v>
          </cell>
          <cell r="E500">
            <v>723</v>
          </cell>
          <cell r="F500">
            <v>326</v>
          </cell>
          <cell r="G500">
            <v>89</v>
          </cell>
          <cell r="H500">
            <v>187</v>
          </cell>
          <cell r="I500">
            <v>2207</v>
          </cell>
          <cell r="J500">
            <v>1</v>
          </cell>
          <cell r="K500">
            <v>3</v>
          </cell>
          <cell r="L500">
            <v>7</v>
          </cell>
          <cell r="M500">
            <v>11</v>
          </cell>
          <cell r="N500">
            <v>1</v>
          </cell>
        </row>
        <row r="501">
          <cell r="A501">
            <v>2664</v>
          </cell>
          <cell r="B501">
            <v>77</v>
          </cell>
          <cell r="C501">
            <v>1100</v>
          </cell>
          <cell r="D501">
            <v>156</v>
          </cell>
          <cell r="E501">
            <v>723</v>
          </cell>
          <cell r="F501">
            <v>326</v>
          </cell>
          <cell r="G501">
            <v>89</v>
          </cell>
          <cell r="H501">
            <v>187</v>
          </cell>
          <cell r="I501">
            <v>2207</v>
          </cell>
          <cell r="J501">
            <v>1</v>
          </cell>
          <cell r="K501">
            <v>3</v>
          </cell>
          <cell r="L501">
            <v>7</v>
          </cell>
          <cell r="M501">
            <v>11</v>
          </cell>
          <cell r="N501">
            <v>1</v>
          </cell>
        </row>
        <row r="502">
          <cell r="A502">
            <v>1699</v>
          </cell>
          <cell r="B502">
            <v>77</v>
          </cell>
          <cell r="C502">
            <v>1189</v>
          </cell>
          <cell r="D502">
            <v>219</v>
          </cell>
          <cell r="E502">
            <v>995</v>
          </cell>
          <cell r="F502">
            <v>0</v>
          </cell>
          <cell r="G502">
            <v>330</v>
          </cell>
          <cell r="H502">
            <v>470</v>
          </cell>
          <cell r="I502">
            <v>2263</v>
          </cell>
          <cell r="J502">
            <v>6</v>
          </cell>
          <cell r="K502">
            <v>11</v>
          </cell>
          <cell r="L502">
            <v>5</v>
          </cell>
          <cell r="M502">
            <v>9</v>
          </cell>
          <cell r="N502">
            <v>6</v>
          </cell>
        </row>
        <row r="503">
          <cell r="A503">
            <v>2637</v>
          </cell>
          <cell r="B503">
            <v>77</v>
          </cell>
          <cell r="C503">
            <v>1339</v>
          </cell>
          <cell r="D503">
            <v>61</v>
          </cell>
          <cell r="E503">
            <v>584</v>
          </cell>
          <cell r="F503">
            <v>81</v>
          </cell>
          <cell r="G503">
            <v>61</v>
          </cell>
          <cell r="H503">
            <v>165</v>
          </cell>
          <cell r="I503">
            <v>1962</v>
          </cell>
          <cell r="J503">
            <v>2</v>
          </cell>
          <cell r="K503">
            <v>6</v>
          </cell>
          <cell r="L503">
            <v>4</v>
          </cell>
          <cell r="M503">
            <v>12</v>
          </cell>
          <cell r="N503">
            <v>4</v>
          </cell>
        </row>
        <row r="504">
          <cell r="A504">
            <v>1241</v>
          </cell>
          <cell r="B504">
            <v>77</v>
          </cell>
          <cell r="C504">
            <v>1509</v>
          </cell>
          <cell r="D504">
            <v>65</v>
          </cell>
          <cell r="E504">
            <v>819</v>
          </cell>
          <cell r="F504">
            <v>104</v>
          </cell>
          <cell r="G504">
            <v>97</v>
          </cell>
          <cell r="H504">
            <v>70</v>
          </cell>
          <cell r="I504">
            <v>2525</v>
          </cell>
          <cell r="J504">
            <v>5</v>
          </cell>
          <cell r="K504">
            <v>4</v>
          </cell>
          <cell r="L504">
            <v>6</v>
          </cell>
          <cell r="M504">
            <v>11</v>
          </cell>
          <cell r="N504">
            <v>8</v>
          </cell>
        </row>
        <row r="505">
          <cell r="A505">
            <v>1477</v>
          </cell>
          <cell r="B505">
            <v>77</v>
          </cell>
          <cell r="C505">
            <v>1876</v>
          </cell>
          <cell r="D505">
            <v>0</v>
          </cell>
          <cell r="E505">
            <v>187</v>
          </cell>
          <cell r="F505">
            <v>27</v>
          </cell>
          <cell r="G505">
            <v>0</v>
          </cell>
          <cell r="H505">
            <v>353</v>
          </cell>
          <cell r="I505">
            <v>1738</v>
          </cell>
          <cell r="J505">
            <v>4</v>
          </cell>
          <cell r="K505">
            <v>2</v>
          </cell>
          <cell r="L505">
            <v>6</v>
          </cell>
          <cell r="M505">
            <v>3</v>
          </cell>
          <cell r="N505">
            <v>8</v>
          </cell>
        </row>
        <row r="506">
          <cell r="A506">
            <v>3139</v>
          </cell>
          <cell r="B506">
            <v>77</v>
          </cell>
          <cell r="C506">
            <v>2315</v>
          </cell>
          <cell r="D506">
            <v>25</v>
          </cell>
          <cell r="E506">
            <v>325</v>
          </cell>
          <cell r="F506">
            <v>33</v>
          </cell>
          <cell r="G506">
            <v>0</v>
          </cell>
          <cell r="H506">
            <v>325</v>
          </cell>
          <cell r="I506">
            <v>2373</v>
          </cell>
          <cell r="J506">
            <v>1</v>
          </cell>
          <cell r="K506">
            <v>11</v>
          </cell>
          <cell r="L506">
            <v>3</v>
          </cell>
          <cell r="M506">
            <v>12</v>
          </cell>
          <cell r="N506">
            <v>7</v>
          </cell>
        </row>
        <row r="507">
          <cell r="A507">
            <v>1408</v>
          </cell>
          <cell r="B507">
            <v>77</v>
          </cell>
          <cell r="C507">
            <v>2666</v>
          </cell>
          <cell r="D507">
            <v>87</v>
          </cell>
          <cell r="E507">
            <v>1486</v>
          </cell>
          <cell r="F507">
            <v>114</v>
          </cell>
          <cell r="G507">
            <v>0</v>
          </cell>
          <cell r="H507">
            <v>44</v>
          </cell>
          <cell r="I507">
            <v>4310</v>
          </cell>
          <cell r="J507">
            <v>0</v>
          </cell>
          <cell r="K507">
            <v>7</v>
          </cell>
          <cell r="L507">
            <v>10</v>
          </cell>
          <cell r="M507">
            <v>5</v>
          </cell>
          <cell r="N507">
            <v>2</v>
          </cell>
        </row>
        <row r="508">
          <cell r="A508">
            <v>2123</v>
          </cell>
          <cell r="B508">
            <v>76</v>
          </cell>
          <cell r="C508">
            <v>6</v>
          </cell>
          <cell r="D508">
            <v>28</v>
          </cell>
          <cell r="E508">
            <v>46</v>
          </cell>
          <cell r="F508">
            <v>23</v>
          </cell>
          <cell r="G508">
            <v>46</v>
          </cell>
          <cell r="H508">
            <v>114</v>
          </cell>
          <cell r="I508">
            <v>34</v>
          </cell>
          <cell r="J508">
            <v>2</v>
          </cell>
          <cell r="K508">
            <v>2</v>
          </cell>
          <cell r="L508">
            <v>1</v>
          </cell>
          <cell r="M508">
            <v>2</v>
          </cell>
          <cell r="N508">
            <v>6</v>
          </cell>
        </row>
        <row r="509">
          <cell r="A509">
            <v>1824</v>
          </cell>
          <cell r="B509">
            <v>76</v>
          </cell>
          <cell r="C509">
            <v>12</v>
          </cell>
          <cell r="D509">
            <v>86</v>
          </cell>
          <cell r="E509">
            <v>172</v>
          </cell>
          <cell r="F509">
            <v>98</v>
          </cell>
          <cell r="G509">
            <v>18</v>
          </cell>
          <cell r="H509">
            <v>43</v>
          </cell>
          <cell r="I509">
            <v>344</v>
          </cell>
          <cell r="J509">
            <v>4</v>
          </cell>
          <cell r="K509">
            <v>4</v>
          </cell>
          <cell r="L509">
            <v>0</v>
          </cell>
          <cell r="M509">
            <v>3</v>
          </cell>
          <cell r="N509">
            <v>9</v>
          </cell>
        </row>
        <row r="510">
          <cell r="A510">
            <v>1394</v>
          </cell>
          <cell r="B510">
            <v>76</v>
          </cell>
          <cell r="C510">
            <v>21</v>
          </cell>
          <cell r="D510">
            <v>115</v>
          </cell>
          <cell r="E510">
            <v>58</v>
          </cell>
          <cell r="F510">
            <v>16</v>
          </cell>
          <cell r="G510">
            <v>37</v>
          </cell>
          <cell r="H510">
            <v>168</v>
          </cell>
          <cell r="I510">
            <v>79</v>
          </cell>
          <cell r="J510">
            <v>2</v>
          </cell>
          <cell r="K510">
            <v>3</v>
          </cell>
          <cell r="L510">
            <v>0</v>
          </cell>
          <cell r="M510">
            <v>3</v>
          </cell>
          <cell r="N510">
            <v>8</v>
          </cell>
        </row>
        <row r="511">
          <cell r="A511">
            <v>1036</v>
          </cell>
          <cell r="B511">
            <v>76</v>
          </cell>
          <cell r="C511">
            <v>31</v>
          </cell>
          <cell r="D511">
            <v>16</v>
          </cell>
          <cell r="E511">
            <v>73</v>
          </cell>
          <cell r="F511">
            <v>78</v>
          </cell>
          <cell r="G511">
            <v>37</v>
          </cell>
          <cell r="H511">
            <v>188</v>
          </cell>
          <cell r="I511">
            <v>47</v>
          </cell>
          <cell r="J511">
            <v>3</v>
          </cell>
          <cell r="K511">
            <v>3</v>
          </cell>
          <cell r="L511">
            <v>1</v>
          </cell>
          <cell r="M511">
            <v>2</v>
          </cell>
          <cell r="N511">
            <v>7</v>
          </cell>
        </row>
        <row r="512">
          <cell r="A512">
            <v>1509</v>
          </cell>
          <cell r="B512">
            <v>76</v>
          </cell>
          <cell r="C512">
            <v>32</v>
          </cell>
          <cell r="D512">
            <v>16</v>
          </cell>
          <cell r="E512">
            <v>61</v>
          </cell>
          <cell r="F512">
            <v>28</v>
          </cell>
          <cell r="G512">
            <v>24</v>
          </cell>
          <cell r="H512">
            <v>8</v>
          </cell>
          <cell r="I512">
            <v>154</v>
          </cell>
          <cell r="J512">
            <v>1</v>
          </cell>
          <cell r="K512">
            <v>1</v>
          </cell>
          <cell r="L512">
            <v>0</v>
          </cell>
          <cell r="M512">
            <v>3</v>
          </cell>
          <cell r="N512">
            <v>8</v>
          </cell>
        </row>
        <row r="513">
          <cell r="A513">
            <v>2164</v>
          </cell>
          <cell r="B513">
            <v>76</v>
          </cell>
          <cell r="C513">
            <v>46</v>
          </cell>
          <cell r="D513">
            <v>92</v>
          </cell>
          <cell r="E513">
            <v>23</v>
          </cell>
          <cell r="F513">
            <v>160</v>
          </cell>
          <cell r="G513">
            <v>46</v>
          </cell>
          <cell r="H513">
            <v>306</v>
          </cell>
          <cell r="I513">
            <v>61</v>
          </cell>
          <cell r="J513">
            <v>5</v>
          </cell>
          <cell r="K513">
            <v>2</v>
          </cell>
          <cell r="L513">
            <v>2</v>
          </cell>
          <cell r="M513">
            <v>3</v>
          </cell>
          <cell r="N513">
            <v>5</v>
          </cell>
        </row>
        <row r="514">
          <cell r="A514">
            <v>1280</v>
          </cell>
          <cell r="B514">
            <v>76</v>
          </cell>
          <cell r="C514">
            <v>56</v>
          </cell>
          <cell r="D514">
            <v>21</v>
          </cell>
          <cell r="E514">
            <v>154</v>
          </cell>
          <cell r="F514">
            <v>147</v>
          </cell>
          <cell r="G514">
            <v>7</v>
          </cell>
          <cell r="H514">
            <v>91</v>
          </cell>
          <cell r="I514">
            <v>295</v>
          </cell>
          <cell r="J514">
            <v>3</v>
          </cell>
          <cell r="K514">
            <v>3</v>
          </cell>
          <cell r="L514">
            <v>0</v>
          </cell>
          <cell r="M514">
            <v>3</v>
          </cell>
          <cell r="N514">
            <v>9</v>
          </cell>
        </row>
        <row r="515">
          <cell r="A515">
            <v>3175</v>
          </cell>
          <cell r="B515">
            <v>76</v>
          </cell>
          <cell r="C515">
            <v>169</v>
          </cell>
          <cell r="D515">
            <v>0</v>
          </cell>
          <cell r="E515">
            <v>41</v>
          </cell>
          <cell r="F515">
            <v>0</v>
          </cell>
          <cell r="G515">
            <v>0</v>
          </cell>
          <cell r="H515">
            <v>12</v>
          </cell>
          <cell r="I515">
            <v>197</v>
          </cell>
          <cell r="J515">
            <v>4</v>
          </cell>
          <cell r="K515">
            <v>2</v>
          </cell>
          <cell r="L515">
            <v>1</v>
          </cell>
          <cell r="M515">
            <v>3</v>
          </cell>
          <cell r="N515">
            <v>7</v>
          </cell>
        </row>
        <row r="516">
          <cell r="A516">
            <v>1612</v>
          </cell>
          <cell r="B516">
            <v>76</v>
          </cell>
          <cell r="C516">
            <v>184</v>
          </cell>
          <cell r="D516">
            <v>22</v>
          </cell>
          <cell r="E516">
            <v>577</v>
          </cell>
          <cell r="F516">
            <v>45</v>
          </cell>
          <cell r="G516">
            <v>13</v>
          </cell>
          <cell r="H516">
            <v>13</v>
          </cell>
          <cell r="I516">
            <v>828</v>
          </cell>
          <cell r="J516">
            <v>3</v>
          </cell>
          <cell r="K516">
            <v>4</v>
          </cell>
          <cell r="L516">
            <v>1</v>
          </cell>
          <cell r="M516">
            <v>4</v>
          </cell>
          <cell r="N516">
            <v>9</v>
          </cell>
        </row>
        <row r="517">
          <cell r="A517">
            <v>2124</v>
          </cell>
          <cell r="B517">
            <v>76</v>
          </cell>
          <cell r="C517">
            <v>224</v>
          </cell>
          <cell r="D517">
            <v>0</v>
          </cell>
          <cell r="E517">
            <v>48</v>
          </cell>
          <cell r="F517">
            <v>0</v>
          </cell>
          <cell r="G517">
            <v>0</v>
          </cell>
          <cell r="H517">
            <v>72</v>
          </cell>
          <cell r="I517">
            <v>200</v>
          </cell>
          <cell r="J517">
            <v>2</v>
          </cell>
          <cell r="K517">
            <v>2</v>
          </cell>
          <cell r="L517">
            <v>0</v>
          </cell>
          <cell r="M517">
            <v>4</v>
          </cell>
          <cell r="N517">
            <v>7</v>
          </cell>
        </row>
        <row r="518">
          <cell r="A518">
            <v>3106</v>
          </cell>
          <cell r="B518">
            <v>76</v>
          </cell>
          <cell r="C518">
            <v>270</v>
          </cell>
          <cell r="D518">
            <v>31</v>
          </cell>
          <cell r="E518">
            <v>125</v>
          </cell>
          <cell r="F518">
            <v>10</v>
          </cell>
          <cell r="G518">
            <v>31</v>
          </cell>
          <cell r="H518">
            <v>13</v>
          </cell>
          <cell r="I518">
            <v>454</v>
          </cell>
          <cell r="J518">
            <v>1</v>
          </cell>
          <cell r="K518">
            <v>2</v>
          </cell>
          <cell r="L518">
            <v>2</v>
          </cell>
          <cell r="M518">
            <v>5</v>
          </cell>
          <cell r="N518">
            <v>2</v>
          </cell>
        </row>
        <row r="519">
          <cell r="A519">
            <v>1651</v>
          </cell>
          <cell r="B519">
            <v>76</v>
          </cell>
          <cell r="C519">
            <v>314</v>
          </cell>
          <cell r="D519">
            <v>45</v>
          </cell>
          <cell r="E519">
            <v>105</v>
          </cell>
          <cell r="F519">
            <v>20</v>
          </cell>
          <cell r="G519">
            <v>25</v>
          </cell>
          <cell r="H519">
            <v>51</v>
          </cell>
          <cell r="I519">
            <v>458</v>
          </cell>
          <cell r="J519">
            <v>3</v>
          </cell>
          <cell r="K519">
            <v>3</v>
          </cell>
          <cell r="L519">
            <v>1</v>
          </cell>
          <cell r="M519">
            <v>5</v>
          </cell>
          <cell r="N519">
            <v>3</v>
          </cell>
        </row>
        <row r="520">
          <cell r="A520">
            <v>2949</v>
          </cell>
          <cell r="B520">
            <v>76</v>
          </cell>
          <cell r="C520">
            <v>314</v>
          </cell>
          <cell r="D520">
            <v>45</v>
          </cell>
          <cell r="E520">
            <v>105</v>
          </cell>
          <cell r="F520">
            <v>20</v>
          </cell>
          <cell r="G520">
            <v>25</v>
          </cell>
          <cell r="H520">
            <v>51</v>
          </cell>
          <cell r="I520">
            <v>458</v>
          </cell>
          <cell r="J520">
            <v>3</v>
          </cell>
          <cell r="K520">
            <v>3</v>
          </cell>
          <cell r="L520">
            <v>1</v>
          </cell>
          <cell r="M520">
            <v>5</v>
          </cell>
          <cell r="N520">
            <v>3</v>
          </cell>
        </row>
        <row r="521">
          <cell r="A521">
            <v>1923</v>
          </cell>
          <cell r="B521">
            <v>76</v>
          </cell>
          <cell r="C521">
            <v>593</v>
          </cell>
          <cell r="D521">
            <v>217</v>
          </cell>
          <cell r="E521">
            <v>1345</v>
          </cell>
          <cell r="F521">
            <v>107</v>
          </cell>
          <cell r="G521">
            <v>155</v>
          </cell>
          <cell r="H521">
            <v>217</v>
          </cell>
          <cell r="I521">
            <v>2199</v>
          </cell>
          <cell r="J521">
            <v>1</v>
          </cell>
          <cell r="K521">
            <v>3</v>
          </cell>
          <cell r="L521">
            <v>2</v>
          </cell>
          <cell r="M521">
            <v>6</v>
          </cell>
          <cell r="N521">
            <v>1</v>
          </cell>
        </row>
        <row r="522">
          <cell r="A522">
            <v>2524</v>
          </cell>
          <cell r="B522">
            <v>76</v>
          </cell>
          <cell r="C522">
            <v>737</v>
          </cell>
          <cell r="D522">
            <v>88</v>
          </cell>
          <cell r="E522">
            <v>450</v>
          </cell>
          <cell r="F522">
            <v>116</v>
          </cell>
          <cell r="G522">
            <v>148</v>
          </cell>
          <cell r="H522">
            <v>163</v>
          </cell>
          <cell r="I522">
            <v>1375</v>
          </cell>
          <cell r="J522">
            <v>2</v>
          </cell>
          <cell r="K522">
            <v>8</v>
          </cell>
          <cell r="L522">
            <v>3</v>
          </cell>
          <cell r="M522">
            <v>7</v>
          </cell>
          <cell r="N522">
            <v>7</v>
          </cell>
        </row>
        <row r="523">
          <cell r="A523">
            <v>1416</v>
          </cell>
          <cell r="B523">
            <v>76</v>
          </cell>
          <cell r="C523">
            <v>1280</v>
          </cell>
          <cell r="D523">
            <v>117</v>
          </cell>
          <cell r="E523">
            <v>450</v>
          </cell>
          <cell r="F523">
            <v>370</v>
          </cell>
          <cell r="G523">
            <v>236</v>
          </cell>
          <cell r="H523">
            <v>236</v>
          </cell>
          <cell r="I523">
            <v>2217</v>
          </cell>
          <cell r="J523">
            <v>15</v>
          </cell>
          <cell r="K523">
            <v>9</v>
          </cell>
          <cell r="L523">
            <v>6</v>
          </cell>
          <cell r="M523">
            <v>9</v>
          </cell>
          <cell r="N523">
            <v>7</v>
          </cell>
        </row>
        <row r="524">
          <cell r="A524">
            <v>2207</v>
          </cell>
          <cell r="B524">
            <v>76</v>
          </cell>
          <cell r="C524">
            <v>1626</v>
          </cell>
          <cell r="D524">
            <v>39</v>
          </cell>
          <cell r="E524">
            <v>279</v>
          </cell>
          <cell r="F524">
            <v>53</v>
          </cell>
          <cell r="G524">
            <v>18</v>
          </cell>
          <cell r="H524">
            <v>118</v>
          </cell>
          <cell r="I524">
            <v>1897</v>
          </cell>
          <cell r="J524">
            <v>1</v>
          </cell>
          <cell r="K524">
            <v>11</v>
          </cell>
          <cell r="L524">
            <v>2</v>
          </cell>
          <cell r="M524">
            <v>8</v>
          </cell>
          <cell r="N524">
            <v>6</v>
          </cell>
        </row>
        <row r="525">
          <cell r="A525">
            <v>1755</v>
          </cell>
          <cell r="B525">
            <v>76</v>
          </cell>
          <cell r="C525">
            <v>1672</v>
          </cell>
          <cell r="D525">
            <v>31</v>
          </cell>
          <cell r="E525">
            <v>188</v>
          </cell>
          <cell r="F525">
            <v>31</v>
          </cell>
          <cell r="G525">
            <v>31</v>
          </cell>
          <cell r="H525">
            <v>188</v>
          </cell>
          <cell r="I525">
            <v>1766</v>
          </cell>
          <cell r="J525">
            <v>0</v>
          </cell>
          <cell r="K525">
            <v>0</v>
          </cell>
          <cell r="L525">
            <v>0</v>
          </cell>
          <cell r="M525">
            <v>1</v>
          </cell>
          <cell r="N525">
            <v>20</v>
          </cell>
        </row>
        <row r="526">
          <cell r="A526">
            <v>1785</v>
          </cell>
          <cell r="B526">
            <v>76</v>
          </cell>
          <cell r="C526">
            <v>3195</v>
          </cell>
          <cell r="D526">
            <v>132</v>
          </cell>
          <cell r="E526">
            <v>627</v>
          </cell>
          <cell r="F526">
            <v>470</v>
          </cell>
          <cell r="G526">
            <v>178</v>
          </cell>
          <cell r="H526">
            <v>89</v>
          </cell>
          <cell r="I526">
            <v>4514</v>
          </cell>
          <cell r="J526">
            <v>3</v>
          </cell>
          <cell r="K526">
            <v>2</v>
          </cell>
          <cell r="L526">
            <v>8</v>
          </cell>
          <cell r="M526">
            <v>12</v>
          </cell>
          <cell r="N526">
            <v>8</v>
          </cell>
        </row>
        <row r="527">
          <cell r="A527">
            <v>1061</v>
          </cell>
          <cell r="B527">
            <v>75</v>
          </cell>
          <cell r="C527">
            <v>5</v>
          </cell>
          <cell r="D527">
            <v>15</v>
          </cell>
          <cell r="E527">
            <v>29</v>
          </cell>
          <cell r="F527">
            <v>15</v>
          </cell>
          <cell r="G527">
            <v>29</v>
          </cell>
          <cell r="H527">
            <v>73</v>
          </cell>
          <cell r="I527">
            <v>20</v>
          </cell>
          <cell r="J527">
            <v>1</v>
          </cell>
          <cell r="K527">
            <v>1</v>
          </cell>
          <cell r="L527">
            <v>1</v>
          </cell>
          <cell r="M527">
            <v>2</v>
          </cell>
          <cell r="N527">
            <v>7</v>
          </cell>
        </row>
        <row r="528">
          <cell r="A528">
            <v>1406</v>
          </cell>
          <cell r="B528">
            <v>75</v>
          </cell>
          <cell r="C528">
            <v>13</v>
          </cell>
          <cell r="D528">
            <v>13</v>
          </cell>
          <cell r="E528">
            <v>13</v>
          </cell>
          <cell r="F528">
            <v>13</v>
          </cell>
          <cell r="G528">
            <v>6</v>
          </cell>
          <cell r="H528">
            <v>6</v>
          </cell>
          <cell r="I528">
            <v>51</v>
          </cell>
          <cell r="J528">
            <v>1</v>
          </cell>
          <cell r="K528">
            <v>1</v>
          </cell>
          <cell r="L528">
            <v>0</v>
          </cell>
          <cell r="M528">
            <v>2</v>
          </cell>
          <cell r="N528">
            <v>8</v>
          </cell>
        </row>
        <row r="529">
          <cell r="A529">
            <v>2994</v>
          </cell>
          <cell r="B529">
            <v>75</v>
          </cell>
          <cell r="C529">
            <v>34</v>
          </cell>
          <cell r="D529">
            <v>0</v>
          </cell>
          <cell r="E529">
            <v>22</v>
          </cell>
          <cell r="F529">
            <v>0</v>
          </cell>
          <cell r="G529">
            <v>13</v>
          </cell>
          <cell r="H529">
            <v>26</v>
          </cell>
          <cell r="I529">
            <v>43</v>
          </cell>
          <cell r="J529">
            <v>1</v>
          </cell>
          <cell r="K529">
            <v>0</v>
          </cell>
          <cell r="L529">
            <v>0</v>
          </cell>
          <cell r="M529">
            <v>3</v>
          </cell>
          <cell r="N529">
            <v>8</v>
          </cell>
        </row>
        <row r="530">
          <cell r="A530">
            <v>2409</v>
          </cell>
          <cell r="B530">
            <v>75</v>
          </cell>
          <cell r="C530">
            <v>35</v>
          </cell>
          <cell r="D530">
            <v>12</v>
          </cell>
          <cell r="E530">
            <v>58</v>
          </cell>
          <cell r="F530">
            <v>8</v>
          </cell>
          <cell r="G530">
            <v>12</v>
          </cell>
          <cell r="H530">
            <v>8</v>
          </cell>
          <cell r="I530">
            <v>116</v>
          </cell>
          <cell r="J530">
            <v>2</v>
          </cell>
          <cell r="K530">
            <v>2</v>
          </cell>
          <cell r="L530">
            <v>0</v>
          </cell>
          <cell r="M530">
            <v>3</v>
          </cell>
          <cell r="N530">
            <v>6</v>
          </cell>
        </row>
        <row r="531">
          <cell r="A531">
            <v>1272</v>
          </cell>
          <cell r="B531">
            <v>75</v>
          </cell>
          <cell r="C531">
            <v>64</v>
          </cell>
          <cell r="D531">
            <v>26</v>
          </cell>
          <cell r="E531">
            <v>85</v>
          </cell>
          <cell r="F531">
            <v>17</v>
          </cell>
          <cell r="G531">
            <v>21</v>
          </cell>
          <cell r="H531">
            <v>85</v>
          </cell>
          <cell r="I531">
            <v>128</v>
          </cell>
          <cell r="J531">
            <v>1</v>
          </cell>
          <cell r="K531">
            <v>3</v>
          </cell>
          <cell r="L531">
            <v>1</v>
          </cell>
          <cell r="M531">
            <v>2</v>
          </cell>
          <cell r="N531">
            <v>7</v>
          </cell>
        </row>
        <row r="532">
          <cell r="A532">
            <v>1229</v>
          </cell>
          <cell r="B532">
            <v>75</v>
          </cell>
          <cell r="C532">
            <v>75</v>
          </cell>
          <cell r="D532">
            <v>5</v>
          </cell>
          <cell r="E532">
            <v>38</v>
          </cell>
          <cell r="F532">
            <v>11</v>
          </cell>
          <cell r="G532">
            <v>5</v>
          </cell>
          <cell r="H532">
            <v>5</v>
          </cell>
          <cell r="I532">
            <v>129</v>
          </cell>
          <cell r="J532">
            <v>1</v>
          </cell>
          <cell r="K532">
            <v>2</v>
          </cell>
          <cell r="L532">
            <v>0</v>
          </cell>
          <cell r="M532">
            <v>2</v>
          </cell>
          <cell r="N532">
            <v>9</v>
          </cell>
        </row>
        <row r="533">
          <cell r="A533">
            <v>2272</v>
          </cell>
          <cell r="B533">
            <v>75</v>
          </cell>
          <cell r="C533">
            <v>75</v>
          </cell>
          <cell r="D533">
            <v>5</v>
          </cell>
          <cell r="E533">
            <v>38</v>
          </cell>
          <cell r="F533">
            <v>11</v>
          </cell>
          <cell r="G533">
            <v>5</v>
          </cell>
          <cell r="H533">
            <v>5</v>
          </cell>
          <cell r="I533">
            <v>129</v>
          </cell>
          <cell r="J533">
            <v>1</v>
          </cell>
          <cell r="K533">
            <v>2</v>
          </cell>
          <cell r="L533">
            <v>0</v>
          </cell>
          <cell r="M533">
            <v>2</v>
          </cell>
          <cell r="N533">
            <v>9</v>
          </cell>
        </row>
        <row r="534">
          <cell r="A534">
            <v>2418</v>
          </cell>
          <cell r="B534">
            <v>75</v>
          </cell>
          <cell r="C534">
            <v>79</v>
          </cell>
          <cell r="D534">
            <v>0</v>
          </cell>
          <cell r="E534">
            <v>129</v>
          </cell>
          <cell r="F534">
            <v>22</v>
          </cell>
          <cell r="G534">
            <v>28</v>
          </cell>
          <cell r="H534">
            <v>107</v>
          </cell>
          <cell r="I534">
            <v>152</v>
          </cell>
          <cell r="J534">
            <v>3</v>
          </cell>
          <cell r="K534">
            <v>3</v>
          </cell>
          <cell r="L534">
            <v>0</v>
          </cell>
          <cell r="M534">
            <v>3</v>
          </cell>
          <cell r="N534">
            <v>9</v>
          </cell>
        </row>
        <row r="535">
          <cell r="A535">
            <v>1808</v>
          </cell>
          <cell r="B535">
            <v>75</v>
          </cell>
          <cell r="C535">
            <v>80</v>
          </cell>
          <cell r="D535">
            <v>4</v>
          </cell>
          <cell r="E535">
            <v>29</v>
          </cell>
          <cell r="F535">
            <v>7</v>
          </cell>
          <cell r="G535">
            <v>4</v>
          </cell>
          <cell r="H535">
            <v>7</v>
          </cell>
          <cell r="I535">
            <v>117</v>
          </cell>
          <cell r="J535">
            <v>2</v>
          </cell>
          <cell r="K535">
            <v>1</v>
          </cell>
          <cell r="L535">
            <v>0</v>
          </cell>
          <cell r="M535">
            <v>3</v>
          </cell>
          <cell r="N535">
            <v>8</v>
          </cell>
        </row>
        <row r="536">
          <cell r="A536">
            <v>2095</v>
          </cell>
          <cell r="B536">
            <v>75</v>
          </cell>
          <cell r="C536">
            <v>136</v>
          </cell>
          <cell r="D536">
            <v>21</v>
          </cell>
          <cell r="E536">
            <v>129</v>
          </cell>
          <cell r="F536">
            <v>21</v>
          </cell>
          <cell r="G536">
            <v>7</v>
          </cell>
          <cell r="H536">
            <v>0</v>
          </cell>
          <cell r="I536">
            <v>314</v>
          </cell>
          <cell r="J536">
            <v>3</v>
          </cell>
          <cell r="K536">
            <v>3</v>
          </cell>
          <cell r="L536">
            <v>0</v>
          </cell>
          <cell r="M536">
            <v>3</v>
          </cell>
          <cell r="N536">
            <v>8</v>
          </cell>
        </row>
        <row r="537">
          <cell r="A537">
            <v>2405</v>
          </cell>
          <cell r="B537">
            <v>75</v>
          </cell>
          <cell r="C537">
            <v>136</v>
          </cell>
          <cell r="D537">
            <v>360</v>
          </cell>
          <cell r="E537">
            <v>265</v>
          </cell>
          <cell r="F537">
            <v>723</v>
          </cell>
          <cell r="G537">
            <v>66</v>
          </cell>
          <cell r="H537">
            <v>306</v>
          </cell>
          <cell r="I537">
            <v>1244</v>
          </cell>
          <cell r="J537">
            <v>1</v>
          </cell>
          <cell r="K537">
            <v>6</v>
          </cell>
          <cell r="L537">
            <v>1</v>
          </cell>
          <cell r="M537">
            <v>6</v>
          </cell>
          <cell r="N537">
            <v>7</v>
          </cell>
        </row>
        <row r="538">
          <cell r="A538">
            <v>1695</v>
          </cell>
          <cell r="B538">
            <v>75</v>
          </cell>
          <cell r="C538">
            <v>296</v>
          </cell>
          <cell r="D538">
            <v>39</v>
          </cell>
          <cell r="E538">
            <v>197</v>
          </cell>
          <cell r="F538">
            <v>129</v>
          </cell>
          <cell r="G538">
            <v>24</v>
          </cell>
          <cell r="H538">
            <v>12</v>
          </cell>
          <cell r="I538">
            <v>673</v>
          </cell>
          <cell r="J538">
            <v>3</v>
          </cell>
          <cell r="K538">
            <v>4</v>
          </cell>
          <cell r="L538">
            <v>1</v>
          </cell>
          <cell r="M538">
            <v>5</v>
          </cell>
          <cell r="N538">
            <v>7</v>
          </cell>
        </row>
        <row r="539">
          <cell r="A539">
            <v>1659</v>
          </cell>
          <cell r="B539">
            <v>75</v>
          </cell>
          <cell r="C539">
            <v>453</v>
          </cell>
          <cell r="D539">
            <v>196</v>
          </cell>
          <cell r="E539">
            <v>361</v>
          </cell>
          <cell r="F539">
            <v>61</v>
          </cell>
          <cell r="G539">
            <v>104</v>
          </cell>
          <cell r="H539">
            <v>220</v>
          </cell>
          <cell r="I539">
            <v>954</v>
          </cell>
          <cell r="J539">
            <v>1</v>
          </cell>
          <cell r="K539">
            <v>2</v>
          </cell>
          <cell r="L539">
            <v>2</v>
          </cell>
          <cell r="M539">
            <v>12</v>
          </cell>
          <cell r="N539">
            <v>1</v>
          </cell>
        </row>
        <row r="540">
          <cell r="A540">
            <v>1545</v>
          </cell>
          <cell r="B540">
            <v>75</v>
          </cell>
          <cell r="C540">
            <v>554</v>
          </cell>
          <cell r="D540">
            <v>340</v>
          </cell>
          <cell r="E540">
            <v>2090</v>
          </cell>
          <cell r="F540">
            <v>129</v>
          </cell>
          <cell r="G540">
            <v>298</v>
          </cell>
          <cell r="H540">
            <v>84</v>
          </cell>
          <cell r="I540">
            <v>3326</v>
          </cell>
          <cell r="J540">
            <v>0</v>
          </cell>
          <cell r="K540">
            <v>6</v>
          </cell>
          <cell r="L540">
            <v>6</v>
          </cell>
          <cell r="M540">
            <v>7</v>
          </cell>
          <cell r="N540">
            <v>2</v>
          </cell>
        </row>
        <row r="541">
          <cell r="A541">
            <v>1891</v>
          </cell>
          <cell r="B541">
            <v>75</v>
          </cell>
          <cell r="C541">
            <v>1374</v>
          </cell>
          <cell r="D541">
            <v>64</v>
          </cell>
          <cell r="E541">
            <v>1533</v>
          </cell>
          <cell r="F541">
            <v>207</v>
          </cell>
          <cell r="G541">
            <v>64</v>
          </cell>
          <cell r="H541">
            <v>64</v>
          </cell>
          <cell r="I541">
            <v>3178</v>
          </cell>
          <cell r="J541">
            <v>1</v>
          </cell>
          <cell r="K541">
            <v>3</v>
          </cell>
          <cell r="L541">
            <v>10</v>
          </cell>
          <cell r="M541">
            <v>8</v>
          </cell>
          <cell r="N541">
            <v>1</v>
          </cell>
        </row>
        <row r="542">
          <cell r="A542">
            <v>2968</v>
          </cell>
          <cell r="B542">
            <v>75</v>
          </cell>
          <cell r="C542">
            <v>2094</v>
          </cell>
          <cell r="D542">
            <v>68</v>
          </cell>
          <cell r="E542">
            <v>858</v>
          </cell>
          <cell r="F542">
            <v>222</v>
          </cell>
          <cell r="G542">
            <v>206</v>
          </cell>
          <cell r="H542">
            <v>33</v>
          </cell>
          <cell r="I542">
            <v>3415</v>
          </cell>
          <cell r="J542">
            <v>1</v>
          </cell>
          <cell r="K542">
            <v>5</v>
          </cell>
          <cell r="L542">
            <v>5</v>
          </cell>
          <cell r="M542">
            <v>5</v>
          </cell>
          <cell r="N542">
            <v>5</v>
          </cell>
        </row>
        <row r="543">
          <cell r="A543">
            <v>1365</v>
          </cell>
          <cell r="B543">
            <v>74</v>
          </cell>
          <cell r="C543">
            <v>18</v>
          </cell>
          <cell r="D543">
            <v>36</v>
          </cell>
          <cell r="E543">
            <v>30</v>
          </cell>
          <cell r="F543">
            <v>0</v>
          </cell>
          <cell r="G543">
            <v>12</v>
          </cell>
          <cell r="H543">
            <v>36</v>
          </cell>
          <cell r="I543">
            <v>60</v>
          </cell>
          <cell r="J543">
            <v>1</v>
          </cell>
          <cell r="K543">
            <v>0</v>
          </cell>
          <cell r="L543">
            <v>0</v>
          </cell>
          <cell r="M543">
            <v>3</v>
          </cell>
          <cell r="N543">
            <v>7</v>
          </cell>
        </row>
        <row r="544">
          <cell r="A544">
            <v>1643</v>
          </cell>
          <cell r="B544">
            <v>74</v>
          </cell>
          <cell r="C544">
            <v>18</v>
          </cell>
          <cell r="D544">
            <v>36</v>
          </cell>
          <cell r="E544">
            <v>30</v>
          </cell>
          <cell r="F544">
            <v>0</v>
          </cell>
          <cell r="G544">
            <v>12</v>
          </cell>
          <cell r="H544">
            <v>36</v>
          </cell>
          <cell r="I544">
            <v>60</v>
          </cell>
          <cell r="J544">
            <v>1</v>
          </cell>
          <cell r="K544">
            <v>0</v>
          </cell>
          <cell r="L544">
            <v>0</v>
          </cell>
          <cell r="M544">
            <v>3</v>
          </cell>
          <cell r="N544">
            <v>7</v>
          </cell>
        </row>
        <row r="545">
          <cell r="A545">
            <v>1129</v>
          </cell>
          <cell r="B545">
            <v>74</v>
          </cell>
          <cell r="C545">
            <v>63</v>
          </cell>
          <cell r="D545">
            <v>4</v>
          </cell>
          <cell r="E545">
            <v>45</v>
          </cell>
          <cell r="F545">
            <v>11</v>
          </cell>
          <cell r="G545">
            <v>4</v>
          </cell>
          <cell r="H545">
            <v>15</v>
          </cell>
          <cell r="I545">
            <v>111</v>
          </cell>
          <cell r="J545">
            <v>2</v>
          </cell>
          <cell r="K545">
            <v>2</v>
          </cell>
          <cell r="L545">
            <v>0</v>
          </cell>
          <cell r="M545">
            <v>3</v>
          </cell>
          <cell r="N545">
            <v>7</v>
          </cell>
        </row>
        <row r="546">
          <cell r="A546">
            <v>2222</v>
          </cell>
          <cell r="B546">
            <v>74</v>
          </cell>
          <cell r="C546">
            <v>124</v>
          </cell>
          <cell r="D546">
            <v>3</v>
          </cell>
          <cell r="E546">
            <v>32</v>
          </cell>
          <cell r="F546">
            <v>8</v>
          </cell>
          <cell r="G546">
            <v>0</v>
          </cell>
          <cell r="H546">
            <v>24</v>
          </cell>
          <cell r="I546">
            <v>143</v>
          </cell>
          <cell r="J546">
            <v>2</v>
          </cell>
          <cell r="K546">
            <v>2</v>
          </cell>
          <cell r="L546">
            <v>0</v>
          </cell>
          <cell r="M546">
            <v>3</v>
          </cell>
          <cell r="N546">
            <v>4</v>
          </cell>
        </row>
        <row r="547">
          <cell r="A547">
            <v>1278</v>
          </cell>
          <cell r="B547">
            <v>74</v>
          </cell>
          <cell r="C547">
            <v>141</v>
          </cell>
          <cell r="D547">
            <v>0</v>
          </cell>
          <cell r="E547">
            <v>202</v>
          </cell>
          <cell r="F547">
            <v>72</v>
          </cell>
          <cell r="G547">
            <v>29</v>
          </cell>
          <cell r="H547">
            <v>50</v>
          </cell>
          <cell r="I547">
            <v>393</v>
          </cell>
          <cell r="J547">
            <v>3</v>
          </cell>
          <cell r="K547">
            <v>3</v>
          </cell>
          <cell r="L547">
            <v>1</v>
          </cell>
          <cell r="M547">
            <v>3</v>
          </cell>
          <cell r="N547">
            <v>7</v>
          </cell>
        </row>
        <row r="548">
          <cell r="A548">
            <v>3034</v>
          </cell>
          <cell r="B548">
            <v>74</v>
          </cell>
          <cell r="C548">
            <v>141</v>
          </cell>
          <cell r="D548">
            <v>0</v>
          </cell>
          <cell r="E548">
            <v>202</v>
          </cell>
          <cell r="F548">
            <v>72</v>
          </cell>
          <cell r="G548">
            <v>29</v>
          </cell>
          <cell r="H548">
            <v>50</v>
          </cell>
          <cell r="I548">
            <v>393</v>
          </cell>
          <cell r="J548">
            <v>3</v>
          </cell>
          <cell r="K548">
            <v>3</v>
          </cell>
          <cell r="L548">
            <v>1</v>
          </cell>
          <cell r="M548">
            <v>3</v>
          </cell>
          <cell r="N548">
            <v>7</v>
          </cell>
        </row>
        <row r="549">
          <cell r="A549">
            <v>1537</v>
          </cell>
          <cell r="B549">
            <v>74</v>
          </cell>
          <cell r="C549">
            <v>164</v>
          </cell>
          <cell r="D549">
            <v>16</v>
          </cell>
          <cell r="E549">
            <v>257</v>
          </cell>
          <cell r="F549">
            <v>104</v>
          </cell>
          <cell r="G549">
            <v>115</v>
          </cell>
          <cell r="H549">
            <v>229</v>
          </cell>
          <cell r="I549">
            <v>426</v>
          </cell>
          <cell r="J549">
            <v>1</v>
          </cell>
          <cell r="K549">
            <v>3</v>
          </cell>
          <cell r="L549">
            <v>2</v>
          </cell>
          <cell r="M549">
            <v>2</v>
          </cell>
          <cell r="N549">
            <v>8</v>
          </cell>
        </row>
        <row r="550">
          <cell r="A550">
            <v>1804</v>
          </cell>
          <cell r="B550">
            <v>74</v>
          </cell>
          <cell r="C550">
            <v>164</v>
          </cell>
          <cell r="D550">
            <v>16</v>
          </cell>
          <cell r="E550">
            <v>257</v>
          </cell>
          <cell r="F550">
            <v>104</v>
          </cell>
          <cell r="G550">
            <v>115</v>
          </cell>
          <cell r="H550">
            <v>229</v>
          </cell>
          <cell r="I550">
            <v>426</v>
          </cell>
          <cell r="J550">
            <v>1</v>
          </cell>
          <cell r="K550">
            <v>3</v>
          </cell>
          <cell r="L550">
            <v>2</v>
          </cell>
          <cell r="M550">
            <v>2</v>
          </cell>
          <cell r="N550">
            <v>8</v>
          </cell>
        </row>
        <row r="551">
          <cell r="A551">
            <v>1109</v>
          </cell>
          <cell r="B551">
            <v>74</v>
          </cell>
          <cell r="C551">
            <v>176</v>
          </cell>
          <cell r="D551">
            <v>336</v>
          </cell>
          <cell r="E551">
            <v>351</v>
          </cell>
          <cell r="F551">
            <v>460</v>
          </cell>
          <cell r="G551">
            <v>385</v>
          </cell>
          <cell r="H551">
            <v>448</v>
          </cell>
          <cell r="I551">
            <v>1259</v>
          </cell>
          <cell r="J551">
            <v>5</v>
          </cell>
          <cell r="K551">
            <v>9</v>
          </cell>
          <cell r="L551">
            <v>1</v>
          </cell>
          <cell r="M551">
            <v>5</v>
          </cell>
          <cell r="N551">
            <v>9</v>
          </cell>
        </row>
        <row r="552">
          <cell r="A552">
            <v>2491</v>
          </cell>
          <cell r="B552">
            <v>74</v>
          </cell>
          <cell r="C552">
            <v>176</v>
          </cell>
          <cell r="D552">
            <v>150</v>
          </cell>
          <cell r="E552">
            <v>255</v>
          </cell>
          <cell r="F552">
            <v>18</v>
          </cell>
          <cell r="G552">
            <v>59</v>
          </cell>
          <cell r="H552">
            <v>150</v>
          </cell>
          <cell r="I552">
            <v>507</v>
          </cell>
          <cell r="J552">
            <v>2</v>
          </cell>
          <cell r="K552">
            <v>4</v>
          </cell>
          <cell r="L552">
            <v>2</v>
          </cell>
          <cell r="M552">
            <v>4</v>
          </cell>
          <cell r="N552">
            <v>5</v>
          </cell>
        </row>
        <row r="553">
          <cell r="A553">
            <v>2360</v>
          </cell>
          <cell r="B553">
            <v>74</v>
          </cell>
          <cell r="C553">
            <v>239</v>
          </cell>
          <cell r="D553">
            <v>28</v>
          </cell>
          <cell r="E553">
            <v>97</v>
          </cell>
          <cell r="F553">
            <v>31</v>
          </cell>
          <cell r="G553">
            <v>28</v>
          </cell>
          <cell r="H553">
            <v>80</v>
          </cell>
          <cell r="I553">
            <v>344</v>
          </cell>
          <cell r="J553">
            <v>4</v>
          </cell>
          <cell r="K553">
            <v>3</v>
          </cell>
          <cell r="L553">
            <v>1</v>
          </cell>
          <cell r="M553">
            <v>4</v>
          </cell>
          <cell r="N553">
            <v>6</v>
          </cell>
        </row>
        <row r="554">
          <cell r="A554">
            <v>1714</v>
          </cell>
          <cell r="B554">
            <v>74</v>
          </cell>
          <cell r="C554">
            <v>463</v>
          </cell>
          <cell r="D554">
            <v>6</v>
          </cell>
          <cell r="E554">
            <v>319</v>
          </cell>
          <cell r="F554">
            <v>23</v>
          </cell>
          <cell r="G554">
            <v>6</v>
          </cell>
          <cell r="H554">
            <v>97</v>
          </cell>
          <cell r="I554">
            <v>721</v>
          </cell>
          <cell r="J554">
            <v>5</v>
          </cell>
          <cell r="K554">
            <v>6</v>
          </cell>
          <cell r="L554">
            <v>1</v>
          </cell>
          <cell r="M554">
            <v>4</v>
          </cell>
          <cell r="N554">
            <v>8</v>
          </cell>
        </row>
        <row r="555">
          <cell r="A555">
            <v>1594</v>
          </cell>
          <cell r="B555">
            <v>74</v>
          </cell>
          <cell r="C555">
            <v>477</v>
          </cell>
          <cell r="D555">
            <v>61</v>
          </cell>
          <cell r="E555">
            <v>359</v>
          </cell>
          <cell r="F555">
            <v>94</v>
          </cell>
          <cell r="G555">
            <v>85</v>
          </cell>
          <cell r="H555">
            <v>189</v>
          </cell>
          <cell r="I555">
            <v>887</v>
          </cell>
          <cell r="J555">
            <v>2</v>
          </cell>
          <cell r="K555">
            <v>3</v>
          </cell>
          <cell r="L555">
            <v>1</v>
          </cell>
          <cell r="M555">
            <v>6</v>
          </cell>
          <cell r="N555">
            <v>6</v>
          </cell>
        </row>
        <row r="556">
          <cell r="A556">
            <v>1270</v>
          </cell>
          <cell r="B556">
            <v>74</v>
          </cell>
          <cell r="C556">
            <v>515</v>
          </cell>
          <cell r="D556">
            <v>18</v>
          </cell>
          <cell r="E556">
            <v>376</v>
          </cell>
          <cell r="F556">
            <v>50</v>
          </cell>
          <cell r="G556">
            <v>38</v>
          </cell>
          <cell r="H556">
            <v>167</v>
          </cell>
          <cell r="I556">
            <v>830</v>
          </cell>
          <cell r="J556">
            <v>1</v>
          </cell>
          <cell r="K556">
            <v>5</v>
          </cell>
          <cell r="L556">
            <v>1</v>
          </cell>
          <cell r="M556">
            <v>8</v>
          </cell>
          <cell r="N556">
            <v>2</v>
          </cell>
        </row>
        <row r="557">
          <cell r="A557">
            <v>3129</v>
          </cell>
          <cell r="B557">
            <v>74</v>
          </cell>
          <cell r="C557">
            <v>580</v>
          </cell>
          <cell r="D557">
            <v>31</v>
          </cell>
          <cell r="E557">
            <v>124</v>
          </cell>
          <cell r="F557">
            <v>10</v>
          </cell>
          <cell r="G557">
            <v>31</v>
          </cell>
          <cell r="H557">
            <v>31</v>
          </cell>
          <cell r="I557">
            <v>745</v>
          </cell>
          <cell r="J557">
            <v>1</v>
          </cell>
          <cell r="K557">
            <v>6</v>
          </cell>
          <cell r="L557">
            <v>2</v>
          </cell>
          <cell r="M557">
            <v>4</v>
          </cell>
          <cell r="N557">
            <v>6</v>
          </cell>
        </row>
        <row r="558">
          <cell r="A558">
            <v>2292</v>
          </cell>
          <cell r="B558">
            <v>74</v>
          </cell>
          <cell r="C558">
            <v>649</v>
          </cell>
          <cell r="D558">
            <v>16</v>
          </cell>
          <cell r="E558">
            <v>238</v>
          </cell>
          <cell r="F558">
            <v>35</v>
          </cell>
          <cell r="G558">
            <v>16</v>
          </cell>
          <cell r="H558">
            <v>45</v>
          </cell>
          <cell r="I558">
            <v>910</v>
          </cell>
          <cell r="J558">
            <v>3</v>
          </cell>
          <cell r="K558">
            <v>6</v>
          </cell>
          <cell r="L558">
            <v>1</v>
          </cell>
          <cell r="M558">
            <v>5</v>
          </cell>
          <cell r="N558">
            <v>7</v>
          </cell>
        </row>
        <row r="559">
          <cell r="A559">
            <v>2569</v>
          </cell>
          <cell r="B559">
            <v>74</v>
          </cell>
          <cell r="C559">
            <v>649</v>
          </cell>
          <cell r="D559">
            <v>16</v>
          </cell>
          <cell r="E559">
            <v>238</v>
          </cell>
          <cell r="F559">
            <v>35</v>
          </cell>
          <cell r="G559">
            <v>16</v>
          </cell>
          <cell r="H559">
            <v>45</v>
          </cell>
          <cell r="I559">
            <v>910</v>
          </cell>
          <cell r="J559">
            <v>3</v>
          </cell>
          <cell r="K559">
            <v>6</v>
          </cell>
          <cell r="L559">
            <v>1</v>
          </cell>
          <cell r="M559">
            <v>5</v>
          </cell>
          <cell r="N559">
            <v>7</v>
          </cell>
        </row>
        <row r="560">
          <cell r="A560">
            <v>1571</v>
          </cell>
          <cell r="B560">
            <v>74</v>
          </cell>
          <cell r="C560">
            <v>691</v>
          </cell>
          <cell r="D560">
            <v>123</v>
          </cell>
          <cell r="E560">
            <v>492</v>
          </cell>
          <cell r="F560">
            <v>141</v>
          </cell>
          <cell r="G560">
            <v>123</v>
          </cell>
          <cell r="H560">
            <v>29</v>
          </cell>
          <cell r="I560">
            <v>1542</v>
          </cell>
          <cell r="J560">
            <v>2</v>
          </cell>
          <cell r="K560">
            <v>4</v>
          </cell>
          <cell r="L560">
            <v>4</v>
          </cell>
          <cell r="M560">
            <v>10</v>
          </cell>
          <cell r="N560">
            <v>2</v>
          </cell>
        </row>
        <row r="561">
          <cell r="A561">
            <v>2720</v>
          </cell>
          <cell r="B561">
            <v>74</v>
          </cell>
          <cell r="C561">
            <v>720</v>
          </cell>
          <cell r="D561">
            <v>293</v>
          </cell>
          <cell r="E561">
            <v>1540</v>
          </cell>
          <cell r="F561">
            <v>60</v>
          </cell>
          <cell r="G561">
            <v>262</v>
          </cell>
          <cell r="H561">
            <v>196</v>
          </cell>
          <cell r="I561">
            <v>2680</v>
          </cell>
          <cell r="J561">
            <v>1</v>
          </cell>
          <cell r="K561">
            <v>4</v>
          </cell>
          <cell r="L561">
            <v>11</v>
          </cell>
          <cell r="M561">
            <v>7</v>
          </cell>
          <cell r="N561">
            <v>2</v>
          </cell>
        </row>
        <row r="562">
          <cell r="A562">
            <v>2143</v>
          </cell>
          <cell r="B562">
            <v>74</v>
          </cell>
          <cell r="C562">
            <v>1224</v>
          </cell>
          <cell r="D562">
            <v>11</v>
          </cell>
          <cell r="E562">
            <v>78</v>
          </cell>
          <cell r="F562">
            <v>0</v>
          </cell>
          <cell r="G562">
            <v>0</v>
          </cell>
          <cell r="H562">
            <v>24</v>
          </cell>
          <cell r="I562">
            <v>1288</v>
          </cell>
          <cell r="J562">
            <v>1</v>
          </cell>
          <cell r="K562">
            <v>8</v>
          </cell>
          <cell r="L562">
            <v>1</v>
          </cell>
          <cell r="M562">
            <v>7</v>
          </cell>
          <cell r="N562">
            <v>7</v>
          </cell>
        </row>
        <row r="563">
          <cell r="A563">
            <v>2858</v>
          </cell>
          <cell r="B563">
            <v>74</v>
          </cell>
          <cell r="C563">
            <v>1507</v>
          </cell>
          <cell r="D563">
            <v>127</v>
          </cell>
          <cell r="E563">
            <v>407</v>
          </cell>
          <cell r="F563">
            <v>112</v>
          </cell>
          <cell r="G563">
            <v>21</v>
          </cell>
          <cell r="H563">
            <v>280</v>
          </cell>
          <cell r="I563">
            <v>1893</v>
          </cell>
          <cell r="J563">
            <v>1</v>
          </cell>
          <cell r="K563">
            <v>5</v>
          </cell>
          <cell r="L563">
            <v>6</v>
          </cell>
          <cell r="M563">
            <v>11</v>
          </cell>
          <cell r="N563">
            <v>2</v>
          </cell>
        </row>
        <row r="564">
          <cell r="A564">
            <v>2479</v>
          </cell>
          <cell r="B564">
            <v>74</v>
          </cell>
          <cell r="C564">
            <v>1535</v>
          </cell>
          <cell r="D564">
            <v>17</v>
          </cell>
          <cell r="E564">
            <v>259</v>
          </cell>
          <cell r="F564">
            <v>23</v>
          </cell>
          <cell r="G564">
            <v>17</v>
          </cell>
          <cell r="H564">
            <v>276</v>
          </cell>
          <cell r="I564">
            <v>1575</v>
          </cell>
          <cell r="J564">
            <v>13</v>
          </cell>
          <cell r="K564">
            <v>8</v>
          </cell>
          <cell r="L564">
            <v>2</v>
          </cell>
          <cell r="M564">
            <v>9</v>
          </cell>
          <cell r="N564">
            <v>8</v>
          </cell>
        </row>
        <row r="565">
          <cell r="A565">
            <v>1234</v>
          </cell>
          <cell r="B565">
            <v>74</v>
          </cell>
          <cell r="C565">
            <v>2158</v>
          </cell>
          <cell r="D565">
            <v>149</v>
          </cell>
          <cell r="E565">
            <v>418</v>
          </cell>
          <cell r="F565">
            <v>310</v>
          </cell>
          <cell r="G565">
            <v>28</v>
          </cell>
          <cell r="H565">
            <v>180</v>
          </cell>
          <cell r="I565">
            <v>2883</v>
          </cell>
          <cell r="J565">
            <v>2</v>
          </cell>
          <cell r="K565">
            <v>9</v>
          </cell>
          <cell r="L565">
            <v>4</v>
          </cell>
          <cell r="M565">
            <v>6</v>
          </cell>
          <cell r="N565">
            <v>5</v>
          </cell>
        </row>
        <row r="566">
          <cell r="A566">
            <v>2206</v>
          </cell>
          <cell r="B566">
            <v>74</v>
          </cell>
          <cell r="C566">
            <v>2221</v>
          </cell>
          <cell r="D566">
            <v>28</v>
          </cell>
          <cell r="E566">
            <v>420</v>
          </cell>
          <cell r="F566">
            <v>110</v>
          </cell>
          <cell r="G566">
            <v>28</v>
          </cell>
          <cell r="H566">
            <v>28</v>
          </cell>
          <cell r="I566">
            <v>2778</v>
          </cell>
          <cell r="J566">
            <v>2</v>
          </cell>
          <cell r="K566">
            <v>5</v>
          </cell>
          <cell r="L566">
            <v>4</v>
          </cell>
          <cell r="M566">
            <v>9</v>
          </cell>
          <cell r="N566">
            <v>3</v>
          </cell>
        </row>
        <row r="567">
          <cell r="A567">
            <v>2784</v>
          </cell>
          <cell r="B567">
            <v>74</v>
          </cell>
          <cell r="C567">
            <v>2493</v>
          </cell>
          <cell r="D567">
            <v>88</v>
          </cell>
          <cell r="E567">
            <v>1514</v>
          </cell>
          <cell r="F567">
            <v>230</v>
          </cell>
          <cell r="G567">
            <v>222</v>
          </cell>
          <cell r="H567">
            <v>96</v>
          </cell>
          <cell r="I567">
            <v>4451</v>
          </cell>
          <cell r="J567">
            <v>1</v>
          </cell>
          <cell r="K567">
            <v>3</v>
          </cell>
          <cell r="L567">
            <v>5</v>
          </cell>
          <cell r="M567">
            <v>8</v>
          </cell>
          <cell r="N567">
            <v>3</v>
          </cell>
        </row>
        <row r="568">
          <cell r="A568">
            <v>2115</v>
          </cell>
          <cell r="B568">
            <v>74</v>
          </cell>
          <cell r="C568">
            <v>2531</v>
          </cell>
          <cell r="D568">
            <v>327</v>
          </cell>
          <cell r="E568">
            <v>1779</v>
          </cell>
          <cell r="F568">
            <v>0</v>
          </cell>
          <cell r="G568">
            <v>45</v>
          </cell>
          <cell r="H568">
            <v>92</v>
          </cell>
          <cell r="I568">
            <v>4589</v>
          </cell>
          <cell r="J568">
            <v>1</v>
          </cell>
          <cell r="K568">
            <v>7</v>
          </cell>
          <cell r="L568">
            <v>5</v>
          </cell>
          <cell r="M568">
            <v>8</v>
          </cell>
          <cell r="N568">
            <v>4</v>
          </cell>
        </row>
        <row r="569">
          <cell r="A569">
            <v>1871</v>
          </cell>
          <cell r="B569">
            <v>73</v>
          </cell>
          <cell r="C569">
            <v>145</v>
          </cell>
          <cell r="D569">
            <v>12</v>
          </cell>
          <cell r="E569">
            <v>83</v>
          </cell>
          <cell r="F569">
            <v>17</v>
          </cell>
          <cell r="G569">
            <v>4</v>
          </cell>
          <cell r="H569">
            <v>83</v>
          </cell>
          <cell r="I569">
            <v>178</v>
          </cell>
          <cell r="J569">
            <v>2</v>
          </cell>
          <cell r="K569">
            <v>2</v>
          </cell>
          <cell r="L569">
            <v>0</v>
          </cell>
          <cell r="M569">
            <v>3</v>
          </cell>
          <cell r="N569">
            <v>9</v>
          </cell>
        </row>
        <row r="570">
          <cell r="A570">
            <v>2974</v>
          </cell>
          <cell r="B570">
            <v>73</v>
          </cell>
          <cell r="C570">
            <v>223</v>
          </cell>
          <cell r="D570">
            <v>94</v>
          </cell>
          <cell r="E570">
            <v>166</v>
          </cell>
          <cell r="F570">
            <v>82</v>
          </cell>
          <cell r="G570">
            <v>89</v>
          </cell>
          <cell r="H570">
            <v>166</v>
          </cell>
          <cell r="I570">
            <v>489</v>
          </cell>
          <cell r="J570">
            <v>1</v>
          </cell>
          <cell r="K570">
            <v>4</v>
          </cell>
          <cell r="L570">
            <v>1</v>
          </cell>
          <cell r="M570">
            <v>6</v>
          </cell>
          <cell r="N570">
            <v>3</v>
          </cell>
        </row>
        <row r="571">
          <cell r="A571">
            <v>2816</v>
          </cell>
          <cell r="B571">
            <v>73</v>
          </cell>
          <cell r="C571">
            <v>364</v>
          </cell>
          <cell r="D571">
            <v>105</v>
          </cell>
          <cell r="E571">
            <v>1311</v>
          </cell>
          <cell r="F571">
            <v>137</v>
          </cell>
          <cell r="G571">
            <v>157</v>
          </cell>
          <cell r="H571">
            <v>157</v>
          </cell>
          <cell r="I571">
            <v>1916</v>
          </cell>
          <cell r="J571">
            <v>1</v>
          </cell>
          <cell r="K571">
            <v>3</v>
          </cell>
          <cell r="L571">
            <v>10</v>
          </cell>
          <cell r="M571">
            <v>4</v>
          </cell>
          <cell r="N571">
            <v>2</v>
          </cell>
        </row>
        <row r="572">
          <cell r="A572">
            <v>2983</v>
          </cell>
          <cell r="B572">
            <v>73</v>
          </cell>
          <cell r="C572">
            <v>447</v>
          </cell>
          <cell r="D572">
            <v>5</v>
          </cell>
          <cell r="E572">
            <v>120</v>
          </cell>
          <cell r="F572">
            <v>42</v>
          </cell>
          <cell r="G572">
            <v>32</v>
          </cell>
          <cell r="H572">
            <v>49</v>
          </cell>
          <cell r="I572">
            <v>596</v>
          </cell>
          <cell r="J572">
            <v>1</v>
          </cell>
          <cell r="K572">
            <v>3</v>
          </cell>
          <cell r="L572">
            <v>1</v>
          </cell>
          <cell r="M572">
            <v>7</v>
          </cell>
          <cell r="N572">
            <v>2</v>
          </cell>
        </row>
        <row r="573">
          <cell r="A573">
            <v>3187</v>
          </cell>
          <cell r="B573">
            <v>73</v>
          </cell>
          <cell r="C573">
            <v>597</v>
          </cell>
          <cell r="D573">
            <v>10</v>
          </cell>
          <cell r="E573">
            <v>451</v>
          </cell>
          <cell r="F573">
            <v>91</v>
          </cell>
          <cell r="G573">
            <v>84</v>
          </cell>
          <cell r="H573">
            <v>217</v>
          </cell>
          <cell r="I573">
            <v>1017</v>
          </cell>
          <cell r="J573">
            <v>4</v>
          </cell>
          <cell r="K573">
            <v>6</v>
          </cell>
          <cell r="L573">
            <v>1</v>
          </cell>
          <cell r="M573">
            <v>6</v>
          </cell>
          <cell r="N573">
            <v>7</v>
          </cell>
        </row>
        <row r="574">
          <cell r="A574">
            <v>1883</v>
          </cell>
          <cell r="B574">
            <v>73</v>
          </cell>
          <cell r="C574">
            <v>607</v>
          </cell>
          <cell r="D574">
            <v>252</v>
          </cell>
          <cell r="E574">
            <v>1011</v>
          </cell>
          <cell r="F574">
            <v>72</v>
          </cell>
          <cell r="G574">
            <v>100</v>
          </cell>
          <cell r="H574">
            <v>100</v>
          </cell>
          <cell r="I574">
            <v>1942</v>
          </cell>
          <cell r="J574">
            <v>1</v>
          </cell>
          <cell r="K574">
            <v>4</v>
          </cell>
          <cell r="L574">
            <v>5</v>
          </cell>
          <cell r="M574">
            <v>6</v>
          </cell>
          <cell r="N574">
            <v>2</v>
          </cell>
        </row>
        <row r="575">
          <cell r="A575">
            <v>2471</v>
          </cell>
          <cell r="B575">
            <v>73</v>
          </cell>
          <cell r="C575">
            <v>624</v>
          </cell>
          <cell r="D575">
            <v>407</v>
          </cell>
          <cell r="E575">
            <v>745</v>
          </cell>
          <cell r="F575">
            <v>531</v>
          </cell>
          <cell r="G575">
            <v>215</v>
          </cell>
          <cell r="H575">
            <v>119</v>
          </cell>
          <cell r="I575">
            <v>2403</v>
          </cell>
          <cell r="J575">
            <v>2</v>
          </cell>
          <cell r="K575">
            <v>4</v>
          </cell>
          <cell r="L575">
            <v>7</v>
          </cell>
          <cell r="M575">
            <v>13</v>
          </cell>
          <cell r="N575">
            <v>2</v>
          </cell>
        </row>
        <row r="576">
          <cell r="A576">
            <v>2141</v>
          </cell>
          <cell r="B576">
            <v>73</v>
          </cell>
          <cell r="C576">
            <v>693</v>
          </cell>
          <cell r="D576">
            <v>16</v>
          </cell>
          <cell r="E576">
            <v>91</v>
          </cell>
          <cell r="F576">
            <v>23</v>
          </cell>
          <cell r="G576">
            <v>23</v>
          </cell>
          <cell r="H576">
            <v>133</v>
          </cell>
          <cell r="I576">
            <v>713</v>
          </cell>
          <cell r="J576">
            <v>1</v>
          </cell>
          <cell r="K576">
            <v>4</v>
          </cell>
          <cell r="L576">
            <v>1</v>
          </cell>
          <cell r="M576">
            <v>6</v>
          </cell>
          <cell r="N576">
            <v>5</v>
          </cell>
        </row>
        <row r="577">
          <cell r="A577">
            <v>1132</v>
          </cell>
          <cell r="B577">
            <v>73</v>
          </cell>
          <cell r="C577">
            <v>862</v>
          </cell>
          <cell r="D577">
            <v>61</v>
          </cell>
          <cell r="E577">
            <v>1634</v>
          </cell>
          <cell r="F577">
            <v>78</v>
          </cell>
          <cell r="G577">
            <v>86</v>
          </cell>
          <cell r="H577">
            <v>272</v>
          </cell>
          <cell r="I577">
            <v>2449</v>
          </cell>
          <cell r="J577">
            <v>1</v>
          </cell>
          <cell r="K577">
            <v>5</v>
          </cell>
          <cell r="L577">
            <v>7</v>
          </cell>
          <cell r="M577">
            <v>10</v>
          </cell>
          <cell r="N577">
            <v>2</v>
          </cell>
        </row>
        <row r="578">
          <cell r="A578">
            <v>1399</v>
          </cell>
          <cell r="B578">
            <v>73</v>
          </cell>
          <cell r="C578">
            <v>1120</v>
          </cell>
          <cell r="D578">
            <v>0</v>
          </cell>
          <cell r="E578">
            <v>1370</v>
          </cell>
          <cell r="F578">
            <v>362</v>
          </cell>
          <cell r="G578">
            <v>0</v>
          </cell>
          <cell r="H578">
            <v>28</v>
          </cell>
          <cell r="I578">
            <v>2823</v>
          </cell>
          <cell r="J578">
            <v>1</v>
          </cell>
          <cell r="K578">
            <v>3</v>
          </cell>
          <cell r="L578">
            <v>5</v>
          </cell>
          <cell r="M578">
            <v>10</v>
          </cell>
          <cell r="N578">
            <v>1</v>
          </cell>
        </row>
        <row r="579">
          <cell r="A579">
            <v>2971</v>
          </cell>
          <cell r="B579">
            <v>73</v>
          </cell>
          <cell r="C579">
            <v>1140</v>
          </cell>
          <cell r="D579">
            <v>52</v>
          </cell>
          <cell r="E579">
            <v>265</v>
          </cell>
          <cell r="F579">
            <v>405</v>
          </cell>
          <cell r="G579">
            <v>63</v>
          </cell>
          <cell r="H579">
            <v>100</v>
          </cell>
          <cell r="I579">
            <v>1826</v>
          </cell>
          <cell r="J579">
            <v>1</v>
          </cell>
          <cell r="K579">
            <v>6</v>
          </cell>
          <cell r="L579">
            <v>5</v>
          </cell>
          <cell r="M579">
            <v>4</v>
          </cell>
          <cell r="N579">
            <v>4</v>
          </cell>
        </row>
        <row r="580">
          <cell r="A580">
            <v>1598</v>
          </cell>
          <cell r="B580">
            <v>73</v>
          </cell>
          <cell r="C580">
            <v>1195</v>
          </cell>
          <cell r="D580">
            <v>280</v>
          </cell>
          <cell r="E580">
            <v>762</v>
          </cell>
          <cell r="F580">
            <v>197</v>
          </cell>
          <cell r="G580">
            <v>151</v>
          </cell>
          <cell r="H580">
            <v>126</v>
          </cell>
          <cell r="I580">
            <v>2458</v>
          </cell>
          <cell r="J580">
            <v>3</v>
          </cell>
          <cell r="K580">
            <v>6</v>
          </cell>
          <cell r="L580">
            <v>3</v>
          </cell>
          <cell r="M580">
            <v>13</v>
          </cell>
          <cell r="N580">
            <v>5</v>
          </cell>
        </row>
        <row r="581">
          <cell r="A581">
            <v>1536</v>
          </cell>
          <cell r="B581">
            <v>73</v>
          </cell>
          <cell r="C581">
            <v>1215</v>
          </cell>
          <cell r="D581">
            <v>0</v>
          </cell>
          <cell r="E581">
            <v>64</v>
          </cell>
          <cell r="F581">
            <v>16</v>
          </cell>
          <cell r="G581">
            <v>11</v>
          </cell>
          <cell r="H581">
            <v>90</v>
          </cell>
          <cell r="I581">
            <v>1215</v>
          </cell>
          <cell r="J581">
            <v>2</v>
          </cell>
          <cell r="K581">
            <v>6</v>
          </cell>
          <cell r="L581">
            <v>2</v>
          </cell>
          <cell r="M581">
            <v>8</v>
          </cell>
          <cell r="N581">
            <v>6</v>
          </cell>
        </row>
        <row r="582">
          <cell r="A582">
            <v>1672</v>
          </cell>
          <cell r="B582">
            <v>73</v>
          </cell>
          <cell r="C582">
            <v>1227</v>
          </cell>
          <cell r="D582">
            <v>0</v>
          </cell>
          <cell r="E582">
            <v>590</v>
          </cell>
          <cell r="F582">
            <v>313</v>
          </cell>
          <cell r="G582">
            <v>129</v>
          </cell>
          <cell r="H582">
            <v>261</v>
          </cell>
          <cell r="I582">
            <v>1999</v>
          </cell>
          <cell r="J582">
            <v>1</v>
          </cell>
          <cell r="K582">
            <v>5</v>
          </cell>
          <cell r="L582">
            <v>3</v>
          </cell>
          <cell r="M582">
            <v>4</v>
          </cell>
          <cell r="N582">
            <v>2</v>
          </cell>
        </row>
        <row r="583">
          <cell r="A583">
            <v>2250</v>
          </cell>
          <cell r="B583">
            <v>73</v>
          </cell>
          <cell r="C583">
            <v>1367</v>
          </cell>
          <cell r="D583">
            <v>56</v>
          </cell>
          <cell r="E583">
            <v>1326</v>
          </cell>
          <cell r="F583">
            <v>95</v>
          </cell>
          <cell r="G583">
            <v>39</v>
          </cell>
          <cell r="H583">
            <v>117</v>
          </cell>
          <cell r="I583">
            <v>2766</v>
          </cell>
          <cell r="J583">
            <v>1</v>
          </cell>
          <cell r="K583">
            <v>6</v>
          </cell>
          <cell r="L583">
            <v>6</v>
          </cell>
          <cell r="M583">
            <v>6</v>
          </cell>
          <cell r="N583">
            <v>2</v>
          </cell>
        </row>
        <row r="584">
          <cell r="A584">
            <v>2833</v>
          </cell>
          <cell r="B584">
            <v>73</v>
          </cell>
          <cell r="C584">
            <v>1715</v>
          </cell>
          <cell r="D584">
            <v>107</v>
          </cell>
          <cell r="E584">
            <v>1463</v>
          </cell>
          <cell r="F584">
            <v>230</v>
          </cell>
          <cell r="G584">
            <v>141</v>
          </cell>
          <cell r="H584">
            <v>70</v>
          </cell>
          <cell r="I584">
            <v>3586</v>
          </cell>
          <cell r="J584">
            <v>1</v>
          </cell>
          <cell r="K584">
            <v>2</v>
          </cell>
          <cell r="L584">
            <v>8</v>
          </cell>
          <cell r="M584">
            <v>12</v>
          </cell>
          <cell r="N584">
            <v>1</v>
          </cell>
        </row>
        <row r="585">
          <cell r="A585">
            <v>2496</v>
          </cell>
          <cell r="B585">
            <v>73</v>
          </cell>
          <cell r="C585">
            <v>1954</v>
          </cell>
          <cell r="D585">
            <v>238</v>
          </cell>
          <cell r="E585">
            <v>1554</v>
          </cell>
          <cell r="F585">
            <v>105</v>
          </cell>
          <cell r="G585">
            <v>159</v>
          </cell>
          <cell r="H585">
            <v>118</v>
          </cell>
          <cell r="I585">
            <v>3892</v>
          </cell>
          <cell r="J585">
            <v>1</v>
          </cell>
          <cell r="K585">
            <v>10</v>
          </cell>
          <cell r="L585">
            <v>2</v>
          </cell>
          <cell r="M585">
            <v>6</v>
          </cell>
          <cell r="N585">
            <v>3</v>
          </cell>
        </row>
        <row r="586">
          <cell r="A586">
            <v>1900</v>
          </cell>
          <cell r="B586">
            <v>73</v>
          </cell>
          <cell r="C586">
            <v>2246</v>
          </cell>
          <cell r="D586">
            <v>150</v>
          </cell>
          <cell r="E586">
            <v>1086</v>
          </cell>
          <cell r="F586">
            <v>342</v>
          </cell>
          <cell r="G586">
            <v>0</v>
          </cell>
          <cell r="H586">
            <v>37</v>
          </cell>
          <cell r="I586">
            <v>3786</v>
          </cell>
          <cell r="J586">
            <v>1</v>
          </cell>
          <cell r="K586">
            <v>6</v>
          </cell>
          <cell r="L586">
            <v>9</v>
          </cell>
          <cell r="M586">
            <v>9</v>
          </cell>
          <cell r="N586">
            <v>3</v>
          </cell>
        </row>
        <row r="587">
          <cell r="A587">
            <v>1627</v>
          </cell>
          <cell r="B587">
            <v>73</v>
          </cell>
          <cell r="C587">
            <v>2746</v>
          </cell>
          <cell r="D587">
            <v>240</v>
          </cell>
          <cell r="E587">
            <v>1734</v>
          </cell>
          <cell r="F587">
            <v>0</v>
          </cell>
          <cell r="G587">
            <v>96</v>
          </cell>
          <cell r="H587">
            <v>336</v>
          </cell>
          <cell r="I587">
            <v>4480</v>
          </cell>
          <cell r="J587">
            <v>1</v>
          </cell>
          <cell r="K587">
            <v>4</v>
          </cell>
          <cell r="L587">
            <v>2</v>
          </cell>
          <cell r="M587">
            <v>6</v>
          </cell>
          <cell r="N587">
            <v>2</v>
          </cell>
        </row>
        <row r="588">
          <cell r="A588">
            <v>1507</v>
          </cell>
          <cell r="B588">
            <v>73</v>
          </cell>
          <cell r="C588">
            <v>3335</v>
          </cell>
          <cell r="D588">
            <v>80</v>
          </cell>
          <cell r="E588">
            <v>522</v>
          </cell>
          <cell r="F588">
            <v>0</v>
          </cell>
          <cell r="G588">
            <v>80</v>
          </cell>
          <cell r="H588">
            <v>160</v>
          </cell>
          <cell r="I588">
            <v>3857</v>
          </cell>
          <cell r="J588">
            <v>1</v>
          </cell>
          <cell r="K588">
            <v>2</v>
          </cell>
          <cell r="L588">
            <v>4</v>
          </cell>
          <cell r="M588">
            <v>9</v>
          </cell>
          <cell r="N588">
            <v>6</v>
          </cell>
        </row>
        <row r="589">
          <cell r="A589">
            <v>1429</v>
          </cell>
          <cell r="B589">
            <v>72</v>
          </cell>
          <cell r="C589">
            <v>0</v>
          </cell>
          <cell r="D589">
            <v>0</v>
          </cell>
          <cell r="E589">
            <v>5</v>
          </cell>
          <cell r="F589">
            <v>11</v>
          </cell>
          <cell r="G589">
            <v>64</v>
          </cell>
          <cell r="H589">
            <v>26</v>
          </cell>
          <cell r="I589">
            <v>53</v>
          </cell>
          <cell r="J589">
            <v>1</v>
          </cell>
          <cell r="K589">
            <v>1</v>
          </cell>
          <cell r="L589">
            <v>0</v>
          </cell>
          <cell r="M589">
            <v>2</v>
          </cell>
          <cell r="N589">
            <v>8</v>
          </cell>
        </row>
        <row r="590">
          <cell r="A590">
            <v>2824</v>
          </cell>
          <cell r="B590">
            <v>72</v>
          </cell>
          <cell r="C590">
            <v>10</v>
          </cell>
          <cell r="D590">
            <v>40</v>
          </cell>
          <cell r="E590">
            <v>40</v>
          </cell>
          <cell r="F590">
            <v>30</v>
          </cell>
          <cell r="G590">
            <v>5</v>
          </cell>
          <cell r="H590">
            <v>45</v>
          </cell>
          <cell r="I590">
            <v>80</v>
          </cell>
          <cell r="J590">
            <v>2</v>
          </cell>
          <cell r="K590">
            <v>1</v>
          </cell>
          <cell r="L590">
            <v>0</v>
          </cell>
          <cell r="M590">
            <v>3</v>
          </cell>
          <cell r="N590">
            <v>8</v>
          </cell>
        </row>
        <row r="591">
          <cell r="A591">
            <v>2894</v>
          </cell>
          <cell r="B591">
            <v>72</v>
          </cell>
          <cell r="C591">
            <v>59</v>
          </cell>
          <cell r="D591">
            <v>0</v>
          </cell>
          <cell r="E591">
            <v>16</v>
          </cell>
          <cell r="F591">
            <v>0</v>
          </cell>
          <cell r="G591">
            <v>0</v>
          </cell>
          <cell r="H591">
            <v>8</v>
          </cell>
          <cell r="I591">
            <v>67</v>
          </cell>
          <cell r="J591">
            <v>1</v>
          </cell>
          <cell r="K591">
            <v>1</v>
          </cell>
          <cell r="L591">
            <v>0</v>
          </cell>
          <cell r="M591">
            <v>2</v>
          </cell>
          <cell r="N591">
            <v>7</v>
          </cell>
        </row>
        <row r="592">
          <cell r="A592">
            <v>1192</v>
          </cell>
          <cell r="B592">
            <v>72</v>
          </cell>
          <cell r="C592">
            <v>76</v>
          </cell>
          <cell r="D592">
            <v>0</v>
          </cell>
          <cell r="E592">
            <v>45</v>
          </cell>
          <cell r="F592">
            <v>0</v>
          </cell>
          <cell r="G592">
            <v>0</v>
          </cell>
          <cell r="H592">
            <v>10</v>
          </cell>
          <cell r="I592">
            <v>111</v>
          </cell>
          <cell r="J592">
            <v>2</v>
          </cell>
          <cell r="K592">
            <v>1</v>
          </cell>
          <cell r="L592">
            <v>0</v>
          </cell>
          <cell r="M592">
            <v>3</v>
          </cell>
          <cell r="N592">
            <v>7</v>
          </cell>
        </row>
        <row r="593">
          <cell r="A593">
            <v>1531</v>
          </cell>
          <cell r="B593">
            <v>72</v>
          </cell>
          <cell r="C593">
            <v>130</v>
          </cell>
          <cell r="D593">
            <v>22</v>
          </cell>
          <cell r="E593">
            <v>133</v>
          </cell>
          <cell r="F593">
            <v>62</v>
          </cell>
          <cell r="G593">
            <v>37</v>
          </cell>
          <cell r="H593">
            <v>31</v>
          </cell>
          <cell r="I593">
            <v>352</v>
          </cell>
          <cell r="J593">
            <v>1</v>
          </cell>
          <cell r="K593">
            <v>3</v>
          </cell>
          <cell r="L593">
            <v>0</v>
          </cell>
          <cell r="M593">
            <v>4</v>
          </cell>
          <cell r="N593">
            <v>6</v>
          </cell>
        </row>
        <row r="594">
          <cell r="A594">
            <v>3110</v>
          </cell>
          <cell r="B594">
            <v>72</v>
          </cell>
          <cell r="C594">
            <v>159</v>
          </cell>
          <cell r="D594">
            <v>15</v>
          </cell>
          <cell r="E594">
            <v>44</v>
          </cell>
          <cell r="F594">
            <v>30</v>
          </cell>
          <cell r="G594">
            <v>0</v>
          </cell>
          <cell r="H594">
            <v>100</v>
          </cell>
          <cell r="I594">
            <v>148</v>
          </cell>
          <cell r="J594">
            <v>5</v>
          </cell>
          <cell r="K594">
            <v>2</v>
          </cell>
          <cell r="L594">
            <v>1</v>
          </cell>
          <cell r="M594">
            <v>4</v>
          </cell>
          <cell r="N594">
            <v>5</v>
          </cell>
        </row>
        <row r="595">
          <cell r="A595">
            <v>2159</v>
          </cell>
          <cell r="B595">
            <v>72</v>
          </cell>
          <cell r="C595">
            <v>198</v>
          </cell>
          <cell r="D595">
            <v>23</v>
          </cell>
          <cell r="E595">
            <v>86</v>
          </cell>
          <cell r="F595">
            <v>0</v>
          </cell>
          <cell r="G595">
            <v>18</v>
          </cell>
          <cell r="H595">
            <v>86</v>
          </cell>
          <cell r="I595">
            <v>239</v>
          </cell>
          <cell r="J595">
            <v>3</v>
          </cell>
          <cell r="K595">
            <v>2</v>
          </cell>
          <cell r="L595">
            <v>0</v>
          </cell>
          <cell r="M595">
            <v>4</v>
          </cell>
          <cell r="N595">
            <v>5</v>
          </cell>
        </row>
        <row r="596">
          <cell r="A596">
            <v>1425</v>
          </cell>
          <cell r="B596">
            <v>72</v>
          </cell>
          <cell r="C596">
            <v>214</v>
          </cell>
          <cell r="D596">
            <v>78</v>
          </cell>
          <cell r="E596">
            <v>86</v>
          </cell>
          <cell r="F596">
            <v>44</v>
          </cell>
          <cell r="G596">
            <v>0</v>
          </cell>
          <cell r="H596">
            <v>11</v>
          </cell>
          <cell r="I596">
            <v>411</v>
          </cell>
          <cell r="J596">
            <v>2</v>
          </cell>
          <cell r="K596">
            <v>2</v>
          </cell>
          <cell r="L596">
            <v>1</v>
          </cell>
          <cell r="M596">
            <v>5</v>
          </cell>
          <cell r="N596">
            <v>4</v>
          </cell>
        </row>
        <row r="597">
          <cell r="A597">
            <v>1043</v>
          </cell>
          <cell r="B597">
            <v>72</v>
          </cell>
          <cell r="C597">
            <v>277</v>
          </cell>
          <cell r="D597">
            <v>369</v>
          </cell>
          <cell r="E597">
            <v>599</v>
          </cell>
          <cell r="F597">
            <v>511</v>
          </cell>
          <cell r="G597">
            <v>68</v>
          </cell>
          <cell r="H597">
            <v>392</v>
          </cell>
          <cell r="I597">
            <v>1432</v>
          </cell>
          <cell r="J597">
            <v>1</v>
          </cell>
          <cell r="K597">
            <v>2</v>
          </cell>
          <cell r="L597">
            <v>4</v>
          </cell>
          <cell r="M597">
            <v>9</v>
          </cell>
          <cell r="N597">
            <v>1</v>
          </cell>
        </row>
        <row r="598">
          <cell r="A598">
            <v>2756</v>
          </cell>
          <cell r="B598">
            <v>72</v>
          </cell>
          <cell r="C598">
            <v>312</v>
          </cell>
          <cell r="D598">
            <v>3</v>
          </cell>
          <cell r="E598">
            <v>70</v>
          </cell>
          <cell r="F598">
            <v>0</v>
          </cell>
          <cell r="G598">
            <v>13</v>
          </cell>
          <cell r="H598">
            <v>84</v>
          </cell>
          <cell r="I598">
            <v>315</v>
          </cell>
          <cell r="J598">
            <v>3</v>
          </cell>
          <cell r="K598">
            <v>2</v>
          </cell>
          <cell r="L598">
            <v>1</v>
          </cell>
          <cell r="M598">
            <v>4</v>
          </cell>
          <cell r="N598">
            <v>5</v>
          </cell>
        </row>
        <row r="599">
          <cell r="A599">
            <v>1998</v>
          </cell>
          <cell r="B599">
            <v>72</v>
          </cell>
          <cell r="C599">
            <v>361</v>
          </cell>
          <cell r="D599">
            <v>11</v>
          </cell>
          <cell r="E599">
            <v>208</v>
          </cell>
          <cell r="F599">
            <v>43</v>
          </cell>
          <cell r="G599">
            <v>17</v>
          </cell>
          <cell r="H599">
            <v>31</v>
          </cell>
          <cell r="I599">
            <v>609</v>
          </cell>
          <cell r="J599">
            <v>1</v>
          </cell>
          <cell r="K599">
            <v>2</v>
          </cell>
          <cell r="L599">
            <v>1</v>
          </cell>
          <cell r="M599">
            <v>7</v>
          </cell>
          <cell r="N599">
            <v>2</v>
          </cell>
        </row>
        <row r="600">
          <cell r="A600">
            <v>1511</v>
          </cell>
          <cell r="B600">
            <v>72</v>
          </cell>
          <cell r="C600">
            <v>421</v>
          </cell>
          <cell r="D600">
            <v>45</v>
          </cell>
          <cell r="E600">
            <v>457</v>
          </cell>
          <cell r="F600">
            <v>200</v>
          </cell>
          <cell r="G600">
            <v>93</v>
          </cell>
          <cell r="H600">
            <v>105</v>
          </cell>
          <cell r="I600">
            <v>1111</v>
          </cell>
          <cell r="J600">
            <v>1</v>
          </cell>
          <cell r="K600">
            <v>4</v>
          </cell>
          <cell r="L600">
            <v>4</v>
          </cell>
          <cell r="M600">
            <v>6</v>
          </cell>
          <cell r="N600">
            <v>3</v>
          </cell>
        </row>
        <row r="601">
          <cell r="A601">
            <v>2236</v>
          </cell>
          <cell r="B601">
            <v>72</v>
          </cell>
          <cell r="C601">
            <v>824</v>
          </cell>
          <cell r="D601">
            <v>0</v>
          </cell>
          <cell r="E601">
            <v>245</v>
          </cell>
          <cell r="F601">
            <v>11</v>
          </cell>
          <cell r="G601">
            <v>31</v>
          </cell>
          <cell r="H601">
            <v>65</v>
          </cell>
          <cell r="I601">
            <v>1046</v>
          </cell>
          <cell r="J601">
            <v>4</v>
          </cell>
          <cell r="K601">
            <v>7</v>
          </cell>
          <cell r="L601">
            <v>2</v>
          </cell>
          <cell r="M601">
            <v>5</v>
          </cell>
          <cell r="N601">
            <v>7</v>
          </cell>
        </row>
        <row r="602">
          <cell r="A602">
            <v>1619</v>
          </cell>
          <cell r="B602">
            <v>72</v>
          </cell>
          <cell r="C602">
            <v>845</v>
          </cell>
          <cell r="D602">
            <v>44</v>
          </cell>
          <cell r="E602">
            <v>1556</v>
          </cell>
          <cell r="F602">
            <v>83</v>
          </cell>
          <cell r="G602">
            <v>118</v>
          </cell>
          <cell r="H602">
            <v>356</v>
          </cell>
          <cell r="I602">
            <v>2289</v>
          </cell>
          <cell r="J602">
            <v>1</v>
          </cell>
          <cell r="K602">
            <v>9</v>
          </cell>
          <cell r="L602">
            <v>11</v>
          </cell>
          <cell r="M602">
            <v>11</v>
          </cell>
          <cell r="N602">
            <v>5</v>
          </cell>
        </row>
        <row r="603">
          <cell r="A603">
            <v>1795</v>
          </cell>
          <cell r="B603">
            <v>72</v>
          </cell>
          <cell r="C603">
            <v>857</v>
          </cell>
          <cell r="D603">
            <v>153</v>
          </cell>
          <cell r="E603">
            <v>1561</v>
          </cell>
          <cell r="F603">
            <v>159</v>
          </cell>
          <cell r="G603">
            <v>336</v>
          </cell>
          <cell r="H603">
            <v>63</v>
          </cell>
          <cell r="I603">
            <v>3002</v>
          </cell>
          <cell r="J603">
            <v>0</v>
          </cell>
          <cell r="K603">
            <v>5</v>
          </cell>
          <cell r="L603">
            <v>5</v>
          </cell>
          <cell r="M603">
            <v>12</v>
          </cell>
          <cell r="N603">
            <v>1</v>
          </cell>
        </row>
        <row r="604">
          <cell r="A604">
            <v>1120</v>
          </cell>
          <cell r="B604">
            <v>72</v>
          </cell>
          <cell r="C604">
            <v>1128</v>
          </cell>
          <cell r="D604">
            <v>44</v>
          </cell>
          <cell r="E604">
            <v>252</v>
          </cell>
          <cell r="F604">
            <v>37</v>
          </cell>
          <cell r="G604">
            <v>28</v>
          </cell>
          <cell r="H604">
            <v>28</v>
          </cell>
          <cell r="I604">
            <v>1460</v>
          </cell>
          <cell r="J604">
            <v>4</v>
          </cell>
          <cell r="K604">
            <v>6</v>
          </cell>
          <cell r="L604">
            <v>3</v>
          </cell>
          <cell r="M604">
            <v>10</v>
          </cell>
          <cell r="N604">
            <v>4</v>
          </cell>
        </row>
        <row r="605">
          <cell r="A605">
            <v>1794</v>
          </cell>
          <cell r="B605">
            <v>72</v>
          </cell>
          <cell r="C605">
            <v>1138</v>
          </cell>
          <cell r="D605">
            <v>0</v>
          </cell>
          <cell r="E605">
            <v>692</v>
          </cell>
          <cell r="F605">
            <v>261</v>
          </cell>
          <cell r="G605">
            <v>200</v>
          </cell>
          <cell r="H605">
            <v>200</v>
          </cell>
          <cell r="I605">
            <v>2091</v>
          </cell>
          <cell r="J605">
            <v>6</v>
          </cell>
          <cell r="K605">
            <v>5</v>
          </cell>
          <cell r="L605">
            <v>7</v>
          </cell>
          <cell r="M605">
            <v>9</v>
          </cell>
          <cell r="N605">
            <v>4</v>
          </cell>
        </row>
        <row r="606">
          <cell r="A606">
            <v>2672</v>
          </cell>
          <cell r="B606">
            <v>72</v>
          </cell>
          <cell r="C606">
            <v>1146</v>
          </cell>
          <cell r="D606">
            <v>45</v>
          </cell>
          <cell r="E606">
            <v>274</v>
          </cell>
          <cell r="F606">
            <v>56</v>
          </cell>
          <cell r="G606">
            <v>43</v>
          </cell>
          <cell r="H606">
            <v>43</v>
          </cell>
          <cell r="I606">
            <v>1521</v>
          </cell>
          <cell r="J606">
            <v>0</v>
          </cell>
          <cell r="K606">
            <v>4</v>
          </cell>
          <cell r="L606">
            <v>2</v>
          </cell>
          <cell r="M606">
            <v>5</v>
          </cell>
          <cell r="N606">
            <v>1</v>
          </cell>
        </row>
        <row r="607">
          <cell r="A607">
            <v>2740</v>
          </cell>
          <cell r="B607">
            <v>72</v>
          </cell>
          <cell r="C607">
            <v>1158</v>
          </cell>
          <cell r="D607">
            <v>177</v>
          </cell>
          <cell r="E607">
            <v>622</v>
          </cell>
          <cell r="F607">
            <v>232</v>
          </cell>
          <cell r="G607">
            <v>87</v>
          </cell>
          <cell r="H607">
            <v>154</v>
          </cell>
          <cell r="I607">
            <v>2121</v>
          </cell>
          <cell r="J607">
            <v>3</v>
          </cell>
          <cell r="K607">
            <v>9</v>
          </cell>
          <cell r="L607">
            <v>2</v>
          </cell>
          <cell r="M607">
            <v>12</v>
          </cell>
          <cell r="N607">
            <v>6</v>
          </cell>
        </row>
        <row r="608">
          <cell r="A608">
            <v>2787</v>
          </cell>
          <cell r="B608">
            <v>72</v>
          </cell>
          <cell r="C608">
            <v>1289</v>
          </cell>
          <cell r="D608">
            <v>18</v>
          </cell>
          <cell r="E608">
            <v>523</v>
          </cell>
          <cell r="F608">
            <v>52</v>
          </cell>
          <cell r="G608">
            <v>140</v>
          </cell>
          <cell r="H608">
            <v>38</v>
          </cell>
          <cell r="I608">
            <v>1984</v>
          </cell>
          <cell r="J608">
            <v>1</v>
          </cell>
          <cell r="K608">
            <v>4</v>
          </cell>
          <cell r="L608">
            <v>3</v>
          </cell>
          <cell r="M608">
            <v>6</v>
          </cell>
          <cell r="N608">
            <v>1</v>
          </cell>
        </row>
        <row r="609">
          <cell r="A609">
            <v>2179</v>
          </cell>
          <cell r="B609">
            <v>72</v>
          </cell>
          <cell r="C609">
            <v>1305</v>
          </cell>
          <cell r="D609">
            <v>18</v>
          </cell>
          <cell r="E609">
            <v>591</v>
          </cell>
          <cell r="F609">
            <v>78</v>
          </cell>
          <cell r="G609">
            <v>80</v>
          </cell>
          <cell r="H609">
            <v>182</v>
          </cell>
          <cell r="I609">
            <v>1889</v>
          </cell>
          <cell r="J609">
            <v>1</v>
          </cell>
          <cell r="K609">
            <v>3</v>
          </cell>
          <cell r="L609">
            <v>5</v>
          </cell>
          <cell r="M609">
            <v>5</v>
          </cell>
          <cell r="N609">
            <v>1</v>
          </cell>
        </row>
        <row r="610">
          <cell r="A610">
            <v>1088</v>
          </cell>
          <cell r="B610">
            <v>72</v>
          </cell>
          <cell r="C610">
            <v>1559</v>
          </cell>
          <cell r="D610">
            <v>0</v>
          </cell>
          <cell r="E610">
            <v>80</v>
          </cell>
          <cell r="F610">
            <v>0</v>
          </cell>
          <cell r="G610">
            <v>0</v>
          </cell>
          <cell r="H610">
            <v>232</v>
          </cell>
          <cell r="I610">
            <v>1408</v>
          </cell>
          <cell r="J610">
            <v>5</v>
          </cell>
          <cell r="K610">
            <v>7</v>
          </cell>
          <cell r="L610">
            <v>4</v>
          </cell>
          <cell r="M610">
            <v>6</v>
          </cell>
          <cell r="N610">
            <v>6</v>
          </cell>
        </row>
        <row r="611">
          <cell r="A611">
            <v>2763</v>
          </cell>
          <cell r="B611">
            <v>72</v>
          </cell>
          <cell r="C611">
            <v>1586</v>
          </cell>
          <cell r="D611">
            <v>56</v>
          </cell>
          <cell r="E611">
            <v>338</v>
          </cell>
          <cell r="F611">
            <v>590</v>
          </cell>
          <cell r="G611">
            <v>397</v>
          </cell>
          <cell r="H611">
            <v>338</v>
          </cell>
          <cell r="I611">
            <v>2628</v>
          </cell>
          <cell r="J611">
            <v>13</v>
          </cell>
          <cell r="K611">
            <v>2</v>
          </cell>
          <cell r="L611">
            <v>2</v>
          </cell>
          <cell r="M611">
            <v>12</v>
          </cell>
          <cell r="N611">
            <v>8</v>
          </cell>
        </row>
        <row r="612">
          <cell r="A612">
            <v>1216</v>
          </cell>
          <cell r="B612">
            <v>72</v>
          </cell>
          <cell r="C612">
            <v>1783</v>
          </cell>
          <cell r="D612">
            <v>194</v>
          </cell>
          <cell r="E612">
            <v>1666</v>
          </cell>
          <cell r="F612">
            <v>151</v>
          </cell>
          <cell r="G612">
            <v>115</v>
          </cell>
          <cell r="H612">
            <v>38</v>
          </cell>
          <cell r="I612">
            <v>3870</v>
          </cell>
          <cell r="J612">
            <v>1</v>
          </cell>
          <cell r="K612">
            <v>3</v>
          </cell>
          <cell r="L612">
            <v>5</v>
          </cell>
          <cell r="M612">
            <v>8</v>
          </cell>
          <cell r="N612">
            <v>2</v>
          </cell>
        </row>
        <row r="613">
          <cell r="A613">
            <v>2354</v>
          </cell>
          <cell r="B613">
            <v>72</v>
          </cell>
          <cell r="C613">
            <v>1914</v>
          </cell>
          <cell r="D613">
            <v>22</v>
          </cell>
          <cell r="E613">
            <v>464</v>
          </cell>
          <cell r="F613">
            <v>31</v>
          </cell>
          <cell r="G613">
            <v>22</v>
          </cell>
          <cell r="H613">
            <v>244</v>
          </cell>
          <cell r="I613">
            <v>2209</v>
          </cell>
          <cell r="J613">
            <v>5</v>
          </cell>
          <cell r="K613">
            <v>8</v>
          </cell>
          <cell r="L613">
            <v>4</v>
          </cell>
          <cell r="M613">
            <v>11</v>
          </cell>
          <cell r="N613">
            <v>6</v>
          </cell>
        </row>
        <row r="614">
          <cell r="A614">
            <v>2807</v>
          </cell>
          <cell r="B614">
            <v>72</v>
          </cell>
          <cell r="C614">
            <v>1940</v>
          </cell>
          <cell r="D614">
            <v>48</v>
          </cell>
          <cell r="E614">
            <v>402</v>
          </cell>
          <cell r="F614">
            <v>65</v>
          </cell>
          <cell r="G614">
            <v>74</v>
          </cell>
          <cell r="H614">
            <v>99</v>
          </cell>
          <cell r="I614">
            <v>2430</v>
          </cell>
          <cell r="J614">
            <v>8</v>
          </cell>
          <cell r="K614">
            <v>6</v>
          </cell>
          <cell r="L614">
            <v>4</v>
          </cell>
          <cell r="M614">
            <v>13</v>
          </cell>
          <cell r="N614">
            <v>6</v>
          </cell>
        </row>
        <row r="615">
          <cell r="A615">
            <v>1476</v>
          </cell>
          <cell r="B615">
            <v>72</v>
          </cell>
          <cell r="C615">
            <v>2276</v>
          </cell>
          <cell r="D615">
            <v>46</v>
          </cell>
          <cell r="E615">
            <v>901</v>
          </cell>
          <cell r="F615">
            <v>556</v>
          </cell>
          <cell r="G615">
            <v>116</v>
          </cell>
          <cell r="H615">
            <v>93</v>
          </cell>
          <cell r="I615">
            <v>3802</v>
          </cell>
          <cell r="J615">
            <v>1</v>
          </cell>
          <cell r="K615">
            <v>3</v>
          </cell>
          <cell r="L615">
            <v>5</v>
          </cell>
          <cell r="M615">
            <v>13</v>
          </cell>
          <cell r="N615">
            <v>6</v>
          </cell>
        </row>
        <row r="616">
          <cell r="A616">
            <v>1382</v>
          </cell>
          <cell r="B616">
            <v>71</v>
          </cell>
          <cell r="C616">
            <v>11</v>
          </cell>
          <cell r="D616">
            <v>0</v>
          </cell>
          <cell r="E616">
            <v>32</v>
          </cell>
          <cell r="F616">
            <v>42</v>
          </cell>
          <cell r="G616">
            <v>32</v>
          </cell>
          <cell r="H616">
            <v>26</v>
          </cell>
          <cell r="I616">
            <v>90</v>
          </cell>
          <cell r="J616">
            <v>1</v>
          </cell>
          <cell r="K616">
            <v>1</v>
          </cell>
          <cell r="L616">
            <v>0</v>
          </cell>
          <cell r="M616">
            <v>3</v>
          </cell>
          <cell r="N616">
            <v>7</v>
          </cell>
        </row>
        <row r="617">
          <cell r="A617">
            <v>1850</v>
          </cell>
          <cell r="B617">
            <v>71</v>
          </cell>
          <cell r="C617">
            <v>17</v>
          </cell>
          <cell r="D617">
            <v>51</v>
          </cell>
          <cell r="E617">
            <v>64</v>
          </cell>
          <cell r="F617">
            <v>81</v>
          </cell>
          <cell r="G617">
            <v>30</v>
          </cell>
          <cell r="H617">
            <v>51</v>
          </cell>
          <cell r="I617">
            <v>192</v>
          </cell>
          <cell r="J617">
            <v>2</v>
          </cell>
          <cell r="K617">
            <v>2</v>
          </cell>
          <cell r="L617">
            <v>0</v>
          </cell>
          <cell r="M617">
            <v>3</v>
          </cell>
          <cell r="N617">
            <v>7</v>
          </cell>
        </row>
        <row r="618">
          <cell r="A618">
            <v>3168</v>
          </cell>
          <cell r="B618">
            <v>71</v>
          </cell>
          <cell r="C618">
            <v>36</v>
          </cell>
          <cell r="D618">
            <v>79</v>
          </cell>
          <cell r="E618">
            <v>115</v>
          </cell>
          <cell r="F618">
            <v>151</v>
          </cell>
          <cell r="G618">
            <v>57</v>
          </cell>
          <cell r="H618">
            <v>323</v>
          </cell>
          <cell r="I618">
            <v>115</v>
          </cell>
          <cell r="J618">
            <v>2</v>
          </cell>
          <cell r="K618">
            <v>2</v>
          </cell>
          <cell r="L618">
            <v>2</v>
          </cell>
          <cell r="M618">
            <v>2</v>
          </cell>
          <cell r="N618">
            <v>8</v>
          </cell>
        </row>
        <row r="619">
          <cell r="A619">
            <v>1383</v>
          </cell>
          <cell r="B619">
            <v>71</v>
          </cell>
          <cell r="C619">
            <v>47</v>
          </cell>
          <cell r="D619">
            <v>32</v>
          </cell>
          <cell r="E619">
            <v>71</v>
          </cell>
          <cell r="F619">
            <v>47</v>
          </cell>
          <cell r="G619">
            <v>284</v>
          </cell>
          <cell r="H619">
            <v>276</v>
          </cell>
          <cell r="I619">
            <v>205</v>
          </cell>
          <cell r="J619">
            <v>4</v>
          </cell>
          <cell r="K619">
            <v>2</v>
          </cell>
          <cell r="L619">
            <v>2</v>
          </cell>
          <cell r="M619">
            <v>3</v>
          </cell>
          <cell r="N619">
            <v>7</v>
          </cell>
        </row>
        <row r="620">
          <cell r="A620">
            <v>1724</v>
          </cell>
          <cell r="B620">
            <v>71</v>
          </cell>
          <cell r="C620">
            <v>47</v>
          </cell>
          <cell r="D620">
            <v>39</v>
          </cell>
          <cell r="E620">
            <v>86</v>
          </cell>
          <cell r="F620">
            <v>47</v>
          </cell>
          <cell r="G620">
            <v>29</v>
          </cell>
          <cell r="H620">
            <v>143</v>
          </cell>
          <cell r="I620">
            <v>104</v>
          </cell>
          <cell r="J620">
            <v>2</v>
          </cell>
          <cell r="K620">
            <v>3</v>
          </cell>
          <cell r="L620">
            <v>0</v>
          </cell>
          <cell r="M620">
            <v>4</v>
          </cell>
          <cell r="N620">
            <v>6</v>
          </cell>
        </row>
        <row r="621">
          <cell r="A621">
            <v>2849</v>
          </cell>
          <cell r="B621">
            <v>71</v>
          </cell>
          <cell r="C621">
            <v>54</v>
          </cell>
          <cell r="D621">
            <v>30</v>
          </cell>
          <cell r="E621">
            <v>9</v>
          </cell>
          <cell r="F621">
            <v>9</v>
          </cell>
          <cell r="G621">
            <v>15</v>
          </cell>
          <cell r="H621">
            <v>0</v>
          </cell>
          <cell r="I621">
            <v>118</v>
          </cell>
          <cell r="J621">
            <v>1</v>
          </cell>
          <cell r="K621">
            <v>1</v>
          </cell>
          <cell r="L621">
            <v>0</v>
          </cell>
          <cell r="M621">
            <v>3</v>
          </cell>
          <cell r="N621">
            <v>2</v>
          </cell>
        </row>
        <row r="622">
          <cell r="A622">
            <v>1782</v>
          </cell>
          <cell r="B622">
            <v>71</v>
          </cell>
          <cell r="C622">
            <v>59</v>
          </cell>
          <cell r="D622">
            <v>3</v>
          </cell>
          <cell r="E622">
            <v>31</v>
          </cell>
          <cell r="F622">
            <v>6</v>
          </cell>
          <cell r="G622">
            <v>3</v>
          </cell>
          <cell r="H622">
            <v>25</v>
          </cell>
          <cell r="I622">
            <v>78</v>
          </cell>
          <cell r="J622">
            <v>1</v>
          </cell>
          <cell r="K622">
            <v>1</v>
          </cell>
          <cell r="L622">
            <v>0</v>
          </cell>
          <cell r="M622">
            <v>3</v>
          </cell>
          <cell r="N622">
            <v>5</v>
          </cell>
        </row>
        <row r="623">
          <cell r="A623">
            <v>2845</v>
          </cell>
          <cell r="B623">
            <v>71</v>
          </cell>
          <cell r="C623">
            <v>62</v>
          </cell>
          <cell r="D623">
            <v>10</v>
          </cell>
          <cell r="E623">
            <v>71</v>
          </cell>
          <cell r="F623">
            <v>10</v>
          </cell>
          <cell r="G623">
            <v>10</v>
          </cell>
          <cell r="H623">
            <v>38</v>
          </cell>
          <cell r="I623">
            <v>124</v>
          </cell>
          <cell r="J623">
            <v>2</v>
          </cell>
          <cell r="K623">
            <v>2</v>
          </cell>
          <cell r="L623">
            <v>0</v>
          </cell>
          <cell r="M623">
            <v>3</v>
          </cell>
          <cell r="N623">
            <v>6</v>
          </cell>
        </row>
        <row r="624">
          <cell r="A624">
            <v>1841</v>
          </cell>
          <cell r="B624">
            <v>71</v>
          </cell>
          <cell r="C624">
            <v>69</v>
          </cell>
          <cell r="D624">
            <v>11</v>
          </cell>
          <cell r="E624">
            <v>95</v>
          </cell>
          <cell r="F624">
            <v>32</v>
          </cell>
          <cell r="G624">
            <v>5</v>
          </cell>
          <cell r="H624">
            <v>0</v>
          </cell>
          <cell r="I624">
            <v>212</v>
          </cell>
          <cell r="J624">
            <v>2</v>
          </cell>
          <cell r="K624">
            <v>2</v>
          </cell>
          <cell r="L624">
            <v>0</v>
          </cell>
          <cell r="M624">
            <v>3</v>
          </cell>
          <cell r="N624">
            <v>8</v>
          </cell>
        </row>
        <row r="625">
          <cell r="A625">
            <v>2642</v>
          </cell>
          <cell r="B625">
            <v>71</v>
          </cell>
          <cell r="C625">
            <v>78</v>
          </cell>
          <cell r="D625">
            <v>19</v>
          </cell>
          <cell r="E625">
            <v>11</v>
          </cell>
          <cell r="F625">
            <v>37</v>
          </cell>
          <cell r="G625">
            <v>4</v>
          </cell>
          <cell r="H625">
            <v>26</v>
          </cell>
          <cell r="I625">
            <v>123</v>
          </cell>
          <cell r="J625">
            <v>3</v>
          </cell>
          <cell r="K625">
            <v>1</v>
          </cell>
          <cell r="L625">
            <v>1</v>
          </cell>
          <cell r="M625">
            <v>4</v>
          </cell>
          <cell r="N625">
            <v>2</v>
          </cell>
        </row>
        <row r="626">
          <cell r="A626">
            <v>1636</v>
          </cell>
          <cell r="B626">
            <v>71</v>
          </cell>
          <cell r="C626">
            <v>89</v>
          </cell>
          <cell r="D626">
            <v>6</v>
          </cell>
          <cell r="E626">
            <v>74</v>
          </cell>
          <cell r="F626">
            <v>0</v>
          </cell>
          <cell r="G626">
            <v>3</v>
          </cell>
          <cell r="H626">
            <v>27</v>
          </cell>
          <cell r="I626">
            <v>146</v>
          </cell>
          <cell r="J626">
            <v>1</v>
          </cell>
          <cell r="K626">
            <v>1</v>
          </cell>
          <cell r="L626">
            <v>1</v>
          </cell>
          <cell r="M626">
            <v>4</v>
          </cell>
          <cell r="N626">
            <v>2</v>
          </cell>
        </row>
        <row r="627">
          <cell r="A627">
            <v>2581</v>
          </cell>
          <cell r="B627">
            <v>71</v>
          </cell>
          <cell r="C627">
            <v>100</v>
          </cell>
          <cell r="D627">
            <v>0</v>
          </cell>
          <cell r="E627">
            <v>11</v>
          </cell>
          <cell r="F627">
            <v>0</v>
          </cell>
          <cell r="G627">
            <v>0</v>
          </cell>
          <cell r="H627">
            <v>0</v>
          </cell>
          <cell r="I627">
            <v>111</v>
          </cell>
          <cell r="J627">
            <v>1</v>
          </cell>
          <cell r="K627">
            <v>2</v>
          </cell>
          <cell r="L627">
            <v>0</v>
          </cell>
          <cell r="M627">
            <v>2</v>
          </cell>
          <cell r="N627">
            <v>8</v>
          </cell>
        </row>
        <row r="628">
          <cell r="A628">
            <v>1492</v>
          </cell>
          <cell r="B628">
            <v>71</v>
          </cell>
          <cell r="C628">
            <v>131</v>
          </cell>
          <cell r="D628">
            <v>15</v>
          </cell>
          <cell r="E628">
            <v>255</v>
          </cell>
          <cell r="F628">
            <v>12</v>
          </cell>
          <cell r="G628">
            <v>39</v>
          </cell>
          <cell r="H628">
            <v>77</v>
          </cell>
          <cell r="I628">
            <v>375</v>
          </cell>
          <cell r="J628">
            <v>1</v>
          </cell>
          <cell r="K628">
            <v>2</v>
          </cell>
          <cell r="L628">
            <v>1</v>
          </cell>
          <cell r="M628">
            <v>4</v>
          </cell>
          <cell r="N628">
            <v>7</v>
          </cell>
        </row>
        <row r="629">
          <cell r="A629">
            <v>2554</v>
          </cell>
          <cell r="B629">
            <v>71</v>
          </cell>
          <cell r="C629">
            <v>131</v>
          </cell>
          <cell r="D629">
            <v>15</v>
          </cell>
          <cell r="E629">
            <v>255</v>
          </cell>
          <cell r="F629">
            <v>12</v>
          </cell>
          <cell r="G629">
            <v>39</v>
          </cell>
          <cell r="H629">
            <v>77</v>
          </cell>
          <cell r="I629">
            <v>375</v>
          </cell>
          <cell r="J629">
            <v>1</v>
          </cell>
          <cell r="K629">
            <v>2</v>
          </cell>
          <cell r="L629">
            <v>1</v>
          </cell>
          <cell r="M629">
            <v>4</v>
          </cell>
          <cell r="N629">
            <v>7</v>
          </cell>
        </row>
        <row r="630">
          <cell r="A630">
            <v>2882</v>
          </cell>
          <cell r="B630">
            <v>71</v>
          </cell>
          <cell r="C630">
            <v>180</v>
          </cell>
          <cell r="D630">
            <v>0</v>
          </cell>
          <cell r="E630">
            <v>64</v>
          </cell>
          <cell r="F630">
            <v>8</v>
          </cell>
          <cell r="G630">
            <v>4</v>
          </cell>
          <cell r="H630">
            <v>24</v>
          </cell>
          <cell r="I630">
            <v>233</v>
          </cell>
          <cell r="J630">
            <v>1</v>
          </cell>
          <cell r="K630">
            <v>3</v>
          </cell>
          <cell r="L630">
            <v>0</v>
          </cell>
          <cell r="M630">
            <v>3</v>
          </cell>
          <cell r="N630">
            <v>7</v>
          </cell>
        </row>
        <row r="631">
          <cell r="A631">
            <v>2693</v>
          </cell>
          <cell r="B631">
            <v>71</v>
          </cell>
          <cell r="C631">
            <v>283</v>
          </cell>
          <cell r="D631">
            <v>16</v>
          </cell>
          <cell r="E631">
            <v>231</v>
          </cell>
          <cell r="F631">
            <v>23</v>
          </cell>
          <cell r="G631">
            <v>39</v>
          </cell>
          <cell r="H631">
            <v>94</v>
          </cell>
          <cell r="I631">
            <v>498</v>
          </cell>
          <cell r="J631">
            <v>5</v>
          </cell>
          <cell r="K631">
            <v>4</v>
          </cell>
          <cell r="L631">
            <v>1</v>
          </cell>
          <cell r="M631">
            <v>4</v>
          </cell>
          <cell r="N631">
            <v>7</v>
          </cell>
        </row>
        <row r="632">
          <cell r="A632">
            <v>2078</v>
          </cell>
          <cell r="B632">
            <v>71</v>
          </cell>
          <cell r="C632">
            <v>358</v>
          </cell>
          <cell r="D632">
            <v>179</v>
          </cell>
          <cell r="E632">
            <v>825</v>
          </cell>
          <cell r="F632">
            <v>150</v>
          </cell>
          <cell r="G632">
            <v>87</v>
          </cell>
          <cell r="H632">
            <v>92</v>
          </cell>
          <cell r="I632">
            <v>1507</v>
          </cell>
          <cell r="J632">
            <v>1</v>
          </cell>
          <cell r="K632">
            <v>3</v>
          </cell>
          <cell r="L632">
            <v>3</v>
          </cell>
          <cell r="M632">
            <v>8</v>
          </cell>
          <cell r="N632">
            <v>1</v>
          </cell>
        </row>
        <row r="633">
          <cell r="A633">
            <v>1441</v>
          </cell>
          <cell r="B633">
            <v>71</v>
          </cell>
          <cell r="C633">
            <v>391</v>
          </cell>
          <cell r="D633">
            <v>37</v>
          </cell>
          <cell r="E633">
            <v>243</v>
          </cell>
          <cell r="F633">
            <v>10</v>
          </cell>
          <cell r="G633">
            <v>57</v>
          </cell>
          <cell r="H633">
            <v>155</v>
          </cell>
          <cell r="I633">
            <v>583</v>
          </cell>
          <cell r="J633">
            <v>4</v>
          </cell>
          <cell r="K633">
            <v>4</v>
          </cell>
          <cell r="L633">
            <v>1</v>
          </cell>
          <cell r="M633">
            <v>5</v>
          </cell>
          <cell r="N633">
            <v>6</v>
          </cell>
        </row>
        <row r="634">
          <cell r="A634">
            <v>2090</v>
          </cell>
          <cell r="B634">
            <v>71</v>
          </cell>
          <cell r="C634">
            <v>498</v>
          </cell>
          <cell r="D634">
            <v>23</v>
          </cell>
          <cell r="E634">
            <v>143</v>
          </cell>
          <cell r="F634">
            <v>50</v>
          </cell>
          <cell r="G634">
            <v>53</v>
          </cell>
          <cell r="H634">
            <v>15</v>
          </cell>
          <cell r="I634">
            <v>751</v>
          </cell>
          <cell r="J634">
            <v>7</v>
          </cell>
          <cell r="K634">
            <v>4</v>
          </cell>
          <cell r="L634">
            <v>1</v>
          </cell>
          <cell r="M634">
            <v>7</v>
          </cell>
          <cell r="N634">
            <v>4</v>
          </cell>
        </row>
        <row r="635">
          <cell r="A635">
            <v>1327</v>
          </cell>
          <cell r="B635">
            <v>71</v>
          </cell>
          <cell r="C635">
            <v>1016</v>
          </cell>
          <cell r="D635">
            <v>38</v>
          </cell>
          <cell r="E635">
            <v>183</v>
          </cell>
          <cell r="F635">
            <v>51</v>
          </cell>
          <cell r="G635">
            <v>38</v>
          </cell>
          <cell r="H635">
            <v>38</v>
          </cell>
          <cell r="I635">
            <v>1287</v>
          </cell>
          <cell r="J635">
            <v>2</v>
          </cell>
          <cell r="K635">
            <v>3</v>
          </cell>
          <cell r="L635">
            <v>5</v>
          </cell>
          <cell r="M635">
            <v>8</v>
          </cell>
          <cell r="N635">
            <v>3</v>
          </cell>
        </row>
        <row r="636">
          <cell r="A636">
            <v>2874</v>
          </cell>
          <cell r="B636">
            <v>71</v>
          </cell>
          <cell r="C636">
            <v>1016</v>
          </cell>
          <cell r="D636">
            <v>38</v>
          </cell>
          <cell r="E636">
            <v>183</v>
          </cell>
          <cell r="F636">
            <v>51</v>
          </cell>
          <cell r="G636">
            <v>38</v>
          </cell>
          <cell r="H636">
            <v>38</v>
          </cell>
          <cell r="I636">
            <v>1287</v>
          </cell>
          <cell r="J636">
            <v>2</v>
          </cell>
          <cell r="K636">
            <v>3</v>
          </cell>
          <cell r="L636">
            <v>5</v>
          </cell>
          <cell r="M636">
            <v>8</v>
          </cell>
          <cell r="N636">
            <v>3</v>
          </cell>
        </row>
        <row r="637">
          <cell r="A637">
            <v>1434</v>
          </cell>
          <cell r="B637">
            <v>71</v>
          </cell>
          <cell r="C637">
            <v>1172</v>
          </cell>
          <cell r="D637">
            <v>44</v>
          </cell>
          <cell r="E637">
            <v>878</v>
          </cell>
          <cell r="F637">
            <v>117</v>
          </cell>
          <cell r="G637">
            <v>65</v>
          </cell>
          <cell r="H637">
            <v>90</v>
          </cell>
          <cell r="I637">
            <v>2186</v>
          </cell>
          <cell r="J637">
            <v>5</v>
          </cell>
          <cell r="K637">
            <v>4</v>
          </cell>
          <cell r="L637">
            <v>7</v>
          </cell>
          <cell r="M637">
            <v>11</v>
          </cell>
          <cell r="N637">
            <v>3</v>
          </cell>
        </row>
        <row r="638">
          <cell r="A638">
            <v>2623</v>
          </cell>
          <cell r="B638">
            <v>71</v>
          </cell>
          <cell r="C638">
            <v>1295</v>
          </cell>
          <cell r="D638">
            <v>95</v>
          </cell>
          <cell r="E638">
            <v>484</v>
          </cell>
          <cell r="F638">
            <v>76</v>
          </cell>
          <cell r="G638">
            <v>19</v>
          </cell>
          <cell r="H638">
            <v>230</v>
          </cell>
          <cell r="I638">
            <v>1739</v>
          </cell>
          <cell r="J638">
            <v>1</v>
          </cell>
          <cell r="K638">
            <v>5</v>
          </cell>
          <cell r="L638">
            <v>3</v>
          </cell>
          <cell r="M638">
            <v>12</v>
          </cell>
          <cell r="N638">
            <v>2</v>
          </cell>
        </row>
        <row r="639">
          <cell r="A639">
            <v>2666</v>
          </cell>
          <cell r="B639">
            <v>71</v>
          </cell>
          <cell r="C639">
            <v>1626</v>
          </cell>
          <cell r="D639">
            <v>191</v>
          </cell>
          <cell r="E639">
            <v>1084</v>
          </cell>
          <cell r="F639">
            <v>204</v>
          </cell>
          <cell r="G639">
            <v>126</v>
          </cell>
          <cell r="H639">
            <v>223</v>
          </cell>
          <cell r="I639">
            <v>3009</v>
          </cell>
          <cell r="J639">
            <v>1</v>
          </cell>
          <cell r="K639">
            <v>8</v>
          </cell>
          <cell r="L639">
            <v>4</v>
          </cell>
          <cell r="M639">
            <v>6</v>
          </cell>
          <cell r="N639">
            <v>5</v>
          </cell>
        </row>
        <row r="640">
          <cell r="A640">
            <v>2696</v>
          </cell>
          <cell r="B640">
            <v>71</v>
          </cell>
          <cell r="C640">
            <v>2037</v>
          </cell>
          <cell r="D640">
            <v>92</v>
          </cell>
          <cell r="E640">
            <v>1946</v>
          </cell>
          <cell r="F640">
            <v>60</v>
          </cell>
          <cell r="G640">
            <v>52</v>
          </cell>
          <cell r="H640">
            <v>46</v>
          </cell>
          <cell r="I640">
            <v>4142</v>
          </cell>
          <cell r="J640">
            <v>1</v>
          </cell>
          <cell r="K640">
            <v>7</v>
          </cell>
          <cell r="L640">
            <v>5</v>
          </cell>
          <cell r="M640">
            <v>12</v>
          </cell>
          <cell r="N640">
            <v>3</v>
          </cell>
        </row>
        <row r="641">
          <cell r="A641">
            <v>2420</v>
          </cell>
          <cell r="B641">
            <v>71</v>
          </cell>
          <cell r="C641">
            <v>2135</v>
          </cell>
          <cell r="D641">
            <v>371</v>
          </cell>
          <cell r="E641">
            <v>1485</v>
          </cell>
          <cell r="F641">
            <v>544</v>
          </cell>
          <cell r="G641">
            <v>232</v>
          </cell>
          <cell r="H641">
            <v>278</v>
          </cell>
          <cell r="I641">
            <v>4488</v>
          </cell>
          <cell r="J641">
            <v>1</v>
          </cell>
          <cell r="K641">
            <v>7</v>
          </cell>
          <cell r="L641">
            <v>5</v>
          </cell>
          <cell r="M641">
            <v>10</v>
          </cell>
          <cell r="N641">
            <v>4</v>
          </cell>
        </row>
        <row r="642">
          <cell r="A642">
            <v>3213</v>
          </cell>
          <cell r="B642">
            <v>71</v>
          </cell>
          <cell r="C642">
            <v>2234</v>
          </cell>
          <cell r="D642">
            <v>26</v>
          </cell>
          <cell r="E642">
            <v>375</v>
          </cell>
          <cell r="F642">
            <v>-34</v>
          </cell>
          <cell r="G642">
            <v>26</v>
          </cell>
          <cell r="H642">
            <v>52</v>
          </cell>
          <cell r="I642">
            <v>2643</v>
          </cell>
          <cell r="J642">
            <v>2</v>
          </cell>
          <cell r="K642">
            <v>9</v>
          </cell>
          <cell r="L642">
            <v>4</v>
          </cell>
          <cell r="M642">
            <v>12</v>
          </cell>
          <cell r="N642">
            <v>8</v>
          </cell>
        </row>
        <row r="643">
          <cell r="A643">
            <v>2786</v>
          </cell>
          <cell r="B643">
            <v>71</v>
          </cell>
          <cell r="C643">
            <v>2439</v>
          </cell>
          <cell r="D643">
            <v>94</v>
          </cell>
          <cell r="E643">
            <v>512</v>
          </cell>
          <cell r="F643">
            <v>0</v>
          </cell>
          <cell r="G643">
            <v>160</v>
          </cell>
          <cell r="H643">
            <v>383</v>
          </cell>
          <cell r="I643">
            <v>2822</v>
          </cell>
          <cell r="J643">
            <v>6</v>
          </cell>
          <cell r="K643">
            <v>4</v>
          </cell>
          <cell r="L643">
            <v>4</v>
          </cell>
          <cell r="M643">
            <v>7</v>
          </cell>
          <cell r="N643">
            <v>9</v>
          </cell>
        </row>
        <row r="644">
          <cell r="A644">
            <v>3198</v>
          </cell>
          <cell r="B644">
            <v>71</v>
          </cell>
          <cell r="C644">
            <v>2757</v>
          </cell>
          <cell r="D644">
            <v>32</v>
          </cell>
          <cell r="E644">
            <v>462</v>
          </cell>
          <cell r="F644">
            <v>42</v>
          </cell>
          <cell r="G644">
            <v>32</v>
          </cell>
          <cell r="H644">
            <v>65</v>
          </cell>
          <cell r="I644">
            <v>3261</v>
          </cell>
          <cell r="J644">
            <v>2</v>
          </cell>
          <cell r="K644">
            <v>9</v>
          </cell>
          <cell r="L644">
            <v>4</v>
          </cell>
          <cell r="M644">
            <v>12</v>
          </cell>
          <cell r="N644">
            <v>8</v>
          </cell>
        </row>
        <row r="645">
          <cell r="A645">
            <v>2617</v>
          </cell>
          <cell r="B645">
            <v>71</v>
          </cell>
          <cell r="C645">
            <v>3734</v>
          </cell>
          <cell r="D645">
            <v>0</v>
          </cell>
          <cell r="E645">
            <v>156</v>
          </cell>
          <cell r="F645">
            <v>0</v>
          </cell>
          <cell r="G645">
            <v>38</v>
          </cell>
          <cell r="H645">
            <v>550</v>
          </cell>
          <cell r="I645">
            <v>3378</v>
          </cell>
          <cell r="J645">
            <v>5</v>
          </cell>
          <cell r="K645">
            <v>2</v>
          </cell>
          <cell r="L645">
            <v>5</v>
          </cell>
          <cell r="M645">
            <v>6</v>
          </cell>
          <cell r="N645">
            <v>5</v>
          </cell>
        </row>
        <row r="646">
          <cell r="A646">
            <v>2669</v>
          </cell>
          <cell r="B646">
            <v>70</v>
          </cell>
          <cell r="C646">
            <v>78</v>
          </cell>
          <cell r="D646">
            <v>26</v>
          </cell>
          <cell r="E646">
            <v>123</v>
          </cell>
          <cell r="F646">
            <v>78</v>
          </cell>
          <cell r="G646">
            <v>39</v>
          </cell>
          <cell r="H646">
            <v>91</v>
          </cell>
          <cell r="I646">
            <v>253</v>
          </cell>
          <cell r="J646">
            <v>1</v>
          </cell>
          <cell r="K646">
            <v>2</v>
          </cell>
          <cell r="L646">
            <v>0</v>
          </cell>
          <cell r="M646">
            <v>3</v>
          </cell>
          <cell r="N646">
            <v>8</v>
          </cell>
        </row>
        <row r="647">
          <cell r="A647">
            <v>1775</v>
          </cell>
          <cell r="B647">
            <v>70</v>
          </cell>
          <cell r="C647">
            <v>98</v>
          </cell>
          <cell r="D647">
            <v>60</v>
          </cell>
          <cell r="E647">
            <v>110</v>
          </cell>
          <cell r="F647">
            <v>82</v>
          </cell>
          <cell r="G647">
            <v>44</v>
          </cell>
          <cell r="H647">
            <v>164</v>
          </cell>
          <cell r="I647">
            <v>230</v>
          </cell>
          <cell r="J647">
            <v>2</v>
          </cell>
          <cell r="K647">
            <v>1</v>
          </cell>
          <cell r="L647">
            <v>1</v>
          </cell>
          <cell r="M647">
            <v>5</v>
          </cell>
          <cell r="N647">
            <v>3</v>
          </cell>
        </row>
        <row r="648">
          <cell r="A648">
            <v>3007</v>
          </cell>
          <cell r="B648">
            <v>70</v>
          </cell>
          <cell r="C648">
            <v>100</v>
          </cell>
          <cell r="D648">
            <v>7</v>
          </cell>
          <cell r="E648">
            <v>153</v>
          </cell>
          <cell r="F648">
            <v>0</v>
          </cell>
          <cell r="G648">
            <v>33</v>
          </cell>
          <cell r="H648">
            <v>7</v>
          </cell>
          <cell r="I648">
            <v>287</v>
          </cell>
          <cell r="J648">
            <v>3</v>
          </cell>
          <cell r="K648">
            <v>3</v>
          </cell>
          <cell r="L648">
            <v>0</v>
          </cell>
          <cell r="M648">
            <v>3</v>
          </cell>
          <cell r="N648">
            <v>8</v>
          </cell>
        </row>
        <row r="649">
          <cell r="A649">
            <v>1254</v>
          </cell>
          <cell r="B649">
            <v>70</v>
          </cell>
          <cell r="C649">
            <v>279</v>
          </cell>
          <cell r="D649">
            <v>7</v>
          </cell>
          <cell r="E649">
            <v>127</v>
          </cell>
          <cell r="F649">
            <v>0</v>
          </cell>
          <cell r="G649">
            <v>4</v>
          </cell>
          <cell r="H649">
            <v>250</v>
          </cell>
          <cell r="I649">
            <v>167</v>
          </cell>
          <cell r="J649">
            <v>4</v>
          </cell>
          <cell r="K649">
            <v>3</v>
          </cell>
          <cell r="L649">
            <v>2</v>
          </cell>
          <cell r="M649">
            <v>2</v>
          </cell>
          <cell r="N649">
            <v>7</v>
          </cell>
        </row>
        <row r="650">
          <cell r="A650">
            <v>1519</v>
          </cell>
          <cell r="B650">
            <v>70</v>
          </cell>
          <cell r="C650">
            <v>535</v>
          </cell>
          <cell r="D650">
            <v>37</v>
          </cell>
          <cell r="E650">
            <v>349</v>
          </cell>
          <cell r="F650">
            <v>25</v>
          </cell>
          <cell r="G650">
            <v>0</v>
          </cell>
          <cell r="H650">
            <v>47</v>
          </cell>
          <cell r="I650">
            <v>899</v>
          </cell>
          <cell r="J650">
            <v>4</v>
          </cell>
          <cell r="K650">
            <v>6</v>
          </cell>
          <cell r="L650">
            <v>1</v>
          </cell>
          <cell r="M650">
            <v>5</v>
          </cell>
          <cell r="N650">
            <v>7</v>
          </cell>
        </row>
        <row r="651">
          <cell r="A651">
            <v>2382</v>
          </cell>
          <cell r="B651">
            <v>70</v>
          </cell>
          <cell r="C651">
            <v>535</v>
          </cell>
          <cell r="D651">
            <v>37</v>
          </cell>
          <cell r="E651">
            <v>349</v>
          </cell>
          <cell r="F651">
            <v>25</v>
          </cell>
          <cell r="G651">
            <v>0</v>
          </cell>
          <cell r="H651">
            <v>47</v>
          </cell>
          <cell r="I651">
            <v>899</v>
          </cell>
          <cell r="J651">
            <v>4</v>
          </cell>
          <cell r="K651">
            <v>6</v>
          </cell>
          <cell r="L651">
            <v>1</v>
          </cell>
          <cell r="M651">
            <v>5</v>
          </cell>
          <cell r="N651">
            <v>7</v>
          </cell>
        </row>
        <row r="652">
          <cell r="A652">
            <v>1974</v>
          </cell>
          <cell r="B652">
            <v>70</v>
          </cell>
          <cell r="C652">
            <v>556</v>
          </cell>
          <cell r="D652">
            <v>161</v>
          </cell>
          <cell r="E652">
            <v>720</v>
          </cell>
          <cell r="F652">
            <v>350</v>
          </cell>
          <cell r="G652">
            <v>89</v>
          </cell>
          <cell r="H652">
            <v>179</v>
          </cell>
          <cell r="I652">
            <v>1697</v>
          </cell>
          <cell r="J652">
            <v>4</v>
          </cell>
          <cell r="K652">
            <v>5</v>
          </cell>
          <cell r="L652">
            <v>3</v>
          </cell>
          <cell r="M652">
            <v>12</v>
          </cell>
          <cell r="N652">
            <v>4</v>
          </cell>
        </row>
        <row r="653">
          <cell r="A653">
            <v>1200</v>
          </cell>
          <cell r="B653">
            <v>70</v>
          </cell>
          <cell r="C653">
            <v>729</v>
          </cell>
          <cell r="D653">
            <v>0</v>
          </cell>
          <cell r="E653">
            <v>98</v>
          </cell>
          <cell r="F653">
            <v>0</v>
          </cell>
          <cell r="G653">
            <v>0</v>
          </cell>
          <cell r="H653">
            <v>33</v>
          </cell>
          <cell r="I653">
            <v>794</v>
          </cell>
          <cell r="J653">
            <v>8</v>
          </cell>
          <cell r="K653">
            <v>5</v>
          </cell>
          <cell r="L653">
            <v>1</v>
          </cell>
          <cell r="M653">
            <v>5</v>
          </cell>
          <cell r="N653">
            <v>8</v>
          </cell>
        </row>
        <row r="654">
          <cell r="A654">
            <v>1083</v>
          </cell>
          <cell r="B654">
            <v>70</v>
          </cell>
          <cell r="C654">
            <v>790</v>
          </cell>
          <cell r="D654">
            <v>135</v>
          </cell>
          <cell r="E654">
            <v>1282</v>
          </cell>
          <cell r="F654">
            <v>248</v>
          </cell>
          <cell r="G654">
            <v>300</v>
          </cell>
          <cell r="H654">
            <v>327</v>
          </cell>
          <cell r="I654">
            <v>2428</v>
          </cell>
          <cell r="J654">
            <v>1</v>
          </cell>
          <cell r="K654">
            <v>5</v>
          </cell>
          <cell r="L654">
            <v>6</v>
          </cell>
          <cell r="M654">
            <v>7</v>
          </cell>
          <cell r="N654">
            <v>2</v>
          </cell>
        </row>
        <row r="655">
          <cell r="A655">
            <v>2015</v>
          </cell>
          <cell r="B655">
            <v>70</v>
          </cell>
          <cell r="C655">
            <v>790</v>
          </cell>
          <cell r="D655">
            <v>135</v>
          </cell>
          <cell r="E655">
            <v>1282</v>
          </cell>
          <cell r="F655">
            <v>248</v>
          </cell>
          <cell r="G655">
            <v>300</v>
          </cell>
          <cell r="H655">
            <v>327</v>
          </cell>
          <cell r="I655">
            <v>2428</v>
          </cell>
          <cell r="J655">
            <v>1</v>
          </cell>
          <cell r="K655">
            <v>5</v>
          </cell>
          <cell r="L655">
            <v>6</v>
          </cell>
          <cell r="M655">
            <v>7</v>
          </cell>
          <cell r="N655">
            <v>2</v>
          </cell>
        </row>
        <row r="656">
          <cell r="A656">
            <v>2286</v>
          </cell>
          <cell r="B656">
            <v>70</v>
          </cell>
          <cell r="C656">
            <v>796</v>
          </cell>
          <cell r="D656">
            <v>18</v>
          </cell>
          <cell r="E656">
            <v>153</v>
          </cell>
          <cell r="F656">
            <v>24</v>
          </cell>
          <cell r="G656">
            <v>18</v>
          </cell>
          <cell r="H656">
            <v>191</v>
          </cell>
          <cell r="I656">
            <v>817</v>
          </cell>
          <cell r="J656">
            <v>6</v>
          </cell>
          <cell r="K656">
            <v>7</v>
          </cell>
          <cell r="L656">
            <v>1</v>
          </cell>
          <cell r="M656">
            <v>5</v>
          </cell>
          <cell r="N656">
            <v>8</v>
          </cell>
        </row>
        <row r="657">
          <cell r="A657">
            <v>2021</v>
          </cell>
          <cell r="B657">
            <v>70</v>
          </cell>
          <cell r="C657">
            <v>1062</v>
          </cell>
          <cell r="D657">
            <v>63</v>
          </cell>
          <cell r="E657">
            <v>76</v>
          </cell>
          <cell r="F657">
            <v>16</v>
          </cell>
          <cell r="G657">
            <v>63</v>
          </cell>
          <cell r="H657">
            <v>574</v>
          </cell>
          <cell r="I657">
            <v>706</v>
          </cell>
          <cell r="J657">
            <v>2</v>
          </cell>
          <cell r="K657">
            <v>5</v>
          </cell>
          <cell r="L657">
            <v>5</v>
          </cell>
          <cell r="M657">
            <v>6</v>
          </cell>
          <cell r="N657">
            <v>3</v>
          </cell>
        </row>
        <row r="658">
          <cell r="A658">
            <v>2792</v>
          </cell>
          <cell r="B658">
            <v>70</v>
          </cell>
          <cell r="C658">
            <v>1199</v>
          </cell>
          <cell r="D658">
            <v>64</v>
          </cell>
          <cell r="E658">
            <v>999</v>
          </cell>
          <cell r="F658">
            <v>215</v>
          </cell>
          <cell r="G658">
            <v>331</v>
          </cell>
          <cell r="H658">
            <v>365</v>
          </cell>
          <cell r="I658">
            <v>2443</v>
          </cell>
          <cell r="J658">
            <v>1</v>
          </cell>
          <cell r="K658">
            <v>5</v>
          </cell>
          <cell r="L658">
            <v>7</v>
          </cell>
          <cell r="M658">
            <v>9</v>
          </cell>
          <cell r="N658">
            <v>7</v>
          </cell>
        </row>
        <row r="659">
          <cell r="A659">
            <v>2712</v>
          </cell>
          <cell r="B659">
            <v>70</v>
          </cell>
          <cell r="C659">
            <v>1283</v>
          </cell>
          <cell r="D659">
            <v>48</v>
          </cell>
          <cell r="E659">
            <v>1013</v>
          </cell>
          <cell r="F659">
            <v>66</v>
          </cell>
          <cell r="G659">
            <v>101</v>
          </cell>
          <cell r="H659">
            <v>66</v>
          </cell>
          <cell r="I659">
            <v>2445</v>
          </cell>
          <cell r="J659">
            <v>1</v>
          </cell>
          <cell r="K659">
            <v>4</v>
          </cell>
          <cell r="L659">
            <v>5</v>
          </cell>
          <cell r="M659">
            <v>13</v>
          </cell>
          <cell r="N659">
            <v>1</v>
          </cell>
        </row>
        <row r="660">
          <cell r="A660">
            <v>1960</v>
          </cell>
          <cell r="B660">
            <v>70</v>
          </cell>
          <cell r="C660">
            <v>2102</v>
          </cell>
          <cell r="D660">
            <v>49</v>
          </cell>
          <cell r="E660">
            <v>383</v>
          </cell>
          <cell r="F660">
            <v>32</v>
          </cell>
          <cell r="G660">
            <v>0</v>
          </cell>
          <cell r="H660">
            <v>562</v>
          </cell>
          <cell r="I660">
            <v>2004</v>
          </cell>
          <cell r="J660">
            <v>5</v>
          </cell>
          <cell r="K660">
            <v>10</v>
          </cell>
          <cell r="L660">
            <v>6</v>
          </cell>
          <cell r="M660">
            <v>7</v>
          </cell>
          <cell r="N660">
            <v>7</v>
          </cell>
        </row>
        <row r="661">
          <cell r="A661">
            <v>2830</v>
          </cell>
          <cell r="B661">
            <v>70</v>
          </cell>
          <cell r="C661">
            <v>2630</v>
          </cell>
          <cell r="D661">
            <v>0</v>
          </cell>
          <cell r="E661">
            <v>169</v>
          </cell>
          <cell r="F661">
            <v>0</v>
          </cell>
          <cell r="G661">
            <v>28</v>
          </cell>
          <cell r="H661">
            <v>28</v>
          </cell>
          <cell r="I661">
            <v>2799</v>
          </cell>
          <cell r="J661">
            <v>4</v>
          </cell>
          <cell r="K661">
            <v>10</v>
          </cell>
          <cell r="L661">
            <v>8</v>
          </cell>
          <cell r="M661">
            <v>10</v>
          </cell>
          <cell r="N661">
            <v>6</v>
          </cell>
        </row>
        <row r="662">
          <cell r="A662">
            <v>3040</v>
          </cell>
          <cell r="B662">
            <v>70</v>
          </cell>
          <cell r="C662">
            <v>2849</v>
          </cell>
          <cell r="D662">
            <v>76</v>
          </cell>
          <cell r="E662">
            <v>760</v>
          </cell>
          <cell r="F662">
            <v>48</v>
          </cell>
          <cell r="G662">
            <v>76</v>
          </cell>
          <cell r="H662">
            <v>37</v>
          </cell>
          <cell r="I662">
            <v>3771</v>
          </cell>
          <cell r="J662">
            <v>2</v>
          </cell>
          <cell r="K662">
            <v>4</v>
          </cell>
          <cell r="L662">
            <v>7</v>
          </cell>
          <cell r="M662">
            <v>4</v>
          </cell>
          <cell r="N662">
            <v>7</v>
          </cell>
        </row>
        <row r="663">
          <cell r="A663">
            <v>2096</v>
          </cell>
          <cell r="B663">
            <v>70</v>
          </cell>
          <cell r="C663">
            <v>2928</v>
          </cell>
          <cell r="D663">
            <v>67</v>
          </cell>
          <cell r="E663">
            <v>335</v>
          </cell>
          <cell r="F663">
            <v>0</v>
          </cell>
          <cell r="G663">
            <v>33</v>
          </cell>
          <cell r="H663">
            <v>402</v>
          </cell>
          <cell r="I663">
            <v>2962</v>
          </cell>
          <cell r="J663">
            <v>3</v>
          </cell>
          <cell r="K663">
            <v>3</v>
          </cell>
          <cell r="L663">
            <v>3</v>
          </cell>
          <cell r="M663">
            <v>5</v>
          </cell>
          <cell r="N663">
            <v>6</v>
          </cell>
        </row>
        <row r="664">
          <cell r="A664">
            <v>3101</v>
          </cell>
          <cell r="B664">
            <v>69</v>
          </cell>
          <cell r="C664">
            <v>7</v>
          </cell>
          <cell r="D664">
            <v>22</v>
          </cell>
          <cell r="E664">
            <v>14</v>
          </cell>
          <cell r="F664">
            <v>145</v>
          </cell>
          <cell r="G664">
            <v>217</v>
          </cell>
          <cell r="H664">
            <v>341</v>
          </cell>
          <cell r="I664">
            <v>65</v>
          </cell>
          <cell r="J664">
            <v>3</v>
          </cell>
          <cell r="K664">
            <v>2</v>
          </cell>
          <cell r="L664">
            <v>1</v>
          </cell>
          <cell r="M664">
            <v>2</v>
          </cell>
          <cell r="N664">
            <v>8</v>
          </cell>
        </row>
        <row r="665">
          <cell r="A665">
            <v>2336</v>
          </cell>
          <cell r="B665">
            <v>69</v>
          </cell>
          <cell r="C665">
            <v>29</v>
          </cell>
          <cell r="D665">
            <v>54</v>
          </cell>
          <cell r="E665">
            <v>98</v>
          </cell>
          <cell r="F665">
            <v>0</v>
          </cell>
          <cell r="G665">
            <v>72</v>
          </cell>
          <cell r="H665">
            <v>120</v>
          </cell>
          <cell r="I665">
            <v>134</v>
          </cell>
          <cell r="J665">
            <v>2</v>
          </cell>
          <cell r="K665">
            <v>3</v>
          </cell>
          <cell r="L665">
            <v>1</v>
          </cell>
          <cell r="M665">
            <v>2</v>
          </cell>
          <cell r="N665">
            <v>8</v>
          </cell>
        </row>
        <row r="666">
          <cell r="A666">
            <v>1085</v>
          </cell>
          <cell r="B666">
            <v>69</v>
          </cell>
          <cell r="C666">
            <v>50</v>
          </cell>
          <cell r="D666">
            <v>7</v>
          </cell>
          <cell r="E666">
            <v>34</v>
          </cell>
          <cell r="F666">
            <v>0</v>
          </cell>
          <cell r="G666">
            <v>3</v>
          </cell>
          <cell r="H666">
            <v>13</v>
          </cell>
          <cell r="I666">
            <v>81</v>
          </cell>
          <cell r="J666">
            <v>1</v>
          </cell>
          <cell r="K666">
            <v>1</v>
          </cell>
          <cell r="L666">
            <v>0</v>
          </cell>
          <cell r="M666">
            <v>3</v>
          </cell>
          <cell r="N666">
            <v>7</v>
          </cell>
        </row>
        <row r="667">
          <cell r="A667">
            <v>1355</v>
          </cell>
          <cell r="B667">
            <v>69</v>
          </cell>
          <cell r="C667">
            <v>489</v>
          </cell>
          <cell r="D667">
            <v>12</v>
          </cell>
          <cell r="E667">
            <v>138</v>
          </cell>
          <cell r="F667">
            <v>18</v>
          </cell>
          <cell r="G667">
            <v>6</v>
          </cell>
          <cell r="H667">
            <v>117</v>
          </cell>
          <cell r="I667">
            <v>547</v>
          </cell>
          <cell r="J667">
            <v>6</v>
          </cell>
          <cell r="K667">
            <v>5</v>
          </cell>
          <cell r="L667">
            <v>1</v>
          </cell>
          <cell r="M667">
            <v>4</v>
          </cell>
          <cell r="N667">
            <v>8</v>
          </cell>
        </row>
        <row r="668">
          <cell r="A668">
            <v>2769</v>
          </cell>
          <cell r="B668">
            <v>69</v>
          </cell>
          <cell r="C668">
            <v>531</v>
          </cell>
          <cell r="D668">
            <v>4</v>
          </cell>
          <cell r="E668">
            <v>161</v>
          </cell>
          <cell r="F668">
            <v>39</v>
          </cell>
          <cell r="G668">
            <v>4</v>
          </cell>
          <cell r="H668">
            <v>264</v>
          </cell>
          <cell r="I668">
            <v>476</v>
          </cell>
          <cell r="J668">
            <v>5</v>
          </cell>
          <cell r="K668">
            <v>3</v>
          </cell>
          <cell r="L668">
            <v>3</v>
          </cell>
          <cell r="M668">
            <v>3</v>
          </cell>
          <cell r="N668">
            <v>6</v>
          </cell>
        </row>
        <row r="669">
          <cell r="A669">
            <v>1513</v>
          </cell>
          <cell r="B669">
            <v>69</v>
          </cell>
          <cell r="C669">
            <v>625</v>
          </cell>
          <cell r="D669">
            <v>30</v>
          </cell>
          <cell r="E669">
            <v>203</v>
          </cell>
          <cell r="F669">
            <v>91</v>
          </cell>
          <cell r="G669">
            <v>82</v>
          </cell>
          <cell r="H669">
            <v>215</v>
          </cell>
          <cell r="I669">
            <v>816</v>
          </cell>
          <cell r="J669">
            <v>6</v>
          </cell>
          <cell r="K669">
            <v>4</v>
          </cell>
          <cell r="L669">
            <v>1</v>
          </cell>
          <cell r="M669">
            <v>8</v>
          </cell>
          <cell r="N669">
            <v>6</v>
          </cell>
        </row>
        <row r="670">
          <cell r="A670">
            <v>2150</v>
          </cell>
          <cell r="B670">
            <v>69</v>
          </cell>
          <cell r="C670">
            <v>810</v>
          </cell>
          <cell r="D670">
            <v>89</v>
          </cell>
          <cell r="E670">
            <v>945</v>
          </cell>
          <cell r="F670">
            <v>351</v>
          </cell>
          <cell r="G670">
            <v>133</v>
          </cell>
          <cell r="H670">
            <v>111</v>
          </cell>
          <cell r="I670">
            <v>2218</v>
          </cell>
          <cell r="J670">
            <v>1</v>
          </cell>
          <cell r="K670">
            <v>3</v>
          </cell>
          <cell r="L670">
            <v>4</v>
          </cell>
          <cell r="M670">
            <v>8</v>
          </cell>
          <cell r="N670">
            <v>1</v>
          </cell>
        </row>
        <row r="671">
          <cell r="A671">
            <v>1024</v>
          </cell>
          <cell r="B671">
            <v>69</v>
          </cell>
          <cell r="C671">
            <v>934</v>
          </cell>
          <cell r="D671">
            <v>10</v>
          </cell>
          <cell r="E671">
            <v>93</v>
          </cell>
          <cell r="F671">
            <v>135</v>
          </cell>
          <cell r="G671">
            <v>21</v>
          </cell>
          <cell r="H671">
            <v>342</v>
          </cell>
          <cell r="I671">
            <v>851</v>
          </cell>
          <cell r="J671">
            <v>7</v>
          </cell>
          <cell r="K671">
            <v>7</v>
          </cell>
          <cell r="L671">
            <v>1</v>
          </cell>
          <cell r="M671">
            <v>5</v>
          </cell>
          <cell r="N671">
            <v>8</v>
          </cell>
        </row>
        <row r="672">
          <cell r="A672">
            <v>1565</v>
          </cell>
          <cell r="B672">
            <v>69</v>
          </cell>
          <cell r="C672">
            <v>934</v>
          </cell>
          <cell r="D672">
            <v>10</v>
          </cell>
          <cell r="E672">
            <v>93</v>
          </cell>
          <cell r="F672">
            <v>135</v>
          </cell>
          <cell r="G672">
            <v>21</v>
          </cell>
          <cell r="H672">
            <v>342</v>
          </cell>
          <cell r="I672">
            <v>851</v>
          </cell>
          <cell r="J672">
            <v>7</v>
          </cell>
          <cell r="K672">
            <v>7</v>
          </cell>
          <cell r="L672">
            <v>1</v>
          </cell>
          <cell r="M672">
            <v>5</v>
          </cell>
          <cell r="N672">
            <v>8</v>
          </cell>
        </row>
        <row r="673">
          <cell r="A673">
            <v>1717</v>
          </cell>
          <cell r="B673">
            <v>69</v>
          </cell>
          <cell r="C673">
            <v>1073</v>
          </cell>
          <cell r="D673">
            <v>196</v>
          </cell>
          <cell r="E673">
            <v>847</v>
          </cell>
          <cell r="F673">
            <v>439</v>
          </cell>
          <cell r="G673">
            <v>338</v>
          </cell>
          <cell r="H673">
            <v>422</v>
          </cell>
          <cell r="I673">
            <v>2471</v>
          </cell>
          <cell r="J673">
            <v>2</v>
          </cell>
          <cell r="K673">
            <v>8</v>
          </cell>
          <cell r="L673">
            <v>5</v>
          </cell>
          <cell r="M673">
            <v>4</v>
          </cell>
          <cell r="N673">
            <v>4</v>
          </cell>
        </row>
        <row r="674">
          <cell r="A674">
            <v>1587</v>
          </cell>
          <cell r="B674">
            <v>69</v>
          </cell>
          <cell r="C674">
            <v>1077</v>
          </cell>
          <cell r="D674">
            <v>42</v>
          </cell>
          <cell r="E674">
            <v>299</v>
          </cell>
          <cell r="F674">
            <v>0</v>
          </cell>
          <cell r="G674">
            <v>13</v>
          </cell>
          <cell r="H674">
            <v>129</v>
          </cell>
          <cell r="I674">
            <v>1303</v>
          </cell>
          <cell r="J674">
            <v>3</v>
          </cell>
          <cell r="K674">
            <v>5</v>
          </cell>
          <cell r="L674">
            <v>2</v>
          </cell>
          <cell r="M674">
            <v>10</v>
          </cell>
          <cell r="N674">
            <v>5</v>
          </cell>
        </row>
        <row r="675">
          <cell r="A675">
            <v>1942</v>
          </cell>
          <cell r="B675">
            <v>69</v>
          </cell>
          <cell r="C675">
            <v>1427</v>
          </cell>
          <cell r="D675">
            <v>0</v>
          </cell>
          <cell r="E675">
            <v>107</v>
          </cell>
          <cell r="F675">
            <v>20</v>
          </cell>
          <cell r="G675">
            <v>0</v>
          </cell>
          <cell r="H675">
            <v>122</v>
          </cell>
          <cell r="I675">
            <v>1433</v>
          </cell>
          <cell r="J675">
            <v>3</v>
          </cell>
          <cell r="K675">
            <v>6</v>
          </cell>
          <cell r="L675">
            <v>3</v>
          </cell>
          <cell r="M675">
            <v>8</v>
          </cell>
          <cell r="N675">
            <v>5</v>
          </cell>
        </row>
        <row r="676">
          <cell r="A676">
            <v>1116</v>
          </cell>
          <cell r="B676">
            <v>69</v>
          </cell>
          <cell r="C676">
            <v>1430</v>
          </cell>
          <cell r="D676">
            <v>53</v>
          </cell>
          <cell r="E676">
            <v>202</v>
          </cell>
          <cell r="F676">
            <v>87</v>
          </cell>
          <cell r="G676">
            <v>143</v>
          </cell>
          <cell r="H676">
            <v>333</v>
          </cell>
          <cell r="I676">
            <v>1583</v>
          </cell>
          <cell r="J676">
            <v>0</v>
          </cell>
          <cell r="K676">
            <v>6</v>
          </cell>
          <cell r="L676">
            <v>8</v>
          </cell>
          <cell r="M676">
            <v>13</v>
          </cell>
          <cell r="N676">
            <v>2</v>
          </cell>
        </row>
        <row r="677">
          <cell r="A677">
            <v>3149</v>
          </cell>
          <cell r="B677">
            <v>69</v>
          </cell>
          <cell r="C677">
            <v>1680</v>
          </cell>
          <cell r="D677">
            <v>0</v>
          </cell>
          <cell r="E677">
            <v>68</v>
          </cell>
          <cell r="F677">
            <v>0</v>
          </cell>
          <cell r="G677">
            <v>0</v>
          </cell>
          <cell r="H677">
            <v>16</v>
          </cell>
          <cell r="I677">
            <v>1732</v>
          </cell>
          <cell r="J677">
            <v>4</v>
          </cell>
          <cell r="K677">
            <v>8</v>
          </cell>
          <cell r="L677">
            <v>2</v>
          </cell>
          <cell r="M677">
            <v>7</v>
          </cell>
          <cell r="N677">
            <v>8</v>
          </cell>
        </row>
        <row r="678">
          <cell r="A678">
            <v>2578</v>
          </cell>
          <cell r="B678">
            <v>69</v>
          </cell>
          <cell r="C678">
            <v>2454</v>
          </cell>
          <cell r="D678">
            <v>29</v>
          </cell>
          <cell r="E678">
            <v>519</v>
          </cell>
          <cell r="F678">
            <v>39</v>
          </cell>
          <cell r="G678">
            <v>29</v>
          </cell>
          <cell r="H678">
            <v>152</v>
          </cell>
          <cell r="I678">
            <v>2918</v>
          </cell>
          <cell r="J678">
            <v>1</v>
          </cell>
          <cell r="K678">
            <v>4</v>
          </cell>
          <cell r="L678">
            <v>5</v>
          </cell>
          <cell r="M678">
            <v>10</v>
          </cell>
          <cell r="N678">
            <v>3</v>
          </cell>
        </row>
        <row r="679">
          <cell r="A679">
            <v>1070</v>
          </cell>
          <cell r="B679">
            <v>68</v>
          </cell>
          <cell r="C679">
            <v>7</v>
          </cell>
          <cell r="D679">
            <v>3</v>
          </cell>
          <cell r="E679">
            <v>21</v>
          </cell>
          <cell r="F679">
            <v>7</v>
          </cell>
          <cell r="G679">
            <v>3</v>
          </cell>
          <cell r="H679">
            <v>3</v>
          </cell>
          <cell r="I679">
            <v>38</v>
          </cell>
          <cell r="J679">
            <v>1</v>
          </cell>
          <cell r="K679">
            <v>1</v>
          </cell>
          <cell r="L679">
            <v>0</v>
          </cell>
          <cell r="M679">
            <v>2</v>
          </cell>
          <cell r="N679">
            <v>6</v>
          </cell>
        </row>
        <row r="680">
          <cell r="A680">
            <v>3081</v>
          </cell>
          <cell r="B680">
            <v>68</v>
          </cell>
          <cell r="C680">
            <v>27</v>
          </cell>
          <cell r="D680">
            <v>8</v>
          </cell>
          <cell r="E680">
            <v>35</v>
          </cell>
          <cell r="F680">
            <v>8</v>
          </cell>
          <cell r="G680">
            <v>0</v>
          </cell>
          <cell r="H680">
            <v>8</v>
          </cell>
          <cell r="I680">
            <v>70</v>
          </cell>
          <cell r="J680">
            <v>2</v>
          </cell>
          <cell r="K680">
            <v>1</v>
          </cell>
          <cell r="L680">
            <v>0</v>
          </cell>
          <cell r="M680">
            <v>3</v>
          </cell>
          <cell r="N680">
            <v>4</v>
          </cell>
        </row>
        <row r="681">
          <cell r="A681">
            <v>1291</v>
          </cell>
          <cell r="B681">
            <v>68</v>
          </cell>
          <cell r="C681">
            <v>72</v>
          </cell>
          <cell r="D681">
            <v>5</v>
          </cell>
          <cell r="E681">
            <v>109</v>
          </cell>
          <cell r="F681">
            <v>10</v>
          </cell>
          <cell r="G681">
            <v>16</v>
          </cell>
          <cell r="H681">
            <v>129</v>
          </cell>
          <cell r="I681">
            <v>83</v>
          </cell>
          <cell r="J681">
            <v>3</v>
          </cell>
          <cell r="K681">
            <v>3</v>
          </cell>
          <cell r="L681">
            <v>1</v>
          </cell>
          <cell r="M681">
            <v>3</v>
          </cell>
          <cell r="N681">
            <v>7</v>
          </cell>
        </row>
        <row r="682">
          <cell r="A682">
            <v>2299</v>
          </cell>
          <cell r="B682">
            <v>68</v>
          </cell>
          <cell r="C682">
            <v>74</v>
          </cell>
          <cell r="D682">
            <v>7</v>
          </cell>
          <cell r="E682">
            <v>33</v>
          </cell>
          <cell r="F682">
            <v>15</v>
          </cell>
          <cell r="G682">
            <v>22</v>
          </cell>
          <cell r="H682">
            <v>74</v>
          </cell>
          <cell r="I682">
            <v>77</v>
          </cell>
          <cell r="J682">
            <v>1</v>
          </cell>
          <cell r="K682">
            <v>1</v>
          </cell>
          <cell r="L682">
            <v>1</v>
          </cell>
          <cell r="M682">
            <v>2</v>
          </cell>
          <cell r="N682">
            <v>4</v>
          </cell>
        </row>
        <row r="683">
          <cell r="A683">
            <v>2916</v>
          </cell>
          <cell r="B683">
            <v>68</v>
          </cell>
          <cell r="C683">
            <v>86</v>
          </cell>
          <cell r="D683">
            <v>5</v>
          </cell>
          <cell r="E683">
            <v>63</v>
          </cell>
          <cell r="F683">
            <v>14</v>
          </cell>
          <cell r="G683">
            <v>9</v>
          </cell>
          <cell r="H683">
            <v>18</v>
          </cell>
          <cell r="I683">
            <v>159</v>
          </cell>
          <cell r="J683">
            <v>1</v>
          </cell>
          <cell r="K683">
            <v>1</v>
          </cell>
          <cell r="L683">
            <v>0</v>
          </cell>
          <cell r="M683">
            <v>3</v>
          </cell>
          <cell r="N683">
            <v>8</v>
          </cell>
        </row>
        <row r="684">
          <cell r="A684">
            <v>2526</v>
          </cell>
          <cell r="B684">
            <v>68</v>
          </cell>
          <cell r="C684">
            <v>137</v>
          </cell>
          <cell r="D684">
            <v>3</v>
          </cell>
          <cell r="E684">
            <v>74</v>
          </cell>
          <cell r="F684">
            <v>16</v>
          </cell>
          <cell r="G684">
            <v>19</v>
          </cell>
          <cell r="H684">
            <v>3</v>
          </cell>
          <cell r="I684">
            <v>246</v>
          </cell>
          <cell r="J684">
            <v>1</v>
          </cell>
          <cell r="K684">
            <v>1</v>
          </cell>
          <cell r="L684">
            <v>1</v>
          </cell>
          <cell r="M684">
            <v>4</v>
          </cell>
          <cell r="N684">
            <v>1</v>
          </cell>
        </row>
        <row r="685">
          <cell r="A685">
            <v>3093</v>
          </cell>
          <cell r="B685">
            <v>68</v>
          </cell>
          <cell r="C685">
            <v>162</v>
          </cell>
          <cell r="D685">
            <v>0</v>
          </cell>
          <cell r="E685">
            <v>30</v>
          </cell>
          <cell r="F685">
            <v>0</v>
          </cell>
          <cell r="G685">
            <v>0</v>
          </cell>
          <cell r="H685">
            <v>6</v>
          </cell>
          <cell r="I685">
            <v>186</v>
          </cell>
          <cell r="J685">
            <v>2</v>
          </cell>
          <cell r="K685">
            <v>1</v>
          </cell>
          <cell r="L685">
            <v>0</v>
          </cell>
          <cell r="M685">
            <v>4</v>
          </cell>
          <cell r="N685">
            <v>5</v>
          </cell>
        </row>
        <row r="686">
          <cell r="A686">
            <v>2447</v>
          </cell>
          <cell r="B686">
            <v>68</v>
          </cell>
          <cell r="C686">
            <v>281</v>
          </cell>
          <cell r="D686">
            <v>27</v>
          </cell>
          <cell r="E686">
            <v>227</v>
          </cell>
          <cell r="F686">
            <v>51</v>
          </cell>
          <cell r="G686">
            <v>4</v>
          </cell>
          <cell r="H686">
            <v>94</v>
          </cell>
          <cell r="I686">
            <v>496</v>
          </cell>
          <cell r="J686">
            <v>4</v>
          </cell>
          <cell r="K686">
            <v>4</v>
          </cell>
          <cell r="L686">
            <v>1</v>
          </cell>
          <cell r="M686">
            <v>3</v>
          </cell>
          <cell r="N686">
            <v>8</v>
          </cell>
        </row>
        <row r="687">
          <cell r="A687">
            <v>2029</v>
          </cell>
          <cell r="B687">
            <v>68</v>
          </cell>
          <cell r="C687">
            <v>288</v>
          </cell>
          <cell r="D687">
            <v>46</v>
          </cell>
          <cell r="E687">
            <v>542</v>
          </cell>
          <cell r="F687">
            <v>165</v>
          </cell>
          <cell r="G687">
            <v>150</v>
          </cell>
          <cell r="H687">
            <v>718</v>
          </cell>
          <cell r="I687">
            <v>472</v>
          </cell>
          <cell r="J687">
            <v>6</v>
          </cell>
          <cell r="K687">
            <v>6</v>
          </cell>
          <cell r="L687">
            <v>1</v>
          </cell>
          <cell r="M687">
            <v>5</v>
          </cell>
          <cell r="N687">
            <v>8</v>
          </cell>
        </row>
        <row r="688">
          <cell r="A688">
            <v>2690</v>
          </cell>
          <cell r="B688">
            <v>68</v>
          </cell>
          <cell r="C688">
            <v>288</v>
          </cell>
          <cell r="D688">
            <v>46</v>
          </cell>
          <cell r="E688">
            <v>542</v>
          </cell>
          <cell r="F688">
            <v>165</v>
          </cell>
          <cell r="G688">
            <v>150</v>
          </cell>
          <cell r="H688">
            <v>718</v>
          </cell>
          <cell r="I688">
            <v>472</v>
          </cell>
          <cell r="J688">
            <v>6</v>
          </cell>
          <cell r="K688">
            <v>6</v>
          </cell>
          <cell r="L688">
            <v>1</v>
          </cell>
          <cell r="M688">
            <v>5</v>
          </cell>
          <cell r="N688">
            <v>8</v>
          </cell>
        </row>
        <row r="689">
          <cell r="A689">
            <v>2454</v>
          </cell>
          <cell r="B689">
            <v>68</v>
          </cell>
          <cell r="C689">
            <v>385</v>
          </cell>
          <cell r="D689">
            <v>3</v>
          </cell>
          <cell r="E689">
            <v>186</v>
          </cell>
          <cell r="F689">
            <v>24</v>
          </cell>
          <cell r="G689">
            <v>24</v>
          </cell>
          <cell r="H689">
            <v>124</v>
          </cell>
          <cell r="I689">
            <v>498</v>
          </cell>
          <cell r="J689">
            <v>1</v>
          </cell>
          <cell r="K689">
            <v>3</v>
          </cell>
          <cell r="L689">
            <v>2</v>
          </cell>
          <cell r="M689">
            <v>4</v>
          </cell>
          <cell r="N689">
            <v>3</v>
          </cell>
        </row>
        <row r="690">
          <cell r="A690">
            <v>2735</v>
          </cell>
          <cell r="B690">
            <v>68</v>
          </cell>
          <cell r="C690">
            <v>430</v>
          </cell>
          <cell r="D690">
            <v>194</v>
          </cell>
          <cell r="E690">
            <v>249</v>
          </cell>
          <cell r="F690">
            <v>308</v>
          </cell>
          <cell r="G690">
            <v>277</v>
          </cell>
          <cell r="H690">
            <v>153</v>
          </cell>
          <cell r="I690">
            <v>1305</v>
          </cell>
          <cell r="J690">
            <v>3</v>
          </cell>
          <cell r="K690">
            <v>7</v>
          </cell>
          <cell r="L690">
            <v>2</v>
          </cell>
          <cell r="M690">
            <v>8</v>
          </cell>
          <cell r="N690">
            <v>4</v>
          </cell>
        </row>
        <row r="691">
          <cell r="A691">
            <v>2162</v>
          </cell>
          <cell r="B691">
            <v>68</v>
          </cell>
          <cell r="C691">
            <v>445</v>
          </cell>
          <cell r="D691">
            <v>27</v>
          </cell>
          <cell r="E691">
            <v>252</v>
          </cell>
          <cell r="F691">
            <v>20</v>
          </cell>
          <cell r="G691">
            <v>0</v>
          </cell>
          <cell r="H691">
            <v>36</v>
          </cell>
          <cell r="I691">
            <v>707</v>
          </cell>
          <cell r="J691">
            <v>1</v>
          </cell>
          <cell r="K691">
            <v>4</v>
          </cell>
          <cell r="L691">
            <v>1</v>
          </cell>
          <cell r="M691">
            <v>5</v>
          </cell>
          <cell r="N691">
            <v>6</v>
          </cell>
        </row>
        <row r="692">
          <cell r="A692">
            <v>2337</v>
          </cell>
          <cell r="B692">
            <v>68</v>
          </cell>
          <cell r="C692">
            <v>475</v>
          </cell>
          <cell r="D692">
            <v>44</v>
          </cell>
          <cell r="E692">
            <v>676</v>
          </cell>
          <cell r="F692">
            <v>201</v>
          </cell>
          <cell r="G692">
            <v>183</v>
          </cell>
          <cell r="H692">
            <v>76</v>
          </cell>
          <cell r="I692">
            <v>1503</v>
          </cell>
          <cell r="J692">
            <v>1</v>
          </cell>
          <cell r="K692">
            <v>6</v>
          </cell>
          <cell r="L692">
            <v>2</v>
          </cell>
          <cell r="M692">
            <v>10</v>
          </cell>
          <cell r="N692">
            <v>4</v>
          </cell>
        </row>
        <row r="693">
          <cell r="A693">
            <v>1010</v>
          </cell>
          <cell r="B693">
            <v>68</v>
          </cell>
          <cell r="C693">
            <v>524</v>
          </cell>
          <cell r="D693">
            <v>0</v>
          </cell>
          <cell r="E693">
            <v>112</v>
          </cell>
          <cell r="F693">
            <v>19</v>
          </cell>
          <cell r="G693">
            <v>19</v>
          </cell>
          <cell r="H693">
            <v>243</v>
          </cell>
          <cell r="I693">
            <v>430</v>
          </cell>
          <cell r="J693">
            <v>1</v>
          </cell>
          <cell r="K693">
            <v>1</v>
          </cell>
          <cell r="L693">
            <v>0</v>
          </cell>
          <cell r="M693">
            <v>0</v>
          </cell>
          <cell r="N693">
            <v>20</v>
          </cell>
        </row>
        <row r="694">
          <cell r="A694">
            <v>2573</v>
          </cell>
          <cell r="B694">
            <v>68</v>
          </cell>
          <cell r="C694">
            <v>531</v>
          </cell>
          <cell r="D694">
            <v>30</v>
          </cell>
          <cell r="E694">
            <v>486</v>
          </cell>
          <cell r="F694">
            <v>11</v>
          </cell>
          <cell r="G694">
            <v>41</v>
          </cell>
          <cell r="H694">
            <v>177</v>
          </cell>
          <cell r="I694">
            <v>924</v>
          </cell>
          <cell r="J694">
            <v>3</v>
          </cell>
          <cell r="K694">
            <v>7</v>
          </cell>
          <cell r="L694">
            <v>1</v>
          </cell>
          <cell r="M694">
            <v>4</v>
          </cell>
          <cell r="N694">
            <v>9</v>
          </cell>
        </row>
        <row r="695">
          <cell r="A695">
            <v>2061</v>
          </cell>
          <cell r="B695">
            <v>68</v>
          </cell>
          <cell r="C695">
            <v>630</v>
          </cell>
          <cell r="D695">
            <v>271</v>
          </cell>
          <cell r="E695">
            <v>838</v>
          </cell>
          <cell r="F695">
            <v>163</v>
          </cell>
          <cell r="G695">
            <v>231</v>
          </cell>
          <cell r="H695">
            <v>293</v>
          </cell>
          <cell r="I695">
            <v>1839</v>
          </cell>
          <cell r="J695">
            <v>1</v>
          </cell>
          <cell r="K695">
            <v>4</v>
          </cell>
          <cell r="L695">
            <v>3</v>
          </cell>
          <cell r="M695">
            <v>5</v>
          </cell>
          <cell r="N695">
            <v>2</v>
          </cell>
        </row>
        <row r="696">
          <cell r="A696">
            <v>2270</v>
          </cell>
          <cell r="B696">
            <v>68</v>
          </cell>
          <cell r="C696">
            <v>822</v>
          </cell>
          <cell r="D696">
            <v>325</v>
          </cell>
          <cell r="E696">
            <v>438</v>
          </cell>
          <cell r="F696">
            <v>148</v>
          </cell>
          <cell r="G696">
            <v>209</v>
          </cell>
          <cell r="H696">
            <v>363</v>
          </cell>
          <cell r="I696">
            <v>1580</v>
          </cell>
          <cell r="J696">
            <v>2</v>
          </cell>
          <cell r="K696">
            <v>7</v>
          </cell>
          <cell r="L696">
            <v>2</v>
          </cell>
          <cell r="M696">
            <v>10</v>
          </cell>
          <cell r="N696">
            <v>6</v>
          </cell>
        </row>
        <row r="697">
          <cell r="A697">
            <v>2036</v>
          </cell>
          <cell r="B697">
            <v>68</v>
          </cell>
          <cell r="C697">
            <v>839</v>
          </cell>
          <cell r="D697">
            <v>106</v>
          </cell>
          <cell r="E697">
            <v>1290</v>
          </cell>
          <cell r="F697">
            <v>41</v>
          </cell>
          <cell r="G697">
            <v>0</v>
          </cell>
          <cell r="H697">
            <v>63</v>
          </cell>
          <cell r="I697">
            <v>2214</v>
          </cell>
          <cell r="J697">
            <v>1</v>
          </cell>
          <cell r="K697">
            <v>3</v>
          </cell>
          <cell r="L697">
            <v>5</v>
          </cell>
          <cell r="M697">
            <v>12</v>
          </cell>
          <cell r="N697">
            <v>2</v>
          </cell>
        </row>
        <row r="698">
          <cell r="A698">
            <v>2747</v>
          </cell>
          <cell r="B698">
            <v>68</v>
          </cell>
          <cell r="C698">
            <v>839</v>
          </cell>
          <cell r="D698">
            <v>106</v>
          </cell>
          <cell r="E698">
            <v>1290</v>
          </cell>
          <cell r="F698">
            <v>41</v>
          </cell>
          <cell r="G698">
            <v>0</v>
          </cell>
          <cell r="H698">
            <v>63</v>
          </cell>
          <cell r="I698">
            <v>2214</v>
          </cell>
          <cell r="J698">
            <v>1</v>
          </cell>
          <cell r="K698">
            <v>3</v>
          </cell>
          <cell r="L698">
            <v>5</v>
          </cell>
          <cell r="M698">
            <v>12</v>
          </cell>
          <cell r="N698">
            <v>2</v>
          </cell>
        </row>
        <row r="699">
          <cell r="A699">
            <v>1530</v>
          </cell>
          <cell r="B699">
            <v>68</v>
          </cell>
          <cell r="C699">
            <v>902</v>
          </cell>
          <cell r="D699">
            <v>100</v>
          </cell>
          <cell r="E699">
            <v>2005</v>
          </cell>
          <cell r="F699">
            <v>130</v>
          </cell>
          <cell r="G699">
            <v>232</v>
          </cell>
          <cell r="H699">
            <v>100</v>
          </cell>
          <cell r="I699">
            <v>3269</v>
          </cell>
          <cell r="J699">
            <v>1</v>
          </cell>
          <cell r="K699">
            <v>3</v>
          </cell>
          <cell r="L699">
            <v>6</v>
          </cell>
          <cell r="M699">
            <v>4</v>
          </cell>
          <cell r="N699">
            <v>1</v>
          </cell>
        </row>
        <row r="700">
          <cell r="A700">
            <v>2223</v>
          </cell>
          <cell r="B700">
            <v>68</v>
          </cell>
          <cell r="C700">
            <v>947</v>
          </cell>
          <cell r="D700">
            <v>244</v>
          </cell>
          <cell r="E700">
            <v>339</v>
          </cell>
          <cell r="F700">
            <v>124</v>
          </cell>
          <cell r="G700">
            <v>265</v>
          </cell>
          <cell r="H700">
            <v>152</v>
          </cell>
          <cell r="I700">
            <v>1768</v>
          </cell>
          <cell r="J700">
            <v>1</v>
          </cell>
          <cell r="K700">
            <v>5</v>
          </cell>
          <cell r="L700">
            <v>10</v>
          </cell>
          <cell r="M700">
            <v>7</v>
          </cell>
          <cell r="N700">
            <v>1</v>
          </cell>
        </row>
        <row r="701">
          <cell r="A701">
            <v>2982</v>
          </cell>
          <cell r="B701">
            <v>68</v>
          </cell>
          <cell r="C701">
            <v>1072</v>
          </cell>
          <cell r="D701">
            <v>0</v>
          </cell>
          <cell r="E701">
            <v>105</v>
          </cell>
          <cell r="F701">
            <v>14</v>
          </cell>
          <cell r="G701">
            <v>0</v>
          </cell>
          <cell r="H701">
            <v>310</v>
          </cell>
          <cell r="I701">
            <v>881</v>
          </cell>
          <cell r="J701">
            <v>4</v>
          </cell>
          <cell r="K701">
            <v>5</v>
          </cell>
          <cell r="L701">
            <v>5</v>
          </cell>
          <cell r="M701">
            <v>3</v>
          </cell>
          <cell r="N701">
            <v>8</v>
          </cell>
        </row>
        <row r="702">
          <cell r="A702">
            <v>2788</v>
          </cell>
          <cell r="B702">
            <v>68</v>
          </cell>
          <cell r="C702">
            <v>1131</v>
          </cell>
          <cell r="D702">
            <v>436</v>
          </cell>
          <cell r="E702">
            <v>1459</v>
          </cell>
          <cell r="F702">
            <v>235</v>
          </cell>
          <cell r="G702">
            <v>436</v>
          </cell>
          <cell r="H702">
            <v>181</v>
          </cell>
          <cell r="I702">
            <v>3517</v>
          </cell>
          <cell r="J702">
            <v>1</v>
          </cell>
          <cell r="K702">
            <v>2</v>
          </cell>
          <cell r="L702">
            <v>3</v>
          </cell>
          <cell r="M702">
            <v>6</v>
          </cell>
          <cell r="N702">
            <v>7</v>
          </cell>
        </row>
        <row r="703">
          <cell r="A703">
            <v>1095</v>
          </cell>
          <cell r="B703">
            <v>68</v>
          </cell>
          <cell r="C703">
            <v>1416</v>
          </cell>
          <cell r="D703">
            <v>204</v>
          </cell>
          <cell r="E703">
            <v>695</v>
          </cell>
          <cell r="F703">
            <v>201</v>
          </cell>
          <cell r="G703">
            <v>101</v>
          </cell>
          <cell r="H703">
            <v>204</v>
          </cell>
          <cell r="I703">
            <v>2413</v>
          </cell>
          <cell r="J703">
            <v>1</v>
          </cell>
          <cell r="K703">
            <v>6</v>
          </cell>
          <cell r="L703">
            <v>3</v>
          </cell>
          <cell r="M703">
            <v>6</v>
          </cell>
          <cell r="N703">
            <v>4</v>
          </cell>
        </row>
        <row r="704">
          <cell r="A704">
            <v>2702</v>
          </cell>
          <cell r="B704">
            <v>67</v>
          </cell>
          <cell r="C704">
            <v>47</v>
          </cell>
          <cell r="D704">
            <v>37</v>
          </cell>
          <cell r="E704">
            <v>68</v>
          </cell>
          <cell r="F704">
            <v>16</v>
          </cell>
          <cell r="G704">
            <v>11</v>
          </cell>
          <cell r="H704">
            <v>105</v>
          </cell>
          <cell r="I704">
            <v>74</v>
          </cell>
          <cell r="J704">
            <v>1</v>
          </cell>
          <cell r="K704">
            <v>1</v>
          </cell>
          <cell r="L704">
            <v>1</v>
          </cell>
          <cell r="M704">
            <v>2</v>
          </cell>
          <cell r="N704">
            <v>6</v>
          </cell>
        </row>
        <row r="705">
          <cell r="A705">
            <v>1903</v>
          </cell>
          <cell r="B705">
            <v>67</v>
          </cell>
          <cell r="C705">
            <v>53</v>
          </cell>
          <cell r="D705">
            <v>70</v>
          </cell>
          <cell r="E705">
            <v>88</v>
          </cell>
          <cell r="F705">
            <v>7</v>
          </cell>
          <cell r="G705">
            <v>25</v>
          </cell>
          <cell r="H705">
            <v>91</v>
          </cell>
          <cell r="I705">
            <v>151</v>
          </cell>
          <cell r="J705">
            <v>1</v>
          </cell>
          <cell r="K705">
            <v>2</v>
          </cell>
          <cell r="L705">
            <v>0</v>
          </cell>
          <cell r="M705">
            <v>4</v>
          </cell>
          <cell r="N705">
            <v>6</v>
          </cell>
        </row>
        <row r="706">
          <cell r="A706">
            <v>1460</v>
          </cell>
          <cell r="B706">
            <v>67</v>
          </cell>
          <cell r="C706">
            <v>68</v>
          </cell>
          <cell r="D706">
            <v>10</v>
          </cell>
          <cell r="E706">
            <v>14</v>
          </cell>
          <cell r="F706">
            <v>7</v>
          </cell>
          <cell r="G706">
            <v>0</v>
          </cell>
          <cell r="H706">
            <v>7</v>
          </cell>
          <cell r="I706">
            <v>92</v>
          </cell>
          <cell r="J706">
            <v>2</v>
          </cell>
          <cell r="K706">
            <v>1</v>
          </cell>
          <cell r="L706">
            <v>0</v>
          </cell>
          <cell r="M706">
            <v>3</v>
          </cell>
          <cell r="N706">
            <v>3</v>
          </cell>
        </row>
        <row r="707">
          <cell r="A707">
            <v>2214</v>
          </cell>
          <cell r="B707">
            <v>67</v>
          </cell>
          <cell r="C707">
            <v>81</v>
          </cell>
          <cell r="D707">
            <v>14</v>
          </cell>
          <cell r="E707">
            <v>86</v>
          </cell>
          <cell r="F707">
            <v>14</v>
          </cell>
          <cell r="G707">
            <v>14</v>
          </cell>
          <cell r="H707">
            <v>27</v>
          </cell>
          <cell r="I707">
            <v>181</v>
          </cell>
          <cell r="J707">
            <v>2</v>
          </cell>
          <cell r="K707">
            <v>2</v>
          </cell>
          <cell r="L707">
            <v>0</v>
          </cell>
          <cell r="M707">
            <v>3</v>
          </cell>
          <cell r="N707">
            <v>8</v>
          </cell>
        </row>
        <row r="708">
          <cell r="A708">
            <v>3184</v>
          </cell>
          <cell r="B708">
            <v>67</v>
          </cell>
          <cell r="C708">
            <v>81</v>
          </cell>
          <cell r="D708">
            <v>14</v>
          </cell>
          <cell r="E708">
            <v>86</v>
          </cell>
          <cell r="F708">
            <v>14</v>
          </cell>
          <cell r="G708">
            <v>14</v>
          </cell>
          <cell r="H708">
            <v>27</v>
          </cell>
          <cell r="I708">
            <v>181</v>
          </cell>
          <cell r="J708">
            <v>2</v>
          </cell>
          <cell r="K708">
            <v>2</v>
          </cell>
          <cell r="L708">
            <v>0</v>
          </cell>
          <cell r="M708">
            <v>3</v>
          </cell>
          <cell r="N708">
            <v>8</v>
          </cell>
        </row>
        <row r="709">
          <cell r="A709">
            <v>1523</v>
          </cell>
          <cell r="B709">
            <v>67</v>
          </cell>
          <cell r="C709">
            <v>102</v>
          </cell>
          <cell r="D709">
            <v>16</v>
          </cell>
          <cell r="E709">
            <v>102</v>
          </cell>
          <cell r="F709">
            <v>21</v>
          </cell>
          <cell r="G709">
            <v>27</v>
          </cell>
          <cell r="H709">
            <v>139</v>
          </cell>
          <cell r="I709">
            <v>129</v>
          </cell>
          <cell r="J709">
            <v>3</v>
          </cell>
          <cell r="K709">
            <v>3</v>
          </cell>
          <cell r="L709">
            <v>0</v>
          </cell>
          <cell r="M709">
            <v>3</v>
          </cell>
          <cell r="N709">
            <v>7</v>
          </cell>
        </row>
        <row r="710">
          <cell r="A710">
            <v>1504</v>
          </cell>
          <cell r="B710">
            <v>67</v>
          </cell>
          <cell r="C710">
            <v>115</v>
          </cell>
          <cell r="D710">
            <v>4</v>
          </cell>
          <cell r="E710">
            <v>51</v>
          </cell>
          <cell r="F710">
            <v>9</v>
          </cell>
          <cell r="G710">
            <v>0</v>
          </cell>
          <cell r="H710">
            <v>43</v>
          </cell>
          <cell r="I710">
            <v>136</v>
          </cell>
          <cell r="J710">
            <v>2</v>
          </cell>
          <cell r="K710">
            <v>2</v>
          </cell>
          <cell r="L710">
            <v>0</v>
          </cell>
          <cell r="M710">
            <v>3</v>
          </cell>
          <cell r="N710">
            <v>7</v>
          </cell>
        </row>
        <row r="711">
          <cell r="A711">
            <v>1798</v>
          </cell>
          <cell r="B711">
            <v>67</v>
          </cell>
          <cell r="C711">
            <v>370</v>
          </cell>
          <cell r="D711">
            <v>0</v>
          </cell>
          <cell r="E711">
            <v>1230</v>
          </cell>
          <cell r="F711">
            <v>278</v>
          </cell>
          <cell r="G711">
            <v>855</v>
          </cell>
          <cell r="H711">
            <v>370</v>
          </cell>
          <cell r="I711">
            <v>2362</v>
          </cell>
          <cell r="J711">
            <v>3</v>
          </cell>
          <cell r="K711">
            <v>10</v>
          </cell>
          <cell r="L711">
            <v>2</v>
          </cell>
          <cell r="M711">
            <v>4</v>
          </cell>
          <cell r="N711">
            <v>9</v>
          </cell>
        </row>
        <row r="712">
          <cell r="A712">
            <v>2103</v>
          </cell>
          <cell r="B712">
            <v>67</v>
          </cell>
          <cell r="C712">
            <v>427</v>
          </cell>
          <cell r="D712">
            <v>0</v>
          </cell>
          <cell r="E712">
            <v>272</v>
          </cell>
          <cell r="F712">
            <v>20</v>
          </cell>
          <cell r="G712">
            <v>38</v>
          </cell>
          <cell r="H712">
            <v>213</v>
          </cell>
          <cell r="I712">
            <v>543</v>
          </cell>
          <cell r="J712">
            <v>5</v>
          </cell>
          <cell r="K712">
            <v>4</v>
          </cell>
          <cell r="L712">
            <v>2</v>
          </cell>
          <cell r="M712">
            <v>5</v>
          </cell>
          <cell r="N712">
            <v>7</v>
          </cell>
        </row>
        <row r="713">
          <cell r="A713">
            <v>2860</v>
          </cell>
          <cell r="B713">
            <v>67</v>
          </cell>
          <cell r="C713">
            <v>538</v>
          </cell>
          <cell r="D713">
            <v>23</v>
          </cell>
          <cell r="E713">
            <v>387</v>
          </cell>
          <cell r="F713">
            <v>163</v>
          </cell>
          <cell r="G713">
            <v>163</v>
          </cell>
          <cell r="H713">
            <v>35</v>
          </cell>
          <cell r="I713">
            <v>1239</v>
          </cell>
          <cell r="J713">
            <v>2</v>
          </cell>
          <cell r="K713">
            <v>7</v>
          </cell>
          <cell r="L713">
            <v>1</v>
          </cell>
          <cell r="M713">
            <v>7</v>
          </cell>
          <cell r="N713">
            <v>7</v>
          </cell>
        </row>
        <row r="714">
          <cell r="A714">
            <v>2918</v>
          </cell>
          <cell r="B714">
            <v>67</v>
          </cell>
          <cell r="C714">
            <v>652</v>
          </cell>
          <cell r="D714">
            <v>197</v>
          </cell>
          <cell r="E714">
            <v>514</v>
          </cell>
          <cell r="F714">
            <v>359</v>
          </cell>
          <cell r="G714">
            <v>335</v>
          </cell>
          <cell r="H714">
            <v>533</v>
          </cell>
          <cell r="I714">
            <v>1524</v>
          </cell>
          <cell r="J714">
            <v>1</v>
          </cell>
          <cell r="K714">
            <v>4</v>
          </cell>
          <cell r="L714">
            <v>6</v>
          </cell>
          <cell r="M714">
            <v>12</v>
          </cell>
          <cell r="N714">
            <v>1</v>
          </cell>
        </row>
        <row r="715">
          <cell r="A715">
            <v>1348</v>
          </cell>
          <cell r="B715">
            <v>67</v>
          </cell>
          <cell r="C715">
            <v>727</v>
          </cell>
          <cell r="D715">
            <v>24</v>
          </cell>
          <cell r="E715">
            <v>471</v>
          </cell>
          <cell r="F715">
            <v>18</v>
          </cell>
          <cell r="G715">
            <v>24</v>
          </cell>
          <cell r="H715">
            <v>191</v>
          </cell>
          <cell r="I715">
            <v>1071</v>
          </cell>
          <cell r="J715">
            <v>7</v>
          </cell>
          <cell r="K715">
            <v>6</v>
          </cell>
          <cell r="L715">
            <v>3</v>
          </cell>
          <cell r="M715">
            <v>6</v>
          </cell>
          <cell r="N715">
            <v>7</v>
          </cell>
        </row>
        <row r="716">
          <cell r="A716">
            <v>1902</v>
          </cell>
          <cell r="B716">
            <v>67</v>
          </cell>
          <cell r="C716">
            <v>750</v>
          </cell>
          <cell r="D716">
            <v>62</v>
          </cell>
          <cell r="E716">
            <v>1127</v>
          </cell>
          <cell r="F716">
            <v>524</v>
          </cell>
          <cell r="G716">
            <v>29</v>
          </cell>
          <cell r="H716">
            <v>434</v>
          </cell>
          <cell r="I716">
            <v>2058</v>
          </cell>
          <cell r="J716">
            <v>1</v>
          </cell>
          <cell r="K716">
            <v>2</v>
          </cell>
          <cell r="L716">
            <v>10</v>
          </cell>
          <cell r="M716">
            <v>6</v>
          </cell>
          <cell r="N716">
            <v>1</v>
          </cell>
        </row>
        <row r="717">
          <cell r="A717">
            <v>2862</v>
          </cell>
          <cell r="B717">
            <v>67</v>
          </cell>
          <cell r="C717">
            <v>1255</v>
          </cell>
          <cell r="D717">
            <v>215</v>
          </cell>
          <cell r="E717">
            <v>1795</v>
          </cell>
          <cell r="F717">
            <v>140</v>
          </cell>
          <cell r="G717">
            <v>178</v>
          </cell>
          <cell r="H717">
            <v>75</v>
          </cell>
          <cell r="I717">
            <v>3508</v>
          </cell>
          <cell r="J717">
            <v>1</v>
          </cell>
          <cell r="K717">
            <v>5</v>
          </cell>
          <cell r="L717">
            <v>5</v>
          </cell>
          <cell r="M717">
            <v>5</v>
          </cell>
          <cell r="N717">
            <v>2</v>
          </cell>
        </row>
        <row r="718">
          <cell r="A718">
            <v>1866</v>
          </cell>
          <cell r="B718">
            <v>67</v>
          </cell>
          <cell r="C718">
            <v>1972</v>
          </cell>
          <cell r="D718">
            <v>122</v>
          </cell>
          <cell r="E718">
            <v>1520</v>
          </cell>
          <cell r="F718">
            <v>373</v>
          </cell>
          <cell r="G718">
            <v>204</v>
          </cell>
          <cell r="H718">
            <v>286</v>
          </cell>
          <cell r="I718">
            <v>3904</v>
          </cell>
          <cell r="J718">
            <v>1</v>
          </cell>
          <cell r="K718">
            <v>3</v>
          </cell>
          <cell r="L718">
            <v>2</v>
          </cell>
          <cell r="M718">
            <v>13</v>
          </cell>
          <cell r="N718">
            <v>1</v>
          </cell>
        </row>
        <row r="719">
          <cell r="A719">
            <v>2111</v>
          </cell>
          <cell r="B719">
            <v>67</v>
          </cell>
          <cell r="C719">
            <v>2025</v>
          </cell>
          <cell r="D719">
            <v>20</v>
          </cell>
          <cell r="E719">
            <v>132</v>
          </cell>
          <cell r="F719">
            <v>27</v>
          </cell>
          <cell r="G719">
            <v>0</v>
          </cell>
          <cell r="H719">
            <v>174</v>
          </cell>
          <cell r="I719">
            <v>2030</v>
          </cell>
          <cell r="J719">
            <v>4</v>
          </cell>
          <cell r="K719">
            <v>2</v>
          </cell>
          <cell r="L719">
            <v>2</v>
          </cell>
          <cell r="M719">
            <v>9</v>
          </cell>
          <cell r="N719">
            <v>7</v>
          </cell>
        </row>
        <row r="720">
          <cell r="A720">
            <v>3068</v>
          </cell>
          <cell r="B720">
            <v>67</v>
          </cell>
          <cell r="C720">
            <v>2581</v>
          </cell>
          <cell r="D720">
            <v>28</v>
          </cell>
          <cell r="E720">
            <v>296</v>
          </cell>
          <cell r="F720">
            <v>76</v>
          </cell>
          <cell r="G720">
            <v>28</v>
          </cell>
          <cell r="H720">
            <v>176</v>
          </cell>
          <cell r="I720">
            <v>2833</v>
          </cell>
          <cell r="J720">
            <v>1</v>
          </cell>
          <cell r="K720">
            <v>2</v>
          </cell>
          <cell r="L720">
            <v>3</v>
          </cell>
          <cell r="M720">
            <v>4</v>
          </cell>
          <cell r="N720">
            <v>6</v>
          </cell>
        </row>
        <row r="721">
          <cell r="A721">
            <v>1217</v>
          </cell>
          <cell r="B721">
            <v>66</v>
          </cell>
          <cell r="C721">
            <v>16</v>
          </cell>
          <cell r="D721">
            <v>4</v>
          </cell>
          <cell r="E721">
            <v>35</v>
          </cell>
          <cell r="F721">
            <v>12</v>
          </cell>
          <cell r="G721">
            <v>0</v>
          </cell>
          <cell r="H721">
            <v>0</v>
          </cell>
          <cell r="I721">
            <v>67</v>
          </cell>
          <cell r="J721">
            <v>1</v>
          </cell>
          <cell r="K721">
            <v>1</v>
          </cell>
          <cell r="L721">
            <v>0</v>
          </cell>
          <cell r="M721">
            <v>2</v>
          </cell>
          <cell r="N721">
            <v>8</v>
          </cell>
        </row>
        <row r="722">
          <cell r="A722">
            <v>2975</v>
          </cell>
          <cell r="B722">
            <v>66</v>
          </cell>
          <cell r="C722">
            <v>36</v>
          </cell>
          <cell r="D722">
            <v>10</v>
          </cell>
          <cell r="E722">
            <v>41</v>
          </cell>
          <cell r="F722">
            <v>15</v>
          </cell>
          <cell r="G722">
            <v>10</v>
          </cell>
          <cell r="H722">
            <v>15</v>
          </cell>
          <cell r="I722">
            <v>97</v>
          </cell>
          <cell r="J722">
            <v>1</v>
          </cell>
          <cell r="K722">
            <v>1</v>
          </cell>
          <cell r="L722">
            <v>0</v>
          </cell>
          <cell r="M722">
            <v>3</v>
          </cell>
          <cell r="N722">
            <v>6</v>
          </cell>
        </row>
        <row r="723">
          <cell r="A723">
            <v>1354</v>
          </cell>
          <cell r="B723">
            <v>66</v>
          </cell>
          <cell r="C723">
            <v>38</v>
          </cell>
          <cell r="D723">
            <v>15</v>
          </cell>
          <cell r="E723">
            <v>27</v>
          </cell>
          <cell r="F723">
            <v>0</v>
          </cell>
          <cell r="G723">
            <v>23</v>
          </cell>
          <cell r="H723">
            <v>11</v>
          </cell>
          <cell r="I723">
            <v>91</v>
          </cell>
          <cell r="J723">
            <v>1</v>
          </cell>
          <cell r="K723">
            <v>1</v>
          </cell>
          <cell r="L723">
            <v>0</v>
          </cell>
          <cell r="M723">
            <v>3</v>
          </cell>
          <cell r="N723">
            <v>6</v>
          </cell>
        </row>
        <row r="724">
          <cell r="A724">
            <v>3137</v>
          </cell>
          <cell r="B724">
            <v>66</v>
          </cell>
          <cell r="C724">
            <v>78</v>
          </cell>
          <cell r="D724">
            <v>14</v>
          </cell>
          <cell r="E724">
            <v>34</v>
          </cell>
          <cell r="F724">
            <v>0</v>
          </cell>
          <cell r="G724">
            <v>7</v>
          </cell>
          <cell r="H724">
            <v>51</v>
          </cell>
          <cell r="I724">
            <v>81</v>
          </cell>
          <cell r="J724">
            <v>1</v>
          </cell>
          <cell r="K724">
            <v>1</v>
          </cell>
          <cell r="L724">
            <v>0</v>
          </cell>
          <cell r="M724">
            <v>3</v>
          </cell>
          <cell r="N724">
            <v>4</v>
          </cell>
        </row>
        <row r="725">
          <cell r="A725">
            <v>1202</v>
          </cell>
          <cell r="B725">
            <v>66</v>
          </cell>
          <cell r="C725">
            <v>576</v>
          </cell>
          <cell r="D725">
            <v>24</v>
          </cell>
          <cell r="E725">
            <v>1335</v>
          </cell>
          <cell r="F725">
            <v>612</v>
          </cell>
          <cell r="G725">
            <v>210</v>
          </cell>
          <cell r="H725">
            <v>130</v>
          </cell>
          <cell r="I725">
            <v>2626</v>
          </cell>
          <cell r="J725">
            <v>1</v>
          </cell>
          <cell r="K725">
            <v>3</v>
          </cell>
          <cell r="L725">
            <v>4</v>
          </cell>
          <cell r="M725">
            <v>9</v>
          </cell>
          <cell r="N725">
            <v>1</v>
          </cell>
        </row>
        <row r="726">
          <cell r="A726">
            <v>2182</v>
          </cell>
          <cell r="B726">
            <v>66</v>
          </cell>
          <cell r="C726">
            <v>601</v>
          </cell>
          <cell r="D726">
            <v>283</v>
          </cell>
          <cell r="E726">
            <v>460</v>
          </cell>
          <cell r="F726">
            <v>278</v>
          </cell>
          <cell r="G726">
            <v>212</v>
          </cell>
          <cell r="H726">
            <v>229</v>
          </cell>
          <cell r="I726">
            <v>1605</v>
          </cell>
          <cell r="J726">
            <v>3</v>
          </cell>
          <cell r="K726">
            <v>9</v>
          </cell>
          <cell r="L726">
            <v>2</v>
          </cell>
          <cell r="M726">
            <v>8</v>
          </cell>
          <cell r="N726">
            <v>7</v>
          </cell>
        </row>
        <row r="727">
          <cell r="A727">
            <v>2084</v>
          </cell>
          <cell r="B727">
            <v>66</v>
          </cell>
          <cell r="C727">
            <v>608</v>
          </cell>
          <cell r="D727">
            <v>6</v>
          </cell>
          <cell r="E727">
            <v>86</v>
          </cell>
          <cell r="F727">
            <v>20</v>
          </cell>
          <cell r="G727">
            <v>20</v>
          </cell>
          <cell r="H727">
            <v>29</v>
          </cell>
          <cell r="I727">
            <v>711</v>
          </cell>
          <cell r="J727">
            <v>2</v>
          </cell>
          <cell r="K727">
            <v>4</v>
          </cell>
          <cell r="L727">
            <v>1</v>
          </cell>
          <cell r="M727">
            <v>6</v>
          </cell>
          <cell r="N727">
            <v>5</v>
          </cell>
        </row>
        <row r="728">
          <cell r="A728">
            <v>1376</v>
          </cell>
          <cell r="B728">
            <v>66</v>
          </cell>
          <cell r="C728">
            <v>880</v>
          </cell>
          <cell r="D728">
            <v>357</v>
          </cell>
          <cell r="E728">
            <v>786</v>
          </cell>
          <cell r="F728">
            <v>218</v>
          </cell>
          <cell r="G728">
            <v>213</v>
          </cell>
          <cell r="H728">
            <v>190</v>
          </cell>
          <cell r="I728">
            <v>2264</v>
          </cell>
          <cell r="J728">
            <v>1</v>
          </cell>
          <cell r="K728">
            <v>5</v>
          </cell>
          <cell r="L728">
            <v>4</v>
          </cell>
          <cell r="M728">
            <v>6</v>
          </cell>
          <cell r="N728">
            <v>2</v>
          </cell>
        </row>
        <row r="729">
          <cell r="A729">
            <v>1909</v>
          </cell>
          <cell r="B729">
            <v>66</v>
          </cell>
          <cell r="C729">
            <v>880</v>
          </cell>
          <cell r="D729">
            <v>357</v>
          </cell>
          <cell r="E729">
            <v>786</v>
          </cell>
          <cell r="F729">
            <v>218</v>
          </cell>
          <cell r="G729">
            <v>213</v>
          </cell>
          <cell r="H729">
            <v>190</v>
          </cell>
          <cell r="I729">
            <v>2264</v>
          </cell>
          <cell r="J729">
            <v>1</v>
          </cell>
          <cell r="K729">
            <v>5</v>
          </cell>
          <cell r="L729">
            <v>4</v>
          </cell>
          <cell r="M729">
            <v>6</v>
          </cell>
          <cell r="N729">
            <v>2</v>
          </cell>
        </row>
        <row r="730">
          <cell r="A730">
            <v>2646</v>
          </cell>
          <cell r="B730">
            <v>66</v>
          </cell>
          <cell r="C730">
            <v>961</v>
          </cell>
          <cell r="D730">
            <v>231</v>
          </cell>
          <cell r="E730">
            <v>1655</v>
          </cell>
          <cell r="F730">
            <v>71</v>
          </cell>
          <cell r="G730">
            <v>422</v>
          </cell>
          <cell r="H730">
            <v>114</v>
          </cell>
          <cell r="I730">
            <v>3225</v>
          </cell>
          <cell r="J730">
            <v>1</v>
          </cell>
          <cell r="K730">
            <v>5</v>
          </cell>
          <cell r="L730">
            <v>6</v>
          </cell>
          <cell r="M730">
            <v>6</v>
          </cell>
          <cell r="N730">
            <v>2</v>
          </cell>
        </row>
        <row r="731">
          <cell r="A731">
            <v>1838</v>
          </cell>
          <cell r="B731">
            <v>66</v>
          </cell>
          <cell r="C731">
            <v>1050</v>
          </cell>
          <cell r="D731">
            <v>180</v>
          </cell>
          <cell r="E731">
            <v>326</v>
          </cell>
          <cell r="F731">
            <v>236</v>
          </cell>
          <cell r="G731">
            <v>70</v>
          </cell>
          <cell r="H731">
            <v>180</v>
          </cell>
          <cell r="I731">
            <v>1681</v>
          </cell>
          <cell r="J731">
            <v>3</v>
          </cell>
          <cell r="K731">
            <v>6</v>
          </cell>
          <cell r="L731">
            <v>2</v>
          </cell>
          <cell r="M731">
            <v>11</v>
          </cell>
          <cell r="N731">
            <v>5</v>
          </cell>
        </row>
        <row r="732">
          <cell r="A732">
            <v>1786</v>
          </cell>
          <cell r="B732">
            <v>66</v>
          </cell>
          <cell r="C732">
            <v>1238</v>
          </cell>
          <cell r="D732">
            <v>0</v>
          </cell>
          <cell r="E732">
            <v>78</v>
          </cell>
          <cell r="F732">
            <v>0</v>
          </cell>
          <cell r="G732">
            <v>0</v>
          </cell>
          <cell r="H732">
            <v>63</v>
          </cell>
          <cell r="I732">
            <v>1253</v>
          </cell>
          <cell r="J732">
            <v>6</v>
          </cell>
          <cell r="K732">
            <v>7</v>
          </cell>
          <cell r="L732">
            <v>1</v>
          </cell>
          <cell r="M732">
            <v>7</v>
          </cell>
          <cell r="N732">
            <v>7</v>
          </cell>
        </row>
        <row r="733">
          <cell r="A733">
            <v>2537</v>
          </cell>
          <cell r="B733">
            <v>66</v>
          </cell>
          <cell r="C733">
            <v>1238</v>
          </cell>
          <cell r="D733">
            <v>0</v>
          </cell>
          <cell r="E733">
            <v>78</v>
          </cell>
          <cell r="F733">
            <v>0</v>
          </cell>
          <cell r="G733">
            <v>0</v>
          </cell>
          <cell r="H733">
            <v>63</v>
          </cell>
          <cell r="I733">
            <v>1253</v>
          </cell>
          <cell r="J733">
            <v>6</v>
          </cell>
          <cell r="K733">
            <v>7</v>
          </cell>
          <cell r="L733">
            <v>1</v>
          </cell>
          <cell r="M733">
            <v>7</v>
          </cell>
          <cell r="N733">
            <v>7</v>
          </cell>
        </row>
        <row r="734">
          <cell r="A734">
            <v>1957</v>
          </cell>
          <cell r="B734">
            <v>66</v>
          </cell>
          <cell r="C734">
            <v>2666</v>
          </cell>
          <cell r="D734">
            <v>122</v>
          </cell>
          <cell r="E734">
            <v>984</v>
          </cell>
          <cell r="F734">
            <v>371</v>
          </cell>
          <cell r="G734">
            <v>40</v>
          </cell>
          <cell r="H734">
            <v>40</v>
          </cell>
          <cell r="I734">
            <v>4143</v>
          </cell>
          <cell r="J734">
            <v>1</v>
          </cell>
          <cell r="K734">
            <v>2</v>
          </cell>
          <cell r="L734">
            <v>4</v>
          </cell>
          <cell r="M734">
            <v>12</v>
          </cell>
          <cell r="N734">
            <v>1</v>
          </cell>
        </row>
        <row r="735">
          <cell r="A735">
            <v>1487</v>
          </cell>
          <cell r="B735">
            <v>66</v>
          </cell>
          <cell r="C735">
            <v>2674</v>
          </cell>
          <cell r="D735">
            <v>0</v>
          </cell>
          <cell r="E735">
            <v>358</v>
          </cell>
          <cell r="F735">
            <v>171</v>
          </cell>
          <cell r="G735">
            <v>97</v>
          </cell>
          <cell r="H735">
            <v>391</v>
          </cell>
          <cell r="I735">
            <v>2909</v>
          </cell>
          <cell r="J735">
            <v>2</v>
          </cell>
          <cell r="K735">
            <v>4</v>
          </cell>
          <cell r="L735">
            <v>3</v>
          </cell>
          <cell r="M735">
            <v>12</v>
          </cell>
          <cell r="N735">
            <v>8</v>
          </cell>
        </row>
        <row r="736">
          <cell r="A736">
            <v>2855</v>
          </cell>
          <cell r="B736">
            <v>66</v>
          </cell>
          <cell r="C736">
            <v>2942</v>
          </cell>
          <cell r="D736">
            <v>258</v>
          </cell>
          <cell r="E736">
            <v>734</v>
          </cell>
          <cell r="F736">
            <v>56</v>
          </cell>
          <cell r="G736">
            <v>345</v>
          </cell>
          <cell r="H736">
            <v>80</v>
          </cell>
          <cell r="I736">
            <v>4256</v>
          </cell>
          <cell r="J736">
            <v>1</v>
          </cell>
          <cell r="K736">
            <v>5</v>
          </cell>
          <cell r="L736">
            <v>8</v>
          </cell>
          <cell r="M736">
            <v>4</v>
          </cell>
          <cell r="N736">
            <v>6</v>
          </cell>
        </row>
        <row r="737">
          <cell r="A737">
            <v>1220</v>
          </cell>
          <cell r="B737">
            <v>65</v>
          </cell>
          <cell r="C737">
            <v>11</v>
          </cell>
          <cell r="D737">
            <v>4</v>
          </cell>
          <cell r="E737">
            <v>29</v>
          </cell>
          <cell r="F737">
            <v>14</v>
          </cell>
          <cell r="G737">
            <v>11</v>
          </cell>
          <cell r="H737">
            <v>11</v>
          </cell>
          <cell r="I737">
            <v>57</v>
          </cell>
          <cell r="J737">
            <v>1</v>
          </cell>
          <cell r="K737">
            <v>1</v>
          </cell>
          <cell r="L737">
            <v>0</v>
          </cell>
          <cell r="M737">
            <v>2</v>
          </cell>
          <cell r="N737">
            <v>8</v>
          </cell>
        </row>
        <row r="738">
          <cell r="A738">
            <v>1677</v>
          </cell>
          <cell r="B738">
            <v>65</v>
          </cell>
          <cell r="C738">
            <v>15</v>
          </cell>
          <cell r="D738">
            <v>8</v>
          </cell>
          <cell r="E738">
            <v>43</v>
          </cell>
          <cell r="F738">
            <v>8</v>
          </cell>
          <cell r="G738">
            <v>0</v>
          </cell>
          <cell r="H738">
            <v>15</v>
          </cell>
          <cell r="I738">
            <v>58</v>
          </cell>
          <cell r="J738">
            <v>1</v>
          </cell>
          <cell r="K738">
            <v>1</v>
          </cell>
          <cell r="L738">
            <v>0</v>
          </cell>
          <cell r="M738">
            <v>2</v>
          </cell>
          <cell r="N738">
            <v>6</v>
          </cell>
        </row>
        <row r="739">
          <cell r="A739">
            <v>1976</v>
          </cell>
          <cell r="B739">
            <v>65</v>
          </cell>
          <cell r="C739">
            <v>15</v>
          </cell>
          <cell r="D739">
            <v>8</v>
          </cell>
          <cell r="E739">
            <v>43</v>
          </cell>
          <cell r="F739">
            <v>8</v>
          </cell>
          <cell r="G739">
            <v>0</v>
          </cell>
          <cell r="H739">
            <v>15</v>
          </cell>
          <cell r="I739">
            <v>58</v>
          </cell>
          <cell r="J739">
            <v>1</v>
          </cell>
          <cell r="K739">
            <v>1</v>
          </cell>
          <cell r="L739">
            <v>0</v>
          </cell>
          <cell r="M739">
            <v>2</v>
          </cell>
          <cell r="N739">
            <v>6</v>
          </cell>
        </row>
        <row r="740">
          <cell r="A740">
            <v>3098</v>
          </cell>
          <cell r="B740">
            <v>65</v>
          </cell>
          <cell r="C740">
            <v>16</v>
          </cell>
          <cell r="D740">
            <v>0</v>
          </cell>
          <cell r="E740">
            <v>8</v>
          </cell>
          <cell r="F740">
            <v>0</v>
          </cell>
          <cell r="G740">
            <v>0</v>
          </cell>
          <cell r="H740">
            <v>8</v>
          </cell>
          <cell r="I740">
            <v>16</v>
          </cell>
          <cell r="J740">
            <v>1</v>
          </cell>
          <cell r="K740">
            <v>1</v>
          </cell>
          <cell r="L740">
            <v>0</v>
          </cell>
          <cell r="M740">
            <v>2</v>
          </cell>
          <cell r="N740">
            <v>7</v>
          </cell>
        </row>
        <row r="741">
          <cell r="A741">
            <v>2060</v>
          </cell>
          <cell r="B741">
            <v>65</v>
          </cell>
          <cell r="C741">
            <v>24</v>
          </cell>
          <cell r="D741">
            <v>7</v>
          </cell>
          <cell r="E741">
            <v>21</v>
          </cell>
          <cell r="F741">
            <v>7</v>
          </cell>
          <cell r="G741">
            <v>0</v>
          </cell>
          <cell r="H741">
            <v>10</v>
          </cell>
          <cell r="I741">
            <v>48</v>
          </cell>
          <cell r="J741">
            <v>1</v>
          </cell>
          <cell r="K741">
            <v>1</v>
          </cell>
          <cell r="L741">
            <v>0</v>
          </cell>
          <cell r="M741">
            <v>2</v>
          </cell>
          <cell r="N741">
            <v>7</v>
          </cell>
        </row>
        <row r="742">
          <cell r="A742">
            <v>2155</v>
          </cell>
          <cell r="B742">
            <v>65</v>
          </cell>
          <cell r="C742">
            <v>26</v>
          </cell>
          <cell r="D742">
            <v>120</v>
          </cell>
          <cell r="E742">
            <v>78</v>
          </cell>
          <cell r="F742">
            <v>0</v>
          </cell>
          <cell r="G742">
            <v>94</v>
          </cell>
          <cell r="H742">
            <v>73</v>
          </cell>
          <cell r="I742">
            <v>245</v>
          </cell>
          <cell r="J742">
            <v>2</v>
          </cell>
          <cell r="K742">
            <v>2</v>
          </cell>
          <cell r="L742">
            <v>0</v>
          </cell>
          <cell r="M742">
            <v>3</v>
          </cell>
          <cell r="N742">
            <v>8</v>
          </cell>
        </row>
        <row r="743">
          <cell r="A743">
            <v>1811</v>
          </cell>
          <cell r="B743">
            <v>65</v>
          </cell>
          <cell r="C743">
            <v>28</v>
          </cell>
          <cell r="D743">
            <v>14</v>
          </cell>
          <cell r="E743">
            <v>79</v>
          </cell>
          <cell r="F743">
            <v>31</v>
          </cell>
          <cell r="G743">
            <v>3</v>
          </cell>
          <cell r="H743">
            <v>22</v>
          </cell>
          <cell r="I743">
            <v>132</v>
          </cell>
          <cell r="J743">
            <v>1</v>
          </cell>
          <cell r="K743">
            <v>2</v>
          </cell>
          <cell r="L743">
            <v>0</v>
          </cell>
          <cell r="M743">
            <v>3</v>
          </cell>
          <cell r="N743">
            <v>5</v>
          </cell>
        </row>
        <row r="744">
          <cell r="A744">
            <v>2505</v>
          </cell>
          <cell r="B744">
            <v>65</v>
          </cell>
          <cell r="C744">
            <v>42</v>
          </cell>
          <cell r="D744">
            <v>67</v>
          </cell>
          <cell r="E744">
            <v>18</v>
          </cell>
          <cell r="F744">
            <v>61</v>
          </cell>
          <cell r="G744">
            <v>24</v>
          </cell>
          <cell r="H744">
            <v>121</v>
          </cell>
          <cell r="I744">
            <v>91</v>
          </cell>
          <cell r="J744">
            <v>2</v>
          </cell>
          <cell r="K744">
            <v>1</v>
          </cell>
          <cell r="L744">
            <v>1</v>
          </cell>
          <cell r="M744">
            <v>3</v>
          </cell>
          <cell r="N744">
            <v>5</v>
          </cell>
        </row>
        <row r="745">
          <cell r="A745">
            <v>2226</v>
          </cell>
          <cell r="B745">
            <v>65</v>
          </cell>
          <cell r="C745">
            <v>59</v>
          </cell>
          <cell r="D745">
            <v>59</v>
          </cell>
          <cell r="E745">
            <v>176</v>
          </cell>
          <cell r="F745">
            <v>59</v>
          </cell>
          <cell r="G745">
            <v>59</v>
          </cell>
          <cell r="H745">
            <v>59</v>
          </cell>
          <cell r="I745">
            <v>353</v>
          </cell>
          <cell r="J745">
            <v>15</v>
          </cell>
          <cell r="K745">
            <v>0</v>
          </cell>
          <cell r="L745">
            <v>0</v>
          </cell>
          <cell r="M745">
            <v>0</v>
          </cell>
          <cell r="N745">
            <v>20</v>
          </cell>
        </row>
        <row r="746">
          <cell r="A746">
            <v>1330</v>
          </cell>
          <cell r="B746">
            <v>65</v>
          </cell>
          <cell r="C746">
            <v>98</v>
          </cell>
          <cell r="D746">
            <v>0</v>
          </cell>
          <cell r="E746">
            <v>29</v>
          </cell>
          <cell r="F746">
            <v>0</v>
          </cell>
          <cell r="G746">
            <v>0</v>
          </cell>
          <cell r="H746">
            <v>10</v>
          </cell>
          <cell r="I746">
            <v>117</v>
          </cell>
          <cell r="J746">
            <v>2</v>
          </cell>
          <cell r="K746">
            <v>1</v>
          </cell>
          <cell r="L746">
            <v>0</v>
          </cell>
          <cell r="M746">
            <v>3</v>
          </cell>
          <cell r="N746">
            <v>6</v>
          </cell>
        </row>
        <row r="747">
          <cell r="A747">
            <v>2448</v>
          </cell>
          <cell r="B747">
            <v>65</v>
          </cell>
          <cell r="C747">
            <v>113</v>
          </cell>
          <cell r="D747">
            <v>0</v>
          </cell>
          <cell r="E747">
            <v>19</v>
          </cell>
          <cell r="F747">
            <v>0</v>
          </cell>
          <cell r="G747">
            <v>4</v>
          </cell>
          <cell r="H747">
            <v>19</v>
          </cell>
          <cell r="I747">
            <v>116</v>
          </cell>
          <cell r="J747">
            <v>1</v>
          </cell>
          <cell r="K747">
            <v>1</v>
          </cell>
          <cell r="L747">
            <v>0</v>
          </cell>
          <cell r="M747">
            <v>3</v>
          </cell>
          <cell r="N747">
            <v>5</v>
          </cell>
        </row>
        <row r="748">
          <cell r="A748">
            <v>2373</v>
          </cell>
          <cell r="B748">
            <v>65</v>
          </cell>
          <cell r="C748">
            <v>118</v>
          </cell>
          <cell r="D748">
            <v>14</v>
          </cell>
          <cell r="E748">
            <v>76</v>
          </cell>
          <cell r="F748">
            <v>38</v>
          </cell>
          <cell r="G748">
            <v>24</v>
          </cell>
          <cell r="H748">
            <v>9</v>
          </cell>
          <cell r="I748">
            <v>261</v>
          </cell>
          <cell r="J748">
            <v>2</v>
          </cell>
          <cell r="K748">
            <v>2</v>
          </cell>
          <cell r="L748">
            <v>1</v>
          </cell>
          <cell r="M748">
            <v>3</v>
          </cell>
          <cell r="N748">
            <v>6</v>
          </cell>
        </row>
        <row r="749">
          <cell r="A749">
            <v>1139</v>
          </cell>
          <cell r="B749">
            <v>65</v>
          </cell>
          <cell r="C749">
            <v>127</v>
          </cell>
          <cell r="D749">
            <v>48</v>
          </cell>
          <cell r="E749">
            <v>87</v>
          </cell>
          <cell r="F749">
            <v>36</v>
          </cell>
          <cell r="G749">
            <v>60</v>
          </cell>
          <cell r="H749">
            <v>24</v>
          </cell>
          <cell r="I749">
            <v>335</v>
          </cell>
          <cell r="J749">
            <v>1</v>
          </cell>
          <cell r="K749">
            <v>2</v>
          </cell>
          <cell r="L749">
            <v>1</v>
          </cell>
          <cell r="M749">
            <v>4</v>
          </cell>
          <cell r="N749">
            <v>3</v>
          </cell>
        </row>
        <row r="750">
          <cell r="A750">
            <v>3167</v>
          </cell>
          <cell r="B750">
            <v>65</v>
          </cell>
          <cell r="C750">
            <v>144</v>
          </cell>
          <cell r="D750">
            <v>4</v>
          </cell>
          <cell r="E750">
            <v>59</v>
          </cell>
          <cell r="F750">
            <v>7</v>
          </cell>
          <cell r="G750">
            <v>0</v>
          </cell>
          <cell r="H750">
            <v>11</v>
          </cell>
          <cell r="I750">
            <v>203</v>
          </cell>
          <cell r="J750">
            <v>4</v>
          </cell>
          <cell r="K750">
            <v>3</v>
          </cell>
          <cell r="L750">
            <v>0</v>
          </cell>
          <cell r="M750">
            <v>3</v>
          </cell>
          <cell r="N750">
            <v>8</v>
          </cell>
        </row>
        <row r="751">
          <cell r="A751">
            <v>2016</v>
          </cell>
          <cell r="B751">
            <v>65</v>
          </cell>
          <cell r="C751">
            <v>178</v>
          </cell>
          <cell r="D751">
            <v>151</v>
          </cell>
          <cell r="E751">
            <v>593</v>
          </cell>
          <cell r="F751">
            <v>187</v>
          </cell>
          <cell r="G751">
            <v>119</v>
          </cell>
          <cell r="H751">
            <v>201</v>
          </cell>
          <cell r="I751">
            <v>1027</v>
          </cell>
          <cell r="J751">
            <v>2</v>
          </cell>
          <cell r="K751">
            <v>5</v>
          </cell>
          <cell r="L751">
            <v>1</v>
          </cell>
          <cell r="M751">
            <v>5</v>
          </cell>
          <cell r="N751">
            <v>8</v>
          </cell>
        </row>
        <row r="752">
          <cell r="A752">
            <v>1517</v>
          </cell>
          <cell r="B752">
            <v>65</v>
          </cell>
          <cell r="C752">
            <v>283</v>
          </cell>
          <cell r="D752">
            <v>15</v>
          </cell>
          <cell r="E752">
            <v>233</v>
          </cell>
          <cell r="F752">
            <v>8</v>
          </cell>
          <cell r="G752">
            <v>23</v>
          </cell>
          <cell r="H752">
            <v>96</v>
          </cell>
          <cell r="I752">
            <v>466</v>
          </cell>
          <cell r="J752">
            <v>2</v>
          </cell>
          <cell r="K752">
            <v>3</v>
          </cell>
          <cell r="L752">
            <v>2</v>
          </cell>
          <cell r="M752">
            <v>5</v>
          </cell>
          <cell r="N752">
            <v>4</v>
          </cell>
        </row>
        <row r="753">
          <cell r="A753">
            <v>2435</v>
          </cell>
          <cell r="B753">
            <v>65</v>
          </cell>
          <cell r="C753">
            <v>551</v>
          </cell>
          <cell r="D753">
            <v>231</v>
          </cell>
          <cell r="E753">
            <v>443</v>
          </cell>
          <cell r="F753">
            <v>418</v>
          </cell>
          <cell r="G753">
            <v>231</v>
          </cell>
          <cell r="H753">
            <v>50</v>
          </cell>
          <cell r="I753">
            <v>1823</v>
          </cell>
          <cell r="J753">
            <v>2</v>
          </cell>
          <cell r="K753">
            <v>5</v>
          </cell>
          <cell r="L753">
            <v>2</v>
          </cell>
          <cell r="M753">
            <v>9</v>
          </cell>
          <cell r="N753">
            <v>6</v>
          </cell>
        </row>
        <row r="754">
          <cell r="A754">
            <v>2507</v>
          </cell>
          <cell r="B754">
            <v>65</v>
          </cell>
          <cell r="C754">
            <v>620</v>
          </cell>
          <cell r="D754">
            <v>20</v>
          </cell>
          <cell r="E754">
            <v>95</v>
          </cell>
          <cell r="F754">
            <v>9</v>
          </cell>
          <cell r="G754">
            <v>0</v>
          </cell>
          <cell r="H754">
            <v>37</v>
          </cell>
          <cell r="I754">
            <v>707</v>
          </cell>
          <cell r="J754">
            <v>6</v>
          </cell>
          <cell r="K754">
            <v>5</v>
          </cell>
          <cell r="L754">
            <v>1</v>
          </cell>
          <cell r="M754">
            <v>5</v>
          </cell>
          <cell r="N754">
            <v>7</v>
          </cell>
        </row>
        <row r="755">
          <cell r="A755">
            <v>1969</v>
          </cell>
          <cell r="B755">
            <v>65</v>
          </cell>
          <cell r="C755">
            <v>701</v>
          </cell>
          <cell r="D755">
            <v>59</v>
          </cell>
          <cell r="E755">
            <v>1443</v>
          </cell>
          <cell r="F755">
            <v>406</v>
          </cell>
          <cell r="G755">
            <v>83</v>
          </cell>
          <cell r="H755">
            <v>273</v>
          </cell>
          <cell r="I755">
            <v>2419</v>
          </cell>
          <cell r="J755">
            <v>1</v>
          </cell>
          <cell r="K755">
            <v>4</v>
          </cell>
          <cell r="L755">
            <v>9</v>
          </cell>
          <cell r="M755">
            <v>13</v>
          </cell>
          <cell r="N755">
            <v>2</v>
          </cell>
        </row>
        <row r="756">
          <cell r="A756">
            <v>1112</v>
          </cell>
          <cell r="B756">
            <v>65</v>
          </cell>
          <cell r="C756">
            <v>890</v>
          </cell>
          <cell r="D756">
            <v>134</v>
          </cell>
          <cell r="E756">
            <v>370</v>
          </cell>
          <cell r="F756">
            <v>108</v>
          </cell>
          <cell r="G756">
            <v>200</v>
          </cell>
          <cell r="H756">
            <v>134</v>
          </cell>
          <cell r="I756">
            <v>1569</v>
          </cell>
          <cell r="J756">
            <v>4</v>
          </cell>
          <cell r="K756">
            <v>6</v>
          </cell>
          <cell r="L756">
            <v>2</v>
          </cell>
          <cell r="M756">
            <v>10</v>
          </cell>
          <cell r="N756">
            <v>4</v>
          </cell>
        </row>
        <row r="757">
          <cell r="A757">
            <v>2121</v>
          </cell>
          <cell r="B757">
            <v>65</v>
          </cell>
          <cell r="C757">
            <v>890</v>
          </cell>
          <cell r="D757">
            <v>134</v>
          </cell>
          <cell r="E757">
            <v>370</v>
          </cell>
          <cell r="F757">
            <v>108</v>
          </cell>
          <cell r="G757">
            <v>200</v>
          </cell>
          <cell r="H757">
            <v>134</v>
          </cell>
          <cell r="I757">
            <v>1569</v>
          </cell>
          <cell r="J757">
            <v>4</v>
          </cell>
          <cell r="K757">
            <v>6</v>
          </cell>
          <cell r="L757">
            <v>2</v>
          </cell>
          <cell r="M757">
            <v>10</v>
          </cell>
          <cell r="N757">
            <v>4</v>
          </cell>
        </row>
        <row r="758">
          <cell r="A758">
            <v>2838</v>
          </cell>
          <cell r="B758">
            <v>65</v>
          </cell>
          <cell r="C758">
            <v>981</v>
          </cell>
          <cell r="D758">
            <v>169</v>
          </cell>
          <cell r="E758">
            <v>576</v>
          </cell>
          <cell r="F758">
            <v>248</v>
          </cell>
          <cell r="G758">
            <v>212</v>
          </cell>
          <cell r="H758">
            <v>128</v>
          </cell>
          <cell r="I758">
            <v>2059</v>
          </cell>
          <cell r="J758">
            <v>1</v>
          </cell>
          <cell r="K758">
            <v>5</v>
          </cell>
          <cell r="L758">
            <v>4</v>
          </cell>
          <cell r="M758">
            <v>4</v>
          </cell>
          <cell r="N758">
            <v>2</v>
          </cell>
        </row>
        <row r="759">
          <cell r="A759">
            <v>1349</v>
          </cell>
          <cell r="B759">
            <v>65</v>
          </cell>
          <cell r="C759">
            <v>1141</v>
          </cell>
          <cell r="D759">
            <v>0</v>
          </cell>
          <cell r="E759">
            <v>260</v>
          </cell>
          <cell r="F759">
            <v>79</v>
          </cell>
          <cell r="G759">
            <v>76</v>
          </cell>
          <cell r="H759">
            <v>401</v>
          </cell>
          <cell r="I759">
            <v>1155</v>
          </cell>
          <cell r="J759">
            <v>2</v>
          </cell>
          <cell r="K759">
            <v>6</v>
          </cell>
          <cell r="L759">
            <v>2</v>
          </cell>
          <cell r="M759">
            <v>9</v>
          </cell>
          <cell r="N759">
            <v>4</v>
          </cell>
        </row>
        <row r="760">
          <cell r="A760">
            <v>1941</v>
          </cell>
          <cell r="B760">
            <v>65</v>
          </cell>
          <cell r="C760">
            <v>1355</v>
          </cell>
          <cell r="D760">
            <v>205</v>
          </cell>
          <cell r="E760">
            <v>413</v>
          </cell>
          <cell r="F760">
            <v>60</v>
          </cell>
          <cell r="G760">
            <v>297</v>
          </cell>
          <cell r="H760">
            <v>275</v>
          </cell>
          <cell r="I760">
            <v>2056</v>
          </cell>
          <cell r="J760">
            <v>2</v>
          </cell>
          <cell r="K760">
            <v>4</v>
          </cell>
          <cell r="L760">
            <v>7</v>
          </cell>
          <cell r="M760">
            <v>13</v>
          </cell>
          <cell r="N760">
            <v>2</v>
          </cell>
        </row>
        <row r="761">
          <cell r="A761">
            <v>1515</v>
          </cell>
          <cell r="B761">
            <v>65</v>
          </cell>
          <cell r="C761">
            <v>1471</v>
          </cell>
          <cell r="D761">
            <v>128</v>
          </cell>
          <cell r="E761">
            <v>618</v>
          </cell>
          <cell r="F761">
            <v>302</v>
          </cell>
          <cell r="G761">
            <v>128</v>
          </cell>
          <cell r="H761">
            <v>128</v>
          </cell>
          <cell r="I761">
            <v>2518</v>
          </cell>
          <cell r="J761">
            <v>1</v>
          </cell>
          <cell r="K761">
            <v>4</v>
          </cell>
          <cell r="L761">
            <v>7</v>
          </cell>
          <cell r="M761">
            <v>5</v>
          </cell>
          <cell r="N761">
            <v>1</v>
          </cell>
        </row>
        <row r="762">
          <cell r="A762">
            <v>1342</v>
          </cell>
          <cell r="B762">
            <v>65</v>
          </cell>
          <cell r="C762">
            <v>1596</v>
          </cell>
          <cell r="D762">
            <v>43</v>
          </cell>
          <cell r="E762">
            <v>449</v>
          </cell>
          <cell r="F762">
            <v>175</v>
          </cell>
          <cell r="G762">
            <v>0</v>
          </cell>
          <cell r="H762">
            <v>20</v>
          </cell>
          <cell r="I762">
            <v>2242</v>
          </cell>
          <cell r="J762">
            <v>1</v>
          </cell>
          <cell r="K762">
            <v>5</v>
          </cell>
          <cell r="L762">
            <v>3</v>
          </cell>
          <cell r="M762">
            <v>5</v>
          </cell>
          <cell r="N762">
            <v>2</v>
          </cell>
        </row>
        <row r="763">
          <cell r="A763">
            <v>2481</v>
          </cell>
          <cell r="B763">
            <v>65</v>
          </cell>
          <cell r="C763">
            <v>1937</v>
          </cell>
          <cell r="D763">
            <v>21</v>
          </cell>
          <cell r="E763">
            <v>323</v>
          </cell>
          <cell r="F763">
            <v>28</v>
          </cell>
          <cell r="G763">
            <v>21</v>
          </cell>
          <cell r="H763">
            <v>67</v>
          </cell>
          <cell r="I763">
            <v>2262</v>
          </cell>
          <cell r="J763">
            <v>1</v>
          </cell>
          <cell r="K763">
            <v>4</v>
          </cell>
          <cell r="L763">
            <v>3</v>
          </cell>
          <cell r="M763">
            <v>6</v>
          </cell>
          <cell r="N763">
            <v>2</v>
          </cell>
        </row>
        <row r="764">
          <cell r="A764">
            <v>1570</v>
          </cell>
          <cell r="B764">
            <v>65</v>
          </cell>
          <cell r="C764">
            <v>2388</v>
          </cell>
          <cell r="D764">
            <v>47</v>
          </cell>
          <cell r="E764">
            <v>1194</v>
          </cell>
          <cell r="F764">
            <v>72</v>
          </cell>
          <cell r="G764">
            <v>0</v>
          </cell>
          <cell r="H764">
            <v>505</v>
          </cell>
          <cell r="I764">
            <v>3197</v>
          </cell>
          <cell r="J764">
            <v>1</v>
          </cell>
          <cell r="K764">
            <v>5</v>
          </cell>
          <cell r="L764">
            <v>11</v>
          </cell>
          <cell r="M764">
            <v>5</v>
          </cell>
          <cell r="N764">
            <v>3</v>
          </cell>
        </row>
        <row r="765">
          <cell r="A765">
            <v>1326</v>
          </cell>
          <cell r="B765">
            <v>65</v>
          </cell>
          <cell r="C765">
            <v>3101</v>
          </cell>
          <cell r="D765">
            <v>0</v>
          </cell>
          <cell r="E765">
            <v>127</v>
          </cell>
          <cell r="F765">
            <v>0</v>
          </cell>
          <cell r="G765">
            <v>0</v>
          </cell>
          <cell r="H765">
            <v>96</v>
          </cell>
          <cell r="I765">
            <v>3132</v>
          </cell>
          <cell r="J765">
            <v>3</v>
          </cell>
          <cell r="K765">
            <v>4</v>
          </cell>
          <cell r="L765">
            <v>2</v>
          </cell>
          <cell r="M765">
            <v>11</v>
          </cell>
          <cell r="N765">
            <v>8</v>
          </cell>
        </row>
        <row r="766">
          <cell r="A766">
            <v>2901</v>
          </cell>
          <cell r="B766">
            <v>65</v>
          </cell>
          <cell r="C766">
            <v>3101</v>
          </cell>
          <cell r="D766">
            <v>0</v>
          </cell>
          <cell r="E766">
            <v>127</v>
          </cell>
          <cell r="F766">
            <v>0</v>
          </cell>
          <cell r="G766">
            <v>0</v>
          </cell>
          <cell r="H766">
            <v>96</v>
          </cell>
          <cell r="I766">
            <v>3132</v>
          </cell>
          <cell r="J766">
            <v>3</v>
          </cell>
          <cell r="K766">
            <v>4</v>
          </cell>
          <cell r="L766">
            <v>2</v>
          </cell>
          <cell r="M766">
            <v>11</v>
          </cell>
          <cell r="N766">
            <v>8</v>
          </cell>
        </row>
        <row r="767">
          <cell r="A767">
            <v>2755</v>
          </cell>
          <cell r="B767">
            <v>64</v>
          </cell>
          <cell r="C767">
            <v>0</v>
          </cell>
          <cell r="D767">
            <v>24</v>
          </cell>
          <cell r="E767">
            <v>42</v>
          </cell>
          <cell r="F767">
            <v>65</v>
          </cell>
          <cell r="G767">
            <v>60</v>
          </cell>
          <cell r="H767">
            <v>89</v>
          </cell>
          <cell r="I767">
            <v>101</v>
          </cell>
          <cell r="J767">
            <v>2</v>
          </cell>
          <cell r="K767">
            <v>2</v>
          </cell>
          <cell r="L767">
            <v>0</v>
          </cell>
          <cell r="M767">
            <v>3</v>
          </cell>
          <cell r="N767">
            <v>6</v>
          </cell>
        </row>
        <row r="768">
          <cell r="A768">
            <v>1293</v>
          </cell>
          <cell r="B768">
            <v>64</v>
          </cell>
          <cell r="C768">
            <v>5</v>
          </cell>
          <cell r="D768">
            <v>122</v>
          </cell>
          <cell r="E768">
            <v>117</v>
          </cell>
          <cell r="F768">
            <v>80</v>
          </cell>
          <cell r="G768">
            <v>108</v>
          </cell>
          <cell r="H768">
            <v>70</v>
          </cell>
          <cell r="I768">
            <v>362</v>
          </cell>
          <cell r="J768">
            <v>1</v>
          </cell>
          <cell r="K768">
            <v>3</v>
          </cell>
          <cell r="L768">
            <v>0</v>
          </cell>
          <cell r="M768">
            <v>3</v>
          </cell>
          <cell r="N768">
            <v>9</v>
          </cell>
        </row>
        <row r="769">
          <cell r="A769">
            <v>2035</v>
          </cell>
          <cell r="B769">
            <v>64</v>
          </cell>
          <cell r="C769">
            <v>56</v>
          </cell>
          <cell r="D769">
            <v>0</v>
          </cell>
          <cell r="E769">
            <v>61</v>
          </cell>
          <cell r="F769">
            <v>9</v>
          </cell>
          <cell r="G769">
            <v>0</v>
          </cell>
          <cell r="H769">
            <v>47</v>
          </cell>
          <cell r="I769">
            <v>80</v>
          </cell>
          <cell r="J769">
            <v>1</v>
          </cell>
          <cell r="K769">
            <v>1</v>
          </cell>
          <cell r="L769">
            <v>0</v>
          </cell>
          <cell r="M769">
            <v>3</v>
          </cell>
          <cell r="N769">
            <v>7</v>
          </cell>
        </row>
        <row r="770">
          <cell r="A770">
            <v>2406</v>
          </cell>
          <cell r="B770">
            <v>64</v>
          </cell>
          <cell r="C770">
            <v>56</v>
          </cell>
          <cell r="D770">
            <v>0</v>
          </cell>
          <cell r="E770">
            <v>61</v>
          </cell>
          <cell r="F770">
            <v>9</v>
          </cell>
          <cell r="G770">
            <v>0</v>
          </cell>
          <cell r="H770">
            <v>47</v>
          </cell>
          <cell r="I770">
            <v>80</v>
          </cell>
          <cell r="J770">
            <v>1</v>
          </cell>
          <cell r="K770">
            <v>1</v>
          </cell>
          <cell r="L770">
            <v>0</v>
          </cell>
          <cell r="M770">
            <v>3</v>
          </cell>
          <cell r="N770">
            <v>7</v>
          </cell>
        </row>
        <row r="771">
          <cell r="A771">
            <v>2917</v>
          </cell>
          <cell r="B771">
            <v>64</v>
          </cell>
          <cell r="C771">
            <v>115</v>
          </cell>
          <cell r="D771">
            <v>0</v>
          </cell>
          <cell r="E771">
            <v>31</v>
          </cell>
          <cell r="F771">
            <v>31</v>
          </cell>
          <cell r="G771">
            <v>10</v>
          </cell>
          <cell r="H771">
            <v>31</v>
          </cell>
          <cell r="I771">
            <v>156</v>
          </cell>
          <cell r="J771">
            <v>1</v>
          </cell>
          <cell r="K771">
            <v>1</v>
          </cell>
          <cell r="L771">
            <v>0</v>
          </cell>
          <cell r="M771">
            <v>3</v>
          </cell>
          <cell r="N771">
            <v>7</v>
          </cell>
        </row>
        <row r="772">
          <cell r="A772">
            <v>1568</v>
          </cell>
          <cell r="B772">
            <v>64</v>
          </cell>
          <cell r="C772">
            <v>163</v>
          </cell>
          <cell r="D772">
            <v>0</v>
          </cell>
          <cell r="E772">
            <v>25</v>
          </cell>
          <cell r="F772">
            <v>0</v>
          </cell>
          <cell r="G772">
            <v>0</v>
          </cell>
          <cell r="H772">
            <v>7</v>
          </cell>
          <cell r="I772">
            <v>180</v>
          </cell>
          <cell r="J772">
            <v>2</v>
          </cell>
          <cell r="K772">
            <v>2</v>
          </cell>
          <cell r="L772">
            <v>0</v>
          </cell>
          <cell r="M772">
            <v>3</v>
          </cell>
          <cell r="N772">
            <v>6</v>
          </cell>
        </row>
        <row r="773">
          <cell r="A773">
            <v>1757</v>
          </cell>
          <cell r="B773">
            <v>64</v>
          </cell>
          <cell r="C773">
            <v>242</v>
          </cell>
          <cell r="D773">
            <v>0</v>
          </cell>
          <cell r="E773">
            <v>59</v>
          </cell>
          <cell r="F773">
            <v>0</v>
          </cell>
          <cell r="G773">
            <v>0</v>
          </cell>
          <cell r="H773">
            <v>21</v>
          </cell>
          <cell r="I773">
            <v>280</v>
          </cell>
          <cell r="J773">
            <v>2</v>
          </cell>
          <cell r="K773">
            <v>2</v>
          </cell>
          <cell r="L773">
            <v>1</v>
          </cell>
          <cell r="M773">
            <v>3</v>
          </cell>
          <cell r="N773">
            <v>6</v>
          </cell>
        </row>
        <row r="774">
          <cell r="A774">
            <v>2195</v>
          </cell>
          <cell r="B774">
            <v>64</v>
          </cell>
          <cell r="C774">
            <v>434</v>
          </cell>
          <cell r="D774">
            <v>17</v>
          </cell>
          <cell r="E774">
            <v>108</v>
          </cell>
          <cell r="F774">
            <v>17</v>
          </cell>
          <cell r="G774">
            <v>36</v>
          </cell>
          <cell r="H774">
            <v>207</v>
          </cell>
          <cell r="I774">
            <v>403</v>
          </cell>
          <cell r="J774">
            <v>5</v>
          </cell>
          <cell r="K774">
            <v>4</v>
          </cell>
          <cell r="L774">
            <v>1</v>
          </cell>
          <cell r="M774">
            <v>5</v>
          </cell>
          <cell r="N774">
            <v>6</v>
          </cell>
        </row>
        <row r="775">
          <cell r="A775">
            <v>2607</v>
          </cell>
          <cell r="B775">
            <v>64</v>
          </cell>
          <cell r="C775">
            <v>531</v>
          </cell>
          <cell r="D775">
            <v>7</v>
          </cell>
          <cell r="E775">
            <v>170</v>
          </cell>
          <cell r="F775">
            <v>20</v>
          </cell>
          <cell r="G775">
            <v>7</v>
          </cell>
          <cell r="H775">
            <v>80</v>
          </cell>
          <cell r="I775">
            <v>655</v>
          </cell>
          <cell r="J775">
            <v>3</v>
          </cell>
          <cell r="K775">
            <v>4</v>
          </cell>
          <cell r="L775">
            <v>1</v>
          </cell>
          <cell r="M775">
            <v>5</v>
          </cell>
          <cell r="N775">
            <v>5</v>
          </cell>
        </row>
        <row r="776">
          <cell r="A776">
            <v>1564</v>
          </cell>
          <cell r="B776">
            <v>64</v>
          </cell>
          <cell r="C776">
            <v>652</v>
          </cell>
          <cell r="D776">
            <v>0</v>
          </cell>
          <cell r="E776">
            <v>32</v>
          </cell>
          <cell r="F776">
            <v>0</v>
          </cell>
          <cell r="G776">
            <v>0</v>
          </cell>
          <cell r="H776">
            <v>6</v>
          </cell>
          <cell r="I776">
            <v>678</v>
          </cell>
          <cell r="J776">
            <v>5</v>
          </cell>
          <cell r="K776">
            <v>3</v>
          </cell>
          <cell r="L776">
            <v>1</v>
          </cell>
          <cell r="M776">
            <v>6</v>
          </cell>
          <cell r="N776">
            <v>6</v>
          </cell>
        </row>
        <row r="777">
          <cell r="A777">
            <v>2185</v>
          </cell>
          <cell r="B777">
            <v>64</v>
          </cell>
          <cell r="C777">
            <v>728</v>
          </cell>
          <cell r="D777">
            <v>25</v>
          </cell>
          <cell r="E777">
            <v>1723</v>
          </cell>
          <cell r="F777">
            <v>210</v>
          </cell>
          <cell r="G777">
            <v>25</v>
          </cell>
          <cell r="H777">
            <v>0</v>
          </cell>
          <cell r="I777">
            <v>2711</v>
          </cell>
          <cell r="J777">
            <v>1</v>
          </cell>
          <cell r="K777">
            <v>3</v>
          </cell>
          <cell r="L777">
            <v>4</v>
          </cell>
          <cell r="M777">
            <v>9</v>
          </cell>
          <cell r="N777">
            <v>1</v>
          </cell>
        </row>
        <row r="778">
          <cell r="A778">
            <v>1350</v>
          </cell>
          <cell r="B778">
            <v>64</v>
          </cell>
          <cell r="C778">
            <v>752</v>
          </cell>
          <cell r="D778">
            <v>0</v>
          </cell>
          <cell r="E778">
            <v>1840</v>
          </cell>
          <cell r="F778">
            <v>291</v>
          </cell>
          <cell r="G778">
            <v>95</v>
          </cell>
          <cell r="H778">
            <v>65</v>
          </cell>
          <cell r="I778">
            <v>2912</v>
          </cell>
          <cell r="J778">
            <v>1</v>
          </cell>
          <cell r="K778">
            <v>4</v>
          </cell>
          <cell r="L778">
            <v>10</v>
          </cell>
          <cell r="M778">
            <v>11</v>
          </cell>
          <cell r="N778">
            <v>2</v>
          </cell>
        </row>
        <row r="779">
          <cell r="A779">
            <v>2209</v>
          </cell>
          <cell r="B779">
            <v>64</v>
          </cell>
          <cell r="C779">
            <v>899</v>
          </cell>
          <cell r="D779">
            <v>8</v>
          </cell>
          <cell r="E779">
            <v>48</v>
          </cell>
          <cell r="F779">
            <v>11</v>
          </cell>
          <cell r="G779">
            <v>20</v>
          </cell>
          <cell r="H779">
            <v>158</v>
          </cell>
          <cell r="I779">
            <v>828</v>
          </cell>
          <cell r="J779">
            <v>5</v>
          </cell>
          <cell r="K779">
            <v>4</v>
          </cell>
          <cell r="L779">
            <v>1</v>
          </cell>
          <cell r="M779">
            <v>8</v>
          </cell>
          <cell r="N779">
            <v>4</v>
          </cell>
        </row>
        <row r="780">
          <cell r="A780">
            <v>2599</v>
          </cell>
          <cell r="B780">
            <v>64</v>
          </cell>
          <cell r="C780">
            <v>931</v>
          </cell>
          <cell r="D780">
            <v>24</v>
          </cell>
          <cell r="E780">
            <v>309</v>
          </cell>
          <cell r="F780">
            <v>18</v>
          </cell>
          <cell r="G780">
            <v>12</v>
          </cell>
          <cell r="H780">
            <v>375</v>
          </cell>
          <cell r="I780">
            <v>919</v>
          </cell>
          <cell r="J780">
            <v>9</v>
          </cell>
          <cell r="K780">
            <v>8</v>
          </cell>
          <cell r="L780">
            <v>1</v>
          </cell>
          <cell r="M780">
            <v>6</v>
          </cell>
          <cell r="N780">
            <v>9</v>
          </cell>
        </row>
        <row r="781">
          <cell r="A781">
            <v>2576</v>
          </cell>
          <cell r="B781">
            <v>64</v>
          </cell>
          <cell r="C781">
            <v>1080</v>
          </cell>
          <cell r="D781">
            <v>0</v>
          </cell>
          <cell r="E781">
            <v>251</v>
          </cell>
          <cell r="F781">
            <v>54</v>
          </cell>
          <cell r="G781">
            <v>11</v>
          </cell>
          <cell r="H781">
            <v>209</v>
          </cell>
          <cell r="I781">
            <v>1189</v>
          </cell>
          <cell r="J781">
            <v>4</v>
          </cell>
          <cell r="K781">
            <v>8</v>
          </cell>
          <cell r="L781">
            <v>5</v>
          </cell>
          <cell r="M781">
            <v>3</v>
          </cell>
          <cell r="N781">
            <v>7</v>
          </cell>
        </row>
        <row r="782">
          <cell r="A782">
            <v>1149</v>
          </cell>
          <cell r="B782">
            <v>64</v>
          </cell>
          <cell r="C782">
            <v>1203</v>
          </cell>
          <cell r="D782">
            <v>25</v>
          </cell>
          <cell r="E782">
            <v>869</v>
          </cell>
          <cell r="F782">
            <v>335</v>
          </cell>
          <cell r="G782">
            <v>204</v>
          </cell>
          <cell r="H782">
            <v>128</v>
          </cell>
          <cell r="I782">
            <v>2508</v>
          </cell>
          <cell r="J782">
            <v>1</v>
          </cell>
          <cell r="K782">
            <v>3</v>
          </cell>
          <cell r="L782">
            <v>4</v>
          </cell>
          <cell r="M782">
            <v>10</v>
          </cell>
          <cell r="N782">
            <v>1</v>
          </cell>
        </row>
        <row r="783">
          <cell r="A783">
            <v>1857</v>
          </cell>
          <cell r="B783">
            <v>64</v>
          </cell>
          <cell r="C783">
            <v>1264</v>
          </cell>
          <cell r="D783">
            <v>13</v>
          </cell>
          <cell r="E783">
            <v>310</v>
          </cell>
          <cell r="F783">
            <v>40</v>
          </cell>
          <cell r="G783">
            <v>30</v>
          </cell>
          <cell r="H783">
            <v>327</v>
          </cell>
          <cell r="I783">
            <v>1330</v>
          </cell>
          <cell r="J783">
            <v>7</v>
          </cell>
          <cell r="K783">
            <v>6</v>
          </cell>
          <cell r="L783">
            <v>6</v>
          </cell>
          <cell r="M783">
            <v>4</v>
          </cell>
          <cell r="N783">
            <v>6</v>
          </cell>
        </row>
        <row r="784">
          <cell r="A784">
            <v>1266</v>
          </cell>
          <cell r="B784">
            <v>64</v>
          </cell>
          <cell r="C784">
            <v>1630</v>
          </cell>
          <cell r="D784">
            <v>38</v>
          </cell>
          <cell r="E784">
            <v>257</v>
          </cell>
          <cell r="F784">
            <v>51</v>
          </cell>
          <cell r="G784">
            <v>18</v>
          </cell>
          <cell r="H784">
            <v>336</v>
          </cell>
          <cell r="I784">
            <v>1658</v>
          </cell>
          <cell r="J784">
            <v>1</v>
          </cell>
          <cell r="K784">
            <v>9</v>
          </cell>
          <cell r="L784">
            <v>3</v>
          </cell>
          <cell r="M784">
            <v>9</v>
          </cell>
          <cell r="N784">
            <v>6</v>
          </cell>
        </row>
        <row r="785">
          <cell r="A785">
            <v>2176</v>
          </cell>
          <cell r="B785">
            <v>64</v>
          </cell>
          <cell r="C785">
            <v>1630</v>
          </cell>
          <cell r="D785">
            <v>38</v>
          </cell>
          <cell r="E785">
            <v>257</v>
          </cell>
          <cell r="F785">
            <v>51</v>
          </cell>
          <cell r="G785">
            <v>18</v>
          </cell>
          <cell r="H785">
            <v>336</v>
          </cell>
          <cell r="I785">
            <v>1658</v>
          </cell>
          <cell r="J785">
            <v>1</v>
          </cell>
          <cell r="K785">
            <v>9</v>
          </cell>
          <cell r="L785">
            <v>3</v>
          </cell>
          <cell r="M785">
            <v>9</v>
          </cell>
          <cell r="N785">
            <v>6</v>
          </cell>
        </row>
        <row r="786">
          <cell r="A786">
            <v>2374</v>
          </cell>
          <cell r="B786">
            <v>64</v>
          </cell>
          <cell r="C786">
            <v>1630</v>
          </cell>
          <cell r="D786">
            <v>38</v>
          </cell>
          <cell r="E786">
            <v>257</v>
          </cell>
          <cell r="F786">
            <v>51</v>
          </cell>
          <cell r="G786">
            <v>18</v>
          </cell>
          <cell r="H786">
            <v>336</v>
          </cell>
          <cell r="I786">
            <v>1658</v>
          </cell>
          <cell r="J786">
            <v>1</v>
          </cell>
          <cell r="K786">
            <v>9</v>
          </cell>
          <cell r="L786">
            <v>3</v>
          </cell>
          <cell r="M786">
            <v>9</v>
          </cell>
          <cell r="N786">
            <v>6</v>
          </cell>
        </row>
        <row r="787">
          <cell r="A787">
            <v>1696</v>
          </cell>
          <cell r="B787">
            <v>64</v>
          </cell>
          <cell r="C787">
            <v>1727</v>
          </cell>
          <cell r="D787">
            <v>92</v>
          </cell>
          <cell r="E787">
            <v>678</v>
          </cell>
          <cell r="F787">
            <v>279</v>
          </cell>
          <cell r="G787">
            <v>369</v>
          </cell>
          <cell r="H787">
            <v>339</v>
          </cell>
          <cell r="I787">
            <v>2805</v>
          </cell>
          <cell r="J787">
            <v>1</v>
          </cell>
          <cell r="K787">
            <v>3</v>
          </cell>
          <cell r="L787">
            <v>2</v>
          </cell>
          <cell r="M787">
            <v>5</v>
          </cell>
          <cell r="N787">
            <v>1</v>
          </cell>
        </row>
        <row r="788">
          <cell r="A788">
            <v>2231</v>
          </cell>
          <cell r="B788">
            <v>64</v>
          </cell>
          <cell r="C788">
            <v>2143</v>
          </cell>
          <cell r="D788">
            <v>70</v>
          </cell>
          <cell r="E788">
            <v>1249</v>
          </cell>
          <cell r="F788">
            <v>92</v>
          </cell>
          <cell r="G788">
            <v>70</v>
          </cell>
          <cell r="H788">
            <v>107</v>
          </cell>
          <cell r="I788">
            <v>3517</v>
          </cell>
          <cell r="J788">
            <v>1</v>
          </cell>
          <cell r="K788">
            <v>4</v>
          </cell>
          <cell r="L788">
            <v>2</v>
          </cell>
          <cell r="M788">
            <v>6</v>
          </cell>
          <cell r="N788">
            <v>3</v>
          </cell>
        </row>
        <row r="789">
          <cell r="A789">
            <v>3100</v>
          </cell>
          <cell r="B789">
            <v>64</v>
          </cell>
          <cell r="C789">
            <v>2288</v>
          </cell>
          <cell r="D789">
            <v>0</v>
          </cell>
          <cell r="E789">
            <v>2104</v>
          </cell>
          <cell r="F789">
            <v>119</v>
          </cell>
          <cell r="G789">
            <v>91</v>
          </cell>
          <cell r="H789">
            <v>0</v>
          </cell>
          <cell r="I789">
            <v>4601</v>
          </cell>
          <cell r="J789">
            <v>1</v>
          </cell>
          <cell r="K789">
            <v>5</v>
          </cell>
          <cell r="L789">
            <v>6</v>
          </cell>
          <cell r="M789">
            <v>8</v>
          </cell>
          <cell r="N789">
            <v>3</v>
          </cell>
        </row>
        <row r="790">
          <cell r="A790">
            <v>2229</v>
          </cell>
          <cell r="B790">
            <v>63</v>
          </cell>
          <cell r="C790">
            <v>29</v>
          </cell>
          <cell r="D790">
            <v>0</v>
          </cell>
          <cell r="E790">
            <v>24</v>
          </cell>
          <cell r="F790">
            <v>0</v>
          </cell>
          <cell r="G790">
            <v>0</v>
          </cell>
          <cell r="H790">
            <v>6</v>
          </cell>
          <cell r="I790">
            <v>47</v>
          </cell>
          <cell r="J790">
            <v>1</v>
          </cell>
          <cell r="K790">
            <v>1</v>
          </cell>
          <cell r="L790">
            <v>0</v>
          </cell>
          <cell r="M790">
            <v>2</v>
          </cell>
          <cell r="N790">
            <v>8</v>
          </cell>
        </row>
        <row r="791">
          <cell r="A791">
            <v>1114</v>
          </cell>
          <cell r="B791">
            <v>63</v>
          </cell>
          <cell r="C791">
            <v>55</v>
          </cell>
          <cell r="D791">
            <v>0</v>
          </cell>
          <cell r="E791">
            <v>43</v>
          </cell>
          <cell r="F791">
            <v>18</v>
          </cell>
          <cell r="G791">
            <v>25</v>
          </cell>
          <cell r="H791">
            <v>43</v>
          </cell>
          <cell r="I791">
            <v>98</v>
          </cell>
          <cell r="J791">
            <v>2</v>
          </cell>
          <cell r="K791">
            <v>1</v>
          </cell>
          <cell r="L791">
            <v>0</v>
          </cell>
          <cell r="M791">
            <v>3</v>
          </cell>
          <cell r="N791">
            <v>7</v>
          </cell>
        </row>
        <row r="792">
          <cell r="A792">
            <v>3159</v>
          </cell>
          <cell r="B792">
            <v>63</v>
          </cell>
          <cell r="C792">
            <v>79</v>
          </cell>
          <cell r="D792">
            <v>3</v>
          </cell>
          <cell r="E792">
            <v>24</v>
          </cell>
          <cell r="F792">
            <v>0</v>
          </cell>
          <cell r="G792">
            <v>14</v>
          </cell>
          <cell r="H792">
            <v>83</v>
          </cell>
          <cell r="I792">
            <v>38</v>
          </cell>
          <cell r="J792">
            <v>1</v>
          </cell>
          <cell r="K792">
            <v>1</v>
          </cell>
          <cell r="L792">
            <v>1</v>
          </cell>
          <cell r="M792">
            <v>2</v>
          </cell>
          <cell r="N792">
            <v>7</v>
          </cell>
        </row>
        <row r="793">
          <cell r="A793">
            <v>2117</v>
          </cell>
          <cell r="B793">
            <v>63</v>
          </cell>
          <cell r="C793">
            <v>108</v>
          </cell>
          <cell r="D793">
            <v>15</v>
          </cell>
          <cell r="E793">
            <v>126</v>
          </cell>
          <cell r="F793">
            <v>7</v>
          </cell>
          <cell r="G793">
            <v>15</v>
          </cell>
          <cell r="H793">
            <v>15</v>
          </cell>
          <cell r="I793">
            <v>257</v>
          </cell>
          <cell r="J793">
            <v>3</v>
          </cell>
          <cell r="K793">
            <v>3</v>
          </cell>
          <cell r="L793">
            <v>0</v>
          </cell>
          <cell r="M793">
            <v>3</v>
          </cell>
          <cell r="N793">
            <v>9</v>
          </cell>
        </row>
        <row r="794">
          <cell r="A794">
            <v>1175</v>
          </cell>
          <cell r="B794">
            <v>63</v>
          </cell>
          <cell r="C794">
            <v>143</v>
          </cell>
          <cell r="D794">
            <v>0</v>
          </cell>
          <cell r="E794">
            <v>8</v>
          </cell>
          <cell r="F794">
            <v>0</v>
          </cell>
          <cell r="G794">
            <v>0</v>
          </cell>
          <cell r="H794">
            <v>8</v>
          </cell>
          <cell r="I794">
            <v>143</v>
          </cell>
          <cell r="J794">
            <v>2</v>
          </cell>
          <cell r="K794">
            <v>1</v>
          </cell>
          <cell r="L794">
            <v>0</v>
          </cell>
          <cell r="M794">
            <v>4</v>
          </cell>
          <cell r="N794">
            <v>5</v>
          </cell>
        </row>
        <row r="795">
          <cell r="A795">
            <v>2227</v>
          </cell>
          <cell r="B795">
            <v>63</v>
          </cell>
          <cell r="C795">
            <v>143</v>
          </cell>
          <cell r="D795">
            <v>244</v>
          </cell>
          <cell r="E795">
            <v>258</v>
          </cell>
          <cell r="F795">
            <v>115</v>
          </cell>
          <cell r="G795">
            <v>373</v>
          </cell>
          <cell r="H795">
            <v>573</v>
          </cell>
          <cell r="I795">
            <v>559</v>
          </cell>
          <cell r="J795">
            <v>4</v>
          </cell>
          <cell r="K795">
            <v>3</v>
          </cell>
          <cell r="L795">
            <v>2</v>
          </cell>
          <cell r="M795">
            <v>2</v>
          </cell>
          <cell r="N795">
            <v>9</v>
          </cell>
        </row>
        <row r="796">
          <cell r="A796">
            <v>1992</v>
          </cell>
          <cell r="B796">
            <v>63</v>
          </cell>
          <cell r="C796">
            <v>246</v>
          </cell>
          <cell r="D796">
            <v>3</v>
          </cell>
          <cell r="E796">
            <v>94</v>
          </cell>
          <cell r="F796">
            <v>6</v>
          </cell>
          <cell r="G796">
            <v>3</v>
          </cell>
          <cell r="H796">
            <v>0</v>
          </cell>
          <cell r="I796">
            <v>352</v>
          </cell>
          <cell r="J796">
            <v>1</v>
          </cell>
          <cell r="K796">
            <v>1</v>
          </cell>
          <cell r="L796">
            <v>1</v>
          </cell>
          <cell r="M796">
            <v>5</v>
          </cell>
          <cell r="N796">
            <v>2</v>
          </cell>
        </row>
        <row r="797">
          <cell r="A797">
            <v>2465</v>
          </cell>
          <cell r="B797">
            <v>63</v>
          </cell>
          <cell r="C797">
            <v>370</v>
          </cell>
          <cell r="D797">
            <v>51</v>
          </cell>
          <cell r="E797">
            <v>514</v>
          </cell>
          <cell r="F797">
            <v>117</v>
          </cell>
          <cell r="G797">
            <v>0</v>
          </cell>
          <cell r="H797">
            <v>90</v>
          </cell>
          <cell r="I797">
            <v>962</v>
          </cell>
          <cell r="J797">
            <v>5</v>
          </cell>
          <cell r="K797">
            <v>6</v>
          </cell>
          <cell r="L797">
            <v>2</v>
          </cell>
          <cell r="M797">
            <v>5</v>
          </cell>
          <cell r="N797">
            <v>6</v>
          </cell>
        </row>
        <row r="798">
          <cell r="A798">
            <v>1156</v>
          </cell>
          <cell r="B798">
            <v>63</v>
          </cell>
          <cell r="C798">
            <v>617</v>
          </cell>
          <cell r="D798">
            <v>15</v>
          </cell>
          <cell r="E798">
            <v>96</v>
          </cell>
          <cell r="F798">
            <v>20</v>
          </cell>
          <cell r="G798">
            <v>0</v>
          </cell>
          <cell r="H798">
            <v>6</v>
          </cell>
          <cell r="I798">
            <v>742</v>
          </cell>
          <cell r="J798">
            <v>1</v>
          </cell>
          <cell r="K798">
            <v>3</v>
          </cell>
          <cell r="L798">
            <v>2</v>
          </cell>
          <cell r="M798">
            <v>6</v>
          </cell>
          <cell r="N798">
            <v>4</v>
          </cell>
        </row>
        <row r="799">
          <cell r="A799">
            <v>3165</v>
          </cell>
          <cell r="B799">
            <v>63</v>
          </cell>
          <cell r="C799">
            <v>820</v>
          </cell>
          <cell r="D799">
            <v>22</v>
          </cell>
          <cell r="E799">
            <v>347</v>
          </cell>
          <cell r="F799">
            <v>31</v>
          </cell>
          <cell r="G799">
            <v>11</v>
          </cell>
          <cell r="H799">
            <v>297</v>
          </cell>
          <cell r="I799">
            <v>935</v>
          </cell>
          <cell r="J799">
            <v>2</v>
          </cell>
          <cell r="K799">
            <v>6</v>
          </cell>
          <cell r="L799">
            <v>6</v>
          </cell>
          <cell r="M799">
            <v>3</v>
          </cell>
          <cell r="N799">
            <v>6</v>
          </cell>
        </row>
        <row r="800">
          <cell r="A800">
            <v>3043</v>
          </cell>
          <cell r="B800">
            <v>63</v>
          </cell>
          <cell r="C800">
            <v>1065</v>
          </cell>
          <cell r="D800">
            <v>11</v>
          </cell>
          <cell r="E800">
            <v>266</v>
          </cell>
          <cell r="F800">
            <v>34</v>
          </cell>
          <cell r="G800">
            <v>25</v>
          </cell>
          <cell r="H800">
            <v>68</v>
          </cell>
          <cell r="I800">
            <v>1334</v>
          </cell>
          <cell r="J800">
            <v>3</v>
          </cell>
          <cell r="K800">
            <v>6</v>
          </cell>
          <cell r="L800">
            <v>2</v>
          </cell>
          <cell r="M800">
            <v>8</v>
          </cell>
          <cell r="N800">
            <v>5</v>
          </cell>
        </row>
        <row r="801">
          <cell r="A801">
            <v>1055</v>
          </cell>
          <cell r="B801">
            <v>63</v>
          </cell>
          <cell r="C801">
            <v>1246</v>
          </cell>
          <cell r="D801">
            <v>0</v>
          </cell>
          <cell r="E801">
            <v>78</v>
          </cell>
          <cell r="F801">
            <v>0</v>
          </cell>
          <cell r="G801">
            <v>0</v>
          </cell>
          <cell r="H801">
            <v>120</v>
          </cell>
          <cell r="I801">
            <v>1204</v>
          </cell>
          <cell r="J801">
            <v>3</v>
          </cell>
          <cell r="K801">
            <v>8</v>
          </cell>
          <cell r="L801">
            <v>2</v>
          </cell>
          <cell r="M801">
            <v>6</v>
          </cell>
          <cell r="N801">
            <v>7</v>
          </cell>
        </row>
        <row r="802">
          <cell r="A802">
            <v>1482</v>
          </cell>
          <cell r="B802">
            <v>63</v>
          </cell>
          <cell r="C802">
            <v>1308</v>
          </cell>
          <cell r="D802">
            <v>0</v>
          </cell>
          <cell r="E802">
            <v>880</v>
          </cell>
          <cell r="F802">
            <v>156</v>
          </cell>
          <cell r="G802">
            <v>69</v>
          </cell>
          <cell r="H802">
            <v>0</v>
          </cell>
          <cell r="I802">
            <v>2413</v>
          </cell>
          <cell r="J802">
            <v>3</v>
          </cell>
          <cell r="K802">
            <v>6</v>
          </cell>
          <cell r="L802">
            <v>7</v>
          </cell>
          <cell r="M802">
            <v>11</v>
          </cell>
          <cell r="N802">
            <v>3</v>
          </cell>
        </row>
        <row r="803">
          <cell r="A803">
            <v>3070</v>
          </cell>
          <cell r="B803">
            <v>63</v>
          </cell>
          <cell r="C803">
            <v>1308</v>
          </cell>
          <cell r="D803">
            <v>0</v>
          </cell>
          <cell r="E803">
            <v>880</v>
          </cell>
          <cell r="F803">
            <v>156</v>
          </cell>
          <cell r="G803">
            <v>69</v>
          </cell>
          <cell r="H803">
            <v>0</v>
          </cell>
          <cell r="I803">
            <v>2413</v>
          </cell>
          <cell r="J803">
            <v>3</v>
          </cell>
          <cell r="K803">
            <v>6</v>
          </cell>
          <cell r="L803">
            <v>7</v>
          </cell>
          <cell r="M803">
            <v>11</v>
          </cell>
          <cell r="N803">
            <v>3</v>
          </cell>
        </row>
        <row r="804">
          <cell r="A804">
            <v>3131</v>
          </cell>
          <cell r="B804">
            <v>63</v>
          </cell>
          <cell r="C804">
            <v>1331</v>
          </cell>
          <cell r="D804">
            <v>171</v>
          </cell>
          <cell r="E804">
            <v>1434</v>
          </cell>
          <cell r="F804">
            <v>311</v>
          </cell>
          <cell r="G804">
            <v>238</v>
          </cell>
          <cell r="H804">
            <v>171</v>
          </cell>
          <cell r="I804">
            <v>3315</v>
          </cell>
          <cell r="J804">
            <v>1</v>
          </cell>
          <cell r="K804">
            <v>6</v>
          </cell>
          <cell r="L804">
            <v>5</v>
          </cell>
          <cell r="M804">
            <v>11</v>
          </cell>
          <cell r="N804">
            <v>3</v>
          </cell>
        </row>
        <row r="805">
          <cell r="A805">
            <v>1190</v>
          </cell>
          <cell r="B805">
            <v>63</v>
          </cell>
          <cell r="C805">
            <v>1509</v>
          </cell>
          <cell r="D805">
            <v>111</v>
          </cell>
          <cell r="E805">
            <v>866</v>
          </cell>
          <cell r="F805">
            <v>108</v>
          </cell>
          <cell r="G805">
            <v>224</v>
          </cell>
          <cell r="H805">
            <v>139</v>
          </cell>
          <cell r="I805">
            <v>2678</v>
          </cell>
          <cell r="J805">
            <v>3</v>
          </cell>
          <cell r="K805">
            <v>11</v>
          </cell>
          <cell r="L805">
            <v>6</v>
          </cell>
          <cell r="M805">
            <v>9</v>
          </cell>
          <cell r="N805">
            <v>6</v>
          </cell>
        </row>
        <row r="806">
          <cell r="A806">
            <v>1964</v>
          </cell>
          <cell r="B806">
            <v>63</v>
          </cell>
          <cell r="C806">
            <v>1509</v>
          </cell>
          <cell r="D806">
            <v>111</v>
          </cell>
          <cell r="E806">
            <v>866</v>
          </cell>
          <cell r="F806">
            <v>108</v>
          </cell>
          <cell r="G806">
            <v>224</v>
          </cell>
          <cell r="H806">
            <v>139</v>
          </cell>
          <cell r="I806">
            <v>2678</v>
          </cell>
          <cell r="J806">
            <v>3</v>
          </cell>
          <cell r="K806">
            <v>11</v>
          </cell>
          <cell r="L806">
            <v>6</v>
          </cell>
          <cell r="M806">
            <v>9</v>
          </cell>
          <cell r="N806">
            <v>6</v>
          </cell>
        </row>
        <row r="807">
          <cell r="A807">
            <v>1635</v>
          </cell>
          <cell r="B807">
            <v>63</v>
          </cell>
          <cell r="C807">
            <v>1879</v>
          </cell>
          <cell r="D807">
            <v>199</v>
          </cell>
          <cell r="E807">
            <v>539</v>
          </cell>
          <cell r="F807">
            <v>72</v>
          </cell>
          <cell r="G807">
            <v>199</v>
          </cell>
          <cell r="H807">
            <v>27</v>
          </cell>
          <cell r="I807">
            <v>2860</v>
          </cell>
          <cell r="J807">
            <v>5</v>
          </cell>
          <cell r="K807">
            <v>9</v>
          </cell>
          <cell r="L807">
            <v>6</v>
          </cell>
          <cell r="M807">
            <v>12</v>
          </cell>
          <cell r="N807">
            <v>6</v>
          </cell>
        </row>
        <row r="808">
          <cell r="A808">
            <v>2530</v>
          </cell>
          <cell r="B808">
            <v>63</v>
          </cell>
          <cell r="C808">
            <v>1879</v>
          </cell>
          <cell r="D808">
            <v>199</v>
          </cell>
          <cell r="E808">
            <v>539</v>
          </cell>
          <cell r="F808">
            <v>72</v>
          </cell>
          <cell r="G808">
            <v>199</v>
          </cell>
          <cell r="H808">
            <v>27</v>
          </cell>
          <cell r="I808">
            <v>2860</v>
          </cell>
          <cell r="J808">
            <v>5</v>
          </cell>
          <cell r="K808">
            <v>9</v>
          </cell>
          <cell r="L808">
            <v>6</v>
          </cell>
          <cell r="M808">
            <v>12</v>
          </cell>
          <cell r="N808">
            <v>6</v>
          </cell>
        </row>
        <row r="809">
          <cell r="A809">
            <v>3037</v>
          </cell>
          <cell r="B809">
            <v>63</v>
          </cell>
          <cell r="C809">
            <v>1879</v>
          </cell>
          <cell r="D809">
            <v>199</v>
          </cell>
          <cell r="E809">
            <v>539</v>
          </cell>
          <cell r="F809">
            <v>72</v>
          </cell>
          <cell r="G809">
            <v>199</v>
          </cell>
          <cell r="H809">
            <v>27</v>
          </cell>
          <cell r="I809">
            <v>2860</v>
          </cell>
          <cell r="J809">
            <v>5</v>
          </cell>
          <cell r="K809">
            <v>9</v>
          </cell>
          <cell r="L809">
            <v>6</v>
          </cell>
          <cell r="M809">
            <v>12</v>
          </cell>
          <cell r="N809">
            <v>6</v>
          </cell>
        </row>
        <row r="810">
          <cell r="A810">
            <v>1353</v>
          </cell>
          <cell r="B810">
            <v>63</v>
          </cell>
          <cell r="C810">
            <v>2289</v>
          </cell>
          <cell r="D810">
            <v>0</v>
          </cell>
          <cell r="E810">
            <v>412</v>
          </cell>
          <cell r="F810">
            <v>35</v>
          </cell>
          <cell r="G810">
            <v>26</v>
          </cell>
          <cell r="H810">
            <v>110</v>
          </cell>
          <cell r="I810">
            <v>2651</v>
          </cell>
          <cell r="J810">
            <v>2</v>
          </cell>
          <cell r="K810">
            <v>2</v>
          </cell>
          <cell r="L810">
            <v>4</v>
          </cell>
          <cell r="M810">
            <v>8</v>
          </cell>
          <cell r="N810">
            <v>8</v>
          </cell>
        </row>
        <row r="811">
          <cell r="A811">
            <v>1656</v>
          </cell>
          <cell r="B811">
            <v>63</v>
          </cell>
          <cell r="C811">
            <v>2289</v>
          </cell>
          <cell r="D811">
            <v>0</v>
          </cell>
          <cell r="E811">
            <v>412</v>
          </cell>
          <cell r="F811">
            <v>35</v>
          </cell>
          <cell r="G811">
            <v>26</v>
          </cell>
          <cell r="H811">
            <v>110</v>
          </cell>
          <cell r="I811">
            <v>2651</v>
          </cell>
          <cell r="J811">
            <v>2</v>
          </cell>
          <cell r="K811">
            <v>2</v>
          </cell>
          <cell r="L811">
            <v>4</v>
          </cell>
          <cell r="M811">
            <v>8</v>
          </cell>
          <cell r="N811">
            <v>8</v>
          </cell>
        </row>
        <row r="812">
          <cell r="A812">
            <v>1022</v>
          </cell>
          <cell r="B812">
            <v>63</v>
          </cell>
          <cell r="C812">
            <v>2346</v>
          </cell>
          <cell r="D812">
            <v>0</v>
          </cell>
          <cell r="E812">
            <v>233</v>
          </cell>
          <cell r="F812">
            <v>0</v>
          </cell>
          <cell r="G812">
            <v>0</v>
          </cell>
          <cell r="H812">
            <v>51</v>
          </cell>
          <cell r="I812">
            <v>2528</v>
          </cell>
          <cell r="J812">
            <v>3</v>
          </cell>
          <cell r="K812">
            <v>2</v>
          </cell>
          <cell r="L812">
            <v>3</v>
          </cell>
          <cell r="M812">
            <v>9</v>
          </cell>
          <cell r="N812">
            <v>8</v>
          </cell>
        </row>
        <row r="813">
          <cell r="A813">
            <v>2297</v>
          </cell>
          <cell r="B813">
            <v>62</v>
          </cell>
          <cell r="C813">
            <v>38</v>
          </cell>
          <cell r="D813">
            <v>6</v>
          </cell>
          <cell r="E813">
            <v>63</v>
          </cell>
          <cell r="F813">
            <v>10</v>
          </cell>
          <cell r="G813">
            <v>6</v>
          </cell>
          <cell r="H813">
            <v>16</v>
          </cell>
          <cell r="I813">
            <v>108</v>
          </cell>
          <cell r="J813">
            <v>1</v>
          </cell>
          <cell r="K813">
            <v>1</v>
          </cell>
          <cell r="L813">
            <v>0</v>
          </cell>
          <cell r="M813">
            <v>3</v>
          </cell>
          <cell r="N813">
            <v>7</v>
          </cell>
        </row>
        <row r="814">
          <cell r="A814">
            <v>2867</v>
          </cell>
          <cell r="B814">
            <v>62</v>
          </cell>
          <cell r="C814">
            <v>105</v>
          </cell>
          <cell r="D814">
            <v>25</v>
          </cell>
          <cell r="E814">
            <v>67</v>
          </cell>
          <cell r="F814">
            <v>84</v>
          </cell>
          <cell r="G814">
            <v>0</v>
          </cell>
          <cell r="H814">
            <v>21</v>
          </cell>
          <cell r="I814">
            <v>261</v>
          </cell>
          <cell r="J814">
            <v>2</v>
          </cell>
          <cell r="K814">
            <v>2</v>
          </cell>
          <cell r="L814">
            <v>0</v>
          </cell>
          <cell r="M814">
            <v>3</v>
          </cell>
          <cell r="N814">
            <v>8</v>
          </cell>
        </row>
        <row r="815">
          <cell r="A815">
            <v>1783</v>
          </cell>
          <cell r="B815">
            <v>62</v>
          </cell>
          <cell r="C815">
            <v>108</v>
          </cell>
          <cell r="D815">
            <v>89</v>
          </cell>
          <cell r="E815">
            <v>112</v>
          </cell>
          <cell r="F815">
            <v>112</v>
          </cell>
          <cell r="G815">
            <v>54</v>
          </cell>
          <cell r="H815">
            <v>182</v>
          </cell>
          <cell r="I815">
            <v>294</v>
          </cell>
          <cell r="J815">
            <v>3</v>
          </cell>
          <cell r="K815">
            <v>2</v>
          </cell>
          <cell r="L815">
            <v>1</v>
          </cell>
          <cell r="M815">
            <v>4</v>
          </cell>
          <cell r="N815">
            <v>6</v>
          </cell>
        </row>
        <row r="816">
          <cell r="A816">
            <v>2210</v>
          </cell>
          <cell r="B816">
            <v>62</v>
          </cell>
          <cell r="C816">
            <v>202</v>
          </cell>
          <cell r="D816">
            <v>0</v>
          </cell>
          <cell r="E816">
            <v>50</v>
          </cell>
          <cell r="F816">
            <v>0</v>
          </cell>
          <cell r="G816">
            <v>0</v>
          </cell>
          <cell r="H816">
            <v>7</v>
          </cell>
          <cell r="I816">
            <v>245</v>
          </cell>
          <cell r="J816">
            <v>3</v>
          </cell>
          <cell r="K816">
            <v>3</v>
          </cell>
          <cell r="L816">
            <v>0</v>
          </cell>
          <cell r="M816">
            <v>3</v>
          </cell>
          <cell r="N816">
            <v>7</v>
          </cell>
        </row>
        <row r="817">
          <cell r="A817">
            <v>2676</v>
          </cell>
          <cell r="B817">
            <v>62</v>
          </cell>
          <cell r="C817">
            <v>202</v>
          </cell>
          <cell r="D817">
            <v>0</v>
          </cell>
          <cell r="E817">
            <v>50</v>
          </cell>
          <cell r="F817">
            <v>0</v>
          </cell>
          <cell r="G817">
            <v>0</v>
          </cell>
          <cell r="H817">
            <v>7</v>
          </cell>
          <cell r="I817">
            <v>245</v>
          </cell>
          <cell r="J817">
            <v>3</v>
          </cell>
          <cell r="K817">
            <v>3</v>
          </cell>
          <cell r="L817">
            <v>0</v>
          </cell>
          <cell r="M817">
            <v>3</v>
          </cell>
          <cell r="N817">
            <v>7</v>
          </cell>
        </row>
        <row r="818">
          <cell r="A818">
            <v>2390</v>
          </cell>
          <cell r="B818">
            <v>62</v>
          </cell>
          <cell r="C818">
            <v>203</v>
          </cell>
          <cell r="D818">
            <v>47</v>
          </cell>
          <cell r="E818">
            <v>195</v>
          </cell>
          <cell r="F818">
            <v>16</v>
          </cell>
          <cell r="G818">
            <v>141</v>
          </cell>
          <cell r="H818">
            <v>215</v>
          </cell>
          <cell r="I818">
            <v>387</v>
          </cell>
          <cell r="J818">
            <v>3</v>
          </cell>
          <cell r="K818">
            <v>5</v>
          </cell>
          <cell r="L818">
            <v>0</v>
          </cell>
          <cell r="M818">
            <v>3</v>
          </cell>
          <cell r="N818">
            <v>9</v>
          </cell>
        </row>
        <row r="819">
          <cell r="A819">
            <v>2635</v>
          </cell>
          <cell r="B819">
            <v>62</v>
          </cell>
          <cell r="C819">
            <v>710</v>
          </cell>
          <cell r="D819">
            <v>39</v>
          </cell>
          <cell r="E819">
            <v>425</v>
          </cell>
          <cell r="F819">
            <v>134</v>
          </cell>
          <cell r="G819">
            <v>12</v>
          </cell>
          <cell r="H819">
            <v>155</v>
          </cell>
          <cell r="I819">
            <v>1165</v>
          </cell>
          <cell r="J819">
            <v>9</v>
          </cell>
          <cell r="K819">
            <v>6</v>
          </cell>
          <cell r="L819">
            <v>2</v>
          </cell>
          <cell r="M819">
            <v>7</v>
          </cell>
          <cell r="N819">
            <v>6</v>
          </cell>
        </row>
        <row r="820">
          <cell r="A820">
            <v>2827</v>
          </cell>
          <cell r="B820">
            <v>62</v>
          </cell>
          <cell r="C820">
            <v>768</v>
          </cell>
          <cell r="D820">
            <v>126</v>
          </cell>
          <cell r="E820">
            <v>2145</v>
          </cell>
          <cell r="F820">
            <v>81</v>
          </cell>
          <cell r="G820">
            <v>95</v>
          </cell>
          <cell r="H820">
            <v>126</v>
          </cell>
          <cell r="I820">
            <v>3090</v>
          </cell>
          <cell r="J820">
            <v>1</v>
          </cell>
          <cell r="K820">
            <v>4</v>
          </cell>
          <cell r="L820">
            <v>6</v>
          </cell>
          <cell r="M820">
            <v>10</v>
          </cell>
          <cell r="N820">
            <v>2</v>
          </cell>
        </row>
        <row r="821">
          <cell r="A821">
            <v>1498</v>
          </cell>
          <cell r="B821">
            <v>62</v>
          </cell>
          <cell r="C821">
            <v>928</v>
          </cell>
          <cell r="D821">
            <v>0</v>
          </cell>
          <cell r="E821">
            <v>180</v>
          </cell>
          <cell r="F821">
            <v>0</v>
          </cell>
          <cell r="G821">
            <v>20</v>
          </cell>
          <cell r="H821">
            <v>170</v>
          </cell>
          <cell r="I821">
            <v>957</v>
          </cell>
          <cell r="J821">
            <v>4</v>
          </cell>
          <cell r="K821">
            <v>6</v>
          </cell>
          <cell r="L821">
            <v>2</v>
          </cell>
          <cell r="M821">
            <v>5</v>
          </cell>
          <cell r="N821">
            <v>8</v>
          </cell>
        </row>
        <row r="822">
          <cell r="A822">
            <v>1276</v>
          </cell>
          <cell r="B822">
            <v>62</v>
          </cell>
          <cell r="C822">
            <v>948</v>
          </cell>
          <cell r="D822">
            <v>11</v>
          </cell>
          <cell r="E822">
            <v>310</v>
          </cell>
          <cell r="F822">
            <v>15</v>
          </cell>
          <cell r="G822">
            <v>11</v>
          </cell>
          <cell r="H822">
            <v>195</v>
          </cell>
          <cell r="I822">
            <v>1101</v>
          </cell>
          <cell r="J822">
            <v>3</v>
          </cell>
          <cell r="K822">
            <v>7</v>
          </cell>
          <cell r="L822">
            <v>1</v>
          </cell>
          <cell r="M822">
            <v>5</v>
          </cell>
          <cell r="N822">
            <v>8</v>
          </cell>
        </row>
        <row r="823">
          <cell r="A823">
            <v>2023</v>
          </cell>
          <cell r="B823">
            <v>62</v>
          </cell>
          <cell r="C823">
            <v>982</v>
          </cell>
          <cell r="D823">
            <v>242</v>
          </cell>
          <cell r="E823">
            <v>888</v>
          </cell>
          <cell r="F823">
            <v>94</v>
          </cell>
          <cell r="G823">
            <v>161</v>
          </cell>
          <cell r="H823">
            <v>27</v>
          </cell>
          <cell r="I823">
            <v>2341</v>
          </cell>
          <cell r="J823">
            <v>15</v>
          </cell>
          <cell r="K823">
            <v>0</v>
          </cell>
          <cell r="L823">
            <v>1</v>
          </cell>
          <cell r="M823">
            <v>0</v>
          </cell>
          <cell r="N823">
            <v>19</v>
          </cell>
        </row>
        <row r="824">
          <cell r="A824">
            <v>1707</v>
          </cell>
          <cell r="B824">
            <v>62</v>
          </cell>
          <cell r="C824">
            <v>999</v>
          </cell>
          <cell r="D824">
            <v>56</v>
          </cell>
          <cell r="E824">
            <v>1584</v>
          </cell>
          <cell r="F824">
            <v>180</v>
          </cell>
          <cell r="G824">
            <v>171</v>
          </cell>
          <cell r="H824">
            <v>108</v>
          </cell>
          <cell r="I824">
            <v>2881</v>
          </cell>
          <cell r="J824">
            <v>1</v>
          </cell>
          <cell r="K824">
            <v>6</v>
          </cell>
          <cell r="L824">
            <v>5</v>
          </cell>
          <cell r="M824">
            <v>12</v>
          </cell>
          <cell r="N824">
            <v>2</v>
          </cell>
        </row>
        <row r="825">
          <cell r="A825">
            <v>2080</v>
          </cell>
          <cell r="B825">
            <v>62</v>
          </cell>
          <cell r="C825">
            <v>1695</v>
          </cell>
          <cell r="D825">
            <v>97</v>
          </cell>
          <cell r="E825">
            <v>442</v>
          </cell>
          <cell r="F825">
            <v>160</v>
          </cell>
          <cell r="G825">
            <v>97</v>
          </cell>
          <cell r="H825">
            <v>97</v>
          </cell>
          <cell r="I825">
            <v>2394</v>
          </cell>
          <cell r="J825">
            <v>2</v>
          </cell>
          <cell r="K825">
            <v>5</v>
          </cell>
          <cell r="L825">
            <v>8</v>
          </cell>
          <cell r="M825">
            <v>10</v>
          </cell>
          <cell r="N825">
            <v>5</v>
          </cell>
        </row>
        <row r="826">
          <cell r="A826">
            <v>2912</v>
          </cell>
          <cell r="B826">
            <v>62</v>
          </cell>
          <cell r="C826">
            <v>2016</v>
          </cell>
          <cell r="D826">
            <v>43</v>
          </cell>
          <cell r="E826">
            <v>85</v>
          </cell>
          <cell r="F826">
            <v>57</v>
          </cell>
          <cell r="G826">
            <v>0</v>
          </cell>
          <cell r="H826">
            <v>0</v>
          </cell>
          <cell r="I826">
            <v>2201</v>
          </cell>
          <cell r="J826">
            <v>3</v>
          </cell>
          <cell r="K826">
            <v>11</v>
          </cell>
          <cell r="L826">
            <v>2</v>
          </cell>
          <cell r="M826">
            <v>8</v>
          </cell>
          <cell r="N826">
            <v>8</v>
          </cell>
        </row>
        <row r="827">
          <cell r="A827">
            <v>2071</v>
          </cell>
          <cell r="B827">
            <v>62</v>
          </cell>
          <cell r="C827">
            <v>2031</v>
          </cell>
          <cell r="D827">
            <v>41</v>
          </cell>
          <cell r="E827">
            <v>1825</v>
          </cell>
          <cell r="F827">
            <v>54</v>
          </cell>
          <cell r="G827">
            <v>206</v>
          </cell>
          <cell r="H827">
            <v>82</v>
          </cell>
          <cell r="I827">
            <v>4074</v>
          </cell>
          <cell r="J827">
            <v>1</v>
          </cell>
          <cell r="K827">
            <v>6</v>
          </cell>
          <cell r="L827">
            <v>6</v>
          </cell>
          <cell r="M827">
            <v>7</v>
          </cell>
          <cell r="N827">
            <v>2</v>
          </cell>
        </row>
        <row r="828">
          <cell r="A828">
            <v>1924</v>
          </cell>
          <cell r="B828">
            <v>62</v>
          </cell>
          <cell r="C828">
            <v>2288</v>
          </cell>
          <cell r="D828">
            <v>49</v>
          </cell>
          <cell r="E828">
            <v>1627</v>
          </cell>
          <cell r="F828">
            <v>330</v>
          </cell>
          <cell r="G828">
            <v>93</v>
          </cell>
          <cell r="H828">
            <v>354</v>
          </cell>
          <cell r="I828">
            <v>4033</v>
          </cell>
          <cell r="J828">
            <v>0</v>
          </cell>
          <cell r="K828">
            <v>5</v>
          </cell>
          <cell r="L828">
            <v>8</v>
          </cell>
          <cell r="M828">
            <v>5</v>
          </cell>
          <cell r="N828">
            <v>2</v>
          </cell>
        </row>
        <row r="829">
          <cell r="A829">
            <v>2281</v>
          </cell>
          <cell r="B829">
            <v>62</v>
          </cell>
          <cell r="C829">
            <v>2288</v>
          </cell>
          <cell r="D829">
            <v>49</v>
          </cell>
          <cell r="E829">
            <v>1627</v>
          </cell>
          <cell r="F829">
            <v>330</v>
          </cell>
          <cell r="G829">
            <v>93</v>
          </cell>
          <cell r="H829">
            <v>354</v>
          </cell>
          <cell r="I829">
            <v>4033</v>
          </cell>
          <cell r="J829">
            <v>0</v>
          </cell>
          <cell r="K829">
            <v>5</v>
          </cell>
          <cell r="L829">
            <v>8</v>
          </cell>
          <cell r="M829">
            <v>5</v>
          </cell>
          <cell r="N829">
            <v>2</v>
          </cell>
        </row>
        <row r="830">
          <cell r="A830">
            <v>2468</v>
          </cell>
          <cell r="B830">
            <v>62</v>
          </cell>
          <cell r="C830">
            <v>2695</v>
          </cell>
          <cell r="D830">
            <v>368</v>
          </cell>
          <cell r="E830">
            <v>1745</v>
          </cell>
          <cell r="F830">
            <v>208</v>
          </cell>
          <cell r="G830">
            <v>317</v>
          </cell>
          <cell r="H830">
            <v>71</v>
          </cell>
          <cell r="I830">
            <v>5261</v>
          </cell>
          <cell r="J830">
            <v>1</v>
          </cell>
          <cell r="K830">
            <v>7</v>
          </cell>
          <cell r="L830">
            <v>11</v>
          </cell>
          <cell r="M830">
            <v>10</v>
          </cell>
          <cell r="N830">
            <v>4</v>
          </cell>
        </row>
        <row r="831">
          <cell r="A831">
            <v>1282</v>
          </cell>
          <cell r="B831">
            <v>62</v>
          </cell>
          <cell r="C831">
            <v>3459</v>
          </cell>
          <cell r="D831">
            <v>0</v>
          </cell>
          <cell r="E831">
            <v>223</v>
          </cell>
          <cell r="F831">
            <v>0</v>
          </cell>
          <cell r="G831">
            <v>36</v>
          </cell>
          <cell r="H831">
            <v>111</v>
          </cell>
          <cell r="I831">
            <v>3607</v>
          </cell>
          <cell r="J831">
            <v>3</v>
          </cell>
          <cell r="K831">
            <v>3</v>
          </cell>
          <cell r="L831">
            <v>6</v>
          </cell>
          <cell r="M831">
            <v>11</v>
          </cell>
          <cell r="N831">
            <v>8</v>
          </cell>
        </row>
        <row r="832">
          <cell r="A832">
            <v>1591</v>
          </cell>
          <cell r="B832">
            <v>61</v>
          </cell>
          <cell r="C832">
            <v>24</v>
          </cell>
          <cell r="D832">
            <v>5</v>
          </cell>
          <cell r="E832">
            <v>63</v>
          </cell>
          <cell r="F832">
            <v>14</v>
          </cell>
          <cell r="G832">
            <v>24</v>
          </cell>
          <cell r="H832">
            <v>5</v>
          </cell>
          <cell r="I832">
            <v>125</v>
          </cell>
          <cell r="J832">
            <v>1</v>
          </cell>
          <cell r="K832">
            <v>1</v>
          </cell>
          <cell r="L832">
            <v>0</v>
          </cell>
          <cell r="M832">
            <v>3</v>
          </cell>
          <cell r="N832">
            <v>7</v>
          </cell>
        </row>
        <row r="833">
          <cell r="A833">
            <v>2403</v>
          </cell>
          <cell r="B833">
            <v>61</v>
          </cell>
          <cell r="C833">
            <v>33</v>
          </cell>
          <cell r="D833">
            <v>3</v>
          </cell>
          <cell r="E833">
            <v>23</v>
          </cell>
          <cell r="F833">
            <v>0</v>
          </cell>
          <cell r="G833">
            <v>0</v>
          </cell>
          <cell r="H833">
            <v>3</v>
          </cell>
          <cell r="I833">
            <v>56</v>
          </cell>
          <cell r="J833">
            <v>1</v>
          </cell>
          <cell r="K833">
            <v>1</v>
          </cell>
          <cell r="L833">
            <v>0</v>
          </cell>
          <cell r="M833">
            <v>2</v>
          </cell>
          <cell r="N833">
            <v>8</v>
          </cell>
        </row>
        <row r="834">
          <cell r="A834">
            <v>2133</v>
          </cell>
          <cell r="B834">
            <v>61</v>
          </cell>
          <cell r="C834">
            <v>72</v>
          </cell>
          <cell r="D834">
            <v>29</v>
          </cell>
          <cell r="E834">
            <v>43</v>
          </cell>
          <cell r="F834">
            <v>43</v>
          </cell>
          <cell r="G834">
            <v>0</v>
          </cell>
          <cell r="H834">
            <v>72</v>
          </cell>
          <cell r="I834">
            <v>115</v>
          </cell>
          <cell r="J834">
            <v>1</v>
          </cell>
          <cell r="K834">
            <v>1</v>
          </cell>
          <cell r="L834">
            <v>0</v>
          </cell>
          <cell r="M834">
            <v>2</v>
          </cell>
          <cell r="N834">
            <v>8</v>
          </cell>
        </row>
        <row r="835">
          <cell r="A835">
            <v>1127</v>
          </cell>
          <cell r="B835">
            <v>61</v>
          </cell>
          <cell r="C835">
            <v>210</v>
          </cell>
          <cell r="D835">
            <v>4</v>
          </cell>
          <cell r="E835">
            <v>135</v>
          </cell>
          <cell r="F835">
            <v>8</v>
          </cell>
          <cell r="G835">
            <v>0</v>
          </cell>
          <cell r="H835">
            <v>63</v>
          </cell>
          <cell r="I835">
            <v>293</v>
          </cell>
          <cell r="J835">
            <v>3</v>
          </cell>
          <cell r="K835">
            <v>2</v>
          </cell>
          <cell r="L835">
            <v>2</v>
          </cell>
          <cell r="M835">
            <v>2</v>
          </cell>
          <cell r="N835">
            <v>8</v>
          </cell>
        </row>
        <row r="836">
          <cell r="A836">
            <v>1340</v>
          </cell>
          <cell r="B836">
            <v>61</v>
          </cell>
          <cell r="C836">
            <v>232</v>
          </cell>
          <cell r="D836">
            <v>0</v>
          </cell>
          <cell r="E836">
            <v>33</v>
          </cell>
          <cell r="F836">
            <v>0</v>
          </cell>
          <cell r="G836">
            <v>0</v>
          </cell>
          <cell r="H836">
            <v>30</v>
          </cell>
          <cell r="I836">
            <v>235</v>
          </cell>
          <cell r="J836">
            <v>1</v>
          </cell>
          <cell r="K836">
            <v>2</v>
          </cell>
          <cell r="L836">
            <v>0</v>
          </cell>
          <cell r="M836">
            <v>4</v>
          </cell>
          <cell r="N836">
            <v>6</v>
          </cell>
        </row>
        <row r="837">
          <cell r="A837">
            <v>1845</v>
          </cell>
          <cell r="B837">
            <v>61</v>
          </cell>
          <cell r="C837">
            <v>266</v>
          </cell>
          <cell r="D837">
            <v>118</v>
          </cell>
          <cell r="E837">
            <v>236</v>
          </cell>
          <cell r="F837">
            <v>175</v>
          </cell>
          <cell r="G837">
            <v>39</v>
          </cell>
          <cell r="H837">
            <v>281</v>
          </cell>
          <cell r="I837">
            <v>553</v>
          </cell>
          <cell r="J837">
            <v>2</v>
          </cell>
          <cell r="K837">
            <v>6</v>
          </cell>
          <cell r="L837">
            <v>1</v>
          </cell>
          <cell r="M837">
            <v>4</v>
          </cell>
          <cell r="N837">
            <v>7</v>
          </cell>
        </row>
        <row r="838">
          <cell r="A838">
            <v>1822</v>
          </cell>
          <cell r="B838">
            <v>61</v>
          </cell>
          <cell r="C838">
            <v>318</v>
          </cell>
          <cell r="D838">
            <v>227</v>
          </cell>
          <cell r="E838">
            <v>182</v>
          </cell>
          <cell r="F838">
            <v>35</v>
          </cell>
          <cell r="G838">
            <v>154</v>
          </cell>
          <cell r="H838">
            <v>98</v>
          </cell>
          <cell r="I838">
            <v>818</v>
          </cell>
          <cell r="J838">
            <v>3</v>
          </cell>
          <cell r="K838">
            <v>3</v>
          </cell>
          <cell r="L838">
            <v>2</v>
          </cell>
          <cell r="M838">
            <v>6</v>
          </cell>
          <cell r="N838">
            <v>5</v>
          </cell>
        </row>
        <row r="839">
          <cell r="A839">
            <v>1881</v>
          </cell>
          <cell r="B839">
            <v>61</v>
          </cell>
          <cell r="C839">
            <v>408</v>
          </cell>
          <cell r="D839">
            <v>74</v>
          </cell>
          <cell r="E839">
            <v>1099</v>
          </cell>
          <cell r="F839">
            <v>132</v>
          </cell>
          <cell r="G839">
            <v>230</v>
          </cell>
          <cell r="H839">
            <v>127</v>
          </cell>
          <cell r="I839">
            <v>1815</v>
          </cell>
          <cell r="J839">
            <v>1</v>
          </cell>
          <cell r="K839">
            <v>4</v>
          </cell>
          <cell r="L839">
            <v>3</v>
          </cell>
          <cell r="M839">
            <v>10</v>
          </cell>
          <cell r="N839">
            <v>2</v>
          </cell>
        </row>
        <row r="840">
          <cell r="A840">
            <v>3055</v>
          </cell>
          <cell r="B840">
            <v>61</v>
          </cell>
          <cell r="C840">
            <v>421</v>
          </cell>
          <cell r="D840">
            <v>54</v>
          </cell>
          <cell r="E840">
            <v>1305</v>
          </cell>
          <cell r="F840">
            <v>144</v>
          </cell>
          <cell r="G840">
            <v>37</v>
          </cell>
          <cell r="H840">
            <v>105</v>
          </cell>
          <cell r="I840">
            <v>1855</v>
          </cell>
          <cell r="J840">
            <v>1</v>
          </cell>
          <cell r="K840">
            <v>4</v>
          </cell>
          <cell r="L840">
            <v>6</v>
          </cell>
          <cell r="M840">
            <v>7</v>
          </cell>
          <cell r="N840">
            <v>2</v>
          </cell>
        </row>
        <row r="841">
          <cell r="A841">
            <v>2476</v>
          </cell>
          <cell r="B841">
            <v>61</v>
          </cell>
          <cell r="C841">
            <v>622</v>
          </cell>
          <cell r="D841">
            <v>26</v>
          </cell>
          <cell r="E841">
            <v>164</v>
          </cell>
          <cell r="F841">
            <v>58</v>
          </cell>
          <cell r="G841">
            <v>26</v>
          </cell>
          <cell r="H841">
            <v>360</v>
          </cell>
          <cell r="I841">
            <v>535</v>
          </cell>
          <cell r="J841">
            <v>7</v>
          </cell>
          <cell r="K841">
            <v>4</v>
          </cell>
          <cell r="L841">
            <v>3</v>
          </cell>
          <cell r="M841">
            <v>5</v>
          </cell>
          <cell r="N841">
            <v>5</v>
          </cell>
        </row>
        <row r="842">
          <cell r="A842">
            <v>2154</v>
          </cell>
          <cell r="B842">
            <v>61</v>
          </cell>
          <cell r="C842">
            <v>872</v>
          </cell>
          <cell r="D842">
            <v>17</v>
          </cell>
          <cell r="E842">
            <v>87</v>
          </cell>
          <cell r="F842">
            <v>0</v>
          </cell>
          <cell r="G842">
            <v>0</v>
          </cell>
          <cell r="H842">
            <v>117</v>
          </cell>
          <cell r="I842">
            <v>860</v>
          </cell>
          <cell r="J842">
            <v>3</v>
          </cell>
          <cell r="K842">
            <v>8</v>
          </cell>
          <cell r="L842">
            <v>2</v>
          </cell>
          <cell r="M842">
            <v>4</v>
          </cell>
          <cell r="N842">
            <v>7</v>
          </cell>
        </row>
        <row r="843">
          <cell r="A843">
            <v>2584</v>
          </cell>
          <cell r="B843">
            <v>61</v>
          </cell>
          <cell r="C843">
            <v>969</v>
          </cell>
          <cell r="D843">
            <v>8</v>
          </cell>
          <cell r="E843">
            <v>40</v>
          </cell>
          <cell r="F843">
            <v>11</v>
          </cell>
          <cell r="G843">
            <v>8</v>
          </cell>
          <cell r="H843">
            <v>29</v>
          </cell>
          <cell r="I843">
            <v>1006</v>
          </cell>
          <cell r="J843">
            <v>5</v>
          </cell>
          <cell r="K843">
            <v>7</v>
          </cell>
          <cell r="L843">
            <v>2</v>
          </cell>
          <cell r="M843">
            <v>5</v>
          </cell>
          <cell r="N843">
            <v>6</v>
          </cell>
        </row>
        <row r="844">
          <cell r="A844">
            <v>2140</v>
          </cell>
          <cell r="B844">
            <v>61</v>
          </cell>
          <cell r="C844">
            <v>977</v>
          </cell>
          <cell r="D844">
            <v>220</v>
          </cell>
          <cell r="E844">
            <v>903</v>
          </cell>
          <cell r="F844">
            <v>379</v>
          </cell>
          <cell r="G844">
            <v>47</v>
          </cell>
          <cell r="H844">
            <v>291</v>
          </cell>
          <cell r="I844">
            <v>2234</v>
          </cell>
          <cell r="J844">
            <v>2</v>
          </cell>
          <cell r="K844">
            <v>7</v>
          </cell>
          <cell r="L844">
            <v>6</v>
          </cell>
          <cell r="M844">
            <v>10</v>
          </cell>
          <cell r="N844">
            <v>5</v>
          </cell>
        </row>
        <row r="845">
          <cell r="A845">
            <v>2704</v>
          </cell>
          <cell r="B845">
            <v>61</v>
          </cell>
          <cell r="C845">
            <v>1283</v>
          </cell>
          <cell r="D845">
            <v>24</v>
          </cell>
          <cell r="E845">
            <v>522</v>
          </cell>
          <cell r="F845">
            <v>476</v>
          </cell>
          <cell r="G845">
            <v>419</v>
          </cell>
          <cell r="H845">
            <v>469</v>
          </cell>
          <cell r="I845">
            <v>2255</v>
          </cell>
          <cell r="J845">
            <v>2</v>
          </cell>
          <cell r="K845">
            <v>7</v>
          </cell>
          <cell r="L845">
            <v>6</v>
          </cell>
          <cell r="M845">
            <v>13</v>
          </cell>
          <cell r="N845">
            <v>4</v>
          </cell>
        </row>
        <row r="846">
          <cell r="A846">
            <v>1852</v>
          </cell>
          <cell r="B846">
            <v>61</v>
          </cell>
          <cell r="C846">
            <v>1340</v>
          </cell>
          <cell r="D846">
            <v>122</v>
          </cell>
          <cell r="E846">
            <v>695</v>
          </cell>
          <cell r="F846">
            <v>161</v>
          </cell>
          <cell r="G846">
            <v>172</v>
          </cell>
          <cell r="H846">
            <v>99</v>
          </cell>
          <cell r="I846">
            <v>2391</v>
          </cell>
          <cell r="J846">
            <v>2</v>
          </cell>
          <cell r="K846">
            <v>5</v>
          </cell>
          <cell r="L846">
            <v>5</v>
          </cell>
          <cell r="M846">
            <v>4</v>
          </cell>
          <cell r="N846">
            <v>3</v>
          </cell>
        </row>
        <row r="847">
          <cell r="A847">
            <v>2981</v>
          </cell>
          <cell r="B847">
            <v>61</v>
          </cell>
          <cell r="C847">
            <v>1478</v>
          </cell>
          <cell r="D847">
            <v>206</v>
          </cell>
          <cell r="E847">
            <v>1100</v>
          </cell>
          <cell r="F847">
            <v>535</v>
          </cell>
          <cell r="G847">
            <v>239</v>
          </cell>
          <cell r="H847">
            <v>206</v>
          </cell>
          <cell r="I847">
            <v>3352</v>
          </cell>
          <cell r="J847">
            <v>3</v>
          </cell>
          <cell r="K847">
            <v>8</v>
          </cell>
          <cell r="L847">
            <v>4</v>
          </cell>
          <cell r="M847">
            <v>8</v>
          </cell>
          <cell r="N847">
            <v>5</v>
          </cell>
        </row>
        <row r="848">
          <cell r="A848">
            <v>2285</v>
          </cell>
          <cell r="B848">
            <v>61</v>
          </cell>
          <cell r="C848">
            <v>1601</v>
          </cell>
          <cell r="D848">
            <v>18</v>
          </cell>
          <cell r="E848">
            <v>410</v>
          </cell>
          <cell r="F848">
            <v>26</v>
          </cell>
          <cell r="G848">
            <v>0</v>
          </cell>
          <cell r="H848">
            <v>143</v>
          </cell>
          <cell r="I848">
            <v>1913</v>
          </cell>
          <cell r="J848">
            <v>5</v>
          </cell>
          <cell r="K848">
            <v>10</v>
          </cell>
          <cell r="L848">
            <v>3</v>
          </cell>
          <cell r="M848">
            <v>8</v>
          </cell>
          <cell r="N848">
            <v>7</v>
          </cell>
        </row>
        <row r="849">
          <cell r="A849">
            <v>2649</v>
          </cell>
          <cell r="B849">
            <v>61</v>
          </cell>
          <cell r="C849">
            <v>1778</v>
          </cell>
          <cell r="D849">
            <v>130</v>
          </cell>
          <cell r="E849">
            <v>889</v>
          </cell>
          <cell r="F849">
            <v>301</v>
          </cell>
          <cell r="G849">
            <v>262</v>
          </cell>
          <cell r="H849">
            <v>394</v>
          </cell>
          <cell r="I849">
            <v>2966</v>
          </cell>
          <cell r="J849">
            <v>4</v>
          </cell>
          <cell r="K849">
            <v>8</v>
          </cell>
          <cell r="L849">
            <v>9</v>
          </cell>
          <cell r="M849">
            <v>13</v>
          </cell>
          <cell r="N849">
            <v>5</v>
          </cell>
        </row>
        <row r="850">
          <cell r="A850">
            <v>3162</v>
          </cell>
          <cell r="B850">
            <v>61</v>
          </cell>
          <cell r="C850">
            <v>1962</v>
          </cell>
          <cell r="D850">
            <v>188</v>
          </cell>
          <cell r="E850">
            <v>855</v>
          </cell>
          <cell r="F850">
            <v>122</v>
          </cell>
          <cell r="G850">
            <v>61</v>
          </cell>
          <cell r="H850">
            <v>410</v>
          </cell>
          <cell r="I850">
            <v>2779</v>
          </cell>
          <cell r="J850">
            <v>2</v>
          </cell>
          <cell r="K850">
            <v>9</v>
          </cell>
          <cell r="L850">
            <v>5</v>
          </cell>
          <cell r="M850">
            <v>6</v>
          </cell>
          <cell r="N850">
            <v>6</v>
          </cell>
        </row>
        <row r="851">
          <cell r="A851">
            <v>1543</v>
          </cell>
          <cell r="B851">
            <v>61</v>
          </cell>
          <cell r="C851">
            <v>3192</v>
          </cell>
          <cell r="D851">
            <v>81</v>
          </cell>
          <cell r="E851">
            <v>614</v>
          </cell>
          <cell r="F851">
            <v>107</v>
          </cell>
          <cell r="G851">
            <v>122</v>
          </cell>
          <cell r="H851">
            <v>71</v>
          </cell>
          <cell r="I851">
            <v>4045</v>
          </cell>
          <cell r="J851">
            <v>1</v>
          </cell>
          <cell r="K851">
            <v>5</v>
          </cell>
          <cell r="L851">
            <v>10</v>
          </cell>
          <cell r="M851">
            <v>4</v>
          </cell>
          <cell r="N851">
            <v>6</v>
          </cell>
        </row>
        <row r="852">
          <cell r="A852">
            <v>1805</v>
          </cell>
          <cell r="B852">
            <v>61</v>
          </cell>
          <cell r="C852">
            <v>3192</v>
          </cell>
          <cell r="D852">
            <v>81</v>
          </cell>
          <cell r="E852">
            <v>614</v>
          </cell>
          <cell r="F852">
            <v>107</v>
          </cell>
          <cell r="G852">
            <v>122</v>
          </cell>
          <cell r="H852">
            <v>71</v>
          </cell>
          <cell r="I852">
            <v>4045</v>
          </cell>
          <cell r="J852">
            <v>1</v>
          </cell>
          <cell r="K852">
            <v>5</v>
          </cell>
          <cell r="L852">
            <v>10</v>
          </cell>
          <cell r="M852">
            <v>4</v>
          </cell>
          <cell r="N852">
            <v>6</v>
          </cell>
        </row>
        <row r="853">
          <cell r="A853">
            <v>1247</v>
          </cell>
          <cell r="B853">
            <v>60</v>
          </cell>
          <cell r="C853">
            <v>8</v>
          </cell>
          <cell r="D853">
            <v>15</v>
          </cell>
          <cell r="E853">
            <v>60</v>
          </cell>
          <cell r="F853">
            <v>30</v>
          </cell>
          <cell r="G853">
            <v>23</v>
          </cell>
          <cell r="H853">
            <v>98</v>
          </cell>
          <cell r="I853">
            <v>38</v>
          </cell>
          <cell r="J853">
            <v>2</v>
          </cell>
          <cell r="K853">
            <v>1</v>
          </cell>
          <cell r="L853">
            <v>1</v>
          </cell>
          <cell r="M853">
            <v>2</v>
          </cell>
          <cell r="N853">
            <v>7</v>
          </cell>
        </row>
        <row r="854">
          <cell r="A854">
            <v>2184</v>
          </cell>
          <cell r="B854">
            <v>60</v>
          </cell>
          <cell r="C854">
            <v>8</v>
          </cell>
          <cell r="D854">
            <v>15</v>
          </cell>
          <cell r="E854">
            <v>60</v>
          </cell>
          <cell r="F854">
            <v>30</v>
          </cell>
          <cell r="G854">
            <v>23</v>
          </cell>
          <cell r="H854">
            <v>98</v>
          </cell>
          <cell r="I854">
            <v>38</v>
          </cell>
          <cell r="J854">
            <v>2</v>
          </cell>
          <cell r="K854">
            <v>1</v>
          </cell>
          <cell r="L854">
            <v>1</v>
          </cell>
          <cell r="M854">
            <v>2</v>
          </cell>
          <cell r="N854">
            <v>7</v>
          </cell>
        </row>
        <row r="855">
          <cell r="A855">
            <v>2404</v>
          </cell>
          <cell r="B855">
            <v>60</v>
          </cell>
          <cell r="C855">
            <v>25</v>
          </cell>
          <cell r="D855">
            <v>36</v>
          </cell>
          <cell r="E855">
            <v>61</v>
          </cell>
          <cell r="F855">
            <v>29</v>
          </cell>
          <cell r="G855">
            <v>21</v>
          </cell>
          <cell r="H855">
            <v>47</v>
          </cell>
          <cell r="I855">
            <v>125</v>
          </cell>
          <cell r="J855">
            <v>2</v>
          </cell>
          <cell r="K855">
            <v>2</v>
          </cell>
          <cell r="L855">
            <v>0</v>
          </cell>
          <cell r="M855">
            <v>3</v>
          </cell>
          <cell r="N855">
            <v>7</v>
          </cell>
        </row>
        <row r="856">
          <cell r="A856">
            <v>1551</v>
          </cell>
          <cell r="B856">
            <v>60</v>
          </cell>
          <cell r="C856">
            <v>26</v>
          </cell>
          <cell r="D856">
            <v>0</v>
          </cell>
          <cell r="E856">
            <v>9</v>
          </cell>
          <cell r="F856">
            <v>9</v>
          </cell>
          <cell r="G856">
            <v>0</v>
          </cell>
          <cell r="H856">
            <v>4</v>
          </cell>
          <cell r="I856">
            <v>40</v>
          </cell>
          <cell r="J856">
            <v>1</v>
          </cell>
          <cell r="K856">
            <v>1</v>
          </cell>
          <cell r="L856">
            <v>0</v>
          </cell>
          <cell r="M856">
            <v>2</v>
          </cell>
          <cell r="N856">
            <v>5</v>
          </cell>
        </row>
        <row r="857">
          <cell r="A857">
            <v>1464</v>
          </cell>
          <cell r="B857">
            <v>60</v>
          </cell>
          <cell r="C857">
            <v>68</v>
          </cell>
          <cell r="D857">
            <v>25</v>
          </cell>
          <cell r="E857">
            <v>68</v>
          </cell>
          <cell r="F857">
            <v>0</v>
          </cell>
          <cell r="G857">
            <v>4</v>
          </cell>
          <cell r="H857">
            <v>86</v>
          </cell>
          <cell r="I857">
            <v>78</v>
          </cell>
          <cell r="J857">
            <v>1</v>
          </cell>
          <cell r="K857">
            <v>2</v>
          </cell>
          <cell r="L857">
            <v>1</v>
          </cell>
          <cell r="M857">
            <v>2</v>
          </cell>
          <cell r="N857">
            <v>7</v>
          </cell>
        </row>
        <row r="858">
          <cell r="A858">
            <v>2416</v>
          </cell>
          <cell r="B858">
            <v>60</v>
          </cell>
          <cell r="C858">
            <v>104</v>
          </cell>
          <cell r="D858">
            <v>8</v>
          </cell>
          <cell r="E858">
            <v>76</v>
          </cell>
          <cell r="F858">
            <v>40</v>
          </cell>
          <cell r="G858">
            <v>20</v>
          </cell>
          <cell r="H858">
            <v>32</v>
          </cell>
          <cell r="I858">
            <v>216</v>
          </cell>
          <cell r="J858">
            <v>3</v>
          </cell>
          <cell r="K858">
            <v>2</v>
          </cell>
          <cell r="L858">
            <v>1</v>
          </cell>
          <cell r="M858">
            <v>3</v>
          </cell>
          <cell r="N858">
            <v>8</v>
          </cell>
        </row>
        <row r="859">
          <cell r="A859">
            <v>2815</v>
          </cell>
          <cell r="B859">
            <v>60</v>
          </cell>
          <cell r="C859">
            <v>352</v>
          </cell>
          <cell r="D859">
            <v>16</v>
          </cell>
          <cell r="E859">
            <v>229</v>
          </cell>
          <cell r="F859">
            <v>8</v>
          </cell>
          <cell r="G859">
            <v>16</v>
          </cell>
          <cell r="H859">
            <v>29</v>
          </cell>
          <cell r="I859">
            <v>594</v>
          </cell>
          <cell r="J859">
            <v>3</v>
          </cell>
          <cell r="K859">
            <v>4</v>
          </cell>
          <cell r="L859">
            <v>0</v>
          </cell>
          <cell r="M859">
            <v>4</v>
          </cell>
          <cell r="N859">
            <v>9</v>
          </cell>
        </row>
        <row r="860">
          <cell r="A860">
            <v>1445</v>
          </cell>
          <cell r="B860">
            <v>60</v>
          </cell>
          <cell r="C860">
            <v>390</v>
          </cell>
          <cell r="D860">
            <v>0</v>
          </cell>
          <cell r="E860">
            <v>614</v>
          </cell>
          <cell r="F860">
            <v>483</v>
          </cell>
          <cell r="G860">
            <v>463</v>
          </cell>
          <cell r="H860">
            <v>296</v>
          </cell>
          <cell r="I860">
            <v>1654</v>
          </cell>
          <cell r="J860">
            <v>1</v>
          </cell>
          <cell r="K860">
            <v>3</v>
          </cell>
          <cell r="L860">
            <v>7</v>
          </cell>
          <cell r="M860">
            <v>11</v>
          </cell>
          <cell r="N860">
            <v>1</v>
          </cell>
        </row>
        <row r="861">
          <cell r="A861">
            <v>1189</v>
          </cell>
          <cell r="B861">
            <v>60</v>
          </cell>
          <cell r="C861">
            <v>614</v>
          </cell>
          <cell r="D861">
            <v>320</v>
          </cell>
          <cell r="E861">
            <v>1281</v>
          </cell>
          <cell r="F861">
            <v>519</v>
          </cell>
          <cell r="G861">
            <v>53</v>
          </cell>
          <cell r="H861">
            <v>213</v>
          </cell>
          <cell r="I861">
            <v>2574</v>
          </cell>
          <cell r="J861">
            <v>1</v>
          </cell>
          <cell r="K861">
            <v>4</v>
          </cell>
          <cell r="L861">
            <v>4</v>
          </cell>
          <cell r="M861">
            <v>9</v>
          </cell>
          <cell r="N861">
            <v>1</v>
          </cell>
        </row>
        <row r="862">
          <cell r="A862">
            <v>1709</v>
          </cell>
          <cell r="B862">
            <v>60</v>
          </cell>
          <cell r="C862">
            <v>805</v>
          </cell>
          <cell r="D862">
            <v>8</v>
          </cell>
          <cell r="E862">
            <v>212</v>
          </cell>
          <cell r="F862">
            <v>28</v>
          </cell>
          <cell r="G862">
            <v>8</v>
          </cell>
          <cell r="H862">
            <v>72</v>
          </cell>
          <cell r="I862">
            <v>989</v>
          </cell>
          <cell r="J862">
            <v>7</v>
          </cell>
          <cell r="K862">
            <v>6</v>
          </cell>
          <cell r="L862">
            <v>3</v>
          </cell>
          <cell r="M862">
            <v>5</v>
          </cell>
          <cell r="N862">
            <v>7</v>
          </cell>
        </row>
        <row r="863">
          <cell r="A863">
            <v>1958</v>
          </cell>
          <cell r="B863">
            <v>60</v>
          </cell>
          <cell r="C863">
            <v>805</v>
          </cell>
          <cell r="D863">
            <v>8</v>
          </cell>
          <cell r="E863">
            <v>212</v>
          </cell>
          <cell r="F863">
            <v>28</v>
          </cell>
          <cell r="G863">
            <v>8</v>
          </cell>
          <cell r="H863">
            <v>72</v>
          </cell>
          <cell r="I863">
            <v>989</v>
          </cell>
          <cell r="J863">
            <v>7</v>
          </cell>
          <cell r="K863">
            <v>6</v>
          </cell>
          <cell r="L863">
            <v>3</v>
          </cell>
          <cell r="M863">
            <v>5</v>
          </cell>
          <cell r="N863">
            <v>7</v>
          </cell>
        </row>
        <row r="864">
          <cell r="A864">
            <v>2933</v>
          </cell>
          <cell r="B864">
            <v>60</v>
          </cell>
          <cell r="C864">
            <v>911</v>
          </cell>
          <cell r="D864">
            <v>144</v>
          </cell>
          <cell r="E864">
            <v>1933</v>
          </cell>
          <cell r="F864">
            <v>81</v>
          </cell>
          <cell r="G864">
            <v>35</v>
          </cell>
          <cell r="H864">
            <v>35</v>
          </cell>
          <cell r="I864">
            <v>3069</v>
          </cell>
          <cell r="J864">
            <v>1</v>
          </cell>
          <cell r="K864">
            <v>6</v>
          </cell>
          <cell r="L864">
            <v>11</v>
          </cell>
          <cell r="M864">
            <v>10</v>
          </cell>
          <cell r="N864">
            <v>2</v>
          </cell>
        </row>
        <row r="865">
          <cell r="A865">
            <v>1712</v>
          </cell>
          <cell r="B865">
            <v>60</v>
          </cell>
          <cell r="C865">
            <v>1000</v>
          </cell>
          <cell r="D865">
            <v>11</v>
          </cell>
          <cell r="E865">
            <v>224</v>
          </cell>
          <cell r="F865">
            <v>17</v>
          </cell>
          <cell r="G865">
            <v>0</v>
          </cell>
          <cell r="H865">
            <v>123</v>
          </cell>
          <cell r="I865">
            <v>1129</v>
          </cell>
          <cell r="J865">
            <v>8</v>
          </cell>
          <cell r="K865">
            <v>7</v>
          </cell>
          <cell r="L865">
            <v>2</v>
          </cell>
          <cell r="M865">
            <v>6</v>
          </cell>
          <cell r="N865">
            <v>8</v>
          </cell>
        </row>
        <row r="866">
          <cell r="A866">
            <v>2927</v>
          </cell>
          <cell r="B866">
            <v>60</v>
          </cell>
          <cell r="C866">
            <v>1080</v>
          </cell>
          <cell r="D866">
            <v>161</v>
          </cell>
          <cell r="E866">
            <v>1268</v>
          </cell>
          <cell r="F866">
            <v>210</v>
          </cell>
          <cell r="G866">
            <v>27</v>
          </cell>
          <cell r="H866">
            <v>242</v>
          </cell>
          <cell r="I866">
            <v>2505</v>
          </cell>
          <cell r="J866">
            <v>1</v>
          </cell>
          <cell r="K866">
            <v>4</v>
          </cell>
          <cell r="L866">
            <v>4</v>
          </cell>
          <cell r="M866">
            <v>10</v>
          </cell>
          <cell r="N866">
            <v>1</v>
          </cell>
        </row>
        <row r="867">
          <cell r="A867">
            <v>2943</v>
          </cell>
          <cell r="B867">
            <v>60</v>
          </cell>
          <cell r="C867">
            <v>1250</v>
          </cell>
          <cell r="D867">
            <v>190</v>
          </cell>
          <cell r="E867">
            <v>1314</v>
          </cell>
          <cell r="F867">
            <v>292</v>
          </cell>
          <cell r="G867">
            <v>223</v>
          </cell>
          <cell r="H867">
            <v>126</v>
          </cell>
          <cell r="I867">
            <v>3144</v>
          </cell>
          <cell r="J867">
            <v>1</v>
          </cell>
          <cell r="K867">
            <v>3</v>
          </cell>
          <cell r="L867">
            <v>10</v>
          </cell>
          <cell r="M867">
            <v>7</v>
          </cell>
          <cell r="N867">
            <v>2</v>
          </cell>
        </row>
        <row r="868">
          <cell r="A868">
            <v>3155</v>
          </cell>
          <cell r="B868">
            <v>60</v>
          </cell>
          <cell r="C868">
            <v>1337</v>
          </cell>
          <cell r="D868">
            <v>166</v>
          </cell>
          <cell r="E868">
            <v>1639</v>
          </cell>
          <cell r="F868">
            <v>129</v>
          </cell>
          <cell r="G868">
            <v>98</v>
          </cell>
          <cell r="H868">
            <v>57</v>
          </cell>
          <cell r="I868">
            <v>3314</v>
          </cell>
          <cell r="J868">
            <v>1</v>
          </cell>
          <cell r="K868">
            <v>7</v>
          </cell>
          <cell r="L868">
            <v>10</v>
          </cell>
          <cell r="M868">
            <v>6</v>
          </cell>
          <cell r="N868">
            <v>2</v>
          </cell>
        </row>
        <row r="869">
          <cell r="A869">
            <v>2641</v>
          </cell>
          <cell r="B869">
            <v>60</v>
          </cell>
          <cell r="C869">
            <v>1531</v>
          </cell>
          <cell r="D869">
            <v>77</v>
          </cell>
          <cell r="E869">
            <v>235</v>
          </cell>
          <cell r="F869">
            <v>75</v>
          </cell>
          <cell r="G869">
            <v>57</v>
          </cell>
          <cell r="H869">
            <v>18</v>
          </cell>
          <cell r="I869">
            <v>1956</v>
          </cell>
          <cell r="J869">
            <v>1</v>
          </cell>
          <cell r="K869">
            <v>6</v>
          </cell>
          <cell r="L869">
            <v>3</v>
          </cell>
          <cell r="M869">
            <v>12</v>
          </cell>
          <cell r="N869">
            <v>4</v>
          </cell>
        </row>
        <row r="870">
          <cell r="A870">
            <v>1828</v>
          </cell>
          <cell r="B870">
            <v>60</v>
          </cell>
          <cell r="C870">
            <v>1536</v>
          </cell>
          <cell r="D870">
            <v>20</v>
          </cell>
          <cell r="E870">
            <v>393</v>
          </cell>
          <cell r="F870">
            <v>0</v>
          </cell>
          <cell r="G870">
            <v>20</v>
          </cell>
          <cell r="H870">
            <v>177</v>
          </cell>
          <cell r="I870">
            <v>1792</v>
          </cell>
          <cell r="J870">
            <v>3</v>
          </cell>
          <cell r="K870">
            <v>7</v>
          </cell>
          <cell r="L870">
            <v>5</v>
          </cell>
          <cell r="M870">
            <v>8</v>
          </cell>
          <cell r="N870">
            <v>5</v>
          </cell>
        </row>
        <row r="871">
          <cell r="A871">
            <v>3022</v>
          </cell>
          <cell r="B871">
            <v>60</v>
          </cell>
          <cell r="C871">
            <v>1805</v>
          </cell>
          <cell r="D871">
            <v>0</v>
          </cell>
          <cell r="E871">
            <v>668</v>
          </cell>
          <cell r="F871">
            <v>304</v>
          </cell>
          <cell r="G871">
            <v>202</v>
          </cell>
          <cell r="H871">
            <v>86</v>
          </cell>
          <cell r="I871">
            <v>2893</v>
          </cell>
          <cell r="J871">
            <v>1</v>
          </cell>
          <cell r="K871">
            <v>7</v>
          </cell>
          <cell r="L871">
            <v>8</v>
          </cell>
          <cell r="M871">
            <v>12</v>
          </cell>
          <cell r="N871">
            <v>4</v>
          </cell>
        </row>
        <row r="872">
          <cell r="A872">
            <v>3096</v>
          </cell>
          <cell r="B872">
            <v>60</v>
          </cell>
          <cell r="C872">
            <v>2903</v>
          </cell>
          <cell r="D872">
            <v>0</v>
          </cell>
          <cell r="E872">
            <v>795</v>
          </cell>
          <cell r="F872">
            <v>102</v>
          </cell>
          <cell r="G872">
            <v>197</v>
          </cell>
          <cell r="H872">
            <v>38</v>
          </cell>
          <cell r="I872">
            <v>3960</v>
          </cell>
          <cell r="J872">
            <v>1</v>
          </cell>
          <cell r="K872">
            <v>4</v>
          </cell>
          <cell r="L872">
            <v>3</v>
          </cell>
          <cell r="M872">
            <v>10</v>
          </cell>
          <cell r="N872">
            <v>2</v>
          </cell>
        </row>
        <row r="873">
          <cell r="A873">
            <v>3067</v>
          </cell>
          <cell r="B873">
            <v>60</v>
          </cell>
          <cell r="C873">
            <v>3300</v>
          </cell>
          <cell r="D873">
            <v>122</v>
          </cell>
          <cell r="E873">
            <v>617</v>
          </cell>
          <cell r="F873">
            <v>109</v>
          </cell>
          <cell r="G873">
            <v>0</v>
          </cell>
          <cell r="H873">
            <v>411</v>
          </cell>
          <cell r="I873">
            <v>3737</v>
          </cell>
          <cell r="J873">
            <v>2</v>
          </cell>
          <cell r="K873">
            <v>4</v>
          </cell>
          <cell r="L873">
            <v>4</v>
          </cell>
          <cell r="M873">
            <v>10</v>
          </cell>
          <cell r="N873">
            <v>6</v>
          </cell>
        </row>
        <row r="874">
          <cell r="A874">
            <v>1926</v>
          </cell>
          <cell r="B874">
            <v>60</v>
          </cell>
          <cell r="C874">
            <v>3427</v>
          </cell>
          <cell r="D874">
            <v>0</v>
          </cell>
          <cell r="E874">
            <v>141</v>
          </cell>
          <cell r="F874">
            <v>0</v>
          </cell>
          <cell r="G874">
            <v>0</v>
          </cell>
          <cell r="H874">
            <v>106</v>
          </cell>
          <cell r="I874">
            <v>3463</v>
          </cell>
          <cell r="J874">
            <v>1</v>
          </cell>
          <cell r="K874">
            <v>4</v>
          </cell>
          <cell r="L874">
            <v>4</v>
          </cell>
          <cell r="M874">
            <v>10</v>
          </cell>
          <cell r="N874">
            <v>8</v>
          </cell>
        </row>
        <row r="875">
          <cell r="A875">
            <v>2931</v>
          </cell>
          <cell r="B875">
            <v>59</v>
          </cell>
          <cell r="C875">
            <v>35</v>
          </cell>
          <cell r="D875">
            <v>0</v>
          </cell>
          <cell r="E875">
            <v>31</v>
          </cell>
          <cell r="F875">
            <v>13</v>
          </cell>
          <cell r="G875">
            <v>4</v>
          </cell>
          <cell r="H875">
            <v>4</v>
          </cell>
          <cell r="I875">
            <v>79</v>
          </cell>
          <cell r="J875">
            <v>1</v>
          </cell>
          <cell r="K875">
            <v>1</v>
          </cell>
          <cell r="L875">
            <v>0</v>
          </cell>
          <cell r="M875">
            <v>3</v>
          </cell>
          <cell r="N875">
            <v>6</v>
          </cell>
        </row>
        <row r="876">
          <cell r="A876">
            <v>1237</v>
          </cell>
          <cell r="B876">
            <v>59</v>
          </cell>
          <cell r="C876">
            <v>67</v>
          </cell>
          <cell r="D876">
            <v>13</v>
          </cell>
          <cell r="E876">
            <v>105</v>
          </cell>
          <cell r="F876">
            <v>25</v>
          </cell>
          <cell r="G876">
            <v>4</v>
          </cell>
          <cell r="H876">
            <v>55</v>
          </cell>
          <cell r="I876">
            <v>160</v>
          </cell>
          <cell r="J876">
            <v>2</v>
          </cell>
          <cell r="K876">
            <v>2</v>
          </cell>
          <cell r="L876">
            <v>0</v>
          </cell>
          <cell r="M876">
            <v>3</v>
          </cell>
          <cell r="N876">
            <v>8</v>
          </cell>
        </row>
        <row r="877">
          <cell r="A877">
            <v>1011</v>
          </cell>
          <cell r="B877">
            <v>59</v>
          </cell>
          <cell r="C877">
            <v>86</v>
          </cell>
          <cell r="D877">
            <v>229</v>
          </cell>
          <cell r="E877">
            <v>158</v>
          </cell>
          <cell r="F877">
            <v>158</v>
          </cell>
          <cell r="G877">
            <v>14</v>
          </cell>
          <cell r="H877">
            <v>229</v>
          </cell>
          <cell r="I877">
            <v>416</v>
          </cell>
          <cell r="J877">
            <v>1</v>
          </cell>
          <cell r="K877">
            <v>2</v>
          </cell>
          <cell r="L877">
            <v>0</v>
          </cell>
          <cell r="M877">
            <v>3</v>
          </cell>
          <cell r="N877">
            <v>8</v>
          </cell>
        </row>
        <row r="878">
          <cell r="A878">
            <v>1302</v>
          </cell>
          <cell r="B878">
            <v>59</v>
          </cell>
          <cell r="C878">
            <v>153</v>
          </cell>
          <cell r="D878">
            <v>14</v>
          </cell>
          <cell r="E878">
            <v>73</v>
          </cell>
          <cell r="F878">
            <v>21</v>
          </cell>
          <cell r="G878">
            <v>0</v>
          </cell>
          <cell r="H878">
            <v>94</v>
          </cell>
          <cell r="I878">
            <v>167</v>
          </cell>
          <cell r="J878">
            <v>2</v>
          </cell>
          <cell r="K878">
            <v>3</v>
          </cell>
          <cell r="L878">
            <v>0</v>
          </cell>
          <cell r="M878">
            <v>3</v>
          </cell>
          <cell r="N878">
            <v>7</v>
          </cell>
        </row>
        <row r="879">
          <cell r="A879">
            <v>2298</v>
          </cell>
          <cell r="B879">
            <v>59</v>
          </cell>
          <cell r="C879">
            <v>153</v>
          </cell>
          <cell r="D879">
            <v>14</v>
          </cell>
          <cell r="E879">
            <v>73</v>
          </cell>
          <cell r="F879">
            <v>21</v>
          </cell>
          <cell r="G879">
            <v>0</v>
          </cell>
          <cell r="H879">
            <v>94</v>
          </cell>
          <cell r="I879">
            <v>167</v>
          </cell>
          <cell r="J879">
            <v>2</v>
          </cell>
          <cell r="K879">
            <v>3</v>
          </cell>
          <cell r="L879">
            <v>0</v>
          </cell>
          <cell r="M879">
            <v>3</v>
          </cell>
          <cell r="N879">
            <v>7</v>
          </cell>
        </row>
        <row r="880">
          <cell r="A880">
            <v>1140</v>
          </cell>
          <cell r="B880">
            <v>59</v>
          </cell>
          <cell r="C880">
            <v>792</v>
          </cell>
          <cell r="D880">
            <v>56</v>
          </cell>
          <cell r="E880">
            <v>209</v>
          </cell>
          <cell r="F880">
            <v>105</v>
          </cell>
          <cell r="G880">
            <v>35</v>
          </cell>
          <cell r="H880">
            <v>35</v>
          </cell>
          <cell r="I880">
            <v>1163</v>
          </cell>
          <cell r="J880">
            <v>1</v>
          </cell>
          <cell r="K880">
            <v>4</v>
          </cell>
          <cell r="L880">
            <v>4</v>
          </cell>
          <cell r="M880">
            <v>7</v>
          </cell>
          <cell r="N880">
            <v>3</v>
          </cell>
        </row>
        <row r="881">
          <cell r="A881">
            <v>1094</v>
          </cell>
          <cell r="B881">
            <v>59</v>
          </cell>
          <cell r="C881">
            <v>836</v>
          </cell>
          <cell r="D881">
            <v>373</v>
          </cell>
          <cell r="E881">
            <v>397</v>
          </cell>
          <cell r="F881">
            <v>401</v>
          </cell>
          <cell r="G881">
            <v>286</v>
          </cell>
          <cell r="H881">
            <v>241</v>
          </cell>
          <cell r="I881">
            <v>2052</v>
          </cell>
          <cell r="J881">
            <v>2</v>
          </cell>
          <cell r="K881">
            <v>9</v>
          </cell>
          <cell r="L881">
            <v>5</v>
          </cell>
          <cell r="M881">
            <v>11</v>
          </cell>
          <cell r="N881">
            <v>5</v>
          </cell>
        </row>
        <row r="882">
          <cell r="A882">
            <v>2752</v>
          </cell>
          <cell r="B882">
            <v>59</v>
          </cell>
          <cell r="C882">
            <v>917</v>
          </cell>
          <cell r="D882">
            <v>0</v>
          </cell>
          <cell r="E882">
            <v>205</v>
          </cell>
          <cell r="F882">
            <v>13</v>
          </cell>
          <cell r="G882">
            <v>9</v>
          </cell>
          <cell r="H882">
            <v>53</v>
          </cell>
          <cell r="I882">
            <v>1091</v>
          </cell>
          <cell r="J882">
            <v>2</v>
          </cell>
          <cell r="K882">
            <v>5</v>
          </cell>
          <cell r="L882">
            <v>1</v>
          </cell>
          <cell r="M882">
            <v>5</v>
          </cell>
          <cell r="N882">
            <v>8</v>
          </cell>
        </row>
        <row r="883">
          <cell r="A883">
            <v>2941</v>
          </cell>
          <cell r="B883">
            <v>59</v>
          </cell>
          <cell r="C883">
            <v>972</v>
          </cell>
          <cell r="D883">
            <v>89</v>
          </cell>
          <cell r="E883">
            <v>439</v>
          </cell>
          <cell r="F883">
            <v>143</v>
          </cell>
          <cell r="G883">
            <v>219</v>
          </cell>
          <cell r="H883">
            <v>237</v>
          </cell>
          <cell r="I883">
            <v>1625</v>
          </cell>
          <cell r="J883">
            <v>2</v>
          </cell>
          <cell r="K883">
            <v>8</v>
          </cell>
          <cell r="L883">
            <v>2</v>
          </cell>
          <cell r="M883">
            <v>10</v>
          </cell>
          <cell r="N883">
            <v>5</v>
          </cell>
        </row>
        <row r="884">
          <cell r="A884">
            <v>1919</v>
          </cell>
          <cell r="B884">
            <v>59</v>
          </cell>
          <cell r="C884">
            <v>1043</v>
          </cell>
          <cell r="D884">
            <v>48</v>
          </cell>
          <cell r="E884">
            <v>669</v>
          </cell>
          <cell r="F884">
            <v>65</v>
          </cell>
          <cell r="G884">
            <v>67</v>
          </cell>
          <cell r="H884">
            <v>298</v>
          </cell>
          <cell r="I884">
            <v>1593</v>
          </cell>
          <cell r="J884">
            <v>3</v>
          </cell>
          <cell r="K884">
            <v>7</v>
          </cell>
          <cell r="L884">
            <v>5</v>
          </cell>
          <cell r="M884">
            <v>11</v>
          </cell>
          <cell r="N884">
            <v>5</v>
          </cell>
        </row>
        <row r="885">
          <cell r="A885">
            <v>2582</v>
          </cell>
          <cell r="B885">
            <v>59</v>
          </cell>
          <cell r="C885">
            <v>1311</v>
          </cell>
          <cell r="D885">
            <v>74</v>
          </cell>
          <cell r="E885">
            <v>1009</v>
          </cell>
          <cell r="F885">
            <v>0</v>
          </cell>
          <cell r="G885">
            <v>268</v>
          </cell>
          <cell r="H885">
            <v>67</v>
          </cell>
          <cell r="I885">
            <v>2595</v>
          </cell>
          <cell r="J885">
            <v>4</v>
          </cell>
          <cell r="K885">
            <v>5</v>
          </cell>
          <cell r="L885">
            <v>5</v>
          </cell>
          <cell r="M885">
            <v>11</v>
          </cell>
          <cell r="N885">
            <v>3</v>
          </cell>
        </row>
        <row r="886">
          <cell r="A886">
            <v>3126</v>
          </cell>
          <cell r="B886">
            <v>59</v>
          </cell>
          <cell r="C886">
            <v>1561</v>
          </cell>
          <cell r="D886">
            <v>19</v>
          </cell>
          <cell r="E886">
            <v>312</v>
          </cell>
          <cell r="F886">
            <v>51</v>
          </cell>
          <cell r="G886">
            <v>19</v>
          </cell>
          <cell r="H886">
            <v>19</v>
          </cell>
          <cell r="I886">
            <v>1943</v>
          </cell>
          <cell r="J886">
            <v>2</v>
          </cell>
          <cell r="K886">
            <v>7</v>
          </cell>
          <cell r="L886">
            <v>4</v>
          </cell>
          <cell r="M886">
            <v>9</v>
          </cell>
          <cell r="N886">
            <v>6</v>
          </cell>
        </row>
        <row r="887">
          <cell r="A887">
            <v>2131</v>
          </cell>
          <cell r="B887">
            <v>59</v>
          </cell>
          <cell r="C887">
            <v>2013</v>
          </cell>
          <cell r="D887">
            <v>110</v>
          </cell>
          <cell r="E887">
            <v>501</v>
          </cell>
          <cell r="F887">
            <v>142</v>
          </cell>
          <cell r="G887">
            <v>55</v>
          </cell>
          <cell r="H887">
            <v>82</v>
          </cell>
          <cell r="I887">
            <v>2739</v>
          </cell>
          <cell r="J887">
            <v>2</v>
          </cell>
          <cell r="K887">
            <v>9</v>
          </cell>
          <cell r="L887">
            <v>3</v>
          </cell>
          <cell r="M887">
            <v>13</v>
          </cell>
          <cell r="N887">
            <v>6</v>
          </cell>
        </row>
        <row r="888">
          <cell r="A888">
            <v>2514</v>
          </cell>
          <cell r="B888">
            <v>59</v>
          </cell>
          <cell r="C888">
            <v>2389</v>
          </cell>
          <cell r="D888">
            <v>0</v>
          </cell>
          <cell r="E888">
            <v>182</v>
          </cell>
          <cell r="F888">
            <v>0</v>
          </cell>
          <cell r="G888">
            <v>0</v>
          </cell>
          <cell r="H888">
            <v>24</v>
          </cell>
          <cell r="I888">
            <v>2547</v>
          </cell>
          <cell r="J888">
            <v>3</v>
          </cell>
          <cell r="K888">
            <v>3</v>
          </cell>
          <cell r="L888">
            <v>4</v>
          </cell>
          <cell r="M888">
            <v>9</v>
          </cell>
          <cell r="N888">
            <v>8</v>
          </cell>
        </row>
        <row r="889">
          <cell r="A889">
            <v>2324</v>
          </cell>
          <cell r="B889">
            <v>58</v>
          </cell>
          <cell r="C889">
            <v>10</v>
          </cell>
          <cell r="D889">
            <v>20</v>
          </cell>
          <cell r="E889">
            <v>10</v>
          </cell>
          <cell r="F889">
            <v>0</v>
          </cell>
          <cell r="G889">
            <v>56</v>
          </cell>
          <cell r="H889">
            <v>26</v>
          </cell>
          <cell r="I889">
            <v>71</v>
          </cell>
          <cell r="J889">
            <v>1</v>
          </cell>
          <cell r="K889">
            <v>1</v>
          </cell>
          <cell r="L889">
            <v>0</v>
          </cell>
          <cell r="M889">
            <v>2</v>
          </cell>
          <cell r="N889">
            <v>9</v>
          </cell>
        </row>
        <row r="890">
          <cell r="A890">
            <v>1458</v>
          </cell>
          <cell r="B890">
            <v>58</v>
          </cell>
          <cell r="C890">
            <v>23</v>
          </cell>
          <cell r="D890">
            <v>6</v>
          </cell>
          <cell r="E890">
            <v>35</v>
          </cell>
          <cell r="F890">
            <v>23</v>
          </cell>
          <cell r="G890">
            <v>6</v>
          </cell>
          <cell r="H890">
            <v>53</v>
          </cell>
          <cell r="I890">
            <v>41</v>
          </cell>
          <cell r="J890">
            <v>1</v>
          </cell>
          <cell r="K890">
            <v>1</v>
          </cell>
          <cell r="L890">
            <v>1</v>
          </cell>
          <cell r="M890">
            <v>2</v>
          </cell>
          <cell r="N890">
            <v>5</v>
          </cell>
        </row>
        <row r="891">
          <cell r="A891">
            <v>1159</v>
          </cell>
          <cell r="B891">
            <v>58</v>
          </cell>
          <cell r="C891">
            <v>28</v>
          </cell>
          <cell r="D891">
            <v>12</v>
          </cell>
          <cell r="E891">
            <v>40</v>
          </cell>
          <cell r="F891">
            <v>32</v>
          </cell>
          <cell r="G891">
            <v>4</v>
          </cell>
          <cell r="H891">
            <v>28</v>
          </cell>
          <cell r="I891">
            <v>88</v>
          </cell>
          <cell r="J891">
            <v>2</v>
          </cell>
          <cell r="K891">
            <v>1</v>
          </cell>
          <cell r="L891">
            <v>0</v>
          </cell>
          <cell r="M891">
            <v>3</v>
          </cell>
          <cell r="N891">
            <v>7</v>
          </cell>
        </row>
        <row r="892">
          <cell r="A892">
            <v>1069</v>
          </cell>
          <cell r="B892">
            <v>58</v>
          </cell>
          <cell r="C892">
            <v>63</v>
          </cell>
          <cell r="D892">
            <v>45</v>
          </cell>
          <cell r="E892">
            <v>59</v>
          </cell>
          <cell r="F892">
            <v>18</v>
          </cell>
          <cell r="G892">
            <v>68</v>
          </cell>
          <cell r="H892">
            <v>41</v>
          </cell>
          <cell r="I892">
            <v>213</v>
          </cell>
          <cell r="J892">
            <v>1</v>
          </cell>
          <cell r="K892">
            <v>2</v>
          </cell>
          <cell r="L892">
            <v>1</v>
          </cell>
          <cell r="M892">
            <v>4</v>
          </cell>
          <cell r="N892">
            <v>2</v>
          </cell>
        </row>
        <row r="893">
          <cell r="A893">
            <v>1904</v>
          </cell>
          <cell r="B893">
            <v>58</v>
          </cell>
          <cell r="C893">
            <v>74</v>
          </cell>
          <cell r="D893">
            <v>23</v>
          </cell>
          <cell r="E893">
            <v>78</v>
          </cell>
          <cell r="F893">
            <v>0</v>
          </cell>
          <cell r="G893">
            <v>20</v>
          </cell>
          <cell r="H893">
            <v>47</v>
          </cell>
          <cell r="I893">
            <v>148</v>
          </cell>
          <cell r="J893">
            <v>3</v>
          </cell>
          <cell r="K893">
            <v>1</v>
          </cell>
          <cell r="L893">
            <v>1</v>
          </cell>
          <cell r="M893">
            <v>4</v>
          </cell>
          <cell r="N893">
            <v>4</v>
          </cell>
        </row>
        <row r="894">
          <cell r="A894">
            <v>1555</v>
          </cell>
          <cell r="B894">
            <v>58</v>
          </cell>
          <cell r="C894">
            <v>115</v>
          </cell>
          <cell r="D894">
            <v>0</v>
          </cell>
          <cell r="E894">
            <v>18</v>
          </cell>
          <cell r="F894">
            <v>0</v>
          </cell>
          <cell r="G894">
            <v>0</v>
          </cell>
          <cell r="H894">
            <v>4</v>
          </cell>
          <cell r="I894">
            <v>130</v>
          </cell>
          <cell r="J894">
            <v>2</v>
          </cell>
          <cell r="K894">
            <v>1</v>
          </cell>
          <cell r="L894">
            <v>0</v>
          </cell>
          <cell r="M894">
            <v>3</v>
          </cell>
          <cell r="N894">
            <v>7</v>
          </cell>
        </row>
        <row r="895">
          <cell r="A895">
            <v>1772</v>
          </cell>
          <cell r="B895">
            <v>58</v>
          </cell>
          <cell r="C895">
            <v>408</v>
          </cell>
          <cell r="D895">
            <v>51</v>
          </cell>
          <cell r="E895">
            <v>990</v>
          </cell>
          <cell r="F895">
            <v>67</v>
          </cell>
          <cell r="G895">
            <v>51</v>
          </cell>
          <cell r="H895">
            <v>51</v>
          </cell>
          <cell r="I895">
            <v>1516</v>
          </cell>
          <cell r="J895">
            <v>1</v>
          </cell>
          <cell r="K895">
            <v>5</v>
          </cell>
          <cell r="L895">
            <v>4</v>
          </cell>
          <cell r="M895">
            <v>7</v>
          </cell>
          <cell r="N895">
            <v>2</v>
          </cell>
        </row>
        <row r="896">
          <cell r="A896">
            <v>2192</v>
          </cell>
          <cell r="B896">
            <v>58</v>
          </cell>
          <cell r="C896">
            <v>434</v>
          </cell>
          <cell r="D896">
            <v>184</v>
          </cell>
          <cell r="E896">
            <v>234</v>
          </cell>
          <cell r="F896">
            <v>239</v>
          </cell>
          <cell r="G896">
            <v>197</v>
          </cell>
          <cell r="H896">
            <v>86</v>
          </cell>
          <cell r="I896">
            <v>1202</v>
          </cell>
          <cell r="J896">
            <v>2</v>
          </cell>
          <cell r="K896">
            <v>2</v>
          </cell>
          <cell r="L896">
            <v>4</v>
          </cell>
          <cell r="M896">
            <v>10</v>
          </cell>
          <cell r="N896">
            <v>1</v>
          </cell>
        </row>
        <row r="897">
          <cell r="A897">
            <v>1329</v>
          </cell>
          <cell r="B897">
            <v>58</v>
          </cell>
          <cell r="C897">
            <v>451</v>
          </cell>
          <cell r="D897">
            <v>75</v>
          </cell>
          <cell r="E897">
            <v>451</v>
          </cell>
          <cell r="F897">
            <v>380</v>
          </cell>
          <cell r="G897">
            <v>338</v>
          </cell>
          <cell r="H897">
            <v>382</v>
          </cell>
          <cell r="I897">
            <v>1313</v>
          </cell>
          <cell r="J897">
            <v>1</v>
          </cell>
          <cell r="K897">
            <v>2</v>
          </cell>
          <cell r="L897">
            <v>9</v>
          </cell>
          <cell r="M897">
            <v>4</v>
          </cell>
          <cell r="N897">
            <v>1</v>
          </cell>
        </row>
        <row r="898">
          <cell r="A898">
            <v>3062</v>
          </cell>
          <cell r="B898">
            <v>58</v>
          </cell>
          <cell r="C898">
            <v>1065</v>
          </cell>
          <cell r="D898">
            <v>231</v>
          </cell>
          <cell r="E898">
            <v>283</v>
          </cell>
          <cell r="F898">
            <v>480</v>
          </cell>
          <cell r="G898">
            <v>138</v>
          </cell>
          <cell r="H898">
            <v>554</v>
          </cell>
          <cell r="I898">
            <v>1642</v>
          </cell>
          <cell r="J898">
            <v>1</v>
          </cell>
          <cell r="K898">
            <v>4</v>
          </cell>
          <cell r="L898">
            <v>10</v>
          </cell>
          <cell r="M898">
            <v>7</v>
          </cell>
          <cell r="N898">
            <v>1</v>
          </cell>
        </row>
        <row r="899">
          <cell r="A899">
            <v>2940</v>
          </cell>
          <cell r="B899">
            <v>58</v>
          </cell>
          <cell r="C899">
            <v>1169</v>
          </cell>
          <cell r="D899">
            <v>349</v>
          </cell>
          <cell r="E899">
            <v>1909</v>
          </cell>
          <cell r="F899">
            <v>405</v>
          </cell>
          <cell r="G899">
            <v>115</v>
          </cell>
          <cell r="H899">
            <v>115</v>
          </cell>
          <cell r="I899">
            <v>3832</v>
          </cell>
          <cell r="J899">
            <v>1</v>
          </cell>
          <cell r="K899">
            <v>6</v>
          </cell>
          <cell r="L899">
            <v>7</v>
          </cell>
          <cell r="M899">
            <v>12</v>
          </cell>
          <cell r="N899">
            <v>3</v>
          </cell>
        </row>
        <row r="900">
          <cell r="A900">
            <v>2012</v>
          </cell>
          <cell r="B900">
            <v>58</v>
          </cell>
          <cell r="C900">
            <v>1204</v>
          </cell>
          <cell r="D900">
            <v>360</v>
          </cell>
          <cell r="E900">
            <v>2009</v>
          </cell>
          <cell r="F900">
            <v>261</v>
          </cell>
          <cell r="G900">
            <v>240</v>
          </cell>
          <cell r="H900">
            <v>40</v>
          </cell>
          <cell r="I900">
            <v>4035</v>
          </cell>
          <cell r="J900">
            <v>1</v>
          </cell>
          <cell r="K900">
            <v>8</v>
          </cell>
          <cell r="L900">
            <v>6</v>
          </cell>
          <cell r="M900">
            <v>5</v>
          </cell>
          <cell r="N900">
            <v>3</v>
          </cell>
        </row>
        <row r="901">
          <cell r="A901">
            <v>3112</v>
          </cell>
          <cell r="B901">
            <v>58</v>
          </cell>
          <cell r="C901">
            <v>1655</v>
          </cell>
          <cell r="D901">
            <v>18</v>
          </cell>
          <cell r="E901">
            <v>233</v>
          </cell>
          <cell r="F901">
            <v>0</v>
          </cell>
          <cell r="G901">
            <v>38</v>
          </cell>
          <cell r="H901">
            <v>76</v>
          </cell>
          <cell r="I901">
            <v>1868</v>
          </cell>
          <cell r="J901">
            <v>7</v>
          </cell>
          <cell r="K901">
            <v>9</v>
          </cell>
          <cell r="L901">
            <v>4</v>
          </cell>
          <cell r="M901">
            <v>8</v>
          </cell>
          <cell r="N901">
            <v>6</v>
          </cell>
        </row>
        <row r="902">
          <cell r="A902">
            <v>1622</v>
          </cell>
          <cell r="B902">
            <v>58</v>
          </cell>
          <cell r="C902">
            <v>1666</v>
          </cell>
          <cell r="D902">
            <v>49</v>
          </cell>
          <cell r="E902">
            <v>589</v>
          </cell>
          <cell r="F902">
            <v>200</v>
          </cell>
          <cell r="G902">
            <v>101</v>
          </cell>
          <cell r="H902">
            <v>172</v>
          </cell>
          <cell r="I902">
            <v>2435</v>
          </cell>
          <cell r="J902">
            <v>2</v>
          </cell>
          <cell r="K902">
            <v>6</v>
          </cell>
          <cell r="L902">
            <v>2</v>
          </cell>
          <cell r="M902">
            <v>8</v>
          </cell>
          <cell r="N902">
            <v>2</v>
          </cell>
        </row>
        <row r="903">
          <cell r="A903">
            <v>1001</v>
          </cell>
          <cell r="B903">
            <v>58</v>
          </cell>
          <cell r="C903">
            <v>1727</v>
          </cell>
          <cell r="D903">
            <v>239</v>
          </cell>
          <cell r="E903">
            <v>1485</v>
          </cell>
          <cell r="F903">
            <v>468</v>
          </cell>
          <cell r="G903">
            <v>239</v>
          </cell>
          <cell r="H903">
            <v>239</v>
          </cell>
          <cell r="I903">
            <v>3920</v>
          </cell>
          <cell r="J903">
            <v>3</v>
          </cell>
          <cell r="K903">
            <v>8</v>
          </cell>
          <cell r="L903">
            <v>10</v>
          </cell>
          <cell r="M903">
            <v>4</v>
          </cell>
          <cell r="N903">
            <v>7</v>
          </cell>
        </row>
        <row r="904">
          <cell r="A904">
            <v>1518</v>
          </cell>
          <cell r="B904">
            <v>57</v>
          </cell>
          <cell r="C904">
            <v>50</v>
          </cell>
          <cell r="D904">
            <v>14</v>
          </cell>
          <cell r="E904">
            <v>99</v>
          </cell>
          <cell r="F904">
            <v>9</v>
          </cell>
          <cell r="G904">
            <v>9</v>
          </cell>
          <cell r="H904">
            <v>27</v>
          </cell>
          <cell r="I904">
            <v>153</v>
          </cell>
          <cell r="J904">
            <v>2</v>
          </cell>
          <cell r="K904">
            <v>2</v>
          </cell>
          <cell r="L904">
            <v>0</v>
          </cell>
          <cell r="M904">
            <v>3</v>
          </cell>
          <cell r="N904">
            <v>6</v>
          </cell>
        </row>
        <row r="905">
          <cell r="A905">
            <v>2579</v>
          </cell>
          <cell r="B905">
            <v>57</v>
          </cell>
          <cell r="C905">
            <v>75</v>
          </cell>
          <cell r="D905">
            <v>3</v>
          </cell>
          <cell r="E905">
            <v>19</v>
          </cell>
          <cell r="F905">
            <v>0</v>
          </cell>
          <cell r="G905">
            <v>0</v>
          </cell>
          <cell r="H905">
            <v>6</v>
          </cell>
          <cell r="I905">
            <v>91</v>
          </cell>
          <cell r="J905">
            <v>2</v>
          </cell>
          <cell r="K905">
            <v>1</v>
          </cell>
          <cell r="L905">
            <v>0</v>
          </cell>
          <cell r="M905">
            <v>3</v>
          </cell>
          <cell r="N905">
            <v>4</v>
          </cell>
        </row>
        <row r="906">
          <cell r="A906">
            <v>2629</v>
          </cell>
          <cell r="B906">
            <v>57</v>
          </cell>
          <cell r="C906">
            <v>94</v>
          </cell>
          <cell r="D906">
            <v>0</v>
          </cell>
          <cell r="E906">
            <v>25</v>
          </cell>
          <cell r="F906">
            <v>0</v>
          </cell>
          <cell r="G906">
            <v>0</v>
          </cell>
          <cell r="H906">
            <v>40</v>
          </cell>
          <cell r="I906">
            <v>79</v>
          </cell>
          <cell r="J906">
            <v>2</v>
          </cell>
          <cell r="K906">
            <v>1</v>
          </cell>
          <cell r="L906">
            <v>0</v>
          </cell>
          <cell r="M906">
            <v>3</v>
          </cell>
          <cell r="N906">
            <v>6</v>
          </cell>
        </row>
        <row r="907">
          <cell r="A907">
            <v>1583</v>
          </cell>
          <cell r="B907">
            <v>57</v>
          </cell>
          <cell r="C907">
            <v>131</v>
          </cell>
          <cell r="D907">
            <v>13</v>
          </cell>
          <cell r="E907">
            <v>131</v>
          </cell>
          <cell r="F907">
            <v>8</v>
          </cell>
          <cell r="G907">
            <v>34</v>
          </cell>
          <cell r="H907">
            <v>17</v>
          </cell>
          <cell r="I907">
            <v>299</v>
          </cell>
          <cell r="J907">
            <v>3</v>
          </cell>
          <cell r="K907">
            <v>3</v>
          </cell>
          <cell r="L907">
            <v>0</v>
          </cell>
          <cell r="M907">
            <v>4</v>
          </cell>
          <cell r="N907">
            <v>8</v>
          </cell>
        </row>
        <row r="908">
          <cell r="A908">
            <v>1567</v>
          </cell>
          <cell r="B908">
            <v>57</v>
          </cell>
          <cell r="C908">
            <v>172</v>
          </cell>
          <cell r="D908">
            <v>56</v>
          </cell>
          <cell r="E908">
            <v>107</v>
          </cell>
          <cell r="F908">
            <v>37</v>
          </cell>
          <cell r="G908">
            <v>51</v>
          </cell>
          <cell r="H908">
            <v>241</v>
          </cell>
          <cell r="I908">
            <v>181</v>
          </cell>
          <cell r="J908">
            <v>1</v>
          </cell>
          <cell r="K908">
            <v>2</v>
          </cell>
          <cell r="L908">
            <v>1</v>
          </cell>
          <cell r="M908">
            <v>3</v>
          </cell>
          <cell r="N908">
            <v>7</v>
          </cell>
        </row>
        <row r="909">
          <cell r="A909">
            <v>3124</v>
          </cell>
          <cell r="B909">
            <v>57</v>
          </cell>
          <cell r="C909">
            <v>262</v>
          </cell>
          <cell r="D909">
            <v>27</v>
          </cell>
          <cell r="E909">
            <v>149</v>
          </cell>
          <cell r="F909">
            <v>34</v>
          </cell>
          <cell r="G909">
            <v>34</v>
          </cell>
          <cell r="H909">
            <v>85</v>
          </cell>
          <cell r="I909">
            <v>421</v>
          </cell>
          <cell r="J909">
            <v>5</v>
          </cell>
          <cell r="K909">
            <v>3</v>
          </cell>
          <cell r="L909">
            <v>1</v>
          </cell>
          <cell r="M909">
            <v>4</v>
          </cell>
          <cell r="N909">
            <v>6</v>
          </cell>
        </row>
        <row r="910">
          <cell r="A910">
            <v>2896</v>
          </cell>
          <cell r="B910">
            <v>57</v>
          </cell>
          <cell r="C910">
            <v>482</v>
          </cell>
          <cell r="D910">
            <v>465</v>
          </cell>
          <cell r="E910">
            <v>241</v>
          </cell>
          <cell r="F910">
            <v>111</v>
          </cell>
          <cell r="G910">
            <v>446</v>
          </cell>
          <cell r="H910">
            <v>446</v>
          </cell>
          <cell r="I910">
            <v>1299</v>
          </cell>
          <cell r="J910">
            <v>2</v>
          </cell>
          <cell r="K910">
            <v>6</v>
          </cell>
          <cell r="L910">
            <v>2</v>
          </cell>
          <cell r="M910">
            <v>12</v>
          </cell>
          <cell r="N910">
            <v>3</v>
          </cell>
        </row>
        <row r="911">
          <cell r="A911">
            <v>1051</v>
          </cell>
          <cell r="B911">
            <v>57</v>
          </cell>
          <cell r="C911">
            <v>822</v>
          </cell>
          <cell r="D911">
            <v>23</v>
          </cell>
          <cell r="E911">
            <v>311</v>
          </cell>
          <cell r="F911">
            <v>30</v>
          </cell>
          <cell r="G911">
            <v>60</v>
          </cell>
          <cell r="H911">
            <v>273</v>
          </cell>
          <cell r="I911">
            <v>973</v>
          </cell>
          <cell r="J911">
            <v>7</v>
          </cell>
          <cell r="K911">
            <v>4</v>
          </cell>
          <cell r="L911">
            <v>2</v>
          </cell>
          <cell r="M911">
            <v>10</v>
          </cell>
          <cell r="N911">
            <v>3</v>
          </cell>
        </row>
        <row r="912">
          <cell r="A912">
            <v>1713</v>
          </cell>
          <cell r="B912">
            <v>57</v>
          </cell>
          <cell r="C912">
            <v>822</v>
          </cell>
          <cell r="D912">
            <v>23</v>
          </cell>
          <cell r="E912">
            <v>311</v>
          </cell>
          <cell r="F912">
            <v>30</v>
          </cell>
          <cell r="G912">
            <v>60</v>
          </cell>
          <cell r="H912">
            <v>273</v>
          </cell>
          <cell r="I912">
            <v>973</v>
          </cell>
          <cell r="J912">
            <v>7</v>
          </cell>
          <cell r="K912">
            <v>4</v>
          </cell>
          <cell r="L912">
            <v>2</v>
          </cell>
          <cell r="M912">
            <v>10</v>
          </cell>
          <cell r="N912">
            <v>3</v>
          </cell>
        </row>
        <row r="913">
          <cell r="A913">
            <v>1540</v>
          </cell>
          <cell r="B913">
            <v>57</v>
          </cell>
          <cell r="C913">
            <v>869</v>
          </cell>
          <cell r="D913">
            <v>240</v>
          </cell>
          <cell r="E913">
            <v>387</v>
          </cell>
          <cell r="F913">
            <v>288</v>
          </cell>
          <cell r="G913">
            <v>127</v>
          </cell>
          <cell r="H913">
            <v>333</v>
          </cell>
          <cell r="I913">
            <v>1578</v>
          </cell>
          <cell r="J913">
            <v>2</v>
          </cell>
          <cell r="K913">
            <v>6</v>
          </cell>
          <cell r="L913">
            <v>2</v>
          </cell>
          <cell r="M913">
            <v>11</v>
          </cell>
          <cell r="N913">
            <v>5</v>
          </cell>
        </row>
        <row r="914">
          <cell r="A914">
            <v>2798</v>
          </cell>
          <cell r="B914">
            <v>57</v>
          </cell>
          <cell r="C914">
            <v>992</v>
          </cell>
          <cell r="D914">
            <v>215</v>
          </cell>
          <cell r="E914">
            <v>361</v>
          </cell>
          <cell r="F914">
            <v>187</v>
          </cell>
          <cell r="G914">
            <v>90</v>
          </cell>
          <cell r="H914">
            <v>415</v>
          </cell>
          <cell r="I914">
            <v>1430</v>
          </cell>
          <cell r="J914">
            <v>3</v>
          </cell>
          <cell r="K914">
            <v>4</v>
          </cell>
          <cell r="L914">
            <v>4</v>
          </cell>
          <cell r="M914">
            <v>12</v>
          </cell>
          <cell r="N914">
            <v>2</v>
          </cell>
        </row>
        <row r="915">
          <cell r="A915">
            <v>1624</v>
          </cell>
          <cell r="B915">
            <v>57</v>
          </cell>
          <cell r="C915">
            <v>1356</v>
          </cell>
          <cell r="D915">
            <v>153</v>
          </cell>
          <cell r="E915">
            <v>1511</v>
          </cell>
          <cell r="F915">
            <v>39</v>
          </cell>
          <cell r="G915">
            <v>0</v>
          </cell>
          <cell r="H915">
            <v>60</v>
          </cell>
          <cell r="I915">
            <v>2998</v>
          </cell>
          <cell r="J915">
            <v>1</v>
          </cell>
          <cell r="K915">
            <v>5</v>
          </cell>
          <cell r="L915">
            <v>9</v>
          </cell>
          <cell r="M915">
            <v>6</v>
          </cell>
          <cell r="N915">
            <v>2</v>
          </cell>
        </row>
        <row r="916">
          <cell r="A916">
            <v>2632</v>
          </cell>
          <cell r="B916">
            <v>57</v>
          </cell>
          <cell r="C916">
            <v>1399</v>
          </cell>
          <cell r="D916">
            <v>78</v>
          </cell>
          <cell r="E916">
            <v>239</v>
          </cell>
          <cell r="F916">
            <v>208</v>
          </cell>
          <cell r="G916">
            <v>119</v>
          </cell>
          <cell r="H916">
            <v>99</v>
          </cell>
          <cell r="I916">
            <v>1944</v>
          </cell>
          <cell r="J916">
            <v>1</v>
          </cell>
          <cell r="K916">
            <v>5</v>
          </cell>
          <cell r="L916">
            <v>3</v>
          </cell>
          <cell r="M916">
            <v>13</v>
          </cell>
          <cell r="N916">
            <v>3</v>
          </cell>
        </row>
        <row r="917">
          <cell r="A917">
            <v>2313</v>
          </cell>
          <cell r="B917">
            <v>57</v>
          </cell>
          <cell r="C917">
            <v>1626</v>
          </cell>
          <cell r="D917">
            <v>147</v>
          </cell>
          <cell r="E917">
            <v>248</v>
          </cell>
          <cell r="F917">
            <v>382</v>
          </cell>
          <cell r="G917">
            <v>393</v>
          </cell>
          <cell r="H917">
            <v>195</v>
          </cell>
          <cell r="I917">
            <v>2601</v>
          </cell>
          <cell r="J917">
            <v>1</v>
          </cell>
          <cell r="K917">
            <v>4</v>
          </cell>
          <cell r="L917">
            <v>9</v>
          </cell>
          <cell r="M917">
            <v>13</v>
          </cell>
          <cell r="N917">
            <v>1</v>
          </cell>
        </row>
        <row r="918">
          <cell r="A918">
            <v>1752</v>
          </cell>
          <cell r="B918">
            <v>57</v>
          </cell>
          <cell r="C918">
            <v>1800</v>
          </cell>
          <cell r="D918">
            <v>261</v>
          </cell>
          <cell r="E918">
            <v>551</v>
          </cell>
          <cell r="F918">
            <v>340</v>
          </cell>
          <cell r="G918">
            <v>0</v>
          </cell>
          <cell r="H918">
            <v>465</v>
          </cell>
          <cell r="I918">
            <v>2487</v>
          </cell>
          <cell r="J918">
            <v>1</v>
          </cell>
          <cell r="K918">
            <v>8</v>
          </cell>
          <cell r="L918">
            <v>5</v>
          </cell>
          <cell r="M918">
            <v>6</v>
          </cell>
          <cell r="N918">
            <v>3</v>
          </cell>
        </row>
        <row r="919">
          <cell r="A919">
            <v>2999</v>
          </cell>
          <cell r="B919">
            <v>57</v>
          </cell>
          <cell r="C919">
            <v>1809</v>
          </cell>
          <cell r="D919">
            <v>103</v>
          </cell>
          <cell r="E919">
            <v>543</v>
          </cell>
          <cell r="F919">
            <v>166</v>
          </cell>
          <cell r="G919">
            <v>24</v>
          </cell>
          <cell r="H919">
            <v>490</v>
          </cell>
          <cell r="I919">
            <v>2155</v>
          </cell>
          <cell r="J919">
            <v>2</v>
          </cell>
          <cell r="K919">
            <v>8</v>
          </cell>
          <cell r="L919">
            <v>5</v>
          </cell>
          <cell r="M919">
            <v>13</v>
          </cell>
          <cell r="N919">
            <v>4</v>
          </cell>
        </row>
        <row r="920">
          <cell r="A920">
            <v>1373</v>
          </cell>
          <cell r="B920">
            <v>57</v>
          </cell>
          <cell r="C920">
            <v>1901</v>
          </cell>
          <cell r="D920">
            <v>46</v>
          </cell>
          <cell r="E920">
            <v>331</v>
          </cell>
          <cell r="F920">
            <v>61</v>
          </cell>
          <cell r="G920">
            <v>46</v>
          </cell>
          <cell r="H920">
            <v>189</v>
          </cell>
          <cell r="I920">
            <v>2197</v>
          </cell>
          <cell r="J920">
            <v>3</v>
          </cell>
          <cell r="K920">
            <v>2</v>
          </cell>
          <cell r="L920">
            <v>2</v>
          </cell>
          <cell r="M920">
            <v>12</v>
          </cell>
          <cell r="N920">
            <v>5</v>
          </cell>
        </row>
        <row r="921">
          <cell r="A921">
            <v>1726</v>
          </cell>
          <cell r="B921">
            <v>57</v>
          </cell>
          <cell r="C921">
            <v>1976</v>
          </cell>
          <cell r="D921">
            <v>68</v>
          </cell>
          <cell r="E921">
            <v>756</v>
          </cell>
          <cell r="F921">
            <v>164</v>
          </cell>
          <cell r="G921">
            <v>68</v>
          </cell>
          <cell r="H921">
            <v>419</v>
          </cell>
          <cell r="I921">
            <v>2614</v>
          </cell>
          <cell r="J921">
            <v>1</v>
          </cell>
          <cell r="K921">
            <v>4</v>
          </cell>
          <cell r="L921">
            <v>4</v>
          </cell>
          <cell r="M921">
            <v>11</v>
          </cell>
          <cell r="N921">
            <v>1</v>
          </cell>
        </row>
        <row r="922">
          <cell r="A922">
            <v>1988</v>
          </cell>
          <cell r="B922">
            <v>57</v>
          </cell>
          <cell r="C922">
            <v>1976</v>
          </cell>
          <cell r="D922">
            <v>68</v>
          </cell>
          <cell r="E922">
            <v>756</v>
          </cell>
          <cell r="F922">
            <v>164</v>
          </cell>
          <cell r="G922">
            <v>68</v>
          </cell>
          <cell r="H922">
            <v>419</v>
          </cell>
          <cell r="I922">
            <v>2614</v>
          </cell>
          <cell r="J922">
            <v>1</v>
          </cell>
          <cell r="K922">
            <v>4</v>
          </cell>
          <cell r="L922">
            <v>4</v>
          </cell>
          <cell r="M922">
            <v>11</v>
          </cell>
          <cell r="N922">
            <v>1</v>
          </cell>
        </row>
        <row r="923">
          <cell r="A923">
            <v>2443</v>
          </cell>
          <cell r="B923">
            <v>57</v>
          </cell>
          <cell r="C923">
            <v>1976</v>
          </cell>
          <cell r="D923">
            <v>68</v>
          </cell>
          <cell r="E923">
            <v>756</v>
          </cell>
          <cell r="F923">
            <v>164</v>
          </cell>
          <cell r="G923">
            <v>68</v>
          </cell>
          <cell r="H923">
            <v>419</v>
          </cell>
          <cell r="I923">
            <v>2614</v>
          </cell>
          <cell r="J923">
            <v>1</v>
          </cell>
          <cell r="K923">
            <v>4</v>
          </cell>
          <cell r="L923">
            <v>4</v>
          </cell>
          <cell r="M923">
            <v>11</v>
          </cell>
          <cell r="N923">
            <v>1</v>
          </cell>
        </row>
        <row r="924">
          <cell r="A924">
            <v>1144</v>
          </cell>
          <cell r="B924">
            <v>57</v>
          </cell>
          <cell r="C924">
            <v>2343</v>
          </cell>
          <cell r="D924">
            <v>0</v>
          </cell>
          <cell r="E924">
            <v>150</v>
          </cell>
          <cell r="F924">
            <v>0</v>
          </cell>
          <cell r="G924">
            <v>0</v>
          </cell>
          <cell r="H924">
            <v>201</v>
          </cell>
          <cell r="I924">
            <v>2293</v>
          </cell>
          <cell r="J924">
            <v>2</v>
          </cell>
          <cell r="K924">
            <v>8</v>
          </cell>
          <cell r="L924">
            <v>5</v>
          </cell>
          <cell r="M924">
            <v>11</v>
          </cell>
          <cell r="N924">
            <v>5</v>
          </cell>
        </row>
        <row r="925">
          <cell r="A925">
            <v>1236</v>
          </cell>
          <cell r="B925">
            <v>57</v>
          </cell>
          <cell r="C925">
            <v>2433</v>
          </cell>
          <cell r="D925">
            <v>71</v>
          </cell>
          <cell r="E925">
            <v>464</v>
          </cell>
          <cell r="F925">
            <v>558</v>
          </cell>
          <cell r="G925">
            <v>177</v>
          </cell>
          <cell r="H925">
            <v>177</v>
          </cell>
          <cell r="I925">
            <v>3525</v>
          </cell>
          <cell r="J925">
            <v>4</v>
          </cell>
          <cell r="K925">
            <v>9</v>
          </cell>
          <cell r="L925">
            <v>6</v>
          </cell>
          <cell r="M925">
            <v>6</v>
          </cell>
          <cell r="N925">
            <v>6</v>
          </cell>
        </row>
        <row r="926">
          <cell r="A926">
            <v>1338</v>
          </cell>
          <cell r="B926">
            <v>57</v>
          </cell>
          <cell r="C926">
            <v>2795</v>
          </cell>
          <cell r="D926">
            <v>0</v>
          </cell>
          <cell r="E926">
            <v>579</v>
          </cell>
          <cell r="F926">
            <v>0</v>
          </cell>
          <cell r="G926">
            <v>0</v>
          </cell>
          <cell r="H926">
            <v>32</v>
          </cell>
          <cell r="I926">
            <v>3341</v>
          </cell>
          <cell r="J926">
            <v>5</v>
          </cell>
          <cell r="K926">
            <v>11</v>
          </cell>
          <cell r="L926">
            <v>3</v>
          </cell>
          <cell r="M926">
            <v>5</v>
          </cell>
          <cell r="N926">
            <v>6</v>
          </cell>
        </row>
        <row r="927">
          <cell r="A927">
            <v>2954</v>
          </cell>
          <cell r="B927">
            <v>56</v>
          </cell>
          <cell r="C927">
            <v>13</v>
          </cell>
          <cell r="D927">
            <v>8</v>
          </cell>
          <cell r="E927">
            <v>50</v>
          </cell>
          <cell r="F927">
            <v>0</v>
          </cell>
          <cell r="G927">
            <v>4</v>
          </cell>
          <cell r="H927">
            <v>38</v>
          </cell>
          <cell r="I927">
            <v>38</v>
          </cell>
          <cell r="J927">
            <v>1</v>
          </cell>
          <cell r="K927">
            <v>1</v>
          </cell>
          <cell r="L927">
            <v>0</v>
          </cell>
          <cell r="M927">
            <v>2</v>
          </cell>
          <cell r="N927">
            <v>8</v>
          </cell>
        </row>
        <row r="928">
          <cell r="A928">
            <v>1424</v>
          </cell>
          <cell r="B928">
            <v>56</v>
          </cell>
          <cell r="C928">
            <v>22</v>
          </cell>
          <cell r="D928">
            <v>18</v>
          </cell>
          <cell r="E928">
            <v>58</v>
          </cell>
          <cell r="F928">
            <v>36</v>
          </cell>
          <cell r="G928">
            <v>0</v>
          </cell>
          <cell r="H928">
            <v>18</v>
          </cell>
          <cell r="I928">
            <v>117</v>
          </cell>
          <cell r="J928">
            <v>1</v>
          </cell>
          <cell r="K928">
            <v>1</v>
          </cell>
          <cell r="L928">
            <v>0</v>
          </cell>
          <cell r="M928">
            <v>3</v>
          </cell>
          <cell r="N928">
            <v>8</v>
          </cell>
        </row>
        <row r="929">
          <cell r="A929">
            <v>2219</v>
          </cell>
          <cell r="B929">
            <v>56</v>
          </cell>
          <cell r="C929">
            <v>22</v>
          </cell>
          <cell r="D929">
            <v>18</v>
          </cell>
          <cell r="E929">
            <v>58</v>
          </cell>
          <cell r="F929">
            <v>36</v>
          </cell>
          <cell r="G929">
            <v>0</v>
          </cell>
          <cell r="H929">
            <v>18</v>
          </cell>
          <cell r="I929">
            <v>117</v>
          </cell>
          <cell r="J929">
            <v>1</v>
          </cell>
          <cell r="K929">
            <v>1</v>
          </cell>
          <cell r="L929">
            <v>0</v>
          </cell>
          <cell r="M929">
            <v>3</v>
          </cell>
          <cell r="N929">
            <v>8</v>
          </cell>
        </row>
        <row r="930">
          <cell r="A930">
            <v>2616</v>
          </cell>
          <cell r="B930">
            <v>56</v>
          </cell>
          <cell r="C930">
            <v>30</v>
          </cell>
          <cell r="D930">
            <v>0</v>
          </cell>
          <cell r="E930">
            <v>53</v>
          </cell>
          <cell r="F930">
            <v>8</v>
          </cell>
          <cell r="G930">
            <v>11</v>
          </cell>
          <cell r="H930">
            <v>26</v>
          </cell>
          <cell r="I930">
            <v>76</v>
          </cell>
          <cell r="J930">
            <v>1</v>
          </cell>
          <cell r="K930">
            <v>1</v>
          </cell>
          <cell r="L930">
            <v>0</v>
          </cell>
          <cell r="M930">
            <v>3</v>
          </cell>
          <cell r="N930">
            <v>5</v>
          </cell>
        </row>
        <row r="931">
          <cell r="A931">
            <v>2500</v>
          </cell>
          <cell r="B931">
            <v>56</v>
          </cell>
          <cell r="C931">
            <v>59</v>
          </cell>
          <cell r="D931">
            <v>30</v>
          </cell>
          <cell r="E931">
            <v>30</v>
          </cell>
          <cell r="F931">
            <v>0</v>
          </cell>
          <cell r="G931">
            <v>0</v>
          </cell>
          <cell r="H931">
            <v>30</v>
          </cell>
          <cell r="I931">
            <v>89</v>
          </cell>
          <cell r="J931">
            <v>0</v>
          </cell>
          <cell r="K931">
            <v>0</v>
          </cell>
          <cell r="L931">
            <v>0</v>
          </cell>
          <cell r="M931">
            <v>0</v>
          </cell>
          <cell r="N931">
            <v>14</v>
          </cell>
        </row>
        <row r="932">
          <cell r="A932">
            <v>1558</v>
          </cell>
          <cell r="B932">
            <v>56</v>
          </cell>
          <cell r="C932">
            <v>93</v>
          </cell>
          <cell r="D932">
            <v>22</v>
          </cell>
          <cell r="E932">
            <v>93</v>
          </cell>
          <cell r="F932">
            <v>22</v>
          </cell>
          <cell r="G932">
            <v>0</v>
          </cell>
          <cell r="H932">
            <v>0</v>
          </cell>
          <cell r="I932">
            <v>230</v>
          </cell>
          <cell r="J932">
            <v>2</v>
          </cell>
          <cell r="K932">
            <v>2</v>
          </cell>
          <cell r="L932">
            <v>0</v>
          </cell>
          <cell r="M932">
            <v>3</v>
          </cell>
          <cell r="N932">
            <v>8</v>
          </cell>
        </row>
        <row r="933">
          <cell r="A933">
            <v>2126</v>
          </cell>
          <cell r="B933">
            <v>56</v>
          </cell>
          <cell r="C933">
            <v>165</v>
          </cell>
          <cell r="D933">
            <v>0</v>
          </cell>
          <cell r="E933">
            <v>143</v>
          </cell>
          <cell r="F933">
            <v>11</v>
          </cell>
          <cell r="G933">
            <v>11</v>
          </cell>
          <cell r="H933">
            <v>17</v>
          </cell>
          <cell r="I933">
            <v>314</v>
          </cell>
          <cell r="J933">
            <v>4</v>
          </cell>
          <cell r="K933">
            <v>2</v>
          </cell>
          <cell r="L933">
            <v>1</v>
          </cell>
          <cell r="M933">
            <v>4</v>
          </cell>
          <cell r="N933">
            <v>4</v>
          </cell>
        </row>
        <row r="934">
          <cell r="A934">
            <v>1996</v>
          </cell>
          <cell r="B934">
            <v>56</v>
          </cell>
          <cell r="C934">
            <v>241</v>
          </cell>
          <cell r="D934">
            <v>180</v>
          </cell>
          <cell r="E934">
            <v>443</v>
          </cell>
          <cell r="F934">
            <v>80</v>
          </cell>
          <cell r="G934">
            <v>115</v>
          </cell>
          <cell r="H934">
            <v>30</v>
          </cell>
          <cell r="I934">
            <v>1030</v>
          </cell>
          <cell r="J934">
            <v>1</v>
          </cell>
          <cell r="K934">
            <v>4</v>
          </cell>
          <cell r="L934">
            <v>2</v>
          </cell>
          <cell r="M934">
            <v>8</v>
          </cell>
          <cell r="N934">
            <v>3</v>
          </cell>
        </row>
        <row r="935">
          <cell r="A935">
            <v>1372</v>
          </cell>
          <cell r="B935">
            <v>56</v>
          </cell>
          <cell r="C935">
            <v>250</v>
          </cell>
          <cell r="D935">
            <v>0</v>
          </cell>
          <cell r="E935">
            <v>39</v>
          </cell>
          <cell r="F935">
            <v>7</v>
          </cell>
          <cell r="G935">
            <v>29</v>
          </cell>
          <cell r="H935">
            <v>82</v>
          </cell>
          <cell r="I935">
            <v>243</v>
          </cell>
          <cell r="J935">
            <v>1</v>
          </cell>
          <cell r="K935">
            <v>2</v>
          </cell>
          <cell r="L935">
            <v>1</v>
          </cell>
          <cell r="M935">
            <v>3</v>
          </cell>
          <cell r="N935">
            <v>6</v>
          </cell>
        </row>
        <row r="936">
          <cell r="A936">
            <v>2359</v>
          </cell>
          <cell r="B936">
            <v>56</v>
          </cell>
          <cell r="C936">
            <v>300</v>
          </cell>
          <cell r="D936">
            <v>44</v>
          </cell>
          <cell r="E936">
            <v>202</v>
          </cell>
          <cell r="F936">
            <v>6</v>
          </cell>
          <cell r="G936">
            <v>28</v>
          </cell>
          <cell r="H936">
            <v>120</v>
          </cell>
          <cell r="I936">
            <v>461</v>
          </cell>
          <cell r="J936">
            <v>1</v>
          </cell>
          <cell r="K936">
            <v>4</v>
          </cell>
          <cell r="L936">
            <v>2</v>
          </cell>
          <cell r="M936">
            <v>3</v>
          </cell>
          <cell r="N936">
            <v>7</v>
          </cell>
        </row>
        <row r="937">
          <cell r="A937">
            <v>2857</v>
          </cell>
          <cell r="B937">
            <v>56</v>
          </cell>
          <cell r="C937">
            <v>381</v>
          </cell>
          <cell r="D937">
            <v>0</v>
          </cell>
          <cell r="E937">
            <v>48</v>
          </cell>
          <cell r="F937">
            <v>0</v>
          </cell>
          <cell r="G937">
            <v>3</v>
          </cell>
          <cell r="H937">
            <v>12</v>
          </cell>
          <cell r="I937">
            <v>420</v>
          </cell>
          <cell r="J937">
            <v>2</v>
          </cell>
          <cell r="K937">
            <v>4</v>
          </cell>
          <cell r="L937">
            <v>0</v>
          </cell>
          <cell r="M937">
            <v>4</v>
          </cell>
          <cell r="N937">
            <v>7</v>
          </cell>
        </row>
        <row r="938">
          <cell r="A938">
            <v>1030</v>
          </cell>
          <cell r="B938">
            <v>56</v>
          </cell>
          <cell r="C938">
            <v>402</v>
          </cell>
          <cell r="D938">
            <v>61</v>
          </cell>
          <cell r="E938">
            <v>158</v>
          </cell>
          <cell r="F938">
            <v>122</v>
          </cell>
          <cell r="G938">
            <v>79</v>
          </cell>
          <cell r="H938">
            <v>319</v>
          </cell>
          <cell r="I938">
            <v>503</v>
          </cell>
          <cell r="J938">
            <v>1</v>
          </cell>
          <cell r="K938">
            <v>2</v>
          </cell>
          <cell r="L938">
            <v>5</v>
          </cell>
          <cell r="M938">
            <v>3</v>
          </cell>
          <cell r="N938">
            <v>3</v>
          </cell>
        </row>
        <row r="939">
          <cell r="A939">
            <v>1078</v>
          </cell>
          <cell r="B939">
            <v>56</v>
          </cell>
          <cell r="C939">
            <v>402</v>
          </cell>
          <cell r="D939">
            <v>61</v>
          </cell>
          <cell r="E939">
            <v>158</v>
          </cell>
          <cell r="F939">
            <v>122</v>
          </cell>
          <cell r="G939">
            <v>79</v>
          </cell>
          <cell r="H939">
            <v>319</v>
          </cell>
          <cell r="I939">
            <v>503</v>
          </cell>
          <cell r="J939">
            <v>1</v>
          </cell>
          <cell r="K939">
            <v>2</v>
          </cell>
          <cell r="L939">
            <v>5</v>
          </cell>
          <cell r="M939">
            <v>3</v>
          </cell>
          <cell r="N939">
            <v>3</v>
          </cell>
        </row>
        <row r="940">
          <cell r="A940">
            <v>2076</v>
          </cell>
          <cell r="B940">
            <v>56</v>
          </cell>
          <cell r="C940">
            <v>424</v>
          </cell>
          <cell r="D940">
            <v>131</v>
          </cell>
          <cell r="E940">
            <v>262</v>
          </cell>
          <cell r="F940">
            <v>144</v>
          </cell>
          <cell r="G940">
            <v>79</v>
          </cell>
          <cell r="H940">
            <v>71</v>
          </cell>
          <cell r="I940">
            <v>968</v>
          </cell>
          <cell r="J940">
            <v>1</v>
          </cell>
          <cell r="K940">
            <v>4</v>
          </cell>
          <cell r="L940">
            <v>2</v>
          </cell>
          <cell r="M940">
            <v>8</v>
          </cell>
          <cell r="N940">
            <v>4</v>
          </cell>
        </row>
        <row r="941">
          <cell r="A941">
            <v>2837</v>
          </cell>
          <cell r="B941">
            <v>56</v>
          </cell>
          <cell r="C941">
            <v>424</v>
          </cell>
          <cell r="D941">
            <v>131</v>
          </cell>
          <cell r="E941">
            <v>262</v>
          </cell>
          <cell r="F941">
            <v>144</v>
          </cell>
          <cell r="G941">
            <v>79</v>
          </cell>
          <cell r="H941">
            <v>71</v>
          </cell>
          <cell r="I941">
            <v>968</v>
          </cell>
          <cell r="J941">
            <v>1</v>
          </cell>
          <cell r="K941">
            <v>4</v>
          </cell>
          <cell r="L941">
            <v>2</v>
          </cell>
          <cell r="M941">
            <v>8</v>
          </cell>
          <cell r="N941">
            <v>4</v>
          </cell>
        </row>
        <row r="942">
          <cell r="A942">
            <v>1609</v>
          </cell>
          <cell r="B942">
            <v>56</v>
          </cell>
          <cell r="C942">
            <v>470</v>
          </cell>
          <cell r="D942">
            <v>138</v>
          </cell>
          <cell r="E942">
            <v>1109</v>
          </cell>
          <cell r="F942">
            <v>505</v>
          </cell>
          <cell r="G942">
            <v>68</v>
          </cell>
          <cell r="H942">
            <v>416</v>
          </cell>
          <cell r="I942">
            <v>1875</v>
          </cell>
          <cell r="J942">
            <v>1</v>
          </cell>
          <cell r="K942">
            <v>8</v>
          </cell>
          <cell r="L942">
            <v>4</v>
          </cell>
          <cell r="M942">
            <v>7</v>
          </cell>
          <cell r="N942">
            <v>3</v>
          </cell>
        </row>
        <row r="943">
          <cell r="A943">
            <v>1628</v>
          </cell>
          <cell r="B943">
            <v>56</v>
          </cell>
          <cell r="C943">
            <v>514</v>
          </cell>
          <cell r="D943">
            <v>6</v>
          </cell>
          <cell r="E943">
            <v>126</v>
          </cell>
          <cell r="F943">
            <v>25</v>
          </cell>
          <cell r="G943">
            <v>35</v>
          </cell>
          <cell r="H943">
            <v>35</v>
          </cell>
          <cell r="I943">
            <v>671</v>
          </cell>
          <cell r="J943">
            <v>7</v>
          </cell>
          <cell r="K943">
            <v>3</v>
          </cell>
          <cell r="L943">
            <v>1</v>
          </cell>
          <cell r="M943">
            <v>6</v>
          </cell>
          <cell r="N943">
            <v>6</v>
          </cell>
        </row>
        <row r="944">
          <cell r="A944">
            <v>1528</v>
          </cell>
          <cell r="B944">
            <v>56</v>
          </cell>
          <cell r="C944">
            <v>564</v>
          </cell>
          <cell r="D944">
            <v>51</v>
          </cell>
          <cell r="E944">
            <v>718</v>
          </cell>
          <cell r="F944">
            <v>91</v>
          </cell>
          <cell r="G944">
            <v>308</v>
          </cell>
          <cell r="H944">
            <v>154</v>
          </cell>
          <cell r="I944">
            <v>1579</v>
          </cell>
          <cell r="J944">
            <v>2</v>
          </cell>
          <cell r="K944">
            <v>4</v>
          </cell>
          <cell r="L944">
            <v>6</v>
          </cell>
          <cell r="M944">
            <v>8</v>
          </cell>
          <cell r="N944">
            <v>3</v>
          </cell>
        </row>
        <row r="945">
          <cell r="A945">
            <v>1263</v>
          </cell>
          <cell r="B945">
            <v>56</v>
          </cell>
          <cell r="C945">
            <v>572</v>
          </cell>
          <cell r="D945">
            <v>429</v>
          </cell>
          <cell r="E945">
            <v>593</v>
          </cell>
          <cell r="F945">
            <v>267</v>
          </cell>
          <cell r="G945">
            <v>244</v>
          </cell>
          <cell r="H945">
            <v>429</v>
          </cell>
          <cell r="I945">
            <v>1676</v>
          </cell>
          <cell r="J945">
            <v>2</v>
          </cell>
          <cell r="K945">
            <v>7</v>
          </cell>
          <cell r="L945">
            <v>4</v>
          </cell>
          <cell r="M945">
            <v>10</v>
          </cell>
          <cell r="N945">
            <v>5</v>
          </cell>
        </row>
        <row r="946">
          <cell r="A946">
            <v>2812</v>
          </cell>
          <cell r="B946">
            <v>56</v>
          </cell>
          <cell r="C946">
            <v>613</v>
          </cell>
          <cell r="D946">
            <v>6</v>
          </cell>
          <cell r="E946">
            <v>133</v>
          </cell>
          <cell r="F946">
            <v>0</v>
          </cell>
          <cell r="G946">
            <v>37</v>
          </cell>
          <cell r="H946">
            <v>62</v>
          </cell>
          <cell r="I946">
            <v>727</v>
          </cell>
          <cell r="J946">
            <v>3</v>
          </cell>
          <cell r="K946">
            <v>4</v>
          </cell>
          <cell r="L946">
            <v>1</v>
          </cell>
          <cell r="M946">
            <v>6</v>
          </cell>
          <cell r="N946">
            <v>6</v>
          </cell>
        </row>
        <row r="947">
          <cell r="A947">
            <v>1927</v>
          </cell>
          <cell r="B947">
            <v>56</v>
          </cell>
          <cell r="C947">
            <v>711</v>
          </cell>
          <cell r="D947">
            <v>114</v>
          </cell>
          <cell r="E947">
            <v>393</v>
          </cell>
          <cell r="F947">
            <v>150</v>
          </cell>
          <cell r="G947">
            <v>131</v>
          </cell>
          <cell r="H947">
            <v>363</v>
          </cell>
          <cell r="I947">
            <v>1137</v>
          </cell>
          <cell r="J947">
            <v>3</v>
          </cell>
          <cell r="K947">
            <v>4</v>
          </cell>
          <cell r="L947">
            <v>4</v>
          </cell>
          <cell r="M947">
            <v>9</v>
          </cell>
          <cell r="N947">
            <v>3</v>
          </cell>
        </row>
        <row r="948">
          <cell r="A948">
            <v>2622</v>
          </cell>
          <cell r="B948">
            <v>56</v>
          </cell>
          <cell r="C948">
            <v>807</v>
          </cell>
          <cell r="D948">
            <v>19</v>
          </cell>
          <cell r="E948">
            <v>184</v>
          </cell>
          <cell r="F948">
            <v>11</v>
          </cell>
          <cell r="G948">
            <v>0</v>
          </cell>
          <cell r="H948">
            <v>51</v>
          </cell>
          <cell r="I948">
            <v>970</v>
          </cell>
          <cell r="J948">
            <v>2</v>
          </cell>
          <cell r="K948">
            <v>6</v>
          </cell>
          <cell r="L948">
            <v>2</v>
          </cell>
          <cell r="M948">
            <v>6</v>
          </cell>
          <cell r="N948">
            <v>6</v>
          </cell>
        </row>
        <row r="949">
          <cell r="A949">
            <v>2478</v>
          </cell>
          <cell r="B949">
            <v>56</v>
          </cell>
          <cell r="C949">
            <v>825</v>
          </cell>
          <cell r="D949">
            <v>51</v>
          </cell>
          <cell r="E949">
            <v>365</v>
          </cell>
          <cell r="F949">
            <v>14</v>
          </cell>
          <cell r="G949">
            <v>51</v>
          </cell>
          <cell r="H949">
            <v>169</v>
          </cell>
          <cell r="I949">
            <v>1136</v>
          </cell>
          <cell r="J949">
            <v>6</v>
          </cell>
          <cell r="K949">
            <v>7</v>
          </cell>
          <cell r="L949">
            <v>1</v>
          </cell>
          <cell r="M949">
            <v>6</v>
          </cell>
          <cell r="N949">
            <v>8</v>
          </cell>
        </row>
        <row r="950">
          <cell r="A950">
            <v>2550</v>
          </cell>
          <cell r="B950">
            <v>56</v>
          </cell>
          <cell r="C950">
            <v>825</v>
          </cell>
          <cell r="D950">
            <v>51</v>
          </cell>
          <cell r="E950">
            <v>365</v>
          </cell>
          <cell r="F950">
            <v>14</v>
          </cell>
          <cell r="G950">
            <v>51</v>
          </cell>
          <cell r="H950">
            <v>169</v>
          </cell>
          <cell r="I950">
            <v>1136</v>
          </cell>
          <cell r="J950">
            <v>6</v>
          </cell>
          <cell r="K950">
            <v>7</v>
          </cell>
          <cell r="L950">
            <v>1</v>
          </cell>
          <cell r="M950">
            <v>6</v>
          </cell>
          <cell r="N950">
            <v>8</v>
          </cell>
        </row>
        <row r="951">
          <cell r="A951">
            <v>1099</v>
          </cell>
          <cell r="B951">
            <v>56</v>
          </cell>
          <cell r="C951">
            <v>858</v>
          </cell>
          <cell r="D951">
            <v>308</v>
          </cell>
          <cell r="E951">
            <v>788</v>
          </cell>
          <cell r="F951">
            <v>218</v>
          </cell>
          <cell r="G951">
            <v>285</v>
          </cell>
          <cell r="H951">
            <v>189</v>
          </cell>
          <cell r="I951">
            <v>2268</v>
          </cell>
          <cell r="J951">
            <v>4</v>
          </cell>
          <cell r="K951">
            <v>6</v>
          </cell>
          <cell r="L951">
            <v>4</v>
          </cell>
          <cell r="M951">
            <v>12</v>
          </cell>
          <cell r="N951">
            <v>6</v>
          </cell>
        </row>
        <row r="952">
          <cell r="A952">
            <v>1209</v>
          </cell>
          <cell r="B952">
            <v>56</v>
          </cell>
          <cell r="C952">
            <v>897</v>
          </cell>
          <cell r="D952">
            <v>24</v>
          </cell>
          <cell r="E952">
            <v>1285</v>
          </cell>
          <cell r="F952">
            <v>190</v>
          </cell>
          <cell r="G952">
            <v>71</v>
          </cell>
          <cell r="H952">
            <v>24</v>
          </cell>
          <cell r="I952">
            <v>2444</v>
          </cell>
          <cell r="J952">
            <v>1</v>
          </cell>
          <cell r="K952">
            <v>3</v>
          </cell>
          <cell r="L952">
            <v>5</v>
          </cell>
          <cell r="M952">
            <v>7</v>
          </cell>
          <cell r="N952">
            <v>1</v>
          </cell>
        </row>
        <row r="953">
          <cell r="A953">
            <v>3217</v>
          </cell>
          <cell r="B953">
            <v>56</v>
          </cell>
          <cell r="C953">
            <v>1019</v>
          </cell>
          <cell r="D953">
            <v>0</v>
          </cell>
          <cell r="E953">
            <v>75</v>
          </cell>
          <cell r="F953">
            <v>0</v>
          </cell>
          <cell r="G953">
            <v>0</v>
          </cell>
          <cell r="H953">
            <v>20</v>
          </cell>
          <cell r="I953">
            <v>1075</v>
          </cell>
          <cell r="J953">
            <v>7</v>
          </cell>
          <cell r="K953">
            <v>8</v>
          </cell>
          <cell r="L953">
            <v>0.2</v>
          </cell>
          <cell r="M953">
            <v>5</v>
          </cell>
          <cell r="N953">
            <v>7</v>
          </cell>
        </row>
        <row r="954">
          <cell r="A954">
            <v>2463</v>
          </cell>
          <cell r="B954">
            <v>56</v>
          </cell>
          <cell r="C954">
            <v>1040</v>
          </cell>
          <cell r="D954">
            <v>0</v>
          </cell>
          <cell r="E954">
            <v>77</v>
          </cell>
          <cell r="F954">
            <v>0</v>
          </cell>
          <cell r="G954">
            <v>0</v>
          </cell>
          <cell r="H954">
            <v>20</v>
          </cell>
          <cell r="I954">
            <v>1097</v>
          </cell>
          <cell r="J954">
            <v>7</v>
          </cell>
          <cell r="K954">
            <v>8</v>
          </cell>
          <cell r="L954">
            <v>2</v>
          </cell>
          <cell r="M954">
            <v>5</v>
          </cell>
          <cell r="N954">
            <v>7</v>
          </cell>
        </row>
        <row r="955">
          <cell r="A955">
            <v>3202</v>
          </cell>
          <cell r="B955">
            <v>56</v>
          </cell>
          <cell r="C955">
            <v>1040</v>
          </cell>
          <cell r="D955">
            <v>0</v>
          </cell>
          <cell r="E955">
            <v>77</v>
          </cell>
          <cell r="F955">
            <v>0</v>
          </cell>
          <cell r="G955">
            <v>0</v>
          </cell>
          <cell r="H955">
            <v>20</v>
          </cell>
          <cell r="I955">
            <v>1097</v>
          </cell>
          <cell r="J955">
            <v>7</v>
          </cell>
          <cell r="K955">
            <v>8</v>
          </cell>
          <cell r="L955">
            <v>2</v>
          </cell>
          <cell r="M955">
            <v>5</v>
          </cell>
          <cell r="N955">
            <v>7</v>
          </cell>
        </row>
        <row r="956">
          <cell r="A956">
            <v>2825</v>
          </cell>
          <cell r="B956">
            <v>56</v>
          </cell>
          <cell r="C956">
            <v>1180</v>
          </cell>
          <cell r="D956">
            <v>59</v>
          </cell>
          <cell r="E956">
            <v>1299</v>
          </cell>
          <cell r="F956">
            <v>84</v>
          </cell>
          <cell r="G956">
            <v>236</v>
          </cell>
          <cell r="H956">
            <v>147</v>
          </cell>
          <cell r="I956">
            <v>2710</v>
          </cell>
          <cell r="J956">
            <v>1</v>
          </cell>
          <cell r="K956">
            <v>5</v>
          </cell>
          <cell r="L956">
            <v>10</v>
          </cell>
          <cell r="M956">
            <v>12</v>
          </cell>
          <cell r="N956">
            <v>6</v>
          </cell>
        </row>
        <row r="957">
          <cell r="A957">
            <v>1735</v>
          </cell>
          <cell r="B957">
            <v>56</v>
          </cell>
          <cell r="C957">
            <v>1648</v>
          </cell>
          <cell r="D957">
            <v>216</v>
          </cell>
          <cell r="E957">
            <v>869</v>
          </cell>
          <cell r="F957">
            <v>242</v>
          </cell>
          <cell r="G957">
            <v>186</v>
          </cell>
          <cell r="H957">
            <v>186</v>
          </cell>
          <cell r="I957">
            <v>2975</v>
          </cell>
          <cell r="J957">
            <v>1</v>
          </cell>
          <cell r="K957">
            <v>8</v>
          </cell>
          <cell r="L957">
            <v>6</v>
          </cell>
          <cell r="M957">
            <v>6</v>
          </cell>
          <cell r="N957">
            <v>3</v>
          </cell>
        </row>
        <row r="958">
          <cell r="A958">
            <v>2365</v>
          </cell>
          <cell r="B958">
            <v>56</v>
          </cell>
          <cell r="C958">
            <v>1648</v>
          </cell>
          <cell r="D958">
            <v>216</v>
          </cell>
          <cell r="E958">
            <v>869</v>
          </cell>
          <cell r="F958">
            <v>242</v>
          </cell>
          <cell r="G958">
            <v>186</v>
          </cell>
          <cell r="H958">
            <v>186</v>
          </cell>
          <cell r="I958">
            <v>2975</v>
          </cell>
          <cell r="J958">
            <v>1</v>
          </cell>
          <cell r="K958">
            <v>8</v>
          </cell>
          <cell r="L958">
            <v>6</v>
          </cell>
          <cell r="M958">
            <v>6</v>
          </cell>
          <cell r="N958">
            <v>3</v>
          </cell>
        </row>
        <row r="959">
          <cell r="A959">
            <v>1379</v>
          </cell>
          <cell r="B959">
            <v>56</v>
          </cell>
          <cell r="C959">
            <v>2257</v>
          </cell>
          <cell r="D959">
            <v>0</v>
          </cell>
          <cell r="E959">
            <v>1240</v>
          </cell>
          <cell r="F959">
            <v>243</v>
          </cell>
          <cell r="G959">
            <v>74</v>
          </cell>
          <cell r="H959">
            <v>111</v>
          </cell>
          <cell r="I959">
            <v>3704</v>
          </cell>
          <cell r="J959">
            <v>1</v>
          </cell>
          <cell r="K959">
            <v>4</v>
          </cell>
          <cell r="L959">
            <v>9</v>
          </cell>
          <cell r="M959">
            <v>10</v>
          </cell>
          <cell r="N959">
            <v>2</v>
          </cell>
        </row>
        <row r="960">
          <cell r="A960">
            <v>2199</v>
          </cell>
          <cell r="B960">
            <v>56</v>
          </cell>
          <cell r="C960">
            <v>2257</v>
          </cell>
          <cell r="D960">
            <v>0</v>
          </cell>
          <cell r="E960">
            <v>1240</v>
          </cell>
          <cell r="F960">
            <v>243</v>
          </cell>
          <cell r="G960">
            <v>74</v>
          </cell>
          <cell r="H960">
            <v>111</v>
          </cell>
          <cell r="I960">
            <v>3704</v>
          </cell>
          <cell r="J960">
            <v>1</v>
          </cell>
          <cell r="K960">
            <v>4</v>
          </cell>
          <cell r="L960">
            <v>9</v>
          </cell>
          <cell r="M960">
            <v>10</v>
          </cell>
          <cell r="N960">
            <v>2</v>
          </cell>
        </row>
        <row r="961">
          <cell r="A961">
            <v>2915</v>
          </cell>
          <cell r="B961">
            <v>56</v>
          </cell>
          <cell r="C961">
            <v>2481</v>
          </cell>
          <cell r="D961">
            <v>33</v>
          </cell>
          <cell r="E961">
            <v>761</v>
          </cell>
          <cell r="F961">
            <v>0</v>
          </cell>
          <cell r="G961">
            <v>33</v>
          </cell>
          <cell r="H961">
            <v>265</v>
          </cell>
          <cell r="I961">
            <v>3044</v>
          </cell>
          <cell r="J961">
            <v>1</v>
          </cell>
          <cell r="K961">
            <v>5</v>
          </cell>
          <cell r="L961">
            <v>11</v>
          </cell>
          <cell r="M961">
            <v>5</v>
          </cell>
          <cell r="N961">
            <v>2</v>
          </cell>
        </row>
        <row r="962">
          <cell r="A962">
            <v>1164</v>
          </cell>
          <cell r="B962">
            <v>56</v>
          </cell>
          <cell r="C962">
            <v>2578</v>
          </cell>
          <cell r="D962">
            <v>159</v>
          </cell>
          <cell r="E962">
            <v>1007</v>
          </cell>
          <cell r="F962">
            <v>155</v>
          </cell>
          <cell r="G962">
            <v>159</v>
          </cell>
          <cell r="H962">
            <v>58</v>
          </cell>
          <cell r="I962">
            <v>4000</v>
          </cell>
          <cell r="J962">
            <v>1</v>
          </cell>
          <cell r="K962">
            <v>11</v>
          </cell>
          <cell r="L962">
            <v>8</v>
          </cell>
          <cell r="M962">
            <v>8</v>
          </cell>
          <cell r="N962">
            <v>5</v>
          </cell>
        </row>
        <row r="963">
          <cell r="A963">
            <v>2256</v>
          </cell>
          <cell r="B963">
            <v>56</v>
          </cell>
          <cell r="C963">
            <v>2734</v>
          </cell>
          <cell r="D963">
            <v>30</v>
          </cell>
          <cell r="E963">
            <v>241</v>
          </cell>
          <cell r="F963">
            <v>40</v>
          </cell>
          <cell r="G963">
            <v>30</v>
          </cell>
          <cell r="H963">
            <v>150</v>
          </cell>
          <cell r="I963">
            <v>2925</v>
          </cell>
          <cell r="J963">
            <v>4</v>
          </cell>
          <cell r="K963">
            <v>3</v>
          </cell>
          <cell r="L963">
            <v>4</v>
          </cell>
          <cell r="M963">
            <v>11</v>
          </cell>
          <cell r="N963">
            <v>8</v>
          </cell>
        </row>
        <row r="964">
          <cell r="A964">
            <v>2724</v>
          </cell>
          <cell r="B964">
            <v>56</v>
          </cell>
          <cell r="C964">
            <v>3351</v>
          </cell>
          <cell r="D964">
            <v>193</v>
          </cell>
          <cell r="E964">
            <v>1019</v>
          </cell>
          <cell r="F964">
            <v>251</v>
          </cell>
          <cell r="G964">
            <v>97</v>
          </cell>
          <cell r="H964">
            <v>97</v>
          </cell>
          <cell r="I964">
            <v>4814</v>
          </cell>
          <cell r="J964">
            <v>2</v>
          </cell>
          <cell r="K964">
            <v>4</v>
          </cell>
          <cell r="L964">
            <v>4</v>
          </cell>
          <cell r="M964">
            <v>5</v>
          </cell>
          <cell r="N964">
            <v>2</v>
          </cell>
        </row>
        <row r="965">
          <cell r="A965">
            <v>1853</v>
          </cell>
          <cell r="B965">
            <v>55</v>
          </cell>
          <cell r="C965">
            <v>22</v>
          </cell>
          <cell r="D965">
            <v>0</v>
          </cell>
          <cell r="E965">
            <v>90</v>
          </cell>
          <cell r="F965">
            <v>95</v>
          </cell>
          <cell r="G965">
            <v>22</v>
          </cell>
          <cell r="H965">
            <v>22</v>
          </cell>
          <cell r="I965">
            <v>208</v>
          </cell>
          <cell r="J965">
            <v>3</v>
          </cell>
          <cell r="K965">
            <v>4</v>
          </cell>
          <cell r="L965">
            <v>0</v>
          </cell>
          <cell r="M965">
            <v>3</v>
          </cell>
          <cell r="N965">
            <v>7</v>
          </cell>
        </row>
        <row r="966">
          <cell r="A966">
            <v>2173</v>
          </cell>
          <cell r="B966">
            <v>55</v>
          </cell>
          <cell r="C966">
            <v>27</v>
          </cell>
          <cell r="D966">
            <v>0</v>
          </cell>
          <cell r="E966">
            <v>30</v>
          </cell>
          <cell r="F966">
            <v>46</v>
          </cell>
          <cell r="G966">
            <v>79</v>
          </cell>
          <cell r="H966">
            <v>79</v>
          </cell>
          <cell r="I966">
            <v>103</v>
          </cell>
          <cell r="J966">
            <v>1</v>
          </cell>
          <cell r="K966">
            <v>1</v>
          </cell>
          <cell r="L966">
            <v>2</v>
          </cell>
          <cell r="M966">
            <v>2</v>
          </cell>
          <cell r="N966">
            <v>4</v>
          </cell>
        </row>
        <row r="967">
          <cell r="A967">
            <v>1961</v>
          </cell>
          <cell r="B967">
            <v>55</v>
          </cell>
          <cell r="C967">
            <v>38</v>
          </cell>
          <cell r="D967">
            <v>3</v>
          </cell>
          <cell r="E967">
            <v>9</v>
          </cell>
          <cell r="F967">
            <v>0</v>
          </cell>
          <cell r="G967">
            <v>0</v>
          </cell>
          <cell r="H967">
            <v>22</v>
          </cell>
          <cell r="I967">
            <v>28</v>
          </cell>
          <cell r="J967">
            <v>1</v>
          </cell>
          <cell r="K967">
            <v>0</v>
          </cell>
          <cell r="L967">
            <v>1</v>
          </cell>
          <cell r="M967">
            <v>2</v>
          </cell>
          <cell r="N967">
            <v>4</v>
          </cell>
        </row>
        <row r="968">
          <cell r="A968">
            <v>2770</v>
          </cell>
          <cell r="B968">
            <v>55</v>
          </cell>
          <cell r="C968">
            <v>50</v>
          </cell>
          <cell r="D968">
            <v>0</v>
          </cell>
          <cell r="E968">
            <v>45</v>
          </cell>
          <cell r="F968">
            <v>0</v>
          </cell>
          <cell r="G968">
            <v>9</v>
          </cell>
          <cell r="H968">
            <v>90</v>
          </cell>
          <cell r="I968">
            <v>14</v>
          </cell>
          <cell r="J968">
            <v>1</v>
          </cell>
          <cell r="K968">
            <v>1</v>
          </cell>
          <cell r="L968">
            <v>1</v>
          </cell>
          <cell r="M968">
            <v>2</v>
          </cell>
          <cell r="N968">
            <v>6</v>
          </cell>
        </row>
        <row r="969">
          <cell r="A969">
            <v>1260</v>
          </cell>
          <cell r="B969">
            <v>55</v>
          </cell>
          <cell r="C969">
            <v>57</v>
          </cell>
          <cell r="D969">
            <v>9</v>
          </cell>
          <cell r="E969">
            <v>62</v>
          </cell>
          <cell r="F969">
            <v>35</v>
          </cell>
          <cell r="G969">
            <v>31</v>
          </cell>
          <cell r="H969">
            <v>18</v>
          </cell>
          <cell r="I969">
            <v>176</v>
          </cell>
          <cell r="J969">
            <v>4</v>
          </cell>
          <cell r="K969">
            <v>2</v>
          </cell>
          <cell r="L969">
            <v>0</v>
          </cell>
          <cell r="M969">
            <v>4</v>
          </cell>
          <cell r="N969">
            <v>6</v>
          </cell>
        </row>
        <row r="970">
          <cell r="A970">
            <v>1389</v>
          </cell>
          <cell r="B970">
            <v>55</v>
          </cell>
          <cell r="C970">
            <v>71</v>
          </cell>
          <cell r="D970">
            <v>0</v>
          </cell>
          <cell r="E970">
            <v>34</v>
          </cell>
          <cell r="F970">
            <v>9</v>
          </cell>
          <cell r="G970">
            <v>6</v>
          </cell>
          <cell r="H970">
            <v>6</v>
          </cell>
          <cell r="I970">
            <v>114</v>
          </cell>
          <cell r="J970">
            <v>1</v>
          </cell>
          <cell r="K970">
            <v>1</v>
          </cell>
          <cell r="L970">
            <v>0</v>
          </cell>
          <cell r="M970">
            <v>3</v>
          </cell>
          <cell r="N970">
            <v>6</v>
          </cell>
        </row>
        <row r="971">
          <cell r="A971">
            <v>1034</v>
          </cell>
          <cell r="B971">
            <v>55</v>
          </cell>
          <cell r="C971">
            <v>121</v>
          </cell>
          <cell r="D971">
            <v>0</v>
          </cell>
          <cell r="E971">
            <v>57</v>
          </cell>
          <cell r="F971">
            <v>6</v>
          </cell>
          <cell r="G971">
            <v>3</v>
          </cell>
          <cell r="H971">
            <v>9</v>
          </cell>
          <cell r="I971">
            <v>178</v>
          </cell>
          <cell r="J971">
            <v>1</v>
          </cell>
          <cell r="K971">
            <v>2</v>
          </cell>
          <cell r="L971">
            <v>0</v>
          </cell>
          <cell r="M971">
            <v>3</v>
          </cell>
          <cell r="N971">
            <v>7</v>
          </cell>
        </row>
        <row r="972">
          <cell r="A972">
            <v>2200</v>
          </cell>
          <cell r="B972">
            <v>55</v>
          </cell>
          <cell r="C972">
            <v>242</v>
          </cell>
          <cell r="D972">
            <v>0</v>
          </cell>
          <cell r="E972">
            <v>86</v>
          </cell>
          <cell r="F972">
            <v>12</v>
          </cell>
          <cell r="G972">
            <v>4</v>
          </cell>
          <cell r="H972">
            <v>102</v>
          </cell>
          <cell r="I972">
            <v>242</v>
          </cell>
          <cell r="J972">
            <v>2</v>
          </cell>
          <cell r="K972">
            <v>2</v>
          </cell>
          <cell r="L972">
            <v>2</v>
          </cell>
          <cell r="M972">
            <v>2</v>
          </cell>
          <cell r="N972">
            <v>7</v>
          </cell>
        </row>
        <row r="973">
          <cell r="A973">
            <v>2596</v>
          </cell>
          <cell r="B973">
            <v>55</v>
          </cell>
          <cell r="C973">
            <v>287</v>
          </cell>
          <cell r="D973">
            <v>3</v>
          </cell>
          <cell r="E973">
            <v>50</v>
          </cell>
          <cell r="F973">
            <v>0</v>
          </cell>
          <cell r="G973">
            <v>3</v>
          </cell>
          <cell r="H973">
            <v>15</v>
          </cell>
          <cell r="I973">
            <v>329</v>
          </cell>
          <cell r="J973">
            <v>1</v>
          </cell>
          <cell r="K973">
            <v>3</v>
          </cell>
          <cell r="L973">
            <v>0</v>
          </cell>
          <cell r="M973">
            <v>4</v>
          </cell>
          <cell r="N973">
            <v>7</v>
          </cell>
        </row>
        <row r="974">
          <cell r="A974">
            <v>2682</v>
          </cell>
          <cell r="B974">
            <v>55</v>
          </cell>
          <cell r="C974">
            <v>327</v>
          </cell>
          <cell r="D974">
            <v>29</v>
          </cell>
          <cell r="E974">
            <v>312</v>
          </cell>
          <cell r="F974">
            <v>88</v>
          </cell>
          <cell r="G974">
            <v>0</v>
          </cell>
          <cell r="H974">
            <v>58</v>
          </cell>
          <cell r="I974">
            <v>698</v>
          </cell>
          <cell r="J974">
            <v>2</v>
          </cell>
          <cell r="K974">
            <v>5</v>
          </cell>
          <cell r="L974">
            <v>2</v>
          </cell>
          <cell r="M974">
            <v>4</v>
          </cell>
          <cell r="N974">
            <v>7</v>
          </cell>
        </row>
        <row r="975">
          <cell r="A975">
            <v>2932</v>
          </cell>
          <cell r="B975">
            <v>55</v>
          </cell>
          <cell r="C975">
            <v>538</v>
          </cell>
          <cell r="D975">
            <v>128</v>
          </cell>
          <cell r="E975">
            <v>269</v>
          </cell>
          <cell r="F975">
            <v>141</v>
          </cell>
          <cell r="G975">
            <v>19</v>
          </cell>
          <cell r="H975">
            <v>84</v>
          </cell>
          <cell r="I975">
            <v>1010</v>
          </cell>
          <cell r="J975">
            <v>5</v>
          </cell>
          <cell r="K975">
            <v>5</v>
          </cell>
          <cell r="L975">
            <v>3</v>
          </cell>
          <cell r="M975">
            <v>5</v>
          </cell>
          <cell r="N975">
            <v>7</v>
          </cell>
        </row>
        <row r="976">
          <cell r="A976">
            <v>2144</v>
          </cell>
          <cell r="B976">
            <v>55</v>
          </cell>
          <cell r="C976">
            <v>540</v>
          </cell>
          <cell r="D976">
            <v>101</v>
          </cell>
          <cell r="E976">
            <v>1353</v>
          </cell>
          <cell r="F976">
            <v>76</v>
          </cell>
          <cell r="G976">
            <v>58</v>
          </cell>
          <cell r="H976">
            <v>121</v>
          </cell>
          <cell r="I976">
            <v>2006</v>
          </cell>
          <cell r="J976">
            <v>1</v>
          </cell>
          <cell r="K976">
            <v>6</v>
          </cell>
          <cell r="L976">
            <v>4</v>
          </cell>
          <cell r="M976">
            <v>10</v>
          </cell>
          <cell r="N976">
            <v>2</v>
          </cell>
        </row>
        <row r="977">
          <cell r="A977">
            <v>2340</v>
          </cell>
          <cell r="B977">
            <v>55</v>
          </cell>
          <cell r="C977">
            <v>996</v>
          </cell>
          <cell r="D977">
            <v>65</v>
          </cell>
          <cell r="E977">
            <v>184</v>
          </cell>
          <cell r="F977">
            <v>103</v>
          </cell>
          <cell r="G977">
            <v>0</v>
          </cell>
          <cell r="H977">
            <v>238</v>
          </cell>
          <cell r="I977">
            <v>1110</v>
          </cell>
          <cell r="J977">
            <v>6</v>
          </cell>
          <cell r="K977">
            <v>8</v>
          </cell>
          <cell r="L977">
            <v>2</v>
          </cell>
          <cell r="M977">
            <v>6</v>
          </cell>
          <cell r="N977">
            <v>7</v>
          </cell>
        </row>
        <row r="978">
          <cell r="A978">
            <v>3193</v>
          </cell>
          <cell r="B978">
            <v>55</v>
          </cell>
          <cell r="C978">
            <v>996</v>
          </cell>
          <cell r="D978">
            <v>65</v>
          </cell>
          <cell r="E978">
            <v>184</v>
          </cell>
          <cell r="F978">
            <v>103</v>
          </cell>
          <cell r="G978">
            <v>0</v>
          </cell>
          <cell r="H978">
            <v>238</v>
          </cell>
          <cell r="I978">
            <v>1110</v>
          </cell>
          <cell r="J978">
            <v>6</v>
          </cell>
          <cell r="K978">
            <v>8</v>
          </cell>
          <cell r="L978">
            <v>2</v>
          </cell>
          <cell r="M978">
            <v>6</v>
          </cell>
          <cell r="N978">
            <v>7</v>
          </cell>
        </row>
        <row r="979">
          <cell r="A979">
            <v>3208</v>
          </cell>
          <cell r="B979">
            <v>55</v>
          </cell>
          <cell r="C979">
            <v>1023</v>
          </cell>
          <cell r="D979">
            <v>67</v>
          </cell>
          <cell r="E979">
            <v>189</v>
          </cell>
          <cell r="F979">
            <v>106</v>
          </cell>
          <cell r="G979">
            <v>0</v>
          </cell>
          <cell r="H979">
            <v>245</v>
          </cell>
          <cell r="I979">
            <v>1140</v>
          </cell>
          <cell r="J979">
            <v>6</v>
          </cell>
          <cell r="K979">
            <v>8</v>
          </cell>
          <cell r="L979">
            <v>2</v>
          </cell>
          <cell r="M979">
            <v>6</v>
          </cell>
          <cell r="N979">
            <v>7</v>
          </cell>
        </row>
        <row r="980">
          <cell r="A980">
            <v>2230</v>
          </cell>
          <cell r="B980">
            <v>55</v>
          </cell>
          <cell r="C980">
            <v>2003</v>
          </cell>
          <cell r="D980">
            <v>48</v>
          </cell>
          <cell r="E980">
            <v>337</v>
          </cell>
          <cell r="F980">
            <v>30</v>
          </cell>
          <cell r="G980">
            <v>0</v>
          </cell>
          <cell r="H980">
            <v>48</v>
          </cell>
          <cell r="I980">
            <v>2371</v>
          </cell>
          <cell r="J980">
            <v>3</v>
          </cell>
          <cell r="K980">
            <v>8</v>
          </cell>
          <cell r="L980">
            <v>3</v>
          </cell>
          <cell r="M980">
            <v>13</v>
          </cell>
          <cell r="N980">
            <v>6</v>
          </cell>
        </row>
        <row r="981">
          <cell r="A981">
            <v>1737</v>
          </cell>
          <cell r="B981">
            <v>55</v>
          </cell>
          <cell r="C981">
            <v>2083</v>
          </cell>
          <cell r="D981">
            <v>31</v>
          </cell>
          <cell r="E981">
            <v>978</v>
          </cell>
          <cell r="F981">
            <v>42</v>
          </cell>
          <cell r="G981">
            <v>31</v>
          </cell>
          <cell r="H981">
            <v>31</v>
          </cell>
          <cell r="I981">
            <v>3134</v>
          </cell>
          <cell r="J981">
            <v>5</v>
          </cell>
          <cell r="K981">
            <v>7</v>
          </cell>
          <cell r="L981">
            <v>6</v>
          </cell>
          <cell r="M981">
            <v>5</v>
          </cell>
          <cell r="N981">
            <v>6</v>
          </cell>
        </row>
        <row r="982">
          <cell r="A982">
            <v>1052</v>
          </cell>
          <cell r="B982">
            <v>55</v>
          </cell>
          <cell r="C982">
            <v>2178</v>
          </cell>
          <cell r="D982">
            <v>113</v>
          </cell>
          <cell r="E982">
            <v>956</v>
          </cell>
          <cell r="F982">
            <v>398</v>
          </cell>
          <cell r="G982">
            <v>266</v>
          </cell>
          <cell r="H982">
            <v>421</v>
          </cell>
          <cell r="I982">
            <v>3491</v>
          </cell>
          <cell r="J982">
            <v>1</v>
          </cell>
          <cell r="K982">
            <v>3</v>
          </cell>
          <cell r="L982">
            <v>10</v>
          </cell>
          <cell r="M982">
            <v>13</v>
          </cell>
          <cell r="N982">
            <v>1</v>
          </cell>
        </row>
        <row r="983">
          <cell r="A983">
            <v>2634</v>
          </cell>
          <cell r="B983">
            <v>55</v>
          </cell>
          <cell r="C983">
            <v>2395</v>
          </cell>
          <cell r="D983">
            <v>81</v>
          </cell>
          <cell r="E983">
            <v>1280</v>
          </cell>
          <cell r="F983">
            <v>320</v>
          </cell>
          <cell r="G983">
            <v>122</v>
          </cell>
          <cell r="H983">
            <v>81</v>
          </cell>
          <cell r="I983">
            <v>4116</v>
          </cell>
          <cell r="J983">
            <v>1</v>
          </cell>
          <cell r="K983">
            <v>4</v>
          </cell>
          <cell r="L983">
            <v>6</v>
          </cell>
          <cell r="M983">
            <v>6</v>
          </cell>
          <cell r="N983">
            <v>2</v>
          </cell>
        </row>
        <row r="984">
          <cell r="A984">
            <v>2814</v>
          </cell>
          <cell r="B984">
            <v>55</v>
          </cell>
          <cell r="C984">
            <v>2582</v>
          </cell>
          <cell r="D984">
            <v>38</v>
          </cell>
          <cell r="E984">
            <v>1089</v>
          </cell>
          <cell r="F984">
            <v>209</v>
          </cell>
          <cell r="G984">
            <v>159</v>
          </cell>
          <cell r="H984">
            <v>483</v>
          </cell>
          <cell r="I984">
            <v>3595</v>
          </cell>
          <cell r="J984">
            <v>11</v>
          </cell>
          <cell r="K984">
            <v>8</v>
          </cell>
          <cell r="L984">
            <v>5</v>
          </cell>
          <cell r="M984">
            <v>9</v>
          </cell>
          <cell r="N984">
            <v>6</v>
          </cell>
        </row>
        <row r="985">
          <cell r="A985">
            <v>2163</v>
          </cell>
          <cell r="B985">
            <v>55</v>
          </cell>
          <cell r="C985">
            <v>3237</v>
          </cell>
          <cell r="D985">
            <v>0</v>
          </cell>
          <cell r="E985">
            <v>169</v>
          </cell>
          <cell r="F985">
            <v>0</v>
          </cell>
          <cell r="G985">
            <v>0</v>
          </cell>
          <cell r="H985">
            <v>68</v>
          </cell>
          <cell r="I985">
            <v>3338</v>
          </cell>
          <cell r="J985">
            <v>3</v>
          </cell>
          <cell r="K985">
            <v>9</v>
          </cell>
          <cell r="L985">
            <v>5</v>
          </cell>
          <cell r="M985">
            <v>4</v>
          </cell>
          <cell r="N985">
            <v>7</v>
          </cell>
        </row>
        <row r="986">
          <cell r="A986">
            <v>2407</v>
          </cell>
          <cell r="B986">
            <v>54</v>
          </cell>
          <cell r="C986">
            <v>8</v>
          </cell>
          <cell r="D986">
            <v>13</v>
          </cell>
          <cell r="E986">
            <v>42</v>
          </cell>
          <cell r="F986">
            <v>46</v>
          </cell>
          <cell r="G986">
            <v>8</v>
          </cell>
          <cell r="H986">
            <v>42</v>
          </cell>
          <cell r="I986">
            <v>76</v>
          </cell>
          <cell r="J986">
            <v>1</v>
          </cell>
          <cell r="K986">
            <v>1</v>
          </cell>
          <cell r="L986">
            <v>0</v>
          </cell>
          <cell r="M986">
            <v>3</v>
          </cell>
          <cell r="N986">
            <v>6</v>
          </cell>
        </row>
        <row r="987">
          <cell r="A987">
            <v>2477</v>
          </cell>
          <cell r="B987">
            <v>54</v>
          </cell>
          <cell r="C987">
            <v>8</v>
          </cell>
          <cell r="D987">
            <v>13</v>
          </cell>
          <cell r="E987">
            <v>42</v>
          </cell>
          <cell r="F987">
            <v>46</v>
          </cell>
          <cell r="G987">
            <v>8</v>
          </cell>
          <cell r="H987">
            <v>42</v>
          </cell>
          <cell r="I987">
            <v>76</v>
          </cell>
          <cell r="J987">
            <v>1</v>
          </cell>
          <cell r="K987">
            <v>1</v>
          </cell>
          <cell r="L987">
            <v>0</v>
          </cell>
          <cell r="M987">
            <v>3</v>
          </cell>
          <cell r="N987">
            <v>6</v>
          </cell>
        </row>
        <row r="988">
          <cell r="A988">
            <v>1566</v>
          </cell>
          <cell r="B988">
            <v>54</v>
          </cell>
          <cell r="C988">
            <v>28</v>
          </cell>
          <cell r="D988">
            <v>0</v>
          </cell>
          <cell r="E988">
            <v>49</v>
          </cell>
          <cell r="F988">
            <v>19</v>
          </cell>
          <cell r="G988">
            <v>19</v>
          </cell>
          <cell r="H988">
            <v>31</v>
          </cell>
          <cell r="I988">
            <v>83</v>
          </cell>
          <cell r="J988">
            <v>1</v>
          </cell>
          <cell r="K988">
            <v>1</v>
          </cell>
          <cell r="L988">
            <v>0</v>
          </cell>
          <cell r="M988">
            <v>3</v>
          </cell>
          <cell r="N988">
            <v>8</v>
          </cell>
        </row>
        <row r="989">
          <cell r="A989">
            <v>1049</v>
          </cell>
          <cell r="B989">
            <v>54</v>
          </cell>
          <cell r="C989">
            <v>46</v>
          </cell>
          <cell r="D989">
            <v>23</v>
          </cell>
          <cell r="E989">
            <v>76</v>
          </cell>
          <cell r="F989">
            <v>114</v>
          </cell>
          <cell r="G989">
            <v>4</v>
          </cell>
          <cell r="H989">
            <v>11</v>
          </cell>
          <cell r="I989">
            <v>250</v>
          </cell>
          <cell r="J989">
            <v>2</v>
          </cell>
          <cell r="K989">
            <v>2</v>
          </cell>
          <cell r="L989">
            <v>0</v>
          </cell>
          <cell r="M989">
            <v>3</v>
          </cell>
          <cell r="N989">
            <v>7</v>
          </cell>
        </row>
        <row r="990">
          <cell r="A990">
            <v>2923</v>
          </cell>
          <cell r="B990">
            <v>54</v>
          </cell>
          <cell r="C990">
            <v>68</v>
          </cell>
          <cell r="D990">
            <v>26</v>
          </cell>
          <cell r="E990">
            <v>128</v>
          </cell>
          <cell r="F990">
            <v>38</v>
          </cell>
          <cell r="G990">
            <v>8</v>
          </cell>
          <cell r="H990">
            <v>11</v>
          </cell>
          <cell r="I990">
            <v>257</v>
          </cell>
          <cell r="J990">
            <v>3</v>
          </cell>
          <cell r="K990">
            <v>3</v>
          </cell>
          <cell r="L990">
            <v>0</v>
          </cell>
          <cell r="M990">
            <v>3</v>
          </cell>
          <cell r="N990">
            <v>8</v>
          </cell>
        </row>
        <row r="991">
          <cell r="A991">
            <v>1226</v>
          </cell>
          <cell r="B991">
            <v>54</v>
          </cell>
          <cell r="C991">
            <v>72</v>
          </cell>
          <cell r="D991">
            <v>43</v>
          </cell>
          <cell r="E991">
            <v>143</v>
          </cell>
          <cell r="F991">
            <v>172</v>
          </cell>
          <cell r="G991">
            <v>100</v>
          </cell>
          <cell r="H991">
            <v>287</v>
          </cell>
          <cell r="I991">
            <v>244</v>
          </cell>
          <cell r="J991">
            <v>4</v>
          </cell>
          <cell r="K991">
            <v>3</v>
          </cell>
          <cell r="L991">
            <v>1</v>
          </cell>
          <cell r="M991">
            <v>3</v>
          </cell>
          <cell r="N991">
            <v>7</v>
          </cell>
        </row>
        <row r="992">
          <cell r="A992">
            <v>2007</v>
          </cell>
          <cell r="B992">
            <v>54</v>
          </cell>
          <cell r="C992">
            <v>85</v>
          </cell>
          <cell r="D992">
            <v>36</v>
          </cell>
          <cell r="E992">
            <v>130</v>
          </cell>
          <cell r="F992">
            <v>0</v>
          </cell>
          <cell r="G992">
            <v>54</v>
          </cell>
          <cell r="H992">
            <v>117</v>
          </cell>
          <cell r="I992">
            <v>189</v>
          </cell>
          <cell r="J992">
            <v>1</v>
          </cell>
          <cell r="K992">
            <v>2</v>
          </cell>
          <cell r="L992">
            <v>2</v>
          </cell>
          <cell r="M992">
            <v>2</v>
          </cell>
          <cell r="N992">
            <v>7</v>
          </cell>
        </row>
        <row r="993">
          <cell r="A993">
            <v>1465</v>
          </cell>
          <cell r="B993">
            <v>54</v>
          </cell>
          <cell r="C993">
            <v>95</v>
          </cell>
          <cell r="D993">
            <v>11</v>
          </cell>
          <cell r="E993">
            <v>47</v>
          </cell>
          <cell r="F993">
            <v>7</v>
          </cell>
          <cell r="G993">
            <v>36</v>
          </cell>
          <cell r="H993">
            <v>0</v>
          </cell>
          <cell r="I993">
            <v>197</v>
          </cell>
          <cell r="J993">
            <v>1</v>
          </cell>
          <cell r="K993">
            <v>2</v>
          </cell>
          <cell r="L993">
            <v>0</v>
          </cell>
          <cell r="M993">
            <v>3</v>
          </cell>
          <cell r="N993">
            <v>6</v>
          </cell>
        </row>
        <row r="994">
          <cell r="A994">
            <v>1959</v>
          </cell>
          <cell r="B994">
            <v>54</v>
          </cell>
          <cell r="C994">
            <v>114</v>
          </cell>
          <cell r="D994">
            <v>34</v>
          </cell>
          <cell r="E994">
            <v>46</v>
          </cell>
          <cell r="F994">
            <v>8</v>
          </cell>
          <cell r="G994">
            <v>42</v>
          </cell>
          <cell r="H994">
            <v>114</v>
          </cell>
          <cell r="I994">
            <v>129</v>
          </cell>
          <cell r="J994">
            <v>3</v>
          </cell>
          <cell r="K994">
            <v>2</v>
          </cell>
          <cell r="L994">
            <v>0</v>
          </cell>
          <cell r="M994">
            <v>4</v>
          </cell>
          <cell r="N994">
            <v>4</v>
          </cell>
        </row>
        <row r="995">
          <cell r="A995">
            <v>2189</v>
          </cell>
          <cell r="B995">
            <v>54</v>
          </cell>
          <cell r="C995">
            <v>122</v>
          </cell>
          <cell r="D995">
            <v>0</v>
          </cell>
          <cell r="E995">
            <v>14</v>
          </cell>
          <cell r="F995">
            <v>0</v>
          </cell>
          <cell r="G995">
            <v>0</v>
          </cell>
          <cell r="H995">
            <v>35</v>
          </cell>
          <cell r="I995">
            <v>101</v>
          </cell>
          <cell r="J995">
            <v>1</v>
          </cell>
          <cell r="K995">
            <v>1</v>
          </cell>
          <cell r="L995">
            <v>1</v>
          </cell>
          <cell r="M995">
            <v>2</v>
          </cell>
          <cell r="N995">
            <v>5</v>
          </cell>
        </row>
        <row r="996">
          <cell r="A996">
            <v>2762</v>
          </cell>
          <cell r="B996">
            <v>54</v>
          </cell>
          <cell r="C996">
            <v>174</v>
          </cell>
          <cell r="D996">
            <v>0</v>
          </cell>
          <cell r="E996">
            <v>113</v>
          </cell>
          <cell r="F996">
            <v>45</v>
          </cell>
          <cell r="G996">
            <v>4</v>
          </cell>
          <cell r="H996">
            <v>113</v>
          </cell>
          <cell r="I996">
            <v>223</v>
          </cell>
          <cell r="J996">
            <v>1</v>
          </cell>
          <cell r="K996">
            <v>2</v>
          </cell>
          <cell r="L996">
            <v>0</v>
          </cell>
          <cell r="M996">
            <v>4</v>
          </cell>
          <cell r="N996">
            <v>6</v>
          </cell>
        </row>
        <row r="997">
          <cell r="A997">
            <v>2570</v>
          </cell>
          <cell r="B997">
            <v>54</v>
          </cell>
          <cell r="C997">
            <v>247</v>
          </cell>
          <cell r="D997">
            <v>0</v>
          </cell>
          <cell r="E997">
            <v>9</v>
          </cell>
          <cell r="F997">
            <v>0</v>
          </cell>
          <cell r="G997">
            <v>0</v>
          </cell>
          <cell r="H997">
            <v>20</v>
          </cell>
          <cell r="I997">
            <v>235</v>
          </cell>
          <cell r="J997">
            <v>1</v>
          </cell>
          <cell r="K997">
            <v>2</v>
          </cell>
          <cell r="L997">
            <v>0</v>
          </cell>
          <cell r="M997">
            <v>4</v>
          </cell>
          <cell r="N997">
            <v>3</v>
          </cell>
        </row>
        <row r="998">
          <cell r="A998">
            <v>2307</v>
          </cell>
          <cell r="B998">
            <v>54</v>
          </cell>
          <cell r="C998">
            <v>310</v>
          </cell>
          <cell r="D998">
            <v>13</v>
          </cell>
          <cell r="E998">
            <v>141</v>
          </cell>
          <cell r="F998">
            <v>19</v>
          </cell>
          <cell r="G998">
            <v>3</v>
          </cell>
          <cell r="H998">
            <v>58</v>
          </cell>
          <cell r="I998">
            <v>428</v>
          </cell>
          <cell r="J998">
            <v>1</v>
          </cell>
          <cell r="K998">
            <v>3</v>
          </cell>
          <cell r="L998">
            <v>1</v>
          </cell>
          <cell r="M998">
            <v>4</v>
          </cell>
          <cell r="N998">
            <v>5</v>
          </cell>
        </row>
        <row r="999">
          <cell r="A999">
            <v>1849</v>
          </cell>
          <cell r="B999">
            <v>54</v>
          </cell>
          <cell r="C999">
            <v>349</v>
          </cell>
          <cell r="D999">
            <v>179</v>
          </cell>
          <cell r="E999">
            <v>259</v>
          </cell>
          <cell r="F999">
            <v>196</v>
          </cell>
          <cell r="G999">
            <v>58</v>
          </cell>
          <cell r="H999">
            <v>360</v>
          </cell>
          <cell r="I999">
            <v>680</v>
          </cell>
          <cell r="J999">
            <v>3</v>
          </cell>
          <cell r="K999">
            <v>2</v>
          </cell>
          <cell r="L999">
            <v>3</v>
          </cell>
          <cell r="M999">
            <v>8</v>
          </cell>
          <cell r="N999">
            <v>3</v>
          </cell>
        </row>
        <row r="1000">
          <cell r="A1000">
            <v>2106</v>
          </cell>
          <cell r="B1000">
            <v>54</v>
          </cell>
          <cell r="C1000">
            <v>582</v>
          </cell>
          <cell r="D1000">
            <v>11</v>
          </cell>
          <cell r="E1000">
            <v>519</v>
          </cell>
          <cell r="F1000">
            <v>14</v>
          </cell>
          <cell r="G1000">
            <v>85</v>
          </cell>
          <cell r="H1000">
            <v>145</v>
          </cell>
          <cell r="I1000">
            <v>1066</v>
          </cell>
          <cell r="J1000">
            <v>7</v>
          </cell>
          <cell r="K1000">
            <v>6</v>
          </cell>
          <cell r="L1000">
            <v>2</v>
          </cell>
          <cell r="M1000">
            <v>5</v>
          </cell>
          <cell r="N1000">
            <v>8</v>
          </cell>
        </row>
        <row r="1001">
          <cell r="A1001">
            <v>1872</v>
          </cell>
          <cell r="B1001">
            <v>54</v>
          </cell>
          <cell r="C1001">
            <v>604</v>
          </cell>
          <cell r="D1001">
            <v>59</v>
          </cell>
          <cell r="E1001">
            <v>138</v>
          </cell>
          <cell r="F1001">
            <v>68</v>
          </cell>
          <cell r="G1001">
            <v>6</v>
          </cell>
          <cell r="H1001">
            <v>165</v>
          </cell>
          <cell r="I1001">
            <v>710</v>
          </cell>
          <cell r="J1001">
            <v>6</v>
          </cell>
          <cell r="K1001">
            <v>5</v>
          </cell>
          <cell r="L1001">
            <v>2</v>
          </cell>
          <cell r="M1001">
            <v>5</v>
          </cell>
          <cell r="N1001">
            <v>5</v>
          </cell>
        </row>
        <row r="1002">
          <cell r="A1002">
            <v>2502</v>
          </cell>
          <cell r="B1002">
            <v>54</v>
          </cell>
          <cell r="C1002">
            <v>737</v>
          </cell>
          <cell r="D1002">
            <v>430</v>
          </cell>
          <cell r="E1002">
            <v>837</v>
          </cell>
          <cell r="F1002">
            <v>331</v>
          </cell>
          <cell r="G1002">
            <v>277</v>
          </cell>
          <cell r="H1002">
            <v>126</v>
          </cell>
          <cell r="I1002">
            <v>2485</v>
          </cell>
          <cell r="J1002">
            <v>0</v>
          </cell>
          <cell r="K1002">
            <v>4</v>
          </cell>
          <cell r="L1002">
            <v>6</v>
          </cell>
          <cell r="M1002">
            <v>7</v>
          </cell>
          <cell r="N1002">
            <v>1</v>
          </cell>
        </row>
        <row r="1003">
          <cell r="A1003">
            <v>3185</v>
          </cell>
          <cell r="B1003">
            <v>54</v>
          </cell>
          <cell r="C1003">
            <v>737</v>
          </cell>
          <cell r="D1003">
            <v>430</v>
          </cell>
          <cell r="E1003">
            <v>837</v>
          </cell>
          <cell r="F1003">
            <v>331</v>
          </cell>
          <cell r="G1003">
            <v>277</v>
          </cell>
          <cell r="H1003">
            <v>126</v>
          </cell>
          <cell r="I1003">
            <v>2485</v>
          </cell>
          <cell r="J1003">
            <v>0</v>
          </cell>
          <cell r="K1003">
            <v>4</v>
          </cell>
          <cell r="L1003">
            <v>6</v>
          </cell>
          <cell r="M1003">
            <v>7</v>
          </cell>
          <cell r="N1003">
            <v>1</v>
          </cell>
        </row>
        <row r="1004">
          <cell r="A1004">
            <v>2748</v>
          </cell>
          <cell r="B1004">
            <v>54</v>
          </cell>
          <cell r="C1004">
            <v>816</v>
          </cell>
          <cell r="D1004">
            <v>115</v>
          </cell>
          <cell r="E1004">
            <v>1003</v>
          </cell>
          <cell r="F1004">
            <v>365</v>
          </cell>
          <cell r="G1004">
            <v>115</v>
          </cell>
          <cell r="H1004">
            <v>115</v>
          </cell>
          <cell r="I1004">
            <v>2299</v>
          </cell>
          <cell r="J1004">
            <v>1</v>
          </cell>
          <cell r="K1004">
            <v>2</v>
          </cell>
          <cell r="L1004">
            <v>7</v>
          </cell>
          <cell r="M1004">
            <v>7</v>
          </cell>
          <cell r="N1004">
            <v>0</v>
          </cell>
        </row>
        <row r="1005">
          <cell r="A1005">
            <v>1917</v>
          </cell>
          <cell r="B1005">
            <v>54</v>
          </cell>
          <cell r="C1005">
            <v>847</v>
          </cell>
          <cell r="D1005">
            <v>50</v>
          </cell>
          <cell r="E1005">
            <v>744</v>
          </cell>
          <cell r="F1005">
            <v>400</v>
          </cell>
          <cell r="G1005">
            <v>179</v>
          </cell>
          <cell r="H1005">
            <v>77</v>
          </cell>
          <cell r="I1005">
            <v>2144</v>
          </cell>
          <cell r="J1005">
            <v>1</v>
          </cell>
          <cell r="K1005">
            <v>9</v>
          </cell>
          <cell r="L1005">
            <v>3</v>
          </cell>
          <cell r="M1005">
            <v>4</v>
          </cell>
          <cell r="N1005">
            <v>4</v>
          </cell>
        </row>
        <row r="1006">
          <cell r="A1006">
            <v>1607</v>
          </cell>
          <cell r="B1006">
            <v>54</v>
          </cell>
          <cell r="C1006">
            <v>927</v>
          </cell>
          <cell r="D1006">
            <v>52</v>
          </cell>
          <cell r="E1006">
            <v>768</v>
          </cell>
          <cell r="F1006">
            <v>247</v>
          </cell>
          <cell r="G1006">
            <v>83</v>
          </cell>
          <cell r="H1006">
            <v>254</v>
          </cell>
          <cell r="I1006">
            <v>1823</v>
          </cell>
          <cell r="J1006">
            <v>1</v>
          </cell>
          <cell r="K1006">
            <v>6</v>
          </cell>
          <cell r="L1006">
            <v>8</v>
          </cell>
          <cell r="M1006">
            <v>6</v>
          </cell>
          <cell r="N1006">
            <v>3</v>
          </cell>
        </row>
        <row r="1007">
          <cell r="A1007">
            <v>2648</v>
          </cell>
          <cell r="B1007">
            <v>54</v>
          </cell>
          <cell r="C1007">
            <v>927</v>
          </cell>
          <cell r="D1007">
            <v>52</v>
          </cell>
          <cell r="E1007">
            <v>768</v>
          </cell>
          <cell r="F1007">
            <v>247</v>
          </cell>
          <cell r="G1007">
            <v>83</v>
          </cell>
          <cell r="H1007">
            <v>254</v>
          </cell>
          <cell r="I1007">
            <v>1823</v>
          </cell>
          <cell r="J1007">
            <v>1</v>
          </cell>
          <cell r="K1007">
            <v>6</v>
          </cell>
          <cell r="L1007">
            <v>8</v>
          </cell>
          <cell r="M1007">
            <v>6</v>
          </cell>
          <cell r="N1007">
            <v>3</v>
          </cell>
        </row>
        <row r="1008">
          <cell r="A1008">
            <v>2149</v>
          </cell>
          <cell r="B1008">
            <v>54</v>
          </cell>
          <cell r="C1008">
            <v>1093</v>
          </cell>
          <cell r="D1008">
            <v>172</v>
          </cell>
          <cell r="E1008">
            <v>372</v>
          </cell>
          <cell r="F1008">
            <v>67</v>
          </cell>
          <cell r="G1008">
            <v>347</v>
          </cell>
          <cell r="H1008">
            <v>223</v>
          </cell>
          <cell r="I1008">
            <v>1828</v>
          </cell>
          <cell r="J1008">
            <v>1</v>
          </cell>
          <cell r="K1008">
            <v>4</v>
          </cell>
          <cell r="L1008">
            <v>4</v>
          </cell>
          <cell r="M1008">
            <v>8</v>
          </cell>
          <cell r="N1008">
            <v>2</v>
          </cell>
        </row>
        <row r="1009">
          <cell r="A1009">
            <v>1050</v>
          </cell>
          <cell r="B1009">
            <v>54</v>
          </cell>
          <cell r="C1009">
            <v>1128</v>
          </cell>
          <cell r="D1009">
            <v>265</v>
          </cell>
          <cell r="E1009">
            <v>1216</v>
          </cell>
          <cell r="F1009">
            <v>345</v>
          </cell>
          <cell r="G1009">
            <v>88</v>
          </cell>
          <cell r="H1009">
            <v>533</v>
          </cell>
          <cell r="I1009">
            <v>2509</v>
          </cell>
          <cell r="J1009">
            <v>1</v>
          </cell>
          <cell r="K1009">
            <v>4</v>
          </cell>
          <cell r="L1009">
            <v>9</v>
          </cell>
          <cell r="M1009">
            <v>7</v>
          </cell>
          <cell r="N1009">
            <v>1</v>
          </cell>
        </row>
        <row r="1010">
          <cell r="A1010">
            <v>2077</v>
          </cell>
          <cell r="B1010">
            <v>54</v>
          </cell>
          <cell r="C1010">
            <v>1293</v>
          </cell>
          <cell r="D1010">
            <v>18</v>
          </cell>
          <cell r="E1010">
            <v>487</v>
          </cell>
          <cell r="F1010">
            <v>47</v>
          </cell>
          <cell r="G1010">
            <v>36</v>
          </cell>
          <cell r="H1010">
            <v>74</v>
          </cell>
          <cell r="I1010">
            <v>1807</v>
          </cell>
          <cell r="J1010">
            <v>1</v>
          </cell>
          <cell r="K1010">
            <v>4</v>
          </cell>
          <cell r="L1010">
            <v>3</v>
          </cell>
          <cell r="M1010">
            <v>5</v>
          </cell>
          <cell r="N1010">
            <v>1</v>
          </cell>
        </row>
        <row r="1011">
          <cell r="A1011">
            <v>2424</v>
          </cell>
          <cell r="B1011">
            <v>54</v>
          </cell>
          <cell r="C1011">
            <v>1425</v>
          </cell>
          <cell r="D1011">
            <v>131</v>
          </cell>
          <cell r="E1011">
            <v>845</v>
          </cell>
          <cell r="F1011">
            <v>172</v>
          </cell>
          <cell r="G1011">
            <v>131</v>
          </cell>
          <cell r="H1011">
            <v>316</v>
          </cell>
          <cell r="I1011">
            <v>2389</v>
          </cell>
          <cell r="J1011">
            <v>1</v>
          </cell>
          <cell r="K1011">
            <v>4</v>
          </cell>
          <cell r="L1011">
            <v>4</v>
          </cell>
          <cell r="M1011">
            <v>8</v>
          </cell>
          <cell r="N1011">
            <v>2</v>
          </cell>
        </row>
        <row r="1012">
          <cell r="A1012">
            <v>3035</v>
          </cell>
          <cell r="B1012">
            <v>54</v>
          </cell>
          <cell r="C1012">
            <v>1425</v>
          </cell>
          <cell r="D1012">
            <v>131</v>
          </cell>
          <cell r="E1012">
            <v>845</v>
          </cell>
          <cell r="F1012">
            <v>172</v>
          </cell>
          <cell r="G1012">
            <v>131</v>
          </cell>
          <cell r="H1012">
            <v>316</v>
          </cell>
          <cell r="I1012">
            <v>2389</v>
          </cell>
          <cell r="J1012">
            <v>1</v>
          </cell>
          <cell r="K1012">
            <v>4</v>
          </cell>
          <cell r="L1012">
            <v>4</v>
          </cell>
          <cell r="M1012">
            <v>8</v>
          </cell>
          <cell r="N1012">
            <v>2</v>
          </cell>
        </row>
        <row r="1013">
          <cell r="A1013">
            <v>1779</v>
          </cell>
          <cell r="B1013">
            <v>54</v>
          </cell>
          <cell r="C1013">
            <v>1475</v>
          </cell>
          <cell r="D1013">
            <v>214</v>
          </cell>
          <cell r="E1013">
            <v>1405</v>
          </cell>
          <cell r="F1013">
            <v>374</v>
          </cell>
          <cell r="G1013">
            <v>214</v>
          </cell>
          <cell r="H1013">
            <v>35</v>
          </cell>
          <cell r="I1013">
            <v>3647</v>
          </cell>
          <cell r="J1013">
            <v>1</v>
          </cell>
          <cell r="K1013">
            <v>6</v>
          </cell>
          <cell r="L1013">
            <v>5</v>
          </cell>
          <cell r="M1013">
            <v>12</v>
          </cell>
          <cell r="N1013">
            <v>3</v>
          </cell>
        </row>
        <row r="1014">
          <cell r="A1014">
            <v>1191</v>
          </cell>
          <cell r="B1014">
            <v>54</v>
          </cell>
          <cell r="C1014">
            <v>1510</v>
          </cell>
          <cell r="D1014">
            <v>57</v>
          </cell>
          <cell r="E1014">
            <v>273</v>
          </cell>
          <cell r="F1014">
            <v>150</v>
          </cell>
          <cell r="G1014">
            <v>348</v>
          </cell>
          <cell r="H1014">
            <v>115</v>
          </cell>
          <cell r="I1014">
            <v>2224</v>
          </cell>
          <cell r="J1014">
            <v>0</v>
          </cell>
          <cell r="K1014">
            <v>7</v>
          </cell>
          <cell r="L1014">
            <v>9</v>
          </cell>
          <cell r="M1014">
            <v>10</v>
          </cell>
          <cell r="N1014">
            <v>4</v>
          </cell>
        </row>
        <row r="1015">
          <cell r="A1015">
            <v>1799</v>
          </cell>
          <cell r="B1015">
            <v>54</v>
          </cell>
          <cell r="C1015">
            <v>1619</v>
          </cell>
          <cell r="D1015">
            <v>35</v>
          </cell>
          <cell r="E1015">
            <v>124</v>
          </cell>
          <cell r="F1015">
            <v>0</v>
          </cell>
          <cell r="G1015">
            <v>18</v>
          </cell>
          <cell r="H1015">
            <v>144</v>
          </cell>
          <cell r="I1015">
            <v>1652</v>
          </cell>
          <cell r="J1015">
            <v>1</v>
          </cell>
          <cell r="K1015">
            <v>9</v>
          </cell>
          <cell r="L1015">
            <v>2</v>
          </cell>
          <cell r="M1015">
            <v>9</v>
          </cell>
          <cell r="N1015">
            <v>5</v>
          </cell>
        </row>
        <row r="1016">
          <cell r="A1016">
            <v>2377</v>
          </cell>
          <cell r="B1016">
            <v>54</v>
          </cell>
          <cell r="C1016">
            <v>1619</v>
          </cell>
          <cell r="D1016">
            <v>35</v>
          </cell>
          <cell r="E1016">
            <v>124</v>
          </cell>
          <cell r="F1016">
            <v>0</v>
          </cell>
          <cell r="G1016">
            <v>18</v>
          </cell>
          <cell r="H1016">
            <v>144</v>
          </cell>
          <cell r="I1016">
            <v>1652</v>
          </cell>
          <cell r="J1016">
            <v>1</v>
          </cell>
          <cell r="K1016">
            <v>9</v>
          </cell>
          <cell r="L1016">
            <v>2</v>
          </cell>
          <cell r="M1016">
            <v>9</v>
          </cell>
          <cell r="N1016">
            <v>5</v>
          </cell>
        </row>
        <row r="1017">
          <cell r="A1017">
            <v>2010</v>
          </cell>
          <cell r="B1017">
            <v>54</v>
          </cell>
          <cell r="C1017">
            <v>1986</v>
          </cell>
          <cell r="D1017">
            <v>197</v>
          </cell>
          <cell r="E1017">
            <v>397</v>
          </cell>
          <cell r="F1017">
            <v>296</v>
          </cell>
          <cell r="G1017">
            <v>27</v>
          </cell>
          <cell r="H1017">
            <v>81</v>
          </cell>
          <cell r="I1017">
            <v>2821</v>
          </cell>
          <cell r="J1017">
            <v>5</v>
          </cell>
          <cell r="K1017">
            <v>10</v>
          </cell>
          <cell r="L1017">
            <v>7</v>
          </cell>
          <cell r="M1017">
            <v>10</v>
          </cell>
          <cell r="N1017">
            <v>6</v>
          </cell>
        </row>
        <row r="1018">
          <cell r="A1018">
            <v>2658</v>
          </cell>
          <cell r="B1018">
            <v>53</v>
          </cell>
          <cell r="C1018">
            <v>31</v>
          </cell>
          <cell r="D1018">
            <v>0</v>
          </cell>
          <cell r="E1018">
            <v>16</v>
          </cell>
          <cell r="F1018">
            <v>0</v>
          </cell>
          <cell r="G1018">
            <v>0</v>
          </cell>
          <cell r="H1018">
            <v>5</v>
          </cell>
          <cell r="I1018">
            <v>42</v>
          </cell>
          <cell r="J1018">
            <v>1</v>
          </cell>
          <cell r="K1018">
            <v>0</v>
          </cell>
          <cell r="L1018">
            <v>0</v>
          </cell>
          <cell r="M1018">
            <v>3</v>
          </cell>
          <cell r="N1018">
            <v>3</v>
          </cell>
        </row>
        <row r="1019">
          <cell r="A1019">
            <v>2605</v>
          </cell>
          <cell r="B1019">
            <v>53</v>
          </cell>
          <cell r="C1019">
            <v>41</v>
          </cell>
          <cell r="D1019">
            <v>45</v>
          </cell>
          <cell r="E1019">
            <v>131</v>
          </cell>
          <cell r="F1019">
            <v>11</v>
          </cell>
          <cell r="G1019">
            <v>19</v>
          </cell>
          <cell r="H1019">
            <v>45</v>
          </cell>
          <cell r="I1019">
            <v>203</v>
          </cell>
          <cell r="J1019">
            <v>1</v>
          </cell>
          <cell r="K1019">
            <v>3</v>
          </cell>
          <cell r="L1019">
            <v>0</v>
          </cell>
          <cell r="M1019">
            <v>3</v>
          </cell>
          <cell r="N1019">
            <v>7</v>
          </cell>
        </row>
        <row r="1020">
          <cell r="A1020">
            <v>2996</v>
          </cell>
          <cell r="B1020">
            <v>53</v>
          </cell>
          <cell r="C1020">
            <v>46</v>
          </cell>
          <cell r="D1020">
            <v>33</v>
          </cell>
          <cell r="E1020">
            <v>95</v>
          </cell>
          <cell r="F1020">
            <v>13</v>
          </cell>
          <cell r="G1020">
            <v>23</v>
          </cell>
          <cell r="H1020">
            <v>49</v>
          </cell>
          <cell r="I1020">
            <v>161</v>
          </cell>
          <cell r="J1020">
            <v>1</v>
          </cell>
          <cell r="K1020">
            <v>2</v>
          </cell>
          <cell r="L1020">
            <v>0</v>
          </cell>
          <cell r="M1020">
            <v>3</v>
          </cell>
          <cell r="N1020">
            <v>6</v>
          </cell>
        </row>
        <row r="1021">
          <cell r="A1021">
            <v>1934</v>
          </cell>
          <cell r="B1021">
            <v>53</v>
          </cell>
          <cell r="C1021">
            <v>67</v>
          </cell>
          <cell r="D1021">
            <v>20</v>
          </cell>
          <cell r="E1021">
            <v>144</v>
          </cell>
          <cell r="F1021">
            <v>63</v>
          </cell>
          <cell r="G1021">
            <v>17</v>
          </cell>
          <cell r="H1021">
            <v>127</v>
          </cell>
          <cell r="I1021">
            <v>184</v>
          </cell>
          <cell r="J1021">
            <v>1</v>
          </cell>
          <cell r="K1021">
            <v>3</v>
          </cell>
          <cell r="L1021">
            <v>1</v>
          </cell>
          <cell r="M1021">
            <v>2</v>
          </cell>
          <cell r="N1021">
            <v>8</v>
          </cell>
        </row>
        <row r="1022">
          <cell r="A1022">
            <v>1346</v>
          </cell>
          <cell r="B1022">
            <v>53</v>
          </cell>
          <cell r="C1022">
            <v>86</v>
          </cell>
          <cell r="D1022">
            <v>14</v>
          </cell>
          <cell r="E1022">
            <v>45</v>
          </cell>
          <cell r="F1022">
            <v>50</v>
          </cell>
          <cell r="G1022">
            <v>36</v>
          </cell>
          <cell r="H1022">
            <v>27</v>
          </cell>
          <cell r="I1022">
            <v>203</v>
          </cell>
          <cell r="J1022">
            <v>3</v>
          </cell>
          <cell r="K1022">
            <v>2</v>
          </cell>
          <cell r="L1022">
            <v>1</v>
          </cell>
          <cell r="M1022">
            <v>4</v>
          </cell>
          <cell r="N1022">
            <v>4</v>
          </cell>
        </row>
        <row r="1023">
          <cell r="A1023">
            <v>1287</v>
          </cell>
          <cell r="B1023">
            <v>53</v>
          </cell>
          <cell r="C1023">
            <v>138</v>
          </cell>
          <cell r="D1023">
            <v>0</v>
          </cell>
          <cell r="E1023">
            <v>46</v>
          </cell>
          <cell r="F1023">
            <v>8</v>
          </cell>
          <cell r="G1023">
            <v>8</v>
          </cell>
          <cell r="H1023">
            <v>38</v>
          </cell>
          <cell r="I1023">
            <v>161</v>
          </cell>
          <cell r="J1023">
            <v>4</v>
          </cell>
          <cell r="K1023">
            <v>3</v>
          </cell>
          <cell r="L1023">
            <v>1</v>
          </cell>
          <cell r="M1023">
            <v>3</v>
          </cell>
          <cell r="N1023">
            <v>5</v>
          </cell>
        </row>
        <row r="1024">
          <cell r="A1024">
            <v>2997</v>
          </cell>
          <cell r="B1024">
            <v>53</v>
          </cell>
          <cell r="C1024">
            <v>326</v>
          </cell>
          <cell r="D1024">
            <v>83</v>
          </cell>
          <cell r="E1024">
            <v>209</v>
          </cell>
          <cell r="F1024">
            <v>160</v>
          </cell>
          <cell r="G1024">
            <v>22</v>
          </cell>
          <cell r="H1024">
            <v>15</v>
          </cell>
          <cell r="I1024">
            <v>784</v>
          </cell>
          <cell r="J1024">
            <v>6</v>
          </cell>
          <cell r="K1024">
            <v>4</v>
          </cell>
          <cell r="L1024">
            <v>2</v>
          </cell>
          <cell r="M1024">
            <v>5</v>
          </cell>
          <cell r="N1024">
            <v>6</v>
          </cell>
        </row>
        <row r="1025">
          <cell r="A1025">
            <v>2190</v>
          </cell>
          <cell r="B1025">
            <v>53</v>
          </cell>
          <cell r="C1025">
            <v>327</v>
          </cell>
          <cell r="D1025">
            <v>11</v>
          </cell>
          <cell r="E1025">
            <v>94</v>
          </cell>
          <cell r="F1025">
            <v>11</v>
          </cell>
          <cell r="G1025">
            <v>8</v>
          </cell>
          <cell r="H1025">
            <v>49</v>
          </cell>
          <cell r="I1025">
            <v>402</v>
          </cell>
          <cell r="J1025">
            <v>2</v>
          </cell>
          <cell r="K1025">
            <v>3</v>
          </cell>
          <cell r="L1025">
            <v>0</v>
          </cell>
          <cell r="M1025">
            <v>4</v>
          </cell>
          <cell r="N1025">
            <v>7</v>
          </cell>
        </row>
        <row r="1026">
          <cell r="A1026">
            <v>2211</v>
          </cell>
          <cell r="B1026">
            <v>53</v>
          </cell>
          <cell r="C1026">
            <v>358</v>
          </cell>
          <cell r="D1026">
            <v>16</v>
          </cell>
          <cell r="E1026">
            <v>192</v>
          </cell>
          <cell r="F1026">
            <v>23</v>
          </cell>
          <cell r="G1026">
            <v>3</v>
          </cell>
          <cell r="H1026">
            <v>23</v>
          </cell>
          <cell r="I1026">
            <v>569</v>
          </cell>
          <cell r="J1026">
            <v>5</v>
          </cell>
          <cell r="K1026">
            <v>5</v>
          </cell>
          <cell r="L1026">
            <v>0</v>
          </cell>
          <cell r="M1026">
            <v>4</v>
          </cell>
          <cell r="N1026">
            <v>8</v>
          </cell>
        </row>
        <row r="1027">
          <cell r="A1027">
            <v>1013</v>
          </cell>
          <cell r="B1027">
            <v>53</v>
          </cell>
          <cell r="C1027">
            <v>626</v>
          </cell>
          <cell r="D1027">
            <v>5</v>
          </cell>
          <cell r="E1027">
            <v>142</v>
          </cell>
          <cell r="F1027">
            <v>8</v>
          </cell>
          <cell r="G1027">
            <v>13</v>
          </cell>
          <cell r="H1027">
            <v>38</v>
          </cell>
          <cell r="I1027">
            <v>757</v>
          </cell>
          <cell r="J1027">
            <v>3</v>
          </cell>
          <cell r="K1027">
            <v>6</v>
          </cell>
          <cell r="L1027">
            <v>1</v>
          </cell>
          <cell r="M1027">
            <v>5</v>
          </cell>
          <cell r="N1027">
            <v>6</v>
          </cell>
        </row>
        <row r="1028">
          <cell r="A1028">
            <v>2379</v>
          </cell>
          <cell r="B1028">
            <v>53</v>
          </cell>
          <cell r="C1028">
            <v>757</v>
          </cell>
          <cell r="D1028">
            <v>19</v>
          </cell>
          <cell r="E1028">
            <v>145</v>
          </cell>
          <cell r="F1028">
            <v>63</v>
          </cell>
          <cell r="G1028">
            <v>0</v>
          </cell>
          <cell r="H1028">
            <v>330</v>
          </cell>
          <cell r="I1028">
            <v>653</v>
          </cell>
          <cell r="J1028">
            <v>3</v>
          </cell>
          <cell r="K1028">
            <v>5</v>
          </cell>
          <cell r="L1028">
            <v>2</v>
          </cell>
          <cell r="M1028">
            <v>4</v>
          </cell>
          <cell r="N1028">
            <v>8</v>
          </cell>
        </row>
        <row r="1029">
          <cell r="A1029">
            <v>2557</v>
          </cell>
          <cell r="B1029">
            <v>53</v>
          </cell>
          <cell r="C1029">
            <v>839</v>
          </cell>
          <cell r="D1029">
            <v>73</v>
          </cell>
          <cell r="E1029">
            <v>1457</v>
          </cell>
          <cell r="F1029">
            <v>30</v>
          </cell>
          <cell r="G1029">
            <v>98</v>
          </cell>
          <cell r="H1029">
            <v>23</v>
          </cell>
          <cell r="I1029">
            <v>2474</v>
          </cell>
          <cell r="J1029">
            <v>1</v>
          </cell>
          <cell r="K1029">
            <v>4</v>
          </cell>
          <cell r="L1029">
            <v>7</v>
          </cell>
          <cell r="M1029">
            <v>5</v>
          </cell>
          <cell r="N1029">
            <v>1</v>
          </cell>
        </row>
        <row r="1030">
          <cell r="A1030">
            <v>2146</v>
          </cell>
          <cell r="B1030">
            <v>53</v>
          </cell>
          <cell r="C1030">
            <v>1144</v>
          </cell>
          <cell r="D1030">
            <v>91</v>
          </cell>
          <cell r="E1030">
            <v>215</v>
          </cell>
          <cell r="F1030">
            <v>18</v>
          </cell>
          <cell r="G1030">
            <v>75</v>
          </cell>
          <cell r="H1030">
            <v>29</v>
          </cell>
          <cell r="I1030">
            <v>1515</v>
          </cell>
          <cell r="J1030">
            <v>4</v>
          </cell>
          <cell r="K1030">
            <v>4</v>
          </cell>
          <cell r="L1030">
            <v>2</v>
          </cell>
          <cell r="M1030">
            <v>12</v>
          </cell>
          <cell r="N1030">
            <v>4</v>
          </cell>
        </row>
        <row r="1031">
          <cell r="A1031">
            <v>1038</v>
          </cell>
          <cell r="B1031">
            <v>53</v>
          </cell>
          <cell r="C1031">
            <v>1330</v>
          </cell>
          <cell r="D1031">
            <v>24</v>
          </cell>
          <cell r="E1031">
            <v>627</v>
          </cell>
          <cell r="F1031">
            <v>487</v>
          </cell>
          <cell r="G1031">
            <v>149</v>
          </cell>
          <cell r="H1031">
            <v>128</v>
          </cell>
          <cell r="I1031">
            <v>2489</v>
          </cell>
          <cell r="J1031">
            <v>2</v>
          </cell>
          <cell r="K1031">
            <v>7</v>
          </cell>
          <cell r="L1031">
            <v>10</v>
          </cell>
          <cell r="M1031">
            <v>5</v>
          </cell>
          <cell r="N1031">
            <v>6</v>
          </cell>
        </row>
        <row r="1032">
          <cell r="A1032">
            <v>1875</v>
          </cell>
          <cell r="B1032">
            <v>53</v>
          </cell>
          <cell r="C1032">
            <v>1330</v>
          </cell>
          <cell r="D1032">
            <v>24</v>
          </cell>
          <cell r="E1032">
            <v>627</v>
          </cell>
          <cell r="F1032">
            <v>487</v>
          </cell>
          <cell r="G1032">
            <v>149</v>
          </cell>
          <cell r="H1032">
            <v>128</v>
          </cell>
          <cell r="I1032">
            <v>2489</v>
          </cell>
          <cell r="J1032">
            <v>2</v>
          </cell>
          <cell r="K1032">
            <v>7</v>
          </cell>
          <cell r="L1032">
            <v>10</v>
          </cell>
          <cell r="M1032">
            <v>5</v>
          </cell>
          <cell r="N1032">
            <v>6</v>
          </cell>
        </row>
        <row r="1033">
          <cell r="A1033">
            <v>2544</v>
          </cell>
          <cell r="B1033">
            <v>53</v>
          </cell>
          <cell r="C1033">
            <v>1353</v>
          </cell>
          <cell r="D1033">
            <v>0</v>
          </cell>
          <cell r="E1033">
            <v>303</v>
          </cell>
          <cell r="F1033">
            <v>0</v>
          </cell>
          <cell r="G1033">
            <v>17</v>
          </cell>
          <cell r="H1033">
            <v>101</v>
          </cell>
          <cell r="I1033">
            <v>1572</v>
          </cell>
          <cell r="J1033">
            <v>5</v>
          </cell>
          <cell r="K1033">
            <v>11</v>
          </cell>
          <cell r="L1033">
            <v>1</v>
          </cell>
          <cell r="M1033">
            <v>6</v>
          </cell>
          <cell r="N1033">
            <v>9</v>
          </cell>
        </row>
        <row r="1034">
          <cell r="A1034">
            <v>1908</v>
          </cell>
          <cell r="B1034">
            <v>53</v>
          </cell>
          <cell r="C1034">
            <v>2046</v>
          </cell>
          <cell r="D1034">
            <v>261</v>
          </cell>
          <cell r="E1034">
            <v>1654</v>
          </cell>
          <cell r="F1034">
            <v>341</v>
          </cell>
          <cell r="G1034">
            <v>129</v>
          </cell>
          <cell r="H1034">
            <v>390</v>
          </cell>
          <cell r="I1034">
            <v>4041</v>
          </cell>
          <cell r="J1034">
            <v>1</v>
          </cell>
          <cell r="K1034">
            <v>4</v>
          </cell>
          <cell r="L1034">
            <v>4</v>
          </cell>
          <cell r="M1034">
            <v>10</v>
          </cell>
          <cell r="N1034">
            <v>2</v>
          </cell>
        </row>
        <row r="1035">
          <cell r="A1035">
            <v>1621</v>
          </cell>
          <cell r="B1035">
            <v>53</v>
          </cell>
          <cell r="C1035">
            <v>2494</v>
          </cell>
          <cell r="D1035">
            <v>178</v>
          </cell>
          <cell r="E1035">
            <v>721</v>
          </cell>
          <cell r="F1035">
            <v>140</v>
          </cell>
          <cell r="G1035">
            <v>106</v>
          </cell>
          <cell r="H1035">
            <v>178</v>
          </cell>
          <cell r="I1035">
            <v>3460</v>
          </cell>
          <cell r="J1035">
            <v>5</v>
          </cell>
          <cell r="K1035">
            <v>8</v>
          </cell>
          <cell r="L1035">
            <v>4</v>
          </cell>
          <cell r="M1035">
            <v>9</v>
          </cell>
          <cell r="N1035">
            <v>7</v>
          </cell>
        </row>
        <row r="1036">
          <cell r="A1036">
            <v>2898</v>
          </cell>
          <cell r="B1036">
            <v>53</v>
          </cell>
          <cell r="C1036">
            <v>2730</v>
          </cell>
          <cell r="D1036">
            <v>76</v>
          </cell>
          <cell r="E1036">
            <v>643</v>
          </cell>
          <cell r="F1036">
            <v>295</v>
          </cell>
          <cell r="G1036">
            <v>151</v>
          </cell>
          <cell r="H1036">
            <v>76</v>
          </cell>
          <cell r="I1036">
            <v>3820</v>
          </cell>
          <cell r="J1036">
            <v>1</v>
          </cell>
          <cell r="K1036">
            <v>7</v>
          </cell>
          <cell r="L1036">
            <v>5</v>
          </cell>
          <cell r="M1036">
            <v>13</v>
          </cell>
          <cell r="N1036">
            <v>3</v>
          </cell>
        </row>
        <row r="1037">
          <cell r="A1037">
            <v>1874</v>
          </cell>
          <cell r="B1037">
            <v>52</v>
          </cell>
          <cell r="C1037">
            <v>0</v>
          </cell>
          <cell r="D1037">
            <v>0</v>
          </cell>
          <cell r="E1037">
            <v>5</v>
          </cell>
          <cell r="F1037">
            <v>38</v>
          </cell>
          <cell r="G1037">
            <v>14</v>
          </cell>
          <cell r="H1037">
            <v>9</v>
          </cell>
          <cell r="I1037">
            <v>47</v>
          </cell>
          <cell r="J1037">
            <v>1</v>
          </cell>
          <cell r="K1037">
            <v>1</v>
          </cell>
          <cell r="L1037">
            <v>0</v>
          </cell>
          <cell r="M1037">
            <v>2</v>
          </cell>
          <cell r="N1037">
            <v>7</v>
          </cell>
        </row>
        <row r="1038">
          <cell r="A1038">
            <v>1179</v>
          </cell>
          <cell r="B1038">
            <v>52</v>
          </cell>
          <cell r="C1038">
            <v>5</v>
          </cell>
          <cell r="D1038">
            <v>20</v>
          </cell>
          <cell r="E1038">
            <v>50</v>
          </cell>
          <cell r="F1038">
            <v>146</v>
          </cell>
          <cell r="G1038">
            <v>0</v>
          </cell>
          <cell r="H1038">
            <v>181</v>
          </cell>
          <cell r="I1038">
            <v>40</v>
          </cell>
          <cell r="J1038">
            <v>1</v>
          </cell>
          <cell r="K1038">
            <v>1</v>
          </cell>
          <cell r="L1038">
            <v>1</v>
          </cell>
          <cell r="M1038">
            <v>2</v>
          </cell>
          <cell r="N1038">
            <v>6</v>
          </cell>
        </row>
        <row r="1039">
          <cell r="A1039">
            <v>2871</v>
          </cell>
          <cell r="B1039">
            <v>52</v>
          </cell>
          <cell r="C1039">
            <v>5</v>
          </cell>
          <cell r="D1039">
            <v>20</v>
          </cell>
          <cell r="E1039">
            <v>50</v>
          </cell>
          <cell r="F1039">
            <v>146</v>
          </cell>
          <cell r="G1039">
            <v>0</v>
          </cell>
          <cell r="H1039">
            <v>181</v>
          </cell>
          <cell r="I1039">
            <v>40</v>
          </cell>
          <cell r="J1039">
            <v>1</v>
          </cell>
          <cell r="K1039">
            <v>1</v>
          </cell>
          <cell r="L1039">
            <v>1</v>
          </cell>
          <cell r="M1039">
            <v>2</v>
          </cell>
          <cell r="N1039">
            <v>6</v>
          </cell>
        </row>
        <row r="1040">
          <cell r="A1040">
            <v>1238</v>
          </cell>
          <cell r="B1040">
            <v>52</v>
          </cell>
          <cell r="C1040">
            <v>13</v>
          </cell>
          <cell r="D1040">
            <v>13</v>
          </cell>
          <cell r="E1040">
            <v>30</v>
          </cell>
          <cell r="F1040">
            <v>0</v>
          </cell>
          <cell r="G1040">
            <v>9</v>
          </cell>
          <cell r="H1040">
            <v>48</v>
          </cell>
          <cell r="I1040">
            <v>17</v>
          </cell>
          <cell r="J1040">
            <v>2</v>
          </cell>
          <cell r="K1040">
            <v>1</v>
          </cell>
          <cell r="L1040">
            <v>0</v>
          </cell>
          <cell r="M1040">
            <v>3</v>
          </cell>
          <cell r="N1040">
            <v>6</v>
          </cell>
        </row>
        <row r="1041">
          <cell r="A1041">
            <v>1412</v>
          </cell>
          <cell r="B1041">
            <v>52</v>
          </cell>
          <cell r="C1041">
            <v>21</v>
          </cell>
          <cell r="D1041">
            <v>21</v>
          </cell>
          <cell r="E1041">
            <v>117</v>
          </cell>
          <cell r="F1041">
            <v>106</v>
          </cell>
          <cell r="G1041">
            <v>64</v>
          </cell>
          <cell r="H1041">
            <v>127</v>
          </cell>
          <cell r="I1041">
            <v>202</v>
          </cell>
          <cell r="J1041">
            <v>2</v>
          </cell>
          <cell r="K1041">
            <v>1</v>
          </cell>
          <cell r="L1041">
            <v>0</v>
          </cell>
          <cell r="M1041">
            <v>4</v>
          </cell>
          <cell r="N1041">
            <v>5</v>
          </cell>
        </row>
        <row r="1042">
          <cell r="A1042">
            <v>3176</v>
          </cell>
          <cell r="B1042">
            <v>52</v>
          </cell>
          <cell r="C1042">
            <v>23</v>
          </cell>
          <cell r="D1042">
            <v>23</v>
          </cell>
          <cell r="E1042">
            <v>23</v>
          </cell>
          <cell r="F1042">
            <v>116</v>
          </cell>
          <cell r="G1042">
            <v>31</v>
          </cell>
          <cell r="H1042">
            <v>116</v>
          </cell>
          <cell r="I1042">
            <v>100</v>
          </cell>
          <cell r="J1042">
            <v>1</v>
          </cell>
          <cell r="K1042">
            <v>1</v>
          </cell>
          <cell r="L1042">
            <v>0</v>
          </cell>
          <cell r="M1042">
            <v>3</v>
          </cell>
          <cell r="N1042">
            <v>6</v>
          </cell>
        </row>
        <row r="1043">
          <cell r="A1043">
            <v>1356</v>
          </cell>
          <cell r="B1043">
            <v>52</v>
          </cell>
          <cell r="C1043">
            <v>31</v>
          </cell>
          <cell r="D1043">
            <v>4</v>
          </cell>
          <cell r="E1043">
            <v>26</v>
          </cell>
          <cell r="F1043">
            <v>13</v>
          </cell>
          <cell r="G1043">
            <v>4</v>
          </cell>
          <cell r="H1043">
            <v>48</v>
          </cell>
          <cell r="I1043">
            <v>31</v>
          </cell>
          <cell r="J1043">
            <v>1</v>
          </cell>
          <cell r="K1043">
            <v>1</v>
          </cell>
          <cell r="L1043">
            <v>1</v>
          </cell>
          <cell r="M1043">
            <v>2</v>
          </cell>
          <cell r="N1043">
            <v>4</v>
          </cell>
        </row>
        <row r="1044">
          <cell r="A1044">
            <v>1990</v>
          </cell>
          <cell r="B1044">
            <v>52</v>
          </cell>
          <cell r="C1044">
            <v>37</v>
          </cell>
          <cell r="D1044">
            <v>0</v>
          </cell>
          <cell r="E1044">
            <v>11</v>
          </cell>
          <cell r="F1044">
            <v>0</v>
          </cell>
          <cell r="G1044">
            <v>0</v>
          </cell>
          <cell r="H1044">
            <v>15</v>
          </cell>
          <cell r="I1044">
            <v>33</v>
          </cell>
          <cell r="J1044">
            <v>1</v>
          </cell>
          <cell r="K1044">
            <v>1</v>
          </cell>
          <cell r="L1044">
            <v>0</v>
          </cell>
          <cell r="M1044">
            <v>2</v>
          </cell>
          <cell r="N1044">
            <v>6</v>
          </cell>
        </row>
        <row r="1045">
          <cell r="A1045">
            <v>2733</v>
          </cell>
          <cell r="B1045">
            <v>52</v>
          </cell>
          <cell r="C1045">
            <v>111</v>
          </cell>
          <cell r="D1045">
            <v>0</v>
          </cell>
          <cell r="E1045">
            <v>21</v>
          </cell>
          <cell r="F1045">
            <v>7</v>
          </cell>
          <cell r="G1045">
            <v>4</v>
          </cell>
          <cell r="H1045">
            <v>18</v>
          </cell>
          <cell r="I1045">
            <v>125</v>
          </cell>
          <cell r="J1045">
            <v>2</v>
          </cell>
          <cell r="K1045">
            <v>1</v>
          </cell>
          <cell r="L1045">
            <v>0</v>
          </cell>
          <cell r="M1045">
            <v>4</v>
          </cell>
          <cell r="N1045">
            <v>4</v>
          </cell>
        </row>
        <row r="1046">
          <cell r="A1046">
            <v>3163</v>
          </cell>
          <cell r="B1046">
            <v>52</v>
          </cell>
          <cell r="C1046">
            <v>148</v>
          </cell>
          <cell r="D1046">
            <v>0</v>
          </cell>
          <cell r="E1046">
            <v>160</v>
          </cell>
          <cell r="F1046">
            <v>49</v>
          </cell>
          <cell r="G1046">
            <v>25</v>
          </cell>
          <cell r="H1046">
            <v>49</v>
          </cell>
          <cell r="I1046">
            <v>333</v>
          </cell>
          <cell r="J1046">
            <v>4</v>
          </cell>
          <cell r="K1046">
            <v>3</v>
          </cell>
          <cell r="L1046">
            <v>0</v>
          </cell>
          <cell r="M1046">
            <v>3</v>
          </cell>
          <cell r="N1046">
            <v>8</v>
          </cell>
        </row>
        <row r="1047">
          <cell r="A1047">
            <v>2562</v>
          </cell>
          <cell r="B1047">
            <v>52</v>
          </cell>
          <cell r="C1047">
            <v>156</v>
          </cell>
          <cell r="D1047">
            <v>42</v>
          </cell>
          <cell r="E1047">
            <v>181</v>
          </cell>
          <cell r="F1047">
            <v>87</v>
          </cell>
          <cell r="G1047">
            <v>76</v>
          </cell>
          <cell r="H1047">
            <v>45</v>
          </cell>
          <cell r="I1047">
            <v>497</v>
          </cell>
          <cell r="J1047">
            <v>4</v>
          </cell>
          <cell r="K1047">
            <v>3</v>
          </cell>
          <cell r="L1047">
            <v>1</v>
          </cell>
          <cell r="M1047">
            <v>4</v>
          </cell>
          <cell r="N1047">
            <v>7</v>
          </cell>
        </row>
        <row r="1048">
          <cell r="A1048">
            <v>1442</v>
          </cell>
          <cell r="B1048">
            <v>52</v>
          </cell>
          <cell r="C1048">
            <v>427</v>
          </cell>
          <cell r="D1048">
            <v>45</v>
          </cell>
          <cell r="E1048">
            <v>179</v>
          </cell>
          <cell r="F1048">
            <v>72</v>
          </cell>
          <cell r="G1048">
            <v>69</v>
          </cell>
          <cell r="H1048">
            <v>15</v>
          </cell>
          <cell r="I1048">
            <v>777</v>
          </cell>
          <cell r="J1048">
            <v>2</v>
          </cell>
          <cell r="K1048">
            <v>2</v>
          </cell>
          <cell r="L1048">
            <v>1</v>
          </cell>
          <cell r="M1048">
            <v>8</v>
          </cell>
          <cell r="N1048">
            <v>2</v>
          </cell>
        </row>
        <row r="1049">
          <cell r="A1049">
            <v>2138</v>
          </cell>
          <cell r="B1049">
            <v>52</v>
          </cell>
          <cell r="C1049">
            <v>713</v>
          </cell>
          <cell r="D1049">
            <v>290</v>
          </cell>
          <cell r="E1049">
            <v>660</v>
          </cell>
          <cell r="F1049">
            <v>655</v>
          </cell>
          <cell r="G1049">
            <v>475</v>
          </cell>
          <cell r="H1049">
            <v>25</v>
          </cell>
          <cell r="I1049">
            <v>2769</v>
          </cell>
          <cell r="J1049">
            <v>1</v>
          </cell>
          <cell r="K1049">
            <v>7</v>
          </cell>
          <cell r="L1049">
            <v>3</v>
          </cell>
          <cell r="M1049">
            <v>4</v>
          </cell>
          <cell r="N1049">
            <v>4</v>
          </cell>
        </row>
        <row r="1050">
          <cell r="A1050">
            <v>1750</v>
          </cell>
          <cell r="B1050">
            <v>52</v>
          </cell>
          <cell r="C1050">
            <v>786</v>
          </cell>
          <cell r="D1050">
            <v>18</v>
          </cell>
          <cell r="E1050">
            <v>193</v>
          </cell>
          <cell r="F1050">
            <v>26</v>
          </cell>
          <cell r="G1050">
            <v>0</v>
          </cell>
          <cell r="H1050">
            <v>151</v>
          </cell>
          <cell r="I1050">
            <v>872</v>
          </cell>
          <cell r="J1050">
            <v>4</v>
          </cell>
          <cell r="K1050">
            <v>6</v>
          </cell>
          <cell r="L1050">
            <v>1</v>
          </cell>
          <cell r="M1050">
            <v>7</v>
          </cell>
          <cell r="N1050">
            <v>6</v>
          </cell>
        </row>
        <row r="1051">
          <cell r="A1051">
            <v>2346</v>
          </cell>
          <cell r="B1051">
            <v>52</v>
          </cell>
          <cell r="C1051">
            <v>794</v>
          </cell>
          <cell r="D1051">
            <v>22</v>
          </cell>
          <cell r="E1051">
            <v>338</v>
          </cell>
          <cell r="F1051">
            <v>63</v>
          </cell>
          <cell r="G1051">
            <v>0</v>
          </cell>
          <cell r="H1051">
            <v>81</v>
          </cell>
          <cell r="I1051">
            <v>1135</v>
          </cell>
          <cell r="J1051">
            <v>3</v>
          </cell>
          <cell r="K1051">
            <v>6</v>
          </cell>
          <cell r="L1051">
            <v>3</v>
          </cell>
          <cell r="M1051">
            <v>5</v>
          </cell>
          <cell r="N1051">
            <v>6</v>
          </cell>
        </row>
        <row r="1052">
          <cell r="A1052">
            <v>1343</v>
          </cell>
          <cell r="B1052">
            <v>52</v>
          </cell>
          <cell r="C1052">
            <v>845</v>
          </cell>
          <cell r="D1052">
            <v>47</v>
          </cell>
          <cell r="E1052">
            <v>217</v>
          </cell>
          <cell r="F1052">
            <v>47</v>
          </cell>
          <cell r="G1052">
            <v>60</v>
          </cell>
          <cell r="H1052">
            <v>119</v>
          </cell>
          <cell r="I1052">
            <v>1097</v>
          </cell>
          <cell r="J1052">
            <v>2</v>
          </cell>
          <cell r="K1052">
            <v>4</v>
          </cell>
          <cell r="L1052">
            <v>6</v>
          </cell>
          <cell r="M1052">
            <v>4</v>
          </cell>
          <cell r="N1052">
            <v>5</v>
          </cell>
        </row>
        <row r="1053">
          <cell r="A1053">
            <v>2610</v>
          </cell>
          <cell r="B1053">
            <v>52</v>
          </cell>
          <cell r="C1053">
            <v>845</v>
          </cell>
          <cell r="D1053">
            <v>47</v>
          </cell>
          <cell r="E1053">
            <v>217</v>
          </cell>
          <cell r="F1053">
            <v>47</v>
          </cell>
          <cell r="G1053">
            <v>60</v>
          </cell>
          <cell r="H1053">
            <v>119</v>
          </cell>
          <cell r="I1053">
            <v>1097</v>
          </cell>
          <cell r="J1053">
            <v>2</v>
          </cell>
          <cell r="K1053">
            <v>4</v>
          </cell>
          <cell r="L1053">
            <v>6</v>
          </cell>
          <cell r="M1053">
            <v>4</v>
          </cell>
          <cell r="N1053">
            <v>5</v>
          </cell>
        </row>
        <row r="1054">
          <cell r="A1054">
            <v>2852</v>
          </cell>
          <cell r="B1054">
            <v>52</v>
          </cell>
          <cell r="C1054">
            <v>965</v>
          </cell>
          <cell r="D1054">
            <v>270</v>
          </cell>
          <cell r="E1054">
            <v>1055</v>
          </cell>
          <cell r="F1054">
            <v>429</v>
          </cell>
          <cell r="G1054">
            <v>391</v>
          </cell>
          <cell r="H1054">
            <v>481</v>
          </cell>
          <cell r="I1054">
            <v>2630</v>
          </cell>
          <cell r="J1054">
            <v>1</v>
          </cell>
          <cell r="K1054">
            <v>3</v>
          </cell>
          <cell r="L1054">
            <v>7</v>
          </cell>
          <cell r="M1054">
            <v>9</v>
          </cell>
          <cell r="N1054">
            <v>1</v>
          </cell>
        </row>
        <row r="1055">
          <cell r="A1055">
            <v>1516</v>
          </cell>
          <cell r="B1055">
            <v>52</v>
          </cell>
          <cell r="C1055">
            <v>1243</v>
          </cell>
          <cell r="D1055">
            <v>11</v>
          </cell>
          <cell r="E1055">
            <v>65</v>
          </cell>
          <cell r="F1055">
            <v>0</v>
          </cell>
          <cell r="G1055">
            <v>0</v>
          </cell>
          <cell r="H1055">
            <v>25</v>
          </cell>
          <cell r="I1055">
            <v>1295</v>
          </cell>
          <cell r="J1055">
            <v>7</v>
          </cell>
          <cell r="K1055">
            <v>8</v>
          </cell>
          <cell r="L1055">
            <v>2</v>
          </cell>
          <cell r="M1055">
            <v>6</v>
          </cell>
          <cell r="N1055">
            <v>7</v>
          </cell>
        </row>
        <row r="1056">
          <cell r="A1056">
            <v>1605</v>
          </cell>
          <cell r="B1056">
            <v>52</v>
          </cell>
          <cell r="C1056">
            <v>1489</v>
          </cell>
          <cell r="D1056">
            <v>83</v>
          </cell>
          <cell r="E1056">
            <v>403</v>
          </cell>
          <cell r="F1056">
            <v>138</v>
          </cell>
          <cell r="G1056">
            <v>41</v>
          </cell>
          <cell r="H1056">
            <v>83</v>
          </cell>
          <cell r="I1056">
            <v>2071</v>
          </cell>
          <cell r="J1056">
            <v>1</v>
          </cell>
          <cell r="K1056">
            <v>4</v>
          </cell>
          <cell r="L1056">
            <v>3</v>
          </cell>
          <cell r="M1056">
            <v>6</v>
          </cell>
          <cell r="N1056">
            <v>1</v>
          </cell>
        </row>
        <row r="1057">
          <cell r="A1057">
            <v>2048</v>
          </cell>
          <cell r="B1057">
            <v>52</v>
          </cell>
          <cell r="C1057">
            <v>3108</v>
          </cell>
          <cell r="D1057">
            <v>84</v>
          </cell>
          <cell r="E1057">
            <v>637</v>
          </cell>
          <cell r="F1057">
            <v>164</v>
          </cell>
          <cell r="G1057">
            <v>297</v>
          </cell>
          <cell r="H1057">
            <v>381</v>
          </cell>
          <cell r="I1057">
            <v>3909</v>
          </cell>
          <cell r="J1057">
            <v>8</v>
          </cell>
          <cell r="K1057">
            <v>8</v>
          </cell>
          <cell r="L1057">
            <v>9</v>
          </cell>
          <cell r="M1057">
            <v>8</v>
          </cell>
          <cell r="N1057">
            <v>6</v>
          </cell>
        </row>
        <row r="1058">
          <cell r="A1058">
            <v>2109</v>
          </cell>
          <cell r="B1058">
            <v>51</v>
          </cell>
          <cell r="C1058">
            <v>7</v>
          </cell>
          <cell r="D1058">
            <v>21</v>
          </cell>
          <cell r="E1058">
            <v>28</v>
          </cell>
          <cell r="F1058">
            <v>14</v>
          </cell>
          <cell r="G1058">
            <v>21</v>
          </cell>
          <cell r="H1058">
            <v>77</v>
          </cell>
          <cell r="I1058">
            <v>14</v>
          </cell>
          <cell r="J1058">
            <v>1</v>
          </cell>
          <cell r="K1058">
            <v>0</v>
          </cell>
          <cell r="L1058">
            <v>0</v>
          </cell>
          <cell r="M1058">
            <v>3</v>
          </cell>
          <cell r="N1058">
            <v>4</v>
          </cell>
        </row>
        <row r="1059">
          <cell r="A1059">
            <v>2842</v>
          </cell>
          <cell r="B1059">
            <v>51</v>
          </cell>
          <cell r="C1059">
            <v>12</v>
          </cell>
          <cell r="D1059">
            <v>8</v>
          </cell>
          <cell r="E1059">
            <v>39</v>
          </cell>
          <cell r="F1059">
            <v>12</v>
          </cell>
          <cell r="G1059">
            <v>0</v>
          </cell>
          <cell r="H1059">
            <v>8</v>
          </cell>
          <cell r="I1059">
            <v>62</v>
          </cell>
          <cell r="J1059">
            <v>1</v>
          </cell>
          <cell r="K1059">
            <v>1</v>
          </cell>
          <cell r="L1059">
            <v>0</v>
          </cell>
          <cell r="M1059">
            <v>3</v>
          </cell>
          <cell r="N1059">
            <v>6</v>
          </cell>
        </row>
        <row r="1060">
          <cell r="A1060">
            <v>3088</v>
          </cell>
          <cell r="B1060">
            <v>51</v>
          </cell>
          <cell r="C1060">
            <v>24</v>
          </cell>
          <cell r="D1060">
            <v>10</v>
          </cell>
          <cell r="E1060">
            <v>39</v>
          </cell>
          <cell r="F1060">
            <v>10</v>
          </cell>
          <cell r="G1060">
            <v>10</v>
          </cell>
          <cell r="H1060">
            <v>44</v>
          </cell>
          <cell r="I1060">
            <v>49</v>
          </cell>
          <cell r="J1060">
            <v>1</v>
          </cell>
          <cell r="K1060">
            <v>0</v>
          </cell>
          <cell r="L1060">
            <v>1</v>
          </cell>
          <cell r="M1060">
            <v>2</v>
          </cell>
          <cell r="N1060">
            <v>7</v>
          </cell>
        </row>
        <row r="1061">
          <cell r="A1061">
            <v>1381</v>
          </cell>
          <cell r="B1061">
            <v>51</v>
          </cell>
          <cell r="C1061">
            <v>38</v>
          </cell>
          <cell r="D1061">
            <v>15</v>
          </cell>
          <cell r="E1061">
            <v>120</v>
          </cell>
          <cell r="F1061">
            <v>23</v>
          </cell>
          <cell r="G1061">
            <v>15</v>
          </cell>
          <cell r="H1061">
            <v>143</v>
          </cell>
          <cell r="I1061">
            <v>68</v>
          </cell>
          <cell r="J1061">
            <v>2</v>
          </cell>
          <cell r="K1061">
            <v>1</v>
          </cell>
          <cell r="L1061">
            <v>1</v>
          </cell>
          <cell r="M1061">
            <v>2</v>
          </cell>
          <cell r="N1061">
            <v>8</v>
          </cell>
        </row>
        <row r="1062">
          <cell r="A1062">
            <v>2367</v>
          </cell>
          <cell r="B1062">
            <v>51</v>
          </cell>
          <cell r="C1062">
            <v>54</v>
          </cell>
          <cell r="D1062">
            <v>76</v>
          </cell>
          <cell r="E1062">
            <v>157</v>
          </cell>
          <cell r="F1062">
            <v>22</v>
          </cell>
          <cell r="G1062">
            <v>11</v>
          </cell>
          <cell r="H1062">
            <v>195</v>
          </cell>
          <cell r="I1062">
            <v>124</v>
          </cell>
          <cell r="J1062">
            <v>3</v>
          </cell>
          <cell r="K1062">
            <v>2</v>
          </cell>
          <cell r="L1062">
            <v>1</v>
          </cell>
          <cell r="M1062">
            <v>4</v>
          </cell>
          <cell r="N1062">
            <v>4</v>
          </cell>
        </row>
        <row r="1063">
          <cell r="A1063">
            <v>1319</v>
          </cell>
          <cell r="B1063">
            <v>51</v>
          </cell>
          <cell r="C1063">
            <v>61</v>
          </cell>
          <cell r="D1063">
            <v>11</v>
          </cell>
          <cell r="E1063">
            <v>50</v>
          </cell>
          <cell r="F1063">
            <v>17</v>
          </cell>
          <cell r="G1063">
            <v>0</v>
          </cell>
          <cell r="H1063">
            <v>44</v>
          </cell>
          <cell r="I1063">
            <v>94</v>
          </cell>
          <cell r="J1063">
            <v>2</v>
          </cell>
          <cell r="K1063">
            <v>2</v>
          </cell>
          <cell r="L1063">
            <v>0</v>
          </cell>
          <cell r="M1063">
            <v>3</v>
          </cell>
          <cell r="N1063">
            <v>8</v>
          </cell>
        </row>
        <row r="1064">
          <cell r="A1064">
            <v>2800</v>
          </cell>
          <cell r="B1064">
            <v>51</v>
          </cell>
          <cell r="C1064">
            <v>74</v>
          </cell>
          <cell r="D1064">
            <v>0</v>
          </cell>
          <cell r="E1064">
            <v>54</v>
          </cell>
          <cell r="F1064">
            <v>0</v>
          </cell>
          <cell r="G1064">
            <v>10</v>
          </cell>
          <cell r="H1064">
            <v>45</v>
          </cell>
          <cell r="I1064">
            <v>94</v>
          </cell>
          <cell r="J1064">
            <v>1</v>
          </cell>
          <cell r="K1064">
            <v>1</v>
          </cell>
          <cell r="L1064">
            <v>1</v>
          </cell>
          <cell r="M1064">
            <v>2</v>
          </cell>
          <cell r="N1064">
            <v>8</v>
          </cell>
        </row>
        <row r="1065">
          <cell r="A1065">
            <v>3045</v>
          </cell>
          <cell r="B1065">
            <v>51</v>
          </cell>
          <cell r="C1065">
            <v>74</v>
          </cell>
          <cell r="D1065">
            <v>0</v>
          </cell>
          <cell r="E1065">
            <v>54</v>
          </cell>
          <cell r="F1065">
            <v>0</v>
          </cell>
          <cell r="G1065">
            <v>10</v>
          </cell>
          <cell r="H1065">
            <v>45</v>
          </cell>
          <cell r="I1065">
            <v>94</v>
          </cell>
          <cell r="J1065">
            <v>1</v>
          </cell>
          <cell r="K1065">
            <v>1</v>
          </cell>
          <cell r="L1065">
            <v>1</v>
          </cell>
          <cell r="M1065">
            <v>2</v>
          </cell>
          <cell r="N1065">
            <v>8</v>
          </cell>
        </row>
        <row r="1066">
          <cell r="A1066">
            <v>2122</v>
          </cell>
          <cell r="B1066">
            <v>51</v>
          </cell>
          <cell r="C1066">
            <v>85</v>
          </cell>
          <cell r="D1066">
            <v>0</v>
          </cell>
          <cell r="E1066">
            <v>96</v>
          </cell>
          <cell r="F1066">
            <v>26</v>
          </cell>
          <cell r="G1066">
            <v>55</v>
          </cell>
          <cell r="H1066">
            <v>11</v>
          </cell>
          <cell r="I1066">
            <v>251</v>
          </cell>
          <cell r="J1066">
            <v>1</v>
          </cell>
          <cell r="K1066">
            <v>2</v>
          </cell>
          <cell r="L1066">
            <v>0</v>
          </cell>
          <cell r="M1066">
            <v>4</v>
          </cell>
          <cell r="N1066">
            <v>5</v>
          </cell>
        </row>
        <row r="1067">
          <cell r="A1067">
            <v>3030</v>
          </cell>
          <cell r="B1067">
            <v>51</v>
          </cell>
          <cell r="C1067">
            <v>147</v>
          </cell>
          <cell r="D1067">
            <v>32</v>
          </cell>
          <cell r="E1067">
            <v>142</v>
          </cell>
          <cell r="F1067">
            <v>63</v>
          </cell>
          <cell r="G1067">
            <v>89</v>
          </cell>
          <cell r="H1067">
            <v>205</v>
          </cell>
          <cell r="I1067">
            <v>268</v>
          </cell>
          <cell r="J1067">
            <v>1</v>
          </cell>
          <cell r="K1067">
            <v>3</v>
          </cell>
          <cell r="L1067">
            <v>0</v>
          </cell>
          <cell r="M1067">
            <v>3</v>
          </cell>
          <cell r="N1067">
            <v>8</v>
          </cell>
        </row>
        <row r="1068">
          <cell r="A1068">
            <v>1016</v>
          </cell>
          <cell r="B1068">
            <v>51</v>
          </cell>
          <cell r="C1068">
            <v>180</v>
          </cell>
          <cell r="D1068">
            <v>17</v>
          </cell>
          <cell r="E1068">
            <v>64</v>
          </cell>
          <cell r="F1068">
            <v>7</v>
          </cell>
          <cell r="G1068">
            <v>44</v>
          </cell>
          <cell r="H1068">
            <v>14</v>
          </cell>
          <cell r="I1068">
            <v>298</v>
          </cell>
          <cell r="J1068">
            <v>3</v>
          </cell>
          <cell r="K1068">
            <v>3</v>
          </cell>
          <cell r="L1068">
            <v>0</v>
          </cell>
          <cell r="M1068">
            <v>3</v>
          </cell>
          <cell r="N1068">
            <v>8</v>
          </cell>
        </row>
        <row r="1069">
          <cell r="A1069">
            <v>1119</v>
          </cell>
          <cell r="B1069">
            <v>51</v>
          </cell>
          <cell r="C1069">
            <v>199</v>
          </cell>
          <cell r="D1069">
            <v>0</v>
          </cell>
          <cell r="E1069">
            <v>45</v>
          </cell>
          <cell r="F1069">
            <v>0</v>
          </cell>
          <cell r="G1069">
            <v>0</v>
          </cell>
          <cell r="H1069">
            <v>11</v>
          </cell>
          <cell r="I1069">
            <v>233</v>
          </cell>
          <cell r="J1069">
            <v>2</v>
          </cell>
          <cell r="K1069">
            <v>2</v>
          </cell>
          <cell r="L1069">
            <v>0</v>
          </cell>
          <cell r="M1069">
            <v>4</v>
          </cell>
          <cell r="N1069">
            <v>6</v>
          </cell>
        </row>
        <row r="1070">
          <cell r="A1070">
            <v>2315</v>
          </cell>
          <cell r="B1070">
            <v>51</v>
          </cell>
          <cell r="C1070">
            <v>240</v>
          </cell>
          <cell r="D1070">
            <v>97</v>
          </cell>
          <cell r="E1070">
            <v>158</v>
          </cell>
          <cell r="F1070">
            <v>208</v>
          </cell>
          <cell r="G1070">
            <v>88</v>
          </cell>
          <cell r="H1070">
            <v>120</v>
          </cell>
          <cell r="I1070">
            <v>670</v>
          </cell>
          <cell r="J1070">
            <v>2</v>
          </cell>
          <cell r="K1070">
            <v>5</v>
          </cell>
          <cell r="L1070">
            <v>2</v>
          </cell>
          <cell r="M1070">
            <v>4</v>
          </cell>
          <cell r="N1070">
            <v>5</v>
          </cell>
        </row>
        <row r="1071">
          <cell r="A1071">
            <v>2004</v>
          </cell>
          <cell r="B1071">
            <v>51</v>
          </cell>
          <cell r="C1071">
            <v>243</v>
          </cell>
          <cell r="D1071">
            <v>0</v>
          </cell>
          <cell r="E1071">
            <v>12</v>
          </cell>
          <cell r="F1071">
            <v>0</v>
          </cell>
          <cell r="G1071">
            <v>0</v>
          </cell>
          <cell r="H1071">
            <v>28</v>
          </cell>
          <cell r="I1071">
            <v>227</v>
          </cell>
          <cell r="J1071">
            <v>1</v>
          </cell>
          <cell r="K1071">
            <v>1</v>
          </cell>
          <cell r="L1071">
            <v>1</v>
          </cell>
          <cell r="M1071">
            <v>3</v>
          </cell>
          <cell r="N1071">
            <v>5</v>
          </cell>
        </row>
        <row r="1072">
          <cell r="A1072">
            <v>2713</v>
          </cell>
          <cell r="B1072">
            <v>51</v>
          </cell>
          <cell r="C1072">
            <v>488</v>
          </cell>
          <cell r="D1072">
            <v>37</v>
          </cell>
          <cell r="E1072">
            <v>369</v>
          </cell>
          <cell r="F1072">
            <v>90</v>
          </cell>
          <cell r="G1072">
            <v>8</v>
          </cell>
          <cell r="H1072">
            <v>17</v>
          </cell>
          <cell r="I1072">
            <v>975</v>
          </cell>
          <cell r="J1072">
            <v>4</v>
          </cell>
          <cell r="K1072">
            <v>6</v>
          </cell>
          <cell r="L1072">
            <v>1</v>
          </cell>
          <cell r="M1072">
            <v>6</v>
          </cell>
          <cell r="N1072">
            <v>7</v>
          </cell>
        </row>
        <row r="1073">
          <cell r="A1073">
            <v>2618</v>
          </cell>
          <cell r="B1073">
            <v>51</v>
          </cell>
          <cell r="C1073">
            <v>638</v>
          </cell>
          <cell r="D1073">
            <v>133</v>
          </cell>
          <cell r="E1073">
            <v>594</v>
          </cell>
          <cell r="F1073">
            <v>36</v>
          </cell>
          <cell r="G1073">
            <v>89</v>
          </cell>
          <cell r="H1073">
            <v>208</v>
          </cell>
          <cell r="I1073">
            <v>1281</v>
          </cell>
          <cell r="J1073">
            <v>8</v>
          </cell>
          <cell r="K1073">
            <v>9</v>
          </cell>
          <cell r="L1073">
            <v>1</v>
          </cell>
          <cell r="M1073">
            <v>7</v>
          </cell>
          <cell r="N1073">
            <v>9</v>
          </cell>
        </row>
        <row r="1074">
          <cell r="A1074">
            <v>1993</v>
          </cell>
          <cell r="B1074">
            <v>51</v>
          </cell>
          <cell r="C1074">
            <v>664</v>
          </cell>
          <cell r="D1074">
            <v>86</v>
          </cell>
          <cell r="E1074">
            <v>285</v>
          </cell>
          <cell r="F1074">
            <v>0</v>
          </cell>
          <cell r="G1074">
            <v>52</v>
          </cell>
          <cell r="H1074">
            <v>116</v>
          </cell>
          <cell r="I1074">
            <v>971</v>
          </cell>
          <cell r="J1074">
            <v>7</v>
          </cell>
          <cell r="K1074">
            <v>6</v>
          </cell>
          <cell r="L1074">
            <v>1</v>
          </cell>
          <cell r="M1074">
            <v>4</v>
          </cell>
          <cell r="N1074">
            <v>9</v>
          </cell>
        </row>
        <row r="1075">
          <cell r="A1075">
            <v>1124</v>
          </cell>
          <cell r="B1075">
            <v>51</v>
          </cell>
          <cell r="C1075">
            <v>749</v>
          </cell>
          <cell r="D1075">
            <v>0</v>
          </cell>
          <cell r="E1075">
            <v>112</v>
          </cell>
          <cell r="F1075">
            <v>10</v>
          </cell>
          <cell r="G1075">
            <v>0</v>
          </cell>
          <cell r="H1075">
            <v>78</v>
          </cell>
          <cell r="I1075">
            <v>794</v>
          </cell>
          <cell r="J1075">
            <v>5</v>
          </cell>
          <cell r="K1075">
            <v>5</v>
          </cell>
          <cell r="L1075">
            <v>1</v>
          </cell>
          <cell r="M1075">
            <v>5</v>
          </cell>
          <cell r="N1075">
            <v>8</v>
          </cell>
        </row>
        <row r="1076">
          <cell r="A1076">
            <v>1896</v>
          </cell>
          <cell r="B1076">
            <v>51</v>
          </cell>
          <cell r="C1076">
            <v>1032</v>
          </cell>
          <cell r="D1076">
            <v>158</v>
          </cell>
          <cell r="E1076">
            <v>687</v>
          </cell>
          <cell r="F1076">
            <v>358</v>
          </cell>
          <cell r="G1076">
            <v>158</v>
          </cell>
          <cell r="H1076">
            <v>137</v>
          </cell>
          <cell r="I1076">
            <v>2255</v>
          </cell>
          <cell r="J1076">
            <v>1</v>
          </cell>
          <cell r="K1076">
            <v>3</v>
          </cell>
          <cell r="L1076">
            <v>4</v>
          </cell>
          <cell r="M1076">
            <v>6</v>
          </cell>
          <cell r="N1076">
            <v>1</v>
          </cell>
        </row>
        <row r="1077">
          <cell r="A1077">
            <v>2880</v>
          </cell>
          <cell r="B1077">
            <v>51</v>
          </cell>
          <cell r="C1077">
            <v>1032</v>
          </cell>
          <cell r="D1077">
            <v>158</v>
          </cell>
          <cell r="E1077">
            <v>687</v>
          </cell>
          <cell r="F1077">
            <v>358</v>
          </cell>
          <cell r="G1077">
            <v>158</v>
          </cell>
          <cell r="H1077">
            <v>137</v>
          </cell>
          <cell r="I1077">
            <v>2255</v>
          </cell>
          <cell r="J1077">
            <v>1</v>
          </cell>
          <cell r="K1077">
            <v>3</v>
          </cell>
          <cell r="L1077">
            <v>4</v>
          </cell>
          <cell r="M1077">
            <v>6</v>
          </cell>
          <cell r="N1077">
            <v>1</v>
          </cell>
        </row>
        <row r="1078">
          <cell r="A1078">
            <v>1921</v>
          </cell>
          <cell r="B1078">
            <v>51</v>
          </cell>
          <cell r="C1078">
            <v>1220</v>
          </cell>
          <cell r="D1078">
            <v>219</v>
          </cell>
          <cell r="E1078">
            <v>633</v>
          </cell>
          <cell r="F1078">
            <v>191</v>
          </cell>
          <cell r="G1078">
            <v>219</v>
          </cell>
          <cell r="H1078">
            <v>366</v>
          </cell>
          <cell r="I1078">
            <v>2115</v>
          </cell>
          <cell r="J1078">
            <v>8</v>
          </cell>
          <cell r="K1078">
            <v>6</v>
          </cell>
          <cell r="L1078">
            <v>3</v>
          </cell>
          <cell r="M1078">
            <v>5</v>
          </cell>
          <cell r="N1078">
            <v>6</v>
          </cell>
        </row>
        <row r="1079">
          <cell r="A1079">
            <v>2254</v>
          </cell>
          <cell r="B1079">
            <v>51</v>
          </cell>
          <cell r="C1079">
            <v>1275</v>
          </cell>
          <cell r="D1079">
            <v>14</v>
          </cell>
          <cell r="E1079">
            <v>176</v>
          </cell>
          <cell r="F1079">
            <v>19</v>
          </cell>
          <cell r="G1079">
            <v>0</v>
          </cell>
          <cell r="H1079">
            <v>192</v>
          </cell>
          <cell r="I1079">
            <v>1292</v>
          </cell>
          <cell r="J1079">
            <v>8</v>
          </cell>
          <cell r="K1079">
            <v>9</v>
          </cell>
          <cell r="L1079">
            <v>1</v>
          </cell>
          <cell r="M1079">
            <v>7</v>
          </cell>
          <cell r="N1079">
            <v>8</v>
          </cell>
        </row>
        <row r="1080">
          <cell r="A1080">
            <v>1922</v>
          </cell>
          <cell r="B1080">
            <v>51</v>
          </cell>
          <cell r="C1080">
            <v>1439</v>
          </cell>
          <cell r="D1080">
            <v>33</v>
          </cell>
          <cell r="E1080">
            <v>150</v>
          </cell>
          <cell r="F1080">
            <v>45</v>
          </cell>
          <cell r="G1080">
            <v>17</v>
          </cell>
          <cell r="H1080">
            <v>334</v>
          </cell>
          <cell r="I1080">
            <v>1350</v>
          </cell>
          <cell r="J1080">
            <v>2</v>
          </cell>
          <cell r="K1080">
            <v>7</v>
          </cell>
          <cell r="L1080">
            <v>4</v>
          </cell>
          <cell r="M1080">
            <v>7</v>
          </cell>
          <cell r="N1080">
            <v>5</v>
          </cell>
        </row>
        <row r="1081">
          <cell r="A1081">
            <v>1662</v>
          </cell>
          <cell r="B1081">
            <v>51</v>
          </cell>
          <cell r="C1081">
            <v>1468</v>
          </cell>
          <cell r="D1081">
            <v>57</v>
          </cell>
          <cell r="E1081">
            <v>304</v>
          </cell>
          <cell r="F1081">
            <v>25</v>
          </cell>
          <cell r="G1081">
            <v>57</v>
          </cell>
          <cell r="H1081">
            <v>380</v>
          </cell>
          <cell r="I1081">
            <v>1530</v>
          </cell>
          <cell r="J1081">
            <v>2</v>
          </cell>
          <cell r="K1081">
            <v>8</v>
          </cell>
          <cell r="L1081">
            <v>9</v>
          </cell>
          <cell r="M1081">
            <v>4</v>
          </cell>
          <cell r="N1081">
            <v>6</v>
          </cell>
        </row>
        <row r="1082">
          <cell r="A1082">
            <v>2235</v>
          </cell>
          <cell r="B1082">
            <v>51</v>
          </cell>
          <cell r="C1082">
            <v>1468</v>
          </cell>
          <cell r="D1082">
            <v>57</v>
          </cell>
          <cell r="E1082">
            <v>304</v>
          </cell>
          <cell r="F1082">
            <v>25</v>
          </cell>
          <cell r="G1082">
            <v>57</v>
          </cell>
          <cell r="H1082">
            <v>380</v>
          </cell>
          <cell r="I1082">
            <v>1530</v>
          </cell>
          <cell r="J1082">
            <v>2</v>
          </cell>
          <cell r="K1082">
            <v>8</v>
          </cell>
          <cell r="L1082">
            <v>9</v>
          </cell>
          <cell r="M1082">
            <v>4</v>
          </cell>
          <cell r="N1082">
            <v>6</v>
          </cell>
        </row>
        <row r="1083">
          <cell r="A1083">
            <v>2232</v>
          </cell>
          <cell r="B1083">
            <v>51</v>
          </cell>
          <cell r="C1083">
            <v>1527</v>
          </cell>
          <cell r="D1083">
            <v>70</v>
          </cell>
          <cell r="E1083">
            <v>643</v>
          </cell>
          <cell r="F1083">
            <v>30</v>
          </cell>
          <cell r="G1083">
            <v>119</v>
          </cell>
          <cell r="H1083">
            <v>74</v>
          </cell>
          <cell r="I1083">
            <v>2314</v>
          </cell>
          <cell r="J1083">
            <v>4</v>
          </cell>
          <cell r="K1083">
            <v>6</v>
          </cell>
          <cell r="L1083">
            <v>5</v>
          </cell>
          <cell r="M1083">
            <v>13</v>
          </cell>
          <cell r="N1083">
            <v>4</v>
          </cell>
        </row>
        <row r="1084">
          <cell r="A1084">
            <v>3144</v>
          </cell>
          <cell r="B1084">
            <v>51</v>
          </cell>
          <cell r="C1084">
            <v>1652</v>
          </cell>
          <cell r="D1084">
            <v>152</v>
          </cell>
          <cell r="E1084">
            <v>1536</v>
          </cell>
          <cell r="F1084">
            <v>499</v>
          </cell>
          <cell r="G1084">
            <v>152</v>
          </cell>
          <cell r="H1084">
            <v>230</v>
          </cell>
          <cell r="I1084">
            <v>3760</v>
          </cell>
          <cell r="J1084">
            <v>1</v>
          </cell>
          <cell r="K1084">
            <v>4</v>
          </cell>
          <cell r="L1084">
            <v>2</v>
          </cell>
          <cell r="M1084">
            <v>10</v>
          </cell>
          <cell r="N1084">
            <v>2</v>
          </cell>
        </row>
        <row r="1085">
          <cell r="A1085">
            <v>1806</v>
          </cell>
          <cell r="B1085">
            <v>51</v>
          </cell>
          <cell r="C1085">
            <v>1712</v>
          </cell>
          <cell r="D1085">
            <v>278</v>
          </cell>
          <cell r="E1085">
            <v>1084</v>
          </cell>
          <cell r="F1085">
            <v>89</v>
          </cell>
          <cell r="G1085">
            <v>348</v>
          </cell>
          <cell r="H1085">
            <v>77</v>
          </cell>
          <cell r="I1085">
            <v>3433</v>
          </cell>
          <cell r="J1085">
            <v>1</v>
          </cell>
          <cell r="K1085">
            <v>10</v>
          </cell>
          <cell r="L1085">
            <v>2</v>
          </cell>
          <cell r="M1085">
            <v>11</v>
          </cell>
          <cell r="N1085">
            <v>8</v>
          </cell>
        </row>
        <row r="1086">
          <cell r="A1086">
            <v>2202</v>
          </cell>
          <cell r="B1086">
            <v>50</v>
          </cell>
          <cell r="C1086">
            <v>10</v>
          </cell>
          <cell r="D1086">
            <v>29</v>
          </cell>
          <cell r="E1086">
            <v>19</v>
          </cell>
          <cell r="F1086">
            <v>14</v>
          </cell>
          <cell r="G1086">
            <v>5</v>
          </cell>
          <cell r="H1086">
            <v>43</v>
          </cell>
          <cell r="I1086">
            <v>34</v>
          </cell>
          <cell r="J1086">
            <v>1</v>
          </cell>
          <cell r="K1086">
            <v>1</v>
          </cell>
          <cell r="L1086">
            <v>0</v>
          </cell>
          <cell r="M1086">
            <v>2</v>
          </cell>
          <cell r="N1086">
            <v>8</v>
          </cell>
        </row>
        <row r="1087">
          <cell r="A1087">
            <v>3214</v>
          </cell>
          <cell r="B1087">
            <v>50</v>
          </cell>
          <cell r="C1087">
            <v>13</v>
          </cell>
          <cell r="D1087">
            <v>3</v>
          </cell>
          <cell r="E1087">
            <v>16</v>
          </cell>
          <cell r="F1087">
            <v>8</v>
          </cell>
          <cell r="G1087">
            <v>-10</v>
          </cell>
          <cell r="H1087">
            <v>8</v>
          </cell>
          <cell r="I1087">
            <v>41</v>
          </cell>
          <cell r="J1087">
            <v>1</v>
          </cell>
          <cell r="K1087">
            <v>0</v>
          </cell>
          <cell r="L1087">
            <v>0</v>
          </cell>
          <cell r="M1087">
            <v>3</v>
          </cell>
          <cell r="N1087">
            <v>4</v>
          </cell>
        </row>
        <row r="1088">
          <cell r="A1088">
            <v>3199</v>
          </cell>
          <cell r="B1088">
            <v>50</v>
          </cell>
          <cell r="C1088">
            <v>24</v>
          </cell>
          <cell r="D1088">
            <v>5</v>
          </cell>
          <cell r="E1088">
            <v>28</v>
          </cell>
          <cell r="F1088">
            <v>14</v>
          </cell>
          <cell r="G1088">
            <v>19</v>
          </cell>
          <cell r="H1088">
            <v>14</v>
          </cell>
          <cell r="I1088">
            <v>76</v>
          </cell>
          <cell r="J1088">
            <v>1</v>
          </cell>
          <cell r="K1088">
            <v>0</v>
          </cell>
          <cell r="L1088">
            <v>0</v>
          </cell>
          <cell r="M1088">
            <v>3</v>
          </cell>
          <cell r="N1088">
            <v>4</v>
          </cell>
        </row>
        <row r="1089">
          <cell r="A1089">
            <v>1606</v>
          </cell>
          <cell r="B1089">
            <v>50</v>
          </cell>
          <cell r="C1089">
            <v>37</v>
          </cell>
          <cell r="D1089">
            <v>22</v>
          </cell>
          <cell r="E1089">
            <v>41</v>
          </cell>
          <cell r="F1089">
            <v>0</v>
          </cell>
          <cell r="G1089">
            <v>15</v>
          </cell>
          <cell r="H1089">
            <v>7</v>
          </cell>
          <cell r="I1089">
            <v>107</v>
          </cell>
          <cell r="J1089">
            <v>1</v>
          </cell>
          <cell r="K1089">
            <v>1</v>
          </cell>
          <cell r="L1089">
            <v>0</v>
          </cell>
          <cell r="M1089">
            <v>3</v>
          </cell>
          <cell r="N1089">
            <v>7</v>
          </cell>
        </row>
        <row r="1090">
          <cell r="A1090">
            <v>1936</v>
          </cell>
          <cell r="B1090">
            <v>50</v>
          </cell>
          <cell r="C1090">
            <v>138</v>
          </cell>
          <cell r="D1090">
            <v>14</v>
          </cell>
          <cell r="E1090">
            <v>159</v>
          </cell>
          <cell r="F1090">
            <v>21</v>
          </cell>
          <cell r="G1090">
            <v>7</v>
          </cell>
          <cell r="H1090">
            <v>28</v>
          </cell>
          <cell r="I1090">
            <v>311</v>
          </cell>
          <cell r="J1090">
            <v>5</v>
          </cell>
          <cell r="K1090">
            <v>3</v>
          </cell>
          <cell r="L1090">
            <v>0</v>
          </cell>
          <cell r="M1090">
            <v>4</v>
          </cell>
          <cell r="N1090">
            <v>8</v>
          </cell>
        </row>
        <row r="1091">
          <cell r="A1091">
            <v>2534</v>
          </cell>
          <cell r="B1091">
            <v>50</v>
          </cell>
          <cell r="C1091">
            <v>140</v>
          </cell>
          <cell r="D1091">
            <v>23</v>
          </cell>
          <cell r="E1091">
            <v>103</v>
          </cell>
          <cell r="F1091">
            <v>37</v>
          </cell>
          <cell r="G1091">
            <v>42</v>
          </cell>
          <cell r="H1091">
            <v>131</v>
          </cell>
          <cell r="I1091">
            <v>215</v>
          </cell>
          <cell r="J1091">
            <v>4</v>
          </cell>
          <cell r="K1091">
            <v>2</v>
          </cell>
          <cell r="L1091">
            <v>1</v>
          </cell>
          <cell r="M1091">
            <v>4</v>
          </cell>
          <cell r="N1091">
            <v>6</v>
          </cell>
        </row>
        <row r="1092">
          <cell r="A1092">
            <v>2494</v>
          </cell>
          <cell r="B1092">
            <v>50</v>
          </cell>
          <cell r="C1092">
            <v>146</v>
          </cell>
          <cell r="D1092">
            <v>4</v>
          </cell>
          <cell r="E1092">
            <v>146</v>
          </cell>
          <cell r="F1092">
            <v>15</v>
          </cell>
          <cell r="G1092">
            <v>11</v>
          </cell>
          <cell r="H1092">
            <v>66</v>
          </cell>
          <cell r="I1092">
            <v>255</v>
          </cell>
          <cell r="J1092">
            <v>1</v>
          </cell>
          <cell r="K1092">
            <v>3</v>
          </cell>
          <cell r="L1092">
            <v>0</v>
          </cell>
          <cell r="M1092">
            <v>3</v>
          </cell>
          <cell r="N1092">
            <v>8</v>
          </cell>
        </row>
        <row r="1093">
          <cell r="A1093">
            <v>2175</v>
          </cell>
          <cell r="B1093">
            <v>50</v>
          </cell>
          <cell r="C1093">
            <v>188</v>
          </cell>
          <cell r="D1093">
            <v>7</v>
          </cell>
          <cell r="E1093">
            <v>168</v>
          </cell>
          <cell r="F1093">
            <v>13</v>
          </cell>
          <cell r="G1093">
            <v>7</v>
          </cell>
          <cell r="H1093">
            <v>76</v>
          </cell>
          <cell r="I1093">
            <v>306</v>
          </cell>
          <cell r="J1093">
            <v>3</v>
          </cell>
          <cell r="K1093">
            <v>2</v>
          </cell>
          <cell r="L1093">
            <v>1</v>
          </cell>
          <cell r="M1093">
            <v>4</v>
          </cell>
          <cell r="N1093">
            <v>6</v>
          </cell>
        </row>
        <row r="1094">
          <cell r="A1094">
            <v>2523</v>
          </cell>
          <cell r="B1094">
            <v>50</v>
          </cell>
          <cell r="C1094">
            <v>216</v>
          </cell>
          <cell r="D1094">
            <v>17</v>
          </cell>
          <cell r="E1094">
            <v>211</v>
          </cell>
          <cell r="F1094">
            <v>51</v>
          </cell>
          <cell r="G1094">
            <v>4</v>
          </cell>
          <cell r="H1094">
            <v>207</v>
          </cell>
          <cell r="I1094">
            <v>292</v>
          </cell>
          <cell r="J1094">
            <v>1</v>
          </cell>
          <cell r="K1094">
            <v>4</v>
          </cell>
          <cell r="L1094">
            <v>0</v>
          </cell>
          <cell r="M1094">
            <v>3</v>
          </cell>
          <cell r="N1094">
            <v>8</v>
          </cell>
        </row>
        <row r="1095">
          <cell r="A1095">
            <v>1195</v>
          </cell>
          <cell r="B1095">
            <v>50</v>
          </cell>
          <cell r="C1095">
            <v>247</v>
          </cell>
          <cell r="D1095">
            <v>55</v>
          </cell>
          <cell r="E1095">
            <v>345</v>
          </cell>
          <cell r="F1095">
            <v>143</v>
          </cell>
          <cell r="G1095">
            <v>40</v>
          </cell>
          <cell r="H1095">
            <v>64</v>
          </cell>
          <cell r="I1095">
            <v>766</v>
          </cell>
          <cell r="J1095">
            <v>6</v>
          </cell>
          <cell r="K1095">
            <v>4</v>
          </cell>
          <cell r="L1095">
            <v>2</v>
          </cell>
          <cell r="M1095">
            <v>5</v>
          </cell>
          <cell r="N1095">
            <v>6</v>
          </cell>
        </row>
        <row r="1096">
          <cell r="A1096">
            <v>1522</v>
          </cell>
          <cell r="B1096">
            <v>50</v>
          </cell>
          <cell r="C1096">
            <v>272</v>
          </cell>
          <cell r="D1096">
            <v>11</v>
          </cell>
          <cell r="E1096">
            <v>88</v>
          </cell>
          <cell r="F1096">
            <v>102</v>
          </cell>
          <cell r="G1096">
            <v>148</v>
          </cell>
          <cell r="H1096">
            <v>16</v>
          </cell>
          <cell r="I1096">
            <v>604</v>
          </cell>
          <cell r="J1096">
            <v>2</v>
          </cell>
          <cell r="K1096">
            <v>2</v>
          </cell>
          <cell r="L1096">
            <v>1</v>
          </cell>
          <cell r="M1096">
            <v>7</v>
          </cell>
          <cell r="N1096">
            <v>2</v>
          </cell>
        </row>
        <row r="1097">
          <cell r="A1097">
            <v>1539</v>
          </cell>
          <cell r="B1097">
            <v>50</v>
          </cell>
          <cell r="C1097">
            <v>297</v>
          </cell>
          <cell r="D1097">
            <v>56</v>
          </cell>
          <cell r="E1097">
            <v>320</v>
          </cell>
          <cell r="F1097">
            <v>50</v>
          </cell>
          <cell r="G1097">
            <v>20</v>
          </cell>
          <cell r="H1097">
            <v>50</v>
          </cell>
          <cell r="I1097">
            <v>693</v>
          </cell>
          <cell r="J1097">
            <v>6</v>
          </cell>
          <cell r="K1097">
            <v>4</v>
          </cell>
          <cell r="L1097">
            <v>1</v>
          </cell>
          <cell r="M1097">
            <v>5</v>
          </cell>
          <cell r="N1097">
            <v>8</v>
          </cell>
        </row>
        <row r="1098">
          <cell r="A1098">
            <v>3021</v>
          </cell>
          <cell r="B1098">
            <v>50</v>
          </cell>
          <cell r="C1098">
            <v>372</v>
          </cell>
          <cell r="D1098">
            <v>0</v>
          </cell>
          <cell r="E1098">
            <v>61</v>
          </cell>
          <cell r="F1098">
            <v>0</v>
          </cell>
          <cell r="G1098">
            <v>3</v>
          </cell>
          <cell r="H1098">
            <v>20</v>
          </cell>
          <cell r="I1098">
            <v>415</v>
          </cell>
          <cell r="J1098">
            <v>1</v>
          </cell>
          <cell r="K1098">
            <v>3</v>
          </cell>
          <cell r="L1098">
            <v>1</v>
          </cell>
          <cell r="M1098">
            <v>4</v>
          </cell>
          <cell r="N1098">
            <v>4</v>
          </cell>
        </row>
        <row r="1099">
          <cell r="A1099">
            <v>1879</v>
          </cell>
          <cell r="B1099">
            <v>50</v>
          </cell>
          <cell r="C1099">
            <v>717</v>
          </cell>
          <cell r="D1099">
            <v>203</v>
          </cell>
          <cell r="E1099">
            <v>495</v>
          </cell>
          <cell r="F1099">
            <v>55</v>
          </cell>
          <cell r="G1099">
            <v>0</v>
          </cell>
          <cell r="H1099">
            <v>11</v>
          </cell>
          <cell r="I1099">
            <v>1460</v>
          </cell>
          <cell r="J1099">
            <v>3</v>
          </cell>
          <cell r="K1099">
            <v>4</v>
          </cell>
          <cell r="L1099">
            <v>2</v>
          </cell>
          <cell r="M1099">
            <v>8</v>
          </cell>
          <cell r="N1099">
            <v>6</v>
          </cell>
        </row>
        <row r="1100">
          <cell r="A1100">
            <v>2909</v>
          </cell>
          <cell r="B1100">
            <v>50</v>
          </cell>
          <cell r="C1100">
            <v>788</v>
          </cell>
          <cell r="D1100">
            <v>250</v>
          </cell>
          <cell r="E1100">
            <v>429</v>
          </cell>
          <cell r="F1100">
            <v>301</v>
          </cell>
          <cell r="G1100">
            <v>88</v>
          </cell>
          <cell r="H1100">
            <v>232</v>
          </cell>
          <cell r="I1100">
            <v>1625</v>
          </cell>
          <cell r="J1100">
            <v>2</v>
          </cell>
          <cell r="K1100">
            <v>6</v>
          </cell>
          <cell r="L1100">
            <v>6</v>
          </cell>
          <cell r="M1100">
            <v>9</v>
          </cell>
          <cell r="N1100">
            <v>3</v>
          </cell>
        </row>
        <row r="1101">
          <cell r="A1101">
            <v>1816</v>
          </cell>
          <cell r="B1101">
            <v>50</v>
          </cell>
          <cell r="C1101">
            <v>807</v>
          </cell>
          <cell r="D1101">
            <v>295</v>
          </cell>
          <cell r="E1101">
            <v>658</v>
          </cell>
          <cell r="F1101">
            <v>110</v>
          </cell>
          <cell r="G1101">
            <v>295</v>
          </cell>
          <cell r="H1101">
            <v>339</v>
          </cell>
          <cell r="I1101">
            <v>1827</v>
          </cell>
          <cell r="J1101">
            <v>5</v>
          </cell>
          <cell r="K1101">
            <v>6</v>
          </cell>
          <cell r="L1101">
            <v>5</v>
          </cell>
          <cell r="M1101">
            <v>12</v>
          </cell>
          <cell r="N1101">
            <v>3</v>
          </cell>
        </row>
        <row r="1102">
          <cell r="A1102">
            <v>1985</v>
          </cell>
          <cell r="B1102">
            <v>50</v>
          </cell>
          <cell r="C1102">
            <v>827</v>
          </cell>
          <cell r="D1102">
            <v>7</v>
          </cell>
          <cell r="E1102">
            <v>115</v>
          </cell>
          <cell r="F1102">
            <v>0</v>
          </cell>
          <cell r="G1102">
            <v>7</v>
          </cell>
          <cell r="H1102">
            <v>145</v>
          </cell>
          <cell r="I1102">
            <v>812</v>
          </cell>
          <cell r="J1102">
            <v>5</v>
          </cell>
          <cell r="K1102">
            <v>5</v>
          </cell>
          <cell r="L1102">
            <v>2</v>
          </cell>
          <cell r="M1102">
            <v>4</v>
          </cell>
          <cell r="N1102">
            <v>8</v>
          </cell>
        </row>
        <row r="1103">
          <cell r="A1103">
            <v>2460</v>
          </cell>
          <cell r="B1103">
            <v>50</v>
          </cell>
          <cell r="C1103">
            <v>879</v>
          </cell>
          <cell r="D1103">
            <v>226</v>
          </cell>
          <cell r="E1103">
            <v>602</v>
          </cell>
          <cell r="F1103">
            <v>458</v>
          </cell>
          <cell r="G1103">
            <v>451</v>
          </cell>
          <cell r="H1103">
            <v>79</v>
          </cell>
          <cell r="I1103">
            <v>2536</v>
          </cell>
          <cell r="J1103">
            <v>2</v>
          </cell>
          <cell r="K1103">
            <v>7</v>
          </cell>
          <cell r="L1103">
            <v>3</v>
          </cell>
          <cell r="M1103">
            <v>6</v>
          </cell>
          <cell r="N1103">
            <v>4</v>
          </cell>
        </row>
        <row r="1104">
          <cell r="A1104">
            <v>2290</v>
          </cell>
          <cell r="B1104">
            <v>50</v>
          </cell>
          <cell r="C1104">
            <v>936</v>
          </cell>
          <cell r="D1104">
            <v>81</v>
          </cell>
          <cell r="E1104">
            <v>477</v>
          </cell>
          <cell r="F1104">
            <v>0</v>
          </cell>
          <cell r="G1104">
            <v>146</v>
          </cell>
          <cell r="H1104">
            <v>15</v>
          </cell>
          <cell r="I1104">
            <v>1624</v>
          </cell>
          <cell r="J1104">
            <v>2</v>
          </cell>
          <cell r="K1104">
            <v>5</v>
          </cell>
          <cell r="L1104">
            <v>4</v>
          </cell>
          <cell r="M1104">
            <v>10</v>
          </cell>
          <cell r="N1104">
            <v>4</v>
          </cell>
        </row>
        <row r="1105">
          <cell r="A1105">
            <v>2528</v>
          </cell>
          <cell r="B1105">
            <v>50</v>
          </cell>
          <cell r="C1105">
            <v>1085</v>
          </cell>
          <cell r="D1105">
            <v>472</v>
          </cell>
          <cell r="E1105">
            <v>944</v>
          </cell>
          <cell r="F1105">
            <v>33</v>
          </cell>
          <cell r="G1105">
            <v>249</v>
          </cell>
          <cell r="H1105">
            <v>54</v>
          </cell>
          <cell r="I1105">
            <v>2728</v>
          </cell>
          <cell r="J1105">
            <v>1</v>
          </cell>
          <cell r="K1105">
            <v>6</v>
          </cell>
          <cell r="L1105">
            <v>4</v>
          </cell>
          <cell r="M1105">
            <v>6</v>
          </cell>
          <cell r="N1105">
            <v>5</v>
          </cell>
        </row>
        <row r="1106">
          <cell r="A1106">
            <v>1188</v>
          </cell>
          <cell r="B1106">
            <v>50</v>
          </cell>
          <cell r="C1106">
            <v>1096</v>
          </cell>
          <cell r="D1106">
            <v>10</v>
          </cell>
          <cell r="E1106">
            <v>83</v>
          </cell>
          <cell r="F1106">
            <v>15</v>
          </cell>
          <cell r="G1106">
            <v>10</v>
          </cell>
          <cell r="H1106">
            <v>95</v>
          </cell>
          <cell r="I1106">
            <v>1118</v>
          </cell>
          <cell r="J1106">
            <v>3</v>
          </cell>
          <cell r="K1106">
            <v>8</v>
          </cell>
          <cell r="L1106">
            <v>1</v>
          </cell>
          <cell r="M1106">
            <v>7</v>
          </cell>
          <cell r="N1106">
            <v>5</v>
          </cell>
        </row>
        <row r="1107">
          <cell r="A1107">
            <v>1395</v>
          </cell>
          <cell r="B1107">
            <v>50</v>
          </cell>
          <cell r="C1107">
            <v>1163</v>
          </cell>
          <cell r="D1107">
            <v>151</v>
          </cell>
          <cell r="E1107">
            <v>631</v>
          </cell>
          <cell r="F1107">
            <v>166</v>
          </cell>
          <cell r="G1107">
            <v>429</v>
          </cell>
          <cell r="H1107">
            <v>74</v>
          </cell>
          <cell r="I1107">
            <v>2465</v>
          </cell>
          <cell r="J1107">
            <v>4</v>
          </cell>
          <cell r="K1107">
            <v>4</v>
          </cell>
          <cell r="L1107">
            <v>3</v>
          </cell>
          <cell r="M1107">
            <v>6</v>
          </cell>
          <cell r="N1107">
            <v>4</v>
          </cell>
        </row>
        <row r="1108">
          <cell r="A1108">
            <v>3086</v>
          </cell>
          <cell r="B1108">
            <v>50</v>
          </cell>
          <cell r="C1108">
            <v>1824</v>
          </cell>
          <cell r="D1108">
            <v>173</v>
          </cell>
          <cell r="E1108">
            <v>423</v>
          </cell>
          <cell r="F1108">
            <v>32</v>
          </cell>
          <cell r="G1108">
            <v>24</v>
          </cell>
          <cell r="H1108">
            <v>49</v>
          </cell>
          <cell r="I1108">
            <v>2428</v>
          </cell>
          <cell r="J1108">
            <v>2</v>
          </cell>
          <cell r="K1108">
            <v>6</v>
          </cell>
          <cell r="L1108">
            <v>8</v>
          </cell>
          <cell r="M1108">
            <v>11</v>
          </cell>
          <cell r="N1108">
            <v>2</v>
          </cell>
        </row>
        <row r="1109">
          <cell r="A1109">
            <v>3060</v>
          </cell>
          <cell r="B1109">
            <v>49</v>
          </cell>
          <cell r="C1109">
            <v>0</v>
          </cell>
          <cell r="D1109">
            <v>5</v>
          </cell>
          <cell r="E1109">
            <v>22</v>
          </cell>
          <cell r="F1109">
            <v>82</v>
          </cell>
          <cell r="G1109">
            <v>5</v>
          </cell>
          <cell r="H1109">
            <v>27</v>
          </cell>
          <cell r="I1109">
            <v>87</v>
          </cell>
          <cell r="J1109">
            <v>1</v>
          </cell>
          <cell r="K1109">
            <v>1</v>
          </cell>
          <cell r="L1109">
            <v>0</v>
          </cell>
          <cell r="M1109">
            <v>2</v>
          </cell>
          <cell r="N1109">
            <v>7</v>
          </cell>
        </row>
        <row r="1110">
          <cell r="A1110">
            <v>2721</v>
          </cell>
          <cell r="B1110">
            <v>49</v>
          </cell>
          <cell r="C1110">
            <v>5</v>
          </cell>
          <cell r="D1110">
            <v>23</v>
          </cell>
          <cell r="E1110">
            <v>14</v>
          </cell>
          <cell r="F1110">
            <v>32</v>
          </cell>
          <cell r="G1110">
            <v>18</v>
          </cell>
          <cell r="H1110">
            <v>36</v>
          </cell>
          <cell r="I1110">
            <v>54</v>
          </cell>
          <cell r="J1110">
            <v>1</v>
          </cell>
          <cell r="K1110">
            <v>1</v>
          </cell>
          <cell r="L1110">
            <v>0</v>
          </cell>
          <cell r="M1110">
            <v>2</v>
          </cell>
          <cell r="N1110">
            <v>7</v>
          </cell>
        </row>
        <row r="1111">
          <cell r="A1111">
            <v>2459</v>
          </cell>
          <cell r="B1111">
            <v>49</v>
          </cell>
          <cell r="C1111">
            <v>12</v>
          </cell>
          <cell r="D1111">
            <v>25</v>
          </cell>
          <cell r="E1111">
            <v>56</v>
          </cell>
          <cell r="F1111">
            <v>62</v>
          </cell>
          <cell r="G1111">
            <v>31</v>
          </cell>
          <cell r="H1111">
            <v>100</v>
          </cell>
          <cell r="I1111">
            <v>87</v>
          </cell>
          <cell r="J1111">
            <v>2</v>
          </cell>
          <cell r="K1111">
            <v>1</v>
          </cell>
          <cell r="L1111">
            <v>0</v>
          </cell>
          <cell r="M1111">
            <v>3</v>
          </cell>
          <cell r="N1111">
            <v>7</v>
          </cell>
        </row>
        <row r="1112">
          <cell r="A1112">
            <v>1147</v>
          </cell>
          <cell r="B1112">
            <v>49</v>
          </cell>
          <cell r="C1112">
            <v>21</v>
          </cell>
          <cell r="D1112">
            <v>3</v>
          </cell>
          <cell r="E1112">
            <v>19</v>
          </cell>
          <cell r="F1112">
            <v>5</v>
          </cell>
          <cell r="G1112">
            <v>0</v>
          </cell>
          <cell r="H1112">
            <v>0</v>
          </cell>
          <cell r="I1112">
            <v>48</v>
          </cell>
          <cell r="J1112">
            <v>1</v>
          </cell>
          <cell r="K1112">
            <v>0</v>
          </cell>
          <cell r="L1112">
            <v>0</v>
          </cell>
          <cell r="M1112">
            <v>3</v>
          </cell>
          <cell r="N1112">
            <v>4</v>
          </cell>
        </row>
        <row r="1113">
          <cell r="A1113">
            <v>1137</v>
          </cell>
          <cell r="B1113">
            <v>49</v>
          </cell>
          <cell r="C1113">
            <v>22</v>
          </cell>
          <cell r="D1113">
            <v>4</v>
          </cell>
          <cell r="E1113">
            <v>36</v>
          </cell>
          <cell r="F1113">
            <v>0</v>
          </cell>
          <cell r="G1113">
            <v>4</v>
          </cell>
          <cell r="H1113">
            <v>14</v>
          </cell>
          <cell r="I1113">
            <v>50</v>
          </cell>
          <cell r="J1113">
            <v>1</v>
          </cell>
          <cell r="K1113">
            <v>1</v>
          </cell>
          <cell r="L1113">
            <v>0</v>
          </cell>
          <cell r="M1113">
            <v>2</v>
          </cell>
          <cell r="N1113">
            <v>8</v>
          </cell>
        </row>
        <row r="1114">
          <cell r="A1114">
            <v>1223</v>
          </cell>
          <cell r="B1114">
            <v>49</v>
          </cell>
          <cell r="C1114">
            <v>28</v>
          </cell>
          <cell r="D1114">
            <v>50</v>
          </cell>
          <cell r="E1114">
            <v>110</v>
          </cell>
          <cell r="F1114">
            <v>33</v>
          </cell>
          <cell r="G1114">
            <v>44</v>
          </cell>
          <cell r="H1114">
            <v>116</v>
          </cell>
          <cell r="I1114">
            <v>149</v>
          </cell>
          <cell r="J1114">
            <v>2</v>
          </cell>
          <cell r="K1114">
            <v>2</v>
          </cell>
          <cell r="L1114">
            <v>0</v>
          </cell>
          <cell r="M1114">
            <v>4</v>
          </cell>
          <cell r="N1114">
            <v>6</v>
          </cell>
        </row>
        <row r="1115">
          <cell r="A1115">
            <v>1773</v>
          </cell>
          <cell r="B1115">
            <v>49</v>
          </cell>
          <cell r="C1115">
            <v>28</v>
          </cell>
          <cell r="D1115">
            <v>56</v>
          </cell>
          <cell r="E1115">
            <v>76</v>
          </cell>
          <cell r="F1115">
            <v>83</v>
          </cell>
          <cell r="G1115">
            <v>14</v>
          </cell>
          <cell r="H1115">
            <v>90</v>
          </cell>
          <cell r="I1115">
            <v>167</v>
          </cell>
          <cell r="J1115">
            <v>1</v>
          </cell>
          <cell r="K1115">
            <v>2</v>
          </cell>
          <cell r="L1115">
            <v>0</v>
          </cell>
          <cell r="M1115">
            <v>3</v>
          </cell>
          <cell r="N1115">
            <v>7</v>
          </cell>
        </row>
        <row r="1116">
          <cell r="A1116">
            <v>2677</v>
          </cell>
          <cell r="B1116">
            <v>49</v>
          </cell>
          <cell r="C1116">
            <v>39</v>
          </cell>
          <cell r="D1116">
            <v>52</v>
          </cell>
          <cell r="E1116">
            <v>122</v>
          </cell>
          <cell r="F1116">
            <v>103</v>
          </cell>
          <cell r="G1116">
            <v>26</v>
          </cell>
          <cell r="H1116">
            <v>26</v>
          </cell>
          <cell r="I1116">
            <v>316</v>
          </cell>
          <cell r="J1116">
            <v>3</v>
          </cell>
          <cell r="K1116">
            <v>3</v>
          </cell>
          <cell r="L1116">
            <v>0</v>
          </cell>
          <cell r="M1116">
            <v>4</v>
          </cell>
          <cell r="N1116">
            <v>7</v>
          </cell>
        </row>
        <row r="1117">
          <cell r="A1117">
            <v>2263</v>
          </cell>
          <cell r="B1117">
            <v>49</v>
          </cell>
          <cell r="C1117">
            <v>48</v>
          </cell>
          <cell r="D1117">
            <v>15</v>
          </cell>
          <cell r="E1117">
            <v>73</v>
          </cell>
          <cell r="F1117">
            <v>0</v>
          </cell>
          <cell r="G1117">
            <v>0</v>
          </cell>
          <cell r="H1117">
            <v>4</v>
          </cell>
          <cell r="I1117">
            <v>132</v>
          </cell>
          <cell r="J1117">
            <v>2</v>
          </cell>
          <cell r="K1117">
            <v>1</v>
          </cell>
          <cell r="L1117">
            <v>0</v>
          </cell>
          <cell r="M1117">
            <v>3</v>
          </cell>
          <cell r="N1117">
            <v>9</v>
          </cell>
        </row>
        <row r="1118">
          <cell r="A1118">
            <v>3000</v>
          </cell>
          <cell r="B1118">
            <v>49</v>
          </cell>
          <cell r="C1118">
            <v>53</v>
          </cell>
          <cell r="D1118">
            <v>12</v>
          </cell>
          <cell r="E1118">
            <v>69</v>
          </cell>
          <cell r="F1118">
            <v>28</v>
          </cell>
          <cell r="G1118">
            <v>12</v>
          </cell>
          <cell r="H1118">
            <v>12</v>
          </cell>
          <cell r="I1118">
            <v>162</v>
          </cell>
          <cell r="J1118">
            <v>2</v>
          </cell>
          <cell r="K1118">
            <v>2</v>
          </cell>
          <cell r="L1118">
            <v>0</v>
          </cell>
          <cell r="M1118">
            <v>4</v>
          </cell>
          <cell r="N1118">
            <v>5</v>
          </cell>
        </row>
        <row r="1119">
          <cell r="A1119">
            <v>2433</v>
          </cell>
          <cell r="B1119">
            <v>49</v>
          </cell>
          <cell r="C1119">
            <v>72</v>
          </cell>
          <cell r="D1119">
            <v>38</v>
          </cell>
          <cell r="E1119">
            <v>77</v>
          </cell>
          <cell r="F1119">
            <v>53</v>
          </cell>
          <cell r="G1119">
            <v>24</v>
          </cell>
          <cell r="H1119">
            <v>106</v>
          </cell>
          <cell r="I1119">
            <v>159</v>
          </cell>
          <cell r="J1119">
            <v>4</v>
          </cell>
          <cell r="K1119">
            <v>2</v>
          </cell>
          <cell r="L1119">
            <v>0</v>
          </cell>
          <cell r="M1119">
            <v>4</v>
          </cell>
          <cell r="N1119">
            <v>6</v>
          </cell>
        </row>
        <row r="1120">
          <cell r="A1120">
            <v>1419</v>
          </cell>
          <cell r="B1120">
            <v>49</v>
          </cell>
          <cell r="C1120">
            <v>92</v>
          </cell>
          <cell r="D1120">
            <v>0</v>
          </cell>
          <cell r="E1120">
            <v>21</v>
          </cell>
          <cell r="F1120">
            <v>6</v>
          </cell>
          <cell r="G1120">
            <v>0</v>
          </cell>
          <cell r="H1120">
            <v>18</v>
          </cell>
          <cell r="I1120">
            <v>101</v>
          </cell>
          <cell r="J1120">
            <v>1</v>
          </cell>
          <cell r="K1120">
            <v>1</v>
          </cell>
          <cell r="L1120">
            <v>0</v>
          </cell>
          <cell r="M1120">
            <v>3</v>
          </cell>
          <cell r="N1120">
            <v>5</v>
          </cell>
        </row>
        <row r="1121">
          <cell r="A1121">
            <v>1488</v>
          </cell>
          <cell r="B1121">
            <v>49</v>
          </cell>
          <cell r="C1121">
            <v>92</v>
          </cell>
          <cell r="D1121">
            <v>0</v>
          </cell>
          <cell r="E1121">
            <v>21</v>
          </cell>
          <cell r="F1121">
            <v>6</v>
          </cell>
          <cell r="G1121">
            <v>0</v>
          </cell>
          <cell r="H1121">
            <v>18</v>
          </cell>
          <cell r="I1121">
            <v>101</v>
          </cell>
          <cell r="J1121">
            <v>1</v>
          </cell>
          <cell r="K1121">
            <v>1</v>
          </cell>
          <cell r="L1121">
            <v>0</v>
          </cell>
          <cell r="M1121">
            <v>3</v>
          </cell>
          <cell r="N1121">
            <v>5</v>
          </cell>
        </row>
        <row r="1122">
          <cell r="A1122">
            <v>1839</v>
          </cell>
          <cell r="B1122">
            <v>49</v>
          </cell>
          <cell r="C1122">
            <v>99</v>
          </cell>
          <cell r="D1122">
            <v>7</v>
          </cell>
          <cell r="E1122">
            <v>36</v>
          </cell>
          <cell r="F1122">
            <v>0</v>
          </cell>
          <cell r="G1122">
            <v>0</v>
          </cell>
          <cell r="H1122">
            <v>4</v>
          </cell>
          <cell r="I1122">
            <v>139</v>
          </cell>
          <cell r="J1122">
            <v>2</v>
          </cell>
          <cell r="K1122">
            <v>1</v>
          </cell>
          <cell r="L1122">
            <v>0</v>
          </cell>
          <cell r="M1122">
            <v>3</v>
          </cell>
          <cell r="N1122">
            <v>8</v>
          </cell>
        </row>
        <row r="1123">
          <cell r="A1123">
            <v>2785</v>
          </cell>
          <cell r="B1123">
            <v>49</v>
          </cell>
          <cell r="C1123">
            <v>99</v>
          </cell>
          <cell r="D1123">
            <v>7</v>
          </cell>
          <cell r="E1123">
            <v>36</v>
          </cell>
          <cell r="F1123">
            <v>0</v>
          </cell>
          <cell r="G1123">
            <v>0</v>
          </cell>
          <cell r="H1123">
            <v>4</v>
          </cell>
          <cell r="I1123">
            <v>139</v>
          </cell>
          <cell r="J1123">
            <v>2</v>
          </cell>
          <cell r="K1123">
            <v>1</v>
          </cell>
          <cell r="L1123">
            <v>0</v>
          </cell>
          <cell r="M1123">
            <v>3</v>
          </cell>
          <cell r="N1123">
            <v>8</v>
          </cell>
        </row>
        <row r="1124">
          <cell r="A1124">
            <v>3148</v>
          </cell>
          <cell r="B1124">
            <v>49</v>
          </cell>
          <cell r="C1124">
            <v>106</v>
          </cell>
          <cell r="D1124">
            <v>10</v>
          </cell>
          <cell r="E1124">
            <v>87</v>
          </cell>
          <cell r="F1124">
            <v>0</v>
          </cell>
          <cell r="G1124">
            <v>10</v>
          </cell>
          <cell r="H1124">
            <v>58</v>
          </cell>
          <cell r="I1124">
            <v>155</v>
          </cell>
          <cell r="J1124">
            <v>3</v>
          </cell>
          <cell r="K1124">
            <v>3</v>
          </cell>
          <cell r="L1124">
            <v>0</v>
          </cell>
          <cell r="M1124">
            <v>3</v>
          </cell>
          <cell r="N1124">
            <v>8</v>
          </cell>
        </row>
        <row r="1125">
          <cell r="A1125">
            <v>1975</v>
          </cell>
          <cell r="B1125">
            <v>49</v>
          </cell>
          <cell r="C1125">
            <v>168</v>
          </cell>
          <cell r="D1125">
            <v>0</v>
          </cell>
          <cell r="E1125">
            <v>41</v>
          </cell>
          <cell r="F1125">
            <v>0</v>
          </cell>
          <cell r="G1125">
            <v>15</v>
          </cell>
          <cell r="H1125">
            <v>51</v>
          </cell>
          <cell r="I1125">
            <v>173</v>
          </cell>
          <cell r="J1125">
            <v>2</v>
          </cell>
          <cell r="K1125">
            <v>1</v>
          </cell>
          <cell r="L1125">
            <v>1</v>
          </cell>
          <cell r="M1125">
            <v>4</v>
          </cell>
          <cell r="N1125">
            <v>3</v>
          </cell>
        </row>
        <row r="1126">
          <cell r="A1126">
            <v>2600</v>
          </cell>
          <cell r="B1126">
            <v>49</v>
          </cell>
          <cell r="C1126">
            <v>309</v>
          </cell>
          <cell r="D1126">
            <v>51</v>
          </cell>
          <cell r="E1126">
            <v>45</v>
          </cell>
          <cell r="F1126">
            <v>68</v>
          </cell>
          <cell r="G1126">
            <v>74</v>
          </cell>
          <cell r="H1126">
            <v>51</v>
          </cell>
          <cell r="I1126">
            <v>497</v>
          </cell>
          <cell r="J1126">
            <v>4</v>
          </cell>
          <cell r="K1126">
            <v>3</v>
          </cell>
          <cell r="L1126">
            <v>1</v>
          </cell>
          <cell r="M1126">
            <v>5</v>
          </cell>
          <cell r="N1126">
            <v>4</v>
          </cell>
        </row>
        <row r="1127">
          <cell r="A1127">
            <v>2381</v>
          </cell>
          <cell r="B1127">
            <v>49</v>
          </cell>
          <cell r="C1127">
            <v>326</v>
          </cell>
          <cell r="D1127">
            <v>11</v>
          </cell>
          <cell r="E1127">
            <v>78</v>
          </cell>
          <cell r="F1127">
            <v>15</v>
          </cell>
          <cell r="G1127">
            <v>4</v>
          </cell>
          <cell r="H1127">
            <v>107</v>
          </cell>
          <cell r="I1127">
            <v>326</v>
          </cell>
          <cell r="J1127">
            <v>4</v>
          </cell>
          <cell r="K1127">
            <v>3</v>
          </cell>
          <cell r="L1127">
            <v>0</v>
          </cell>
          <cell r="M1127">
            <v>4</v>
          </cell>
          <cell r="N1127">
            <v>9</v>
          </cell>
        </row>
        <row r="1128">
          <cell r="A1128">
            <v>2238</v>
          </cell>
          <cell r="B1128">
            <v>49</v>
          </cell>
          <cell r="C1128">
            <v>355</v>
          </cell>
          <cell r="D1128">
            <v>190</v>
          </cell>
          <cell r="E1128">
            <v>202</v>
          </cell>
          <cell r="F1128">
            <v>394</v>
          </cell>
          <cell r="G1128">
            <v>214</v>
          </cell>
          <cell r="H1128">
            <v>150</v>
          </cell>
          <cell r="I1128">
            <v>1204</v>
          </cell>
          <cell r="J1128">
            <v>2</v>
          </cell>
          <cell r="K1128">
            <v>4</v>
          </cell>
          <cell r="L1128">
            <v>2</v>
          </cell>
          <cell r="M1128">
            <v>11</v>
          </cell>
          <cell r="N1128">
            <v>2</v>
          </cell>
        </row>
        <row r="1129">
          <cell r="A1129">
            <v>2198</v>
          </cell>
          <cell r="B1129">
            <v>49</v>
          </cell>
          <cell r="C1129">
            <v>525</v>
          </cell>
          <cell r="D1129">
            <v>0</v>
          </cell>
          <cell r="E1129">
            <v>64</v>
          </cell>
          <cell r="F1129">
            <v>0</v>
          </cell>
          <cell r="G1129">
            <v>0</v>
          </cell>
          <cell r="H1129">
            <v>16</v>
          </cell>
          <cell r="I1129">
            <v>572</v>
          </cell>
          <cell r="J1129">
            <v>5</v>
          </cell>
          <cell r="K1129">
            <v>3</v>
          </cell>
          <cell r="L1129">
            <v>1</v>
          </cell>
          <cell r="M1129">
            <v>4</v>
          </cell>
          <cell r="N1129">
            <v>9</v>
          </cell>
        </row>
        <row r="1130">
          <cell r="A1130">
            <v>2645</v>
          </cell>
          <cell r="B1130">
            <v>49</v>
          </cell>
          <cell r="C1130">
            <v>735</v>
          </cell>
          <cell r="D1130">
            <v>7</v>
          </cell>
          <cell r="E1130">
            <v>167</v>
          </cell>
          <cell r="F1130">
            <v>11</v>
          </cell>
          <cell r="G1130">
            <v>7</v>
          </cell>
          <cell r="H1130">
            <v>36</v>
          </cell>
          <cell r="I1130">
            <v>891</v>
          </cell>
          <cell r="J1130">
            <v>2</v>
          </cell>
          <cell r="K1130">
            <v>4</v>
          </cell>
          <cell r="L1130">
            <v>2</v>
          </cell>
          <cell r="M1130">
            <v>5</v>
          </cell>
          <cell r="N1130">
            <v>7</v>
          </cell>
        </row>
        <row r="1131">
          <cell r="A1131">
            <v>2959</v>
          </cell>
          <cell r="B1131">
            <v>49</v>
          </cell>
          <cell r="C1131">
            <v>806</v>
          </cell>
          <cell r="D1131">
            <v>20</v>
          </cell>
          <cell r="E1131">
            <v>233</v>
          </cell>
          <cell r="F1131">
            <v>58</v>
          </cell>
          <cell r="G1131">
            <v>0</v>
          </cell>
          <cell r="H1131">
            <v>78</v>
          </cell>
          <cell r="I1131">
            <v>1040</v>
          </cell>
          <cell r="J1131">
            <v>8</v>
          </cell>
          <cell r="K1131">
            <v>6</v>
          </cell>
          <cell r="L1131">
            <v>3</v>
          </cell>
          <cell r="M1131">
            <v>5</v>
          </cell>
          <cell r="N1131">
            <v>7</v>
          </cell>
        </row>
        <row r="1132">
          <cell r="A1132">
            <v>1493</v>
          </cell>
          <cell r="B1132">
            <v>49</v>
          </cell>
          <cell r="C1132">
            <v>1006</v>
          </cell>
          <cell r="D1132">
            <v>363</v>
          </cell>
          <cell r="E1132">
            <v>171</v>
          </cell>
          <cell r="F1132">
            <v>158</v>
          </cell>
          <cell r="G1132">
            <v>68</v>
          </cell>
          <cell r="H1132">
            <v>155</v>
          </cell>
          <cell r="I1132">
            <v>1611</v>
          </cell>
          <cell r="J1132">
            <v>6</v>
          </cell>
          <cell r="K1132">
            <v>5</v>
          </cell>
          <cell r="L1132">
            <v>2</v>
          </cell>
          <cell r="M1132">
            <v>12</v>
          </cell>
          <cell r="N1132">
            <v>5</v>
          </cell>
        </row>
        <row r="1133">
          <cell r="A1133">
            <v>3027</v>
          </cell>
          <cell r="B1133">
            <v>49</v>
          </cell>
          <cell r="C1133">
            <v>1215</v>
          </cell>
          <cell r="D1133">
            <v>81</v>
          </cell>
          <cell r="E1133">
            <v>494</v>
          </cell>
          <cell r="F1133">
            <v>159</v>
          </cell>
          <cell r="G1133">
            <v>122</v>
          </cell>
          <cell r="H1133">
            <v>81</v>
          </cell>
          <cell r="I1133">
            <v>1991</v>
          </cell>
          <cell r="J1133">
            <v>2</v>
          </cell>
          <cell r="K1133">
            <v>6</v>
          </cell>
          <cell r="L1133">
            <v>3</v>
          </cell>
          <cell r="M1133">
            <v>4</v>
          </cell>
          <cell r="N1133">
            <v>2</v>
          </cell>
        </row>
        <row r="1134">
          <cell r="A1134">
            <v>2278</v>
          </cell>
          <cell r="B1134">
            <v>49</v>
          </cell>
          <cell r="C1134">
            <v>1488</v>
          </cell>
          <cell r="D1134">
            <v>19</v>
          </cell>
          <cell r="E1134">
            <v>311</v>
          </cell>
          <cell r="F1134">
            <v>101</v>
          </cell>
          <cell r="G1134">
            <v>57</v>
          </cell>
          <cell r="H1134">
            <v>213</v>
          </cell>
          <cell r="I1134">
            <v>1763</v>
          </cell>
          <cell r="J1134">
            <v>5</v>
          </cell>
          <cell r="K1134">
            <v>7</v>
          </cell>
          <cell r="L1134">
            <v>2</v>
          </cell>
          <cell r="M1134">
            <v>11</v>
          </cell>
          <cell r="N1134">
            <v>5</v>
          </cell>
        </row>
        <row r="1135">
          <cell r="A1135">
            <v>2655</v>
          </cell>
          <cell r="B1135">
            <v>49</v>
          </cell>
          <cell r="C1135">
            <v>1670</v>
          </cell>
          <cell r="D1135">
            <v>283</v>
          </cell>
          <cell r="E1135">
            <v>1207</v>
          </cell>
          <cell r="F1135">
            <v>184</v>
          </cell>
          <cell r="G1135">
            <v>247</v>
          </cell>
          <cell r="H1135">
            <v>213</v>
          </cell>
          <cell r="I1135">
            <v>3378</v>
          </cell>
          <cell r="J1135">
            <v>1</v>
          </cell>
          <cell r="K1135">
            <v>5</v>
          </cell>
          <cell r="L1135">
            <v>10</v>
          </cell>
          <cell r="M1135">
            <v>7</v>
          </cell>
          <cell r="N1135">
            <v>3</v>
          </cell>
        </row>
        <row r="1136">
          <cell r="A1136">
            <v>1692</v>
          </cell>
          <cell r="B1136">
            <v>49</v>
          </cell>
          <cell r="C1136">
            <v>1866</v>
          </cell>
          <cell r="D1136">
            <v>163</v>
          </cell>
          <cell r="E1136">
            <v>233</v>
          </cell>
          <cell r="F1136">
            <v>90</v>
          </cell>
          <cell r="G1136">
            <v>0</v>
          </cell>
          <cell r="H1136">
            <v>185</v>
          </cell>
          <cell r="I1136">
            <v>2166</v>
          </cell>
          <cell r="J1136">
            <v>4</v>
          </cell>
          <cell r="K1136">
            <v>7</v>
          </cell>
          <cell r="L1136">
            <v>5</v>
          </cell>
          <cell r="M1136">
            <v>10</v>
          </cell>
          <cell r="N1136">
            <v>5</v>
          </cell>
        </row>
        <row r="1137">
          <cell r="A1137">
            <v>1310</v>
          </cell>
          <cell r="B1137">
            <v>49</v>
          </cell>
          <cell r="C1137">
            <v>2066</v>
          </cell>
          <cell r="D1137">
            <v>0</v>
          </cell>
          <cell r="E1137">
            <v>717</v>
          </cell>
          <cell r="F1137">
            <v>117</v>
          </cell>
          <cell r="G1137">
            <v>117</v>
          </cell>
          <cell r="H1137">
            <v>329</v>
          </cell>
          <cell r="I1137">
            <v>2689</v>
          </cell>
          <cell r="J1137">
            <v>1</v>
          </cell>
          <cell r="K1137">
            <v>4</v>
          </cell>
          <cell r="L1137">
            <v>8</v>
          </cell>
          <cell r="M1137">
            <v>5</v>
          </cell>
          <cell r="N1137">
            <v>3</v>
          </cell>
        </row>
        <row r="1138">
          <cell r="A1138">
            <v>2914</v>
          </cell>
          <cell r="B1138">
            <v>48</v>
          </cell>
          <cell r="C1138">
            <v>10</v>
          </cell>
          <cell r="D1138">
            <v>10</v>
          </cell>
          <cell r="E1138">
            <v>20</v>
          </cell>
          <cell r="F1138">
            <v>64</v>
          </cell>
          <cell r="G1138">
            <v>64</v>
          </cell>
          <cell r="H1138">
            <v>20</v>
          </cell>
          <cell r="I1138">
            <v>148</v>
          </cell>
          <cell r="J1138">
            <v>1</v>
          </cell>
          <cell r="K1138">
            <v>1</v>
          </cell>
          <cell r="L1138">
            <v>0</v>
          </cell>
          <cell r="M1138">
            <v>4</v>
          </cell>
          <cell r="N1138">
            <v>4</v>
          </cell>
        </row>
        <row r="1139">
          <cell r="A1139">
            <v>2859</v>
          </cell>
          <cell r="B1139">
            <v>48</v>
          </cell>
          <cell r="C1139">
            <v>26</v>
          </cell>
          <cell r="D1139">
            <v>13</v>
          </cell>
          <cell r="E1139">
            <v>52</v>
          </cell>
          <cell r="F1139">
            <v>26</v>
          </cell>
          <cell r="G1139">
            <v>4</v>
          </cell>
          <cell r="H1139">
            <v>0</v>
          </cell>
          <cell r="I1139">
            <v>120</v>
          </cell>
          <cell r="J1139">
            <v>1</v>
          </cell>
          <cell r="K1139">
            <v>1</v>
          </cell>
          <cell r="L1139">
            <v>1</v>
          </cell>
          <cell r="M1139">
            <v>3</v>
          </cell>
          <cell r="N1139">
            <v>3</v>
          </cell>
        </row>
        <row r="1140">
          <cell r="A1140">
            <v>1949</v>
          </cell>
          <cell r="B1140">
            <v>48</v>
          </cell>
          <cell r="C1140">
            <v>54</v>
          </cell>
          <cell r="D1140">
            <v>0</v>
          </cell>
          <cell r="E1140">
            <v>8</v>
          </cell>
          <cell r="F1140">
            <v>0</v>
          </cell>
          <cell r="G1140">
            <v>0</v>
          </cell>
          <cell r="H1140">
            <v>27</v>
          </cell>
          <cell r="I1140">
            <v>35</v>
          </cell>
          <cell r="J1140">
            <v>1</v>
          </cell>
          <cell r="K1140">
            <v>1</v>
          </cell>
          <cell r="L1140">
            <v>0</v>
          </cell>
          <cell r="M1140">
            <v>2</v>
          </cell>
          <cell r="N1140">
            <v>8</v>
          </cell>
        </row>
        <row r="1141">
          <cell r="A1141">
            <v>2402</v>
          </cell>
          <cell r="B1141">
            <v>48</v>
          </cell>
          <cell r="C1141">
            <v>54</v>
          </cell>
          <cell r="D1141">
            <v>0</v>
          </cell>
          <cell r="E1141">
            <v>8</v>
          </cell>
          <cell r="F1141">
            <v>0</v>
          </cell>
          <cell r="G1141">
            <v>0</v>
          </cell>
          <cell r="H1141">
            <v>27</v>
          </cell>
          <cell r="I1141">
            <v>35</v>
          </cell>
          <cell r="J1141">
            <v>1</v>
          </cell>
          <cell r="K1141">
            <v>1</v>
          </cell>
          <cell r="L1141">
            <v>0</v>
          </cell>
          <cell r="M1141">
            <v>2</v>
          </cell>
          <cell r="N1141">
            <v>8</v>
          </cell>
        </row>
        <row r="1142">
          <cell r="A1142">
            <v>1561</v>
          </cell>
          <cell r="B1142">
            <v>48</v>
          </cell>
          <cell r="C1142">
            <v>77</v>
          </cell>
          <cell r="D1142">
            <v>34</v>
          </cell>
          <cell r="E1142">
            <v>145</v>
          </cell>
          <cell r="F1142">
            <v>85</v>
          </cell>
          <cell r="G1142">
            <v>17</v>
          </cell>
          <cell r="H1142">
            <v>60</v>
          </cell>
          <cell r="I1142">
            <v>299</v>
          </cell>
          <cell r="J1142">
            <v>4</v>
          </cell>
          <cell r="K1142">
            <v>3</v>
          </cell>
          <cell r="L1142">
            <v>0</v>
          </cell>
          <cell r="M1142">
            <v>3</v>
          </cell>
          <cell r="N1142">
            <v>8</v>
          </cell>
        </row>
        <row r="1143">
          <cell r="A1143">
            <v>2625</v>
          </cell>
          <cell r="B1143">
            <v>48</v>
          </cell>
          <cell r="C1143">
            <v>185</v>
          </cell>
          <cell r="D1143">
            <v>11</v>
          </cell>
          <cell r="E1143">
            <v>89</v>
          </cell>
          <cell r="F1143">
            <v>47</v>
          </cell>
          <cell r="G1143">
            <v>6</v>
          </cell>
          <cell r="H1143">
            <v>44</v>
          </cell>
          <cell r="I1143">
            <v>293</v>
          </cell>
          <cell r="J1143">
            <v>3</v>
          </cell>
          <cell r="K1143">
            <v>2</v>
          </cell>
          <cell r="L1143">
            <v>1</v>
          </cell>
          <cell r="M1143">
            <v>4</v>
          </cell>
          <cell r="N1143">
            <v>4</v>
          </cell>
        </row>
        <row r="1144">
          <cell r="A1144">
            <v>2934</v>
          </cell>
          <cell r="B1144">
            <v>48</v>
          </cell>
          <cell r="C1144">
            <v>185</v>
          </cell>
          <cell r="D1144">
            <v>11</v>
          </cell>
          <cell r="E1144">
            <v>89</v>
          </cell>
          <cell r="F1144">
            <v>47</v>
          </cell>
          <cell r="G1144">
            <v>6</v>
          </cell>
          <cell r="H1144">
            <v>44</v>
          </cell>
          <cell r="I1144">
            <v>293</v>
          </cell>
          <cell r="J1144">
            <v>3</v>
          </cell>
          <cell r="K1144">
            <v>2</v>
          </cell>
          <cell r="L1144">
            <v>1</v>
          </cell>
          <cell r="M1144">
            <v>4</v>
          </cell>
          <cell r="N1144">
            <v>4</v>
          </cell>
        </row>
        <row r="1145">
          <cell r="A1145">
            <v>2220</v>
          </cell>
          <cell r="B1145">
            <v>48</v>
          </cell>
          <cell r="C1145">
            <v>310</v>
          </cell>
          <cell r="D1145">
            <v>36</v>
          </cell>
          <cell r="E1145">
            <v>114</v>
          </cell>
          <cell r="F1145">
            <v>0</v>
          </cell>
          <cell r="G1145">
            <v>13</v>
          </cell>
          <cell r="H1145">
            <v>23</v>
          </cell>
          <cell r="I1145">
            <v>450</v>
          </cell>
          <cell r="J1145">
            <v>4</v>
          </cell>
          <cell r="K1145">
            <v>2</v>
          </cell>
          <cell r="L1145">
            <v>1</v>
          </cell>
          <cell r="M1145">
            <v>5</v>
          </cell>
          <cell r="N1145">
            <v>6</v>
          </cell>
        </row>
        <row r="1146">
          <cell r="A1146">
            <v>1081</v>
          </cell>
          <cell r="B1146">
            <v>48</v>
          </cell>
          <cell r="C1146">
            <v>490</v>
          </cell>
          <cell r="D1146">
            <v>0</v>
          </cell>
          <cell r="E1146">
            <v>60</v>
          </cell>
          <cell r="F1146">
            <v>0</v>
          </cell>
          <cell r="G1146">
            <v>0</v>
          </cell>
          <cell r="H1146">
            <v>19</v>
          </cell>
          <cell r="I1146">
            <v>531</v>
          </cell>
          <cell r="J1146">
            <v>5</v>
          </cell>
          <cell r="K1146">
            <v>3</v>
          </cell>
          <cell r="L1146">
            <v>1</v>
          </cell>
          <cell r="M1146">
            <v>4</v>
          </cell>
          <cell r="N1146">
            <v>7</v>
          </cell>
        </row>
        <row r="1147">
          <cell r="A1147">
            <v>3079</v>
          </cell>
          <cell r="B1147">
            <v>48</v>
          </cell>
          <cell r="C1147">
            <v>513</v>
          </cell>
          <cell r="D1147">
            <v>27</v>
          </cell>
          <cell r="E1147">
            <v>687</v>
          </cell>
          <cell r="F1147">
            <v>152</v>
          </cell>
          <cell r="G1147">
            <v>117</v>
          </cell>
          <cell r="H1147">
            <v>174</v>
          </cell>
          <cell r="I1147">
            <v>1323</v>
          </cell>
          <cell r="J1147">
            <v>6</v>
          </cell>
          <cell r="K1147">
            <v>8</v>
          </cell>
          <cell r="L1147">
            <v>2</v>
          </cell>
          <cell r="M1147">
            <v>7</v>
          </cell>
          <cell r="N1147">
            <v>7</v>
          </cell>
        </row>
        <row r="1148">
          <cell r="A1148">
            <v>1549</v>
          </cell>
          <cell r="B1148">
            <v>48</v>
          </cell>
          <cell r="C1148">
            <v>551</v>
          </cell>
          <cell r="D1148">
            <v>6</v>
          </cell>
          <cell r="E1148">
            <v>85</v>
          </cell>
          <cell r="F1148">
            <v>9</v>
          </cell>
          <cell r="G1148">
            <v>6</v>
          </cell>
          <cell r="H1148">
            <v>117</v>
          </cell>
          <cell r="I1148">
            <v>540</v>
          </cell>
          <cell r="J1148">
            <v>2</v>
          </cell>
          <cell r="K1148">
            <v>3</v>
          </cell>
          <cell r="L1148">
            <v>2</v>
          </cell>
          <cell r="M1148">
            <v>5</v>
          </cell>
          <cell r="N1148">
            <v>4</v>
          </cell>
        </row>
        <row r="1149">
          <cell r="A1149">
            <v>2283</v>
          </cell>
          <cell r="B1149">
            <v>48</v>
          </cell>
          <cell r="C1149">
            <v>596</v>
          </cell>
          <cell r="D1149">
            <v>16</v>
          </cell>
          <cell r="E1149">
            <v>212</v>
          </cell>
          <cell r="F1149">
            <v>10</v>
          </cell>
          <cell r="G1149">
            <v>16</v>
          </cell>
          <cell r="H1149">
            <v>160</v>
          </cell>
          <cell r="I1149">
            <v>691</v>
          </cell>
          <cell r="J1149">
            <v>5</v>
          </cell>
          <cell r="K1149">
            <v>5</v>
          </cell>
          <cell r="L1149">
            <v>2</v>
          </cell>
          <cell r="M1149">
            <v>4</v>
          </cell>
          <cell r="N1149">
            <v>9</v>
          </cell>
        </row>
        <row r="1150">
          <cell r="A1150">
            <v>1506</v>
          </cell>
          <cell r="B1150">
            <v>48</v>
          </cell>
          <cell r="C1150">
            <v>598</v>
          </cell>
          <cell r="D1150">
            <v>7</v>
          </cell>
          <cell r="E1150">
            <v>214</v>
          </cell>
          <cell r="F1150">
            <v>127</v>
          </cell>
          <cell r="G1150">
            <v>57</v>
          </cell>
          <cell r="H1150">
            <v>194</v>
          </cell>
          <cell r="I1150">
            <v>809</v>
          </cell>
          <cell r="J1150">
            <v>1</v>
          </cell>
          <cell r="K1150">
            <v>5</v>
          </cell>
          <cell r="L1150">
            <v>1</v>
          </cell>
          <cell r="M1150">
            <v>6</v>
          </cell>
          <cell r="N1150">
            <v>5</v>
          </cell>
        </row>
        <row r="1151">
          <cell r="A1151">
            <v>3102</v>
          </cell>
          <cell r="B1151">
            <v>48</v>
          </cell>
          <cell r="C1151">
            <v>606</v>
          </cell>
          <cell r="D1151">
            <v>169</v>
          </cell>
          <cell r="E1151">
            <v>1264</v>
          </cell>
          <cell r="F1151">
            <v>503</v>
          </cell>
          <cell r="G1151">
            <v>0</v>
          </cell>
          <cell r="H1151">
            <v>412</v>
          </cell>
          <cell r="I1151">
            <v>2130</v>
          </cell>
          <cell r="J1151">
            <v>3</v>
          </cell>
          <cell r="K1151">
            <v>3</v>
          </cell>
          <cell r="L1151">
            <v>5</v>
          </cell>
          <cell r="M1151">
            <v>6</v>
          </cell>
          <cell r="N1151">
            <v>2</v>
          </cell>
        </row>
        <row r="1152">
          <cell r="A1152">
            <v>3156</v>
          </cell>
          <cell r="B1152">
            <v>48</v>
          </cell>
          <cell r="C1152">
            <v>606</v>
          </cell>
          <cell r="D1152">
            <v>169</v>
          </cell>
          <cell r="E1152">
            <v>1264</v>
          </cell>
          <cell r="F1152">
            <v>503</v>
          </cell>
          <cell r="G1152">
            <v>0</v>
          </cell>
          <cell r="H1152">
            <v>412</v>
          </cell>
          <cell r="I1152">
            <v>2130</v>
          </cell>
          <cell r="J1152">
            <v>3</v>
          </cell>
          <cell r="K1152">
            <v>3</v>
          </cell>
          <cell r="L1152">
            <v>5</v>
          </cell>
          <cell r="M1152">
            <v>6</v>
          </cell>
          <cell r="N1152">
            <v>2</v>
          </cell>
        </row>
        <row r="1153">
          <cell r="A1153">
            <v>2145</v>
          </cell>
          <cell r="B1153">
            <v>48</v>
          </cell>
          <cell r="C1153">
            <v>731</v>
          </cell>
          <cell r="D1153">
            <v>0</v>
          </cell>
          <cell r="E1153">
            <v>21</v>
          </cell>
          <cell r="F1153">
            <v>0</v>
          </cell>
          <cell r="G1153">
            <v>0</v>
          </cell>
          <cell r="H1153">
            <v>7</v>
          </cell>
          <cell r="I1153">
            <v>744</v>
          </cell>
          <cell r="J1153">
            <v>2</v>
          </cell>
          <cell r="K1153">
            <v>4</v>
          </cell>
          <cell r="L1153">
            <v>1</v>
          </cell>
          <cell r="M1153">
            <v>5</v>
          </cell>
          <cell r="N1153">
            <v>7</v>
          </cell>
        </row>
        <row r="1154">
          <cell r="A1154">
            <v>1940</v>
          </cell>
          <cell r="B1154">
            <v>48</v>
          </cell>
          <cell r="C1154">
            <v>759</v>
          </cell>
          <cell r="D1154">
            <v>9</v>
          </cell>
          <cell r="E1154">
            <v>85</v>
          </cell>
          <cell r="F1154">
            <v>11</v>
          </cell>
          <cell r="G1154">
            <v>0</v>
          </cell>
          <cell r="H1154">
            <v>162</v>
          </cell>
          <cell r="I1154">
            <v>702</v>
          </cell>
          <cell r="J1154">
            <v>4</v>
          </cell>
          <cell r="K1154">
            <v>5</v>
          </cell>
          <cell r="L1154">
            <v>2</v>
          </cell>
          <cell r="M1154">
            <v>5</v>
          </cell>
          <cell r="N1154">
            <v>6</v>
          </cell>
        </row>
        <row r="1155">
          <cell r="A1155">
            <v>2482</v>
          </cell>
          <cell r="B1155">
            <v>48</v>
          </cell>
          <cell r="C1155">
            <v>842</v>
          </cell>
          <cell r="D1155">
            <v>14</v>
          </cell>
          <cell r="E1155">
            <v>300</v>
          </cell>
          <cell r="F1155">
            <v>58</v>
          </cell>
          <cell r="G1155">
            <v>300</v>
          </cell>
          <cell r="H1155">
            <v>253</v>
          </cell>
          <cell r="I1155">
            <v>1260</v>
          </cell>
          <cell r="J1155">
            <v>9</v>
          </cell>
          <cell r="K1155">
            <v>5</v>
          </cell>
          <cell r="L1155">
            <v>2</v>
          </cell>
          <cell r="M1155">
            <v>10</v>
          </cell>
          <cell r="N1155">
            <v>6</v>
          </cell>
        </row>
        <row r="1156">
          <cell r="A1156">
            <v>2469</v>
          </cell>
          <cell r="B1156">
            <v>48</v>
          </cell>
          <cell r="C1156">
            <v>938</v>
          </cell>
          <cell r="D1156">
            <v>95</v>
          </cell>
          <cell r="E1156">
            <v>486</v>
          </cell>
          <cell r="F1156">
            <v>41</v>
          </cell>
          <cell r="G1156">
            <v>63</v>
          </cell>
          <cell r="H1156">
            <v>46</v>
          </cell>
          <cell r="I1156">
            <v>1577</v>
          </cell>
          <cell r="J1156">
            <v>7</v>
          </cell>
          <cell r="K1156">
            <v>7</v>
          </cell>
          <cell r="L1156">
            <v>2</v>
          </cell>
          <cell r="M1156">
            <v>9</v>
          </cell>
          <cell r="N1156">
            <v>6</v>
          </cell>
        </row>
        <row r="1157">
          <cell r="A1157">
            <v>2899</v>
          </cell>
          <cell r="B1157">
            <v>48</v>
          </cell>
          <cell r="C1157">
            <v>1129</v>
          </cell>
          <cell r="D1157">
            <v>306</v>
          </cell>
          <cell r="E1157">
            <v>896</v>
          </cell>
          <cell r="F1157">
            <v>232</v>
          </cell>
          <cell r="G1157">
            <v>49</v>
          </cell>
          <cell r="H1157">
            <v>49</v>
          </cell>
          <cell r="I1157">
            <v>2563</v>
          </cell>
          <cell r="J1157">
            <v>3</v>
          </cell>
          <cell r="K1157">
            <v>11</v>
          </cell>
          <cell r="L1157">
            <v>5</v>
          </cell>
          <cell r="M1157">
            <v>11</v>
          </cell>
          <cell r="N1157">
            <v>5</v>
          </cell>
        </row>
        <row r="1158">
          <cell r="A1158">
            <v>2517</v>
          </cell>
          <cell r="B1158">
            <v>48</v>
          </cell>
          <cell r="C1158">
            <v>1179</v>
          </cell>
          <cell r="D1158">
            <v>168</v>
          </cell>
          <cell r="E1158">
            <v>631</v>
          </cell>
          <cell r="F1158">
            <v>84</v>
          </cell>
          <cell r="G1158">
            <v>63</v>
          </cell>
          <cell r="H1158">
            <v>126</v>
          </cell>
          <cell r="I1158">
            <v>1999</v>
          </cell>
          <cell r="J1158">
            <v>4</v>
          </cell>
          <cell r="K1158">
            <v>9</v>
          </cell>
          <cell r="L1158">
            <v>2</v>
          </cell>
          <cell r="M1158">
            <v>12</v>
          </cell>
          <cell r="N1158">
            <v>5</v>
          </cell>
        </row>
        <row r="1159">
          <cell r="A1159">
            <v>2703</v>
          </cell>
          <cell r="B1159">
            <v>48</v>
          </cell>
          <cell r="C1159">
            <v>1179</v>
          </cell>
          <cell r="D1159">
            <v>168</v>
          </cell>
          <cell r="E1159">
            <v>631</v>
          </cell>
          <cell r="F1159">
            <v>84</v>
          </cell>
          <cell r="G1159">
            <v>63</v>
          </cell>
          <cell r="H1159">
            <v>126</v>
          </cell>
          <cell r="I1159">
            <v>1999</v>
          </cell>
          <cell r="J1159">
            <v>4</v>
          </cell>
          <cell r="K1159">
            <v>9</v>
          </cell>
          <cell r="L1159">
            <v>2</v>
          </cell>
          <cell r="M1159">
            <v>12</v>
          </cell>
          <cell r="N1159">
            <v>5</v>
          </cell>
        </row>
        <row r="1160">
          <cell r="A1160">
            <v>2475</v>
          </cell>
          <cell r="B1160">
            <v>48</v>
          </cell>
          <cell r="C1160">
            <v>1865</v>
          </cell>
          <cell r="D1160">
            <v>30</v>
          </cell>
          <cell r="E1160">
            <v>947</v>
          </cell>
          <cell r="F1160">
            <v>81</v>
          </cell>
          <cell r="G1160">
            <v>219</v>
          </cell>
          <cell r="H1160">
            <v>219</v>
          </cell>
          <cell r="I1160">
            <v>2923</v>
          </cell>
          <cell r="J1160">
            <v>1</v>
          </cell>
          <cell r="K1160">
            <v>9</v>
          </cell>
          <cell r="L1160">
            <v>7</v>
          </cell>
          <cell r="M1160">
            <v>13</v>
          </cell>
          <cell r="N1160">
            <v>4</v>
          </cell>
        </row>
        <row r="1161">
          <cell r="A1161">
            <v>3053</v>
          </cell>
          <cell r="B1161">
            <v>48</v>
          </cell>
          <cell r="C1161">
            <v>1865</v>
          </cell>
          <cell r="D1161">
            <v>30</v>
          </cell>
          <cell r="E1161">
            <v>947</v>
          </cell>
          <cell r="F1161">
            <v>81</v>
          </cell>
          <cell r="G1161">
            <v>219</v>
          </cell>
          <cell r="H1161">
            <v>219</v>
          </cell>
          <cell r="I1161">
            <v>2923</v>
          </cell>
          <cell r="J1161">
            <v>1</v>
          </cell>
          <cell r="K1161">
            <v>9</v>
          </cell>
          <cell r="L1161">
            <v>7</v>
          </cell>
          <cell r="M1161">
            <v>13</v>
          </cell>
          <cell r="N1161">
            <v>4</v>
          </cell>
        </row>
        <row r="1162">
          <cell r="A1162">
            <v>1207</v>
          </cell>
          <cell r="B1162">
            <v>48</v>
          </cell>
          <cell r="C1162">
            <v>2009</v>
          </cell>
          <cell r="D1162">
            <v>78</v>
          </cell>
          <cell r="E1162">
            <v>395</v>
          </cell>
          <cell r="F1162">
            <v>102</v>
          </cell>
          <cell r="G1162">
            <v>78</v>
          </cell>
          <cell r="H1162">
            <v>105</v>
          </cell>
          <cell r="I1162">
            <v>2558</v>
          </cell>
          <cell r="J1162">
            <v>2</v>
          </cell>
          <cell r="K1162">
            <v>11</v>
          </cell>
          <cell r="L1162">
            <v>4</v>
          </cell>
          <cell r="M1162">
            <v>11</v>
          </cell>
          <cell r="N1162">
            <v>6</v>
          </cell>
        </row>
        <row r="1163">
          <cell r="A1163">
            <v>2627</v>
          </cell>
          <cell r="B1163">
            <v>48</v>
          </cell>
          <cell r="C1163">
            <v>2175</v>
          </cell>
          <cell r="D1163">
            <v>82</v>
          </cell>
          <cell r="E1163">
            <v>588</v>
          </cell>
          <cell r="F1163">
            <v>78</v>
          </cell>
          <cell r="G1163">
            <v>362</v>
          </cell>
          <cell r="H1163">
            <v>69</v>
          </cell>
          <cell r="I1163">
            <v>3216</v>
          </cell>
          <cell r="J1163">
            <v>1</v>
          </cell>
          <cell r="K1163">
            <v>3</v>
          </cell>
          <cell r="L1163">
            <v>6</v>
          </cell>
          <cell r="M1163">
            <v>12</v>
          </cell>
          <cell r="N1163">
            <v>6</v>
          </cell>
        </row>
        <row r="1164">
          <cell r="A1164">
            <v>1243</v>
          </cell>
          <cell r="B1164">
            <v>48</v>
          </cell>
          <cell r="C1164">
            <v>2367</v>
          </cell>
          <cell r="D1164">
            <v>54</v>
          </cell>
          <cell r="E1164">
            <v>304</v>
          </cell>
          <cell r="F1164">
            <v>34</v>
          </cell>
          <cell r="G1164">
            <v>26</v>
          </cell>
          <cell r="H1164">
            <v>54</v>
          </cell>
          <cell r="I1164">
            <v>2731</v>
          </cell>
          <cell r="J1164">
            <v>3</v>
          </cell>
          <cell r="K1164">
            <v>8</v>
          </cell>
          <cell r="L1164">
            <v>3</v>
          </cell>
          <cell r="M1164">
            <v>5</v>
          </cell>
          <cell r="N1164">
            <v>6</v>
          </cell>
        </row>
        <row r="1165">
          <cell r="A1165">
            <v>2725</v>
          </cell>
          <cell r="B1165">
            <v>48</v>
          </cell>
          <cell r="C1165">
            <v>2367</v>
          </cell>
          <cell r="D1165">
            <v>54</v>
          </cell>
          <cell r="E1165">
            <v>304</v>
          </cell>
          <cell r="F1165">
            <v>34</v>
          </cell>
          <cell r="G1165">
            <v>26</v>
          </cell>
          <cell r="H1165">
            <v>54</v>
          </cell>
          <cell r="I1165">
            <v>2731</v>
          </cell>
          <cell r="J1165">
            <v>3</v>
          </cell>
          <cell r="K1165">
            <v>8</v>
          </cell>
          <cell r="L1165">
            <v>3</v>
          </cell>
          <cell r="M1165">
            <v>5</v>
          </cell>
          <cell r="N1165">
            <v>6</v>
          </cell>
        </row>
        <row r="1166">
          <cell r="A1166">
            <v>1136</v>
          </cell>
          <cell r="B1166">
            <v>47</v>
          </cell>
          <cell r="C1166">
            <v>10</v>
          </cell>
          <cell r="D1166">
            <v>5</v>
          </cell>
          <cell r="E1166">
            <v>93</v>
          </cell>
          <cell r="F1166">
            <v>103</v>
          </cell>
          <cell r="G1166">
            <v>57</v>
          </cell>
          <cell r="H1166">
            <v>83</v>
          </cell>
          <cell r="I1166">
            <v>186</v>
          </cell>
          <cell r="J1166">
            <v>1</v>
          </cell>
          <cell r="K1166">
            <v>2</v>
          </cell>
          <cell r="L1166">
            <v>0</v>
          </cell>
          <cell r="M1166">
            <v>3</v>
          </cell>
          <cell r="N1166">
            <v>6</v>
          </cell>
        </row>
        <row r="1167">
          <cell r="A1167">
            <v>2099</v>
          </cell>
          <cell r="B1167">
            <v>47</v>
          </cell>
          <cell r="C1167">
            <v>11</v>
          </cell>
          <cell r="D1167">
            <v>125</v>
          </cell>
          <cell r="E1167">
            <v>60</v>
          </cell>
          <cell r="F1167">
            <v>43</v>
          </cell>
          <cell r="G1167">
            <v>33</v>
          </cell>
          <cell r="H1167">
            <v>249</v>
          </cell>
          <cell r="I1167">
            <v>22</v>
          </cell>
          <cell r="J1167">
            <v>1</v>
          </cell>
          <cell r="K1167">
            <v>2</v>
          </cell>
          <cell r="L1167">
            <v>1</v>
          </cell>
          <cell r="M1167">
            <v>2</v>
          </cell>
          <cell r="N1167">
            <v>8</v>
          </cell>
        </row>
        <row r="1168">
          <cell r="A1168">
            <v>2392</v>
          </cell>
          <cell r="B1168">
            <v>47</v>
          </cell>
          <cell r="C1168">
            <v>11</v>
          </cell>
          <cell r="D1168">
            <v>125</v>
          </cell>
          <cell r="E1168">
            <v>60</v>
          </cell>
          <cell r="F1168">
            <v>43</v>
          </cell>
          <cell r="G1168">
            <v>33</v>
          </cell>
          <cell r="H1168">
            <v>249</v>
          </cell>
          <cell r="I1168">
            <v>22</v>
          </cell>
          <cell r="J1168">
            <v>1</v>
          </cell>
          <cell r="K1168">
            <v>2</v>
          </cell>
          <cell r="L1168">
            <v>1</v>
          </cell>
          <cell r="M1168">
            <v>2</v>
          </cell>
          <cell r="N1168">
            <v>8</v>
          </cell>
        </row>
        <row r="1169">
          <cell r="A1169">
            <v>2215</v>
          </cell>
          <cell r="B1169">
            <v>47</v>
          </cell>
          <cell r="C1169">
            <v>66</v>
          </cell>
          <cell r="D1169">
            <v>0</v>
          </cell>
          <cell r="E1169">
            <v>33</v>
          </cell>
          <cell r="F1169">
            <v>0</v>
          </cell>
          <cell r="G1169">
            <v>4</v>
          </cell>
          <cell r="H1169">
            <v>40</v>
          </cell>
          <cell r="I1169">
            <v>62</v>
          </cell>
          <cell r="J1169">
            <v>1</v>
          </cell>
          <cell r="K1169">
            <v>1</v>
          </cell>
          <cell r="L1169">
            <v>0</v>
          </cell>
          <cell r="M1169">
            <v>3</v>
          </cell>
          <cell r="N1169">
            <v>6</v>
          </cell>
        </row>
        <row r="1170">
          <cell r="A1170">
            <v>2908</v>
          </cell>
          <cell r="B1170">
            <v>47</v>
          </cell>
          <cell r="C1170">
            <v>75</v>
          </cell>
          <cell r="D1170">
            <v>13</v>
          </cell>
          <cell r="E1170">
            <v>79</v>
          </cell>
          <cell r="F1170">
            <v>13</v>
          </cell>
          <cell r="G1170">
            <v>18</v>
          </cell>
          <cell r="H1170">
            <v>79</v>
          </cell>
          <cell r="I1170">
            <v>118</v>
          </cell>
          <cell r="J1170">
            <v>2</v>
          </cell>
          <cell r="K1170">
            <v>3</v>
          </cell>
          <cell r="L1170">
            <v>1</v>
          </cell>
          <cell r="M1170">
            <v>2</v>
          </cell>
          <cell r="N1170">
            <v>7</v>
          </cell>
        </row>
        <row r="1171">
          <cell r="A1171">
            <v>1532</v>
          </cell>
          <cell r="B1171">
            <v>47</v>
          </cell>
          <cell r="C1171">
            <v>86</v>
          </cell>
          <cell r="D1171">
            <v>18</v>
          </cell>
          <cell r="E1171">
            <v>129</v>
          </cell>
          <cell r="F1171">
            <v>12</v>
          </cell>
          <cell r="G1171">
            <v>6</v>
          </cell>
          <cell r="H1171">
            <v>171</v>
          </cell>
          <cell r="I1171">
            <v>80</v>
          </cell>
          <cell r="J1171">
            <v>4</v>
          </cell>
          <cell r="K1171">
            <v>3</v>
          </cell>
          <cell r="L1171">
            <v>1</v>
          </cell>
          <cell r="M1171">
            <v>2</v>
          </cell>
          <cell r="N1171">
            <v>8</v>
          </cell>
        </row>
        <row r="1172">
          <cell r="A1172">
            <v>1989</v>
          </cell>
          <cell r="B1172">
            <v>47</v>
          </cell>
          <cell r="C1172">
            <v>86</v>
          </cell>
          <cell r="D1172">
            <v>18</v>
          </cell>
          <cell r="E1172">
            <v>129</v>
          </cell>
          <cell r="F1172">
            <v>12</v>
          </cell>
          <cell r="G1172">
            <v>6</v>
          </cell>
          <cell r="H1172">
            <v>171</v>
          </cell>
          <cell r="I1172">
            <v>80</v>
          </cell>
          <cell r="J1172">
            <v>4</v>
          </cell>
          <cell r="K1172">
            <v>3</v>
          </cell>
          <cell r="L1172">
            <v>1</v>
          </cell>
          <cell r="M1172">
            <v>2</v>
          </cell>
          <cell r="N1172">
            <v>8</v>
          </cell>
        </row>
        <row r="1173">
          <cell r="A1173">
            <v>1948</v>
          </cell>
          <cell r="B1173">
            <v>47</v>
          </cell>
          <cell r="C1173">
            <v>171</v>
          </cell>
          <cell r="D1173">
            <v>8</v>
          </cell>
          <cell r="E1173">
            <v>108</v>
          </cell>
          <cell r="F1173">
            <v>0</v>
          </cell>
          <cell r="G1173">
            <v>36</v>
          </cell>
          <cell r="H1173">
            <v>48</v>
          </cell>
          <cell r="I1173">
            <v>275</v>
          </cell>
          <cell r="J1173">
            <v>3</v>
          </cell>
          <cell r="K1173">
            <v>3</v>
          </cell>
          <cell r="L1173">
            <v>0</v>
          </cell>
          <cell r="M1173">
            <v>4</v>
          </cell>
          <cell r="N1173">
            <v>7</v>
          </cell>
        </row>
        <row r="1174">
          <cell r="A1174">
            <v>1945</v>
          </cell>
          <cell r="B1174">
            <v>47</v>
          </cell>
          <cell r="C1174">
            <v>290</v>
          </cell>
          <cell r="D1174">
            <v>36</v>
          </cell>
          <cell r="E1174">
            <v>251</v>
          </cell>
          <cell r="F1174">
            <v>39</v>
          </cell>
          <cell r="G1174">
            <v>30</v>
          </cell>
          <cell r="H1174">
            <v>45</v>
          </cell>
          <cell r="I1174">
            <v>602</v>
          </cell>
          <cell r="J1174">
            <v>7</v>
          </cell>
          <cell r="K1174">
            <v>3</v>
          </cell>
          <cell r="L1174">
            <v>1</v>
          </cell>
          <cell r="M1174">
            <v>6</v>
          </cell>
          <cell r="N1174">
            <v>5</v>
          </cell>
        </row>
        <row r="1175">
          <cell r="A1175">
            <v>1578</v>
          </cell>
          <cell r="B1175">
            <v>47</v>
          </cell>
          <cell r="C1175">
            <v>347</v>
          </cell>
          <cell r="D1175">
            <v>80</v>
          </cell>
          <cell r="E1175">
            <v>448</v>
          </cell>
          <cell r="F1175">
            <v>53</v>
          </cell>
          <cell r="G1175">
            <v>91</v>
          </cell>
          <cell r="H1175">
            <v>0</v>
          </cell>
          <cell r="I1175">
            <v>1019</v>
          </cell>
          <cell r="J1175">
            <v>1</v>
          </cell>
          <cell r="K1175">
            <v>3</v>
          </cell>
          <cell r="L1175">
            <v>4</v>
          </cell>
          <cell r="M1175">
            <v>7</v>
          </cell>
          <cell r="N1175">
            <v>1</v>
          </cell>
        </row>
        <row r="1176">
          <cell r="A1176">
            <v>2737</v>
          </cell>
          <cell r="B1176">
            <v>47</v>
          </cell>
          <cell r="C1176">
            <v>477</v>
          </cell>
          <cell r="D1176">
            <v>8</v>
          </cell>
          <cell r="E1176">
            <v>228</v>
          </cell>
          <cell r="F1176">
            <v>190</v>
          </cell>
          <cell r="G1176">
            <v>177</v>
          </cell>
          <cell r="H1176">
            <v>156</v>
          </cell>
          <cell r="I1176">
            <v>925</v>
          </cell>
          <cell r="J1176">
            <v>2</v>
          </cell>
          <cell r="K1176">
            <v>3</v>
          </cell>
          <cell r="L1176">
            <v>3</v>
          </cell>
          <cell r="M1176">
            <v>8</v>
          </cell>
          <cell r="N1176">
            <v>2</v>
          </cell>
        </row>
        <row r="1177">
          <cell r="A1177">
            <v>3065</v>
          </cell>
          <cell r="B1177">
            <v>47</v>
          </cell>
          <cell r="C1177">
            <v>539</v>
          </cell>
          <cell r="D1177">
            <v>297</v>
          </cell>
          <cell r="E1177">
            <v>1000</v>
          </cell>
          <cell r="F1177">
            <v>562</v>
          </cell>
          <cell r="G1177">
            <v>432</v>
          </cell>
          <cell r="H1177">
            <v>243</v>
          </cell>
          <cell r="I1177">
            <v>2587</v>
          </cell>
          <cell r="J1177">
            <v>1</v>
          </cell>
          <cell r="K1177">
            <v>3</v>
          </cell>
          <cell r="L1177">
            <v>7</v>
          </cell>
          <cell r="M1177">
            <v>8</v>
          </cell>
          <cell r="N1177">
            <v>1</v>
          </cell>
        </row>
        <row r="1178">
          <cell r="A1178">
            <v>2216</v>
          </cell>
          <cell r="B1178">
            <v>47</v>
          </cell>
          <cell r="C1178">
            <v>771</v>
          </cell>
          <cell r="D1178">
            <v>0</v>
          </cell>
          <cell r="E1178">
            <v>713</v>
          </cell>
          <cell r="F1178">
            <v>153</v>
          </cell>
          <cell r="G1178">
            <v>374</v>
          </cell>
          <cell r="H1178">
            <v>38</v>
          </cell>
          <cell r="I1178">
            <v>1972</v>
          </cell>
          <cell r="J1178">
            <v>4</v>
          </cell>
          <cell r="K1178">
            <v>8</v>
          </cell>
          <cell r="L1178">
            <v>2</v>
          </cell>
          <cell r="M1178">
            <v>11</v>
          </cell>
          <cell r="N1178">
            <v>6</v>
          </cell>
        </row>
        <row r="1179">
          <cell r="A1179">
            <v>1253</v>
          </cell>
          <cell r="B1179">
            <v>47</v>
          </cell>
          <cell r="C1179">
            <v>1086</v>
          </cell>
          <cell r="D1179">
            <v>189</v>
          </cell>
          <cell r="E1179">
            <v>895</v>
          </cell>
          <cell r="F1179">
            <v>461</v>
          </cell>
          <cell r="G1179">
            <v>189</v>
          </cell>
          <cell r="H1179">
            <v>542</v>
          </cell>
          <cell r="I1179">
            <v>2277</v>
          </cell>
          <cell r="J1179">
            <v>1</v>
          </cell>
          <cell r="K1179">
            <v>3</v>
          </cell>
          <cell r="L1179">
            <v>7</v>
          </cell>
          <cell r="M1179">
            <v>8</v>
          </cell>
          <cell r="N1179">
            <v>1</v>
          </cell>
        </row>
        <row r="1180">
          <cell r="A1180">
            <v>1447</v>
          </cell>
          <cell r="B1180">
            <v>47</v>
          </cell>
          <cell r="C1180">
            <v>1086</v>
          </cell>
          <cell r="D1180">
            <v>189</v>
          </cell>
          <cell r="E1180">
            <v>895</v>
          </cell>
          <cell r="F1180">
            <v>461</v>
          </cell>
          <cell r="G1180">
            <v>189</v>
          </cell>
          <cell r="H1180">
            <v>542</v>
          </cell>
          <cell r="I1180">
            <v>2277</v>
          </cell>
          <cell r="J1180">
            <v>1</v>
          </cell>
          <cell r="K1180">
            <v>3</v>
          </cell>
          <cell r="L1180">
            <v>7</v>
          </cell>
          <cell r="M1180">
            <v>8</v>
          </cell>
          <cell r="N1180">
            <v>1</v>
          </cell>
        </row>
        <row r="1181">
          <cell r="A1181">
            <v>1454</v>
          </cell>
          <cell r="B1181">
            <v>47</v>
          </cell>
          <cell r="C1181">
            <v>1479</v>
          </cell>
          <cell r="D1181">
            <v>200</v>
          </cell>
          <cell r="E1181">
            <v>1009</v>
          </cell>
          <cell r="F1181">
            <v>221</v>
          </cell>
          <cell r="G1181">
            <v>504</v>
          </cell>
          <cell r="H1181">
            <v>234</v>
          </cell>
          <cell r="I1181">
            <v>3179</v>
          </cell>
          <cell r="J1181">
            <v>4</v>
          </cell>
          <cell r="K1181">
            <v>6</v>
          </cell>
          <cell r="L1181">
            <v>10</v>
          </cell>
          <cell r="M1181">
            <v>13</v>
          </cell>
          <cell r="N1181">
            <v>4</v>
          </cell>
        </row>
        <row r="1182">
          <cell r="A1182">
            <v>1133</v>
          </cell>
          <cell r="B1182">
            <v>47</v>
          </cell>
          <cell r="C1182">
            <v>1512</v>
          </cell>
          <cell r="D1182">
            <v>39</v>
          </cell>
          <cell r="E1182">
            <v>325</v>
          </cell>
          <cell r="F1182">
            <v>106</v>
          </cell>
          <cell r="G1182">
            <v>81</v>
          </cell>
          <cell r="H1182">
            <v>81</v>
          </cell>
          <cell r="I1182">
            <v>1983</v>
          </cell>
          <cell r="J1182">
            <v>3</v>
          </cell>
          <cell r="K1182">
            <v>8</v>
          </cell>
          <cell r="L1182">
            <v>5</v>
          </cell>
          <cell r="M1182">
            <v>9</v>
          </cell>
          <cell r="N1182">
            <v>6</v>
          </cell>
        </row>
        <row r="1183">
          <cell r="A1183">
            <v>2967</v>
          </cell>
          <cell r="B1183">
            <v>47</v>
          </cell>
          <cell r="C1183">
            <v>2667</v>
          </cell>
          <cell r="D1183">
            <v>50</v>
          </cell>
          <cell r="E1183">
            <v>1559</v>
          </cell>
          <cell r="F1183">
            <v>196</v>
          </cell>
          <cell r="G1183">
            <v>61</v>
          </cell>
          <cell r="H1183">
            <v>100</v>
          </cell>
          <cell r="I1183">
            <v>4434</v>
          </cell>
          <cell r="J1183">
            <v>0</v>
          </cell>
          <cell r="K1183">
            <v>9</v>
          </cell>
          <cell r="L1183">
            <v>7</v>
          </cell>
          <cell r="M1183">
            <v>11</v>
          </cell>
          <cell r="N1183">
            <v>3</v>
          </cell>
        </row>
        <row r="1184">
          <cell r="A1184">
            <v>1499</v>
          </cell>
          <cell r="B1184">
            <v>47</v>
          </cell>
          <cell r="C1184">
            <v>2875</v>
          </cell>
          <cell r="D1184">
            <v>45</v>
          </cell>
          <cell r="E1184">
            <v>1368</v>
          </cell>
          <cell r="F1184">
            <v>179</v>
          </cell>
          <cell r="G1184">
            <v>136</v>
          </cell>
          <cell r="H1184">
            <v>60</v>
          </cell>
          <cell r="I1184">
            <v>4542</v>
          </cell>
          <cell r="J1184">
            <v>1</v>
          </cell>
          <cell r="K1184">
            <v>5</v>
          </cell>
          <cell r="L1184">
            <v>7</v>
          </cell>
          <cell r="M1184">
            <v>9</v>
          </cell>
          <cell r="N1184">
            <v>2</v>
          </cell>
        </row>
        <row r="1185">
          <cell r="A1185">
            <v>1524</v>
          </cell>
          <cell r="B1185">
            <v>46</v>
          </cell>
          <cell r="C1185">
            <v>5</v>
          </cell>
          <cell r="D1185">
            <v>45</v>
          </cell>
          <cell r="E1185">
            <v>40</v>
          </cell>
          <cell r="F1185">
            <v>54</v>
          </cell>
          <cell r="G1185">
            <v>15</v>
          </cell>
          <cell r="H1185">
            <v>109</v>
          </cell>
          <cell r="I1185">
            <v>50</v>
          </cell>
          <cell r="J1185">
            <v>3</v>
          </cell>
          <cell r="K1185">
            <v>3</v>
          </cell>
          <cell r="L1185">
            <v>0</v>
          </cell>
          <cell r="M1185">
            <v>3</v>
          </cell>
          <cell r="N1185">
            <v>8</v>
          </cell>
        </row>
        <row r="1186">
          <cell r="A1186">
            <v>1267</v>
          </cell>
          <cell r="B1186">
            <v>46</v>
          </cell>
          <cell r="C1186">
            <v>20</v>
          </cell>
          <cell r="D1186">
            <v>97</v>
          </cell>
          <cell r="E1186">
            <v>46</v>
          </cell>
          <cell r="F1186">
            <v>142</v>
          </cell>
          <cell r="G1186">
            <v>127</v>
          </cell>
          <cell r="H1186">
            <v>86</v>
          </cell>
          <cell r="I1186">
            <v>346</v>
          </cell>
          <cell r="J1186">
            <v>3</v>
          </cell>
          <cell r="K1186">
            <v>3</v>
          </cell>
          <cell r="L1186">
            <v>0</v>
          </cell>
          <cell r="M1186">
            <v>4</v>
          </cell>
          <cell r="N1186">
            <v>7</v>
          </cell>
        </row>
        <row r="1187">
          <cell r="A1187">
            <v>1448</v>
          </cell>
          <cell r="B1187">
            <v>46</v>
          </cell>
          <cell r="C1187">
            <v>28</v>
          </cell>
          <cell r="D1187">
            <v>20</v>
          </cell>
          <cell r="E1187">
            <v>157</v>
          </cell>
          <cell r="F1187">
            <v>68</v>
          </cell>
          <cell r="G1187">
            <v>60</v>
          </cell>
          <cell r="H1187">
            <v>149</v>
          </cell>
          <cell r="I1187">
            <v>185</v>
          </cell>
          <cell r="J1187">
            <v>2</v>
          </cell>
          <cell r="K1187">
            <v>4</v>
          </cell>
          <cell r="L1187">
            <v>0</v>
          </cell>
          <cell r="M1187">
            <v>3</v>
          </cell>
          <cell r="N1187">
            <v>7</v>
          </cell>
        </row>
        <row r="1188">
          <cell r="A1188">
            <v>2692</v>
          </cell>
          <cell r="B1188">
            <v>46</v>
          </cell>
          <cell r="C1188">
            <v>28</v>
          </cell>
          <cell r="D1188">
            <v>17</v>
          </cell>
          <cell r="E1188">
            <v>50</v>
          </cell>
          <cell r="F1188">
            <v>33</v>
          </cell>
          <cell r="G1188">
            <v>11</v>
          </cell>
          <cell r="H1188">
            <v>33</v>
          </cell>
          <cell r="I1188">
            <v>105</v>
          </cell>
          <cell r="J1188">
            <v>2</v>
          </cell>
          <cell r="K1188">
            <v>2</v>
          </cell>
          <cell r="L1188">
            <v>0</v>
          </cell>
          <cell r="M1188">
            <v>3</v>
          </cell>
          <cell r="N1188">
            <v>7</v>
          </cell>
        </row>
        <row r="1189">
          <cell r="A1189">
            <v>2525</v>
          </cell>
          <cell r="B1189">
            <v>46</v>
          </cell>
          <cell r="C1189">
            <v>41</v>
          </cell>
          <cell r="D1189">
            <v>4</v>
          </cell>
          <cell r="E1189">
            <v>7</v>
          </cell>
          <cell r="F1189">
            <v>7</v>
          </cell>
          <cell r="G1189">
            <v>4</v>
          </cell>
          <cell r="H1189">
            <v>22</v>
          </cell>
          <cell r="I1189">
            <v>41</v>
          </cell>
          <cell r="J1189">
            <v>1</v>
          </cell>
          <cell r="K1189">
            <v>0</v>
          </cell>
          <cell r="L1189">
            <v>0</v>
          </cell>
          <cell r="M1189">
            <v>3</v>
          </cell>
          <cell r="N1189">
            <v>6</v>
          </cell>
        </row>
        <row r="1190">
          <cell r="A1190">
            <v>2990</v>
          </cell>
          <cell r="B1190">
            <v>46</v>
          </cell>
          <cell r="C1190">
            <v>41</v>
          </cell>
          <cell r="D1190">
            <v>4</v>
          </cell>
          <cell r="E1190">
            <v>7</v>
          </cell>
          <cell r="F1190">
            <v>7</v>
          </cell>
          <cell r="G1190">
            <v>4</v>
          </cell>
          <cell r="H1190">
            <v>22</v>
          </cell>
          <cell r="I1190">
            <v>41</v>
          </cell>
          <cell r="J1190">
            <v>1</v>
          </cell>
          <cell r="K1190">
            <v>0</v>
          </cell>
          <cell r="L1190">
            <v>0</v>
          </cell>
          <cell r="M1190">
            <v>3</v>
          </cell>
          <cell r="N1190">
            <v>6</v>
          </cell>
        </row>
        <row r="1191">
          <cell r="A1191">
            <v>1224</v>
          </cell>
          <cell r="B1191">
            <v>46</v>
          </cell>
          <cell r="C1191">
            <v>94</v>
          </cell>
          <cell r="D1191">
            <v>0</v>
          </cell>
          <cell r="E1191">
            <v>21</v>
          </cell>
          <cell r="F1191">
            <v>0</v>
          </cell>
          <cell r="G1191">
            <v>0</v>
          </cell>
          <cell r="H1191">
            <v>5</v>
          </cell>
          <cell r="I1191">
            <v>110</v>
          </cell>
          <cell r="J1191">
            <v>1</v>
          </cell>
          <cell r="K1191">
            <v>1</v>
          </cell>
          <cell r="L1191">
            <v>0</v>
          </cell>
          <cell r="M1191">
            <v>3</v>
          </cell>
          <cell r="N1191">
            <v>7</v>
          </cell>
        </row>
        <row r="1192">
          <cell r="A1192">
            <v>3082</v>
          </cell>
          <cell r="B1192">
            <v>46</v>
          </cell>
          <cell r="C1192">
            <v>116</v>
          </cell>
          <cell r="D1192">
            <v>13</v>
          </cell>
          <cell r="E1192">
            <v>57</v>
          </cell>
          <cell r="F1192">
            <v>23</v>
          </cell>
          <cell r="G1192">
            <v>20</v>
          </cell>
          <cell r="H1192">
            <v>213</v>
          </cell>
          <cell r="I1192">
            <v>17</v>
          </cell>
          <cell r="J1192">
            <v>1</v>
          </cell>
          <cell r="K1192">
            <v>2</v>
          </cell>
          <cell r="L1192">
            <v>2</v>
          </cell>
          <cell r="M1192">
            <v>2</v>
          </cell>
          <cell r="N1192">
            <v>5</v>
          </cell>
        </row>
        <row r="1193">
          <cell r="A1193">
            <v>1316</v>
          </cell>
          <cell r="B1193">
            <v>46</v>
          </cell>
          <cell r="C1193">
            <v>158</v>
          </cell>
          <cell r="D1193">
            <v>8</v>
          </cell>
          <cell r="E1193">
            <v>59</v>
          </cell>
          <cell r="F1193">
            <v>32</v>
          </cell>
          <cell r="G1193">
            <v>0</v>
          </cell>
          <cell r="H1193">
            <v>24</v>
          </cell>
          <cell r="I1193">
            <v>233</v>
          </cell>
          <cell r="J1193">
            <v>1</v>
          </cell>
          <cell r="K1193">
            <v>1</v>
          </cell>
          <cell r="L1193">
            <v>1</v>
          </cell>
          <cell r="M1193">
            <v>3</v>
          </cell>
          <cell r="N1193">
            <v>4</v>
          </cell>
        </row>
        <row r="1194">
          <cell r="A1194">
            <v>2639</v>
          </cell>
          <cell r="B1194">
            <v>46</v>
          </cell>
          <cell r="C1194">
            <v>158</v>
          </cell>
          <cell r="D1194">
            <v>8</v>
          </cell>
          <cell r="E1194">
            <v>59</v>
          </cell>
          <cell r="F1194">
            <v>32</v>
          </cell>
          <cell r="G1194">
            <v>0</v>
          </cell>
          <cell r="H1194">
            <v>24</v>
          </cell>
          <cell r="I1194">
            <v>233</v>
          </cell>
          <cell r="J1194">
            <v>1</v>
          </cell>
          <cell r="K1194">
            <v>1</v>
          </cell>
          <cell r="L1194">
            <v>1</v>
          </cell>
          <cell r="M1194">
            <v>3</v>
          </cell>
          <cell r="N1194">
            <v>4</v>
          </cell>
        </row>
        <row r="1195">
          <cell r="A1195">
            <v>2426</v>
          </cell>
          <cell r="B1195">
            <v>46</v>
          </cell>
          <cell r="C1195">
            <v>178</v>
          </cell>
          <cell r="D1195">
            <v>32</v>
          </cell>
          <cell r="E1195">
            <v>292</v>
          </cell>
          <cell r="F1195">
            <v>60</v>
          </cell>
          <cell r="G1195">
            <v>22</v>
          </cell>
          <cell r="H1195">
            <v>79</v>
          </cell>
          <cell r="I1195">
            <v>504</v>
          </cell>
          <cell r="J1195">
            <v>3</v>
          </cell>
          <cell r="K1195">
            <v>3</v>
          </cell>
          <cell r="L1195">
            <v>2</v>
          </cell>
          <cell r="M1195">
            <v>4</v>
          </cell>
          <cell r="N1195">
            <v>5</v>
          </cell>
        </row>
        <row r="1196">
          <cell r="A1196">
            <v>3028</v>
          </cell>
          <cell r="B1196">
            <v>46</v>
          </cell>
          <cell r="C1196">
            <v>189</v>
          </cell>
          <cell r="D1196">
            <v>0</v>
          </cell>
          <cell r="E1196">
            <v>59</v>
          </cell>
          <cell r="F1196">
            <v>0</v>
          </cell>
          <cell r="G1196">
            <v>0</v>
          </cell>
          <cell r="H1196">
            <v>15</v>
          </cell>
          <cell r="I1196">
            <v>234</v>
          </cell>
          <cell r="J1196">
            <v>2</v>
          </cell>
          <cell r="K1196">
            <v>3</v>
          </cell>
          <cell r="L1196">
            <v>0</v>
          </cell>
          <cell r="M1196">
            <v>3</v>
          </cell>
          <cell r="N1196">
            <v>8</v>
          </cell>
        </row>
        <row r="1197">
          <cell r="A1197">
            <v>1213</v>
          </cell>
          <cell r="B1197">
            <v>46</v>
          </cell>
          <cell r="C1197">
            <v>443</v>
          </cell>
          <cell r="D1197">
            <v>0</v>
          </cell>
          <cell r="E1197">
            <v>54</v>
          </cell>
          <cell r="F1197">
            <v>7</v>
          </cell>
          <cell r="G1197">
            <v>3</v>
          </cell>
          <cell r="H1197">
            <v>132</v>
          </cell>
          <cell r="I1197">
            <v>375</v>
          </cell>
          <cell r="J1197">
            <v>4</v>
          </cell>
          <cell r="K1197">
            <v>3</v>
          </cell>
          <cell r="L1197">
            <v>1</v>
          </cell>
          <cell r="M1197">
            <v>4</v>
          </cell>
          <cell r="N1197">
            <v>8</v>
          </cell>
        </row>
        <row r="1198">
          <cell r="A1198">
            <v>1882</v>
          </cell>
          <cell r="B1198">
            <v>46</v>
          </cell>
          <cell r="C1198">
            <v>487</v>
          </cell>
          <cell r="D1198">
            <v>0</v>
          </cell>
          <cell r="E1198">
            <v>31</v>
          </cell>
          <cell r="F1198">
            <v>0</v>
          </cell>
          <cell r="G1198">
            <v>3</v>
          </cell>
          <cell r="H1198">
            <v>57</v>
          </cell>
          <cell r="I1198">
            <v>464</v>
          </cell>
          <cell r="J1198">
            <v>2</v>
          </cell>
          <cell r="K1198">
            <v>4</v>
          </cell>
          <cell r="L1198">
            <v>1</v>
          </cell>
          <cell r="M1198">
            <v>4</v>
          </cell>
          <cell r="N1198">
            <v>6</v>
          </cell>
        </row>
        <row r="1199">
          <cell r="A1199">
            <v>1817</v>
          </cell>
          <cell r="B1199">
            <v>46</v>
          </cell>
          <cell r="C1199">
            <v>577</v>
          </cell>
          <cell r="D1199">
            <v>27</v>
          </cell>
          <cell r="E1199">
            <v>293</v>
          </cell>
          <cell r="F1199">
            <v>0</v>
          </cell>
          <cell r="G1199">
            <v>18</v>
          </cell>
          <cell r="H1199">
            <v>248</v>
          </cell>
          <cell r="I1199">
            <v>668</v>
          </cell>
          <cell r="J1199">
            <v>2</v>
          </cell>
          <cell r="K1199">
            <v>6</v>
          </cell>
          <cell r="L1199">
            <v>1</v>
          </cell>
          <cell r="M1199">
            <v>5</v>
          </cell>
          <cell r="N1199">
            <v>7</v>
          </cell>
        </row>
        <row r="1200">
          <cell r="A1200">
            <v>1986</v>
          </cell>
          <cell r="B1200">
            <v>46</v>
          </cell>
          <cell r="C1200">
            <v>592</v>
          </cell>
          <cell r="D1200">
            <v>162</v>
          </cell>
          <cell r="E1200">
            <v>479</v>
          </cell>
          <cell r="F1200">
            <v>256</v>
          </cell>
          <cell r="G1200">
            <v>211</v>
          </cell>
          <cell r="H1200">
            <v>139</v>
          </cell>
          <cell r="I1200">
            <v>1560</v>
          </cell>
          <cell r="J1200">
            <v>6</v>
          </cell>
          <cell r="K1200">
            <v>3</v>
          </cell>
          <cell r="L1200">
            <v>8</v>
          </cell>
          <cell r="M1200">
            <v>4</v>
          </cell>
          <cell r="N1200">
            <v>4</v>
          </cell>
        </row>
        <row r="1201">
          <cell r="A1201">
            <v>1950</v>
          </cell>
          <cell r="B1201">
            <v>46</v>
          </cell>
          <cell r="C1201">
            <v>609</v>
          </cell>
          <cell r="D1201">
            <v>118</v>
          </cell>
          <cell r="E1201">
            <v>766</v>
          </cell>
          <cell r="F1201">
            <v>281</v>
          </cell>
          <cell r="G1201">
            <v>236</v>
          </cell>
          <cell r="H1201">
            <v>157</v>
          </cell>
          <cell r="I1201">
            <v>1852</v>
          </cell>
          <cell r="J1201">
            <v>6</v>
          </cell>
          <cell r="K1201">
            <v>10</v>
          </cell>
          <cell r="L1201">
            <v>2</v>
          </cell>
          <cell r="M1201">
            <v>6</v>
          </cell>
          <cell r="N1201">
            <v>9</v>
          </cell>
        </row>
        <row r="1202">
          <cell r="A1202">
            <v>2972</v>
          </cell>
          <cell r="B1202">
            <v>46</v>
          </cell>
          <cell r="C1202">
            <v>626</v>
          </cell>
          <cell r="D1202">
            <v>61</v>
          </cell>
          <cell r="E1202">
            <v>368</v>
          </cell>
          <cell r="F1202">
            <v>113</v>
          </cell>
          <cell r="G1202">
            <v>86</v>
          </cell>
          <cell r="H1202">
            <v>86</v>
          </cell>
          <cell r="I1202">
            <v>1168</v>
          </cell>
          <cell r="J1202">
            <v>3</v>
          </cell>
          <cell r="K1202">
            <v>4</v>
          </cell>
          <cell r="L1202">
            <v>3</v>
          </cell>
          <cell r="M1202">
            <v>8</v>
          </cell>
          <cell r="N1202">
            <v>4</v>
          </cell>
        </row>
        <row r="1203">
          <cell r="A1203">
            <v>1869</v>
          </cell>
          <cell r="B1203">
            <v>46</v>
          </cell>
          <cell r="C1203">
            <v>679</v>
          </cell>
          <cell r="D1203">
            <v>41</v>
          </cell>
          <cell r="E1203">
            <v>461</v>
          </cell>
          <cell r="F1203">
            <v>242</v>
          </cell>
          <cell r="G1203">
            <v>71</v>
          </cell>
          <cell r="H1203">
            <v>171</v>
          </cell>
          <cell r="I1203">
            <v>1323</v>
          </cell>
          <cell r="J1203">
            <v>8</v>
          </cell>
          <cell r="K1203">
            <v>9</v>
          </cell>
          <cell r="L1203">
            <v>2</v>
          </cell>
          <cell r="M1203">
            <v>5</v>
          </cell>
          <cell r="N1203">
            <v>8</v>
          </cell>
        </row>
        <row r="1204">
          <cell r="A1204">
            <v>1157</v>
          </cell>
          <cell r="B1204">
            <v>46</v>
          </cell>
          <cell r="C1204">
            <v>691</v>
          </cell>
          <cell r="D1204">
            <v>404</v>
          </cell>
          <cell r="E1204">
            <v>761</v>
          </cell>
          <cell r="F1204">
            <v>431</v>
          </cell>
          <cell r="G1204">
            <v>190</v>
          </cell>
          <cell r="H1204">
            <v>309</v>
          </cell>
          <cell r="I1204">
            <v>2167</v>
          </cell>
          <cell r="J1204">
            <v>1</v>
          </cell>
          <cell r="K1204">
            <v>3</v>
          </cell>
          <cell r="L1204">
            <v>4</v>
          </cell>
          <cell r="M1204">
            <v>7</v>
          </cell>
          <cell r="N1204">
            <v>1</v>
          </cell>
        </row>
        <row r="1205">
          <cell r="A1205">
            <v>1679</v>
          </cell>
          <cell r="B1205">
            <v>46</v>
          </cell>
          <cell r="C1205">
            <v>867</v>
          </cell>
          <cell r="D1205">
            <v>35</v>
          </cell>
          <cell r="E1205">
            <v>565</v>
          </cell>
          <cell r="F1205">
            <v>197</v>
          </cell>
          <cell r="G1205">
            <v>264</v>
          </cell>
          <cell r="H1205">
            <v>92</v>
          </cell>
          <cell r="I1205">
            <v>1836</v>
          </cell>
          <cell r="J1205">
            <v>2</v>
          </cell>
          <cell r="K1205">
            <v>8</v>
          </cell>
          <cell r="L1205">
            <v>4</v>
          </cell>
          <cell r="M1205">
            <v>6</v>
          </cell>
          <cell r="N1205">
            <v>6</v>
          </cell>
        </row>
        <row r="1206">
          <cell r="A1206">
            <v>1102</v>
          </cell>
          <cell r="B1206">
            <v>46</v>
          </cell>
          <cell r="C1206">
            <v>975</v>
          </cell>
          <cell r="D1206">
            <v>264</v>
          </cell>
          <cell r="E1206">
            <v>670</v>
          </cell>
          <cell r="F1206">
            <v>53</v>
          </cell>
          <cell r="G1206">
            <v>80</v>
          </cell>
          <cell r="H1206">
            <v>181</v>
          </cell>
          <cell r="I1206">
            <v>1860</v>
          </cell>
          <cell r="J1206">
            <v>1</v>
          </cell>
          <cell r="K1206">
            <v>6</v>
          </cell>
          <cell r="L1206">
            <v>6</v>
          </cell>
          <cell r="M1206">
            <v>11</v>
          </cell>
          <cell r="N1206">
            <v>3</v>
          </cell>
        </row>
        <row r="1207">
          <cell r="A1207">
            <v>2764</v>
          </cell>
          <cell r="B1207">
            <v>46</v>
          </cell>
          <cell r="C1207">
            <v>975</v>
          </cell>
          <cell r="D1207">
            <v>264</v>
          </cell>
          <cell r="E1207">
            <v>670</v>
          </cell>
          <cell r="F1207">
            <v>53</v>
          </cell>
          <cell r="G1207">
            <v>80</v>
          </cell>
          <cell r="H1207">
            <v>181</v>
          </cell>
          <cell r="I1207">
            <v>1860</v>
          </cell>
          <cell r="J1207">
            <v>1</v>
          </cell>
          <cell r="K1207">
            <v>6</v>
          </cell>
          <cell r="L1207">
            <v>6</v>
          </cell>
          <cell r="M1207">
            <v>11</v>
          </cell>
          <cell r="N1207">
            <v>3</v>
          </cell>
        </row>
        <row r="1208">
          <cell r="A1208">
            <v>1248</v>
          </cell>
          <cell r="B1208">
            <v>46</v>
          </cell>
          <cell r="C1208">
            <v>1349</v>
          </cell>
          <cell r="D1208">
            <v>100</v>
          </cell>
          <cell r="E1208">
            <v>524</v>
          </cell>
          <cell r="F1208">
            <v>27</v>
          </cell>
          <cell r="G1208">
            <v>0</v>
          </cell>
          <cell r="H1208">
            <v>58</v>
          </cell>
          <cell r="I1208">
            <v>1941</v>
          </cell>
          <cell r="J1208">
            <v>3</v>
          </cell>
          <cell r="K1208">
            <v>10</v>
          </cell>
          <cell r="L1208">
            <v>2</v>
          </cell>
          <cell r="M1208">
            <v>10</v>
          </cell>
          <cell r="N1208">
            <v>5</v>
          </cell>
        </row>
        <row r="1209">
          <cell r="A1209">
            <v>1614</v>
          </cell>
          <cell r="B1209">
            <v>46</v>
          </cell>
          <cell r="C1209">
            <v>1524</v>
          </cell>
          <cell r="D1209">
            <v>114</v>
          </cell>
          <cell r="E1209">
            <v>523</v>
          </cell>
          <cell r="F1209">
            <v>91</v>
          </cell>
          <cell r="G1209">
            <v>45</v>
          </cell>
          <cell r="H1209">
            <v>136</v>
          </cell>
          <cell r="I1209">
            <v>2161</v>
          </cell>
          <cell r="J1209">
            <v>1</v>
          </cell>
          <cell r="K1209">
            <v>3</v>
          </cell>
          <cell r="L1209">
            <v>4</v>
          </cell>
          <cell r="M1209">
            <v>6</v>
          </cell>
          <cell r="N1209">
            <v>1</v>
          </cell>
        </row>
        <row r="1210">
          <cell r="A1210">
            <v>3216</v>
          </cell>
          <cell r="B1210">
            <v>46</v>
          </cell>
          <cell r="C1210">
            <v>1798</v>
          </cell>
          <cell r="D1210">
            <v>109</v>
          </cell>
          <cell r="E1210">
            <v>462</v>
          </cell>
          <cell r="F1210">
            <v>107</v>
          </cell>
          <cell r="G1210">
            <v>299</v>
          </cell>
          <cell r="H1210">
            <v>626</v>
          </cell>
          <cell r="I1210">
            <v>2148</v>
          </cell>
          <cell r="J1210">
            <v>2</v>
          </cell>
          <cell r="L1210">
            <v>3</v>
          </cell>
          <cell r="M1210">
            <v>4</v>
          </cell>
          <cell r="N1210">
            <v>5</v>
          </cell>
        </row>
        <row r="1211">
          <cell r="A1211">
            <v>2066</v>
          </cell>
          <cell r="B1211">
            <v>46</v>
          </cell>
          <cell r="C1211">
            <v>1854</v>
          </cell>
          <cell r="D1211">
            <v>23</v>
          </cell>
          <cell r="E1211">
            <v>449</v>
          </cell>
          <cell r="F1211">
            <v>60</v>
          </cell>
          <cell r="G1211">
            <v>0</v>
          </cell>
          <cell r="H1211">
            <v>404</v>
          </cell>
          <cell r="I1211">
            <v>1982</v>
          </cell>
          <cell r="J1211">
            <v>4</v>
          </cell>
          <cell r="K1211">
            <v>11</v>
          </cell>
          <cell r="L1211">
            <v>6</v>
          </cell>
          <cell r="M1211">
            <v>5</v>
          </cell>
          <cell r="N1211">
            <v>8</v>
          </cell>
        </row>
        <row r="1212">
          <cell r="A1212">
            <v>3201</v>
          </cell>
          <cell r="B1212">
            <v>46</v>
          </cell>
          <cell r="C1212">
            <v>1867</v>
          </cell>
          <cell r="D1212">
            <v>113</v>
          </cell>
          <cell r="E1212">
            <v>479</v>
          </cell>
          <cell r="F1212">
            <v>111</v>
          </cell>
          <cell r="G1212">
            <v>311</v>
          </cell>
          <cell r="H1212">
            <v>650</v>
          </cell>
          <cell r="I1212">
            <v>2230</v>
          </cell>
          <cell r="J1212">
            <v>2</v>
          </cell>
          <cell r="K1212">
            <v>9</v>
          </cell>
          <cell r="L1212">
            <v>3</v>
          </cell>
          <cell r="M1212">
            <v>4</v>
          </cell>
          <cell r="N1212">
            <v>5</v>
          </cell>
        </row>
        <row r="1213">
          <cell r="A1213">
            <v>1130</v>
          </cell>
          <cell r="B1213">
            <v>46</v>
          </cell>
          <cell r="C1213">
            <v>1998</v>
          </cell>
          <cell r="D1213">
            <v>127</v>
          </cell>
          <cell r="E1213">
            <v>1913</v>
          </cell>
          <cell r="F1213">
            <v>108</v>
          </cell>
          <cell r="G1213">
            <v>127</v>
          </cell>
          <cell r="H1213">
            <v>42</v>
          </cell>
          <cell r="I1213">
            <v>4231</v>
          </cell>
          <cell r="J1213">
            <v>1</v>
          </cell>
          <cell r="K1213">
            <v>5</v>
          </cell>
          <cell r="L1213">
            <v>4</v>
          </cell>
          <cell r="M1213">
            <v>12</v>
          </cell>
          <cell r="N1213">
            <v>2</v>
          </cell>
        </row>
        <row r="1214">
          <cell r="A1214">
            <v>1716</v>
          </cell>
          <cell r="B1214">
            <v>46</v>
          </cell>
          <cell r="C1214">
            <v>2310</v>
          </cell>
          <cell r="D1214">
            <v>0</v>
          </cell>
          <cell r="E1214">
            <v>1474</v>
          </cell>
          <cell r="F1214">
            <v>103</v>
          </cell>
          <cell r="G1214">
            <v>119</v>
          </cell>
          <cell r="H1214">
            <v>0</v>
          </cell>
          <cell r="I1214">
            <v>4005</v>
          </cell>
          <cell r="J1214">
            <v>1</v>
          </cell>
          <cell r="K1214">
            <v>4</v>
          </cell>
          <cell r="L1214">
            <v>8</v>
          </cell>
          <cell r="M1214">
            <v>13</v>
          </cell>
          <cell r="N1214">
            <v>2</v>
          </cell>
        </row>
        <row r="1215">
          <cell r="A1215">
            <v>2710</v>
          </cell>
          <cell r="B1215">
            <v>46</v>
          </cell>
          <cell r="C1215">
            <v>2605</v>
          </cell>
          <cell r="D1215">
            <v>0</v>
          </cell>
          <cell r="E1215">
            <v>607</v>
          </cell>
          <cell r="F1215">
            <v>371</v>
          </cell>
          <cell r="G1215">
            <v>34</v>
          </cell>
          <cell r="H1215">
            <v>34</v>
          </cell>
          <cell r="I1215">
            <v>3583</v>
          </cell>
          <cell r="J1215">
            <v>4</v>
          </cell>
          <cell r="K1215">
            <v>7</v>
          </cell>
          <cell r="L1215">
            <v>10</v>
          </cell>
          <cell r="M1215">
            <v>5</v>
          </cell>
          <cell r="N1215">
            <v>5</v>
          </cell>
        </row>
        <row r="1216">
          <cell r="A1216">
            <v>1968</v>
          </cell>
          <cell r="B1216">
            <v>46</v>
          </cell>
          <cell r="C1216">
            <v>3234</v>
          </cell>
          <cell r="D1216">
            <v>51</v>
          </cell>
          <cell r="E1216">
            <v>1643</v>
          </cell>
          <cell r="F1216">
            <v>206</v>
          </cell>
          <cell r="G1216">
            <v>211</v>
          </cell>
          <cell r="H1216">
            <v>422</v>
          </cell>
          <cell r="I1216">
            <v>4923</v>
          </cell>
          <cell r="J1216">
            <v>1</v>
          </cell>
          <cell r="K1216">
            <v>9</v>
          </cell>
          <cell r="L1216">
            <v>7</v>
          </cell>
          <cell r="M1216">
            <v>9</v>
          </cell>
          <cell r="N1216">
            <v>5</v>
          </cell>
        </row>
        <row r="1217">
          <cell r="A1217">
            <v>1698</v>
          </cell>
          <cell r="B1217">
            <v>45</v>
          </cell>
          <cell r="C1217">
            <v>44</v>
          </cell>
          <cell r="D1217">
            <v>19</v>
          </cell>
          <cell r="E1217">
            <v>88</v>
          </cell>
          <cell r="F1217">
            <v>34</v>
          </cell>
          <cell r="G1217">
            <v>24</v>
          </cell>
          <cell r="H1217">
            <v>24</v>
          </cell>
          <cell r="I1217">
            <v>185</v>
          </cell>
          <cell r="J1217">
            <v>2</v>
          </cell>
          <cell r="K1217">
            <v>2</v>
          </cell>
          <cell r="L1217">
            <v>0</v>
          </cell>
          <cell r="M1217">
            <v>3</v>
          </cell>
          <cell r="N1217">
            <v>7</v>
          </cell>
        </row>
        <row r="1218">
          <cell r="A1218">
            <v>1174</v>
          </cell>
          <cell r="B1218">
            <v>45</v>
          </cell>
          <cell r="C1218">
            <v>50</v>
          </cell>
          <cell r="D1218">
            <v>5</v>
          </cell>
          <cell r="E1218">
            <v>89</v>
          </cell>
          <cell r="F1218">
            <v>50</v>
          </cell>
          <cell r="G1218">
            <v>20</v>
          </cell>
          <cell r="H1218">
            <v>35</v>
          </cell>
          <cell r="I1218">
            <v>178</v>
          </cell>
          <cell r="J1218">
            <v>1</v>
          </cell>
          <cell r="K1218">
            <v>1</v>
          </cell>
          <cell r="L1218">
            <v>1</v>
          </cell>
          <cell r="M1218">
            <v>2</v>
          </cell>
          <cell r="N1218">
            <v>9</v>
          </cell>
        </row>
        <row r="1219">
          <cell r="A1219">
            <v>2638</v>
          </cell>
          <cell r="B1219">
            <v>45</v>
          </cell>
          <cell r="C1219">
            <v>63</v>
          </cell>
          <cell r="D1219">
            <v>16</v>
          </cell>
          <cell r="E1219">
            <v>40</v>
          </cell>
          <cell r="F1219">
            <v>33</v>
          </cell>
          <cell r="G1219">
            <v>10</v>
          </cell>
          <cell r="H1219">
            <v>63</v>
          </cell>
          <cell r="I1219">
            <v>99</v>
          </cell>
          <cell r="J1219">
            <v>3</v>
          </cell>
          <cell r="K1219">
            <v>3</v>
          </cell>
          <cell r="L1219">
            <v>1</v>
          </cell>
          <cell r="M1219">
            <v>2</v>
          </cell>
          <cell r="N1219">
            <v>6</v>
          </cell>
        </row>
        <row r="1220">
          <cell r="A1220">
            <v>1339</v>
          </cell>
          <cell r="B1220">
            <v>45</v>
          </cell>
          <cell r="C1220">
            <v>79</v>
          </cell>
          <cell r="D1220">
            <v>7</v>
          </cell>
          <cell r="E1220">
            <v>50</v>
          </cell>
          <cell r="F1220">
            <v>0</v>
          </cell>
          <cell r="G1220">
            <v>4</v>
          </cell>
          <cell r="H1220">
            <v>36</v>
          </cell>
          <cell r="I1220">
            <v>104</v>
          </cell>
          <cell r="J1220">
            <v>2</v>
          </cell>
          <cell r="K1220">
            <v>2</v>
          </cell>
          <cell r="L1220">
            <v>0</v>
          </cell>
          <cell r="M1220">
            <v>3</v>
          </cell>
          <cell r="N1220">
            <v>7</v>
          </cell>
        </row>
        <row r="1221">
          <cell r="A1221">
            <v>2736</v>
          </cell>
          <cell r="B1221">
            <v>45</v>
          </cell>
          <cell r="C1221">
            <v>101</v>
          </cell>
          <cell r="D1221">
            <v>25</v>
          </cell>
          <cell r="E1221">
            <v>67</v>
          </cell>
          <cell r="F1221">
            <v>67</v>
          </cell>
          <cell r="G1221">
            <v>0</v>
          </cell>
          <cell r="H1221">
            <v>143</v>
          </cell>
          <cell r="I1221">
            <v>117</v>
          </cell>
          <cell r="J1221">
            <v>2</v>
          </cell>
          <cell r="K1221">
            <v>2</v>
          </cell>
          <cell r="L1221">
            <v>0</v>
          </cell>
          <cell r="M1221">
            <v>3</v>
          </cell>
          <cell r="N1221">
            <v>7</v>
          </cell>
        </row>
        <row r="1222">
          <cell r="A1222">
            <v>2393</v>
          </cell>
          <cell r="B1222">
            <v>45</v>
          </cell>
          <cell r="C1222">
            <v>201</v>
          </cell>
          <cell r="D1222">
            <v>83</v>
          </cell>
          <cell r="E1222">
            <v>115</v>
          </cell>
          <cell r="F1222">
            <v>47</v>
          </cell>
          <cell r="G1222">
            <v>88</v>
          </cell>
          <cell r="H1222">
            <v>121</v>
          </cell>
          <cell r="I1222">
            <v>413</v>
          </cell>
          <cell r="J1222">
            <v>1</v>
          </cell>
          <cell r="K1222">
            <v>2</v>
          </cell>
          <cell r="L1222">
            <v>2</v>
          </cell>
          <cell r="M1222">
            <v>5</v>
          </cell>
          <cell r="N1222">
            <v>2</v>
          </cell>
        </row>
        <row r="1223">
          <cell r="A1223">
            <v>2651</v>
          </cell>
          <cell r="B1223">
            <v>45</v>
          </cell>
          <cell r="C1223">
            <v>231</v>
          </cell>
          <cell r="D1223">
            <v>69</v>
          </cell>
          <cell r="E1223">
            <v>509</v>
          </cell>
          <cell r="F1223">
            <v>180</v>
          </cell>
          <cell r="G1223">
            <v>69</v>
          </cell>
          <cell r="H1223">
            <v>69</v>
          </cell>
          <cell r="I1223">
            <v>990</v>
          </cell>
          <cell r="J1223">
            <v>4</v>
          </cell>
          <cell r="K1223">
            <v>5</v>
          </cell>
          <cell r="L1223">
            <v>1</v>
          </cell>
          <cell r="M1223">
            <v>4</v>
          </cell>
          <cell r="N1223">
            <v>8</v>
          </cell>
        </row>
        <row r="1224">
          <cell r="A1224">
            <v>2961</v>
          </cell>
          <cell r="B1224">
            <v>45</v>
          </cell>
          <cell r="C1224">
            <v>501</v>
          </cell>
          <cell r="D1224">
            <v>11</v>
          </cell>
          <cell r="E1224">
            <v>91</v>
          </cell>
          <cell r="F1224">
            <v>0</v>
          </cell>
          <cell r="G1224">
            <v>6</v>
          </cell>
          <cell r="H1224">
            <v>116</v>
          </cell>
          <cell r="I1224">
            <v>492</v>
          </cell>
          <cell r="J1224">
            <v>6</v>
          </cell>
          <cell r="K1224">
            <v>4</v>
          </cell>
          <cell r="L1224">
            <v>1</v>
          </cell>
          <cell r="M1224">
            <v>5</v>
          </cell>
          <cell r="N1224">
            <v>7</v>
          </cell>
        </row>
        <row r="1225">
          <cell r="A1225">
            <v>2902</v>
          </cell>
          <cell r="B1225">
            <v>45</v>
          </cell>
          <cell r="C1225">
            <v>853</v>
          </cell>
          <cell r="D1225">
            <v>147</v>
          </cell>
          <cell r="E1225">
            <v>1819</v>
          </cell>
          <cell r="F1225">
            <v>97</v>
          </cell>
          <cell r="G1225">
            <v>111</v>
          </cell>
          <cell r="H1225">
            <v>65</v>
          </cell>
          <cell r="I1225">
            <v>2962</v>
          </cell>
          <cell r="J1225">
            <v>1</v>
          </cell>
          <cell r="K1225">
            <v>3</v>
          </cell>
          <cell r="L1225">
            <v>3</v>
          </cell>
          <cell r="M1225">
            <v>7</v>
          </cell>
          <cell r="N1225">
            <v>2</v>
          </cell>
        </row>
        <row r="1226">
          <cell r="A1226">
            <v>1285</v>
          </cell>
          <cell r="B1226">
            <v>45</v>
          </cell>
          <cell r="C1226">
            <v>971</v>
          </cell>
          <cell r="D1226">
            <v>37</v>
          </cell>
          <cell r="E1226">
            <v>646</v>
          </cell>
          <cell r="F1226">
            <v>147</v>
          </cell>
          <cell r="G1226">
            <v>133</v>
          </cell>
          <cell r="H1226">
            <v>93</v>
          </cell>
          <cell r="I1226">
            <v>1840</v>
          </cell>
          <cell r="J1226">
            <v>1</v>
          </cell>
          <cell r="K1226">
            <v>2</v>
          </cell>
          <cell r="L1226">
            <v>3</v>
          </cell>
          <cell r="M1226">
            <v>6</v>
          </cell>
          <cell r="N1226">
            <v>1</v>
          </cell>
        </row>
        <row r="1227">
          <cell r="A1227">
            <v>2442</v>
          </cell>
          <cell r="B1227">
            <v>45</v>
          </cell>
          <cell r="C1227">
            <v>1316</v>
          </cell>
          <cell r="D1227">
            <v>30</v>
          </cell>
          <cell r="E1227">
            <v>223</v>
          </cell>
          <cell r="F1227">
            <v>0</v>
          </cell>
          <cell r="G1227">
            <v>30</v>
          </cell>
          <cell r="H1227">
            <v>143</v>
          </cell>
          <cell r="I1227">
            <v>1456</v>
          </cell>
          <cell r="J1227">
            <v>4</v>
          </cell>
          <cell r="K1227">
            <v>8</v>
          </cell>
          <cell r="L1227">
            <v>1</v>
          </cell>
          <cell r="M1227">
            <v>8</v>
          </cell>
          <cell r="N1227">
            <v>8</v>
          </cell>
        </row>
        <row r="1228">
          <cell r="A1228">
            <v>1771</v>
          </cell>
          <cell r="B1228">
            <v>45</v>
          </cell>
          <cell r="C1228">
            <v>1350</v>
          </cell>
          <cell r="D1228">
            <v>435</v>
          </cell>
          <cell r="E1228">
            <v>1829</v>
          </cell>
          <cell r="F1228">
            <v>207</v>
          </cell>
          <cell r="G1228">
            <v>197</v>
          </cell>
          <cell r="H1228">
            <v>158</v>
          </cell>
          <cell r="I1228">
            <v>3861</v>
          </cell>
          <cell r="J1228">
            <v>1</v>
          </cell>
          <cell r="K1228">
            <v>3</v>
          </cell>
          <cell r="L1228">
            <v>6</v>
          </cell>
          <cell r="M1228">
            <v>4</v>
          </cell>
          <cell r="N1228">
            <v>2</v>
          </cell>
        </row>
        <row r="1229">
          <cell r="A1229">
            <v>2665</v>
          </cell>
          <cell r="B1229">
            <v>45</v>
          </cell>
          <cell r="C1229">
            <v>1500</v>
          </cell>
          <cell r="D1229">
            <v>15</v>
          </cell>
          <cell r="E1229">
            <v>249</v>
          </cell>
          <cell r="F1229">
            <v>21</v>
          </cell>
          <cell r="G1229">
            <v>0</v>
          </cell>
          <cell r="H1229">
            <v>304</v>
          </cell>
          <cell r="I1229">
            <v>1482</v>
          </cell>
          <cell r="J1229">
            <v>3</v>
          </cell>
          <cell r="K1229">
            <v>7</v>
          </cell>
          <cell r="L1229">
            <v>2</v>
          </cell>
          <cell r="M1229">
            <v>9</v>
          </cell>
          <cell r="N1229">
            <v>7</v>
          </cell>
        </row>
        <row r="1230">
          <cell r="A1230">
            <v>1357</v>
          </cell>
          <cell r="B1230">
            <v>45</v>
          </cell>
          <cell r="C1230">
            <v>2508</v>
          </cell>
          <cell r="D1230">
            <v>31</v>
          </cell>
          <cell r="E1230">
            <v>649</v>
          </cell>
          <cell r="F1230">
            <v>41</v>
          </cell>
          <cell r="G1230">
            <v>31</v>
          </cell>
          <cell r="H1230">
            <v>259</v>
          </cell>
          <cell r="I1230">
            <v>3001</v>
          </cell>
          <cell r="J1230">
            <v>4</v>
          </cell>
          <cell r="K1230">
            <v>4</v>
          </cell>
          <cell r="L1230">
            <v>3</v>
          </cell>
          <cell r="M1230">
            <v>12</v>
          </cell>
          <cell r="N1230">
            <v>8</v>
          </cell>
        </row>
        <row r="1231">
          <cell r="A1231">
            <v>2398</v>
          </cell>
          <cell r="B1231">
            <v>45</v>
          </cell>
          <cell r="C1231">
            <v>2508</v>
          </cell>
          <cell r="D1231">
            <v>31</v>
          </cell>
          <cell r="E1231">
            <v>649</v>
          </cell>
          <cell r="F1231">
            <v>41</v>
          </cell>
          <cell r="G1231">
            <v>31</v>
          </cell>
          <cell r="H1231">
            <v>259</v>
          </cell>
          <cell r="I1231">
            <v>3001</v>
          </cell>
          <cell r="J1231">
            <v>4</v>
          </cell>
          <cell r="K1231">
            <v>4</v>
          </cell>
          <cell r="L1231">
            <v>3</v>
          </cell>
          <cell r="M1231">
            <v>12</v>
          </cell>
          <cell r="N1231">
            <v>8</v>
          </cell>
        </row>
        <row r="1232">
          <cell r="A1232">
            <v>1918</v>
          </cell>
          <cell r="B1232">
            <v>45</v>
          </cell>
          <cell r="C1232">
            <v>3108</v>
          </cell>
          <cell r="D1232">
            <v>0</v>
          </cell>
          <cell r="E1232">
            <v>1109</v>
          </cell>
          <cell r="F1232">
            <v>57</v>
          </cell>
          <cell r="G1232">
            <v>176</v>
          </cell>
          <cell r="H1232">
            <v>87</v>
          </cell>
          <cell r="I1232">
            <v>4364</v>
          </cell>
          <cell r="J1232">
            <v>3</v>
          </cell>
          <cell r="K1232">
            <v>11</v>
          </cell>
          <cell r="L1232">
            <v>5</v>
          </cell>
          <cell r="M1232">
            <v>11</v>
          </cell>
          <cell r="N1232">
            <v>8</v>
          </cell>
        </row>
        <row r="1233">
          <cell r="A1233">
            <v>2749</v>
          </cell>
          <cell r="B1233">
            <v>44</v>
          </cell>
          <cell r="C1233">
            <v>70</v>
          </cell>
          <cell r="D1233">
            <v>0</v>
          </cell>
          <cell r="E1233">
            <v>10</v>
          </cell>
          <cell r="F1233">
            <v>0</v>
          </cell>
          <cell r="G1233">
            <v>0</v>
          </cell>
          <cell r="H1233">
            <v>0</v>
          </cell>
          <cell r="I1233">
            <v>80</v>
          </cell>
          <cell r="J1233">
            <v>1</v>
          </cell>
          <cell r="K1233">
            <v>1</v>
          </cell>
          <cell r="L1233">
            <v>0</v>
          </cell>
          <cell r="M1233">
            <v>3</v>
          </cell>
          <cell r="N1233">
            <v>6</v>
          </cell>
        </row>
        <row r="1234">
          <cell r="A1234">
            <v>2017</v>
          </cell>
          <cell r="B1234">
            <v>44</v>
          </cell>
          <cell r="C1234">
            <v>96</v>
          </cell>
          <cell r="D1234">
            <v>4</v>
          </cell>
          <cell r="E1234">
            <v>59</v>
          </cell>
          <cell r="F1234">
            <v>7</v>
          </cell>
          <cell r="G1234">
            <v>7</v>
          </cell>
          <cell r="H1234">
            <v>55</v>
          </cell>
          <cell r="I1234">
            <v>118</v>
          </cell>
          <cell r="J1234">
            <v>4</v>
          </cell>
          <cell r="K1234">
            <v>3</v>
          </cell>
          <cell r="L1234">
            <v>0</v>
          </cell>
          <cell r="M1234">
            <v>4</v>
          </cell>
          <cell r="N1234">
            <v>4</v>
          </cell>
        </row>
        <row r="1235">
          <cell r="A1235">
            <v>2890</v>
          </cell>
          <cell r="B1235">
            <v>44</v>
          </cell>
          <cell r="C1235">
            <v>437</v>
          </cell>
          <cell r="D1235">
            <v>0</v>
          </cell>
          <cell r="E1235">
            <v>330</v>
          </cell>
          <cell r="F1235">
            <v>0</v>
          </cell>
          <cell r="G1235">
            <v>0</v>
          </cell>
          <cell r="H1235">
            <v>377</v>
          </cell>
          <cell r="I1235">
            <v>391</v>
          </cell>
          <cell r="J1235">
            <v>7</v>
          </cell>
          <cell r="K1235">
            <v>4</v>
          </cell>
          <cell r="L1235">
            <v>4</v>
          </cell>
          <cell r="M1235">
            <v>8</v>
          </cell>
          <cell r="N1235">
            <v>8</v>
          </cell>
        </row>
        <row r="1236">
          <cell r="A1236">
            <v>1090</v>
          </cell>
          <cell r="B1236">
            <v>44</v>
          </cell>
          <cell r="C1236">
            <v>471</v>
          </cell>
          <cell r="D1236">
            <v>59</v>
          </cell>
          <cell r="E1236">
            <v>1016</v>
          </cell>
          <cell r="F1236">
            <v>171</v>
          </cell>
          <cell r="G1236">
            <v>0</v>
          </cell>
          <cell r="H1236">
            <v>507</v>
          </cell>
          <cell r="I1236">
            <v>1210</v>
          </cell>
          <cell r="J1236">
            <v>1</v>
          </cell>
          <cell r="K1236">
            <v>5</v>
          </cell>
          <cell r="L1236">
            <v>7</v>
          </cell>
          <cell r="M1236">
            <v>12</v>
          </cell>
          <cell r="N1236">
            <v>2</v>
          </cell>
        </row>
        <row r="1237">
          <cell r="A1237">
            <v>1168</v>
          </cell>
          <cell r="B1237">
            <v>44</v>
          </cell>
          <cell r="C1237">
            <v>471</v>
          </cell>
          <cell r="D1237">
            <v>59</v>
          </cell>
          <cell r="E1237">
            <v>1016</v>
          </cell>
          <cell r="F1237">
            <v>171</v>
          </cell>
          <cell r="G1237">
            <v>0</v>
          </cell>
          <cell r="H1237">
            <v>507</v>
          </cell>
          <cell r="I1237">
            <v>1210</v>
          </cell>
          <cell r="J1237">
            <v>1</v>
          </cell>
          <cell r="K1237">
            <v>5</v>
          </cell>
          <cell r="L1237">
            <v>7</v>
          </cell>
          <cell r="M1237">
            <v>12</v>
          </cell>
          <cell r="N1237">
            <v>2</v>
          </cell>
        </row>
        <row r="1238">
          <cell r="A1238">
            <v>1211</v>
          </cell>
          <cell r="B1238">
            <v>44</v>
          </cell>
          <cell r="C1238">
            <v>659</v>
          </cell>
          <cell r="D1238">
            <v>4</v>
          </cell>
          <cell r="E1238">
            <v>106</v>
          </cell>
          <cell r="F1238">
            <v>0</v>
          </cell>
          <cell r="G1238">
            <v>4</v>
          </cell>
          <cell r="H1238">
            <v>13</v>
          </cell>
          <cell r="I1238">
            <v>761</v>
          </cell>
          <cell r="J1238">
            <v>4</v>
          </cell>
          <cell r="K1238">
            <v>4</v>
          </cell>
          <cell r="L1238">
            <v>1</v>
          </cell>
          <cell r="M1238">
            <v>4</v>
          </cell>
          <cell r="N1238">
            <v>8</v>
          </cell>
        </row>
        <row r="1239">
          <cell r="A1239">
            <v>1694</v>
          </cell>
          <cell r="B1239">
            <v>44</v>
          </cell>
          <cell r="C1239">
            <v>811</v>
          </cell>
          <cell r="D1239">
            <v>14</v>
          </cell>
          <cell r="E1239">
            <v>545</v>
          </cell>
          <cell r="F1239">
            <v>57</v>
          </cell>
          <cell r="G1239">
            <v>57</v>
          </cell>
          <cell r="H1239">
            <v>133</v>
          </cell>
          <cell r="I1239">
            <v>1351</v>
          </cell>
          <cell r="J1239">
            <v>3</v>
          </cell>
          <cell r="K1239">
            <v>5</v>
          </cell>
          <cell r="L1239">
            <v>4</v>
          </cell>
          <cell r="M1239">
            <v>8</v>
          </cell>
          <cell r="N1239">
            <v>4</v>
          </cell>
        </row>
        <row r="1240">
          <cell r="A1240">
            <v>1292</v>
          </cell>
          <cell r="B1240">
            <v>44</v>
          </cell>
          <cell r="C1240">
            <v>1174</v>
          </cell>
          <cell r="D1240">
            <v>329</v>
          </cell>
          <cell r="E1240">
            <v>250</v>
          </cell>
          <cell r="F1240">
            <v>490</v>
          </cell>
          <cell r="G1240">
            <v>329</v>
          </cell>
          <cell r="H1240">
            <v>141</v>
          </cell>
          <cell r="I1240">
            <v>2430</v>
          </cell>
          <cell r="J1240">
            <v>1</v>
          </cell>
          <cell r="K1240">
            <v>6</v>
          </cell>
          <cell r="L1240">
            <v>7</v>
          </cell>
          <cell r="M1240">
            <v>9</v>
          </cell>
          <cell r="N1240">
            <v>2</v>
          </cell>
        </row>
        <row r="1241">
          <cell r="A1241">
            <v>1440</v>
          </cell>
          <cell r="B1241">
            <v>44</v>
          </cell>
          <cell r="C1241">
            <v>1283</v>
          </cell>
          <cell r="D1241">
            <v>51</v>
          </cell>
          <cell r="E1241">
            <v>2061</v>
          </cell>
          <cell r="F1241">
            <v>417</v>
          </cell>
          <cell r="G1241">
            <v>411</v>
          </cell>
          <cell r="H1241">
            <v>135</v>
          </cell>
          <cell r="I1241">
            <v>4087</v>
          </cell>
          <cell r="J1241">
            <v>1</v>
          </cell>
          <cell r="K1241">
            <v>7</v>
          </cell>
          <cell r="L1241">
            <v>7</v>
          </cell>
          <cell r="M1241">
            <v>9</v>
          </cell>
          <cell r="N1241">
            <v>4</v>
          </cell>
        </row>
        <row r="1242">
          <cell r="A1242">
            <v>1288</v>
          </cell>
          <cell r="B1242">
            <v>44</v>
          </cell>
          <cell r="C1242">
            <v>1385</v>
          </cell>
          <cell r="D1242">
            <v>38</v>
          </cell>
          <cell r="E1242">
            <v>416</v>
          </cell>
          <cell r="F1242">
            <v>51</v>
          </cell>
          <cell r="G1242">
            <v>0</v>
          </cell>
          <cell r="H1242">
            <v>76</v>
          </cell>
          <cell r="I1242">
            <v>1814</v>
          </cell>
          <cell r="J1242">
            <v>1</v>
          </cell>
          <cell r="K1242">
            <v>9</v>
          </cell>
          <cell r="L1242">
            <v>2</v>
          </cell>
          <cell r="M1242">
            <v>9</v>
          </cell>
          <cell r="N1242">
            <v>6</v>
          </cell>
        </row>
        <row r="1243">
          <cell r="A1243">
            <v>3023</v>
          </cell>
          <cell r="B1243">
            <v>44</v>
          </cell>
          <cell r="C1243">
            <v>1560</v>
          </cell>
          <cell r="D1243">
            <v>372</v>
          </cell>
          <cell r="E1243">
            <v>983</v>
          </cell>
          <cell r="F1243">
            <v>485</v>
          </cell>
          <cell r="G1243">
            <v>102</v>
          </cell>
          <cell r="H1243">
            <v>134</v>
          </cell>
          <cell r="I1243">
            <v>3367</v>
          </cell>
          <cell r="J1243">
            <v>2</v>
          </cell>
          <cell r="K1243">
            <v>2</v>
          </cell>
          <cell r="L1243">
            <v>5</v>
          </cell>
          <cell r="M1243">
            <v>5</v>
          </cell>
          <cell r="N1243">
            <v>6</v>
          </cell>
        </row>
        <row r="1244">
          <cell r="A1244">
            <v>2439</v>
          </cell>
          <cell r="B1244">
            <v>43</v>
          </cell>
          <cell r="C1244">
            <v>14</v>
          </cell>
          <cell r="D1244">
            <v>92</v>
          </cell>
          <cell r="E1244">
            <v>42</v>
          </cell>
          <cell r="F1244">
            <v>49</v>
          </cell>
          <cell r="G1244">
            <v>35</v>
          </cell>
          <cell r="H1244">
            <v>78</v>
          </cell>
          <cell r="I1244">
            <v>155</v>
          </cell>
          <cell r="J1244">
            <v>3</v>
          </cell>
          <cell r="K1244">
            <v>3</v>
          </cell>
          <cell r="L1244">
            <v>0</v>
          </cell>
          <cell r="M1244">
            <v>3</v>
          </cell>
          <cell r="N1244">
            <v>7</v>
          </cell>
        </row>
        <row r="1245">
          <cell r="A1245">
            <v>2568</v>
          </cell>
          <cell r="B1245">
            <v>43</v>
          </cell>
          <cell r="C1245">
            <v>17</v>
          </cell>
          <cell r="D1245">
            <v>58</v>
          </cell>
          <cell r="E1245">
            <v>41</v>
          </cell>
          <cell r="F1245">
            <v>17</v>
          </cell>
          <cell r="G1245">
            <v>124</v>
          </cell>
          <cell r="H1245">
            <v>224</v>
          </cell>
          <cell r="I1245">
            <v>33</v>
          </cell>
          <cell r="J1245">
            <v>1</v>
          </cell>
          <cell r="K1245">
            <v>2</v>
          </cell>
          <cell r="L1245">
            <v>0</v>
          </cell>
          <cell r="M1245">
            <v>2</v>
          </cell>
          <cell r="N1245">
            <v>9</v>
          </cell>
        </row>
        <row r="1246">
          <cell r="A1246">
            <v>1703</v>
          </cell>
          <cell r="B1246">
            <v>43</v>
          </cell>
          <cell r="C1246">
            <v>38</v>
          </cell>
          <cell r="D1246">
            <v>0</v>
          </cell>
          <cell r="E1246">
            <v>38</v>
          </cell>
          <cell r="F1246">
            <v>13</v>
          </cell>
          <cell r="G1246">
            <v>6</v>
          </cell>
          <cell r="H1246">
            <v>6</v>
          </cell>
          <cell r="I1246">
            <v>88</v>
          </cell>
          <cell r="J1246">
            <v>2</v>
          </cell>
          <cell r="K1246">
            <v>1</v>
          </cell>
          <cell r="L1246">
            <v>0</v>
          </cell>
          <cell r="M1246">
            <v>3</v>
          </cell>
          <cell r="N1246">
            <v>7</v>
          </cell>
        </row>
        <row r="1247">
          <cell r="A1247">
            <v>1802</v>
          </cell>
          <cell r="B1247">
            <v>43</v>
          </cell>
          <cell r="C1247">
            <v>39</v>
          </cell>
          <cell r="D1247">
            <v>55</v>
          </cell>
          <cell r="E1247">
            <v>72</v>
          </cell>
          <cell r="F1247">
            <v>17</v>
          </cell>
          <cell r="G1247">
            <v>61</v>
          </cell>
          <cell r="H1247">
            <v>61</v>
          </cell>
          <cell r="I1247">
            <v>183</v>
          </cell>
          <cell r="J1247">
            <v>2</v>
          </cell>
          <cell r="K1247">
            <v>2</v>
          </cell>
          <cell r="L1247">
            <v>0</v>
          </cell>
          <cell r="M1247">
            <v>3</v>
          </cell>
          <cell r="N1247">
            <v>7</v>
          </cell>
        </row>
        <row r="1248">
          <cell r="A1248">
            <v>1552</v>
          </cell>
          <cell r="B1248">
            <v>43</v>
          </cell>
          <cell r="C1248">
            <v>43</v>
          </cell>
          <cell r="D1248">
            <v>0</v>
          </cell>
          <cell r="E1248">
            <v>9</v>
          </cell>
          <cell r="F1248">
            <v>0</v>
          </cell>
          <cell r="G1248">
            <v>0</v>
          </cell>
          <cell r="H1248">
            <v>12</v>
          </cell>
          <cell r="I1248">
            <v>40</v>
          </cell>
          <cell r="J1248">
            <v>1</v>
          </cell>
          <cell r="K1248">
            <v>1</v>
          </cell>
          <cell r="L1248">
            <v>0</v>
          </cell>
          <cell r="M1248">
            <v>2</v>
          </cell>
          <cell r="N1248">
            <v>6</v>
          </cell>
        </row>
        <row r="1249">
          <cell r="A1249">
            <v>2266</v>
          </cell>
          <cell r="B1249">
            <v>43</v>
          </cell>
          <cell r="C1249">
            <v>63</v>
          </cell>
          <cell r="D1249">
            <v>8</v>
          </cell>
          <cell r="E1249">
            <v>71</v>
          </cell>
          <cell r="F1249">
            <v>8</v>
          </cell>
          <cell r="G1249">
            <v>4</v>
          </cell>
          <cell r="H1249">
            <v>20</v>
          </cell>
          <cell r="I1249">
            <v>134</v>
          </cell>
          <cell r="J1249">
            <v>1</v>
          </cell>
          <cell r="K1249">
            <v>1</v>
          </cell>
          <cell r="L1249">
            <v>0</v>
          </cell>
          <cell r="M1249">
            <v>3</v>
          </cell>
          <cell r="N1249">
            <v>7</v>
          </cell>
        </row>
        <row r="1250">
          <cell r="A1250">
            <v>1834</v>
          </cell>
          <cell r="B1250">
            <v>43</v>
          </cell>
          <cell r="C1250">
            <v>102</v>
          </cell>
          <cell r="D1250">
            <v>0</v>
          </cell>
          <cell r="E1250">
            <v>8</v>
          </cell>
          <cell r="F1250">
            <v>0</v>
          </cell>
          <cell r="G1250">
            <v>0</v>
          </cell>
          <cell r="H1250">
            <v>38</v>
          </cell>
          <cell r="I1250">
            <v>72</v>
          </cell>
          <cell r="J1250">
            <v>2</v>
          </cell>
          <cell r="K1250">
            <v>1</v>
          </cell>
          <cell r="L1250">
            <v>1</v>
          </cell>
          <cell r="M1250">
            <v>2</v>
          </cell>
          <cell r="N1250">
            <v>5</v>
          </cell>
        </row>
        <row r="1251">
          <cell r="A1251">
            <v>1650</v>
          </cell>
          <cell r="B1251">
            <v>43</v>
          </cell>
          <cell r="C1251">
            <v>115</v>
          </cell>
          <cell r="D1251">
            <v>0</v>
          </cell>
          <cell r="E1251">
            <v>27</v>
          </cell>
          <cell r="F1251">
            <v>0</v>
          </cell>
          <cell r="G1251">
            <v>0</v>
          </cell>
          <cell r="H1251">
            <v>9</v>
          </cell>
          <cell r="I1251">
            <v>133</v>
          </cell>
          <cell r="J1251">
            <v>1</v>
          </cell>
          <cell r="K1251">
            <v>1</v>
          </cell>
          <cell r="L1251">
            <v>0</v>
          </cell>
          <cell r="M1251">
            <v>3</v>
          </cell>
          <cell r="N1251">
            <v>8</v>
          </cell>
        </row>
        <row r="1252">
          <cell r="A1252">
            <v>1093</v>
          </cell>
          <cell r="B1252">
            <v>43</v>
          </cell>
          <cell r="C1252">
            <v>160</v>
          </cell>
          <cell r="D1252">
            <v>4</v>
          </cell>
          <cell r="E1252">
            <v>23</v>
          </cell>
          <cell r="F1252">
            <v>8</v>
          </cell>
          <cell r="G1252">
            <v>0</v>
          </cell>
          <cell r="H1252">
            <v>19</v>
          </cell>
          <cell r="I1252">
            <v>175</v>
          </cell>
          <cell r="J1252">
            <v>2</v>
          </cell>
          <cell r="K1252">
            <v>2</v>
          </cell>
          <cell r="L1252">
            <v>0</v>
          </cell>
          <cell r="M1252">
            <v>3</v>
          </cell>
          <cell r="N1252">
            <v>6</v>
          </cell>
        </row>
        <row r="1253">
          <cell r="A1253">
            <v>1284</v>
          </cell>
          <cell r="B1253">
            <v>43</v>
          </cell>
          <cell r="C1253">
            <v>218</v>
          </cell>
          <cell r="D1253">
            <v>13</v>
          </cell>
          <cell r="E1253">
            <v>54</v>
          </cell>
          <cell r="F1253">
            <v>0</v>
          </cell>
          <cell r="G1253">
            <v>13</v>
          </cell>
          <cell r="H1253">
            <v>37</v>
          </cell>
          <cell r="I1253">
            <v>262</v>
          </cell>
          <cell r="J1253">
            <v>1</v>
          </cell>
          <cell r="K1253">
            <v>3</v>
          </cell>
          <cell r="L1253">
            <v>0</v>
          </cell>
          <cell r="M1253">
            <v>3</v>
          </cell>
          <cell r="N1253">
            <v>8</v>
          </cell>
        </row>
        <row r="1254">
          <cell r="A1254">
            <v>2521</v>
          </cell>
          <cell r="B1254">
            <v>43</v>
          </cell>
          <cell r="C1254">
            <v>218</v>
          </cell>
          <cell r="D1254">
            <v>13</v>
          </cell>
          <cell r="E1254">
            <v>54</v>
          </cell>
          <cell r="F1254">
            <v>0</v>
          </cell>
          <cell r="G1254">
            <v>13</v>
          </cell>
          <cell r="H1254">
            <v>37</v>
          </cell>
          <cell r="I1254">
            <v>262</v>
          </cell>
          <cell r="J1254">
            <v>1</v>
          </cell>
          <cell r="K1254">
            <v>3</v>
          </cell>
          <cell r="L1254">
            <v>0</v>
          </cell>
          <cell r="M1254">
            <v>3</v>
          </cell>
          <cell r="N1254">
            <v>8</v>
          </cell>
        </row>
        <row r="1255">
          <cell r="A1255">
            <v>1290</v>
          </cell>
          <cell r="B1255">
            <v>43</v>
          </cell>
          <cell r="C1255">
            <v>281</v>
          </cell>
          <cell r="D1255">
            <v>53</v>
          </cell>
          <cell r="E1255">
            <v>327</v>
          </cell>
          <cell r="F1255">
            <v>70</v>
          </cell>
          <cell r="G1255">
            <v>46</v>
          </cell>
          <cell r="H1255">
            <v>183</v>
          </cell>
          <cell r="I1255">
            <v>594</v>
          </cell>
          <cell r="J1255">
            <v>3</v>
          </cell>
          <cell r="K1255">
            <v>5</v>
          </cell>
          <cell r="L1255">
            <v>1</v>
          </cell>
          <cell r="M1255">
            <v>4</v>
          </cell>
          <cell r="N1255">
            <v>8</v>
          </cell>
        </row>
        <row r="1256">
          <cell r="A1256">
            <v>2608</v>
          </cell>
          <cell r="B1256">
            <v>43</v>
          </cell>
          <cell r="C1256">
            <v>304</v>
          </cell>
          <cell r="D1256">
            <v>0</v>
          </cell>
          <cell r="E1256">
            <v>29</v>
          </cell>
          <cell r="F1256">
            <v>0</v>
          </cell>
          <cell r="G1256">
            <v>3</v>
          </cell>
          <cell r="H1256">
            <v>0</v>
          </cell>
          <cell r="I1256">
            <v>335</v>
          </cell>
          <cell r="J1256">
            <v>2</v>
          </cell>
          <cell r="K1256">
            <v>2</v>
          </cell>
          <cell r="L1256">
            <v>1</v>
          </cell>
          <cell r="M1256">
            <v>4</v>
          </cell>
          <cell r="N1256">
            <v>5</v>
          </cell>
        </row>
        <row r="1257">
          <cell r="A1257">
            <v>2385</v>
          </cell>
          <cell r="B1257">
            <v>43</v>
          </cell>
          <cell r="C1257">
            <v>371</v>
          </cell>
          <cell r="D1257">
            <v>7</v>
          </cell>
          <cell r="E1257">
            <v>59</v>
          </cell>
          <cell r="F1257">
            <v>7</v>
          </cell>
          <cell r="G1257">
            <v>4</v>
          </cell>
          <cell r="H1257">
            <v>115</v>
          </cell>
          <cell r="I1257">
            <v>334</v>
          </cell>
          <cell r="J1257">
            <v>4</v>
          </cell>
          <cell r="K1257">
            <v>3</v>
          </cell>
          <cell r="L1257">
            <v>2</v>
          </cell>
          <cell r="M1257">
            <v>2</v>
          </cell>
          <cell r="N1257">
            <v>9</v>
          </cell>
        </row>
        <row r="1258">
          <cell r="A1258">
            <v>1966</v>
          </cell>
          <cell r="B1258">
            <v>43</v>
          </cell>
          <cell r="C1258">
            <v>719</v>
          </cell>
          <cell r="D1258">
            <v>8</v>
          </cell>
          <cell r="E1258">
            <v>213</v>
          </cell>
          <cell r="F1258">
            <v>10</v>
          </cell>
          <cell r="G1258">
            <v>18</v>
          </cell>
          <cell r="H1258">
            <v>58</v>
          </cell>
          <cell r="I1258">
            <v>908</v>
          </cell>
          <cell r="J1258">
            <v>2</v>
          </cell>
          <cell r="K1258">
            <v>4</v>
          </cell>
          <cell r="L1258">
            <v>2</v>
          </cell>
          <cell r="M1258">
            <v>8</v>
          </cell>
          <cell r="N1258">
            <v>4</v>
          </cell>
        </row>
        <row r="1259">
          <cell r="A1259">
            <v>1790</v>
          </cell>
          <cell r="B1259">
            <v>43</v>
          </cell>
          <cell r="C1259">
            <v>1437</v>
          </cell>
          <cell r="D1259">
            <v>62</v>
          </cell>
          <cell r="E1259">
            <v>1118</v>
          </cell>
          <cell r="F1259">
            <v>293</v>
          </cell>
          <cell r="G1259">
            <v>383</v>
          </cell>
          <cell r="H1259">
            <v>224</v>
          </cell>
          <cell r="I1259">
            <v>3069</v>
          </cell>
          <cell r="J1259">
            <v>2</v>
          </cell>
          <cell r="K1259">
            <v>5</v>
          </cell>
          <cell r="L1259">
            <v>9</v>
          </cell>
          <cell r="M1259">
            <v>6</v>
          </cell>
          <cell r="N1259">
            <v>2</v>
          </cell>
        </row>
        <row r="1260">
          <cell r="A1260">
            <v>1826</v>
          </cell>
          <cell r="B1260">
            <v>43</v>
          </cell>
          <cell r="C1260">
            <v>1616</v>
          </cell>
          <cell r="D1260">
            <v>165</v>
          </cell>
          <cell r="E1260">
            <v>2073</v>
          </cell>
          <cell r="F1260">
            <v>216</v>
          </cell>
          <cell r="G1260">
            <v>123</v>
          </cell>
          <cell r="H1260">
            <v>290</v>
          </cell>
          <cell r="I1260">
            <v>3903</v>
          </cell>
          <cell r="J1260">
            <v>1</v>
          </cell>
          <cell r="K1260">
            <v>5</v>
          </cell>
          <cell r="L1260">
            <v>6</v>
          </cell>
          <cell r="M1260">
            <v>7</v>
          </cell>
          <cell r="N1260">
            <v>2</v>
          </cell>
        </row>
        <row r="1261">
          <cell r="A1261">
            <v>2287</v>
          </cell>
          <cell r="B1261">
            <v>43</v>
          </cell>
          <cell r="C1261">
            <v>2551</v>
          </cell>
          <cell r="D1261">
            <v>65</v>
          </cell>
          <cell r="E1261">
            <v>556</v>
          </cell>
          <cell r="F1261">
            <v>85</v>
          </cell>
          <cell r="G1261">
            <v>65</v>
          </cell>
          <cell r="H1261">
            <v>31</v>
          </cell>
          <cell r="I1261">
            <v>3290</v>
          </cell>
          <cell r="J1261">
            <v>1</v>
          </cell>
          <cell r="K1261">
            <v>5</v>
          </cell>
          <cell r="L1261">
            <v>5</v>
          </cell>
          <cell r="M1261">
            <v>12</v>
          </cell>
          <cell r="N1261">
            <v>2</v>
          </cell>
        </row>
        <row r="1262">
          <cell r="A1262">
            <v>1613</v>
          </cell>
          <cell r="B1262">
            <v>43</v>
          </cell>
          <cell r="C1262">
            <v>2891</v>
          </cell>
          <cell r="D1262">
            <v>262</v>
          </cell>
          <cell r="E1262">
            <v>487</v>
          </cell>
          <cell r="F1262">
            <v>95</v>
          </cell>
          <cell r="G1262">
            <v>73</v>
          </cell>
          <cell r="H1262">
            <v>73</v>
          </cell>
          <cell r="I1262">
            <v>3735</v>
          </cell>
          <cell r="J1262">
            <v>2</v>
          </cell>
          <cell r="K1262">
            <v>7</v>
          </cell>
          <cell r="L1262">
            <v>3</v>
          </cell>
          <cell r="M1262">
            <v>13</v>
          </cell>
          <cell r="N1262">
            <v>8</v>
          </cell>
        </row>
        <row r="1263">
          <cell r="A1263">
            <v>2643</v>
          </cell>
          <cell r="B1263">
            <v>43</v>
          </cell>
          <cell r="C1263">
            <v>2891</v>
          </cell>
          <cell r="D1263">
            <v>262</v>
          </cell>
          <cell r="E1263">
            <v>487</v>
          </cell>
          <cell r="F1263">
            <v>95</v>
          </cell>
          <cell r="G1263">
            <v>73</v>
          </cell>
          <cell r="H1263">
            <v>73</v>
          </cell>
          <cell r="I1263">
            <v>3735</v>
          </cell>
          <cell r="J1263">
            <v>2</v>
          </cell>
          <cell r="K1263">
            <v>7</v>
          </cell>
          <cell r="L1263">
            <v>3</v>
          </cell>
          <cell r="M1263">
            <v>13</v>
          </cell>
          <cell r="N1263">
            <v>8</v>
          </cell>
        </row>
        <row r="1264">
          <cell r="A1264">
            <v>2730</v>
          </cell>
          <cell r="B1264">
            <v>42</v>
          </cell>
          <cell r="C1264">
            <v>22</v>
          </cell>
          <cell r="D1264">
            <v>65</v>
          </cell>
          <cell r="E1264">
            <v>29</v>
          </cell>
          <cell r="F1264">
            <v>51</v>
          </cell>
          <cell r="G1264">
            <v>58</v>
          </cell>
          <cell r="H1264">
            <v>51</v>
          </cell>
          <cell r="I1264">
            <v>174</v>
          </cell>
          <cell r="J1264">
            <v>4</v>
          </cell>
          <cell r="K1264">
            <v>1</v>
          </cell>
          <cell r="L1264">
            <v>1</v>
          </cell>
          <cell r="M1264">
            <v>4</v>
          </cell>
          <cell r="N1264">
            <v>3</v>
          </cell>
        </row>
        <row r="1265">
          <cell r="A1265">
            <v>1762</v>
          </cell>
          <cell r="B1265">
            <v>42</v>
          </cell>
          <cell r="C1265">
            <v>23</v>
          </cell>
          <cell r="D1265">
            <v>19</v>
          </cell>
          <cell r="E1265">
            <v>19</v>
          </cell>
          <cell r="F1265">
            <v>30</v>
          </cell>
          <cell r="G1265">
            <v>0</v>
          </cell>
          <cell r="H1265">
            <v>19</v>
          </cell>
          <cell r="I1265">
            <v>71</v>
          </cell>
          <cell r="J1265">
            <v>2</v>
          </cell>
          <cell r="K1265">
            <v>1</v>
          </cell>
          <cell r="L1265">
            <v>0</v>
          </cell>
          <cell r="M1265">
            <v>3</v>
          </cell>
          <cell r="N1265">
            <v>4</v>
          </cell>
        </row>
        <row r="1266">
          <cell r="A1266">
            <v>1021</v>
          </cell>
          <cell r="B1266">
            <v>42</v>
          </cell>
          <cell r="C1266">
            <v>42</v>
          </cell>
          <cell r="D1266">
            <v>42</v>
          </cell>
          <cell r="E1266">
            <v>72219</v>
          </cell>
          <cell r="F1266">
            <v>42</v>
          </cell>
          <cell r="G1266">
            <v>42</v>
          </cell>
          <cell r="H1266">
            <v>42</v>
          </cell>
          <cell r="I1266">
            <v>72345</v>
          </cell>
          <cell r="J1266">
            <v>15</v>
          </cell>
          <cell r="K1266">
            <v>0</v>
          </cell>
          <cell r="L1266">
            <v>28</v>
          </cell>
          <cell r="M1266">
            <v>0</v>
          </cell>
          <cell r="N1266">
            <v>1</v>
          </cell>
        </row>
        <row r="1267">
          <cell r="A1267">
            <v>3049</v>
          </cell>
          <cell r="B1267">
            <v>42</v>
          </cell>
          <cell r="C1267">
            <v>64</v>
          </cell>
          <cell r="D1267">
            <v>0</v>
          </cell>
          <cell r="E1267">
            <v>18</v>
          </cell>
          <cell r="F1267">
            <v>0</v>
          </cell>
          <cell r="G1267">
            <v>0</v>
          </cell>
          <cell r="H1267">
            <v>37</v>
          </cell>
          <cell r="I1267">
            <v>46</v>
          </cell>
          <cell r="J1267">
            <v>1</v>
          </cell>
          <cell r="K1267">
            <v>1</v>
          </cell>
          <cell r="L1267">
            <v>1</v>
          </cell>
          <cell r="M1267">
            <v>2</v>
          </cell>
          <cell r="N1267">
            <v>6</v>
          </cell>
        </row>
        <row r="1268">
          <cell r="A1268">
            <v>1819</v>
          </cell>
          <cell r="B1268">
            <v>42</v>
          </cell>
          <cell r="C1268">
            <v>99</v>
          </cell>
          <cell r="D1268">
            <v>0</v>
          </cell>
          <cell r="E1268">
            <v>19</v>
          </cell>
          <cell r="F1268">
            <v>0</v>
          </cell>
          <cell r="G1268">
            <v>3</v>
          </cell>
          <cell r="H1268">
            <v>25</v>
          </cell>
          <cell r="I1268">
            <v>95</v>
          </cell>
          <cell r="J1268">
            <v>1</v>
          </cell>
          <cell r="K1268">
            <v>1</v>
          </cell>
          <cell r="L1268">
            <v>0</v>
          </cell>
          <cell r="M1268">
            <v>3</v>
          </cell>
          <cell r="N1268">
            <v>6</v>
          </cell>
        </row>
        <row r="1269">
          <cell r="A1269">
            <v>2995</v>
          </cell>
          <cell r="B1269">
            <v>42</v>
          </cell>
          <cell r="C1269">
            <v>99</v>
          </cell>
          <cell r="D1269">
            <v>18</v>
          </cell>
          <cell r="E1269">
            <v>76</v>
          </cell>
          <cell r="F1269">
            <v>54</v>
          </cell>
          <cell r="G1269">
            <v>45</v>
          </cell>
          <cell r="H1269">
            <v>58</v>
          </cell>
          <cell r="I1269">
            <v>234</v>
          </cell>
          <cell r="J1269">
            <v>3</v>
          </cell>
          <cell r="K1269">
            <v>2</v>
          </cell>
          <cell r="L1269">
            <v>0</v>
          </cell>
          <cell r="M1269">
            <v>4</v>
          </cell>
          <cell r="N1269">
            <v>6</v>
          </cell>
        </row>
        <row r="1270">
          <cell r="A1270">
            <v>1556</v>
          </cell>
          <cell r="B1270">
            <v>42</v>
          </cell>
          <cell r="C1270">
            <v>183</v>
          </cell>
          <cell r="D1270">
            <v>43</v>
          </cell>
          <cell r="E1270">
            <v>176</v>
          </cell>
          <cell r="F1270">
            <v>61</v>
          </cell>
          <cell r="G1270">
            <v>86</v>
          </cell>
          <cell r="H1270">
            <v>86</v>
          </cell>
          <cell r="I1270">
            <v>463</v>
          </cell>
          <cell r="J1270">
            <v>3</v>
          </cell>
          <cell r="K1270">
            <v>4</v>
          </cell>
          <cell r="L1270">
            <v>1</v>
          </cell>
          <cell r="M1270">
            <v>3</v>
          </cell>
          <cell r="N1270">
            <v>8</v>
          </cell>
        </row>
        <row r="1271">
          <cell r="A1271">
            <v>2183</v>
          </cell>
          <cell r="B1271">
            <v>42</v>
          </cell>
          <cell r="C1271">
            <v>412</v>
          </cell>
          <cell r="D1271">
            <v>9</v>
          </cell>
          <cell r="E1271">
            <v>85</v>
          </cell>
          <cell r="F1271">
            <v>12</v>
          </cell>
          <cell r="G1271">
            <v>15</v>
          </cell>
          <cell r="H1271">
            <v>41</v>
          </cell>
          <cell r="I1271">
            <v>492</v>
          </cell>
          <cell r="J1271">
            <v>2</v>
          </cell>
          <cell r="K1271">
            <v>3</v>
          </cell>
          <cell r="L1271">
            <v>2</v>
          </cell>
          <cell r="M1271">
            <v>4</v>
          </cell>
          <cell r="N1271">
            <v>4</v>
          </cell>
        </row>
        <row r="1272">
          <cell r="A1272">
            <v>2110</v>
          </cell>
          <cell r="B1272">
            <v>42</v>
          </cell>
          <cell r="C1272">
            <v>451</v>
          </cell>
          <cell r="D1272">
            <v>74</v>
          </cell>
          <cell r="E1272">
            <v>2096</v>
          </cell>
          <cell r="F1272">
            <v>0</v>
          </cell>
          <cell r="G1272">
            <v>85</v>
          </cell>
          <cell r="H1272">
            <v>287</v>
          </cell>
          <cell r="I1272">
            <v>2419</v>
          </cell>
          <cell r="J1272">
            <v>1</v>
          </cell>
          <cell r="K1272">
            <v>7</v>
          </cell>
          <cell r="L1272">
            <v>6</v>
          </cell>
          <cell r="M1272">
            <v>11</v>
          </cell>
          <cell r="N1272">
            <v>4</v>
          </cell>
        </row>
        <row r="1273">
          <cell r="A1273">
            <v>2834</v>
          </cell>
          <cell r="B1273">
            <v>42</v>
          </cell>
          <cell r="C1273">
            <v>496</v>
          </cell>
          <cell r="D1273">
            <v>220</v>
          </cell>
          <cell r="E1273">
            <v>579</v>
          </cell>
          <cell r="F1273">
            <v>17</v>
          </cell>
          <cell r="G1273">
            <v>68</v>
          </cell>
          <cell r="H1273">
            <v>277</v>
          </cell>
          <cell r="I1273">
            <v>1104</v>
          </cell>
          <cell r="J1273">
            <v>2</v>
          </cell>
          <cell r="K1273">
            <v>8</v>
          </cell>
          <cell r="L1273">
            <v>1</v>
          </cell>
          <cell r="M1273">
            <v>7</v>
          </cell>
          <cell r="N1273">
            <v>7</v>
          </cell>
        </row>
        <row r="1274">
          <cell r="A1274">
            <v>1415</v>
          </cell>
          <cell r="B1274">
            <v>42</v>
          </cell>
          <cell r="C1274">
            <v>789</v>
          </cell>
          <cell r="D1274">
            <v>0</v>
          </cell>
          <cell r="E1274">
            <v>789</v>
          </cell>
          <cell r="F1274">
            <v>64</v>
          </cell>
          <cell r="G1274">
            <v>13</v>
          </cell>
          <cell r="H1274">
            <v>642</v>
          </cell>
          <cell r="I1274">
            <v>1014</v>
          </cell>
          <cell r="J1274">
            <v>5</v>
          </cell>
          <cell r="K1274">
            <v>8</v>
          </cell>
          <cell r="L1274">
            <v>1</v>
          </cell>
          <cell r="M1274">
            <v>7</v>
          </cell>
          <cell r="N1274">
            <v>8</v>
          </cell>
        </row>
        <row r="1275">
          <cell r="A1275">
            <v>1911</v>
          </cell>
          <cell r="B1275">
            <v>42</v>
          </cell>
          <cell r="C1275">
            <v>1062</v>
          </cell>
          <cell r="D1275">
            <v>0</v>
          </cell>
          <cell r="E1275">
            <v>1150</v>
          </cell>
          <cell r="F1275">
            <v>223</v>
          </cell>
          <cell r="G1275">
            <v>47</v>
          </cell>
          <cell r="H1275">
            <v>27</v>
          </cell>
          <cell r="I1275">
            <v>2457</v>
          </cell>
          <cell r="J1275">
            <v>1</v>
          </cell>
          <cell r="K1275">
            <v>6</v>
          </cell>
          <cell r="L1275">
            <v>4</v>
          </cell>
          <cell r="M1275">
            <v>9</v>
          </cell>
          <cell r="N1275">
            <v>2</v>
          </cell>
        </row>
        <row r="1276">
          <cell r="A1276">
            <v>3179</v>
          </cell>
          <cell r="B1276">
            <v>42</v>
          </cell>
          <cell r="C1276">
            <v>1107</v>
          </cell>
          <cell r="D1276">
            <v>151</v>
          </cell>
          <cell r="E1276">
            <v>1834</v>
          </cell>
          <cell r="F1276">
            <v>198</v>
          </cell>
          <cell r="G1276">
            <v>58</v>
          </cell>
          <cell r="H1276">
            <v>113</v>
          </cell>
          <cell r="I1276">
            <v>3235</v>
          </cell>
          <cell r="J1276">
            <v>1</v>
          </cell>
          <cell r="K1276">
            <v>6</v>
          </cell>
          <cell r="L1276">
            <v>2</v>
          </cell>
          <cell r="M1276">
            <v>9</v>
          </cell>
          <cell r="N1276">
            <v>2</v>
          </cell>
        </row>
        <row r="1277">
          <cell r="A1277">
            <v>1410</v>
          </cell>
          <cell r="B1277">
            <v>42</v>
          </cell>
          <cell r="C1277">
            <v>1144</v>
          </cell>
          <cell r="D1277">
            <v>284</v>
          </cell>
          <cell r="E1277">
            <v>1644</v>
          </cell>
          <cell r="F1277">
            <v>372</v>
          </cell>
          <cell r="G1277">
            <v>214</v>
          </cell>
          <cell r="H1277">
            <v>69</v>
          </cell>
          <cell r="I1277">
            <v>3590</v>
          </cell>
          <cell r="J1277">
            <v>1</v>
          </cell>
          <cell r="K1277">
            <v>6</v>
          </cell>
          <cell r="L1277">
            <v>7</v>
          </cell>
          <cell r="M1277">
            <v>13</v>
          </cell>
          <cell r="N1277">
            <v>1</v>
          </cell>
        </row>
        <row r="1278">
          <cell r="A1278">
            <v>1813</v>
          </cell>
          <cell r="B1278">
            <v>42</v>
          </cell>
          <cell r="C1278">
            <v>1165</v>
          </cell>
          <cell r="D1278">
            <v>14</v>
          </cell>
          <cell r="E1278">
            <v>249</v>
          </cell>
          <cell r="F1278">
            <v>0</v>
          </cell>
          <cell r="G1278">
            <v>44</v>
          </cell>
          <cell r="H1278">
            <v>28</v>
          </cell>
          <cell r="I1278">
            <v>1445</v>
          </cell>
          <cell r="J1278">
            <v>3</v>
          </cell>
          <cell r="K1278">
            <v>7</v>
          </cell>
          <cell r="L1278">
            <v>3</v>
          </cell>
          <cell r="M1278">
            <v>7</v>
          </cell>
          <cell r="N1278">
            <v>5</v>
          </cell>
        </row>
        <row r="1279">
          <cell r="A1279">
            <v>3181</v>
          </cell>
          <cell r="B1279">
            <v>42</v>
          </cell>
          <cell r="C1279">
            <v>1331</v>
          </cell>
          <cell r="D1279">
            <v>114</v>
          </cell>
          <cell r="E1279">
            <v>1414</v>
          </cell>
          <cell r="F1279">
            <v>161</v>
          </cell>
          <cell r="G1279">
            <v>123</v>
          </cell>
          <cell r="H1279">
            <v>72</v>
          </cell>
          <cell r="I1279">
            <v>3072</v>
          </cell>
          <cell r="J1279">
            <v>1</v>
          </cell>
          <cell r="K1279">
            <v>4</v>
          </cell>
          <cell r="L1279">
            <v>6</v>
          </cell>
          <cell r="M1279">
            <v>8</v>
          </cell>
          <cell r="N1279">
            <v>2</v>
          </cell>
        </row>
        <row r="1280">
          <cell r="A1280">
            <v>1122</v>
          </cell>
          <cell r="B1280">
            <v>42</v>
          </cell>
          <cell r="C1280">
            <v>1405</v>
          </cell>
          <cell r="D1280">
            <v>13</v>
          </cell>
          <cell r="E1280">
            <v>124</v>
          </cell>
          <cell r="F1280">
            <v>0</v>
          </cell>
          <cell r="G1280">
            <v>13</v>
          </cell>
          <cell r="H1280">
            <v>108</v>
          </cell>
          <cell r="I1280">
            <v>1447</v>
          </cell>
          <cell r="J1280">
            <v>5</v>
          </cell>
          <cell r="K1280">
            <v>11</v>
          </cell>
          <cell r="L1280">
            <v>1</v>
          </cell>
          <cell r="M1280">
            <v>6</v>
          </cell>
          <cell r="N1280">
            <v>8</v>
          </cell>
        </row>
        <row r="1281">
          <cell r="A1281">
            <v>1631</v>
          </cell>
          <cell r="B1281">
            <v>42</v>
          </cell>
          <cell r="C1281">
            <v>1637</v>
          </cell>
          <cell r="D1281">
            <v>0</v>
          </cell>
          <cell r="E1281">
            <v>345</v>
          </cell>
          <cell r="F1281">
            <v>270</v>
          </cell>
          <cell r="G1281">
            <v>114</v>
          </cell>
          <cell r="H1281">
            <v>114</v>
          </cell>
          <cell r="I1281">
            <v>2252</v>
          </cell>
          <cell r="J1281">
            <v>3</v>
          </cell>
          <cell r="K1281">
            <v>7</v>
          </cell>
          <cell r="L1281">
            <v>6</v>
          </cell>
          <cell r="M1281">
            <v>12</v>
          </cell>
          <cell r="N1281">
            <v>4</v>
          </cell>
        </row>
        <row r="1282">
          <cell r="A1282">
            <v>2903</v>
          </cell>
          <cell r="B1282">
            <v>42</v>
          </cell>
          <cell r="C1282">
            <v>1657</v>
          </cell>
          <cell r="D1282">
            <v>122</v>
          </cell>
          <cell r="E1282">
            <v>890</v>
          </cell>
          <cell r="F1282">
            <v>239</v>
          </cell>
          <cell r="G1282">
            <v>214</v>
          </cell>
          <cell r="H1282">
            <v>275</v>
          </cell>
          <cell r="I1282">
            <v>2847</v>
          </cell>
          <cell r="J1282">
            <v>1</v>
          </cell>
          <cell r="K1282">
            <v>9</v>
          </cell>
          <cell r="L1282">
            <v>3</v>
          </cell>
          <cell r="M1282">
            <v>6</v>
          </cell>
          <cell r="N1282">
            <v>5</v>
          </cell>
        </row>
        <row r="1283">
          <cell r="A1283">
            <v>1299</v>
          </cell>
          <cell r="B1283">
            <v>42</v>
          </cell>
          <cell r="C1283">
            <v>1851</v>
          </cell>
          <cell r="D1283">
            <v>106</v>
          </cell>
          <cell r="E1283">
            <v>1352</v>
          </cell>
          <cell r="F1283">
            <v>186</v>
          </cell>
          <cell r="G1283">
            <v>106</v>
          </cell>
          <cell r="H1283">
            <v>34</v>
          </cell>
          <cell r="I1283">
            <v>3568</v>
          </cell>
          <cell r="J1283">
            <v>1</v>
          </cell>
          <cell r="K1283">
            <v>6</v>
          </cell>
          <cell r="L1283">
            <v>6</v>
          </cell>
          <cell r="M1283">
            <v>10</v>
          </cell>
          <cell r="N1283">
            <v>3</v>
          </cell>
        </row>
        <row r="1284">
          <cell r="A1284">
            <v>1596</v>
          </cell>
          <cell r="B1284">
            <v>41</v>
          </cell>
          <cell r="C1284">
            <v>13</v>
          </cell>
          <cell r="D1284">
            <v>50</v>
          </cell>
          <cell r="E1284">
            <v>6</v>
          </cell>
          <cell r="F1284">
            <v>25</v>
          </cell>
          <cell r="G1284">
            <v>44</v>
          </cell>
          <cell r="H1284">
            <v>94</v>
          </cell>
          <cell r="I1284">
            <v>44</v>
          </cell>
          <cell r="J1284">
            <v>1</v>
          </cell>
          <cell r="K1284">
            <v>1</v>
          </cell>
          <cell r="L1284">
            <v>0</v>
          </cell>
          <cell r="M1284">
            <v>3</v>
          </cell>
          <cell r="N1284">
            <v>8</v>
          </cell>
        </row>
        <row r="1285">
          <cell r="A1285">
            <v>2689</v>
          </cell>
          <cell r="B1285">
            <v>41</v>
          </cell>
          <cell r="C1285">
            <v>13</v>
          </cell>
          <cell r="D1285">
            <v>63</v>
          </cell>
          <cell r="E1285">
            <v>70</v>
          </cell>
          <cell r="F1285">
            <v>76</v>
          </cell>
          <cell r="G1285">
            <v>57</v>
          </cell>
          <cell r="H1285">
            <v>127</v>
          </cell>
          <cell r="I1285">
            <v>152</v>
          </cell>
          <cell r="J1285">
            <v>2</v>
          </cell>
          <cell r="K1285">
            <v>3</v>
          </cell>
          <cell r="L1285">
            <v>0</v>
          </cell>
          <cell r="M1285">
            <v>3</v>
          </cell>
          <cell r="N1285">
            <v>6</v>
          </cell>
        </row>
        <row r="1286">
          <cell r="A1286">
            <v>2549</v>
          </cell>
          <cell r="B1286">
            <v>41</v>
          </cell>
          <cell r="C1286">
            <v>33</v>
          </cell>
          <cell r="D1286">
            <v>19</v>
          </cell>
          <cell r="E1286">
            <v>108</v>
          </cell>
          <cell r="F1286">
            <v>33</v>
          </cell>
          <cell r="G1286">
            <v>0</v>
          </cell>
          <cell r="H1286">
            <v>51</v>
          </cell>
          <cell r="I1286">
            <v>140</v>
          </cell>
          <cell r="J1286">
            <v>1</v>
          </cell>
          <cell r="K1286">
            <v>1</v>
          </cell>
          <cell r="L1286">
            <v>0</v>
          </cell>
          <cell r="M1286">
            <v>3</v>
          </cell>
          <cell r="N1286">
            <v>7</v>
          </cell>
        </row>
        <row r="1287">
          <cell r="A1287">
            <v>1574</v>
          </cell>
          <cell r="B1287">
            <v>41</v>
          </cell>
          <cell r="C1287">
            <v>67</v>
          </cell>
          <cell r="D1287">
            <v>0</v>
          </cell>
          <cell r="E1287">
            <v>123</v>
          </cell>
          <cell r="F1287">
            <v>21</v>
          </cell>
          <cell r="G1287">
            <v>14</v>
          </cell>
          <cell r="H1287">
            <v>60</v>
          </cell>
          <cell r="I1287">
            <v>165</v>
          </cell>
          <cell r="J1287">
            <v>2</v>
          </cell>
          <cell r="K1287">
            <v>2</v>
          </cell>
          <cell r="L1287">
            <v>1</v>
          </cell>
          <cell r="M1287">
            <v>2</v>
          </cell>
          <cell r="N1287">
            <v>7</v>
          </cell>
        </row>
        <row r="1288">
          <cell r="A1288">
            <v>1020</v>
          </cell>
          <cell r="B1288">
            <v>41</v>
          </cell>
          <cell r="C1288">
            <v>318</v>
          </cell>
          <cell r="D1288">
            <v>7</v>
          </cell>
          <cell r="E1288">
            <v>270</v>
          </cell>
          <cell r="F1288">
            <v>255</v>
          </cell>
          <cell r="G1288">
            <v>141</v>
          </cell>
          <cell r="H1288">
            <v>178</v>
          </cell>
          <cell r="I1288">
            <v>814</v>
          </cell>
          <cell r="J1288">
            <v>1</v>
          </cell>
          <cell r="K1288">
            <v>4</v>
          </cell>
          <cell r="L1288">
            <v>2</v>
          </cell>
          <cell r="M1288">
            <v>5</v>
          </cell>
          <cell r="N1288">
            <v>8</v>
          </cell>
        </row>
        <row r="1289">
          <cell r="A1289">
            <v>3140</v>
          </cell>
          <cell r="B1289">
            <v>41</v>
          </cell>
          <cell r="C1289">
            <v>592</v>
          </cell>
          <cell r="D1289">
            <v>409</v>
          </cell>
          <cell r="E1289">
            <v>409</v>
          </cell>
          <cell r="F1289">
            <v>507</v>
          </cell>
          <cell r="G1289">
            <v>246</v>
          </cell>
          <cell r="H1289">
            <v>143</v>
          </cell>
          <cell r="I1289">
            <v>2020</v>
          </cell>
          <cell r="J1289">
            <v>2</v>
          </cell>
          <cell r="K1289">
            <v>6</v>
          </cell>
          <cell r="L1289">
            <v>4</v>
          </cell>
          <cell r="M1289">
            <v>11</v>
          </cell>
          <cell r="N1289">
            <v>4</v>
          </cell>
        </row>
        <row r="1290">
          <cell r="A1290">
            <v>1708</v>
          </cell>
          <cell r="B1290">
            <v>41</v>
          </cell>
          <cell r="C1290">
            <v>686</v>
          </cell>
          <cell r="D1290">
            <v>331</v>
          </cell>
          <cell r="E1290">
            <v>509</v>
          </cell>
          <cell r="F1290">
            <v>383</v>
          </cell>
          <cell r="G1290">
            <v>135</v>
          </cell>
          <cell r="H1290">
            <v>352</v>
          </cell>
          <cell r="I1290">
            <v>1692</v>
          </cell>
          <cell r="J1290">
            <v>1</v>
          </cell>
          <cell r="K1290">
            <v>3</v>
          </cell>
          <cell r="L1290">
            <v>8</v>
          </cell>
          <cell r="M1290">
            <v>11</v>
          </cell>
          <cell r="N1290">
            <v>1</v>
          </cell>
        </row>
        <row r="1291">
          <cell r="A1291">
            <v>1463</v>
          </cell>
          <cell r="B1291">
            <v>41</v>
          </cell>
          <cell r="C1291">
            <v>964</v>
          </cell>
          <cell r="D1291">
            <v>24</v>
          </cell>
          <cell r="E1291">
            <v>288</v>
          </cell>
          <cell r="F1291">
            <v>51</v>
          </cell>
          <cell r="G1291">
            <v>0</v>
          </cell>
          <cell r="H1291">
            <v>408</v>
          </cell>
          <cell r="I1291">
            <v>920</v>
          </cell>
          <cell r="J1291">
            <v>7</v>
          </cell>
          <cell r="K1291">
            <v>7</v>
          </cell>
          <cell r="L1291">
            <v>3</v>
          </cell>
          <cell r="M1291">
            <v>4</v>
          </cell>
          <cell r="N1291">
            <v>8</v>
          </cell>
        </row>
        <row r="1292">
          <cell r="A1292">
            <v>2425</v>
          </cell>
          <cell r="B1292">
            <v>41</v>
          </cell>
          <cell r="C1292">
            <v>974</v>
          </cell>
          <cell r="D1292">
            <v>66</v>
          </cell>
          <cell r="E1292">
            <v>388</v>
          </cell>
          <cell r="F1292">
            <v>142</v>
          </cell>
          <cell r="G1292">
            <v>20</v>
          </cell>
          <cell r="H1292">
            <v>95</v>
          </cell>
          <cell r="I1292">
            <v>1494</v>
          </cell>
          <cell r="J1292">
            <v>4</v>
          </cell>
          <cell r="K1292">
            <v>4</v>
          </cell>
          <cell r="L1292">
            <v>4</v>
          </cell>
          <cell r="M1292">
            <v>5</v>
          </cell>
          <cell r="N1292">
            <v>2</v>
          </cell>
        </row>
        <row r="1293">
          <cell r="A1293">
            <v>2247</v>
          </cell>
          <cell r="B1293">
            <v>41</v>
          </cell>
          <cell r="C1293">
            <v>1405</v>
          </cell>
          <cell r="D1293">
            <v>17</v>
          </cell>
          <cell r="E1293">
            <v>437</v>
          </cell>
          <cell r="F1293">
            <v>23</v>
          </cell>
          <cell r="G1293">
            <v>17</v>
          </cell>
          <cell r="H1293">
            <v>379</v>
          </cell>
          <cell r="I1293">
            <v>1520</v>
          </cell>
          <cell r="J1293">
            <v>10</v>
          </cell>
          <cell r="K1293">
            <v>9</v>
          </cell>
          <cell r="L1293">
            <v>4</v>
          </cell>
          <cell r="M1293">
            <v>6</v>
          </cell>
          <cell r="N1293">
            <v>8</v>
          </cell>
        </row>
        <row r="1294">
          <cell r="A1294">
            <v>1997</v>
          </cell>
          <cell r="B1294">
            <v>41</v>
          </cell>
          <cell r="C1294">
            <v>1530</v>
          </cell>
          <cell r="D1294">
            <v>275</v>
          </cell>
          <cell r="E1294">
            <v>612</v>
          </cell>
          <cell r="F1294">
            <v>318</v>
          </cell>
          <cell r="G1294">
            <v>366</v>
          </cell>
          <cell r="H1294">
            <v>183</v>
          </cell>
          <cell r="I1294">
            <v>2918</v>
          </cell>
          <cell r="J1294">
            <v>1</v>
          </cell>
          <cell r="K1294">
            <v>6</v>
          </cell>
          <cell r="L1294">
            <v>6</v>
          </cell>
          <cell r="M1294">
            <v>7</v>
          </cell>
          <cell r="N1294">
            <v>3</v>
          </cell>
        </row>
        <row r="1295">
          <cell r="A1295">
            <v>2031</v>
          </cell>
          <cell r="B1295">
            <v>41</v>
          </cell>
          <cell r="C1295">
            <v>1530</v>
          </cell>
          <cell r="D1295">
            <v>275</v>
          </cell>
          <cell r="E1295">
            <v>612</v>
          </cell>
          <cell r="F1295">
            <v>318</v>
          </cell>
          <cell r="G1295">
            <v>366</v>
          </cell>
          <cell r="H1295">
            <v>183</v>
          </cell>
          <cell r="I1295">
            <v>2918</v>
          </cell>
          <cell r="J1295">
            <v>1</v>
          </cell>
          <cell r="K1295">
            <v>6</v>
          </cell>
          <cell r="L1295">
            <v>6</v>
          </cell>
          <cell r="M1295">
            <v>7</v>
          </cell>
          <cell r="N1295">
            <v>3</v>
          </cell>
        </row>
        <row r="1296">
          <cell r="A1296">
            <v>2508</v>
          </cell>
          <cell r="B1296">
            <v>41</v>
          </cell>
          <cell r="C1296">
            <v>1647</v>
          </cell>
          <cell r="D1296">
            <v>151</v>
          </cell>
          <cell r="E1296">
            <v>327</v>
          </cell>
          <cell r="F1296">
            <v>0</v>
          </cell>
          <cell r="G1296">
            <v>64</v>
          </cell>
          <cell r="H1296">
            <v>20</v>
          </cell>
          <cell r="I1296">
            <v>2170</v>
          </cell>
          <cell r="J1296">
            <v>4</v>
          </cell>
          <cell r="K1296">
            <v>7</v>
          </cell>
          <cell r="L1296">
            <v>3</v>
          </cell>
          <cell r="M1296">
            <v>13</v>
          </cell>
          <cell r="N1296">
            <v>5</v>
          </cell>
        </row>
        <row r="1297">
          <cell r="A1297">
            <v>1308</v>
          </cell>
          <cell r="B1297">
            <v>41</v>
          </cell>
          <cell r="C1297">
            <v>1867</v>
          </cell>
          <cell r="D1297">
            <v>153</v>
          </cell>
          <cell r="E1297">
            <v>902</v>
          </cell>
          <cell r="F1297">
            <v>199</v>
          </cell>
          <cell r="G1297">
            <v>31</v>
          </cell>
          <cell r="H1297">
            <v>186</v>
          </cell>
          <cell r="I1297">
            <v>2966</v>
          </cell>
          <cell r="J1297">
            <v>5</v>
          </cell>
          <cell r="K1297">
            <v>10</v>
          </cell>
          <cell r="L1297">
            <v>3</v>
          </cell>
          <cell r="M1297">
            <v>5</v>
          </cell>
          <cell r="N1297">
            <v>7</v>
          </cell>
        </row>
        <row r="1298">
          <cell r="A1298">
            <v>2944</v>
          </cell>
          <cell r="B1298">
            <v>41</v>
          </cell>
          <cell r="C1298">
            <v>1978</v>
          </cell>
          <cell r="D1298">
            <v>56</v>
          </cell>
          <cell r="E1298">
            <v>815</v>
          </cell>
          <cell r="F1298">
            <v>37</v>
          </cell>
          <cell r="G1298">
            <v>56</v>
          </cell>
          <cell r="H1298">
            <v>28</v>
          </cell>
          <cell r="I1298">
            <v>2914</v>
          </cell>
          <cell r="J1298">
            <v>1</v>
          </cell>
          <cell r="K1298">
            <v>3</v>
          </cell>
          <cell r="L1298">
            <v>6</v>
          </cell>
          <cell r="M1298">
            <v>11</v>
          </cell>
          <cell r="N1298">
            <v>1</v>
          </cell>
        </row>
        <row r="1299">
          <cell r="A1299">
            <v>3073</v>
          </cell>
          <cell r="B1299">
            <v>40</v>
          </cell>
          <cell r="C1299">
            <v>16</v>
          </cell>
          <cell r="D1299">
            <v>56</v>
          </cell>
          <cell r="E1299">
            <v>89</v>
          </cell>
          <cell r="F1299">
            <v>129</v>
          </cell>
          <cell r="G1299">
            <v>97</v>
          </cell>
          <cell r="H1299">
            <v>217</v>
          </cell>
          <cell r="I1299">
            <v>169</v>
          </cell>
          <cell r="J1299">
            <v>1</v>
          </cell>
          <cell r="K1299">
            <v>2</v>
          </cell>
          <cell r="L1299">
            <v>0</v>
          </cell>
          <cell r="M1299">
            <v>4</v>
          </cell>
          <cell r="N1299">
            <v>6</v>
          </cell>
        </row>
        <row r="1300">
          <cell r="A1300">
            <v>1765</v>
          </cell>
          <cell r="B1300">
            <v>40</v>
          </cell>
          <cell r="C1300">
            <v>25</v>
          </cell>
          <cell r="D1300">
            <v>8</v>
          </cell>
          <cell r="E1300">
            <v>62</v>
          </cell>
          <cell r="F1300">
            <v>25</v>
          </cell>
          <cell r="G1300">
            <v>25</v>
          </cell>
          <cell r="H1300">
            <v>12</v>
          </cell>
          <cell r="I1300">
            <v>133</v>
          </cell>
          <cell r="J1300">
            <v>1</v>
          </cell>
          <cell r="K1300">
            <v>1</v>
          </cell>
          <cell r="L1300">
            <v>0</v>
          </cell>
          <cell r="M1300">
            <v>3</v>
          </cell>
          <cell r="N1300">
            <v>8</v>
          </cell>
        </row>
        <row r="1301">
          <cell r="A1301">
            <v>2609</v>
          </cell>
          <cell r="B1301">
            <v>40</v>
          </cell>
          <cell r="C1301">
            <v>27</v>
          </cell>
          <cell r="D1301">
            <v>5</v>
          </cell>
          <cell r="E1301">
            <v>43</v>
          </cell>
          <cell r="F1301">
            <v>0</v>
          </cell>
          <cell r="G1301">
            <v>0</v>
          </cell>
          <cell r="H1301">
            <v>5</v>
          </cell>
          <cell r="I1301">
            <v>70</v>
          </cell>
          <cell r="J1301">
            <v>1</v>
          </cell>
          <cell r="K1301">
            <v>1</v>
          </cell>
          <cell r="L1301">
            <v>0</v>
          </cell>
          <cell r="M1301">
            <v>2</v>
          </cell>
          <cell r="N1301">
            <v>8</v>
          </cell>
        </row>
        <row r="1302">
          <cell r="A1302">
            <v>3186</v>
          </cell>
          <cell r="B1302">
            <v>40</v>
          </cell>
          <cell r="C1302">
            <v>27</v>
          </cell>
          <cell r="D1302">
            <v>5</v>
          </cell>
          <cell r="E1302">
            <v>43</v>
          </cell>
          <cell r="F1302">
            <v>0</v>
          </cell>
          <cell r="G1302">
            <v>0</v>
          </cell>
          <cell r="H1302">
            <v>5</v>
          </cell>
          <cell r="I1302">
            <v>70</v>
          </cell>
          <cell r="J1302">
            <v>1</v>
          </cell>
          <cell r="K1302">
            <v>1</v>
          </cell>
          <cell r="L1302">
            <v>0</v>
          </cell>
          <cell r="M1302">
            <v>2</v>
          </cell>
          <cell r="N1302">
            <v>8</v>
          </cell>
        </row>
        <row r="1303">
          <cell r="A1303">
            <v>2910</v>
          </cell>
          <cell r="B1303">
            <v>40</v>
          </cell>
          <cell r="C1303">
            <v>31</v>
          </cell>
          <cell r="D1303">
            <v>15</v>
          </cell>
          <cell r="E1303">
            <v>58</v>
          </cell>
          <cell r="F1303">
            <v>12</v>
          </cell>
          <cell r="G1303">
            <v>19</v>
          </cell>
          <cell r="H1303">
            <v>12</v>
          </cell>
          <cell r="I1303">
            <v>123</v>
          </cell>
          <cell r="J1303">
            <v>2</v>
          </cell>
          <cell r="K1303">
            <v>1</v>
          </cell>
          <cell r="L1303">
            <v>0</v>
          </cell>
          <cell r="M1303">
            <v>3</v>
          </cell>
          <cell r="N1303">
            <v>7</v>
          </cell>
        </row>
        <row r="1304">
          <cell r="A1304">
            <v>3051</v>
          </cell>
          <cell r="B1304">
            <v>40</v>
          </cell>
          <cell r="C1304">
            <v>37</v>
          </cell>
          <cell r="D1304">
            <v>120</v>
          </cell>
          <cell r="E1304">
            <v>211</v>
          </cell>
          <cell r="F1304">
            <v>175</v>
          </cell>
          <cell r="G1304">
            <v>41</v>
          </cell>
          <cell r="H1304">
            <v>225</v>
          </cell>
          <cell r="I1304">
            <v>359</v>
          </cell>
          <cell r="J1304">
            <v>2</v>
          </cell>
          <cell r="K1304">
            <v>3</v>
          </cell>
          <cell r="L1304">
            <v>0</v>
          </cell>
          <cell r="M1304">
            <v>4</v>
          </cell>
          <cell r="N1304">
            <v>8</v>
          </cell>
        </row>
        <row r="1305">
          <cell r="A1305">
            <v>2907</v>
          </cell>
          <cell r="B1305">
            <v>40</v>
          </cell>
          <cell r="C1305">
            <v>46</v>
          </cell>
          <cell r="D1305">
            <v>17</v>
          </cell>
          <cell r="E1305">
            <v>109</v>
          </cell>
          <cell r="F1305">
            <v>17</v>
          </cell>
          <cell r="G1305">
            <v>17</v>
          </cell>
          <cell r="H1305">
            <v>46</v>
          </cell>
          <cell r="I1305">
            <v>161</v>
          </cell>
          <cell r="J1305">
            <v>3</v>
          </cell>
          <cell r="K1305">
            <v>3</v>
          </cell>
          <cell r="L1305">
            <v>0</v>
          </cell>
          <cell r="M1305">
            <v>3</v>
          </cell>
          <cell r="N1305">
            <v>6</v>
          </cell>
        </row>
        <row r="1306">
          <cell r="A1306">
            <v>2130</v>
          </cell>
          <cell r="B1306">
            <v>40</v>
          </cell>
          <cell r="C1306">
            <v>48</v>
          </cell>
          <cell r="D1306">
            <v>0</v>
          </cell>
          <cell r="E1306">
            <v>38</v>
          </cell>
          <cell r="F1306">
            <v>0</v>
          </cell>
          <cell r="G1306">
            <v>0</v>
          </cell>
          <cell r="H1306">
            <v>43</v>
          </cell>
          <cell r="I1306">
            <v>43</v>
          </cell>
          <cell r="J1306">
            <v>1</v>
          </cell>
          <cell r="K1306">
            <v>1</v>
          </cell>
          <cell r="L1306">
            <v>0</v>
          </cell>
          <cell r="M1306">
            <v>2</v>
          </cell>
          <cell r="N1306">
            <v>9</v>
          </cell>
        </row>
        <row r="1307">
          <cell r="A1307">
            <v>2667</v>
          </cell>
          <cell r="B1307">
            <v>40</v>
          </cell>
          <cell r="C1307">
            <v>59</v>
          </cell>
          <cell r="D1307">
            <v>0</v>
          </cell>
          <cell r="E1307">
            <v>33</v>
          </cell>
          <cell r="F1307">
            <v>0</v>
          </cell>
          <cell r="G1307">
            <v>0</v>
          </cell>
          <cell r="H1307">
            <v>46</v>
          </cell>
          <cell r="I1307">
            <v>46</v>
          </cell>
          <cell r="J1307">
            <v>1</v>
          </cell>
          <cell r="K1307">
            <v>1</v>
          </cell>
          <cell r="L1307">
            <v>0</v>
          </cell>
          <cell r="M1307">
            <v>2</v>
          </cell>
          <cell r="N1307">
            <v>8</v>
          </cell>
        </row>
        <row r="1308">
          <cell r="A1308">
            <v>2575</v>
          </cell>
          <cell r="B1308">
            <v>40</v>
          </cell>
          <cell r="C1308">
            <v>67</v>
          </cell>
          <cell r="D1308">
            <v>0</v>
          </cell>
          <cell r="E1308">
            <v>22</v>
          </cell>
          <cell r="F1308">
            <v>11</v>
          </cell>
          <cell r="G1308">
            <v>11</v>
          </cell>
          <cell r="H1308">
            <v>19</v>
          </cell>
          <cell r="I1308">
            <v>93</v>
          </cell>
          <cell r="J1308">
            <v>1</v>
          </cell>
          <cell r="K1308">
            <v>1</v>
          </cell>
          <cell r="L1308">
            <v>1</v>
          </cell>
          <cell r="M1308">
            <v>3</v>
          </cell>
          <cell r="N1308">
            <v>2</v>
          </cell>
        </row>
        <row r="1309">
          <cell r="A1309">
            <v>3069</v>
          </cell>
          <cell r="B1309">
            <v>40</v>
          </cell>
          <cell r="C1309">
            <v>84</v>
          </cell>
          <cell r="D1309">
            <v>0</v>
          </cell>
          <cell r="E1309">
            <v>23</v>
          </cell>
          <cell r="F1309">
            <v>6</v>
          </cell>
          <cell r="G1309">
            <v>0</v>
          </cell>
          <cell r="H1309">
            <v>17</v>
          </cell>
          <cell r="I1309">
            <v>95</v>
          </cell>
          <cell r="J1309">
            <v>1</v>
          </cell>
          <cell r="K1309">
            <v>1</v>
          </cell>
          <cell r="L1309">
            <v>0</v>
          </cell>
          <cell r="M1309">
            <v>3</v>
          </cell>
          <cell r="N1309">
            <v>4</v>
          </cell>
        </row>
        <row r="1310">
          <cell r="A1310">
            <v>2244</v>
          </cell>
          <cell r="B1310">
            <v>40</v>
          </cell>
          <cell r="C1310">
            <v>117</v>
          </cell>
          <cell r="D1310">
            <v>0</v>
          </cell>
          <cell r="E1310">
            <v>46</v>
          </cell>
          <cell r="F1310">
            <v>0</v>
          </cell>
          <cell r="G1310">
            <v>0</v>
          </cell>
          <cell r="H1310">
            <v>38</v>
          </cell>
          <cell r="I1310">
            <v>125</v>
          </cell>
          <cell r="J1310">
            <v>3</v>
          </cell>
          <cell r="K1310">
            <v>2</v>
          </cell>
          <cell r="L1310">
            <v>0</v>
          </cell>
          <cell r="M1310">
            <v>3</v>
          </cell>
          <cell r="N1310">
            <v>8</v>
          </cell>
        </row>
        <row r="1311">
          <cell r="A1311">
            <v>3039</v>
          </cell>
          <cell r="B1311">
            <v>40</v>
          </cell>
          <cell r="C1311">
            <v>135</v>
          </cell>
          <cell r="D1311">
            <v>51</v>
          </cell>
          <cell r="E1311">
            <v>51</v>
          </cell>
          <cell r="F1311">
            <v>57</v>
          </cell>
          <cell r="G1311">
            <v>20</v>
          </cell>
          <cell r="H1311">
            <v>24</v>
          </cell>
          <cell r="I1311">
            <v>290</v>
          </cell>
          <cell r="J1311">
            <v>1</v>
          </cell>
          <cell r="K1311">
            <v>2</v>
          </cell>
          <cell r="L1311">
            <v>1</v>
          </cell>
          <cell r="M1311">
            <v>3</v>
          </cell>
          <cell r="N1311">
            <v>4</v>
          </cell>
        </row>
        <row r="1312">
          <cell r="A1312">
            <v>3220</v>
          </cell>
          <cell r="B1312">
            <v>40</v>
          </cell>
          <cell r="C1312">
            <v>205</v>
          </cell>
          <cell r="D1312">
            <v>7</v>
          </cell>
          <cell r="E1312">
            <v>149</v>
          </cell>
          <cell r="F1312">
            <v>5</v>
          </cell>
          <cell r="G1312">
            <v>2</v>
          </cell>
          <cell r="H1312">
            <v>51</v>
          </cell>
          <cell r="I1312">
            <v>317</v>
          </cell>
          <cell r="J1312">
            <v>3</v>
          </cell>
          <cell r="K1312">
            <v>3</v>
          </cell>
          <cell r="L1312">
            <v>1</v>
          </cell>
          <cell r="M1312">
            <v>4</v>
          </cell>
          <cell r="N1312">
            <v>7</v>
          </cell>
        </row>
        <row r="1313">
          <cell r="A1313">
            <v>3205</v>
          </cell>
          <cell r="B1313">
            <v>40</v>
          </cell>
          <cell r="C1313">
            <v>243</v>
          </cell>
          <cell r="D1313">
            <v>9</v>
          </cell>
          <cell r="E1313">
            <v>176</v>
          </cell>
          <cell r="F1313">
            <v>6</v>
          </cell>
          <cell r="G1313">
            <v>3</v>
          </cell>
          <cell r="H1313">
            <v>61</v>
          </cell>
          <cell r="I1313">
            <v>376</v>
          </cell>
          <cell r="J1313">
            <v>3</v>
          </cell>
          <cell r="K1313">
            <v>3</v>
          </cell>
          <cell r="L1313">
            <v>1</v>
          </cell>
          <cell r="M1313">
            <v>4</v>
          </cell>
          <cell r="N1313">
            <v>7</v>
          </cell>
        </row>
        <row r="1314">
          <cell r="A1314">
            <v>2105</v>
          </cell>
          <cell r="B1314">
            <v>40</v>
          </cell>
          <cell r="C1314">
            <v>345</v>
          </cell>
          <cell r="D1314">
            <v>16</v>
          </cell>
          <cell r="E1314">
            <v>430</v>
          </cell>
          <cell r="F1314">
            <v>82</v>
          </cell>
          <cell r="G1314">
            <v>72</v>
          </cell>
          <cell r="H1314">
            <v>91</v>
          </cell>
          <cell r="I1314">
            <v>854</v>
          </cell>
          <cell r="J1314">
            <v>2</v>
          </cell>
          <cell r="K1314">
            <v>6</v>
          </cell>
          <cell r="L1314">
            <v>1</v>
          </cell>
          <cell r="M1314">
            <v>5</v>
          </cell>
          <cell r="N1314">
            <v>7</v>
          </cell>
        </row>
        <row r="1315">
          <cell r="A1315">
            <v>2384</v>
          </cell>
          <cell r="B1315">
            <v>40</v>
          </cell>
          <cell r="C1315">
            <v>815</v>
          </cell>
          <cell r="D1315">
            <v>36</v>
          </cell>
          <cell r="E1315">
            <v>286</v>
          </cell>
          <cell r="F1315">
            <v>30</v>
          </cell>
          <cell r="G1315">
            <v>36</v>
          </cell>
          <cell r="H1315">
            <v>47</v>
          </cell>
          <cell r="I1315">
            <v>1156</v>
          </cell>
          <cell r="J1315">
            <v>3</v>
          </cell>
          <cell r="K1315">
            <v>4</v>
          </cell>
          <cell r="L1315">
            <v>2</v>
          </cell>
          <cell r="M1315">
            <v>9</v>
          </cell>
          <cell r="N1315">
            <v>3</v>
          </cell>
        </row>
        <row r="1316">
          <cell r="A1316">
            <v>2383</v>
          </cell>
          <cell r="B1316">
            <v>40</v>
          </cell>
          <cell r="C1316">
            <v>819</v>
          </cell>
          <cell r="D1316">
            <v>87</v>
          </cell>
          <cell r="E1316">
            <v>553</v>
          </cell>
          <cell r="F1316">
            <v>324</v>
          </cell>
          <cell r="G1316">
            <v>87</v>
          </cell>
          <cell r="H1316">
            <v>107</v>
          </cell>
          <cell r="I1316">
            <v>1763</v>
          </cell>
          <cell r="J1316">
            <v>2</v>
          </cell>
          <cell r="K1316">
            <v>7</v>
          </cell>
          <cell r="L1316">
            <v>5</v>
          </cell>
          <cell r="M1316">
            <v>8</v>
          </cell>
          <cell r="N1316">
            <v>4</v>
          </cell>
        </row>
        <row r="1317">
          <cell r="A1317">
            <v>1459</v>
          </cell>
          <cell r="B1317">
            <v>40</v>
          </cell>
          <cell r="C1317">
            <v>1243</v>
          </cell>
          <cell r="D1317">
            <v>0</v>
          </cell>
          <cell r="E1317">
            <v>502</v>
          </cell>
          <cell r="F1317">
            <v>286</v>
          </cell>
          <cell r="G1317">
            <v>195</v>
          </cell>
          <cell r="H1317">
            <v>304</v>
          </cell>
          <cell r="I1317">
            <v>1921</v>
          </cell>
          <cell r="J1317">
            <v>4</v>
          </cell>
          <cell r="K1317">
            <v>8</v>
          </cell>
          <cell r="L1317">
            <v>3</v>
          </cell>
          <cell r="M1317">
            <v>11</v>
          </cell>
          <cell r="N1317">
            <v>5</v>
          </cell>
        </row>
        <row r="1318">
          <cell r="A1318">
            <v>1892</v>
          </cell>
          <cell r="B1318">
            <v>40</v>
          </cell>
          <cell r="C1318">
            <v>1331</v>
          </cell>
          <cell r="D1318">
            <v>28</v>
          </cell>
          <cell r="E1318">
            <v>1219</v>
          </cell>
          <cell r="F1318">
            <v>147</v>
          </cell>
          <cell r="G1318">
            <v>140</v>
          </cell>
          <cell r="H1318">
            <v>56</v>
          </cell>
          <cell r="I1318">
            <v>2809</v>
          </cell>
          <cell r="J1318">
            <v>1</v>
          </cell>
          <cell r="K1318">
            <v>3</v>
          </cell>
          <cell r="L1318">
            <v>10</v>
          </cell>
          <cell r="M1318">
            <v>5</v>
          </cell>
          <cell r="N1318">
            <v>2</v>
          </cell>
        </row>
        <row r="1319">
          <cell r="A1319">
            <v>2428</v>
          </cell>
          <cell r="B1319">
            <v>40</v>
          </cell>
          <cell r="C1319">
            <v>1654</v>
          </cell>
          <cell r="D1319">
            <v>240</v>
          </cell>
          <cell r="E1319">
            <v>1414</v>
          </cell>
          <cell r="F1319">
            <v>0</v>
          </cell>
          <cell r="G1319">
            <v>136</v>
          </cell>
          <cell r="H1319">
            <v>101</v>
          </cell>
          <cell r="I1319">
            <v>3344</v>
          </cell>
          <cell r="J1319">
            <v>1</v>
          </cell>
          <cell r="K1319">
            <v>3</v>
          </cell>
          <cell r="L1319">
            <v>11</v>
          </cell>
          <cell r="M1319">
            <v>8</v>
          </cell>
          <cell r="N1319">
            <v>1</v>
          </cell>
        </row>
        <row r="1320">
          <cell r="A1320">
            <v>1669</v>
          </cell>
          <cell r="B1320">
            <v>40</v>
          </cell>
          <cell r="C1320">
            <v>1736</v>
          </cell>
          <cell r="D1320">
            <v>91</v>
          </cell>
          <cell r="E1320">
            <v>1097</v>
          </cell>
          <cell r="F1320">
            <v>0</v>
          </cell>
          <cell r="G1320">
            <v>91</v>
          </cell>
          <cell r="H1320">
            <v>59</v>
          </cell>
          <cell r="I1320">
            <v>2956</v>
          </cell>
          <cell r="J1320">
            <v>1</v>
          </cell>
          <cell r="K1320">
            <v>3</v>
          </cell>
          <cell r="L1320">
            <v>5</v>
          </cell>
          <cell r="M1320">
            <v>12</v>
          </cell>
          <cell r="N1320">
            <v>1</v>
          </cell>
        </row>
        <row r="1321">
          <cell r="A1321">
            <v>1072</v>
          </cell>
          <cell r="B1321">
            <v>40</v>
          </cell>
          <cell r="C1321">
            <v>2393</v>
          </cell>
          <cell r="D1321">
            <v>243</v>
          </cell>
          <cell r="E1321">
            <v>1806</v>
          </cell>
          <cell r="F1321">
            <v>318</v>
          </cell>
          <cell r="G1321">
            <v>243</v>
          </cell>
          <cell r="H1321">
            <v>118</v>
          </cell>
          <cell r="I1321">
            <v>4886</v>
          </cell>
          <cell r="J1321">
            <v>0</v>
          </cell>
          <cell r="K1321">
            <v>5</v>
          </cell>
          <cell r="L1321">
            <v>8</v>
          </cell>
          <cell r="M1321">
            <v>9</v>
          </cell>
          <cell r="N1321">
            <v>4</v>
          </cell>
        </row>
        <row r="1322">
          <cell r="A1322">
            <v>1233</v>
          </cell>
          <cell r="B1322">
            <v>40</v>
          </cell>
          <cell r="C1322">
            <v>2738</v>
          </cell>
          <cell r="D1322">
            <v>36</v>
          </cell>
          <cell r="E1322">
            <v>611</v>
          </cell>
          <cell r="F1322">
            <v>234</v>
          </cell>
          <cell r="G1322">
            <v>0</v>
          </cell>
          <cell r="H1322">
            <v>180</v>
          </cell>
          <cell r="I1322">
            <v>3439</v>
          </cell>
          <cell r="J1322">
            <v>2</v>
          </cell>
          <cell r="K1322">
            <v>5</v>
          </cell>
          <cell r="L1322">
            <v>3</v>
          </cell>
          <cell r="M1322">
            <v>6</v>
          </cell>
          <cell r="N1322">
            <v>6</v>
          </cell>
        </row>
        <row r="1323">
          <cell r="A1323">
            <v>2387</v>
          </cell>
          <cell r="B1323">
            <v>40</v>
          </cell>
          <cell r="C1323">
            <v>2738</v>
          </cell>
          <cell r="D1323">
            <v>36</v>
          </cell>
          <cell r="E1323">
            <v>611</v>
          </cell>
          <cell r="F1323">
            <v>234</v>
          </cell>
          <cell r="G1323">
            <v>0</v>
          </cell>
          <cell r="H1323">
            <v>180</v>
          </cell>
          <cell r="I1323">
            <v>3439</v>
          </cell>
          <cell r="J1323">
            <v>2</v>
          </cell>
          <cell r="K1323">
            <v>5</v>
          </cell>
          <cell r="L1323">
            <v>3</v>
          </cell>
          <cell r="M1323">
            <v>6</v>
          </cell>
          <cell r="N1323">
            <v>6</v>
          </cell>
        </row>
        <row r="1324">
          <cell r="A1324">
            <v>1103</v>
          </cell>
          <cell r="B1324">
            <v>40</v>
          </cell>
          <cell r="C1324">
            <v>3287</v>
          </cell>
          <cell r="D1324">
            <v>42</v>
          </cell>
          <cell r="E1324">
            <v>768</v>
          </cell>
          <cell r="F1324">
            <v>57</v>
          </cell>
          <cell r="G1324">
            <v>126</v>
          </cell>
          <cell r="H1324">
            <v>212</v>
          </cell>
          <cell r="I1324">
            <v>4067</v>
          </cell>
          <cell r="J1324">
            <v>1</v>
          </cell>
          <cell r="K1324">
            <v>7</v>
          </cell>
          <cell r="L1324">
            <v>4</v>
          </cell>
          <cell r="M1324">
            <v>5</v>
          </cell>
          <cell r="N1324">
            <v>9</v>
          </cell>
        </row>
        <row r="1325">
          <cell r="A1325">
            <v>3210</v>
          </cell>
          <cell r="B1325">
            <v>39</v>
          </cell>
          <cell r="C1325">
            <v>-621</v>
          </cell>
          <cell r="D1325">
            <v>19</v>
          </cell>
          <cell r="E1325">
            <v>371</v>
          </cell>
          <cell r="F1325">
            <v>11</v>
          </cell>
          <cell r="G1325">
            <v>0</v>
          </cell>
          <cell r="H1325">
            <v>247</v>
          </cell>
          <cell r="I1325">
            <v>776</v>
          </cell>
          <cell r="J1325">
            <v>5</v>
          </cell>
          <cell r="K1325">
            <v>4</v>
          </cell>
          <cell r="L1325">
            <v>2</v>
          </cell>
          <cell r="M1325">
            <v>8</v>
          </cell>
          <cell r="N1325">
            <v>5</v>
          </cell>
        </row>
        <row r="1326">
          <cell r="A1326">
            <v>1763</v>
          </cell>
          <cell r="B1326">
            <v>39</v>
          </cell>
          <cell r="C1326">
            <v>12</v>
          </cell>
          <cell r="D1326">
            <v>18</v>
          </cell>
          <cell r="E1326">
            <v>35</v>
          </cell>
          <cell r="F1326">
            <v>23</v>
          </cell>
          <cell r="G1326">
            <v>6</v>
          </cell>
          <cell r="H1326">
            <v>53</v>
          </cell>
          <cell r="I1326">
            <v>41</v>
          </cell>
          <cell r="J1326">
            <v>1</v>
          </cell>
          <cell r="K1326">
            <v>1</v>
          </cell>
          <cell r="L1326">
            <v>1</v>
          </cell>
          <cell r="M1326">
            <v>2</v>
          </cell>
          <cell r="N1326">
            <v>7</v>
          </cell>
        </row>
        <row r="1327">
          <cell r="A1327">
            <v>3105</v>
          </cell>
          <cell r="B1327">
            <v>39</v>
          </cell>
          <cell r="C1327">
            <v>12</v>
          </cell>
          <cell r="D1327">
            <v>18</v>
          </cell>
          <cell r="E1327">
            <v>35</v>
          </cell>
          <cell r="F1327">
            <v>23</v>
          </cell>
          <cell r="G1327">
            <v>6</v>
          </cell>
          <cell r="H1327">
            <v>53</v>
          </cell>
          <cell r="I1327">
            <v>41</v>
          </cell>
          <cell r="J1327">
            <v>1</v>
          </cell>
          <cell r="K1327">
            <v>1</v>
          </cell>
          <cell r="L1327">
            <v>1</v>
          </cell>
          <cell r="M1327">
            <v>2</v>
          </cell>
          <cell r="N1327">
            <v>7</v>
          </cell>
        </row>
        <row r="1328">
          <cell r="A1328">
            <v>1582</v>
          </cell>
          <cell r="B1328">
            <v>39</v>
          </cell>
          <cell r="C1328">
            <v>19</v>
          </cell>
          <cell r="D1328">
            <v>34</v>
          </cell>
          <cell r="E1328">
            <v>72</v>
          </cell>
          <cell r="F1328">
            <v>63</v>
          </cell>
          <cell r="G1328">
            <v>43</v>
          </cell>
          <cell r="H1328">
            <v>72</v>
          </cell>
          <cell r="I1328">
            <v>159</v>
          </cell>
          <cell r="J1328">
            <v>3</v>
          </cell>
          <cell r="K1328">
            <v>2</v>
          </cell>
          <cell r="L1328">
            <v>1</v>
          </cell>
          <cell r="M1328">
            <v>3</v>
          </cell>
          <cell r="N1328">
            <v>6</v>
          </cell>
        </row>
        <row r="1329">
          <cell r="A1329">
            <v>3058</v>
          </cell>
          <cell r="B1329">
            <v>39</v>
          </cell>
          <cell r="C1329">
            <v>35</v>
          </cell>
          <cell r="D1329">
            <v>4</v>
          </cell>
          <cell r="E1329">
            <v>20</v>
          </cell>
          <cell r="F1329">
            <v>8</v>
          </cell>
          <cell r="G1329">
            <v>4</v>
          </cell>
          <cell r="H1329">
            <v>16</v>
          </cell>
          <cell r="I1329">
            <v>55</v>
          </cell>
          <cell r="J1329">
            <v>1</v>
          </cell>
          <cell r="K1329">
            <v>0</v>
          </cell>
          <cell r="L1329">
            <v>0</v>
          </cell>
          <cell r="M1329">
            <v>3</v>
          </cell>
          <cell r="N1329">
            <v>4</v>
          </cell>
        </row>
        <row r="1330">
          <cell r="A1330">
            <v>1932</v>
          </cell>
          <cell r="B1330">
            <v>39</v>
          </cell>
          <cell r="C1330">
            <v>122</v>
          </cell>
          <cell r="D1330">
            <v>0</v>
          </cell>
          <cell r="E1330">
            <v>50</v>
          </cell>
          <cell r="F1330">
            <v>0</v>
          </cell>
          <cell r="G1330">
            <v>0</v>
          </cell>
          <cell r="H1330">
            <v>52</v>
          </cell>
          <cell r="I1330">
            <v>120</v>
          </cell>
          <cell r="J1330">
            <v>3</v>
          </cell>
          <cell r="K1330">
            <v>2</v>
          </cell>
          <cell r="L1330">
            <v>1</v>
          </cell>
          <cell r="M1330">
            <v>3</v>
          </cell>
          <cell r="N1330">
            <v>5</v>
          </cell>
        </row>
        <row r="1331">
          <cell r="A1331">
            <v>2563</v>
          </cell>
          <cell r="B1331">
            <v>39</v>
          </cell>
          <cell r="C1331">
            <v>126</v>
          </cell>
          <cell r="D1331">
            <v>152</v>
          </cell>
          <cell r="E1331">
            <v>179</v>
          </cell>
          <cell r="F1331">
            <v>42</v>
          </cell>
          <cell r="G1331">
            <v>173</v>
          </cell>
          <cell r="H1331">
            <v>113</v>
          </cell>
          <cell r="I1331">
            <v>559</v>
          </cell>
          <cell r="J1331">
            <v>1</v>
          </cell>
          <cell r="K1331">
            <v>3</v>
          </cell>
          <cell r="L1331">
            <v>2</v>
          </cell>
          <cell r="M1331">
            <v>6</v>
          </cell>
          <cell r="N1331">
            <v>2</v>
          </cell>
        </row>
        <row r="1332">
          <cell r="A1332">
            <v>1780</v>
          </cell>
          <cell r="B1332">
            <v>39</v>
          </cell>
          <cell r="C1332">
            <v>148</v>
          </cell>
          <cell r="D1332">
            <v>6</v>
          </cell>
          <cell r="E1332">
            <v>99</v>
          </cell>
          <cell r="F1332">
            <v>74</v>
          </cell>
          <cell r="G1332">
            <v>12</v>
          </cell>
          <cell r="H1332">
            <v>31</v>
          </cell>
          <cell r="I1332">
            <v>309</v>
          </cell>
          <cell r="J1332">
            <v>3</v>
          </cell>
          <cell r="K1332">
            <v>4</v>
          </cell>
          <cell r="L1332">
            <v>0</v>
          </cell>
          <cell r="M1332">
            <v>3</v>
          </cell>
          <cell r="N1332">
            <v>8</v>
          </cell>
        </row>
        <row r="1333">
          <cell r="A1333">
            <v>1311</v>
          </cell>
          <cell r="B1333">
            <v>39</v>
          </cell>
          <cell r="C1333">
            <v>162</v>
          </cell>
          <cell r="D1333">
            <v>15</v>
          </cell>
          <cell r="E1333">
            <v>217</v>
          </cell>
          <cell r="F1333">
            <v>23</v>
          </cell>
          <cell r="G1333">
            <v>15</v>
          </cell>
          <cell r="H1333">
            <v>70</v>
          </cell>
          <cell r="I1333">
            <v>364</v>
          </cell>
          <cell r="J1333">
            <v>3</v>
          </cell>
          <cell r="K1333">
            <v>2</v>
          </cell>
          <cell r="L1333">
            <v>0</v>
          </cell>
          <cell r="M1333">
            <v>4</v>
          </cell>
          <cell r="N1333">
            <v>8</v>
          </cell>
        </row>
        <row r="1334">
          <cell r="A1334">
            <v>2295</v>
          </cell>
          <cell r="B1334">
            <v>39</v>
          </cell>
          <cell r="C1334">
            <v>173</v>
          </cell>
          <cell r="D1334">
            <v>0</v>
          </cell>
          <cell r="E1334">
            <v>79</v>
          </cell>
          <cell r="F1334">
            <v>0</v>
          </cell>
          <cell r="G1334">
            <v>0</v>
          </cell>
          <cell r="H1334">
            <v>14</v>
          </cell>
          <cell r="I1334">
            <v>238</v>
          </cell>
          <cell r="J1334">
            <v>3</v>
          </cell>
          <cell r="K1334">
            <v>3</v>
          </cell>
          <cell r="L1334">
            <v>0</v>
          </cell>
          <cell r="M1334">
            <v>3</v>
          </cell>
          <cell r="N1334">
            <v>9</v>
          </cell>
        </row>
        <row r="1335">
          <cell r="A1335">
            <v>1562</v>
          </cell>
          <cell r="B1335">
            <v>39</v>
          </cell>
          <cell r="C1335">
            <v>174</v>
          </cell>
          <cell r="D1335">
            <v>0</v>
          </cell>
          <cell r="E1335">
            <v>34</v>
          </cell>
          <cell r="F1335">
            <v>0</v>
          </cell>
          <cell r="G1335">
            <v>0</v>
          </cell>
          <cell r="H1335">
            <v>25</v>
          </cell>
          <cell r="I1335">
            <v>183</v>
          </cell>
          <cell r="J1335">
            <v>2</v>
          </cell>
          <cell r="K1335">
            <v>2</v>
          </cell>
          <cell r="L1335">
            <v>0</v>
          </cell>
          <cell r="M1335">
            <v>4</v>
          </cell>
          <cell r="N1335">
            <v>5</v>
          </cell>
        </row>
        <row r="1336">
          <cell r="A1336">
            <v>2963</v>
          </cell>
          <cell r="B1336">
            <v>39</v>
          </cell>
          <cell r="C1336">
            <v>200</v>
          </cell>
          <cell r="D1336">
            <v>79</v>
          </cell>
          <cell r="E1336">
            <v>284</v>
          </cell>
          <cell r="F1336">
            <v>16</v>
          </cell>
          <cell r="G1336">
            <v>42</v>
          </cell>
          <cell r="H1336">
            <v>153</v>
          </cell>
          <cell r="I1336">
            <v>468</v>
          </cell>
          <cell r="J1336">
            <v>3</v>
          </cell>
          <cell r="K1336">
            <v>3</v>
          </cell>
          <cell r="L1336">
            <v>0</v>
          </cell>
          <cell r="M1336">
            <v>4</v>
          </cell>
          <cell r="N1336">
            <v>8</v>
          </cell>
        </row>
        <row r="1337">
          <cell r="A1337">
            <v>2808</v>
          </cell>
          <cell r="B1337">
            <v>39</v>
          </cell>
          <cell r="C1337">
            <v>298</v>
          </cell>
          <cell r="D1337">
            <v>9</v>
          </cell>
          <cell r="E1337">
            <v>203</v>
          </cell>
          <cell r="F1337">
            <v>37</v>
          </cell>
          <cell r="G1337">
            <v>22</v>
          </cell>
          <cell r="H1337">
            <v>105</v>
          </cell>
          <cell r="I1337">
            <v>464</v>
          </cell>
          <cell r="J1337">
            <v>3</v>
          </cell>
          <cell r="K1337">
            <v>4</v>
          </cell>
          <cell r="L1337">
            <v>1</v>
          </cell>
          <cell r="M1337">
            <v>4</v>
          </cell>
          <cell r="N1337">
            <v>7</v>
          </cell>
        </row>
        <row r="1338">
          <cell r="A1338">
            <v>3195</v>
          </cell>
          <cell r="B1338">
            <v>39</v>
          </cell>
          <cell r="C1338">
            <v>624</v>
          </cell>
          <cell r="D1338">
            <v>19</v>
          </cell>
          <cell r="E1338">
            <v>373</v>
          </cell>
          <cell r="F1338">
            <v>11</v>
          </cell>
          <cell r="G1338">
            <v>0</v>
          </cell>
          <cell r="H1338">
            <v>248</v>
          </cell>
          <cell r="I1338">
            <v>779</v>
          </cell>
          <cell r="J1338">
            <v>5</v>
          </cell>
          <cell r="K1338">
            <v>4</v>
          </cell>
          <cell r="L1338">
            <v>2</v>
          </cell>
          <cell r="M1338">
            <v>8</v>
          </cell>
          <cell r="N1338">
            <v>5</v>
          </cell>
        </row>
        <row r="1339">
          <cell r="A1339">
            <v>2237</v>
          </cell>
          <cell r="B1339">
            <v>39</v>
          </cell>
          <cell r="C1339">
            <v>810</v>
          </cell>
          <cell r="D1339">
            <v>39</v>
          </cell>
          <cell r="E1339">
            <v>122</v>
          </cell>
          <cell r="F1339">
            <v>52</v>
          </cell>
          <cell r="G1339">
            <v>0</v>
          </cell>
          <cell r="H1339">
            <v>497</v>
          </cell>
          <cell r="I1339">
            <v>525</v>
          </cell>
          <cell r="J1339">
            <v>2</v>
          </cell>
          <cell r="K1339">
            <v>7</v>
          </cell>
          <cell r="L1339">
            <v>4</v>
          </cell>
          <cell r="M1339">
            <v>3</v>
          </cell>
          <cell r="N1339">
            <v>6</v>
          </cell>
        </row>
        <row r="1340">
          <cell r="A1340">
            <v>2813</v>
          </cell>
          <cell r="B1340">
            <v>39</v>
          </cell>
          <cell r="C1340">
            <v>810</v>
          </cell>
          <cell r="D1340">
            <v>39</v>
          </cell>
          <cell r="E1340">
            <v>122</v>
          </cell>
          <cell r="F1340">
            <v>52</v>
          </cell>
          <cell r="G1340">
            <v>0</v>
          </cell>
          <cell r="H1340">
            <v>497</v>
          </cell>
          <cell r="I1340">
            <v>525</v>
          </cell>
          <cell r="J1340">
            <v>2</v>
          </cell>
          <cell r="K1340">
            <v>7</v>
          </cell>
          <cell r="L1340">
            <v>4</v>
          </cell>
          <cell r="M1340">
            <v>3</v>
          </cell>
          <cell r="N1340">
            <v>6</v>
          </cell>
        </row>
        <row r="1341">
          <cell r="A1341">
            <v>2728</v>
          </cell>
          <cell r="B1341">
            <v>39</v>
          </cell>
          <cell r="C1341">
            <v>1117</v>
          </cell>
          <cell r="D1341">
            <v>0</v>
          </cell>
          <cell r="E1341">
            <v>138</v>
          </cell>
          <cell r="F1341">
            <v>18</v>
          </cell>
          <cell r="G1341">
            <v>0</v>
          </cell>
          <cell r="H1341">
            <v>100</v>
          </cell>
          <cell r="I1341">
            <v>1173</v>
          </cell>
          <cell r="J1341">
            <v>4</v>
          </cell>
          <cell r="K1341">
            <v>7</v>
          </cell>
          <cell r="L1341">
            <v>1</v>
          </cell>
          <cell r="M1341">
            <v>7</v>
          </cell>
          <cell r="N1341">
            <v>8</v>
          </cell>
        </row>
        <row r="1342">
          <cell r="A1342">
            <v>2380</v>
          </cell>
          <cell r="B1342">
            <v>39</v>
          </cell>
          <cell r="C1342">
            <v>1666</v>
          </cell>
          <cell r="D1342">
            <v>23</v>
          </cell>
          <cell r="E1342">
            <v>432</v>
          </cell>
          <cell r="F1342">
            <v>149</v>
          </cell>
          <cell r="G1342">
            <v>45</v>
          </cell>
          <cell r="H1342">
            <v>45</v>
          </cell>
          <cell r="I1342">
            <v>2269</v>
          </cell>
          <cell r="J1342">
            <v>6</v>
          </cell>
          <cell r="K1342">
            <v>8</v>
          </cell>
          <cell r="L1342">
            <v>4</v>
          </cell>
          <cell r="M1342">
            <v>8</v>
          </cell>
          <cell r="N1342">
            <v>8</v>
          </cell>
        </row>
        <row r="1343">
          <cell r="A1343">
            <v>1046</v>
          </cell>
          <cell r="B1343">
            <v>39</v>
          </cell>
          <cell r="C1343">
            <v>1965</v>
          </cell>
          <cell r="D1343">
            <v>119</v>
          </cell>
          <cell r="E1343">
            <v>754</v>
          </cell>
          <cell r="F1343">
            <v>119</v>
          </cell>
          <cell r="G1343">
            <v>90</v>
          </cell>
          <cell r="H1343">
            <v>90</v>
          </cell>
          <cell r="I1343">
            <v>2956</v>
          </cell>
          <cell r="J1343">
            <v>9</v>
          </cell>
          <cell r="K1343">
            <v>5</v>
          </cell>
          <cell r="L1343">
            <v>2</v>
          </cell>
          <cell r="M1343">
            <v>12</v>
          </cell>
          <cell r="N1343">
            <v>8</v>
          </cell>
        </row>
        <row r="1344">
          <cell r="A1344">
            <v>1014</v>
          </cell>
          <cell r="B1344">
            <v>38</v>
          </cell>
          <cell r="C1344">
            <v>20</v>
          </cell>
          <cell r="D1344">
            <v>95</v>
          </cell>
          <cell r="E1344">
            <v>115</v>
          </cell>
          <cell r="F1344">
            <v>41</v>
          </cell>
          <cell r="G1344">
            <v>7</v>
          </cell>
          <cell r="H1344">
            <v>34</v>
          </cell>
          <cell r="I1344">
            <v>244</v>
          </cell>
          <cell r="J1344">
            <v>1</v>
          </cell>
          <cell r="K1344">
            <v>1</v>
          </cell>
          <cell r="L1344">
            <v>0</v>
          </cell>
          <cell r="M1344">
            <v>3</v>
          </cell>
          <cell r="N1344">
            <v>8</v>
          </cell>
        </row>
        <row r="1345">
          <cell r="A1345">
            <v>2079</v>
          </cell>
          <cell r="B1345">
            <v>38</v>
          </cell>
          <cell r="C1345">
            <v>28</v>
          </cell>
          <cell r="D1345">
            <v>0</v>
          </cell>
          <cell r="E1345">
            <v>23</v>
          </cell>
          <cell r="F1345">
            <v>0</v>
          </cell>
          <cell r="G1345">
            <v>0</v>
          </cell>
          <cell r="H1345">
            <v>5</v>
          </cell>
          <cell r="I1345">
            <v>46</v>
          </cell>
          <cell r="J1345">
            <v>1</v>
          </cell>
          <cell r="K1345">
            <v>1</v>
          </cell>
          <cell r="L1345">
            <v>0</v>
          </cell>
          <cell r="M1345">
            <v>2</v>
          </cell>
          <cell r="N1345">
            <v>7</v>
          </cell>
        </row>
        <row r="1346">
          <cell r="A1346">
            <v>1002</v>
          </cell>
          <cell r="B1346">
            <v>38</v>
          </cell>
          <cell r="C1346">
            <v>35</v>
          </cell>
          <cell r="D1346">
            <v>3</v>
          </cell>
          <cell r="E1346">
            <v>19</v>
          </cell>
          <cell r="F1346">
            <v>6</v>
          </cell>
          <cell r="G1346">
            <v>3</v>
          </cell>
          <cell r="H1346">
            <v>19</v>
          </cell>
          <cell r="I1346">
            <v>47</v>
          </cell>
          <cell r="J1346">
            <v>2</v>
          </cell>
          <cell r="K1346">
            <v>1</v>
          </cell>
          <cell r="L1346">
            <v>1</v>
          </cell>
          <cell r="M1346">
            <v>2</v>
          </cell>
          <cell r="N1346">
            <v>5</v>
          </cell>
        </row>
        <row r="1347">
          <cell r="A1347">
            <v>1880</v>
          </cell>
          <cell r="B1347">
            <v>38</v>
          </cell>
          <cell r="C1347">
            <v>39</v>
          </cell>
          <cell r="D1347">
            <v>95</v>
          </cell>
          <cell r="E1347">
            <v>100</v>
          </cell>
          <cell r="F1347">
            <v>33</v>
          </cell>
          <cell r="G1347">
            <v>56</v>
          </cell>
          <cell r="H1347">
            <v>145</v>
          </cell>
          <cell r="I1347">
            <v>178</v>
          </cell>
          <cell r="J1347">
            <v>4</v>
          </cell>
          <cell r="K1347">
            <v>4</v>
          </cell>
          <cell r="L1347">
            <v>0</v>
          </cell>
          <cell r="M1347">
            <v>3</v>
          </cell>
          <cell r="N1347">
            <v>8</v>
          </cell>
        </row>
        <row r="1348">
          <cell r="A1348">
            <v>1364</v>
          </cell>
          <cell r="B1348">
            <v>38</v>
          </cell>
          <cell r="C1348">
            <v>44</v>
          </cell>
          <cell r="D1348">
            <v>0</v>
          </cell>
          <cell r="E1348">
            <v>20</v>
          </cell>
          <cell r="F1348">
            <v>0</v>
          </cell>
          <cell r="G1348">
            <v>0</v>
          </cell>
          <cell r="H1348">
            <v>4</v>
          </cell>
          <cell r="I1348">
            <v>60</v>
          </cell>
          <cell r="J1348">
            <v>1</v>
          </cell>
          <cell r="K1348">
            <v>1</v>
          </cell>
          <cell r="L1348">
            <v>0</v>
          </cell>
          <cell r="M1348">
            <v>2</v>
          </cell>
          <cell r="N1348">
            <v>8</v>
          </cell>
        </row>
        <row r="1349">
          <cell r="A1349">
            <v>2587</v>
          </cell>
          <cell r="B1349">
            <v>38</v>
          </cell>
          <cell r="C1349">
            <v>45</v>
          </cell>
          <cell r="D1349">
            <v>54</v>
          </cell>
          <cell r="E1349">
            <v>136</v>
          </cell>
          <cell r="F1349">
            <v>100</v>
          </cell>
          <cell r="G1349">
            <v>63</v>
          </cell>
          <cell r="H1349">
            <v>118</v>
          </cell>
          <cell r="I1349">
            <v>281</v>
          </cell>
          <cell r="J1349">
            <v>1</v>
          </cell>
          <cell r="K1349">
            <v>2</v>
          </cell>
          <cell r="L1349">
            <v>0</v>
          </cell>
          <cell r="M1349">
            <v>3</v>
          </cell>
          <cell r="N1349">
            <v>9</v>
          </cell>
        </row>
        <row r="1350">
          <cell r="A1350">
            <v>1634</v>
          </cell>
          <cell r="B1350">
            <v>38</v>
          </cell>
          <cell r="C1350">
            <v>71</v>
          </cell>
          <cell r="D1350">
            <v>0</v>
          </cell>
          <cell r="E1350">
            <v>75</v>
          </cell>
          <cell r="F1350">
            <v>27</v>
          </cell>
          <cell r="G1350">
            <v>13</v>
          </cell>
          <cell r="H1350">
            <v>27</v>
          </cell>
          <cell r="I1350">
            <v>160</v>
          </cell>
          <cell r="J1350">
            <v>2</v>
          </cell>
          <cell r="K1350">
            <v>1</v>
          </cell>
          <cell r="L1350">
            <v>0</v>
          </cell>
          <cell r="M1350">
            <v>3</v>
          </cell>
          <cell r="N1350">
            <v>9</v>
          </cell>
        </row>
        <row r="1351">
          <cell r="A1351">
            <v>1261</v>
          </cell>
          <cell r="B1351">
            <v>38</v>
          </cell>
          <cell r="C1351">
            <v>132</v>
          </cell>
          <cell r="D1351">
            <v>24</v>
          </cell>
          <cell r="E1351">
            <v>160</v>
          </cell>
          <cell r="F1351">
            <v>12</v>
          </cell>
          <cell r="G1351">
            <v>28</v>
          </cell>
          <cell r="H1351">
            <v>40</v>
          </cell>
          <cell r="I1351">
            <v>316</v>
          </cell>
          <cell r="J1351">
            <v>3</v>
          </cell>
          <cell r="K1351">
            <v>2</v>
          </cell>
          <cell r="L1351">
            <v>0</v>
          </cell>
          <cell r="M1351">
            <v>4</v>
          </cell>
          <cell r="N1351">
            <v>7</v>
          </cell>
        </row>
        <row r="1352">
          <cell r="A1352">
            <v>2657</v>
          </cell>
          <cell r="B1352">
            <v>38</v>
          </cell>
          <cell r="C1352">
            <v>147</v>
          </cell>
          <cell r="D1352">
            <v>0</v>
          </cell>
          <cell r="E1352">
            <v>54</v>
          </cell>
          <cell r="F1352">
            <v>0</v>
          </cell>
          <cell r="G1352">
            <v>0</v>
          </cell>
          <cell r="H1352">
            <v>22</v>
          </cell>
          <cell r="I1352">
            <v>179</v>
          </cell>
          <cell r="J1352">
            <v>4</v>
          </cell>
          <cell r="K1352">
            <v>2</v>
          </cell>
          <cell r="L1352">
            <v>0</v>
          </cell>
          <cell r="M1352">
            <v>4</v>
          </cell>
          <cell r="N1352">
            <v>5</v>
          </cell>
        </row>
        <row r="1353">
          <cell r="A1353">
            <v>1981</v>
          </cell>
          <cell r="B1353">
            <v>38</v>
          </cell>
          <cell r="C1353">
            <v>360</v>
          </cell>
          <cell r="D1353">
            <v>43</v>
          </cell>
          <cell r="E1353">
            <v>657</v>
          </cell>
          <cell r="F1353">
            <v>57</v>
          </cell>
          <cell r="G1353">
            <v>0</v>
          </cell>
          <cell r="H1353">
            <v>87</v>
          </cell>
          <cell r="I1353">
            <v>1031</v>
          </cell>
          <cell r="J1353">
            <v>1</v>
          </cell>
          <cell r="K1353">
            <v>6</v>
          </cell>
          <cell r="L1353">
            <v>4</v>
          </cell>
          <cell r="M1353">
            <v>9</v>
          </cell>
          <cell r="N1353">
            <v>7</v>
          </cell>
        </row>
        <row r="1354">
          <cell r="A1354">
            <v>2709</v>
          </cell>
          <cell r="B1354">
            <v>38</v>
          </cell>
          <cell r="C1354">
            <v>475</v>
          </cell>
          <cell r="D1354">
            <v>226</v>
          </cell>
          <cell r="E1354">
            <v>226</v>
          </cell>
          <cell r="F1354">
            <v>49</v>
          </cell>
          <cell r="G1354">
            <v>275</v>
          </cell>
          <cell r="H1354">
            <v>61</v>
          </cell>
          <cell r="I1354">
            <v>1189</v>
          </cell>
          <cell r="J1354">
            <v>1</v>
          </cell>
          <cell r="K1354">
            <v>5</v>
          </cell>
          <cell r="L1354">
            <v>2</v>
          </cell>
          <cell r="M1354">
            <v>10</v>
          </cell>
          <cell r="N1354">
            <v>4</v>
          </cell>
        </row>
        <row r="1355">
          <cell r="A1355">
            <v>2964</v>
          </cell>
          <cell r="B1355">
            <v>38</v>
          </cell>
          <cell r="C1355">
            <v>620</v>
          </cell>
          <cell r="D1355">
            <v>52</v>
          </cell>
          <cell r="E1355">
            <v>354</v>
          </cell>
          <cell r="F1355">
            <v>11</v>
          </cell>
          <cell r="G1355">
            <v>30</v>
          </cell>
          <cell r="H1355">
            <v>139</v>
          </cell>
          <cell r="I1355">
            <v>928</v>
          </cell>
          <cell r="J1355">
            <v>2</v>
          </cell>
          <cell r="K1355">
            <v>3</v>
          </cell>
          <cell r="L1355">
            <v>3</v>
          </cell>
          <cell r="M1355">
            <v>8</v>
          </cell>
          <cell r="N1355">
            <v>2</v>
          </cell>
        </row>
        <row r="1356">
          <cell r="A1356">
            <v>1655</v>
          </cell>
          <cell r="B1356">
            <v>38</v>
          </cell>
          <cell r="C1356">
            <v>631</v>
          </cell>
          <cell r="D1356">
            <v>135</v>
          </cell>
          <cell r="E1356">
            <v>245</v>
          </cell>
          <cell r="F1356">
            <v>158</v>
          </cell>
          <cell r="G1356">
            <v>232</v>
          </cell>
          <cell r="H1356">
            <v>135</v>
          </cell>
          <cell r="I1356">
            <v>1266</v>
          </cell>
          <cell r="J1356">
            <v>2</v>
          </cell>
          <cell r="K1356">
            <v>6</v>
          </cell>
          <cell r="L1356">
            <v>4</v>
          </cell>
          <cell r="M1356">
            <v>8</v>
          </cell>
          <cell r="N1356">
            <v>4</v>
          </cell>
        </row>
        <row r="1357">
          <cell r="A1357">
            <v>2430</v>
          </cell>
          <cell r="B1357">
            <v>38</v>
          </cell>
          <cell r="C1357">
            <v>677</v>
          </cell>
          <cell r="D1357">
            <v>53</v>
          </cell>
          <cell r="E1357">
            <v>730</v>
          </cell>
          <cell r="F1357">
            <v>349</v>
          </cell>
          <cell r="G1357">
            <v>53</v>
          </cell>
          <cell r="H1357">
            <v>284</v>
          </cell>
          <cell r="I1357">
            <v>1578</v>
          </cell>
          <cell r="J1357">
            <v>2</v>
          </cell>
          <cell r="K1357">
            <v>7</v>
          </cell>
          <cell r="L1357">
            <v>3</v>
          </cell>
          <cell r="M1357">
            <v>5</v>
          </cell>
          <cell r="N1357">
            <v>8</v>
          </cell>
        </row>
        <row r="1358">
          <cell r="A1358">
            <v>1182</v>
          </cell>
          <cell r="B1358">
            <v>38</v>
          </cell>
          <cell r="C1358">
            <v>694</v>
          </cell>
          <cell r="D1358">
            <v>18</v>
          </cell>
          <cell r="E1358">
            <v>133</v>
          </cell>
          <cell r="F1358">
            <v>24</v>
          </cell>
          <cell r="G1358">
            <v>27</v>
          </cell>
          <cell r="H1358">
            <v>35</v>
          </cell>
          <cell r="I1358">
            <v>860</v>
          </cell>
          <cell r="J1358">
            <v>4</v>
          </cell>
          <cell r="K1358">
            <v>5</v>
          </cell>
          <cell r="L1358">
            <v>1</v>
          </cell>
          <cell r="M1358">
            <v>6</v>
          </cell>
          <cell r="N1358">
            <v>6</v>
          </cell>
        </row>
        <row r="1359">
          <cell r="A1359">
            <v>2863</v>
          </cell>
          <cell r="B1359">
            <v>38</v>
          </cell>
          <cell r="C1359">
            <v>819</v>
          </cell>
          <cell r="D1359">
            <v>69</v>
          </cell>
          <cell r="E1359">
            <v>408</v>
          </cell>
          <cell r="F1359">
            <v>208</v>
          </cell>
          <cell r="G1359">
            <v>318</v>
          </cell>
          <cell r="H1359">
            <v>69</v>
          </cell>
          <cell r="I1359">
            <v>1753</v>
          </cell>
          <cell r="J1359">
            <v>4</v>
          </cell>
          <cell r="K1359">
            <v>9</v>
          </cell>
          <cell r="L1359">
            <v>5</v>
          </cell>
          <cell r="M1359">
            <v>7</v>
          </cell>
          <cell r="N1359">
            <v>5</v>
          </cell>
        </row>
        <row r="1360">
          <cell r="A1360">
            <v>1320</v>
          </cell>
          <cell r="B1360">
            <v>38</v>
          </cell>
          <cell r="C1360">
            <v>827</v>
          </cell>
          <cell r="D1360">
            <v>120</v>
          </cell>
          <cell r="E1360">
            <v>644</v>
          </cell>
          <cell r="F1360">
            <v>394</v>
          </cell>
          <cell r="G1360">
            <v>120</v>
          </cell>
          <cell r="H1360">
            <v>362</v>
          </cell>
          <cell r="I1360">
            <v>1742</v>
          </cell>
          <cell r="J1360">
            <v>1</v>
          </cell>
          <cell r="K1360">
            <v>4</v>
          </cell>
          <cell r="L1360">
            <v>5</v>
          </cell>
          <cell r="M1360">
            <v>12</v>
          </cell>
          <cell r="N1360">
            <v>3</v>
          </cell>
        </row>
        <row r="1361">
          <cell r="A1361">
            <v>1526</v>
          </cell>
          <cell r="B1361">
            <v>38</v>
          </cell>
          <cell r="C1361">
            <v>842</v>
          </cell>
          <cell r="D1361">
            <v>10</v>
          </cell>
          <cell r="E1361">
            <v>140</v>
          </cell>
          <cell r="F1361">
            <v>13</v>
          </cell>
          <cell r="G1361">
            <v>10</v>
          </cell>
          <cell r="H1361">
            <v>341</v>
          </cell>
          <cell r="I1361">
            <v>675</v>
          </cell>
          <cell r="J1361">
            <v>2</v>
          </cell>
          <cell r="K1361">
            <v>4</v>
          </cell>
          <cell r="L1361">
            <v>5</v>
          </cell>
          <cell r="M1361">
            <v>3</v>
          </cell>
          <cell r="N1361">
            <v>6</v>
          </cell>
        </row>
        <row r="1362">
          <cell r="A1362">
            <v>2973</v>
          </cell>
          <cell r="B1362">
            <v>38</v>
          </cell>
          <cell r="C1362">
            <v>971</v>
          </cell>
          <cell r="D1362">
            <v>12</v>
          </cell>
          <cell r="E1362">
            <v>573</v>
          </cell>
          <cell r="F1362">
            <v>0</v>
          </cell>
          <cell r="G1362">
            <v>28</v>
          </cell>
          <cell r="H1362">
            <v>93</v>
          </cell>
          <cell r="I1362">
            <v>1491</v>
          </cell>
          <cell r="J1362">
            <v>4</v>
          </cell>
          <cell r="K1362">
            <v>7</v>
          </cell>
          <cell r="L1362">
            <v>1</v>
          </cell>
          <cell r="M1362">
            <v>6</v>
          </cell>
          <cell r="N1362">
            <v>8</v>
          </cell>
        </row>
        <row r="1363">
          <cell r="A1363">
            <v>1336</v>
          </cell>
          <cell r="B1363">
            <v>38</v>
          </cell>
          <cell r="C1363">
            <v>1100</v>
          </cell>
          <cell r="D1363">
            <v>49</v>
          </cell>
          <cell r="E1363">
            <v>1251</v>
          </cell>
          <cell r="F1363">
            <v>32</v>
          </cell>
          <cell r="G1363">
            <v>73</v>
          </cell>
          <cell r="H1363">
            <v>0</v>
          </cell>
          <cell r="I1363">
            <v>2504</v>
          </cell>
          <cell r="J1363">
            <v>3</v>
          </cell>
          <cell r="K1363">
            <v>4</v>
          </cell>
          <cell r="L1363">
            <v>6</v>
          </cell>
          <cell r="M1363">
            <v>5</v>
          </cell>
          <cell r="N1363">
            <v>3</v>
          </cell>
        </row>
        <row r="1364">
          <cell r="A1364">
            <v>1833</v>
          </cell>
          <cell r="B1364">
            <v>38</v>
          </cell>
          <cell r="C1364">
            <v>1231</v>
          </cell>
          <cell r="D1364">
            <v>120</v>
          </cell>
          <cell r="E1364">
            <v>1871</v>
          </cell>
          <cell r="F1364">
            <v>447</v>
          </cell>
          <cell r="G1364">
            <v>295</v>
          </cell>
          <cell r="H1364">
            <v>140</v>
          </cell>
          <cell r="I1364">
            <v>3824</v>
          </cell>
          <cell r="J1364">
            <v>1</v>
          </cell>
          <cell r="K1364">
            <v>7</v>
          </cell>
          <cell r="L1364">
            <v>7</v>
          </cell>
          <cell r="M1364">
            <v>10</v>
          </cell>
          <cell r="N1364">
            <v>3</v>
          </cell>
        </row>
        <row r="1365">
          <cell r="A1365">
            <v>3161</v>
          </cell>
          <cell r="B1365">
            <v>38</v>
          </cell>
          <cell r="C1365">
            <v>1231</v>
          </cell>
          <cell r="D1365">
            <v>120</v>
          </cell>
          <cell r="E1365">
            <v>1871</v>
          </cell>
          <cell r="F1365">
            <v>447</v>
          </cell>
          <cell r="G1365">
            <v>295</v>
          </cell>
          <cell r="H1365">
            <v>140</v>
          </cell>
          <cell r="I1365">
            <v>3824</v>
          </cell>
          <cell r="J1365">
            <v>1</v>
          </cell>
          <cell r="K1365">
            <v>7</v>
          </cell>
          <cell r="L1365">
            <v>7</v>
          </cell>
          <cell r="M1365">
            <v>10</v>
          </cell>
          <cell r="N1365">
            <v>3</v>
          </cell>
        </row>
        <row r="1366">
          <cell r="A1366">
            <v>2935</v>
          </cell>
          <cell r="B1366">
            <v>38</v>
          </cell>
          <cell r="C1366">
            <v>1243</v>
          </cell>
          <cell r="D1366">
            <v>129</v>
          </cell>
          <cell r="E1366">
            <v>238</v>
          </cell>
          <cell r="F1366">
            <v>197</v>
          </cell>
          <cell r="G1366">
            <v>435</v>
          </cell>
          <cell r="H1366">
            <v>216</v>
          </cell>
          <cell r="I1366">
            <v>2025</v>
          </cell>
          <cell r="J1366">
            <v>3</v>
          </cell>
          <cell r="K1366">
            <v>8</v>
          </cell>
          <cell r="L1366">
            <v>5</v>
          </cell>
          <cell r="M1366">
            <v>10</v>
          </cell>
          <cell r="N1366">
            <v>5</v>
          </cell>
        </row>
        <row r="1367">
          <cell r="A1367">
            <v>1345</v>
          </cell>
          <cell r="B1367">
            <v>38</v>
          </cell>
          <cell r="C1367">
            <v>1335</v>
          </cell>
          <cell r="D1367">
            <v>0</v>
          </cell>
          <cell r="E1367">
            <v>216</v>
          </cell>
          <cell r="F1367">
            <v>0</v>
          </cell>
          <cell r="G1367">
            <v>0</v>
          </cell>
          <cell r="H1367">
            <v>107</v>
          </cell>
          <cell r="I1367">
            <v>1445</v>
          </cell>
          <cell r="J1367">
            <v>3</v>
          </cell>
          <cell r="K1367">
            <v>6</v>
          </cell>
          <cell r="L1367">
            <v>2</v>
          </cell>
          <cell r="M1367">
            <v>10</v>
          </cell>
          <cell r="N1367">
            <v>4</v>
          </cell>
        </row>
        <row r="1368">
          <cell r="A1368">
            <v>1212</v>
          </cell>
          <cell r="B1368">
            <v>38</v>
          </cell>
          <cell r="C1368">
            <v>2301</v>
          </cell>
          <cell r="D1368">
            <v>59</v>
          </cell>
          <cell r="E1368">
            <v>531</v>
          </cell>
          <cell r="F1368">
            <v>38</v>
          </cell>
          <cell r="G1368">
            <v>28</v>
          </cell>
          <cell r="H1368">
            <v>236</v>
          </cell>
          <cell r="I1368">
            <v>2722</v>
          </cell>
          <cell r="J1368">
            <v>5</v>
          </cell>
          <cell r="K1368">
            <v>9</v>
          </cell>
          <cell r="L1368">
            <v>6</v>
          </cell>
          <cell r="M1368">
            <v>12</v>
          </cell>
          <cell r="N1368">
            <v>6</v>
          </cell>
        </row>
        <row r="1369">
          <cell r="A1369">
            <v>1221</v>
          </cell>
          <cell r="B1369">
            <v>37</v>
          </cell>
          <cell r="C1369">
            <v>0</v>
          </cell>
          <cell r="D1369">
            <v>31</v>
          </cell>
          <cell r="E1369">
            <v>38</v>
          </cell>
          <cell r="F1369">
            <v>46</v>
          </cell>
          <cell r="G1369">
            <v>0</v>
          </cell>
          <cell r="H1369">
            <v>31</v>
          </cell>
          <cell r="I1369">
            <v>84</v>
          </cell>
          <cell r="J1369">
            <v>1</v>
          </cell>
          <cell r="K1369">
            <v>1</v>
          </cell>
          <cell r="L1369">
            <v>0</v>
          </cell>
          <cell r="M1369">
            <v>3</v>
          </cell>
          <cell r="N1369">
            <v>3</v>
          </cell>
        </row>
        <row r="1370">
          <cell r="A1370">
            <v>1719</v>
          </cell>
          <cell r="B1370">
            <v>37</v>
          </cell>
          <cell r="C1370">
            <v>0</v>
          </cell>
          <cell r="D1370">
            <v>0</v>
          </cell>
          <cell r="E1370">
            <v>7</v>
          </cell>
          <cell r="F1370">
            <v>47</v>
          </cell>
          <cell r="G1370">
            <v>27</v>
          </cell>
          <cell r="H1370">
            <v>40</v>
          </cell>
          <cell r="I1370">
            <v>40</v>
          </cell>
          <cell r="J1370">
            <v>1</v>
          </cell>
          <cell r="K1370">
            <v>1</v>
          </cell>
          <cell r="L1370">
            <v>0</v>
          </cell>
          <cell r="M1370">
            <v>2</v>
          </cell>
          <cell r="N1370">
            <v>7</v>
          </cell>
        </row>
        <row r="1371">
          <cell r="A1371">
            <v>1111</v>
          </cell>
          <cell r="B1371">
            <v>37</v>
          </cell>
          <cell r="C1371">
            <v>6</v>
          </cell>
          <cell r="D1371">
            <v>33</v>
          </cell>
          <cell r="E1371">
            <v>39</v>
          </cell>
          <cell r="F1371">
            <v>61</v>
          </cell>
          <cell r="G1371">
            <v>28</v>
          </cell>
          <cell r="H1371">
            <v>17</v>
          </cell>
          <cell r="I1371">
            <v>150</v>
          </cell>
          <cell r="J1371">
            <v>2</v>
          </cell>
          <cell r="K1371">
            <v>2</v>
          </cell>
          <cell r="L1371">
            <v>0</v>
          </cell>
          <cell r="M1371">
            <v>3</v>
          </cell>
          <cell r="N1371">
            <v>6</v>
          </cell>
        </row>
        <row r="1372">
          <cell r="A1372">
            <v>1727</v>
          </cell>
          <cell r="B1372">
            <v>37</v>
          </cell>
          <cell r="C1372">
            <v>14</v>
          </cell>
          <cell r="D1372">
            <v>34</v>
          </cell>
          <cell r="E1372">
            <v>83</v>
          </cell>
          <cell r="F1372">
            <v>28</v>
          </cell>
          <cell r="G1372">
            <v>55</v>
          </cell>
          <cell r="H1372">
            <v>48</v>
          </cell>
          <cell r="I1372">
            <v>165</v>
          </cell>
          <cell r="J1372">
            <v>3</v>
          </cell>
          <cell r="K1372">
            <v>2</v>
          </cell>
          <cell r="L1372">
            <v>0</v>
          </cell>
          <cell r="M1372">
            <v>4</v>
          </cell>
          <cell r="N1372">
            <v>5</v>
          </cell>
        </row>
        <row r="1373">
          <cell r="A1373">
            <v>1888</v>
          </cell>
          <cell r="B1373">
            <v>37</v>
          </cell>
          <cell r="C1373">
            <v>16</v>
          </cell>
          <cell r="D1373">
            <v>3</v>
          </cell>
          <cell r="E1373">
            <v>16</v>
          </cell>
          <cell r="F1373">
            <v>32</v>
          </cell>
          <cell r="G1373">
            <v>0</v>
          </cell>
          <cell r="H1373">
            <v>22</v>
          </cell>
          <cell r="I1373">
            <v>45</v>
          </cell>
          <cell r="J1373">
            <v>1</v>
          </cell>
          <cell r="K1373">
            <v>1</v>
          </cell>
          <cell r="L1373">
            <v>0</v>
          </cell>
          <cell r="M1373">
            <v>2</v>
          </cell>
          <cell r="N1373">
            <v>7</v>
          </cell>
        </row>
        <row r="1374">
          <cell r="A1374">
            <v>1128</v>
          </cell>
          <cell r="B1374">
            <v>37</v>
          </cell>
          <cell r="C1374">
            <v>57</v>
          </cell>
          <cell r="D1374">
            <v>0</v>
          </cell>
          <cell r="E1374">
            <v>30</v>
          </cell>
          <cell r="F1374">
            <v>15</v>
          </cell>
          <cell r="G1374">
            <v>8</v>
          </cell>
          <cell r="H1374">
            <v>76</v>
          </cell>
          <cell r="I1374">
            <v>34</v>
          </cell>
          <cell r="J1374">
            <v>2</v>
          </cell>
          <cell r="K1374">
            <v>1</v>
          </cell>
          <cell r="L1374">
            <v>1</v>
          </cell>
          <cell r="M1374">
            <v>2</v>
          </cell>
          <cell r="N1374">
            <v>5</v>
          </cell>
        </row>
        <row r="1375">
          <cell r="A1375">
            <v>2044</v>
          </cell>
          <cell r="B1375">
            <v>37</v>
          </cell>
          <cell r="C1375">
            <v>57</v>
          </cell>
          <cell r="D1375">
            <v>0</v>
          </cell>
          <cell r="E1375">
            <v>30</v>
          </cell>
          <cell r="F1375">
            <v>15</v>
          </cell>
          <cell r="G1375">
            <v>8</v>
          </cell>
          <cell r="H1375">
            <v>76</v>
          </cell>
          <cell r="I1375">
            <v>34</v>
          </cell>
          <cell r="J1375">
            <v>2</v>
          </cell>
          <cell r="K1375">
            <v>1</v>
          </cell>
          <cell r="L1375">
            <v>1</v>
          </cell>
          <cell r="M1375">
            <v>2</v>
          </cell>
          <cell r="N1375">
            <v>5</v>
          </cell>
        </row>
        <row r="1376">
          <cell r="A1376">
            <v>2241</v>
          </cell>
          <cell r="B1376">
            <v>37</v>
          </cell>
          <cell r="C1376">
            <v>57</v>
          </cell>
          <cell r="D1376">
            <v>0</v>
          </cell>
          <cell r="E1376">
            <v>30</v>
          </cell>
          <cell r="F1376">
            <v>15</v>
          </cell>
          <cell r="G1376">
            <v>8</v>
          </cell>
          <cell r="H1376">
            <v>76</v>
          </cell>
          <cell r="I1376">
            <v>34</v>
          </cell>
          <cell r="J1376">
            <v>2</v>
          </cell>
          <cell r="K1376">
            <v>1</v>
          </cell>
          <cell r="L1376">
            <v>1</v>
          </cell>
          <cell r="M1376">
            <v>2</v>
          </cell>
          <cell r="N1376">
            <v>5</v>
          </cell>
        </row>
        <row r="1377">
          <cell r="A1377">
            <v>2561</v>
          </cell>
          <cell r="B1377">
            <v>37</v>
          </cell>
          <cell r="C1377">
            <v>57</v>
          </cell>
          <cell r="D1377">
            <v>0</v>
          </cell>
          <cell r="E1377">
            <v>30</v>
          </cell>
          <cell r="F1377">
            <v>15</v>
          </cell>
          <cell r="G1377">
            <v>8</v>
          </cell>
          <cell r="H1377">
            <v>76</v>
          </cell>
          <cell r="I1377">
            <v>34</v>
          </cell>
          <cell r="J1377">
            <v>2</v>
          </cell>
          <cell r="K1377">
            <v>1</v>
          </cell>
          <cell r="L1377">
            <v>1</v>
          </cell>
          <cell r="M1377">
            <v>2</v>
          </cell>
          <cell r="N1377">
            <v>5</v>
          </cell>
        </row>
        <row r="1378">
          <cell r="A1378">
            <v>1313</v>
          </cell>
          <cell r="B1378">
            <v>37</v>
          </cell>
          <cell r="C1378">
            <v>94</v>
          </cell>
          <cell r="D1378">
            <v>0</v>
          </cell>
          <cell r="E1378">
            <v>14</v>
          </cell>
          <cell r="F1378">
            <v>0</v>
          </cell>
          <cell r="G1378">
            <v>0</v>
          </cell>
          <cell r="H1378">
            <v>0</v>
          </cell>
          <cell r="I1378">
            <v>108</v>
          </cell>
          <cell r="J1378">
            <v>1</v>
          </cell>
          <cell r="K1378">
            <v>1</v>
          </cell>
          <cell r="L1378">
            <v>0</v>
          </cell>
          <cell r="M1378">
            <v>3</v>
          </cell>
          <cell r="N1378">
            <v>4</v>
          </cell>
        </row>
        <row r="1379">
          <cell r="A1379">
            <v>1089</v>
          </cell>
          <cell r="B1379">
            <v>37</v>
          </cell>
          <cell r="C1379">
            <v>149</v>
          </cell>
          <cell r="D1379">
            <v>6</v>
          </cell>
          <cell r="E1379">
            <v>21</v>
          </cell>
          <cell r="F1379">
            <v>0</v>
          </cell>
          <cell r="G1379">
            <v>3</v>
          </cell>
          <cell r="H1379">
            <v>6</v>
          </cell>
          <cell r="I1379">
            <v>173</v>
          </cell>
          <cell r="J1379">
            <v>2</v>
          </cell>
          <cell r="K1379">
            <v>2</v>
          </cell>
          <cell r="L1379">
            <v>0</v>
          </cell>
          <cell r="M1379">
            <v>3</v>
          </cell>
          <cell r="N1379">
            <v>7</v>
          </cell>
        </row>
        <row r="1380">
          <cell r="A1380">
            <v>1952</v>
          </cell>
          <cell r="B1380">
            <v>37</v>
          </cell>
          <cell r="C1380">
            <v>204</v>
          </cell>
          <cell r="D1380">
            <v>0</v>
          </cell>
          <cell r="E1380">
            <v>38</v>
          </cell>
          <cell r="F1380">
            <v>14</v>
          </cell>
          <cell r="G1380">
            <v>7</v>
          </cell>
          <cell r="H1380">
            <v>17</v>
          </cell>
          <cell r="I1380">
            <v>245</v>
          </cell>
          <cell r="J1380">
            <v>4</v>
          </cell>
          <cell r="K1380">
            <v>3</v>
          </cell>
          <cell r="L1380">
            <v>0</v>
          </cell>
          <cell r="M1380">
            <v>4</v>
          </cell>
          <cell r="N1380">
            <v>7</v>
          </cell>
        </row>
        <row r="1381">
          <cell r="A1381">
            <v>1525</v>
          </cell>
          <cell r="B1381">
            <v>37</v>
          </cell>
          <cell r="C1381">
            <v>207</v>
          </cell>
          <cell r="D1381">
            <v>33</v>
          </cell>
          <cell r="E1381">
            <v>273</v>
          </cell>
          <cell r="F1381">
            <v>23</v>
          </cell>
          <cell r="G1381">
            <v>63</v>
          </cell>
          <cell r="H1381">
            <v>63</v>
          </cell>
          <cell r="I1381">
            <v>537</v>
          </cell>
          <cell r="J1381">
            <v>2</v>
          </cell>
          <cell r="K1381">
            <v>4</v>
          </cell>
          <cell r="L1381">
            <v>1</v>
          </cell>
          <cell r="M1381">
            <v>4</v>
          </cell>
          <cell r="N1381">
            <v>7</v>
          </cell>
        </row>
        <row r="1382">
          <cell r="A1382">
            <v>2962</v>
          </cell>
          <cell r="B1382">
            <v>37</v>
          </cell>
          <cell r="C1382">
            <v>245</v>
          </cell>
          <cell r="D1382">
            <v>6</v>
          </cell>
          <cell r="E1382">
            <v>298</v>
          </cell>
          <cell r="F1382">
            <v>189</v>
          </cell>
          <cell r="G1382">
            <v>77</v>
          </cell>
          <cell r="H1382">
            <v>345</v>
          </cell>
          <cell r="I1382">
            <v>469</v>
          </cell>
          <cell r="J1382">
            <v>1</v>
          </cell>
          <cell r="K1382">
            <v>3</v>
          </cell>
          <cell r="L1382">
            <v>5</v>
          </cell>
          <cell r="M1382">
            <v>3</v>
          </cell>
          <cell r="N1382">
            <v>4</v>
          </cell>
        </row>
        <row r="1383">
          <cell r="A1383">
            <v>2301</v>
          </cell>
          <cell r="B1383">
            <v>37</v>
          </cell>
          <cell r="C1383">
            <v>534</v>
          </cell>
          <cell r="D1383">
            <v>19</v>
          </cell>
          <cell r="E1383">
            <v>305</v>
          </cell>
          <cell r="F1383">
            <v>75</v>
          </cell>
          <cell r="G1383">
            <v>38</v>
          </cell>
          <cell r="H1383">
            <v>276</v>
          </cell>
          <cell r="I1383">
            <v>694</v>
          </cell>
          <cell r="J1383">
            <v>3</v>
          </cell>
          <cell r="K1383">
            <v>6</v>
          </cell>
          <cell r="L1383">
            <v>1</v>
          </cell>
          <cell r="M1383">
            <v>5</v>
          </cell>
          <cell r="N1383">
            <v>6</v>
          </cell>
        </row>
        <row r="1384">
          <cell r="A1384">
            <v>1774</v>
          </cell>
          <cell r="B1384">
            <v>37</v>
          </cell>
          <cell r="C1384">
            <v>540</v>
          </cell>
          <cell r="D1384">
            <v>6</v>
          </cell>
          <cell r="E1384">
            <v>189</v>
          </cell>
          <cell r="F1384">
            <v>21</v>
          </cell>
          <cell r="G1384">
            <v>6</v>
          </cell>
          <cell r="H1384">
            <v>35</v>
          </cell>
          <cell r="I1384">
            <v>726</v>
          </cell>
          <cell r="J1384">
            <v>4</v>
          </cell>
          <cell r="K1384">
            <v>3</v>
          </cell>
          <cell r="L1384">
            <v>3</v>
          </cell>
          <cell r="M1384">
            <v>5</v>
          </cell>
          <cell r="N1384">
            <v>4</v>
          </cell>
        </row>
        <row r="1385">
          <cell r="A1385">
            <v>2819</v>
          </cell>
          <cell r="B1385">
            <v>37</v>
          </cell>
          <cell r="C1385">
            <v>603</v>
          </cell>
          <cell r="D1385">
            <v>18</v>
          </cell>
          <cell r="E1385">
            <v>300</v>
          </cell>
          <cell r="F1385">
            <v>10</v>
          </cell>
          <cell r="G1385">
            <v>38</v>
          </cell>
          <cell r="H1385">
            <v>28</v>
          </cell>
          <cell r="I1385">
            <v>940</v>
          </cell>
          <cell r="J1385">
            <v>5</v>
          </cell>
          <cell r="K1385">
            <v>6</v>
          </cell>
          <cell r="L1385">
            <v>2</v>
          </cell>
          <cell r="M1385">
            <v>6</v>
          </cell>
          <cell r="N1385">
            <v>7</v>
          </cell>
        </row>
        <row r="1386">
          <cell r="A1386">
            <v>1118</v>
          </cell>
          <cell r="B1386">
            <v>37</v>
          </cell>
          <cell r="C1386">
            <v>1015</v>
          </cell>
          <cell r="D1386">
            <v>300</v>
          </cell>
          <cell r="E1386">
            <v>2146</v>
          </cell>
          <cell r="F1386">
            <v>390</v>
          </cell>
          <cell r="G1386">
            <v>0</v>
          </cell>
          <cell r="H1386">
            <v>487</v>
          </cell>
          <cell r="I1386">
            <v>3364</v>
          </cell>
          <cell r="J1386">
            <v>1</v>
          </cell>
          <cell r="K1386">
            <v>3</v>
          </cell>
          <cell r="L1386">
            <v>6</v>
          </cell>
          <cell r="M1386">
            <v>6</v>
          </cell>
          <cell r="N1386">
            <v>1</v>
          </cell>
        </row>
        <row r="1387">
          <cell r="A1387">
            <v>2930</v>
          </cell>
          <cell r="B1387">
            <v>37</v>
          </cell>
          <cell r="C1387">
            <v>1392</v>
          </cell>
          <cell r="D1387">
            <v>23</v>
          </cell>
          <cell r="E1387">
            <v>794</v>
          </cell>
          <cell r="F1387">
            <v>193</v>
          </cell>
          <cell r="G1387">
            <v>124</v>
          </cell>
          <cell r="H1387">
            <v>74</v>
          </cell>
          <cell r="I1387">
            <v>2453</v>
          </cell>
          <cell r="J1387">
            <v>1</v>
          </cell>
          <cell r="K1387">
            <v>1</v>
          </cell>
          <cell r="L1387">
            <v>8</v>
          </cell>
          <cell r="M1387">
            <v>7</v>
          </cell>
          <cell r="N1387">
            <v>0</v>
          </cell>
        </row>
        <row r="1388">
          <cell r="A1388">
            <v>1035</v>
          </cell>
          <cell r="B1388">
            <v>37</v>
          </cell>
          <cell r="C1388">
            <v>1744</v>
          </cell>
          <cell r="D1388">
            <v>42</v>
          </cell>
          <cell r="E1388">
            <v>375</v>
          </cell>
          <cell r="F1388">
            <v>0</v>
          </cell>
          <cell r="G1388">
            <v>20</v>
          </cell>
          <cell r="H1388">
            <v>87</v>
          </cell>
          <cell r="I1388">
            <v>2095</v>
          </cell>
          <cell r="J1388">
            <v>5</v>
          </cell>
          <cell r="K1388">
            <v>5</v>
          </cell>
          <cell r="L1388">
            <v>6</v>
          </cell>
          <cell r="M1388">
            <v>12</v>
          </cell>
          <cell r="N1388">
            <v>2</v>
          </cell>
        </row>
        <row r="1389">
          <cell r="A1389">
            <v>2289</v>
          </cell>
          <cell r="B1389">
            <v>37</v>
          </cell>
          <cell r="C1389">
            <v>2059</v>
          </cell>
          <cell r="D1389">
            <v>136</v>
          </cell>
          <cell r="E1389">
            <v>411</v>
          </cell>
          <cell r="F1389">
            <v>144</v>
          </cell>
          <cell r="G1389">
            <v>27</v>
          </cell>
          <cell r="H1389">
            <v>411</v>
          </cell>
          <cell r="I1389">
            <v>2366</v>
          </cell>
          <cell r="J1389">
            <v>7</v>
          </cell>
          <cell r="K1389">
            <v>11</v>
          </cell>
          <cell r="L1389">
            <v>2</v>
          </cell>
          <cell r="M1389">
            <v>12</v>
          </cell>
          <cell r="N1389">
            <v>6</v>
          </cell>
        </row>
        <row r="1390">
          <cell r="A1390">
            <v>1231</v>
          </cell>
          <cell r="B1390">
            <v>37</v>
          </cell>
          <cell r="C1390">
            <v>2081</v>
          </cell>
          <cell r="D1390">
            <v>0</v>
          </cell>
          <cell r="E1390">
            <v>351</v>
          </cell>
          <cell r="F1390">
            <v>0</v>
          </cell>
          <cell r="G1390">
            <v>74</v>
          </cell>
          <cell r="H1390">
            <v>401</v>
          </cell>
          <cell r="I1390">
            <v>2105</v>
          </cell>
          <cell r="J1390">
            <v>7</v>
          </cell>
          <cell r="K1390">
            <v>11</v>
          </cell>
          <cell r="L1390">
            <v>5</v>
          </cell>
          <cell r="M1390">
            <v>8</v>
          </cell>
          <cell r="N1390">
            <v>7</v>
          </cell>
        </row>
        <row r="1391">
          <cell r="A1391">
            <v>1625</v>
          </cell>
          <cell r="B1391">
            <v>37</v>
          </cell>
          <cell r="C1391">
            <v>2754</v>
          </cell>
          <cell r="D1391">
            <v>231</v>
          </cell>
          <cell r="E1391">
            <v>264</v>
          </cell>
          <cell r="F1391">
            <v>41</v>
          </cell>
          <cell r="G1391">
            <v>31</v>
          </cell>
          <cell r="H1391">
            <v>65</v>
          </cell>
          <cell r="I1391">
            <v>3257</v>
          </cell>
          <cell r="J1391">
            <v>4</v>
          </cell>
          <cell r="K1391">
            <v>9</v>
          </cell>
          <cell r="L1391">
            <v>4</v>
          </cell>
          <cell r="M1391">
            <v>6</v>
          </cell>
          <cell r="N1391">
            <v>6</v>
          </cell>
        </row>
        <row r="1392">
          <cell r="A1392">
            <v>2976</v>
          </cell>
          <cell r="B1392">
            <v>36</v>
          </cell>
          <cell r="C1392">
            <v>18</v>
          </cell>
          <cell r="D1392">
            <v>9</v>
          </cell>
          <cell r="E1392">
            <v>23</v>
          </cell>
          <cell r="F1392">
            <v>9</v>
          </cell>
          <cell r="G1392">
            <v>0</v>
          </cell>
          <cell r="H1392">
            <v>0</v>
          </cell>
          <cell r="I1392">
            <v>59</v>
          </cell>
          <cell r="J1392">
            <v>1</v>
          </cell>
          <cell r="K1392">
            <v>1</v>
          </cell>
          <cell r="L1392">
            <v>0</v>
          </cell>
          <cell r="M1392">
            <v>2</v>
          </cell>
          <cell r="N1392">
            <v>6</v>
          </cell>
        </row>
        <row r="1393">
          <cell r="A1393">
            <v>3157</v>
          </cell>
          <cell r="B1393">
            <v>36</v>
          </cell>
          <cell r="C1393">
            <v>20</v>
          </cell>
          <cell r="D1393">
            <v>45</v>
          </cell>
          <cell r="E1393">
            <v>60</v>
          </cell>
          <cell r="F1393">
            <v>55</v>
          </cell>
          <cell r="G1393">
            <v>10</v>
          </cell>
          <cell r="H1393">
            <v>40</v>
          </cell>
          <cell r="I1393">
            <v>149</v>
          </cell>
          <cell r="J1393">
            <v>2</v>
          </cell>
          <cell r="K1393">
            <v>1</v>
          </cell>
          <cell r="L1393">
            <v>1</v>
          </cell>
          <cell r="M1393">
            <v>3</v>
          </cell>
          <cell r="N1393">
            <v>3</v>
          </cell>
        </row>
        <row r="1394">
          <cell r="A1394">
            <v>2208</v>
          </cell>
          <cell r="B1394">
            <v>36</v>
          </cell>
          <cell r="C1394">
            <v>60</v>
          </cell>
          <cell r="D1394">
            <v>38</v>
          </cell>
          <cell r="E1394">
            <v>65</v>
          </cell>
          <cell r="F1394">
            <v>11</v>
          </cell>
          <cell r="G1394">
            <v>11</v>
          </cell>
          <cell r="H1394">
            <v>147</v>
          </cell>
          <cell r="I1394">
            <v>38</v>
          </cell>
          <cell r="J1394">
            <v>2</v>
          </cell>
          <cell r="K1394">
            <v>2</v>
          </cell>
          <cell r="L1394">
            <v>1</v>
          </cell>
          <cell r="M1394">
            <v>2</v>
          </cell>
          <cell r="N1394">
            <v>5</v>
          </cell>
        </row>
        <row r="1395">
          <cell r="A1395">
            <v>2883</v>
          </cell>
          <cell r="B1395">
            <v>36</v>
          </cell>
          <cell r="C1395">
            <v>80</v>
          </cell>
          <cell r="D1395">
            <v>4</v>
          </cell>
          <cell r="E1395">
            <v>34</v>
          </cell>
          <cell r="F1395">
            <v>27</v>
          </cell>
          <cell r="G1395">
            <v>11</v>
          </cell>
          <cell r="H1395">
            <v>19</v>
          </cell>
          <cell r="I1395">
            <v>137</v>
          </cell>
          <cell r="J1395">
            <v>1</v>
          </cell>
          <cell r="K1395">
            <v>1</v>
          </cell>
          <cell r="L1395">
            <v>0</v>
          </cell>
          <cell r="M1395">
            <v>3</v>
          </cell>
          <cell r="N1395">
            <v>6</v>
          </cell>
        </row>
        <row r="1396">
          <cell r="A1396">
            <v>2705</v>
          </cell>
          <cell r="B1396">
            <v>36</v>
          </cell>
          <cell r="C1396">
            <v>150</v>
          </cell>
          <cell r="D1396">
            <v>0</v>
          </cell>
          <cell r="E1396">
            <v>44</v>
          </cell>
          <cell r="F1396">
            <v>0</v>
          </cell>
          <cell r="G1396">
            <v>0</v>
          </cell>
          <cell r="H1396">
            <v>19</v>
          </cell>
          <cell r="I1396">
            <v>175</v>
          </cell>
          <cell r="J1396">
            <v>2</v>
          </cell>
          <cell r="K1396">
            <v>2</v>
          </cell>
          <cell r="L1396">
            <v>0</v>
          </cell>
          <cell r="M1396">
            <v>3</v>
          </cell>
          <cell r="N1396">
            <v>6</v>
          </cell>
        </row>
        <row r="1397">
          <cell r="A1397">
            <v>2472</v>
          </cell>
          <cell r="B1397">
            <v>36</v>
          </cell>
          <cell r="C1397">
            <v>153</v>
          </cell>
          <cell r="D1397">
            <v>0</v>
          </cell>
          <cell r="E1397">
            <v>48</v>
          </cell>
          <cell r="F1397">
            <v>12</v>
          </cell>
          <cell r="G1397">
            <v>4</v>
          </cell>
          <cell r="H1397">
            <v>4</v>
          </cell>
          <cell r="I1397">
            <v>214</v>
          </cell>
          <cell r="J1397">
            <v>1</v>
          </cell>
          <cell r="K1397">
            <v>2</v>
          </cell>
          <cell r="L1397">
            <v>0</v>
          </cell>
          <cell r="M1397">
            <v>3</v>
          </cell>
          <cell r="N1397">
            <v>7</v>
          </cell>
        </row>
        <row r="1398">
          <cell r="A1398">
            <v>2319</v>
          </cell>
          <cell r="B1398">
            <v>36</v>
          </cell>
          <cell r="C1398">
            <v>489</v>
          </cell>
          <cell r="D1398">
            <v>46</v>
          </cell>
          <cell r="E1398">
            <v>275</v>
          </cell>
          <cell r="F1398">
            <v>70</v>
          </cell>
          <cell r="G1398">
            <v>46</v>
          </cell>
          <cell r="H1398">
            <v>127</v>
          </cell>
          <cell r="I1398">
            <v>799</v>
          </cell>
          <cell r="J1398">
            <v>3</v>
          </cell>
          <cell r="K1398">
            <v>7</v>
          </cell>
          <cell r="L1398">
            <v>1</v>
          </cell>
          <cell r="M1398">
            <v>3</v>
          </cell>
          <cell r="N1398">
            <v>9</v>
          </cell>
        </row>
        <row r="1399">
          <cell r="A1399">
            <v>2224</v>
          </cell>
          <cell r="B1399">
            <v>36</v>
          </cell>
          <cell r="C1399">
            <v>614</v>
          </cell>
          <cell r="D1399">
            <v>128</v>
          </cell>
          <cell r="E1399">
            <v>679</v>
          </cell>
          <cell r="F1399">
            <v>254</v>
          </cell>
          <cell r="G1399">
            <v>0</v>
          </cell>
          <cell r="H1399">
            <v>113</v>
          </cell>
          <cell r="I1399">
            <v>1562</v>
          </cell>
          <cell r="J1399">
            <v>1</v>
          </cell>
          <cell r="K1399">
            <v>1</v>
          </cell>
          <cell r="L1399">
            <v>3</v>
          </cell>
          <cell r="M1399">
            <v>5</v>
          </cell>
          <cell r="N1399">
            <v>1</v>
          </cell>
        </row>
        <row r="1400">
          <cell r="A1400">
            <v>2260</v>
          </cell>
          <cell r="B1400">
            <v>36</v>
          </cell>
          <cell r="C1400">
            <v>804</v>
          </cell>
          <cell r="D1400">
            <v>19</v>
          </cell>
          <cell r="E1400">
            <v>225</v>
          </cell>
          <cell r="F1400">
            <v>13</v>
          </cell>
          <cell r="G1400">
            <v>0</v>
          </cell>
          <cell r="H1400">
            <v>86</v>
          </cell>
          <cell r="I1400">
            <v>975</v>
          </cell>
          <cell r="J1400">
            <v>5</v>
          </cell>
          <cell r="K1400">
            <v>5</v>
          </cell>
          <cell r="L1400">
            <v>1</v>
          </cell>
          <cell r="M1400">
            <v>7</v>
          </cell>
          <cell r="N1400">
            <v>5</v>
          </cell>
        </row>
        <row r="1401">
          <cell r="A1401">
            <v>1640</v>
          </cell>
          <cell r="B1401">
            <v>36</v>
          </cell>
          <cell r="C1401">
            <v>971</v>
          </cell>
          <cell r="D1401">
            <v>265</v>
          </cell>
          <cell r="E1401">
            <v>995</v>
          </cell>
          <cell r="F1401">
            <v>0</v>
          </cell>
          <cell r="G1401">
            <v>194</v>
          </cell>
          <cell r="H1401">
            <v>168</v>
          </cell>
          <cell r="I1401">
            <v>2257</v>
          </cell>
          <cell r="J1401">
            <v>1</v>
          </cell>
          <cell r="K1401">
            <v>9</v>
          </cell>
          <cell r="L1401">
            <v>3</v>
          </cell>
          <cell r="M1401">
            <v>13</v>
          </cell>
          <cell r="N1401">
            <v>4</v>
          </cell>
        </row>
        <row r="1402">
          <cell r="A1402">
            <v>2606</v>
          </cell>
          <cell r="B1402">
            <v>36</v>
          </cell>
          <cell r="C1402">
            <v>971</v>
          </cell>
          <cell r="D1402">
            <v>265</v>
          </cell>
          <cell r="E1402">
            <v>995</v>
          </cell>
          <cell r="F1402">
            <v>0</v>
          </cell>
          <cell r="G1402">
            <v>194</v>
          </cell>
          <cell r="H1402">
            <v>168</v>
          </cell>
          <cell r="I1402">
            <v>2257</v>
          </cell>
          <cell r="J1402">
            <v>1</v>
          </cell>
          <cell r="K1402">
            <v>9</v>
          </cell>
          <cell r="L1402">
            <v>3</v>
          </cell>
          <cell r="M1402">
            <v>13</v>
          </cell>
          <cell r="N1402">
            <v>4</v>
          </cell>
        </row>
        <row r="1403">
          <cell r="A1403">
            <v>2302</v>
          </cell>
          <cell r="B1403">
            <v>36</v>
          </cell>
          <cell r="C1403">
            <v>1126</v>
          </cell>
          <cell r="D1403">
            <v>110</v>
          </cell>
          <cell r="E1403">
            <v>530</v>
          </cell>
          <cell r="F1403">
            <v>257</v>
          </cell>
          <cell r="G1403">
            <v>241</v>
          </cell>
          <cell r="H1403">
            <v>307</v>
          </cell>
          <cell r="I1403">
            <v>1955</v>
          </cell>
          <cell r="J1403">
            <v>2</v>
          </cell>
          <cell r="K1403">
            <v>5</v>
          </cell>
          <cell r="L1403">
            <v>7</v>
          </cell>
          <cell r="M1403">
            <v>12</v>
          </cell>
          <cell r="N1403">
            <v>1</v>
          </cell>
        </row>
        <row r="1404">
          <cell r="A1404">
            <v>3158</v>
          </cell>
          <cell r="B1404">
            <v>36</v>
          </cell>
          <cell r="C1404">
            <v>1420</v>
          </cell>
          <cell r="D1404">
            <v>99</v>
          </cell>
          <cell r="E1404">
            <v>1386</v>
          </cell>
          <cell r="F1404">
            <v>307</v>
          </cell>
          <cell r="G1404">
            <v>235</v>
          </cell>
          <cell r="H1404">
            <v>32</v>
          </cell>
          <cell r="I1404">
            <v>3415</v>
          </cell>
          <cell r="J1404">
            <v>1</v>
          </cell>
          <cell r="K1404">
            <v>7</v>
          </cell>
          <cell r="L1404">
            <v>5</v>
          </cell>
          <cell r="M1404">
            <v>12</v>
          </cell>
          <cell r="N1404">
            <v>2</v>
          </cell>
        </row>
        <row r="1405">
          <cell r="A1405">
            <v>2343</v>
          </cell>
          <cell r="B1405">
            <v>36</v>
          </cell>
          <cell r="C1405">
            <v>1423</v>
          </cell>
          <cell r="D1405">
            <v>61</v>
          </cell>
          <cell r="E1405">
            <v>694</v>
          </cell>
          <cell r="F1405">
            <v>163</v>
          </cell>
          <cell r="G1405">
            <v>315</v>
          </cell>
          <cell r="H1405">
            <v>82</v>
          </cell>
          <cell r="I1405">
            <v>2574</v>
          </cell>
          <cell r="J1405">
            <v>1</v>
          </cell>
          <cell r="K1405">
            <v>8</v>
          </cell>
          <cell r="L1405">
            <v>7</v>
          </cell>
          <cell r="M1405">
            <v>11</v>
          </cell>
          <cell r="N1405">
            <v>6</v>
          </cell>
        </row>
        <row r="1406">
          <cell r="A1406">
            <v>1135</v>
          </cell>
          <cell r="B1406">
            <v>36</v>
          </cell>
          <cell r="C1406">
            <v>1598</v>
          </cell>
          <cell r="D1406">
            <v>43</v>
          </cell>
          <cell r="E1406">
            <v>377</v>
          </cell>
          <cell r="F1406">
            <v>86</v>
          </cell>
          <cell r="G1406">
            <v>110</v>
          </cell>
          <cell r="H1406">
            <v>131</v>
          </cell>
          <cell r="I1406">
            <v>2081</v>
          </cell>
          <cell r="J1406">
            <v>3</v>
          </cell>
          <cell r="K1406">
            <v>3</v>
          </cell>
          <cell r="L1406">
            <v>3</v>
          </cell>
          <cell r="M1406">
            <v>6</v>
          </cell>
          <cell r="N1406">
            <v>8</v>
          </cell>
        </row>
        <row r="1407">
          <cell r="A1407">
            <v>1629</v>
          </cell>
          <cell r="B1407">
            <v>36</v>
          </cell>
          <cell r="C1407">
            <v>1966</v>
          </cell>
          <cell r="D1407">
            <v>353</v>
          </cell>
          <cell r="E1407">
            <v>203</v>
          </cell>
          <cell r="F1407">
            <v>394</v>
          </cell>
          <cell r="G1407">
            <v>41</v>
          </cell>
          <cell r="H1407">
            <v>403</v>
          </cell>
          <cell r="I1407">
            <v>2552</v>
          </cell>
          <cell r="J1407">
            <v>0</v>
          </cell>
          <cell r="K1407">
            <v>9</v>
          </cell>
          <cell r="L1407">
            <v>8</v>
          </cell>
          <cell r="M1407">
            <v>13</v>
          </cell>
          <cell r="N1407">
            <v>3</v>
          </cell>
        </row>
        <row r="1408">
          <cell r="A1408">
            <v>2419</v>
          </cell>
          <cell r="B1408">
            <v>36</v>
          </cell>
          <cell r="C1408">
            <v>2211</v>
          </cell>
          <cell r="D1408">
            <v>43</v>
          </cell>
          <cell r="E1408">
            <v>1354</v>
          </cell>
          <cell r="F1408">
            <v>410</v>
          </cell>
          <cell r="G1408">
            <v>59</v>
          </cell>
          <cell r="H1408">
            <v>314</v>
          </cell>
          <cell r="I1408">
            <v>3763</v>
          </cell>
          <cell r="J1408">
            <v>3</v>
          </cell>
          <cell r="K1408">
            <v>3</v>
          </cell>
          <cell r="L1408">
            <v>7</v>
          </cell>
          <cell r="M1408">
            <v>10</v>
          </cell>
          <cell r="N1408">
            <v>3</v>
          </cell>
        </row>
        <row r="1409">
          <cell r="A1409">
            <v>2592</v>
          </cell>
          <cell r="B1409">
            <v>35</v>
          </cell>
          <cell r="C1409">
            <v>27</v>
          </cell>
          <cell r="D1409">
            <v>0</v>
          </cell>
          <cell r="E1409">
            <v>23</v>
          </cell>
          <cell r="F1409">
            <v>9</v>
          </cell>
          <cell r="G1409">
            <v>5</v>
          </cell>
          <cell r="H1409">
            <v>9</v>
          </cell>
          <cell r="I1409">
            <v>54</v>
          </cell>
          <cell r="J1409">
            <v>1</v>
          </cell>
          <cell r="K1409">
            <v>1</v>
          </cell>
          <cell r="L1409">
            <v>0</v>
          </cell>
          <cell r="M1409">
            <v>2</v>
          </cell>
          <cell r="N1409">
            <v>7</v>
          </cell>
        </row>
        <row r="1410">
          <cell r="A1410">
            <v>2364</v>
          </cell>
          <cell r="B1410">
            <v>35</v>
          </cell>
          <cell r="C1410">
            <v>61</v>
          </cell>
          <cell r="D1410">
            <v>3</v>
          </cell>
          <cell r="E1410">
            <v>55</v>
          </cell>
          <cell r="F1410">
            <v>6</v>
          </cell>
          <cell r="G1410">
            <v>0</v>
          </cell>
          <cell r="H1410">
            <v>6</v>
          </cell>
          <cell r="I1410">
            <v>119</v>
          </cell>
          <cell r="J1410">
            <v>1</v>
          </cell>
          <cell r="K1410">
            <v>1</v>
          </cell>
          <cell r="L1410">
            <v>0</v>
          </cell>
          <cell r="M1410">
            <v>3</v>
          </cell>
          <cell r="N1410">
            <v>8</v>
          </cell>
        </row>
        <row r="1411">
          <cell r="A1411">
            <v>1242</v>
          </cell>
          <cell r="B1411">
            <v>35</v>
          </cell>
          <cell r="C1411">
            <v>102</v>
          </cell>
          <cell r="D1411">
            <v>0</v>
          </cell>
          <cell r="E1411">
            <v>34</v>
          </cell>
          <cell r="F1411">
            <v>0</v>
          </cell>
          <cell r="G1411">
            <v>0</v>
          </cell>
          <cell r="H1411">
            <v>4</v>
          </cell>
          <cell r="I1411">
            <v>131</v>
          </cell>
          <cell r="J1411">
            <v>2</v>
          </cell>
          <cell r="K1411">
            <v>1</v>
          </cell>
          <cell r="L1411">
            <v>0</v>
          </cell>
          <cell r="M1411">
            <v>3</v>
          </cell>
          <cell r="N1411">
            <v>6</v>
          </cell>
        </row>
        <row r="1412">
          <cell r="A1412">
            <v>1508</v>
          </cell>
          <cell r="B1412">
            <v>35</v>
          </cell>
          <cell r="C1412">
            <v>157</v>
          </cell>
          <cell r="D1412">
            <v>5</v>
          </cell>
          <cell r="E1412">
            <v>315</v>
          </cell>
          <cell r="F1412">
            <v>79</v>
          </cell>
          <cell r="G1412">
            <v>59</v>
          </cell>
          <cell r="H1412">
            <v>418</v>
          </cell>
          <cell r="I1412">
            <v>197</v>
          </cell>
          <cell r="J1412">
            <v>3</v>
          </cell>
          <cell r="K1412">
            <v>2</v>
          </cell>
          <cell r="L1412">
            <v>2</v>
          </cell>
          <cell r="M1412">
            <v>3</v>
          </cell>
          <cell r="N1412">
            <v>6</v>
          </cell>
        </row>
        <row r="1413">
          <cell r="A1413">
            <v>1854</v>
          </cell>
          <cell r="B1413">
            <v>35</v>
          </cell>
          <cell r="C1413">
            <v>161</v>
          </cell>
          <cell r="D1413">
            <v>44</v>
          </cell>
          <cell r="E1413">
            <v>191</v>
          </cell>
          <cell r="F1413">
            <v>81</v>
          </cell>
          <cell r="G1413">
            <v>50</v>
          </cell>
          <cell r="H1413">
            <v>84</v>
          </cell>
          <cell r="I1413">
            <v>443</v>
          </cell>
          <cell r="J1413">
            <v>4</v>
          </cell>
          <cell r="K1413">
            <v>3</v>
          </cell>
          <cell r="L1413">
            <v>1</v>
          </cell>
          <cell r="M1413">
            <v>4</v>
          </cell>
          <cell r="N1413">
            <v>7</v>
          </cell>
        </row>
        <row r="1414">
          <cell r="A1414">
            <v>1096</v>
          </cell>
          <cell r="B1414">
            <v>35</v>
          </cell>
          <cell r="C1414">
            <v>466</v>
          </cell>
          <cell r="D1414">
            <v>163</v>
          </cell>
          <cell r="E1414">
            <v>1481</v>
          </cell>
          <cell r="F1414">
            <v>107</v>
          </cell>
          <cell r="G1414">
            <v>56</v>
          </cell>
          <cell r="H1414">
            <v>82</v>
          </cell>
          <cell r="I1414">
            <v>2192</v>
          </cell>
          <cell r="J1414">
            <v>1</v>
          </cell>
          <cell r="K1414">
            <v>3</v>
          </cell>
          <cell r="L1414">
            <v>11</v>
          </cell>
          <cell r="M1414">
            <v>5</v>
          </cell>
          <cell r="N1414">
            <v>1</v>
          </cell>
        </row>
        <row r="1415">
          <cell r="A1415">
            <v>1842</v>
          </cell>
          <cell r="B1415">
            <v>35</v>
          </cell>
          <cell r="C1415">
            <v>541</v>
          </cell>
          <cell r="D1415">
            <v>6</v>
          </cell>
          <cell r="E1415">
            <v>289</v>
          </cell>
          <cell r="F1415">
            <v>0</v>
          </cell>
          <cell r="G1415">
            <v>0</v>
          </cell>
          <cell r="H1415">
            <v>110</v>
          </cell>
          <cell r="I1415">
            <v>726</v>
          </cell>
          <cell r="J1415">
            <v>6</v>
          </cell>
          <cell r="K1415">
            <v>6</v>
          </cell>
          <cell r="L1415">
            <v>1</v>
          </cell>
          <cell r="M1415">
            <v>4</v>
          </cell>
          <cell r="N1415">
            <v>8</v>
          </cell>
        </row>
        <row r="1416">
          <cell r="A1416">
            <v>2335</v>
          </cell>
          <cell r="B1416">
            <v>35</v>
          </cell>
          <cell r="C1416">
            <v>563</v>
          </cell>
          <cell r="D1416">
            <v>392</v>
          </cell>
          <cell r="E1416">
            <v>524</v>
          </cell>
          <cell r="F1416">
            <v>417</v>
          </cell>
          <cell r="G1416">
            <v>73</v>
          </cell>
          <cell r="H1416">
            <v>129</v>
          </cell>
          <cell r="I1416">
            <v>1839</v>
          </cell>
          <cell r="J1416">
            <v>2</v>
          </cell>
          <cell r="K1416">
            <v>8</v>
          </cell>
          <cell r="L1416">
            <v>2</v>
          </cell>
          <cell r="M1416">
            <v>11</v>
          </cell>
          <cell r="N1416">
            <v>5</v>
          </cell>
        </row>
        <row r="1417">
          <cell r="A1417">
            <v>3026</v>
          </cell>
          <cell r="B1417">
            <v>35</v>
          </cell>
          <cell r="C1417">
            <v>1025</v>
          </cell>
          <cell r="D1417">
            <v>11</v>
          </cell>
          <cell r="E1417">
            <v>142</v>
          </cell>
          <cell r="F1417">
            <v>17</v>
          </cell>
          <cell r="G1417">
            <v>11</v>
          </cell>
          <cell r="H1417">
            <v>265</v>
          </cell>
          <cell r="I1417">
            <v>941</v>
          </cell>
          <cell r="J1417">
            <v>6</v>
          </cell>
          <cell r="K1417">
            <v>7</v>
          </cell>
          <cell r="L1417">
            <v>2</v>
          </cell>
          <cell r="M1417">
            <v>6</v>
          </cell>
          <cell r="N1417">
            <v>7</v>
          </cell>
        </row>
        <row r="1418">
          <cell r="A1418">
            <v>2708</v>
          </cell>
          <cell r="B1418">
            <v>35</v>
          </cell>
          <cell r="C1418">
            <v>1067</v>
          </cell>
          <cell r="D1418">
            <v>325</v>
          </cell>
          <cell r="E1418">
            <v>1127</v>
          </cell>
          <cell r="F1418">
            <v>230</v>
          </cell>
          <cell r="G1418">
            <v>237</v>
          </cell>
          <cell r="H1418">
            <v>237</v>
          </cell>
          <cell r="I1418">
            <v>2749</v>
          </cell>
          <cell r="J1418">
            <v>1</v>
          </cell>
          <cell r="K1418">
            <v>3</v>
          </cell>
          <cell r="L1418">
            <v>5</v>
          </cell>
          <cell r="M1418">
            <v>12</v>
          </cell>
          <cell r="N1418">
            <v>1</v>
          </cell>
        </row>
        <row r="1419">
          <cell r="A1419">
            <v>1469</v>
          </cell>
          <cell r="B1419">
            <v>35</v>
          </cell>
          <cell r="C1419">
            <v>1096</v>
          </cell>
          <cell r="D1419">
            <v>168</v>
          </cell>
          <cell r="E1419">
            <v>259</v>
          </cell>
          <cell r="F1419">
            <v>383</v>
          </cell>
          <cell r="G1419">
            <v>84</v>
          </cell>
          <cell r="H1419">
            <v>41</v>
          </cell>
          <cell r="I1419">
            <v>1949</v>
          </cell>
          <cell r="J1419">
            <v>1</v>
          </cell>
          <cell r="K1419">
            <v>5</v>
          </cell>
          <cell r="L1419">
            <v>10</v>
          </cell>
          <cell r="M1419">
            <v>13</v>
          </cell>
          <cell r="N1419">
            <v>3</v>
          </cell>
        </row>
        <row r="1420">
          <cell r="A1420">
            <v>1947</v>
          </cell>
          <cell r="B1420">
            <v>35</v>
          </cell>
          <cell r="C1420">
            <v>1439</v>
          </cell>
          <cell r="D1420">
            <v>44</v>
          </cell>
          <cell r="E1420">
            <v>1920</v>
          </cell>
          <cell r="F1420">
            <v>64</v>
          </cell>
          <cell r="G1420">
            <v>50</v>
          </cell>
          <cell r="H1420">
            <v>174</v>
          </cell>
          <cell r="I1420">
            <v>3342</v>
          </cell>
          <cell r="J1420">
            <v>1</v>
          </cell>
          <cell r="K1420">
            <v>6</v>
          </cell>
          <cell r="L1420">
            <v>7</v>
          </cell>
          <cell r="M1420">
            <v>9</v>
          </cell>
          <cell r="N1420">
            <v>2</v>
          </cell>
        </row>
        <row r="1421">
          <cell r="A1421">
            <v>2957</v>
          </cell>
          <cell r="B1421">
            <v>35</v>
          </cell>
          <cell r="C1421">
            <v>1808</v>
          </cell>
          <cell r="D1421">
            <v>294</v>
          </cell>
          <cell r="E1421">
            <v>1639</v>
          </cell>
          <cell r="F1421">
            <v>218</v>
          </cell>
          <cell r="G1421">
            <v>294</v>
          </cell>
          <cell r="H1421">
            <v>294</v>
          </cell>
          <cell r="I1421">
            <v>3959</v>
          </cell>
          <cell r="J1421">
            <v>0</v>
          </cell>
          <cell r="K1421">
            <v>5</v>
          </cell>
          <cell r="L1421">
            <v>7</v>
          </cell>
          <cell r="M1421">
            <v>9</v>
          </cell>
          <cell r="N1421">
            <v>1</v>
          </cell>
        </row>
        <row r="1422">
          <cell r="A1422">
            <v>2171</v>
          </cell>
          <cell r="B1422">
            <v>35</v>
          </cell>
          <cell r="C1422">
            <v>1854</v>
          </cell>
          <cell r="D1422">
            <v>150</v>
          </cell>
          <cell r="E1422">
            <v>1248</v>
          </cell>
          <cell r="F1422">
            <v>491</v>
          </cell>
          <cell r="G1422">
            <v>150</v>
          </cell>
          <cell r="H1422">
            <v>225</v>
          </cell>
          <cell r="I1422">
            <v>3668</v>
          </cell>
          <cell r="J1422">
            <v>1</v>
          </cell>
          <cell r="K1422">
            <v>5</v>
          </cell>
          <cell r="L1422">
            <v>6</v>
          </cell>
          <cell r="M1422">
            <v>4</v>
          </cell>
          <cell r="N1422">
            <v>3</v>
          </cell>
        </row>
        <row r="1423">
          <cell r="A1423">
            <v>2602</v>
          </cell>
          <cell r="B1423">
            <v>35</v>
          </cell>
          <cell r="C1423">
            <v>1858</v>
          </cell>
          <cell r="D1423">
            <v>222</v>
          </cell>
          <cell r="E1423">
            <v>478</v>
          </cell>
          <cell r="F1423">
            <v>375</v>
          </cell>
          <cell r="G1423">
            <v>350</v>
          </cell>
          <cell r="H1423">
            <v>128</v>
          </cell>
          <cell r="I1423">
            <v>3154</v>
          </cell>
          <cell r="J1423">
            <v>6</v>
          </cell>
          <cell r="K1423">
            <v>3</v>
          </cell>
          <cell r="L1423">
            <v>2</v>
          </cell>
          <cell r="M1423">
            <v>10</v>
          </cell>
          <cell r="N1423">
            <v>9</v>
          </cell>
        </row>
        <row r="1424">
          <cell r="A1424">
            <v>2662</v>
          </cell>
          <cell r="B1424">
            <v>35</v>
          </cell>
          <cell r="C1424">
            <v>1913</v>
          </cell>
          <cell r="D1424">
            <v>19</v>
          </cell>
          <cell r="E1424">
            <v>169</v>
          </cell>
          <cell r="F1424">
            <v>28</v>
          </cell>
          <cell r="G1424">
            <v>0</v>
          </cell>
          <cell r="H1424">
            <v>127</v>
          </cell>
          <cell r="I1424">
            <v>2002</v>
          </cell>
          <cell r="J1424">
            <v>4</v>
          </cell>
          <cell r="K1424">
            <v>10</v>
          </cell>
          <cell r="L1424">
            <v>4</v>
          </cell>
          <cell r="M1424">
            <v>7</v>
          </cell>
          <cell r="N1424">
            <v>8</v>
          </cell>
        </row>
        <row r="1425">
          <cell r="A1425">
            <v>2480</v>
          </cell>
          <cell r="B1425">
            <v>35</v>
          </cell>
          <cell r="C1425">
            <v>3559</v>
          </cell>
          <cell r="D1425">
            <v>78</v>
          </cell>
          <cell r="E1425">
            <v>362</v>
          </cell>
          <cell r="F1425">
            <v>51</v>
          </cell>
          <cell r="G1425">
            <v>39</v>
          </cell>
          <cell r="H1425">
            <v>118</v>
          </cell>
          <cell r="I1425">
            <v>3972</v>
          </cell>
          <cell r="J1425">
            <v>2</v>
          </cell>
          <cell r="K1425">
            <v>5</v>
          </cell>
          <cell r="L1425">
            <v>10</v>
          </cell>
          <cell r="M1425">
            <v>5</v>
          </cell>
          <cell r="N1425">
            <v>8</v>
          </cell>
        </row>
        <row r="1426">
          <cell r="A1426">
            <v>1649</v>
          </cell>
          <cell r="B1426">
            <v>34</v>
          </cell>
          <cell r="C1426">
            <v>6</v>
          </cell>
          <cell r="D1426">
            <v>57</v>
          </cell>
          <cell r="E1426">
            <v>63</v>
          </cell>
          <cell r="F1426">
            <v>109</v>
          </cell>
          <cell r="G1426">
            <v>17</v>
          </cell>
          <cell r="H1426">
            <v>86</v>
          </cell>
          <cell r="I1426">
            <v>167</v>
          </cell>
          <cell r="J1426">
            <v>2</v>
          </cell>
          <cell r="K1426">
            <v>2</v>
          </cell>
          <cell r="L1426">
            <v>0</v>
          </cell>
          <cell r="M1426">
            <v>3</v>
          </cell>
          <cell r="N1426">
            <v>6</v>
          </cell>
        </row>
        <row r="1427">
          <cell r="A1427">
            <v>1729</v>
          </cell>
          <cell r="B1427">
            <v>34</v>
          </cell>
          <cell r="C1427">
            <v>16</v>
          </cell>
          <cell r="D1427">
            <v>12</v>
          </cell>
          <cell r="E1427">
            <v>28</v>
          </cell>
          <cell r="F1427">
            <v>0</v>
          </cell>
          <cell r="G1427">
            <v>12</v>
          </cell>
          <cell r="H1427">
            <v>44</v>
          </cell>
          <cell r="I1427">
            <v>24</v>
          </cell>
          <cell r="J1427">
            <v>1</v>
          </cell>
          <cell r="K1427">
            <v>1</v>
          </cell>
          <cell r="L1427">
            <v>0</v>
          </cell>
          <cell r="M1427">
            <v>2</v>
          </cell>
          <cell r="N1427">
            <v>7</v>
          </cell>
        </row>
        <row r="1428">
          <cell r="A1428">
            <v>1800</v>
          </cell>
          <cell r="B1428">
            <v>34</v>
          </cell>
          <cell r="C1428">
            <v>39</v>
          </cell>
          <cell r="D1428">
            <v>34</v>
          </cell>
          <cell r="E1428">
            <v>44</v>
          </cell>
          <cell r="F1428">
            <v>63</v>
          </cell>
          <cell r="G1428">
            <v>29</v>
          </cell>
          <cell r="H1428">
            <v>59</v>
          </cell>
          <cell r="I1428">
            <v>151</v>
          </cell>
          <cell r="J1428">
            <v>2</v>
          </cell>
          <cell r="K1428">
            <v>2</v>
          </cell>
          <cell r="L1428">
            <v>0</v>
          </cell>
          <cell r="M1428">
            <v>3</v>
          </cell>
          <cell r="N1428">
            <v>8</v>
          </cell>
        </row>
        <row r="1429">
          <cell r="A1429">
            <v>2394</v>
          </cell>
          <cell r="B1429">
            <v>34</v>
          </cell>
          <cell r="C1429">
            <v>76</v>
          </cell>
          <cell r="D1429">
            <v>15</v>
          </cell>
          <cell r="E1429">
            <v>38</v>
          </cell>
          <cell r="F1429">
            <v>23</v>
          </cell>
          <cell r="G1429">
            <v>15</v>
          </cell>
          <cell r="H1429">
            <v>64</v>
          </cell>
          <cell r="I1429">
            <v>102</v>
          </cell>
          <cell r="J1429">
            <v>2</v>
          </cell>
          <cell r="K1429">
            <v>2</v>
          </cell>
          <cell r="L1429">
            <v>0</v>
          </cell>
          <cell r="M1429">
            <v>3</v>
          </cell>
          <cell r="N1429">
            <v>6</v>
          </cell>
        </row>
        <row r="1430">
          <cell r="A1430">
            <v>1029</v>
          </cell>
          <cell r="B1430">
            <v>34</v>
          </cell>
          <cell r="C1430">
            <v>81</v>
          </cell>
          <cell r="D1430">
            <v>40</v>
          </cell>
          <cell r="E1430">
            <v>101</v>
          </cell>
          <cell r="F1430">
            <v>20</v>
          </cell>
          <cell r="G1430">
            <v>20</v>
          </cell>
          <cell r="H1430">
            <v>40</v>
          </cell>
          <cell r="I1430">
            <v>222</v>
          </cell>
          <cell r="J1430">
            <v>2</v>
          </cell>
          <cell r="K1430">
            <v>3</v>
          </cell>
          <cell r="L1430">
            <v>0</v>
          </cell>
          <cell r="M1430">
            <v>3</v>
          </cell>
          <cell r="N1430">
            <v>5</v>
          </cell>
        </row>
        <row r="1431">
          <cell r="A1431">
            <v>2119</v>
          </cell>
          <cell r="B1431">
            <v>34</v>
          </cell>
          <cell r="C1431">
            <v>81</v>
          </cell>
          <cell r="D1431">
            <v>40</v>
          </cell>
          <cell r="E1431">
            <v>101</v>
          </cell>
          <cell r="F1431">
            <v>20</v>
          </cell>
          <cell r="G1431">
            <v>20</v>
          </cell>
          <cell r="H1431">
            <v>40</v>
          </cell>
          <cell r="I1431">
            <v>222</v>
          </cell>
          <cell r="J1431">
            <v>2</v>
          </cell>
          <cell r="K1431">
            <v>3</v>
          </cell>
          <cell r="L1431">
            <v>0</v>
          </cell>
          <cell r="M1431">
            <v>3</v>
          </cell>
          <cell r="N1431">
            <v>5</v>
          </cell>
        </row>
        <row r="1432">
          <cell r="A1432">
            <v>1687</v>
          </cell>
          <cell r="B1432">
            <v>34</v>
          </cell>
          <cell r="C1432">
            <v>87</v>
          </cell>
          <cell r="D1432">
            <v>0</v>
          </cell>
          <cell r="E1432">
            <v>30</v>
          </cell>
          <cell r="F1432">
            <v>23</v>
          </cell>
          <cell r="G1432">
            <v>8</v>
          </cell>
          <cell r="H1432">
            <v>68</v>
          </cell>
          <cell r="I1432">
            <v>80</v>
          </cell>
          <cell r="J1432">
            <v>1</v>
          </cell>
          <cell r="K1432">
            <v>1</v>
          </cell>
          <cell r="L1432">
            <v>1</v>
          </cell>
          <cell r="M1432">
            <v>3</v>
          </cell>
          <cell r="N1432">
            <v>2</v>
          </cell>
        </row>
        <row r="1433">
          <cell r="A1433">
            <v>3109</v>
          </cell>
          <cell r="B1433">
            <v>34</v>
          </cell>
          <cell r="C1433">
            <v>87</v>
          </cell>
          <cell r="D1433">
            <v>8</v>
          </cell>
          <cell r="E1433">
            <v>42</v>
          </cell>
          <cell r="F1433">
            <v>11</v>
          </cell>
          <cell r="G1433">
            <v>4</v>
          </cell>
          <cell r="H1433">
            <v>15</v>
          </cell>
          <cell r="I1433">
            <v>137</v>
          </cell>
          <cell r="J1433">
            <v>2</v>
          </cell>
          <cell r="K1433">
            <v>2</v>
          </cell>
          <cell r="L1433">
            <v>0</v>
          </cell>
          <cell r="M1433">
            <v>3</v>
          </cell>
          <cell r="N1433">
            <v>6</v>
          </cell>
        </row>
        <row r="1434">
          <cell r="A1434">
            <v>2148</v>
          </cell>
          <cell r="B1434">
            <v>34</v>
          </cell>
          <cell r="C1434">
            <v>107</v>
          </cell>
          <cell r="D1434">
            <v>34</v>
          </cell>
          <cell r="E1434">
            <v>142</v>
          </cell>
          <cell r="F1434">
            <v>46</v>
          </cell>
          <cell r="G1434">
            <v>27</v>
          </cell>
          <cell r="H1434">
            <v>50</v>
          </cell>
          <cell r="I1434">
            <v>306</v>
          </cell>
          <cell r="J1434">
            <v>3</v>
          </cell>
          <cell r="K1434">
            <v>2</v>
          </cell>
          <cell r="L1434">
            <v>0</v>
          </cell>
          <cell r="M1434">
            <v>4</v>
          </cell>
          <cell r="N1434">
            <v>8</v>
          </cell>
        </row>
        <row r="1435">
          <cell r="A1435">
            <v>1868</v>
          </cell>
          <cell r="B1435">
            <v>34</v>
          </cell>
          <cell r="C1435">
            <v>162</v>
          </cell>
          <cell r="D1435">
            <v>0</v>
          </cell>
          <cell r="E1435">
            <v>7</v>
          </cell>
          <cell r="F1435">
            <v>0</v>
          </cell>
          <cell r="G1435">
            <v>0</v>
          </cell>
          <cell r="H1435">
            <v>17</v>
          </cell>
          <cell r="I1435">
            <v>152</v>
          </cell>
          <cell r="J1435">
            <v>2</v>
          </cell>
          <cell r="K1435">
            <v>2</v>
          </cell>
          <cell r="L1435">
            <v>0</v>
          </cell>
          <cell r="M1435">
            <v>3</v>
          </cell>
          <cell r="N1435">
            <v>7</v>
          </cell>
        </row>
        <row r="1436">
          <cell r="A1436">
            <v>2339</v>
          </cell>
          <cell r="B1436">
            <v>34</v>
          </cell>
          <cell r="C1436">
            <v>316</v>
          </cell>
          <cell r="D1436">
            <v>4</v>
          </cell>
          <cell r="E1436">
            <v>124</v>
          </cell>
          <cell r="F1436">
            <v>16</v>
          </cell>
          <cell r="G1436">
            <v>16</v>
          </cell>
          <cell r="H1436">
            <v>48</v>
          </cell>
          <cell r="I1436">
            <v>428</v>
          </cell>
          <cell r="J1436">
            <v>3</v>
          </cell>
          <cell r="K1436">
            <v>2</v>
          </cell>
          <cell r="L1436">
            <v>1</v>
          </cell>
          <cell r="M1436">
            <v>4</v>
          </cell>
          <cell r="N1436">
            <v>6</v>
          </cell>
        </row>
        <row r="1437">
          <cell r="A1437">
            <v>2797</v>
          </cell>
          <cell r="B1437">
            <v>34</v>
          </cell>
          <cell r="C1437">
            <v>316</v>
          </cell>
          <cell r="D1437">
            <v>4</v>
          </cell>
          <cell r="E1437">
            <v>124</v>
          </cell>
          <cell r="F1437">
            <v>16</v>
          </cell>
          <cell r="G1437">
            <v>16</v>
          </cell>
          <cell r="H1437">
            <v>48</v>
          </cell>
          <cell r="I1437">
            <v>428</v>
          </cell>
          <cell r="J1437">
            <v>3</v>
          </cell>
          <cell r="K1437">
            <v>2</v>
          </cell>
          <cell r="L1437">
            <v>1</v>
          </cell>
          <cell r="M1437">
            <v>4</v>
          </cell>
          <cell r="N1437">
            <v>6</v>
          </cell>
        </row>
        <row r="1438">
          <cell r="A1438">
            <v>1007</v>
          </cell>
          <cell r="B1438">
            <v>34</v>
          </cell>
          <cell r="C1438">
            <v>657</v>
          </cell>
          <cell r="D1438">
            <v>182</v>
          </cell>
          <cell r="E1438">
            <v>459</v>
          </cell>
          <cell r="F1438">
            <v>140</v>
          </cell>
          <cell r="G1438">
            <v>137</v>
          </cell>
          <cell r="H1438">
            <v>76</v>
          </cell>
          <cell r="I1438">
            <v>1499</v>
          </cell>
          <cell r="J1438">
            <v>4</v>
          </cell>
          <cell r="K1438">
            <v>7</v>
          </cell>
          <cell r="L1438">
            <v>3</v>
          </cell>
          <cell r="M1438">
            <v>7</v>
          </cell>
          <cell r="N1438">
            <v>6</v>
          </cell>
        </row>
        <row r="1439">
          <cell r="A1439">
            <v>1980</v>
          </cell>
          <cell r="B1439">
            <v>34</v>
          </cell>
          <cell r="C1439">
            <v>773</v>
          </cell>
          <cell r="D1439">
            <v>25</v>
          </cell>
          <cell r="E1439">
            <v>101</v>
          </cell>
          <cell r="F1439">
            <v>22</v>
          </cell>
          <cell r="G1439">
            <v>6</v>
          </cell>
          <cell r="H1439">
            <v>158</v>
          </cell>
          <cell r="I1439">
            <v>770</v>
          </cell>
          <cell r="J1439">
            <v>4</v>
          </cell>
          <cell r="K1439">
            <v>3</v>
          </cell>
          <cell r="L1439">
            <v>1</v>
          </cell>
          <cell r="M1439">
            <v>8</v>
          </cell>
          <cell r="N1439">
            <v>4</v>
          </cell>
        </row>
        <row r="1440">
          <cell r="A1440">
            <v>1176</v>
          </cell>
          <cell r="B1440">
            <v>34</v>
          </cell>
          <cell r="C1440">
            <v>937</v>
          </cell>
          <cell r="D1440">
            <v>0</v>
          </cell>
          <cell r="E1440">
            <v>282</v>
          </cell>
          <cell r="F1440">
            <v>50</v>
          </cell>
          <cell r="G1440">
            <v>24</v>
          </cell>
          <cell r="H1440">
            <v>308</v>
          </cell>
          <cell r="I1440">
            <v>984</v>
          </cell>
          <cell r="J1440">
            <v>2</v>
          </cell>
          <cell r="K1440">
            <v>7</v>
          </cell>
          <cell r="L1440">
            <v>1</v>
          </cell>
          <cell r="M1440">
            <v>8</v>
          </cell>
          <cell r="N1440">
            <v>5</v>
          </cell>
        </row>
        <row r="1441">
          <cell r="A1441">
            <v>3095</v>
          </cell>
          <cell r="B1441">
            <v>34</v>
          </cell>
          <cell r="C1441">
            <v>937</v>
          </cell>
          <cell r="D1441">
            <v>0</v>
          </cell>
          <cell r="E1441">
            <v>282</v>
          </cell>
          <cell r="F1441">
            <v>50</v>
          </cell>
          <cell r="G1441">
            <v>24</v>
          </cell>
          <cell r="H1441">
            <v>308</v>
          </cell>
          <cell r="I1441">
            <v>984</v>
          </cell>
          <cell r="J1441">
            <v>2</v>
          </cell>
          <cell r="K1441">
            <v>7</v>
          </cell>
          <cell r="L1441">
            <v>1</v>
          </cell>
          <cell r="M1441">
            <v>8</v>
          </cell>
          <cell r="N1441">
            <v>5</v>
          </cell>
        </row>
        <row r="1442">
          <cell r="A1442">
            <v>1973</v>
          </cell>
          <cell r="B1442">
            <v>34</v>
          </cell>
          <cell r="C1442">
            <v>1328</v>
          </cell>
          <cell r="D1442">
            <v>17</v>
          </cell>
          <cell r="E1442">
            <v>460</v>
          </cell>
          <cell r="F1442">
            <v>24</v>
          </cell>
          <cell r="G1442">
            <v>17</v>
          </cell>
          <cell r="H1442">
            <v>91</v>
          </cell>
          <cell r="I1442">
            <v>1754</v>
          </cell>
          <cell r="J1442">
            <v>5</v>
          </cell>
          <cell r="K1442">
            <v>10</v>
          </cell>
          <cell r="L1442">
            <v>1</v>
          </cell>
          <cell r="M1442">
            <v>6</v>
          </cell>
          <cell r="N1442">
            <v>9</v>
          </cell>
        </row>
        <row r="1443">
          <cell r="A1443">
            <v>1855</v>
          </cell>
          <cell r="B1443">
            <v>34</v>
          </cell>
          <cell r="C1443">
            <v>1478</v>
          </cell>
          <cell r="D1443">
            <v>153</v>
          </cell>
          <cell r="E1443">
            <v>442</v>
          </cell>
          <cell r="F1443">
            <v>113</v>
          </cell>
          <cell r="G1443">
            <v>42</v>
          </cell>
          <cell r="H1443">
            <v>373</v>
          </cell>
          <cell r="I1443">
            <v>1854</v>
          </cell>
          <cell r="J1443">
            <v>1</v>
          </cell>
          <cell r="K1443">
            <v>5</v>
          </cell>
          <cell r="L1443">
            <v>7</v>
          </cell>
          <cell r="M1443">
            <v>10</v>
          </cell>
          <cell r="N1443">
            <v>3</v>
          </cell>
        </row>
        <row r="1444">
          <cell r="A1444">
            <v>1071</v>
          </cell>
          <cell r="B1444">
            <v>34</v>
          </cell>
          <cell r="C1444">
            <v>1679</v>
          </cell>
          <cell r="D1444">
            <v>259</v>
          </cell>
          <cell r="E1444">
            <v>2154</v>
          </cell>
          <cell r="F1444">
            <v>226</v>
          </cell>
          <cell r="G1444">
            <v>42</v>
          </cell>
          <cell r="H1444">
            <v>42</v>
          </cell>
          <cell r="I1444">
            <v>4318</v>
          </cell>
          <cell r="J1444">
            <v>1</v>
          </cell>
          <cell r="K1444">
            <v>7</v>
          </cell>
          <cell r="L1444">
            <v>6</v>
          </cell>
          <cell r="M1444">
            <v>5</v>
          </cell>
          <cell r="N1444">
            <v>5</v>
          </cell>
        </row>
        <row r="1445">
          <cell r="A1445">
            <v>2738</v>
          </cell>
          <cell r="B1445">
            <v>34</v>
          </cell>
          <cell r="C1445">
            <v>1687</v>
          </cell>
          <cell r="D1445">
            <v>48</v>
          </cell>
          <cell r="E1445">
            <v>408</v>
          </cell>
          <cell r="F1445">
            <v>155</v>
          </cell>
          <cell r="G1445">
            <v>143</v>
          </cell>
          <cell r="H1445">
            <v>119</v>
          </cell>
          <cell r="I1445">
            <v>2322</v>
          </cell>
          <cell r="J1445">
            <v>1</v>
          </cell>
          <cell r="K1445">
            <v>9</v>
          </cell>
          <cell r="L1445">
            <v>7</v>
          </cell>
          <cell r="M1445">
            <v>9</v>
          </cell>
          <cell r="N1445">
            <v>5</v>
          </cell>
        </row>
        <row r="1446">
          <cell r="A1446">
            <v>2042</v>
          </cell>
          <cell r="B1446">
            <v>34</v>
          </cell>
          <cell r="C1446">
            <v>1883</v>
          </cell>
          <cell r="D1446">
            <v>48</v>
          </cell>
          <cell r="E1446">
            <v>459</v>
          </cell>
          <cell r="F1446">
            <v>30</v>
          </cell>
          <cell r="G1446">
            <v>0</v>
          </cell>
          <cell r="H1446">
            <v>507</v>
          </cell>
          <cell r="I1446">
            <v>1913</v>
          </cell>
          <cell r="J1446">
            <v>2</v>
          </cell>
          <cell r="K1446">
            <v>7</v>
          </cell>
          <cell r="L1446">
            <v>6</v>
          </cell>
          <cell r="M1446">
            <v>11</v>
          </cell>
          <cell r="N1446">
            <v>5</v>
          </cell>
        </row>
        <row r="1447">
          <cell r="A1447">
            <v>1286</v>
          </cell>
          <cell r="B1447">
            <v>34</v>
          </cell>
          <cell r="C1447">
            <v>2184</v>
          </cell>
          <cell r="D1447">
            <v>0</v>
          </cell>
          <cell r="E1447">
            <v>218</v>
          </cell>
          <cell r="F1447">
            <v>0</v>
          </cell>
          <cell r="G1447">
            <v>0</v>
          </cell>
          <cell r="H1447">
            <v>95</v>
          </cell>
          <cell r="I1447">
            <v>2307</v>
          </cell>
          <cell r="J1447">
            <v>5</v>
          </cell>
          <cell r="K1447">
            <v>8</v>
          </cell>
          <cell r="L1447">
            <v>3</v>
          </cell>
          <cell r="M1447">
            <v>12</v>
          </cell>
          <cell r="N1447">
            <v>5</v>
          </cell>
        </row>
        <row r="1448">
          <cell r="A1448">
            <v>2473</v>
          </cell>
          <cell r="B1448">
            <v>34</v>
          </cell>
          <cell r="C1448">
            <v>2575</v>
          </cell>
          <cell r="D1448">
            <v>29</v>
          </cell>
          <cell r="E1448">
            <v>290</v>
          </cell>
          <cell r="F1448">
            <v>37</v>
          </cell>
          <cell r="G1448">
            <v>29</v>
          </cell>
          <cell r="H1448">
            <v>98</v>
          </cell>
          <cell r="I1448">
            <v>2862</v>
          </cell>
          <cell r="J1448">
            <v>6</v>
          </cell>
          <cell r="K1448">
            <v>4</v>
          </cell>
          <cell r="L1448">
            <v>2</v>
          </cell>
          <cell r="M1448">
            <v>9</v>
          </cell>
          <cell r="N1448">
            <v>9</v>
          </cell>
        </row>
        <row r="1449">
          <cell r="A1449">
            <v>3206</v>
          </cell>
          <cell r="B1449">
            <v>33</v>
          </cell>
          <cell r="C1449">
            <v>0</v>
          </cell>
          <cell r="D1449">
            <v>0</v>
          </cell>
          <cell r="E1449">
            <v>0</v>
          </cell>
          <cell r="F1449">
            <v>0</v>
          </cell>
          <cell r="G1449">
            <v>0</v>
          </cell>
          <cell r="H1449">
            <v>0</v>
          </cell>
          <cell r="I1449">
            <v>0</v>
          </cell>
          <cell r="J1449">
            <v>3</v>
          </cell>
          <cell r="K1449">
            <v>2</v>
          </cell>
          <cell r="L1449">
            <v>0</v>
          </cell>
          <cell r="M1449">
            <v>4</v>
          </cell>
          <cell r="N1449">
            <v>4</v>
          </cell>
        </row>
        <row r="1450">
          <cell r="A1450">
            <v>1368</v>
          </cell>
          <cell r="B1450">
            <v>33</v>
          </cell>
          <cell r="C1450">
            <v>45</v>
          </cell>
          <cell r="D1450">
            <v>0</v>
          </cell>
          <cell r="E1450">
            <v>4</v>
          </cell>
          <cell r="F1450">
            <v>0</v>
          </cell>
          <cell r="G1450">
            <v>0</v>
          </cell>
          <cell r="H1450">
            <v>23</v>
          </cell>
          <cell r="I1450">
            <v>26</v>
          </cell>
          <cell r="J1450">
            <v>1</v>
          </cell>
          <cell r="K1450">
            <v>0</v>
          </cell>
          <cell r="L1450">
            <v>1</v>
          </cell>
          <cell r="M1450">
            <v>2</v>
          </cell>
          <cell r="N1450">
            <v>3</v>
          </cell>
        </row>
        <row r="1451">
          <cell r="A1451">
            <v>1304</v>
          </cell>
          <cell r="B1451">
            <v>33</v>
          </cell>
          <cell r="C1451">
            <v>47</v>
          </cell>
          <cell r="D1451">
            <v>0</v>
          </cell>
          <cell r="E1451">
            <v>30</v>
          </cell>
          <cell r="F1451">
            <v>13</v>
          </cell>
          <cell r="G1451">
            <v>4</v>
          </cell>
          <cell r="H1451">
            <v>25</v>
          </cell>
          <cell r="I1451">
            <v>68</v>
          </cell>
          <cell r="J1451">
            <v>2</v>
          </cell>
          <cell r="K1451">
            <v>1</v>
          </cell>
          <cell r="L1451">
            <v>0</v>
          </cell>
          <cell r="M1451">
            <v>3</v>
          </cell>
          <cell r="N1451">
            <v>5</v>
          </cell>
        </row>
        <row r="1452">
          <cell r="A1452">
            <v>1332</v>
          </cell>
          <cell r="B1452">
            <v>33</v>
          </cell>
          <cell r="C1452">
            <v>64</v>
          </cell>
          <cell r="D1452">
            <v>0</v>
          </cell>
          <cell r="E1452">
            <v>52</v>
          </cell>
          <cell r="F1452">
            <v>30</v>
          </cell>
          <cell r="G1452">
            <v>13</v>
          </cell>
          <cell r="H1452">
            <v>30</v>
          </cell>
          <cell r="I1452">
            <v>129</v>
          </cell>
          <cell r="J1452">
            <v>3</v>
          </cell>
          <cell r="K1452">
            <v>2</v>
          </cell>
          <cell r="L1452">
            <v>0</v>
          </cell>
          <cell r="M1452">
            <v>3</v>
          </cell>
          <cell r="N1452">
            <v>7</v>
          </cell>
        </row>
        <row r="1453">
          <cell r="A1453">
            <v>2729</v>
          </cell>
          <cell r="B1453">
            <v>33</v>
          </cell>
          <cell r="C1453">
            <v>64</v>
          </cell>
          <cell r="D1453">
            <v>0</v>
          </cell>
          <cell r="E1453">
            <v>52</v>
          </cell>
          <cell r="F1453">
            <v>30</v>
          </cell>
          <cell r="G1453">
            <v>13</v>
          </cell>
          <cell r="H1453">
            <v>30</v>
          </cell>
          <cell r="I1453">
            <v>129</v>
          </cell>
          <cell r="J1453">
            <v>3</v>
          </cell>
          <cell r="K1453">
            <v>2</v>
          </cell>
          <cell r="L1453">
            <v>0</v>
          </cell>
          <cell r="M1453">
            <v>3</v>
          </cell>
          <cell r="N1453">
            <v>7</v>
          </cell>
        </row>
        <row r="1454">
          <cell r="A1454">
            <v>1533</v>
          </cell>
          <cell r="B1454">
            <v>33</v>
          </cell>
          <cell r="C1454">
            <v>80</v>
          </cell>
          <cell r="D1454">
            <v>0</v>
          </cell>
          <cell r="E1454">
            <v>14</v>
          </cell>
          <cell r="F1454">
            <v>0</v>
          </cell>
          <cell r="G1454">
            <v>0</v>
          </cell>
          <cell r="H1454">
            <v>5</v>
          </cell>
          <cell r="I1454">
            <v>89</v>
          </cell>
          <cell r="J1454">
            <v>2</v>
          </cell>
          <cell r="K1454">
            <v>1</v>
          </cell>
          <cell r="L1454">
            <v>0</v>
          </cell>
          <cell r="M1454">
            <v>3</v>
          </cell>
          <cell r="N1454">
            <v>6</v>
          </cell>
        </row>
        <row r="1455">
          <cell r="A1455">
            <v>3115</v>
          </cell>
          <cell r="B1455">
            <v>33</v>
          </cell>
          <cell r="C1455">
            <v>82</v>
          </cell>
          <cell r="D1455">
            <v>14</v>
          </cell>
          <cell r="E1455">
            <v>75</v>
          </cell>
          <cell r="F1455">
            <v>0</v>
          </cell>
          <cell r="G1455">
            <v>7</v>
          </cell>
          <cell r="H1455">
            <v>31</v>
          </cell>
          <cell r="I1455">
            <v>147</v>
          </cell>
          <cell r="J1455">
            <v>4</v>
          </cell>
          <cell r="K1455">
            <v>3</v>
          </cell>
          <cell r="L1455">
            <v>1</v>
          </cell>
          <cell r="M1455">
            <v>3</v>
          </cell>
          <cell r="N1455">
            <v>5</v>
          </cell>
        </row>
        <row r="1456">
          <cell r="A1456">
            <v>3191</v>
          </cell>
          <cell r="B1456">
            <v>33</v>
          </cell>
          <cell r="C1456">
            <v>84</v>
          </cell>
          <cell r="D1456">
            <v>48</v>
          </cell>
          <cell r="E1456">
            <v>48</v>
          </cell>
          <cell r="F1456">
            <v>0</v>
          </cell>
          <cell r="G1456">
            <v>12</v>
          </cell>
          <cell r="H1456">
            <v>12</v>
          </cell>
          <cell r="I1456">
            <v>179</v>
          </cell>
          <cell r="J1456">
            <v>3</v>
          </cell>
          <cell r="K1456">
            <v>2</v>
          </cell>
          <cell r="L1456">
            <v>0</v>
          </cell>
          <cell r="M1456">
            <v>4</v>
          </cell>
          <cell r="N1456">
            <v>4</v>
          </cell>
        </row>
        <row r="1457">
          <cell r="A1457">
            <v>1678</v>
          </cell>
          <cell r="B1457">
            <v>33</v>
          </cell>
          <cell r="C1457">
            <v>95</v>
          </cell>
          <cell r="D1457">
            <v>5</v>
          </cell>
          <cell r="E1457">
            <v>134</v>
          </cell>
          <cell r="F1457">
            <v>14</v>
          </cell>
          <cell r="G1457">
            <v>14</v>
          </cell>
          <cell r="H1457">
            <v>10</v>
          </cell>
          <cell r="I1457">
            <v>253</v>
          </cell>
          <cell r="J1457">
            <v>3</v>
          </cell>
          <cell r="K1457">
            <v>2</v>
          </cell>
          <cell r="L1457">
            <v>0</v>
          </cell>
          <cell r="M1457">
            <v>3</v>
          </cell>
          <cell r="N1457">
            <v>8</v>
          </cell>
        </row>
        <row r="1458">
          <cell r="A1458">
            <v>2527</v>
          </cell>
          <cell r="B1458">
            <v>33</v>
          </cell>
          <cell r="C1458">
            <v>398</v>
          </cell>
          <cell r="D1458">
            <v>60</v>
          </cell>
          <cell r="E1458">
            <v>587</v>
          </cell>
          <cell r="F1458">
            <v>81</v>
          </cell>
          <cell r="G1458">
            <v>163</v>
          </cell>
          <cell r="H1458">
            <v>186</v>
          </cell>
          <cell r="I1458">
            <v>1103</v>
          </cell>
          <cell r="J1458">
            <v>1</v>
          </cell>
          <cell r="K1458">
            <v>4</v>
          </cell>
          <cell r="L1458">
            <v>4</v>
          </cell>
          <cell r="M1458">
            <v>7</v>
          </cell>
          <cell r="N1458">
            <v>1</v>
          </cell>
        </row>
        <row r="1459">
          <cell r="A1459">
            <v>1742</v>
          </cell>
          <cell r="B1459">
            <v>33</v>
          </cell>
          <cell r="C1459">
            <v>555</v>
          </cell>
          <cell r="D1459">
            <v>36</v>
          </cell>
          <cell r="E1459">
            <v>505</v>
          </cell>
          <cell r="F1459">
            <v>48</v>
          </cell>
          <cell r="G1459">
            <v>97</v>
          </cell>
          <cell r="H1459">
            <v>36</v>
          </cell>
          <cell r="I1459">
            <v>1204</v>
          </cell>
          <cell r="J1459">
            <v>2</v>
          </cell>
          <cell r="K1459">
            <v>8</v>
          </cell>
          <cell r="L1459">
            <v>1</v>
          </cell>
          <cell r="M1459">
            <v>8</v>
          </cell>
          <cell r="N1459">
            <v>6</v>
          </cell>
        </row>
        <row r="1460">
          <cell r="A1460">
            <v>2711</v>
          </cell>
          <cell r="B1460">
            <v>33</v>
          </cell>
          <cell r="C1460">
            <v>555</v>
          </cell>
          <cell r="D1460">
            <v>36</v>
          </cell>
          <cell r="E1460">
            <v>505</v>
          </cell>
          <cell r="F1460">
            <v>48</v>
          </cell>
          <cell r="G1460">
            <v>97</v>
          </cell>
          <cell r="H1460">
            <v>36</v>
          </cell>
          <cell r="I1460">
            <v>1204</v>
          </cell>
          <cell r="J1460">
            <v>2</v>
          </cell>
          <cell r="K1460">
            <v>8</v>
          </cell>
          <cell r="L1460">
            <v>1</v>
          </cell>
          <cell r="M1460">
            <v>8</v>
          </cell>
          <cell r="N1460">
            <v>6</v>
          </cell>
        </row>
        <row r="1461">
          <cell r="A1461">
            <v>1776</v>
          </cell>
          <cell r="B1461">
            <v>33</v>
          </cell>
          <cell r="C1461">
            <v>704</v>
          </cell>
          <cell r="D1461">
            <v>10</v>
          </cell>
          <cell r="E1461">
            <v>193</v>
          </cell>
          <cell r="F1461">
            <v>39</v>
          </cell>
          <cell r="G1461">
            <v>29</v>
          </cell>
          <cell r="H1461">
            <v>39</v>
          </cell>
          <cell r="I1461">
            <v>935</v>
          </cell>
          <cell r="J1461">
            <v>1</v>
          </cell>
          <cell r="K1461">
            <v>4</v>
          </cell>
          <cell r="L1461">
            <v>1</v>
          </cell>
          <cell r="M1461">
            <v>7</v>
          </cell>
          <cell r="N1461">
            <v>7</v>
          </cell>
        </row>
        <row r="1462">
          <cell r="A1462">
            <v>1654</v>
          </cell>
          <cell r="B1462">
            <v>33</v>
          </cell>
          <cell r="C1462">
            <v>927</v>
          </cell>
          <cell r="D1462">
            <v>397</v>
          </cell>
          <cell r="E1462">
            <v>485</v>
          </cell>
          <cell r="F1462">
            <v>145</v>
          </cell>
          <cell r="G1462">
            <v>265</v>
          </cell>
          <cell r="H1462">
            <v>352</v>
          </cell>
          <cell r="I1462">
            <v>1866</v>
          </cell>
          <cell r="J1462">
            <v>4</v>
          </cell>
          <cell r="K1462">
            <v>4</v>
          </cell>
          <cell r="L1462">
            <v>3</v>
          </cell>
          <cell r="M1462">
            <v>6</v>
          </cell>
          <cell r="N1462">
            <v>3</v>
          </cell>
        </row>
        <row r="1463">
          <cell r="A1463">
            <v>2161</v>
          </cell>
          <cell r="B1463">
            <v>33</v>
          </cell>
          <cell r="C1463">
            <v>1149</v>
          </cell>
          <cell r="D1463">
            <v>43</v>
          </cell>
          <cell r="E1463">
            <v>256</v>
          </cell>
          <cell r="F1463">
            <v>18</v>
          </cell>
          <cell r="G1463">
            <v>28</v>
          </cell>
          <cell r="H1463">
            <v>59</v>
          </cell>
          <cell r="I1463">
            <v>1435</v>
          </cell>
          <cell r="J1463">
            <v>3</v>
          </cell>
          <cell r="K1463">
            <v>8</v>
          </cell>
          <cell r="L1463">
            <v>2</v>
          </cell>
          <cell r="M1463">
            <v>6</v>
          </cell>
          <cell r="N1463">
            <v>7</v>
          </cell>
        </row>
        <row r="1464">
          <cell r="A1464">
            <v>1402</v>
          </cell>
          <cell r="B1464">
            <v>33</v>
          </cell>
          <cell r="C1464">
            <v>1725</v>
          </cell>
          <cell r="D1464">
            <v>239</v>
          </cell>
          <cell r="E1464">
            <v>227</v>
          </cell>
          <cell r="F1464">
            <v>376</v>
          </cell>
          <cell r="G1464">
            <v>287</v>
          </cell>
          <cell r="H1464">
            <v>239</v>
          </cell>
          <cell r="I1464">
            <v>2614</v>
          </cell>
          <cell r="J1464">
            <v>1</v>
          </cell>
          <cell r="K1464">
            <v>7</v>
          </cell>
          <cell r="L1464">
            <v>9</v>
          </cell>
          <cell r="M1464">
            <v>9</v>
          </cell>
          <cell r="N1464">
            <v>3</v>
          </cell>
        </row>
        <row r="1465">
          <cell r="A1465">
            <v>2565</v>
          </cell>
          <cell r="B1465">
            <v>33</v>
          </cell>
          <cell r="C1465">
            <v>1749</v>
          </cell>
          <cell r="D1465">
            <v>371</v>
          </cell>
          <cell r="E1465">
            <v>1450</v>
          </cell>
          <cell r="F1465">
            <v>146</v>
          </cell>
          <cell r="G1465">
            <v>74</v>
          </cell>
          <cell r="H1465">
            <v>111</v>
          </cell>
          <cell r="I1465">
            <v>3679</v>
          </cell>
          <cell r="J1465">
            <v>1</v>
          </cell>
          <cell r="K1465">
            <v>7</v>
          </cell>
          <cell r="L1465">
            <v>5</v>
          </cell>
          <cell r="M1465">
            <v>12</v>
          </cell>
          <cell r="N1465">
            <v>3</v>
          </cell>
        </row>
        <row r="1466">
          <cell r="A1466">
            <v>2506</v>
          </cell>
          <cell r="B1466">
            <v>33</v>
          </cell>
          <cell r="C1466">
            <v>3224</v>
          </cell>
          <cell r="D1466">
            <v>118</v>
          </cell>
          <cell r="E1466">
            <v>603</v>
          </cell>
          <cell r="F1466">
            <v>52</v>
          </cell>
          <cell r="G1466">
            <v>39</v>
          </cell>
          <cell r="H1466">
            <v>129</v>
          </cell>
          <cell r="I1466">
            <v>3907</v>
          </cell>
          <cell r="J1466">
            <v>4</v>
          </cell>
          <cell r="K1466">
            <v>6</v>
          </cell>
          <cell r="L1466">
            <v>3</v>
          </cell>
          <cell r="M1466">
            <v>13</v>
          </cell>
          <cell r="N1466">
            <v>9</v>
          </cell>
        </row>
        <row r="1467">
          <cell r="A1467">
            <v>2458</v>
          </cell>
          <cell r="B1467">
            <v>32</v>
          </cell>
          <cell r="C1467">
            <v>12</v>
          </cell>
          <cell r="D1467">
            <v>18</v>
          </cell>
          <cell r="E1467">
            <v>74</v>
          </cell>
          <cell r="F1467">
            <v>18</v>
          </cell>
          <cell r="G1467">
            <v>31</v>
          </cell>
          <cell r="H1467">
            <v>43</v>
          </cell>
          <cell r="I1467">
            <v>111</v>
          </cell>
          <cell r="J1467">
            <v>1</v>
          </cell>
          <cell r="K1467">
            <v>1</v>
          </cell>
          <cell r="L1467">
            <v>0</v>
          </cell>
          <cell r="M1467">
            <v>3</v>
          </cell>
          <cell r="N1467">
            <v>8</v>
          </cell>
        </row>
        <row r="1468">
          <cell r="A1468">
            <v>1972</v>
          </cell>
          <cell r="B1468">
            <v>32</v>
          </cell>
          <cell r="C1468">
            <v>15</v>
          </cell>
          <cell r="D1468">
            <v>30</v>
          </cell>
          <cell r="E1468">
            <v>35</v>
          </cell>
          <cell r="F1468">
            <v>0</v>
          </cell>
          <cell r="G1468">
            <v>0</v>
          </cell>
          <cell r="H1468">
            <v>15</v>
          </cell>
          <cell r="I1468">
            <v>65</v>
          </cell>
          <cell r="J1468">
            <v>1</v>
          </cell>
          <cell r="K1468">
            <v>0</v>
          </cell>
          <cell r="L1468">
            <v>0</v>
          </cell>
          <cell r="M1468">
            <v>3</v>
          </cell>
          <cell r="N1468">
            <v>7</v>
          </cell>
        </row>
        <row r="1469">
          <cell r="A1469">
            <v>1369</v>
          </cell>
          <cell r="B1469">
            <v>32</v>
          </cell>
          <cell r="C1469">
            <v>43</v>
          </cell>
          <cell r="D1469">
            <v>75</v>
          </cell>
          <cell r="E1469">
            <v>75</v>
          </cell>
          <cell r="F1469">
            <v>65</v>
          </cell>
          <cell r="G1469">
            <v>43</v>
          </cell>
          <cell r="H1469">
            <v>140</v>
          </cell>
          <cell r="I1469">
            <v>161</v>
          </cell>
          <cell r="J1469">
            <v>3</v>
          </cell>
          <cell r="K1469">
            <v>1</v>
          </cell>
          <cell r="L1469">
            <v>2</v>
          </cell>
          <cell r="M1469">
            <v>2</v>
          </cell>
          <cell r="N1469">
            <v>5</v>
          </cell>
        </row>
        <row r="1470">
          <cell r="A1470">
            <v>2104</v>
          </cell>
          <cell r="B1470">
            <v>32</v>
          </cell>
          <cell r="C1470">
            <v>70</v>
          </cell>
          <cell r="D1470">
            <v>52</v>
          </cell>
          <cell r="E1470">
            <v>70</v>
          </cell>
          <cell r="F1470">
            <v>132</v>
          </cell>
          <cell r="G1470">
            <v>61</v>
          </cell>
          <cell r="H1470">
            <v>28</v>
          </cell>
          <cell r="I1470">
            <v>358</v>
          </cell>
          <cell r="J1470">
            <v>1</v>
          </cell>
          <cell r="K1470">
            <v>2</v>
          </cell>
          <cell r="L1470">
            <v>1</v>
          </cell>
          <cell r="M1470">
            <v>4</v>
          </cell>
          <cell r="N1470">
            <v>3</v>
          </cell>
        </row>
        <row r="1471">
          <cell r="A1471">
            <v>1664</v>
          </cell>
          <cell r="B1471">
            <v>32</v>
          </cell>
          <cell r="C1471">
            <v>117</v>
          </cell>
          <cell r="D1471">
            <v>38</v>
          </cell>
          <cell r="E1471">
            <v>471</v>
          </cell>
          <cell r="F1471">
            <v>615</v>
          </cell>
          <cell r="G1471">
            <v>210</v>
          </cell>
          <cell r="H1471">
            <v>155</v>
          </cell>
          <cell r="I1471">
            <v>1296</v>
          </cell>
          <cell r="J1471">
            <v>1</v>
          </cell>
          <cell r="K1471">
            <v>8</v>
          </cell>
          <cell r="L1471">
            <v>1</v>
          </cell>
          <cell r="M1471">
            <v>5</v>
          </cell>
          <cell r="N1471">
            <v>8</v>
          </cell>
        </row>
        <row r="1472">
          <cell r="A1472">
            <v>2938</v>
          </cell>
          <cell r="B1472">
            <v>32</v>
          </cell>
          <cell r="C1472">
            <v>172</v>
          </cell>
          <cell r="D1472">
            <v>14</v>
          </cell>
          <cell r="E1472">
            <v>152</v>
          </cell>
          <cell r="F1472">
            <v>34</v>
          </cell>
          <cell r="G1472">
            <v>34</v>
          </cell>
          <cell r="H1472">
            <v>148</v>
          </cell>
          <cell r="I1472">
            <v>258</v>
          </cell>
          <cell r="J1472">
            <v>3</v>
          </cell>
          <cell r="K1472">
            <v>3</v>
          </cell>
          <cell r="L1472">
            <v>1</v>
          </cell>
          <cell r="M1472">
            <v>3</v>
          </cell>
          <cell r="N1472">
            <v>9</v>
          </cell>
        </row>
        <row r="1473">
          <cell r="A1473">
            <v>2951</v>
          </cell>
          <cell r="B1473">
            <v>32</v>
          </cell>
          <cell r="C1473">
            <v>256</v>
          </cell>
          <cell r="D1473">
            <v>614</v>
          </cell>
          <cell r="E1473">
            <v>557</v>
          </cell>
          <cell r="F1473">
            <v>622</v>
          </cell>
          <cell r="G1473">
            <v>77</v>
          </cell>
          <cell r="H1473">
            <v>215</v>
          </cell>
          <cell r="I1473">
            <v>1910</v>
          </cell>
          <cell r="J1473">
            <v>2</v>
          </cell>
          <cell r="K1473">
            <v>4</v>
          </cell>
          <cell r="L1473">
            <v>4</v>
          </cell>
          <cell r="M1473">
            <v>8</v>
          </cell>
          <cell r="N1473">
            <v>5</v>
          </cell>
        </row>
        <row r="1474">
          <cell r="A1474">
            <v>1008</v>
          </cell>
          <cell r="B1474">
            <v>32</v>
          </cell>
          <cell r="C1474">
            <v>303</v>
          </cell>
          <cell r="D1474">
            <v>40</v>
          </cell>
          <cell r="E1474">
            <v>223</v>
          </cell>
          <cell r="F1474">
            <v>12</v>
          </cell>
          <cell r="G1474">
            <v>4</v>
          </cell>
          <cell r="H1474">
            <v>92</v>
          </cell>
          <cell r="I1474">
            <v>491</v>
          </cell>
          <cell r="J1474">
            <v>2</v>
          </cell>
          <cell r="K1474">
            <v>4</v>
          </cell>
          <cell r="L1474">
            <v>0</v>
          </cell>
          <cell r="M1474">
            <v>4</v>
          </cell>
          <cell r="N1474">
            <v>8</v>
          </cell>
        </row>
        <row r="1475">
          <cell r="A1475">
            <v>1091</v>
          </cell>
          <cell r="B1475">
            <v>32</v>
          </cell>
          <cell r="C1475">
            <v>404</v>
          </cell>
          <cell r="D1475">
            <v>138</v>
          </cell>
          <cell r="E1475">
            <v>275</v>
          </cell>
          <cell r="F1475">
            <v>195</v>
          </cell>
          <cell r="G1475">
            <v>183</v>
          </cell>
          <cell r="H1475">
            <v>33</v>
          </cell>
          <cell r="I1475">
            <v>1162</v>
          </cell>
          <cell r="J1475">
            <v>2</v>
          </cell>
          <cell r="K1475">
            <v>5</v>
          </cell>
          <cell r="L1475">
            <v>2</v>
          </cell>
          <cell r="M1475">
            <v>7</v>
          </cell>
          <cell r="N1475">
            <v>5</v>
          </cell>
        </row>
        <row r="1476">
          <cell r="A1476">
            <v>2327</v>
          </cell>
          <cell r="B1476">
            <v>32</v>
          </cell>
          <cell r="C1476">
            <v>404</v>
          </cell>
          <cell r="D1476">
            <v>138</v>
          </cell>
          <cell r="E1476">
            <v>275</v>
          </cell>
          <cell r="F1476">
            <v>195</v>
          </cell>
          <cell r="G1476">
            <v>183</v>
          </cell>
          <cell r="H1476">
            <v>33</v>
          </cell>
          <cell r="I1476">
            <v>1162</v>
          </cell>
          <cell r="J1476">
            <v>2</v>
          </cell>
          <cell r="K1476">
            <v>5</v>
          </cell>
          <cell r="L1476">
            <v>2</v>
          </cell>
          <cell r="M1476">
            <v>7</v>
          </cell>
          <cell r="N1476">
            <v>5</v>
          </cell>
        </row>
        <row r="1477">
          <cell r="A1477">
            <v>2038</v>
          </cell>
          <cell r="B1477">
            <v>32</v>
          </cell>
          <cell r="C1477">
            <v>693</v>
          </cell>
          <cell r="D1477">
            <v>0</v>
          </cell>
          <cell r="E1477">
            <v>35</v>
          </cell>
          <cell r="F1477">
            <v>0</v>
          </cell>
          <cell r="G1477">
            <v>0</v>
          </cell>
          <cell r="H1477">
            <v>72</v>
          </cell>
          <cell r="I1477">
            <v>656</v>
          </cell>
          <cell r="J1477">
            <v>1</v>
          </cell>
          <cell r="K1477">
            <v>5</v>
          </cell>
          <cell r="L1477">
            <v>1</v>
          </cell>
          <cell r="M1477">
            <v>5</v>
          </cell>
          <cell r="N1477">
            <v>7</v>
          </cell>
        </row>
        <row r="1478">
          <cell r="A1478">
            <v>3146</v>
          </cell>
          <cell r="B1478">
            <v>32</v>
          </cell>
          <cell r="C1478">
            <v>734</v>
          </cell>
          <cell r="D1478">
            <v>29</v>
          </cell>
          <cell r="E1478">
            <v>127</v>
          </cell>
          <cell r="F1478">
            <v>87</v>
          </cell>
          <cell r="G1478">
            <v>29</v>
          </cell>
          <cell r="H1478">
            <v>656</v>
          </cell>
          <cell r="I1478">
            <v>350</v>
          </cell>
          <cell r="J1478">
            <v>2</v>
          </cell>
          <cell r="K1478">
            <v>7</v>
          </cell>
          <cell r="L1478">
            <v>3</v>
          </cell>
          <cell r="M1478">
            <v>3</v>
          </cell>
          <cell r="N1478">
            <v>7</v>
          </cell>
        </row>
        <row r="1479">
          <cell r="A1479">
            <v>3052</v>
          </cell>
          <cell r="B1479">
            <v>32</v>
          </cell>
          <cell r="C1479">
            <v>860</v>
          </cell>
          <cell r="D1479">
            <v>18</v>
          </cell>
          <cell r="E1479">
            <v>68</v>
          </cell>
          <cell r="F1479">
            <v>38</v>
          </cell>
          <cell r="G1479">
            <v>18</v>
          </cell>
          <cell r="H1479">
            <v>270</v>
          </cell>
          <cell r="I1479">
            <v>731</v>
          </cell>
          <cell r="J1479">
            <v>4</v>
          </cell>
          <cell r="K1479">
            <v>6</v>
          </cell>
          <cell r="L1479">
            <v>2</v>
          </cell>
          <cell r="M1479">
            <v>5</v>
          </cell>
          <cell r="N1479">
            <v>8</v>
          </cell>
        </row>
        <row r="1480">
          <cell r="A1480">
            <v>1225</v>
          </cell>
          <cell r="B1480">
            <v>32</v>
          </cell>
          <cell r="C1480">
            <v>935</v>
          </cell>
          <cell r="D1480">
            <v>11</v>
          </cell>
          <cell r="E1480">
            <v>279</v>
          </cell>
          <cell r="F1480">
            <v>34</v>
          </cell>
          <cell r="G1480">
            <v>79</v>
          </cell>
          <cell r="H1480">
            <v>25</v>
          </cell>
          <cell r="I1480">
            <v>1314</v>
          </cell>
          <cell r="J1480">
            <v>1</v>
          </cell>
          <cell r="K1480">
            <v>5</v>
          </cell>
          <cell r="L1480">
            <v>2</v>
          </cell>
          <cell r="M1480">
            <v>11</v>
          </cell>
          <cell r="N1480">
            <v>3</v>
          </cell>
        </row>
        <row r="1481">
          <cell r="A1481">
            <v>2716</v>
          </cell>
          <cell r="B1481">
            <v>32</v>
          </cell>
          <cell r="C1481">
            <v>1012</v>
          </cell>
          <cell r="D1481">
            <v>0</v>
          </cell>
          <cell r="E1481">
            <v>317</v>
          </cell>
          <cell r="F1481">
            <v>37</v>
          </cell>
          <cell r="G1481">
            <v>85</v>
          </cell>
          <cell r="H1481">
            <v>243</v>
          </cell>
          <cell r="I1481">
            <v>1208</v>
          </cell>
          <cell r="J1481">
            <v>5</v>
          </cell>
          <cell r="K1481">
            <v>6</v>
          </cell>
          <cell r="L1481">
            <v>3</v>
          </cell>
          <cell r="M1481">
            <v>5</v>
          </cell>
          <cell r="N1481">
            <v>8</v>
          </cell>
        </row>
        <row r="1482">
          <cell r="A1482">
            <v>2885</v>
          </cell>
          <cell r="B1482">
            <v>32</v>
          </cell>
          <cell r="C1482">
            <v>1026</v>
          </cell>
          <cell r="D1482">
            <v>381</v>
          </cell>
          <cell r="E1482">
            <v>732</v>
          </cell>
          <cell r="F1482">
            <v>383</v>
          </cell>
          <cell r="G1482">
            <v>48</v>
          </cell>
          <cell r="H1482">
            <v>58</v>
          </cell>
          <cell r="I1482">
            <v>2511</v>
          </cell>
          <cell r="J1482">
            <v>0</v>
          </cell>
          <cell r="K1482">
            <v>3</v>
          </cell>
          <cell r="L1482">
            <v>5</v>
          </cell>
          <cell r="M1482">
            <v>13</v>
          </cell>
          <cell r="N1482">
            <v>0</v>
          </cell>
        </row>
        <row r="1483">
          <cell r="A1483">
            <v>3008</v>
          </cell>
          <cell r="B1483">
            <v>32</v>
          </cell>
          <cell r="C1483">
            <v>1071</v>
          </cell>
          <cell r="D1483">
            <v>167</v>
          </cell>
          <cell r="E1483">
            <v>1015</v>
          </cell>
          <cell r="F1483">
            <v>332</v>
          </cell>
          <cell r="G1483">
            <v>282</v>
          </cell>
          <cell r="H1483">
            <v>647</v>
          </cell>
          <cell r="I1483">
            <v>2220</v>
          </cell>
          <cell r="J1483">
            <v>4</v>
          </cell>
          <cell r="K1483">
            <v>11</v>
          </cell>
          <cell r="L1483">
            <v>6</v>
          </cell>
          <cell r="M1483">
            <v>8</v>
          </cell>
          <cell r="N1483">
            <v>7</v>
          </cell>
        </row>
        <row r="1484">
          <cell r="A1484">
            <v>2697</v>
          </cell>
          <cell r="B1484">
            <v>32</v>
          </cell>
          <cell r="C1484">
            <v>1484</v>
          </cell>
          <cell r="D1484">
            <v>272</v>
          </cell>
          <cell r="E1484">
            <v>1798</v>
          </cell>
          <cell r="F1484">
            <v>253</v>
          </cell>
          <cell r="G1484">
            <v>156</v>
          </cell>
          <cell r="H1484">
            <v>234</v>
          </cell>
          <cell r="I1484">
            <v>3729</v>
          </cell>
          <cell r="J1484">
            <v>1</v>
          </cell>
          <cell r="K1484">
            <v>5</v>
          </cell>
          <cell r="L1484">
            <v>6</v>
          </cell>
          <cell r="M1484">
            <v>7</v>
          </cell>
          <cell r="N1484">
            <v>2</v>
          </cell>
        </row>
        <row r="1485">
          <cell r="A1485">
            <v>1279</v>
          </cell>
          <cell r="B1485">
            <v>32</v>
          </cell>
          <cell r="C1485">
            <v>1719</v>
          </cell>
          <cell r="D1485">
            <v>285</v>
          </cell>
          <cell r="E1485">
            <v>1268</v>
          </cell>
          <cell r="F1485">
            <v>478</v>
          </cell>
          <cell r="G1485">
            <v>46</v>
          </cell>
          <cell r="H1485">
            <v>449</v>
          </cell>
          <cell r="I1485">
            <v>3347</v>
          </cell>
          <cell r="J1485">
            <v>1</v>
          </cell>
          <cell r="K1485">
            <v>2</v>
          </cell>
          <cell r="L1485">
            <v>7</v>
          </cell>
          <cell r="M1485">
            <v>9</v>
          </cell>
          <cell r="N1485">
            <v>4</v>
          </cell>
        </row>
        <row r="1486">
          <cell r="A1486">
            <v>2056</v>
          </cell>
          <cell r="B1486">
            <v>32</v>
          </cell>
          <cell r="C1486">
            <v>2238</v>
          </cell>
          <cell r="D1486">
            <v>379</v>
          </cell>
          <cell r="E1486">
            <v>1183</v>
          </cell>
          <cell r="F1486">
            <v>164</v>
          </cell>
          <cell r="G1486">
            <v>294</v>
          </cell>
          <cell r="H1486">
            <v>252</v>
          </cell>
          <cell r="I1486">
            <v>4008</v>
          </cell>
          <cell r="J1486">
            <v>1</v>
          </cell>
          <cell r="K1486">
            <v>4</v>
          </cell>
          <cell r="L1486">
            <v>7</v>
          </cell>
          <cell r="M1486">
            <v>9</v>
          </cell>
          <cell r="N1486">
            <v>1</v>
          </cell>
        </row>
        <row r="1487">
          <cell r="A1487">
            <v>2886</v>
          </cell>
          <cell r="B1487">
            <v>32</v>
          </cell>
          <cell r="C1487">
            <v>2377</v>
          </cell>
          <cell r="D1487">
            <v>99</v>
          </cell>
          <cell r="E1487">
            <v>435</v>
          </cell>
          <cell r="F1487">
            <v>392</v>
          </cell>
          <cell r="G1487">
            <v>132</v>
          </cell>
          <cell r="H1487">
            <v>266</v>
          </cell>
          <cell r="I1487">
            <v>3170</v>
          </cell>
          <cell r="J1487">
            <v>2</v>
          </cell>
          <cell r="K1487">
            <v>7</v>
          </cell>
          <cell r="L1487">
            <v>8</v>
          </cell>
          <cell r="M1487">
            <v>5</v>
          </cell>
          <cell r="N1487">
            <v>5</v>
          </cell>
        </row>
        <row r="1488">
          <cell r="A1488">
            <v>1126</v>
          </cell>
          <cell r="B1488">
            <v>31</v>
          </cell>
          <cell r="C1488">
            <v>0</v>
          </cell>
          <cell r="D1488">
            <v>11</v>
          </cell>
          <cell r="E1488">
            <v>34</v>
          </cell>
          <cell r="F1488">
            <v>115</v>
          </cell>
          <cell r="G1488">
            <v>69</v>
          </cell>
          <cell r="H1488">
            <v>103</v>
          </cell>
          <cell r="I1488">
            <v>126</v>
          </cell>
          <cell r="J1488">
            <v>2</v>
          </cell>
          <cell r="K1488">
            <v>1</v>
          </cell>
          <cell r="L1488">
            <v>0</v>
          </cell>
          <cell r="M1488">
            <v>3</v>
          </cell>
          <cell r="N1488">
            <v>8</v>
          </cell>
        </row>
        <row r="1489">
          <cell r="A1489">
            <v>1601</v>
          </cell>
          <cell r="B1489">
            <v>31</v>
          </cell>
          <cell r="C1489">
            <v>14</v>
          </cell>
          <cell r="D1489">
            <v>17</v>
          </cell>
          <cell r="E1489">
            <v>28</v>
          </cell>
          <cell r="F1489">
            <v>17</v>
          </cell>
          <cell r="G1489">
            <v>14</v>
          </cell>
          <cell r="H1489">
            <v>28</v>
          </cell>
          <cell r="I1489">
            <v>63</v>
          </cell>
          <cell r="J1489">
            <v>1</v>
          </cell>
          <cell r="K1489">
            <v>1</v>
          </cell>
          <cell r="L1489">
            <v>0</v>
          </cell>
          <cell r="M1489">
            <v>3</v>
          </cell>
          <cell r="N1489">
            <v>4</v>
          </cell>
        </row>
        <row r="1490">
          <cell r="A1490">
            <v>2556</v>
          </cell>
          <cell r="B1490">
            <v>31</v>
          </cell>
          <cell r="C1490">
            <v>31</v>
          </cell>
          <cell r="D1490">
            <v>4</v>
          </cell>
          <cell r="E1490">
            <v>19</v>
          </cell>
          <cell r="F1490">
            <v>0</v>
          </cell>
          <cell r="G1490">
            <v>0</v>
          </cell>
          <cell r="H1490">
            <v>4</v>
          </cell>
          <cell r="I1490">
            <v>51</v>
          </cell>
          <cell r="J1490">
            <v>1</v>
          </cell>
          <cell r="K1490">
            <v>1</v>
          </cell>
          <cell r="L1490">
            <v>0</v>
          </cell>
          <cell r="M1490">
            <v>2</v>
          </cell>
          <cell r="N1490">
            <v>6</v>
          </cell>
        </row>
        <row r="1491">
          <cell r="A1491">
            <v>1250</v>
          </cell>
          <cell r="B1491">
            <v>31</v>
          </cell>
          <cell r="C1491">
            <v>33</v>
          </cell>
          <cell r="D1491">
            <v>0</v>
          </cell>
          <cell r="E1491">
            <v>22</v>
          </cell>
          <cell r="F1491">
            <v>15</v>
          </cell>
          <cell r="G1491">
            <v>4</v>
          </cell>
          <cell r="H1491">
            <v>18</v>
          </cell>
          <cell r="I1491">
            <v>55</v>
          </cell>
          <cell r="J1491">
            <v>1</v>
          </cell>
          <cell r="K1491">
            <v>1</v>
          </cell>
          <cell r="L1491">
            <v>0</v>
          </cell>
          <cell r="M1491">
            <v>2</v>
          </cell>
          <cell r="N1491">
            <v>9</v>
          </cell>
        </row>
        <row r="1492">
          <cell r="A1492">
            <v>1347</v>
          </cell>
          <cell r="B1492">
            <v>31</v>
          </cell>
          <cell r="C1492">
            <v>33</v>
          </cell>
          <cell r="D1492">
            <v>0</v>
          </cell>
          <cell r="E1492">
            <v>22</v>
          </cell>
          <cell r="F1492">
            <v>15</v>
          </cell>
          <cell r="G1492">
            <v>4</v>
          </cell>
          <cell r="H1492">
            <v>18</v>
          </cell>
          <cell r="I1492">
            <v>55</v>
          </cell>
          <cell r="J1492">
            <v>1</v>
          </cell>
          <cell r="K1492">
            <v>1</v>
          </cell>
          <cell r="L1492">
            <v>0</v>
          </cell>
          <cell r="M1492">
            <v>2</v>
          </cell>
          <cell r="N1492">
            <v>9</v>
          </cell>
        </row>
        <row r="1493">
          <cell r="A1493">
            <v>1232</v>
          </cell>
          <cell r="B1493">
            <v>31</v>
          </cell>
          <cell r="C1493">
            <v>46</v>
          </cell>
          <cell r="D1493">
            <v>0</v>
          </cell>
          <cell r="E1493">
            <v>21</v>
          </cell>
          <cell r="F1493">
            <v>0</v>
          </cell>
          <cell r="G1493">
            <v>0</v>
          </cell>
          <cell r="H1493">
            <v>4</v>
          </cell>
          <cell r="I1493">
            <v>62</v>
          </cell>
          <cell r="J1493">
            <v>2</v>
          </cell>
          <cell r="K1493">
            <v>1</v>
          </cell>
          <cell r="L1493">
            <v>0</v>
          </cell>
          <cell r="M1493">
            <v>3</v>
          </cell>
          <cell r="N1493">
            <v>6</v>
          </cell>
        </row>
        <row r="1494">
          <cell r="A1494">
            <v>1054</v>
          </cell>
          <cell r="B1494">
            <v>31</v>
          </cell>
          <cell r="C1494">
            <v>60</v>
          </cell>
          <cell r="D1494">
            <v>0</v>
          </cell>
          <cell r="E1494">
            <v>37</v>
          </cell>
          <cell r="F1494">
            <v>9</v>
          </cell>
          <cell r="G1494">
            <v>5</v>
          </cell>
          <cell r="H1494">
            <v>23</v>
          </cell>
          <cell r="I1494">
            <v>87</v>
          </cell>
          <cell r="J1494">
            <v>1</v>
          </cell>
          <cell r="K1494">
            <v>1</v>
          </cell>
          <cell r="L1494">
            <v>0</v>
          </cell>
          <cell r="M1494">
            <v>4</v>
          </cell>
          <cell r="N1494">
            <v>3</v>
          </cell>
        </row>
        <row r="1495">
          <cell r="A1495">
            <v>2993</v>
          </cell>
          <cell r="B1495">
            <v>31</v>
          </cell>
          <cell r="C1495">
            <v>93</v>
          </cell>
          <cell r="D1495">
            <v>0</v>
          </cell>
          <cell r="E1495">
            <v>11</v>
          </cell>
          <cell r="F1495">
            <v>0</v>
          </cell>
          <cell r="G1495">
            <v>0</v>
          </cell>
          <cell r="H1495">
            <v>11</v>
          </cell>
          <cell r="I1495">
            <v>93</v>
          </cell>
          <cell r="J1495">
            <v>2</v>
          </cell>
          <cell r="K1495">
            <v>1</v>
          </cell>
          <cell r="L1495">
            <v>0</v>
          </cell>
          <cell r="M1495">
            <v>3</v>
          </cell>
          <cell r="N1495">
            <v>6</v>
          </cell>
        </row>
        <row r="1496">
          <cell r="A1496">
            <v>2127</v>
          </cell>
          <cell r="B1496">
            <v>31</v>
          </cell>
          <cell r="C1496">
            <v>155</v>
          </cell>
          <cell r="D1496">
            <v>24</v>
          </cell>
          <cell r="E1496">
            <v>199</v>
          </cell>
          <cell r="F1496">
            <v>7</v>
          </cell>
          <cell r="G1496">
            <v>13</v>
          </cell>
          <cell r="H1496">
            <v>91</v>
          </cell>
          <cell r="I1496">
            <v>307</v>
          </cell>
          <cell r="J1496">
            <v>2</v>
          </cell>
          <cell r="K1496">
            <v>3</v>
          </cell>
          <cell r="L1496">
            <v>1</v>
          </cell>
          <cell r="M1496">
            <v>3</v>
          </cell>
          <cell r="N1496">
            <v>6</v>
          </cell>
        </row>
        <row r="1497">
          <cell r="A1497">
            <v>3061</v>
          </cell>
          <cell r="B1497">
            <v>31</v>
          </cell>
          <cell r="C1497">
            <v>291</v>
          </cell>
          <cell r="D1497">
            <v>58</v>
          </cell>
          <cell r="E1497">
            <v>298</v>
          </cell>
          <cell r="F1497">
            <v>58</v>
          </cell>
          <cell r="G1497">
            <v>36</v>
          </cell>
          <cell r="H1497">
            <v>101</v>
          </cell>
          <cell r="I1497">
            <v>639</v>
          </cell>
          <cell r="J1497">
            <v>1</v>
          </cell>
          <cell r="K1497">
            <v>4</v>
          </cell>
          <cell r="L1497">
            <v>1</v>
          </cell>
          <cell r="M1497">
            <v>7</v>
          </cell>
          <cell r="N1497">
            <v>2</v>
          </cell>
        </row>
        <row r="1498">
          <cell r="A1498">
            <v>1031</v>
          </cell>
          <cell r="B1498">
            <v>31</v>
          </cell>
          <cell r="C1498">
            <v>381</v>
          </cell>
          <cell r="D1498">
            <v>0</v>
          </cell>
          <cell r="E1498">
            <v>17</v>
          </cell>
          <cell r="F1498">
            <v>7</v>
          </cell>
          <cell r="G1498">
            <v>0</v>
          </cell>
          <cell r="H1498">
            <v>10</v>
          </cell>
          <cell r="I1498">
            <v>395</v>
          </cell>
          <cell r="J1498">
            <v>2</v>
          </cell>
          <cell r="K1498">
            <v>2</v>
          </cell>
          <cell r="L1498">
            <v>1</v>
          </cell>
          <cell r="M1498">
            <v>4</v>
          </cell>
          <cell r="N1498">
            <v>5</v>
          </cell>
        </row>
        <row r="1499">
          <cell r="A1499">
            <v>3178</v>
          </cell>
          <cell r="B1499">
            <v>31</v>
          </cell>
          <cell r="C1499">
            <v>1025</v>
          </cell>
          <cell r="D1499">
            <v>98</v>
          </cell>
          <cell r="E1499">
            <v>445</v>
          </cell>
          <cell r="F1499">
            <v>109</v>
          </cell>
          <cell r="G1499">
            <v>0</v>
          </cell>
          <cell r="H1499">
            <v>92</v>
          </cell>
          <cell r="I1499">
            <v>1585</v>
          </cell>
          <cell r="J1499">
            <v>6</v>
          </cell>
          <cell r="K1499">
            <v>8</v>
          </cell>
          <cell r="L1499">
            <v>1</v>
          </cell>
          <cell r="M1499">
            <v>7</v>
          </cell>
          <cell r="N1499">
            <v>8</v>
          </cell>
        </row>
        <row r="1500">
          <cell r="A1500">
            <v>1930</v>
          </cell>
          <cell r="B1500">
            <v>31</v>
          </cell>
          <cell r="C1500">
            <v>1758</v>
          </cell>
          <cell r="D1500">
            <v>69</v>
          </cell>
          <cell r="E1500">
            <v>351</v>
          </cell>
          <cell r="F1500">
            <v>121</v>
          </cell>
          <cell r="G1500">
            <v>45</v>
          </cell>
          <cell r="H1500">
            <v>116</v>
          </cell>
          <cell r="I1500">
            <v>2228</v>
          </cell>
          <cell r="J1500">
            <v>2</v>
          </cell>
          <cell r="K1500">
            <v>3</v>
          </cell>
          <cell r="L1500">
            <v>2</v>
          </cell>
          <cell r="M1500">
            <v>9</v>
          </cell>
          <cell r="N1500">
            <v>8</v>
          </cell>
        </row>
        <row r="1501">
          <cell r="A1501">
            <v>1257</v>
          </cell>
          <cell r="B1501">
            <v>31</v>
          </cell>
          <cell r="C1501">
            <v>1901</v>
          </cell>
          <cell r="D1501">
            <v>108</v>
          </cell>
          <cell r="E1501">
            <v>1219</v>
          </cell>
          <cell r="F1501">
            <v>232</v>
          </cell>
          <cell r="G1501">
            <v>178</v>
          </cell>
          <cell r="H1501">
            <v>357</v>
          </cell>
          <cell r="I1501">
            <v>3282</v>
          </cell>
          <cell r="J1501">
            <v>2</v>
          </cell>
          <cell r="K1501">
            <v>3</v>
          </cell>
          <cell r="L1501">
            <v>4</v>
          </cell>
          <cell r="M1501">
            <v>5</v>
          </cell>
          <cell r="N1501">
            <v>7</v>
          </cell>
        </row>
        <row r="1502">
          <cell r="A1502">
            <v>2685</v>
          </cell>
          <cell r="B1502">
            <v>31</v>
          </cell>
          <cell r="C1502">
            <v>2329</v>
          </cell>
          <cell r="D1502">
            <v>134</v>
          </cell>
          <cell r="E1502">
            <v>1835</v>
          </cell>
          <cell r="F1502">
            <v>176</v>
          </cell>
          <cell r="G1502">
            <v>44</v>
          </cell>
          <cell r="H1502">
            <v>222</v>
          </cell>
          <cell r="I1502">
            <v>4296</v>
          </cell>
          <cell r="J1502">
            <v>1</v>
          </cell>
          <cell r="K1502">
            <v>4</v>
          </cell>
          <cell r="L1502">
            <v>7</v>
          </cell>
          <cell r="M1502">
            <v>10</v>
          </cell>
          <cell r="N1502">
            <v>1</v>
          </cell>
        </row>
        <row r="1503">
          <cell r="A1503">
            <v>3080</v>
          </cell>
          <cell r="B1503">
            <v>31</v>
          </cell>
          <cell r="C1503">
            <v>2347</v>
          </cell>
          <cell r="D1503">
            <v>55</v>
          </cell>
          <cell r="E1503">
            <v>429</v>
          </cell>
          <cell r="F1503">
            <v>35</v>
          </cell>
          <cell r="G1503">
            <v>26</v>
          </cell>
          <cell r="H1503">
            <v>400</v>
          </cell>
          <cell r="I1503">
            <v>2493</v>
          </cell>
          <cell r="J1503">
            <v>1</v>
          </cell>
          <cell r="K1503">
            <v>7</v>
          </cell>
          <cell r="L1503">
            <v>3</v>
          </cell>
          <cell r="M1503">
            <v>13</v>
          </cell>
          <cell r="N1503">
            <v>6</v>
          </cell>
        </row>
        <row r="1504">
          <cell r="A1504">
            <v>2989</v>
          </cell>
          <cell r="B1504">
            <v>31</v>
          </cell>
          <cell r="C1504">
            <v>2452</v>
          </cell>
          <cell r="D1504">
            <v>276</v>
          </cell>
          <cell r="E1504">
            <v>1028</v>
          </cell>
          <cell r="F1504">
            <v>104</v>
          </cell>
          <cell r="G1504">
            <v>118</v>
          </cell>
          <cell r="H1504">
            <v>101</v>
          </cell>
          <cell r="I1504">
            <v>3877</v>
          </cell>
          <cell r="J1504">
            <v>1</v>
          </cell>
          <cell r="K1504">
            <v>2</v>
          </cell>
          <cell r="L1504">
            <v>9</v>
          </cell>
          <cell r="M1504">
            <v>13</v>
          </cell>
          <cell r="N1504">
            <v>5</v>
          </cell>
        </row>
        <row r="1505">
          <cell r="A1505">
            <v>1087</v>
          </cell>
          <cell r="B1505">
            <v>30</v>
          </cell>
          <cell r="C1505">
            <v>22</v>
          </cell>
          <cell r="D1505">
            <v>13</v>
          </cell>
          <cell r="E1505">
            <v>48</v>
          </cell>
          <cell r="F1505">
            <v>52</v>
          </cell>
          <cell r="G1505">
            <v>22</v>
          </cell>
          <cell r="H1505">
            <v>39</v>
          </cell>
          <cell r="I1505">
            <v>117</v>
          </cell>
          <cell r="J1505">
            <v>1</v>
          </cell>
          <cell r="K1505">
            <v>2</v>
          </cell>
          <cell r="L1505">
            <v>0</v>
          </cell>
          <cell r="M1505">
            <v>3</v>
          </cell>
          <cell r="N1505">
            <v>6</v>
          </cell>
        </row>
        <row r="1506">
          <cell r="A1506">
            <v>1405</v>
          </cell>
          <cell r="B1506">
            <v>30</v>
          </cell>
          <cell r="C1506">
            <v>22</v>
          </cell>
          <cell r="D1506">
            <v>13</v>
          </cell>
          <cell r="E1506">
            <v>48</v>
          </cell>
          <cell r="F1506">
            <v>52</v>
          </cell>
          <cell r="G1506">
            <v>22</v>
          </cell>
          <cell r="H1506">
            <v>39</v>
          </cell>
          <cell r="I1506">
            <v>117</v>
          </cell>
          <cell r="J1506">
            <v>1</v>
          </cell>
          <cell r="K1506">
            <v>2</v>
          </cell>
          <cell r="L1506">
            <v>0</v>
          </cell>
          <cell r="M1506">
            <v>3</v>
          </cell>
          <cell r="N1506">
            <v>6</v>
          </cell>
        </row>
        <row r="1507">
          <cell r="A1507">
            <v>2369</v>
          </cell>
          <cell r="B1507">
            <v>30</v>
          </cell>
          <cell r="C1507">
            <v>27</v>
          </cell>
          <cell r="D1507">
            <v>14</v>
          </cell>
          <cell r="E1507">
            <v>41</v>
          </cell>
          <cell r="F1507">
            <v>51</v>
          </cell>
          <cell r="G1507">
            <v>14</v>
          </cell>
          <cell r="H1507">
            <v>99</v>
          </cell>
          <cell r="I1507">
            <v>48</v>
          </cell>
          <cell r="J1507">
            <v>2</v>
          </cell>
          <cell r="K1507">
            <v>1</v>
          </cell>
          <cell r="L1507">
            <v>1</v>
          </cell>
          <cell r="M1507">
            <v>2</v>
          </cell>
          <cell r="N1507">
            <v>4</v>
          </cell>
        </row>
        <row r="1508">
          <cell r="A1508">
            <v>2804</v>
          </cell>
          <cell r="B1508">
            <v>30</v>
          </cell>
          <cell r="C1508">
            <v>87</v>
          </cell>
          <cell r="D1508">
            <v>76</v>
          </cell>
          <cell r="E1508">
            <v>195</v>
          </cell>
          <cell r="F1508">
            <v>200</v>
          </cell>
          <cell r="G1508">
            <v>119</v>
          </cell>
          <cell r="H1508">
            <v>260</v>
          </cell>
          <cell r="I1508">
            <v>417</v>
          </cell>
          <cell r="J1508">
            <v>3</v>
          </cell>
          <cell r="K1508">
            <v>4</v>
          </cell>
          <cell r="L1508">
            <v>1</v>
          </cell>
          <cell r="M1508">
            <v>2</v>
          </cell>
          <cell r="N1508">
            <v>9</v>
          </cell>
        </row>
        <row r="1509">
          <cell r="A1509">
            <v>1858</v>
          </cell>
          <cell r="B1509">
            <v>30</v>
          </cell>
          <cell r="C1509">
            <v>102</v>
          </cell>
          <cell r="D1509">
            <v>42</v>
          </cell>
          <cell r="E1509">
            <v>207</v>
          </cell>
          <cell r="F1509">
            <v>67</v>
          </cell>
          <cell r="G1509">
            <v>4</v>
          </cell>
          <cell r="H1509">
            <v>126</v>
          </cell>
          <cell r="I1509">
            <v>294</v>
          </cell>
          <cell r="J1509">
            <v>2</v>
          </cell>
          <cell r="K1509">
            <v>3</v>
          </cell>
          <cell r="L1509">
            <v>0</v>
          </cell>
          <cell r="M1509">
            <v>4</v>
          </cell>
          <cell r="N1509">
            <v>8</v>
          </cell>
        </row>
        <row r="1510">
          <cell r="A1510">
            <v>2415</v>
          </cell>
          <cell r="B1510">
            <v>30</v>
          </cell>
          <cell r="C1510">
            <v>102</v>
          </cell>
          <cell r="D1510">
            <v>42</v>
          </cell>
          <cell r="E1510">
            <v>207</v>
          </cell>
          <cell r="F1510">
            <v>67</v>
          </cell>
          <cell r="G1510">
            <v>4</v>
          </cell>
          <cell r="H1510">
            <v>126</v>
          </cell>
          <cell r="I1510">
            <v>294</v>
          </cell>
          <cell r="J1510">
            <v>2</v>
          </cell>
          <cell r="K1510">
            <v>3</v>
          </cell>
          <cell r="L1510">
            <v>0</v>
          </cell>
          <cell r="M1510">
            <v>4</v>
          </cell>
          <cell r="N1510">
            <v>8</v>
          </cell>
        </row>
        <row r="1511">
          <cell r="A1511">
            <v>2536</v>
          </cell>
          <cell r="B1511">
            <v>30</v>
          </cell>
          <cell r="C1511">
            <v>102</v>
          </cell>
          <cell r="D1511">
            <v>42</v>
          </cell>
          <cell r="E1511">
            <v>207</v>
          </cell>
          <cell r="F1511">
            <v>67</v>
          </cell>
          <cell r="G1511">
            <v>4</v>
          </cell>
          <cell r="H1511">
            <v>126</v>
          </cell>
          <cell r="I1511">
            <v>294</v>
          </cell>
          <cell r="J1511">
            <v>2</v>
          </cell>
          <cell r="K1511">
            <v>3</v>
          </cell>
          <cell r="L1511">
            <v>0</v>
          </cell>
          <cell r="M1511">
            <v>4</v>
          </cell>
          <cell r="N1511">
            <v>8</v>
          </cell>
        </row>
        <row r="1512">
          <cell r="A1512">
            <v>1252</v>
          </cell>
          <cell r="B1512">
            <v>30</v>
          </cell>
          <cell r="C1512">
            <v>138</v>
          </cell>
          <cell r="D1512">
            <v>14</v>
          </cell>
          <cell r="E1512">
            <v>80</v>
          </cell>
          <cell r="F1512">
            <v>14</v>
          </cell>
          <cell r="G1512">
            <v>7</v>
          </cell>
          <cell r="H1512">
            <v>72</v>
          </cell>
          <cell r="I1512">
            <v>181</v>
          </cell>
          <cell r="J1512">
            <v>4</v>
          </cell>
          <cell r="K1512">
            <v>3</v>
          </cell>
          <cell r="L1512">
            <v>1</v>
          </cell>
          <cell r="M1512">
            <v>3</v>
          </cell>
          <cell r="N1512">
            <v>7</v>
          </cell>
        </row>
        <row r="1513">
          <cell r="A1513">
            <v>2540</v>
          </cell>
          <cell r="B1513">
            <v>30</v>
          </cell>
          <cell r="C1513">
            <v>150</v>
          </cell>
          <cell r="D1513">
            <v>0</v>
          </cell>
          <cell r="E1513">
            <v>130</v>
          </cell>
          <cell r="F1513">
            <v>10</v>
          </cell>
          <cell r="G1513">
            <v>0</v>
          </cell>
          <cell r="H1513">
            <v>10</v>
          </cell>
          <cell r="I1513">
            <v>280</v>
          </cell>
          <cell r="J1513">
            <v>2</v>
          </cell>
          <cell r="K1513">
            <v>3</v>
          </cell>
          <cell r="L1513">
            <v>0</v>
          </cell>
          <cell r="M1513">
            <v>3</v>
          </cell>
          <cell r="N1513">
            <v>8</v>
          </cell>
        </row>
        <row r="1514">
          <cell r="A1514">
            <v>2805</v>
          </cell>
          <cell r="B1514">
            <v>30</v>
          </cell>
          <cell r="C1514">
            <v>164</v>
          </cell>
          <cell r="D1514">
            <v>18</v>
          </cell>
          <cell r="E1514">
            <v>106</v>
          </cell>
          <cell r="F1514">
            <v>71</v>
          </cell>
          <cell r="G1514">
            <v>40</v>
          </cell>
          <cell r="H1514">
            <v>40</v>
          </cell>
          <cell r="I1514">
            <v>358</v>
          </cell>
          <cell r="J1514">
            <v>2</v>
          </cell>
          <cell r="K1514">
            <v>4</v>
          </cell>
          <cell r="L1514">
            <v>0</v>
          </cell>
          <cell r="M1514">
            <v>3</v>
          </cell>
          <cell r="N1514">
            <v>9</v>
          </cell>
        </row>
        <row r="1515">
          <cell r="A1515">
            <v>2204</v>
          </cell>
          <cell r="B1515">
            <v>30</v>
          </cell>
          <cell r="C1515">
            <v>178</v>
          </cell>
          <cell r="D1515">
            <v>3</v>
          </cell>
          <cell r="E1515">
            <v>24</v>
          </cell>
          <cell r="F1515">
            <v>7</v>
          </cell>
          <cell r="G1515">
            <v>3</v>
          </cell>
          <cell r="H1515">
            <v>87</v>
          </cell>
          <cell r="I1515">
            <v>129</v>
          </cell>
          <cell r="J1515">
            <v>2</v>
          </cell>
          <cell r="K1515">
            <v>2</v>
          </cell>
          <cell r="L1515">
            <v>1</v>
          </cell>
          <cell r="M1515">
            <v>2</v>
          </cell>
          <cell r="N1515">
            <v>8</v>
          </cell>
        </row>
        <row r="1516">
          <cell r="A1516">
            <v>1303</v>
          </cell>
          <cell r="B1516">
            <v>30</v>
          </cell>
          <cell r="C1516">
            <v>228</v>
          </cell>
          <cell r="D1516">
            <v>160</v>
          </cell>
          <cell r="E1516">
            <v>320</v>
          </cell>
          <cell r="F1516">
            <v>163</v>
          </cell>
          <cell r="G1516">
            <v>8</v>
          </cell>
          <cell r="H1516">
            <v>125</v>
          </cell>
          <cell r="I1516">
            <v>754</v>
          </cell>
          <cell r="J1516">
            <v>2</v>
          </cell>
          <cell r="K1516">
            <v>4</v>
          </cell>
          <cell r="L1516">
            <v>3</v>
          </cell>
          <cell r="M1516">
            <v>6</v>
          </cell>
          <cell r="N1516">
            <v>3</v>
          </cell>
        </row>
        <row r="1517">
          <cell r="A1517">
            <v>3116</v>
          </cell>
          <cell r="B1517">
            <v>30</v>
          </cell>
          <cell r="C1517">
            <v>363</v>
          </cell>
          <cell r="D1517">
            <v>28</v>
          </cell>
          <cell r="E1517">
            <v>293</v>
          </cell>
          <cell r="F1517">
            <v>39</v>
          </cell>
          <cell r="G1517">
            <v>36</v>
          </cell>
          <cell r="H1517">
            <v>13</v>
          </cell>
          <cell r="I1517">
            <v>747</v>
          </cell>
          <cell r="J1517">
            <v>4</v>
          </cell>
          <cell r="K1517">
            <v>4</v>
          </cell>
          <cell r="L1517">
            <v>1</v>
          </cell>
          <cell r="M1517">
            <v>7</v>
          </cell>
          <cell r="N1517">
            <v>5</v>
          </cell>
        </row>
        <row r="1518">
          <cell r="A1518">
            <v>2744</v>
          </cell>
          <cell r="B1518">
            <v>30</v>
          </cell>
          <cell r="C1518">
            <v>380</v>
          </cell>
          <cell r="D1518">
            <v>3</v>
          </cell>
          <cell r="E1518">
            <v>80</v>
          </cell>
          <cell r="F1518">
            <v>6</v>
          </cell>
          <cell r="G1518">
            <v>0</v>
          </cell>
          <cell r="H1518">
            <v>223</v>
          </cell>
          <cell r="I1518">
            <v>247</v>
          </cell>
          <cell r="J1518">
            <v>2</v>
          </cell>
          <cell r="K1518">
            <v>3</v>
          </cell>
          <cell r="L1518">
            <v>2</v>
          </cell>
          <cell r="M1518">
            <v>3</v>
          </cell>
          <cell r="N1518">
            <v>7</v>
          </cell>
        </row>
        <row r="1519">
          <cell r="A1519">
            <v>2342</v>
          </cell>
          <cell r="B1519">
            <v>30</v>
          </cell>
          <cell r="C1519">
            <v>462</v>
          </cell>
          <cell r="D1519">
            <v>43</v>
          </cell>
          <cell r="E1519">
            <v>566</v>
          </cell>
          <cell r="F1519">
            <v>43</v>
          </cell>
          <cell r="G1519">
            <v>32</v>
          </cell>
          <cell r="H1519">
            <v>144</v>
          </cell>
          <cell r="I1519">
            <v>1001</v>
          </cell>
          <cell r="J1519">
            <v>8</v>
          </cell>
          <cell r="K1519">
            <v>6</v>
          </cell>
          <cell r="L1519">
            <v>1</v>
          </cell>
          <cell r="M1519">
            <v>7</v>
          </cell>
          <cell r="N1519">
            <v>8</v>
          </cell>
        </row>
        <row r="1520">
          <cell r="A1520">
            <v>1265</v>
          </cell>
          <cell r="B1520">
            <v>30</v>
          </cell>
          <cell r="C1520">
            <v>477</v>
          </cell>
          <cell r="D1520">
            <v>0</v>
          </cell>
          <cell r="E1520">
            <v>1245</v>
          </cell>
          <cell r="F1520">
            <v>80</v>
          </cell>
          <cell r="G1520">
            <v>316</v>
          </cell>
          <cell r="H1520">
            <v>131</v>
          </cell>
          <cell r="I1520">
            <v>1986</v>
          </cell>
          <cell r="J1520">
            <v>1</v>
          </cell>
          <cell r="K1520">
            <v>3</v>
          </cell>
          <cell r="L1520">
            <v>5</v>
          </cell>
          <cell r="M1520">
            <v>8</v>
          </cell>
          <cell r="N1520">
            <v>1</v>
          </cell>
        </row>
        <row r="1521">
          <cell r="A1521">
            <v>1899</v>
          </cell>
          <cell r="B1521">
            <v>30</v>
          </cell>
          <cell r="C1521">
            <v>522</v>
          </cell>
          <cell r="D1521">
            <v>97</v>
          </cell>
          <cell r="E1521">
            <v>187</v>
          </cell>
          <cell r="F1521">
            <v>100</v>
          </cell>
          <cell r="G1521">
            <v>107</v>
          </cell>
          <cell r="H1521">
            <v>157</v>
          </cell>
          <cell r="I1521">
            <v>857</v>
          </cell>
          <cell r="J1521">
            <v>2</v>
          </cell>
          <cell r="K1521">
            <v>3</v>
          </cell>
          <cell r="L1521">
            <v>2</v>
          </cell>
          <cell r="M1521">
            <v>7</v>
          </cell>
          <cell r="N1521">
            <v>3</v>
          </cell>
        </row>
        <row r="1522">
          <cell r="A1522">
            <v>3104</v>
          </cell>
          <cell r="B1522">
            <v>30</v>
          </cell>
          <cell r="C1522">
            <v>533</v>
          </cell>
          <cell r="D1522">
            <v>0</v>
          </cell>
          <cell r="E1522">
            <v>173</v>
          </cell>
          <cell r="F1522">
            <v>21</v>
          </cell>
          <cell r="G1522">
            <v>38</v>
          </cell>
          <cell r="H1522">
            <v>128</v>
          </cell>
          <cell r="I1522">
            <v>637</v>
          </cell>
          <cell r="J1522">
            <v>5</v>
          </cell>
          <cell r="K1522">
            <v>3</v>
          </cell>
          <cell r="L1522">
            <v>4</v>
          </cell>
          <cell r="M1522">
            <v>3</v>
          </cell>
          <cell r="N1522">
            <v>6</v>
          </cell>
        </row>
        <row r="1523">
          <cell r="A1523">
            <v>3121</v>
          </cell>
          <cell r="B1523">
            <v>30</v>
          </cell>
          <cell r="C1523">
            <v>533</v>
          </cell>
          <cell r="D1523">
            <v>0</v>
          </cell>
          <cell r="E1523">
            <v>173</v>
          </cell>
          <cell r="F1523">
            <v>21</v>
          </cell>
          <cell r="G1523">
            <v>38</v>
          </cell>
          <cell r="H1523">
            <v>128</v>
          </cell>
          <cell r="I1523">
            <v>637</v>
          </cell>
          <cell r="J1523">
            <v>5</v>
          </cell>
          <cell r="K1523">
            <v>3</v>
          </cell>
          <cell r="L1523">
            <v>4</v>
          </cell>
          <cell r="M1523">
            <v>3</v>
          </cell>
          <cell r="N1523">
            <v>6</v>
          </cell>
        </row>
        <row r="1524">
          <cell r="A1524">
            <v>1728</v>
          </cell>
          <cell r="B1524">
            <v>30</v>
          </cell>
          <cell r="C1524">
            <v>681</v>
          </cell>
          <cell r="D1524">
            <v>41</v>
          </cell>
          <cell r="E1524">
            <v>895</v>
          </cell>
          <cell r="F1524">
            <v>332</v>
          </cell>
          <cell r="G1524">
            <v>255</v>
          </cell>
          <cell r="H1524">
            <v>106</v>
          </cell>
          <cell r="I1524">
            <v>2097</v>
          </cell>
          <cell r="J1524">
            <v>1</v>
          </cell>
          <cell r="K1524">
            <v>3</v>
          </cell>
          <cell r="L1524">
            <v>8</v>
          </cell>
          <cell r="M1524">
            <v>12</v>
          </cell>
          <cell r="N1524">
            <v>1</v>
          </cell>
        </row>
        <row r="1525">
          <cell r="A1525">
            <v>1467</v>
          </cell>
          <cell r="B1525">
            <v>30</v>
          </cell>
          <cell r="C1525">
            <v>708</v>
          </cell>
          <cell r="D1525">
            <v>7</v>
          </cell>
          <cell r="E1525">
            <v>146</v>
          </cell>
          <cell r="F1525">
            <v>0</v>
          </cell>
          <cell r="G1525">
            <v>7</v>
          </cell>
          <cell r="H1525">
            <v>17</v>
          </cell>
          <cell r="I1525">
            <v>851</v>
          </cell>
          <cell r="J1525">
            <v>4</v>
          </cell>
          <cell r="K1525">
            <v>4</v>
          </cell>
          <cell r="L1525">
            <v>2</v>
          </cell>
          <cell r="M1525">
            <v>5</v>
          </cell>
          <cell r="N1525">
            <v>5</v>
          </cell>
        </row>
        <row r="1526">
          <cell r="A1526">
            <v>1053</v>
          </cell>
          <cell r="B1526">
            <v>30</v>
          </cell>
          <cell r="C1526">
            <v>715</v>
          </cell>
          <cell r="D1526">
            <v>85</v>
          </cell>
          <cell r="E1526">
            <v>1168</v>
          </cell>
          <cell r="F1526">
            <v>293</v>
          </cell>
          <cell r="G1526">
            <v>291</v>
          </cell>
          <cell r="H1526">
            <v>97</v>
          </cell>
          <cell r="I1526">
            <v>2454</v>
          </cell>
          <cell r="J1526">
            <v>1</v>
          </cell>
          <cell r="K1526">
            <v>5</v>
          </cell>
          <cell r="L1526">
            <v>5</v>
          </cell>
          <cell r="M1526">
            <v>10</v>
          </cell>
          <cell r="N1526">
            <v>3</v>
          </cell>
        </row>
        <row r="1527">
          <cell r="A1527">
            <v>1770</v>
          </cell>
          <cell r="B1527">
            <v>30</v>
          </cell>
          <cell r="C1527">
            <v>791</v>
          </cell>
          <cell r="D1527">
            <v>93</v>
          </cell>
          <cell r="E1527">
            <v>245</v>
          </cell>
          <cell r="F1527">
            <v>45</v>
          </cell>
          <cell r="G1527">
            <v>10</v>
          </cell>
          <cell r="H1527">
            <v>117</v>
          </cell>
          <cell r="I1527">
            <v>1067</v>
          </cell>
          <cell r="J1527">
            <v>4</v>
          </cell>
          <cell r="K1527">
            <v>7</v>
          </cell>
          <cell r="L1527">
            <v>1</v>
          </cell>
          <cell r="M1527">
            <v>5</v>
          </cell>
          <cell r="N1527">
            <v>9</v>
          </cell>
        </row>
        <row r="1528">
          <cell r="A1528">
            <v>1218</v>
          </cell>
          <cell r="B1528">
            <v>30</v>
          </cell>
          <cell r="C1528">
            <v>854</v>
          </cell>
          <cell r="D1528">
            <v>26</v>
          </cell>
          <cell r="E1528">
            <v>507</v>
          </cell>
          <cell r="F1528">
            <v>15</v>
          </cell>
          <cell r="G1528">
            <v>55</v>
          </cell>
          <cell r="H1528">
            <v>144</v>
          </cell>
          <cell r="I1528">
            <v>1313</v>
          </cell>
          <cell r="J1528">
            <v>9</v>
          </cell>
          <cell r="K1528">
            <v>5</v>
          </cell>
          <cell r="L1528">
            <v>1</v>
          </cell>
          <cell r="M1528">
            <v>8</v>
          </cell>
          <cell r="N1528">
            <v>7</v>
          </cell>
        </row>
        <row r="1529">
          <cell r="A1529">
            <v>2778</v>
          </cell>
          <cell r="B1529">
            <v>30</v>
          </cell>
          <cell r="C1529">
            <v>854</v>
          </cell>
          <cell r="D1529">
            <v>26</v>
          </cell>
          <cell r="E1529">
            <v>507</v>
          </cell>
          <cell r="F1529">
            <v>15</v>
          </cell>
          <cell r="G1529">
            <v>55</v>
          </cell>
          <cell r="H1529">
            <v>144</v>
          </cell>
          <cell r="I1529">
            <v>1313</v>
          </cell>
          <cell r="J1529">
            <v>9</v>
          </cell>
          <cell r="K1529">
            <v>5</v>
          </cell>
          <cell r="L1529">
            <v>1</v>
          </cell>
          <cell r="M1529">
            <v>8</v>
          </cell>
          <cell r="N1529">
            <v>7</v>
          </cell>
        </row>
        <row r="1530">
          <cell r="A1530">
            <v>2252</v>
          </cell>
          <cell r="B1530">
            <v>30</v>
          </cell>
          <cell r="C1530">
            <v>1074</v>
          </cell>
          <cell r="D1530">
            <v>38</v>
          </cell>
          <cell r="E1530">
            <v>476</v>
          </cell>
          <cell r="F1530">
            <v>386</v>
          </cell>
          <cell r="G1530">
            <v>97</v>
          </cell>
          <cell r="H1530">
            <v>38</v>
          </cell>
          <cell r="I1530">
            <v>2033</v>
          </cell>
          <cell r="J1530">
            <v>3</v>
          </cell>
          <cell r="K1530">
            <v>5</v>
          </cell>
          <cell r="L1530">
            <v>3</v>
          </cell>
          <cell r="M1530">
            <v>13</v>
          </cell>
          <cell r="N1530">
            <v>3</v>
          </cell>
        </row>
        <row r="1531">
          <cell r="A1531">
            <v>1541</v>
          </cell>
          <cell r="B1531">
            <v>30</v>
          </cell>
          <cell r="C1531">
            <v>1254</v>
          </cell>
          <cell r="D1531">
            <v>290</v>
          </cell>
          <cell r="E1531">
            <v>1713</v>
          </cell>
          <cell r="F1531">
            <v>65</v>
          </cell>
          <cell r="G1531">
            <v>417</v>
          </cell>
          <cell r="H1531">
            <v>250</v>
          </cell>
          <cell r="I1531">
            <v>3490</v>
          </cell>
          <cell r="J1531">
            <v>1</v>
          </cell>
          <cell r="K1531">
            <v>5</v>
          </cell>
          <cell r="L1531">
            <v>6</v>
          </cell>
          <cell r="M1531">
            <v>7</v>
          </cell>
          <cell r="N1531">
            <v>2</v>
          </cell>
        </row>
        <row r="1532">
          <cell r="A1532">
            <v>1820</v>
          </cell>
          <cell r="B1532">
            <v>30</v>
          </cell>
          <cell r="C1532">
            <v>1325</v>
          </cell>
          <cell r="D1532">
            <v>14</v>
          </cell>
          <cell r="E1532">
            <v>227</v>
          </cell>
          <cell r="F1532">
            <v>19</v>
          </cell>
          <cell r="G1532">
            <v>47</v>
          </cell>
          <cell r="H1532">
            <v>473</v>
          </cell>
          <cell r="I1532">
            <v>1159</v>
          </cell>
          <cell r="J1532">
            <v>2</v>
          </cell>
          <cell r="K1532">
            <v>7</v>
          </cell>
          <cell r="L1532">
            <v>6</v>
          </cell>
          <cell r="M1532">
            <v>5</v>
          </cell>
          <cell r="N1532">
            <v>5</v>
          </cell>
        </row>
        <row r="1533">
          <cell r="A1533">
            <v>2844</v>
          </cell>
          <cell r="B1533">
            <v>30</v>
          </cell>
          <cell r="C1533">
            <v>2077</v>
          </cell>
          <cell r="D1533">
            <v>314</v>
          </cell>
          <cell r="E1533">
            <v>1670</v>
          </cell>
          <cell r="F1533">
            <v>352</v>
          </cell>
          <cell r="G1533">
            <v>179</v>
          </cell>
          <cell r="H1533">
            <v>405</v>
          </cell>
          <cell r="I1533">
            <v>4188</v>
          </cell>
          <cell r="J1533">
            <v>1</v>
          </cell>
          <cell r="K1533">
            <v>5</v>
          </cell>
          <cell r="L1533">
            <v>10</v>
          </cell>
          <cell r="M1533">
            <v>6</v>
          </cell>
          <cell r="N1533">
            <v>2</v>
          </cell>
        </row>
        <row r="1534">
          <cell r="A1534">
            <v>2686</v>
          </cell>
          <cell r="B1534">
            <v>30</v>
          </cell>
          <cell r="C1534">
            <v>2153</v>
          </cell>
          <cell r="D1534">
            <v>101</v>
          </cell>
          <cell r="E1534">
            <v>907</v>
          </cell>
          <cell r="F1534">
            <v>0</v>
          </cell>
          <cell r="G1534">
            <v>202</v>
          </cell>
          <cell r="H1534">
            <v>133</v>
          </cell>
          <cell r="I1534">
            <v>3229</v>
          </cell>
          <cell r="J1534">
            <v>1</v>
          </cell>
          <cell r="K1534">
            <v>8</v>
          </cell>
          <cell r="L1534">
            <v>7</v>
          </cell>
          <cell r="M1534">
            <v>7</v>
          </cell>
          <cell r="N1534">
            <v>4</v>
          </cell>
        </row>
        <row r="1535">
          <cell r="A1535">
            <v>1683</v>
          </cell>
          <cell r="B1535">
            <v>30</v>
          </cell>
          <cell r="C1535">
            <v>2189</v>
          </cell>
          <cell r="D1535">
            <v>29</v>
          </cell>
          <cell r="E1535">
            <v>669</v>
          </cell>
          <cell r="F1535">
            <v>0</v>
          </cell>
          <cell r="G1535">
            <v>29</v>
          </cell>
          <cell r="H1535">
            <v>583</v>
          </cell>
          <cell r="I1535">
            <v>2333</v>
          </cell>
          <cell r="J1535">
            <v>3</v>
          </cell>
          <cell r="K1535">
            <v>5</v>
          </cell>
          <cell r="L1535">
            <v>2</v>
          </cell>
          <cell r="M1535">
            <v>11</v>
          </cell>
          <cell r="N1535">
            <v>8</v>
          </cell>
        </row>
        <row r="1536">
          <cell r="A1536">
            <v>1991</v>
          </cell>
          <cell r="B1536">
            <v>30</v>
          </cell>
          <cell r="C1536">
            <v>2816</v>
          </cell>
          <cell r="D1536">
            <v>0</v>
          </cell>
          <cell r="E1536">
            <v>907</v>
          </cell>
          <cell r="F1536">
            <v>531</v>
          </cell>
          <cell r="G1536">
            <v>407</v>
          </cell>
          <cell r="H1536">
            <v>362</v>
          </cell>
          <cell r="I1536">
            <v>4299</v>
          </cell>
          <cell r="J1536">
            <v>1</v>
          </cell>
          <cell r="K1536">
            <v>10</v>
          </cell>
          <cell r="L1536">
            <v>2</v>
          </cell>
          <cell r="M1536">
            <v>8</v>
          </cell>
          <cell r="N1536">
            <v>5</v>
          </cell>
        </row>
        <row r="1537">
          <cell r="A1537">
            <v>1645</v>
          </cell>
          <cell r="B1537">
            <v>29</v>
          </cell>
          <cell r="C1537">
            <v>10</v>
          </cell>
          <cell r="D1537">
            <v>10</v>
          </cell>
          <cell r="E1537">
            <v>53</v>
          </cell>
          <cell r="F1537">
            <v>199</v>
          </cell>
          <cell r="G1537">
            <v>34</v>
          </cell>
          <cell r="H1537">
            <v>53</v>
          </cell>
          <cell r="I1537">
            <v>252</v>
          </cell>
          <cell r="J1537">
            <v>1</v>
          </cell>
          <cell r="K1537">
            <v>2</v>
          </cell>
          <cell r="L1537">
            <v>0</v>
          </cell>
          <cell r="M1537">
            <v>3</v>
          </cell>
          <cell r="N1537">
            <v>8</v>
          </cell>
        </row>
        <row r="1538">
          <cell r="A1538">
            <v>1674</v>
          </cell>
          <cell r="B1538">
            <v>29</v>
          </cell>
          <cell r="C1538">
            <v>17</v>
          </cell>
          <cell r="D1538">
            <v>0</v>
          </cell>
          <cell r="E1538">
            <v>61</v>
          </cell>
          <cell r="F1538">
            <v>26</v>
          </cell>
          <cell r="G1538">
            <v>61</v>
          </cell>
          <cell r="H1538">
            <v>86</v>
          </cell>
          <cell r="I1538">
            <v>78</v>
          </cell>
          <cell r="J1538">
            <v>1</v>
          </cell>
          <cell r="K1538">
            <v>1</v>
          </cell>
          <cell r="L1538">
            <v>0</v>
          </cell>
          <cell r="M1538">
            <v>3</v>
          </cell>
          <cell r="N1538">
            <v>6</v>
          </cell>
        </row>
        <row r="1539">
          <cell r="A1539">
            <v>2113</v>
          </cell>
          <cell r="B1539">
            <v>29</v>
          </cell>
          <cell r="C1539">
            <v>27</v>
          </cell>
          <cell r="D1539">
            <v>13</v>
          </cell>
          <cell r="E1539">
            <v>67</v>
          </cell>
          <cell r="F1539">
            <v>20</v>
          </cell>
          <cell r="G1539">
            <v>10</v>
          </cell>
          <cell r="H1539">
            <v>53</v>
          </cell>
          <cell r="I1539">
            <v>84</v>
          </cell>
          <cell r="J1539">
            <v>1</v>
          </cell>
          <cell r="K1539">
            <v>1</v>
          </cell>
          <cell r="L1539">
            <v>0</v>
          </cell>
          <cell r="M1539">
            <v>3</v>
          </cell>
          <cell r="N1539">
            <v>5</v>
          </cell>
        </row>
        <row r="1540">
          <cell r="A1540">
            <v>2978</v>
          </cell>
          <cell r="B1540">
            <v>29</v>
          </cell>
          <cell r="C1540">
            <v>40</v>
          </cell>
          <cell r="D1540">
            <v>12</v>
          </cell>
          <cell r="E1540">
            <v>12</v>
          </cell>
          <cell r="F1540">
            <v>0</v>
          </cell>
          <cell r="G1540">
            <v>0</v>
          </cell>
          <cell r="H1540">
            <v>0</v>
          </cell>
          <cell r="I1540">
            <v>64</v>
          </cell>
          <cell r="J1540">
            <v>1</v>
          </cell>
          <cell r="K1540">
            <v>0</v>
          </cell>
          <cell r="L1540">
            <v>0</v>
          </cell>
          <cell r="M1540">
            <v>3</v>
          </cell>
          <cell r="N1540">
            <v>3</v>
          </cell>
        </row>
        <row r="1541">
          <cell r="A1541">
            <v>2977</v>
          </cell>
          <cell r="B1541">
            <v>29</v>
          </cell>
          <cell r="C1541">
            <v>86</v>
          </cell>
          <cell r="D1541">
            <v>91</v>
          </cell>
          <cell r="E1541">
            <v>102</v>
          </cell>
          <cell r="F1541">
            <v>107</v>
          </cell>
          <cell r="G1541">
            <v>112</v>
          </cell>
          <cell r="H1541">
            <v>118</v>
          </cell>
          <cell r="I1541">
            <v>380</v>
          </cell>
          <cell r="J1541">
            <v>3</v>
          </cell>
          <cell r="K1541">
            <v>3</v>
          </cell>
          <cell r="L1541">
            <v>2</v>
          </cell>
          <cell r="M1541">
            <v>2</v>
          </cell>
          <cell r="N1541">
            <v>8</v>
          </cell>
        </row>
        <row r="1542">
          <cell r="A1542">
            <v>3002</v>
          </cell>
          <cell r="B1542">
            <v>29</v>
          </cell>
          <cell r="C1542">
            <v>101</v>
          </cell>
          <cell r="D1542">
            <v>16</v>
          </cell>
          <cell r="E1542">
            <v>32</v>
          </cell>
          <cell r="F1542">
            <v>21</v>
          </cell>
          <cell r="G1542">
            <v>11</v>
          </cell>
          <cell r="H1542">
            <v>64</v>
          </cell>
          <cell r="I1542">
            <v>117</v>
          </cell>
          <cell r="J1542">
            <v>1</v>
          </cell>
          <cell r="K1542">
            <v>1</v>
          </cell>
          <cell r="L1542">
            <v>0</v>
          </cell>
          <cell r="M1542">
            <v>3</v>
          </cell>
          <cell r="N1542">
            <v>4</v>
          </cell>
        </row>
        <row r="1543">
          <cell r="A1543">
            <v>2821</v>
          </cell>
          <cell r="B1543">
            <v>29</v>
          </cell>
          <cell r="C1543">
            <v>129</v>
          </cell>
          <cell r="D1543">
            <v>0</v>
          </cell>
          <cell r="E1543">
            <v>26</v>
          </cell>
          <cell r="F1543">
            <v>26</v>
          </cell>
          <cell r="G1543">
            <v>26</v>
          </cell>
          <cell r="H1543">
            <v>26</v>
          </cell>
          <cell r="I1543">
            <v>181</v>
          </cell>
          <cell r="J1543">
            <v>15</v>
          </cell>
          <cell r="K1543">
            <v>0</v>
          </cell>
          <cell r="L1543">
            <v>0</v>
          </cell>
          <cell r="M1543">
            <v>0</v>
          </cell>
          <cell r="N1543">
            <v>19</v>
          </cell>
        </row>
        <row r="1544">
          <cell r="A1544">
            <v>1264</v>
          </cell>
          <cell r="B1544">
            <v>29</v>
          </cell>
          <cell r="C1544">
            <v>155</v>
          </cell>
          <cell r="D1544">
            <v>295</v>
          </cell>
          <cell r="E1544">
            <v>904</v>
          </cell>
          <cell r="F1544">
            <v>429</v>
          </cell>
          <cell r="G1544">
            <v>50</v>
          </cell>
          <cell r="H1544">
            <v>34</v>
          </cell>
          <cell r="I1544">
            <v>1800</v>
          </cell>
          <cell r="J1544">
            <v>1</v>
          </cell>
          <cell r="K1544">
            <v>3</v>
          </cell>
          <cell r="L1544">
            <v>3</v>
          </cell>
          <cell r="M1544">
            <v>5</v>
          </cell>
          <cell r="N1544">
            <v>1</v>
          </cell>
        </row>
        <row r="1545">
          <cell r="A1545">
            <v>1387</v>
          </cell>
          <cell r="B1545">
            <v>29</v>
          </cell>
          <cell r="C1545">
            <v>278</v>
          </cell>
          <cell r="D1545">
            <v>154</v>
          </cell>
          <cell r="E1545">
            <v>317</v>
          </cell>
          <cell r="F1545">
            <v>163</v>
          </cell>
          <cell r="G1545">
            <v>86</v>
          </cell>
          <cell r="H1545">
            <v>471</v>
          </cell>
          <cell r="I1545">
            <v>526</v>
          </cell>
          <cell r="J1545">
            <v>1</v>
          </cell>
          <cell r="K1545">
            <v>5</v>
          </cell>
          <cell r="L1545">
            <v>1</v>
          </cell>
          <cell r="M1545">
            <v>4</v>
          </cell>
          <cell r="N1545">
            <v>7</v>
          </cell>
        </row>
        <row r="1546">
          <cell r="A1546">
            <v>1718</v>
          </cell>
          <cell r="B1546">
            <v>29</v>
          </cell>
          <cell r="C1546">
            <v>334</v>
          </cell>
          <cell r="D1546">
            <v>94</v>
          </cell>
          <cell r="E1546">
            <v>152</v>
          </cell>
          <cell r="F1546">
            <v>133</v>
          </cell>
          <cell r="G1546">
            <v>44</v>
          </cell>
          <cell r="H1546">
            <v>51</v>
          </cell>
          <cell r="I1546">
            <v>706</v>
          </cell>
          <cell r="J1546">
            <v>1</v>
          </cell>
          <cell r="K1546">
            <v>4</v>
          </cell>
          <cell r="L1546">
            <v>1</v>
          </cell>
          <cell r="M1546">
            <v>7</v>
          </cell>
          <cell r="N1546">
            <v>2</v>
          </cell>
        </row>
        <row r="1547">
          <cell r="A1547">
            <v>2870</v>
          </cell>
          <cell r="B1547">
            <v>29</v>
          </cell>
          <cell r="C1547">
            <v>370</v>
          </cell>
          <cell r="D1547">
            <v>64</v>
          </cell>
          <cell r="E1547">
            <v>130</v>
          </cell>
          <cell r="F1547">
            <v>76</v>
          </cell>
          <cell r="G1547">
            <v>30</v>
          </cell>
          <cell r="H1547">
            <v>46</v>
          </cell>
          <cell r="I1547">
            <v>625</v>
          </cell>
          <cell r="J1547">
            <v>2</v>
          </cell>
          <cell r="K1547">
            <v>3</v>
          </cell>
          <cell r="L1547">
            <v>1</v>
          </cell>
          <cell r="M1547">
            <v>6</v>
          </cell>
          <cell r="N1547">
            <v>6</v>
          </cell>
        </row>
        <row r="1548">
          <cell r="A1548">
            <v>1047</v>
          </cell>
          <cell r="B1548">
            <v>29</v>
          </cell>
          <cell r="C1548">
            <v>619</v>
          </cell>
          <cell r="D1548">
            <v>48</v>
          </cell>
          <cell r="E1548">
            <v>316</v>
          </cell>
          <cell r="F1548">
            <v>94</v>
          </cell>
          <cell r="G1548">
            <v>169</v>
          </cell>
          <cell r="H1548">
            <v>35</v>
          </cell>
          <cell r="I1548">
            <v>1210</v>
          </cell>
          <cell r="J1548">
            <v>1</v>
          </cell>
          <cell r="K1548">
            <v>4</v>
          </cell>
          <cell r="L1548">
            <v>2</v>
          </cell>
          <cell r="M1548">
            <v>10</v>
          </cell>
          <cell r="N1548">
            <v>2</v>
          </cell>
        </row>
        <row r="1549">
          <cell r="A1549">
            <v>1954</v>
          </cell>
          <cell r="B1549">
            <v>29</v>
          </cell>
          <cell r="C1549">
            <v>619</v>
          </cell>
          <cell r="D1549">
            <v>94</v>
          </cell>
          <cell r="E1549">
            <v>202</v>
          </cell>
          <cell r="F1549">
            <v>170</v>
          </cell>
          <cell r="G1549">
            <v>154</v>
          </cell>
          <cell r="H1549">
            <v>83</v>
          </cell>
          <cell r="I1549">
            <v>1155</v>
          </cell>
          <cell r="J1549">
            <v>3</v>
          </cell>
          <cell r="K1549">
            <v>7</v>
          </cell>
          <cell r="L1549">
            <v>1</v>
          </cell>
          <cell r="M1549">
            <v>7</v>
          </cell>
          <cell r="N1549">
            <v>5</v>
          </cell>
        </row>
        <row r="1550">
          <cell r="A1550">
            <v>1067</v>
          </cell>
          <cell r="B1550">
            <v>29</v>
          </cell>
          <cell r="C1550">
            <v>655</v>
          </cell>
          <cell r="D1550">
            <v>272</v>
          </cell>
          <cell r="E1550">
            <v>738</v>
          </cell>
          <cell r="F1550">
            <v>213</v>
          </cell>
          <cell r="G1550">
            <v>94</v>
          </cell>
          <cell r="H1550">
            <v>218</v>
          </cell>
          <cell r="I1550">
            <v>1754</v>
          </cell>
          <cell r="J1550">
            <v>4</v>
          </cell>
          <cell r="K1550">
            <v>10</v>
          </cell>
          <cell r="L1550">
            <v>3</v>
          </cell>
          <cell r="M1550">
            <v>13</v>
          </cell>
          <cell r="N1550">
            <v>7</v>
          </cell>
        </row>
        <row r="1551">
          <cell r="A1551">
            <v>1846</v>
          </cell>
          <cell r="B1551">
            <v>29</v>
          </cell>
          <cell r="C1551">
            <v>663</v>
          </cell>
          <cell r="D1551">
            <v>30</v>
          </cell>
          <cell r="E1551">
            <v>325</v>
          </cell>
          <cell r="F1551">
            <v>27</v>
          </cell>
          <cell r="G1551">
            <v>8</v>
          </cell>
          <cell r="H1551">
            <v>41</v>
          </cell>
          <cell r="I1551">
            <v>1012</v>
          </cell>
          <cell r="J1551">
            <v>3</v>
          </cell>
          <cell r="K1551">
            <v>4</v>
          </cell>
          <cell r="L1551">
            <v>2</v>
          </cell>
          <cell r="M1551">
            <v>8</v>
          </cell>
          <cell r="N1551">
            <v>4</v>
          </cell>
        </row>
        <row r="1552">
          <cell r="A1552">
            <v>2316</v>
          </cell>
          <cell r="B1552">
            <v>29</v>
          </cell>
          <cell r="C1552">
            <v>856</v>
          </cell>
          <cell r="D1552">
            <v>258</v>
          </cell>
          <cell r="E1552">
            <v>988</v>
          </cell>
          <cell r="F1552">
            <v>337</v>
          </cell>
          <cell r="G1552">
            <v>232</v>
          </cell>
          <cell r="H1552">
            <v>77</v>
          </cell>
          <cell r="I1552">
            <v>2595</v>
          </cell>
          <cell r="J1552">
            <v>1</v>
          </cell>
          <cell r="K1552">
            <v>2</v>
          </cell>
          <cell r="L1552">
            <v>8</v>
          </cell>
          <cell r="M1552">
            <v>6</v>
          </cell>
          <cell r="N1552">
            <v>1</v>
          </cell>
        </row>
        <row r="1553">
          <cell r="A1553">
            <v>2742</v>
          </cell>
          <cell r="B1553">
            <v>29</v>
          </cell>
          <cell r="C1553">
            <v>856</v>
          </cell>
          <cell r="D1553">
            <v>258</v>
          </cell>
          <cell r="E1553">
            <v>988</v>
          </cell>
          <cell r="F1553">
            <v>337</v>
          </cell>
          <cell r="G1553">
            <v>232</v>
          </cell>
          <cell r="H1553">
            <v>77</v>
          </cell>
          <cell r="I1553">
            <v>2595</v>
          </cell>
          <cell r="J1553">
            <v>1</v>
          </cell>
          <cell r="K1553">
            <v>2</v>
          </cell>
          <cell r="L1553">
            <v>8</v>
          </cell>
          <cell r="M1553">
            <v>6</v>
          </cell>
          <cell r="N1553">
            <v>1</v>
          </cell>
        </row>
        <row r="1554">
          <cell r="A1554">
            <v>1060</v>
          </cell>
          <cell r="B1554">
            <v>29</v>
          </cell>
          <cell r="C1554">
            <v>961</v>
          </cell>
          <cell r="D1554">
            <v>97</v>
          </cell>
          <cell r="E1554">
            <v>886</v>
          </cell>
          <cell r="F1554">
            <v>287</v>
          </cell>
          <cell r="G1554">
            <v>295</v>
          </cell>
          <cell r="H1554">
            <v>72</v>
          </cell>
          <cell r="I1554">
            <v>2454</v>
          </cell>
          <cell r="J1554">
            <v>1</v>
          </cell>
          <cell r="K1554">
            <v>7</v>
          </cell>
          <cell r="L1554">
            <v>4</v>
          </cell>
          <cell r="M1554">
            <v>4</v>
          </cell>
          <cell r="N1554">
            <v>4</v>
          </cell>
        </row>
        <row r="1555">
          <cell r="A1555">
            <v>2904</v>
          </cell>
          <cell r="B1555">
            <v>29</v>
          </cell>
          <cell r="C1555">
            <v>984</v>
          </cell>
          <cell r="D1555">
            <v>16</v>
          </cell>
          <cell r="E1555">
            <v>407</v>
          </cell>
          <cell r="F1555">
            <v>65</v>
          </cell>
          <cell r="G1555">
            <v>236</v>
          </cell>
          <cell r="H1555">
            <v>236</v>
          </cell>
          <cell r="I1555">
            <v>1471</v>
          </cell>
          <cell r="J1555">
            <v>5</v>
          </cell>
          <cell r="K1555">
            <v>9</v>
          </cell>
          <cell r="L1555">
            <v>3</v>
          </cell>
          <cell r="M1555">
            <v>7</v>
          </cell>
          <cell r="N1555">
            <v>7</v>
          </cell>
        </row>
        <row r="1556">
          <cell r="A1556">
            <v>1680</v>
          </cell>
          <cell r="B1556">
            <v>29</v>
          </cell>
          <cell r="C1556">
            <v>987</v>
          </cell>
          <cell r="D1556">
            <v>50</v>
          </cell>
          <cell r="E1556">
            <v>882</v>
          </cell>
          <cell r="F1556">
            <v>237</v>
          </cell>
          <cell r="G1556">
            <v>50</v>
          </cell>
          <cell r="H1556">
            <v>77</v>
          </cell>
          <cell r="I1556">
            <v>2129</v>
          </cell>
          <cell r="J1556">
            <v>1</v>
          </cell>
          <cell r="K1556">
            <v>10</v>
          </cell>
          <cell r="L1556">
            <v>7</v>
          </cell>
          <cell r="M1556">
            <v>10</v>
          </cell>
          <cell r="N1556">
            <v>4</v>
          </cell>
        </row>
        <row r="1557">
          <cell r="A1557">
            <v>2441</v>
          </cell>
          <cell r="B1557">
            <v>29</v>
          </cell>
          <cell r="C1557">
            <v>1166</v>
          </cell>
          <cell r="D1557">
            <v>69</v>
          </cell>
          <cell r="E1557">
            <v>287</v>
          </cell>
          <cell r="F1557">
            <v>163</v>
          </cell>
          <cell r="G1557">
            <v>124</v>
          </cell>
          <cell r="H1557">
            <v>592</v>
          </cell>
          <cell r="I1557">
            <v>1218</v>
          </cell>
          <cell r="J1557">
            <v>4</v>
          </cell>
          <cell r="K1557">
            <v>2</v>
          </cell>
          <cell r="L1557">
            <v>11</v>
          </cell>
          <cell r="M1557">
            <v>5</v>
          </cell>
          <cell r="N1557">
            <v>2</v>
          </cell>
        </row>
        <row r="1558">
          <cell r="A1558">
            <v>2942</v>
          </cell>
          <cell r="B1558">
            <v>29</v>
          </cell>
          <cell r="C1558">
            <v>1448</v>
          </cell>
          <cell r="D1558">
            <v>99</v>
          </cell>
          <cell r="E1558">
            <v>548</v>
          </cell>
          <cell r="F1558">
            <v>294</v>
          </cell>
          <cell r="G1558">
            <v>174</v>
          </cell>
          <cell r="H1558">
            <v>48</v>
          </cell>
          <cell r="I1558">
            <v>2515</v>
          </cell>
          <cell r="J1558">
            <v>2</v>
          </cell>
          <cell r="K1558">
            <v>6</v>
          </cell>
          <cell r="L1558">
            <v>8</v>
          </cell>
          <cell r="M1558">
            <v>12</v>
          </cell>
          <cell r="N1558">
            <v>3</v>
          </cell>
        </row>
        <row r="1559">
          <cell r="A1559">
            <v>1895</v>
          </cell>
          <cell r="B1559">
            <v>29</v>
          </cell>
          <cell r="C1559">
            <v>1576</v>
          </cell>
          <cell r="D1559">
            <v>59</v>
          </cell>
          <cell r="E1559">
            <v>1822</v>
          </cell>
          <cell r="F1559">
            <v>512</v>
          </cell>
          <cell r="G1559">
            <v>55</v>
          </cell>
          <cell r="H1559">
            <v>49</v>
          </cell>
          <cell r="I1559">
            <v>3975</v>
          </cell>
          <cell r="J1559">
            <v>1</v>
          </cell>
          <cell r="K1559">
            <v>7</v>
          </cell>
          <cell r="L1559">
            <v>3</v>
          </cell>
          <cell r="M1559">
            <v>7</v>
          </cell>
          <cell r="N1559">
            <v>3</v>
          </cell>
        </row>
        <row r="1560">
          <cell r="A1560">
            <v>3033</v>
          </cell>
          <cell r="B1560">
            <v>29</v>
          </cell>
          <cell r="C1560">
            <v>1942</v>
          </cell>
          <cell r="D1560">
            <v>46</v>
          </cell>
          <cell r="E1560">
            <v>383</v>
          </cell>
          <cell r="F1560">
            <v>0</v>
          </cell>
          <cell r="G1560">
            <v>21</v>
          </cell>
          <cell r="H1560">
            <v>526</v>
          </cell>
          <cell r="I1560">
            <v>1866</v>
          </cell>
          <cell r="J1560">
            <v>2</v>
          </cell>
          <cell r="K1560">
            <v>9</v>
          </cell>
          <cell r="L1560">
            <v>2</v>
          </cell>
          <cell r="M1560">
            <v>12</v>
          </cell>
          <cell r="N1560">
            <v>7</v>
          </cell>
        </row>
        <row r="1561">
          <cell r="A1561">
            <v>1913</v>
          </cell>
          <cell r="B1561">
            <v>29</v>
          </cell>
          <cell r="C1561">
            <v>2080</v>
          </cell>
          <cell r="D1561">
            <v>0</v>
          </cell>
          <cell r="E1561">
            <v>183</v>
          </cell>
          <cell r="F1561">
            <v>30</v>
          </cell>
          <cell r="G1561">
            <v>0</v>
          </cell>
          <cell r="H1561">
            <v>160</v>
          </cell>
          <cell r="I1561">
            <v>2133</v>
          </cell>
          <cell r="J1561">
            <v>2</v>
          </cell>
          <cell r="K1561">
            <v>11</v>
          </cell>
          <cell r="L1561">
            <v>2</v>
          </cell>
          <cell r="M1561">
            <v>10</v>
          </cell>
          <cell r="N1561">
            <v>7</v>
          </cell>
        </row>
        <row r="1562">
          <cell r="A1562">
            <v>2445</v>
          </cell>
          <cell r="B1562">
            <v>29</v>
          </cell>
          <cell r="C1562">
            <v>2101</v>
          </cell>
          <cell r="D1562">
            <v>209</v>
          </cell>
          <cell r="E1562">
            <v>874</v>
          </cell>
          <cell r="F1562">
            <v>226</v>
          </cell>
          <cell r="G1562">
            <v>139</v>
          </cell>
          <cell r="H1562">
            <v>104</v>
          </cell>
          <cell r="I1562">
            <v>3444</v>
          </cell>
          <cell r="J1562">
            <v>4</v>
          </cell>
          <cell r="K1562">
            <v>9</v>
          </cell>
          <cell r="L1562">
            <v>4</v>
          </cell>
          <cell r="M1562">
            <v>8</v>
          </cell>
          <cell r="N1562">
            <v>5</v>
          </cell>
        </row>
        <row r="1563">
          <cell r="A1563">
            <v>1489</v>
          </cell>
          <cell r="B1563">
            <v>29</v>
          </cell>
          <cell r="C1563">
            <v>2334</v>
          </cell>
          <cell r="D1563">
            <v>29</v>
          </cell>
          <cell r="E1563">
            <v>684</v>
          </cell>
          <cell r="F1563">
            <v>80</v>
          </cell>
          <cell r="G1563">
            <v>29</v>
          </cell>
          <cell r="H1563">
            <v>309</v>
          </cell>
          <cell r="I1563">
            <v>2847</v>
          </cell>
          <cell r="J1563">
            <v>2</v>
          </cell>
          <cell r="K1563">
            <v>10</v>
          </cell>
          <cell r="L1563">
            <v>4</v>
          </cell>
          <cell r="M1563">
            <v>12</v>
          </cell>
          <cell r="N1563">
            <v>6</v>
          </cell>
        </row>
        <row r="1564">
          <cell r="A1564">
            <v>2160</v>
          </cell>
          <cell r="B1564">
            <v>29</v>
          </cell>
          <cell r="C1564">
            <v>2431</v>
          </cell>
          <cell r="D1564">
            <v>252</v>
          </cell>
          <cell r="E1564">
            <v>1925</v>
          </cell>
          <cell r="F1564">
            <v>198</v>
          </cell>
          <cell r="G1564">
            <v>303</v>
          </cell>
          <cell r="H1564">
            <v>202</v>
          </cell>
          <cell r="I1564">
            <v>4907</v>
          </cell>
          <cell r="J1564">
            <v>1</v>
          </cell>
          <cell r="K1564">
            <v>3</v>
          </cell>
          <cell r="L1564">
            <v>4</v>
          </cell>
          <cell r="M1564">
            <v>10</v>
          </cell>
          <cell r="N1564">
            <v>1</v>
          </cell>
        </row>
        <row r="1565">
          <cell r="A1565">
            <v>2548</v>
          </cell>
          <cell r="B1565">
            <v>29</v>
          </cell>
          <cell r="C1565">
            <v>2431</v>
          </cell>
          <cell r="D1565">
            <v>252</v>
          </cell>
          <cell r="E1565">
            <v>1925</v>
          </cell>
          <cell r="F1565">
            <v>198</v>
          </cell>
          <cell r="G1565">
            <v>303</v>
          </cell>
          <cell r="H1565">
            <v>202</v>
          </cell>
          <cell r="I1565">
            <v>4907</v>
          </cell>
          <cell r="J1565">
            <v>1</v>
          </cell>
          <cell r="K1565">
            <v>3</v>
          </cell>
          <cell r="L1565">
            <v>4</v>
          </cell>
          <cell r="M1565">
            <v>10</v>
          </cell>
          <cell r="N1565">
            <v>1</v>
          </cell>
        </row>
        <row r="1566">
          <cell r="A1566">
            <v>2085</v>
          </cell>
          <cell r="B1566">
            <v>28</v>
          </cell>
          <cell r="C1566">
            <v>48</v>
          </cell>
          <cell r="D1566">
            <v>0</v>
          </cell>
          <cell r="E1566">
            <v>69</v>
          </cell>
          <cell r="F1566">
            <v>30</v>
          </cell>
          <cell r="G1566">
            <v>26</v>
          </cell>
          <cell r="H1566">
            <v>91</v>
          </cell>
          <cell r="I1566">
            <v>82</v>
          </cell>
          <cell r="J1566">
            <v>1</v>
          </cell>
          <cell r="K1566">
            <v>2</v>
          </cell>
          <cell r="L1566">
            <v>0</v>
          </cell>
          <cell r="M1566">
            <v>3</v>
          </cell>
          <cell r="N1566">
            <v>8</v>
          </cell>
        </row>
        <row r="1567">
          <cell r="A1567">
            <v>2946</v>
          </cell>
          <cell r="B1567">
            <v>28</v>
          </cell>
          <cell r="C1567">
            <v>82</v>
          </cell>
          <cell r="D1567">
            <v>0</v>
          </cell>
          <cell r="E1567">
            <v>32</v>
          </cell>
          <cell r="F1567">
            <v>0</v>
          </cell>
          <cell r="G1567">
            <v>0</v>
          </cell>
          <cell r="H1567">
            <v>43</v>
          </cell>
          <cell r="I1567">
            <v>71</v>
          </cell>
          <cell r="J1567">
            <v>1</v>
          </cell>
          <cell r="K1567">
            <v>1</v>
          </cell>
          <cell r="L1567">
            <v>0</v>
          </cell>
          <cell r="M1567">
            <v>3</v>
          </cell>
          <cell r="N1567">
            <v>4</v>
          </cell>
        </row>
        <row r="1568">
          <cell r="A1568">
            <v>2654</v>
          </cell>
          <cell r="B1568">
            <v>28</v>
          </cell>
          <cell r="C1568">
            <v>88</v>
          </cell>
          <cell r="D1568">
            <v>8</v>
          </cell>
          <cell r="E1568">
            <v>124</v>
          </cell>
          <cell r="F1568">
            <v>28</v>
          </cell>
          <cell r="G1568">
            <v>16</v>
          </cell>
          <cell r="H1568">
            <v>20</v>
          </cell>
          <cell r="I1568">
            <v>245</v>
          </cell>
          <cell r="J1568">
            <v>1</v>
          </cell>
          <cell r="K1568">
            <v>2</v>
          </cell>
          <cell r="L1568">
            <v>0</v>
          </cell>
          <cell r="M1568">
            <v>3</v>
          </cell>
          <cell r="N1568">
            <v>7</v>
          </cell>
        </row>
        <row r="1569">
          <cell r="A1569">
            <v>3025</v>
          </cell>
          <cell r="B1569">
            <v>28</v>
          </cell>
          <cell r="C1569">
            <v>89</v>
          </cell>
          <cell r="D1569">
            <v>8</v>
          </cell>
          <cell r="E1569">
            <v>49</v>
          </cell>
          <cell r="F1569">
            <v>0</v>
          </cell>
          <cell r="G1569">
            <v>8</v>
          </cell>
          <cell r="H1569">
            <v>20</v>
          </cell>
          <cell r="I1569">
            <v>133</v>
          </cell>
          <cell r="J1569">
            <v>1</v>
          </cell>
          <cell r="K1569">
            <v>1</v>
          </cell>
          <cell r="L1569">
            <v>0</v>
          </cell>
          <cell r="M1569">
            <v>3</v>
          </cell>
          <cell r="N1569">
            <v>4</v>
          </cell>
        </row>
        <row r="1570">
          <cell r="A1570">
            <v>3177</v>
          </cell>
          <cell r="B1570">
            <v>28</v>
          </cell>
          <cell r="C1570">
            <v>106</v>
          </cell>
          <cell r="D1570">
            <v>0</v>
          </cell>
          <cell r="E1570">
            <v>16</v>
          </cell>
          <cell r="F1570">
            <v>0</v>
          </cell>
          <cell r="G1570">
            <v>0</v>
          </cell>
          <cell r="H1570">
            <v>48</v>
          </cell>
          <cell r="I1570">
            <v>74</v>
          </cell>
          <cell r="J1570">
            <v>2</v>
          </cell>
          <cell r="K1570">
            <v>1</v>
          </cell>
          <cell r="L1570">
            <v>1</v>
          </cell>
          <cell r="M1570">
            <v>2</v>
          </cell>
          <cell r="N1570">
            <v>4</v>
          </cell>
        </row>
        <row r="1571">
          <cell r="A1571">
            <v>1418</v>
          </cell>
          <cell r="B1571">
            <v>28</v>
          </cell>
          <cell r="C1571">
            <v>108</v>
          </cell>
          <cell r="D1571">
            <v>0</v>
          </cell>
          <cell r="E1571">
            <v>95</v>
          </cell>
          <cell r="F1571">
            <v>9</v>
          </cell>
          <cell r="G1571">
            <v>13</v>
          </cell>
          <cell r="H1571">
            <v>22</v>
          </cell>
          <cell r="I1571">
            <v>204</v>
          </cell>
          <cell r="J1571">
            <v>2</v>
          </cell>
          <cell r="K1571">
            <v>1</v>
          </cell>
          <cell r="L1571">
            <v>0</v>
          </cell>
          <cell r="M1571">
            <v>4</v>
          </cell>
          <cell r="N1571">
            <v>5</v>
          </cell>
        </row>
        <row r="1572">
          <cell r="A1572">
            <v>1298</v>
          </cell>
          <cell r="B1572">
            <v>28</v>
          </cell>
          <cell r="C1572">
            <v>136</v>
          </cell>
          <cell r="D1572">
            <v>0</v>
          </cell>
          <cell r="E1572">
            <v>43</v>
          </cell>
          <cell r="F1572">
            <v>11</v>
          </cell>
          <cell r="G1572">
            <v>0</v>
          </cell>
          <cell r="H1572">
            <v>11</v>
          </cell>
          <cell r="I1572">
            <v>179</v>
          </cell>
          <cell r="J1572">
            <v>2</v>
          </cell>
          <cell r="K1572">
            <v>2</v>
          </cell>
          <cell r="L1572">
            <v>0</v>
          </cell>
          <cell r="M1572">
            <v>3</v>
          </cell>
          <cell r="N1572">
            <v>7</v>
          </cell>
        </row>
        <row r="1573">
          <cell r="A1573">
            <v>1597</v>
          </cell>
          <cell r="B1573">
            <v>28</v>
          </cell>
          <cell r="C1573">
            <v>136</v>
          </cell>
          <cell r="D1573">
            <v>0</v>
          </cell>
          <cell r="E1573">
            <v>43</v>
          </cell>
          <cell r="F1573">
            <v>11</v>
          </cell>
          <cell r="G1573">
            <v>0</v>
          </cell>
          <cell r="H1573">
            <v>11</v>
          </cell>
          <cell r="I1573">
            <v>179</v>
          </cell>
          <cell r="J1573">
            <v>2</v>
          </cell>
          <cell r="K1573">
            <v>2</v>
          </cell>
          <cell r="L1573">
            <v>0</v>
          </cell>
          <cell r="M1573">
            <v>3</v>
          </cell>
          <cell r="N1573">
            <v>7</v>
          </cell>
        </row>
        <row r="1574">
          <cell r="A1574">
            <v>2276</v>
          </cell>
          <cell r="B1574">
            <v>28</v>
          </cell>
          <cell r="C1574">
            <v>165</v>
          </cell>
          <cell r="D1574">
            <v>3</v>
          </cell>
          <cell r="E1574">
            <v>152</v>
          </cell>
          <cell r="F1574">
            <v>51</v>
          </cell>
          <cell r="G1574">
            <v>29</v>
          </cell>
          <cell r="H1574">
            <v>128</v>
          </cell>
          <cell r="I1574">
            <v>272</v>
          </cell>
          <cell r="J1574">
            <v>2</v>
          </cell>
          <cell r="K1574">
            <v>2</v>
          </cell>
          <cell r="L1574">
            <v>1</v>
          </cell>
          <cell r="M1574">
            <v>5</v>
          </cell>
          <cell r="N1574">
            <v>2</v>
          </cell>
        </row>
        <row r="1575">
          <cell r="A1575">
            <v>1788</v>
          </cell>
          <cell r="B1575">
            <v>28</v>
          </cell>
          <cell r="C1575">
            <v>452</v>
          </cell>
          <cell r="D1575">
            <v>79</v>
          </cell>
          <cell r="E1575">
            <v>382</v>
          </cell>
          <cell r="F1575">
            <v>90</v>
          </cell>
          <cell r="G1575">
            <v>8</v>
          </cell>
          <cell r="H1575">
            <v>126</v>
          </cell>
          <cell r="I1575">
            <v>885</v>
          </cell>
          <cell r="J1575">
            <v>4</v>
          </cell>
          <cell r="K1575">
            <v>3</v>
          </cell>
          <cell r="L1575">
            <v>4</v>
          </cell>
          <cell r="M1575">
            <v>6</v>
          </cell>
          <cell r="N1575">
            <v>3</v>
          </cell>
        </row>
        <row r="1576">
          <cell r="A1576">
            <v>2427</v>
          </cell>
          <cell r="B1576">
            <v>28</v>
          </cell>
          <cell r="C1576">
            <v>520</v>
          </cell>
          <cell r="D1576">
            <v>346</v>
          </cell>
          <cell r="E1576">
            <v>1314</v>
          </cell>
          <cell r="F1576">
            <v>225</v>
          </cell>
          <cell r="G1576">
            <v>124</v>
          </cell>
          <cell r="H1576">
            <v>71</v>
          </cell>
          <cell r="I1576">
            <v>2458</v>
          </cell>
          <cell r="J1576">
            <v>1</v>
          </cell>
          <cell r="K1576">
            <v>3</v>
          </cell>
          <cell r="L1576">
            <v>4</v>
          </cell>
          <cell r="M1576">
            <v>9</v>
          </cell>
          <cell r="N1576">
            <v>1</v>
          </cell>
        </row>
        <row r="1577">
          <cell r="A1577">
            <v>2303</v>
          </cell>
          <cell r="B1577">
            <v>28</v>
          </cell>
          <cell r="C1577">
            <v>631</v>
          </cell>
          <cell r="D1577">
            <v>29</v>
          </cell>
          <cell r="E1577">
            <v>390</v>
          </cell>
          <cell r="F1577">
            <v>26</v>
          </cell>
          <cell r="G1577">
            <v>7</v>
          </cell>
          <cell r="H1577">
            <v>642</v>
          </cell>
          <cell r="I1577">
            <v>441</v>
          </cell>
          <cell r="J1577">
            <v>4</v>
          </cell>
          <cell r="K1577">
            <v>7</v>
          </cell>
          <cell r="L1577">
            <v>2</v>
          </cell>
          <cell r="M1577">
            <v>3</v>
          </cell>
          <cell r="N1577">
            <v>9</v>
          </cell>
        </row>
        <row r="1578">
          <cell r="A1578">
            <v>1142</v>
          </cell>
          <cell r="B1578">
            <v>28</v>
          </cell>
          <cell r="C1578">
            <v>736</v>
          </cell>
          <cell r="D1578">
            <v>63</v>
          </cell>
          <cell r="E1578">
            <v>180</v>
          </cell>
          <cell r="F1578">
            <v>25</v>
          </cell>
          <cell r="G1578">
            <v>63</v>
          </cell>
          <cell r="H1578">
            <v>287</v>
          </cell>
          <cell r="I1578">
            <v>780</v>
          </cell>
          <cell r="J1578">
            <v>4</v>
          </cell>
          <cell r="K1578">
            <v>7</v>
          </cell>
          <cell r="L1578">
            <v>1</v>
          </cell>
          <cell r="M1578">
            <v>5</v>
          </cell>
          <cell r="N1578">
            <v>7</v>
          </cell>
        </row>
        <row r="1579">
          <cell r="A1579">
            <v>1632</v>
          </cell>
          <cell r="B1579">
            <v>28</v>
          </cell>
          <cell r="C1579">
            <v>786</v>
          </cell>
          <cell r="D1579">
            <v>10</v>
          </cell>
          <cell r="E1579">
            <v>155</v>
          </cell>
          <cell r="F1579">
            <v>102</v>
          </cell>
          <cell r="G1579">
            <v>77</v>
          </cell>
          <cell r="H1579">
            <v>364</v>
          </cell>
          <cell r="I1579">
            <v>766</v>
          </cell>
          <cell r="J1579">
            <v>2</v>
          </cell>
          <cell r="K1579">
            <v>7</v>
          </cell>
          <cell r="L1579">
            <v>1</v>
          </cell>
          <cell r="M1579">
            <v>7</v>
          </cell>
          <cell r="N1579">
            <v>5</v>
          </cell>
        </row>
        <row r="1580">
          <cell r="A1580">
            <v>1736</v>
          </cell>
          <cell r="B1580">
            <v>28</v>
          </cell>
          <cell r="C1580">
            <v>921</v>
          </cell>
          <cell r="D1580">
            <v>90</v>
          </cell>
          <cell r="E1580">
            <v>806</v>
          </cell>
          <cell r="F1580">
            <v>239</v>
          </cell>
          <cell r="G1580">
            <v>298</v>
          </cell>
          <cell r="H1580">
            <v>228</v>
          </cell>
          <cell r="I1580">
            <v>2125</v>
          </cell>
          <cell r="J1580">
            <v>1</v>
          </cell>
          <cell r="K1580">
            <v>7</v>
          </cell>
          <cell r="L1580">
            <v>3</v>
          </cell>
          <cell r="M1580">
            <v>13</v>
          </cell>
          <cell r="N1580">
            <v>4</v>
          </cell>
        </row>
        <row r="1581">
          <cell r="A1581">
            <v>2583</v>
          </cell>
          <cell r="B1581">
            <v>28</v>
          </cell>
          <cell r="C1581">
            <v>1009</v>
          </cell>
          <cell r="D1581">
            <v>94</v>
          </cell>
          <cell r="E1581">
            <v>679</v>
          </cell>
          <cell r="F1581">
            <v>100</v>
          </cell>
          <cell r="G1581">
            <v>94</v>
          </cell>
          <cell r="H1581">
            <v>118</v>
          </cell>
          <cell r="I1581">
            <v>1859</v>
          </cell>
          <cell r="J1581">
            <v>5</v>
          </cell>
          <cell r="K1581">
            <v>10</v>
          </cell>
          <cell r="L1581">
            <v>5</v>
          </cell>
          <cell r="M1581">
            <v>4</v>
          </cell>
          <cell r="N1581">
            <v>9</v>
          </cell>
        </row>
        <row r="1582">
          <cell r="A1582">
            <v>1768</v>
          </cell>
          <cell r="B1582">
            <v>28</v>
          </cell>
          <cell r="C1582">
            <v>1085</v>
          </cell>
          <cell r="D1582">
            <v>161</v>
          </cell>
          <cell r="E1582">
            <v>623</v>
          </cell>
          <cell r="F1582">
            <v>131</v>
          </cell>
          <cell r="G1582">
            <v>60</v>
          </cell>
          <cell r="H1582">
            <v>663</v>
          </cell>
          <cell r="I1582">
            <v>1397</v>
          </cell>
          <cell r="J1582">
            <v>6</v>
          </cell>
          <cell r="K1582">
            <v>6</v>
          </cell>
          <cell r="L1582">
            <v>8</v>
          </cell>
          <cell r="M1582">
            <v>4</v>
          </cell>
          <cell r="N1582">
            <v>7</v>
          </cell>
        </row>
        <row r="1583">
          <cell r="A1583">
            <v>1393</v>
          </cell>
          <cell r="B1583">
            <v>28</v>
          </cell>
          <cell r="C1583">
            <v>1104</v>
          </cell>
          <cell r="D1583">
            <v>27</v>
          </cell>
          <cell r="E1583">
            <v>274</v>
          </cell>
          <cell r="F1583">
            <v>18</v>
          </cell>
          <cell r="G1583">
            <v>27</v>
          </cell>
          <cell r="H1583">
            <v>12</v>
          </cell>
          <cell r="I1583">
            <v>1438</v>
          </cell>
          <cell r="J1583">
            <v>3</v>
          </cell>
          <cell r="K1583">
            <v>7</v>
          </cell>
          <cell r="L1583">
            <v>1</v>
          </cell>
          <cell r="M1583">
            <v>8</v>
          </cell>
          <cell r="N1583">
            <v>7</v>
          </cell>
        </row>
        <row r="1584">
          <cell r="A1584">
            <v>1760</v>
          </cell>
          <cell r="B1584">
            <v>28</v>
          </cell>
          <cell r="C1584">
            <v>1244</v>
          </cell>
          <cell r="D1584">
            <v>0</v>
          </cell>
          <cell r="E1584">
            <v>1244</v>
          </cell>
          <cell r="F1584">
            <v>541</v>
          </cell>
          <cell r="G1584">
            <v>286</v>
          </cell>
          <cell r="H1584">
            <v>319</v>
          </cell>
          <cell r="I1584">
            <v>2997</v>
          </cell>
          <cell r="J1584">
            <v>2</v>
          </cell>
          <cell r="K1584">
            <v>6</v>
          </cell>
          <cell r="L1584">
            <v>9</v>
          </cell>
          <cell r="M1584">
            <v>5</v>
          </cell>
          <cell r="N1584">
            <v>2</v>
          </cell>
        </row>
        <row r="1585">
          <cell r="A1585">
            <v>2829</v>
          </cell>
          <cell r="B1585">
            <v>28</v>
          </cell>
          <cell r="C1585">
            <v>1573</v>
          </cell>
          <cell r="D1585">
            <v>110</v>
          </cell>
          <cell r="E1585">
            <v>928</v>
          </cell>
          <cell r="F1585">
            <v>144</v>
          </cell>
          <cell r="G1585">
            <v>84</v>
          </cell>
          <cell r="H1585">
            <v>84</v>
          </cell>
          <cell r="I1585">
            <v>2754</v>
          </cell>
          <cell r="J1585">
            <v>1</v>
          </cell>
          <cell r="K1585">
            <v>8</v>
          </cell>
          <cell r="L1585">
            <v>4</v>
          </cell>
          <cell r="M1585">
            <v>7</v>
          </cell>
          <cell r="N1585">
            <v>4</v>
          </cell>
        </row>
        <row r="1586">
          <cell r="A1586">
            <v>1411</v>
          </cell>
          <cell r="B1586">
            <v>28</v>
          </cell>
          <cell r="C1586">
            <v>1861</v>
          </cell>
          <cell r="D1586">
            <v>0</v>
          </cell>
          <cell r="E1586">
            <v>691</v>
          </cell>
          <cell r="F1586">
            <v>0</v>
          </cell>
          <cell r="G1586">
            <v>79</v>
          </cell>
          <cell r="H1586">
            <v>133</v>
          </cell>
          <cell r="I1586">
            <v>2498</v>
          </cell>
          <cell r="J1586">
            <v>2</v>
          </cell>
          <cell r="K1586">
            <v>2</v>
          </cell>
          <cell r="L1586">
            <v>5</v>
          </cell>
          <cell r="M1586">
            <v>10</v>
          </cell>
          <cell r="N1586">
            <v>6</v>
          </cell>
        </row>
        <row r="1587">
          <cell r="A1587">
            <v>2698</v>
          </cell>
          <cell r="B1587">
            <v>28</v>
          </cell>
          <cell r="C1587">
            <v>1904</v>
          </cell>
          <cell r="D1587">
            <v>69</v>
          </cell>
          <cell r="E1587">
            <v>1234</v>
          </cell>
          <cell r="F1587">
            <v>137</v>
          </cell>
          <cell r="G1587">
            <v>210</v>
          </cell>
          <cell r="H1587">
            <v>175</v>
          </cell>
          <cell r="I1587">
            <v>3379</v>
          </cell>
          <cell r="J1587">
            <v>0</v>
          </cell>
          <cell r="K1587">
            <v>6</v>
          </cell>
          <cell r="L1587">
            <v>5</v>
          </cell>
          <cell r="M1587">
            <v>13</v>
          </cell>
          <cell r="N1587">
            <v>2</v>
          </cell>
        </row>
        <row r="1588">
          <cell r="A1588">
            <v>1610</v>
          </cell>
          <cell r="B1588">
            <v>28</v>
          </cell>
          <cell r="C1588">
            <v>2411</v>
          </cell>
          <cell r="D1588">
            <v>41</v>
          </cell>
          <cell r="E1588">
            <v>1378</v>
          </cell>
          <cell r="F1588">
            <v>224</v>
          </cell>
          <cell r="G1588">
            <v>301</v>
          </cell>
          <cell r="H1588">
            <v>41</v>
          </cell>
          <cell r="I1588">
            <v>4315</v>
          </cell>
          <cell r="J1588">
            <v>7</v>
          </cell>
          <cell r="K1588">
            <v>11</v>
          </cell>
          <cell r="L1588">
            <v>11</v>
          </cell>
          <cell r="M1588">
            <v>5</v>
          </cell>
          <cell r="N1588">
            <v>7</v>
          </cell>
        </row>
        <row r="1589">
          <cell r="A1589">
            <v>2326</v>
          </cell>
          <cell r="B1589">
            <v>27</v>
          </cell>
          <cell r="C1589">
            <v>28</v>
          </cell>
          <cell r="D1589">
            <v>33</v>
          </cell>
          <cell r="E1589">
            <v>19</v>
          </cell>
          <cell r="F1589">
            <v>14</v>
          </cell>
          <cell r="G1589">
            <v>19</v>
          </cell>
          <cell r="H1589">
            <v>28</v>
          </cell>
          <cell r="I1589">
            <v>85</v>
          </cell>
          <cell r="J1589">
            <v>1</v>
          </cell>
          <cell r="K1589">
            <v>1</v>
          </cell>
          <cell r="L1589">
            <v>0</v>
          </cell>
          <cell r="M1589">
            <v>3</v>
          </cell>
          <cell r="N1589">
            <v>6</v>
          </cell>
        </row>
        <row r="1590">
          <cell r="A1590">
            <v>1616</v>
          </cell>
          <cell r="B1590">
            <v>27</v>
          </cell>
          <cell r="C1590">
            <v>41</v>
          </cell>
          <cell r="D1590">
            <v>98</v>
          </cell>
          <cell r="E1590">
            <v>62</v>
          </cell>
          <cell r="F1590">
            <v>53</v>
          </cell>
          <cell r="G1590">
            <v>4</v>
          </cell>
          <cell r="H1590">
            <v>123</v>
          </cell>
          <cell r="I1590">
            <v>135</v>
          </cell>
          <cell r="J1590">
            <v>1</v>
          </cell>
          <cell r="K1590">
            <v>2</v>
          </cell>
          <cell r="L1590">
            <v>1</v>
          </cell>
          <cell r="M1590">
            <v>3</v>
          </cell>
          <cell r="N1590">
            <v>7</v>
          </cell>
        </row>
        <row r="1591">
          <cell r="A1591">
            <v>1542</v>
          </cell>
          <cell r="B1591">
            <v>27</v>
          </cell>
          <cell r="C1591">
            <v>53</v>
          </cell>
          <cell r="D1591">
            <v>30</v>
          </cell>
          <cell r="E1591">
            <v>98</v>
          </cell>
          <cell r="F1591">
            <v>113</v>
          </cell>
          <cell r="G1591">
            <v>60</v>
          </cell>
          <cell r="H1591">
            <v>128</v>
          </cell>
          <cell r="I1591">
            <v>226</v>
          </cell>
          <cell r="J1591">
            <v>2</v>
          </cell>
          <cell r="K1591">
            <v>2</v>
          </cell>
          <cell r="L1591">
            <v>0</v>
          </cell>
          <cell r="M1591">
            <v>4</v>
          </cell>
          <cell r="N1591">
            <v>5</v>
          </cell>
        </row>
        <row r="1592">
          <cell r="A1592">
            <v>2088</v>
          </cell>
          <cell r="B1592">
            <v>27</v>
          </cell>
          <cell r="C1592">
            <v>53</v>
          </cell>
          <cell r="D1592">
            <v>30</v>
          </cell>
          <cell r="E1592">
            <v>98</v>
          </cell>
          <cell r="F1592">
            <v>113</v>
          </cell>
          <cell r="G1592">
            <v>60</v>
          </cell>
          <cell r="H1592">
            <v>128</v>
          </cell>
          <cell r="I1592">
            <v>226</v>
          </cell>
          <cell r="J1592">
            <v>2</v>
          </cell>
          <cell r="K1592">
            <v>2</v>
          </cell>
          <cell r="L1592">
            <v>0</v>
          </cell>
          <cell r="M1592">
            <v>4</v>
          </cell>
          <cell r="N1592">
            <v>5</v>
          </cell>
        </row>
        <row r="1593">
          <cell r="A1593">
            <v>2000</v>
          </cell>
          <cell r="B1593">
            <v>27</v>
          </cell>
          <cell r="C1593">
            <v>107</v>
          </cell>
          <cell r="D1593">
            <v>250</v>
          </cell>
          <cell r="E1593">
            <v>143</v>
          </cell>
          <cell r="F1593">
            <v>89</v>
          </cell>
          <cell r="G1593">
            <v>119</v>
          </cell>
          <cell r="H1593">
            <v>107</v>
          </cell>
          <cell r="I1593">
            <v>601</v>
          </cell>
          <cell r="J1593">
            <v>1</v>
          </cell>
          <cell r="K1593">
            <v>2</v>
          </cell>
          <cell r="L1593">
            <v>1</v>
          </cell>
          <cell r="M1593">
            <v>4</v>
          </cell>
          <cell r="N1593">
            <v>7</v>
          </cell>
        </row>
        <row r="1594">
          <cell r="A1594">
            <v>2893</v>
          </cell>
          <cell r="B1594">
            <v>27</v>
          </cell>
          <cell r="C1594">
            <v>107</v>
          </cell>
          <cell r="D1594">
            <v>250</v>
          </cell>
          <cell r="E1594">
            <v>143</v>
          </cell>
          <cell r="F1594">
            <v>89</v>
          </cell>
          <cell r="G1594">
            <v>119</v>
          </cell>
          <cell r="H1594">
            <v>107</v>
          </cell>
          <cell r="I1594">
            <v>601</v>
          </cell>
          <cell r="J1594">
            <v>1</v>
          </cell>
          <cell r="K1594">
            <v>2</v>
          </cell>
          <cell r="L1594">
            <v>1</v>
          </cell>
          <cell r="M1594">
            <v>4</v>
          </cell>
          <cell r="N1594">
            <v>7</v>
          </cell>
        </row>
        <row r="1595">
          <cell r="A1595">
            <v>1584</v>
          </cell>
          <cell r="B1595">
            <v>27</v>
          </cell>
          <cell r="C1595">
            <v>156</v>
          </cell>
          <cell r="D1595">
            <v>0</v>
          </cell>
          <cell r="E1595">
            <v>9</v>
          </cell>
          <cell r="F1595">
            <v>0</v>
          </cell>
          <cell r="G1595">
            <v>0</v>
          </cell>
          <cell r="H1595">
            <v>17</v>
          </cell>
          <cell r="I1595">
            <v>147</v>
          </cell>
          <cell r="J1595">
            <v>1</v>
          </cell>
          <cell r="K1595">
            <v>1</v>
          </cell>
          <cell r="L1595">
            <v>0</v>
          </cell>
          <cell r="M1595">
            <v>3</v>
          </cell>
          <cell r="N1595">
            <v>7</v>
          </cell>
        </row>
        <row r="1596">
          <cell r="A1596">
            <v>1107</v>
          </cell>
          <cell r="B1596">
            <v>27</v>
          </cell>
          <cell r="C1596">
            <v>190</v>
          </cell>
          <cell r="D1596">
            <v>3</v>
          </cell>
          <cell r="E1596">
            <v>62</v>
          </cell>
          <cell r="F1596">
            <v>0</v>
          </cell>
          <cell r="G1596">
            <v>3</v>
          </cell>
          <cell r="H1596">
            <v>80</v>
          </cell>
          <cell r="I1596">
            <v>178</v>
          </cell>
          <cell r="J1596">
            <v>2</v>
          </cell>
          <cell r="K1596">
            <v>2</v>
          </cell>
          <cell r="L1596">
            <v>1</v>
          </cell>
          <cell r="M1596">
            <v>3</v>
          </cell>
          <cell r="N1596">
            <v>6</v>
          </cell>
        </row>
        <row r="1597">
          <cell r="A1597">
            <v>2939</v>
          </cell>
          <cell r="B1597">
            <v>27</v>
          </cell>
          <cell r="C1597">
            <v>311</v>
          </cell>
          <cell r="D1597">
            <v>3</v>
          </cell>
          <cell r="E1597">
            <v>46</v>
          </cell>
          <cell r="F1597">
            <v>6</v>
          </cell>
          <cell r="G1597">
            <v>0</v>
          </cell>
          <cell r="H1597">
            <v>73</v>
          </cell>
          <cell r="I1597">
            <v>292</v>
          </cell>
          <cell r="J1597">
            <v>1</v>
          </cell>
          <cell r="K1597">
            <v>3</v>
          </cell>
          <cell r="L1597">
            <v>0</v>
          </cell>
          <cell r="M1597">
            <v>4</v>
          </cell>
          <cell r="N1597">
            <v>7</v>
          </cell>
        </row>
        <row r="1598">
          <cell r="A1598">
            <v>1155</v>
          </cell>
          <cell r="B1598">
            <v>27</v>
          </cell>
          <cell r="C1598">
            <v>325</v>
          </cell>
          <cell r="D1598">
            <v>42</v>
          </cell>
          <cell r="E1598">
            <v>255</v>
          </cell>
          <cell r="F1598">
            <v>348</v>
          </cell>
          <cell r="G1598">
            <v>55</v>
          </cell>
          <cell r="H1598">
            <v>70</v>
          </cell>
          <cell r="I1598">
            <v>954</v>
          </cell>
          <cell r="J1598">
            <v>1</v>
          </cell>
          <cell r="K1598">
            <v>6</v>
          </cell>
          <cell r="L1598">
            <v>7</v>
          </cell>
          <cell r="M1598">
            <v>4</v>
          </cell>
          <cell r="N1598">
            <v>3</v>
          </cell>
        </row>
        <row r="1599">
          <cell r="A1599">
            <v>1557</v>
          </cell>
          <cell r="B1599">
            <v>27</v>
          </cell>
          <cell r="C1599">
            <v>510</v>
          </cell>
          <cell r="D1599">
            <v>13</v>
          </cell>
          <cell r="E1599">
            <v>112</v>
          </cell>
          <cell r="F1599">
            <v>0</v>
          </cell>
          <cell r="G1599">
            <v>26</v>
          </cell>
          <cell r="H1599">
            <v>51</v>
          </cell>
          <cell r="I1599">
            <v>610</v>
          </cell>
          <cell r="J1599">
            <v>1</v>
          </cell>
          <cell r="K1599">
            <v>5</v>
          </cell>
          <cell r="L1599">
            <v>1</v>
          </cell>
          <cell r="M1599">
            <v>5</v>
          </cell>
          <cell r="N1599">
            <v>5</v>
          </cell>
        </row>
        <row r="1600">
          <cell r="A1600">
            <v>3010</v>
          </cell>
          <cell r="B1600">
            <v>27</v>
          </cell>
          <cell r="C1600">
            <v>550</v>
          </cell>
          <cell r="D1600">
            <v>45</v>
          </cell>
          <cell r="E1600">
            <v>201</v>
          </cell>
          <cell r="F1600">
            <v>95</v>
          </cell>
          <cell r="G1600">
            <v>45</v>
          </cell>
          <cell r="H1600">
            <v>100</v>
          </cell>
          <cell r="I1600">
            <v>835</v>
          </cell>
          <cell r="J1600">
            <v>2</v>
          </cell>
          <cell r="K1600">
            <v>3</v>
          </cell>
          <cell r="L1600">
            <v>3</v>
          </cell>
          <cell r="M1600">
            <v>7</v>
          </cell>
          <cell r="N1600">
            <v>2</v>
          </cell>
        </row>
        <row r="1601">
          <cell r="A1601">
            <v>2620</v>
          </cell>
          <cell r="B1601">
            <v>27</v>
          </cell>
          <cell r="C1601">
            <v>789</v>
          </cell>
          <cell r="D1601">
            <v>49</v>
          </cell>
          <cell r="E1601">
            <v>311</v>
          </cell>
          <cell r="F1601">
            <v>598</v>
          </cell>
          <cell r="G1601">
            <v>32</v>
          </cell>
          <cell r="H1601">
            <v>130</v>
          </cell>
          <cell r="I1601">
            <v>1649</v>
          </cell>
          <cell r="J1601">
            <v>1</v>
          </cell>
          <cell r="K1601">
            <v>7</v>
          </cell>
          <cell r="L1601">
            <v>5</v>
          </cell>
          <cell r="M1601">
            <v>8</v>
          </cell>
          <cell r="N1601">
            <v>4</v>
          </cell>
        </row>
        <row r="1602">
          <cell r="A1602">
            <v>2774</v>
          </cell>
          <cell r="B1602">
            <v>27</v>
          </cell>
          <cell r="C1602">
            <v>789</v>
          </cell>
          <cell r="D1602">
            <v>49</v>
          </cell>
          <cell r="E1602">
            <v>311</v>
          </cell>
          <cell r="F1602">
            <v>598</v>
          </cell>
          <cell r="G1602">
            <v>32</v>
          </cell>
          <cell r="H1602">
            <v>130</v>
          </cell>
          <cell r="I1602">
            <v>1649</v>
          </cell>
          <cell r="J1602">
            <v>1</v>
          </cell>
          <cell r="K1602">
            <v>7</v>
          </cell>
          <cell r="L1602">
            <v>5</v>
          </cell>
          <cell r="M1602">
            <v>8</v>
          </cell>
          <cell r="N1602">
            <v>4</v>
          </cell>
        </row>
        <row r="1603">
          <cell r="A1603">
            <v>1951</v>
          </cell>
          <cell r="B1603">
            <v>27</v>
          </cell>
          <cell r="C1603">
            <v>949</v>
          </cell>
          <cell r="D1603">
            <v>300</v>
          </cell>
          <cell r="E1603">
            <v>875</v>
          </cell>
          <cell r="F1603">
            <v>98</v>
          </cell>
          <cell r="G1603">
            <v>300</v>
          </cell>
          <cell r="H1603">
            <v>98</v>
          </cell>
          <cell r="I1603">
            <v>2424</v>
          </cell>
          <cell r="J1603">
            <v>1</v>
          </cell>
          <cell r="K1603">
            <v>3</v>
          </cell>
          <cell r="L1603">
            <v>4</v>
          </cell>
          <cell r="M1603">
            <v>10</v>
          </cell>
          <cell r="N1603">
            <v>1</v>
          </cell>
        </row>
        <row r="1604">
          <cell r="A1604">
            <v>2486</v>
          </cell>
          <cell r="B1604">
            <v>27</v>
          </cell>
          <cell r="C1604">
            <v>949</v>
          </cell>
          <cell r="D1604">
            <v>300</v>
          </cell>
          <cell r="E1604">
            <v>875</v>
          </cell>
          <cell r="F1604">
            <v>98</v>
          </cell>
          <cell r="G1604">
            <v>300</v>
          </cell>
          <cell r="H1604">
            <v>98</v>
          </cell>
          <cell r="I1604">
            <v>2424</v>
          </cell>
          <cell r="J1604">
            <v>1</v>
          </cell>
          <cell r="K1604">
            <v>3</v>
          </cell>
          <cell r="L1604">
            <v>4</v>
          </cell>
          <cell r="M1604">
            <v>10</v>
          </cell>
          <cell r="N1604">
            <v>1</v>
          </cell>
        </row>
        <row r="1605">
          <cell r="A1605">
            <v>1417</v>
          </cell>
          <cell r="B1605">
            <v>27</v>
          </cell>
          <cell r="C1605">
            <v>1020</v>
          </cell>
          <cell r="D1605">
            <v>154</v>
          </cell>
          <cell r="E1605">
            <v>932</v>
          </cell>
          <cell r="F1605">
            <v>28</v>
          </cell>
          <cell r="G1605">
            <v>89</v>
          </cell>
          <cell r="H1605">
            <v>266</v>
          </cell>
          <cell r="I1605">
            <v>1956</v>
          </cell>
          <cell r="J1605">
            <v>1</v>
          </cell>
          <cell r="K1605">
            <v>8</v>
          </cell>
          <cell r="L1605">
            <v>3</v>
          </cell>
          <cell r="M1605">
            <v>13</v>
          </cell>
          <cell r="N1605">
            <v>4</v>
          </cell>
        </row>
        <row r="1606">
          <cell r="A1606">
            <v>2843</v>
          </cell>
          <cell r="B1606">
            <v>27</v>
          </cell>
          <cell r="C1606">
            <v>1214</v>
          </cell>
          <cell r="D1606">
            <v>0</v>
          </cell>
          <cell r="E1606">
            <v>222</v>
          </cell>
          <cell r="F1606">
            <v>34</v>
          </cell>
          <cell r="G1606">
            <v>13</v>
          </cell>
          <cell r="H1606">
            <v>85</v>
          </cell>
          <cell r="I1606">
            <v>1398</v>
          </cell>
          <cell r="J1606">
            <v>4</v>
          </cell>
          <cell r="K1606">
            <v>9</v>
          </cell>
          <cell r="L1606">
            <v>0</v>
          </cell>
          <cell r="M1606">
            <v>4</v>
          </cell>
          <cell r="N1606">
            <v>10</v>
          </cell>
        </row>
        <row r="1607">
          <cell r="A1607">
            <v>1104</v>
          </cell>
          <cell r="B1607">
            <v>27</v>
          </cell>
          <cell r="C1607">
            <v>1447</v>
          </cell>
          <cell r="D1607">
            <v>0</v>
          </cell>
          <cell r="E1607">
            <v>58</v>
          </cell>
          <cell r="F1607">
            <v>0</v>
          </cell>
          <cell r="G1607">
            <v>0</v>
          </cell>
          <cell r="H1607">
            <v>165</v>
          </cell>
          <cell r="I1607">
            <v>1340</v>
          </cell>
          <cell r="J1607">
            <v>3</v>
          </cell>
          <cell r="K1607">
            <v>8</v>
          </cell>
          <cell r="L1607">
            <v>1</v>
          </cell>
          <cell r="M1607">
            <v>8</v>
          </cell>
          <cell r="N1607">
            <v>6</v>
          </cell>
        </row>
        <row r="1608">
          <cell r="A1608">
            <v>1827</v>
          </cell>
          <cell r="B1608">
            <v>27</v>
          </cell>
          <cell r="C1608">
            <v>1587</v>
          </cell>
          <cell r="D1608">
            <v>239</v>
          </cell>
          <cell r="E1608">
            <v>1047</v>
          </cell>
          <cell r="F1608">
            <v>0</v>
          </cell>
          <cell r="G1608">
            <v>118</v>
          </cell>
          <cell r="H1608">
            <v>538</v>
          </cell>
          <cell r="I1608">
            <v>2452</v>
          </cell>
          <cell r="J1608">
            <v>2</v>
          </cell>
          <cell r="K1608">
            <v>3</v>
          </cell>
          <cell r="L1608">
            <v>6</v>
          </cell>
          <cell r="M1608">
            <v>8</v>
          </cell>
          <cell r="N1608">
            <v>3</v>
          </cell>
        </row>
        <row r="1609">
          <cell r="A1609">
            <v>2945</v>
          </cell>
          <cell r="B1609">
            <v>27</v>
          </cell>
          <cell r="C1609">
            <v>1882</v>
          </cell>
          <cell r="D1609">
            <v>0</v>
          </cell>
          <cell r="E1609">
            <v>556</v>
          </cell>
          <cell r="F1609">
            <v>103</v>
          </cell>
          <cell r="G1609">
            <v>131</v>
          </cell>
          <cell r="H1609">
            <v>73</v>
          </cell>
          <cell r="I1609">
            <v>2600</v>
          </cell>
          <cell r="J1609">
            <v>2</v>
          </cell>
          <cell r="K1609">
            <v>6</v>
          </cell>
          <cell r="L1609">
            <v>3</v>
          </cell>
          <cell r="M1609">
            <v>5</v>
          </cell>
          <cell r="N1609">
            <v>4</v>
          </cell>
        </row>
        <row r="1610">
          <cell r="A1610">
            <v>1352</v>
          </cell>
          <cell r="B1610">
            <v>27</v>
          </cell>
          <cell r="C1610">
            <v>1990</v>
          </cell>
          <cell r="D1610">
            <v>79</v>
          </cell>
          <cell r="E1610">
            <v>1311</v>
          </cell>
          <cell r="F1610">
            <v>361</v>
          </cell>
          <cell r="G1610">
            <v>318</v>
          </cell>
          <cell r="H1610">
            <v>556</v>
          </cell>
          <cell r="I1610">
            <v>3501</v>
          </cell>
          <cell r="J1610">
            <v>1</v>
          </cell>
          <cell r="K1610">
            <v>4</v>
          </cell>
          <cell r="L1610">
            <v>3</v>
          </cell>
          <cell r="M1610">
            <v>8</v>
          </cell>
          <cell r="N1610">
            <v>3</v>
          </cell>
        </row>
        <row r="1611">
          <cell r="A1611">
            <v>2057</v>
          </cell>
          <cell r="B1611">
            <v>27</v>
          </cell>
          <cell r="C1611">
            <v>2149</v>
          </cell>
          <cell r="D1611">
            <v>94</v>
          </cell>
          <cell r="E1611">
            <v>230</v>
          </cell>
          <cell r="F1611">
            <v>125</v>
          </cell>
          <cell r="G1611">
            <v>94</v>
          </cell>
          <cell r="H1611">
            <v>94</v>
          </cell>
          <cell r="I1611">
            <v>2598</v>
          </cell>
          <cell r="J1611">
            <v>1</v>
          </cell>
          <cell r="K1611">
            <v>6</v>
          </cell>
          <cell r="L1611">
            <v>7</v>
          </cell>
          <cell r="M1611">
            <v>11</v>
          </cell>
          <cell r="N1611">
            <v>2</v>
          </cell>
        </row>
        <row r="1612">
          <cell r="A1612">
            <v>1215</v>
          </cell>
          <cell r="B1612">
            <v>27</v>
          </cell>
          <cell r="C1612">
            <v>2314</v>
          </cell>
          <cell r="D1612">
            <v>59</v>
          </cell>
          <cell r="E1612">
            <v>600</v>
          </cell>
          <cell r="F1612">
            <v>0</v>
          </cell>
          <cell r="G1612">
            <v>0</v>
          </cell>
          <cell r="H1612">
            <v>271</v>
          </cell>
          <cell r="I1612">
            <v>2702</v>
          </cell>
          <cell r="J1612">
            <v>3</v>
          </cell>
          <cell r="K1612">
            <v>2</v>
          </cell>
          <cell r="L1612">
            <v>2</v>
          </cell>
          <cell r="M1612">
            <v>11</v>
          </cell>
          <cell r="N1612">
            <v>8</v>
          </cell>
        </row>
        <row r="1613">
          <cell r="A1613">
            <v>1684</v>
          </cell>
          <cell r="B1613">
            <v>27</v>
          </cell>
          <cell r="C1613">
            <v>2496</v>
          </cell>
          <cell r="D1613">
            <v>67</v>
          </cell>
          <cell r="E1613">
            <v>742</v>
          </cell>
          <cell r="F1613">
            <v>44</v>
          </cell>
          <cell r="G1613">
            <v>34</v>
          </cell>
          <cell r="H1613">
            <v>34</v>
          </cell>
          <cell r="I1613">
            <v>3350</v>
          </cell>
          <cell r="J1613">
            <v>1</v>
          </cell>
          <cell r="K1613">
            <v>3</v>
          </cell>
          <cell r="L1613">
            <v>4</v>
          </cell>
          <cell r="M1613">
            <v>7</v>
          </cell>
          <cell r="N1613">
            <v>1</v>
          </cell>
        </row>
        <row r="1614">
          <cell r="A1614">
            <v>1559</v>
          </cell>
          <cell r="B1614">
            <v>27</v>
          </cell>
          <cell r="C1614">
            <v>2744</v>
          </cell>
          <cell r="D1614">
            <v>31</v>
          </cell>
          <cell r="E1614">
            <v>376</v>
          </cell>
          <cell r="F1614">
            <v>0</v>
          </cell>
          <cell r="G1614">
            <v>0</v>
          </cell>
          <cell r="H1614">
            <v>63</v>
          </cell>
          <cell r="I1614">
            <v>3089</v>
          </cell>
          <cell r="J1614">
            <v>3</v>
          </cell>
          <cell r="K1614">
            <v>6</v>
          </cell>
          <cell r="L1614">
            <v>4</v>
          </cell>
          <cell r="M1614">
            <v>8</v>
          </cell>
          <cell r="N1614">
            <v>5</v>
          </cell>
        </row>
        <row r="1615">
          <cell r="A1615">
            <v>1851</v>
          </cell>
          <cell r="B1615">
            <v>27</v>
          </cell>
          <cell r="C1615">
            <v>3173</v>
          </cell>
          <cell r="D1615">
            <v>0</v>
          </cell>
          <cell r="E1615">
            <v>961</v>
          </cell>
          <cell r="F1615">
            <v>56</v>
          </cell>
          <cell r="G1615">
            <v>0</v>
          </cell>
          <cell r="H1615">
            <v>0</v>
          </cell>
          <cell r="I1615">
            <v>4190</v>
          </cell>
          <cell r="J1615">
            <v>1</v>
          </cell>
          <cell r="K1615">
            <v>5</v>
          </cell>
          <cell r="L1615">
            <v>7</v>
          </cell>
          <cell r="M1615">
            <v>4</v>
          </cell>
          <cell r="N1615">
            <v>3</v>
          </cell>
        </row>
        <row r="1616">
          <cell r="A1616">
            <v>1657</v>
          </cell>
          <cell r="B1616">
            <v>26</v>
          </cell>
          <cell r="C1616">
            <v>5</v>
          </cell>
          <cell r="D1616">
            <v>5</v>
          </cell>
          <cell r="E1616">
            <v>24</v>
          </cell>
          <cell r="F1616">
            <v>0</v>
          </cell>
          <cell r="G1616">
            <v>14</v>
          </cell>
          <cell r="H1616">
            <v>5</v>
          </cell>
          <cell r="I1616">
            <v>43</v>
          </cell>
          <cell r="J1616">
            <v>1</v>
          </cell>
          <cell r="K1616">
            <v>1</v>
          </cell>
          <cell r="L1616">
            <v>0</v>
          </cell>
          <cell r="M1616">
            <v>2</v>
          </cell>
          <cell r="N1616">
            <v>8</v>
          </cell>
        </row>
        <row r="1617">
          <cell r="A1617">
            <v>1691</v>
          </cell>
          <cell r="B1617">
            <v>26</v>
          </cell>
          <cell r="C1617">
            <v>5</v>
          </cell>
          <cell r="D1617">
            <v>15</v>
          </cell>
          <cell r="E1617">
            <v>20</v>
          </cell>
          <cell r="F1617">
            <v>10</v>
          </cell>
          <cell r="G1617">
            <v>10</v>
          </cell>
          <cell r="H1617">
            <v>30</v>
          </cell>
          <cell r="I1617">
            <v>30</v>
          </cell>
          <cell r="J1617">
            <v>1</v>
          </cell>
          <cell r="K1617">
            <v>1</v>
          </cell>
          <cell r="L1617">
            <v>0</v>
          </cell>
          <cell r="M1617">
            <v>2</v>
          </cell>
          <cell r="N1617">
            <v>8</v>
          </cell>
        </row>
        <row r="1618">
          <cell r="A1618">
            <v>2652</v>
          </cell>
          <cell r="B1618">
            <v>26</v>
          </cell>
          <cell r="C1618">
            <v>7</v>
          </cell>
          <cell r="D1618">
            <v>7</v>
          </cell>
          <cell r="E1618">
            <v>29</v>
          </cell>
          <cell r="F1618">
            <v>80</v>
          </cell>
          <cell r="G1618">
            <v>66</v>
          </cell>
          <cell r="H1618">
            <v>73</v>
          </cell>
          <cell r="I1618">
            <v>117</v>
          </cell>
          <cell r="J1618">
            <v>1</v>
          </cell>
          <cell r="K1618">
            <v>1</v>
          </cell>
          <cell r="L1618">
            <v>0</v>
          </cell>
          <cell r="M1618">
            <v>3</v>
          </cell>
          <cell r="N1618">
            <v>8</v>
          </cell>
        </row>
        <row r="1619">
          <cell r="A1619">
            <v>3108</v>
          </cell>
          <cell r="B1619">
            <v>26</v>
          </cell>
          <cell r="C1619">
            <v>12</v>
          </cell>
          <cell r="D1619">
            <v>0</v>
          </cell>
          <cell r="E1619">
            <v>56</v>
          </cell>
          <cell r="F1619">
            <v>19</v>
          </cell>
          <cell r="G1619">
            <v>37</v>
          </cell>
          <cell r="H1619">
            <v>12</v>
          </cell>
          <cell r="I1619">
            <v>111</v>
          </cell>
          <cell r="J1619">
            <v>1</v>
          </cell>
          <cell r="K1619">
            <v>1</v>
          </cell>
          <cell r="L1619">
            <v>0</v>
          </cell>
          <cell r="M1619">
            <v>3</v>
          </cell>
          <cell r="N1619">
            <v>8</v>
          </cell>
        </row>
        <row r="1620">
          <cell r="A1620">
            <v>1004</v>
          </cell>
          <cell r="B1620">
            <v>26</v>
          </cell>
          <cell r="C1620">
            <v>52</v>
          </cell>
          <cell r="D1620">
            <v>19</v>
          </cell>
          <cell r="E1620">
            <v>95</v>
          </cell>
          <cell r="F1620">
            <v>48</v>
          </cell>
          <cell r="G1620">
            <v>14</v>
          </cell>
          <cell r="H1620">
            <v>24</v>
          </cell>
          <cell r="I1620">
            <v>204</v>
          </cell>
          <cell r="J1620">
            <v>2</v>
          </cell>
          <cell r="K1620">
            <v>2</v>
          </cell>
          <cell r="L1620">
            <v>0</v>
          </cell>
          <cell r="M1620">
            <v>4</v>
          </cell>
          <cell r="N1620">
            <v>6</v>
          </cell>
        </row>
        <row r="1621">
          <cell r="A1621">
            <v>1027</v>
          </cell>
          <cell r="B1621">
            <v>26</v>
          </cell>
          <cell r="C1621">
            <v>130</v>
          </cell>
          <cell r="D1621">
            <v>7</v>
          </cell>
          <cell r="E1621">
            <v>151</v>
          </cell>
          <cell r="F1621">
            <v>72</v>
          </cell>
          <cell r="G1621">
            <v>76</v>
          </cell>
          <cell r="H1621">
            <v>36</v>
          </cell>
          <cell r="I1621">
            <v>400</v>
          </cell>
          <cell r="J1621">
            <v>2</v>
          </cell>
          <cell r="K1621">
            <v>2</v>
          </cell>
          <cell r="L1621">
            <v>1</v>
          </cell>
          <cell r="M1621">
            <v>4</v>
          </cell>
          <cell r="N1621">
            <v>3</v>
          </cell>
        </row>
        <row r="1622">
          <cell r="A1622">
            <v>1722</v>
          </cell>
          <cell r="B1622">
            <v>26</v>
          </cell>
          <cell r="C1622">
            <v>151</v>
          </cell>
          <cell r="D1622">
            <v>8</v>
          </cell>
          <cell r="E1622">
            <v>97</v>
          </cell>
          <cell r="F1622">
            <v>15</v>
          </cell>
          <cell r="G1622">
            <v>12</v>
          </cell>
          <cell r="H1622">
            <v>93</v>
          </cell>
          <cell r="I1622">
            <v>189</v>
          </cell>
          <cell r="J1622">
            <v>2</v>
          </cell>
          <cell r="K1622">
            <v>3</v>
          </cell>
          <cell r="L1622">
            <v>0</v>
          </cell>
          <cell r="M1622">
            <v>3</v>
          </cell>
          <cell r="N1622">
            <v>8</v>
          </cell>
        </row>
        <row r="1623">
          <cell r="A1623">
            <v>2196</v>
          </cell>
          <cell r="B1623">
            <v>26</v>
          </cell>
          <cell r="C1623">
            <v>162</v>
          </cell>
          <cell r="D1623">
            <v>30</v>
          </cell>
          <cell r="E1623">
            <v>152</v>
          </cell>
          <cell r="F1623">
            <v>10</v>
          </cell>
          <cell r="G1623">
            <v>51</v>
          </cell>
          <cell r="H1623">
            <v>67</v>
          </cell>
          <cell r="I1623">
            <v>337</v>
          </cell>
          <cell r="J1623">
            <v>4</v>
          </cell>
          <cell r="K1623">
            <v>2</v>
          </cell>
          <cell r="L1623">
            <v>1</v>
          </cell>
          <cell r="M1623">
            <v>4</v>
          </cell>
          <cell r="N1623">
            <v>6</v>
          </cell>
        </row>
        <row r="1624">
          <cell r="A1624">
            <v>2453</v>
          </cell>
          <cell r="B1624">
            <v>26</v>
          </cell>
          <cell r="C1624">
            <v>195</v>
          </cell>
          <cell r="D1624">
            <v>0</v>
          </cell>
          <cell r="E1624">
            <v>35</v>
          </cell>
          <cell r="F1624">
            <v>0</v>
          </cell>
          <cell r="G1624">
            <v>3</v>
          </cell>
          <cell r="H1624">
            <v>0</v>
          </cell>
          <cell r="I1624">
            <v>232</v>
          </cell>
          <cell r="J1624">
            <v>1</v>
          </cell>
          <cell r="K1624">
            <v>2</v>
          </cell>
          <cell r="L1624">
            <v>1</v>
          </cell>
          <cell r="M1624">
            <v>3</v>
          </cell>
          <cell r="N1624">
            <v>3</v>
          </cell>
        </row>
        <row r="1625">
          <cell r="A1625">
            <v>1554</v>
          </cell>
          <cell r="B1625">
            <v>26</v>
          </cell>
          <cell r="C1625">
            <v>316</v>
          </cell>
          <cell r="D1625">
            <v>0</v>
          </cell>
          <cell r="E1625">
            <v>342</v>
          </cell>
          <cell r="F1625">
            <v>158</v>
          </cell>
          <cell r="G1625">
            <v>32</v>
          </cell>
          <cell r="H1625">
            <v>342</v>
          </cell>
          <cell r="I1625">
            <v>506</v>
          </cell>
          <cell r="J1625">
            <v>5</v>
          </cell>
          <cell r="K1625">
            <v>5</v>
          </cell>
          <cell r="L1625">
            <v>1</v>
          </cell>
          <cell r="M1625">
            <v>5</v>
          </cell>
          <cell r="N1625">
            <v>6</v>
          </cell>
        </row>
        <row r="1626">
          <cell r="A1626">
            <v>2726</v>
          </cell>
          <cell r="B1626">
            <v>26</v>
          </cell>
          <cell r="C1626">
            <v>316</v>
          </cell>
          <cell r="D1626">
            <v>0</v>
          </cell>
          <cell r="E1626">
            <v>342</v>
          </cell>
          <cell r="F1626">
            <v>158</v>
          </cell>
          <cell r="G1626">
            <v>32</v>
          </cell>
          <cell r="H1626">
            <v>342</v>
          </cell>
          <cell r="I1626">
            <v>506</v>
          </cell>
          <cell r="J1626">
            <v>5</v>
          </cell>
          <cell r="K1626">
            <v>5</v>
          </cell>
          <cell r="L1626">
            <v>1</v>
          </cell>
          <cell r="M1626">
            <v>5</v>
          </cell>
          <cell r="N1626">
            <v>6</v>
          </cell>
        </row>
        <row r="1627">
          <cell r="A1627">
            <v>3091</v>
          </cell>
          <cell r="B1627">
            <v>26</v>
          </cell>
          <cell r="C1627">
            <v>326</v>
          </cell>
          <cell r="D1627">
            <v>7</v>
          </cell>
          <cell r="E1627">
            <v>36</v>
          </cell>
          <cell r="F1627">
            <v>13</v>
          </cell>
          <cell r="G1627">
            <v>0</v>
          </cell>
          <cell r="H1627">
            <v>53</v>
          </cell>
          <cell r="I1627">
            <v>329</v>
          </cell>
          <cell r="J1627">
            <v>3</v>
          </cell>
          <cell r="K1627">
            <v>3</v>
          </cell>
          <cell r="L1627">
            <v>0</v>
          </cell>
          <cell r="M1627">
            <v>4</v>
          </cell>
          <cell r="N1627">
            <v>8</v>
          </cell>
        </row>
        <row r="1628">
          <cell r="A1628">
            <v>1682</v>
          </cell>
          <cell r="B1628">
            <v>26</v>
          </cell>
          <cell r="C1628">
            <v>509</v>
          </cell>
          <cell r="D1628">
            <v>295</v>
          </cell>
          <cell r="E1628">
            <v>425</v>
          </cell>
          <cell r="F1628">
            <v>36</v>
          </cell>
          <cell r="G1628">
            <v>154</v>
          </cell>
          <cell r="H1628">
            <v>55</v>
          </cell>
          <cell r="I1628">
            <v>1363</v>
          </cell>
          <cell r="J1628">
            <v>2</v>
          </cell>
          <cell r="K1628">
            <v>8</v>
          </cell>
          <cell r="L1628">
            <v>2</v>
          </cell>
          <cell r="M1628">
            <v>8</v>
          </cell>
          <cell r="N1628">
            <v>4</v>
          </cell>
        </row>
        <row r="1629">
          <cell r="A1629">
            <v>1466</v>
          </cell>
          <cell r="B1629">
            <v>26</v>
          </cell>
          <cell r="C1629">
            <v>566</v>
          </cell>
          <cell r="D1629">
            <v>62</v>
          </cell>
          <cell r="E1629">
            <v>144</v>
          </cell>
          <cell r="F1629">
            <v>103</v>
          </cell>
          <cell r="G1629">
            <v>45</v>
          </cell>
          <cell r="H1629">
            <v>295</v>
          </cell>
          <cell r="I1629">
            <v>624</v>
          </cell>
          <cell r="J1629">
            <v>2</v>
          </cell>
          <cell r="K1629">
            <v>6</v>
          </cell>
          <cell r="L1629">
            <v>2</v>
          </cell>
          <cell r="M1629">
            <v>2</v>
          </cell>
          <cell r="N1629">
            <v>9</v>
          </cell>
        </row>
        <row r="1630">
          <cell r="A1630">
            <v>2356</v>
          </cell>
          <cell r="B1630">
            <v>26</v>
          </cell>
          <cell r="C1630">
            <v>964</v>
          </cell>
          <cell r="D1630">
            <v>0</v>
          </cell>
          <cell r="E1630">
            <v>97</v>
          </cell>
          <cell r="F1630">
            <v>11</v>
          </cell>
          <cell r="G1630">
            <v>8</v>
          </cell>
          <cell r="H1630">
            <v>19</v>
          </cell>
          <cell r="I1630">
            <v>1061</v>
          </cell>
          <cell r="J1630">
            <v>6</v>
          </cell>
          <cell r="K1630">
            <v>4</v>
          </cell>
          <cell r="L1630">
            <v>2</v>
          </cell>
          <cell r="M1630">
            <v>8</v>
          </cell>
          <cell r="N1630">
            <v>5</v>
          </cell>
        </row>
        <row r="1631">
          <cell r="A1631">
            <v>1003</v>
          </cell>
          <cell r="B1631">
            <v>26</v>
          </cell>
          <cell r="C1631">
            <v>1021</v>
          </cell>
          <cell r="D1631">
            <v>117</v>
          </cell>
          <cell r="E1631">
            <v>304</v>
          </cell>
          <cell r="F1631">
            <v>266</v>
          </cell>
          <cell r="G1631">
            <v>50</v>
          </cell>
          <cell r="H1631">
            <v>101</v>
          </cell>
          <cell r="I1631">
            <v>1658</v>
          </cell>
          <cell r="J1631">
            <v>1</v>
          </cell>
          <cell r="K1631">
            <v>8</v>
          </cell>
          <cell r="L1631">
            <v>2</v>
          </cell>
          <cell r="M1631">
            <v>10</v>
          </cell>
          <cell r="N1631">
            <v>4</v>
          </cell>
        </row>
        <row r="1632">
          <cell r="A1632">
            <v>1720</v>
          </cell>
          <cell r="B1632">
            <v>26</v>
          </cell>
          <cell r="C1632">
            <v>1318</v>
          </cell>
          <cell r="D1632">
            <v>345</v>
          </cell>
          <cell r="E1632">
            <v>1287</v>
          </cell>
          <cell r="F1632">
            <v>202</v>
          </cell>
          <cell r="G1632">
            <v>62</v>
          </cell>
          <cell r="H1632">
            <v>251</v>
          </cell>
          <cell r="I1632">
            <v>2963</v>
          </cell>
          <cell r="J1632">
            <v>2</v>
          </cell>
          <cell r="K1632">
            <v>7</v>
          </cell>
          <cell r="L1632">
            <v>5</v>
          </cell>
          <cell r="M1632">
            <v>6</v>
          </cell>
          <cell r="N1632">
            <v>4</v>
          </cell>
        </row>
        <row r="1633">
          <cell r="A1633">
            <v>1058</v>
          </cell>
          <cell r="B1633">
            <v>26</v>
          </cell>
          <cell r="C1633">
            <v>1369</v>
          </cell>
          <cell r="D1633">
            <v>18</v>
          </cell>
          <cell r="E1633">
            <v>351</v>
          </cell>
          <cell r="F1633">
            <v>97</v>
          </cell>
          <cell r="G1633">
            <v>37</v>
          </cell>
          <cell r="H1633">
            <v>442</v>
          </cell>
          <cell r="I1633">
            <v>1429</v>
          </cell>
          <cell r="J1633">
            <v>4</v>
          </cell>
          <cell r="K1633">
            <v>8</v>
          </cell>
          <cell r="L1633">
            <v>2</v>
          </cell>
          <cell r="M1633">
            <v>10</v>
          </cell>
          <cell r="N1633">
            <v>7</v>
          </cell>
        </row>
        <row r="1634">
          <cell r="A1634">
            <v>2545</v>
          </cell>
          <cell r="B1634">
            <v>26</v>
          </cell>
          <cell r="C1634">
            <v>1707</v>
          </cell>
          <cell r="D1634">
            <v>21</v>
          </cell>
          <cell r="E1634">
            <v>419</v>
          </cell>
          <cell r="F1634">
            <v>28</v>
          </cell>
          <cell r="G1634">
            <v>44</v>
          </cell>
          <cell r="H1634">
            <v>154</v>
          </cell>
          <cell r="I1634">
            <v>2065</v>
          </cell>
          <cell r="J1634">
            <v>11</v>
          </cell>
          <cell r="K1634">
            <v>6</v>
          </cell>
          <cell r="L1634">
            <v>3</v>
          </cell>
          <cell r="M1634">
            <v>5</v>
          </cell>
          <cell r="N1634">
            <v>4</v>
          </cell>
        </row>
        <row r="1635">
          <cell r="A1635">
            <v>2577</v>
          </cell>
          <cell r="B1635">
            <v>26</v>
          </cell>
          <cell r="C1635">
            <v>2283</v>
          </cell>
          <cell r="D1635">
            <v>228</v>
          </cell>
          <cell r="E1635">
            <v>1368</v>
          </cell>
          <cell r="F1635">
            <v>533</v>
          </cell>
          <cell r="G1635">
            <v>318</v>
          </cell>
          <cell r="H1635">
            <v>228</v>
          </cell>
          <cell r="I1635">
            <v>4503</v>
          </cell>
          <cell r="J1635">
            <v>1</v>
          </cell>
          <cell r="K1635">
            <v>4</v>
          </cell>
          <cell r="L1635">
            <v>7</v>
          </cell>
          <cell r="M1635">
            <v>12</v>
          </cell>
          <cell r="N1635">
            <v>2</v>
          </cell>
        </row>
        <row r="1636">
          <cell r="A1636">
            <v>1407</v>
          </cell>
          <cell r="B1636">
            <v>26</v>
          </cell>
          <cell r="C1636">
            <v>2379</v>
          </cell>
          <cell r="D1636">
            <v>150</v>
          </cell>
          <cell r="E1636">
            <v>228</v>
          </cell>
          <cell r="F1636">
            <v>64</v>
          </cell>
          <cell r="G1636">
            <v>201</v>
          </cell>
          <cell r="H1636">
            <v>150</v>
          </cell>
          <cell r="I1636">
            <v>2872</v>
          </cell>
          <cell r="J1636">
            <v>1</v>
          </cell>
          <cell r="K1636">
            <v>3</v>
          </cell>
          <cell r="L1636">
            <v>4</v>
          </cell>
          <cell r="M1636">
            <v>8</v>
          </cell>
          <cell r="N1636">
            <v>1</v>
          </cell>
        </row>
        <row r="1637">
          <cell r="A1637">
            <v>2201</v>
          </cell>
          <cell r="B1637">
            <v>25</v>
          </cell>
          <cell r="C1637">
            <v>12</v>
          </cell>
          <cell r="D1637">
            <v>548</v>
          </cell>
          <cell r="E1637">
            <v>37</v>
          </cell>
          <cell r="F1637">
            <v>49</v>
          </cell>
          <cell r="G1637">
            <v>73</v>
          </cell>
          <cell r="H1637">
            <v>512</v>
          </cell>
          <cell r="I1637">
            <v>207</v>
          </cell>
          <cell r="J1637">
            <v>3</v>
          </cell>
          <cell r="K1637">
            <v>3</v>
          </cell>
          <cell r="L1637">
            <v>1</v>
          </cell>
          <cell r="M1637">
            <v>3</v>
          </cell>
          <cell r="N1637">
            <v>8</v>
          </cell>
        </row>
        <row r="1638">
          <cell r="A1638">
            <v>1984</v>
          </cell>
          <cell r="B1638">
            <v>25</v>
          </cell>
          <cell r="C1638">
            <v>22</v>
          </cell>
          <cell r="D1638">
            <v>65</v>
          </cell>
          <cell r="E1638">
            <v>60</v>
          </cell>
          <cell r="F1638">
            <v>16</v>
          </cell>
          <cell r="G1638">
            <v>71</v>
          </cell>
          <cell r="H1638">
            <v>82</v>
          </cell>
          <cell r="I1638">
            <v>153</v>
          </cell>
          <cell r="J1638">
            <v>2</v>
          </cell>
          <cell r="K1638">
            <v>2</v>
          </cell>
          <cell r="L1638">
            <v>0</v>
          </cell>
          <cell r="M1638">
            <v>3</v>
          </cell>
          <cell r="N1638">
            <v>8</v>
          </cell>
        </row>
        <row r="1639">
          <cell r="A1639">
            <v>2913</v>
          </cell>
          <cell r="B1639">
            <v>25</v>
          </cell>
          <cell r="C1639">
            <v>31</v>
          </cell>
          <cell r="D1639">
            <v>8</v>
          </cell>
          <cell r="E1639">
            <v>16</v>
          </cell>
          <cell r="F1639">
            <v>0</v>
          </cell>
          <cell r="G1639">
            <v>0</v>
          </cell>
          <cell r="H1639">
            <v>4</v>
          </cell>
          <cell r="I1639">
            <v>51</v>
          </cell>
          <cell r="J1639">
            <v>1</v>
          </cell>
          <cell r="K1639">
            <v>0</v>
          </cell>
          <cell r="L1639">
            <v>0</v>
          </cell>
          <cell r="M1639">
            <v>3</v>
          </cell>
          <cell r="N1639">
            <v>5</v>
          </cell>
        </row>
        <row r="1640">
          <cell r="A1640">
            <v>1648</v>
          </cell>
          <cell r="B1640">
            <v>25</v>
          </cell>
          <cell r="C1640">
            <v>45</v>
          </cell>
          <cell r="D1640">
            <v>0</v>
          </cell>
          <cell r="E1640">
            <v>10</v>
          </cell>
          <cell r="F1640">
            <v>0</v>
          </cell>
          <cell r="G1640">
            <v>0</v>
          </cell>
          <cell r="H1640">
            <v>10</v>
          </cell>
          <cell r="I1640">
            <v>45</v>
          </cell>
          <cell r="J1640">
            <v>1</v>
          </cell>
          <cell r="K1640">
            <v>1</v>
          </cell>
          <cell r="L1640">
            <v>0</v>
          </cell>
          <cell r="M1640">
            <v>2</v>
          </cell>
          <cell r="N1640">
            <v>7</v>
          </cell>
        </row>
        <row r="1641">
          <cell r="A1641">
            <v>3118</v>
          </cell>
          <cell r="B1641">
            <v>25</v>
          </cell>
          <cell r="C1641">
            <v>106</v>
          </cell>
          <cell r="D1641">
            <v>3</v>
          </cell>
          <cell r="E1641">
            <v>48</v>
          </cell>
          <cell r="F1641">
            <v>0</v>
          </cell>
          <cell r="G1641">
            <v>3</v>
          </cell>
          <cell r="H1641">
            <v>3</v>
          </cell>
          <cell r="I1641">
            <v>157</v>
          </cell>
          <cell r="J1641">
            <v>2</v>
          </cell>
          <cell r="K1641">
            <v>2</v>
          </cell>
          <cell r="L1641">
            <v>0</v>
          </cell>
          <cell r="M1641">
            <v>3</v>
          </cell>
          <cell r="N1641">
            <v>7</v>
          </cell>
        </row>
        <row r="1642">
          <cell r="A1642">
            <v>1901</v>
          </cell>
          <cell r="B1642">
            <v>25</v>
          </cell>
          <cell r="C1642">
            <v>121</v>
          </cell>
          <cell r="D1642">
            <v>0</v>
          </cell>
          <cell r="E1642">
            <v>6</v>
          </cell>
          <cell r="F1642">
            <v>0</v>
          </cell>
          <cell r="G1642">
            <v>0</v>
          </cell>
          <cell r="H1642">
            <v>19</v>
          </cell>
          <cell r="I1642">
            <v>108</v>
          </cell>
          <cell r="J1642">
            <v>1</v>
          </cell>
          <cell r="K1642">
            <v>1</v>
          </cell>
          <cell r="L1642">
            <v>0</v>
          </cell>
          <cell r="M1642">
            <v>3</v>
          </cell>
          <cell r="N1642">
            <v>7</v>
          </cell>
        </row>
        <row r="1643">
          <cell r="A1643">
            <v>2438</v>
          </cell>
          <cell r="B1643">
            <v>25</v>
          </cell>
          <cell r="C1643">
            <v>121</v>
          </cell>
          <cell r="D1643">
            <v>0</v>
          </cell>
          <cell r="E1643">
            <v>6</v>
          </cell>
          <cell r="F1643">
            <v>0</v>
          </cell>
          <cell r="G1643">
            <v>0</v>
          </cell>
          <cell r="H1643">
            <v>19</v>
          </cell>
          <cell r="I1643">
            <v>108</v>
          </cell>
          <cell r="J1643">
            <v>1</v>
          </cell>
          <cell r="K1643">
            <v>1</v>
          </cell>
          <cell r="L1643">
            <v>0</v>
          </cell>
          <cell r="M1643">
            <v>3</v>
          </cell>
          <cell r="N1643">
            <v>7</v>
          </cell>
        </row>
        <row r="1644">
          <cell r="A1644">
            <v>2796</v>
          </cell>
          <cell r="B1644">
            <v>25</v>
          </cell>
          <cell r="C1644">
            <v>181</v>
          </cell>
          <cell r="D1644">
            <v>0</v>
          </cell>
          <cell r="E1644">
            <v>29</v>
          </cell>
          <cell r="F1644">
            <v>0</v>
          </cell>
          <cell r="G1644">
            <v>0</v>
          </cell>
          <cell r="H1644">
            <v>10</v>
          </cell>
          <cell r="I1644">
            <v>201</v>
          </cell>
          <cell r="J1644">
            <v>2</v>
          </cell>
          <cell r="K1644">
            <v>2</v>
          </cell>
          <cell r="L1644">
            <v>0</v>
          </cell>
          <cell r="M1644">
            <v>3</v>
          </cell>
          <cell r="N1644">
            <v>7</v>
          </cell>
        </row>
        <row r="1645">
          <cell r="A1645">
            <v>3164</v>
          </cell>
          <cell r="B1645">
            <v>25</v>
          </cell>
          <cell r="C1645">
            <v>185</v>
          </cell>
          <cell r="D1645">
            <v>23</v>
          </cell>
          <cell r="E1645">
            <v>159</v>
          </cell>
          <cell r="F1645">
            <v>33</v>
          </cell>
          <cell r="G1645">
            <v>7</v>
          </cell>
          <cell r="H1645">
            <v>60</v>
          </cell>
          <cell r="I1645">
            <v>347</v>
          </cell>
          <cell r="J1645">
            <v>1</v>
          </cell>
          <cell r="K1645">
            <v>3</v>
          </cell>
          <cell r="L1645">
            <v>0</v>
          </cell>
          <cell r="M1645">
            <v>4</v>
          </cell>
          <cell r="N1645">
            <v>7</v>
          </cell>
        </row>
        <row r="1646">
          <cell r="A1646">
            <v>1939</v>
          </cell>
          <cell r="B1646">
            <v>25</v>
          </cell>
          <cell r="C1646">
            <v>186</v>
          </cell>
          <cell r="D1646">
            <v>5</v>
          </cell>
          <cell r="E1646">
            <v>40</v>
          </cell>
          <cell r="F1646">
            <v>5</v>
          </cell>
          <cell r="G1646">
            <v>5</v>
          </cell>
          <cell r="H1646">
            <v>16</v>
          </cell>
          <cell r="I1646">
            <v>226</v>
          </cell>
          <cell r="J1646">
            <v>2</v>
          </cell>
          <cell r="K1646">
            <v>2</v>
          </cell>
          <cell r="L1646">
            <v>0</v>
          </cell>
          <cell r="M1646">
            <v>4</v>
          </cell>
          <cell r="N1646">
            <v>5</v>
          </cell>
        </row>
        <row r="1647">
          <cell r="A1647">
            <v>1446</v>
          </cell>
          <cell r="B1647">
            <v>25</v>
          </cell>
          <cell r="C1647">
            <v>334</v>
          </cell>
          <cell r="D1647">
            <v>0</v>
          </cell>
          <cell r="E1647">
            <v>18</v>
          </cell>
          <cell r="F1647">
            <v>6</v>
          </cell>
          <cell r="G1647">
            <v>3</v>
          </cell>
          <cell r="H1647">
            <v>42</v>
          </cell>
          <cell r="I1647">
            <v>319</v>
          </cell>
          <cell r="J1647">
            <v>2</v>
          </cell>
          <cell r="K1647">
            <v>3</v>
          </cell>
          <cell r="L1647">
            <v>1</v>
          </cell>
          <cell r="M1647">
            <v>3</v>
          </cell>
          <cell r="N1647">
            <v>6</v>
          </cell>
        </row>
        <row r="1648">
          <cell r="A1648">
            <v>3066</v>
          </cell>
          <cell r="B1648">
            <v>25</v>
          </cell>
          <cell r="C1648">
            <v>506</v>
          </cell>
          <cell r="D1648">
            <v>11</v>
          </cell>
          <cell r="E1648">
            <v>74</v>
          </cell>
          <cell r="F1648">
            <v>23</v>
          </cell>
          <cell r="G1648">
            <v>11</v>
          </cell>
          <cell r="H1648">
            <v>125</v>
          </cell>
          <cell r="I1648">
            <v>500</v>
          </cell>
          <cell r="J1648">
            <v>5</v>
          </cell>
          <cell r="K1648">
            <v>4</v>
          </cell>
          <cell r="L1648">
            <v>1</v>
          </cell>
          <cell r="M1648">
            <v>5</v>
          </cell>
          <cell r="N1648">
            <v>6</v>
          </cell>
        </row>
        <row r="1649">
          <cell r="A1649">
            <v>1836</v>
          </cell>
          <cell r="B1649">
            <v>25</v>
          </cell>
          <cell r="C1649">
            <v>703</v>
          </cell>
          <cell r="D1649">
            <v>528</v>
          </cell>
          <cell r="E1649">
            <v>804</v>
          </cell>
          <cell r="F1649">
            <v>621</v>
          </cell>
          <cell r="G1649">
            <v>24</v>
          </cell>
          <cell r="H1649">
            <v>451</v>
          </cell>
          <cell r="I1649">
            <v>2229</v>
          </cell>
          <cell r="J1649">
            <v>7</v>
          </cell>
          <cell r="K1649">
            <v>10</v>
          </cell>
          <cell r="L1649">
            <v>2</v>
          </cell>
          <cell r="M1649">
            <v>12</v>
          </cell>
          <cell r="N1649">
            <v>7</v>
          </cell>
        </row>
        <row r="1650">
          <cell r="A1650">
            <v>2456</v>
          </cell>
          <cell r="B1650">
            <v>25</v>
          </cell>
          <cell r="C1650">
            <v>703</v>
          </cell>
          <cell r="D1650">
            <v>528</v>
          </cell>
          <cell r="E1650">
            <v>804</v>
          </cell>
          <cell r="F1650">
            <v>621</v>
          </cell>
          <cell r="G1650">
            <v>24</v>
          </cell>
          <cell r="H1650">
            <v>451</v>
          </cell>
          <cell r="I1650">
            <v>2229</v>
          </cell>
          <cell r="J1650">
            <v>7</v>
          </cell>
          <cell r="K1650">
            <v>10</v>
          </cell>
          <cell r="L1650">
            <v>2</v>
          </cell>
          <cell r="M1650">
            <v>12</v>
          </cell>
          <cell r="N1650">
            <v>7</v>
          </cell>
        </row>
        <row r="1651">
          <cell r="A1651">
            <v>1983</v>
          </cell>
          <cell r="B1651">
            <v>25</v>
          </cell>
          <cell r="C1651">
            <v>968</v>
          </cell>
          <cell r="D1651">
            <v>44</v>
          </cell>
          <cell r="E1651">
            <v>400</v>
          </cell>
          <cell r="F1651">
            <v>78</v>
          </cell>
          <cell r="G1651">
            <v>14</v>
          </cell>
          <cell r="H1651">
            <v>505</v>
          </cell>
          <cell r="I1651">
            <v>999</v>
          </cell>
          <cell r="J1651">
            <v>5</v>
          </cell>
          <cell r="K1651">
            <v>8</v>
          </cell>
          <cell r="L1651">
            <v>5</v>
          </cell>
          <cell r="M1651">
            <v>4</v>
          </cell>
          <cell r="N1651">
            <v>8</v>
          </cell>
        </row>
        <row r="1652">
          <cell r="A1652">
            <v>2389</v>
          </cell>
          <cell r="B1652">
            <v>25</v>
          </cell>
          <cell r="C1652">
            <v>1136</v>
          </cell>
          <cell r="D1652">
            <v>208</v>
          </cell>
          <cell r="E1652">
            <v>1165</v>
          </cell>
          <cell r="F1652">
            <v>542</v>
          </cell>
          <cell r="G1652">
            <v>90</v>
          </cell>
          <cell r="H1652">
            <v>58</v>
          </cell>
          <cell r="I1652">
            <v>3083</v>
          </cell>
          <cell r="J1652">
            <v>1</v>
          </cell>
          <cell r="K1652">
            <v>5</v>
          </cell>
          <cell r="L1652">
            <v>10</v>
          </cell>
          <cell r="M1652">
            <v>5</v>
          </cell>
          <cell r="N1652">
            <v>1</v>
          </cell>
        </row>
        <row r="1653">
          <cell r="A1653">
            <v>1108</v>
          </cell>
          <cell r="B1653">
            <v>25</v>
          </cell>
          <cell r="C1653">
            <v>1150</v>
          </cell>
          <cell r="D1653">
            <v>208</v>
          </cell>
          <cell r="E1653">
            <v>1707</v>
          </cell>
          <cell r="F1653">
            <v>317</v>
          </cell>
          <cell r="G1653">
            <v>172</v>
          </cell>
          <cell r="H1653">
            <v>69</v>
          </cell>
          <cell r="I1653">
            <v>3485</v>
          </cell>
          <cell r="J1653">
            <v>0</v>
          </cell>
          <cell r="K1653">
            <v>4</v>
          </cell>
          <cell r="L1653">
            <v>6</v>
          </cell>
          <cell r="M1653">
            <v>5</v>
          </cell>
          <cell r="N1653">
            <v>1</v>
          </cell>
        </row>
        <row r="1654">
          <cell r="A1654">
            <v>3142</v>
          </cell>
          <cell r="B1654">
            <v>25</v>
          </cell>
          <cell r="C1654">
            <v>1586</v>
          </cell>
          <cell r="D1654">
            <v>0</v>
          </cell>
          <cell r="E1654">
            <v>177</v>
          </cell>
          <cell r="F1654">
            <v>0</v>
          </cell>
          <cell r="G1654">
            <v>18</v>
          </cell>
          <cell r="H1654">
            <v>71</v>
          </cell>
          <cell r="I1654">
            <v>1710</v>
          </cell>
          <cell r="J1654">
            <v>2</v>
          </cell>
          <cell r="K1654">
            <v>9</v>
          </cell>
          <cell r="L1654">
            <v>3</v>
          </cell>
          <cell r="M1654">
            <v>8</v>
          </cell>
          <cell r="N1654">
            <v>6</v>
          </cell>
        </row>
        <row r="1655">
          <cell r="A1655">
            <v>1575</v>
          </cell>
          <cell r="B1655">
            <v>25</v>
          </cell>
          <cell r="C1655">
            <v>1703</v>
          </cell>
          <cell r="D1655">
            <v>382</v>
          </cell>
          <cell r="E1655">
            <v>1662</v>
          </cell>
          <cell r="F1655">
            <v>221</v>
          </cell>
          <cell r="G1655">
            <v>340</v>
          </cell>
          <cell r="H1655">
            <v>42</v>
          </cell>
          <cell r="I1655">
            <v>4266</v>
          </cell>
          <cell r="J1655">
            <v>0</v>
          </cell>
          <cell r="K1655">
            <v>5</v>
          </cell>
          <cell r="L1655">
            <v>11</v>
          </cell>
          <cell r="M1655">
            <v>5</v>
          </cell>
          <cell r="N1655">
            <v>2</v>
          </cell>
        </row>
        <row r="1656">
          <cell r="A1656">
            <v>1977</v>
          </cell>
          <cell r="B1656">
            <v>25</v>
          </cell>
          <cell r="C1656">
            <v>1849</v>
          </cell>
          <cell r="D1656">
            <v>0</v>
          </cell>
          <cell r="E1656">
            <v>1267</v>
          </cell>
          <cell r="F1656">
            <v>221</v>
          </cell>
          <cell r="G1656">
            <v>135</v>
          </cell>
          <cell r="H1656">
            <v>0</v>
          </cell>
          <cell r="I1656">
            <v>3472</v>
          </cell>
          <cell r="J1656">
            <v>1</v>
          </cell>
          <cell r="K1656">
            <v>8</v>
          </cell>
          <cell r="L1656">
            <v>4</v>
          </cell>
          <cell r="M1656">
            <v>10</v>
          </cell>
          <cell r="N1656">
            <v>6</v>
          </cell>
        </row>
        <row r="1657">
          <cell r="A1657">
            <v>3014</v>
          </cell>
          <cell r="B1657">
            <v>25</v>
          </cell>
          <cell r="C1657">
            <v>2229</v>
          </cell>
          <cell r="D1657">
            <v>405</v>
          </cell>
          <cell r="E1657">
            <v>849</v>
          </cell>
          <cell r="F1657">
            <v>528</v>
          </cell>
          <cell r="G1657">
            <v>160</v>
          </cell>
          <cell r="H1657">
            <v>205</v>
          </cell>
          <cell r="I1657">
            <v>3966</v>
          </cell>
          <cell r="J1657">
            <v>1</v>
          </cell>
          <cell r="K1657">
            <v>10</v>
          </cell>
          <cell r="L1657">
            <v>3</v>
          </cell>
          <cell r="M1657">
            <v>10</v>
          </cell>
          <cell r="N1657">
            <v>6</v>
          </cell>
        </row>
        <row r="1658">
          <cell r="A1658">
            <v>2168</v>
          </cell>
          <cell r="B1658">
            <v>25</v>
          </cell>
          <cell r="C1658">
            <v>2349</v>
          </cell>
          <cell r="D1658">
            <v>0</v>
          </cell>
          <cell r="E1658">
            <v>264</v>
          </cell>
          <cell r="F1658">
            <v>0</v>
          </cell>
          <cell r="G1658">
            <v>0</v>
          </cell>
          <cell r="H1658">
            <v>52</v>
          </cell>
          <cell r="I1658">
            <v>2561</v>
          </cell>
          <cell r="J1658">
            <v>1</v>
          </cell>
          <cell r="K1658">
            <v>6</v>
          </cell>
          <cell r="L1658">
            <v>6</v>
          </cell>
          <cell r="M1658">
            <v>13</v>
          </cell>
          <cell r="N1658">
            <v>4</v>
          </cell>
        </row>
        <row r="1659">
          <cell r="A1659">
            <v>1738</v>
          </cell>
          <cell r="B1659">
            <v>25</v>
          </cell>
          <cell r="C1659">
            <v>2425</v>
          </cell>
          <cell r="D1659">
            <v>27</v>
          </cell>
          <cell r="E1659">
            <v>274</v>
          </cell>
          <cell r="F1659">
            <v>35</v>
          </cell>
          <cell r="G1659">
            <v>0</v>
          </cell>
          <cell r="H1659">
            <v>412</v>
          </cell>
          <cell r="I1659">
            <v>2349</v>
          </cell>
          <cell r="J1659">
            <v>5</v>
          </cell>
          <cell r="K1659">
            <v>3</v>
          </cell>
          <cell r="L1659">
            <v>4</v>
          </cell>
          <cell r="M1659">
            <v>8</v>
          </cell>
          <cell r="N1659">
            <v>8</v>
          </cell>
        </row>
        <row r="1660">
          <cell r="A1660">
            <v>2681</v>
          </cell>
          <cell r="B1660">
            <v>25</v>
          </cell>
          <cell r="C1660">
            <v>2602</v>
          </cell>
          <cell r="D1660">
            <v>32</v>
          </cell>
          <cell r="E1660">
            <v>525</v>
          </cell>
          <cell r="F1660">
            <v>43</v>
          </cell>
          <cell r="G1660">
            <v>65</v>
          </cell>
          <cell r="H1660">
            <v>32</v>
          </cell>
          <cell r="I1660">
            <v>3235</v>
          </cell>
          <cell r="J1660">
            <v>4</v>
          </cell>
          <cell r="K1660">
            <v>7</v>
          </cell>
          <cell r="L1660">
            <v>8</v>
          </cell>
          <cell r="M1660">
            <v>13</v>
          </cell>
          <cell r="N1660">
            <v>6</v>
          </cell>
        </row>
        <row r="1661">
          <cell r="A1661">
            <v>3207</v>
          </cell>
          <cell r="B1661">
            <v>24</v>
          </cell>
          <cell r="C1661">
            <v>0</v>
          </cell>
          <cell r="D1661">
            <v>0</v>
          </cell>
          <cell r="E1661">
            <v>0</v>
          </cell>
          <cell r="F1661">
            <v>0</v>
          </cell>
          <cell r="G1661">
            <v>0</v>
          </cell>
          <cell r="H1661">
            <v>0</v>
          </cell>
          <cell r="I1661">
            <v>0</v>
          </cell>
          <cell r="J1661">
            <v>3</v>
          </cell>
          <cell r="K1661">
            <v>7</v>
          </cell>
          <cell r="L1661">
            <v>6</v>
          </cell>
          <cell r="M1661">
            <v>6</v>
          </cell>
          <cell r="N1661">
            <v>4</v>
          </cell>
        </row>
        <row r="1662">
          <cell r="A1662">
            <v>1400</v>
          </cell>
          <cell r="B1662">
            <v>24</v>
          </cell>
          <cell r="C1662">
            <v>12</v>
          </cell>
          <cell r="D1662">
            <v>30</v>
          </cell>
          <cell r="E1662">
            <v>54</v>
          </cell>
          <cell r="F1662">
            <v>169</v>
          </cell>
          <cell r="G1662">
            <v>36</v>
          </cell>
          <cell r="H1662">
            <v>169</v>
          </cell>
          <cell r="I1662">
            <v>133</v>
          </cell>
          <cell r="J1662">
            <v>3</v>
          </cell>
          <cell r="K1662">
            <v>2</v>
          </cell>
          <cell r="L1662">
            <v>1</v>
          </cell>
          <cell r="M1662">
            <v>3</v>
          </cell>
          <cell r="N1662">
            <v>5</v>
          </cell>
        </row>
        <row r="1663">
          <cell r="A1663">
            <v>1711</v>
          </cell>
          <cell r="B1663">
            <v>24</v>
          </cell>
          <cell r="C1663">
            <v>30</v>
          </cell>
          <cell r="D1663">
            <v>0</v>
          </cell>
          <cell r="E1663">
            <v>11</v>
          </cell>
          <cell r="F1663">
            <v>0</v>
          </cell>
          <cell r="G1663">
            <v>0</v>
          </cell>
          <cell r="H1663">
            <v>0</v>
          </cell>
          <cell r="I1663">
            <v>42</v>
          </cell>
          <cell r="J1663">
            <v>1</v>
          </cell>
          <cell r="K1663">
            <v>0</v>
          </cell>
          <cell r="L1663">
            <v>0</v>
          </cell>
          <cell r="M1663">
            <v>3</v>
          </cell>
          <cell r="N1663">
            <v>5</v>
          </cell>
        </row>
        <row r="1664">
          <cell r="A1664">
            <v>2157</v>
          </cell>
          <cell r="B1664">
            <v>24</v>
          </cell>
          <cell r="C1664">
            <v>32</v>
          </cell>
          <cell r="D1664">
            <v>0</v>
          </cell>
          <cell r="E1664">
            <v>32</v>
          </cell>
          <cell r="F1664">
            <v>0</v>
          </cell>
          <cell r="G1664">
            <v>0</v>
          </cell>
          <cell r="H1664">
            <v>8</v>
          </cell>
          <cell r="I1664">
            <v>56</v>
          </cell>
          <cell r="J1664">
            <v>1</v>
          </cell>
          <cell r="K1664">
            <v>1</v>
          </cell>
          <cell r="L1664">
            <v>0</v>
          </cell>
          <cell r="M1664">
            <v>2</v>
          </cell>
          <cell r="N1664">
            <v>8</v>
          </cell>
        </row>
        <row r="1665">
          <cell r="A1665">
            <v>1246</v>
          </cell>
          <cell r="B1665">
            <v>24</v>
          </cell>
          <cell r="C1665">
            <v>38</v>
          </cell>
          <cell r="D1665">
            <v>0</v>
          </cell>
          <cell r="E1665">
            <v>14</v>
          </cell>
          <cell r="F1665">
            <v>0</v>
          </cell>
          <cell r="G1665">
            <v>0</v>
          </cell>
          <cell r="H1665">
            <v>7</v>
          </cell>
          <cell r="I1665">
            <v>45</v>
          </cell>
          <cell r="J1665">
            <v>1</v>
          </cell>
          <cell r="K1665">
            <v>1</v>
          </cell>
          <cell r="L1665">
            <v>0</v>
          </cell>
          <cell r="M1665">
            <v>2</v>
          </cell>
          <cell r="N1665">
            <v>8</v>
          </cell>
        </row>
        <row r="1666">
          <cell r="A1666">
            <v>1183</v>
          </cell>
          <cell r="B1666">
            <v>24</v>
          </cell>
          <cell r="C1666">
            <v>42</v>
          </cell>
          <cell r="D1666">
            <v>0</v>
          </cell>
          <cell r="E1666">
            <v>42</v>
          </cell>
          <cell r="F1666">
            <v>13</v>
          </cell>
          <cell r="G1666">
            <v>4</v>
          </cell>
          <cell r="H1666">
            <v>29</v>
          </cell>
          <cell r="I1666">
            <v>71</v>
          </cell>
          <cell r="J1666">
            <v>2</v>
          </cell>
          <cell r="K1666">
            <v>1</v>
          </cell>
          <cell r="L1666">
            <v>1</v>
          </cell>
          <cell r="M1666">
            <v>2</v>
          </cell>
          <cell r="N1666">
            <v>8</v>
          </cell>
        </row>
        <row r="1667">
          <cell r="A1667">
            <v>2590</v>
          </cell>
          <cell r="B1667">
            <v>24</v>
          </cell>
          <cell r="C1667">
            <v>42</v>
          </cell>
          <cell r="D1667">
            <v>0</v>
          </cell>
          <cell r="E1667">
            <v>42</v>
          </cell>
          <cell r="F1667">
            <v>13</v>
          </cell>
          <cell r="G1667">
            <v>4</v>
          </cell>
          <cell r="H1667">
            <v>29</v>
          </cell>
          <cell r="I1667">
            <v>71</v>
          </cell>
          <cell r="J1667">
            <v>2</v>
          </cell>
          <cell r="K1667">
            <v>1</v>
          </cell>
          <cell r="L1667">
            <v>1</v>
          </cell>
          <cell r="M1667">
            <v>2</v>
          </cell>
          <cell r="N1667">
            <v>8</v>
          </cell>
        </row>
        <row r="1668">
          <cell r="A1668">
            <v>1044</v>
          </cell>
          <cell r="B1668">
            <v>24</v>
          </cell>
          <cell r="C1668">
            <v>43</v>
          </cell>
          <cell r="D1668">
            <v>258</v>
          </cell>
          <cell r="E1668">
            <v>201</v>
          </cell>
          <cell r="F1668">
            <v>215</v>
          </cell>
          <cell r="G1668">
            <v>315</v>
          </cell>
          <cell r="H1668">
            <v>717</v>
          </cell>
          <cell r="I1668">
            <v>315</v>
          </cell>
          <cell r="J1668">
            <v>3</v>
          </cell>
          <cell r="K1668">
            <v>3</v>
          </cell>
          <cell r="L1668">
            <v>1</v>
          </cell>
          <cell r="M1668">
            <v>3</v>
          </cell>
          <cell r="N1668">
            <v>9</v>
          </cell>
        </row>
        <row r="1669">
          <cell r="A1669">
            <v>2861</v>
          </cell>
          <cell r="B1669">
            <v>24</v>
          </cell>
          <cell r="C1669">
            <v>72</v>
          </cell>
          <cell r="D1669">
            <v>3</v>
          </cell>
          <cell r="E1669">
            <v>29</v>
          </cell>
          <cell r="F1669">
            <v>0</v>
          </cell>
          <cell r="G1669">
            <v>0</v>
          </cell>
          <cell r="H1669">
            <v>46</v>
          </cell>
          <cell r="I1669">
            <v>59</v>
          </cell>
          <cell r="J1669">
            <v>1</v>
          </cell>
          <cell r="K1669">
            <v>1</v>
          </cell>
          <cell r="L1669">
            <v>1</v>
          </cell>
          <cell r="M1669">
            <v>2</v>
          </cell>
          <cell r="N1669">
            <v>4</v>
          </cell>
        </row>
        <row r="1670">
          <cell r="A1670">
            <v>3180</v>
          </cell>
          <cell r="B1670">
            <v>24</v>
          </cell>
          <cell r="C1670">
            <v>83</v>
          </cell>
          <cell r="D1670">
            <v>7</v>
          </cell>
          <cell r="E1670">
            <v>62</v>
          </cell>
          <cell r="F1670">
            <v>7</v>
          </cell>
          <cell r="G1670">
            <v>4</v>
          </cell>
          <cell r="H1670">
            <v>0</v>
          </cell>
          <cell r="I1670">
            <v>163</v>
          </cell>
          <cell r="J1670">
            <v>2</v>
          </cell>
          <cell r="K1670">
            <v>2</v>
          </cell>
          <cell r="L1670">
            <v>0</v>
          </cell>
          <cell r="M1670">
            <v>3</v>
          </cell>
          <cell r="N1670">
            <v>7</v>
          </cell>
        </row>
        <row r="1671">
          <cell r="A1671">
            <v>1472</v>
          </cell>
          <cell r="B1671">
            <v>24</v>
          </cell>
          <cell r="C1671">
            <v>89</v>
          </cell>
          <cell r="D1671">
            <v>0</v>
          </cell>
          <cell r="E1671">
            <v>41</v>
          </cell>
          <cell r="F1671">
            <v>16</v>
          </cell>
          <cell r="G1671">
            <v>8</v>
          </cell>
          <cell r="H1671">
            <v>8</v>
          </cell>
          <cell r="I1671">
            <v>146</v>
          </cell>
          <cell r="J1671">
            <v>1</v>
          </cell>
          <cell r="K1671">
            <v>1</v>
          </cell>
          <cell r="L1671">
            <v>0</v>
          </cell>
          <cell r="M1671">
            <v>3</v>
          </cell>
          <cell r="N1671">
            <v>7</v>
          </cell>
        </row>
        <row r="1672">
          <cell r="A1672">
            <v>2361</v>
          </cell>
          <cell r="B1672">
            <v>24</v>
          </cell>
          <cell r="C1672">
            <v>104</v>
          </cell>
          <cell r="D1672">
            <v>17</v>
          </cell>
          <cell r="E1672">
            <v>98</v>
          </cell>
          <cell r="F1672">
            <v>17</v>
          </cell>
          <cell r="G1672">
            <v>0</v>
          </cell>
          <cell r="H1672">
            <v>23</v>
          </cell>
          <cell r="I1672">
            <v>214</v>
          </cell>
          <cell r="J1672">
            <v>1</v>
          </cell>
          <cell r="K1672">
            <v>2</v>
          </cell>
          <cell r="L1672">
            <v>0</v>
          </cell>
          <cell r="M1672">
            <v>3</v>
          </cell>
          <cell r="N1672">
            <v>9</v>
          </cell>
        </row>
        <row r="1673">
          <cell r="A1673">
            <v>3089</v>
          </cell>
          <cell r="B1673">
            <v>24</v>
          </cell>
          <cell r="C1673">
            <v>136</v>
          </cell>
          <cell r="D1673">
            <v>18</v>
          </cell>
          <cell r="E1673">
            <v>205</v>
          </cell>
          <cell r="F1673">
            <v>44</v>
          </cell>
          <cell r="G1673">
            <v>29</v>
          </cell>
          <cell r="H1673">
            <v>18</v>
          </cell>
          <cell r="I1673">
            <v>414</v>
          </cell>
          <cell r="J1673">
            <v>2</v>
          </cell>
          <cell r="K1673">
            <v>3</v>
          </cell>
          <cell r="L1673">
            <v>0</v>
          </cell>
          <cell r="M1673">
            <v>4</v>
          </cell>
          <cell r="N1673">
            <v>7</v>
          </cell>
        </row>
        <row r="1674">
          <cell r="A1674">
            <v>2098</v>
          </cell>
          <cell r="B1674">
            <v>24</v>
          </cell>
          <cell r="C1674">
            <v>331</v>
          </cell>
          <cell r="D1674">
            <v>147</v>
          </cell>
          <cell r="E1674">
            <v>203</v>
          </cell>
          <cell r="F1674">
            <v>240</v>
          </cell>
          <cell r="G1674">
            <v>105</v>
          </cell>
          <cell r="H1674">
            <v>575</v>
          </cell>
          <cell r="I1674">
            <v>451</v>
          </cell>
          <cell r="J1674">
            <v>1</v>
          </cell>
          <cell r="K1674">
            <v>3</v>
          </cell>
          <cell r="L1674">
            <v>5</v>
          </cell>
          <cell r="M1674">
            <v>3</v>
          </cell>
          <cell r="N1674">
            <v>6</v>
          </cell>
        </row>
        <row r="1675">
          <cell r="A1675">
            <v>2314</v>
          </cell>
          <cell r="B1675">
            <v>24</v>
          </cell>
          <cell r="C1675">
            <v>348</v>
          </cell>
          <cell r="D1675">
            <v>0</v>
          </cell>
          <cell r="E1675">
            <v>1025</v>
          </cell>
          <cell r="F1675">
            <v>0</v>
          </cell>
          <cell r="G1675">
            <v>269</v>
          </cell>
          <cell r="H1675">
            <v>160</v>
          </cell>
          <cell r="I1675">
            <v>1482</v>
          </cell>
          <cell r="J1675">
            <v>1</v>
          </cell>
          <cell r="K1675">
            <v>6</v>
          </cell>
          <cell r="L1675">
            <v>5</v>
          </cell>
          <cell r="M1675">
            <v>8</v>
          </cell>
          <cell r="N1675">
            <v>9</v>
          </cell>
        </row>
        <row r="1676">
          <cell r="A1676">
            <v>1685</v>
          </cell>
          <cell r="B1676">
            <v>24</v>
          </cell>
          <cell r="C1676">
            <v>383</v>
          </cell>
          <cell r="D1676">
            <v>65</v>
          </cell>
          <cell r="E1676">
            <v>72</v>
          </cell>
          <cell r="F1676">
            <v>55</v>
          </cell>
          <cell r="G1676">
            <v>48</v>
          </cell>
          <cell r="H1676">
            <v>17</v>
          </cell>
          <cell r="I1676">
            <v>605</v>
          </cell>
          <cell r="J1676">
            <v>3</v>
          </cell>
          <cell r="K1676">
            <v>4</v>
          </cell>
          <cell r="L1676">
            <v>1</v>
          </cell>
          <cell r="M1676">
            <v>4</v>
          </cell>
          <cell r="N1676">
            <v>7</v>
          </cell>
        </row>
        <row r="1677">
          <cell r="A1677">
            <v>2348</v>
          </cell>
          <cell r="B1677">
            <v>24</v>
          </cell>
          <cell r="C1677">
            <v>383</v>
          </cell>
          <cell r="D1677">
            <v>65</v>
          </cell>
          <cell r="E1677">
            <v>72</v>
          </cell>
          <cell r="F1677">
            <v>55</v>
          </cell>
          <cell r="G1677">
            <v>48</v>
          </cell>
          <cell r="H1677">
            <v>17</v>
          </cell>
          <cell r="I1677">
            <v>605</v>
          </cell>
          <cell r="J1677">
            <v>3</v>
          </cell>
          <cell r="K1677">
            <v>4</v>
          </cell>
          <cell r="L1677">
            <v>1</v>
          </cell>
          <cell r="M1677">
            <v>4</v>
          </cell>
          <cell r="N1677">
            <v>7</v>
          </cell>
        </row>
        <row r="1678">
          <cell r="A1678">
            <v>2922</v>
          </cell>
          <cell r="B1678">
            <v>24</v>
          </cell>
          <cell r="C1678">
            <v>476</v>
          </cell>
          <cell r="D1678">
            <v>83</v>
          </cell>
          <cell r="E1678">
            <v>767</v>
          </cell>
          <cell r="F1678">
            <v>243</v>
          </cell>
          <cell r="G1678">
            <v>186</v>
          </cell>
          <cell r="H1678">
            <v>33</v>
          </cell>
          <cell r="I1678">
            <v>1723</v>
          </cell>
          <cell r="J1678">
            <v>1</v>
          </cell>
          <cell r="K1678">
            <v>4</v>
          </cell>
          <cell r="L1678">
            <v>7</v>
          </cell>
          <cell r="M1678">
            <v>10</v>
          </cell>
          <cell r="N1678">
            <v>1</v>
          </cell>
        </row>
        <row r="1679">
          <cell r="A1679">
            <v>3077</v>
          </cell>
          <cell r="B1679">
            <v>24</v>
          </cell>
          <cell r="C1679">
            <v>532</v>
          </cell>
          <cell r="D1679">
            <v>6</v>
          </cell>
          <cell r="E1679">
            <v>120</v>
          </cell>
          <cell r="F1679">
            <v>9</v>
          </cell>
          <cell r="G1679">
            <v>6</v>
          </cell>
          <cell r="H1679">
            <v>145</v>
          </cell>
          <cell r="I1679">
            <v>529</v>
          </cell>
          <cell r="J1679">
            <v>3</v>
          </cell>
          <cell r="K1679">
            <v>5</v>
          </cell>
          <cell r="L1679">
            <v>1</v>
          </cell>
          <cell r="M1679">
            <v>4</v>
          </cell>
          <cell r="N1679">
            <v>7</v>
          </cell>
        </row>
        <row r="1680">
          <cell r="A1680">
            <v>1502</v>
          </cell>
          <cell r="B1680">
            <v>24</v>
          </cell>
          <cell r="C1680">
            <v>545</v>
          </cell>
          <cell r="D1680">
            <v>55</v>
          </cell>
          <cell r="E1680">
            <v>934</v>
          </cell>
          <cell r="F1680">
            <v>101</v>
          </cell>
          <cell r="G1680">
            <v>50</v>
          </cell>
          <cell r="H1680">
            <v>180</v>
          </cell>
          <cell r="I1680">
            <v>1506</v>
          </cell>
          <cell r="J1680">
            <v>1</v>
          </cell>
          <cell r="K1680">
            <v>4</v>
          </cell>
          <cell r="L1680">
            <v>5</v>
          </cell>
          <cell r="M1680">
            <v>7</v>
          </cell>
          <cell r="N1680">
            <v>2</v>
          </cell>
        </row>
        <row r="1681">
          <cell r="A1681">
            <v>2073</v>
          </cell>
          <cell r="B1681">
            <v>24</v>
          </cell>
          <cell r="C1681">
            <v>545</v>
          </cell>
          <cell r="D1681">
            <v>55</v>
          </cell>
          <cell r="E1681">
            <v>934</v>
          </cell>
          <cell r="F1681">
            <v>101</v>
          </cell>
          <cell r="G1681">
            <v>50</v>
          </cell>
          <cell r="H1681">
            <v>180</v>
          </cell>
          <cell r="I1681">
            <v>1506</v>
          </cell>
          <cell r="J1681">
            <v>1</v>
          </cell>
          <cell r="K1681">
            <v>4</v>
          </cell>
          <cell r="L1681">
            <v>5</v>
          </cell>
          <cell r="M1681">
            <v>7</v>
          </cell>
          <cell r="N1681">
            <v>2</v>
          </cell>
        </row>
        <row r="1682">
          <cell r="A1682">
            <v>1206</v>
          </cell>
          <cell r="B1682">
            <v>24</v>
          </cell>
          <cell r="C1682">
            <v>591</v>
          </cell>
          <cell r="D1682">
            <v>13</v>
          </cell>
          <cell r="E1682">
            <v>107</v>
          </cell>
          <cell r="F1682">
            <v>0</v>
          </cell>
          <cell r="G1682">
            <v>0</v>
          </cell>
          <cell r="H1682">
            <v>214</v>
          </cell>
          <cell r="I1682">
            <v>496</v>
          </cell>
          <cell r="J1682">
            <v>2</v>
          </cell>
          <cell r="K1682">
            <v>4</v>
          </cell>
          <cell r="L1682">
            <v>1</v>
          </cell>
          <cell r="M1682">
            <v>5</v>
          </cell>
          <cell r="N1682">
            <v>7</v>
          </cell>
        </row>
        <row r="1683">
          <cell r="A1683">
            <v>2437</v>
          </cell>
          <cell r="B1683">
            <v>24</v>
          </cell>
          <cell r="C1683">
            <v>790</v>
          </cell>
          <cell r="D1683">
            <v>161</v>
          </cell>
          <cell r="E1683">
            <v>482</v>
          </cell>
          <cell r="F1683">
            <v>210</v>
          </cell>
          <cell r="G1683">
            <v>14</v>
          </cell>
          <cell r="H1683">
            <v>79</v>
          </cell>
          <cell r="I1683">
            <v>1578</v>
          </cell>
          <cell r="J1683">
            <v>7</v>
          </cell>
          <cell r="K1683">
            <v>4</v>
          </cell>
          <cell r="L1683">
            <v>6</v>
          </cell>
          <cell r="M1683">
            <v>8</v>
          </cell>
          <cell r="N1683">
            <v>3</v>
          </cell>
        </row>
        <row r="1684">
          <cell r="A1684">
            <v>2633</v>
          </cell>
          <cell r="B1684">
            <v>24</v>
          </cell>
          <cell r="C1684">
            <v>848</v>
          </cell>
          <cell r="D1684">
            <v>48</v>
          </cell>
          <cell r="E1684">
            <v>478</v>
          </cell>
          <cell r="F1684">
            <v>251</v>
          </cell>
          <cell r="G1684">
            <v>48</v>
          </cell>
          <cell r="H1684">
            <v>400</v>
          </cell>
          <cell r="I1684">
            <v>1272</v>
          </cell>
          <cell r="J1684">
            <v>6</v>
          </cell>
          <cell r="K1684">
            <v>7</v>
          </cell>
          <cell r="L1684">
            <v>4</v>
          </cell>
          <cell r="M1684">
            <v>6</v>
          </cell>
          <cell r="N1684">
            <v>6</v>
          </cell>
        </row>
        <row r="1685">
          <cell r="A1685">
            <v>3192</v>
          </cell>
          <cell r="B1685">
            <v>24</v>
          </cell>
          <cell r="C1685">
            <v>1586</v>
          </cell>
          <cell r="D1685">
            <v>16</v>
          </cell>
          <cell r="E1685">
            <v>159</v>
          </cell>
          <cell r="F1685">
            <v>22</v>
          </cell>
          <cell r="G1685">
            <v>0</v>
          </cell>
          <cell r="H1685">
            <v>74</v>
          </cell>
          <cell r="I1685">
            <v>1709</v>
          </cell>
          <cell r="J1685">
            <v>3</v>
          </cell>
          <cell r="K1685">
            <v>7</v>
          </cell>
          <cell r="L1685">
            <v>6</v>
          </cell>
          <cell r="M1685">
            <v>6</v>
          </cell>
          <cell r="N1685">
            <v>4</v>
          </cell>
        </row>
        <row r="1686">
          <cell r="A1686">
            <v>1435</v>
          </cell>
          <cell r="B1686">
            <v>24</v>
          </cell>
          <cell r="C1686">
            <v>1811</v>
          </cell>
          <cell r="D1686">
            <v>105</v>
          </cell>
          <cell r="E1686">
            <v>444</v>
          </cell>
          <cell r="F1686">
            <v>171</v>
          </cell>
          <cell r="G1686">
            <v>130</v>
          </cell>
          <cell r="H1686">
            <v>102</v>
          </cell>
          <cell r="I1686">
            <v>2559</v>
          </cell>
          <cell r="J1686">
            <v>3</v>
          </cell>
          <cell r="K1686">
            <v>8</v>
          </cell>
          <cell r="L1686">
            <v>9</v>
          </cell>
          <cell r="M1686">
            <v>7</v>
          </cell>
          <cell r="N1686">
            <v>7</v>
          </cell>
        </row>
        <row r="1687">
          <cell r="A1687">
            <v>3054</v>
          </cell>
          <cell r="B1687">
            <v>24</v>
          </cell>
          <cell r="C1687">
            <v>1811</v>
          </cell>
          <cell r="D1687">
            <v>105</v>
          </cell>
          <cell r="E1687">
            <v>444</v>
          </cell>
          <cell r="F1687">
            <v>171</v>
          </cell>
          <cell r="G1687">
            <v>130</v>
          </cell>
          <cell r="H1687">
            <v>102</v>
          </cell>
          <cell r="I1687">
            <v>2559</v>
          </cell>
          <cell r="J1687">
            <v>3</v>
          </cell>
          <cell r="K1687">
            <v>8</v>
          </cell>
          <cell r="L1687">
            <v>9</v>
          </cell>
          <cell r="M1687">
            <v>7</v>
          </cell>
          <cell r="N1687">
            <v>7</v>
          </cell>
        </row>
        <row r="1688">
          <cell r="A1688">
            <v>1893</v>
          </cell>
          <cell r="B1688">
            <v>24</v>
          </cell>
          <cell r="C1688">
            <v>2776</v>
          </cell>
          <cell r="D1688">
            <v>0</v>
          </cell>
          <cell r="E1688">
            <v>207</v>
          </cell>
          <cell r="F1688">
            <v>0</v>
          </cell>
          <cell r="G1688">
            <v>0</v>
          </cell>
          <cell r="H1688">
            <v>507</v>
          </cell>
          <cell r="I1688">
            <v>2476</v>
          </cell>
          <cell r="J1688">
            <v>6</v>
          </cell>
          <cell r="K1688">
            <v>10</v>
          </cell>
          <cell r="L1688">
            <v>5</v>
          </cell>
          <cell r="M1688">
            <v>10</v>
          </cell>
          <cell r="N1688">
            <v>8</v>
          </cell>
        </row>
        <row r="1689">
          <cell r="A1689">
            <v>2889</v>
          </cell>
          <cell r="B1689">
            <v>24</v>
          </cell>
          <cell r="C1689">
            <v>2776</v>
          </cell>
          <cell r="D1689">
            <v>0</v>
          </cell>
          <cell r="E1689">
            <v>207</v>
          </cell>
          <cell r="F1689">
            <v>0</v>
          </cell>
          <cell r="G1689">
            <v>0</v>
          </cell>
          <cell r="H1689">
            <v>507</v>
          </cell>
          <cell r="I1689">
            <v>2476</v>
          </cell>
          <cell r="J1689">
            <v>6</v>
          </cell>
          <cell r="K1689">
            <v>10</v>
          </cell>
          <cell r="L1689">
            <v>5</v>
          </cell>
          <cell r="M1689">
            <v>10</v>
          </cell>
          <cell r="N1689">
            <v>8</v>
          </cell>
        </row>
        <row r="1690">
          <cell r="A1690">
            <v>3151</v>
          </cell>
          <cell r="B1690">
            <v>23</v>
          </cell>
          <cell r="C1690">
            <v>10</v>
          </cell>
          <cell r="D1690">
            <v>38</v>
          </cell>
          <cell r="E1690">
            <v>48</v>
          </cell>
          <cell r="F1690">
            <v>57</v>
          </cell>
          <cell r="G1690">
            <v>67</v>
          </cell>
          <cell r="H1690">
            <v>110</v>
          </cell>
          <cell r="I1690">
            <v>110</v>
          </cell>
          <cell r="J1690">
            <v>3</v>
          </cell>
          <cell r="K1690">
            <v>2</v>
          </cell>
          <cell r="L1690">
            <v>1</v>
          </cell>
          <cell r="M1690">
            <v>3</v>
          </cell>
          <cell r="N1690">
            <v>5</v>
          </cell>
        </row>
        <row r="1691">
          <cell r="A1691">
            <v>2401</v>
          </cell>
          <cell r="B1691">
            <v>23</v>
          </cell>
          <cell r="C1691">
            <v>14</v>
          </cell>
          <cell r="D1691">
            <v>82</v>
          </cell>
          <cell r="E1691">
            <v>118</v>
          </cell>
          <cell r="F1691">
            <v>50</v>
          </cell>
          <cell r="G1691">
            <v>36</v>
          </cell>
          <cell r="H1691">
            <v>55</v>
          </cell>
          <cell r="I1691">
            <v>246</v>
          </cell>
          <cell r="J1691">
            <v>3</v>
          </cell>
          <cell r="K1691">
            <v>2</v>
          </cell>
          <cell r="L1691">
            <v>0</v>
          </cell>
          <cell r="M1691">
            <v>4</v>
          </cell>
          <cell r="N1691">
            <v>7</v>
          </cell>
        </row>
        <row r="1692">
          <cell r="A1692">
            <v>1360</v>
          </cell>
          <cell r="B1692">
            <v>23</v>
          </cell>
          <cell r="C1692">
            <v>16</v>
          </cell>
          <cell r="D1692">
            <v>49</v>
          </cell>
          <cell r="E1692">
            <v>81</v>
          </cell>
          <cell r="F1692">
            <v>71</v>
          </cell>
          <cell r="G1692">
            <v>11</v>
          </cell>
          <cell r="H1692">
            <v>212</v>
          </cell>
          <cell r="I1692">
            <v>16</v>
          </cell>
          <cell r="J1692">
            <v>1</v>
          </cell>
          <cell r="K1692">
            <v>1</v>
          </cell>
          <cell r="L1692">
            <v>1</v>
          </cell>
          <cell r="M1692">
            <v>2</v>
          </cell>
          <cell r="N1692">
            <v>9</v>
          </cell>
        </row>
        <row r="1693">
          <cell r="A1693">
            <v>1810</v>
          </cell>
          <cell r="B1693">
            <v>23</v>
          </cell>
          <cell r="C1693">
            <v>21</v>
          </cell>
          <cell r="D1693">
            <v>0</v>
          </cell>
          <cell r="E1693">
            <v>35</v>
          </cell>
          <cell r="F1693">
            <v>92</v>
          </cell>
          <cell r="G1693">
            <v>0</v>
          </cell>
          <cell r="H1693">
            <v>7</v>
          </cell>
          <cell r="I1693">
            <v>141</v>
          </cell>
          <cell r="J1693">
            <v>1</v>
          </cell>
          <cell r="K1693">
            <v>1</v>
          </cell>
          <cell r="L1693">
            <v>0</v>
          </cell>
          <cell r="M1693">
            <v>3</v>
          </cell>
          <cell r="N1693">
            <v>6</v>
          </cell>
        </row>
        <row r="1694">
          <cell r="A1694">
            <v>1592</v>
          </cell>
          <cell r="B1694">
            <v>23</v>
          </cell>
          <cell r="C1694">
            <v>34</v>
          </cell>
          <cell r="D1694">
            <v>17</v>
          </cell>
          <cell r="E1694">
            <v>21</v>
          </cell>
          <cell r="F1694">
            <v>64</v>
          </cell>
          <cell r="G1694">
            <v>8</v>
          </cell>
          <cell r="H1694">
            <v>47</v>
          </cell>
          <cell r="I1694">
            <v>98</v>
          </cell>
          <cell r="J1694">
            <v>2</v>
          </cell>
          <cell r="K1694">
            <v>1</v>
          </cell>
          <cell r="L1694">
            <v>0</v>
          </cell>
          <cell r="M1694">
            <v>3</v>
          </cell>
          <cell r="N1694">
            <v>7</v>
          </cell>
        </row>
        <row r="1695">
          <cell r="A1695">
            <v>2318</v>
          </cell>
          <cell r="B1695">
            <v>23</v>
          </cell>
          <cell r="C1695">
            <v>45</v>
          </cell>
          <cell r="D1695">
            <v>21</v>
          </cell>
          <cell r="E1695">
            <v>24</v>
          </cell>
          <cell r="F1695">
            <v>0</v>
          </cell>
          <cell r="G1695">
            <v>10</v>
          </cell>
          <cell r="H1695">
            <v>10</v>
          </cell>
          <cell r="I1695">
            <v>91</v>
          </cell>
          <cell r="J1695">
            <v>1</v>
          </cell>
          <cell r="K1695">
            <v>1</v>
          </cell>
          <cell r="L1695">
            <v>0</v>
          </cell>
          <cell r="M1695">
            <v>3</v>
          </cell>
          <cell r="N1695">
            <v>6</v>
          </cell>
        </row>
        <row r="1696">
          <cell r="A1696">
            <v>2741</v>
          </cell>
          <cell r="B1696">
            <v>23</v>
          </cell>
          <cell r="C1696">
            <v>59</v>
          </cell>
          <cell r="D1696">
            <v>4</v>
          </cell>
          <cell r="E1696">
            <v>7</v>
          </cell>
          <cell r="F1696">
            <v>0</v>
          </cell>
          <cell r="G1696">
            <v>0</v>
          </cell>
          <cell r="H1696">
            <v>4</v>
          </cell>
          <cell r="I1696">
            <v>67</v>
          </cell>
          <cell r="J1696">
            <v>1</v>
          </cell>
          <cell r="K1696">
            <v>1</v>
          </cell>
          <cell r="L1696">
            <v>0</v>
          </cell>
          <cell r="M1696">
            <v>3</v>
          </cell>
          <cell r="N1696">
            <v>5</v>
          </cell>
        </row>
        <row r="1697">
          <cell r="A1697">
            <v>3114</v>
          </cell>
          <cell r="B1697">
            <v>23</v>
          </cell>
          <cell r="C1697">
            <v>109</v>
          </cell>
          <cell r="D1697">
            <v>0</v>
          </cell>
          <cell r="E1697">
            <v>35</v>
          </cell>
          <cell r="F1697">
            <v>0</v>
          </cell>
          <cell r="G1697">
            <v>4</v>
          </cell>
          <cell r="H1697">
            <v>17</v>
          </cell>
          <cell r="I1697">
            <v>131</v>
          </cell>
          <cell r="J1697">
            <v>1</v>
          </cell>
          <cell r="K1697">
            <v>2</v>
          </cell>
          <cell r="L1697">
            <v>0</v>
          </cell>
          <cell r="M1697">
            <v>2</v>
          </cell>
          <cell r="N1697">
            <v>9</v>
          </cell>
        </row>
        <row r="1698">
          <cell r="A1698">
            <v>2333</v>
          </cell>
          <cell r="B1698">
            <v>23</v>
          </cell>
          <cell r="C1698">
            <v>210</v>
          </cell>
          <cell r="D1698">
            <v>29</v>
          </cell>
          <cell r="E1698">
            <v>183</v>
          </cell>
          <cell r="F1698">
            <v>81</v>
          </cell>
          <cell r="G1698">
            <v>37</v>
          </cell>
          <cell r="H1698">
            <v>15</v>
          </cell>
          <cell r="I1698">
            <v>526</v>
          </cell>
          <cell r="J1698">
            <v>1</v>
          </cell>
          <cell r="K1698">
            <v>4</v>
          </cell>
          <cell r="L1698">
            <v>1</v>
          </cell>
          <cell r="M1698">
            <v>5</v>
          </cell>
          <cell r="N1698">
            <v>4</v>
          </cell>
        </row>
        <row r="1699">
          <cell r="A1699">
            <v>2594</v>
          </cell>
          <cell r="B1699">
            <v>23</v>
          </cell>
          <cell r="C1699">
            <v>210</v>
          </cell>
          <cell r="D1699">
            <v>29</v>
          </cell>
          <cell r="E1699">
            <v>183</v>
          </cell>
          <cell r="F1699">
            <v>81</v>
          </cell>
          <cell r="G1699">
            <v>37</v>
          </cell>
          <cell r="H1699">
            <v>15</v>
          </cell>
          <cell r="I1699">
            <v>526</v>
          </cell>
          <cell r="J1699">
            <v>1</v>
          </cell>
          <cell r="K1699">
            <v>4</v>
          </cell>
          <cell r="L1699">
            <v>1</v>
          </cell>
          <cell r="M1699">
            <v>5</v>
          </cell>
          <cell r="N1699">
            <v>4</v>
          </cell>
        </row>
        <row r="1700">
          <cell r="A1700">
            <v>1890</v>
          </cell>
          <cell r="B1700">
            <v>23</v>
          </cell>
          <cell r="C1700">
            <v>324</v>
          </cell>
          <cell r="D1700">
            <v>29</v>
          </cell>
          <cell r="E1700">
            <v>156</v>
          </cell>
          <cell r="F1700">
            <v>76</v>
          </cell>
          <cell r="G1700">
            <v>10</v>
          </cell>
          <cell r="H1700">
            <v>38</v>
          </cell>
          <cell r="I1700">
            <v>556</v>
          </cell>
          <cell r="J1700">
            <v>1</v>
          </cell>
          <cell r="K1700">
            <v>2</v>
          </cell>
          <cell r="L1700">
            <v>1</v>
          </cell>
          <cell r="M1700">
            <v>6</v>
          </cell>
          <cell r="N1700">
            <v>4</v>
          </cell>
        </row>
        <row r="1701">
          <cell r="A1701">
            <v>2043</v>
          </cell>
          <cell r="B1701">
            <v>23</v>
          </cell>
          <cell r="C1701">
            <v>419</v>
          </cell>
          <cell r="D1701">
            <v>281</v>
          </cell>
          <cell r="E1701">
            <v>903</v>
          </cell>
          <cell r="F1701">
            <v>287</v>
          </cell>
          <cell r="G1701">
            <v>199</v>
          </cell>
          <cell r="H1701">
            <v>118</v>
          </cell>
          <cell r="I1701">
            <v>1971</v>
          </cell>
          <cell r="J1701">
            <v>2</v>
          </cell>
          <cell r="K1701">
            <v>5</v>
          </cell>
          <cell r="L1701">
            <v>2</v>
          </cell>
          <cell r="M1701">
            <v>11</v>
          </cell>
          <cell r="N1701">
            <v>5</v>
          </cell>
        </row>
        <row r="1702">
          <cell r="A1702">
            <v>3046</v>
          </cell>
          <cell r="B1702">
            <v>23</v>
          </cell>
          <cell r="C1702">
            <v>419</v>
          </cell>
          <cell r="D1702">
            <v>281</v>
          </cell>
          <cell r="E1702">
            <v>903</v>
          </cell>
          <cell r="F1702">
            <v>287</v>
          </cell>
          <cell r="G1702">
            <v>199</v>
          </cell>
          <cell r="H1702">
            <v>118</v>
          </cell>
          <cell r="I1702">
            <v>1971</v>
          </cell>
          <cell r="J1702">
            <v>2</v>
          </cell>
          <cell r="K1702">
            <v>5</v>
          </cell>
          <cell r="L1702">
            <v>2</v>
          </cell>
          <cell r="M1702">
            <v>11</v>
          </cell>
          <cell r="N1702">
            <v>5</v>
          </cell>
        </row>
        <row r="1703">
          <cell r="A1703">
            <v>2613</v>
          </cell>
          <cell r="B1703">
            <v>23</v>
          </cell>
          <cell r="C1703">
            <v>528</v>
          </cell>
          <cell r="D1703">
            <v>187</v>
          </cell>
          <cell r="E1703">
            <v>908</v>
          </cell>
          <cell r="F1703">
            <v>270</v>
          </cell>
          <cell r="G1703">
            <v>56</v>
          </cell>
          <cell r="H1703">
            <v>226</v>
          </cell>
          <cell r="I1703">
            <v>1723</v>
          </cell>
          <cell r="J1703">
            <v>1</v>
          </cell>
          <cell r="K1703">
            <v>3</v>
          </cell>
          <cell r="L1703">
            <v>6</v>
          </cell>
          <cell r="M1703">
            <v>12</v>
          </cell>
          <cell r="N1703">
            <v>1</v>
          </cell>
        </row>
        <row r="1704">
          <cell r="A1704">
            <v>3012</v>
          </cell>
          <cell r="B1704">
            <v>23</v>
          </cell>
          <cell r="C1704">
            <v>635</v>
          </cell>
          <cell r="D1704">
            <v>238</v>
          </cell>
          <cell r="E1704">
            <v>572</v>
          </cell>
          <cell r="F1704">
            <v>167</v>
          </cell>
          <cell r="G1704">
            <v>16</v>
          </cell>
          <cell r="H1704">
            <v>64</v>
          </cell>
          <cell r="I1704">
            <v>1565</v>
          </cell>
          <cell r="J1704">
            <v>4</v>
          </cell>
          <cell r="K1704">
            <v>4</v>
          </cell>
          <cell r="L1704">
            <v>4</v>
          </cell>
          <cell r="M1704">
            <v>10</v>
          </cell>
          <cell r="N1704">
            <v>3</v>
          </cell>
        </row>
        <row r="1705">
          <cell r="A1705">
            <v>1603</v>
          </cell>
          <cell r="B1705">
            <v>23</v>
          </cell>
          <cell r="C1705">
            <v>998</v>
          </cell>
          <cell r="D1705">
            <v>0</v>
          </cell>
          <cell r="E1705">
            <v>77</v>
          </cell>
          <cell r="F1705">
            <v>28</v>
          </cell>
          <cell r="G1705">
            <v>0</v>
          </cell>
          <cell r="H1705">
            <v>43</v>
          </cell>
          <cell r="I1705">
            <v>1061</v>
          </cell>
          <cell r="J1705">
            <v>3</v>
          </cell>
          <cell r="K1705">
            <v>6</v>
          </cell>
          <cell r="L1705">
            <v>1</v>
          </cell>
          <cell r="M1705">
            <v>7</v>
          </cell>
          <cell r="N1705">
            <v>6</v>
          </cell>
        </row>
        <row r="1706">
          <cell r="A1706">
            <v>1305</v>
          </cell>
          <cell r="B1706">
            <v>23</v>
          </cell>
          <cell r="C1706">
            <v>1048</v>
          </cell>
          <cell r="D1706">
            <v>13</v>
          </cell>
          <cell r="E1706">
            <v>303</v>
          </cell>
          <cell r="F1706">
            <v>97</v>
          </cell>
          <cell r="G1706">
            <v>74</v>
          </cell>
          <cell r="H1706">
            <v>196</v>
          </cell>
          <cell r="I1706">
            <v>1338</v>
          </cell>
          <cell r="J1706">
            <v>3</v>
          </cell>
          <cell r="K1706">
            <v>3</v>
          </cell>
          <cell r="L1706">
            <v>3</v>
          </cell>
          <cell r="M1706">
            <v>12</v>
          </cell>
          <cell r="N1706">
            <v>2</v>
          </cell>
        </row>
        <row r="1707">
          <cell r="A1707">
            <v>2868</v>
          </cell>
          <cell r="B1707">
            <v>23</v>
          </cell>
          <cell r="C1707">
            <v>1680</v>
          </cell>
          <cell r="D1707">
            <v>18</v>
          </cell>
          <cell r="E1707">
            <v>147</v>
          </cell>
          <cell r="F1707">
            <v>0</v>
          </cell>
          <cell r="G1707">
            <v>0</v>
          </cell>
          <cell r="H1707">
            <v>73</v>
          </cell>
          <cell r="I1707">
            <v>1772</v>
          </cell>
          <cell r="J1707">
            <v>8</v>
          </cell>
          <cell r="K1707">
            <v>10</v>
          </cell>
          <cell r="L1707">
            <v>4</v>
          </cell>
          <cell r="M1707">
            <v>6</v>
          </cell>
          <cell r="N1707">
            <v>8</v>
          </cell>
        </row>
        <row r="1708">
          <cell r="A1708">
            <v>2052</v>
          </cell>
          <cell r="B1708">
            <v>23</v>
          </cell>
          <cell r="C1708">
            <v>1777</v>
          </cell>
          <cell r="D1708">
            <v>275</v>
          </cell>
          <cell r="E1708">
            <v>674</v>
          </cell>
          <cell r="F1708">
            <v>198</v>
          </cell>
          <cell r="G1708">
            <v>183</v>
          </cell>
          <cell r="H1708">
            <v>459</v>
          </cell>
          <cell r="I1708">
            <v>2648</v>
          </cell>
          <cell r="J1708">
            <v>6</v>
          </cell>
          <cell r="K1708">
            <v>5</v>
          </cell>
          <cell r="L1708">
            <v>6</v>
          </cell>
          <cell r="M1708">
            <v>8</v>
          </cell>
          <cell r="N1708">
            <v>3</v>
          </cell>
        </row>
        <row r="1709">
          <cell r="A1709">
            <v>2998</v>
          </cell>
          <cell r="B1709">
            <v>23</v>
          </cell>
          <cell r="C1709">
            <v>1885</v>
          </cell>
          <cell r="D1709">
            <v>131</v>
          </cell>
          <cell r="E1709">
            <v>556</v>
          </cell>
          <cell r="F1709">
            <v>103</v>
          </cell>
          <cell r="G1709">
            <v>0</v>
          </cell>
          <cell r="H1709">
            <v>25</v>
          </cell>
          <cell r="I1709">
            <v>2650</v>
          </cell>
          <cell r="J1709">
            <v>2</v>
          </cell>
          <cell r="K1709">
            <v>8</v>
          </cell>
          <cell r="L1709">
            <v>3</v>
          </cell>
          <cell r="M1709">
            <v>6</v>
          </cell>
          <cell r="N1709">
            <v>4</v>
          </cell>
        </row>
        <row r="1710">
          <cell r="A1710">
            <v>1633</v>
          </cell>
          <cell r="B1710">
            <v>23</v>
          </cell>
          <cell r="C1710">
            <v>2012</v>
          </cell>
          <cell r="D1710">
            <v>38</v>
          </cell>
          <cell r="E1710">
            <v>1431</v>
          </cell>
          <cell r="F1710">
            <v>252</v>
          </cell>
          <cell r="G1710">
            <v>231</v>
          </cell>
          <cell r="H1710">
            <v>76</v>
          </cell>
          <cell r="I1710">
            <v>3888</v>
          </cell>
          <cell r="J1710">
            <v>0</v>
          </cell>
          <cell r="K1710">
            <v>4</v>
          </cell>
          <cell r="L1710">
            <v>6</v>
          </cell>
          <cell r="M1710">
            <v>9</v>
          </cell>
          <cell r="N1710">
            <v>1</v>
          </cell>
        </row>
        <row r="1711">
          <cell r="A1711">
            <v>2094</v>
          </cell>
          <cell r="B1711">
            <v>23</v>
          </cell>
          <cell r="C1711">
            <v>2012</v>
          </cell>
          <cell r="D1711">
            <v>38</v>
          </cell>
          <cell r="E1711">
            <v>1431</v>
          </cell>
          <cell r="F1711">
            <v>252</v>
          </cell>
          <cell r="G1711">
            <v>231</v>
          </cell>
          <cell r="H1711">
            <v>76</v>
          </cell>
          <cell r="I1711">
            <v>3888</v>
          </cell>
          <cell r="J1711">
            <v>0</v>
          </cell>
          <cell r="K1711">
            <v>4</v>
          </cell>
          <cell r="L1711">
            <v>6</v>
          </cell>
          <cell r="M1711">
            <v>9</v>
          </cell>
          <cell r="N1711">
            <v>1</v>
          </cell>
        </row>
        <row r="1712">
          <cell r="A1712">
            <v>1015</v>
          </cell>
          <cell r="B1712">
            <v>23</v>
          </cell>
          <cell r="C1712">
            <v>2221</v>
          </cell>
          <cell r="D1712">
            <v>49</v>
          </cell>
          <cell r="E1712">
            <v>254</v>
          </cell>
          <cell r="F1712">
            <v>130</v>
          </cell>
          <cell r="G1712">
            <v>150</v>
          </cell>
          <cell r="H1712">
            <v>99</v>
          </cell>
          <cell r="I1712">
            <v>2704</v>
          </cell>
          <cell r="J1712">
            <v>1</v>
          </cell>
          <cell r="K1712">
            <v>7</v>
          </cell>
          <cell r="L1712">
            <v>6</v>
          </cell>
          <cell r="M1712">
            <v>12</v>
          </cell>
          <cell r="N1712">
            <v>3</v>
          </cell>
        </row>
        <row r="1713">
          <cell r="A1713">
            <v>2546</v>
          </cell>
          <cell r="B1713">
            <v>23</v>
          </cell>
          <cell r="C1713">
            <v>2221</v>
          </cell>
          <cell r="D1713">
            <v>49</v>
          </cell>
          <cell r="E1713">
            <v>254</v>
          </cell>
          <cell r="F1713">
            <v>130</v>
          </cell>
          <cell r="G1713">
            <v>150</v>
          </cell>
          <cell r="H1713">
            <v>99</v>
          </cell>
          <cell r="I1713">
            <v>2704</v>
          </cell>
          <cell r="J1713">
            <v>1</v>
          </cell>
          <cell r="K1713">
            <v>7</v>
          </cell>
          <cell r="L1713">
            <v>6</v>
          </cell>
          <cell r="M1713">
            <v>12</v>
          </cell>
          <cell r="N1713">
            <v>3</v>
          </cell>
        </row>
        <row r="1714">
          <cell r="A1714">
            <v>2288</v>
          </cell>
          <cell r="B1714">
            <v>23</v>
          </cell>
          <cell r="C1714">
            <v>2722</v>
          </cell>
          <cell r="D1714">
            <v>0</v>
          </cell>
          <cell r="E1714">
            <v>175</v>
          </cell>
          <cell r="F1714">
            <v>0</v>
          </cell>
          <cell r="G1714">
            <v>0</v>
          </cell>
          <cell r="H1714">
            <v>117</v>
          </cell>
          <cell r="I1714">
            <v>2780</v>
          </cell>
          <cell r="J1714">
            <v>1</v>
          </cell>
          <cell r="K1714">
            <v>10</v>
          </cell>
          <cell r="L1714">
            <v>4</v>
          </cell>
          <cell r="M1714">
            <v>13</v>
          </cell>
          <cell r="N1714">
            <v>6</v>
          </cell>
        </row>
        <row r="1715">
          <cell r="A1715">
            <v>2856</v>
          </cell>
          <cell r="B1715">
            <v>22</v>
          </cell>
          <cell r="C1715">
            <v>64</v>
          </cell>
          <cell r="D1715">
            <v>0</v>
          </cell>
          <cell r="E1715">
            <v>26</v>
          </cell>
          <cell r="F1715">
            <v>0</v>
          </cell>
          <cell r="G1715">
            <v>4</v>
          </cell>
          <cell r="H1715">
            <v>51</v>
          </cell>
          <cell r="I1715">
            <v>43</v>
          </cell>
          <cell r="J1715">
            <v>2</v>
          </cell>
          <cell r="K1715">
            <v>1</v>
          </cell>
          <cell r="L1715">
            <v>1</v>
          </cell>
          <cell r="M1715">
            <v>2</v>
          </cell>
          <cell r="N1715">
            <v>7</v>
          </cell>
        </row>
        <row r="1716">
          <cell r="A1716">
            <v>1480</v>
          </cell>
          <cell r="B1716">
            <v>22</v>
          </cell>
          <cell r="C1716">
            <v>81</v>
          </cell>
          <cell r="D1716">
            <v>3</v>
          </cell>
          <cell r="E1716">
            <v>25</v>
          </cell>
          <cell r="F1716">
            <v>6</v>
          </cell>
          <cell r="G1716">
            <v>0</v>
          </cell>
          <cell r="H1716">
            <v>6</v>
          </cell>
          <cell r="I1716">
            <v>109</v>
          </cell>
          <cell r="J1716">
            <v>1</v>
          </cell>
          <cell r="K1716">
            <v>2</v>
          </cell>
          <cell r="L1716">
            <v>0</v>
          </cell>
          <cell r="M1716">
            <v>3</v>
          </cell>
          <cell r="N1716">
            <v>3</v>
          </cell>
        </row>
        <row r="1717">
          <cell r="A1717">
            <v>1754</v>
          </cell>
          <cell r="B1717">
            <v>22</v>
          </cell>
          <cell r="C1717">
            <v>155</v>
          </cell>
          <cell r="D1717">
            <v>4</v>
          </cell>
          <cell r="E1717">
            <v>87</v>
          </cell>
          <cell r="F1717">
            <v>12</v>
          </cell>
          <cell r="G1717">
            <v>16</v>
          </cell>
          <cell r="H1717">
            <v>48</v>
          </cell>
          <cell r="I1717">
            <v>227</v>
          </cell>
          <cell r="J1717">
            <v>3</v>
          </cell>
          <cell r="K1717">
            <v>2</v>
          </cell>
          <cell r="L1717">
            <v>0</v>
          </cell>
          <cell r="M1717">
            <v>4</v>
          </cell>
          <cell r="N1717">
            <v>7</v>
          </cell>
        </row>
        <row r="1718">
          <cell r="A1718">
            <v>2075</v>
          </cell>
          <cell r="B1718">
            <v>22</v>
          </cell>
          <cell r="C1718">
            <v>288</v>
          </cell>
          <cell r="D1718">
            <v>0</v>
          </cell>
          <cell r="E1718">
            <v>25</v>
          </cell>
          <cell r="F1718">
            <v>5</v>
          </cell>
          <cell r="G1718">
            <v>3</v>
          </cell>
          <cell r="H1718">
            <v>11</v>
          </cell>
          <cell r="I1718">
            <v>310</v>
          </cell>
          <cell r="J1718">
            <v>3</v>
          </cell>
          <cell r="K1718">
            <v>2</v>
          </cell>
          <cell r="L1718">
            <v>1</v>
          </cell>
          <cell r="M1718">
            <v>4</v>
          </cell>
          <cell r="N1718">
            <v>3</v>
          </cell>
        </row>
        <row r="1719">
          <cell r="A1719">
            <v>1314</v>
          </cell>
          <cell r="B1719">
            <v>22</v>
          </cell>
          <cell r="C1719">
            <v>295</v>
          </cell>
          <cell r="D1719">
            <v>30</v>
          </cell>
          <cell r="E1719">
            <v>256</v>
          </cell>
          <cell r="F1719">
            <v>43</v>
          </cell>
          <cell r="G1719">
            <v>22</v>
          </cell>
          <cell r="H1719">
            <v>48</v>
          </cell>
          <cell r="I1719">
            <v>598</v>
          </cell>
          <cell r="J1719">
            <v>4</v>
          </cell>
          <cell r="K1719">
            <v>3</v>
          </cell>
          <cell r="L1719">
            <v>1</v>
          </cell>
          <cell r="M1719">
            <v>4</v>
          </cell>
          <cell r="N1719">
            <v>8</v>
          </cell>
        </row>
        <row r="1720">
          <cell r="A1720">
            <v>2169</v>
          </cell>
          <cell r="B1720">
            <v>22</v>
          </cell>
          <cell r="C1720">
            <v>451</v>
          </cell>
          <cell r="D1720">
            <v>4</v>
          </cell>
          <cell r="E1720">
            <v>117</v>
          </cell>
          <cell r="F1720">
            <v>54</v>
          </cell>
          <cell r="G1720">
            <v>4</v>
          </cell>
          <cell r="H1720">
            <v>17</v>
          </cell>
          <cell r="I1720">
            <v>614</v>
          </cell>
          <cell r="J1720">
            <v>2</v>
          </cell>
          <cell r="K1720">
            <v>3</v>
          </cell>
          <cell r="L1720">
            <v>1</v>
          </cell>
          <cell r="M1720">
            <v>4</v>
          </cell>
          <cell r="N1720">
            <v>8</v>
          </cell>
        </row>
        <row r="1721">
          <cell r="A1721">
            <v>2566</v>
          </cell>
          <cell r="B1721">
            <v>22</v>
          </cell>
          <cell r="C1721">
            <v>451</v>
          </cell>
          <cell r="D1721">
            <v>4</v>
          </cell>
          <cell r="E1721">
            <v>117</v>
          </cell>
          <cell r="F1721">
            <v>54</v>
          </cell>
          <cell r="G1721">
            <v>4</v>
          </cell>
          <cell r="H1721">
            <v>17</v>
          </cell>
          <cell r="I1721">
            <v>614</v>
          </cell>
          <cell r="J1721">
            <v>2</v>
          </cell>
          <cell r="K1721">
            <v>3</v>
          </cell>
          <cell r="L1721">
            <v>1</v>
          </cell>
          <cell r="M1721">
            <v>4</v>
          </cell>
          <cell r="N1721">
            <v>8</v>
          </cell>
        </row>
        <row r="1722">
          <cell r="A1722">
            <v>2358</v>
          </cell>
          <cell r="B1722">
            <v>22</v>
          </cell>
          <cell r="C1722">
            <v>768</v>
          </cell>
          <cell r="D1722">
            <v>0</v>
          </cell>
          <cell r="E1722">
            <v>49</v>
          </cell>
          <cell r="F1722">
            <v>0</v>
          </cell>
          <cell r="G1722">
            <v>0</v>
          </cell>
          <cell r="H1722">
            <v>66</v>
          </cell>
          <cell r="I1722">
            <v>751</v>
          </cell>
          <cell r="J1722">
            <v>3</v>
          </cell>
          <cell r="K1722">
            <v>5</v>
          </cell>
          <cell r="L1722">
            <v>1</v>
          </cell>
          <cell r="M1722">
            <v>6</v>
          </cell>
          <cell r="N1722">
            <v>7</v>
          </cell>
        </row>
        <row r="1723">
          <cell r="A1723">
            <v>2045</v>
          </cell>
          <cell r="B1723">
            <v>22</v>
          </cell>
          <cell r="C1723">
            <v>1003</v>
          </cell>
          <cell r="D1723">
            <v>48</v>
          </cell>
          <cell r="E1723">
            <v>174</v>
          </cell>
          <cell r="F1723">
            <v>30</v>
          </cell>
          <cell r="G1723">
            <v>0</v>
          </cell>
          <cell r="H1723">
            <v>23</v>
          </cell>
          <cell r="I1723">
            <v>1233</v>
          </cell>
          <cell r="J1723">
            <v>1</v>
          </cell>
          <cell r="K1723">
            <v>4</v>
          </cell>
          <cell r="L1723">
            <v>4</v>
          </cell>
          <cell r="M1723">
            <v>8</v>
          </cell>
          <cell r="N1723">
            <v>2</v>
          </cell>
        </row>
        <row r="1724">
          <cell r="A1724">
            <v>2585</v>
          </cell>
          <cell r="B1724">
            <v>22</v>
          </cell>
          <cell r="C1724">
            <v>1003</v>
          </cell>
          <cell r="D1724">
            <v>48</v>
          </cell>
          <cell r="E1724">
            <v>174</v>
          </cell>
          <cell r="F1724">
            <v>30</v>
          </cell>
          <cell r="G1724">
            <v>0</v>
          </cell>
          <cell r="H1724">
            <v>23</v>
          </cell>
          <cell r="I1724">
            <v>1233</v>
          </cell>
          <cell r="J1724">
            <v>1</v>
          </cell>
          <cell r="K1724">
            <v>4</v>
          </cell>
          <cell r="L1724">
            <v>4</v>
          </cell>
          <cell r="M1724">
            <v>8</v>
          </cell>
          <cell r="N1724">
            <v>2</v>
          </cell>
        </row>
        <row r="1725">
          <cell r="A1725">
            <v>1769</v>
          </cell>
          <cell r="B1725">
            <v>22</v>
          </cell>
          <cell r="C1725">
            <v>1074</v>
          </cell>
          <cell r="D1725">
            <v>30</v>
          </cell>
          <cell r="E1725">
            <v>410</v>
          </cell>
          <cell r="F1725">
            <v>82</v>
          </cell>
          <cell r="G1725">
            <v>13</v>
          </cell>
          <cell r="H1725">
            <v>456</v>
          </cell>
          <cell r="I1725">
            <v>1153</v>
          </cell>
          <cell r="J1725">
            <v>6</v>
          </cell>
          <cell r="K1725">
            <v>7</v>
          </cell>
          <cell r="L1725">
            <v>1</v>
          </cell>
          <cell r="M1725">
            <v>8</v>
          </cell>
          <cell r="N1725">
            <v>7</v>
          </cell>
        </row>
        <row r="1726">
          <cell r="A1726">
            <v>2251</v>
          </cell>
          <cell r="B1726">
            <v>22</v>
          </cell>
          <cell r="C1726">
            <v>2118</v>
          </cell>
          <cell r="D1726">
            <v>106</v>
          </cell>
          <cell r="E1726">
            <v>290</v>
          </cell>
          <cell r="F1726">
            <v>139</v>
          </cell>
          <cell r="G1726">
            <v>25</v>
          </cell>
          <cell r="H1726">
            <v>106</v>
          </cell>
          <cell r="I1726">
            <v>2573</v>
          </cell>
          <cell r="J1726">
            <v>2</v>
          </cell>
          <cell r="K1726">
            <v>7</v>
          </cell>
          <cell r="L1726">
            <v>3</v>
          </cell>
          <cell r="M1726">
            <v>4</v>
          </cell>
          <cell r="N1726">
            <v>4</v>
          </cell>
        </row>
        <row r="1727">
          <cell r="A1727">
            <v>1715</v>
          </cell>
          <cell r="B1727">
            <v>22</v>
          </cell>
          <cell r="C1727">
            <v>2381</v>
          </cell>
          <cell r="D1727">
            <v>59</v>
          </cell>
          <cell r="E1727">
            <v>446</v>
          </cell>
          <cell r="F1727">
            <v>78</v>
          </cell>
          <cell r="G1727">
            <v>59</v>
          </cell>
          <cell r="H1727">
            <v>89</v>
          </cell>
          <cell r="I1727">
            <v>2935</v>
          </cell>
          <cell r="J1727">
            <v>3</v>
          </cell>
          <cell r="K1727">
            <v>4</v>
          </cell>
          <cell r="L1727">
            <v>3</v>
          </cell>
          <cell r="M1727">
            <v>4</v>
          </cell>
          <cell r="N1727">
            <v>5</v>
          </cell>
        </row>
        <row r="1728">
          <cell r="A1728">
            <v>2332</v>
          </cell>
          <cell r="B1728">
            <v>21</v>
          </cell>
          <cell r="C1728">
            <v>6</v>
          </cell>
          <cell r="D1728">
            <v>13</v>
          </cell>
          <cell r="E1728">
            <v>45</v>
          </cell>
          <cell r="F1728">
            <v>26</v>
          </cell>
          <cell r="G1728">
            <v>19</v>
          </cell>
          <cell r="H1728">
            <v>71</v>
          </cell>
          <cell r="I1728">
            <v>39</v>
          </cell>
          <cell r="J1728">
            <v>1</v>
          </cell>
          <cell r="K1728">
            <v>0</v>
          </cell>
          <cell r="L1728">
            <v>1</v>
          </cell>
          <cell r="M1728">
            <v>2</v>
          </cell>
          <cell r="N1728">
            <v>8</v>
          </cell>
        </row>
        <row r="1729">
          <cell r="A1729">
            <v>2239</v>
          </cell>
          <cell r="B1729">
            <v>21</v>
          </cell>
          <cell r="C1729">
            <v>53</v>
          </cell>
          <cell r="D1729">
            <v>0</v>
          </cell>
          <cell r="E1729">
            <v>7</v>
          </cell>
          <cell r="F1729">
            <v>0</v>
          </cell>
          <cell r="G1729">
            <v>0</v>
          </cell>
          <cell r="H1729">
            <v>21</v>
          </cell>
          <cell r="I1729">
            <v>39</v>
          </cell>
          <cell r="J1729">
            <v>1</v>
          </cell>
          <cell r="K1729">
            <v>1</v>
          </cell>
          <cell r="L1729">
            <v>0</v>
          </cell>
          <cell r="M1729">
            <v>2</v>
          </cell>
          <cell r="N1729">
            <v>6</v>
          </cell>
        </row>
        <row r="1730">
          <cell r="A1730">
            <v>2370</v>
          </cell>
          <cell r="B1730">
            <v>21</v>
          </cell>
          <cell r="C1730">
            <v>61</v>
          </cell>
          <cell r="D1730">
            <v>0</v>
          </cell>
          <cell r="E1730">
            <v>26</v>
          </cell>
          <cell r="F1730">
            <v>0</v>
          </cell>
          <cell r="G1730">
            <v>0</v>
          </cell>
          <cell r="H1730">
            <v>0</v>
          </cell>
          <cell r="I1730">
            <v>87</v>
          </cell>
          <cell r="J1730">
            <v>2</v>
          </cell>
          <cell r="K1730">
            <v>2</v>
          </cell>
          <cell r="L1730">
            <v>0</v>
          </cell>
          <cell r="M1730">
            <v>3</v>
          </cell>
          <cell r="N1730">
            <v>5</v>
          </cell>
        </row>
        <row r="1731">
          <cell r="A1731">
            <v>2275</v>
          </cell>
          <cell r="B1731">
            <v>21</v>
          </cell>
          <cell r="C1731">
            <v>158</v>
          </cell>
          <cell r="D1731">
            <v>0</v>
          </cell>
          <cell r="E1731">
            <v>27</v>
          </cell>
          <cell r="F1731">
            <v>0</v>
          </cell>
          <cell r="G1731">
            <v>0</v>
          </cell>
          <cell r="H1731">
            <v>3</v>
          </cell>
          <cell r="I1731">
            <v>183</v>
          </cell>
          <cell r="J1731">
            <v>2</v>
          </cell>
          <cell r="K1731">
            <v>1</v>
          </cell>
          <cell r="L1731">
            <v>0</v>
          </cell>
          <cell r="M1731">
            <v>4</v>
          </cell>
          <cell r="N1731">
            <v>4</v>
          </cell>
        </row>
        <row r="1732">
          <cell r="A1732">
            <v>2766</v>
          </cell>
          <cell r="B1732">
            <v>21</v>
          </cell>
          <cell r="C1732">
            <v>158</v>
          </cell>
          <cell r="D1732">
            <v>0</v>
          </cell>
          <cell r="E1732">
            <v>27</v>
          </cell>
          <cell r="F1732">
            <v>0</v>
          </cell>
          <cell r="G1732">
            <v>0</v>
          </cell>
          <cell r="H1732">
            <v>3</v>
          </cell>
          <cell r="I1732">
            <v>183</v>
          </cell>
          <cell r="J1732">
            <v>2</v>
          </cell>
          <cell r="K1732">
            <v>1</v>
          </cell>
          <cell r="L1732">
            <v>0</v>
          </cell>
          <cell r="M1732">
            <v>4</v>
          </cell>
          <cell r="N1732">
            <v>4</v>
          </cell>
        </row>
        <row r="1733">
          <cell r="A1733">
            <v>2253</v>
          </cell>
          <cell r="B1733">
            <v>21</v>
          </cell>
          <cell r="C1733">
            <v>447</v>
          </cell>
          <cell r="D1733">
            <v>61</v>
          </cell>
          <cell r="E1733">
            <v>186</v>
          </cell>
          <cell r="F1733">
            <v>11</v>
          </cell>
          <cell r="G1733">
            <v>68</v>
          </cell>
          <cell r="H1733">
            <v>107</v>
          </cell>
          <cell r="I1733">
            <v>665</v>
          </cell>
          <cell r="J1733">
            <v>4</v>
          </cell>
          <cell r="K1733">
            <v>5</v>
          </cell>
          <cell r="L1733">
            <v>1</v>
          </cell>
          <cell r="M1733">
            <v>4</v>
          </cell>
          <cell r="N1733">
            <v>8</v>
          </cell>
        </row>
        <row r="1734">
          <cell r="A1734">
            <v>2497</v>
          </cell>
          <cell r="B1734">
            <v>21</v>
          </cell>
          <cell r="C1734">
            <v>612</v>
          </cell>
          <cell r="D1734">
            <v>238</v>
          </cell>
          <cell r="E1734">
            <v>2010</v>
          </cell>
          <cell r="F1734">
            <v>532</v>
          </cell>
          <cell r="G1734">
            <v>170</v>
          </cell>
          <cell r="H1734">
            <v>476</v>
          </cell>
          <cell r="I1734">
            <v>3086</v>
          </cell>
          <cell r="J1734">
            <v>1</v>
          </cell>
          <cell r="K1734">
            <v>4</v>
          </cell>
          <cell r="L1734">
            <v>5</v>
          </cell>
          <cell r="M1734">
            <v>12</v>
          </cell>
          <cell r="N1734">
            <v>3</v>
          </cell>
        </row>
        <row r="1735">
          <cell r="A1735">
            <v>2591</v>
          </cell>
          <cell r="B1735">
            <v>21</v>
          </cell>
          <cell r="C1735">
            <v>667</v>
          </cell>
          <cell r="D1735">
            <v>322</v>
          </cell>
          <cell r="E1735">
            <v>603</v>
          </cell>
          <cell r="F1735">
            <v>474</v>
          </cell>
          <cell r="G1735">
            <v>193</v>
          </cell>
          <cell r="H1735">
            <v>213</v>
          </cell>
          <cell r="I1735">
            <v>2047</v>
          </cell>
          <cell r="J1735">
            <v>3</v>
          </cell>
          <cell r="K1735">
            <v>5</v>
          </cell>
          <cell r="L1735">
            <v>3</v>
          </cell>
          <cell r="M1735">
            <v>13</v>
          </cell>
          <cell r="N1735">
            <v>4</v>
          </cell>
        </row>
        <row r="1736">
          <cell r="A1736">
            <v>3103</v>
          </cell>
          <cell r="B1736">
            <v>21</v>
          </cell>
          <cell r="C1736">
            <v>814</v>
          </cell>
          <cell r="D1736">
            <v>30</v>
          </cell>
          <cell r="E1736">
            <v>165</v>
          </cell>
          <cell r="F1736">
            <v>11</v>
          </cell>
          <cell r="G1736">
            <v>19</v>
          </cell>
          <cell r="H1736">
            <v>30</v>
          </cell>
          <cell r="I1736">
            <v>1009</v>
          </cell>
          <cell r="J1736">
            <v>1</v>
          </cell>
          <cell r="K1736">
            <v>8</v>
          </cell>
          <cell r="L1736">
            <v>2</v>
          </cell>
          <cell r="M1736">
            <v>4</v>
          </cell>
          <cell r="N1736">
            <v>7</v>
          </cell>
        </row>
        <row r="1737">
          <cell r="A1737">
            <v>2011</v>
          </cell>
          <cell r="B1737">
            <v>21</v>
          </cell>
          <cell r="C1737">
            <v>890</v>
          </cell>
          <cell r="D1737">
            <v>229</v>
          </cell>
          <cell r="E1737">
            <v>1716</v>
          </cell>
          <cell r="F1737">
            <v>258</v>
          </cell>
          <cell r="G1737">
            <v>262</v>
          </cell>
          <cell r="H1737">
            <v>66</v>
          </cell>
          <cell r="I1737">
            <v>3290</v>
          </cell>
          <cell r="J1737">
            <v>1</v>
          </cell>
          <cell r="K1737">
            <v>8</v>
          </cell>
          <cell r="L1737">
            <v>8</v>
          </cell>
          <cell r="M1737">
            <v>5</v>
          </cell>
          <cell r="N1737">
            <v>3</v>
          </cell>
        </row>
        <row r="1738">
          <cell r="A1738">
            <v>3154</v>
          </cell>
          <cell r="B1738">
            <v>21</v>
          </cell>
          <cell r="C1738">
            <v>1200</v>
          </cell>
          <cell r="D1738">
            <v>116</v>
          </cell>
          <cell r="E1738">
            <v>386</v>
          </cell>
          <cell r="F1738">
            <v>301</v>
          </cell>
          <cell r="G1738">
            <v>0</v>
          </cell>
          <cell r="H1738">
            <v>95</v>
          </cell>
          <cell r="I1738">
            <v>1907</v>
          </cell>
          <cell r="J1738">
            <v>1</v>
          </cell>
          <cell r="K1738">
            <v>8</v>
          </cell>
          <cell r="L1738">
            <v>3</v>
          </cell>
          <cell r="M1738">
            <v>11</v>
          </cell>
          <cell r="N1738">
            <v>3</v>
          </cell>
        </row>
        <row r="1739">
          <cell r="A1739">
            <v>1438</v>
          </cell>
          <cell r="B1739">
            <v>21</v>
          </cell>
          <cell r="C1739">
            <v>1275</v>
          </cell>
          <cell r="D1739">
            <v>48</v>
          </cell>
          <cell r="E1739">
            <v>916</v>
          </cell>
          <cell r="F1739">
            <v>63</v>
          </cell>
          <cell r="G1739">
            <v>118</v>
          </cell>
          <cell r="H1739">
            <v>23</v>
          </cell>
          <cell r="I1739">
            <v>2397</v>
          </cell>
          <cell r="J1739">
            <v>3</v>
          </cell>
          <cell r="K1739">
            <v>9</v>
          </cell>
          <cell r="L1739">
            <v>5</v>
          </cell>
          <cell r="M1739">
            <v>10</v>
          </cell>
          <cell r="N1739">
            <v>7</v>
          </cell>
        </row>
        <row r="1740">
          <cell r="A1740">
            <v>1201</v>
          </cell>
          <cell r="B1740">
            <v>21</v>
          </cell>
          <cell r="C1740">
            <v>1301</v>
          </cell>
          <cell r="D1740">
            <v>0</v>
          </cell>
          <cell r="E1740">
            <v>187</v>
          </cell>
          <cell r="F1740">
            <v>60</v>
          </cell>
          <cell r="G1740">
            <v>29</v>
          </cell>
          <cell r="H1740">
            <v>140</v>
          </cell>
          <cell r="I1740">
            <v>1437</v>
          </cell>
          <cell r="J1740">
            <v>10</v>
          </cell>
          <cell r="K1740">
            <v>7</v>
          </cell>
          <cell r="L1740">
            <v>1</v>
          </cell>
          <cell r="M1740">
            <v>8</v>
          </cell>
          <cell r="N1740">
            <v>7</v>
          </cell>
        </row>
        <row r="1741">
          <cell r="A1741">
            <v>2612</v>
          </cell>
          <cell r="B1741">
            <v>21</v>
          </cell>
          <cell r="C1741">
            <v>1329</v>
          </cell>
          <cell r="D1741">
            <v>15</v>
          </cell>
          <cell r="E1741">
            <v>213</v>
          </cell>
          <cell r="F1741">
            <v>63</v>
          </cell>
          <cell r="G1741">
            <v>48</v>
          </cell>
          <cell r="H1741">
            <v>246</v>
          </cell>
          <cell r="I1741">
            <v>1422</v>
          </cell>
          <cell r="J1741">
            <v>2</v>
          </cell>
          <cell r="K1741">
            <v>8</v>
          </cell>
          <cell r="L1741">
            <v>2</v>
          </cell>
          <cell r="M1741">
            <v>7</v>
          </cell>
          <cell r="N1741">
            <v>7</v>
          </cell>
        </row>
        <row r="1742">
          <cell r="A1742">
            <v>3141</v>
          </cell>
          <cell r="B1742">
            <v>21</v>
          </cell>
          <cell r="C1742">
            <v>1367</v>
          </cell>
          <cell r="D1742">
            <v>45</v>
          </cell>
          <cell r="E1742">
            <v>683</v>
          </cell>
          <cell r="F1742">
            <v>119</v>
          </cell>
          <cell r="G1742">
            <v>91</v>
          </cell>
          <cell r="H1742">
            <v>593</v>
          </cell>
          <cell r="I1742">
            <v>1713</v>
          </cell>
          <cell r="J1742">
            <v>3</v>
          </cell>
          <cell r="K1742">
            <v>6</v>
          </cell>
          <cell r="L1742">
            <v>3</v>
          </cell>
          <cell r="M1742">
            <v>5</v>
          </cell>
          <cell r="N1742">
            <v>3</v>
          </cell>
        </row>
        <row r="1743">
          <cell r="A1743">
            <v>1171</v>
          </cell>
          <cell r="B1743">
            <v>21</v>
          </cell>
          <cell r="C1743">
            <v>1548</v>
          </cell>
          <cell r="D1743">
            <v>65</v>
          </cell>
          <cell r="E1743">
            <v>487</v>
          </cell>
          <cell r="F1743">
            <v>85</v>
          </cell>
          <cell r="G1743">
            <v>42</v>
          </cell>
          <cell r="H1743">
            <v>352</v>
          </cell>
          <cell r="I1743">
            <v>1875</v>
          </cell>
          <cell r="J1743">
            <v>1</v>
          </cell>
          <cell r="K1743">
            <v>6</v>
          </cell>
          <cell r="L1743">
            <v>4</v>
          </cell>
          <cell r="M1743">
            <v>13</v>
          </cell>
          <cell r="N1743">
            <v>2</v>
          </cell>
        </row>
        <row r="1744">
          <cell r="A1744">
            <v>2722</v>
          </cell>
          <cell r="B1744">
            <v>21</v>
          </cell>
          <cell r="C1744">
            <v>1548</v>
          </cell>
          <cell r="D1744">
            <v>65</v>
          </cell>
          <cell r="E1744">
            <v>487</v>
          </cell>
          <cell r="F1744">
            <v>85</v>
          </cell>
          <cell r="G1744">
            <v>42</v>
          </cell>
          <cell r="H1744">
            <v>352</v>
          </cell>
          <cell r="I1744">
            <v>1875</v>
          </cell>
          <cell r="J1744">
            <v>1</v>
          </cell>
          <cell r="K1744">
            <v>6</v>
          </cell>
          <cell r="L1744">
            <v>4</v>
          </cell>
          <cell r="M1744">
            <v>13</v>
          </cell>
          <cell r="N1744">
            <v>2</v>
          </cell>
        </row>
        <row r="1745">
          <cell r="A1745">
            <v>2485</v>
          </cell>
          <cell r="B1745">
            <v>21</v>
          </cell>
          <cell r="C1745">
            <v>1769</v>
          </cell>
          <cell r="D1745">
            <v>46</v>
          </cell>
          <cell r="E1745">
            <v>471</v>
          </cell>
          <cell r="F1745">
            <v>0</v>
          </cell>
          <cell r="G1745">
            <v>68</v>
          </cell>
          <cell r="H1745">
            <v>234</v>
          </cell>
          <cell r="I1745">
            <v>2120</v>
          </cell>
          <cell r="J1745">
            <v>5</v>
          </cell>
          <cell r="K1745">
            <v>5</v>
          </cell>
          <cell r="L1745">
            <v>5</v>
          </cell>
          <cell r="M1745">
            <v>12</v>
          </cell>
          <cell r="N1745">
            <v>5</v>
          </cell>
        </row>
        <row r="1746">
          <cell r="A1746">
            <v>2780</v>
          </cell>
          <cell r="B1746">
            <v>21</v>
          </cell>
          <cell r="C1746">
            <v>1769</v>
          </cell>
          <cell r="D1746">
            <v>46</v>
          </cell>
          <cell r="E1746">
            <v>471</v>
          </cell>
          <cell r="F1746">
            <v>0</v>
          </cell>
          <cell r="G1746">
            <v>68</v>
          </cell>
          <cell r="H1746">
            <v>234</v>
          </cell>
          <cell r="I1746">
            <v>2120</v>
          </cell>
          <cell r="J1746">
            <v>5</v>
          </cell>
          <cell r="K1746">
            <v>5</v>
          </cell>
          <cell r="L1746">
            <v>5</v>
          </cell>
          <cell r="M1746">
            <v>12</v>
          </cell>
          <cell r="N1746">
            <v>5</v>
          </cell>
        </row>
        <row r="1747">
          <cell r="A1747">
            <v>1125</v>
          </cell>
          <cell r="B1747">
            <v>21</v>
          </cell>
          <cell r="C1747">
            <v>2060</v>
          </cell>
          <cell r="D1747">
            <v>36</v>
          </cell>
          <cell r="E1747">
            <v>1527</v>
          </cell>
          <cell r="F1747">
            <v>98</v>
          </cell>
          <cell r="G1747">
            <v>114</v>
          </cell>
          <cell r="H1747">
            <v>0</v>
          </cell>
          <cell r="I1747">
            <v>3835</v>
          </cell>
          <cell r="J1747">
            <v>1</v>
          </cell>
          <cell r="K1747">
            <v>4</v>
          </cell>
          <cell r="L1747">
            <v>5</v>
          </cell>
          <cell r="M1747">
            <v>13</v>
          </cell>
          <cell r="N1747">
            <v>3</v>
          </cell>
        </row>
        <row r="1748">
          <cell r="A1748">
            <v>1283</v>
          </cell>
          <cell r="B1748">
            <v>20</v>
          </cell>
          <cell r="C1748">
            <v>23</v>
          </cell>
          <cell r="D1748">
            <v>15</v>
          </cell>
          <cell r="E1748">
            <v>27</v>
          </cell>
          <cell r="F1748">
            <v>15</v>
          </cell>
          <cell r="G1748">
            <v>11</v>
          </cell>
          <cell r="H1748">
            <v>31</v>
          </cell>
          <cell r="I1748">
            <v>61</v>
          </cell>
          <cell r="J1748">
            <v>1</v>
          </cell>
          <cell r="K1748">
            <v>1</v>
          </cell>
          <cell r="L1748">
            <v>0</v>
          </cell>
          <cell r="M1748">
            <v>3</v>
          </cell>
          <cell r="N1748">
            <v>7</v>
          </cell>
        </row>
        <row r="1749">
          <cell r="A1749">
            <v>2444</v>
          </cell>
          <cell r="B1749">
            <v>20</v>
          </cell>
          <cell r="C1749">
            <v>31</v>
          </cell>
          <cell r="D1749">
            <v>0</v>
          </cell>
          <cell r="E1749">
            <v>10</v>
          </cell>
          <cell r="F1749">
            <v>0</v>
          </cell>
          <cell r="G1749">
            <v>0</v>
          </cell>
          <cell r="H1749">
            <v>3</v>
          </cell>
          <cell r="I1749">
            <v>38</v>
          </cell>
          <cell r="J1749">
            <v>1</v>
          </cell>
          <cell r="K1749">
            <v>0</v>
          </cell>
          <cell r="L1749">
            <v>0</v>
          </cell>
          <cell r="M1749">
            <v>3</v>
          </cell>
          <cell r="N1749">
            <v>3</v>
          </cell>
        </row>
        <row r="1750">
          <cell r="A1750">
            <v>1962</v>
          </cell>
          <cell r="B1750">
            <v>20</v>
          </cell>
          <cell r="C1750">
            <v>43</v>
          </cell>
          <cell r="D1750">
            <v>22</v>
          </cell>
          <cell r="E1750">
            <v>22</v>
          </cell>
          <cell r="F1750">
            <v>22</v>
          </cell>
          <cell r="G1750">
            <v>0</v>
          </cell>
          <cell r="H1750">
            <v>22</v>
          </cell>
          <cell r="I1750">
            <v>86</v>
          </cell>
          <cell r="J1750">
            <v>0</v>
          </cell>
          <cell r="K1750">
            <v>0</v>
          </cell>
          <cell r="L1750">
            <v>0</v>
          </cell>
          <cell r="M1750">
            <v>0</v>
          </cell>
          <cell r="N1750">
            <v>14</v>
          </cell>
        </row>
        <row r="1751">
          <cell r="A1751">
            <v>1581</v>
          </cell>
          <cell r="B1751">
            <v>20</v>
          </cell>
          <cell r="C1751">
            <v>64</v>
          </cell>
          <cell r="D1751">
            <v>0</v>
          </cell>
          <cell r="E1751">
            <v>30</v>
          </cell>
          <cell r="F1751">
            <v>0</v>
          </cell>
          <cell r="G1751">
            <v>0</v>
          </cell>
          <cell r="H1751">
            <v>7</v>
          </cell>
          <cell r="I1751">
            <v>88</v>
          </cell>
          <cell r="J1751">
            <v>2</v>
          </cell>
          <cell r="K1751">
            <v>1</v>
          </cell>
          <cell r="L1751">
            <v>0</v>
          </cell>
          <cell r="M1751">
            <v>3</v>
          </cell>
          <cell r="N1751">
            <v>8</v>
          </cell>
        </row>
        <row r="1752">
          <cell r="A1752">
            <v>1995</v>
          </cell>
          <cell r="B1752">
            <v>20</v>
          </cell>
          <cell r="C1752">
            <v>109</v>
          </cell>
          <cell r="D1752">
            <v>0</v>
          </cell>
          <cell r="E1752">
            <v>40</v>
          </cell>
          <cell r="F1752">
            <v>0</v>
          </cell>
          <cell r="G1752">
            <v>0</v>
          </cell>
          <cell r="H1752">
            <v>11</v>
          </cell>
          <cell r="I1752">
            <v>137</v>
          </cell>
          <cell r="J1752">
            <v>3</v>
          </cell>
          <cell r="K1752">
            <v>2</v>
          </cell>
          <cell r="L1752">
            <v>0</v>
          </cell>
          <cell r="M1752">
            <v>4</v>
          </cell>
          <cell r="N1752">
            <v>5</v>
          </cell>
        </row>
        <row r="1753">
          <cell r="A1753">
            <v>2451</v>
          </cell>
          <cell r="B1753">
            <v>20</v>
          </cell>
          <cell r="C1753">
            <v>242</v>
          </cell>
          <cell r="D1753">
            <v>28</v>
          </cell>
          <cell r="E1753">
            <v>91</v>
          </cell>
          <cell r="F1753">
            <v>42</v>
          </cell>
          <cell r="G1753">
            <v>25</v>
          </cell>
          <cell r="H1753">
            <v>42</v>
          </cell>
          <cell r="I1753">
            <v>386</v>
          </cell>
          <cell r="J1753">
            <v>2</v>
          </cell>
          <cell r="K1753">
            <v>3</v>
          </cell>
          <cell r="L1753">
            <v>0</v>
          </cell>
          <cell r="M1753">
            <v>4</v>
          </cell>
          <cell r="N1753">
            <v>7</v>
          </cell>
        </row>
        <row r="1754">
          <cell r="A1754">
            <v>2924</v>
          </cell>
          <cell r="B1754">
            <v>20</v>
          </cell>
          <cell r="C1754">
            <v>242</v>
          </cell>
          <cell r="D1754">
            <v>28</v>
          </cell>
          <cell r="E1754">
            <v>91</v>
          </cell>
          <cell r="F1754">
            <v>42</v>
          </cell>
          <cell r="G1754">
            <v>25</v>
          </cell>
          <cell r="H1754">
            <v>42</v>
          </cell>
          <cell r="I1754">
            <v>386</v>
          </cell>
          <cell r="J1754">
            <v>2</v>
          </cell>
          <cell r="K1754">
            <v>3</v>
          </cell>
          <cell r="L1754">
            <v>0</v>
          </cell>
          <cell r="M1754">
            <v>4</v>
          </cell>
          <cell r="N1754">
            <v>7</v>
          </cell>
        </row>
        <row r="1755">
          <cell r="A1755">
            <v>1933</v>
          </cell>
          <cell r="B1755">
            <v>20</v>
          </cell>
          <cell r="C1755">
            <v>258</v>
          </cell>
          <cell r="D1755">
            <v>23</v>
          </cell>
          <cell r="E1755">
            <v>190</v>
          </cell>
          <cell r="F1755">
            <v>20</v>
          </cell>
          <cell r="G1755">
            <v>10</v>
          </cell>
          <cell r="H1755">
            <v>59</v>
          </cell>
          <cell r="I1755">
            <v>441</v>
          </cell>
          <cell r="J1755">
            <v>4</v>
          </cell>
          <cell r="K1755">
            <v>3</v>
          </cell>
          <cell r="L1755">
            <v>1</v>
          </cell>
          <cell r="M1755">
            <v>4</v>
          </cell>
          <cell r="N1755">
            <v>6</v>
          </cell>
        </row>
        <row r="1756">
          <cell r="A1756">
            <v>1017</v>
          </cell>
          <cell r="B1756">
            <v>20</v>
          </cell>
          <cell r="C1756">
            <v>306</v>
          </cell>
          <cell r="D1756">
            <v>18</v>
          </cell>
          <cell r="E1756">
            <v>139</v>
          </cell>
          <cell r="F1756">
            <v>547</v>
          </cell>
          <cell r="G1756">
            <v>44</v>
          </cell>
          <cell r="H1756">
            <v>102</v>
          </cell>
          <cell r="I1756">
            <v>952</v>
          </cell>
          <cell r="J1756">
            <v>2</v>
          </cell>
          <cell r="K1756">
            <v>4</v>
          </cell>
          <cell r="L1756">
            <v>1</v>
          </cell>
          <cell r="M1756">
            <v>6</v>
          </cell>
          <cell r="N1756">
            <v>7</v>
          </cell>
        </row>
        <row r="1757">
          <cell r="A1757">
            <v>1269</v>
          </cell>
          <cell r="B1757">
            <v>20</v>
          </cell>
          <cell r="C1757">
            <v>306</v>
          </cell>
          <cell r="D1757">
            <v>18</v>
          </cell>
          <cell r="E1757">
            <v>139</v>
          </cell>
          <cell r="F1757">
            <v>547</v>
          </cell>
          <cell r="G1757">
            <v>44</v>
          </cell>
          <cell r="H1757">
            <v>102</v>
          </cell>
          <cell r="I1757">
            <v>952</v>
          </cell>
          <cell r="J1757">
            <v>2</v>
          </cell>
          <cell r="K1757">
            <v>4</v>
          </cell>
          <cell r="L1757">
            <v>1</v>
          </cell>
          <cell r="M1757">
            <v>6</v>
          </cell>
          <cell r="N1757">
            <v>7</v>
          </cell>
        </row>
        <row r="1758">
          <cell r="A1758">
            <v>2760</v>
          </cell>
          <cell r="B1758">
            <v>20</v>
          </cell>
          <cell r="C1758">
            <v>479</v>
          </cell>
          <cell r="D1758">
            <v>13</v>
          </cell>
          <cell r="E1758">
            <v>175</v>
          </cell>
          <cell r="F1758">
            <v>0</v>
          </cell>
          <cell r="G1758">
            <v>28</v>
          </cell>
          <cell r="H1758">
            <v>97</v>
          </cell>
          <cell r="I1758">
            <v>598</v>
          </cell>
          <cell r="J1758">
            <v>4</v>
          </cell>
          <cell r="K1758">
            <v>5</v>
          </cell>
          <cell r="L1758">
            <v>1</v>
          </cell>
          <cell r="M1758">
            <v>4</v>
          </cell>
          <cell r="N1758">
            <v>8</v>
          </cell>
        </row>
        <row r="1759">
          <cell r="A1759">
            <v>2699</v>
          </cell>
          <cell r="B1759">
            <v>20</v>
          </cell>
          <cell r="C1759">
            <v>619</v>
          </cell>
          <cell r="D1759">
            <v>11</v>
          </cell>
          <cell r="E1759">
            <v>414</v>
          </cell>
          <cell r="F1759">
            <v>58</v>
          </cell>
          <cell r="G1759">
            <v>0</v>
          </cell>
          <cell r="H1759">
            <v>65</v>
          </cell>
          <cell r="I1759">
            <v>1036</v>
          </cell>
          <cell r="J1759">
            <v>5</v>
          </cell>
          <cell r="K1759">
            <v>6</v>
          </cell>
          <cell r="L1759">
            <v>1</v>
          </cell>
          <cell r="M1759">
            <v>5</v>
          </cell>
          <cell r="N1759">
            <v>8</v>
          </cell>
        </row>
        <row r="1760">
          <cell r="A1760">
            <v>1186</v>
          </cell>
          <cell r="B1760">
            <v>20</v>
          </cell>
          <cell r="C1760">
            <v>741</v>
          </cell>
          <cell r="D1760">
            <v>407</v>
          </cell>
          <cell r="E1760">
            <v>1038</v>
          </cell>
          <cell r="F1760">
            <v>108</v>
          </cell>
          <cell r="G1760">
            <v>71</v>
          </cell>
          <cell r="H1760">
            <v>370</v>
          </cell>
          <cell r="I1760">
            <v>1994</v>
          </cell>
          <cell r="J1760">
            <v>1</v>
          </cell>
          <cell r="K1760">
            <v>5</v>
          </cell>
          <cell r="L1760">
            <v>6</v>
          </cell>
          <cell r="M1760">
            <v>5</v>
          </cell>
          <cell r="N1760">
            <v>2</v>
          </cell>
        </row>
        <row r="1761">
          <cell r="A1761">
            <v>2879</v>
          </cell>
          <cell r="B1761">
            <v>20</v>
          </cell>
          <cell r="C1761">
            <v>890</v>
          </cell>
          <cell r="D1761">
            <v>0</v>
          </cell>
          <cell r="E1761">
            <v>57</v>
          </cell>
          <cell r="F1761">
            <v>0</v>
          </cell>
          <cell r="G1761">
            <v>0</v>
          </cell>
          <cell r="H1761">
            <v>29</v>
          </cell>
          <cell r="I1761">
            <v>918</v>
          </cell>
          <cell r="J1761">
            <v>2</v>
          </cell>
          <cell r="K1761">
            <v>3</v>
          </cell>
          <cell r="L1761">
            <v>1</v>
          </cell>
          <cell r="M1761">
            <v>8</v>
          </cell>
          <cell r="N1761">
            <v>4</v>
          </cell>
        </row>
        <row r="1762">
          <cell r="A1762">
            <v>1626</v>
          </cell>
          <cell r="B1762">
            <v>20</v>
          </cell>
          <cell r="C1762">
            <v>969</v>
          </cell>
          <cell r="D1762">
            <v>10</v>
          </cell>
          <cell r="E1762">
            <v>86</v>
          </cell>
          <cell r="F1762">
            <v>13</v>
          </cell>
          <cell r="G1762">
            <v>10</v>
          </cell>
          <cell r="H1762">
            <v>458</v>
          </cell>
          <cell r="I1762">
            <v>629</v>
          </cell>
          <cell r="J1762">
            <v>2</v>
          </cell>
          <cell r="K1762">
            <v>5</v>
          </cell>
          <cell r="L1762">
            <v>4</v>
          </cell>
          <cell r="M1762">
            <v>4</v>
          </cell>
          <cell r="N1762">
            <v>5</v>
          </cell>
        </row>
        <row r="1763">
          <cell r="A1763">
            <v>2501</v>
          </cell>
          <cell r="B1763">
            <v>20</v>
          </cell>
          <cell r="C1763">
            <v>1326</v>
          </cell>
          <cell r="D1763">
            <v>0</v>
          </cell>
          <cell r="E1763">
            <v>498</v>
          </cell>
          <cell r="F1763">
            <v>27</v>
          </cell>
          <cell r="G1763">
            <v>76</v>
          </cell>
          <cell r="H1763">
            <v>57</v>
          </cell>
          <cell r="I1763">
            <v>1870</v>
          </cell>
          <cell r="J1763">
            <v>12</v>
          </cell>
          <cell r="K1763">
            <v>7</v>
          </cell>
          <cell r="L1763">
            <v>4</v>
          </cell>
          <cell r="M1763">
            <v>9</v>
          </cell>
          <cell r="N1763">
            <v>7</v>
          </cell>
        </row>
        <row r="1764">
          <cell r="A1764">
            <v>1734</v>
          </cell>
          <cell r="B1764">
            <v>20</v>
          </cell>
          <cell r="C1764">
            <v>1739</v>
          </cell>
          <cell r="D1764">
            <v>398</v>
          </cell>
          <cell r="E1764">
            <v>1540</v>
          </cell>
          <cell r="F1764">
            <v>92</v>
          </cell>
          <cell r="G1764">
            <v>60</v>
          </cell>
          <cell r="H1764">
            <v>98</v>
          </cell>
          <cell r="I1764">
            <v>3731</v>
          </cell>
          <cell r="J1764">
            <v>1</v>
          </cell>
          <cell r="K1764">
            <v>8</v>
          </cell>
          <cell r="L1764">
            <v>5</v>
          </cell>
          <cell r="M1764">
            <v>11</v>
          </cell>
          <cell r="N1764">
            <v>8</v>
          </cell>
        </row>
        <row r="1765">
          <cell r="A1765">
            <v>1510</v>
          </cell>
          <cell r="B1765">
            <v>20</v>
          </cell>
          <cell r="C1765">
            <v>2012</v>
          </cell>
          <cell r="D1765">
            <v>87</v>
          </cell>
          <cell r="E1765">
            <v>729</v>
          </cell>
          <cell r="F1765">
            <v>37</v>
          </cell>
          <cell r="G1765">
            <v>57</v>
          </cell>
          <cell r="H1765">
            <v>27</v>
          </cell>
          <cell r="I1765">
            <v>2894</v>
          </cell>
          <cell r="J1765">
            <v>1</v>
          </cell>
          <cell r="K1765">
            <v>4</v>
          </cell>
          <cell r="L1765">
            <v>5</v>
          </cell>
          <cell r="M1765">
            <v>10</v>
          </cell>
          <cell r="N1765">
            <v>2</v>
          </cell>
        </row>
        <row r="1766">
          <cell r="A1766">
            <v>1512</v>
          </cell>
          <cell r="B1766">
            <v>20</v>
          </cell>
          <cell r="C1766">
            <v>2617</v>
          </cell>
          <cell r="D1766">
            <v>406</v>
          </cell>
          <cell r="E1766">
            <v>992</v>
          </cell>
          <cell r="F1766">
            <v>586</v>
          </cell>
          <cell r="G1766">
            <v>44</v>
          </cell>
          <cell r="H1766">
            <v>314</v>
          </cell>
          <cell r="I1766">
            <v>4331</v>
          </cell>
          <cell r="J1766">
            <v>1</v>
          </cell>
          <cell r="K1766">
            <v>4</v>
          </cell>
          <cell r="L1766">
            <v>8</v>
          </cell>
          <cell r="M1766">
            <v>4</v>
          </cell>
          <cell r="N1766">
            <v>8</v>
          </cell>
        </row>
        <row r="1767">
          <cell r="A1767">
            <v>2647</v>
          </cell>
          <cell r="B1767">
            <v>20</v>
          </cell>
          <cell r="C1767">
            <v>2661</v>
          </cell>
          <cell r="D1767">
            <v>229</v>
          </cell>
          <cell r="E1767">
            <v>1513</v>
          </cell>
          <cell r="F1767">
            <v>117</v>
          </cell>
          <cell r="G1767">
            <v>90</v>
          </cell>
          <cell r="H1767">
            <v>90</v>
          </cell>
          <cell r="I1767">
            <v>4520</v>
          </cell>
          <cell r="J1767">
            <v>1</v>
          </cell>
          <cell r="K1767">
            <v>7</v>
          </cell>
          <cell r="L1767">
            <v>4</v>
          </cell>
          <cell r="M1767">
            <v>10</v>
          </cell>
          <cell r="N1767">
            <v>6</v>
          </cell>
        </row>
        <row r="1768">
          <cell r="A1768">
            <v>1151</v>
          </cell>
          <cell r="B1768">
            <v>20</v>
          </cell>
          <cell r="C1768">
            <v>3266</v>
          </cell>
          <cell r="D1768">
            <v>39</v>
          </cell>
          <cell r="E1768">
            <v>603</v>
          </cell>
          <cell r="F1768">
            <v>104</v>
          </cell>
          <cell r="G1768">
            <v>39</v>
          </cell>
          <cell r="H1768">
            <v>80</v>
          </cell>
          <cell r="I1768">
            <v>3971</v>
          </cell>
          <cell r="J1768">
            <v>2</v>
          </cell>
          <cell r="K1768">
            <v>10</v>
          </cell>
          <cell r="L1768">
            <v>6</v>
          </cell>
          <cell r="M1768">
            <v>9</v>
          </cell>
          <cell r="N1768">
            <v>6</v>
          </cell>
        </row>
        <row r="1769">
          <cell r="A1769">
            <v>2822</v>
          </cell>
          <cell r="B1769">
            <v>19</v>
          </cell>
          <cell r="C1769">
            <v>9</v>
          </cell>
          <cell r="D1769">
            <v>26</v>
          </cell>
          <cell r="E1769">
            <v>121</v>
          </cell>
          <cell r="F1769">
            <v>56</v>
          </cell>
          <cell r="G1769">
            <v>17</v>
          </cell>
          <cell r="H1769">
            <v>69</v>
          </cell>
          <cell r="I1769">
            <v>160</v>
          </cell>
          <cell r="J1769">
            <v>1</v>
          </cell>
          <cell r="K1769">
            <v>2</v>
          </cell>
          <cell r="L1769">
            <v>0</v>
          </cell>
          <cell r="M1769">
            <v>3</v>
          </cell>
          <cell r="N1769">
            <v>7</v>
          </cell>
        </row>
        <row r="1770">
          <cell r="A1770">
            <v>3017</v>
          </cell>
          <cell r="B1770">
            <v>19</v>
          </cell>
          <cell r="C1770">
            <v>27</v>
          </cell>
          <cell r="D1770">
            <v>27</v>
          </cell>
          <cell r="E1770">
            <v>67</v>
          </cell>
          <cell r="F1770">
            <v>44</v>
          </cell>
          <cell r="G1770">
            <v>22</v>
          </cell>
          <cell r="H1770">
            <v>9</v>
          </cell>
          <cell r="I1770">
            <v>178</v>
          </cell>
          <cell r="J1770">
            <v>2</v>
          </cell>
          <cell r="K1770">
            <v>2</v>
          </cell>
          <cell r="L1770">
            <v>0</v>
          </cell>
          <cell r="M1770">
            <v>3</v>
          </cell>
          <cell r="N1770">
            <v>6</v>
          </cell>
        </row>
        <row r="1771">
          <cell r="A1771">
            <v>1042</v>
          </cell>
          <cell r="B1771">
            <v>19</v>
          </cell>
          <cell r="C1771">
            <v>43</v>
          </cell>
          <cell r="D1771">
            <v>14</v>
          </cell>
          <cell r="E1771">
            <v>143</v>
          </cell>
          <cell r="F1771">
            <v>43</v>
          </cell>
          <cell r="G1771">
            <v>29</v>
          </cell>
          <cell r="H1771">
            <v>172</v>
          </cell>
          <cell r="I1771">
            <v>100</v>
          </cell>
          <cell r="J1771">
            <v>3</v>
          </cell>
          <cell r="K1771">
            <v>2</v>
          </cell>
          <cell r="L1771">
            <v>0</v>
          </cell>
          <cell r="M1771">
            <v>3</v>
          </cell>
          <cell r="N1771">
            <v>5</v>
          </cell>
        </row>
        <row r="1772">
          <cell r="A1772">
            <v>1553</v>
          </cell>
          <cell r="B1772">
            <v>19</v>
          </cell>
          <cell r="C1772">
            <v>43</v>
          </cell>
          <cell r="D1772">
            <v>0</v>
          </cell>
          <cell r="E1772">
            <v>14</v>
          </cell>
          <cell r="F1772">
            <v>0</v>
          </cell>
          <cell r="G1772">
            <v>0</v>
          </cell>
          <cell r="H1772">
            <v>4</v>
          </cell>
          <cell r="I1772">
            <v>54</v>
          </cell>
          <cell r="J1772">
            <v>1</v>
          </cell>
          <cell r="K1772">
            <v>1</v>
          </cell>
          <cell r="L1772">
            <v>0</v>
          </cell>
          <cell r="M1772">
            <v>2</v>
          </cell>
          <cell r="N1772">
            <v>7</v>
          </cell>
        </row>
        <row r="1773">
          <cell r="A1773">
            <v>1009</v>
          </cell>
          <cell r="B1773">
            <v>19</v>
          </cell>
          <cell r="C1773">
            <v>60</v>
          </cell>
          <cell r="D1773">
            <v>0</v>
          </cell>
          <cell r="E1773">
            <v>103</v>
          </cell>
          <cell r="F1773">
            <v>13</v>
          </cell>
          <cell r="G1773">
            <v>13</v>
          </cell>
          <cell r="H1773">
            <v>9</v>
          </cell>
          <cell r="I1773">
            <v>180</v>
          </cell>
          <cell r="J1773">
            <v>1</v>
          </cell>
          <cell r="K1773">
            <v>3</v>
          </cell>
          <cell r="L1773">
            <v>0</v>
          </cell>
          <cell r="M1773">
            <v>2</v>
          </cell>
          <cell r="N1773">
            <v>9</v>
          </cell>
        </row>
        <row r="1774">
          <cell r="A1774">
            <v>1392</v>
          </cell>
          <cell r="B1774">
            <v>19</v>
          </cell>
          <cell r="C1774">
            <v>60</v>
          </cell>
          <cell r="D1774">
            <v>0</v>
          </cell>
          <cell r="E1774">
            <v>103</v>
          </cell>
          <cell r="F1774">
            <v>13</v>
          </cell>
          <cell r="G1774">
            <v>13</v>
          </cell>
          <cell r="H1774">
            <v>9</v>
          </cell>
          <cell r="I1774">
            <v>180</v>
          </cell>
          <cell r="J1774">
            <v>1</v>
          </cell>
          <cell r="K1774">
            <v>3</v>
          </cell>
          <cell r="L1774">
            <v>0</v>
          </cell>
          <cell r="M1774">
            <v>2</v>
          </cell>
          <cell r="N1774">
            <v>9</v>
          </cell>
        </row>
        <row r="1775">
          <cell r="A1775">
            <v>2937</v>
          </cell>
          <cell r="B1775">
            <v>19</v>
          </cell>
          <cell r="C1775">
            <v>65</v>
          </cell>
          <cell r="D1775">
            <v>0</v>
          </cell>
          <cell r="E1775">
            <v>46</v>
          </cell>
          <cell r="F1775">
            <v>23</v>
          </cell>
          <cell r="G1775">
            <v>10</v>
          </cell>
          <cell r="H1775">
            <v>3</v>
          </cell>
          <cell r="I1775">
            <v>140</v>
          </cell>
          <cell r="J1775">
            <v>3</v>
          </cell>
          <cell r="K1775">
            <v>2</v>
          </cell>
          <cell r="L1775">
            <v>0</v>
          </cell>
          <cell r="M1775">
            <v>4</v>
          </cell>
          <cell r="N1775">
            <v>3</v>
          </cell>
        </row>
        <row r="1776">
          <cell r="A1776">
            <v>2046</v>
          </cell>
          <cell r="B1776">
            <v>19</v>
          </cell>
          <cell r="C1776">
            <v>69</v>
          </cell>
          <cell r="D1776">
            <v>28</v>
          </cell>
          <cell r="E1776">
            <v>28</v>
          </cell>
          <cell r="F1776">
            <v>21</v>
          </cell>
          <cell r="G1776">
            <v>21</v>
          </cell>
          <cell r="H1776">
            <v>97</v>
          </cell>
          <cell r="I1776">
            <v>69</v>
          </cell>
          <cell r="J1776">
            <v>3</v>
          </cell>
          <cell r="K1776">
            <v>1</v>
          </cell>
          <cell r="L1776">
            <v>1</v>
          </cell>
          <cell r="M1776">
            <v>3</v>
          </cell>
          <cell r="N1776">
            <v>7</v>
          </cell>
        </row>
        <row r="1777">
          <cell r="A1777">
            <v>1390</v>
          </cell>
          <cell r="B1777">
            <v>19</v>
          </cell>
          <cell r="C1777">
            <v>89</v>
          </cell>
          <cell r="D1777">
            <v>14</v>
          </cell>
          <cell r="E1777">
            <v>122</v>
          </cell>
          <cell r="F1777">
            <v>47</v>
          </cell>
          <cell r="G1777">
            <v>42</v>
          </cell>
          <cell r="H1777">
            <v>14</v>
          </cell>
          <cell r="I1777">
            <v>299</v>
          </cell>
          <cell r="J1777">
            <v>3</v>
          </cell>
          <cell r="K1777">
            <v>2</v>
          </cell>
          <cell r="L1777">
            <v>0</v>
          </cell>
          <cell r="M1777">
            <v>4</v>
          </cell>
          <cell r="N1777">
            <v>8</v>
          </cell>
        </row>
        <row r="1778">
          <cell r="A1778">
            <v>1705</v>
          </cell>
          <cell r="B1778">
            <v>19</v>
          </cell>
          <cell r="C1778">
            <v>100</v>
          </cell>
          <cell r="D1778">
            <v>0</v>
          </cell>
          <cell r="E1778">
            <v>172</v>
          </cell>
          <cell r="F1778">
            <v>186</v>
          </cell>
          <cell r="G1778">
            <v>100</v>
          </cell>
          <cell r="H1778">
            <v>459</v>
          </cell>
          <cell r="I1778">
            <v>100</v>
          </cell>
          <cell r="J1778">
            <v>5</v>
          </cell>
          <cell r="K1778">
            <v>4</v>
          </cell>
          <cell r="L1778">
            <v>1</v>
          </cell>
          <cell r="M1778">
            <v>2</v>
          </cell>
          <cell r="N1778">
            <v>9</v>
          </cell>
        </row>
        <row r="1779">
          <cell r="A1779">
            <v>1884</v>
          </cell>
          <cell r="B1779">
            <v>19</v>
          </cell>
          <cell r="C1779">
            <v>498</v>
          </cell>
          <cell r="D1779">
            <v>58</v>
          </cell>
          <cell r="E1779">
            <v>190</v>
          </cell>
          <cell r="F1779">
            <v>107</v>
          </cell>
          <cell r="G1779">
            <v>8</v>
          </cell>
          <cell r="H1779">
            <v>264</v>
          </cell>
          <cell r="I1779">
            <v>597</v>
          </cell>
          <cell r="J1779">
            <v>1</v>
          </cell>
          <cell r="K1779">
            <v>3</v>
          </cell>
          <cell r="L1779">
            <v>3</v>
          </cell>
          <cell r="M1779">
            <v>6</v>
          </cell>
          <cell r="N1779">
            <v>3</v>
          </cell>
        </row>
        <row r="1780">
          <cell r="A1780">
            <v>2926</v>
          </cell>
          <cell r="B1780">
            <v>19</v>
          </cell>
          <cell r="C1780">
            <v>706</v>
          </cell>
          <cell r="D1780">
            <v>94</v>
          </cell>
          <cell r="E1780">
            <v>284</v>
          </cell>
          <cell r="F1780">
            <v>248</v>
          </cell>
          <cell r="G1780">
            <v>80</v>
          </cell>
          <cell r="H1780">
            <v>135</v>
          </cell>
          <cell r="I1780">
            <v>1276</v>
          </cell>
          <cell r="J1780">
            <v>2</v>
          </cell>
          <cell r="K1780">
            <v>3</v>
          </cell>
          <cell r="L1780">
            <v>3</v>
          </cell>
          <cell r="M1780">
            <v>10</v>
          </cell>
          <cell r="N1780">
            <v>3</v>
          </cell>
        </row>
        <row r="1781">
          <cell r="A1781">
            <v>1697</v>
          </cell>
          <cell r="B1781">
            <v>19</v>
          </cell>
          <cell r="C1781">
            <v>740</v>
          </cell>
          <cell r="D1781">
            <v>54</v>
          </cell>
          <cell r="E1781">
            <v>1075</v>
          </cell>
          <cell r="F1781">
            <v>135</v>
          </cell>
          <cell r="G1781">
            <v>296</v>
          </cell>
          <cell r="H1781">
            <v>172</v>
          </cell>
          <cell r="I1781">
            <v>2128</v>
          </cell>
          <cell r="J1781">
            <v>1</v>
          </cell>
          <cell r="K1781">
            <v>5</v>
          </cell>
          <cell r="L1781">
            <v>3</v>
          </cell>
          <cell r="M1781">
            <v>8</v>
          </cell>
          <cell r="N1781">
            <v>2</v>
          </cell>
        </row>
        <row r="1782">
          <cell r="A1782">
            <v>2484</v>
          </cell>
          <cell r="B1782">
            <v>19</v>
          </cell>
          <cell r="C1782">
            <v>750</v>
          </cell>
          <cell r="D1782">
            <v>447</v>
          </cell>
          <cell r="E1782">
            <v>385</v>
          </cell>
          <cell r="F1782">
            <v>131</v>
          </cell>
          <cell r="G1782">
            <v>345</v>
          </cell>
          <cell r="H1782">
            <v>79</v>
          </cell>
          <cell r="I1782">
            <v>1979</v>
          </cell>
          <cell r="J1782">
            <v>1</v>
          </cell>
          <cell r="K1782">
            <v>2</v>
          </cell>
          <cell r="L1782">
            <v>8</v>
          </cell>
          <cell r="M1782">
            <v>13</v>
          </cell>
          <cell r="N1782">
            <v>1</v>
          </cell>
        </row>
        <row r="1783">
          <cell r="A1783">
            <v>2551</v>
          </cell>
          <cell r="B1783">
            <v>19</v>
          </cell>
          <cell r="C1783">
            <v>843</v>
          </cell>
          <cell r="D1783">
            <v>0</v>
          </cell>
          <cell r="E1783">
            <v>83</v>
          </cell>
          <cell r="F1783">
            <v>0</v>
          </cell>
          <cell r="G1783">
            <v>0</v>
          </cell>
          <cell r="H1783">
            <v>43</v>
          </cell>
          <cell r="I1783">
            <v>883</v>
          </cell>
          <cell r="J1783">
            <v>4</v>
          </cell>
          <cell r="K1783">
            <v>5</v>
          </cell>
          <cell r="L1783">
            <v>1</v>
          </cell>
          <cell r="M1783">
            <v>5</v>
          </cell>
          <cell r="N1783">
            <v>8</v>
          </cell>
        </row>
        <row r="1784">
          <cell r="A1784">
            <v>1275</v>
          </cell>
          <cell r="B1784">
            <v>19</v>
          </cell>
          <cell r="C1784">
            <v>889</v>
          </cell>
          <cell r="D1784">
            <v>412</v>
          </cell>
          <cell r="E1784">
            <v>1272</v>
          </cell>
          <cell r="F1784">
            <v>374</v>
          </cell>
          <cell r="G1784">
            <v>317</v>
          </cell>
          <cell r="H1784">
            <v>63</v>
          </cell>
          <cell r="I1784">
            <v>3201</v>
          </cell>
          <cell r="J1784">
            <v>1</v>
          </cell>
          <cell r="K1784">
            <v>5</v>
          </cell>
          <cell r="L1784">
            <v>11</v>
          </cell>
          <cell r="M1784">
            <v>5</v>
          </cell>
          <cell r="N1784">
            <v>3</v>
          </cell>
        </row>
        <row r="1785">
          <cell r="A1785">
            <v>1661</v>
          </cell>
          <cell r="B1785">
            <v>19</v>
          </cell>
          <cell r="C1785">
            <v>924</v>
          </cell>
          <cell r="D1785">
            <v>81</v>
          </cell>
          <cell r="E1785">
            <v>296</v>
          </cell>
          <cell r="F1785">
            <v>86</v>
          </cell>
          <cell r="G1785">
            <v>278</v>
          </cell>
          <cell r="H1785">
            <v>15</v>
          </cell>
          <cell r="I1785">
            <v>1651</v>
          </cell>
          <cell r="J1785">
            <v>1</v>
          </cell>
          <cell r="K1785">
            <v>3</v>
          </cell>
          <cell r="L1785">
            <v>3</v>
          </cell>
          <cell r="M1785">
            <v>13</v>
          </cell>
          <cell r="N1785">
            <v>2</v>
          </cell>
        </row>
        <row r="1786">
          <cell r="A1786">
            <v>1521</v>
          </cell>
          <cell r="B1786">
            <v>19</v>
          </cell>
          <cell r="C1786">
            <v>1067</v>
          </cell>
          <cell r="D1786">
            <v>347</v>
          </cell>
          <cell r="E1786">
            <v>671</v>
          </cell>
          <cell r="F1786">
            <v>149</v>
          </cell>
          <cell r="G1786">
            <v>138</v>
          </cell>
          <cell r="H1786">
            <v>69</v>
          </cell>
          <cell r="I1786">
            <v>2304</v>
          </cell>
          <cell r="J1786">
            <v>1</v>
          </cell>
          <cell r="K1786">
            <v>8</v>
          </cell>
          <cell r="L1786">
            <v>3</v>
          </cell>
          <cell r="M1786">
            <v>4</v>
          </cell>
          <cell r="N1786">
            <v>4</v>
          </cell>
        </row>
        <row r="1787">
          <cell r="A1787">
            <v>1106</v>
          </cell>
          <cell r="B1787">
            <v>19</v>
          </cell>
          <cell r="C1787">
            <v>1238</v>
          </cell>
          <cell r="D1787">
            <v>0</v>
          </cell>
          <cell r="E1787">
            <v>331</v>
          </cell>
          <cell r="F1787">
            <v>0</v>
          </cell>
          <cell r="G1787">
            <v>0</v>
          </cell>
          <cell r="H1787">
            <v>236</v>
          </cell>
          <cell r="I1787">
            <v>1333</v>
          </cell>
          <cell r="J1787">
            <v>5</v>
          </cell>
          <cell r="K1787">
            <v>6</v>
          </cell>
          <cell r="L1787">
            <v>4</v>
          </cell>
          <cell r="M1787">
            <v>6</v>
          </cell>
          <cell r="N1787">
            <v>7</v>
          </cell>
        </row>
        <row r="1788">
          <cell r="A1788">
            <v>1461</v>
          </cell>
          <cell r="B1788">
            <v>19</v>
          </cell>
          <cell r="C1788">
            <v>1259</v>
          </cell>
          <cell r="D1788">
            <v>0</v>
          </cell>
          <cell r="E1788">
            <v>109</v>
          </cell>
          <cell r="F1788">
            <v>0</v>
          </cell>
          <cell r="G1788">
            <v>11</v>
          </cell>
          <cell r="H1788">
            <v>67</v>
          </cell>
          <cell r="I1788">
            <v>1312</v>
          </cell>
          <cell r="J1788">
            <v>1</v>
          </cell>
          <cell r="K1788">
            <v>7</v>
          </cell>
          <cell r="L1788">
            <v>1</v>
          </cell>
          <cell r="M1788">
            <v>8</v>
          </cell>
          <cell r="N1788">
            <v>5</v>
          </cell>
        </row>
        <row r="1789">
          <cell r="A1789">
            <v>1063</v>
          </cell>
          <cell r="B1789">
            <v>19</v>
          </cell>
          <cell r="C1789">
            <v>1468</v>
          </cell>
          <cell r="D1789">
            <v>30</v>
          </cell>
          <cell r="E1789">
            <v>659</v>
          </cell>
          <cell r="F1789">
            <v>429</v>
          </cell>
          <cell r="G1789">
            <v>51</v>
          </cell>
          <cell r="H1789">
            <v>81</v>
          </cell>
          <cell r="I1789">
            <v>2556</v>
          </cell>
          <cell r="J1789">
            <v>1</v>
          </cell>
          <cell r="K1789">
            <v>11</v>
          </cell>
          <cell r="L1789">
            <v>10</v>
          </cell>
          <cell r="M1789">
            <v>10</v>
          </cell>
          <cell r="N1789">
            <v>5</v>
          </cell>
        </row>
        <row r="1790">
          <cell r="A1790">
            <v>2139</v>
          </cell>
          <cell r="B1790">
            <v>19</v>
          </cell>
          <cell r="C1790">
            <v>1487</v>
          </cell>
          <cell r="D1790">
            <v>181</v>
          </cell>
          <cell r="E1790">
            <v>1091</v>
          </cell>
          <cell r="F1790">
            <v>278</v>
          </cell>
          <cell r="G1790">
            <v>29</v>
          </cell>
          <cell r="H1790">
            <v>29</v>
          </cell>
          <cell r="I1790">
            <v>3036</v>
          </cell>
          <cell r="J1790">
            <v>1</v>
          </cell>
          <cell r="K1790">
            <v>3</v>
          </cell>
          <cell r="L1790">
            <v>2</v>
          </cell>
          <cell r="M1790">
            <v>5</v>
          </cell>
          <cell r="N1790">
            <v>1</v>
          </cell>
        </row>
        <row r="1791">
          <cell r="A1791">
            <v>2588</v>
          </cell>
          <cell r="B1791">
            <v>19</v>
          </cell>
          <cell r="C1791">
            <v>2132</v>
          </cell>
          <cell r="D1791">
            <v>472</v>
          </cell>
          <cell r="E1791">
            <v>1466</v>
          </cell>
          <cell r="F1791">
            <v>61</v>
          </cell>
          <cell r="G1791">
            <v>64</v>
          </cell>
          <cell r="H1791">
            <v>196</v>
          </cell>
          <cell r="I1791">
            <v>3999</v>
          </cell>
          <cell r="J1791">
            <v>1</v>
          </cell>
          <cell r="K1791">
            <v>6</v>
          </cell>
          <cell r="L1791">
            <v>3</v>
          </cell>
          <cell r="M1791">
            <v>9</v>
          </cell>
          <cell r="N1791">
            <v>4</v>
          </cell>
        </row>
        <row r="1792">
          <cell r="A1792">
            <v>1503</v>
          </cell>
          <cell r="B1792">
            <v>19</v>
          </cell>
          <cell r="C1792">
            <v>2326</v>
          </cell>
          <cell r="D1792">
            <v>301</v>
          </cell>
          <cell r="E1792">
            <v>1506</v>
          </cell>
          <cell r="F1792">
            <v>56</v>
          </cell>
          <cell r="G1792">
            <v>85</v>
          </cell>
          <cell r="H1792">
            <v>0</v>
          </cell>
          <cell r="I1792">
            <v>4274</v>
          </cell>
          <cell r="J1792">
            <v>1</v>
          </cell>
          <cell r="K1792">
            <v>6</v>
          </cell>
          <cell r="L1792">
            <v>3</v>
          </cell>
          <cell r="M1792">
            <v>10</v>
          </cell>
          <cell r="N1792">
            <v>3</v>
          </cell>
        </row>
        <row r="1793">
          <cell r="A1793">
            <v>2221</v>
          </cell>
          <cell r="B1793">
            <v>18</v>
          </cell>
          <cell r="C1793">
            <v>5</v>
          </cell>
          <cell r="D1793">
            <v>29</v>
          </cell>
          <cell r="E1793">
            <v>10</v>
          </cell>
          <cell r="F1793">
            <v>15</v>
          </cell>
          <cell r="G1793">
            <v>29</v>
          </cell>
          <cell r="H1793">
            <v>15</v>
          </cell>
          <cell r="I1793">
            <v>73</v>
          </cell>
          <cell r="J1793">
            <v>1</v>
          </cell>
          <cell r="K1793">
            <v>1</v>
          </cell>
          <cell r="L1793">
            <v>0</v>
          </cell>
          <cell r="M1793">
            <v>3</v>
          </cell>
          <cell r="N1793">
            <v>7</v>
          </cell>
        </row>
        <row r="1794">
          <cell r="A1794">
            <v>1455</v>
          </cell>
          <cell r="B1794">
            <v>18</v>
          </cell>
          <cell r="C1794">
            <v>7</v>
          </cell>
          <cell r="D1794">
            <v>0</v>
          </cell>
          <cell r="E1794">
            <v>29</v>
          </cell>
          <cell r="F1794">
            <v>7</v>
          </cell>
          <cell r="G1794">
            <v>7</v>
          </cell>
          <cell r="H1794">
            <v>11</v>
          </cell>
          <cell r="I1794">
            <v>40</v>
          </cell>
          <cell r="J1794">
            <v>1</v>
          </cell>
          <cell r="K1794">
            <v>1</v>
          </cell>
          <cell r="L1794">
            <v>0</v>
          </cell>
          <cell r="M1794">
            <v>2</v>
          </cell>
          <cell r="N1794">
            <v>8</v>
          </cell>
        </row>
        <row r="1795">
          <cell r="A1795">
            <v>2650</v>
          </cell>
          <cell r="B1795">
            <v>18</v>
          </cell>
          <cell r="C1795">
            <v>48</v>
          </cell>
          <cell r="D1795">
            <v>48</v>
          </cell>
          <cell r="E1795">
            <v>131</v>
          </cell>
          <cell r="F1795">
            <v>143</v>
          </cell>
          <cell r="G1795">
            <v>65</v>
          </cell>
          <cell r="H1795">
            <v>54</v>
          </cell>
          <cell r="I1795">
            <v>381</v>
          </cell>
          <cell r="J1795">
            <v>1</v>
          </cell>
          <cell r="K1795">
            <v>1</v>
          </cell>
          <cell r="L1795">
            <v>1</v>
          </cell>
          <cell r="M1795">
            <v>4</v>
          </cell>
          <cell r="N1795">
            <v>4</v>
          </cell>
        </row>
        <row r="1796">
          <cell r="A1796">
            <v>2714</v>
          </cell>
          <cell r="B1796">
            <v>18</v>
          </cell>
          <cell r="C1796">
            <v>74</v>
          </cell>
          <cell r="D1796">
            <v>3</v>
          </cell>
          <cell r="E1796">
            <v>37</v>
          </cell>
          <cell r="F1796">
            <v>0</v>
          </cell>
          <cell r="G1796">
            <v>17</v>
          </cell>
          <cell r="H1796">
            <v>10</v>
          </cell>
          <cell r="I1796">
            <v>121</v>
          </cell>
          <cell r="J1796">
            <v>1</v>
          </cell>
          <cell r="K1796">
            <v>1</v>
          </cell>
          <cell r="L1796">
            <v>0</v>
          </cell>
          <cell r="M1796">
            <v>3</v>
          </cell>
          <cell r="N1796">
            <v>8</v>
          </cell>
        </row>
        <row r="1797">
          <cell r="A1797">
            <v>3152</v>
          </cell>
          <cell r="B1797">
            <v>18</v>
          </cell>
          <cell r="C1797">
            <v>81</v>
          </cell>
          <cell r="D1797">
            <v>0</v>
          </cell>
          <cell r="E1797">
            <v>26</v>
          </cell>
          <cell r="F1797">
            <v>9</v>
          </cell>
          <cell r="G1797">
            <v>0</v>
          </cell>
          <cell r="H1797">
            <v>0</v>
          </cell>
          <cell r="I1797">
            <v>115</v>
          </cell>
          <cell r="J1797">
            <v>1</v>
          </cell>
          <cell r="K1797">
            <v>1</v>
          </cell>
          <cell r="L1797">
            <v>0</v>
          </cell>
          <cell r="M1797">
            <v>3</v>
          </cell>
          <cell r="N1797">
            <v>4</v>
          </cell>
        </row>
        <row r="1798">
          <cell r="A1798">
            <v>1271</v>
          </cell>
          <cell r="B1798">
            <v>18</v>
          </cell>
          <cell r="C1798">
            <v>85</v>
          </cell>
          <cell r="D1798">
            <v>0</v>
          </cell>
          <cell r="E1798">
            <v>26</v>
          </cell>
          <cell r="F1798">
            <v>0</v>
          </cell>
          <cell r="G1798">
            <v>0</v>
          </cell>
          <cell r="H1798">
            <v>10</v>
          </cell>
          <cell r="I1798">
            <v>101</v>
          </cell>
          <cell r="J1798">
            <v>2</v>
          </cell>
          <cell r="K1798">
            <v>2</v>
          </cell>
          <cell r="L1798">
            <v>0</v>
          </cell>
          <cell r="M1798">
            <v>3</v>
          </cell>
          <cell r="N1798">
            <v>5</v>
          </cell>
        </row>
        <row r="1799">
          <cell r="A1799">
            <v>2082</v>
          </cell>
          <cell r="B1799">
            <v>18</v>
          </cell>
          <cell r="C1799">
            <v>199</v>
          </cell>
          <cell r="D1799">
            <v>154</v>
          </cell>
          <cell r="E1799">
            <v>310</v>
          </cell>
          <cell r="F1799">
            <v>228</v>
          </cell>
          <cell r="G1799">
            <v>26</v>
          </cell>
          <cell r="H1799">
            <v>128</v>
          </cell>
          <cell r="I1799">
            <v>788</v>
          </cell>
          <cell r="J1799">
            <v>2</v>
          </cell>
          <cell r="K1799">
            <v>4</v>
          </cell>
          <cell r="L1799">
            <v>1</v>
          </cell>
          <cell r="M1799">
            <v>7</v>
          </cell>
          <cell r="N1799">
            <v>5</v>
          </cell>
        </row>
        <row r="1800">
          <cell r="A1800">
            <v>1380</v>
          </cell>
          <cell r="B1800">
            <v>18</v>
          </cell>
          <cell r="C1800">
            <v>315</v>
          </cell>
          <cell r="D1800">
            <v>3</v>
          </cell>
          <cell r="E1800">
            <v>138</v>
          </cell>
          <cell r="F1800">
            <v>39</v>
          </cell>
          <cell r="G1800">
            <v>10</v>
          </cell>
          <cell r="H1800">
            <v>105</v>
          </cell>
          <cell r="I1800">
            <v>400</v>
          </cell>
          <cell r="J1800">
            <v>4</v>
          </cell>
          <cell r="K1800">
            <v>3</v>
          </cell>
          <cell r="L1800">
            <v>1</v>
          </cell>
          <cell r="M1800">
            <v>4</v>
          </cell>
          <cell r="N1800">
            <v>8</v>
          </cell>
        </row>
        <row r="1801">
          <cell r="A1801">
            <v>1079</v>
          </cell>
          <cell r="B1801">
            <v>18</v>
          </cell>
          <cell r="C1801">
            <v>363</v>
          </cell>
          <cell r="D1801">
            <v>51</v>
          </cell>
          <cell r="E1801">
            <v>945</v>
          </cell>
          <cell r="F1801">
            <v>60</v>
          </cell>
          <cell r="G1801">
            <v>145</v>
          </cell>
          <cell r="H1801">
            <v>169</v>
          </cell>
          <cell r="I1801">
            <v>1395</v>
          </cell>
          <cell r="J1801">
            <v>1</v>
          </cell>
          <cell r="K1801">
            <v>3</v>
          </cell>
          <cell r="L1801">
            <v>10</v>
          </cell>
          <cell r="M1801">
            <v>13</v>
          </cell>
          <cell r="N1801">
            <v>1</v>
          </cell>
        </row>
        <row r="1802">
          <cell r="A1802">
            <v>2560</v>
          </cell>
          <cell r="B1802">
            <v>18</v>
          </cell>
          <cell r="C1802">
            <v>363</v>
          </cell>
          <cell r="D1802">
            <v>51</v>
          </cell>
          <cell r="E1802">
            <v>945</v>
          </cell>
          <cell r="F1802">
            <v>60</v>
          </cell>
          <cell r="G1802">
            <v>145</v>
          </cell>
          <cell r="H1802">
            <v>169</v>
          </cell>
          <cell r="I1802">
            <v>1395</v>
          </cell>
          <cell r="J1802">
            <v>1</v>
          </cell>
          <cell r="K1802">
            <v>3</v>
          </cell>
          <cell r="L1802">
            <v>10</v>
          </cell>
          <cell r="M1802">
            <v>13</v>
          </cell>
          <cell r="N1802">
            <v>1</v>
          </cell>
        </row>
        <row r="1803">
          <cell r="A1803">
            <v>2264</v>
          </cell>
          <cell r="B1803">
            <v>18</v>
          </cell>
          <cell r="C1803">
            <v>397</v>
          </cell>
          <cell r="D1803">
            <v>214</v>
          </cell>
          <cell r="E1803">
            <v>717</v>
          </cell>
          <cell r="F1803">
            <v>119</v>
          </cell>
          <cell r="G1803">
            <v>91</v>
          </cell>
          <cell r="H1803">
            <v>165</v>
          </cell>
          <cell r="I1803">
            <v>1374</v>
          </cell>
          <cell r="J1803">
            <v>2</v>
          </cell>
          <cell r="K1803">
            <v>7</v>
          </cell>
          <cell r="L1803">
            <v>1</v>
          </cell>
          <cell r="M1803">
            <v>7</v>
          </cell>
          <cell r="N1803">
            <v>8</v>
          </cell>
        </row>
        <row r="1804">
          <cell r="A1804">
            <v>2397</v>
          </cell>
          <cell r="B1804">
            <v>18</v>
          </cell>
          <cell r="C1804">
            <v>704</v>
          </cell>
          <cell r="D1804">
            <v>434</v>
          </cell>
          <cell r="E1804">
            <v>187</v>
          </cell>
          <cell r="F1804">
            <v>96</v>
          </cell>
          <cell r="G1804">
            <v>20</v>
          </cell>
          <cell r="H1804">
            <v>620</v>
          </cell>
          <cell r="I1804">
            <v>820</v>
          </cell>
          <cell r="J1804">
            <v>1</v>
          </cell>
          <cell r="K1804">
            <v>2</v>
          </cell>
          <cell r="L1804">
            <v>10</v>
          </cell>
          <cell r="M1804">
            <v>10</v>
          </cell>
          <cell r="N1804">
            <v>1</v>
          </cell>
        </row>
        <row r="1805">
          <cell r="A1805">
            <v>2624</v>
          </cell>
          <cell r="B1805">
            <v>18</v>
          </cell>
          <cell r="C1805">
            <v>734</v>
          </cell>
          <cell r="D1805">
            <v>385</v>
          </cell>
          <cell r="E1805">
            <v>1647</v>
          </cell>
          <cell r="F1805">
            <v>94</v>
          </cell>
          <cell r="G1805">
            <v>33</v>
          </cell>
          <cell r="H1805">
            <v>349</v>
          </cell>
          <cell r="I1805">
            <v>2544</v>
          </cell>
          <cell r="J1805">
            <v>1</v>
          </cell>
          <cell r="K1805">
            <v>7</v>
          </cell>
          <cell r="L1805">
            <v>5</v>
          </cell>
          <cell r="M1805">
            <v>7</v>
          </cell>
          <cell r="N1805">
            <v>6</v>
          </cell>
        </row>
        <row r="1806">
          <cell r="A1806">
            <v>2948</v>
          </cell>
          <cell r="B1806">
            <v>18</v>
          </cell>
          <cell r="C1806">
            <v>901</v>
          </cell>
          <cell r="D1806">
            <v>79</v>
          </cell>
          <cell r="E1806">
            <v>252</v>
          </cell>
          <cell r="F1806">
            <v>14</v>
          </cell>
          <cell r="G1806">
            <v>79</v>
          </cell>
          <cell r="H1806">
            <v>173</v>
          </cell>
          <cell r="I1806">
            <v>1153</v>
          </cell>
          <cell r="J1806">
            <v>2</v>
          </cell>
          <cell r="K1806">
            <v>6</v>
          </cell>
          <cell r="L1806">
            <v>3</v>
          </cell>
          <cell r="M1806">
            <v>5</v>
          </cell>
          <cell r="N1806">
            <v>7</v>
          </cell>
        </row>
        <row r="1807">
          <cell r="A1807">
            <v>1101</v>
          </cell>
          <cell r="B1807">
            <v>18</v>
          </cell>
          <cell r="C1807">
            <v>964</v>
          </cell>
          <cell r="D1807">
            <v>412</v>
          </cell>
          <cell r="E1807">
            <v>225</v>
          </cell>
          <cell r="F1807">
            <v>66</v>
          </cell>
          <cell r="G1807">
            <v>47</v>
          </cell>
          <cell r="H1807">
            <v>91</v>
          </cell>
          <cell r="I1807">
            <v>1622</v>
          </cell>
          <cell r="J1807">
            <v>1</v>
          </cell>
          <cell r="K1807">
            <v>5</v>
          </cell>
          <cell r="L1807">
            <v>4</v>
          </cell>
          <cell r="M1807">
            <v>4</v>
          </cell>
          <cell r="N1807">
            <v>2</v>
          </cell>
        </row>
        <row r="1808">
          <cell r="A1808">
            <v>1057</v>
          </cell>
          <cell r="B1808">
            <v>18</v>
          </cell>
          <cell r="C1808">
            <v>1130</v>
          </cell>
          <cell r="D1808">
            <v>45</v>
          </cell>
          <cell r="E1808">
            <v>255</v>
          </cell>
          <cell r="F1808">
            <v>40</v>
          </cell>
          <cell r="G1808">
            <v>45</v>
          </cell>
          <cell r="H1808">
            <v>15</v>
          </cell>
          <cell r="I1808">
            <v>1500</v>
          </cell>
          <cell r="J1808">
            <v>4</v>
          </cell>
          <cell r="K1808">
            <v>4</v>
          </cell>
          <cell r="L1808">
            <v>2</v>
          </cell>
          <cell r="M1808">
            <v>12</v>
          </cell>
          <cell r="N1808">
            <v>3</v>
          </cell>
        </row>
        <row r="1809">
          <cell r="A1809">
            <v>1337</v>
          </cell>
          <cell r="B1809">
            <v>18</v>
          </cell>
          <cell r="C1809">
            <v>1303</v>
          </cell>
          <cell r="D1809">
            <v>217</v>
          </cell>
          <cell r="E1809">
            <v>979</v>
          </cell>
          <cell r="F1809">
            <v>284</v>
          </cell>
          <cell r="G1809">
            <v>0</v>
          </cell>
          <cell r="H1809">
            <v>53</v>
          </cell>
          <cell r="I1809">
            <v>2731</v>
          </cell>
          <cell r="J1809">
            <v>1</v>
          </cell>
          <cell r="K1809">
            <v>3</v>
          </cell>
          <cell r="L1809">
            <v>4</v>
          </cell>
          <cell r="M1809">
            <v>10</v>
          </cell>
          <cell r="N1809">
            <v>1</v>
          </cell>
        </row>
        <row r="1810">
          <cell r="A1810">
            <v>1199</v>
          </cell>
          <cell r="B1810">
            <v>18</v>
          </cell>
          <cell r="C1810">
            <v>1399</v>
          </cell>
          <cell r="D1810">
            <v>50</v>
          </cell>
          <cell r="E1810">
            <v>728</v>
          </cell>
          <cell r="F1810">
            <v>75</v>
          </cell>
          <cell r="G1810">
            <v>233</v>
          </cell>
          <cell r="H1810">
            <v>27</v>
          </cell>
          <cell r="I1810">
            <v>2458</v>
          </cell>
          <cell r="J1810">
            <v>1</v>
          </cell>
          <cell r="K1810">
            <v>4</v>
          </cell>
          <cell r="L1810">
            <v>6</v>
          </cell>
          <cell r="M1810">
            <v>9</v>
          </cell>
          <cell r="N1810">
            <v>1</v>
          </cell>
        </row>
        <row r="1811">
          <cell r="A1811">
            <v>1323</v>
          </cell>
          <cell r="B1811">
            <v>18</v>
          </cell>
          <cell r="C1811">
            <v>1887</v>
          </cell>
          <cell r="D1811">
            <v>134</v>
          </cell>
          <cell r="E1811">
            <v>1257</v>
          </cell>
          <cell r="F1811">
            <v>88</v>
          </cell>
          <cell r="G1811">
            <v>55</v>
          </cell>
          <cell r="H1811">
            <v>269</v>
          </cell>
          <cell r="I1811">
            <v>3153</v>
          </cell>
          <cell r="J1811">
            <v>1</v>
          </cell>
          <cell r="K1811">
            <v>7</v>
          </cell>
          <cell r="L1811">
            <v>6</v>
          </cell>
          <cell r="M1811">
            <v>8</v>
          </cell>
          <cell r="N1811">
            <v>3</v>
          </cell>
        </row>
        <row r="1812">
          <cell r="A1812">
            <v>2165</v>
          </cell>
          <cell r="B1812">
            <v>17</v>
          </cell>
          <cell r="C1812">
            <v>19</v>
          </cell>
          <cell r="D1812">
            <v>5</v>
          </cell>
          <cell r="E1812">
            <v>52</v>
          </cell>
          <cell r="F1812">
            <v>0</v>
          </cell>
          <cell r="G1812">
            <v>0</v>
          </cell>
          <cell r="H1812">
            <v>5</v>
          </cell>
          <cell r="I1812">
            <v>71</v>
          </cell>
          <cell r="J1812">
            <v>1</v>
          </cell>
          <cell r="K1812">
            <v>1</v>
          </cell>
          <cell r="L1812">
            <v>0</v>
          </cell>
          <cell r="M1812">
            <v>2</v>
          </cell>
          <cell r="N1812">
            <v>7</v>
          </cell>
        </row>
        <row r="1813">
          <cell r="A1813">
            <v>1436</v>
          </cell>
          <cell r="B1813">
            <v>17</v>
          </cell>
          <cell r="C1813">
            <v>53</v>
          </cell>
          <cell r="D1813">
            <v>8</v>
          </cell>
          <cell r="E1813">
            <v>113</v>
          </cell>
          <cell r="F1813">
            <v>30</v>
          </cell>
          <cell r="G1813">
            <v>8</v>
          </cell>
          <cell r="H1813">
            <v>11</v>
          </cell>
          <cell r="I1813">
            <v>199</v>
          </cell>
          <cell r="J1813">
            <v>1</v>
          </cell>
          <cell r="K1813">
            <v>2</v>
          </cell>
          <cell r="L1813">
            <v>0</v>
          </cell>
          <cell r="M1813">
            <v>4</v>
          </cell>
          <cell r="N1813">
            <v>5</v>
          </cell>
        </row>
        <row r="1814">
          <cell r="A1814">
            <v>2614</v>
          </cell>
          <cell r="B1814">
            <v>17</v>
          </cell>
          <cell r="C1814">
            <v>78</v>
          </cell>
          <cell r="D1814">
            <v>3</v>
          </cell>
          <cell r="E1814">
            <v>33</v>
          </cell>
          <cell r="F1814">
            <v>7</v>
          </cell>
          <cell r="G1814">
            <v>0</v>
          </cell>
          <cell r="H1814">
            <v>13</v>
          </cell>
          <cell r="I1814">
            <v>108</v>
          </cell>
          <cell r="J1814">
            <v>2</v>
          </cell>
          <cell r="K1814">
            <v>2</v>
          </cell>
          <cell r="L1814">
            <v>0</v>
          </cell>
          <cell r="M1814">
            <v>3</v>
          </cell>
          <cell r="N1814">
            <v>5</v>
          </cell>
        </row>
        <row r="1815">
          <cell r="A1815">
            <v>2368</v>
          </cell>
          <cell r="B1815">
            <v>17</v>
          </cell>
          <cell r="C1815">
            <v>89</v>
          </cell>
          <cell r="D1815">
            <v>4</v>
          </cell>
          <cell r="E1815">
            <v>46</v>
          </cell>
          <cell r="F1815">
            <v>0</v>
          </cell>
          <cell r="G1815">
            <v>0</v>
          </cell>
          <cell r="H1815">
            <v>11</v>
          </cell>
          <cell r="I1815">
            <v>129</v>
          </cell>
          <cell r="J1815">
            <v>1</v>
          </cell>
          <cell r="K1815">
            <v>1</v>
          </cell>
          <cell r="L1815">
            <v>0</v>
          </cell>
          <cell r="M1815">
            <v>3</v>
          </cell>
          <cell r="N1815">
            <v>7</v>
          </cell>
        </row>
        <row r="1816">
          <cell r="A1816">
            <v>1162</v>
          </cell>
          <cell r="B1816">
            <v>17</v>
          </cell>
          <cell r="C1816">
            <v>232</v>
          </cell>
          <cell r="D1816">
            <v>0</v>
          </cell>
          <cell r="E1816">
            <v>17</v>
          </cell>
          <cell r="F1816">
            <v>0</v>
          </cell>
          <cell r="G1816">
            <v>0</v>
          </cell>
          <cell r="H1816">
            <v>17</v>
          </cell>
          <cell r="I1816">
            <v>232</v>
          </cell>
          <cell r="J1816">
            <v>2</v>
          </cell>
          <cell r="K1816">
            <v>2</v>
          </cell>
          <cell r="L1816">
            <v>1</v>
          </cell>
          <cell r="M1816">
            <v>3</v>
          </cell>
          <cell r="N1816">
            <v>5</v>
          </cell>
        </row>
        <row r="1817">
          <cell r="A1817">
            <v>1100</v>
          </cell>
          <cell r="B1817">
            <v>17</v>
          </cell>
          <cell r="C1817">
            <v>273</v>
          </cell>
          <cell r="D1817">
            <v>11</v>
          </cell>
          <cell r="E1817">
            <v>111</v>
          </cell>
          <cell r="F1817">
            <v>14</v>
          </cell>
          <cell r="G1817">
            <v>14</v>
          </cell>
          <cell r="H1817">
            <v>97</v>
          </cell>
          <cell r="I1817">
            <v>327</v>
          </cell>
          <cell r="J1817">
            <v>2</v>
          </cell>
          <cell r="K1817">
            <v>3</v>
          </cell>
          <cell r="L1817">
            <v>1</v>
          </cell>
          <cell r="M1817">
            <v>3</v>
          </cell>
          <cell r="N1817">
            <v>7</v>
          </cell>
        </row>
        <row r="1818">
          <cell r="A1818">
            <v>1831</v>
          </cell>
          <cell r="B1818">
            <v>17</v>
          </cell>
          <cell r="C1818">
            <v>680</v>
          </cell>
          <cell r="D1818">
            <v>6</v>
          </cell>
          <cell r="E1818">
            <v>76</v>
          </cell>
          <cell r="F1818">
            <v>21</v>
          </cell>
          <cell r="G1818">
            <v>0</v>
          </cell>
          <cell r="H1818">
            <v>334</v>
          </cell>
          <cell r="I1818">
            <v>449</v>
          </cell>
          <cell r="J1818">
            <v>2</v>
          </cell>
          <cell r="K1818">
            <v>5</v>
          </cell>
          <cell r="L1818">
            <v>3</v>
          </cell>
          <cell r="M1818">
            <v>3</v>
          </cell>
          <cell r="N1818">
            <v>6</v>
          </cell>
        </row>
        <row r="1819">
          <cell r="A1819">
            <v>1273</v>
          </cell>
          <cell r="B1819">
            <v>17</v>
          </cell>
          <cell r="C1819">
            <v>708</v>
          </cell>
          <cell r="D1819">
            <v>228</v>
          </cell>
          <cell r="E1819">
            <v>536</v>
          </cell>
          <cell r="F1819">
            <v>349</v>
          </cell>
          <cell r="G1819">
            <v>172</v>
          </cell>
          <cell r="H1819">
            <v>172</v>
          </cell>
          <cell r="I1819">
            <v>1821</v>
          </cell>
          <cell r="J1819">
            <v>1</v>
          </cell>
          <cell r="K1819">
            <v>6</v>
          </cell>
          <cell r="L1819">
            <v>3</v>
          </cell>
          <cell r="M1819">
            <v>13</v>
          </cell>
          <cell r="N1819">
            <v>3</v>
          </cell>
        </row>
        <row r="1820">
          <cell r="A1820">
            <v>2466</v>
          </cell>
          <cell r="B1820">
            <v>17</v>
          </cell>
          <cell r="C1820">
            <v>708</v>
          </cell>
          <cell r="D1820">
            <v>111</v>
          </cell>
          <cell r="E1820">
            <v>819</v>
          </cell>
          <cell r="F1820">
            <v>146</v>
          </cell>
          <cell r="G1820">
            <v>111</v>
          </cell>
          <cell r="H1820">
            <v>56</v>
          </cell>
          <cell r="I1820">
            <v>1839</v>
          </cell>
          <cell r="J1820">
            <v>10</v>
          </cell>
          <cell r="K1820">
            <v>7</v>
          </cell>
          <cell r="L1820">
            <v>4</v>
          </cell>
          <cell r="M1820">
            <v>9</v>
          </cell>
          <cell r="N1820">
            <v>5</v>
          </cell>
        </row>
        <row r="1821">
          <cell r="A1821">
            <v>3174</v>
          </cell>
          <cell r="B1821">
            <v>17</v>
          </cell>
          <cell r="C1821">
            <v>710</v>
          </cell>
          <cell r="D1821">
            <v>340</v>
          </cell>
          <cell r="E1821">
            <v>1306</v>
          </cell>
          <cell r="F1821">
            <v>480</v>
          </cell>
          <cell r="G1821">
            <v>113</v>
          </cell>
          <cell r="H1821">
            <v>77</v>
          </cell>
          <cell r="I1821">
            <v>2874</v>
          </cell>
          <cell r="J1821">
            <v>4</v>
          </cell>
          <cell r="K1821">
            <v>9</v>
          </cell>
          <cell r="L1821">
            <v>3</v>
          </cell>
          <cell r="M1821">
            <v>4</v>
          </cell>
          <cell r="N1821">
            <v>7</v>
          </cell>
        </row>
        <row r="1822">
          <cell r="A1822">
            <v>1710</v>
          </cell>
          <cell r="B1822">
            <v>17</v>
          </cell>
          <cell r="C1822">
            <v>870</v>
          </cell>
          <cell r="D1822">
            <v>46</v>
          </cell>
          <cell r="E1822">
            <v>279</v>
          </cell>
          <cell r="F1822">
            <v>125</v>
          </cell>
          <cell r="G1822">
            <v>59</v>
          </cell>
          <cell r="H1822">
            <v>387</v>
          </cell>
          <cell r="I1822">
            <v>993</v>
          </cell>
          <cell r="J1822">
            <v>1</v>
          </cell>
          <cell r="K1822">
            <v>11</v>
          </cell>
          <cell r="L1822">
            <v>6</v>
          </cell>
          <cell r="M1822">
            <v>8</v>
          </cell>
          <cell r="N1822">
            <v>4</v>
          </cell>
        </row>
        <row r="1823">
          <cell r="A1823">
            <v>2089</v>
          </cell>
          <cell r="B1823">
            <v>17</v>
          </cell>
          <cell r="C1823">
            <v>988</v>
          </cell>
          <cell r="D1823">
            <v>81</v>
          </cell>
          <cell r="E1823">
            <v>177</v>
          </cell>
          <cell r="F1823">
            <v>53</v>
          </cell>
          <cell r="G1823">
            <v>81</v>
          </cell>
          <cell r="H1823">
            <v>40</v>
          </cell>
          <cell r="I1823">
            <v>1340</v>
          </cell>
          <cell r="J1823">
            <v>2</v>
          </cell>
          <cell r="K1823">
            <v>6</v>
          </cell>
          <cell r="L1823">
            <v>2</v>
          </cell>
          <cell r="M1823">
            <v>9</v>
          </cell>
          <cell r="N1823">
            <v>5</v>
          </cell>
        </row>
        <row r="1824">
          <cell r="A1824">
            <v>2386</v>
          </cell>
          <cell r="B1824">
            <v>17</v>
          </cell>
          <cell r="C1824">
            <v>1030</v>
          </cell>
          <cell r="D1824">
            <v>17</v>
          </cell>
          <cell r="E1824">
            <v>581</v>
          </cell>
          <cell r="F1824">
            <v>168</v>
          </cell>
          <cell r="G1824">
            <v>112</v>
          </cell>
          <cell r="H1824">
            <v>37</v>
          </cell>
          <cell r="I1824">
            <v>1872</v>
          </cell>
          <cell r="J1824">
            <v>1</v>
          </cell>
          <cell r="K1824">
            <v>7</v>
          </cell>
          <cell r="L1824">
            <v>2</v>
          </cell>
          <cell r="M1824">
            <v>12</v>
          </cell>
          <cell r="N1824">
            <v>4</v>
          </cell>
        </row>
        <row r="1825">
          <cell r="A1825">
            <v>1965</v>
          </cell>
          <cell r="B1825">
            <v>17</v>
          </cell>
          <cell r="C1825">
            <v>1509</v>
          </cell>
          <cell r="D1825">
            <v>376</v>
          </cell>
          <cell r="E1825">
            <v>242</v>
          </cell>
          <cell r="F1825">
            <v>430</v>
          </cell>
          <cell r="G1825">
            <v>94</v>
          </cell>
          <cell r="H1825">
            <v>517</v>
          </cell>
          <cell r="I1825">
            <v>2133</v>
          </cell>
          <cell r="J1825">
            <v>1</v>
          </cell>
          <cell r="K1825">
            <v>5</v>
          </cell>
          <cell r="L1825">
            <v>11</v>
          </cell>
          <cell r="M1825">
            <v>6</v>
          </cell>
          <cell r="N1825">
            <v>3</v>
          </cell>
        </row>
        <row r="1826">
          <cell r="A1826">
            <v>1778</v>
          </cell>
          <cell r="B1826">
            <v>17</v>
          </cell>
          <cell r="C1826">
            <v>1555</v>
          </cell>
          <cell r="D1826">
            <v>117</v>
          </cell>
          <cell r="E1826">
            <v>564</v>
          </cell>
          <cell r="F1826">
            <v>122</v>
          </cell>
          <cell r="G1826">
            <v>21</v>
          </cell>
          <cell r="H1826">
            <v>471</v>
          </cell>
          <cell r="I1826">
            <v>1909</v>
          </cell>
          <cell r="J1826">
            <v>3</v>
          </cell>
          <cell r="K1826">
            <v>11</v>
          </cell>
          <cell r="L1826">
            <v>4</v>
          </cell>
          <cell r="M1826">
            <v>8</v>
          </cell>
          <cell r="N1826">
            <v>8</v>
          </cell>
        </row>
        <row r="1827">
          <cell r="A1827">
            <v>1658</v>
          </cell>
          <cell r="B1827">
            <v>17</v>
          </cell>
          <cell r="C1827">
            <v>2239</v>
          </cell>
          <cell r="D1827">
            <v>27</v>
          </cell>
          <cell r="E1827">
            <v>323</v>
          </cell>
          <cell r="F1827">
            <v>71</v>
          </cell>
          <cell r="G1827">
            <v>27</v>
          </cell>
          <cell r="H1827">
            <v>80</v>
          </cell>
          <cell r="I1827">
            <v>2607</v>
          </cell>
          <cell r="J1827">
            <v>3</v>
          </cell>
          <cell r="K1827">
            <v>10</v>
          </cell>
          <cell r="L1827">
            <v>3</v>
          </cell>
          <cell r="M1827">
            <v>5</v>
          </cell>
          <cell r="N1827">
            <v>5</v>
          </cell>
        </row>
        <row r="1828">
          <cell r="A1828">
            <v>2305</v>
          </cell>
          <cell r="B1828">
            <v>17</v>
          </cell>
          <cell r="C1828">
            <v>2860</v>
          </cell>
          <cell r="D1828">
            <v>0</v>
          </cell>
          <cell r="E1828">
            <v>558</v>
          </cell>
          <cell r="F1828">
            <v>45</v>
          </cell>
          <cell r="G1828">
            <v>33</v>
          </cell>
          <cell r="H1828">
            <v>486</v>
          </cell>
          <cell r="I1828">
            <v>3009</v>
          </cell>
          <cell r="J1828">
            <v>6</v>
          </cell>
          <cell r="K1828">
            <v>6</v>
          </cell>
          <cell r="L1828">
            <v>3</v>
          </cell>
          <cell r="M1828">
            <v>13</v>
          </cell>
          <cell r="N1828">
            <v>7</v>
          </cell>
        </row>
        <row r="1829">
          <cell r="A1829">
            <v>1450</v>
          </cell>
          <cell r="B1829">
            <v>17</v>
          </cell>
          <cell r="C1829">
            <v>2885</v>
          </cell>
          <cell r="D1829">
            <v>40</v>
          </cell>
          <cell r="E1829">
            <v>962</v>
          </cell>
          <cell r="F1829">
            <v>54</v>
          </cell>
          <cell r="G1829">
            <v>79</v>
          </cell>
          <cell r="H1829">
            <v>40</v>
          </cell>
          <cell r="I1829">
            <v>3980</v>
          </cell>
          <cell r="J1829">
            <v>1</v>
          </cell>
          <cell r="K1829">
            <v>5</v>
          </cell>
          <cell r="L1829">
            <v>6</v>
          </cell>
          <cell r="M1829">
            <v>5</v>
          </cell>
          <cell r="N1829">
            <v>2</v>
          </cell>
        </row>
        <row r="1830">
          <cell r="A1830">
            <v>1197</v>
          </cell>
          <cell r="B1830">
            <v>17</v>
          </cell>
          <cell r="C1830">
            <v>2984</v>
          </cell>
          <cell r="D1830">
            <v>122</v>
          </cell>
          <cell r="E1830">
            <v>816</v>
          </cell>
          <cell r="F1830">
            <v>107</v>
          </cell>
          <cell r="G1830">
            <v>82</v>
          </cell>
          <cell r="H1830">
            <v>490</v>
          </cell>
          <cell r="I1830">
            <v>3622</v>
          </cell>
          <cell r="J1830">
            <v>5</v>
          </cell>
          <cell r="K1830">
            <v>11</v>
          </cell>
          <cell r="L1830">
            <v>4</v>
          </cell>
          <cell r="M1830">
            <v>9</v>
          </cell>
          <cell r="N1830">
            <v>8</v>
          </cell>
        </row>
        <row r="1831">
          <cell r="A1831">
            <v>2836</v>
          </cell>
          <cell r="B1831">
            <v>16</v>
          </cell>
          <cell r="C1831">
            <v>0</v>
          </cell>
          <cell r="D1831">
            <v>0</v>
          </cell>
          <cell r="E1831">
            <v>0</v>
          </cell>
          <cell r="F1831">
            <v>58</v>
          </cell>
          <cell r="G1831">
            <v>19</v>
          </cell>
          <cell r="H1831">
            <v>58</v>
          </cell>
          <cell r="I1831">
            <v>19</v>
          </cell>
          <cell r="J1831">
            <v>1</v>
          </cell>
          <cell r="K1831">
            <v>1</v>
          </cell>
          <cell r="L1831">
            <v>0</v>
          </cell>
          <cell r="M1831">
            <v>2</v>
          </cell>
          <cell r="N1831">
            <v>6</v>
          </cell>
        </row>
        <row r="1832">
          <cell r="A1832">
            <v>3085</v>
          </cell>
          <cell r="B1832">
            <v>16</v>
          </cell>
          <cell r="C1832">
            <v>0</v>
          </cell>
          <cell r="D1832">
            <v>32</v>
          </cell>
          <cell r="E1832">
            <v>23</v>
          </cell>
          <cell r="F1832">
            <v>120</v>
          </cell>
          <cell r="G1832">
            <v>9</v>
          </cell>
          <cell r="H1832">
            <v>78</v>
          </cell>
          <cell r="I1832">
            <v>106</v>
          </cell>
          <cell r="J1832">
            <v>2</v>
          </cell>
          <cell r="K1832">
            <v>2</v>
          </cell>
          <cell r="L1832">
            <v>0</v>
          </cell>
          <cell r="M1832">
            <v>3</v>
          </cell>
          <cell r="N1832">
            <v>7</v>
          </cell>
        </row>
        <row r="1833">
          <cell r="A1833">
            <v>2538</v>
          </cell>
          <cell r="B1833">
            <v>16</v>
          </cell>
          <cell r="C1833">
            <v>25</v>
          </cell>
          <cell r="D1833">
            <v>15</v>
          </cell>
          <cell r="E1833">
            <v>20</v>
          </cell>
          <cell r="F1833">
            <v>20</v>
          </cell>
          <cell r="G1833">
            <v>5</v>
          </cell>
          <cell r="H1833">
            <v>0</v>
          </cell>
          <cell r="I1833">
            <v>86</v>
          </cell>
          <cell r="J1833">
            <v>1</v>
          </cell>
          <cell r="K1833">
            <v>1</v>
          </cell>
          <cell r="L1833">
            <v>0</v>
          </cell>
          <cell r="M1833">
            <v>2</v>
          </cell>
          <cell r="N1833">
            <v>8</v>
          </cell>
        </row>
        <row r="1834">
          <cell r="A1834">
            <v>2413</v>
          </cell>
          <cell r="B1834">
            <v>16</v>
          </cell>
          <cell r="C1834">
            <v>29</v>
          </cell>
          <cell r="D1834">
            <v>24</v>
          </cell>
          <cell r="E1834">
            <v>29</v>
          </cell>
          <cell r="F1834">
            <v>24</v>
          </cell>
          <cell r="G1834">
            <v>12</v>
          </cell>
          <cell r="H1834">
            <v>59</v>
          </cell>
          <cell r="I1834">
            <v>59</v>
          </cell>
          <cell r="J1834">
            <v>1</v>
          </cell>
          <cell r="K1834">
            <v>0</v>
          </cell>
          <cell r="L1834">
            <v>1</v>
          </cell>
          <cell r="M1834">
            <v>2</v>
          </cell>
          <cell r="N1834">
            <v>7</v>
          </cell>
        </row>
        <row r="1835">
          <cell r="A1835">
            <v>1861</v>
          </cell>
          <cell r="B1835">
            <v>16</v>
          </cell>
          <cell r="C1835">
            <v>30</v>
          </cell>
          <cell r="D1835">
            <v>50</v>
          </cell>
          <cell r="E1835">
            <v>60</v>
          </cell>
          <cell r="F1835">
            <v>15</v>
          </cell>
          <cell r="G1835">
            <v>76</v>
          </cell>
          <cell r="H1835">
            <v>202</v>
          </cell>
          <cell r="I1835">
            <v>30</v>
          </cell>
          <cell r="J1835">
            <v>3</v>
          </cell>
          <cell r="K1835">
            <v>3</v>
          </cell>
          <cell r="L1835">
            <v>1</v>
          </cell>
          <cell r="M1835">
            <v>2</v>
          </cell>
          <cell r="N1835">
            <v>8</v>
          </cell>
        </row>
        <row r="1836">
          <cell r="A1836">
            <v>2032</v>
          </cell>
          <cell r="B1836">
            <v>16</v>
          </cell>
          <cell r="C1836">
            <v>36</v>
          </cell>
          <cell r="D1836">
            <v>0</v>
          </cell>
          <cell r="E1836">
            <v>13</v>
          </cell>
          <cell r="F1836">
            <v>0</v>
          </cell>
          <cell r="G1836">
            <v>0</v>
          </cell>
          <cell r="H1836">
            <v>4</v>
          </cell>
          <cell r="I1836">
            <v>45</v>
          </cell>
          <cell r="J1836">
            <v>1</v>
          </cell>
          <cell r="K1836">
            <v>1</v>
          </cell>
          <cell r="L1836">
            <v>0</v>
          </cell>
          <cell r="M1836">
            <v>2</v>
          </cell>
          <cell r="N1836">
            <v>8</v>
          </cell>
        </row>
        <row r="1837">
          <cell r="A1837">
            <v>3057</v>
          </cell>
          <cell r="B1837">
            <v>16</v>
          </cell>
          <cell r="C1837">
            <v>68</v>
          </cell>
          <cell r="D1837">
            <v>47</v>
          </cell>
          <cell r="E1837">
            <v>64</v>
          </cell>
          <cell r="F1837">
            <v>8</v>
          </cell>
          <cell r="G1837">
            <v>0</v>
          </cell>
          <cell r="H1837">
            <v>51</v>
          </cell>
          <cell r="I1837">
            <v>136</v>
          </cell>
          <cell r="J1837">
            <v>2</v>
          </cell>
          <cell r="K1837">
            <v>1</v>
          </cell>
          <cell r="L1837">
            <v>1</v>
          </cell>
          <cell r="M1837">
            <v>4</v>
          </cell>
          <cell r="N1837">
            <v>3</v>
          </cell>
        </row>
        <row r="1838">
          <cell r="A1838">
            <v>2876</v>
          </cell>
          <cell r="B1838">
            <v>16</v>
          </cell>
          <cell r="C1838">
            <v>83</v>
          </cell>
          <cell r="D1838">
            <v>28</v>
          </cell>
          <cell r="E1838">
            <v>77</v>
          </cell>
          <cell r="F1838">
            <v>0</v>
          </cell>
          <cell r="G1838">
            <v>22</v>
          </cell>
          <cell r="H1838">
            <v>61</v>
          </cell>
          <cell r="I1838">
            <v>149</v>
          </cell>
          <cell r="J1838">
            <v>1</v>
          </cell>
          <cell r="K1838">
            <v>1</v>
          </cell>
          <cell r="L1838">
            <v>0</v>
          </cell>
          <cell r="M1838">
            <v>3</v>
          </cell>
          <cell r="N1838">
            <v>7</v>
          </cell>
        </row>
        <row r="1839">
          <cell r="A1839">
            <v>1862</v>
          </cell>
          <cell r="B1839">
            <v>16</v>
          </cell>
          <cell r="C1839">
            <v>102</v>
          </cell>
          <cell r="D1839">
            <v>4</v>
          </cell>
          <cell r="E1839">
            <v>53</v>
          </cell>
          <cell r="F1839">
            <v>15</v>
          </cell>
          <cell r="G1839">
            <v>4</v>
          </cell>
          <cell r="H1839">
            <v>80</v>
          </cell>
          <cell r="I1839">
            <v>99</v>
          </cell>
          <cell r="J1839">
            <v>2</v>
          </cell>
          <cell r="K1839">
            <v>2</v>
          </cell>
          <cell r="L1839">
            <v>0</v>
          </cell>
          <cell r="M1839">
            <v>3</v>
          </cell>
          <cell r="N1839">
            <v>8</v>
          </cell>
        </row>
        <row r="1840">
          <cell r="A1840">
            <v>3123</v>
          </cell>
          <cell r="B1840">
            <v>16</v>
          </cell>
          <cell r="C1840">
            <v>107</v>
          </cell>
          <cell r="D1840">
            <v>12</v>
          </cell>
          <cell r="E1840">
            <v>95</v>
          </cell>
          <cell r="F1840">
            <v>16</v>
          </cell>
          <cell r="G1840">
            <v>29</v>
          </cell>
          <cell r="H1840">
            <v>12</v>
          </cell>
          <cell r="I1840">
            <v>247</v>
          </cell>
          <cell r="J1840">
            <v>2</v>
          </cell>
          <cell r="K1840">
            <v>2</v>
          </cell>
          <cell r="L1840">
            <v>0</v>
          </cell>
          <cell r="M1840">
            <v>4</v>
          </cell>
          <cell r="N1840">
            <v>6</v>
          </cell>
        </row>
        <row r="1841">
          <cell r="A1841">
            <v>2953</v>
          </cell>
          <cell r="B1841">
            <v>16</v>
          </cell>
          <cell r="C1841">
            <v>108</v>
          </cell>
          <cell r="D1841">
            <v>4</v>
          </cell>
          <cell r="E1841">
            <v>63</v>
          </cell>
          <cell r="F1841">
            <v>0</v>
          </cell>
          <cell r="G1841">
            <v>11</v>
          </cell>
          <cell r="H1841">
            <v>48</v>
          </cell>
          <cell r="I1841">
            <v>138</v>
          </cell>
          <cell r="J1841">
            <v>1</v>
          </cell>
          <cell r="K1841">
            <v>2</v>
          </cell>
          <cell r="L1841">
            <v>1</v>
          </cell>
          <cell r="M1841">
            <v>2</v>
          </cell>
          <cell r="N1841">
            <v>8</v>
          </cell>
        </row>
        <row r="1842">
          <cell r="A1842">
            <v>1172</v>
          </cell>
          <cell r="B1842">
            <v>16</v>
          </cell>
          <cell r="C1842">
            <v>201</v>
          </cell>
          <cell r="D1842">
            <v>4</v>
          </cell>
          <cell r="E1842">
            <v>26</v>
          </cell>
          <cell r="F1842">
            <v>0</v>
          </cell>
          <cell r="G1842">
            <v>0</v>
          </cell>
          <cell r="H1842">
            <v>51</v>
          </cell>
          <cell r="I1842">
            <v>180</v>
          </cell>
          <cell r="J1842">
            <v>1</v>
          </cell>
          <cell r="K1842">
            <v>1</v>
          </cell>
          <cell r="L1842">
            <v>1</v>
          </cell>
          <cell r="M1842">
            <v>3</v>
          </cell>
          <cell r="N1842">
            <v>6</v>
          </cell>
        </row>
        <row r="1843">
          <cell r="A1843">
            <v>2753</v>
          </cell>
          <cell r="B1843">
            <v>16</v>
          </cell>
          <cell r="C1843">
            <v>251</v>
          </cell>
          <cell r="D1843">
            <v>0</v>
          </cell>
          <cell r="E1843">
            <v>64</v>
          </cell>
          <cell r="F1843">
            <v>0</v>
          </cell>
          <cell r="G1843">
            <v>0</v>
          </cell>
          <cell r="H1843">
            <v>46</v>
          </cell>
          <cell r="I1843">
            <v>269</v>
          </cell>
          <cell r="J1843">
            <v>1</v>
          </cell>
          <cell r="K1843">
            <v>3</v>
          </cell>
          <cell r="L1843">
            <v>1</v>
          </cell>
          <cell r="M1843">
            <v>2</v>
          </cell>
          <cell r="N1843">
            <v>7</v>
          </cell>
        </row>
        <row r="1844">
          <cell r="A1844">
            <v>2410</v>
          </cell>
          <cell r="B1844">
            <v>16</v>
          </cell>
          <cell r="C1844">
            <v>311</v>
          </cell>
          <cell r="D1844">
            <v>63</v>
          </cell>
          <cell r="E1844">
            <v>162</v>
          </cell>
          <cell r="F1844">
            <v>7</v>
          </cell>
          <cell r="G1844">
            <v>162</v>
          </cell>
          <cell r="H1844">
            <v>5</v>
          </cell>
          <cell r="I1844">
            <v>699</v>
          </cell>
          <cell r="J1844">
            <v>5</v>
          </cell>
          <cell r="K1844">
            <v>6</v>
          </cell>
          <cell r="L1844">
            <v>1</v>
          </cell>
          <cell r="M1844">
            <v>5</v>
          </cell>
          <cell r="N1844">
            <v>7</v>
          </cell>
        </row>
        <row r="1845">
          <cell r="A1845">
            <v>2135</v>
          </cell>
          <cell r="B1845">
            <v>16</v>
          </cell>
          <cell r="C1845">
            <v>461</v>
          </cell>
          <cell r="D1845">
            <v>17</v>
          </cell>
          <cell r="E1845">
            <v>105</v>
          </cell>
          <cell r="F1845">
            <v>17</v>
          </cell>
          <cell r="G1845">
            <v>37</v>
          </cell>
          <cell r="H1845">
            <v>37</v>
          </cell>
          <cell r="I1845">
            <v>600</v>
          </cell>
          <cell r="J1845">
            <v>2</v>
          </cell>
          <cell r="K1845">
            <v>1</v>
          </cell>
          <cell r="L1845">
            <v>3</v>
          </cell>
          <cell r="M1845">
            <v>6</v>
          </cell>
          <cell r="N1845">
            <v>1</v>
          </cell>
        </row>
        <row r="1846">
          <cell r="A1846">
            <v>2062</v>
          </cell>
          <cell r="B1846">
            <v>16</v>
          </cell>
          <cell r="C1846">
            <v>640</v>
          </cell>
          <cell r="D1846">
            <v>37</v>
          </cell>
          <cell r="E1846">
            <v>465</v>
          </cell>
          <cell r="F1846">
            <v>78</v>
          </cell>
          <cell r="G1846">
            <v>48</v>
          </cell>
          <cell r="H1846">
            <v>60</v>
          </cell>
          <cell r="I1846">
            <v>1210</v>
          </cell>
          <cell r="J1846">
            <v>6</v>
          </cell>
          <cell r="K1846">
            <v>7</v>
          </cell>
          <cell r="L1846">
            <v>2</v>
          </cell>
          <cell r="M1846">
            <v>4</v>
          </cell>
          <cell r="N1846">
            <v>9</v>
          </cell>
        </row>
        <row r="1847">
          <cell r="A1847">
            <v>1006</v>
          </cell>
          <cell r="B1847">
            <v>16</v>
          </cell>
          <cell r="C1847">
            <v>1352</v>
          </cell>
          <cell r="D1847">
            <v>109</v>
          </cell>
          <cell r="E1847">
            <v>255</v>
          </cell>
          <cell r="F1847">
            <v>0</v>
          </cell>
          <cell r="G1847">
            <v>109</v>
          </cell>
          <cell r="H1847">
            <v>36</v>
          </cell>
          <cell r="I1847">
            <v>1789</v>
          </cell>
          <cell r="J1847">
            <v>2</v>
          </cell>
          <cell r="K1847">
            <v>6</v>
          </cell>
          <cell r="L1847">
            <v>4</v>
          </cell>
          <cell r="M1847">
            <v>10</v>
          </cell>
          <cell r="N1847">
            <v>6</v>
          </cell>
        </row>
        <row r="1848">
          <cell r="A1848">
            <v>2835</v>
          </cell>
          <cell r="B1848">
            <v>16</v>
          </cell>
          <cell r="C1848">
            <v>1630</v>
          </cell>
          <cell r="D1848">
            <v>86</v>
          </cell>
          <cell r="E1848">
            <v>304</v>
          </cell>
          <cell r="F1848">
            <v>169</v>
          </cell>
          <cell r="G1848">
            <v>20</v>
          </cell>
          <cell r="H1848">
            <v>64</v>
          </cell>
          <cell r="I1848">
            <v>2144</v>
          </cell>
          <cell r="J1848">
            <v>1</v>
          </cell>
          <cell r="K1848">
            <v>5</v>
          </cell>
          <cell r="L1848">
            <v>3</v>
          </cell>
          <cell r="M1848">
            <v>5</v>
          </cell>
          <cell r="N1848">
            <v>3</v>
          </cell>
        </row>
        <row r="1849">
          <cell r="A1849">
            <v>2065</v>
          </cell>
          <cell r="B1849">
            <v>16</v>
          </cell>
          <cell r="C1849">
            <v>2136</v>
          </cell>
          <cell r="D1849">
            <v>133</v>
          </cell>
          <cell r="E1849">
            <v>1960</v>
          </cell>
          <cell r="F1849">
            <v>230</v>
          </cell>
          <cell r="G1849">
            <v>88</v>
          </cell>
          <cell r="H1849">
            <v>310</v>
          </cell>
          <cell r="I1849">
            <v>4238</v>
          </cell>
          <cell r="J1849">
            <v>1</v>
          </cell>
          <cell r="K1849">
            <v>5</v>
          </cell>
          <cell r="L1849">
            <v>8</v>
          </cell>
          <cell r="M1849">
            <v>6</v>
          </cell>
          <cell r="N1849">
            <v>3</v>
          </cell>
        </row>
        <row r="1850">
          <cell r="A1850">
            <v>2474</v>
          </cell>
          <cell r="B1850">
            <v>16</v>
          </cell>
          <cell r="C1850">
            <v>2229</v>
          </cell>
          <cell r="D1850">
            <v>134</v>
          </cell>
          <cell r="E1850">
            <v>606</v>
          </cell>
          <cell r="F1850">
            <v>218</v>
          </cell>
          <cell r="G1850">
            <v>235</v>
          </cell>
          <cell r="H1850">
            <v>34</v>
          </cell>
          <cell r="I1850">
            <v>3388</v>
          </cell>
          <cell r="J1850">
            <v>4</v>
          </cell>
          <cell r="K1850">
            <v>9</v>
          </cell>
          <cell r="L1850">
            <v>5</v>
          </cell>
          <cell r="M1850">
            <v>7</v>
          </cell>
          <cell r="N1850">
            <v>5</v>
          </cell>
        </row>
        <row r="1851">
          <cell r="A1851">
            <v>2434</v>
          </cell>
          <cell r="B1851">
            <v>16</v>
          </cell>
          <cell r="C1851">
            <v>2690</v>
          </cell>
          <cell r="D1851">
            <v>141</v>
          </cell>
          <cell r="E1851">
            <v>1510</v>
          </cell>
          <cell r="F1851">
            <v>184</v>
          </cell>
          <cell r="G1851">
            <v>236</v>
          </cell>
          <cell r="H1851">
            <v>93</v>
          </cell>
          <cell r="I1851">
            <v>4668</v>
          </cell>
          <cell r="J1851">
            <v>0</v>
          </cell>
          <cell r="K1851">
            <v>6</v>
          </cell>
          <cell r="L1851">
            <v>7</v>
          </cell>
          <cell r="M1851">
            <v>12</v>
          </cell>
          <cell r="N1851">
            <v>2</v>
          </cell>
        </row>
        <row r="1852">
          <cell r="A1852">
            <v>1258</v>
          </cell>
          <cell r="B1852">
            <v>15</v>
          </cell>
          <cell r="C1852">
            <v>66</v>
          </cell>
          <cell r="D1852">
            <v>29</v>
          </cell>
          <cell r="E1852">
            <v>95</v>
          </cell>
          <cell r="F1852">
            <v>0</v>
          </cell>
          <cell r="G1852">
            <v>33</v>
          </cell>
          <cell r="H1852">
            <v>25</v>
          </cell>
          <cell r="I1852">
            <v>199</v>
          </cell>
          <cell r="J1852">
            <v>3</v>
          </cell>
          <cell r="K1852">
            <v>3</v>
          </cell>
          <cell r="L1852">
            <v>0</v>
          </cell>
          <cell r="M1852">
            <v>4</v>
          </cell>
          <cell r="N1852">
            <v>5</v>
          </cell>
        </row>
        <row r="1853">
          <cell r="A1853">
            <v>2170</v>
          </cell>
          <cell r="B1853">
            <v>15</v>
          </cell>
          <cell r="C1853">
            <v>86</v>
          </cell>
          <cell r="D1853">
            <v>6</v>
          </cell>
          <cell r="E1853">
            <v>22</v>
          </cell>
          <cell r="F1853">
            <v>0</v>
          </cell>
          <cell r="G1853">
            <v>6</v>
          </cell>
          <cell r="H1853">
            <v>41</v>
          </cell>
          <cell r="I1853">
            <v>79</v>
          </cell>
          <cell r="J1853">
            <v>1</v>
          </cell>
          <cell r="K1853">
            <v>1</v>
          </cell>
          <cell r="L1853">
            <v>0</v>
          </cell>
          <cell r="M1853">
            <v>3</v>
          </cell>
          <cell r="N1853">
            <v>5</v>
          </cell>
        </row>
        <row r="1854">
          <cell r="A1854">
            <v>2213</v>
          </cell>
          <cell r="B1854">
            <v>15</v>
          </cell>
          <cell r="C1854">
            <v>91</v>
          </cell>
          <cell r="D1854">
            <v>17</v>
          </cell>
          <cell r="E1854">
            <v>27</v>
          </cell>
          <cell r="F1854">
            <v>27</v>
          </cell>
          <cell r="G1854">
            <v>10</v>
          </cell>
          <cell r="H1854">
            <v>41</v>
          </cell>
          <cell r="I1854">
            <v>132</v>
          </cell>
          <cell r="J1854">
            <v>3</v>
          </cell>
          <cell r="K1854">
            <v>3</v>
          </cell>
          <cell r="L1854">
            <v>0</v>
          </cell>
          <cell r="M1854">
            <v>4</v>
          </cell>
          <cell r="N1854">
            <v>4</v>
          </cell>
        </row>
        <row r="1855">
          <cell r="A1855">
            <v>2810</v>
          </cell>
          <cell r="B1855">
            <v>15</v>
          </cell>
          <cell r="C1855">
            <v>191</v>
          </cell>
          <cell r="D1855">
            <v>17</v>
          </cell>
          <cell r="E1855">
            <v>82</v>
          </cell>
          <cell r="F1855">
            <v>14</v>
          </cell>
          <cell r="G1855">
            <v>0</v>
          </cell>
          <cell r="H1855">
            <v>10</v>
          </cell>
          <cell r="I1855">
            <v>293</v>
          </cell>
          <cell r="J1855">
            <v>3</v>
          </cell>
          <cell r="K1855">
            <v>2</v>
          </cell>
          <cell r="L1855">
            <v>1</v>
          </cell>
          <cell r="M1855">
            <v>3</v>
          </cell>
          <cell r="N1855">
            <v>5</v>
          </cell>
        </row>
        <row r="1856">
          <cell r="A1856">
            <v>2745</v>
          </cell>
          <cell r="B1856">
            <v>15</v>
          </cell>
          <cell r="C1856">
            <v>197</v>
          </cell>
          <cell r="D1856">
            <v>15</v>
          </cell>
          <cell r="E1856">
            <v>148</v>
          </cell>
          <cell r="F1856">
            <v>49</v>
          </cell>
          <cell r="G1856">
            <v>34</v>
          </cell>
          <cell r="H1856">
            <v>54</v>
          </cell>
          <cell r="I1856">
            <v>389</v>
          </cell>
          <cell r="J1856">
            <v>3</v>
          </cell>
          <cell r="K1856">
            <v>3</v>
          </cell>
          <cell r="L1856">
            <v>0</v>
          </cell>
          <cell r="M1856">
            <v>3</v>
          </cell>
          <cell r="N1856">
            <v>9</v>
          </cell>
        </row>
        <row r="1857">
          <cell r="A1857">
            <v>2956</v>
          </cell>
          <cell r="B1857">
            <v>15</v>
          </cell>
          <cell r="C1857">
            <v>197</v>
          </cell>
          <cell r="D1857">
            <v>15</v>
          </cell>
          <cell r="E1857">
            <v>148</v>
          </cell>
          <cell r="F1857">
            <v>49</v>
          </cell>
          <cell r="G1857">
            <v>34</v>
          </cell>
          <cell r="H1857">
            <v>54</v>
          </cell>
          <cell r="I1857">
            <v>389</v>
          </cell>
          <cell r="J1857">
            <v>3</v>
          </cell>
          <cell r="K1857">
            <v>3</v>
          </cell>
          <cell r="L1857">
            <v>0</v>
          </cell>
          <cell r="M1857">
            <v>3</v>
          </cell>
          <cell r="N1857">
            <v>9</v>
          </cell>
        </row>
        <row r="1858">
          <cell r="A1858">
            <v>2323</v>
          </cell>
          <cell r="B1858">
            <v>15</v>
          </cell>
          <cell r="C1858">
            <v>201</v>
          </cell>
          <cell r="D1858">
            <v>0</v>
          </cell>
          <cell r="E1858">
            <v>50</v>
          </cell>
          <cell r="F1858">
            <v>145</v>
          </cell>
          <cell r="G1858">
            <v>25</v>
          </cell>
          <cell r="H1858">
            <v>113</v>
          </cell>
          <cell r="I1858">
            <v>308</v>
          </cell>
          <cell r="J1858">
            <v>1</v>
          </cell>
          <cell r="K1858">
            <v>1</v>
          </cell>
          <cell r="L1858">
            <v>0</v>
          </cell>
          <cell r="M1858">
            <v>4</v>
          </cell>
          <cell r="N1858">
            <v>6</v>
          </cell>
        </row>
        <row r="1859">
          <cell r="A1859">
            <v>2891</v>
          </cell>
          <cell r="B1859">
            <v>15</v>
          </cell>
          <cell r="C1859">
            <v>201</v>
          </cell>
          <cell r="D1859">
            <v>0</v>
          </cell>
          <cell r="E1859">
            <v>50</v>
          </cell>
          <cell r="F1859">
            <v>145</v>
          </cell>
          <cell r="G1859">
            <v>25</v>
          </cell>
          <cell r="H1859">
            <v>113</v>
          </cell>
          <cell r="I1859">
            <v>308</v>
          </cell>
          <cell r="J1859">
            <v>1</v>
          </cell>
          <cell r="K1859">
            <v>1</v>
          </cell>
          <cell r="L1859">
            <v>0</v>
          </cell>
          <cell r="M1859">
            <v>4</v>
          </cell>
          <cell r="N1859">
            <v>6</v>
          </cell>
        </row>
        <row r="1860">
          <cell r="A1860">
            <v>3172</v>
          </cell>
          <cell r="B1860">
            <v>15</v>
          </cell>
          <cell r="C1860">
            <v>201</v>
          </cell>
          <cell r="D1860">
            <v>0</v>
          </cell>
          <cell r="E1860">
            <v>50</v>
          </cell>
          <cell r="F1860">
            <v>145</v>
          </cell>
          <cell r="G1860">
            <v>25</v>
          </cell>
          <cell r="H1860">
            <v>113</v>
          </cell>
          <cell r="I1860">
            <v>308</v>
          </cell>
          <cell r="J1860">
            <v>1</v>
          </cell>
          <cell r="K1860">
            <v>1</v>
          </cell>
          <cell r="L1860">
            <v>0</v>
          </cell>
          <cell r="M1860">
            <v>4</v>
          </cell>
          <cell r="N1860">
            <v>6</v>
          </cell>
        </row>
        <row r="1861">
          <cell r="A1861">
            <v>3117</v>
          </cell>
          <cell r="B1861">
            <v>15</v>
          </cell>
          <cell r="C1861">
            <v>237</v>
          </cell>
          <cell r="D1861">
            <v>0</v>
          </cell>
          <cell r="E1861">
            <v>43</v>
          </cell>
          <cell r="F1861">
            <v>10</v>
          </cell>
          <cell r="G1861">
            <v>3</v>
          </cell>
          <cell r="H1861">
            <v>0</v>
          </cell>
          <cell r="I1861">
            <v>294</v>
          </cell>
          <cell r="J1861">
            <v>2</v>
          </cell>
          <cell r="K1861">
            <v>1</v>
          </cell>
          <cell r="L1861">
            <v>1</v>
          </cell>
          <cell r="M1861">
            <v>4</v>
          </cell>
          <cell r="N1861">
            <v>4</v>
          </cell>
        </row>
        <row r="1862">
          <cell r="A1862">
            <v>2102</v>
          </cell>
          <cell r="B1862">
            <v>15</v>
          </cell>
          <cell r="C1862">
            <v>308</v>
          </cell>
          <cell r="D1862">
            <v>0</v>
          </cell>
          <cell r="E1862">
            <v>175</v>
          </cell>
          <cell r="F1862">
            <v>8</v>
          </cell>
          <cell r="G1862">
            <v>4</v>
          </cell>
          <cell r="H1862">
            <v>25</v>
          </cell>
          <cell r="I1862">
            <v>471</v>
          </cell>
          <cell r="J1862">
            <v>2</v>
          </cell>
          <cell r="K1862">
            <v>2</v>
          </cell>
          <cell r="L1862">
            <v>1</v>
          </cell>
          <cell r="M1862">
            <v>4</v>
          </cell>
          <cell r="N1862">
            <v>7</v>
          </cell>
        </row>
        <row r="1863">
          <cell r="A1863">
            <v>2851</v>
          </cell>
          <cell r="B1863">
            <v>15</v>
          </cell>
          <cell r="C1863">
            <v>403</v>
          </cell>
          <cell r="D1863">
            <v>286</v>
          </cell>
          <cell r="E1863">
            <v>978</v>
          </cell>
          <cell r="F1863">
            <v>435</v>
          </cell>
          <cell r="G1863">
            <v>378</v>
          </cell>
          <cell r="H1863">
            <v>882</v>
          </cell>
          <cell r="I1863">
            <v>1598</v>
          </cell>
          <cell r="J1863">
            <v>3</v>
          </cell>
          <cell r="K1863">
            <v>9</v>
          </cell>
          <cell r="L1863">
            <v>1</v>
          </cell>
          <cell r="M1863">
            <v>8</v>
          </cell>
          <cell r="N1863">
            <v>9</v>
          </cell>
        </row>
        <row r="1864">
          <cell r="A1864">
            <v>1098</v>
          </cell>
          <cell r="B1864">
            <v>15</v>
          </cell>
          <cell r="C1864">
            <v>437</v>
          </cell>
          <cell r="D1864">
            <v>3</v>
          </cell>
          <cell r="E1864">
            <v>97</v>
          </cell>
          <cell r="F1864">
            <v>6</v>
          </cell>
          <cell r="G1864">
            <v>3</v>
          </cell>
          <cell r="H1864">
            <v>21</v>
          </cell>
          <cell r="I1864">
            <v>525</v>
          </cell>
          <cell r="J1864">
            <v>4</v>
          </cell>
          <cell r="K1864">
            <v>4</v>
          </cell>
          <cell r="L1864">
            <v>1</v>
          </cell>
          <cell r="M1864">
            <v>4</v>
          </cell>
          <cell r="N1864">
            <v>7</v>
          </cell>
        </row>
        <row r="1865">
          <cell r="A1865">
            <v>1589</v>
          </cell>
          <cell r="B1865">
            <v>15</v>
          </cell>
          <cell r="C1865">
            <v>490</v>
          </cell>
          <cell r="D1865">
            <v>56</v>
          </cell>
          <cell r="E1865">
            <v>256</v>
          </cell>
          <cell r="F1865">
            <v>11</v>
          </cell>
          <cell r="G1865">
            <v>17</v>
          </cell>
          <cell r="H1865">
            <v>356</v>
          </cell>
          <cell r="I1865">
            <v>473</v>
          </cell>
          <cell r="J1865">
            <v>4</v>
          </cell>
          <cell r="K1865">
            <v>5</v>
          </cell>
          <cell r="L1865">
            <v>1</v>
          </cell>
          <cell r="M1865">
            <v>2</v>
          </cell>
          <cell r="N1865">
            <v>10</v>
          </cell>
        </row>
        <row r="1866">
          <cell r="A1866">
            <v>2791</v>
          </cell>
          <cell r="B1866">
            <v>15</v>
          </cell>
          <cell r="C1866">
            <v>1088</v>
          </cell>
          <cell r="D1866">
            <v>95</v>
          </cell>
          <cell r="E1866">
            <v>287</v>
          </cell>
          <cell r="F1866">
            <v>273</v>
          </cell>
          <cell r="G1866">
            <v>208</v>
          </cell>
          <cell r="H1866">
            <v>114</v>
          </cell>
          <cell r="I1866">
            <v>1838</v>
          </cell>
          <cell r="J1866">
            <v>2</v>
          </cell>
          <cell r="K1866">
            <v>9</v>
          </cell>
          <cell r="L1866">
            <v>2</v>
          </cell>
          <cell r="M1866">
            <v>9</v>
          </cell>
          <cell r="N1866">
            <v>5</v>
          </cell>
        </row>
        <row r="1867">
          <cell r="A1867">
            <v>1801</v>
          </cell>
          <cell r="B1867">
            <v>15</v>
          </cell>
          <cell r="C1867">
            <v>1939</v>
          </cell>
          <cell r="D1867">
            <v>122</v>
          </cell>
          <cell r="E1867">
            <v>1856</v>
          </cell>
          <cell r="F1867">
            <v>53</v>
          </cell>
          <cell r="G1867">
            <v>164</v>
          </cell>
          <cell r="H1867">
            <v>39</v>
          </cell>
          <cell r="I1867">
            <v>4096</v>
          </cell>
          <cell r="J1867">
            <v>1</v>
          </cell>
          <cell r="K1867">
            <v>5</v>
          </cell>
          <cell r="L1867">
            <v>4</v>
          </cell>
          <cell r="M1867">
            <v>8</v>
          </cell>
          <cell r="N1867">
            <v>3</v>
          </cell>
        </row>
        <row r="1868">
          <cell r="A1868">
            <v>2991</v>
          </cell>
          <cell r="B1868">
            <v>14</v>
          </cell>
          <cell r="C1868">
            <v>11</v>
          </cell>
          <cell r="D1868">
            <v>11</v>
          </cell>
          <cell r="E1868">
            <v>52</v>
          </cell>
          <cell r="F1868">
            <v>56</v>
          </cell>
          <cell r="G1868">
            <v>78</v>
          </cell>
          <cell r="H1868">
            <v>37</v>
          </cell>
          <cell r="I1868">
            <v>171</v>
          </cell>
          <cell r="J1868">
            <v>1</v>
          </cell>
          <cell r="K1868">
            <v>2</v>
          </cell>
          <cell r="L1868">
            <v>1</v>
          </cell>
          <cell r="M1868">
            <v>2</v>
          </cell>
          <cell r="N1868">
            <v>9</v>
          </cell>
        </row>
        <row r="1869">
          <cell r="A1869">
            <v>2490</v>
          </cell>
          <cell r="B1869">
            <v>14</v>
          </cell>
          <cell r="C1869">
            <v>12</v>
          </cell>
          <cell r="D1869">
            <v>69</v>
          </cell>
          <cell r="E1869">
            <v>58</v>
          </cell>
          <cell r="F1869">
            <v>35</v>
          </cell>
          <cell r="G1869">
            <v>75</v>
          </cell>
          <cell r="H1869">
            <v>173</v>
          </cell>
          <cell r="I1869">
            <v>75</v>
          </cell>
          <cell r="J1869">
            <v>1</v>
          </cell>
          <cell r="K1869">
            <v>3</v>
          </cell>
          <cell r="L1869">
            <v>1</v>
          </cell>
          <cell r="M1869">
            <v>2</v>
          </cell>
          <cell r="N1869">
            <v>8</v>
          </cell>
        </row>
        <row r="1870">
          <cell r="A1870">
            <v>1426</v>
          </cell>
          <cell r="B1870">
            <v>14</v>
          </cell>
          <cell r="C1870">
            <v>20</v>
          </cell>
          <cell r="D1870">
            <v>7</v>
          </cell>
          <cell r="E1870">
            <v>13</v>
          </cell>
          <cell r="F1870">
            <v>26</v>
          </cell>
          <cell r="G1870">
            <v>20</v>
          </cell>
          <cell r="H1870">
            <v>7</v>
          </cell>
          <cell r="I1870">
            <v>78</v>
          </cell>
          <cell r="J1870">
            <v>1</v>
          </cell>
          <cell r="K1870">
            <v>0</v>
          </cell>
          <cell r="L1870">
            <v>0</v>
          </cell>
          <cell r="M1870">
            <v>3</v>
          </cell>
          <cell r="N1870">
            <v>5</v>
          </cell>
        </row>
        <row r="1871">
          <cell r="A1871">
            <v>2597</v>
          </cell>
          <cell r="B1871">
            <v>14</v>
          </cell>
          <cell r="C1871">
            <v>25</v>
          </cell>
          <cell r="D1871">
            <v>101</v>
          </cell>
          <cell r="E1871">
            <v>126</v>
          </cell>
          <cell r="F1871">
            <v>0</v>
          </cell>
          <cell r="G1871">
            <v>107</v>
          </cell>
          <cell r="H1871">
            <v>126</v>
          </cell>
          <cell r="I1871">
            <v>234</v>
          </cell>
          <cell r="J1871">
            <v>3</v>
          </cell>
          <cell r="K1871">
            <v>2</v>
          </cell>
          <cell r="L1871">
            <v>0</v>
          </cell>
          <cell r="M1871">
            <v>4</v>
          </cell>
          <cell r="N1871">
            <v>8</v>
          </cell>
        </row>
        <row r="1872">
          <cell r="A1872">
            <v>1322</v>
          </cell>
          <cell r="B1872">
            <v>14</v>
          </cell>
          <cell r="C1872">
            <v>43</v>
          </cell>
          <cell r="D1872">
            <v>9</v>
          </cell>
          <cell r="E1872">
            <v>68</v>
          </cell>
          <cell r="F1872">
            <v>47</v>
          </cell>
          <cell r="G1872">
            <v>9</v>
          </cell>
          <cell r="H1872">
            <v>89</v>
          </cell>
          <cell r="I1872">
            <v>85</v>
          </cell>
          <cell r="J1872">
            <v>1</v>
          </cell>
          <cell r="K1872">
            <v>1</v>
          </cell>
          <cell r="L1872">
            <v>0</v>
          </cell>
          <cell r="M1872">
            <v>3</v>
          </cell>
          <cell r="N1872">
            <v>8</v>
          </cell>
        </row>
        <row r="1873">
          <cell r="A1873">
            <v>1404</v>
          </cell>
          <cell r="B1873">
            <v>14</v>
          </cell>
          <cell r="C1873">
            <v>70</v>
          </cell>
          <cell r="D1873">
            <v>11</v>
          </cell>
          <cell r="E1873">
            <v>70</v>
          </cell>
          <cell r="F1873">
            <v>11</v>
          </cell>
          <cell r="G1873">
            <v>4</v>
          </cell>
          <cell r="H1873">
            <v>11</v>
          </cell>
          <cell r="I1873">
            <v>154</v>
          </cell>
          <cell r="J1873">
            <v>2</v>
          </cell>
          <cell r="K1873">
            <v>2</v>
          </cell>
          <cell r="L1873">
            <v>0</v>
          </cell>
          <cell r="M1873">
            <v>3</v>
          </cell>
          <cell r="N1873">
            <v>7</v>
          </cell>
        </row>
        <row r="1874">
          <cell r="A1874">
            <v>2499</v>
          </cell>
          <cell r="B1874">
            <v>14</v>
          </cell>
          <cell r="C1874">
            <v>70</v>
          </cell>
          <cell r="D1874">
            <v>11</v>
          </cell>
          <cell r="E1874">
            <v>70</v>
          </cell>
          <cell r="F1874">
            <v>11</v>
          </cell>
          <cell r="G1874">
            <v>4</v>
          </cell>
          <cell r="H1874">
            <v>11</v>
          </cell>
          <cell r="I1874">
            <v>154</v>
          </cell>
          <cell r="J1874">
            <v>2</v>
          </cell>
          <cell r="K1874">
            <v>2</v>
          </cell>
          <cell r="L1874">
            <v>0</v>
          </cell>
          <cell r="M1874">
            <v>3</v>
          </cell>
          <cell r="N1874">
            <v>7</v>
          </cell>
        </row>
        <row r="1875">
          <cell r="A1875">
            <v>1366</v>
          </cell>
          <cell r="B1875">
            <v>14</v>
          </cell>
          <cell r="C1875">
            <v>200</v>
          </cell>
          <cell r="D1875">
            <v>56</v>
          </cell>
          <cell r="E1875">
            <v>446</v>
          </cell>
          <cell r="F1875">
            <v>362</v>
          </cell>
          <cell r="G1875">
            <v>186</v>
          </cell>
          <cell r="H1875">
            <v>256</v>
          </cell>
          <cell r="I1875">
            <v>994</v>
          </cell>
          <cell r="J1875">
            <v>3</v>
          </cell>
          <cell r="K1875">
            <v>4</v>
          </cell>
          <cell r="L1875">
            <v>1</v>
          </cell>
          <cell r="M1875">
            <v>6</v>
          </cell>
          <cell r="N1875">
            <v>7</v>
          </cell>
        </row>
        <row r="1876">
          <cell r="A1876">
            <v>1994</v>
          </cell>
          <cell r="B1876">
            <v>14</v>
          </cell>
          <cell r="C1876">
            <v>248</v>
          </cell>
          <cell r="D1876">
            <v>0</v>
          </cell>
          <cell r="E1876">
            <v>83</v>
          </cell>
          <cell r="F1876">
            <v>28</v>
          </cell>
          <cell r="G1876">
            <v>0</v>
          </cell>
          <cell r="H1876">
            <v>47</v>
          </cell>
          <cell r="I1876">
            <v>311</v>
          </cell>
          <cell r="J1876">
            <v>1</v>
          </cell>
          <cell r="K1876">
            <v>3</v>
          </cell>
          <cell r="L1876">
            <v>0</v>
          </cell>
          <cell r="M1876">
            <v>3</v>
          </cell>
          <cell r="N1876">
            <v>8</v>
          </cell>
        </row>
        <row r="1877">
          <cell r="A1877">
            <v>2293</v>
          </cell>
          <cell r="B1877">
            <v>14</v>
          </cell>
          <cell r="C1877">
            <v>488</v>
          </cell>
          <cell r="D1877">
            <v>379</v>
          </cell>
          <cell r="E1877">
            <v>488</v>
          </cell>
          <cell r="F1877">
            <v>96</v>
          </cell>
          <cell r="G1877">
            <v>379</v>
          </cell>
          <cell r="H1877">
            <v>86</v>
          </cell>
          <cell r="I1877">
            <v>1743</v>
          </cell>
          <cell r="J1877">
            <v>5</v>
          </cell>
          <cell r="K1877">
            <v>4</v>
          </cell>
          <cell r="L1877">
            <v>7</v>
          </cell>
          <cell r="M1877">
            <v>10</v>
          </cell>
          <cell r="N1877">
            <v>2</v>
          </cell>
        </row>
        <row r="1878">
          <cell r="A1878">
            <v>2823</v>
          </cell>
          <cell r="B1878">
            <v>14</v>
          </cell>
          <cell r="C1878">
            <v>1047</v>
          </cell>
          <cell r="D1878">
            <v>0</v>
          </cell>
          <cell r="E1878">
            <v>145</v>
          </cell>
          <cell r="F1878">
            <v>16</v>
          </cell>
          <cell r="G1878">
            <v>11</v>
          </cell>
          <cell r="H1878">
            <v>109</v>
          </cell>
          <cell r="I1878">
            <v>1110</v>
          </cell>
          <cell r="J1878">
            <v>3</v>
          </cell>
          <cell r="K1878">
            <v>8</v>
          </cell>
          <cell r="L1878">
            <v>1</v>
          </cell>
          <cell r="M1878">
            <v>6</v>
          </cell>
          <cell r="N1878">
            <v>6</v>
          </cell>
        </row>
        <row r="1879">
          <cell r="A1879">
            <v>2543</v>
          </cell>
          <cell r="B1879">
            <v>14</v>
          </cell>
          <cell r="C1879">
            <v>1068</v>
          </cell>
          <cell r="D1879">
            <v>35</v>
          </cell>
          <cell r="E1879">
            <v>398</v>
          </cell>
          <cell r="F1879">
            <v>331</v>
          </cell>
          <cell r="G1879">
            <v>54</v>
          </cell>
          <cell r="H1879">
            <v>72</v>
          </cell>
          <cell r="I1879">
            <v>1813</v>
          </cell>
          <cell r="J1879">
            <v>2</v>
          </cell>
          <cell r="K1879">
            <v>5</v>
          </cell>
          <cell r="L1879">
            <v>4</v>
          </cell>
          <cell r="M1879">
            <v>12</v>
          </cell>
          <cell r="N1879">
            <v>2</v>
          </cell>
        </row>
        <row r="1880">
          <cell r="A1880">
            <v>1421</v>
          </cell>
          <cell r="B1880">
            <v>14</v>
          </cell>
          <cell r="C1880">
            <v>1176</v>
          </cell>
          <cell r="D1880">
            <v>12</v>
          </cell>
          <cell r="E1880">
            <v>103</v>
          </cell>
          <cell r="F1880">
            <v>18</v>
          </cell>
          <cell r="G1880">
            <v>0</v>
          </cell>
          <cell r="H1880">
            <v>65</v>
          </cell>
          <cell r="I1880">
            <v>1244</v>
          </cell>
          <cell r="J1880">
            <v>2</v>
          </cell>
          <cell r="K1880">
            <v>9</v>
          </cell>
          <cell r="L1880">
            <v>1</v>
          </cell>
          <cell r="M1880">
            <v>5</v>
          </cell>
          <cell r="N1880">
            <v>8</v>
          </cell>
        </row>
        <row r="1881">
          <cell r="A1881">
            <v>3138</v>
          </cell>
          <cell r="B1881">
            <v>14</v>
          </cell>
          <cell r="C1881">
            <v>1202</v>
          </cell>
          <cell r="D1881">
            <v>12</v>
          </cell>
          <cell r="E1881">
            <v>78</v>
          </cell>
          <cell r="F1881">
            <v>32</v>
          </cell>
          <cell r="G1881">
            <v>12</v>
          </cell>
          <cell r="H1881">
            <v>51</v>
          </cell>
          <cell r="I1881">
            <v>1285</v>
          </cell>
          <cell r="J1881">
            <v>1</v>
          </cell>
          <cell r="K1881">
            <v>9</v>
          </cell>
          <cell r="L1881">
            <v>1</v>
          </cell>
          <cell r="M1881">
            <v>7</v>
          </cell>
          <cell r="N1881">
            <v>6</v>
          </cell>
        </row>
        <row r="1882">
          <cell r="A1882">
            <v>2279</v>
          </cell>
          <cell r="B1882">
            <v>14</v>
          </cell>
          <cell r="C1882">
            <v>1268</v>
          </cell>
          <cell r="D1882">
            <v>180</v>
          </cell>
          <cell r="E1882">
            <v>1414</v>
          </cell>
          <cell r="F1882">
            <v>470</v>
          </cell>
          <cell r="G1882">
            <v>398</v>
          </cell>
          <cell r="H1882">
            <v>216</v>
          </cell>
          <cell r="I1882">
            <v>3514</v>
          </cell>
          <cell r="J1882">
            <v>1</v>
          </cell>
          <cell r="K1882">
            <v>4</v>
          </cell>
          <cell r="L1882">
            <v>6</v>
          </cell>
          <cell r="M1882">
            <v>4</v>
          </cell>
          <cell r="N1882">
            <v>1</v>
          </cell>
        </row>
        <row r="1883">
          <cell r="A1883">
            <v>2134</v>
          </cell>
          <cell r="B1883">
            <v>14</v>
          </cell>
          <cell r="C1883">
            <v>1712</v>
          </cell>
          <cell r="D1883">
            <v>77</v>
          </cell>
          <cell r="E1883">
            <v>1610</v>
          </cell>
          <cell r="F1883">
            <v>86</v>
          </cell>
          <cell r="G1883">
            <v>302</v>
          </cell>
          <cell r="H1883">
            <v>251</v>
          </cell>
          <cell r="I1883">
            <v>3535</v>
          </cell>
          <cell r="J1883">
            <v>1</v>
          </cell>
          <cell r="K1883">
            <v>5</v>
          </cell>
          <cell r="L1883">
            <v>9</v>
          </cell>
          <cell r="M1883">
            <v>11</v>
          </cell>
          <cell r="N1883">
            <v>2</v>
          </cell>
        </row>
        <row r="1884">
          <cell r="A1884">
            <v>1177</v>
          </cell>
          <cell r="B1884">
            <v>14</v>
          </cell>
          <cell r="C1884">
            <v>1840</v>
          </cell>
          <cell r="D1884">
            <v>71</v>
          </cell>
          <cell r="E1884">
            <v>1262</v>
          </cell>
          <cell r="F1884">
            <v>329</v>
          </cell>
          <cell r="G1884">
            <v>179</v>
          </cell>
          <cell r="H1884">
            <v>35</v>
          </cell>
          <cell r="I1884">
            <v>3645</v>
          </cell>
          <cell r="J1884">
            <v>1</v>
          </cell>
          <cell r="K1884">
            <v>4</v>
          </cell>
          <cell r="L1884">
            <v>10</v>
          </cell>
          <cell r="M1884">
            <v>9</v>
          </cell>
          <cell r="N1884">
            <v>2</v>
          </cell>
        </row>
        <row r="1885">
          <cell r="A1885">
            <v>2344</v>
          </cell>
          <cell r="B1885">
            <v>14</v>
          </cell>
          <cell r="C1885">
            <v>1850</v>
          </cell>
          <cell r="D1885">
            <v>19</v>
          </cell>
          <cell r="E1885">
            <v>185</v>
          </cell>
          <cell r="F1885">
            <v>0</v>
          </cell>
          <cell r="G1885">
            <v>19</v>
          </cell>
          <cell r="H1885">
            <v>62</v>
          </cell>
          <cell r="I1885">
            <v>2011</v>
          </cell>
          <cell r="J1885">
            <v>4</v>
          </cell>
          <cell r="K1885">
            <v>2</v>
          </cell>
          <cell r="L1885">
            <v>2</v>
          </cell>
          <cell r="M1885">
            <v>7</v>
          </cell>
          <cell r="N1885">
            <v>8</v>
          </cell>
        </row>
        <row r="1886">
          <cell r="A1886">
            <v>1362</v>
          </cell>
          <cell r="B1886">
            <v>14</v>
          </cell>
          <cell r="C1886">
            <v>2613</v>
          </cell>
          <cell r="D1886">
            <v>60</v>
          </cell>
          <cell r="E1886">
            <v>243</v>
          </cell>
          <cell r="F1886">
            <v>80</v>
          </cell>
          <cell r="G1886">
            <v>60</v>
          </cell>
          <cell r="H1886">
            <v>393</v>
          </cell>
          <cell r="I1886">
            <v>2663</v>
          </cell>
          <cell r="J1886">
            <v>2</v>
          </cell>
          <cell r="K1886">
            <v>3</v>
          </cell>
          <cell r="L1886">
            <v>5</v>
          </cell>
          <cell r="M1886">
            <v>10</v>
          </cell>
          <cell r="N1886">
            <v>6</v>
          </cell>
        </row>
        <row r="1887">
          <cell r="A1887">
            <v>1328</v>
          </cell>
          <cell r="B1887">
            <v>13</v>
          </cell>
          <cell r="C1887">
            <v>5</v>
          </cell>
          <cell r="D1887">
            <v>28</v>
          </cell>
          <cell r="E1887">
            <v>33</v>
          </cell>
          <cell r="F1887">
            <v>0</v>
          </cell>
          <cell r="G1887">
            <v>5</v>
          </cell>
          <cell r="H1887">
            <v>14</v>
          </cell>
          <cell r="I1887">
            <v>56</v>
          </cell>
          <cell r="J1887">
            <v>1</v>
          </cell>
          <cell r="K1887">
            <v>1</v>
          </cell>
          <cell r="L1887">
            <v>0</v>
          </cell>
          <cell r="M1887">
            <v>2</v>
          </cell>
          <cell r="N1887">
            <v>8</v>
          </cell>
        </row>
        <row r="1888">
          <cell r="A1888">
            <v>3132</v>
          </cell>
          <cell r="B1888">
            <v>13</v>
          </cell>
          <cell r="C1888">
            <v>8</v>
          </cell>
          <cell r="D1888">
            <v>23</v>
          </cell>
          <cell r="E1888">
            <v>23</v>
          </cell>
          <cell r="F1888">
            <v>60</v>
          </cell>
          <cell r="G1888">
            <v>8</v>
          </cell>
          <cell r="H1888">
            <v>98</v>
          </cell>
          <cell r="I1888">
            <v>23</v>
          </cell>
          <cell r="J1888">
            <v>2</v>
          </cell>
          <cell r="K1888">
            <v>1</v>
          </cell>
          <cell r="L1888">
            <v>0</v>
          </cell>
          <cell r="M1888">
            <v>3</v>
          </cell>
          <cell r="N1888">
            <v>7</v>
          </cell>
        </row>
        <row r="1889">
          <cell r="A1889">
            <v>1451</v>
          </cell>
          <cell r="B1889">
            <v>13</v>
          </cell>
          <cell r="C1889">
            <v>17</v>
          </cell>
          <cell r="D1889">
            <v>4</v>
          </cell>
          <cell r="E1889">
            <v>21</v>
          </cell>
          <cell r="F1889">
            <v>8</v>
          </cell>
          <cell r="G1889">
            <v>0</v>
          </cell>
          <cell r="H1889">
            <v>12</v>
          </cell>
          <cell r="I1889">
            <v>37</v>
          </cell>
          <cell r="J1889">
            <v>1</v>
          </cell>
          <cell r="K1889">
            <v>1</v>
          </cell>
          <cell r="L1889">
            <v>0</v>
          </cell>
          <cell r="M1889">
            <v>2</v>
          </cell>
          <cell r="N1889">
            <v>8</v>
          </cell>
        </row>
        <row r="1890">
          <cell r="A1890">
            <v>3111</v>
          </cell>
          <cell r="B1890">
            <v>13</v>
          </cell>
          <cell r="C1890">
            <v>21</v>
          </cell>
          <cell r="D1890">
            <v>126</v>
          </cell>
          <cell r="E1890">
            <v>58</v>
          </cell>
          <cell r="F1890">
            <v>84</v>
          </cell>
          <cell r="G1890">
            <v>5</v>
          </cell>
          <cell r="H1890">
            <v>131</v>
          </cell>
          <cell r="I1890">
            <v>163</v>
          </cell>
          <cell r="J1890">
            <v>1</v>
          </cell>
          <cell r="K1890">
            <v>2</v>
          </cell>
          <cell r="L1890">
            <v>0</v>
          </cell>
          <cell r="M1890">
            <v>4</v>
          </cell>
          <cell r="N1890">
            <v>6</v>
          </cell>
        </row>
        <row r="1891">
          <cell r="A1891">
            <v>1361</v>
          </cell>
          <cell r="B1891">
            <v>13</v>
          </cell>
          <cell r="C1891">
            <v>43</v>
          </cell>
          <cell r="D1891">
            <v>17</v>
          </cell>
          <cell r="E1891">
            <v>60</v>
          </cell>
          <cell r="F1891">
            <v>17</v>
          </cell>
          <cell r="G1891">
            <v>17</v>
          </cell>
          <cell r="H1891">
            <v>4</v>
          </cell>
          <cell r="I1891">
            <v>151</v>
          </cell>
          <cell r="J1891">
            <v>1</v>
          </cell>
          <cell r="K1891">
            <v>1</v>
          </cell>
          <cell r="L1891">
            <v>0</v>
          </cell>
          <cell r="M1891">
            <v>3</v>
          </cell>
          <cell r="N1891">
            <v>8</v>
          </cell>
        </row>
        <row r="1892">
          <cell r="A1892">
            <v>1427</v>
          </cell>
          <cell r="B1892">
            <v>13</v>
          </cell>
          <cell r="C1892">
            <v>43</v>
          </cell>
          <cell r="D1892">
            <v>17</v>
          </cell>
          <cell r="E1892">
            <v>60</v>
          </cell>
          <cell r="F1892">
            <v>17</v>
          </cell>
          <cell r="G1892">
            <v>17</v>
          </cell>
          <cell r="H1892">
            <v>4</v>
          </cell>
          <cell r="I1892">
            <v>151</v>
          </cell>
          <cell r="J1892">
            <v>1</v>
          </cell>
          <cell r="K1892">
            <v>1</v>
          </cell>
          <cell r="L1892">
            <v>0</v>
          </cell>
          <cell r="M1892">
            <v>3</v>
          </cell>
          <cell r="N1892">
            <v>8</v>
          </cell>
        </row>
        <row r="1893">
          <cell r="A1893">
            <v>2147</v>
          </cell>
          <cell r="B1893">
            <v>13</v>
          </cell>
          <cell r="C1893">
            <v>58</v>
          </cell>
          <cell r="D1893">
            <v>40</v>
          </cell>
          <cell r="E1893">
            <v>55</v>
          </cell>
          <cell r="F1893">
            <v>30</v>
          </cell>
          <cell r="G1893">
            <v>21</v>
          </cell>
          <cell r="H1893">
            <v>24</v>
          </cell>
          <cell r="I1893">
            <v>179</v>
          </cell>
          <cell r="J1893">
            <v>1</v>
          </cell>
          <cell r="K1893">
            <v>1</v>
          </cell>
          <cell r="L1893">
            <v>1</v>
          </cell>
          <cell r="M1893">
            <v>3</v>
          </cell>
          <cell r="N1893">
            <v>3</v>
          </cell>
        </row>
        <row r="1894">
          <cell r="A1894">
            <v>1134</v>
          </cell>
          <cell r="B1894">
            <v>13</v>
          </cell>
          <cell r="C1894">
            <v>108</v>
          </cell>
          <cell r="D1894">
            <v>115</v>
          </cell>
          <cell r="E1894">
            <v>139</v>
          </cell>
          <cell r="F1894">
            <v>247</v>
          </cell>
          <cell r="G1894">
            <v>54</v>
          </cell>
          <cell r="H1894">
            <v>393</v>
          </cell>
          <cell r="I1894">
            <v>271</v>
          </cell>
          <cell r="J1894">
            <v>3</v>
          </cell>
          <cell r="K1894">
            <v>4</v>
          </cell>
          <cell r="L1894">
            <v>2</v>
          </cell>
          <cell r="M1894">
            <v>3</v>
          </cell>
          <cell r="N1894">
            <v>7</v>
          </cell>
        </row>
        <row r="1895">
          <cell r="A1895">
            <v>1178</v>
          </cell>
          <cell r="B1895">
            <v>13</v>
          </cell>
          <cell r="C1895">
            <v>134</v>
          </cell>
          <cell r="D1895">
            <v>3</v>
          </cell>
          <cell r="E1895">
            <v>57</v>
          </cell>
          <cell r="F1895">
            <v>10</v>
          </cell>
          <cell r="G1895">
            <v>0</v>
          </cell>
          <cell r="H1895">
            <v>13</v>
          </cell>
          <cell r="I1895">
            <v>191</v>
          </cell>
          <cell r="J1895">
            <v>2</v>
          </cell>
          <cell r="K1895">
            <v>2</v>
          </cell>
          <cell r="L1895">
            <v>0</v>
          </cell>
          <cell r="M1895">
            <v>3</v>
          </cell>
          <cell r="N1895">
            <v>7</v>
          </cell>
        </row>
        <row r="1896">
          <cell r="A1896">
            <v>2875</v>
          </cell>
          <cell r="B1896">
            <v>13</v>
          </cell>
          <cell r="C1896">
            <v>134</v>
          </cell>
          <cell r="D1896">
            <v>3</v>
          </cell>
          <cell r="E1896">
            <v>57</v>
          </cell>
          <cell r="F1896">
            <v>10</v>
          </cell>
          <cell r="G1896">
            <v>0</v>
          </cell>
          <cell r="H1896">
            <v>13</v>
          </cell>
          <cell r="I1896">
            <v>191</v>
          </cell>
          <cell r="J1896">
            <v>2</v>
          </cell>
          <cell r="K1896">
            <v>2</v>
          </cell>
          <cell r="L1896">
            <v>0</v>
          </cell>
          <cell r="M1896">
            <v>3</v>
          </cell>
          <cell r="N1896">
            <v>7</v>
          </cell>
        </row>
        <row r="1897">
          <cell r="A1897">
            <v>1113</v>
          </cell>
          <cell r="B1897">
            <v>13</v>
          </cell>
          <cell r="C1897">
            <v>138</v>
          </cell>
          <cell r="D1897">
            <v>12</v>
          </cell>
          <cell r="E1897">
            <v>118</v>
          </cell>
          <cell r="F1897">
            <v>0</v>
          </cell>
          <cell r="G1897">
            <v>16</v>
          </cell>
          <cell r="H1897">
            <v>41</v>
          </cell>
          <cell r="I1897">
            <v>244</v>
          </cell>
          <cell r="J1897">
            <v>3</v>
          </cell>
          <cell r="K1897">
            <v>2</v>
          </cell>
          <cell r="L1897">
            <v>1</v>
          </cell>
          <cell r="M1897">
            <v>3</v>
          </cell>
          <cell r="N1897">
            <v>5</v>
          </cell>
        </row>
        <row r="1898">
          <cell r="A1898">
            <v>2087</v>
          </cell>
          <cell r="B1898">
            <v>13</v>
          </cell>
          <cell r="C1898">
            <v>157</v>
          </cell>
          <cell r="D1898">
            <v>0</v>
          </cell>
          <cell r="E1898">
            <v>24</v>
          </cell>
          <cell r="F1898">
            <v>0</v>
          </cell>
          <cell r="G1898">
            <v>0</v>
          </cell>
          <cell r="H1898">
            <v>6</v>
          </cell>
          <cell r="I1898">
            <v>175</v>
          </cell>
          <cell r="J1898">
            <v>1</v>
          </cell>
          <cell r="K1898">
            <v>2</v>
          </cell>
          <cell r="L1898">
            <v>0</v>
          </cell>
          <cell r="M1898">
            <v>3</v>
          </cell>
          <cell r="N1898">
            <v>5</v>
          </cell>
        </row>
        <row r="1899">
          <cell r="A1899">
            <v>1660</v>
          </cell>
          <cell r="B1899">
            <v>13</v>
          </cell>
          <cell r="C1899">
            <v>211</v>
          </cell>
          <cell r="D1899">
            <v>15</v>
          </cell>
          <cell r="E1899">
            <v>286</v>
          </cell>
          <cell r="F1899">
            <v>64</v>
          </cell>
          <cell r="G1899">
            <v>4</v>
          </cell>
          <cell r="H1899">
            <v>68</v>
          </cell>
          <cell r="I1899">
            <v>512</v>
          </cell>
          <cell r="J1899">
            <v>4</v>
          </cell>
          <cell r="K1899">
            <v>4</v>
          </cell>
          <cell r="L1899">
            <v>1</v>
          </cell>
          <cell r="M1899">
            <v>3</v>
          </cell>
          <cell r="N1899">
            <v>9</v>
          </cell>
        </row>
        <row r="1900">
          <cell r="A1900">
            <v>2317</v>
          </cell>
          <cell r="B1900">
            <v>13</v>
          </cell>
          <cell r="C1900">
            <v>250</v>
          </cell>
          <cell r="D1900">
            <v>8</v>
          </cell>
          <cell r="E1900">
            <v>151</v>
          </cell>
          <cell r="F1900">
            <v>15</v>
          </cell>
          <cell r="G1900">
            <v>11</v>
          </cell>
          <cell r="H1900">
            <v>53</v>
          </cell>
          <cell r="I1900">
            <v>383</v>
          </cell>
          <cell r="J1900">
            <v>1</v>
          </cell>
          <cell r="K1900">
            <v>3</v>
          </cell>
          <cell r="L1900">
            <v>1</v>
          </cell>
          <cell r="M1900">
            <v>3</v>
          </cell>
          <cell r="N1900">
            <v>6</v>
          </cell>
        </row>
        <row r="1901">
          <cell r="A1901">
            <v>1547</v>
          </cell>
          <cell r="B1901">
            <v>13</v>
          </cell>
          <cell r="C1901">
            <v>336</v>
          </cell>
          <cell r="D1901">
            <v>336</v>
          </cell>
          <cell r="E1901">
            <v>674</v>
          </cell>
          <cell r="F1901">
            <v>437</v>
          </cell>
          <cell r="G1901">
            <v>315</v>
          </cell>
          <cell r="H1901">
            <v>216</v>
          </cell>
          <cell r="I1901">
            <v>1880</v>
          </cell>
          <cell r="J1901">
            <v>5</v>
          </cell>
          <cell r="K1901">
            <v>6</v>
          </cell>
          <cell r="L1901">
            <v>3</v>
          </cell>
          <cell r="M1901">
            <v>12</v>
          </cell>
          <cell r="N1901">
            <v>4</v>
          </cell>
        </row>
        <row r="1902">
          <cell r="A1902">
            <v>1615</v>
          </cell>
          <cell r="B1902">
            <v>13</v>
          </cell>
          <cell r="C1902">
            <v>336</v>
          </cell>
          <cell r="D1902">
            <v>336</v>
          </cell>
          <cell r="E1902">
            <v>674</v>
          </cell>
          <cell r="F1902">
            <v>437</v>
          </cell>
          <cell r="G1902">
            <v>315</v>
          </cell>
          <cell r="H1902">
            <v>216</v>
          </cell>
          <cell r="I1902">
            <v>1880</v>
          </cell>
          <cell r="J1902">
            <v>5</v>
          </cell>
          <cell r="K1902">
            <v>6</v>
          </cell>
          <cell r="L1902">
            <v>3</v>
          </cell>
          <cell r="M1902">
            <v>12</v>
          </cell>
          <cell r="N1902">
            <v>4</v>
          </cell>
        </row>
        <row r="1903">
          <cell r="A1903">
            <v>2771</v>
          </cell>
          <cell r="B1903">
            <v>13</v>
          </cell>
          <cell r="C1903">
            <v>424</v>
          </cell>
          <cell r="D1903">
            <v>125</v>
          </cell>
          <cell r="E1903">
            <v>234</v>
          </cell>
          <cell r="F1903">
            <v>0</v>
          </cell>
          <cell r="G1903">
            <v>117</v>
          </cell>
          <cell r="H1903">
            <v>135</v>
          </cell>
          <cell r="I1903">
            <v>764</v>
          </cell>
          <cell r="J1903">
            <v>1</v>
          </cell>
          <cell r="K1903">
            <v>3</v>
          </cell>
          <cell r="L1903">
            <v>2</v>
          </cell>
          <cell r="M1903">
            <v>8</v>
          </cell>
          <cell r="N1903">
            <v>3</v>
          </cell>
        </row>
        <row r="1904">
          <cell r="A1904">
            <v>1255</v>
          </cell>
          <cell r="B1904">
            <v>13</v>
          </cell>
          <cell r="C1904">
            <v>432</v>
          </cell>
          <cell r="D1904">
            <v>175</v>
          </cell>
          <cell r="E1904">
            <v>707</v>
          </cell>
          <cell r="F1904">
            <v>384</v>
          </cell>
          <cell r="G1904">
            <v>353</v>
          </cell>
          <cell r="H1904">
            <v>275</v>
          </cell>
          <cell r="I1904">
            <v>1776</v>
          </cell>
          <cell r="J1904">
            <v>1</v>
          </cell>
          <cell r="K1904">
            <v>3</v>
          </cell>
          <cell r="L1904">
            <v>3</v>
          </cell>
          <cell r="M1904">
            <v>6</v>
          </cell>
          <cell r="N1904">
            <v>1</v>
          </cell>
        </row>
        <row r="1905">
          <cell r="A1905">
            <v>1300</v>
          </cell>
          <cell r="B1905">
            <v>13</v>
          </cell>
          <cell r="C1905">
            <v>526</v>
          </cell>
          <cell r="D1905">
            <v>0</v>
          </cell>
          <cell r="E1905">
            <v>80</v>
          </cell>
          <cell r="F1905">
            <v>9</v>
          </cell>
          <cell r="G1905">
            <v>6</v>
          </cell>
          <cell r="H1905">
            <v>48</v>
          </cell>
          <cell r="I1905">
            <v>572</v>
          </cell>
          <cell r="J1905">
            <v>6</v>
          </cell>
          <cell r="K1905">
            <v>3</v>
          </cell>
          <cell r="L1905">
            <v>1</v>
          </cell>
          <cell r="M1905">
            <v>6</v>
          </cell>
          <cell r="N1905">
            <v>4</v>
          </cell>
        </row>
        <row r="1906">
          <cell r="A1906">
            <v>2802</v>
          </cell>
          <cell r="B1906">
            <v>13</v>
          </cell>
          <cell r="C1906">
            <v>678</v>
          </cell>
          <cell r="D1906">
            <v>61</v>
          </cell>
          <cell r="E1906">
            <v>1586</v>
          </cell>
          <cell r="F1906">
            <v>492</v>
          </cell>
          <cell r="G1906">
            <v>55</v>
          </cell>
          <cell r="H1906">
            <v>378</v>
          </cell>
          <cell r="I1906">
            <v>2494</v>
          </cell>
          <cell r="J1906">
            <v>1</v>
          </cell>
          <cell r="K1906">
            <v>4</v>
          </cell>
          <cell r="L1906">
            <v>6</v>
          </cell>
          <cell r="M1906">
            <v>5</v>
          </cell>
          <cell r="N1906">
            <v>2</v>
          </cell>
        </row>
        <row r="1907">
          <cell r="A1907">
            <v>2929</v>
          </cell>
          <cell r="B1907">
            <v>13</v>
          </cell>
          <cell r="C1907">
            <v>885</v>
          </cell>
          <cell r="D1907">
            <v>10</v>
          </cell>
          <cell r="E1907">
            <v>233</v>
          </cell>
          <cell r="F1907">
            <v>29</v>
          </cell>
          <cell r="G1907">
            <v>21</v>
          </cell>
          <cell r="H1907">
            <v>34</v>
          </cell>
          <cell r="I1907">
            <v>1144</v>
          </cell>
          <cell r="J1907">
            <v>1</v>
          </cell>
          <cell r="K1907">
            <v>4</v>
          </cell>
          <cell r="L1907">
            <v>2</v>
          </cell>
          <cell r="M1907">
            <v>9</v>
          </cell>
          <cell r="N1907">
            <v>4</v>
          </cell>
        </row>
        <row r="1908">
          <cell r="A1908">
            <v>2840</v>
          </cell>
          <cell r="B1908">
            <v>13</v>
          </cell>
          <cell r="C1908">
            <v>1299</v>
          </cell>
          <cell r="D1908">
            <v>61</v>
          </cell>
          <cell r="E1908">
            <v>189</v>
          </cell>
          <cell r="F1908">
            <v>40</v>
          </cell>
          <cell r="G1908">
            <v>0</v>
          </cell>
          <cell r="H1908">
            <v>157</v>
          </cell>
          <cell r="I1908">
            <v>1432</v>
          </cell>
          <cell r="J1908">
            <v>11</v>
          </cell>
          <cell r="K1908">
            <v>8</v>
          </cell>
          <cell r="L1908">
            <v>3</v>
          </cell>
          <cell r="M1908">
            <v>7</v>
          </cell>
          <cell r="N1908">
            <v>7</v>
          </cell>
        </row>
        <row r="1909">
          <cell r="A1909">
            <v>1743</v>
          </cell>
          <cell r="B1909">
            <v>13</v>
          </cell>
          <cell r="C1909">
            <v>1473</v>
          </cell>
          <cell r="D1909">
            <v>244</v>
          </cell>
          <cell r="E1909">
            <v>890</v>
          </cell>
          <cell r="F1909">
            <v>399</v>
          </cell>
          <cell r="G1909">
            <v>153</v>
          </cell>
          <cell r="H1909">
            <v>91</v>
          </cell>
          <cell r="I1909">
            <v>3068</v>
          </cell>
          <cell r="J1909">
            <v>1</v>
          </cell>
          <cell r="K1909">
            <v>6</v>
          </cell>
          <cell r="L1909">
            <v>4</v>
          </cell>
          <cell r="M1909">
            <v>10</v>
          </cell>
          <cell r="N1909">
            <v>3</v>
          </cell>
        </row>
        <row r="1910">
          <cell r="A1910">
            <v>2300</v>
          </cell>
          <cell r="B1910">
            <v>13</v>
          </cell>
          <cell r="C1910">
            <v>1731</v>
          </cell>
          <cell r="D1910">
            <v>191</v>
          </cell>
          <cell r="E1910">
            <v>1193</v>
          </cell>
          <cell r="F1910">
            <v>76</v>
          </cell>
          <cell r="G1910">
            <v>153</v>
          </cell>
          <cell r="H1910">
            <v>307</v>
          </cell>
          <cell r="I1910">
            <v>3037</v>
          </cell>
          <cell r="J1910">
            <v>1</v>
          </cell>
          <cell r="K1910">
            <v>5</v>
          </cell>
          <cell r="L1910">
            <v>9</v>
          </cell>
          <cell r="M1910">
            <v>12</v>
          </cell>
          <cell r="N1910">
            <v>3</v>
          </cell>
        </row>
        <row r="1911">
          <cell r="A1911">
            <v>2261</v>
          </cell>
          <cell r="B1911">
            <v>13</v>
          </cell>
          <cell r="C1911">
            <v>1855</v>
          </cell>
          <cell r="D1911">
            <v>420</v>
          </cell>
          <cell r="E1911">
            <v>1560</v>
          </cell>
          <cell r="F1911">
            <v>329</v>
          </cell>
          <cell r="G1911">
            <v>125</v>
          </cell>
          <cell r="H1911">
            <v>547</v>
          </cell>
          <cell r="I1911">
            <v>3742</v>
          </cell>
          <cell r="J1911">
            <v>1</v>
          </cell>
          <cell r="K1911">
            <v>4</v>
          </cell>
          <cell r="L1911">
            <v>6</v>
          </cell>
          <cell r="M1911">
            <v>8</v>
          </cell>
          <cell r="N1911">
            <v>2</v>
          </cell>
        </row>
        <row r="1912">
          <cell r="A1912">
            <v>1967</v>
          </cell>
          <cell r="B1912">
            <v>13</v>
          </cell>
          <cell r="C1912">
            <v>2268</v>
          </cell>
          <cell r="D1912">
            <v>206</v>
          </cell>
          <cell r="E1912">
            <v>1443</v>
          </cell>
          <cell r="F1912">
            <v>109</v>
          </cell>
          <cell r="G1912">
            <v>122</v>
          </cell>
          <cell r="H1912">
            <v>82</v>
          </cell>
          <cell r="I1912">
            <v>4066</v>
          </cell>
          <cell r="J1912">
            <v>1</v>
          </cell>
          <cell r="K1912">
            <v>5</v>
          </cell>
          <cell r="L1912">
            <v>6</v>
          </cell>
          <cell r="M1912">
            <v>7</v>
          </cell>
          <cell r="N1912">
            <v>2</v>
          </cell>
        </row>
        <row r="1913">
          <cell r="A1913">
            <v>1073</v>
          </cell>
          <cell r="B1913">
            <v>12</v>
          </cell>
          <cell r="C1913">
            <v>5</v>
          </cell>
          <cell r="D1913">
            <v>0</v>
          </cell>
          <cell r="E1913">
            <v>24</v>
          </cell>
          <cell r="F1913">
            <v>0</v>
          </cell>
          <cell r="G1913">
            <v>14</v>
          </cell>
          <cell r="H1913">
            <v>43</v>
          </cell>
          <cell r="I1913">
            <v>0</v>
          </cell>
          <cell r="J1913">
            <v>1</v>
          </cell>
          <cell r="K1913">
            <v>0</v>
          </cell>
          <cell r="L1913">
            <v>0</v>
          </cell>
          <cell r="M1913">
            <v>3</v>
          </cell>
          <cell r="N1913">
            <v>3</v>
          </cell>
        </row>
        <row r="1914">
          <cell r="A1914">
            <v>2271</v>
          </cell>
          <cell r="B1914">
            <v>12</v>
          </cell>
          <cell r="C1914">
            <v>7</v>
          </cell>
          <cell r="D1914">
            <v>15</v>
          </cell>
          <cell r="E1914">
            <v>37</v>
          </cell>
          <cell r="F1914">
            <v>44</v>
          </cell>
          <cell r="G1914">
            <v>0</v>
          </cell>
          <cell r="H1914">
            <v>22</v>
          </cell>
          <cell r="I1914">
            <v>81</v>
          </cell>
          <cell r="J1914">
            <v>1</v>
          </cell>
          <cell r="K1914">
            <v>1</v>
          </cell>
          <cell r="L1914">
            <v>0</v>
          </cell>
          <cell r="M1914">
            <v>2</v>
          </cell>
          <cell r="N1914">
            <v>7</v>
          </cell>
        </row>
        <row r="1915">
          <cell r="A1915">
            <v>1143</v>
          </cell>
          <cell r="B1915">
            <v>12</v>
          </cell>
          <cell r="C1915">
            <v>20</v>
          </cell>
          <cell r="D1915">
            <v>27</v>
          </cell>
          <cell r="E1915">
            <v>94</v>
          </cell>
          <cell r="F1915">
            <v>75</v>
          </cell>
          <cell r="G1915">
            <v>55</v>
          </cell>
          <cell r="H1915">
            <v>79</v>
          </cell>
          <cell r="I1915">
            <v>192</v>
          </cell>
          <cell r="J1915">
            <v>4</v>
          </cell>
          <cell r="K1915">
            <v>3</v>
          </cell>
          <cell r="L1915">
            <v>0</v>
          </cell>
          <cell r="M1915">
            <v>4</v>
          </cell>
          <cell r="N1915">
            <v>6</v>
          </cell>
        </row>
        <row r="1916">
          <cell r="A1916">
            <v>1823</v>
          </cell>
          <cell r="B1916">
            <v>12</v>
          </cell>
          <cell r="C1916">
            <v>20</v>
          </cell>
          <cell r="D1916">
            <v>27</v>
          </cell>
          <cell r="E1916">
            <v>94</v>
          </cell>
          <cell r="F1916">
            <v>75</v>
          </cell>
          <cell r="G1916">
            <v>55</v>
          </cell>
          <cell r="H1916">
            <v>79</v>
          </cell>
          <cell r="I1916">
            <v>192</v>
          </cell>
          <cell r="J1916">
            <v>4</v>
          </cell>
          <cell r="K1916">
            <v>3</v>
          </cell>
          <cell r="L1916">
            <v>0</v>
          </cell>
          <cell r="M1916">
            <v>4</v>
          </cell>
          <cell r="N1916">
            <v>6</v>
          </cell>
        </row>
        <row r="1917">
          <cell r="A1917">
            <v>1579</v>
          </cell>
          <cell r="B1917">
            <v>12</v>
          </cell>
          <cell r="C1917">
            <v>40</v>
          </cell>
          <cell r="D1917">
            <v>27</v>
          </cell>
          <cell r="E1917">
            <v>108</v>
          </cell>
          <cell r="F1917">
            <v>20</v>
          </cell>
          <cell r="G1917">
            <v>67</v>
          </cell>
          <cell r="H1917">
            <v>202</v>
          </cell>
          <cell r="I1917">
            <v>61</v>
          </cell>
          <cell r="J1917">
            <v>3</v>
          </cell>
          <cell r="K1917">
            <v>3</v>
          </cell>
          <cell r="L1917">
            <v>1</v>
          </cell>
          <cell r="M1917">
            <v>2</v>
          </cell>
          <cell r="N1917">
            <v>7</v>
          </cell>
        </row>
        <row r="1918">
          <cell r="A1918">
            <v>1943</v>
          </cell>
          <cell r="B1918">
            <v>12</v>
          </cell>
          <cell r="C1918">
            <v>48</v>
          </cell>
          <cell r="D1918">
            <v>24</v>
          </cell>
          <cell r="E1918">
            <v>31</v>
          </cell>
          <cell r="F1918">
            <v>21</v>
          </cell>
          <cell r="G1918">
            <v>55</v>
          </cell>
          <cell r="H1918">
            <v>41</v>
          </cell>
          <cell r="I1918">
            <v>138</v>
          </cell>
          <cell r="J1918">
            <v>2</v>
          </cell>
          <cell r="K1918">
            <v>2</v>
          </cell>
          <cell r="L1918">
            <v>0</v>
          </cell>
          <cell r="M1918">
            <v>3</v>
          </cell>
          <cell r="N1918">
            <v>6</v>
          </cell>
        </row>
        <row r="1919">
          <cell r="A1919">
            <v>2539</v>
          </cell>
          <cell r="B1919">
            <v>12</v>
          </cell>
          <cell r="C1919">
            <v>160</v>
          </cell>
          <cell r="D1919">
            <v>223</v>
          </cell>
          <cell r="E1919">
            <v>626</v>
          </cell>
          <cell r="F1919">
            <v>417</v>
          </cell>
          <cell r="G1919">
            <v>273</v>
          </cell>
          <cell r="H1919">
            <v>86</v>
          </cell>
          <cell r="I1919">
            <v>1613</v>
          </cell>
          <cell r="J1919">
            <v>1</v>
          </cell>
          <cell r="K1919">
            <v>5</v>
          </cell>
          <cell r="L1919">
            <v>10</v>
          </cell>
          <cell r="M1919">
            <v>5</v>
          </cell>
          <cell r="N1919">
            <v>1</v>
          </cell>
        </row>
        <row r="1920">
          <cell r="A1920">
            <v>1744</v>
          </cell>
          <cell r="B1920">
            <v>12</v>
          </cell>
          <cell r="C1920">
            <v>162</v>
          </cell>
          <cell r="D1920">
            <v>4</v>
          </cell>
          <cell r="E1920">
            <v>37</v>
          </cell>
          <cell r="F1920">
            <v>8</v>
          </cell>
          <cell r="G1920">
            <v>4</v>
          </cell>
          <cell r="H1920">
            <v>142</v>
          </cell>
          <cell r="I1920">
            <v>75</v>
          </cell>
          <cell r="J1920">
            <v>1</v>
          </cell>
          <cell r="K1920">
            <v>2</v>
          </cell>
          <cell r="L1920">
            <v>1</v>
          </cell>
          <cell r="M1920">
            <v>2</v>
          </cell>
          <cell r="N1920">
            <v>7</v>
          </cell>
        </row>
        <row r="1921">
          <cell r="A1921">
            <v>3182</v>
          </cell>
          <cell r="B1921">
            <v>12</v>
          </cell>
          <cell r="C1921">
            <v>238</v>
          </cell>
          <cell r="D1921">
            <v>79</v>
          </cell>
          <cell r="E1921">
            <v>139</v>
          </cell>
          <cell r="F1921">
            <v>20</v>
          </cell>
          <cell r="G1921">
            <v>60</v>
          </cell>
          <cell r="H1921">
            <v>99</v>
          </cell>
          <cell r="I1921">
            <v>437</v>
          </cell>
          <cell r="J1921">
            <v>0</v>
          </cell>
          <cell r="K1921">
            <v>1</v>
          </cell>
          <cell r="L1921">
            <v>0</v>
          </cell>
          <cell r="M1921">
            <v>0</v>
          </cell>
          <cell r="N1921">
            <v>13</v>
          </cell>
        </row>
        <row r="1922">
          <cell r="A1922">
            <v>2811</v>
          </cell>
          <cell r="B1922">
            <v>12</v>
          </cell>
          <cell r="C1922">
            <v>469</v>
          </cell>
          <cell r="D1922">
            <v>43</v>
          </cell>
          <cell r="E1922">
            <v>1024</v>
          </cell>
          <cell r="F1922">
            <v>359</v>
          </cell>
          <cell r="G1922">
            <v>319</v>
          </cell>
          <cell r="H1922">
            <v>148</v>
          </cell>
          <cell r="I1922">
            <v>2065</v>
          </cell>
          <cell r="J1922">
            <v>1</v>
          </cell>
          <cell r="K1922">
            <v>2</v>
          </cell>
          <cell r="L1922">
            <v>9</v>
          </cell>
          <cell r="M1922">
            <v>13</v>
          </cell>
          <cell r="N1922">
            <v>1</v>
          </cell>
        </row>
        <row r="1923">
          <cell r="A1923">
            <v>1296</v>
          </cell>
          <cell r="B1923">
            <v>12</v>
          </cell>
          <cell r="C1923">
            <v>515</v>
          </cell>
          <cell r="D1923">
            <v>7</v>
          </cell>
          <cell r="E1923">
            <v>154</v>
          </cell>
          <cell r="F1923">
            <v>67</v>
          </cell>
          <cell r="G1923">
            <v>13</v>
          </cell>
          <cell r="H1923">
            <v>50</v>
          </cell>
          <cell r="I1923">
            <v>705</v>
          </cell>
          <cell r="J1923">
            <v>1</v>
          </cell>
          <cell r="K1923">
            <v>4</v>
          </cell>
          <cell r="L1923">
            <v>2</v>
          </cell>
          <cell r="M1923">
            <v>4</v>
          </cell>
          <cell r="N1923">
            <v>4</v>
          </cell>
        </row>
        <row r="1924">
          <cell r="A1924">
            <v>1859</v>
          </cell>
          <cell r="B1924">
            <v>12</v>
          </cell>
          <cell r="C1924">
            <v>835</v>
          </cell>
          <cell r="D1924">
            <v>147</v>
          </cell>
          <cell r="E1924">
            <v>1227</v>
          </cell>
          <cell r="F1924">
            <v>192</v>
          </cell>
          <cell r="G1924">
            <v>97</v>
          </cell>
          <cell r="H1924">
            <v>147</v>
          </cell>
          <cell r="I1924">
            <v>2351</v>
          </cell>
          <cell r="J1924">
            <v>1</v>
          </cell>
          <cell r="K1924">
            <v>6</v>
          </cell>
          <cell r="L1924">
            <v>9</v>
          </cell>
          <cell r="M1924">
            <v>12</v>
          </cell>
          <cell r="N1924">
            <v>1</v>
          </cell>
        </row>
        <row r="1925">
          <cell r="A1925">
            <v>1420</v>
          </cell>
          <cell r="B1925">
            <v>12</v>
          </cell>
          <cell r="C1925">
            <v>888</v>
          </cell>
          <cell r="D1925">
            <v>87</v>
          </cell>
          <cell r="E1925">
            <v>674</v>
          </cell>
          <cell r="F1925">
            <v>70</v>
          </cell>
          <cell r="G1925">
            <v>70</v>
          </cell>
          <cell r="H1925">
            <v>35</v>
          </cell>
          <cell r="I1925">
            <v>1753</v>
          </cell>
          <cell r="J1925">
            <v>3</v>
          </cell>
          <cell r="K1925">
            <v>6</v>
          </cell>
          <cell r="L1925">
            <v>2</v>
          </cell>
          <cell r="M1925">
            <v>12</v>
          </cell>
          <cell r="N1925">
            <v>5</v>
          </cell>
        </row>
        <row r="1926">
          <cell r="A1926">
            <v>1796</v>
          </cell>
          <cell r="B1926">
            <v>12</v>
          </cell>
          <cell r="C1926">
            <v>946</v>
          </cell>
          <cell r="D1926">
            <v>23</v>
          </cell>
          <cell r="E1926">
            <v>209</v>
          </cell>
          <cell r="F1926">
            <v>48</v>
          </cell>
          <cell r="G1926">
            <v>10</v>
          </cell>
          <cell r="H1926">
            <v>10</v>
          </cell>
          <cell r="I1926">
            <v>1225</v>
          </cell>
          <cell r="J1926">
            <v>2</v>
          </cell>
          <cell r="K1926">
            <v>5</v>
          </cell>
          <cell r="L1926">
            <v>4</v>
          </cell>
          <cell r="M1926">
            <v>7</v>
          </cell>
          <cell r="N1926">
            <v>3</v>
          </cell>
        </row>
        <row r="1927">
          <cell r="A1927">
            <v>2331</v>
          </cell>
          <cell r="B1927">
            <v>12</v>
          </cell>
          <cell r="C1927">
            <v>1016</v>
          </cell>
          <cell r="D1927">
            <v>0</v>
          </cell>
          <cell r="E1927">
            <v>1093</v>
          </cell>
          <cell r="F1927">
            <v>440</v>
          </cell>
          <cell r="G1927">
            <v>155</v>
          </cell>
          <cell r="H1927">
            <v>339</v>
          </cell>
          <cell r="I1927">
            <v>2365</v>
          </cell>
          <cell r="J1927">
            <v>1</v>
          </cell>
          <cell r="K1927">
            <v>6</v>
          </cell>
          <cell r="L1927">
            <v>6</v>
          </cell>
          <cell r="M1927">
            <v>4</v>
          </cell>
          <cell r="N1927">
            <v>2</v>
          </cell>
        </row>
        <row r="1928">
          <cell r="A1928">
            <v>1546</v>
          </cell>
          <cell r="B1928">
            <v>12</v>
          </cell>
          <cell r="C1928">
            <v>1115</v>
          </cell>
          <cell r="D1928">
            <v>60</v>
          </cell>
          <cell r="E1928">
            <v>317</v>
          </cell>
          <cell r="F1928">
            <v>326</v>
          </cell>
          <cell r="G1928">
            <v>0</v>
          </cell>
          <cell r="H1928">
            <v>89</v>
          </cell>
          <cell r="I1928">
            <v>1729</v>
          </cell>
          <cell r="J1928">
            <v>2</v>
          </cell>
          <cell r="K1928">
            <v>8</v>
          </cell>
          <cell r="L1928">
            <v>3</v>
          </cell>
          <cell r="M1928">
            <v>13</v>
          </cell>
          <cell r="N1928">
            <v>4</v>
          </cell>
        </row>
        <row r="1929">
          <cell r="A1929">
            <v>1617</v>
          </cell>
          <cell r="B1929">
            <v>12</v>
          </cell>
          <cell r="C1929">
            <v>1127</v>
          </cell>
          <cell r="D1929">
            <v>48</v>
          </cell>
          <cell r="E1929">
            <v>1604</v>
          </cell>
          <cell r="F1929">
            <v>92</v>
          </cell>
          <cell r="G1929">
            <v>434</v>
          </cell>
          <cell r="H1929">
            <v>173</v>
          </cell>
          <cell r="I1929">
            <v>3132</v>
          </cell>
          <cell r="J1929">
            <v>1</v>
          </cell>
          <cell r="K1929">
            <v>6</v>
          </cell>
          <cell r="L1929">
            <v>7</v>
          </cell>
          <cell r="M1929">
            <v>7</v>
          </cell>
          <cell r="N1929">
            <v>3</v>
          </cell>
        </row>
        <row r="1930">
          <cell r="A1930">
            <v>2063</v>
          </cell>
          <cell r="B1930">
            <v>12</v>
          </cell>
          <cell r="C1930">
            <v>1276</v>
          </cell>
          <cell r="D1930">
            <v>95</v>
          </cell>
          <cell r="E1930">
            <v>1238</v>
          </cell>
          <cell r="F1930">
            <v>145</v>
          </cell>
          <cell r="G1930">
            <v>187</v>
          </cell>
          <cell r="H1930">
            <v>224</v>
          </cell>
          <cell r="I1930">
            <v>2717</v>
          </cell>
          <cell r="J1930">
            <v>1</v>
          </cell>
          <cell r="K1930">
            <v>5</v>
          </cell>
          <cell r="L1930">
            <v>6</v>
          </cell>
          <cell r="M1930">
            <v>4</v>
          </cell>
          <cell r="N1930">
            <v>3</v>
          </cell>
        </row>
        <row r="1931">
          <cell r="A1931">
            <v>2193</v>
          </cell>
          <cell r="B1931">
            <v>12</v>
          </cell>
          <cell r="C1931">
            <v>1436</v>
          </cell>
          <cell r="D1931">
            <v>87</v>
          </cell>
          <cell r="E1931">
            <v>556</v>
          </cell>
          <cell r="F1931">
            <v>115</v>
          </cell>
          <cell r="G1931">
            <v>78</v>
          </cell>
          <cell r="H1931">
            <v>175</v>
          </cell>
          <cell r="I1931">
            <v>2098</v>
          </cell>
          <cell r="J1931">
            <v>2</v>
          </cell>
          <cell r="K1931">
            <v>7</v>
          </cell>
          <cell r="L1931">
            <v>11</v>
          </cell>
          <cell r="M1931">
            <v>11</v>
          </cell>
          <cell r="N1931">
            <v>4</v>
          </cell>
        </row>
        <row r="1932">
          <cell r="A1932">
            <v>2661</v>
          </cell>
          <cell r="B1932">
            <v>12</v>
          </cell>
          <cell r="C1932">
            <v>1514</v>
          </cell>
          <cell r="D1932">
            <v>113</v>
          </cell>
          <cell r="E1932">
            <v>1929</v>
          </cell>
          <cell r="F1932">
            <v>48</v>
          </cell>
          <cell r="G1932">
            <v>188</v>
          </cell>
          <cell r="H1932">
            <v>188</v>
          </cell>
          <cell r="I1932">
            <v>3604</v>
          </cell>
          <cell r="J1932">
            <v>1</v>
          </cell>
          <cell r="K1932">
            <v>4</v>
          </cell>
          <cell r="L1932">
            <v>6</v>
          </cell>
          <cell r="M1932">
            <v>5</v>
          </cell>
          <cell r="N1932">
            <v>2</v>
          </cell>
        </row>
        <row r="1933">
          <cell r="A1933">
            <v>1056</v>
          </cell>
          <cell r="B1933">
            <v>12</v>
          </cell>
          <cell r="C1933">
            <v>1652</v>
          </cell>
          <cell r="D1933">
            <v>60</v>
          </cell>
          <cell r="E1933">
            <v>1248</v>
          </cell>
          <cell r="F1933">
            <v>160</v>
          </cell>
          <cell r="G1933">
            <v>30</v>
          </cell>
          <cell r="H1933">
            <v>186</v>
          </cell>
          <cell r="I1933">
            <v>2965</v>
          </cell>
          <cell r="J1933">
            <v>1</v>
          </cell>
          <cell r="K1933">
            <v>3</v>
          </cell>
          <cell r="L1933">
            <v>6</v>
          </cell>
          <cell r="M1933">
            <v>11</v>
          </cell>
          <cell r="N1933">
            <v>1</v>
          </cell>
        </row>
        <row r="1934">
          <cell r="A1934">
            <v>3189</v>
          </cell>
          <cell r="B1934">
            <v>12</v>
          </cell>
          <cell r="C1934">
            <v>1652</v>
          </cell>
          <cell r="D1934">
            <v>60</v>
          </cell>
          <cell r="E1934">
            <v>1248</v>
          </cell>
          <cell r="F1934">
            <v>160</v>
          </cell>
          <cell r="G1934">
            <v>30</v>
          </cell>
          <cell r="H1934">
            <v>186</v>
          </cell>
          <cell r="I1934">
            <v>2965</v>
          </cell>
          <cell r="J1934">
            <v>1</v>
          </cell>
          <cell r="K1934">
            <v>3</v>
          </cell>
          <cell r="L1934">
            <v>6</v>
          </cell>
          <cell r="M1934">
            <v>11</v>
          </cell>
          <cell r="N1934">
            <v>1</v>
          </cell>
        </row>
        <row r="1935">
          <cell r="A1935">
            <v>2328</v>
          </cell>
          <cell r="B1935">
            <v>12</v>
          </cell>
          <cell r="C1935">
            <v>1674</v>
          </cell>
          <cell r="D1935">
            <v>18</v>
          </cell>
          <cell r="E1935">
            <v>219</v>
          </cell>
          <cell r="F1935">
            <v>0</v>
          </cell>
          <cell r="G1935">
            <v>78</v>
          </cell>
          <cell r="H1935">
            <v>99</v>
          </cell>
          <cell r="I1935">
            <v>1891</v>
          </cell>
          <cell r="J1935">
            <v>3</v>
          </cell>
          <cell r="K1935">
            <v>10</v>
          </cell>
          <cell r="L1935">
            <v>4</v>
          </cell>
          <cell r="M1935">
            <v>7</v>
          </cell>
          <cell r="N1935">
            <v>6</v>
          </cell>
        </row>
        <row r="1936">
          <cell r="A1936">
            <v>3113</v>
          </cell>
          <cell r="B1936">
            <v>12</v>
          </cell>
          <cell r="C1936">
            <v>2074</v>
          </cell>
          <cell r="D1936">
            <v>164</v>
          </cell>
          <cell r="E1936">
            <v>387</v>
          </cell>
          <cell r="F1936">
            <v>107</v>
          </cell>
          <cell r="G1936">
            <v>82</v>
          </cell>
          <cell r="H1936">
            <v>221</v>
          </cell>
          <cell r="I1936">
            <v>2592</v>
          </cell>
          <cell r="J1936">
            <v>1</v>
          </cell>
          <cell r="K1936">
            <v>11</v>
          </cell>
          <cell r="L1936">
            <v>3</v>
          </cell>
          <cell r="M1936">
            <v>4</v>
          </cell>
          <cell r="N1936">
            <v>4</v>
          </cell>
        </row>
        <row r="1937">
          <cell r="A1937">
            <v>1693</v>
          </cell>
          <cell r="B1937">
            <v>11</v>
          </cell>
          <cell r="C1937">
            <v>24</v>
          </cell>
          <cell r="D1937">
            <v>40</v>
          </cell>
          <cell r="E1937">
            <v>84</v>
          </cell>
          <cell r="F1937">
            <v>76</v>
          </cell>
          <cell r="G1937">
            <v>56</v>
          </cell>
          <cell r="H1937">
            <v>168</v>
          </cell>
          <cell r="I1937">
            <v>112</v>
          </cell>
          <cell r="J1937">
            <v>2</v>
          </cell>
          <cell r="K1937">
            <v>2</v>
          </cell>
          <cell r="L1937">
            <v>1</v>
          </cell>
          <cell r="M1937">
            <v>3</v>
          </cell>
          <cell r="N1937">
            <v>6</v>
          </cell>
        </row>
        <row r="1938">
          <cell r="A1938">
            <v>2325</v>
          </cell>
          <cell r="B1938">
            <v>11</v>
          </cell>
          <cell r="C1938">
            <v>24</v>
          </cell>
          <cell r="D1938">
            <v>40</v>
          </cell>
          <cell r="E1938">
            <v>84</v>
          </cell>
          <cell r="F1938">
            <v>76</v>
          </cell>
          <cell r="G1938">
            <v>56</v>
          </cell>
          <cell r="H1938">
            <v>168</v>
          </cell>
          <cell r="I1938">
            <v>112</v>
          </cell>
          <cell r="J1938">
            <v>2</v>
          </cell>
          <cell r="K1938">
            <v>2</v>
          </cell>
          <cell r="L1938">
            <v>1</v>
          </cell>
          <cell r="M1938">
            <v>3</v>
          </cell>
          <cell r="N1938">
            <v>6</v>
          </cell>
        </row>
        <row r="1939">
          <cell r="A1939">
            <v>2417</v>
          </cell>
          <cell r="B1939">
            <v>11</v>
          </cell>
          <cell r="C1939">
            <v>34</v>
          </cell>
          <cell r="D1939">
            <v>4</v>
          </cell>
          <cell r="E1939">
            <v>15</v>
          </cell>
          <cell r="F1939">
            <v>11</v>
          </cell>
          <cell r="G1939">
            <v>7</v>
          </cell>
          <cell r="H1939">
            <v>11</v>
          </cell>
          <cell r="I1939">
            <v>60</v>
          </cell>
          <cell r="J1939">
            <v>1</v>
          </cell>
          <cell r="K1939">
            <v>1</v>
          </cell>
          <cell r="L1939">
            <v>0</v>
          </cell>
          <cell r="M1939">
            <v>2</v>
          </cell>
          <cell r="N1939">
            <v>6</v>
          </cell>
        </row>
        <row r="1940">
          <cell r="A1940">
            <v>1256</v>
          </cell>
          <cell r="B1940">
            <v>11</v>
          </cell>
          <cell r="C1940">
            <v>55</v>
          </cell>
          <cell r="D1940">
            <v>39</v>
          </cell>
          <cell r="E1940">
            <v>105</v>
          </cell>
          <cell r="F1940">
            <v>44</v>
          </cell>
          <cell r="G1940">
            <v>11</v>
          </cell>
          <cell r="H1940">
            <v>116</v>
          </cell>
          <cell r="I1940">
            <v>138</v>
          </cell>
          <cell r="J1940">
            <v>2</v>
          </cell>
          <cell r="K1940">
            <v>2</v>
          </cell>
          <cell r="L1940">
            <v>2</v>
          </cell>
          <cell r="M1940">
            <v>2</v>
          </cell>
          <cell r="N1940">
            <v>6</v>
          </cell>
        </row>
        <row r="1941">
          <cell r="A1941">
            <v>1821</v>
          </cell>
          <cell r="B1941">
            <v>11</v>
          </cell>
          <cell r="C1941">
            <v>71</v>
          </cell>
          <cell r="D1941">
            <v>24</v>
          </cell>
          <cell r="E1941">
            <v>59</v>
          </cell>
          <cell r="F1941">
            <v>47</v>
          </cell>
          <cell r="G1941">
            <v>32</v>
          </cell>
          <cell r="H1941">
            <v>67</v>
          </cell>
          <cell r="I1941">
            <v>165</v>
          </cell>
          <cell r="J1941">
            <v>3</v>
          </cell>
          <cell r="K1941">
            <v>2</v>
          </cell>
          <cell r="L1941">
            <v>1</v>
          </cell>
          <cell r="M1941">
            <v>3</v>
          </cell>
          <cell r="N1941">
            <v>5</v>
          </cell>
        </row>
        <row r="1942">
          <cell r="A1942">
            <v>2765</v>
          </cell>
          <cell r="B1942">
            <v>11</v>
          </cell>
          <cell r="C1942">
            <v>71</v>
          </cell>
          <cell r="D1942">
            <v>24</v>
          </cell>
          <cell r="E1942">
            <v>59</v>
          </cell>
          <cell r="F1942">
            <v>47</v>
          </cell>
          <cell r="G1942">
            <v>32</v>
          </cell>
          <cell r="H1942">
            <v>67</v>
          </cell>
          <cell r="I1942">
            <v>165</v>
          </cell>
          <cell r="J1942">
            <v>3</v>
          </cell>
          <cell r="K1942">
            <v>2</v>
          </cell>
          <cell r="L1942">
            <v>1</v>
          </cell>
          <cell r="M1942">
            <v>3</v>
          </cell>
          <cell r="N1942">
            <v>5</v>
          </cell>
        </row>
        <row r="1943">
          <cell r="A1943">
            <v>1277</v>
          </cell>
          <cell r="B1943">
            <v>11</v>
          </cell>
          <cell r="C1943">
            <v>82</v>
          </cell>
          <cell r="D1943">
            <v>25</v>
          </cell>
          <cell r="E1943">
            <v>20</v>
          </cell>
          <cell r="F1943">
            <v>0</v>
          </cell>
          <cell r="G1943">
            <v>37</v>
          </cell>
          <cell r="H1943">
            <v>49</v>
          </cell>
          <cell r="I1943">
            <v>114</v>
          </cell>
          <cell r="J1943">
            <v>1</v>
          </cell>
          <cell r="K1943">
            <v>1</v>
          </cell>
          <cell r="L1943">
            <v>0</v>
          </cell>
          <cell r="M1943">
            <v>3</v>
          </cell>
          <cell r="N1943">
            <v>7</v>
          </cell>
        </row>
        <row r="1944">
          <cell r="A1944">
            <v>1325</v>
          </cell>
          <cell r="B1944">
            <v>11</v>
          </cell>
          <cell r="C1944">
            <v>126</v>
          </cell>
          <cell r="D1944">
            <v>109</v>
          </cell>
          <cell r="E1944">
            <v>130</v>
          </cell>
          <cell r="F1944">
            <v>38</v>
          </cell>
          <cell r="G1944">
            <v>10</v>
          </cell>
          <cell r="H1944">
            <v>61</v>
          </cell>
          <cell r="I1944">
            <v>352</v>
          </cell>
          <cell r="J1944">
            <v>1</v>
          </cell>
          <cell r="K1944">
            <v>2</v>
          </cell>
          <cell r="L1944">
            <v>1</v>
          </cell>
          <cell r="M1944">
            <v>4</v>
          </cell>
          <cell r="N1944">
            <v>6</v>
          </cell>
        </row>
        <row r="1945">
          <cell r="A1945">
            <v>1198</v>
          </cell>
          <cell r="B1945">
            <v>11</v>
          </cell>
          <cell r="C1945">
            <v>228</v>
          </cell>
          <cell r="D1945">
            <v>76</v>
          </cell>
          <cell r="E1945">
            <v>216</v>
          </cell>
          <cell r="F1945">
            <v>206</v>
          </cell>
          <cell r="G1945">
            <v>13</v>
          </cell>
          <cell r="H1945">
            <v>25</v>
          </cell>
          <cell r="I1945">
            <v>713</v>
          </cell>
          <cell r="J1945">
            <v>5</v>
          </cell>
          <cell r="K1945">
            <v>3</v>
          </cell>
          <cell r="L1945">
            <v>1</v>
          </cell>
          <cell r="M1945">
            <v>6</v>
          </cell>
          <cell r="N1945">
            <v>4</v>
          </cell>
        </row>
        <row r="1946">
          <cell r="A1946">
            <v>1894</v>
          </cell>
          <cell r="B1946">
            <v>11</v>
          </cell>
          <cell r="C1946">
            <v>240</v>
          </cell>
          <cell r="D1946">
            <v>11</v>
          </cell>
          <cell r="E1946">
            <v>255</v>
          </cell>
          <cell r="F1946">
            <v>30</v>
          </cell>
          <cell r="G1946">
            <v>34</v>
          </cell>
          <cell r="H1946">
            <v>107</v>
          </cell>
          <cell r="I1946">
            <v>464</v>
          </cell>
          <cell r="J1946">
            <v>2</v>
          </cell>
          <cell r="K1946">
            <v>3</v>
          </cell>
          <cell r="L1946">
            <v>1</v>
          </cell>
          <cell r="M1946">
            <v>4</v>
          </cell>
          <cell r="N1946">
            <v>7</v>
          </cell>
        </row>
        <row r="1947">
          <cell r="A1947">
            <v>2375</v>
          </cell>
          <cell r="B1947">
            <v>11</v>
          </cell>
          <cell r="C1947">
            <v>296</v>
          </cell>
          <cell r="D1947">
            <v>189</v>
          </cell>
          <cell r="E1947">
            <v>234</v>
          </cell>
          <cell r="F1947">
            <v>192</v>
          </cell>
          <cell r="G1947">
            <v>0</v>
          </cell>
          <cell r="H1947">
            <v>323</v>
          </cell>
          <cell r="I1947">
            <v>589</v>
          </cell>
          <cell r="J1947">
            <v>2</v>
          </cell>
          <cell r="K1947">
            <v>6</v>
          </cell>
          <cell r="L1947">
            <v>2</v>
          </cell>
          <cell r="M1947">
            <v>4</v>
          </cell>
          <cell r="N1947">
            <v>7</v>
          </cell>
        </row>
        <row r="1948">
          <cell r="A1948">
            <v>3107</v>
          </cell>
          <cell r="B1948">
            <v>11</v>
          </cell>
          <cell r="C1948">
            <v>308</v>
          </cell>
          <cell r="D1948">
            <v>13</v>
          </cell>
          <cell r="E1948">
            <v>163</v>
          </cell>
          <cell r="F1948">
            <v>18</v>
          </cell>
          <cell r="G1948">
            <v>9</v>
          </cell>
          <cell r="H1948">
            <v>281</v>
          </cell>
          <cell r="I1948">
            <v>229</v>
          </cell>
          <cell r="J1948">
            <v>4</v>
          </cell>
          <cell r="K1948">
            <v>3</v>
          </cell>
          <cell r="L1948">
            <v>2</v>
          </cell>
          <cell r="M1948">
            <v>2</v>
          </cell>
          <cell r="N1948">
            <v>9</v>
          </cell>
        </row>
        <row r="1949">
          <cell r="A1949">
            <v>2603</v>
          </cell>
          <cell r="B1949">
            <v>11</v>
          </cell>
          <cell r="C1949">
            <v>423</v>
          </cell>
          <cell r="D1949">
            <v>457</v>
          </cell>
          <cell r="E1949">
            <v>488</v>
          </cell>
          <cell r="F1949">
            <v>244</v>
          </cell>
          <cell r="G1949">
            <v>151</v>
          </cell>
          <cell r="H1949">
            <v>303</v>
          </cell>
          <cell r="I1949">
            <v>1462</v>
          </cell>
          <cell r="J1949">
            <v>1</v>
          </cell>
          <cell r="K1949">
            <v>6</v>
          </cell>
          <cell r="L1949">
            <v>2</v>
          </cell>
          <cell r="M1949">
            <v>8</v>
          </cell>
          <cell r="N1949">
            <v>6</v>
          </cell>
        </row>
        <row r="1950">
          <cell r="A1950">
            <v>3048</v>
          </cell>
          <cell r="B1950">
            <v>11</v>
          </cell>
          <cell r="C1950">
            <v>458</v>
          </cell>
          <cell r="D1950">
            <v>153</v>
          </cell>
          <cell r="E1950">
            <v>613</v>
          </cell>
          <cell r="F1950">
            <v>33</v>
          </cell>
          <cell r="G1950">
            <v>137</v>
          </cell>
          <cell r="H1950">
            <v>137</v>
          </cell>
          <cell r="I1950">
            <v>1257</v>
          </cell>
          <cell r="J1950">
            <v>2</v>
          </cell>
          <cell r="K1950">
            <v>5</v>
          </cell>
          <cell r="L1950">
            <v>5</v>
          </cell>
          <cell r="M1950">
            <v>7</v>
          </cell>
          <cell r="N1950">
            <v>4</v>
          </cell>
        </row>
        <row r="1951">
          <cell r="A1951">
            <v>2806</v>
          </cell>
          <cell r="B1951">
            <v>11</v>
          </cell>
          <cell r="C1951">
            <v>513</v>
          </cell>
          <cell r="D1951">
            <v>0</v>
          </cell>
          <cell r="E1951">
            <v>71</v>
          </cell>
          <cell r="F1951">
            <v>6</v>
          </cell>
          <cell r="G1951">
            <v>3</v>
          </cell>
          <cell r="H1951">
            <v>100</v>
          </cell>
          <cell r="I1951">
            <v>494</v>
          </cell>
          <cell r="J1951">
            <v>3</v>
          </cell>
          <cell r="K1951">
            <v>4</v>
          </cell>
          <cell r="L1951">
            <v>1</v>
          </cell>
          <cell r="M1951">
            <v>4</v>
          </cell>
          <cell r="N1951">
            <v>7</v>
          </cell>
        </row>
        <row r="1952">
          <cell r="A1952">
            <v>2006</v>
          </cell>
          <cell r="B1952">
            <v>11</v>
          </cell>
          <cell r="C1952">
            <v>558</v>
          </cell>
          <cell r="D1952">
            <v>147</v>
          </cell>
          <cell r="E1952">
            <v>477</v>
          </cell>
          <cell r="F1952">
            <v>322</v>
          </cell>
          <cell r="G1952">
            <v>214</v>
          </cell>
          <cell r="H1952">
            <v>230</v>
          </cell>
          <cell r="I1952">
            <v>1488</v>
          </cell>
          <cell r="J1952">
            <v>3</v>
          </cell>
          <cell r="K1952">
            <v>5</v>
          </cell>
          <cell r="L1952">
            <v>4</v>
          </cell>
          <cell r="M1952">
            <v>9</v>
          </cell>
          <cell r="N1952">
            <v>4</v>
          </cell>
        </row>
        <row r="1953">
          <cell r="A1953">
            <v>2564</v>
          </cell>
          <cell r="B1953">
            <v>11</v>
          </cell>
          <cell r="C1953">
            <v>610</v>
          </cell>
          <cell r="D1953">
            <v>23</v>
          </cell>
          <cell r="E1953">
            <v>174</v>
          </cell>
          <cell r="F1953">
            <v>31</v>
          </cell>
          <cell r="G1953">
            <v>8</v>
          </cell>
          <cell r="H1953">
            <v>8</v>
          </cell>
          <cell r="I1953">
            <v>838</v>
          </cell>
          <cell r="J1953">
            <v>7</v>
          </cell>
          <cell r="K1953">
            <v>3</v>
          </cell>
          <cell r="L1953">
            <v>2</v>
          </cell>
          <cell r="M1953">
            <v>5</v>
          </cell>
          <cell r="N1953">
            <v>7</v>
          </cell>
        </row>
        <row r="1954">
          <cell r="A1954">
            <v>2467</v>
          </cell>
          <cell r="B1954">
            <v>11</v>
          </cell>
          <cell r="C1954">
            <v>696</v>
          </cell>
          <cell r="D1954">
            <v>0</v>
          </cell>
          <cell r="E1954">
            <v>133</v>
          </cell>
          <cell r="F1954">
            <v>10</v>
          </cell>
          <cell r="G1954">
            <v>7</v>
          </cell>
          <cell r="H1954">
            <v>50</v>
          </cell>
          <cell r="I1954">
            <v>796</v>
          </cell>
          <cell r="J1954">
            <v>4</v>
          </cell>
          <cell r="K1954">
            <v>6</v>
          </cell>
          <cell r="L1954">
            <v>1</v>
          </cell>
          <cell r="M1954">
            <v>4</v>
          </cell>
          <cell r="N1954">
            <v>8</v>
          </cell>
        </row>
        <row r="1955">
          <cell r="A1955">
            <v>1370</v>
          </cell>
          <cell r="B1955">
            <v>11</v>
          </cell>
          <cell r="C1955">
            <v>1031</v>
          </cell>
          <cell r="D1955">
            <v>36</v>
          </cell>
          <cell r="E1955">
            <v>174</v>
          </cell>
          <cell r="F1955">
            <v>13</v>
          </cell>
          <cell r="G1955">
            <v>10</v>
          </cell>
          <cell r="H1955">
            <v>351</v>
          </cell>
          <cell r="I1955">
            <v>913</v>
          </cell>
          <cell r="J1955">
            <v>3</v>
          </cell>
          <cell r="K1955">
            <v>7</v>
          </cell>
          <cell r="L1955">
            <v>3</v>
          </cell>
          <cell r="M1955">
            <v>4</v>
          </cell>
          <cell r="N1955">
            <v>7</v>
          </cell>
        </row>
        <row r="1956">
          <cell r="A1956">
            <v>2137</v>
          </cell>
          <cell r="B1956">
            <v>11</v>
          </cell>
          <cell r="C1956">
            <v>1085</v>
          </cell>
          <cell r="D1956">
            <v>29</v>
          </cell>
          <cell r="E1956">
            <v>355</v>
          </cell>
          <cell r="F1956">
            <v>60</v>
          </cell>
          <cell r="G1956">
            <v>44</v>
          </cell>
          <cell r="H1956">
            <v>60</v>
          </cell>
          <cell r="I1956">
            <v>1513</v>
          </cell>
          <cell r="J1956">
            <v>10</v>
          </cell>
          <cell r="K1956">
            <v>5</v>
          </cell>
          <cell r="L1956">
            <v>2</v>
          </cell>
          <cell r="M1956">
            <v>9</v>
          </cell>
          <cell r="N1956">
            <v>7</v>
          </cell>
        </row>
        <row r="1957">
          <cell r="A1957">
            <v>1388</v>
          </cell>
          <cell r="B1957">
            <v>11</v>
          </cell>
          <cell r="C1957">
            <v>1165</v>
          </cell>
          <cell r="D1957">
            <v>0</v>
          </cell>
          <cell r="E1957">
            <v>73</v>
          </cell>
          <cell r="F1957">
            <v>0</v>
          </cell>
          <cell r="G1957">
            <v>0</v>
          </cell>
          <cell r="H1957">
            <v>11</v>
          </cell>
          <cell r="I1957">
            <v>1227</v>
          </cell>
          <cell r="J1957">
            <v>9</v>
          </cell>
          <cell r="K1957">
            <v>6</v>
          </cell>
          <cell r="L1957">
            <v>3</v>
          </cell>
          <cell r="M1957">
            <v>6</v>
          </cell>
          <cell r="N1957">
            <v>7</v>
          </cell>
        </row>
        <row r="1958">
          <cell r="A1958">
            <v>2611</v>
          </cell>
          <cell r="B1958">
            <v>11</v>
          </cell>
          <cell r="C1958">
            <v>1680</v>
          </cell>
          <cell r="D1958">
            <v>0</v>
          </cell>
          <cell r="E1958">
            <v>187</v>
          </cell>
          <cell r="F1958">
            <v>0</v>
          </cell>
          <cell r="G1958">
            <v>0</v>
          </cell>
          <cell r="H1958">
            <v>94</v>
          </cell>
          <cell r="I1958">
            <v>1774</v>
          </cell>
          <cell r="J1958">
            <v>6</v>
          </cell>
          <cell r="K1958">
            <v>11</v>
          </cell>
          <cell r="L1958">
            <v>2</v>
          </cell>
          <cell r="M1958">
            <v>7</v>
          </cell>
          <cell r="N1958">
            <v>8</v>
          </cell>
        </row>
        <row r="1959">
          <cell r="A1959">
            <v>1401</v>
          </cell>
          <cell r="B1959">
            <v>11</v>
          </cell>
          <cell r="C1959">
            <v>2171</v>
          </cell>
          <cell r="D1959">
            <v>58</v>
          </cell>
          <cell r="E1959">
            <v>634</v>
          </cell>
          <cell r="F1959">
            <v>117</v>
          </cell>
          <cell r="G1959">
            <v>58</v>
          </cell>
          <cell r="H1959">
            <v>58</v>
          </cell>
          <cell r="I1959">
            <v>2981</v>
          </cell>
          <cell r="J1959">
            <v>1</v>
          </cell>
          <cell r="K1959">
            <v>2</v>
          </cell>
          <cell r="L1959">
            <v>7</v>
          </cell>
          <cell r="M1959">
            <v>11</v>
          </cell>
          <cell r="N1959">
            <v>5</v>
          </cell>
        </row>
        <row r="1960">
          <cell r="A1960">
            <v>2178</v>
          </cell>
          <cell r="B1960">
            <v>11</v>
          </cell>
          <cell r="C1960">
            <v>2339</v>
          </cell>
          <cell r="D1960">
            <v>83</v>
          </cell>
          <cell r="E1960">
            <v>332</v>
          </cell>
          <cell r="F1960">
            <v>36</v>
          </cell>
          <cell r="G1960">
            <v>0</v>
          </cell>
          <cell r="H1960">
            <v>27</v>
          </cell>
          <cell r="I1960">
            <v>2764</v>
          </cell>
          <cell r="J1960">
            <v>2</v>
          </cell>
          <cell r="K1960">
            <v>5</v>
          </cell>
          <cell r="L1960">
            <v>2</v>
          </cell>
          <cell r="M1960">
            <v>10</v>
          </cell>
          <cell r="N1960">
            <v>8</v>
          </cell>
        </row>
        <row r="1961">
          <cell r="A1961">
            <v>1474</v>
          </cell>
          <cell r="B1961">
            <v>11</v>
          </cell>
          <cell r="C1961">
            <v>2652</v>
          </cell>
          <cell r="D1961">
            <v>43</v>
          </cell>
          <cell r="E1961">
            <v>1346</v>
          </cell>
          <cell r="F1961">
            <v>224</v>
          </cell>
          <cell r="G1961">
            <v>172</v>
          </cell>
          <cell r="H1961">
            <v>304</v>
          </cell>
          <cell r="I1961">
            <v>4134</v>
          </cell>
          <cell r="J1961">
            <v>2</v>
          </cell>
          <cell r="K1961">
            <v>2</v>
          </cell>
          <cell r="L1961">
            <v>5</v>
          </cell>
          <cell r="M1961">
            <v>12</v>
          </cell>
          <cell r="N1961">
            <v>6</v>
          </cell>
        </row>
        <row r="1962">
          <cell r="A1962">
            <v>1814</v>
          </cell>
          <cell r="B1962">
            <v>10</v>
          </cell>
          <cell r="C1962">
            <v>10</v>
          </cell>
          <cell r="D1962">
            <v>25</v>
          </cell>
          <cell r="E1962">
            <v>35</v>
          </cell>
          <cell r="F1962">
            <v>0</v>
          </cell>
          <cell r="G1962">
            <v>90</v>
          </cell>
          <cell r="H1962">
            <v>90</v>
          </cell>
          <cell r="I1962">
            <v>70</v>
          </cell>
          <cell r="J1962">
            <v>2</v>
          </cell>
          <cell r="K1962">
            <v>2</v>
          </cell>
          <cell r="L1962">
            <v>0</v>
          </cell>
          <cell r="M1962">
            <v>3</v>
          </cell>
          <cell r="N1962">
            <v>7</v>
          </cell>
        </row>
        <row r="1963">
          <cell r="A1963">
            <v>2794</v>
          </cell>
          <cell r="B1963">
            <v>10</v>
          </cell>
          <cell r="C1963">
            <v>20</v>
          </cell>
          <cell r="D1963">
            <v>0</v>
          </cell>
          <cell r="E1963">
            <v>12</v>
          </cell>
          <cell r="F1963">
            <v>0</v>
          </cell>
          <cell r="G1963">
            <v>0</v>
          </cell>
          <cell r="H1963">
            <v>4</v>
          </cell>
          <cell r="I1963">
            <v>28</v>
          </cell>
          <cell r="J1963">
            <v>1</v>
          </cell>
          <cell r="K1963">
            <v>1</v>
          </cell>
          <cell r="L1963">
            <v>0</v>
          </cell>
          <cell r="M1963">
            <v>2</v>
          </cell>
          <cell r="N1963">
            <v>7</v>
          </cell>
        </row>
        <row r="1964">
          <cell r="A1964">
            <v>2700</v>
          </cell>
          <cell r="B1964">
            <v>10</v>
          </cell>
          <cell r="C1964">
            <v>35</v>
          </cell>
          <cell r="D1964">
            <v>49</v>
          </cell>
          <cell r="E1964">
            <v>217</v>
          </cell>
          <cell r="F1964">
            <v>105</v>
          </cell>
          <cell r="G1964">
            <v>28</v>
          </cell>
          <cell r="H1964">
            <v>49</v>
          </cell>
          <cell r="I1964">
            <v>385</v>
          </cell>
          <cell r="J1964">
            <v>3</v>
          </cell>
          <cell r="K1964">
            <v>2</v>
          </cell>
          <cell r="L1964">
            <v>1</v>
          </cell>
          <cell r="M1964">
            <v>3</v>
          </cell>
          <cell r="N1964">
            <v>6</v>
          </cell>
        </row>
        <row r="1965">
          <cell r="A1965">
            <v>2341</v>
          </cell>
          <cell r="B1965">
            <v>10</v>
          </cell>
          <cell r="C1965">
            <v>41</v>
          </cell>
          <cell r="D1965">
            <v>27</v>
          </cell>
          <cell r="E1965">
            <v>95</v>
          </cell>
          <cell r="F1965">
            <v>54</v>
          </cell>
          <cell r="G1965">
            <v>54</v>
          </cell>
          <cell r="H1965">
            <v>149</v>
          </cell>
          <cell r="I1965">
            <v>122</v>
          </cell>
          <cell r="J1965">
            <v>2</v>
          </cell>
          <cell r="K1965">
            <v>2</v>
          </cell>
          <cell r="L1965">
            <v>1</v>
          </cell>
          <cell r="M1965">
            <v>2</v>
          </cell>
          <cell r="N1965">
            <v>8</v>
          </cell>
        </row>
        <row r="1966">
          <cell r="A1966">
            <v>2058</v>
          </cell>
          <cell r="B1966">
            <v>10</v>
          </cell>
          <cell r="C1966">
            <v>42</v>
          </cell>
          <cell r="D1966">
            <v>5</v>
          </cell>
          <cell r="E1966">
            <v>33</v>
          </cell>
          <cell r="F1966">
            <v>0</v>
          </cell>
          <cell r="G1966">
            <v>14</v>
          </cell>
          <cell r="H1966">
            <v>9</v>
          </cell>
          <cell r="I1966">
            <v>85</v>
          </cell>
          <cell r="J1966">
            <v>2</v>
          </cell>
          <cell r="K1966">
            <v>1</v>
          </cell>
          <cell r="L1966">
            <v>0</v>
          </cell>
          <cell r="M1966">
            <v>3</v>
          </cell>
          <cell r="N1966">
            <v>7</v>
          </cell>
        </row>
        <row r="1967">
          <cell r="A1967">
            <v>2363</v>
          </cell>
          <cell r="B1967">
            <v>10</v>
          </cell>
          <cell r="C1967">
            <v>42</v>
          </cell>
          <cell r="D1967">
            <v>5</v>
          </cell>
          <cell r="E1967">
            <v>33</v>
          </cell>
          <cell r="F1967">
            <v>0</v>
          </cell>
          <cell r="G1967">
            <v>14</v>
          </cell>
          <cell r="H1967">
            <v>9</v>
          </cell>
          <cell r="I1967">
            <v>85</v>
          </cell>
          <cell r="J1967">
            <v>2</v>
          </cell>
          <cell r="K1967">
            <v>1</v>
          </cell>
          <cell r="L1967">
            <v>0</v>
          </cell>
          <cell r="M1967">
            <v>3</v>
          </cell>
          <cell r="N1967">
            <v>7</v>
          </cell>
        </row>
        <row r="1968">
          <cell r="A1968">
            <v>2097</v>
          </cell>
          <cell r="B1968">
            <v>10</v>
          </cell>
          <cell r="C1968">
            <v>64</v>
          </cell>
          <cell r="D1968">
            <v>8</v>
          </cell>
          <cell r="E1968">
            <v>72</v>
          </cell>
          <cell r="F1968">
            <v>12</v>
          </cell>
          <cell r="G1968">
            <v>0</v>
          </cell>
          <cell r="H1968">
            <v>95</v>
          </cell>
          <cell r="I1968">
            <v>60</v>
          </cell>
          <cell r="J1968">
            <v>1</v>
          </cell>
          <cell r="K1968">
            <v>1</v>
          </cell>
          <cell r="L1968">
            <v>1</v>
          </cell>
          <cell r="M1968">
            <v>2</v>
          </cell>
          <cell r="N1968">
            <v>8</v>
          </cell>
        </row>
        <row r="1969">
          <cell r="A1969">
            <v>1318</v>
          </cell>
          <cell r="B1969">
            <v>10</v>
          </cell>
          <cell r="C1969">
            <v>88</v>
          </cell>
          <cell r="D1969">
            <v>4</v>
          </cell>
          <cell r="E1969">
            <v>50</v>
          </cell>
          <cell r="F1969">
            <v>8</v>
          </cell>
          <cell r="G1969">
            <v>8</v>
          </cell>
          <cell r="H1969">
            <v>69</v>
          </cell>
          <cell r="I1969">
            <v>88</v>
          </cell>
          <cell r="J1969">
            <v>1</v>
          </cell>
          <cell r="K1969">
            <v>1</v>
          </cell>
          <cell r="L1969">
            <v>1</v>
          </cell>
          <cell r="M1969">
            <v>2</v>
          </cell>
          <cell r="N1969">
            <v>7</v>
          </cell>
        </row>
        <row r="1970">
          <cell r="A1970">
            <v>1690</v>
          </cell>
          <cell r="B1970">
            <v>10</v>
          </cell>
          <cell r="C1970">
            <v>88</v>
          </cell>
          <cell r="D1970">
            <v>4</v>
          </cell>
          <cell r="E1970">
            <v>50</v>
          </cell>
          <cell r="F1970">
            <v>8</v>
          </cell>
          <cell r="G1970">
            <v>8</v>
          </cell>
          <cell r="H1970">
            <v>69</v>
          </cell>
          <cell r="I1970">
            <v>88</v>
          </cell>
          <cell r="J1970">
            <v>1</v>
          </cell>
          <cell r="K1970">
            <v>1</v>
          </cell>
          <cell r="L1970">
            <v>1</v>
          </cell>
          <cell r="M1970">
            <v>2</v>
          </cell>
          <cell r="N1970">
            <v>7</v>
          </cell>
        </row>
        <row r="1971">
          <cell r="A1971">
            <v>2273</v>
          </cell>
          <cell r="B1971">
            <v>10</v>
          </cell>
          <cell r="C1971">
            <v>100</v>
          </cell>
          <cell r="D1971">
            <v>17</v>
          </cell>
          <cell r="E1971">
            <v>80</v>
          </cell>
          <cell r="F1971">
            <v>20</v>
          </cell>
          <cell r="G1971">
            <v>10</v>
          </cell>
          <cell r="H1971">
            <v>27</v>
          </cell>
          <cell r="I1971">
            <v>199</v>
          </cell>
          <cell r="J1971">
            <v>2</v>
          </cell>
          <cell r="K1971">
            <v>2</v>
          </cell>
          <cell r="L1971">
            <v>0</v>
          </cell>
          <cell r="M1971">
            <v>4</v>
          </cell>
          <cell r="N1971">
            <v>5</v>
          </cell>
        </row>
        <row r="1972">
          <cell r="A1972">
            <v>2440</v>
          </cell>
          <cell r="B1972">
            <v>10</v>
          </cell>
          <cell r="C1972">
            <v>137</v>
          </cell>
          <cell r="D1972">
            <v>0</v>
          </cell>
          <cell r="E1972">
            <v>46</v>
          </cell>
          <cell r="F1972">
            <v>9</v>
          </cell>
          <cell r="G1972">
            <v>0</v>
          </cell>
          <cell r="H1972">
            <v>23</v>
          </cell>
          <cell r="I1972">
            <v>169</v>
          </cell>
          <cell r="J1972">
            <v>1</v>
          </cell>
          <cell r="K1972">
            <v>1</v>
          </cell>
          <cell r="L1972">
            <v>0</v>
          </cell>
          <cell r="M1972">
            <v>3</v>
          </cell>
          <cell r="N1972">
            <v>7</v>
          </cell>
        </row>
        <row r="1973">
          <cell r="A1973">
            <v>1569</v>
          </cell>
          <cell r="B1973">
            <v>10</v>
          </cell>
          <cell r="C1973">
            <v>146</v>
          </cell>
          <cell r="D1973">
            <v>5</v>
          </cell>
          <cell r="E1973">
            <v>61</v>
          </cell>
          <cell r="F1973">
            <v>33</v>
          </cell>
          <cell r="G1973">
            <v>9</v>
          </cell>
          <cell r="H1973">
            <v>43</v>
          </cell>
          <cell r="I1973">
            <v>213</v>
          </cell>
          <cell r="J1973">
            <v>4</v>
          </cell>
          <cell r="K1973">
            <v>2</v>
          </cell>
          <cell r="L1973">
            <v>1</v>
          </cell>
          <cell r="M1973">
            <v>4</v>
          </cell>
          <cell r="N1973">
            <v>4</v>
          </cell>
        </row>
        <row r="1974">
          <cell r="A1974">
            <v>1121</v>
          </cell>
          <cell r="B1974">
            <v>10</v>
          </cell>
          <cell r="C1974">
            <v>310</v>
          </cell>
          <cell r="D1974">
            <v>150</v>
          </cell>
          <cell r="E1974">
            <v>189</v>
          </cell>
          <cell r="F1974">
            <v>168</v>
          </cell>
          <cell r="G1974">
            <v>230</v>
          </cell>
          <cell r="H1974">
            <v>150</v>
          </cell>
          <cell r="I1974">
            <v>898</v>
          </cell>
          <cell r="J1974">
            <v>5</v>
          </cell>
          <cell r="K1974">
            <v>5</v>
          </cell>
          <cell r="L1974">
            <v>4</v>
          </cell>
          <cell r="M1974">
            <v>5</v>
          </cell>
          <cell r="N1974">
            <v>5</v>
          </cell>
        </row>
        <row r="1975">
          <cell r="A1975">
            <v>1560</v>
          </cell>
          <cell r="B1975">
            <v>10</v>
          </cell>
          <cell r="C1975">
            <v>345</v>
          </cell>
          <cell r="D1975">
            <v>0</v>
          </cell>
          <cell r="E1975">
            <v>65</v>
          </cell>
          <cell r="F1975">
            <v>38</v>
          </cell>
          <cell r="G1975">
            <v>0</v>
          </cell>
          <cell r="H1975">
            <v>88</v>
          </cell>
          <cell r="I1975">
            <v>360</v>
          </cell>
          <cell r="J1975">
            <v>3</v>
          </cell>
          <cell r="K1975">
            <v>4</v>
          </cell>
          <cell r="L1975">
            <v>1</v>
          </cell>
          <cell r="M1975">
            <v>3</v>
          </cell>
          <cell r="N1975">
            <v>7</v>
          </cell>
        </row>
        <row r="1976">
          <cell r="A1976">
            <v>1885</v>
          </cell>
          <cell r="B1976">
            <v>10</v>
          </cell>
          <cell r="C1976">
            <v>407</v>
          </cell>
          <cell r="D1976">
            <v>19</v>
          </cell>
          <cell r="E1976">
            <v>240</v>
          </cell>
          <cell r="F1976">
            <v>0</v>
          </cell>
          <cell r="G1976">
            <v>19</v>
          </cell>
          <cell r="H1976">
            <v>76</v>
          </cell>
          <cell r="I1976">
            <v>610</v>
          </cell>
          <cell r="J1976">
            <v>5</v>
          </cell>
          <cell r="K1976">
            <v>4</v>
          </cell>
          <cell r="L1976">
            <v>1</v>
          </cell>
          <cell r="M1976">
            <v>6</v>
          </cell>
          <cell r="N1976">
            <v>5</v>
          </cell>
        </row>
        <row r="1977">
          <cell r="A1977">
            <v>2249</v>
          </cell>
          <cell r="B1977">
            <v>10</v>
          </cell>
          <cell r="C1977">
            <v>463</v>
          </cell>
          <cell r="D1977">
            <v>3</v>
          </cell>
          <cell r="E1977">
            <v>105</v>
          </cell>
          <cell r="F1977">
            <v>6</v>
          </cell>
          <cell r="G1977">
            <v>3</v>
          </cell>
          <cell r="H1977">
            <v>3</v>
          </cell>
          <cell r="I1977">
            <v>578</v>
          </cell>
          <cell r="J1977">
            <v>1</v>
          </cell>
          <cell r="K1977">
            <v>4</v>
          </cell>
          <cell r="L1977">
            <v>1</v>
          </cell>
          <cell r="M1977">
            <v>4</v>
          </cell>
          <cell r="N1977">
            <v>6</v>
          </cell>
        </row>
        <row r="1978">
          <cell r="A1978">
            <v>1123</v>
          </cell>
          <cell r="B1978">
            <v>10</v>
          </cell>
          <cell r="C1978">
            <v>557</v>
          </cell>
          <cell r="D1978">
            <v>250</v>
          </cell>
          <cell r="E1978">
            <v>446</v>
          </cell>
          <cell r="F1978">
            <v>54</v>
          </cell>
          <cell r="G1978">
            <v>97</v>
          </cell>
          <cell r="H1978">
            <v>307</v>
          </cell>
          <cell r="I1978">
            <v>1098</v>
          </cell>
          <cell r="J1978">
            <v>1</v>
          </cell>
          <cell r="K1978">
            <v>7</v>
          </cell>
          <cell r="L1978">
            <v>2</v>
          </cell>
          <cell r="M1978">
            <v>9</v>
          </cell>
          <cell r="N1978">
            <v>4</v>
          </cell>
        </row>
        <row r="1979">
          <cell r="A1979">
            <v>3130</v>
          </cell>
          <cell r="B1979">
            <v>10</v>
          </cell>
          <cell r="C1979">
            <v>623</v>
          </cell>
          <cell r="D1979">
            <v>59</v>
          </cell>
          <cell r="E1979">
            <v>346</v>
          </cell>
          <cell r="F1979">
            <v>156</v>
          </cell>
          <cell r="G1979">
            <v>47</v>
          </cell>
          <cell r="H1979">
            <v>59</v>
          </cell>
          <cell r="I1979">
            <v>1171</v>
          </cell>
          <cell r="J1979">
            <v>6</v>
          </cell>
          <cell r="K1979">
            <v>5</v>
          </cell>
          <cell r="L1979">
            <v>1</v>
          </cell>
          <cell r="M1979">
            <v>8</v>
          </cell>
          <cell r="N1979">
            <v>6</v>
          </cell>
        </row>
        <row r="1980">
          <cell r="A1980">
            <v>3166</v>
          </cell>
          <cell r="B1980">
            <v>10</v>
          </cell>
          <cell r="C1980">
            <v>885</v>
          </cell>
          <cell r="D1980">
            <v>0</v>
          </cell>
          <cell r="E1980">
            <v>113</v>
          </cell>
          <cell r="F1980">
            <v>39</v>
          </cell>
          <cell r="G1980">
            <v>0</v>
          </cell>
          <cell r="H1980">
            <v>453</v>
          </cell>
          <cell r="I1980">
            <v>584</v>
          </cell>
          <cell r="J1980">
            <v>7</v>
          </cell>
          <cell r="K1980">
            <v>5</v>
          </cell>
          <cell r="L1980">
            <v>4</v>
          </cell>
          <cell r="M1980">
            <v>4</v>
          </cell>
          <cell r="N1980">
            <v>6</v>
          </cell>
        </row>
        <row r="1981">
          <cell r="A1981">
            <v>1887</v>
          </cell>
          <cell r="B1981">
            <v>10</v>
          </cell>
          <cell r="C1981">
            <v>1001</v>
          </cell>
          <cell r="D1981">
            <v>60</v>
          </cell>
          <cell r="E1981">
            <v>1883</v>
          </cell>
          <cell r="F1981">
            <v>63</v>
          </cell>
          <cell r="G1981">
            <v>39</v>
          </cell>
          <cell r="H1981">
            <v>80</v>
          </cell>
          <cell r="I1981">
            <v>2966</v>
          </cell>
          <cell r="J1981">
            <v>0</v>
          </cell>
          <cell r="K1981">
            <v>7</v>
          </cell>
          <cell r="L1981">
            <v>4</v>
          </cell>
          <cell r="M1981">
            <v>7</v>
          </cell>
          <cell r="N1981">
            <v>2</v>
          </cell>
        </row>
        <row r="1982">
          <cell r="A1982">
            <v>2535</v>
          </cell>
          <cell r="B1982">
            <v>10</v>
          </cell>
          <cell r="C1982">
            <v>1290</v>
          </cell>
          <cell r="D1982">
            <v>213</v>
          </cell>
          <cell r="E1982">
            <v>407</v>
          </cell>
          <cell r="F1982">
            <v>167</v>
          </cell>
          <cell r="G1982">
            <v>107</v>
          </cell>
          <cell r="H1982">
            <v>323</v>
          </cell>
          <cell r="I1982">
            <v>1862</v>
          </cell>
          <cell r="J1982">
            <v>3</v>
          </cell>
          <cell r="K1982">
            <v>7</v>
          </cell>
          <cell r="L1982">
            <v>3</v>
          </cell>
          <cell r="M1982">
            <v>13</v>
          </cell>
          <cell r="N1982">
            <v>5</v>
          </cell>
        </row>
        <row r="1983">
          <cell r="A1983">
            <v>3032</v>
          </cell>
          <cell r="B1983">
            <v>10</v>
          </cell>
          <cell r="C1983">
            <v>1290</v>
          </cell>
          <cell r="D1983">
            <v>213</v>
          </cell>
          <cell r="E1983">
            <v>407</v>
          </cell>
          <cell r="F1983">
            <v>167</v>
          </cell>
          <cell r="G1983">
            <v>107</v>
          </cell>
          <cell r="H1983">
            <v>323</v>
          </cell>
          <cell r="I1983">
            <v>1862</v>
          </cell>
          <cell r="J1983">
            <v>3</v>
          </cell>
          <cell r="K1983">
            <v>7</v>
          </cell>
          <cell r="L1983">
            <v>3</v>
          </cell>
          <cell r="M1983">
            <v>13</v>
          </cell>
          <cell r="N1983">
            <v>5</v>
          </cell>
        </row>
        <row r="1984">
          <cell r="A1984">
            <v>1321</v>
          </cell>
          <cell r="B1984">
            <v>10</v>
          </cell>
          <cell r="C1984">
            <v>1850</v>
          </cell>
          <cell r="D1984">
            <v>355</v>
          </cell>
          <cell r="E1984">
            <v>680</v>
          </cell>
          <cell r="F1984">
            <v>167</v>
          </cell>
          <cell r="G1984">
            <v>225</v>
          </cell>
          <cell r="H1984">
            <v>70</v>
          </cell>
          <cell r="I1984">
            <v>3208</v>
          </cell>
          <cell r="J1984">
            <v>1</v>
          </cell>
          <cell r="K1984">
            <v>11</v>
          </cell>
          <cell r="L1984">
            <v>4</v>
          </cell>
          <cell r="M1984">
            <v>6</v>
          </cell>
          <cell r="N1984">
            <v>4</v>
          </cell>
        </row>
        <row r="1985">
          <cell r="A1985">
            <v>2334</v>
          </cell>
          <cell r="B1985">
            <v>10</v>
          </cell>
          <cell r="C1985">
            <v>2014</v>
          </cell>
          <cell r="D1985">
            <v>61</v>
          </cell>
          <cell r="E1985">
            <v>1123</v>
          </cell>
          <cell r="F1985">
            <v>303</v>
          </cell>
          <cell r="G1985">
            <v>71</v>
          </cell>
          <cell r="H1985">
            <v>232</v>
          </cell>
          <cell r="I1985">
            <v>3340</v>
          </cell>
          <cell r="J1985">
            <v>1</v>
          </cell>
          <cell r="K1985">
            <v>6</v>
          </cell>
          <cell r="L1985">
            <v>6</v>
          </cell>
          <cell r="M1985">
            <v>7</v>
          </cell>
          <cell r="N1985">
            <v>4</v>
          </cell>
        </row>
        <row r="1986">
          <cell r="A1986">
            <v>2839</v>
          </cell>
          <cell r="B1986">
            <v>10</v>
          </cell>
          <cell r="C1986">
            <v>2014</v>
          </cell>
          <cell r="D1986">
            <v>61</v>
          </cell>
          <cell r="E1986">
            <v>1123</v>
          </cell>
          <cell r="F1986">
            <v>303</v>
          </cell>
          <cell r="G1986">
            <v>71</v>
          </cell>
          <cell r="H1986">
            <v>232</v>
          </cell>
          <cell r="I1986">
            <v>3340</v>
          </cell>
          <cell r="J1986">
            <v>1</v>
          </cell>
          <cell r="K1986">
            <v>6</v>
          </cell>
          <cell r="L1986">
            <v>6</v>
          </cell>
          <cell r="M1986">
            <v>7</v>
          </cell>
          <cell r="N1986">
            <v>4</v>
          </cell>
        </row>
        <row r="1987">
          <cell r="A1987">
            <v>1145</v>
          </cell>
          <cell r="B1987">
            <v>10</v>
          </cell>
          <cell r="C1987">
            <v>2434</v>
          </cell>
          <cell r="D1987">
            <v>63</v>
          </cell>
          <cell r="E1987">
            <v>657</v>
          </cell>
          <cell r="F1987">
            <v>83</v>
          </cell>
          <cell r="G1987">
            <v>32</v>
          </cell>
          <cell r="H1987">
            <v>103</v>
          </cell>
          <cell r="I1987">
            <v>3167</v>
          </cell>
          <cell r="J1987">
            <v>1</v>
          </cell>
          <cell r="K1987">
            <v>10</v>
          </cell>
          <cell r="L1987">
            <v>4</v>
          </cell>
          <cell r="M1987">
            <v>6</v>
          </cell>
          <cell r="N1987">
            <v>4</v>
          </cell>
        </row>
        <row r="1988">
          <cell r="A1988">
            <v>3211</v>
          </cell>
          <cell r="B1988">
            <v>9</v>
          </cell>
          <cell r="C1988">
            <v>8</v>
          </cell>
          <cell r="D1988">
            <v>-5</v>
          </cell>
          <cell r="E1988">
            <v>21</v>
          </cell>
          <cell r="F1988">
            <v>54</v>
          </cell>
          <cell r="G1988">
            <v>0</v>
          </cell>
          <cell r="H1988">
            <v>46</v>
          </cell>
          <cell r="I1988">
            <v>43</v>
          </cell>
          <cell r="J1988">
            <v>2</v>
          </cell>
          <cell r="K1988">
            <v>2</v>
          </cell>
          <cell r="L1988">
            <v>1</v>
          </cell>
          <cell r="M1988">
            <v>2</v>
          </cell>
          <cell r="N1988">
            <v>7</v>
          </cell>
        </row>
        <row r="1989">
          <cell r="A1989">
            <v>2873</v>
          </cell>
          <cell r="B1989">
            <v>9</v>
          </cell>
          <cell r="C1989">
            <v>11</v>
          </cell>
          <cell r="D1989">
            <v>4</v>
          </cell>
          <cell r="E1989">
            <v>6</v>
          </cell>
          <cell r="F1989">
            <v>2</v>
          </cell>
          <cell r="G1989">
            <v>492</v>
          </cell>
          <cell r="H1989">
            <v>6</v>
          </cell>
          <cell r="I1989">
            <v>509</v>
          </cell>
          <cell r="J1989">
            <v>0</v>
          </cell>
          <cell r="K1989">
            <v>27</v>
          </cell>
          <cell r="L1989">
            <v>0</v>
          </cell>
          <cell r="M1989">
            <v>0</v>
          </cell>
          <cell r="N1989">
            <v>1</v>
          </cell>
        </row>
        <row r="1990">
          <cell r="A1990">
            <v>3196</v>
          </cell>
          <cell r="B1990">
            <v>9</v>
          </cell>
          <cell r="C1990">
            <v>15</v>
          </cell>
          <cell r="D1990">
            <v>10</v>
          </cell>
          <cell r="E1990">
            <v>41</v>
          </cell>
          <cell r="F1990">
            <v>102</v>
          </cell>
          <cell r="G1990">
            <v>0</v>
          </cell>
          <cell r="H1990">
            <v>87</v>
          </cell>
          <cell r="I1990">
            <v>81</v>
          </cell>
          <cell r="J1990">
            <v>2</v>
          </cell>
          <cell r="K1990">
            <v>2</v>
          </cell>
          <cell r="L1990">
            <v>1</v>
          </cell>
          <cell r="M1990">
            <v>2</v>
          </cell>
          <cell r="N1990">
            <v>7</v>
          </cell>
        </row>
        <row r="1991">
          <cell r="A1991">
            <v>1700</v>
          </cell>
          <cell r="B1991">
            <v>9</v>
          </cell>
          <cell r="C1991">
            <v>26</v>
          </cell>
          <cell r="D1991">
            <v>6</v>
          </cell>
          <cell r="E1991">
            <v>16</v>
          </cell>
          <cell r="F1991">
            <v>10</v>
          </cell>
          <cell r="G1991">
            <v>0</v>
          </cell>
          <cell r="H1991">
            <v>10</v>
          </cell>
          <cell r="I1991">
            <v>48</v>
          </cell>
          <cell r="J1991">
            <v>1</v>
          </cell>
          <cell r="K1991">
            <v>1</v>
          </cell>
          <cell r="L1991">
            <v>0</v>
          </cell>
          <cell r="M1991">
            <v>2</v>
          </cell>
          <cell r="N1991">
            <v>7</v>
          </cell>
        </row>
        <row r="1992">
          <cell r="A1992">
            <v>3125</v>
          </cell>
          <cell r="B1992">
            <v>9</v>
          </cell>
          <cell r="C1992">
            <v>43</v>
          </cell>
          <cell r="D1992">
            <v>8</v>
          </cell>
          <cell r="E1992">
            <v>27</v>
          </cell>
          <cell r="F1992">
            <v>16</v>
          </cell>
          <cell r="G1992">
            <v>8</v>
          </cell>
          <cell r="H1992">
            <v>8</v>
          </cell>
          <cell r="I1992">
            <v>94</v>
          </cell>
          <cell r="J1992">
            <v>1</v>
          </cell>
          <cell r="K1992">
            <v>1</v>
          </cell>
          <cell r="L1992">
            <v>0</v>
          </cell>
          <cell r="M1992">
            <v>3</v>
          </cell>
          <cell r="N1992">
            <v>3</v>
          </cell>
        </row>
        <row r="1993">
          <cell r="A1993">
            <v>1577</v>
          </cell>
          <cell r="B1993">
            <v>9</v>
          </cell>
          <cell r="C1993">
            <v>48</v>
          </cell>
          <cell r="D1993">
            <v>24</v>
          </cell>
          <cell r="E1993">
            <v>8</v>
          </cell>
          <cell r="F1993">
            <v>44</v>
          </cell>
          <cell r="G1993">
            <v>8</v>
          </cell>
          <cell r="H1993">
            <v>64</v>
          </cell>
          <cell r="I1993">
            <v>68</v>
          </cell>
          <cell r="J1993">
            <v>1</v>
          </cell>
          <cell r="K1993">
            <v>1</v>
          </cell>
          <cell r="L1993">
            <v>0</v>
          </cell>
          <cell r="M1993">
            <v>3</v>
          </cell>
          <cell r="N1993">
            <v>4</v>
          </cell>
        </row>
        <row r="1994">
          <cell r="A1994">
            <v>2019</v>
          </cell>
          <cell r="B1994">
            <v>9</v>
          </cell>
          <cell r="C1994">
            <v>166</v>
          </cell>
          <cell r="D1994">
            <v>11</v>
          </cell>
          <cell r="E1994">
            <v>33</v>
          </cell>
          <cell r="F1994">
            <v>15</v>
          </cell>
          <cell r="G1994">
            <v>15</v>
          </cell>
          <cell r="H1994">
            <v>26</v>
          </cell>
          <cell r="I1994">
            <v>214</v>
          </cell>
          <cell r="J1994">
            <v>1</v>
          </cell>
          <cell r="K1994">
            <v>1</v>
          </cell>
          <cell r="L1994">
            <v>2</v>
          </cell>
          <cell r="M1994">
            <v>2</v>
          </cell>
          <cell r="N1994">
            <v>6</v>
          </cell>
        </row>
        <row r="1995">
          <cell r="A1995">
            <v>2717</v>
          </cell>
          <cell r="B1995">
            <v>9</v>
          </cell>
          <cell r="C1995">
            <v>179</v>
          </cell>
          <cell r="D1995">
            <v>61</v>
          </cell>
          <cell r="E1995">
            <v>93</v>
          </cell>
          <cell r="F1995">
            <v>6</v>
          </cell>
          <cell r="G1995">
            <v>45</v>
          </cell>
          <cell r="H1995">
            <v>80</v>
          </cell>
          <cell r="I1995">
            <v>303</v>
          </cell>
          <cell r="J1995">
            <v>1</v>
          </cell>
          <cell r="K1995">
            <v>3</v>
          </cell>
          <cell r="L1995">
            <v>1</v>
          </cell>
          <cell r="M1995">
            <v>3</v>
          </cell>
          <cell r="N1995">
            <v>8</v>
          </cell>
        </row>
        <row r="1996">
          <cell r="A1996">
            <v>1500</v>
          </cell>
          <cell r="B1996">
            <v>9</v>
          </cell>
          <cell r="C1996">
            <v>243</v>
          </cell>
          <cell r="D1996">
            <v>0</v>
          </cell>
          <cell r="E1996">
            <v>172</v>
          </cell>
          <cell r="F1996">
            <v>15</v>
          </cell>
          <cell r="G1996">
            <v>11</v>
          </cell>
          <cell r="H1996">
            <v>75</v>
          </cell>
          <cell r="I1996">
            <v>367</v>
          </cell>
          <cell r="J1996">
            <v>4</v>
          </cell>
          <cell r="K1996">
            <v>3</v>
          </cell>
          <cell r="L1996">
            <v>1</v>
          </cell>
          <cell r="M1996">
            <v>3</v>
          </cell>
          <cell r="N1996">
            <v>8</v>
          </cell>
        </row>
        <row r="1997">
          <cell r="A1997">
            <v>2732</v>
          </cell>
          <cell r="B1997">
            <v>9</v>
          </cell>
          <cell r="C1997">
            <v>281</v>
          </cell>
          <cell r="D1997">
            <v>4</v>
          </cell>
          <cell r="E1997">
            <v>211</v>
          </cell>
          <cell r="F1997">
            <v>14</v>
          </cell>
          <cell r="G1997">
            <v>21</v>
          </cell>
          <cell r="H1997">
            <v>56</v>
          </cell>
          <cell r="I1997">
            <v>475</v>
          </cell>
          <cell r="J1997">
            <v>2</v>
          </cell>
          <cell r="K1997">
            <v>5</v>
          </cell>
          <cell r="L1997">
            <v>1</v>
          </cell>
          <cell r="M1997">
            <v>2</v>
          </cell>
          <cell r="N1997">
            <v>9</v>
          </cell>
        </row>
        <row r="1998">
          <cell r="A1998">
            <v>1630</v>
          </cell>
          <cell r="B1998">
            <v>9</v>
          </cell>
          <cell r="C1998">
            <v>351</v>
          </cell>
          <cell r="D1998">
            <v>17</v>
          </cell>
          <cell r="E1998">
            <v>205</v>
          </cell>
          <cell r="F1998">
            <v>22</v>
          </cell>
          <cell r="G1998">
            <v>11</v>
          </cell>
          <cell r="H1998">
            <v>53</v>
          </cell>
          <cell r="I1998">
            <v>553</v>
          </cell>
          <cell r="J1998">
            <v>1</v>
          </cell>
          <cell r="K1998">
            <v>3</v>
          </cell>
          <cell r="L1998">
            <v>1</v>
          </cell>
          <cell r="M1998">
            <v>6</v>
          </cell>
          <cell r="N1998">
            <v>4</v>
          </cell>
        </row>
        <row r="1999">
          <cell r="A1999">
            <v>2593</v>
          </cell>
          <cell r="B1999">
            <v>9</v>
          </cell>
          <cell r="C1999">
            <v>435</v>
          </cell>
          <cell r="D1999">
            <v>30</v>
          </cell>
          <cell r="E1999">
            <v>272</v>
          </cell>
          <cell r="F1999">
            <v>41</v>
          </cell>
          <cell r="G1999">
            <v>30</v>
          </cell>
          <cell r="H1999">
            <v>47</v>
          </cell>
          <cell r="I1999">
            <v>762</v>
          </cell>
          <cell r="J1999">
            <v>2</v>
          </cell>
          <cell r="K1999">
            <v>3</v>
          </cell>
          <cell r="L1999">
            <v>2</v>
          </cell>
          <cell r="M1999">
            <v>7</v>
          </cell>
          <cell r="N1999">
            <v>3</v>
          </cell>
        </row>
        <row r="2000">
          <cell r="A2000">
            <v>1548</v>
          </cell>
          <cell r="B2000">
            <v>9</v>
          </cell>
          <cell r="C2000">
            <v>531</v>
          </cell>
          <cell r="D2000">
            <v>55</v>
          </cell>
          <cell r="E2000">
            <v>247</v>
          </cell>
          <cell r="F2000">
            <v>85</v>
          </cell>
          <cell r="G2000">
            <v>18</v>
          </cell>
          <cell r="H2000">
            <v>73</v>
          </cell>
          <cell r="I2000">
            <v>863</v>
          </cell>
          <cell r="J2000">
            <v>3</v>
          </cell>
          <cell r="K2000">
            <v>3</v>
          </cell>
          <cell r="L2000">
            <v>2</v>
          </cell>
          <cell r="M2000">
            <v>7</v>
          </cell>
          <cell r="N2000">
            <v>3</v>
          </cell>
        </row>
        <row r="2001">
          <cell r="A2001">
            <v>1251</v>
          </cell>
          <cell r="B2001">
            <v>9</v>
          </cell>
          <cell r="C2001">
            <v>581</v>
          </cell>
          <cell r="D2001">
            <v>7</v>
          </cell>
          <cell r="E2001">
            <v>233</v>
          </cell>
          <cell r="F2001">
            <v>10</v>
          </cell>
          <cell r="G2001">
            <v>7</v>
          </cell>
          <cell r="H2001">
            <v>66</v>
          </cell>
          <cell r="I2001">
            <v>772</v>
          </cell>
          <cell r="J2001">
            <v>6</v>
          </cell>
          <cell r="K2001">
            <v>5</v>
          </cell>
          <cell r="L2001">
            <v>2</v>
          </cell>
          <cell r="M2001">
            <v>4</v>
          </cell>
          <cell r="N2001">
            <v>8</v>
          </cell>
        </row>
        <row r="2002">
          <cell r="A2002">
            <v>1637</v>
          </cell>
          <cell r="B2002">
            <v>9</v>
          </cell>
          <cell r="C2002">
            <v>662</v>
          </cell>
          <cell r="D2002">
            <v>9</v>
          </cell>
          <cell r="E2002">
            <v>302</v>
          </cell>
          <cell r="F2002">
            <v>79</v>
          </cell>
          <cell r="G2002">
            <v>0</v>
          </cell>
          <cell r="H2002">
            <v>51</v>
          </cell>
          <cell r="I2002">
            <v>1001</v>
          </cell>
          <cell r="J2002">
            <v>2</v>
          </cell>
          <cell r="K2002">
            <v>7</v>
          </cell>
          <cell r="L2002">
            <v>1</v>
          </cell>
          <cell r="M2002">
            <v>5</v>
          </cell>
          <cell r="N2002">
            <v>8</v>
          </cell>
        </row>
        <row r="2003">
          <cell r="A2003">
            <v>2059</v>
          </cell>
          <cell r="B2003">
            <v>9</v>
          </cell>
          <cell r="C2003">
            <v>702</v>
          </cell>
          <cell r="D2003">
            <v>42</v>
          </cell>
          <cell r="E2003">
            <v>231</v>
          </cell>
          <cell r="F2003">
            <v>57</v>
          </cell>
          <cell r="G2003">
            <v>30</v>
          </cell>
          <cell r="H2003">
            <v>126</v>
          </cell>
          <cell r="I2003">
            <v>936</v>
          </cell>
          <cell r="J2003">
            <v>2</v>
          </cell>
          <cell r="K2003">
            <v>4</v>
          </cell>
          <cell r="L2003">
            <v>1</v>
          </cell>
          <cell r="M2003">
            <v>8</v>
          </cell>
          <cell r="N2003">
            <v>5</v>
          </cell>
        </row>
        <row r="2004">
          <cell r="A2004">
            <v>1483</v>
          </cell>
          <cell r="B2004">
            <v>9</v>
          </cell>
          <cell r="C2004">
            <v>982</v>
          </cell>
          <cell r="D2004">
            <v>35</v>
          </cell>
          <cell r="E2004">
            <v>552</v>
          </cell>
          <cell r="F2004">
            <v>230</v>
          </cell>
          <cell r="G2004">
            <v>35</v>
          </cell>
          <cell r="H2004">
            <v>53</v>
          </cell>
          <cell r="I2004">
            <v>1783</v>
          </cell>
          <cell r="J2004">
            <v>1</v>
          </cell>
          <cell r="K2004">
            <v>4</v>
          </cell>
          <cell r="L2004">
            <v>3</v>
          </cell>
          <cell r="M2004">
            <v>13</v>
          </cell>
          <cell r="N2004">
            <v>2</v>
          </cell>
        </row>
        <row r="2005">
          <cell r="A2005">
            <v>2450</v>
          </cell>
          <cell r="B2005">
            <v>9</v>
          </cell>
          <cell r="C2005">
            <v>1166</v>
          </cell>
          <cell r="D2005">
            <v>89</v>
          </cell>
          <cell r="E2005">
            <v>1070</v>
          </cell>
          <cell r="F2005">
            <v>84</v>
          </cell>
          <cell r="G2005">
            <v>30</v>
          </cell>
          <cell r="H2005">
            <v>388</v>
          </cell>
          <cell r="I2005">
            <v>2051</v>
          </cell>
          <cell r="J2005">
            <v>2</v>
          </cell>
          <cell r="K2005">
            <v>6</v>
          </cell>
          <cell r="L2005">
            <v>6</v>
          </cell>
          <cell r="M2005">
            <v>7</v>
          </cell>
          <cell r="N2005">
            <v>4</v>
          </cell>
        </row>
        <row r="2006">
          <cell r="A2006">
            <v>2436</v>
          </cell>
          <cell r="B2006">
            <v>9</v>
          </cell>
          <cell r="C2006">
            <v>1291</v>
          </cell>
          <cell r="D2006">
            <v>13</v>
          </cell>
          <cell r="E2006">
            <v>53</v>
          </cell>
          <cell r="F2006">
            <v>18</v>
          </cell>
          <cell r="G2006">
            <v>13</v>
          </cell>
          <cell r="H2006">
            <v>25</v>
          </cell>
          <cell r="I2006">
            <v>1362</v>
          </cell>
          <cell r="J2006">
            <v>4</v>
          </cell>
          <cell r="K2006">
            <v>7</v>
          </cell>
          <cell r="L2006">
            <v>3</v>
          </cell>
          <cell r="M2006">
            <v>7</v>
          </cell>
          <cell r="N2006">
            <v>5</v>
          </cell>
        </row>
        <row r="2007">
          <cell r="A2007">
            <v>1753</v>
          </cell>
          <cell r="B2007">
            <v>9</v>
          </cell>
          <cell r="C2007">
            <v>1310</v>
          </cell>
          <cell r="D2007">
            <v>17</v>
          </cell>
          <cell r="E2007">
            <v>304</v>
          </cell>
          <cell r="F2007">
            <v>94</v>
          </cell>
          <cell r="G2007">
            <v>87</v>
          </cell>
          <cell r="H2007">
            <v>374</v>
          </cell>
          <cell r="I2007">
            <v>1437</v>
          </cell>
          <cell r="J2007">
            <v>8</v>
          </cell>
          <cell r="K2007">
            <v>7</v>
          </cell>
          <cell r="L2007">
            <v>3</v>
          </cell>
          <cell r="M2007">
            <v>7</v>
          </cell>
          <cell r="N2007">
            <v>8</v>
          </cell>
        </row>
        <row r="2008">
          <cell r="A2008">
            <v>1074</v>
          </cell>
          <cell r="B2008">
            <v>9</v>
          </cell>
          <cell r="C2008">
            <v>1607</v>
          </cell>
          <cell r="D2008">
            <v>0</v>
          </cell>
          <cell r="E2008">
            <v>178</v>
          </cell>
          <cell r="F2008">
            <v>0</v>
          </cell>
          <cell r="G2008">
            <v>0</v>
          </cell>
          <cell r="H2008">
            <v>142</v>
          </cell>
          <cell r="I2008">
            <v>1643</v>
          </cell>
          <cell r="J2008">
            <v>2</v>
          </cell>
          <cell r="K2008">
            <v>10</v>
          </cell>
          <cell r="L2008">
            <v>1</v>
          </cell>
          <cell r="M2008">
            <v>8</v>
          </cell>
          <cell r="N2008">
            <v>8</v>
          </cell>
        </row>
        <row r="2009">
          <cell r="A2009">
            <v>2362</v>
          </cell>
          <cell r="B2009">
            <v>9</v>
          </cell>
          <cell r="C2009">
            <v>2066</v>
          </cell>
          <cell r="D2009">
            <v>50</v>
          </cell>
          <cell r="E2009">
            <v>1446</v>
          </cell>
          <cell r="F2009">
            <v>106</v>
          </cell>
          <cell r="G2009">
            <v>40</v>
          </cell>
          <cell r="H2009">
            <v>248</v>
          </cell>
          <cell r="I2009">
            <v>3460</v>
          </cell>
          <cell r="J2009">
            <v>0</v>
          </cell>
          <cell r="K2009">
            <v>5</v>
          </cell>
          <cell r="L2009">
            <v>10</v>
          </cell>
          <cell r="M2009">
            <v>5</v>
          </cell>
          <cell r="N2009">
            <v>1</v>
          </cell>
        </row>
        <row r="2010">
          <cell r="A2010">
            <v>1153</v>
          </cell>
          <cell r="B2010">
            <v>9</v>
          </cell>
          <cell r="C2010">
            <v>2351</v>
          </cell>
          <cell r="D2010">
            <v>28</v>
          </cell>
          <cell r="E2010">
            <v>564</v>
          </cell>
          <cell r="F2010">
            <v>38</v>
          </cell>
          <cell r="G2010">
            <v>28</v>
          </cell>
          <cell r="H2010">
            <v>28</v>
          </cell>
          <cell r="I2010">
            <v>2980</v>
          </cell>
          <cell r="J2010">
            <v>1</v>
          </cell>
          <cell r="K2010">
            <v>5</v>
          </cell>
          <cell r="L2010">
            <v>4</v>
          </cell>
          <cell r="M2010">
            <v>10</v>
          </cell>
          <cell r="N2010">
            <v>2</v>
          </cell>
        </row>
        <row r="2011">
          <cell r="A2011">
            <v>1527</v>
          </cell>
          <cell r="B2011">
            <v>9</v>
          </cell>
          <cell r="C2011">
            <v>3234</v>
          </cell>
          <cell r="D2011">
            <v>42</v>
          </cell>
          <cell r="E2011">
            <v>882</v>
          </cell>
          <cell r="F2011">
            <v>0</v>
          </cell>
          <cell r="G2011">
            <v>42</v>
          </cell>
          <cell r="H2011">
            <v>0</v>
          </cell>
          <cell r="I2011">
            <v>4199</v>
          </cell>
          <cell r="J2011">
            <v>1</v>
          </cell>
          <cell r="K2011">
            <v>7</v>
          </cell>
          <cell r="L2011">
            <v>6</v>
          </cell>
          <cell r="M2011">
            <v>6</v>
          </cell>
          <cell r="N2011">
            <v>3</v>
          </cell>
        </row>
        <row r="2012">
          <cell r="A2012">
            <v>1898</v>
          </cell>
          <cell r="B2012">
            <v>9</v>
          </cell>
          <cell r="C2012">
            <v>3234</v>
          </cell>
          <cell r="D2012">
            <v>42</v>
          </cell>
          <cell r="E2012">
            <v>882</v>
          </cell>
          <cell r="F2012">
            <v>0</v>
          </cell>
          <cell r="G2012">
            <v>42</v>
          </cell>
          <cell r="H2012">
            <v>0</v>
          </cell>
          <cell r="I2012">
            <v>4199</v>
          </cell>
          <cell r="J2012">
            <v>1</v>
          </cell>
          <cell r="K2012">
            <v>7</v>
          </cell>
          <cell r="L2012">
            <v>6</v>
          </cell>
          <cell r="M2012">
            <v>6</v>
          </cell>
          <cell r="N2012">
            <v>3</v>
          </cell>
        </row>
        <row r="2013">
          <cell r="A2013">
            <v>1764</v>
          </cell>
          <cell r="B2013">
            <v>8</v>
          </cell>
          <cell r="C2013">
            <v>4</v>
          </cell>
          <cell r="D2013">
            <v>13</v>
          </cell>
          <cell r="E2013">
            <v>34</v>
          </cell>
          <cell r="F2013">
            <v>9</v>
          </cell>
          <cell r="G2013">
            <v>21</v>
          </cell>
          <cell r="H2013">
            <v>21</v>
          </cell>
          <cell r="I2013">
            <v>60</v>
          </cell>
          <cell r="J2013">
            <v>1</v>
          </cell>
          <cell r="K2013">
            <v>1</v>
          </cell>
          <cell r="L2013">
            <v>0</v>
          </cell>
          <cell r="M2013">
            <v>2</v>
          </cell>
          <cell r="N2013">
            <v>7</v>
          </cell>
        </row>
        <row r="2014">
          <cell r="A2014">
            <v>1409</v>
          </cell>
          <cell r="B2014">
            <v>8</v>
          </cell>
          <cell r="C2014">
            <v>31</v>
          </cell>
          <cell r="D2014">
            <v>0</v>
          </cell>
          <cell r="E2014">
            <v>21</v>
          </cell>
          <cell r="F2014">
            <v>6</v>
          </cell>
          <cell r="G2014">
            <v>0</v>
          </cell>
          <cell r="H2014">
            <v>3</v>
          </cell>
          <cell r="I2014">
            <v>55</v>
          </cell>
          <cell r="J2014">
            <v>1</v>
          </cell>
          <cell r="K2014">
            <v>1</v>
          </cell>
          <cell r="L2014">
            <v>0</v>
          </cell>
          <cell r="M2014">
            <v>2</v>
          </cell>
          <cell r="N2014">
            <v>8</v>
          </cell>
        </row>
        <row r="2015">
          <cell r="A2015">
            <v>1741</v>
          </cell>
          <cell r="B2015">
            <v>8</v>
          </cell>
          <cell r="C2015">
            <v>42</v>
          </cell>
          <cell r="D2015">
            <v>19</v>
          </cell>
          <cell r="E2015">
            <v>84</v>
          </cell>
          <cell r="F2015">
            <v>46</v>
          </cell>
          <cell r="G2015">
            <v>19</v>
          </cell>
          <cell r="H2015">
            <v>42</v>
          </cell>
          <cell r="I2015">
            <v>168</v>
          </cell>
          <cell r="J2015">
            <v>2</v>
          </cell>
          <cell r="K2015">
            <v>3</v>
          </cell>
          <cell r="L2015">
            <v>0</v>
          </cell>
          <cell r="M2015">
            <v>3</v>
          </cell>
          <cell r="N2015">
            <v>7</v>
          </cell>
        </row>
        <row r="2016">
          <cell r="A2016">
            <v>2604</v>
          </cell>
          <cell r="B2016">
            <v>8</v>
          </cell>
          <cell r="C2016">
            <v>98</v>
          </cell>
          <cell r="D2016">
            <v>0</v>
          </cell>
          <cell r="E2016">
            <v>141</v>
          </cell>
          <cell r="F2016">
            <v>18</v>
          </cell>
          <cell r="G2016">
            <v>12</v>
          </cell>
          <cell r="H2016">
            <v>61</v>
          </cell>
          <cell r="I2016">
            <v>209</v>
          </cell>
          <cell r="J2016">
            <v>3</v>
          </cell>
          <cell r="K2016">
            <v>4</v>
          </cell>
          <cell r="L2016">
            <v>1</v>
          </cell>
          <cell r="M2016">
            <v>2</v>
          </cell>
          <cell r="N2016">
            <v>7</v>
          </cell>
        </row>
        <row r="2017">
          <cell r="A2017">
            <v>1953</v>
          </cell>
          <cell r="B2017">
            <v>8</v>
          </cell>
          <cell r="C2017">
            <v>118</v>
          </cell>
          <cell r="D2017">
            <v>37</v>
          </cell>
          <cell r="E2017">
            <v>221</v>
          </cell>
          <cell r="F2017">
            <v>59</v>
          </cell>
          <cell r="G2017">
            <v>52</v>
          </cell>
          <cell r="H2017">
            <v>191</v>
          </cell>
          <cell r="I2017">
            <v>295</v>
          </cell>
          <cell r="J2017">
            <v>3</v>
          </cell>
          <cell r="K2017">
            <v>3</v>
          </cell>
          <cell r="L2017">
            <v>0</v>
          </cell>
          <cell r="M2017">
            <v>4</v>
          </cell>
          <cell r="N2017">
            <v>8</v>
          </cell>
        </row>
        <row r="2018">
          <cell r="A2018">
            <v>2311</v>
          </cell>
          <cell r="B2018">
            <v>8</v>
          </cell>
          <cell r="C2018">
            <v>223</v>
          </cell>
          <cell r="D2018">
            <v>174</v>
          </cell>
          <cell r="E2018">
            <v>305</v>
          </cell>
          <cell r="F2018">
            <v>217</v>
          </cell>
          <cell r="G2018">
            <v>46</v>
          </cell>
          <cell r="H2018">
            <v>0</v>
          </cell>
          <cell r="I2018">
            <v>964</v>
          </cell>
          <cell r="J2018">
            <v>5</v>
          </cell>
          <cell r="K2018">
            <v>6</v>
          </cell>
          <cell r="L2018">
            <v>1</v>
          </cell>
          <cell r="M2018">
            <v>5</v>
          </cell>
          <cell r="N2018">
            <v>9</v>
          </cell>
        </row>
        <row r="2019">
          <cell r="A2019">
            <v>1032</v>
          </cell>
          <cell r="B2019">
            <v>8</v>
          </cell>
          <cell r="C2019">
            <v>302</v>
          </cell>
          <cell r="D2019">
            <v>38</v>
          </cell>
          <cell r="E2019">
            <v>302</v>
          </cell>
          <cell r="F2019">
            <v>104</v>
          </cell>
          <cell r="G2019">
            <v>69</v>
          </cell>
          <cell r="H2019">
            <v>135</v>
          </cell>
          <cell r="I2019">
            <v>679</v>
          </cell>
          <cell r="J2019">
            <v>6</v>
          </cell>
          <cell r="K2019">
            <v>4</v>
          </cell>
          <cell r="L2019">
            <v>1</v>
          </cell>
          <cell r="M2019">
            <v>6</v>
          </cell>
          <cell r="N2019">
            <v>6</v>
          </cell>
        </row>
        <row r="2020">
          <cell r="A2020">
            <v>2601</v>
          </cell>
          <cell r="B2020">
            <v>8</v>
          </cell>
          <cell r="C2020">
            <v>612</v>
          </cell>
          <cell r="D2020">
            <v>6</v>
          </cell>
          <cell r="E2020">
            <v>17</v>
          </cell>
          <cell r="F2020">
            <v>0</v>
          </cell>
          <cell r="G2020">
            <v>0</v>
          </cell>
          <cell r="H2020">
            <v>25</v>
          </cell>
          <cell r="I2020">
            <v>609</v>
          </cell>
          <cell r="J2020">
            <v>2</v>
          </cell>
          <cell r="K2020">
            <v>5</v>
          </cell>
          <cell r="L2020">
            <v>1</v>
          </cell>
          <cell r="M2020">
            <v>4</v>
          </cell>
          <cell r="N2020">
            <v>7</v>
          </cell>
        </row>
        <row r="2021">
          <cell r="A2021">
            <v>2197</v>
          </cell>
          <cell r="B2021">
            <v>8</v>
          </cell>
          <cell r="C2021">
            <v>732</v>
          </cell>
          <cell r="D2021">
            <v>218</v>
          </cell>
          <cell r="E2021">
            <v>231</v>
          </cell>
          <cell r="F2021">
            <v>84</v>
          </cell>
          <cell r="G2021">
            <v>37</v>
          </cell>
          <cell r="H2021">
            <v>89</v>
          </cell>
          <cell r="I2021">
            <v>1212</v>
          </cell>
          <cell r="J2021">
            <v>1</v>
          </cell>
          <cell r="K2021">
            <v>4</v>
          </cell>
          <cell r="L2021">
            <v>2</v>
          </cell>
          <cell r="M2021">
            <v>10</v>
          </cell>
          <cell r="N2021">
            <v>3</v>
          </cell>
        </row>
        <row r="2022">
          <cell r="A2022">
            <v>2759</v>
          </cell>
          <cell r="B2022">
            <v>8</v>
          </cell>
          <cell r="C2022">
            <v>774</v>
          </cell>
          <cell r="D2022">
            <v>128</v>
          </cell>
          <cell r="E2022">
            <v>233</v>
          </cell>
          <cell r="F2022">
            <v>31</v>
          </cell>
          <cell r="G2022">
            <v>12</v>
          </cell>
          <cell r="H2022">
            <v>58</v>
          </cell>
          <cell r="I2022">
            <v>1120</v>
          </cell>
          <cell r="J2022">
            <v>5</v>
          </cell>
          <cell r="K2022">
            <v>5</v>
          </cell>
          <cell r="L2022">
            <v>2</v>
          </cell>
          <cell r="M2022">
            <v>5</v>
          </cell>
          <cell r="N2022">
            <v>8</v>
          </cell>
        </row>
        <row r="2023">
          <cell r="A2023">
            <v>2947</v>
          </cell>
          <cell r="B2023">
            <v>8</v>
          </cell>
          <cell r="C2023">
            <v>774</v>
          </cell>
          <cell r="D2023">
            <v>128</v>
          </cell>
          <cell r="E2023">
            <v>233</v>
          </cell>
          <cell r="F2023">
            <v>31</v>
          </cell>
          <cell r="G2023">
            <v>12</v>
          </cell>
          <cell r="H2023">
            <v>58</v>
          </cell>
          <cell r="I2023">
            <v>1120</v>
          </cell>
          <cell r="J2023">
            <v>5</v>
          </cell>
          <cell r="K2023">
            <v>5</v>
          </cell>
          <cell r="L2023">
            <v>2</v>
          </cell>
          <cell r="M2023">
            <v>5</v>
          </cell>
          <cell r="N2023">
            <v>8</v>
          </cell>
        </row>
        <row r="2024">
          <cell r="A2024">
            <v>2158</v>
          </cell>
          <cell r="B2024">
            <v>8</v>
          </cell>
          <cell r="C2024">
            <v>786</v>
          </cell>
          <cell r="D2024">
            <v>60</v>
          </cell>
          <cell r="E2024">
            <v>182</v>
          </cell>
          <cell r="F2024">
            <v>176</v>
          </cell>
          <cell r="G2024">
            <v>60</v>
          </cell>
          <cell r="H2024">
            <v>71</v>
          </cell>
          <cell r="I2024">
            <v>1192</v>
          </cell>
          <cell r="J2024">
            <v>2</v>
          </cell>
          <cell r="K2024">
            <v>3</v>
          </cell>
          <cell r="L2024">
            <v>2</v>
          </cell>
          <cell r="M2024">
            <v>10</v>
          </cell>
          <cell r="N2024">
            <v>3</v>
          </cell>
        </row>
        <row r="2025">
          <cell r="A2025">
            <v>1877</v>
          </cell>
          <cell r="B2025">
            <v>8</v>
          </cell>
          <cell r="C2025">
            <v>809</v>
          </cell>
          <cell r="D2025">
            <v>148</v>
          </cell>
          <cell r="E2025">
            <v>412</v>
          </cell>
          <cell r="F2025">
            <v>195</v>
          </cell>
          <cell r="G2025">
            <v>131</v>
          </cell>
          <cell r="H2025">
            <v>346</v>
          </cell>
          <cell r="I2025">
            <v>1349</v>
          </cell>
          <cell r="J2025">
            <v>1</v>
          </cell>
          <cell r="K2025">
            <v>6</v>
          </cell>
          <cell r="L2025">
            <v>9</v>
          </cell>
          <cell r="M2025">
            <v>4</v>
          </cell>
          <cell r="N2025">
            <v>5</v>
          </cell>
        </row>
        <row r="2026">
          <cell r="A2026">
            <v>2541</v>
          </cell>
          <cell r="B2026">
            <v>8</v>
          </cell>
          <cell r="C2026">
            <v>827</v>
          </cell>
          <cell r="D2026">
            <v>34</v>
          </cell>
          <cell r="E2026">
            <v>271</v>
          </cell>
          <cell r="F2026">
            <v>46</v>
          </cell>
          <cell r="G2026">
            <v>9</v>
          </cell>
          <cell r="H2026">
            <v>68</v>
          </cell>
          <cell r="I2026">
            <v>1120</v>
          </cell>
          <cell r="J2026">
            <v>2</v>
          </cell>
          <cell r="K2026">
            <v>6</v>
          </cell>
          <cell r="L2026">
            <v>3</v>
          </cell>
          <cell r="M2026">
            <v>5</v>
          </cell>
          <cell r="N2026">
            <v>5</v>
          </cell>
        </row>
        <row r="2027">
          <cell r="A2027">
            <v>3204</v>
          </cell>
          <cell r="B2027">
            <v>8</v>
          </cell>
          <cell r="C2027">
            <v>1046</v>
          </cell>
          <cell r="D2027">
            <v>73</v>
          </cell>
          <cell r="E2027">
            <v>523</v>
          </cell>
          <cell r="F2027">
            <v>196</v>
          </cell>
          <cell r="G2027">
            <v>73</v>
          </cell>
          <cell r="H2027">
            <v>149</v>
          </cell>
          <cell r="I2027">
            <v>1762</v>
          </cell>
          <cell r="J2027">
            <v>2</v>
          </cell>
          <cell r="K2027">
            <v>6</v>
          </cell>
          <cell r="L2027">
            <v>5</v>
          </cell>
          <cell r="M2027">
            <v>10</v>
          </cell>
          <cell r="N2027">
            <v>3</v>
          </cell>
        </row>
        <row r="2028">
          <cell r="A2028">
            <v>3219</v>
          </cell>
          <cell r="B2028">
            <v>8</v>
          </cell>
          <cell r="C2028">
            <v>1054</v>
          </cell>
          <cell r="D2028">
            <v>74</v>
          </cell>
          <cell r="E2028">
            <v>527</v>
          </cell>
          <cell r="F2028">
            <v>197</v>
          </cell>
          <cell r="G2028">
            <v>74</v>
          </cell>
          <cell r="H2028">
            <v>150</v>
          </cell>
          <cell r="I2028">
            <v>1775</v>
          </cell>
          <cell r="J2028">
            <v>2</v>
          </cell>
          <cell r="K2028">
            <v>6</v>
          </cell>
          <cell r="L2028">
            <v>5</v>
          </cell>
          <cell r="M2028">
            <v>10</v>
          </cell>
          <cell r="N2028">
            <v>3</v>
          </cell>
        </row>
        <row r="2029">
          <cell r="A2029">
            <v>3153</v>
          </cell>
          <cell r="B2029">
            <v>8</v>
          </cell>
          <cell r="C2029">
            <v>1313</v>
          </cell>
          <cell r="D2029">
            <v>352</v>
          </cell>
          <cell r="E2029">
            <v>537</v>
          </cell>
          <cell r="F2029">
            <v>154</v>
          </cell>
          <cell r="G2029">
            <v>22</v>
          </cell>
          <cell r="H2029">
            <v>139</v>
          </cell>
          <cell r="I2029">
            <v>2239</v>
          </cell>
          <cell r="J2029">
            <v>4</v>
          </cell>
          <cell r="K2029">
            <v>7</v>
          </cell>
          <cell r="L2029">
            <v>4</v>
          </cell>
          <cell r="M2029">
            <v>13</v>
          </cell>
          <cell r="N2029">
            <v>5</v>
          </cell>
        </row>
        <row r="2030">
          <cell r="A2030">
            <v>1230</v>
          </cell>
          <cell r="B2030">
            <v>8</v>
          </cell>
          <cell r="C2030">
            <v>1318</v>
          </cell>
          <cell r="D2030">
            <v>361</v>
          </cell>
          <cell r="E2030">
            <v>1186</v>
          </cell>
          <cell r="F2030">
            <v>514</v>
          </cell>
          <cell r="G2030">
            <v>31</v>
          </cell>
          <cell r="H2030">
            <v>427</v>
          </cell>
          <cell r="I2030">
            <v>2982</v>
          </cell>
          <cell r="J2030">
            <v>1</v>
          </cell>
          <cell r="K2030">
            <v>3</v>
          </cell>
          <cell r="L2030">
            <v>9</v>
          </cell>
          <cell r="M2030">
            <v>9</v>
          </cell>
          <cell r="N2030">
            <v>2</v>
          </cell>
        </row>
        <row r="2031">
          <cell r="A2031">
            <v>1784</v>
          </cell>
          <cell r="B2031">
            <v>8</v>
          </cell>
          <cell r="C2031">
            <v>1339</v>
          </cell>
          <cell r="D2031">
            <v>327</v>
          </cell>
          <cell r="E2031">
            <v>504</v>
          </cell>
          <cell r="F2031">
            <v>33</v>
          </cell>
          <cell r="G2031">
            <v>327</v>
          </cell>
          <cell r="H2031">
            <v>49</v>
          </cell>
          <cell r="I2031">
            <v>2481</v>
          </cell>
          <cell r="J2031">
            <v>1</v>
          </cell>
          <cell r="K2031">
            <v>6</v>
          </cell>
          <cell r="L2031">
            <v>8</v>
          </cell>
          <cell r="M2031">
            <v>13</v>
          </cell>
          <cell r="N2031">
            <v>2</v>
          </cell>
        </row>
        <row r="2032">
          <cell r="A2032">
            <v>1059</v>
          </cell>
          <cell r="B2032">
            <v>8</v>
          </cell>
          <cell r="C2032">
            <v>1353</v>
          </cell>
          <cell r="D2032">
            <v>0</v>
          </cell>
          <cell r="E2032">
            <v>119</v>
          </cell>
          <cell r="F2032">
            <v>0</v>
          </cell>
          <cell r="G2032">
            <v>15</v>
          </cell>
          <cell r="H2032">
            <v>15</v>
          </cell>
          <cell r="I2032">
            <v>1472</v>
          </cell>
          <cell r="J2032">
            <v>1</v>
          </cell>
          <cell r="K2032">
            <v>7</v>
          </cell>
          <cell r="L2032">
            <v>3</v>
          </cell>
          <cell r="M2032">
            <v>8</v>
          </cell>
          <cell r="N2032">
            <v>5</v>
          </cell>
        </row>
        <row r="2033">
          <cell r="A2033">
            <v>1747</v>
          </cell>
          <cell r="B2033">
            <v>8</v>
          </cell>
          <cell r="C2033">
            <v>1370</v>
          </cell>
          <cell r="D2033">
            <v>119</v>
          </cell>
          <cell r="E2033">
            <v>2096</v>
          </cell>
          <cell r="F2033">
            <v>576</v>
          </cell>
          <cell r="G2033">
            <v>0</v>
          </cell>
          <cell r="H2033">
            <v>201</v>
          </cell>
          <cell r="I2033">
            <v>3960</v>
          </cell>
          <cell r="J2033">
            <v>1</v>
          </cell>
          <cell r="K2033">
            <v>3</v>
          </cell>
          <cell r="L2033">
            <v>6</v>
          </cell>
          <cell r="M2033">
            <v>7</v>
          </cell>
          <cell r="N2033">
            <v>2</v>
          </cell>
        </row>
        <row r="2034">
          <cell r="A2034">
            <v>1920</v>
          </cell>
          <cell r="B2034">
            <v>8</v>
          </cell>
          <cell r="C2034">
            <v>1559</v>
          </cell>
          <cell r="D2034">
            <v>19</v>
          </cell>
          <cell r="E2034">
            <v>202</v>
          </cell>
          <cell r="F2034">
            <v>292</v>
          </cell>
          <cell r="G2034">
            <v>40</v>
          </cell>
          <cell r="H2034">
            <v>40</v>
          </cell>
          <cell r="I2034">
            <v>2071</v>
          </cell>
          <cell r="J2034">
            <v>2</v>
          </cell>
          <cell r="K2034">
            <v>8</v>
          </cell>
          <cell r="L2034">
            <v>4</v>
          </cell>
          <cell r="M2034">
            <v>9</v>
          </cell>
          <cell r="N2034">
            <v>6</v>
          </cell>
        </row>
        <row r="2035">
          <cell r="A2035">
            <v>2853</v>
          </cell>
          <cell r="B2035">
            <v>8</v>
          </cell>
          <cell r="C2035">
            <v>1617</v>
          </cell>
          <cell r="D2035">
            <v>22</v>
          </cell>
          <cell r="E2035">
            <v>584</v>
          </cell>
          <cell r="F2035">
            <v>122</v>
          </cell>
          <cell r="G2035">
            <v>46</v>
          </cell>
          <cell r="H2035">
            <v>139</v>
          </cell>
          <cell r="I2035">
            <v>2252</v>
          </cell>
          <cell r="J2035">
            <v>2</v>
          </cell>
          <cell r="K2035">
            <v>7</v>
          </cell>
          <cell r="L2035">
            <v>7</v>
          </cell>
          <cell r="M2035">
            <v>10</v>
          </cell>
          <cell r="N2035">
            <v>4</v>
          </cell>
        </row>
        <row r="2036">
          <cell r="A2036">
            <v>1721</v>
          </cell>
          <cell r="B2036">
            <v>8</v>
          </cell>
          <cell r="C2036">
            <v>2427</v>
          </cell>
          <cell r="D2036">
            <v>26</v>
          </cell>
          <cell r="E2036">
            <v>220</v>
          </cell>
          <cell r="F2036">
            <v>33</v>
          </cell>
          <cell r="G2036">
            <v>54</v>
          </cell>
          <cell r="H2036">
            <v>54</v>
          </cell>
          <cell r="I2036">
            <v>2706</v>
          </cell>
          <cell r="J2036">
            <v>4</v>
          </cell>
          <cell r="K2036">
            <v>6</v>
          </cell>
          <cell r="L2036">
            <v>9</v>
          </cell>
          <cell r="M2036">
            <v>11</v>
          </cell>
          <cell r="N2036">
            <v>5</v>
          </cell>
        </row>
        <row r="2037">
          <cell r="A2037">
            <v>2965</v>
          </cell>
          <cell r="B2037">
            <v>8</v>
          </cell>
          <cell r="C2037">
            <v>2589</v>
          </cell>
          <cell r="D2037">
            <v>88</v>
          </cell>
          <cell r="E2037">
            <v>1403</v>
          </cell>
          <cell r="F2037">
            <v>344</v>
          </cell>
          <cell r="G2037">
            <v>88</v>
          </cell>
          <cell r="H2037">
            <v>130</v>
          </cell>
          <cell r="I2037">
            <v>4381</v>
          </cell>
          <cell r="J2037">
            <v>1</v>
          </cell>
          <cell r="K2037">
            <v>5</v>
          </cell>
          <cell r="L2037">
            <v>5</v>
          </cell>
          <cell r="M2037">
            <v>8</v>
          </cell>
          <cell r="N2037">
            <v>3</v>
          </cell>
        </row>
        <row r="2038">
          <cell r="A2038">
            <v>2936</v>
          </cell>
          <cell r="B2038">
            <v>8</v>
          </cell>
          <cell r="C2038">
            <v>3502</v>
          </cell>
          <cell r="D2038">
            <v>38</v>
          </cell>
          <cell r="E2038">
            <v>307</v>
          </cell>
          <cell r="F2038">
            <v>0</v>
          </cell>
          <cell r="G2038">
            <v>0</v>
          </cell>
          <cell r="H2038">
            <v>383</v>
          </cell>
          <cell r="I2038">
            <v>3464</v>
          </cell>
          <cell r="J2038">
            <v>1</v>
          </cell>
          <cell r="K2038">
            <v>5</v>
          </cell>
          <cell r="L2038">
            <v>3</v>
          </cell>
          <cell r="M2038">
            <v>6</v>
          </cell>
          <cell r="N2038">
            <v>6</v>
          </cell>
        </row>
        <row r="2039">
          <cell r="A2039">
            <v>3190</v>
          </cell>
          <cell r="B2039">
            <v>7</v>
          </cell>
          <cell r="C2039">
            <v>29</v>
          </cell>
          <cell r="D2039">
            <v>115</v>
          </cell>
          <cell r="E2039">
            <v>158</v>
          </cell>
          <cell r="F2039">
            <v>43</v>
          </cell>
          <cell r="G2039">
            <v>115</v>
          </cell>
          <cell r="H2039">
            <v>301</v>
          </cell>
          <cell r="I2039">
            <v>158</v>
          </cell>
          <cell r="J2039">
            <v>4</v>
          </cell>
          <cell r="K2039">
            <v>3</v>
          </cell>
          <cell r="L2039">
            <v>2</v>
          </cell>
          <cell r="M2039">
            <v>2</v>
          </cell>
          <cell r="N2039">
            <v>7</v>
          </cell>
        </row>
        <row r="2040">
          <cell r="A2040">
            <v>2679</v>
          </cell>
          <cell r="B2040">
            <v>7</v>
          </cell>
          <cell r="C2040">
            <v>68</v>
          </cell>
          <cell r="D2040">
            <v>192</v>
          </cell>
          <cell r="E2040">
            <v>181</v>
          </cell>
          <cell r="F2040">
            <v>68</v>
          </cell>
          <cell r="G2040">
            <v>181</v>
          </cell>
          <cell r="H2040">
            <v>474</v>
          </cell>
          <cell r="I2040">
            <v>214</v>
          </cell>
          <cell r="J2040">
            <v>4</v>
          </cell>
          <cell r="K2040">
            <v>3</v>
          </cell>
          <cell r="L2040">
            <v>1</v>
          </cell>
          <cell r="M2040">
            <v>3</v>
          </cell>
          <cell r="N2040">
            <v>8</v>
          </cell>
        </row>
        <row r="2041">
          <cell r="A2041">
            <v>1432</v>
          </cell>
          <cell r="B2041">
            <v>7</v>
          </cell>
          <cell r="C2041">
            <v>72</v>
          </cell>
          <cell r="D2041">
            <v>36</v>
          </cell>
          <cell r="E2041">
            <v>57</v>
          </cell>
          <cell r="F2041">
            <v>57</v>
          </cell>
          <cell r="G2041">
            <v>0</v>
          </cell>
          <cell r="H2041">
            <v>26</v>
          </cell>
          <cell r="I2041">
            <v>196</v>
          </cell>
          <cell r="J2041">
            <v>2</v>
          </cell>
          <cell r="K2041">
            <v>2</v>
          </cell>
          <cell r="L2041">
            <v>0</v>
          </cell>
          <cell r="M2041">
            <v>3</v>
          </cell>
          <cell r="N2041">
            <v>8</v>
          </cell>
        </row>
        <row r="2042">
          <cell r="A2042">
            <v>2895</v>
          </cell>
          <cell r="B2042">
            <v>7</v>
          </cell>
          <cell r="C2042">
            <v>95</v>
          </cell>
          <cell r="D2042">
            <v>17</v>
          </cell>
          <cell r="E2042">
            <v>21</v>
          </cell>
          <cell r="F2042">
            <v>41</v>
          </cell>
          <cell r="G2042">
            <v>21</v>
          </cell>
          <cell r="H2042">
            <v>95</v>
          </cell>
          <cell r="I2042">
            <v>99</v>
          </cell>
          <cell r="J2042">
            <v>1</v>
          </cell>
          <cell r="K2042">
            <v>1</v>
          </cell>
          <cell r="L2042">
            <v>0</v>
          </cell>
          <cell r="M2042">
            <v>4</v>
          </cell>
          <cell r="N2042">
            <v>3</v>
          </cell>
        </row>
        <row r="2043">
          <cell r="A2043">
            <v>2820</v>
          </cell>
          <cell r="B2043">
            <v>7</v>
          </cell>
          <cell r="C2043">
            <v>385</v>
          </cell>
          <cell r="D2043">
            <v>45</v>
          </cell>
          <cell r="E2043">
            <v>587</v>
          </cell>
          <cell r="F2043">
            <v>0</v>
          </cell>
          <cell r="G2043">
            <v>45</v>
          </cell>
          <cell r="H2043">
            <v>136</v>
          </cell>
          <cell r="I2043">
            <v>927</v>
          </cell>
          <cell r="J2043">
            <v>1</v>
          </cell>
          <cell r="K2043">
            <v>6</v>
          </cell>
          <cell r="L2043">
            <v>10</v>
          </cell>
          <cell r="M2043">
            <v>6</v>
          </cell>
          <cell r="N2043">
            <v>5</v>
          </cell>
        </row>
        <row r="2044">
          <cell r="A2044">
            <v>2366</v>
          </cell>
          <cell r="B2044">
            <v>7</v>
          </cell>
          <cell r="C2044">
            <v>452</v>
          </cell>
          <cell r="D2044">
            <v>0</v>
          </cell>
          <cell r="E2044">
            <v>217</v>
          </cell>
          <cell r="F2044">
            <v>37</v>
          </cell>
          <cell r="G2044">
            <v>20</v>
          </cell>
          <cell r="H2044">
            <v>203</v>
          </cell>
          <cell r="I2044">
            <v>523</v>
          </cell>
          <cell r="J2044">
            <v>6</v>
          </cell>
          <cell r="K2044">
            <v>4</v>
          </cell>
          <cell r="L2044">
            <v>4</v>
          </cell>
          <cell r="M2044">
            <v>3</v>
          </cell>
          <cell r="N2044">
            <v>5</v>
          </cell>
        </row>
        <row r="2045">
          <cell r="A2045">
            <v>2701</v>
          </cell>
          <cell r="B2045">
            <v>7</v>
          </cell>
          <cell r="C2045">
            <v>650</v>
          </cell>
          <cell r="D2045">
            <v>7</v>
          </cell>
          <cell r="E2045">
            <v>187</v>
          </cell>
          <cell r="F2045">
            <v>0</v>
          </cell>
          <cell r="G2045">
            <v>0</v>
          </cell>
          <cell r="H2045">
            <v>0</v>
          </cell>
          <cell r="I2045">
            <v>844</v>
          </cell>
          <cell r="J2045">
            <v>5</v>
          </cell>
          <cell r="K2045">
            <v>4</v>
          </cell>
          <cell r="L2045">
            <v>1</v>
          </cell>
          <cell r="M2045">
            <v>6</v>
          </cell>
          <cell r="N2045">
            <v>8</v>
          </cell>
        </row>
        <row r="2046">
          <cell r="A2046">
            <v>2750</v>
          </cell>
          <cell r="B2046">
            <v>7</v>
          </cell>
          <cell r="C2046">
            <v>650</v>
          </cell>
          <cell r="D2046">
            <v>7</v>
          </cell>
          <cell r="E2046">
            <v>187</v>
          </cell>
          <cell r="F2046">
            <v>0</v>
          </cell>
          <cell r="G2046">
            <v>0</v>
          </cell>
          <cell r="H2046">
            <v>0</v>
          </cell>
          <cell r="I2046">
            <v>844</v>
          </cell>
          <cell r="J2046">
            <v>5</v>
          </cell>
          <cell r="K2046">
            <v>4</v>
          </cell>
          <cell r="L2046">
            <v>1</v>
          </cell>
          <cell r="M2046">
            <v>6</v>
          </cell>
          <cell r="N2046">
            <v>8</v>
          </cell>
        </row>
        <row r="2047">
          <cell r="A2047">
            <v>1979</v>
          </cell>
          <cell r="B2047">
            <v>7</v>
          </cell>
          <cell r="C2047">
            <v>1111</v>
          </cell>
          <cell r="D2047">
            <v>72</v>
          </cell>
          <cell r="E2047">
            <v>845</v>
          </cell>
          <cell r="F2047">
            <v>376</v>
          </cell>
          <cell r="G2047">
            <v>119</v>
          </cell>
          <cell r="H2047">
            <v>185</v>
          </cell>
          <cell r="I2047">
            <v>2337</v>
          </cell>
          <cell r="J2047">
            <v>3</v>
          </cell>
          <cell r="K2047">
            <v>8</v>
          </cell>
          <cell r="L2047">
            <v>8</v>
          </cell>
          <cell r="M2047">
            <v>6</v>
          </cell>
          <cell r="N2047">
            <v>6</v>
          </cell>
        </row>
        <row r="2048">
          <cell r="A2048">
            <v>2047</v>
          </cell>
          <cell r="B2048">
            <v>7</v>
          </cell>
          <cell r="C2048">
            <v>1165</v>
          </cell>
          <cell r="D2048">
            <v>257</v>
          </cell>
          <cell r="E2048">
            <v>1490</v>
          </cell>
          <cell r="F2048">
            <v>294</v>
          </cell>
          <cell r="G2048">
            <v>97</v>
          </cell>
          <cell r="H2048">
            <v>323</v>
          </cell>
          <cell r="I2048">
            <v>2979</v>
          </cell>
          <cell r="J2048">
            <v>1</v>
          </cell>
          <cell r="K2048">
            <v>4</v>
          </cell>
          <cell r="L2048">
            <v>10</v>
          </cell>
          <cell r="M2048">
            <v>8</v>
          </cell>
          <cell r="N2048">
            <v>1</v>
          </cell>
        </row>
        <row r="2049">
          <cell r="A2049">
            <v>1374</v>
          </cell>
          <cell r="B2049">
            <v>7</v>
          </cell>
          <cell r="C2049">
            <v>1252</v>
          </cell>
          <cell r="D2049">
            <v>282</v>
          </cell>
          <cell r="E2049">
            <v>1656</v>
          </cell>
          <cell r="F2049">
            <v>70</v>
          </cell>
          <cell r="G2049">
            <v>282</v>
          </cell>
          <cell r="H2049">
            <v>120</v>
          </cell>
          <cell r="I2049">
            <v>3422</v>
          </cell>
          <cell r="J2049">
            <v>0</v>
          </cell>
          <cell r="K2049">
            <v>5</v>
          </cell>
          <cell r="L2049">
            <v>6</v>
          </cell>
          <cell r="M2049">
            <v>8</v>
          </cell>
          <cell r="N2049">
            <v>1</v>
          </cell>
        </row>
        <row r="2050">
          <cell r="A2050">
            <v>1870</v>
          </cell>
          <cell r="B2050">
            <v>7</v>
          </cell>
          <cell r="C2050">
            <v>2103</v>
          </cell>
          <cell r="D2050">
            <v>148</v>
          </cell>
          <cell r="E2050">
            <v>511</v>
          </cell>
          <cell r="F2050">
            <v>193</v>
          </cell>
          <cell r="G2050">
            <v>89</v>
          </cell>
          <cell r="H2050">
            <v>118</v>
          </cell>
          <cell r="I2050">
            <v>2925</v>
          </cell>
          <cell r="J2050">
            <v>2</v>
          </cell>
          <cell r="K2050">
            <v>2</v>
          </cell>
          <cell r="L2050">
            <v>6</v>
          </cell>
          <cell r="M2050">
            <v>10</v>
          </cell>
          <cell r="N2050">
            <v>5</v>
          </cell>
        </row>
        <row r="2051">
          <cell r="A2051">
            <v>2615</v>
          </cell>
          <cell r="B2051">
            <v>6</v>
          </cell>
          <cell r="C2051">
            <v>38</v>
          </cell>
          <cell r="D2051">
            <v>4</v>
          </cell>
          <cell r="E2051">
            <v>21</v>
          </cell>
          <cell r="F2051">
            <v>17</v>
          </cell>
          <cell r="G2051">
            <v>21</v>
          </cell>
          <cell r="H2051">
            <v>30</v>
          </cell>
          <cell r="I2051">
            <v>73</v>
          </cell>
          <cell r="J2051">
            <v>1</v>
          </cell>
          <cell r="K2051">
            <v>1</v>
          </cell>
          <cell r="L2051">
            <v>0</v>
          </cell>
          <cell r="M2051">
            <v>3</v>
          </cell>
          <cell r="N2051">
            <v>7</v>
          </cell>
        </row>
        <row r="2052">
          <cell r="A2052">
            <v>3122</v>
          </cell>
          <cell r="B2052">
            <v>6</v>
          </cell>
          <cell r="C2052">
            <v>38</v>
          </cell>
          <cell r="D2052">
            <v>4</v>
          </cell>
          <cell r="E2052">
            <v>21</v>
          </cell>
          <cell r="F2052">
            <v>17</v>
          </cell>
          <cell r="G2052">
            <v>21</v>
          </cell>
          <cell r="H2052">
            <v>30</v>
          </cell>
          <cell r="I2052">
            <v>73</v>
          </cell>
          <cell r="J2052">
            <v>1</v>
          </cell>
          <cell r="K2052">
            <v>1</v>
          </cell>
          <cell r="L2052">
            <v>0</v>
          </cell>
          <cell r="M2052">
            <v>3</v>
          </cell>
          <cell r="N2052">
            <v>7</v>
          </cell>
        </row>
        <row r="2053">
          <cell r="A2053">
            <v>1281</v>
          </cell>
          <cell r="B2053">
            <v>6</v>
          </cell>
          <cell r="C2053">
            <v>39</v>
          </cell>
          <cell r="D2053">
            <v>4</v>
          </cell>
          <cell r="E2053">
            <v>13</v>
          </cell>
          <cell r="F2053">
            <v>0</v>
          </cell>
          <cell r="G2053">
            <v>17</v>
          </cell>
          <cell r="H2053">
            <v>35</v>
          </cell>
          <cell r="I2053">
            <v>39</v>
          </cell>
          <cell r="J2053">
            <v>1</v>
          </cell>
          <cell r="K2053">
            <v>0</v>
          </cell>
          <cell r="L2053">
            <v>0</v>
          </cell>
          <cell r="M2053">
            <v>3</v>
          </cell>
          <cell r="N2053">
            <v>6</v>
          </cell>
        </row>
        <row r="2054">
          <cell r="A2054">
            <v>3001</v>
          </cell>
          <cell r="B2054">
            <v>6</v>
          </cell>
          <cell r="C2054">
            <v>39</v>
          </cell>
          <cell r="D2054">
            <v>4</v>
          </cell>
          <cell r="E2054">
            <v>13</v>
          </cell>
          <cell r="F2054">
            <v>0</v>
          </cell>
          <cell r="G2054">
            <v>17</v>
          </cell>
          <cell r="H2054">
            <v>35</v>
          </cell>
          <cell r="I2054">
            <v>39</v>
          </cell>
          <cell r="J2054">
            <v>1</v>
          </cell>
          <cell r="K2054">
            <v>0</v>
          </cell>
          <cell r="L2054">
            <v>0</v>
          </cell>
          <cell r="M2054">
            <v>3</v>
          </cell>
          <cell r="N2054">
            <v>6</v>
          </cell>
        </row>
        <row r="2055">
          <cell r="A2055">
            <v>1307</v>
          </cell>
          <cell r="B2055">
            <v>6</v>
          </cell>
          <cell r="C2055">
            <v>50</v>
          </cell>
          <cell r="D2055">
            <v>0</v>
          </cell>
          <cell r="E2055">
            <v>9</v>
          </cell>
          <cell r="F2055">
            <v>0</v>
          </cell>
          <cell r="G2055">
            <v>0</v>
          </cell>
          <cell r="H2055">
            <v>3</v>
          </cell>
          <cell r="I2055">
            <v>56</v>
          </cell>
          <cell r="J2055">
            <v>1</v>
          </cell>
          <cell r="K2055">
            <v>1</v>
          </cell>
          <cell r="L2055">
            <v>0</v>
          </cell>
          <cell r="M2055">
            <v>2</v>
          </cell>
          <cell r="N2055">
            <v>7</v>
          </cell>
        </row>
        <row r="2056">
          <cell r="A2056">
            <v>1486</v>
          </cell>
          <cell r="B2056">
            <v>6</v>
          </cell>
          <cell r="C2056">
            <v>82</v>
          </cell>
          <cell r="D2056">
            <v>184</v>
          </cell>
          <cell r="E2056">
            <v>107</v>
          </cell>
          <cell r="F2056">
            <v>102</v>
          </cell>
          <cell r="G2056">
            <v>317</v>
          </cell>
          <cell r="H2056">
            <v>553</v>
          </cell>
          <cell r="I2056">
            <v>241</v>
          </cell>
          <cell r="J2056">
            <v>1</v>
          </cell>
          <cell r="K2056">
            <v>4</v>
          </cell>
          <cell r="L2056">
            <v>1</v>
          </cell>
          <cell r="M2056">
            <v>3</v>
          </cell>
          <cell r="N2056">
            <v>8</v>
          </cell>
        </row>
        <row r="2057">
          <cell r="A2057">
            <v>2018</v>
          </cell>
          <cell r="B2057">
            <v>6</v>
          </cell>
          <cell r="C2057">
            <v>214</v>
          </cell>
          <cell r="D2057">
            <v>0</v>
          </cell>
          <cell r="E2057">
            <v>50</v>
          </cell>
          <cell r="F2057">
            <v>0</v>
          </cell>
          <cell r="G2057">
            <v>0</v>
          </cell>
          <cell r="H2057">
            <v>25</v>
          </cell>
          <cell r="I2057">
            <v>240</v>
          </cell>
          <cell r="J2057">
            <v>3</v>
          </cell>
          <cell r="K2057">
            <v>2</v>
          </cell>
          <cell r="L2057">
            <v>0</v>
          </cell>
          <cell r="M2057">
            <v>4</v>
          </cell>
          <cell r="N2057">
            <v>7</v>
          </cell>
        </row>
        <row r="2058">
          <cell r="A2058">
            <v>2979</v>
          </cell>
          <cell r="B2058">
            <v>6</v>
          </cell>
          <cell r="C2058">
            <v>214</v>
          </cell>
          <cell r="D2058">
            <v>0</v>
          </cell>
          <cell r="E2058">
            <v>50</v>
          </cell>
          <cell r="F2058">
            <v>0</v>
          </cell>
          <cell r="G2058">
            <v>0</v>
          </cell>
          <cell r="H2058">
            <v>25</v>
          </cell>
          <cell r="I2058">
            <v>240</v>
          </cell>
          <cell r="J2058">
            <v>3</v>
          </cell>
          <cell r="K2058">
            <v>2</v>
          </cell>
          <cell r="L2058">
            <v>0</v>
          </cell>
          <cell r="M2058">
            <v>4</v>
          </cell>
          <cell r="N2058">
            <v>7</v>
          </cell>
        </row>
        <row r="2059">
          <cell r="A2059">
            <v>2680</v>
          </cell>
          <cell r="B2059">
            <v>6</v>
          </cell>
          <cell r="C2059">
            <v>253</v>
          </cell>
          <cell r="D2059">
            <v>22</v>
          </cell>
          <cell r="E2059">
            <v>250</v>
          </cell>
          <cell r="F2059">
            <v>7</v>
          </cell>
          <cell r="G2059">
            <v>11</v>
          </cell>
          <cell r="H2059">
            <v>11</v>
          </cell>
          <cell r="I2059">
            <v>532</v>
          </cell>
          <cell r="J2059">
            <v>3</v>
          </cell>
          <cell r="K2059">
            <v>3</v>
          </cell>
          <cell r="L2059">
            <v>1</v>
          </cell>
          <cell r="M2059">
            <v>4</v>
          </cell>
          <cell r="N2059">
            <v>7</v>
          </cell>
        </row>
        <row r="2060">
          <cell r="A2060">
            <v>1620</v>
          </cell>
          <cell r="B2060">
            <v>6</v>
          </cell>
          <cell r="C2060">
            <v>336</v>
          </cell>
          <cell r="D2060">
            <v>286</v>
          </cell>
          <cell r="E2060">
            <v>192</v>
          </cell>
          <cell r="F2060">
            <v>22</v>
          </cell>
          <cell r="G2060">
            <v>122</v>
          </cell>
          <cell r="H2060">
            <v>133</v>
          </cell>
          <cell r="I2060">
            <v>826</v>
          </cell>
          <cell r="J2060">
            <v>1</v>
          </cell>
          <cell r="K2060">
            <v>4</v>
          </cell>
          <cell r="L2060">
            <v>2</v>
          </cell>
          <cell r="M2060">
            <v>7</v>
          </cell>
          <cell r="N2060">
            <v>4</v>
          </cell>
        </row>
        <row r="2061">
          <cell r="A2061">
            <v>2718</v>
          </cell>
          <cell r="B2061">
            <v>6</v>
          </cell>
          <cell r="C2061">
            <v>734</v>
          </cell>
          <cell r="D2061">
            <v>56</v>
          </cell>
          <cell r="E2061">
            <v>1819</v>
          </cell>
          <cell r="F2061">
            <v>199</v>
          </cell>
          <cell r="G2061">
            <v>63</v>
          </cell>
          <cell r="H2061">
            <v>463</v>
          </cell>
          <cell r="I2061">
            <v>2408</v>
          </cell>
          <cell r="J2061">
            <v>1</v>
          </cell>
          <cell r="K2061">
            <v>6</v>
          </cell>
          <cell r="L2061">
            <v>5</v>
          </cell>
          <cell r="M2061">
            <v>13</v>
          </cell>
          <cell r="N2061">
            <v>4</v>
          </cell>
        </row>
        <row r="2062">
          <cell r="A2062">
            <v>1602</v>
          </cell>
          <cell r="B2062">
            <v>6</v>
          </cell>
          <cell r="C2062">
            <v>765</v>
          </cell>
          <cell r="D2062">
            <v>34</v>
          </cell>
          <cell r="E2062">
            <v>355</v>
          </cell>
          <cell r="F2062">
            <v>81</v>
          </cell>
          <cell r="G2062">
            <v>47</v>
          </cell>
          <cell r="H2062">
            <v>111</v>
          </cell>
          <cell r="I2062">
            <v>1172</v>
          </cell>
          <cell r="J2062">
            <v>5</v>
          </cell>
          <cell r="K2062">
            <v>1</v>
          </cell>
          <cell r="L2062">
            <v>2</v>
          </cell>
          <cell r="M2062">
            <v>9</v>
          </cell>
          <cell r="N2062">
            <v>2</v>
          </cell>
        </row>
        <row r="2063">
          <cell r="A2063">
            <v>1495</v>
          </cell>
          <cell r="B2063">
            <v>6</v>
          </cell>
          <cell r="C2063">
            <v>865</v>
          </cell>
          <cell r="D2063">
            <v>221</v>
          </cell>
          <cell r="E2063">
            <v>799</v>
          </cell>
          <cell r="F2063">
            <v>229</v>
          </cell>
          <cell r="G2063">
            <v>154</v>
          </cell>
          <cell r="H2063">
            <v>242</v>
          </cell>
          <cell r="I2063">
            <v>2026</v>
          </cell>
          <cell r="J2063">
            <v>1</v>
          </cell>
          <cell r="K2063">
            <v>6</v>
          </cell>
          <cell r="L2063">
            <v>4</v>
          </cell>
          <cell r="M2063">
            <v>12</v>
          </cell>
          <cell r="N2063">
            <v>3</v>
          </cell>
        </row>
        <row r="2064">
          <cell r="A2064">
            <v>2180</v>
          </cell>
          <cell r="B2064">
            <v>6</v>
          </cell>
          <cell r="C2064">
            <v>917</v>
          </cell>
          <cell r="D2064">
            <v>382</v>
          </cell>
          <cell r="E2064">
            <v>304</v>
          </cell>
          <cell r="F2064">
            <v>697</v>
          </cell>
          <cell r="G2064">
            <v>406</v>
          </cell>
          <cell r="H2064">
            <v>178</v>
          </cell>
          <cell r="I2064">
            <v>2528</v>
          </cell>
          <cell r="J2064">
            <v>3</v>
          </cell>
          <cell r="K2064">
            <v>6</v>
          </cell>
          <cell r="L2064">
            <v>6</v>
          </cell>
          <cell r="M2064">
            <v>12</v>
          </cell>
          <cell r="N2064">
            <v>5</v>
          </cell>
        </row>
        <row r="2065">
          <cell r="A2065">
            <v>2761</v>
          </cell>
          <cell r="B2065">
            <v>6</v>
          </cell>
          <cell r="C2065">
            <v>1142</v>
          </cell>
          <cell r="D2065">
            <v>0</v>
          </cell>
          <cell r="E2065">
            <v>115</v>
          </cell>
          <cell r="F2065">
            <v>33</v>
          </cell>
          <cell r="G2065">
            <v>24</v>
          </cell>
          <cell r="H2065">
            <v>210</v>
          </cell>
          <cell r="I2065">
            <v>1105</v>
          </cell>
          <cell r="J2065">
            <v>5</v>
          </cell>
          <cell r="K2065">
            <v>6</v>
          </cell>
          <cell r="L2065">
            <v>3</v>
          </cell>
          <cell r="M2065">
            <v>6</v>
          </cell>
          <cell r="N2065">
            <v>6</v>
          </cell>
        </row>
        <row r="2066">
          <cell r="A2066">
            <v>2694</v>
          </cell>
          <cell r="B2066">
            <v>6</v>
          </cell>
          <cell r="C2066">
            <v>1296</v>
          </cell>
          <cell r="D2066">
            <v>171</v>
          </cell>
          <cell r="E2066">
            <v>516</v>
          </cell>
          <cell r="F2066">
            <v>28</v>
          </cell>
          <cell r="G2066">
            <v>149</v>
          </cell>
          <cell r="H2066">
            <v>300</v>
          </cell>
          <cell r="I2066">
            <v>1859</v>
          </cell>
          <cell r="J2066">
            <v>4</v>
          </cell>
          <cell r="K2066">
            <v>7</v>
          </cell>
          <cell r="L2066">
            <v>5</v>
          </cell>
          <cell r="M2066">
            <v>9</v>
          </cell>
          <cell r="N2066">
            <v>6</v>
          </cell>
        </row>
        <row r="2067">
          <cell r="A2067">
            <v>1341</v>
          </cell>
          <cell r="B2067">
            <v>6</v>
          </cell>
          <cell r="C2067">
            <v>1380</v>
          </cell>
          <cell r="D2067">
            <v>157</v>
          </cell>
          <cell r="E2067">
            <v>1932</v>
          </cell>
          <cell r="F2067">
            <v>207</v>
          </cell>
          <cell r="G2067">
            <v>315</v>
          </cell>
          <cell r="H2067">
            <v>118</v>
          </cell>
          <cell r="I2067">
            <v>3873</v>
          </cell>
          <cell r="J2067">
            <v>1</v>
          </cell>
          <cell r="K2067">
            <v>3</v>
          </cell>
          <cell r="L2067">
            <v>3</v>
          </cell>
          <cell r="M2067">
            <v>8</v>
          </cell>
          <cell r="N2067">
            <v>1</v>
          </cell>
        </row>
        <row r="2068">
          <cell r="A2068">
            <v>1748</v>
          </cell>
          <cell r="B2068">
            <v>6</v>
          </cell>
          <cell r="C2068">
            <v>1477</v>
          </cell>
          <cell r="D2068">
            <v>241</v>
          </cell>
          <cell r="E2068">
            <v>723</v>
          </cell>
          <cell r="F2068">
            <v>315</v>
          </cell>
          <cell r="G2068">
            <v>330</v>
          </cell>
          <cell r="H2068">
            <v>300</v>
          </cell>
          <cell r="I2068">
            <v>2786</v>
          </cell>
          <cell r="J2068">
            <v>1</v>
          </cell>
          <cell r="K2068">
            <v>11</v>
          </cell>
          <cell r="L2068">
            <v>5</v>
          </cell>
          <cell r="M2068">
            <v>12</v>
          </cell>
          <cell r="N2068">
            <v>6</v>
          </cell>
        </row>
        <row r="2069">
          <cell r="A2069">
            <v>1910</v>
          </cell>
          <cell r="B2069">
            <v>6</v>
          </cell>
          <cell r="C2069">
            <v>1871</v>
          </cell>
          <cell r="D2069">
            <v>197</v>
          </cell>
          <cell r="E2069">
            <v>1147</v>
          </cell>
          <cell r="F2069">
            <v>42</v>
          </cell>
          <cell r="G2069">
            <v>32</v>
          </cell>
          <cell r="H2069">
            <v>197</v>
          </cell>
          <cell r="I2069">
            <v>3092</v>
          </cell>
          <cell r="J2069">
            <v>1</v>
          </cell>
          <cell r="K2069">
            <v>6</v>
          </cell>
          <cell r="L2069">
            <v>9</v>
          </cell>
          <cell r="M2069">
            <v>5</v>
          </cell>
          <cell r="N2069">
            <v>3</v>
          </cell>
        </row>
        <row r="2070">
          <cell r="A2070">
            <v>3056</v>
          </cell>
          <cell r="B2070">
            <v>6</v>
          </cell>
          <cell r="C2070">
            <v>1881</v>
          </cell>
          <cell r="D2070">
            <v>164</v>
          </cell>
          <cell r="E2070">
            <v>856</v>
          </cell>
          <cell r="F2070">
            <v>257</v>
          </cell>
          <cell r="G2070">
            <v>164</v>
          </cell>
          <cell r="H2070">
            <v>97</v>
          </cell>
          <cell r="I2070">
            <v>3226</v>
          </cell>
          <cell r="J2070">
            <v>1</v>
          </cell>
          <cell r="K2070">
            <v>6</v>
          </cell>
          <cell r="L2070">
            <v>9</v>
          </cell>
          <cell r="M2070">
            <v>7</v>
          </cell>
          <cell r="N2070">
            <v>2</v>
          </cell>
        </row>
        <row r="2071">
          <cell r="A2071">
            <v>1971</v>
          </cell>
          <cell r="B2071">
            <v>6</v>
          </cell>
          <cell r="C2071">
            <v>2809</v>
          </cell>
          <cell r="D2071">
            <v>37</v>
          </cell>
          <cell r="E2071">
            <v>674</v>
          </cell>
          <cell r="F2071">
            <v>98</v>
          </cell>
          <cell r="G2071">
            <v>150</v>
          </cell>
          <cell r="H2071">
            <v>111</v>
          </cell>
          <cell r="I2071">
            <v>3656</v>
          </cell>
          <cell r="J2071">
            <v>1</v>
          </cell>
          <cell r="K2071">
            <v>2</v>
          </cell>
          <cell r="L2071">
            <v>4</v>
          </cell>
          <cell r="M2071">
            <v>10</v>
          </cell>
          <cell r="N2071">
            <v>1</v>
          </cell>
        </row>
        <row r="2072">
          <cell r="A2072">
            <v>1076</v>
          </cell>
          <cell r="B2072">
            <v>5</v>
          </cell>
          <cell r="C2072">
            <v>19</v>
          </cell>
          <cell r="D2072">
            <v>5</v>
          </cell>
          <cell r="E2072">
            <v>24</v>
          </cell>
          <cell r="F2072">
            <v>10</v>
          </cell>
          <cell r="G2072">
            <v>0</v>
          </cell>
          <cell r="H2072">
            <v>19</v>
          </cell>
          <cell r="I2072">
            <v>38</v>
          </cell>
          <cell r="J2072">
            <v>1</v>
          </cell>
          <cell r="K2072">
            <v>1</v>
          </cell>
          <cell r="L2072">
            <v>0</v>
          </cell>
          <cell r="M2072">
            <v>2</v>
          </cell>
          <cell r="N2072">
            <v>7</v>
          </cell>
        </row>
        <row r="2073">
          <cell r="A2073">
            <v>1766</v>
          </cell>
          <cell r="B2073">
            <v>5</v>
          </cell>
          <cell r="C2073">
            <v>24</v>
          </cell>
          <cell r="D2073">
            <v>71</v>
          </cell>
          <cell r="E2073">
            <v>29</v>
          </cell>
          <cell r="F2073">
            <v>18</v>
          </cell>
          <cell r="G2073">
            <v>94</v>
          </cell>
          <cell r="H2073">
            <v>100</v>
          </cell>
          <cell r="I2073">
            <v>136</v>
          </cell>
          <cell r="J2073">
            <v>2</v>
          </cell>
          <cell r="K2073">
            <v>2</v>
          </cell>
          <cell r="L2073">
            <v>0</v>
          </cell>
          <cell r="M2073">
            <v>3</v>
          </cell>
          <cell r="N2073">
            <v>7</v>
          </cell>
        </row>
        <row r="2074">
          <cell r="A2074">
            <v>3074</v>
          </cell>
          <cell r="B2074">
            <v>5</v>
          </cell>
          <cell r="C2074">
            <v>24</v>
          </cell>
          <cell r="D2074">
            <v>71</v>
          </cell>
          <cell r="E2074">
            <v>29</v>
          </cell>
          <cell r="F2074">
            <v>18</v>
          </cell>
          <cell r="G2074">
            <v>94</v>
          </cell>
          <cell r="H2074">
            <v>100</v>
          </cell>
          <cell r="I2074">
            <v>136</v>
          </cell>
          <cell r="J2074">
            <v>2</v>
          </cell>
          <cell r="K2074">
            <v>2</v>
          </cell>
          <cell r="L2074">
            <v>0</v>
          </cell>
          <cell r="M2074">
            <v>3</v>
          </cell>
          <cell r="N2074">
            <v>7</v>
          </cell>
        </row>
        <row r="2075">
          <cell r="A2075">
            <v>2357</v>
          </cell>
          <cell r="B2075">
            <v>5</v>
          </cell>
          <cell r="C2075">
            <v>28</v>
          </cell>
          <cell r="D2075">
            <v>74</v>
          </cell>
          <cell r="E2075">
            <v>80</v>
          </cell>
          <cell r="F2075">
            <v>0</v>
          </cell>
          <cell r="G2075">
            <v>28</v>
          </cell>
          <cell r="H2075">
            <v>176</v>
          </cell>
          <cell r="I2075">
            <v>34</v>
          </cell>
          <cell r="J2075">
            <v>2</v>
          </cell>
          <cell r="K2075">
            <v>2</v>
          </cell>
          <cell r="L2075">
            <v>1</v>
          </cell>
          <cell r="M2075">
            <v>2</v>
          </cell>
          <cell r="N2075">
            <v>6</v>
          </cell>
        </row>
        <row r="2076">
          <cell r="A2076">
            <v>1193</v>
          </cell>
          <cell r="B2076">
            <v>5</v>
          </cell>
          <cell r="C2076">
            <v>38</v>
          </cell>
          <cell r="D2076">
            <v>25</v>
          </cell>
          <cell r="E2076">
            <v>6</v>
          </cell>
          <cell r="F2076">
            <v>44</v>
          </cell>
          <cell r="G2076">
            <v>13</v>
          </cell>
          <cell r="H2076">
            <v>94</v>
          </cell>
          <cell r="I2076">
            <v>31</v>
          </cell>
          <cell r="J2076">
            <v>1</v>
          </cell>
          <cell r="K2076">
            <v>0</v>
          </cell>
          <cell r="L2076">
            <v>1</v>
          </cell>
          <cell r="M2076">
            <v>2</v>
          </cell>
          <cell r="N2076">
            <v>6</v>
          </cell>
        </row>
        <row r="2077">
          <cell r="A2077">
            <v>2522</v>
          </cell>
          <cell r="B2077">
            <v>5</v>
          </cell>
          <cell r="C2077">
            <v>43</v>
          </cell>
          <cell r="D2077">
            <v>51</v>
          </cell>
          <cell r="E2077">
            <v>51</v>
          </cell>
          <cell r="F2077">
            <v>107</v>
          </cell>
          <cell r="G2077">
            <v>4</v>
          </cell>
          <cell r="H2077">
            <v>86</v>
          </cell>
          <cell r="I2077">
            <v>172</v>
          </cell>
          <cell r="J2077">
            <v>1</v>
          </cell>
          <cell r="K2077">
            <v>2</v>
          </cell>
          <cell r="L2077">
            <v>0</v>
          </cell>
          <cell r="M2077">
            <v>3</v>
          </cell>
          <cell r="N2077">
            <v>6</v>
          </cell>
        </row>
        <row r="2078">
          <cell r="A2078">
            <v>2280</v>
          </cell>
          <cell r="B2078">
            <v>5</v>
          </cell>
          <cell r="C2078">
            <v>86</v>
          </cell>
          <cell r="D2078">
            <v>72</v>
          </cell>
          <cell r="E2078">
            <v>57</v>
          </cell>
          <cell r="F2078">
            <v>186</v>
          </cell>
          <cell r="G2078">
            <v>57</v>
          </cell>
          <cell r="H2078">
            <v>358</v>
          </cell>
          <cell r="I2078">
            <v>100</v>
          </cell>
          <cell r="J2078">
            <v>4</v>
          </cell>
          <cell r="K2078">
            <v>2</v>
          </cell>
          <cell r="L2078">
            <v>1</v>
          </cell>
          <cell r="M2078">
            <v>3</v>
          </cell>
          <cell r="N2078">
            <v>6</v>
          </cell>
        </row>
        <row r="2079">
          <cell r="A2079">
            <v>2673</v>
          </cell>
          <cell r="B2079">
            <v>5</v>
          </cell>
          <cell r="C2079">
            <v>99</v>
          </cell>
          <cell r="D2079">
            <v>0</v>
          </cell>
          <cell r="E2079">
            <v>7</v>
          </cell>
          <cell r="F2079">
            <v>0</v>
          </cell>
          <cell r="G2079">
            <v>0</v>
          </cell>
          <cell r="H2079">
            <v>3</v>
          </cell>
          <cell r="I2079">
            <v>102</v>
          </cell>
          <cell r="J2079">
            <v>1</v>
          </cell>
          <cell r="K2079">
            <v>1</v>
          </cell>
          <cell r="L2079">
            <v>0</v>
          </cell>
          <cell r="M2079">
            <v>3</v>
          </cell>
          <cell r="N2079">
            <v>7</v>
          </cell>
        </row>
        <row r="2080">
          <cell r="A2080">
            <v>2516</v>
          </cell>
          <cell r="B2080">
            <v>5</v>
          </cell>
          <cell r="C2080">
            <v>136</v>
          </cell>
          <cell r="D2080">
            <v>17</v>
          </cell>
          <cell r="E2080">
            <v>99</v>
          </cell>
          <cell r="F2080">
            <v>17</v>
          </cell>
          <cell r="G2080">
            <v>8</v>
          </cell>
          <cell r="H2080">
            <v>21</v>
          </cell>
          <cell r="I2080">
            <v>256</v>
          </cell>
          <cell r="J2080">
            <v>2</v>
          </cell>
          <cell r="K2080">
            <v>3</v>
          </cell>
          <cell r="L2080">
            <v>0</v>
          </cell>
          <cell r="M2080">
            <v>4</v>
          </cell>
          <cell r="N2080">
            <v>7</v>
          </cell>
        </row>
        <row r="2081">
          <cell r="A2081">
            <v>1239</v>
          </cell>
          <cell r="B2081">
            <v>5</v>
          </cell>
          <cell r="C2081">
            <v>332</v>
          </cell>
          <cell r="D2081">
            <v>292</v>
          </cell>
          <cell r="E2081">
            <v>876</v>
          </cell>
          <cell r="F2081">
            <v>63</v>
          </cell>
          <cell r="G2081">
            <v>339</v>
          </cell>
          <cell r="H2081">
            <v>292</v>
          </cell>
          <cell r="I2081">
            <v>1611</v>
          </cell>
          <cell r="J2081">
            <v>1</v>
          </cell>
          <cell r="K2081">
            <v>6</v>
          </cell>
          <cell r="L2081">
            <v>9</v>
          </cell>
          <cell r="M2081">
            <v>13</v>
          </cell>
          <cell r="N2081">
            <v>2</v>
          </cell>
        </row>
        <row r="2082">
          <cell r="A2082">
            <v>1840</v>
          </cell>
          <cell r="B2082">
            <v>5</v>
          </cell>
          <cell r="C2082">
            <v>1300</v>
          </cell>
          <cell r="D2082">
            <v>43</v>
          </cell>
          <cell r="E2082">
            <v>758</v>
          </cell>
          <cell r="F2082">
            <v>63</v>
          </cell>
          <cell r="G2082">
            <v>65</v>
          </cell>
          <cell r="H2082">
            <v>72</v>
          </cell>
          <cell r="I2082">
            <v>2158</v>
          </cell>
          <cell r="J2082">
            <v>1</v>
          </cell>
          <cell r="K2082">
            <v>6</v>
          </cell>
          <cell r="L2082">
            <v>9</v>
          </cell>
          <cell r="M2082">
            <v>10</v>
          </cell>
          <cell r="N2082">
            <v>2</v>
          </cell>
        </row>
        <row r="2083">
          <cell r="A2083">
            <v>2663</v>
          </cell>
          <cell r="B2083">
            <v>5</v>
          </cell>
          <cell r="C2083">
            <v>1338</v>
          </cell>
          <cell r="D2083">
            <v>71</v>
          </cell>
          <cell r="E2083">
            <v>559</v>
          </cell>
          <cell r="F2083">
            <v>315</v>
          </cell>
          <cell r="G2083">
            <v>217</v>
          </cell>
          <cell r="H2083">
            <v>217</v>
          </cell>
          <cell r="I2083">
            <v>2282</v>
          </cell>
          <cell r="J2083">
            <v>4</v>
          </cell>
          <cell r="K2083">
            <v>8</v>
          </cell>
          <cell r="L2083">
            <v>3</v>
          </cell>
          <cell r="M2083">
            <v>12</v>
          </cell>
          <cell r="N2083">
            <v>6</v>
          </cell>
        </row>
        <row r="2084">
          <cell r="A2084">
            <v>3003</v>
          </cell>
          <cell r="B2084">
            <v>5</v>
          </cell>
          <cell r="C2084">
            <v>1562</v>
          </cell>
          <cell r="D2084">
            <v>24</v>
          </cell>
          <cell r="E2084">
            <v>670</v>
          </cell>
          <cell r="F2084">
            <v>96</v>
          </cell>
          <cell r="G2084">
            <v>147</v>
          </cell>
          <cell r="H2084">
            <v>126</v>
          </cell>
          <cell r="I2084">
            <v>2373</v>
          </cell>
          <cell r="J2084">
            <v>4</v>
          </cell>
          <cell r="K2084">
            <v>10</v>
          </cell>
          <cell r="L2084">
            <v>5</v>
          </cell>
          <cell r="M2084">
            <v>7</v>
          </cell>
          <cell r="N2084">
            <v>8</v>
          </cell>
        </row>
        <row r="2085">
          <cell r="A2085">
            <v>3063</v>
          </cell>
          <cell r="B2085">
            <v>5</v>
          </cell>
          <cell r="C2085">
            <v>1562</v>
          </cell>
          <cell r="D2085">
            <v>24</v>
          </cell>
          <cell r="E2085">
            <v>670</v>
          </cell>
          <cell r="F2085">
            <v>96</v>
          </cell>
          <cell r="G2085">
            <v>147</v>
          </cell>
          <cell r="H2085">
            <v>126</v>
          </cell>
          <cell r="I2085">
            <v>2373</v>
          </cell>
          <cell r="J2085">
            <v>4</v>
          </cell>
          <cell r="K2085">
            <v>10</v>
          </cell>
          <cell r="L2085">
            <v>5</v>
          </cell>
          <cell r="M2085">
            <v>7</v>
          </cell>
          <cell r="N2085">
            <v>8</v>
          </cell>
        </row>
        <row r="2086">
          <cell r="A2086">
            <v>2504</v>
          </cell>
          <cell r="B2086">
            <v>5</v>
          </cell>
          <cell r="C2086">
            <v>1843</v>
          </cell>
          <cell r="D2086">
            <v>113</v>
          </cell>
          <cell r="E2086">
            <v>1317</v>
          </cell>
          <cell r="F2086">
            <v>99</v>
          </cell>
          <cell r="G2086">
            <v>414</v>
          </cell>
          <cell r="H2086">
            <v>113</v>
          </cell>
          <cell r="I2086">
            <v>3673</v>
          </cell>
          <cell r="J2086">
            <v>1</v>
          </cell>
          <cell r="K2086">
            <v>4</v>
          </cell>
          <cell r="L2086">
            <v>6</v>
          </cell>
          <cell r="M2086">
            <v>4</v>
          </cell>
          <cell r="N2086">
            <v>3</v>
          </cell>
        </row>
        <row r="2087">
          <cell r="A2087">
            <v>2257</v>
          </cell>
          <cell r="B2087">
            <v>4</v>
          </cell>
          <cell r="C2087">
            <v>11</v>
          </cell>
          <cell r="D2087">
            <v>7</v>
          </cell>
          <cell r="E2087">
            <v>40</v>
          </cell>
          <cell r="F2087">
            <v>7</v>
          </cell>
          <cell r="G2087">
            <v>7</v>
          </cell>
          <cell r="H2087">
            <v>37</v>
          </cell>
          <cell r="I2087">
            <v>37</v>
          </cell>
          <cell r="J2087">
            <v>1</v>
          </cell>
          <cell r="K2087">
            <v>1</v>
          </cell>
          <cell r="L2087">
            <v>0</v>
          </cell>
          <cell r="M2087">
            <v>2</v>
          </cell>
          <cell r="N2087">
            <v>6</v>
          </cell>
        </row>
        <row r="2088">
          <cell r="A2088">
            <v>1041</v>
          </cell>
          <cell r="B2088">
            <v>4</v>
          </cell>
          <cell r="C2088">
            <v>50</v>
          </cell>
          <cell r="D2088">
            <v>0</v>
          </cell>
          <cell r="E2088">
            <v>33</v>
          </cell>
          <cell r="F2088">
            <v>17</v>
          </cell>
          <cell r="G2088">
            <v>6</v>
          </cell>
          <cell r="H2088">
            <v>17</v>
          </cell>
          <cell r="I2088">
            <v>89</v>
          </cell>
          <cell r="J2088">
            <v>1</v>
          </cell>
          <cell r="K2088">
            <v>0</v>
          </cell>
          <cell r="L2088">
            <v>0</v>
          </cell>
          <cell r="M2088">
            <v>3</v>
          </cell>
          <cell r="N2088">
            <v>5</v>
          </cell>
        </row>
        <row r="2089">
          <cell r="A2089">
            <v>2960</v>
          </cell>
          <cell r="B2089">
            <v>4</v>
          </cell>
          <cell r="C2089">
            <v>50</v>
          </cell>
          <cell r="D2089">
            <v>0</v>
          </cell>
          <cell r="E2089">
            <v>33</v>
          </cell>
          <cell r="F2089">
            <v>17</v>
          </cell>
          <cell r="G2089">
            <v>6</v>
          </cell>
          <cell r="H2089">
            <v>17</v>
          </cell>
          <cell r="I2089">
            <v>89</v>
          </cell>
          <cell r="J2089">
            <v>1</v>
          </cell>
          <cell r="K2089">
            <v>0</v>
          </cell>
          <cell r="L2089">
            <v>0</v>
          </cell>
          <cell r="M2089">
            <v>3</v>
          </cell>
          <cell r="N2089">
            <v>5</v>
          </cell>
        </row>
        <row r="2090">
          <cell r="A2090">
            <v>2552</v>
          </cell>
          <cell r="B2090">
            <v>4</v>
          </cell>
          <cell r="C2090">
            <v>112</v>
          </cell>
          <cell r="D2090">
            <v>10</v>
          </cell>
          <cell r="E2090">
            <v>215</v>
          </cell>
          <cell r="F2090">
            <v>32</v>
          </cell>
          <cell r="G2090">
            <v>26</v>
          </cell>
          <cell r="H2090">
            <v>77</v>
          </cell>
          <cell r="I2090">
            <v>318</v>
          </cell>
          <cell r="J2090">
            <v>1</v>
          </cell>
          <cell r="K2090">
            <v>3</v>
          </cell>
          <cell r="L2090">
            <v>1</v>
          </cell>
          <cell r="M2090">
            <v>3</v>
          </cell>
          <cell r="N2090">
            <v>6</v>
          </cell>
        </row>
        <row r="2091">
          <cell r="A2091">
            <v>1544</v>
          </cell>
          <cell r="B2091">
            <v>4</v>
          </cell>
          <cell r="C2091">
            <v>121</v>
          </cell>
          <cell r="D2091">
            <v>32</v>
          </cell>
          <cell r="E2091">
            <v>48</v>
          </cell>
          <cell r="F2091">
            <v>32</v>
          </cell>
          <cell r="G2091">
            <v>32</v>
          </cell>
          <cell r="H2091">
            <v>48</v>
          </cell>
          <cell r="I2091">
            <v>217</v>
          </cell>
          <cell r="J2091">
            <v>1</v>
          </cell>
          <cell r="K2091">
            <v>2</v>
          </cell>
          <cell r="L2091">
            <v>0</v>
          </cell>
          <cell r="M2091">
            <v>4</v>
          </cell>
          <cell r="N2091">
            <v>5</v>
          </cell>
        </row>
        <row r="2092">
          <cell r="A2092">
            <v>2493</v>
          </cell>
          <cell r="B2092">
            <v>4</v>
          </cell>
          <cell r="C2092">
            <v>121</v>
          </cell>
          <cell r="D2092">
            <v>32</v>
          </cell>
          <cell r="E2092">
            <v>48</v>
          </cell>
          <cell r="F2092">
            <v>32</v>
          </cell>
          <cell r="G2092">
            <v>32</v>
          </cell>
          <cell r="H2092">
            <v>48</v>
          </cell>
          <cell r="I2092">
            <v>217</v>
          </cell>
          <cell r="J2092">
            <v>1</v>
          </cell>
          <cell r="K2092">
            <v>2</v>
          </cell>
          <cell r="L2092">
            <v>0</v>
          </cell>
          <cell r="M2092">
            <v>4</v>
          </cell>
          <cell r="N2092">
            <v>5</v>
          </cell>
        </row>
        <row r="2093">
          <cell r="A2093">
            <v>1161</v>
          </cell>
          <cell r="B2093">
            <v>4</v>
          </cell>
          <cell r="C2093">
            <v>253</v>
          </cell>
          <cell r="D2093">
            <v>21</v>
          </cell>
          <cell r="E2093">
            <v>72</v>
          </cell>
          <cell r="F2093">
            <v>6</v>
          </cell>
          <cell r="G2093">
            <v>9</v>
          </cell>
          <cell r="H2093">
            <v>81</v>
          </cell>
          <cell r="I2093">
            <v>280</v>
          </cell>
          <cell r="J2093">
            <v>1</v>
          </cell>
          <cell r="K2093">
            <v>3</v>
          </cell>
          <cell r="L2093">
            <v>1</v>
          </cell>
          <cell r="M2093">
            <v>3</v>
          </cell>
          <cell r="N2093">
            <v>6</v>
          </cell>
        </row>
        <row r="2094">
          <cell r="A2094">
            <v>2378</v>
          </cell>
          <cell r="B2094">
            <v>4</v>
          </cell>
          <cell r="C2094">
            <v>354</v>
          </cell>
          <cell r="D2094">
            <v>4</v>
          </cell>
          <cell r="E2094">
            <v>150</v>
          </cell>
          <cell r="F2094">
            <v>22</v>
          </cell>
          <cell r="G2094">
            <v>7</v>
          </cell>
          <cell r="H2094">
            <v>150</v>
          </cell>
          <cell r="I2094">
            <v>387</v>
          </cell>
          <cell r="J2094">
            <v>2</v>
          </cell>
          <cell r="K2094">
            <v>4</v>
          </cell>
          <cell r="L2094">
            <v>1</v>
          </cell>
          <cell r="M2094">
            <v>3</v>
          </cell>
          <cell r="N2094">
            <v>7</v>
          </cell>
        </row>
        <row r="2095">
          <cell r="A2095">
            <v>1538</v>
          </cell>
          <cell r="B2095">
            <v>4</v>
          </cell>
          <cell r="C2095">
            <v>398</v>
          </cell>
          <cell r="D2095">
            <v>62</v>
          </cell>
          <cell r="E2095">
            <v>1156</v>
          </cell>
          <cell r="F2095">
            <v>247</v>
          </cell>
          <cell r="G2095">
            <v>274</v>
          </cell>
          <cell r="H2095">
            <v>105</v>
          </cell>
          <cell r="I2095">
            <v>2033</v>
          </cell>
          <cell r="J2095">
            <v>1</v>
          </cell>
          <cell r="K2095">
            <v>3</v>
          </cell>
          <cell r="L2095">
            <v>8</v>
          </cell>
          <cell r="M2095">
            <v>13</v>
          </cell>
          <cell r="N2095">
            <v>1</v>
          </cell>
        </row>
        <row r="2096">
          <cell r="A2096">
            <v>1026</v>
          </cell>
          <cell r="B2096">
            <v>4</v>
          </cell>
          <cell r="C2096">
            <v>497</v>
          </cell>
          <cell r="D2096">
            <v>11</v>
          </cell>
          <cell r="E2096">
            <v>86</v>
          </cell>
          <cell r="F2096">
            <v>9</v>
          </cell>
          <cell r="G2096">
            <v>17</v>
          </cell>
          <cell r="H2096">
            <v>118</v>
          </cell>
          <cell r="I2096">
            <v>503</v>
          </cell>
          <cell r="J2096">
            <v>4</v>
          </cell>
          <cell r="K2096">
            <v>5</v>
          </cell>
          <cell r="L2096">
            <v>1</v>
          </cell>
          <cell r="M2096">
            <v>4</v>
          </cell>
          <cell r="N2096">
            <v>7</v>
          </cell>
        </row>
        <row r="2097">
          <cell r="A2097">
            <v>1064</v>
          </cell>
          <cell r="B2097">
            <v>4</v>
          </cell>
          <cell r="C2097">
            <v>604</v>
          </cell>
          <cell r="D2097">
            <v>120</v>
          </cell>
          <cell r="E2097">
            <v>389</v>
          </cell>
          <cell r="F2097">
            <v>17</v>
          </cell>
          <cell r="G2097">
            <v>201</v>
          </cell>
          <cell r="H2097">
            <v>267</v>
          </cell>
          <cell r="I2097">
            <v>1065</v>
          </cell>
          <cell r="J2097">
            <v>1</v>
          </cell>
          <cell r="K2097">
            <v>5</v>
          </cell>
          <cell r="L2097">
            <v>2</v>
          </cell>
          <cell r="M2097">
            <v>10</v>
          </cell>
          <cell r="N2097">
            <v>4</v>
          </cell>
        </row>
        <row r="2098">
          <cell r="A2098">
            <v>1146</v>
          </cell>
          <cell r="B2098">
            <v>4</v>
          </cell>
          <cell r="C2098">
            <v>636</v>
          </cell>
          <cell r="D2098">
            <v>18</v>
          </cell>
          <cell r="E2098">
            <v>207</v>
          </cell>
          <cell r="F2098">
            <v>12</v>
          </cell>
          <cell r="G2098">
            <v>36</v>
          </cell>
          <cell r="H2098">
            <v>9</v>
          </cell>
          <cell r="I2098">
            <v>900</v>
          </cell>
          <cell r="J2098">
            <v>3</v>
          </cell>
          <cell r="K2098">
            <v>6</v>
          </cell>
          <cell r="L2098">
            <v>1</v>
          </cell>
          <cell r="M2098">
            <v>5</v>
          </cell>
          <cell r="N2098">
            <v>7</v>
          </cell>
        </row>
        <row r="2099">
          <cell r="A2099">
            <v>3006</v>
          </cell>
          <cell r="B2099">
            <v>4</v>
          </cell>
          <cell r="C2099">
            <v>784</v>
          </cell>
          <cell r="D2099">
            <v>87</v>
          </cell>
          <cell r="E2099">
            <v>801</v>
          </cell>
          <cell r="F2099">
            <v>114</v>
          </cell>
          <cell r="G2099">
            <v>17</v>
          </cell>
          <cell r="H2099">
            <v>356</v>
          </cell>
          <cell r="I2099">
            <v>1448</v>
          </cell>
          <cell r="J2099">
            <v>3</v>
          </cell>
          <cell r="K2099">
            <v>7</v>
          </cell>
          <cell r="L2099">
            <v>2</v>
          </cell>
          <cell r="M2099">
            <v>11</v>
          </cell>
          <cell r="N2099">
            <v>5</v>
          </cell>
        </row>
        <row r="2100">
          <cell r="A2100">
            <v>2055</v>
          </cell>
          <cell r="B2100">
            <v>4</v>
          </cell>
          <cell r="C2100">
            <v>906</v>
          </cell>
          <cell r="D2100">
            <v>31</v>
          </cell>
          <cell r="E2100">
            <v>94</v>
          </cell>
          <cell r="F2100">
            <v>13</v>
          </cell>
          <cell r="G2100">
            <v>31</v>
          </cell>
          <cell r="H2100">
            <v>393</v>
          </cell>
          <cell r="I2100">
            <v>683</v>
          </cell>
          <cell r="J2100">
            <v>1</v>
          </cell>
          <cell r="K2100">
            <v>6</v>
          </cell>
          <cell r="L2100">
            <v>1</v>
          </cell>
          <cell r="M2100">
            <v>6</v>
          </cell>
          <cell r="N2100">
            <v>6</v>
          </cell>
        </row>
        <row r="2101">
          <cell r="A2101">
            <v>2970</v>
          </cell>
          <cell r="B2101">
            <v>4</v>
          </cell>
          <cell r="C2101">
            <v>912</v>
          </cell>
          <cell r="D2101">
            <v>43</v>
          </cell>
          <cell r="E2101">
            <v>254</v>
          </cell>
          <cell r="F2101">
            <v>106</v>
          </cell>
          <cell r="G2101">
            <v>206</v>
          </cell>
          <cell r="H2101">
            <v>126</v>
          </cell>
          <cell r="I2101">
            <v>1394</v>
          </cell>
          <cell r="J2101">
            <v>0</v>
          </cell>
          <cell r="K2101">
            <v>7</v>
          </cell>
          <cell r="L2101">
            <v>6</v>
          </cell>
          <cell r="M2101">
            <v>8</v>
          </cell>
          <cell r="N2101">
            <v>2</v>
          </cell>
        </row>
        <row r="2102">
          <cell r="A2102">
            <v>2101</v>
          </cell>
          <cell r="B2102">
            <v>4</v>
          </cell>
          <cell r="C2102">
            <v>921</v>
          </cell>
          <cell r="D2102">
            <v>68</v>
          </cell>
          <cell r="E2102">
            <v>520</v>
          </cell>
          <cell r="F2102">
            <v>203</v>
          </cell>
          <cell r="G2102">
            <v>68</v>
          </cell>
          <cell r="H2102">
            <v>51</v>
          </cell>
          <cell r="I2102">
            <v>1728</v>
          </cell>
          <cell r="J2102">
            <v>2</v>
          </cell>
          <cell r="K2102">
            <v>6</v>
          </cell>
          <cell r="L2102">
            <v>5</v>
          </cell>
          <cell r="M2102">
            <v>9</v>
          </cell>
          <cell r="N2102">
            <v>3</v>
          </cell>
        </row>
        <row r="2103">
          <cell r="A2103">
            <v>1572</v>
          </cell>
          <cell r="B2103">
            <v>4</v>
          </cell>
          <cell r="C2103">
            <v>1140</v>
          </cell>
          <cell r="D2103">
            <v>11</v>
          </cell>
          <cell r="E2103">
            <v>86</v>
          </cell>
          <cell r="F2103">
            <v>17</v>
          </cell>
          <cell r="G2103">
            <v>11</v>
          </cell>
          <cell r="H2103">
            <v>86</v>
          </cell>
          <cell r="I2103">
            <v>1180</v>
          </cell>
          <cell r="J2103">
            <v>3</v>
          </cell>
          <cell r="K2103">
            <v>7</v>
          </cell>
          <cell r="L2103">
            <v>1</v>
          </cell>
          <cell r="M2103">
            <v>7</v>
          </cell>
          <cell r="N2103">
            <v>7</v>
          </cell>
        </row>
        <row r="2104">
          <cell r="A2104">
            <v>1033</v>
          </cell>
          <cell r="B2104">
            <v>4</v>
          </cell>
          <cell r="C2104">
            <v>1184</v>
          </cell>
          <cell r="D2104">
            <v>84</v>
          </cell>
          <cell r="E2104">
            <v>1157</v>
          </cell>
          <cell r="F2104">
            <v>292</v>
          </cell>
          <cell r="G2104">
            <v>167</v>
          </cell>
          <cell r="H2104">
            <v>54</v>
          </cell>
          <cell r="I2104">
            <v>2830</v>
          </cell>
          <cell r="J2104">
            <v>1</v>
          </cell>
          <cell r="K2104">
            <v>3</v>
          </cell>
          <cell r="L2104">
            <v>5</v>
          </cell>
          <cell r="M2104">
            <v>9</v>
          </cell>
          <cell r="N2104">
            <v>7</v>
          </cell>
        </row>
        <row r="2105">
          <cell r="A2105">
            <v>2515</v>
          </cell>
          <cell r="B2105">
            <v>4</v>
          </cell>
          <cell r="C2105">
            <v>1204</v>
          </cell>
          <cell r="D2105">
            <v>108</v>
          </cell>
          <cell r="E2105">
            <v>1261</v>
          </cell>
          <cell r="F2105">
            <v>215</v>
          </cell>
          <cell r="G2105">
            <v>0</v>
          </cell>
          <cell r="H2105">
            <v>245</v>
          </cell>
          <cell r="I2105">
            <v>2543</v>
          </cell>
          <cell r="J2105">
            <v>3</v>
          </cell>
          <cell r="K2105">
            <v>11</v>
          </cell>
          <cell r="L2105">
            <v>2</v>
          </cell>
          <cell r="M2105">
            <v>12</v>
          </cell>
          <cell r="N2105">
            <v>7</v>
          </cell>
        </row>
        <row r="2106">
          <cell r="A2106">
            <v>3119</v>
          </cell>
          <cell r="B2106">
            <v>4</v>
          </cell>
          <cell r="C2106">
            <v>1213</v>
          </cell>
          <cell r="D2106">
            <v>78</v>
          </cell>
          <cell r="E2106">
            <v>2076</v>
          </cell>
          <cell r="F2106">
            <v>560</v>
          </cell>
          <cell r="G2106">
            <v>117</v>
          </cell>
          <cell r="H2106">
            <v>313</v>
          </cell>
          <cell r="I2106">
            <v>3731</v>
          </cell>
          <cell r="J2106">
            <v>2</v>
          </cell>
          <cell r="K2106">
            <v>5</v>
          </cell>
          <cell r="L2106">
            <v>3</v>
          </cell>
          <cell r="M2106">
            <v>6</v>
          </cell>
          <cell r="N2106">
            <v>4</v>
          </cell>
        </row>
        <row r="2107">
          <cell r="A2107">
            <v>2789</v>
          </cell>
          <cell r="B2107">
            <v>4</v>
          </cell>
          <cell r="C2107">
            <v>1268</v>
          </cell>
          <cell r="D2107">
            <v>165</v>
          </cell>
          <cell r="E2107">
            <v>716</v>
          </cell>
          <cell r="F2107">
            <v>358</v>
          </cell>
          <cell r="G2107">
            <v>329</v>
          </cell>
          <cell r="H2107">
            <v>358</v>
          </cell>
          <cell r="I2107">
            <v>2478</v>
          </cell>
          <cell r="J2107">
            <v>3</v>
          </cell>
          <cell r="K2107">
            <v>5</v>
          </cell>
          <cell r="L2107">
            <v>4</v>
          </cell>
          <cell r="M2107">
            <v>8</v>
          </cell>
          <cell r="N2107">
            <v>2</v>
          </cell>
        </row>
        <row r="2108">
          <cell r="A2108">
            <v>3134</v>
          </cell>
          <cell r="B2108">
            <v>4</v>
          </cell>
          <cell r="C2108">
            <v>1268</v>
          </cell>
          <cell r="D2108">
            <v>165</v>
          </cell>
          <cell r="E2108">
            <v>716</v>
          </cell>
          <cell r="F2108">
            <v>358</v>
          </cell>
          <cell r="G2108">
            <v>329</v>
          </cell>
          <cell r="H2108">
            <v>358</v>
          </cell>
          <cell r="I2108">
            <v>2478</v>
          </cell>
          <cell r="J2108">
            <v>3</v>
          </cell>
          <cell r="K2108">
            <v>5</v>
          </cell>
          <cell r="L2108">
            <v>4</v>
          </cell>
          <cell r="M2108">
            <v>8</v>
          </cell>
          <cell r="N2108">
            <v>2</v>
          </cell>
        </row>
        <row r="2109">
          <cell r="A2109">
            <v>2312</v>
          </cell>
          <cell r="B2109">
            <v>4</v>
          </cell>
          <cell r="C2109">
            <v>1706</v>
          </cell>
          <cell r="D2109">
            <v>86</v>
          </cell>
          <cell r="E2109">
            <v>521</v>
          </cell>
          <cell r="F2109">
            <v>413</v>
          </cell>
          <cell r="G2109">
            <v>230</v>
          </cell>
          <cell r="H2109">
            <v>403</v>
          </cell>
          <cell r="I2109">
            <v>2553</v>
          </cell>
          <cell r="J2109">
            <v>3</v>
          </cell>
          <cell r="K2109">
            <v>7</v>
          </cell>
          <cell r="L2109">
            <v>4</v>
          </cell>
          <cell r="M2109">
            <v>7</v>
          </cell>
          <cell r="N2109">
            <v>4</v>
          </cell>
        </row>
        <row r="2110">
          <cell r="A2110">
            <v>1403</v>
          </cell>
          <cell r="B2110">
            <v>4</v>
          </cell>
          <cell r="C2110">
            <v>1824</v>
          </cell>
          <cell r="D2110">
            <v>0</v>
          </cell>
          <cell r="E2110">
            <v>302</v>
          </cell>
          <cell r="F2110">
            <v>57</v>
          </cell>
          <cell r="G2110">
            <v>0</v>
          </cell>
          <cell r="H2110">
            <v>85</v>
          </cell>
          <cell r="I2110">
            <v>2099</v>
          </cell>
          <cell r="J2110">
            <v>9</v>
          </cell>
          <cell r="K2110">
            <v>10</v>
          </cell>
          <cell r="L2110">
            <v>2</v>
          </cell>
          <cell r="M2110">
            <v>8</v>
          </cell>
          <cell r="N2110">
            <v>8</v>
          </cell>
        </row>
        <row r="2111">
          <cell r="A2111">
            <v>1131</v>
          </cell>
          <cell r="B2111">
            <v>4</v>
          </cell>
          <cell r="C2111">
            <v>1872</v>
          </cell>
          <cell r="D2111">
            <v>0</v>
          </cell>
          <cell r="E2111">
            <v>588</v>
          </cell>
          <cell r="F2111">
            <v>33</v>
          </cell>
          <cell r="G2111">
            <v>51</v>
          </cell>
          <cell r="H2111">
            <v>127</v>
          </cell>
          <cell r="I2111">
            <v>2417</v>
          </cell>
          <cell r="J2111">
            <v>2</v>
          </cell>
          <cell r="K2111">
            <v>3</v>
          </cell>
          <cell r="L2111">
            <v>5</v>
          </cell>
          <cell r="M2111">
            <v>7</v>
          </cell>
          <cell r="N2111">
            <v>7</v>
          </cell>
        </row>
        <row r="2112">
          <cell r="A2112">
            <v>1470</v>
          </cell>
          <cell r="B2112">
            <v>4</v>
          </cell>
          <cell r="C2112">
            <v>1872</v>
          </cell>
          <cell r="D2112">
            <v>0</v>
          </cell>
          <cell r="E2112">
            <v>588</v>
          </cell>
          <cell r="F2112">
            <v>33</v>
          </cell>
          <cell r="G2112">
            <v>51</v>
          </cell>
          <cell r="H2112">
            <v>127</v>
          </cell>
          <cell r="I2112">
            <v>2417</v>
          </cell>
          <cell r="J2112">
            <v>2</v>
          </cell>
          <cell r="K2112">
            <v>3</v>
          </cell>
          <cell r="L2112">
            <v>5</v>
          </cell>
          <cell r="M2112">
            <v>7</v>
          </cell>
          <cell r="N2112">
            <v>7</v>
          </cell>
        </row>
        <row r="2113">
          <cell r="A2113">
            <v>2850</v>
          </cell>
          <cell r="B2113">
            <v>3</v>
          </cell>
          <cell r="C2113">
            <v>5</v>
          </cell>
          <cell r="D2113">
            <v>42</v>
          </cell>
          <cell r="E2113">
            <v>31</v>
          </cell>
          <cell r="F2113">
            <v>21</v>
          </cell>
          <cell r="G2113">
            <v>42</v>
          </cell>
          <cell r="H2113">
            <v>83</v>
          </cell>
          <cell r="I2113">
            <v>57</v>
          </cell>
          <cell r="J2113">
            <v>1</v>
          </cell>
          <cell r="K2113">
            <v>1</v>
          </cell>
          <cell r="L2113">
            <v>0</v>
          </cell>
          <cell r="M2113">
            <v>3</v>
          </cell>
          <cell r="N2113">
            <v>7</v>
          </cell>
        </row>
        <row r="2114">
          <cell r="A2114">
            <v>2727</v>
          </cell>
          <cell r="B2114">
            <v>3</v>
          </cell>
          <cell r="C2114">
            <v>12</v>
          </cell>
          <cell r="D2114">
            <v>17</v>
          </cell>
          <cell r="E2114">
            <v>29</v>
          </cell>
          <cell r="F2114">
            <v>62</v>
          </cell>
          <cell r="G2114">
            <v>33</v>
          </cell>
          <cell r="H2114">
            <v>46</v>
          </cell>
          <cell r="I2114">
            <v>108</v>
          </cell>
          <cell r="J2114">
            <v>1</v>
          </cell>
          <cell r="K2114">
            <v>1</v>
          </cell>
          <cell r="L2114">
            <v>0</v>
          </cell>
          <cell r="M2114">
            <v>3</v>
          </cell>
          <cell r="N2114">
            <v>7</v>
          </cell>
        </row>
        <row r="2115">
          <cell r="A2115">
            <v>2067</v>
          </cell>
          <cell r="B2115">
            <v>3</v>
          </cell>
          <cell r="C2115">
            <v>21</v>
          </cell>
          <cell r="D2115">
            <v>5</v>
          </cell>
          <cell r="E2115">
            <v>36</v>
          </cell>
          <cell r="F2115">
            <v>10</v>
          </cell>
          <cell r="G2115">
            <v>5</v>
          </cell>
          <cell r="H2115">
            <v>10</v>
          </cell>
          <cell r="I2115">
            <v>67</v>
          </cell>
          <cell r="J2115">
            <v>2</v>
          </cell>
          <cell r="K2115">
            <v>1</v>
          </cell>
          <cell r="L2115">
            <v>0</v>
          </cell>
          <cell r="M2115">
            <v>3</v>
          </cell>
          <cell r="N2115">
            <v>4</v>
          </cell>
        </row>
        <row r="2116">
          <cell r="A2116">
            <v>1618</v>
          </cell>
          <cell r="B2116">
            <v>3</v>
          </cell>
          <cell r="C2116">
            <v>44</v>
          </cell>
          <cell r="D2116">
            <v>0</v>
          </cell>
          <cell r="E2116">
            <v>3</v>
          </cell>
          <cell r="F2116">
            <v>0</v>
          </cell>
          <cell r="G2116">
            <v>0</v>
          </cell>
          <cell r="H2116">
            <v>3</v>
          </cell>
          <cell r="I2116">
            <v>44</v>
          </cell>
          <cell r="J2116">
            <v>1</v>
          </cell>
          <cell r="K2116">
            <v>1</v>
          </cell>
          <cell r="L2116">
            <v>0</v>
          </cell>
          <cell r="M2116">
            <v>2</v>
          </cell>
          <cell r="N2116">
            <v>7</v>
          </cell>
        </row>
        <row r="2117">
          <cell r="A2117">
            <v>2395</v>
          </cell>
          <cell r="B2117">
            <v>3</v>
          </cell>
          <cell r="C2117">
            <v>101</v>
          </cell>
          <cell r="D2117">
            <v>15</v>
          </cell>
          <cell r="E2117">
            <v>81</v>
          </cell>
          <cell r="F2117">
            <v>0</v>
          </cell>
          <cell r="G2117">
            <v>20</v>
          </cell>
          <cell r="H2117">
            <v>5</v>
          </cell>
          <cell r="I2117">
            <v>212</v>
          </cell>
          <cell r="J2117">
            <v>3</v>
          </cell>
          <cell r="K2117">
            <v>2</v>
          </cell>
          <cell r="L2117">
            <v>0</v>
          </cell>
          <cell r="M2117">
            <v>4</v>
          </cell>
          <cell r="N2117">
            <v>6</v>
          </cell>
        </row>
        <row r="2118">
          <cell r="A2118">
            <v>1312</v>
          </cell>
          <cell r="B2118">
            <v>3</v>
          </cell>
          <cell r="C2118">
            <v>103</v>
          </cell>
          <cell r="D2118">
            <v>5</v>
          </cell>
          <cell r="E2118">
            <v>51</v>
          </cell>
          <cell r="F2118">
            <v>0</v>
          </cell>
          <cell r="G2118">
            <v>5</v>
          </cell>
          <cell r="H2118">
            <v>9</v>
          </cell>
          <cell r="I2118">
            <v>154</v>
          </cell>
          <cell r="J2118">
            <v>1</v>
          </cell>
          <cell r="K2118">
            <v>1</v>
          </cell>
          <cell r="L2118">
            <v>0</v>
          </cell>
          <cell r="M2118">
            <v>3</v>
          </cell>
          <cell r="N2118">
            <v>7</v>
          </cell>
        </row>
        <row r="2119">
          <cell r="A2119">
            <v>1148</v>
          </cell>
          <cell r="B2119">
            <v>3</v>
          </cell>
          <cell r="C2119">
            <v>118</v>
          </cell>
          <cell r="D2119">
            <v>31</v>
          </cell>
          <cell r="E2119">
            <v>160</v>
          </cell>
          <cell r="F2119">
            <v>28</v>
          </cell>
          <cell r="G2119">
            <v>79</v>
          </cell>
          <cell r="H2119">
            <v>39</v>
          </cell>
          <cell r="I2119">
            <v>376</v>
          </cell>
          <cell r="J2119">
            <v>1</v>
          </cell>
          <cell r="K2119">
            <v>1</v>
          </cell>
          <cell r="L2119">
            <v>1</v>
          </cell>
          <cell r="M2119">
            <v>6</v>
          </cell>
          <cell r="N2119">
            <v>2</v>
          </cell>
        </row>
        <row r="2120">
          <cell r="A2120">
            <v>2958</v>
          </cell>
          <cell r="B2120">
            <v>3</v>
          </cell>
          <cell r="C2120">
            <v>168</v>
          </cell>
          <cell r="D2120">
            <v>3</v>
          </cell>
          <cell r="E2120">
            <v>119</v>
          </cell>
          <cell r="F2120">
            <v>16</v>
          </cell>
          <cell r="G2120">
            <v>14</v>
          </cell>
          <cell r="H2120">
            <v>60</v>
          </cell>
          <cell r="I2120">
            <v>260</v>
          </cell>
          <cell r="J2120">
            <v>1</v>
          </cell>
          <cell r="K2120">
            <v>2</v>
          </cell>
          <cell r="L2120">
            <v>1</v>
          </cell>
          <cell r="M2120">
            <v>4</v>
          </cell>
          <cell r="N2120">
            <v>4</v>
          </cell>
        </row>
        <row r="2121">
          <cell r="A2121">
            <v>3075</v>
          </cell>
          <cell r="B2121">
            <v>3</v>
          </cell>
          <cell r="C2121">
            <v>168</v>
          </cell>
          <cell r="D2121">
            <v>3</v>
          </cell>
          <cell r="E2121">
            <v>119</v>
          </cell>
          <cell r="F2121">
            <v>16</v>
          </cell>
          <cell r="G2121">
            <v>14</v>
          </cell>
          <cell r="H2121">
            <v>60</v>
          </cell>
          <cell r="I2121">
            <v>260</v>
          </cell>
          <cell r="J2121">
            <v>1</v>
          </cell>
          <cell r="K2121">
            <v>2</v>
          </cell>
          <cell r="L2121">
            <v>1</v>
          </cell>
          <cell r="M2121">
            <v>4</v>
          </cell>
          <cell r="N2121">
            <v>4</v>
          </cell>
        </row>
        <row r="2122">
          <cell r="A2122">
            <v>1675</v>
          </cell>
          <cell r="B2122">
            <v>3</v>
          </cell>
          <cell r="C2122">
            <v>208</v>
          </cell>
          <cell r="D2122">
            <v>3</v>
          </cell>
          <cell r="E2122">
            <v>62</v>
          </cell>
          <cell r="F2122">
            <v>0</v>
          </cell>
          <cell r="G2122">
            <v>6</v>
          </cell>
          <cell r="H2122">
            <v>96</v>
          </cell>
          <cell r="I2122">
            <v>183</v>
          </cell>
          <cell r="J2122">
            <v>3</v>
          </cell>
          <cell r="K2122">
            <v>2</v>
          </cell>
          <cell r="L2122">
            <v>2</v>
          </cell>
          <cell r="M2122">
            <v>2</v>
          </cell>
          <cell r="N2122">
            <v>7</v>
          </cell>
        </row>
        <row r="2123">
          <cell r="A2123">
            <v>2921</v>
          </cell>
          <cell r="B2123">
            <v>3</v>
          </cell>
          <cell r="C2123">
            <v>374</v>
          </cell>
          <cell r="D2123">
            <v>498</v>
          </cell>
          <cell r="E2123">
            <v>1185</v>
          </cell>
          <cell r="F2123">
            <v>529</v>
          </cell>
          <cell r="G2123">
            <v>67</v>
          </cell>
          <cell r="H2123">
            <v>374</v>
          </cell>
          <cell r="I2123">
            <v>2280</v>
          </cell>
          <cell r="J2123">
            <v>2</v>
          </cell>
          <cell r="K2123">
            <v>3</v>
          </cell>
          <cell r="L2123">
            <v>8</v>
          </cell>
          <cell r="M2123">
            <v>7</v>
          </cell>
          <cell r="N2123">
            <v>2</v>
          </cell>
        </row>
        <row r="2124">
          <cell r="A2124">
            <v>1751</v>
          </cell>
          <cell r="B2124">
            <v>3</v>
          </cell>
          <cell r="C2124">
            <v>430</v>
          </cell>
          <cell r="D2124">
            <v>76</v>
          </cell>
          <cell r="E2124">
            <v>831</v>
          </cell>
          <cell r="F2124">
            <v>181</v>
          </cell>
          <cell r="G2124">
            <v>76</v>
          </cell>
          <cell r="H2124">
            <v>215</v>
          </cell>
          <cell r="I2124">
            <v>1380</v>
          </cell>
          <cell r="J2124">
            <v>2</v>
          </cell>
          <cell r="K2124">
            <v>5</v>
          </cell>
          <cell r="L2124">
            <v>2</v>
          </cell>
          <cell r="M2124">
            <v>12</v>
          </cell>
          <cell r="N2124">
            <v>2</v>
          </cell>
        </row>
        <row r="2125">
          <cell r="A2125">
            <v>2911</v>
          </cell>
          <cell r="B2125">
            <v>3</v>
          </cell>
          <cell r="C2125">
            <v>434</v>
          </cell>
          <cell r="D2125">
            <v>62</v>
          </cell>
          <cell r="E2125">
            <v>569</v>
          </cell>
          <cell r="F2125">
            <v>110</v>
          </cell>
          <cell r="G2125">
            <v>85</v>
          </cell>
          <cell r="H2125">
            <v>23</v>
          </cell>
          <cell r="I2125">
            <v>1237</v>
          </cell>
          <cell r="J2125">
            <v>5</v>
          </cell>
          <cell r="K2125">
            <v>4</v>
          </cell>
          <cell r="L2125">
            <v>2</v>
          </cell>
          <cell r="M2125">
            <v>9</v>
          </cell>
          <cell r="N2125">
            <v>4</v>
          </cell>
        </row>
        <row r="2126">
          <cell r="A2126">
            <v>1670</v>
          </cell>
          <cell r="B2126">
            <v>3</v>
          </cell>
          <cell r="C2126">
            <v>634</v>
          </cell>
          <cell r="D2126">
            <v>210</v>
          </cell>
          <cell r="E2126">
            <v>1364</v>
          </cell>
          <cell r="F2126">
            <v>154</v>
          </cell>
          <cell r="G2126">
            <v>22</v>
          </cell>
          <cell r="H2126">
            <v>163</v>
          </cell>
          <cell r="I2126">
            <v>2220</v>
          </cell>
          <cell r="J2126">
            <v>1</v>
          </cell>
          <cell r="K2126">
            <v>4</v>
          </cell>
          <cell r="L2126">
            <v>6</v>
          </cell>
          <cell r="M2126">
            <v>4</v>
          </cell>
          <cell r="N2126">
            <v>2</v>
          </cell>
        </row>
        <row r="2127">
          <cell r="A2127">
            <v>2309</v>
          </cell>
          <cell r="B2127">
            <v>3</v>
          </cell>
          <cell r="C2127">
            <v>827</v>
          </cell>
          <cell r="D2127">
            <v>127</v>
          </cell>
          <cell r="E2127">
            <v>1265</v>
          </cell>
          <cell r="F2127">
            <v>235</v>
          </cell>
          <cell r="G2127">
            <v>180</v>
          </cell>
          <cell r="H2127">
            <v>232</v>
          </cell>
          <cell r="I2127">
            <v>2401</v>
          </cell>
          <cell r="J2127">
            <v>1</v>
          </cell>
          <cell r="K2127">
            <v>8</v>
          </cell>
          <cell r="L2127">
            <v>3</v>
          </cell>
          <cell r="M2127">
            <v>5</v>
          </cell>
          <cell r="N2127">
            <v>4</v>
          </cell>
        </row>
        <row r="2128">
          <cell r="A2128">
            <v>1082</v>
          </cell>
          <cell r="B2128">
            <v>3</v>
          </cell>
          <cell r="C2128">
            <v>872</v>
          </cell>
          <cell r="D2128">
            <v>18</v>
          </cell>
          <cell r="E2128">
            <v>110</v>
          </cell>
          <cell r="F2128">
            <v>0</v>
          </cell>
          <cell r="G2128">
            <v>9</v>
          </cell>
          <cell r="H2128">
            <v>101</v>
          </cell>
          <cell r="I2128">
            <v>907</v>
          </cell>
          <cell r="J2128">
            <v>4</v>
          </cell>
          <cell r="K2128">
            <v>6</v>
          </cell>
          <cell r="L2128">
            <v>1</v>
          </cell>
          <cell r="M2128">
            <v>6</v>
          </cell>
          <cell r="N2128">
            <v>7</v>
          </cell>
        </row>
        <row r="2129">
          <cell r="A2129">
            <v>1039</v>
          </cell>
          <cell r="B2129">
            <v>3</v>
          </cell>
          <cell r="C2129">
            <v>947</v>
          </cell>
          <cell r="D2129">
            <v>171</v>
          </cell>
          <cell r="E2129">
            <v>1206</v>
          </cell>
          <cell r="F2129">
            <v>184</v>
          </cell>
          <cell r="G2129">
            <v>400</v>
          </cell>
          <cell r="H2129">
            <v>229</v>
          </cell>
          <cell r="I2129">
            <v>2680</v>
          </cell>
          <cell r="J2129">
            <v>2</v>
          </cell>
          <cell r="K2129">
            <v>8</v>
          </cell>
          <cell r="L2129">
            <v>6</v>
          </cell>
          <cell r="M2129">
            <v>5</v>
          </cell>
          <cell r="N2129">
            <v>4</v>
          </cell>
        </row>
        <row r="2130">
          <cell r="A2130">
            <v>2571</v>
          </cell>
          <cell r="B2130">
            <v>3</v>
          </cell>
          <cell r="C2130">
            <v>987</v>
          </cell>
          <cell r="D2130">
            <v>9</v>
          </cell>
          <cell r="E2130">
            <v>153</v>
          </cell>
          <cell r="F2130">
            <v>12</v>
          </cell>
          <cell r="G2130">
            <v>9</v>
          </cell>
          <cell r="H2130">
            <v>129</v>
          </cell>
          <cell r="I2130">
            <v>1042</v>
          </cell>
          <cell r="J2130">
            <v>5</v>
          </cell>
          <cell r="K2130">
            <v>7</v>
          </cell>
          <cell r="L2130">
            <v>1</v>
          </cell>
          <cell r="M2130">
            <v>6</v>
          </cell>
          <cell r="N2130">
            <v>8</v>
          </cell>
        </row>
        <row r="2131">
          <cell r="A2131">
            <v>3145</v>
          </cell>
          <cell r="B2131">
            <v>3</v>
          </cell>
          <cell r="C2131">
            <v>987</v>
          </cell>
          <cell r="D2131">
            <v>9</v>
          </cell>
          <cell r="E2131">
            <v>153</v>
          </cell>
          <cell r="F2131">
            <v>12</v>
          </cell>
          <cell r="G2131">
            <v>9</v>
          </cell>
          <cell r="H2131">
            <v>129</v>
          </cell>
          <cell r="I2131">
            <v>1042</v>
          </cell>
          <cell r="J2131">
            <v>5</v>
          </cell>
          <cell r="K2131">
            <v>7</v>
          </cell>
          <cell r="L2131">
            <v>1</v>
          </cell>
          <cell r="M2131">
            <v>6</v>
          </cell>
          <cell r="N2131">
            <v>8</v>
          </cell>
        </row>
        <row r="2132">
          <cell r="A2132">
            <v>3170</v>
          </cell>
          <cell r="B2132">
            <v>3</v>
          </cell>
          <cell r="C2132">
            <v>987</v>
          </cell>
          <cell r="D2132">
            <v>9</v>
          </cell>
          <cell r="E2132">
            <v>153</v>
          </cell>
          <cell r="F2132">
            <v>12</v>
          </cell>
          <cell r="G2132">
            <v>9</v>
          </cell>
          <cell r="H2132">
            <v>129</v>
          </cell>
          <cell r="I2132">
            <v>1042</v>
          </cell>
          <cell r="J2132">
            <v>5</v>
          </cell>
          <cell r="K2132">
            <v>7</v>
          </cell>
          <cell r="L2132">
            <v>1</v>
          </cell>
          <cell r="M2132">
            <v>6</v>
          </cell>
          <cell r="N2132">
            <v>8</v>
          </cell>
        </row>
        <row r="2133">
          <cell r="A2133">
            <v>2028</v>
          </cell>
          <cell r="B2133">
            <v>3</v>
          </cell>
          <cell r="C2133">
            <v>1064</v>
          </cell>
          <cell r="D2133">
            <v>221</v>
          </cell>
          <cell r="E2133">
            <v>765</v>
          </cell>
          <cell r="F2133">
            <v>386</v>
          </cell>
          <cell r="G2133">
            <v>122</v>
          </cell>
          <cell r="H2133">
            <v>23</v>
          </cell>
          <cell r="I2133">
            <v>2535</v>
          </cell>
          <cell r="J2133">
            <v>1</v>
          </cell>
          <cell r="K2133">
            <v>7</v>
          </cell>
          <cell r="L2133">
            <v>7</v>
          </cell>
          <cell r="M2133">
            <v>12</v>
          </cell>
          <cell r="N2133">
            <v>3</v>
          </cell>
        </row>
        <row r="2134">
          <cell r="A2134">
            <v>2013</v>
          </cell>
          <cell r="B2134">
            <v>3</v>
          </cell>
          <cell r="C2134">
            <v>1125</v>
          </cell>
          <cell r="D2134">
            <v>199</v>
          </cell>
          <cell r="E2134">
            <v>874</v>
          </cell>
          <cell r="F2134">
            <v>260</v>
          </cell>
          <cell r="G2134">
            <v>123</v>
          </cell>
          <cell r="H2134">
            <v>98</v>
          </cell>
          <cell r="I2134">
            <v>2483</v>
          </cell>
          <cell r="J2134">
            <v>1</v>
          </cell>
          <cell r="K2134">
            <v>4</v>
          </cell>
          <cell r="L2134">
            <v>4</v>
          </cell>
          <cell r="M2134">
            <v>7</v>
          </cell>
          <cell r="N2134">
            <v>2</v>
          </cell>
        </row>
        <row r="2135">
          <cell r="A2135">
            <v>2431</v>
          </cell>
          <cell r="B2135">
            <v>3</v>
          </cell>
          <cell r="C2135">
            <v>1125</v>
          </cell>
          <cell r="D2135">
            <v>199</v>
          </cell>
          <cell r="E2135">
            <v>874</v>
          </cell>
          <cell r="F2135">
            <v>260</v>
          </cell>
          <cell r="G2135">
            <v>123</v>
          </cell>
          <cell r="H2135">
            <v>98</v>
          </cell>
          <cell r="I2135">
            <v>2483</v>
          </cell>
          <cell r="J2135">
            <v>1</v>
          </cell>
          <cell r="K2135">
            <v>4</v>
          </cell>
          <cell r="L2135">
            <v>4</v>
          </cell>
          <cell r="M2135">
            <v>7</v>
          </cell>
          <cell r="N2135">
            <v>2</v>
          </cell>
        </row>
        <row r="2136">
          <cell r="A2136">
            <v>1210</v>
          </cell>
          <cell r="B2136">
            <v>3</v>
          </cell>
          <cell r="C2136">
            <v>1190</v>
          </cell>
          <cell r="D2136">
            <v>16</v>
          </cell>
          <cell r="E2136">
            <v>352</v>
          </cell>
          <cell r="F2136">
            <v>43</v>
          </cell>
          <cell r="G2136">
            <v>0</v>
          </cell>
          <cell r="H2136">
            <v>32</v>
          </cell>
          <cell r="I2136">
            <v>1570</v>
          </cell>
          <cell r="J2136">
            <v>2</v>
          </cell>
          <cell r="K2136">
            <v>6</v>
          </cell>
          <cell r="L2136">
            <v>3</v>
          </cell>
          <cell r="M2136">
            <v>11</v>
          </cell>
          <cell r="N2136">
            <v>3</v>
          </cell>
        </row>
        <row r="2137">
          <cell r="A2137">
            <v>2848</v>
          </cell>
          <cell r="B2137">
            <v>3</v>
          </cell>
          <cell r="C2137">
            <v>1336</v>
          </cell>
          <cell r="D2137">
            <v>51</v>
          </cell>
          <cell r="E2137">
            <v>351</v>
          </cell>
          <cell r="F2137">
            <v>0</v>
          </cell>
          <cell r="G2137">
            <v>16</v>
          </cell>
          <cell r="H2137">
            <v>69</v>
          </cell>
          <cell r="I2137">
            <v>1684</v>
          </cell>
          <cell r="J2137">
            <v>6</v>
          </cell>
          <cell r="K2137">
            <v>6</v>
          </cell>
          <cell r="L2137">
            <v>2</v>
          </cell>
          <cell r="M2137">
            <v>11</v>
          </cell>
          <cell r="N2137">
            <v>6</v>
          </cell>
        </row>
        <row r="2138">
          <cell r="A2138">
            <v>2153</v>
          </cell>
          <cell r="B2138">
            <v>3</v>
          </cell>
          <cell r="C2138">
            <v>2026</v>
          </cell>
          <cell r="D2138">
            <v>195</v>
          </cell>
          <cell r="E2138">
            <v>1284</v>
          </cell>
          <cell r="F2138">
            <v>202</v>
          </cell>
          <cell r="G2138">
            <v>232</v>
          </cell>
          <cell r="H2138">
            <v>77</v>
          </cell>
          <cell r="I2138">
            <v>3862</v>
          </cell>
          <cell r="J2138">
            <v>1</v>
          </cell>
          <cell r="K2138">
            <v>8</v>
          </cell>
          <cell r="L2138">
            <v>2</v>
          </cell>
          <cell r="M2138">
            <v>5</v>
          </cell>
          <cell r="N2138">
            <v>5</v>
          </cell>
        </row>
        <row r="2139">
          <cell r="A2139">
            <v>3097</v>
          </cell>
          <cell r="B2139">
            <v>3</v>
          </cell>
          <cell r="C2139">
            <v>2255</v>
          </cell>
          <cell r="D2139">
            <v>160</v>
          </cell>
          <cell r="E2139">
            <v>740</v>
          </cell>
          <cell r="F2139">
            <v>0</v>
          </cell>
          <cell r="G2139">
            <v>63</v>
          </cell>
          <cell r="H2139">
            <v>30</v>
          </cell>
          <cell r="I2139">
            <v>3187</v>
          </cell>
          <cell r="J2139">
            <v>4</v>
          </cell>
          <cell r="K2139">
            <v>8</v>
          </cell>
          <cell r="L2139">
            <v>4</v>
          </cell>
          <cell r="M2139">
            <v>7</v>
          </cell>
          <cell r="N2139">
            <v>6</v>
          </cell>
        </row>
        <row r="2140">
          <cell r="A2140">
            <v>2041</v>
          </cell>
          <cell r="B2140">
            <v>3</v>
          </cell>
          <cell r="C2140">
            <v>2848</v>
          </cell>
          <cell r="D2140">
            <v>0</v>
          </cell>
          <cell r="E2140">
            <v>117</v>
          </cell>
          <cell r="F2140">
            <v>0</v>
          </cell>
          <cell r="G2140">
            <v>0</v>
          </cell>
          <cell r="H2140">
            <v>88</v>
          </cell>
          <cell r="I2140">
            <v>2876</v>
          </cell>
          <cell r="J2140">
            <v>11</v>
          </cell>
          <cell r="K2140">
            <v>3</v>
          </cell>
          <cell r="L2140">
            <v>4</v>
          </cell>
          <cell r="M2140">
            <v>10</v>
          </cell>
          <cell r="N2140">
            <v>8</v>
          </cell>
        </row>
        <row r="2141">
          <cell r="A2141">
            <v>2322</v>
          </cell>
          <cell r="B2141">
            <v>3</v>
          </cell>
          <cell r="C2141">
            <v>2848</v>
          </cell>
          <cell r="D2141">
            <v>0</v>
          </cell>
          <cell r="E2141">
            <v>117</v>
          </cell>
          <cell r="F2141">
            <v>0</v>
          </cell>
          <cell r="G2141">
            <v>0</v>
          </cell>
          <cell r="H2141">
            <v>88</v>
          </cell>
          <cell r="I2141">
            <v>2876</v>
          </cell>
          <cell r="J2141">
            <v>11</v>
          </cell>
          <cell r="K2141">
            <v>3</v>
          </cell>
          <cell r="L2141">
            <v>4</v>
          </cell>
          <cell r="M2141">
            <v>10</v>
          </cell>
          <cell r="N2141">
            <v>8</v>
          </cell>
        </row>
        <row r="2142">
          <cell r="A2142">
            <v>2900</v>
          </cell>
          <cell r="B2142">
            <v>2</v>
          </cell>
          <cell r="C2142">
            <v>11</v>
          </cell>
          <cell r="D2142">
            <v>22</v>
          </cell>
          <cell r="E2142">
            <v>49</v>
          </cell>
          <cell r="F2142">
            <v>0</v>
          </cell>
          <cell r="G2142">
            <v>22</v>
          </cell>
          <cell r="H2142">
            <v>27</v>
          </cell>
          <cell r="I2142">
            <v>76</v>
          </cell>
          <cell r="J2142">
            <v>1</v>
          </cell>
          <cell r="K2142">
            <v>1</v>
          </cell>
          <cell r="L2142">
            <v>0</v>
          </cell>
          <cell r="M2142">
            <v>3</v>
          </cell>
          <cell r="N2142">
            <v>5</v>
          </cell>
        </row>
        <row r="2143">
          <cell r="A2143">
            <v>2495</v>
          </cell>
          <cell r="B2143">
            <v>2</v>
          </cell>
          <cell r="C2143">
            <v>14</v>
          </cell>
          <cell r="D2143">
            <v>79</v>
          </cell>
          <cell r="E2143">
            <v>121</v>
          </cell>
          <cell r="F2143">
            <v>93</v>
          </cell>
          <cell r="G2143">
            <v>5</v>
          </cell>
          <cell r="H2143">
            <v>182</v>
          </cell>
          <cell r="I2143">
            <v>131</v>
          </cell>
          <cell r="J2143">
            <v>2</v>
          </cell>
          <cell r="K2143">
            <v>2</v>
          </cell>
          <cell r="L2143">
            <v>0</v>
          </cell>
          <cell r="M2143">
            <v>3</v>
          </cell>
          <cell r="N2143">
            <v>9</v>
          </cell>
        </row>
        <row r="2144">
          <cell r="A2144">
            <v>1204</v>
          </cell>
          <cell r="B2144">
            <v>2</v>
          </cell>
          <cell r="C2144">
            <v>35</v>
          </cell>
          <cell r="D2144">
            <v>0</v>
          </cell>
          <cell r="E2144">
            <v>12</v>
          </cell>
          <cell r="F2144">
            <v>0</v>
          </cell>
          <cell r="G2144">
            <v>0</v>
          </cell>
          <cell r="H2144">
            <v>3</v>
          </cell>
          <cell r="I2144">
            <v>44</v>
          </cell>
          <cell r="J2144">
            <v>1</v>
          </cell>
          <cell r="K2144">
            <v>1</v>
          </cell>
          <cell r="L2144">
            <v>0</v>
          </cell>
          <cell r="M2144">
            <v>2</v>
          </cell>
          <cell r="N2144">
            <v>8</v>
          </cell>
        </row>
        <row r="2145">
          <cell r="A2145">
            <v>3160</v>
          </cell>
          <cell r="B2145">
            <v>2</v>
          </cell>
          <cell r="C2145">
            <v>42</v>
          </cell>
          <cell r="D2145">
            <v>5</v>
          </cell>
          <cell r="E2145">
            <v>9</v>
          </cell>
          <cell r="F2145">
            <v>14</v>
          </cell>
          <cell r="G2145">
            <v>9</v>
          </cell>
          <cell r="H2145">
            <v>0</v>
          </cell>
          <cell r="I2145">
            <v>79</v>
          </cell>
          <cell r="J2145">
            <v>1</v>
          </cell>
          <cell r="K2145">
            <v>0</v>
          </cell>
          <cell r="L2145">
            <v>0</v>
          </cell>
          <cell r="M2145">
            <v>3</v>
          </cell>
          <cell r="N2145">
            <v>6</v>
          </cell>
        </row>
        <row r="2146">
          <cell r="A2146">
            <v>2304</v>
          </cell>
          <cell r="B2146">
            <v>2</v>
          </cell>
          <cell r="C2146">
            <v>45</v>
          </cell>
          <cell r="D2146">
            <v>64</v>
          </cell>
          <cell r="E2146">
            <v>84</v>
          </cell>
          <cell r="F2146">
            <v>103</v>
          </cell>
          <cell r="G2146">
            <v>0</v>
          </cell>
          <cell r="H2146">
            <v>26</v>
          </cell>
          <cell r="I2146">
            <v>270</v>
          </cell>
          <cell r="J2146">
            <v>2</v>
          </cell>
          <cell r="K2146">
            <v>3</v>
          </cell>
          <cell r="L2146">
            <v>0</v>
          </cell>
          <cell r="M2146">
            <v>3</v>
          </cell>
          <cell r="N2146">
            <v>8</v>
          </cell>
        </row>
        <row r="2147">
          <cell r="A2147">
            <v>2025</v>
          </cell>
          <cell r="B2147">
            <v>2</v>
          </cell>
          <cell r="C2147">
            <v>54</v>
          </cell>
          <cell r="D2147">
            <v>0</v>
          </cell>
          <cell r="E2147">
            <v>62</v>
          </cell>
          <cell r="F2147">
            <v>0</v>
          </cell>
          <cell r="G2147">
            <v>0</v>
          </cell>
          <cell r="H2147">
            <v>23</v>
          </cell>
          <cell r="I2147">
            <v>93</v>
          </cell>
          <cell r="J2147">
            <v>1</v>
          </cell>
          <cell r="K2147">
            <v>1</v>
          </cell>
          <cell r="L2147">
            <v>1</v>
          </cell>
          <cell r="M2147">
            <v>2</v>
          </cell>
          <cell r="N2147">
            <v>6</v>
          </cell>
        </row>
        <row r="2148">
          <cell r="A2148">
            <v>1485</v>
          </cell>
          <cell r="B2148">
            <v>2</v>
          </cell>
          <cell r="C2148">
            <v>86</v>
          </cell>
          <cell r="D2148">
            <v>0</v>
          </cell>
          <cell r="E2148">
            <v>12</v>
          </cell>
          <cell r="F2148">
            <v>0</v>
          </cell>
          <cell r="G2148">
            <v>0</v>
          </cell>
          <cell r="H2148">
            <v>0</v>
          </cell>
          <cell r="I2148">
            <v>98</v>
          </cell>
          <cell r="J2148">
            <v>1</v>
          </cell>
          <cell r="K2148">
            <v>1</v>
          </cell>
          <cell r="L2148">
            <v>0</v>
          </cell>
          <cell r="M2148">
            <v>3</v>
          </cell>
          <cell r="N2148">
            <v>5</v>
          </cell>
        </row>
        <row r="2149">
          <cell r="A2149">
            <v>1837</v>
          </cell>
          <cell r="B2149">
            <v>2</v>
          </cell>
          <cell r="C2149">
            <v>122</v>
          </cell>
          <cell r="D2149">
            <v>0</v>
          </cell>
          <cell r="E2149">
            <v>25</v>
          </cell>
          <cell r="F2149">
            <v>0</v>
          </cell>
          <cell r="G2149">
            <v>0</v>
          </cell>
          <cell r="H2149">
            <v>0</v>
          </cell>
          <cell r="I2149">
            <v>147</v>
          </cell>
          <cell r="J2149">
            <v>1</v>
          </cell>
          <cell r="K2149">
            <v>1</v>
          </cell>
          <cell r="L2149">
            <v>0</v>
          </cell>
          <cell r="M2149">
            <v>3</v>
          </cell>
          <cell r="N2149">
            <v>7</v>
          </cell>
        </row>
        <row r="2150">
          <cell r="A2150">
            <v>1358</v>
          </cell>
          <cell r="B2150">
            <v>2</v>
          </cell>
          <cell r="C2150">
            <v>137</v>
          </cell>
          <cell r="D2150">
            <v>14</v>
          </cell>
          <cell r="E2150">
            <v>79</v>
          </cell>
          <cell r="F2150">
            <v>11</v>
          </cell>
          <cell r="G2150">
            <v>11</v>
          </cell>
          <cell r="H2150">
            <v>11</v>
          </cell>
          <cell r="I2150">
            <v>241</v>
          </cell>
          <cell r="J2150">
            <v>3</v>
          </cell>
          <cell r="K2150">
            <v>3</v>
          </cell>
          <cell r="L2150">
            <v>0</v>
          </cell>
          <cell r="M2150">
            <v>3</v>
          </cell>
          <cell r="N2150">
            <v>8</v>
          </cell>
        </row>
        <row r="2151">
          <cell r="A2151">
            <v>2074</v>
          </cell>
          <cell r="B2151">
            <v>2</v>
          </cell>
          <cell r="C2151">
            <v>137</v>
          </cell>
          <cell r="D2151">
            <v>14</v>
          </cell>
          <cell r="E2151">
            <v>79</v>
          </cell>
          <cell r="F2151">
            <v>11</v>
          </cell>
          <cell r="G2151">
            <v>11</v>
          </cell>
          <cell r="H2151">
            <v>11</v>
          </cell>
          <cell r="I2151">
            <v>241</v>
          </cell>
          <cell r="J2151">
            <v>3</v>
          </cell>
          <cell r="K2151">
            <v>3</v>
          </cell>
          <cell r="L2151">
            <v>0</v>
          </cell>
          <cell r="M2151">
            <v>3</v>
          </cell>
          <cell r="N2151">
            <v>8</v>
          </cell>
        </row>
        <row r="2152">
          <cell r="A2152">
            <v>2245</v>
          </cell>
          <cell r="B2152">
            <v>2</v>
          </cell>
          <cell r="C2152">
            <v>144</v>
          </cell>
          <cell r="D2152">
            <v>0</v>
          </cell>
          <cell r="E2152">
            <v>37</v>
          </cell>
          <cell r="F2152">
            <v>0</v>
          </cell>
          <cell r="G2152">
            <v>6</v>
          </cell>
          <cell r="H2152">
            <v>72</v>
          </cell>
          <cell r="I2152">
            <v>115</v>
          </cell>
          <cell r="J2152">
            <v>2</v>
          </cell>
          <cell r="K2152">
            <v>2</v>
          </cell>
          <cell r="L2152">
            <v>1</v>
          </cell>
          <cell r="M2152">
            <v>2</v>
          </cell>
          <cell r="N2152">
            <v>7</v>
          </cell>
        </row>
        <row r="2153">
          <cell r="A2153">
            <v>2628</v>
          </cell>
          <cell r="B2153">
            <v>2</v>
          </cell>
          <cell r="C2153">
            <v>196</v>
          </cell>
          <cell r="D2153">
            <v>16</v>
          </cell>
          <cell r="E2153">
            <v>110</v>
          </cell>
          <cell r="F2153">
            <v>24</v>
          </cell>
          <cell r="G2153">
            <v>12</v>
          </cell>
          <cell r="H2153">
            <v>102</v>
          </cell>
          <cell r="I2153">
            <v>255</v>
          </cell>
          <cell r="J2153">
            <v>3</v>
          </cell>
          <cell r="K2153">
            <v>3</v>
          </cell>
          <cell r="L2153">
            <v>1</v>
          </cell>
          <cell r="M2153">
            <v>2</v>
          </cell>
          <cell r="N2153">
            <v>9</v>
          </cell>
        </row>
        <row r="2154">
          <cell r="A2154">
            <v>2952</v>
          </cell>
          <cell r="B2154">
            <v>2</v>
          </cell>
          <cell r="C2154">
            <v>210</v>
          </cell>
          <cell r="D2154">
            <v>0</v>
          </cell>
          <cell r="E2154">
            <v>65</v>
          </cell>
          <cell r="F2154">
            <v>7</v>
          </cell>
          <cell r="G2154">
            <v>0</v>
          </cell>
          <cell r="H2154">
            <v>36</v>
          </cell>
          <cell r="I2154">
            <v>246</v>
          </cell>
          <cell r="J2154">
            <v>4</v>
          </cell>
          <cell r="K2154">
            <v>3</v>
          </cell>
          <cell r="L2154">
            <v>0</v>
          </cell>
          <cell r="M2154">
            <v>4</v>
          </cell>
          <cell r="N2154">
            <v>7</v>
          </cell>
        </row>
        <row r="2155">
          <cell r="A2155">
            <v>1259</v>
          </cell>
          <cell r="B2155">
            <v>2</v>
          </cell>
          <cell r="C2155">
            <v>437</v>
          </cell>
          <cell r="D2155">
            <v>0</v>
          </cell>
          <cell r="E2155">
            <v>112</v>
          </cell>
          <cell r="F2155">
            <v>16</v>
          </cell>
          <cell r="G2155">
            <v>5</v>
          </cell>
          <cell r="H2155">
            <v>34</v>
          </cell>
          <cell r="I2155">
            <v>536</v>
          </cell>
          <cell r="J2155">
            <v>2</v>
          </cell>
          <cell r="K2155">
            <v>4</v>
          </cell>
          <cell r="L2155">
            <v>2</v>
          </cell>
          <cell r="M2155">
            <v>4</v>
          </cell>
          <cell r="N2155">
            <v>5</v>
          </cell>
        </row>
        <row r="2156">
          <cell r="A2156">
            <v>2783</v>
          </cell>
          <cell r="B2156">
            <v>2</v>
          </cell>
          <cell r="C2156">
            <v>615</v>
          </cell>
          <cell r="D2156">
            <v>107</v>
          </cell>
          <cell r="E2156">
            <v>2067</v>
          </cell>
          <cell r="F2156">
            <v>472</v>
          </cell>
          <cell r="G2156">
            <v>48</v>
          </cell>
          <cell r="H2156">
            <v>36</v>
          </cell>
          <cell r="I2156">
            <v>3274</v>
          </cell>
          <cell r="J2156">
            <v>1</v>
          </cell>
          <cell r="K2156">
            <v>4</v>
          </cell>
          <cell r="L2156">
            <v>6</v>
          </cell>
          <cell r="M2156">
            <v>6</v>
          </cell>
          <cell r="N2156">
            <v>1</v>
          </cell>
        </row>
        <row r="2157">
          <cell r="A2157">
            <v>3059</v>
          </cell>
          <cell r="B2157">
            <v>2</v>
          </cell>
          <cell r="C2157">
            <v>658</v>
          </cell>
          <cell r="D2157">
            <v>20</v>
          </cell>
          <cell r="E2157">
            <v>402</v>
          </cell>
          <cell r="F2157">
            <v>29</v>
          </cell>
          <cell r="G2157">
            <v>9</v>
          </cell>
          <cell r="H2157">
            <v>32</v>
          </cell>
          <cell r="I2157">
            <v>1086</v>
          </cell>
          <cell r="J2157">
            <v>7</v>
          </cell>
          <cell r="K2157">
            <v>5</v>
          </cell>
          <cell r="L2157">
            <v>1</v>
          </cell>
          <cell r="M2157">
            <v>8</v>
          </cell>
          <cell r="N2157">
            <v>7</v>
          </cell>
        </row>
        <row r="2158">
          <cell r="A2158">
            <v>1956</v>
          </cell>
          <cell r="B2158">
            <v>2</v>
          </cell>
          <cell r="C2158">
            <v>698</v>
          </cell>
          <cell r="D2158">
            <v>18</v>
          </cell>
          <cell r="E2158">
            <v>893</v>
          </cell>
          <cell r="F2158">
            <v>329</v>
          </cell>
          <cell r="G2158">
            <v>77</v>
          </cell>
          <cell r="H2158">
            <v>18</v>
          </cell>
          <cell r="I2158">
            <v>1997</v>
          </cell>
          <cell r="J2158">
            <v>1</v>
          </cell>
          <cell r="K2158">
            <v>2</v>
          </cell>
          <cell r="L2158">
            <v>8</v>
          </cell>
          <cell r="M2158">
            <v>13</v>
          </cell>
          <cell r="N2158">
            <v>0</v>
          </cell>
        </row>
        <row r="2159">
          <cell r="A2159">
            <v>1825</v>
          </cell>
          <cell r="B2159">
            <v>2</v>
          </cell>
          <cell r="C2159">
            <v>801</v>
          </cell>
          <cell r="D2159">
            <v>111</v>
          </cell>
          <cell r="E2159">
            <v>953</v>
          </cell>
          <cell r="F2159">
            <v>296</v>
          </cell>
          <cell r="G2159">
            <v>77</v>
          </cell>
          <cell r="H2159">
            <v>119</v>
          </cell>
          <cell r="I2159">
            <v>2119</v>
          </cell>
          <cell r="J2159">
            <v>1</v>
          </cell>
          <cell r="K2159">
            <v>3</v>
          </cell>
          <cell r="L2159">
            <v>6</v>
          </cell>
          <cell r="M2159">
            <v>7</v>
          </cell>
          <cell r="N2159">
            <v>1</v>
          </cell>
        </row>
        <row r="2160">
          <cell r="A2160">
            <v>2321</v>
          </cell>
          <cell r="B2160">
            <v>2</v>
          </cell>
          <cell r="C2160">
            <v>868</v>
          </cell>
          <cell r="D2160">
            <v>20</v>
          </cell>
          <cell r="E2160">
            <v>202</v>
          </cell>
          <cell r="F2160">
            <v>0</v>
          </cell>
          <cell r="G2160">
            <v>33</v>
          </cell>
          <cell r="H2160">
            <v>338</v>
          </cell>
          <cell r="I2160">
            <v>785</v>
          </cell>
          <cell r="J2160">
            <v>3</v>
          </cell>
          <cell r="K2160">
            <v>5</v>
          </cell>
          <cell r="L2160">
            <v>2</v>
          </cell>
          <cell r="M2160">
            <v>6</v>
          </cell>
          <cell r="N2160">
            <v>5</v>
          </cell>
        </row>
        <row r="2161">
          <cell r="A2161">
            <v>2308</v>
          </cell>
          <cell r="B2161">
            <v>2</v>
          </cell>
          <cell r="C2161">
            <v>1088</v>
          </cell>
          <cell r="D2161">
            <v>179</v>
          </cell>
          <cell r="E2161">
            <v>422</v>
          </cell>
          <cell r="F2161">
            <v>65</v>
          </cell>
          <cell r="G2161">
            <v>49</v>
          </cell>
          <cell r="H2161">
            <v>4256</v>
          </cell>
          <cell r="I2161">
            <v>-2453</v>
          </cell>
          <cell r="J2161">
            <v>0</v>
          </cell>
          <cell r="K2161">
            <v>1</v>
          </cell>
          <cell r="L2161">
            <v>0</v>
          </cell>
          <cell r="M2161">
            <v>1</v>
          </cell>
          <cell r="N2161">
            <v>17</v>
          </cell>
        </row>
        <row r="2162">
          <cell r="A2162">
            <v>1444</v>
          </cell>
          <cell r="B2162">
            <v>2</v>
          </cell>
          <cell r="C2162">
            <v>1383</v>
          </cell>
          <cell r="D2162">
            <v>0</v>
          </cell>
          <cell r="E2162">
            <v>681</v>
          </cell>
          <cell r="F2162">
            <v>85</v>
          </cell>
          <cell r="G2162">
            <v>42</v>
          </cell>
          <cell r="H2162">
            <v>175</v>
          </cell>
          <cell r="I2162">
            <v>2017</v>
          </cell>
          <cell r="J2162">
            <v>4</v>
          </cell>
          <cell r="K2162">
            <v>2</v>
          </cell>
          <cell r="L2162">
            <v>2</v>
          </cell>
          <cell r="M2162">
            <v>8</v>
          </cell>
          <cell r="N2162">
            <v>7</v>
          </cell>
        </row>
        <row r="2163">
          <cell r="A2163">
            <v>1385</v>
          </cell>
          <cell r="B2163">
            <v>2</v>
          </cell>
          <cell r="C2163">
            <v>1420</v>
          </cell>
          <cell r="D2163">
            <v>244</v>
          </cell>
          <cell r="E2163">
            <v>291</v>
          </cell>
          <cell r="F2163">
            <v>319</v>
          </cell>
          <cell r="G2163">
            <v>98</v>
          </cell>
          <cell r="H2163">
            <v>49</v>
          </cell>
          <cell r="I2163">
            <v>2324</v>
          </cell>
          <cell r="J2163">
            <v>1</v>
          </cell>
          <cell r="K2163">
            <v>9</v>
          </cell>
          <cell r="L2163">
            <v>4</v>
          </cell>
          <cell r="M2163">
            <v>9</v>
          </cell>
          <cell r="N2163">
            <v>5</v>
          </cell>
        </row>
        <row r="2164">
          <cell r="A2164">
            <v>1048</v>
          </cell>
          <cell r="B2164">
            <v>2</v>
          </cell>
          <cell r="C2164">
            <v>1471</v>
          </cell>
          <cell r="D2164">
            <v>84</v>
          </cell>
          <cell r="E2164">
            <v>1766</v>
          </cell>
          <cell r="F2164">
            <v>61</v>
          </cell>
          <cell r="G2164">
            <v>378</v>
          </cell>
          <cell r="H2164">
            <v>72</v>
          </cell>
          <cell r="I2164">
            <v>3687</v>
          </cell>
          <cell r="J2164">
            <v>1</v>
          </cell>
          <cell r="K2164">
            <v>6</v>
          </cell>
          <cell r="L2164">
            <v>9</v>
          </cell>
          <cell r="M2164">
            <v>13</v>
          </cell>
          <cell r="N2164">
            <v>3</v>
          </cell>
        </row>
        <row r="2165">
          <cell r="A2165">
            <v>2371</v>
          </cell>
          <cell r="B2165">
            <v>2</v>
          </cell>
          <cell r="C2165">
            <v>1595</v>
          </cell>
          <cell r="D2165">
            <v>18</v>
          </cell>
          <cell r="E2165">
            <v>295</v>
          </cell>
          <cell r="F2165">
            <v>77</v>
          </cell>
          <cell r="G2165">
            <v>0</v>
          </cell>
          <cell r="H2165">
            <v>38</v>
          </cell>
          <cell r="I2165">
            <v>1947</v>
          </cell>
          <cell r="J2165">
            <v>2</v>
          </cell>
          <cell r="K2165">
            <v>6</v>
          </cell>
          <cell r="L2165">
            <v>3</v>
          </cell>
          <cell r="M2165">
            <v>12</v>
          </cell>
          <cell r="N2165">
            <v>5</v>
          </cell>
        </row>
        <row r="2166">
          <cell r="A2166">
            <v>2574</v>
          </cell>
          <cell r="B2166">
            <v>2</v>
          </cell>
          <cell r="C2166">
            <v>1706</v>
          </cell>
          <cell r="D2166">
            <v>247</v>
          </cell>
          <cell r="E2166">
            <v>713</v>
          </cell>
          <cell r="F2166">
            <v>323</v>
          </cell>
          <cell r="G2166">
            <v>185</v>
          </cell>
          <cell r="H2166">
            <v>81</v>
          </cell>
          <cell r="I2166">
            <v>3093</v>
          </cell>
          <cell r="J2166">
            <v>1</v>
          </cell>
          <cell r="K2166">
            <v>2</v>
          </cell>
          <cell r="L2166">
            <v>5</v>
          </cell>
          <cell r="M2166">
            <v>13</v>
          </cell>
          <cell r="N2166">
            <v>6</v>
          </cell>
        </row>
        <row r="2167">
          <cell r="A2167">
            <v>1219</v>
          </cell>
          <cell r="B2167">
            <v>2</v>
          </cell>
          <cell r="C2167">
            <v>2182</v>
          </cell>
          <cell r="D2167">
            <v>169</v>
          </cell>
          <cell r="E2167">
            <v>408</v>
          </cell>
          <cell r="F2167">
            <v>400</v>
          </cell>
          <cell r="G2167">
            <v>306</v>
          </cell>
          <cell r="H2167">
            <v>60</v>
          </cell>
          <cell r="I2167">
            <v>3405</v>
          </cell>
          <cell r="J2167">
            <v>1</v>
          </cell>
          <cell r="K2167">
            <v>6</v>
          </cell>
          <cell r="L2167">
            <v>3</v>
          </cell>
          <cell r="M2167">
            <v>4</v>
          </cell>
          <cell r="N2167">
            <v>7</v>
          </cell>
        </row>
        <row r="2168">
          <cell r="A2168">
            <v>3143</v>
          </cell>
          <cell r="B2168">
            <v>2</v>
          </cell>
          <cell r="C2168">
            <v>2431</v>
          </cell>
          <cell r="D2168">
            <v>84</v>
          </cell>
          <cell r="E2168">
            <v>1172</v>
          </cell>
          <cell r="F2168">
            <v>437</v>
          </cell>
          <cell r="G2168">
            <v>208</v>
          </cell>
          <cell r="H2168">
            <v>292</v>
          </cell>
          <cell r="I2168">
            <v>4040</v>
          </cell>
          <cell r="J2168">
            <v>1</v>
          </cell>
          <cell r="K2168">
            <v>5</v>
          </cell>
          <cell r="L2168">
            <v>6</v>
          </cell>
          <cell r="M2168">
            <v>7</v>
          </cell>
          <cell r="N2168">
            <v>2</v>
          </cell>
        </row>
        <row r="2169">
          <cell r="A2169">
            <v>2928</v>
          </cell>
          <cell r="B2169">
            <v>2</v>
          </cell>
          <cell r="C2169">
            <v>3061</v>
          </cell>
          <cell r="D2169">
            <v>250</v>
          </cell>
          <cell r="E2169">
            <v>1556</v>
          </cell>
          <cell r="F2169">
            <v>67</v>
          </cell>
          <cell r="G2169">
            <v>50</v>
          </cell>
          <cell r="H2169">
            <v>0</v>
          </cell>
          <cell r="I2169">
            <v>4984</v>
          </cell>
          <cell r="J2169">
            <v>1</v>
          </cell>
          <cell r="K2169">
            <v>10</v>
          </cell>
          <cell r="L2169">
            <v>4</v>
          </cell>
          <cell r="M2169">
            <v>8</v>
          </cell>
          <cell r="N2169">
            <v>8</v>
          </cell>
        </row>
        <row r="2170">
          <cell r="A2170">
            <v>2188</v>
          </cell>
          <cell r="B2170">
            <v>1</v>
          </cell>
          <cell r="C2170">
            <v>6</v>
          </cell>
          <cell r="D2170">
            <v>77</v>
          </cell>
          <cell r="E2170">
            <v>58</v>
          </cell>
          <cell r="F2170">
            <v>0</v>
          </cell>
          <cell r="G2170">
            <v>90</v>
          </cell>
          <cell r="H2170">
            <v>45</v>
          </cell>
          <cell r="I2170">
            <v>187</v>
          </cell>
          <cell r="J2170">
            <v>1</v>
          </cell>
          <cell r="K2170">
            <v>2</v>
          </cell>
          <cell r="L2170">
            <v>0</v>
          </cell>
          <cell r="M2170">
            <v>3</v>
          </cell>
          <cell r="N2170">
            <v>7</v>
          </cell>
        </row>
        <row r="2171">
          <cell r="A2171">
            <v>2034</v>
          </cell>
          <cell r="B2171">
            <v>1</v>
          </cell>
          <cell r="C2171">
            <v>19</v>
          </cell>
          <cell r="D2171">
            <v>10</v>
          </cell>
          <cell r="E2171">
            <v>58</v>
          </cell>
          <cell r="F2171">
            <v>34</v>
          </cell>
          <cell r="G2171">
            <v>24</v>
          </cell>
          <cell r="H2171">
            <v>126</v>
          </cell>
          <cell r="I2171">
            <v>19</v>
          </cell>
          <cell r="J2171">
            <v>2</v>
          </cell>
          <cell r="K2171">
            <v>1</v>
          </cell>
          <cell r="L2171">
            <v>2</v>
          </cell>
          <cell r="M2171">
            <v>2</v>
          </cell>
          <cell r="N2171">
            <v>6</v>
          </cell>
        </row>
        <row r="2172">
          <cell r="A2172">
            <v>2621</v>
          </cell>
          <cell r="B2172">
            <v>1</v>
          </cell>
          <cell r="C2172">
            <v>25</v>
          </cell>
          <cell r="D2172">
            <v>4</v>
          </cell>
          <cell r="E2172">
            <v>21</v>
          </cell>
          <cell r="F2172">
            <v>0</v>
          </cell>
          <cell r="G2172">
            <v>11</v>
          </cell>
          <cell r="H2172">
            <v>11</v>
          </cell>
          <cell r="I2172">
            <v>50</v>
          </cell>
          <cell r="J2172">
            <v>1</v>
          </cell>
          <cell r="K2172">
            <v>0</v>
          </cell>
          <cell r="L2172">
            <v>0</v>
          </cell>
          <cell r="M2172">
            <v>3</v>
          </cell>
          <cell r="N2172">
            <v>4</v>
          </cell>
        </row>
        <row r="2173">
          <cell r="A2173">
            <v>2396</v>
          </cell>
          <cell r="B2173">
            <v>1</v>
          </cell>
          <cell r="C2173">
            <v>27</v>
          </cell>
          <cell r="D2173">
            <v>0</v>
          </cell>
          <cell r="E2173">
            <v>4</v>
          </cell>
          <cell r="F2173">
            <v>0</v>
          </cell>
          <cell r="G2173">
            <v>0</v>
          </cell>
          <cell r="H2173">
            <v>0</v>
          </cell>
          <cell r="I2173">
            <v>31</v>
          </cell>
          <cell r="J2173">
            <v>1</v>
          </cell>
          <cell r="K2173">
            <v>1</v>
          </cell>
          <cell r="L2173">
            <v>0</v>
          </cell>
          <cell r="M2173">
            <v>2</v>
          </cell>
          <cell r="N2173">
            <v>6</v>
          </cell>
        </row>
        <row r="2174">
          <cell r="A2174">
            <v>1999</v>
          </cell>
          <cell r="B2174">
            <v>1</v>
          </cell>
          <cell r="C2174">
            <v>53</v>
          </cell>
          <cell r="D2174">
            <v>12</v>
          </cell>
          <cell r="E2174">
            <v>25</v>
          </cell>
          <cell r="F2174">
            <v>25</v>
          </cell>
          <cell r="G2174">
            <v>20</v>
          </cell>
          <cell r="H2174">
            <v>25</v>
          </cell>
          <cell r="I2174">
            <v>111</v>
          </cell>
          <cell r="J2174">
            <v>1</v>
          </cell>
          <cell r="K2174">
            <v>1</v>
          </cell>
          <cell r="L2174">
            <v>0</v>
          </cell>
          <cell r="M2174">
            <v>3</v>
          </cell>
          <cell r="N2174">
            <v>8</v>
          </cell>
        </row>
        <row r="2175">
          <cell r="A2175">
            <v>1792</v>
          </cell>
          <cell r="B2175">
            <v>1</v>
          </cell>
          <cell r="C2175">
            <v>68</v>
          </cell>
          <cell r="D2175">
            <v>11</v>
          </cell>
          <cell r="E2175">
            <v>97</v>
          </cell>
          <cell r="F2175">
            <v>34</v>
          </cell>
          <cell r="G2175">
            <v>6</v>
          </cell>
          <cell r="H2175">
            <v>57</v>
          </cell>
          <cell r="I2175">
            <v>159</v>
          </cell>
          <cell r="J2175">
            <v>2</v>
          </cell>
          <cell r="K2175">
            <v>2</v>
          </cell>
          <cell r="L2175">
            <v>0</v>
          </cell>
          <cell r="M2175">
            <v>3</v>
          </cell>
          <cell r="N2175">
            <v>8</v>
          </cell>
        </row>
        <row r="2176">
          <cell r="A2176">
            <v>3071</v>
          </cell>
          <cell r="B2176">
            <v>1</v>
          </cell>
          <cell r="C2176">
            <v>101</v>
          </cell>
          <cell r="D2176">
            <v>23</v>
          </cell>
          <cell r="E2176">
            <v>62</v>
          </cell>
          <cell r="F2176">
            <v>54</v>
          </cell>
          <cell r="G2176">
            <v>31</v>
          </cell>
          <cell r="H2176">
            <v>124</v>
          </cell>
          <cell r="I2176">
            <v>147</v>
          </cell>
          <cell r="J2176">
            <v>2</v>
          </cell>
          <cell r="K2176">
            <v>1</v>
          </cell>
          <cell r="L2176">
            <v>0</v>
          </cell>
          <cell r="M2176">
            <v>3</v>
          </cell>
          <cell r="N2176">
            <v>9</v>
          </cell>
        </row>
        <row r="2177">
          <cell r="A2177">
            <v>1970</v>
          </cell>
          <cell r="B2177">
            <v>1</v>
          </cell>
          <cell r="C2177">
            <v>103</v>
          </cell>
          <cell r="D2177">
            <v>0</v>
          </cell>
          <cell r="E2177">
            <v>46</v>
          </cell>
          <cell r="F2177">
            <v>0</v>
          </cell>
          <cell r="G2177">
            <v>4</v>
          </cell>
          <cell r="H2177">
            <v>19</v>
          </cell>
          <cell r="I2177">
            <v>134</v>
          </cell>
          <cell r="J2177">
            <v>2</v>
          </cell>
          <cell r="K2177">
            <v>2</v>
          </cell>
          <cell r="L2177">
            <v>0</v>
          </cell>
          <cell r="M2177">
            <v>3</v>
          </cell>
          <cell r="N2177">
            <v>5</v>
          </cell>
        </row>
        <row r="2178">
          <cell r="A2178">
            <v>2754</v>
          </cell>
          <cell r="B2178">
            <v>1</v>
          </cell>
          <cell r="C2178">
            <v>180</v>
          </cell>
          <cell r="D2178">
            <v>56</v>
          </cell>
          <cell r="E2178">
            <v>283</v>
          </cell>
          <cell r="F2178">
            <v>349</v>
          </cell>
          <cell r="G2178">
            <v>225</v>
          </cell>
          <cell r="H2178">
            <v>73</v>
          </cell>
          <cell r="I2178">
            <v>1019</v>
          </cell>
          <cell r="J2178">
            <v>1</v>
          </cell>
          <cell r="K2178">
            <v>2</v>
          </cell>
          <cell r="L2178">
            <v>3</v>
          </cell>
          <cell r="M2178">
            <v>13</v>
          </cell>
          <cell r="N2178">
            <v>1</v>
          </cell>
        </row>
        <row r="2179">
          <cell r="A2179">
            <v>2986</v>
          </cell>
          <cell r="B2179">
            <v>1</v>
          </cell>
          <cell r="C2179">
            <v>334</v>
          </cell>
          <cell r="D2179">
            <v>4</v>
          </cell>
          <cell r="E2179">
            <v>117</v>
          </cell>
          <cell r="F2179">
            <v>46</v>
          </cell>
          <cell r="G2179">
            <v>43</v>
          </cell>
          <cell r="H2179">
            <v>43</v>
          </cell>
          <cell r="I2179">
            <v>501</v>
          </cell>
          <cell r="J2179">
            <v>3</v>
          </cell>
          <cell r="K2179">
            <v>4</v>
          </cell>
          <cell r="L2179">
            <v>0</v>
          </cell>
          <cell r="M2179">
            <v>4</v>
          </cell>
          <cell r="N2179">
            <v>8</v>
          </cell>
        </row>
        <row r="2180">
          <cell r="A2180">
            <v>3076</v>
          </cell>
          <cell r="B2180">
            <v>1</v>
          </cell>
          <cell r="C2180">
            <v>375</v>
          </cell>
          <cell r="D2180">
            <v>83</v>
          </cell>
          <cell r="E2180">
            <v>424</v>
          </cell>
          <cell r="F2180">
            <v>0</v>
          </cell>
          <cell r="G2180">
            <v>0</v>
          </cell>
          <cell r="H2180">
            <v>296</v>
          </cell>
          <cell r="I2180">
            <v>586</v>
          </cell>
          <cell r="J2180">
            <v>2</v>
          </cell>
          <cell r="K2180">
            <v>7</v>
          </cell>
          <cell r="L2180">
            <v>2</v>
          </cell>
          <cell r="M2180">
            <v>8</v>
          </cell>
          <cell r="N2180">
            <v>5</v>
          </cell>
        </row>
        <row r="2181">
          <cell r="A2181">
            <v>1391</v>
          </cell>
          <cell r="B2181">
            <v>1</v>
          </cell>
          <cell r="C2181">
            <v>391</v>
          </cell>
          <cell r="D2181">
            <v>18</v>
          </cell>
          <cell r="E2181">
            <v>202</v>
          </cell>
          <cell r="F2181">
            <v>33</v>
          </cell>
          <cell r="G2181">
            <v>18</v>
          </cell>
          <cell r="H2181">
            <v>25</v>
          </cell>
          <cell r="I2181">
            <v>635</v>
          </cell>
          <cell r="J2181">
            <v>3</v>
          </cell>
          <cell r="K2181">
            <v>5</v>
          </cell>
          <cell r="L2181">
            <v>1</v>
          </cell>
          <cell r="M2181">
            <v>5</v>
          </cell>
          <cell r="N2181">
            <v>6</v>
          </cell>
        </row>
        <row r="2182">
          <cell r="A2182">
            <v>1793</v>
          </cell>
          <cell r="B2182">
            <v>1</v>
          </cell>
          <cell r="C2182">
            <v>435</v>
          </cell>
          <cell r="D2182">
            <v>412</v>
          </cell>
          <cell r="E2182">
            <v>606</v>
          </cell>
          <cell r="F2182">
            <v>118</v>
          </cell>
          <cell r="G2182">
            <v>71</v>
          </cell>
          <cell r="H2182">
            <v>76</v>
          </cell>
          <cell r="I2182">
            <v>1567</v>
          </cell>
          <cell r="J2182">
            <v>1</v>
          </cell>
          <cell r="K2182">
            <v>5</v>
          </cell>
          <cell r="L2182">
            <v>4</v>
          </cell>
          <cell r="M2182">
            <v>6</v>
          </cell>
          <cell r="N2182">
            <v>2</v>
          </cell>
        </row>
        <row r="2183">
          <cell r="A2183">
            <v>2355</v>
          </cell>
          <cell r="B2183">
            <v>1</v>
          </cell>
          <cell r="C2183">
            <v>862</v>
          </cell>
          <cell r="D2183">
            <v>30</v>
          </cell>
          <cell r="E2183">
            <v>116</v>
          </cell>
          <cell r="F2183">
            <v>0</v>
          </cell>
          <cell r="G2183">
            <v>40</v>
          </cell>
          <cell r="H2183">
            <v>82</v>
          </cell>
          <cell r="I2183">
            <v>965</v>
          </cell>
          <cell r="J2183">
            <v>4</v>
          </cell>
          <cell r="K2183">
            <v>7</v>
          </cell>
          <cell r="L2183">
            <v>2</v>
          </cell>
          <cell r="M2183">
            <v>4</v>
          </cell>
          <cell r="N2183">
            <v>8</v>
          </cell>
        </row>
        <row r="2184">
          <cell r="A2184">
            <v>2489</v>
          </cell>
          <cell r="B2184">
            <v>1</v>
          </cell>
          <cell r="C2184">
            <v>955</v>
          </cell>
          <cell r="D2184">
            <v>95</v>
          </cell>
          <cell r="E2184">
            <v>1594</v>
          </cell>
          <cell r="F2184">
            <v>165</v>
          </cell>
          <cell r="G2184">
            <v>445</v>
          </cell>
          <cell r="H2184">
            <v>445</v>
          </cell>
          <cell r="I2184">
            <v>2808</v>
          </cell>
          <cell r="J2184">
            <v>1</v>
          </cell>
          <cell r="K2184">
            <v>4</v>
          </cell>
          <cell r="L2184">
            <v>8</v>
          </cell>
          <cell r="M2184">
            <v>9</v>
          </cell>
          <cell r="N2184">
            <v>2</v>
          </cell>
        </row>
        <row r="2185">
          <cell r="A2185">
            <v>1413</v>
          </cell>
          <cell r="B2185">
            <v>1</v>
          </cell>
          <cell r="C2185">
            <v>994</v>
          </cell>
          <cell r="D2185">
            <v>0</v>
          </cell>
          <cell r="E2185">
            <v>497</v>
          </cell>
          <cell r="F2185">
            <v>255</v>
          </cell>
          <cell r="G2185">
            <v>453</v>
          </cell>
          <cell r="H2185">
            <v>453</v>
          </cell>
          <cell r="I2185">
            <v>1747</v>
          </cell>
          <cell r="J2185">
            <v>2</v>
          </cell>
          <cell r="K2185">
            <v>5</v>
          </cell>
          <cell r="L2185">
            <v>5</v>
          </cell>
          <cell r="M2185">
            <v>12</v>
          </cell>
          <cell r="N2185">
            <v>3</v>
          </cell>
        </row>
        <row r="2186">
          <cell r="A2186">
            <v>1066</v>
          </cell>
          <cell r="B2186">
            <v>1</v>
          </cell>
          <cell r="C2186">
            <v>1236</v>
          </cell>
          <cell r="D2186">
            <v>90</v>
          </cell>
          <cell r="E2186">
            <v>1147</v>
          </cell>
          <cell r="F2186">
            <v>471</v>
          </cell>
          <cell r="G2186">
            <v>150</v>
          </cell>
          <cell r="H2186">
            <v>30</v>
          </cell>
          <cell r="I2186">
            <v>3064</v>
          </cell>
          <cell r="J2186">
            <v>3</v>
          </cell>
          <cell r="K2186">
            <v>4</v>
          </cell>
          <cell r="L2186">
            <v>8</v>
          </cell>
          <cell r="M2186">
            <v>6</v>
          </cell>
          <cell r="N2186">
            <v>3</v>
          </cell>
        </row>
        <row r="2187">
          <cell r="A2187">
            <v>1835</v>
          </cell>
          <cell r="B2187">
            <v>1</v>
          </cell>
          <cell r="C2187">
            <v>1288</v>
          </cell>
          <cell r="D2187">
            <v>0</v>
          </cell>
          <cell r="E2187">
            <v>66</v>
          </cell>
          <cell r="F2187">
            <v>0</v>
          </cell>
          <cell r="G2187">
            <v>0</v>
          </cell>
          <cell r="H2187">
            <v>54</v>
          </cell>
          <cell r="I2187">
            <v>1300</v>
          </cell>
          <cell r="J2187">
            <v>3</v>
          </cell>
          <cell r="K2187">
            <v>7</v>
          </cell>
          <cell r="L2187">
            <v>1</v>
          </cell>
          <cell r="M2187">
            <v>7</v>
          </cell>
          <cell r="N2187">
            <v>8</v>
          </cell>
        </row>
        <row r="2188">
          <cell r="A2188">
            <v>2828</v>
          </cell>
          <cell r="B2188">
            <v>1</v>
          </cell>
          <cell r="C2188">
            <v>1378</v>
          </cell>
          <cell r="D2188">
            <v>432</v>
          </cell>
          <cell r="E2188">
            <v>2086</v>
          </cell>
          <cell r="F2188">
            <v>51</v>
          </cell>
          <cell r="G2188">
            <v>0</v>
          </cell>
          <cell r="H2188">
            <v>77</v>
          </cell>
          <cell r="I2188">
            <v>3870</v>
          </cell>
          <cell r="J2188">
            <v>1</v>
          </cell>
          <cell r="K2188">
            <v>4</v>
          </cell>
          <cell r="L2188">
            <v>5</v>
          </cell>
          <cell r="M2188">
            <v>4</v>
          </cell>
          <cell r="N2188">
            <v>3</v>
          </cell>
        </row>
        <row r="2189">
          <cell r="A2189">
            <v>1701</v>
          </cell>
          <cell r="B2189">
            <v>1</v>
          </cell>
          <cell r="C2189">
            <v>1566</v>
          </cell>
          <cell r="D2189">
            <v>21</v>
          </cell>
          <cell r="E2189">
            <v>582</v>
          </cell>
          <cell r="F2189">
            <v>0</v>
          </cell>
          <cell r="G2189">
            <v>65</v>
          </cell>
          <cell r="H2189">
            <v>21</v>
          </cell>
          <cell r="I2189">
            <v>2213</v>
          </cell>
          <cell r="J2189">
            <v>2</v>
          </cell>
          <cell r="K2189">
            <v>5</v>
          </cell>
          <cell r="L2189">
            <v>4</v>
          </cell>
          <cell r="M2189">
            <v>5</v>
          </cell>
          <cell r="N2189">
            <v>4</v>
          </cell>
        </row>
        <row r="2190">
          <cell r="A2190">
            <v>2092</v>
          </cell>
          <cell r="B2190">
            <v>1</v>
          </cell>
          <cell r="C2190">
            <v>1577</v>
          </cell>
          <cell r="D2190">
            <v>100</v>
          </cell>
          <cell r="E2190">
            <v>256</v>
          </cell>
          <cell r="F2190">
            <v>67</v>
          </cell>
          <cell r="G2190">
            <v>356</v>
          </cell>
          <cell r="H2190">
            <v>100</v>
          </cell>
          <cell r="I2190">
            <v>2255</v>
          </cell>
          <cell r="J2190">
            <v>1</v>
          </cell>
          <cell r="K2190">
            <v>8</v>
          </cell>
          <cell r="L2190">
            <v>2</v>
          </cell>
          <cell r="M2190">
            <v>5</v>
          </cell>
          <cell r="N2190">
            <v>5</v>
          </cell>
        </row>
        <row r="2191">
          <cell r="A2191">
            <v>1982</v>
          </cell>
          <cell r="B2191">
            <v>1</v>
          </cell>
          <cell r="C2191">
            <v>2635</v>
          </cell>
          <cell r="D2191">
            <v>43</v>
          </cell>
          <cell r="E2191">
            <v>921</v>
          </cell>
          <cell r="F2191">
            <v>217</v>
          </cell>
          <cell r="G2191">
            <v>41</v>
          </cell>
          <cell r="H2191">
            <v>41</v>
          </cell>
          <cell r="I2191">
            <v>3816</v>
          </cell>
          <cell r="J2191">
            <v>1</v>
          </cell>
          <cell r="K2191">
            <v>4</v>
          </cell>
          <cell r="L2191">
            <v>3</v>
          </cell>
          <cell r="M2191">
            <v>4</v>
          </cell>
          <cell r="N2191">
            <v>1</v>
          </cell>
        </row>
        <row r="2192">
          <cell r="A2192">
            <v>1414</v>
          </cell>
          <cell r="B2192">
            <v>1</v>
          </cell>
          <cell r="C2192">
            <v>2719</v>
          </cell>
          <cell r="D2192">
            <v>35</v>
          </cell>
          <cell r="E2192">
            <v>760</v>
          </cell>
          <cell r="F2192">
            <v>94</v>
          </cell>
          <cell r="G2192">
            <v>35</v>
          </cell>
          <cell r="H2192">
            <v>35</v>
          </cell>
          <cell r="I2192">
            <v>3607</v>
          </cell>
          <cell r="J2192">
            <v>1</v>
          </cell>
          <cell r="K2192">
            <v>2</v>
          </cell>
          <cell r="L2192">
            <v>4</v>
          </cell>
          <cell r="M2192">
            <v>9</v>
          </cell>
          <cell r="N2192">
            <v>4</v>
          </cell>
        </row>
        <row r="2193">
          <cell r="A2193">
            <v>1396</v>
          </cell>
          <cell r="B2193">
            <v>1</v>
          </cell>
          <cell r="C2193">
            <v>3005</v>
          </cell>
          <cell r="D2193">
            <v>0</v>
          </cell>
          <cell r="E2193">
            <v>511</v>
          </cell>
          <cell r="F2193">
            <v>95</v>
          </cell>
          <cell r="G2193">
            <v>73</v>
          </cell>
          <cell r="H2193">
            <v>35</v>
          </cell>
          <cell r="I2193">
            <v>3649</v>
          </cell>
          <cell r="J2193">
            <v>3</v>
          </cell>
          <cell r="K2193">
            <v>11</v>
          </cell>
          <cell r="L2193">
            <v>9</v>
          </cell>
          <cell r="M2193">
            <v>12</v>
          </cell>
          <cell r="N2193">
            <v>6</v>
          </cell>
        </row>
        <row r="2194">
          <cell r="A2194">
            <v>1791</v>
          </cell>
          <cell r="B2194">
            <v>0</v>
          </cell>
          <cell r="C2194">
            <v>14</v>
          </cell>
          <cell r="D2194">
            <v>47</v>
          </cell>
          <cell r="E2194">
            <v>38</v>
          </cell>
          <cell r="F2194">
            <v>14</v>
          </cell>
          <cell r="G2194">
            <v>76</v>
          </cell>
          <cell r="H2194">
            <v>151</v>
          </cell>
          <cell r="I2194">
            <v>38</v>
          </cell>
          <cell r="J2194">
            <v>1</v>
          </cell>
          <cell r="K2194">
            <v>1</v>
          </cell>
          <cell r="L2194">
            <v>1</v>
          </cell>
          <cell r="M2194">
            <v>2</v>
          </cell>
          <cell r="N2194">
            <v>6</v>
          </cell>
        </row>
        <row r="2195">
          <cell r="A2195">
            <v>1150</v>
          </cell>
          <cell r="B2195">
            <v>0</v>
          </cell>
          <cell r="C2195">
            <v>21</v>
          </cell>
          <cell r="D2195">
            <v>0</v>
          </cell>
          <cell r="E2195">
            <v>13</v>
          </cell>
          <cell r="F2195">
            <v>0</v>
          </cell>
          <cell r="G2195">
            <v>0</v>
          </cell>
          <cell r="H2195">
            <v>21</v>
          </cell>
          <cell r="I2195">
            <v>13</v>
          </cell>
          <cell r="J2195">
            <v>1</v>
          </cell>
          <cell r="K2195">
            <v>1</v>
          </cell>
          <cell r="L2195">
            <v>0</v>
          </cell>
          <cell r="M2195">
            <v>2</v>
          </cell>
          <cell r="N2195">
            <v>7</v>
          </cell>
        </row>
        <row r="2196">
          <cell r="A2196">
            <v>1535</v>
          </cell>
          <cell r="B2196">
            <v>0</v>
          </cell>
          <cell r="C2196">
            <v>34</v>
          </cell>
          <cell r="D2196">
            <v>91</v>
          </cell>
          <cell r="E2196">
            <v>136</v>
          </cell>
          <cell r="F2196">
            <v>62</v>
          </cell>
          <cell r="G2196">
            <v>0</v>
          </cell>
          <cell r="H2196">
            <v>192</v>
          </cell>
          <cell r="I2196">
            <v>130</v>
          </cell>
          <cell r="J2196">
            <v>2</v>
          </cell>
          <cell r="K2196">
            <v>3</v>
          </cell>
          <cell r="L2196">
            <v>1</v>
          </cell>
          <cell r="M2196">
            <v>2</v>
          </cell>
          <cell r="N2196">
            <v>7</v>
          </cell>
        </row>
        <row r="2197">
          <cell r="A2197">
            <v>1062</v>
          </cell>
          <cell r="B2197">
            <v>0</v>
          </cell>
          <cell r="C2197">
            <v>41</v>
          </cell>
          <cell r="D2197">
            <v>0</v>
          </cell>
          <cell r="E2197">
            <v>4</v>
          </cell>
          <cell r="F2197">
            <v>0</v>
          </cell>
          <cell r="G2197">
            <v>0</v>
          </cell>
          <cell r="H2197">
            <v>0</v>
          </cell>
          <cell r="I2197">
            <v>45</v>
          </cell>
          <cell r="J2197">
            <v>1</v>
          </cell>
          <cell r="K2197">
            <v>1</v>
          </cell>
          <cell r="L2197">
            <v>0</v>
          </cell>
          <cell r="M2197">
            <v>2</v>
          </cell>
          <cell r="N2197">
            <v>7</v>
          </cell>
        </row>
        <row r="2198">
          <cell r="A2198">
            <v>2009</v>
          </cell>
          <cell r="B2198">
            <v>0</v>
          </cell>
          <cell r="C2198">
            <v>74</v>
          </cell>
          <cell r="D2198">
            <v>0</v>
          </cell>
          <cell r="E2198">
            <v>8</v>
          </cell>
          <cell r="F2198">
            <v>0</v>
          </cell>
          <cell r="G2198">
            <v>0</v>
          </cell>
          <cell r="H2198">
            <v>8</v>
          </cell>
          <cell r="I2198">
            <v>74</v>
          </cell>
          <cell r="J2198">
            <v>1</v>
          </cell>
          <cell r="K2198">
            <v>1</v>
          </cell>
          <cell r="L2198">
            <v>0</v>
          </cell>
          <cell r="M2198">
            <v>3</v>
          </cell>
          <cell r="N2198">
            <v>4</v>
          </cell>
        </row>
        <row r="2199">
          <cell r="A2199">
            <v>1739</v>
          </cell>
          <cell r="B2199">
            <v>0</v>
          </cell>
          <cell r="C2199">
            <v>138</v>
          </cell>
          <cell r="D2199">
            <v>7</v>
          </cell>
          <cell r="E2199">
            <v>80</v>
          </cell>
          <cell r="F2199">
            <v>0</v>
          </cell>
          <cell r="G2199">
            <v>14</v>
          </cell>
          <cell r="H2199">
            <v>80</v>
          </cell>
          <cell r="I2199">
            <v>159</v>
          </cell>
          <cell r="J2199">
            <v>2</v>
          </cell>
          <cell r="K2199">
            <v>2</v>
          </cell>
          <cell r="L2199">
            <v>1</v>
          </cell>
          <cell r="M2199">
            <v>3</v>
          </cell>
          <cell r="N2199">
            <v>4</v>
          </cell>
        </row>
        <row r="2200">
          <cell r="A2200">
            <v>1092</v>
          </cell>
          <cell r="B2200">
            <v>0</v>
          </cell>
          <cell r="C2200">
            <v>164</v>
          </cell>
          <cell r="D2200">
            <v>3</v>
          </cell>
          <cell r="E2200">
            <v>15</v>
          </cell>
          <cell r="F2200">
            <v>6</v>
          </cell>
          <cell r="G2200">
            <v>3</v>
          </cell>
          <cell r="H2200">
            <v>31</v>
          </cell>
          <cell r="I2200">
            <v>161</v>
          </cell>
          <cell r="J2200">
            <v>2</v>
          </cell>
          <cell r="K2200">
            <v>2</v>
          </cell>
          <cell r="L2200">
            <v>0</v>
          </cell>
          <cell r="M2200">
            <v>3</v>
          </cell>
          <cell r="N2200">
            <v>8</v>
          </cell>
        </row>
        <row r="2201">
          <cell r="A2201">
            <v>2181</v>
          </cell>
          <cell r="B2201">
            <v>0</v>
          </cell>
          <cell r="C2201">
            <v>178</v>
          </cell>
          <cell r="D2201">
            <v>17</v>
          </cell>
          <cell r="E2201">
            <v>161</v>
          </cell>
          <cell r="F2201">
            <v>37</v>
          </cell>
          <cell r="G2201">
            <v>37</v>
          </cell>
          <cell r="H2201">
            <v>62</v>
          </cell>
          <cell r="I2201">
            <v>367</v>
          </cell>
          <cell r="J2201">
            <v>4</v>
          </cell>
          <cell r="K2201">
            <v>2</v>
          </cell>
          <cell r="L2201">
            <v>1</v>
          </cell>
          <cell r="M2201">
            <v>5</v>
          </cell>
          <cell r="N2201">
            <v>4</v>
          </cell>
        </row>
        <row r="2202">
          <cell r="A2202">
            <v>2809</v>
          </cell>
          <cell r="B2202">
            <v>0</v>
          </cell>
          <cell r="C2202">
            <v>178</v>
          </cell>
          <cell r="D2202">
            <v>17</v>
          </cell>
          <cell r="E2202">
            <v>161</v>
          </cell>
          <cell r="F2202">
            <v>37</v>
          </cell>
          <cell r="G2202">
            <v>37</v>
          </cell>
          <cell r="H2202">
            <v>62</v>
          </cell>
          <cell r="I2202">
            <v>367</v>
          </cell>
          <cell r="J2202">
            <v>4</v>
          </cell>
          <cell r="K2202">
            <v>2</v>
          </cell>
          <cell r="L2202">
            <v>1</v>
          </cell>
          <cell r="M2202">
            <v>5</v>
          </cell>
          <cell r="N2202">
            <v>4</v>
          </cell>
        </row>
        <row r="2203">
          <cell r="A2203">
            <v>1520</v>
          </cell>
          <cell r="B2203">
            <v>0</v>
          </cell>
          <cell r="C2203">
            <v>252</v>
          </cell>
          <cell r="D2203">
            <v>0</v>
          </cell>
          <cell r="E2203">
            <v>35</v>
          </cell>
          <cell r="F2203">
            <v>0</v>
          </cell>
          <cell r="G2203">
            <v>0</v>
          </cell>
          <cell r="H2203">
            <v>23</v>
          </cell>
          <cell r="I2203">
            <v>265</v>
          </cell>
          <cell r="J2203">
            <v>1</v>
          </cell>
          <cell r="K2203">
            <v>2</v>
          </cell>
          <cell r="L2203">
            <v>1</v>
          </cell>
          <cell r="M2203">
            <v>3</v>
          </cell>
          <cell r="N2203">
            <v>5</v>
          </cell>
        </row>
        <row r="2204">
          <cell r="A2204">
            <v>2026</v>
          </cell>
          <cell r="B2204">
            <v>0</v>
          </cell>
          <cell r="C2204">
            <v>321</v>
          </cell>
          <cell r="D2204">
            <v>4</v>
          </cell>
          <cell r="E2204">
            <v>149</v>
          </cell>
          <cell r="F2204">
            <v>0</v>
          </cell>
          <cell r="G2204">
            <v>4</v>
          </cell>
          <cell r="H2204">
            <v>12</v>
          </cell>
          <cell r="I2204">
            <v>466</v>
          </cell>
          <cell r="J2204">
            <v>3</v>
          </cell>
          <cell r="K2204">
            <v>2</v>
          </cell>
          <cell r="L2204">
            <v>1</v>
          </cell>
          <cell r="M2204">
            <v>4</v>
          </cell>
          <cell r="N2204">
            <v>7</v>
          </cell>
        </row>
        <row r="2205">
          <cell r="A2205">
            <v>2349</v>
          </cell>
          <cell r="B2205">
            <v>0</v>
          </cell>
          <cell r="C2205">
            <v>333</v>
          </cell>
          <cell r="D2205">
            <v>27</v>
          </cell>
          <cell r="E2205">
            <v>147</v>
          </cell>
          <cell r="F2205">
            <v>37</v>
          </cell>
          <cell r="G2205">
            <v>5</v>
          </cell>
          <cell r="H2205">
            <v>75</v>
          </cell>
          <cell r="I2205">
            <v>475</v>
          </cell>
          <cell r="J2205">
            <v>1</v>
          </cell>
          <cell r="K2205">
            <v>3</v>
          </cell>
          <cell r="L2205">
            <v>2</v>
          </cell>
          <cell r="M2205">
            <v>5</v>
          </cell>
          <cell r="N2205">
            <v>2</v>
          </cell>
        </row>
        <row r="2206">
          <cell r="A2206">
            <v>1375</v>
          </cell>
          <cell r="B2206">
            <v>0</v>
          </cell>
          <cell r="C2206">
            <v>364</v>
          </cell>
          <cell r="D2206">
            <v>10</v>
          </cell>
          <cell r="E2206">
            <v>159</v>
          </cell>
          <cell r="F2206">
            <v>0</v>
          </cell>
          <cell r="G2206">
            <v>34</v>
          </cell>
          <cell r="H2206">
            <v>10</v>
          </cell>
          <cell r="I2206">
            <v>556</v>
          </cell>
          <cell r="J2206">
            <v>2</v>
          </cell>
          <cell r="K2206">
            <v>3</v>
          </cell>
          <cell r="L2206">
            <v>1</v>
          </cell>
          <cell r="M2206">
            <v>6</v>
          </cell>
          <cell r="N2206">
            <v>4</v>
          </cell>
        </row>
        <row r="2207">
          <cell r="A2207">
            <v>2950</v>
          </cell>
          <cell r="B2207">
            <v>0</v>
          </cell>
          <cell r="C2207">
            <v>377</v>
          </cell>
          <cell r="D2207">
            <v>94</v>
          </cell>
          <cell r="E2207">
            <v>283</v>
          </cell>
          <cell r="F2207">
            <v>47</v>
          </cell>
          <cell r="G2207">
            <v>94</v>
          </cell>
          <cell r="H2207">
            <v>7570</v>
          </cell>
          <cell r="I2207">
            <v>-6674</v>
          </cell>
          <cell r="J2207">
            <v>0</v>
          </cell>
          <cell r="K2207">
            <v>25</v>
          </cell>
          <cell r="L2207">
            <v>0</v>
          </cell>
          <cell r="M2207">
            <v>0</v>
          </cell>
          <cell r="N2207">
            <v>1</v>
          </cell>
        </row>
        <row r="2208">
          <cell r="A2208">
            <v>1331</v>
          </cell>
          <cell r="B2208">
            <v>0</v>
          </cell>
          <cell r="C2208">
            <v>412</v>
          </cell>
          <cell r="D2208">
            <v>227</v>
          </cell>
          <cell r="E2208">
            <v>826</v>
          </cell>
          <cell r="F2208">
            <v>242</v>
          </cell>
          <cell r="G2208">
            <v>412</v>
          </cell>
          <cell r="H2208">
            <v>475</v>
          </cell>
          <cell r="I2208">
            <v>1643</v>
          </cell>
          <cell r="J2208">
            <v>1</v>
          </cell>
          <cell r="K2208">
            <v>4</v>
          </cell>
          <cell r="L2208">
            <v>4</v>
          </cell>
          <cell r="M2208">
            <v>6</v>
          </cell>
          <cell r="N2208">
            <v>1</v>
          </cell>
        </row>
        <row r="2209">
          <cell r="A2209">
            <v>3169</v>
          </cell>
          <cell r="B2209">
            <v>0</v>
          </cell>
          <cell r="C2209">
            <v>727</v>
          </cell>
          <cell r="D2209">
            <v>57</v>
          </cell>
          <cell r="E2209">
            <v>820</v>
          </cell>
          <cell r="F2209">
            <v>178</v>
          </cell>
          <cell r="G2209">
            <v>22</v>
          </cell>
          <cell r="H2209">
            <v>120</v>
          </cell>
          <cell r="I2209">
            <v>1683</v>
          </cell>
          <cell r="J2209">
            <v>4</v>
          </cell>
          <cell r="K2209">
            <v>8</v>
          </cell>
          <cell r="L2209">
            <v>8</v>
          </cell>
          <cell r="M2209">
            <v>6</v>
          </cell>
          <cell r="N2209">
            <v>6</v>
          </cell>
        </row>
        <row r="2210">
          <cell r="A2210">
            <v>2631</v>
          </cell>
          <cell r="B2210">
            <v>0</v>
          </cell>
          <cell r="C2210">
            <v>794</v>
          </cell>
          <cell r="D2210">
            <v>34</v>
          </cell>
          <cell r="E2210">
            <v>283</v>
          </cell>
          <cell r="F2210">
            <v>15</v>
          </cell>
          <cell r="G2210">
            <v>11</v>
          </cell>
          <cell r="H2210">
            <v>112</v>
          </cell>
          <cell r="I2210">
            <v>1026</v>
          </cell>
          <cell r="J2210">
            <v>3</v>
          </cell>
          <cell r="K2210">
            <v>5</v>
          </cell>
          <cell r="L2210">
            <v>2</v>
          </cell>
          <cell r="M2210">
            <v>5</v>
          </cell>
          <cell r="N2210">
            <v>7</v>
          </cell>
        </row>
        <row r="2211">
          <cell r="A2211">
            <v>2070</v>
          </cell>
          <cell r="B2211">
            <v>0</v>
          </cell>
          <cell r="C2211">
            <v>805</v>
          </cell>
          <cell r="D2211">
            <v>311</v>
          </cell>
          <cell r="E2211">
            <v>984</v>
          </cell>
          <cell r="F2211">
            <v>575</v>
          </cell>
          <cell r="G2211">
            <v>77</v>
          </cell>
          <cell r="H2211">
            <v>103</v>
          </cell>
          <cell r="I2211">
            <v>2649</v>
          </cell>
          <cell r="J2211">
            <v>1</v>
          </cell>
          <cell r="K2211">
            <v>4</v>
          </cell>
          <cell r="L2211">
            <v>7</v>
          </cell>
          <cell r="M2211">
            <v>5</v>
          </cell>
          <cell r="N2211">
            <v>2</v>
          </cell>
        </row>
        <row r="2212">
          <cell r="A2212">
            <v>1847</v>
          </cell>
          <cell r="B2212">
            <v>0</v>
          </cell>
          <cell r="C2212">
            <v>908</v>
          </cell>
          <cell r="D2212">
            <v>36</v>
          </cell>
          <cell r="E2212">
            <v>224</v>
          </cell>
          <cell r="F2212">
            <v>83</v>
          </cell>
          <cell r="G2212">
            <v>23</v>
          </cell>
          <cell r="H2212">
            <v>23</v>
          </cell>
          <cell r="I2212">
            <v>1251</v>
          </cell>
          <cell r="J2212">
            <v>3</v>
          </cell>
          <cell r="K2212">
            <v>5</v>
          </cell>
          <cell r="L2212">
            <v>1</v>
          </cell>
          <cell r="M2212">
            <v>8</v>
          </cell>
          <cell r="N2212">
            <v>5</v>
          </cell>
        </row>
        <row r="2213">
          <cell r="A2213">
            <v>2653</v>
          </cell>
          <cell r="B2213">
            <v>0</v>
          </cell>
          <cell r="C2213">
            <v>930</v>
          </cell>
          <cell r="D2213">
            <v>0</v>
          </cell>
          <cell r="E2213">
            <v>220</v>
          </cell>
          <cell r="F2213">
            <v>0</v>
          </cell>
          <cell r="G2213">
            <v>0</v>
          </cell>
          <cell r="H2213">
            <v>69</v>
          </cell>
          <cell r="I2213">
            <v>1081</v>
          </cell>
          <cell r="J2213">
            <v>2</v>
          </cell>
          <cell r="K2213">
            <v>5</v>
          </cell>
          <cell r="L2213">
            <v>1</v>
          </cell>
          <cell r="M2213">
            <v>8</v>
          </cell>
          <cell r="N2213">
            <v>7</v>
          </cell>
        </row>
        <row r="2214">
          <cell r="A2214">
            <v>1023</v>
          </cell>
          <cell r="B2214">
            <v>0</v>
          </cell>
          <cell r="C2214">
            <v>972</v>
          </cell>
          <cell r="D2214">
            <v>0</v>
          </cell>
          <cell r="E2214">
            <v>258</v>
          </cell>
          <cell r="F2214">
            <v>53</v>
          </cell>
          <cell r="G2214">
            <v>81</v>
          </cell>
          <cell r="H2214">
            <v>13</v>
          </cell>
          <cell r="I2214">
            <v>1351</v>
          </cell>
          <cell r="J2214">
            <v>3</v>
          </cell>
          <cell r="K2214">
            <v>6</v>
          </cell>
          <cell r="L2214">
            <v>2</v>
          </cell>
          <cell r="M2214">
            <v>9</v>
          </cell>
          <cell r="N2214">
            <v>4</v>
          </cell>
        </row>
        <row r="2215">
          <cell r="A2215">
            <v>1832</v>
          </cell>
          <cell r="B2215">
            <v>0</v>
          </cell>
          <cell r="C2215">
            <v>972</v>
          </cell>
          <cell r="D2215">
            <v>0</v>
          </cell>
          <cell r="E2215">
            <v>258</v>
          </cell>
          <cell r="F2215">
            <v>53</v>
          </cell>
          <cell r="G2215">
            <v>81</v>
          </cell>
          <cell r="H2215">
            <v>13</v>
          </cell>
          <cell r="I2215">
            <v>1351</v>
          </cell>
          <cell r="J2215">
            <v>3</v>
          </cell>
          <cell r="K2215">
            <v>6</v>
          </cell>
          <cell r="L2215">
            <v>2</v>
          </cell>
          <cell r="M2215">
            <v>9</v>
          </cell>
          <cell r="N2215">
            <v>4</v>
          </cell>
        </row>
        <row r="2216">
          <cell r="A2216">
            <v>3024</v>
          </cell>
          <cell r="B2216">
            <v>0</v>
          </cell>
          <cell r="C2216">
            <v>1005</v>
          </cell>
          <cell r="D2216">
            <v>58</v>
          </cell>
          <cell r="E2216">
            <v>1195</v>
          </cell>
          <cell r="F2216">
            <v>163</v>
          </cell>
          <cell r="G2216">
            <v>219</v>
          </cell>
          <cell r="H2216">
            <v>58</v>
          </cell>
          <cell r="I2216">
            <v>2582</v>
          </cell>
          <cell r="J2216">
            <v>1</v>
          </cell>
          <cell r="K2216">
            <v>5</v>
          </cell>
          <cell r="L2216">
            <v>6</v>
          </cell>
          <cell r="M2216">
            <v>10</v>
          </cell>
          <cell r="N2216">
            <v>1</v>
          </cell>
        </row>
        <row r="2217">
          <cell r="A2217">
            <v>2513</v>
          </cell>
          <cell r="B2217">
            <v>0</v>
          </cell>
          <cell r="C2217">
            <v>1067</v>
          </cell>
          <cell r="D2217">
            <v>203</v>
          </cell>
          <cell r="E2217">
            <v>1092</v>
          </cell>
          <cell r="F2217">
            <v>198</v>
          </cell>
          <cell r="G2217">
            <v>50</v>
          </cell>
          <cell r="H2217">
            <v>252</v>
          </cell>
          <cell r="I2217">
            <v>2356</v>
          </cell>
          <cell r="J2217">
            <v>1</v>
          </cell>
          <cell r="K2217">
            <v>3</v>
          </cell>
          <cell r="L2217">
            <v>6</v>
          </cell>
          <cell r="M2217">
            <v>6</v>
          </cell>
          <cell r="N2217">
            <v>1</v>
          </cell>
        </row>
        <row r="2218">
          <cell r="A2218">
            <v>1803</v>
          </cell>
          <cell r="B2218">
            <v>0</v>
          </cell>
          <cell r="C2218">
            <v>1277</v>
          </cell>
          <cell r="D2218">
            <v>14</v>
          </cell>
          <cell r="E2218">
            <v>176</v>
          </cell>
          <cell r="F2218">
            <v>19</v>
          </cell>
          <cell r="G2218">
            <v>0</v>
          </cell>
          <cell r="H2218">
            <v>102</v>
          </cell>
          <cell r="I2218">
            <v>1384</v>
          </cell>
          <cell r="J2218">
            <v>1</v>
          </cell>
          <cell r="K2218">
            <v>7</v>
          </cell>
          <cell r="L2218">
            <v>3</v>
          </cell>
          <cell r="M2218">
            <v>7</v>
          </cell>
          <cell r="N2218">
            <v>5</v>
          </cell>
        </row>
        <row r="2219">
          <cell r="A2219">
            <v>2128</v>
          </cell>
          <cell r="B2219">
            <v>0</v>
          </cell>
          <cell r="C2219">
            <v>1288</v>
          </cell>
          <cell r="D2219">
            <v>0</v>
          </cell>
          <cell r="E2219">
            <v>485</v>
          </cell>
          <cell r="F2219">
            <v>23</v>
          </cell>
          <cell r="G2219">
            <v>54</v>
          </cell>
          <cell r="H2219">
            <v>91</v>
          </cell>
          <cell r="I2219">
            <v>1759</v>
          </cell>
          <cell r="J2219">
            <v>12</v>
          </cell>
          <cell r="K2219">
            <v>9</v>
          </cell>
          <cell r="L2219">
            <v>2</v>
          </cell>
          <cell r="M2219">
            <v>8</v>
          </cell>
          <cell r="N2219">
            <v>8</v>
          </cell>
        </row>
        <row r="2220">
          <cell r="A2220">
            <v>2142</v>
          </cell>
          <cell r="B2220">
            <v>0</v>
          </cell>
          <cell r="C2220">
            <v>1288</v>
          </cell>
          <cell r="D2220">
            <v>0</v>
          </cell>
          <cell r="E2220">
            <v>485</v>
          </cell>
          <cell r="F2220">
            <v>23</v>
          </cell>
          <cell r="G2220">
            <v>54</v>
          </cell>
          <cell r="H2220">
            <v>91</v>
          </cell>
          <cell r="I2220">
            <v>1759</v>
          </cell>
          <cell r="J2220">
            <v>12</v>
          </cell>
          <cell r="K2220">
            <v>9</v>
          </cell>
          <cell r="L2220">
            <v>2</v>
          </cell>
          <cell r="M2220">
            <v>8</v>
          </cell>
          <cell r="N2220">
            <v>8</v>
          </cell>
        </row>
        <row r="2221">
          <cell r="A2221">
            <v>1730</v>
          </cell>
          <cell r="B2221">
            <v>0</v>
          </cell>
          <cell r="C2221">
            <v>1979</v>
          </cell>
          <cell r="D2221">
            <v>206</v>
          </cell>
          <cell r="E2221">
            <v>648</v>
          </cell>
          <cell r="F2221">
            <v>39</v>
          </cell>
          <cell r="G2221">
            <v>87</v>
          </cell>
          <cell r="H2221">
            <v>167</v>
          </cell>
          <cell r="I2221">
            <v>2792</v>
          </cell>
          <cell r="J2221">
            <v>1</v>
          </cell>
          <cell r="K2221">
            <v>10</v>
          </cell>
          <cell r="L2221">
            <v>10</v>
          </cell>
          <cell r="M2221">
            <v>7</v>
          </cell>
          <cell r="N2221">
            <v>6</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Nihil%20Q5-6%20custom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Nihil%20Q5-6%20customer.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hil" refreshedDate="45111.449437384261" createdVersion="5" refreshedVersion="5" minRefreshableVersion="3" recordCount="2220" xr:uid="{AC01997A-4B35-4E0D-91D3-A138BD31454A}">
  <cacheSource type="worksheet">
    <worksheetSource ref="B1:O2221" sheet="Customer Answer 5 &amp; 6" r:id="rId2"/>
  </cacheSource>
  <cacheFields count="14">
    <cacheField name="Income" numFmtId="166">
      <sharedItems containsSemiMixedTypes="0" containsString="0" containsNumber="1" containsInteger="1" minValue="0" maxValue="213734"/>
    </cacheField>
    <cacheField name="Kids" numFmtId="0">
      <sharedItems containsSemiMixedTypes="0" containsString="0" containsNumber="1" minValue="0" maxValue="2" count="4">
        <n v="0"/>
        <n v="1"/>
        <n v="2"/>
        <n v="0.1"/>
      </sharedItems>
    </cacheField>
    <cacheField name="Teens" numFmtId="0">
      <sharedItems containsSemiMixedTypes="0" containsString="0" containsNumber="1" minValue="0" maxValue="2" count="4">
        <n v="0"/>
        <n v="2"/>
        <n v="1"/>
        <n v="1.5"/>
      </sharedItems>
    </cacheField>
    <cacheField name="Age" numFmtId="0">
      <sharedItems containsSemiMixedTypes="0" containsString="0" containsNumber="1" containsInteger="1" minValue="-64" maxValue="80" count="59">
        <n v="75"/>
        <n v="50"/>
        <n v="46"/>
        <n v="43"/>
        <n v="37"/>
        <n v="60"/>
        <n v="30"/>
        <n v="40"/>
        <n v="26"/>
        <n v="33"/>
        <n v="51"/>
        <n v="69"/>
        <n v="62"/>
        <n v="67"/>
        <n v="66"/>
        <n v="79"/>
        <n v="47"/>
        <n v="34"/>
        <n v="28"/>
        <n v="35"/>
        <n v="72"/>
        <n v="45"/>
        <n v="73"/>
        <n v="49"/>
        <n v="64"/>
        <n v="39"/>
        <n v="29"/>
        <n v="41"/>
        <n v="32"/>
        <n v="36"/>
        <n v="54"/>
        <n v="61"/>
        <n v="31"/>
        <n v="59"/>
        <n v="42"/>
        <n v="48"/>
        <n v="58"/>
        <n v="56"/>
        <n v="44"/>
        <n v="68"/>
        <n v="55"/>
        <n v="38"/>
        <n v="52"/>
        <n v="25"/>
        <n v="74"/>
        <n v="76"/>
        <n v="70"/>
        <n v="65"/>
        <n v="63"/>
        <n v="71"/>
        <n v="53"/>
        <n v="57"/>
        <n v="27"/>
        <n v="77"/>
        <n v="0"/>
        <n v="-64"/>
        <n v="1"/>
        <n v="80"/>
        <n v="24"/>
      </sharedItems>
    </cacheField>
    <cacheField name="Divorced" numFmtId="0">
      <sharedItems containsSemiMixedTypes="0" containsString="0" containsNumber="1" containsInteger="1" minValue="0" maxValue="1" count="2">
        <n v="0"/>
        <n v="1"/>
      </sharedItems>
    </cacheField>
    <cacheField name="Married" numFmtId="0">
      <sharedItems containsSemiMixedTypes="0" containsString="0" containsNumber="1" containsInteger="1" minValue="0" maxValue="1" count="2">
        <n v="0"/>
        <n v="1"/>
      </sharedItems>
    </cacheField>
    <cacheField name="Single" numFmtId="0">
      <sharedItems containsSemiMixedTypes="0" containsString="0" containsNumber="1" containsInteger="1" minValue="0" maxValue="1" count="2">
        <n v="1"/>
        <n v="0"/>
      </sharedItems>
    </cacheField>
    <cacheField name="Together" numFmtId="0">
      <sharedItems containsSemiMixedTypes="0" containsString="0" containsNumber="1" containsInteger="1" minValue="0" maxValue="1" count="2">
        <n v="0"/>
        <n v="1"/>
      </sharedItems>
    </cacheField>
    <cacheField name="Widow" numFmtId="0">
      <sharedItems containsSemiMixedTypes="0" containsString="0" containsNumber="1" containsInteger="1" minValue="0" maxValue="1" count="2">
        <n v="0"/>
        <n v="1"/>
      </sharedItems>
    </cacheField>
    <cacheField name="Basic" numFmtId="0">
      <sharedItems containsSemiMixedTypes="0" containsString="0" containsNumber="1" containsInteger="1" minValue="0" maxValue="1"/>
    </cacheField>
    <cacheField name="Graduate" numFmtId="0">
      <sharedItems containsSemiMixedTypes="0" containsString="0" containsNumber="1" containsInteger="1" minValue="0" maxValue="1"/>
    </cacheField>
    <cacheField name="Master" numFmtId="0">
      <sharedItems containsSemiMixedTypes="0" containsString="0" containsNumber="1" containsInteger="1" minValue="0" maxValue="1"/>
    </cacheField>
    <cacheField name="PhD" numFmtId="0">
      <sharedItems containsSemiMixedTypes="0" containsString="0" containsNumber="1" containsInteger="1" minValue="0" maxValue="1"/>
    </cacheField>
    <cacheField name="State" numFmtId="0">
      <sharedItems count="6">
        <s v="California"/>
        <s v="Texas"/>
        <s v="Florida"/>
        <s v="Illinois"/>
        <s v="New York"/>
        <s v="Othe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hil" refreshedDate="45111.504569791665" createdVersion="5" refreshedVersion="5" minRefreshableVersion="3" recordCount="2220" xr:uid="{72D907C3-CBF3-4622-94B4-0CFD92DF9129}">
  <cacheSource type="worksheet">
    <worksheetSource ref="A1:O2221" sheet="Customer Answer 5 &amp; 6" r:id="rId2"/>
  </cacheSource>
  <cacheFields count="15">
    <cacheField name="ID" numFmtId="0">
      <sharedItems containsSemiMixedTypes="0" containsString="0" containsNumber="1" containsInteger="1" minValue="1001" maxValue="3220"/>
    </cacheField>
    <cacheField name="Income" numFmtId="166">
      <sharedItems containsSemiMixedTypes="0" containsString="0" containsNumber="1" containsInteger="1" minValue="0" maxValue="213734"/>
    </cacheField>
    <cacheField name="Kids" numFmtId="0">
      <sharedItems containsSemiMixedTypes="0" containsString="0" containsNumber="1" minValue="0" maxValue="2"/>
    </cacheField>
    <cacheField name="Teens" numFmtId="0">
      <sharedItems containsSemiMixedTypes="0" containsString="0" containsNumber="1" minValue="0" maxValue="2"/>
    </cacheField>
    <cacheField name="Age" numFmtId="0">
      <sharedItems containsSemiMixedTypes="0" containsString="0" containsNumber="1" containsInteger="1" minValue="-64" maxValue="80"/>
    </cacheField>
    <cacheField name="Divorced" numFmtId="0">
      <sharedItems containsSemiMixedTypes="0" containsString="0" containsNumber="1" containsInteger="1" minValue="0" maxValue="1"/>
    </cacheField>
    <cacheField name="Married" numFmtId="0">
      <sharedItems containsSemiMixedTypes="0" containsString="0" containsNumber="1" containsInteger="1" minValue="0" maxValue="1"/>
    </cacheField>
    <cacheField name="Single" numFmtId="0">
      <sharedItems containsSemiMixedTypes="0" containsString="0" containsNumber="1" containsInteger="1" minValue="0" maxValue="1"/>
    </cacheField>
    <cacheField name="Together" numFmtId="0">
      <sharedItems containsSemiMixedTypes="0" containsString="0" containsNumber="1" containsInteger="1" minValue="0" maxValue="1"/>
    </cacheField>
    <cacheField name="Widow" numFmtId="0">
      <sharedItems containsSemiMixedTypes="0" containsString="0" containsNumber="1" containsInteger="1" minValue="0" maxValue="1"/>
    </cacheField>
    <cacheField name="Basic" numFmtId="0">
      <sharedItems containsSemiMixedTypes="0" containsString="0" containsNumber="1" containsInteger="1" minValue="0" maxValue="1" count="2">
        <n v="0"/>
        <n v="1"/>
      </sharedItems>
    </cacheField>
    <cacheField name="Graduate" numFmtId="0">
      <sharedItems containsSemiMixedTypes="0" containsString="0" containsNumber="1" containsInteger="1" minValue="0" maxValue="1" count="2">
        <n v="0"/>
        <n v="1"/>
      </sharedItems>
    </cacheField>
    <cacheField name="Master" numFmtId="0">
      <sharedItems containsSemiMixedTypes="0" containsString="0" containsNumber="1" containsInteger="1" minValue="0" maxValue="1" count="2">
        <n v="0"/>
        <n v="1"/>
      </sharedItems>
    </cacheField>
    <cacheField name="PhD" numFmtId="0">
      <sharedItems containsSemiMixedTypes="0" containsString="0" containsNumber="1" containsInteger="1" minValue="0" maxValue="1" count="2">
        <n v="1"/>
        <n v="0"/>
      </sharedItems>
    </cacheField>
    <cacheField name="State" numFmtId="0">
      <sharedItems count="6">
        <s v="California"/>
        <s v="Texas"/>
        <s v="Florida"/>
        <s v="Illinois"/>
        <s v="New York"/>
        <s v="Oth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n v="213734"/>
    <x v="0"/>
    <x v="0"/>
    <x v="0"/>
    <x v="0"/>
    <x v="0"/>
    <x v="0"/>
    <x v="0"/>
    <x v="0"/>
    <n v="0"/>
    <n v="0"/>
    <n v="0"/>
    <n v="1"/>
    <x v="0"/>
  </r>
  <r>
    <n v="205471"/>
    <x v="0"/>
    <x v="0"/>
    <x v="1"/>
    <x v="0"/>
    <x v="0"/>
    <x v="1"/>
    <x v="1"/>
    <x v="0"/>
    <n v="0"/>
    <n v="1"/>
    <n v="0"/>
    <n v="0"/>
    <x v="1"/>
  </r>
  <r>
    <n v="202692"/>
    <x v="0"/>
    <x v="0"/>
    <x v="2"/>
    <x v="1"/>
    <x v="0"/>
    <x v="1"/>
    <x v="0"/>
    <x v="0"/>
    <n v="0"/>
    <n v="1"/>
    <n v="0"/>
    <n v="0"/>
    <x v="1"/>
  </r>
  <r>
    <n v="202160"/>
    <x v="0"/>
    <x v="0"/>
    <x v="3"/>
    <x v="0"/>
    <x v="0"/>
    <x v="1"/>
    <x v="1"/>
    <x v="0"/>
    <n v="0"/>
    <n v="0"/>
    <n v="0"/>
    <n v="1"/>
    <x v="1"/>
  </r>
  <r>
    <n v="201970"/>
    <x v="0"/>
    <x v="0"/>
    <x v="4"/>
    <x v="0"/>
    <x v="0"/>
    <x v="0"/>
    <x v="0"/>
    <x v="0"/>
    <n v="0"/>
    <n v="1"/>
    <n v="0"/>
    <n v="0"/>
    <x v="2"/>
  </r>
  <r>
    <n v="198777"/>
    <x v="0"/>
    <x v="0"/>
    <x v="5"/>
    <x v="0"/>
    <x v="0"/>
    <x v="0"/>
    <x v="0"/>
    <x v="0"/>
    <n v="0"/>
    <n v="0"/>
    <n v="1"/>
    <n v="0"/>
    <x v="3"/>
  </r>
  <r>
    <n v="198777"/>
    <x v="0"/>
    <x v="0"/>
    <x v="5"/>
    <x v="0"/>
    <x v="0"/>
    <x v="0"/>
    <x v="0"/>
    <x v="0"/>
    <n v="0"/>
    <n v="0"/>
    <n v="1"/>
    <n v="0"/>
    <x v="2"/>
  </r>
  <r>
    <n v="196876"/>
    <x v="0"/>
    <x v="0"/>
    <x v="3"/>
    <x v="0"/>
    <x v="0"/>
    <x v="1"/>
    <x v="1"/>
    <x v="0"/>
    <n v="0"/>
    <n v="1"/>
    <n v="0"/>
    <n v="0"/>
    <x v="0"/>
  </r>
  <r>
    <n v="196843"/>
    <x v="0"/>
    <x v="0"/>
    <x v="6"/>
    <x v="0"/>
    <x v="0"/>
    <x v="0"/>
    <x v="0"/>
    <x v="0"/>
    <n v="0"/>
    <n v="1"/>
    <n v="0"/>
    <n v="0"/>
    <x v="0"/>
  </r>
  <r>
    <n v="196547"/>
    <x v="0"/>
    <x v="0"/>
    <x v="7"/>
    <x v="0"/>
    <x v="1"/>
    <x v="1"/>
    <x v="0"/>
    <x v="0"/>
    <n v="0"/>
    <n v="0"/>
    <n v="0"/>
    <n v="0"/>
    <x v="2"/>
  </r>
  <r>
    <n v="195529"/>
    <x v="0"/>
    <x v="0"/>
    <x v="8"/>
    <x v="0"/>
    <x v="0"/>
    <x v="0"/>
    <x v="0"/>
    <x v="0"/>
    <n v="0"/>
    <n v="1"/>
    <n v="0"/>
    <n v="0"/>
    <x v="0"/>
  </r>
  <r>
    <n v="195169"/>
    <x v="0"/>
    <x v="0"/>
    <x v="9"/>
    <x v="0"/>
    <x v="0"/>
    <x v="0"/>
    <x v="0"/>
    <x v="0"/>
    <n v="0"/>
    <n v="0"/>
    <n v="0"/>
    <n v="1"/>
    <x v="4"/>
  </r>
  <r>
    <n v="194871"/>
    <x v="0"/>
    <x v="1"/>
    <x v="10"/>
    <x v="0"/>
    <x v="1"/>
    <x v="1"/>
    <x v="0"/>
    <x v="0"/>
    <n v="0"/>
    <n v="0"/>
    <n v="0"/>
    <n v="1"/>
    <x v="3"/>
  </r>
  <r>
    <n v="194642"/>
    <x v="0"/>
    <x v="0"/>
    <x v="11"/>
    <x v="0"/>
    <x v="1"/>
    <x v="1"/>
    <x v="0"/>
    <x v="0"/>
    <n v="0"/>
    <n v="1"/>
    <n v="0"/>
    <n v="0"/>
    <x v="0"/>
  </r>
  <r>
    <n v="194472"/>
    <x v="0"/>
    <x v="2"/>
    <x v="12"/>
    <x v="0"/>
    <x v="0"/>
    <x v="0"/>
    <x v="0"/>
    <x v="0"/>
    <n v="0"/>
    <n v="1"/>
    <n v="0"/>
    <n v="0"/>
    <x v="5"/>
  </r>
  <r>
    <n v="194384"/>
    <x v="0"/>
    <x v="0"/>
    <x v="13"/>
    <x v="0"/>
    <x v="0"/>
    <x v="1"/>
    <x v="1"/>
    <x v="0"/>
    <n v="0"/>
    <n v="1"/>
    <n v="0"/>
    <n v="0"/>
    <x v="5"/>
  </r>
  <r>
    <n v="194384"/>
    <x v="0"/>
    <x v="0"/>
    <x v="13"/>
    <x v="0"/>
    <x v="0"/>
    <x v="1"/>
    <x v="1"/>
    <x v="0"/>
    <n v="0"/>
    <n v="1"/>
    <n v="0"/>
    <n v="0"/>
    <x v="3"/>
  </r>
  <r>
    <n v="193790"/>
    <x v="0"/>
    <x v="0"/>
    <x v="1"/>
    <x v="0"/>
    <x v="0"/>
    <x v="0"/>
    <x v="0"/>
    <x v="0"/>
    <n v="0"/>
    <n v="1"/>
    <n v="0"/>
    <n v="0"/>
    <x v="5"/>
  </r>
  <r>
    <n v="193404"/>
    <x v="1"/>
    <x v="1"/>
    <x v="14"/>
    <x v="0"/>
    <x v="1"/>
    <x v="1"/>
    <x v="0"/>
    <x v="0"/>
    <n v="0"/>
    <n v="1"/>
    <n v="0"/>
    <n v="0"/>
    <x v="3"/>
  </r>
  <r>
    <n v="193027"/>
    <x v="0"/>
    <x v="0"/>
    <x v="15"/>
    <x v="0"/>
    <x v="1"/>
    <x v="1"/>
    <x v="0"/>
    <x v="0"/>
    <n v="0"/>
    <n v="0"/>
    <n v="0"/>
    <n v="1"/>
    <x v="5"/>
  </r>
  <r>
    <n v="192955"/>
    <x v="0"/>
    <x v="0"/>
    <x v="16"/>
    <x v="0"/>
    <x v="1"/>
    <x v="1"/>
    <x v="0"/>
    <x v="0"/>
    <n v="0"/>
    <n v="1"/>
    <n v="0"/>
    <n v="0"/>
    <x v="1"/>
  </r>
  <r>
    <n v="192910"/>
    <x v="0"/>
    <x v="0"/>
    <x v="17"/>
    <x v="0"/>
    <x v="1"/>
    <x v="1"/>
    <x v="0"/>
    <x v="0"/>
    <n v="0"/>
    <n v="1"/>
    <n v="0"/>
    <n v="0"/>
    <x v="2"/>
  </r>
  <r>
    <n v="192859"/>
    <x v="0"/>
    <x v="0"/>
    <x v="18"/>
    <x v="0"/>
    <x v="0"/>
    <x v="0"/>
    <x v="0"/>
    <x v="0"/>
    <n v="0"/>
    <n v="0"/>
    <n v="1"/>
    <n v="0"/>
    <x v="4"/>
  </r>
  <r>
    <n v="192556"/>
    <x v="0"/>
    <x v="0"/>
    <x v="5"/>
    <x v="0"/>
    <x v="0"/>
    <x v="1"/>
    <x v="1"/>
    <x v="0"/>
    <n v="0"/>
    <n v="0"/>
    <n v="0"/>
    <n v="0"/>
    <x v="0"/>
  </r>
  <r>
    <n v="192533"/>
    <x v="0"/>
    <x v="0"/>
    <x v="19"/>
    <x v="0"/>
    <x v="1"/>
    <x v="1"/>
    <x v="0"/>
    <x v="0"/>
    <n v="0"/>
    <n v="1"/>
    <n v="0"/>
    <n v="0"/>
    <x v="4"/>
  </r>
  <r>
    <n v="192491"/>
    <x v="0"/>
    <x v="0"/>
    <x v="4"/>
    <x v="0"/>
    <x v="1"/>
    <x v="1"/>
    <x v="0"/>
    <x v="0"/>
    <n v="0"/>
    <n v="0"/>
    <n v="0"/>
    <n v="1"/>
    <x v="4"/>
  </r>
  <r>
    <n v="192344"/>
    <x v="0"/>
    <x v="0"/>
    <x v="20"/>
    <x v="0"/>
    <x v="1"/>
    <x v="1"/>
    <x v="0"/>
    <x v="0"/>
    <n v="0"/>
    <n v="1"/>
    <n v="0"/>
    <n v="0"/>
    <x v="5"/>
  </r>
  <r>
    <n v="192163"/>
    <x v="0"/>
    <x v="0"/>
    <x v="21"/>
    <x v="0"/>
    <x v="1"/>
    <x v="1"/>
    <x v="0"/>
    <x v="0"/>
    <n v="0"/>
    <n v="0"/>
    <n v="1"/>
    <n v="0"/>
    <x v="1"/>
  </r>
  <r>
    <n v="191820"/>
    <x v="0"/>
    <x v="0"/>
    <x v="17"/>
    <x v="0"/>
    <x v="0"/>
    <x v="1"/>
    <x v="1"/>
    <x v="0"/>
    <n v="0"/>
    <n v="0"/>
    <n v="0"/>
    <n v="1"/>
    <x v="3"/>
  </r>
  <r>
    <n v="191712"/>
    <x v="0"/>
    <x v="0"/>
    <x v="22"/>
    <x v="0"/>
    <x v="0"/>
    <x v="0"/>
    <x v="0"/>
    <x v="0"/>
    <n v="0"/>
    <n v="0"/>
    <n v="1"/>
    <n v="0"/>
    <x v="1"/>
  </r>
  <r>
    <n v="191700"/>
    <x v="0"/>
    <x v="0"/>
    <x v="23"/>
    <x v="0"/>
    <x v="0"/>
    <x v="0"/>
    <x v="0"/>
    <x v="0"/>
    <n v="0"/>
    <n v="1"/>
    <n v="0"/>
    <n v="0"/>
    <x v="4"/>
  </r>
  <r>
    <n v="191249"/>
    <x v="0"/>
    <x v="0"/>
    <x v="24"/>
    <x v="0"/>
    <x v="0"/>
    <x v="0"/>
    <x v="0"/>
    <x v="0"/>
    <n v="0"/>
    <n v="1"/>
    <n v="0"/>
    <n v="0"/>
    <x v="0"/>
  </r>
  <r>
    <n v="191172"/>
    <x v="0"/>
    <x v="0"/>
    <x v="6"/>
    <x v="0"/>
    <x v="0"/>
    <x v="0"/>
    <x v="0"/>
    <x v="0"/>
    <n v="0"/>
    <n v="0"/>
    <n v="1"/>
    <n v="0"/>
    <x v="1"/>
  </r>
  <r>
    <n v="191065"/>
    <x v="0"/>
    <x v="0"/>
    <x v="25"/>
    <x v="0"/>
    <x v="0"/>
    <x v="0"/>
    <x v="0"/>
    <x v="0"/>
    <n v="0"/>
    <n v="1"/>
    <n v="0"/>
    <n v="0"/>
    <x v="5"/>
  </r>
  <r>
    <n v="190933"/>
    <x v="0"/>
    <x v="0"/>
    <x v="14"/>
    <x v="0"/>
    <x v="0"/>
    <x v="0"/>
    <x v="0"/>
    <x v="0"/>
    <n v="0"/>
    <n v="0"/>
    <n v="0"/>
    <n v="1"/>
    <x v="5"/>
  </r>
  <r>
    <n v="190842"/>
    <x v="0"/>
    <x v="0"/>
    <x v="20"/>
    <x v="0"/>
    <x v="0"/>
    <x v="0"/>
    <x v="0"/>
    <x v="0"/>
    <n v="0"/>
    <n v="1"/>
    <n v="0"/>
    <n v="0"/>
    <x v="1"/>
  </r>
  <r>
    <n v="190765"/>
    <x v="0"/>
    <x v="0"/>
    <x v="1"/>
    <x v="0"/>
    <x v="1"/>
    <x v="1"/>
    <x v="0"/>
    <x v="0"/>
    <n v="0"/>
    <n v="1"/>
    <n v="0"/>
    <n v="0"/>
    <x v="5"/>
  </r>
  <r>
    <n v="190687"/>
    <x v="0"/>
    <x v="0"/>
    <x v="4"/>
    <x v="1"/>
    <x v="0"/>
    <x v="1"/>
    <x v="0"/>
    <x v="0"/>
    <n v="0"/>
    <n v="0"/>
    <n v="0"/>
    <n v="1"/>
    <x v="5"/>
  </r>
  <r>
    <n v="190638"/>
    <x v="0"/>
    <x v="0"/>
    <x v="26"/>
    <x v="0"/>
    <x v="0"/>
    <x v="0"/>
    <x v="0"/>
    <x v="0"/>
    <n v="0"/>
    <n v="0"/>
    <n v="1"/>
    <n v="0"/>
    <x v="2"/>
  </r>
  <r>
    <n v="190638"/>
    <x v="0"/>
    <x v="0"/>
    <x v="26"/>
    <x v="0"/>
    <x v="0"/>
    <x v="0"/>
    <x v="0"/>
    <x v="0"/>
    <n v="0"/>
    <n v="0"/>
    <n v="1"/>
    <n v="0"/>
    <x v="5"/>
  </r>
  <r>
    <n v="190369"/>
    <x v="0"/>
    <x v="0"/>
    <x v="24"/>
    <x v="0"/>
    <x v="1"/>
    <x v="1"/>
    <x v="0"/>
    <x v="0"/>
    <n v="0"/>
    <n v="1"/>
    <n v="0"/>
    <n v="0"/>
    <x v="0"/>
  </r>
  <r>
    <n v="190300"/>
    <x v="0"/>
    <x v="0"/>
    <x v="27"/>
    <x v="0"/>
    <x v="0"/>
    <x v="1"/>
    <x v="1"/>
    <x v="0"/>
    <n v="0"/>
    <n v="1"/>
    <n v="0"/>
    <n v="0"/>
    <x v="2"/>
  </r>
  <r>
    <n v="190273"/>
    <x v="0"/>
    <x v="0"/>
    <x v="26"/>
    <x v="0"/>
    <x v="0"/>
    <x v="0"/>
    <x v="0"/>
    <x v="0"/>
    <n v="0"/>
    <n v="1"/>
    <n v="0"/>
    <n v="0"/>
    <x v="1"/>
  </r>
  <r>
    <n v="190247"/>
    <x v="0"/>
    <x v="0"/>
    <x v="28"/>
    <x v="0"/>
    <x v="0"/>
    <x v="0"/>
    <x v="0"/>
    <x v="0"/>
    <n v="0"/>
    <n v="0"/>
    <n v="1"/>
    <n v="0"/>
    <x v="5"/>
  </r>
  <r>
    <n v="190226"/>
    <x v="0"/>
    <x v="0"/>
    <x v="24"/>
    <x v="0"/>
    <x v="1"/>
    <x v="1"/>
    <x v="0"/>
    <x v="0"/>
    <n v="0"/>
    <n v="0"/>
    <n v="1"/>
    <n v="0"/>
    <x v="1"/>
  </r>
  <r>
    <n v="190000"/>
    <x v="0"/>
    <x v="0"/>
    <x v="29"/>
    <x v="0"/>
    <x v="1"/>
    <x v="1"/>
    <x v="0"/>
    <x v="0"/>
    <n v="0"/>
    <n v="1"/>
    <n v="0"/>
    <n v="0"/>
    <x v="5"/>
  </r>
  <r>
    <n v="189891"/>
    <x v="0"/>
    <x v="0"/>
    <x v="26"/>
    <x v="0"/>
    <x v="0"/>
    <x v="1"/>
    <x v="1"/>
    <x v="0"/>
    <n v="0"/>
    <n v="1"/>
    <n v="0"/>
    <n v="0"/>
    <x v="2"/>
  </r>
  <r>
    <n v="189694"/>
    <x v="1"/>
    <x v="2"/>
    <x v="16"/>
    <x v="1"/>
    <x v="0"/>
    <x v="1"/>
    <x v="0"/>
    <x v="0"/>
    <n v="0"/>
    <n v="1"/>
    <n v="0"/>
    <n v="0"/>
    <x v="0"/>
  </r>
  <r>
    <n v="189616"/>
    <x v="0"/>
    <x v="0"/>
    <x v="4"/>
    <x v="0"/>
    <x v="0"/>
    <x v="0"/>
    <x v="0"/>
    <x v="0"/>
    <n v="0"/>
    <n v="0"/>
    <n v="1"/>
    <n v="0"/>
    <x v="4"/>
  </r>
  <r>
    <n v="189572"/>
    <x v="0"/>
    <x v="0"/>
    <x v="30"/>
    <x v="0"/>
    <x v="0"/>
    <x v="0"/>
    <x v="0"/>
    <x v="0"/>
    <n v="0"/>
    <n v="0"/>
    <n v="0"/>
    <n v="0"/>
    <x v="2"/>
  </r>
  <r>
    <n v="189120"/>
    <x v="0"/>
    <x v="0"/>
    <x v="31"/>
    <x v="0"/>
    <x v="0"/>
    <x v="1"/>
    <x v="1"/>
    <x v="0"/>
    <n v="0"/>
    <n v="0"/>
    <n v="1"/>
    <n v="0"/>
    <x v="1"/>
  </r>
  <r>
    <n v="189058"/>
    <x v="0"/>
    <x v="0"/>
    <x v="5"/>
    <x v="0"/>
    <x v="1"/>
    <x v="1"/>
    <x v="0"/>
    <x v="0"/>
    <n v="0"/>
    <n v="0"/>
    <n v="1"/>
    <n v="0"/>
    <x v="1"/>
  </r>
  <r>
    <n v="188420"/>
    <x v="0"/>
    <x v="0"/>
    <x v="32"/>
    <x v="0"/>
    <x v="0"/>
    <x v="1"/>
    <x v="1"/>
    <x v="0"/>
    <n v="0"/>
    <n v="0"/>
    <n v="1"/>
    <n v="0"/>
    <x v="5"/>
  </r>
  <r>
    <n v="188347"/>
    <x v="0"/>
    <x v="0"/>
    <x v="33"/>
    <x v="0"/>
    <x v="0"/>
    <x v="1"/>
    <x v="1"/>
    <x v="0"/>
    <n v="0"/>
    <n v="1"/>
    <n v="0"/>
    <n v="0"/>
    <x v="5"/>
  </r>
  <r>
    <n v="188325"/>
    <x v="0"/>
    <x v="0"/>
    <x v="25"/>
    <x v="0"/>
    <x v="0"/>
    <x v="1"/>
    <x v="1"/>
    <x v="0"/>
    <n v="0"/>
    <n v="1"/>
    <n v="0"/>
    <n v="0"/>
    <x v="0"/>
  </r>
  <r>
    <n v="188194"/>
    <x v="0"/>
    <x v="2"/>
    <x v="27"/>
    <x v="0"/>
    <x v="0"/>
    <x v="0"/>
    <x v="0"/>
    <x v="0"/>
    <n v="0"/>
    <n v="0"/>
    <n v="0"/>
    <n v="0"/>
    <x v="3"/>
  </r>
  <r>
    <n v="188097"/>
    <x v="1"/>
    <x v="0"/>
    <x v="34"/>
    <x v="0"/>
    <x v="1"/>
    <x v="1"/>
    <x v="0"/>
    <x v="0"/>
    <n v="0"/>
    <n v="0"/>
    <n v="1"/>
    <n v="0"/>
    <x v="5"/>
  </r>
  <r>
    <n v="187771"/>
    <x v="0"/>
    <x v="2"/>
    <x v="31"/>
    <x v="0"/>
    <x v="0"/>
    <x v="1"/>
    <x v="1"/>
    <x v="0"/>
    <n v="0"/>
    <n v="1"/>
    <n v="0"/>
    <n v="0"/>
    <x v="3"/>
  </r>
  <r>
    <n v="187771"/>
    <x v="0"/>
    <x v="2"/>
    <x v="31"/>
    <x v="0"/>
    <x v="0"/>
    <x v="1"/>
    <x v="1"/>
    <x v="0"/>
    <n v="0"/>
    <n v="1"/>
    <n v="0"/>
    <n v="0"/>
    <x v="0"/>
  </r>
  <r>
    <n v="187679"/>
    <x v="0"/>
    <x v="0"/>
    <x v="28"/>
    <x v="0"/>
    <x v="0"/>
    <x v="1"/>
    <x v="1"/>
    <x v="0"/>
    <n v="0"/>
    <n v="1"/>
    <n v="0"/>
    <n v="0"/>
    <x v="4"/>
  </r>
  <r>
    <n v="187305"/>
    <x v="0"/>
    <x v="0"/>
    <x v="5"/>
    <x v="1"/>
    <x v="0"/>
    <x v="1"/>
    <x v="0"/>
    <x v="0"/>
    <n v="0"/>
    <n v="0"/>
    <n v="0"/>
    <n v="0"/>
    <x v="0"/>
  </r>
  <r>
    <n v="187195"/>
    <x v="0"/>
    <x v="0"/>
    <x v="31"/>
    <x v="0"/>
    <x v="1"/>
    <x v="1"/>
    <x v="0"/>
    <x v="0"/>
    <n v="0"/>
    <n v="1"/>
    <n v="0"/>
    <n v="0"/>
    <x v="5"/>
  </r>
  <r>
    <n v="187188"/>
    <x v="0"/>
    <x v="0"/>
    <x v="4"/>
    <x v="0"/>
    <x v="0"/>
    <x v="0"/>
    <x v="0"/>
    <x v="0"/>
    <n v="0"/>
    <n v="0"/>
    <n v="0"/>
    <n v="1"/>
    <x v="2"/>
  </r>
  <r>
    <n v="187171"/>
    <x v="0"/>
    <x v="0"/>
    <x v="25"/>
    <x v="0"/>
    <x v="1"/>
    <x v="1"/>
    <x v="0"/>
    <x v="0"/>
    <n v="0"/>
    <n v="0"/>
    <n v="0"/>
    <n v="1"/>
    <x v="0"/>
  </r>
  <r>
    <n v="187000"/>
    <x v="0"/>
    <x v="0"/>
    <x v="18"/>
    <x v="0"/>
    <x v="1"/>
    <x v="1"/>
    <x v="0"/>
    <x v="0"/>
    <n v="0"/>
    <n v="0"/>
    <n v="0"/>
    <n v="0"/>
    <x v="3"/>
  </r>
  <r>
    <n v="186979"/>
    <x v="0"/>
    <x v="0"/>
    <x v="23"/>
    <x v="1"/>
    <x v="0"/>
    <x v="1"/>
    <x v="0"/>
    <x v="0"/>
    <n v="0"/>
    <n v="0"/>
    <n v="0"/>
    <n v="1"/>
    <x v="2"/>
  </r>
  <r>
    <n v="186857"/>
    <x v="0"/>
    <x v="0"/>
    <x v="35"/>
    <x v="0"/>
    <x v="0"/>
    <x v="0"/>
    <x v="0"/>
    <x v="0"/>
    <n v="0"/>
    <n v="0"/>
    <n v="0"/>
    <n v="1"/>
    <x v="2"/>
  </r>
  <r>
    <n v="186857"/>
    <x v="0"/>
    <x v="0"/>
    <x v="35"/>
    <x v="0"/>
    <x v="0"/>
    <x v="0"/>
    <x v="0"/>
    <x v="0"/>
    <n v="0"/>
    <n v="0"/>
    <n v="0"/>
    <n v="1"/>
    <x v="0"/>
  </r>
  <r>
    <n v="186836"/>
    <x v="0"/>
    <x v="0"/>
    <x v="21"/>
    <x v="0"/>
    <x v="1"/>
    <x v="1"/>
    <x v="0"/>
    <x v="0"/>
    <n v="0"/>
    <n v="0"/>
    <n v="0"/>
    <n v="1"/>
    <x v="2"/>
  </r>
  <r>
    <n v="186718"/>
    <x v="0"/>
    <x v="0"/>
    <x v="14"/>
    <x v="0"/>
    <x v="1"/>
    <x v="1"/>
    <x v="0"/>
    <x v="0"/>
    <n v="0"/>
    <n v="1"/>
    <n v="0"/>
    <n v="0"/>
    <x v="5"/>
  </r>
  <r>
    <n v="186610"/>
    <x v="0"/>
    <x v="0"/>
    <x v="11"/>
    <x v="0"/>
    <x v="0"/>
    <x v="1"/>
    <x v="1"/>
    <x v="0"/>
    <n v="0"/>
    <n v="1"/>
    <n v="0"/>
    <n v="0"/>
    <x v="2"/>
  </r>
  <r>
    <n v="186580"/>
    <x v="0"/>
    <x v="0"/>
    <x v="4"/>
    <x v="0"/>
    <x v="1"/>
    <x v="1"/>
    <x v="0"/>
    <x v="0"/>
    <n v="0"/>
    <n v="0"/>
    <n v="0"/>
    <n v="1"/>
    <x v="4"/>
  </r>
  <r>
    <n v="186429"/>
    <x v="0"/>
    <x v="0"/>
    <x v="33"/>
    <x v="0"/>
    <x v="0"/>
    <x v="0"/>
    <x v="0"/>
    <x v="0"/>
    <n v="0"/>
    <n v="1"/>
    <n v="0"/>
    <n v="0"/>
    <x v="1"/>
  </r>
  <r>
    <n v="186424"/>
    <x v="0"/>
    <x v="0"/>
    <x v="24"/>
    <x v="0"/>
    <x v="0"/>
    <x v="0"/>
    <x v="0"/>
    <x v="0"/>
    <n v="0"/>
    <n v="0"/>
    <n v="1"/>
    <n v="0"/>
    <x v="0"/>
  </r>
  <r>
    <n v="186358"/>
    <x v="1"/>
    <x v="2"/>
    <x v="30"/>
    <x v="0"/>
    <x v="0"/>
    <x v="0"/>
    <x v="0"/>
    <x v="0"/>
    <n v="0"/>
    <n v="1"/>
    <n v="0"/>
    <n v="0"/>
    <x v="3"/>
  </r>
  <r>
    <n v="186111"/>
    <x v="0"/>
    <x v="0"/>
    <x v="36"/>
    <x v="0"/>
    <x v="1"/>
    <x v="1"/>
    <x v="0"/>
    <x v="0"/>
    <n v="0"/>
    <n v="1"/>
    <n v="0"/>
    <n v="0"/>
    <x v="5"/>
  </r>
  <r>
    <n v="186037"/>
    <x v="0"/>
    <x v="0"/>
    <x v="26"/>
    <x v="0"/>
    <x v="0"/>
    <x v="0"/>
    <x v="0"/>
    <x v="0"/>
    <n v="0"/>
    <n v="1"/>
    <n v="0"/>
    <n v="0"/>
    <x v="3"/>
  </r>
  <r>
    <n v="185844"/>
    <x v="0"/>
    <x v="0"/>
    <x v="16"/>
    <x v="0"/>
    <x v="1"/>
    <x v="1"/>
    <x v="0"/>
    <x v="0"/>
    <n v="0"/>
    <n v="0"/>
    <n v="0"/>
    <n v="1"/>
    <x v="3"/>
  </r>
  <r>
    <n v="185738"/>
    <x v="0"/>
    <x v="0"/>
    <x v="34"/>
    <x v="0"/>
    <x v="0"/>
    <x v="1"/>
    <x v="1"/>
    <x v="0"/>
    <n v="0"/>
    <n v="0"/>
    <n v="1"/>
    <n v="0"/>
    <x v="5"/>
  </r>
  <r>
    <n v="185710"/>
    <x v="0"/>
    <x v="0"/>
    <x v="32"/>
    <x v="0"/>
    <x v="1"/>
    <x v="1"/>
    <x v="0"/>
    <x v="0"/>
    <n v="0"/>
    <n v="0"/>
    <n v="0"/>
    <n v="0"/>
    <x v="5"/>
  </r>
  <r>
    <n v="185696"/>
    <x v="0"/>
    <x v="0"/>
    <x v="36"/>
    <x v="1"/>
    <x v="0"/>
    <x v="1"/>
    <x v="0"/>
    <x v="0"/>
    <n v="0"/>
    <n v="0"/>
    <n v="0"/>
    <n v="1"/>
    <x v="2"/>
  </r>
  <r>
    <n v="185696"/>
    <x v="0"/>
    <x v="0"/>
    <x v="36"/>
    <x v="1"/>
    <x v="0"/>
    <x v="1"/>
    <x v="0"/>
    <x v="0"/>
    <n v="0"/>
    <n v="0"/>
    <n v="0"/>
    <n v="1"/>
    <x v="3"/>
  </r>
  <r>
    <n v="185693"/>
    <x v="0"/>
    <x v="2"/>
    <x v="27"/>
    <x v="0"/>
    <x v="0"/>
    <x v="1"/>
    <x v="1"/>
    <x v="0"/>
    <n v="0"/>
    <n v="1"/>
    <n v="0"/>
    <n v="0"/>
    <x v="4"/>
  </r>
  <r>
    <n v="185683"/>
    <x v="0"/>
    <x v="0"/>
    <x v="14"/>
    <x v="1"/>
    <x v="0"/>
    <x v="1"/>
    <x v="0"/>
    <x v="0"/>
    <n v="0"/>
    <n v="1"/>
    <n v="0"/>
    <n v="0"/>
    <x v="1"/>
  </r>
  <r>
    <n v="185620"/>
    <x v="0"/>
    <x v="0"/>
    <x v="37"/>
    <x v="0"/>
    <x v="0"/>
    <x v="1"/>
    <x v="0"/>
    <x v="1"/>
    <n v="0"/>
    <n v="1"/>
    <n v="0"/>
    <n v="0"/>
    <x v="2"/>
  </r>
  <r>
    <n v="185606"/>
    <x v="0"/>
    <x v="2"/>
    <x v="38"/>
    <x v="0"/>
    <x v="0"/>
    <x v="1"/>
    <x v="1"/>
    <x v="0"/>
    <n v="0"/>
    <n v="1"/>
    <n v="0"/>
    <n v="0"/>
    <x v="4"/>
  </r>
  <r>
    <n v="185485"/>
    <x v="0"/>
    <x v="0"/>
    <x v="12"/>
    <x v="0"/>
    <x v="0"/>
    <x v="0"/>
    <x v="0"/>
    <x v="0"/>
    <n v="0"/>
    <n v="0"/>
    <n v="0"/>
    <n v="0"/>
    <x v="2"/>
  </r>
  <r>
    <n v="185431"/>
    <x v="0"/>
    <x v="0"/>
    <x v="39"/>
    <x v="0"/>
    <x v="0"/>
    <x v="1"/>
    <x v="1"/>
    <x v="0"/>
    <n v="0"/>
    <n v="0"/>
    <n v="0"/>
    <n v="1"/>
    <x v="2"/>
  </r>
  <r>
    <n v="185072"/>
    <x v="0"/>
    <x v="0"/>
    <x v="3"/>
    <x v="0"/>
    <x v="0"/>
    <x v="0"/>
    <x v="0"/>
    <x v="0"/>
    <n v="0"/>
    <n v="1"/>
    <n v="0"/>
    <n v="0"/>
    <x v="4"/>
  </r>
  <r>
    <n v="184953"/>
    <x v="0"/>
    <x v="0"/>
    <x v="13"/>
    <x v="0"/>
    <x v="0"/>
    <x v="1"/>
    <x v="0"/>
    <x v="1"/>
    <n v="0"/>
    <n v="0"/>
    <n v="1"/>
    <n v="0"/>
    <x v="4"/>
  </r>
  <r>
    <n v="184906"/>
    <x v="0"/>
    <x v="0"/>
    <x v="35"/>
    <x v="0"/>
    <x v="0"/>
    <x v="1"/>
    <x v="1"/>
    <x v="0"/>
    <n v="0"/>
    <n v="1"/>
    <n v="0"/>
    <n v="0"/>
    <x v="5"/>
  </r>
  <r>
    <n v="184906"/>
    <x v="0"/>
    <x v="0"/>
    <x v="35"/>
    <x v="0"/>
    <x v="0"/>
    <x v="1"/>
    <x v="1"/>
    <x v="0"/>
    <n v="0"/>
    <n v="1"/>
    <n v="0"/>
    <n v="0"/>
    <x v="5"/>
  </r>
  <r>
    <n v="184865"/>
    <x v="0"/>
    <x v="0"/>
    <x v="33"/>
    <x v="0"/>
    <x v="0"/>
    <x v="0"/>
    <x v="0"/>
    <x v="0"/>
    <n v="0"/>
    <n v="0"/>
    <n v="0"/>
    <n v="1"/>
    <x v="5"/>
  </r>
  <r>
    <n v="184835"/>
    <x v="0"/>
    <x v="0"/>
    <x v="1"/>
    <x v="1"/>
    <x v="0"/>
    <x v="1"/>
    <x v="0"/>
    <x v="0"/>
    <n v="0"/>
    <n v="1"/>
    <n v="0"/>
    <n v="0"/>
    <x v="0"/>
  </r>
  <r>
    <n v="184618"/>
    <x v="0"/>
    <x v="0"/>
    <x v="40"/>
    <x v="0"/>
    <x v="1"/>
    <x v="1"/>
    <x v="0"/>
    <x v="0"/>
    <n v="0"/>
    <n v="0"/>
    <n v="0"/>
    <n v="1"/>
    <x v="4"/>
  </r>
  <r>
    <n v="184618"/>
    <x v="0"/>
    <x v="0"/>
    <x v="40"/>
    <x v="0"/>
    <x v="1"/>
    <x v="1"/>
    <x v="0"/>
    <x v="0"/>
    <n v="0"/>
    <n v="0"/>
    <n v="0"/>
    <n v="1"/>
    <x v="1"/>
  </r>
  <r>
    <n v="184574"/>
    <x v="0"/>
    <x v="0"/>
    <x v="39"/>
    <x v="0"/>
    <x v="0"/>
    <x v="0"/>
    <x v="0"/>
    <x v="0"/>
    <n v="0"/>
    <n v="1"/>
    <n v="0"/>
    <n v="0"/>
    <x v="0"/>
  </r>
  <r>
    <n v="184460"/>
    <x v="0"/>
    <x v="0"/>
    <x v="12"/>
    <x v="0"/>
    <x v="0"/>
    <x v="1"/>
    <x v="1"/>
    <x v="0"/>
    <n v="0"/>
    <n v="0"/>
    <n v="0"/>
    <n v="1"/>
    <x v="5"/>
  </r>
  <r>
    <n v="184219"/>
    <x v="0"/>
    <x v="0"/>
    <x v="28"/>
    <x v="0"/>
    <x v="1"/>
    <x v="1"/>
    <x v="0"/>
    <x v="0"/>
    <n v="0"/>
    <n v="1"/>
    <n v="0"/>
    <n v="0"/>
    <x v="3"/>
  </r>
  <r>
    <n v="184219"/>
    <x v="0"/>
    <x v="0"/>
    <x v="28"/>
    <x v="0"/>
    <x v="1"/>
    <x v="1"/>
    <x v="0"/>
    <x v="0"/>
    <n v="0"/>
    <n v="1"/>
    <n v="0"/>
    <n v="0"/>
    <x v="4"/>
  </r>
  <r>
    <n v="184196"/>
    <x v="0"/>
    <x v="2"/>
    <x v="21"/>
    <x v="0"/>
    <x v="0"/>
    <x v="0"/>
    <x v="0"/>
    <x v="0"/>
    <n v="0"/>
    <n v="1"/>
    <n v="0"/>
    <n v="0"/>
    <x v="3"/>
  </r>
  <r>
    <n v="184169"/>
    <x v="0"/>
    <x v="0"/>
    <x v="41"/>
    <x v="0"/>
    <x v="1"/>
    <x v="1"/>
    <x v="0"/>
    <x v="0"/>
    <n v="0"/>
    <n v="0"/>
    <n v="0"/>
    <n v="1"/>
    <x v="1"/>
  </r>
  <r>
    <n v="184169"/>
    <x v="0"/>
    <x v="0"/>
    <x v="41"/>
    <x v="0"/>
    <x v="1"/>
    <x v="1"/>
    <x v="0"/>
    <x v="0"/>
    <n v="0"/>
    <n v="0"/>
    <n v="0"/>
    <n v="1"/>
    <x v="4"/>
  </r>
  <r>
    <n v="184117"/>
    <x v="0"/>
    <x v="0"/>
    <x v="24"/>
    <x v="0"/>
    <x v="1"/>
    <x v="1"/>
    <x v="0"/>
    <x v="0"/>
    <n v="0"/>
    <n v="0"/>
    <n v="0"/>
    <n v="1"/>
    <x v="0"/>
  </r>
  <r>
    <n v="183917"/>
    <x v="0"/>
    <x v="0"/>
    <x v="16"/>
    <x v="0"/>
    <x v="0"/>
    <x v="0"/>
    <x v="0"/>
    <x v="0"/>
    <n v="0"/>
    <n v="1"/>
    <n v="0"/>
    <n v="0"/>
    <x v="1"/>
  </r>
  <r>
    <n v="183891"/>
    <x v="0"/>
    <x v="2"/>
    <x v="2"/>
    <x v="0"/>
    <x v="1"/>
    <x v="1"/>
    <x v="0"/>
    <x v="0"/>
    <n v="0"/>
    <n v="0"/>
    <n v="1"/>
    <n v="0"/>
    <x v="2"/>
  </r>
  <r>
    <n v="183844"/>
    <x v="0"/>
    <x v="0"/>
    <x v="39"/>
    <x v="0"/>
    <x v="0"/>
    <x v="1"/>
    <x v="1"/>
    <x v="0"/>
    <n v="0"/>
    <n v="1"/>
    <n v="0"/>
    <n v="0"/>
    <x v="5"/>
  </r>
  <r>
    <n v="183844"/>
    <x v="0"/>
    <x v="0"/>
    <x v="39"/>
    <x v="0"/>
    <x v="0"/>
    <x v="1"/>
    <x v="1"/>
    <x v="0"/>
    <n v="0"/>
    <n v="1"/>
    <n v="0"/>
    <n v="0"/>
    <x v="4"/>
  </r>
  <r>
    <n v="183844"/>
    <x v="0"/>
    <x v="0"/>
    <x v="39"/>
    <x v="0"/>
    <x v="0"/>
    <x v="1"/>
    <x v="1"/>
    <x v="0"/>
    <n v="0"/>
    <n v="1"/>
    <n v="0"/>
    <n v="0"/>
    <x v="3"/>
  </r>
  <r>
    <n v="183837"/>
    <x v="0"/>
    <x v="0"/>
    <x v="20"/>
    <x v="0"/>
    <x v="1"/>
    <x v="1"/>
    <x v="0"/>
    <x v="0"/>
    <n v="0"/>
    <n v="0"/>
    <n v="0"/>
    <n v="1"/>
    <x v="3"/>
  </r>
  <r>
    <n v="183829"/>
    <x v="0"/>
    <x v="0"/>
    <x v="21"/>
    <x v="1"/>
    <x v="0"/>
    <x v="1"/>
    <x v="0"/>
    <x v="0"/>
    <n v="0"/>
    <n v="1"/>
    <n v="0"/>
    <n v="0"/>
    <x v="0"/>
  </r>
  <r>
    <n v="183829"/>
    <x v="0"/>
    <x v="0"/>
    <x v="21"/>
    <x v="1"/>
    <x v="0"/>
    <x v="1"/>
    <x v="0"/>
    <x v="0"/>
    <n v="0"/>
    <n v="1"/>
    <n v="0"/>
    <n v="0"/>
    <x v="4"/>
  </r>
  <r>
    <n v="183790"/>
    <x v="0"/>
    <x v="0"/>
    <x v="20"/>
    <x v="0"/>
    <x v="1"/>
    <x v="1"/>
    <x v="0"/>
    <x v="0"/>
    <n v="0"/>
    <n v="0"/>
    <n v="1"/>
    <n v="0"/>
    <x v="0"/>
  </r>
  <r>
    <n v="183715"/>
    <x v="0"/>
    <x v="0"/>
    <x v="36"/>
    <x v="0"/>
    <x v="1"/>
    <x v="1"/>
    <x v="0"/>
    <x v="0"/>
    <n v="0"/>
    <n v="1"/>
    <n v="0"/>
    <n v="0"/>
    <x v="2"/>
  </r>
  <r>
    <n v="183664"/>
    <x v="1"/>
    <x v="2"/>
    <x v="42"/>
    <x v="1"/>
    <x v="0"/>
    <x v="1"/>
    <x v="0"/>
    <x v="0"/>
    <n v="0"/>
    <n v="0"/>
    <n v="0"/>
    <n v="1"/>
    <x v="0"/>
  </r>
  <r>
    <n v="183528"/>
    <x v="0"/>
    <x v="0"/>
    <x v="18"/>
    <x v="0"/>
    <x v="0"/>
    <x v="0"/>
    <x v="0"/>
    <x v="0"/>
    <n v="0"/>
    <n v="1"/>
    <n v="0"/>
    <n v="0"/>
    <x v="3"/>
  </r>
  <r>
    <n v="183512"/>
    <x v="0"/>
    <x v="0"/>
    <x v="17"/>
    <x v="0"/>
    <x v="1"/>
    <x v="1"/>
    <x v="0"/>
    <x v="0"/>
    <n v="0"/>
    <n v="1"/>
    <n v="0"/>
    <n v="0"/>
    <x v="1"/>
  </r>
  <r>
    <n v="183443"/>
    <x v="0"/>
    <x v="0"/>
    <x v="35"/>
    <x v="0"/>
    <x v="0"/>
    <x v="1"/>
    <x v="1"/>
    <x v="0"/>
    <n v="0"/>
    <n v="0"/>
    <n v="0"/>
    <n v="1"/>
    <x v="1"/>
  </r>
  <r>
    <n v="183273"/>
    <x v="1"/>
    <x v="1"/>
    <x v="1"/>
    <x v="0"/>
    <x v="0"/>
    <x v="0"/>
    <x v="0"/>
    <x v="0"/>
    <n v="0"/>
    <n v="1"/>
    <n v="0"/>
    <n v="0"/>
    <x v="5"/>
  </r>
  <r>
    <n v="183257"/>
    <x v="0"/>
    <x v="0"/>
    <x v="43"/>
    <x v="0"/>
    <x v="0"/>
    <x v="0"/>
    <x v="0"/>
    <x v="0"/>
    <n v="0"/>
    <n v="0"/>
    <n v="0"/>
    <n v="0"/>
    <x v="0"/>
  </r>
  <r>
    <n v="183151"/>
    <x v="0"/>
    <x v="0"/>
    <x v="5"/>
    <x v="0"/>
    <x v="0"/>
    <x v="1"/>
    <x v="1"/>
    <x v="0"/>
    <n v="0"/>
    <n v="0"/>
    <n v="1"/>
    <n v="0"/>
    <x v="5"/>
  </r>
  <r>
    <n v="183151"/>
    <x v="0"/>
    <x v="0"/>
    <x v="35"/>
    <x v="0"/>
    <x v="1"/>
    <x v="1"/>
    <x v="0"/>
    <x v="0"/>
    <n v="0"/>
    <n v="0"/>
    <n v="1"/>
    <n v="0"/>
    <x v="3"/>
  </r>
  <r>
    <n v="183145"/>
    <x v="0"/>
    <x v="0"/>
    <x v="2"/>
    <x v="0"/>
    <x v="0"/>
    <x v="1"/>
    <x v="1"/>
    <x v="0"/>
    <n v="0"/>
    <n v="1"/>
    <n v="0"/>
    <n v="0"/>
    <x v="5"/>
  </r>
  <r>
    <n v="183033"/>
    <x v="1"/>
    <x v="0"/>
    <x v="17"/>
    <x v="0"/>
    <x v="0"/>
    <x v="1"/>
    <x v="1"/>
    <x v="0"/>
    <n v="0"/>
    <n v="1"/>
    <n v="0"/>
    <n v="0"/>
    <x v="1"/>
  </r>
  <r>
    <n v="183003"/>
    <x v="0"/>
    <x v="0"/>
    <x v="40"/>
    <x v="0"/>
    <x v="0"/>
    <x v="1"/>
    <x v="1"/>
    <x v="0"/>
    <n v="0"/>
    <n v="1"/>
    <n v="0"/>
    <n v="0"/>
    <x v="1"/>
  </r>
  <r>
    <n v="182800"/>
    <x v="0"/>
    <x v="0"/>
    <x v="44"/>
    <x v="0"/>
    <x v="0"/>
    <x v="0"/>
    <x v="0"/>
    <x v="0"/>
    <n v="0"/>
    <n v="0"/>
    <n v="0"/>
    <n v="1"/>
    <x v="3"/>
  </r>
  <r>
    <n v="182800"/>
    <x v="0"/>
    <x v="0"/>
    <x v="44"/>
    <x v="0"/>
    <x v="0"/>
    <x v="0"/>
    <x v="0"/>
    <x v="0"/>
    <n v="0"/>
    <n v="0"/>
    <n v="0"/>
    <n v="1"/>
    <x v="4"/>
  </r>
  <r>
    <n v="182733"/>
    <x v="0"/>
    <x v="0"/>
    <x v="29"/>
    <x v="0"/>
    <x v="0"/>
    <x v="0"/>
    <x v="0"/>
    <x v="0"/>
    <n v="0"/>
    <n v="0"/>
    <n v="0"/>
    <n v="1"/>
    <x v="1"/>
  </r>
  <r>
    <n v="182716"/>
    <x v="0"/>
    <x v="0"/>
    <x v="45"/>
    <x v="0"/>
    <x v="0"/>
    <x v="0"/>
    <x v="0"/>
    <x v="0"/>
    <n v="0"/>
    <n v="0"/>
    <n v="0"/>
    <n v="1"/>
    <x v="4"/>
  </r>
  <r>
    <n v="182657"/>
    <x v="0"/>
    <x v="0"/>
    <x v="44"/>
    <x v="0"/>
    <x v="0"/>
    <x v="1"/>
    <x v="1"/>
    <x v="0"/>
    <n v="0"/>
    <n v="1"/>
    <n v="0"/>
    <n v="0"/>
    <x v="4"/>
  </r>
  <r>
    <n v="182623"/>
    <x v="0"/>
    <x v="0"/>
    <x v="39"/>
    <x v="1"/>
    <x v="0"/>
    <x v="1"/>
    <x v="0"/>
    <x v="0"/>
    <n v="0"/>
    <n v="1"/>
    <n v="0"/>
    <n v="0"/>
    <x v="1"/>
  </r>
  <r>
    <n v="182584"/>
    <x v="0"/>
    <x v="0"/>
    <x v="2"/>
    <x v="0"/>
    <x v="1"/>
    <x v="1"/>
    <x v="0"/>
    <x v="0"/>
    <n v="0"/>
    <n v="0"/>
    <n v="1"/>
    <n v="0"/>
    <x v="1"/>
  </r>
  <r>
    <n v="182582"/>
    <x v="0"/>
    <x v="0"/>
    <x v="3"/>
    <x v="1"/>
    <x v="0"/>
    <x v="1"/>
    <x v="0"/>
    <x v="0"/>
    <n v="0"/>
    <n v="1"/>
    <n v="0"/>
    <n v="0"/>
    <x v="2"/>
  </r>
  <r>
    <n v="182576"/>
    <x v="0"/>
    <x v="0"/>
    <x v="31"/>
    <x v="0"/>
    <x v="0"/>
    <x v="1"/>
    <x v="1"/>
    <x v="0"/>
    <n v="0"/>
    <n v="0"/>
    <n v="1"/>
    <n v="0"/>
    <x v="3"/>
  </r>
  <r>
    <n v="182571"/>
    <x v="0"/>
    <x v="0"/>
    <x v="36"/>
    <x v="0"/>
    <x v="0"/>
    <x v="1"/>
    <x v="0"/>
    <x v="1"/>
    <n v="0"/>
    <n v="0"/>
    <n v="0"/>
    <n v="1"/>
    <x v="5"/>
  </r>
  <r>
    <n v="182504"/>
    <x v="0"/>
    <x v="0"/>
    <x v="5"/>
    <x v="0"/>
    <x v="1"/>
    <x v="1"/>
    <x v="0"/>
    <x v="0"/>
    <n v="0"/>
    <n v="0"/>
    <n v="0"/>
    <n v="0"/>
    <x v="3"/>
  </r>
  <r>
    <n v="182497"/>
    <x v="0"/>
    <x v="0"/>
    <x v="7"/>
    <x v="0"/>
    <x v="1"/>
    <x v="1"/>
    <x v="0"/>
    <x v="0"/>
    <n v="0"/>
    <n v="1"/>
    <n v="0"/>
    <n v="0"/>
    <x v="3"/>
  </r>
  <r>
    <n v="182460"/>
    <x v="0"/>
    <x v="0"/>
    <x v="46"/>
    <x v="1"/>
    <x v="0"/>
    <x v="1"/>
    <x v="0"/>
    <x v="0"/>
    <n v="0"/>
    <n v="1"/>
    <n v="0"/>
    <n v="0"/>
    <x v="4"/>
  </r>
  <r>
    <n v="182427"/>
    <x v="0"/>
    <x v="0"/>
    <x v="30"/>
    <x v="0"/>
    <x v="0"/>
    <x v="1"/>
    <x v="1"/>
    <x v="0"/>
    <n v="0"/>
    <n v="1"/>
    <n v="0"/>
    <n v="0"/>
    <x v="4"/>
  </r>
  <r>
    <n v="182384"/>
    <x v="0"/>
    <x v="0"/>
    <x v="47"/>
    <x v="0"/>
    <x v="0"/>
    <x v="1"/>
    <x v="1"/>
    <x v="0"/>
    <n v="0"/>
    <n v="0"/>
    <n v="1"/>
    <n v="0"/>
    <x v="4"/>
  </r>
  <r>
    <n v="182347"/>
    <x v="0"/>
    <x v="0"/>
    <x v="48"/>
    <x v="0"/>
    <x v="1"/>
    <x v="1"/>
    <x v="0"/>
    <x v="0"/>
    <n v="0"/>
    <n v="0"/>
    <n v="0"/>
    <n v="0"/>
    <x v="1"/>
  </r>
  <r>
    <n v="182347"/>
    <x v="0"/>
    <x v="0"/>
    <x v="48"/>
    <x v="0"/>
    <x v="1"/>
    <x v="1"/>
    <x v="0"/>
    <x v="0"/>
    <n v="0"/>
    <n v="0"/>
    <n v="0"/>
    <n v="0"/>
    <x v="0"/>
  </r>
  <r>
    <n v="182333"/>
    <x v="0"/>
    <x v="0"/>
    <x v="17"/>
    <x v="0"/>
    <x v="1"/>
    <x v="1"/>
    <x v="0"/>
    <x v="0"/>
    <n v="0"/>
    <n v="0"/>
    <n v="0"/>
    <n v="1"/>
    <x v="2"/>
  </r>
  <r>
    <n v="182332"/>
    <x v="0"/>
    <x v="0"/>
    <x v="33"/>
    <x v="0"/>
    <x v="0"/>
    <x v="0"/>
    <x v="0"/>
    <x v="0"/>
    <n v="0"/>
    <n v="1"/>
    <n v="0"/>
    <n v="0"/>
    <x v="2"/>
  </r>
  <r>
    <n v="182326"/>
    <x v="0"/>
    <x v="0"/>
    <x v="3"/>
    <x v="0"/>
    <x v="0"/>
    <x v="1"/>
    <x v="1"/>
    <x v="0"/>
    <n v="0"/>
    <n v="0"/>
    <n v="0"/>
    <n v="0"/>
    <x v="2"/>
  </r>
  <r>
    <n v="182224"/>
    <x v="0"/>
    <x v="0"/>
    <x v="37"/>
    <x v="0"/>
    <x v="1"/>
    <x v="1"/>
    <x v="0"/>
    <x v="0"/>
    <n v="0"/>
    <n v="1"/>
    <n v="0"/>
    <n v="0"/>
    <x v="1"/>
  </r>
  <r>
    <n v="182170"/>
    <x v="0"/>
    <x v="0"/>
    <x v="34"/>
    <x v="0"/>
    <x v="1"/>
    <x v="1"/>
    <x v="0"/>
    <x v="0"/>
    <n v="0"/>
    <n v="0"/>
    <n v="0"/>
    <n v="1"/>
    <x v="0"/>
  </r>
  <r>
    <n v="182122"/>
    <x v="0"/>
    <x v="0"/>
    <x v="36"/>
    <x v="0"/>
    <x v="0"/>
    <x v="1"/>
    <x v="1"/>
    <x v="0"/>
    <n v="0"/>
    <n v="0"/>
    <n v="0"/>
    <n v="0"/>
    <x v="3"/>
  </r>
  <r>
    <n v="182072"/>
    <x v="0"/>
    <x v="0"/>
    <x v="1"/>
    <x v="0"/>
    <x v="0"/>
    <x v="1"/>
    <x v="1"/>
    <x v="0"/>
    <n v="0"/>
    <n v="0"/>
    <n v="0"/>
    <n v="1"/>
    <x v="2"/>
  </r>
  <r>
    <n v="182032"/>
    <x v="0"/>
    <x v="0"/>
    <x v="20"/>
    <x v="0"/>
    <x v="0"/>
    <x v="1"/>
    <x v="0"/>
    <x v="1"/>
    <n v="0"/>
    <n v="0"/>
    <n v="0"/>
    <n v="1"/>
    <x v="2"/>
  </r>
  <r>
    <n v="182032"/>
    <x v="0"/>
    <x v="0"/>
    <x v="20"/>
    <x v="0"/>
    <x v="0"/>
    <x v="1"/>
    <x v="0"/>
    <x v="1"/>
    <n v="0"/>
    <n v="0"/>
    <n v="0"/>
    <n v="1"/>
    <x v="0"/>
  </r>
  <r>
    <n v="182025"/>
    <x v="0"/>
    <x v="0"/>
    <x v="4"/>
    <x v="1"/>
    <x v="0"/>
    <x v="1"/>
    <x v="0"/>
    <x v="0"/>
    <n v="0"/>
    <n v="1"/>
    <n v="0"/>
    <n v="0"/>
    <x v="1"/>
  </r>
  <r>
    <n v="182017"/>
    <x v="0"/>
    <x v="0"/>
    <x v="48"/>
    <x v="0"/>
    <x v="1"/>
    <x v="1"/>
    <x v="0"/>
    <x v="0"/>
    <n v="0"/>
    <n v="0"/>
    <n v="0"/>
    <n v="1"/>
    <x v="4"/>
  </r>
  <r>
    <n v="182014"/>
    <x v="0"/>
    <x v="0"/>
    <x v="33"/>
    <x v="0"/>
    <x v="0"/>
    <x v="0"/>
    <x v="0"/>
    <x v="0"/>
    <n v="0"/>
    <n v="1"/>
    <n v="0"/>
    <n v="0"/>
    <x v="0"/>
  </r>
  <r>
    <n v="181975"/>
    <x v="0"/>
    <x v="2"/>
    <x v="36"/>
    <x v="1"/>
    <x v="0"/>
    <x v="1"/>
    <x v="0"/>
    <x v="0"/>
    <n v="0"/>
    <n v="0"/>
    <n v="0"/>
    <n v="0"/>
    <x v="3"/>
  </r>
  <r>
    <n v="181929"/>
    <x v="1"/>
    <x v="0"/>
    <x v="38"/>
    <x v="0"/>
    <x v="1"/>
    <x v="1"/>
    <x v="0"/>
    <x v="0"/>
    <n v="0"/>
    <n v="0"/>
    <n v="1"/>
    <n v="0"/>
    <x v="3"/>
  </r>
  <r>
    <n v="181843"/>
    <x v="0"/>
    <x v="0"/>
    <x v="5"/>
    <x v="0"/>
    <x v="1"/>
    <x v="1"/>
    <x v="0"/>
    <x v="0"/>
    <n v="0"/>
    <n v="0"/>
    <n v="1"/>
    <n v="0"/>
    <x v="4"/>
  </r>
  <r>
    <n v="181795"/>
    <x v="0"/>
    <x v="0"/>
    <x v="39"/>
    <x v="0"/>
    <x v="1"/>
    <x v="1"/>
    <x v="0"/>
    <x v="0"/>
    <n v="0"/>
    <n v="1"/>
    <n v="0"/>
    <n v="0"/>
    <x v="4"/>
  </r>
  <r>
    <n v="181741"/>
    <x v="0"/>
    <x v="0"/>
    <x v="7"/>
    <x v="0"/>
    <x v="0"/>
    <x v="0"/>
    <x v="0"/>
    <x v="0"/>
    <n v="0"/>
    <n v="1"/>
    <n v="0"/>
    <n v="0"/>
    <x v="1"/>
  </r>
  <r>
    <n v="181702"/>
    <x v="0"/>
    <x v="0"/>
    <x v="7"/>
    <x v="1"/>
    <x v="0"/>
    <x v="1"/>
    <x v="0"/>
    <x v="0"/>
    <n v="0"/>
    <n v="1"/>
    <n v="0"/>
    <n v="0"/>
    <x v="2"/>
  </r>
  <r>
    <n v="181698"/>
    <x v="0"/>
    <x v="0"/>
    <x v="49"/>
    <x v="0"/>
    <x v="1"/>
    <x v="1"/>
    <x v="0"/>
    <x v="0"/>
    <n v="0"/>
    <n v="0"/>
    <n v="1"/>
    <n v="0"/>
    <x v="4"/>
  </r>
  <r>
    <n v="181698"/>
    <x v="0"/>
    <x v="0"/>
    <x v="4"/>
    <x v="0"/>
    <x v="0"/>
    <x v="0"/>
    <x v="0"/>
    <x v="0"/>
    <n v="0"/>
    <n v="0"/>
    <n v="0"/>
    <n v="0"/>
    <x v="5"/>
  </r>
  <r>
    <n v="181657"/>
    <x v="0"/>
    <x v="0"/>
    <x v="10"/>
    <x v="0"/>
    <x v="0"/>
    <x v="0"/>
    <x v="0"/>
    <x v="0"/>
    <n v="0"/>
    <n v="1"/>
    <n v="0"/>
    <n v="0"/>
    <x v="4"/>
  </r>
  <r>
    <n v="181574"/>
    <x v="0"/>
    <x v="0"/>
    <x v="22"/>
    <x v="0"/>
    <x v="0"/>
    <x v="1"/>
    <x v="1"/>
    <x v="0"/>
    <n v="0"/>
    <n v="0"/>
    <n v="0"/>
    <n v="1"/>
    <x v="1"/>
  </r>
  <r>
    <n v="181380"/>
    <x v="0"/>
    <x v="0"/>
    <x v="50"/>
    <x v="1"/>
    <x v="0"/>
    <x v="1"/>
    <x v="0"/>
    <x v="0"/>
    <n v="0"/>
    <n v="0"/>
    <n v="1"/>
    <n v="0"/>
    <x v="2"/>
  </r>
  <r>
    <n v="181361"/>
    <x v="0"/>
    <x v="0"/>
    <x v="9"/>
    <x v="1"/>
    <x v="0"/>
    <x v="1"/>
    <x v="0"/>
    <x v="0"/>
    <n v="0"/>
    <n v="1"/>
    <n v="0"/>
    <n v="0"/>
    <x v="0"/>
  </r>
  <r>
    <n v="181361"/>
    <x v="0"/>
    <x v="0"/>
    <x v="9"/>
    <x v="1"/>
    <x v="0"/>
    <x v="1"/>
    <x v="0"/>
    <x v="0"/>
    <n v="0"/>
    <n v="1"/>
    <n v="0"/>
    <n v="0"/>
    <x v="5"/>
  </r>
  <r>
    <n v="181320"/>
    <x v="0"/>
    <x v="0"/>
    <x v="12"/>
    <x v="0"/>
    <x v="1"/>
    <x v="1"/>
    <x v="0"/>
    <x v="0"/>
    <n v="0"/>
    <n v="1"/>
    <n v="0"/>
    <n v="0"/>
    <x v="1"/>
  </r>
  <r>
    <n v="181300"/>
    <x v="0"/>
    <x v="2"/>
    <x v="51"/>
    <x v="0"/>
    <x v="1"/>
    <x v="1"/>
    <x v="0"/>
    <x v="0"/>
    <n v="0"/>
    <n v="0"/>
    <n v="0"/>
    <n v="1"/>
    <x v="4"/>
  </r>
  <r>
    <n v="181246"/>
    <x v="0"/>
    <x v="0"/>
    <x v="37"/>
    <x v="0"/>
    <x v="0"/>
    <x v="0"/>
    <x v="0"/>
    <x v="0"/>
    <n v="0"/>
    <n v="1"/>
    <n v="0"/>
    <n v="0"/>
    <x v="1"/>
  </r>
  <r>
    <n v="181217"/>
    <x v="0"/>
    <x v="0"/>
    <x v="32"/>
    <x v="0"/>
    <x v="0"/>
    <x v="0"/>
    <x v="0"/>
    <x v="0"/>
    <n v="0"/>
    <n v="1"/>
    <n v="0"/>
    <n v="0"/>
    <x v="1"/>
  </r>
  <r>
    <n v="181217"/>
    <x v="0"/>
    <x v="0"/>
    <x v="32"/>
    <x v="0"/>
    <x v="0"/>
    <x v="0"/>
    <x v="0"/>
    <x v="0"/>
    <n v="0"/>
    <n v="1"/>
    <n v="0"/>
    <n v="0"/>
    <x v="2"/>
  </r>
  <r>
    <n v="181205"/>
    <x v="0"/>
    <x v="0"/>
    <x v="1"/>
    <x v="0"/>
    <x v="0"/>
    <x v="1"/>
    <x v="1"/>
    <x v="0"/>
    <n v="0"/>
    <n v="1"/>
    <n v="0"/>
    <n v="0"/>
    <x v="4"/>
  </r>
  <r>
    <n v="181169"/>
    <x v="0"/>
    <x v="0"/>
    <x v="21"/>
    <x v="0"/>
    <x v="0"/>
    <x v="0"/>
    <x v="0"/>
    <x v="0"/>
    <n v="0"/>
    <n v="0"/>
    <n v="1"/>
    <n v="0"/>
    <x v="0"/>
  </r>
  <r>
    <n v="181168"/>
    <x v="0"/>
    <x v="0"/>
    <x v="40"/>
    <x v="0"/>
    <x v="1"/>
    <x v="1"/>
    <x v="0"/>
    <x v="0"/>
    <n v="0"/>
    <n v="1"/>
    <n v="0"/>
    <n v="0"/>
    <x v="1"/>
  </r>
  <r>
    <n v="181051"/>
    <x v="0"/>
    <x v="0"/>
    <x v="40"/>
    <x v="0"/>
    <x v="1"/>
    <x v="1"/>
    <x v="0"/>
    <x v="0"/>
    <n v="0"/>
    <n v="0"/>
    <n v="0"/>
    <n v="1"/>
    <x v="3"/>
  </r>
  <r>
    <n v="181044"/>
    <x v="0"/>
    <x v="0"/>
    <x v="22"/>
    <x v="0"/>
    <x v="1"/>
    <x v="1"/>
    <x v="0"/>
    <x v="0"/>
    <n v="0"/>
    <n v="0"/>
    <n v="0"/>
    <n v="0"/>
    <x v="2"/>
  </r>
  <r>
    <n v="180995"/>
    <x v="0"/>
    <x v="2"/>
    <x v="12"/>
    <x v="0"/>
    <x v="0"/>
    <x v="1"/>
    <x v="0"/>
    <x v="1"/>
    <n v="0"/>
    <n v="0"/>
    <n v="0"/>
    <n v="1"/>
    <x v="1"/>
  </r>
  <r>
    <n v="180982"/>
    <x v="1"/>
    <x v="2"/>
    <x v="31"/>
    <x v="0"/>
    <x v="0"/>
    <x v="0"/>
    <x v="0"/>
    <x v="0"/>
    <n v="0"/>
    <n v="1"/>
    <n v="0"/>
    <n v="0"/>
    <x v="3"/>
  </r>
  <r>
    <n v="180952"/>
    <x v="0"/>
    <x v="0"/>
    <x v="10"/>
    <x v="0"/>
    <x v="1"/>
    <x v="1"/>
    <x v="0"/>
    <x v="0"/>
    <n v="0"/>
    <n v="1"/>
    <n v="0"/>
    <n v="0"/>
    <x v="2"/>
  </r>
  <r>
    <n v="180950"/>
    <x v="0"/>
    <x v="0"/>
    <x v="33"/>
    <x v="0"/>
    <x v="1"/>
    <x v="1"/>
    <x v="0"/>
    <x v="0"/>
    <n v="0"/>
    <n v="0"/>
    <n v="1"/>
    <n v="0"/>
    <x v="4"/>
  </r>
  <r>
    <n v="180910"/>
    <x v="0"/>
    <x v="0"/>
    <x v="17"/>
    <x v="0"/>
    <x v="0"/>
    <x v="0"/>
    <x v="0"/>
    <x v="0"/>
    <n v="0"/>
    <n v="0"/>
    <n v="0"/>
    <n v="0"/>
    <x v="4"/>
  </r>
  <r>
    <n v="180872"/>
    <x v="0"/>
    <x v="0"/>
    <x v="11"/>
    <x v="0"/>
    <x v="0"/>
    <x v="0"/>
    <x v="0"/>
    <x v="0"/>
    <n v="0"/>
    <n v="1"/>
    <n v="0"/>
    <n v="0"/>
    <x v="0"/>
  </r>
  <r>
    <n v="180812"/>
    <x v="0"/>
    <x v="0"/>
    <x v="13"/>
    <x v="0"/>
    <x v="0"/>
    <x v="1"/>
    <x v="1"/>
    <x v="0"/>
    <n v="0"/>
    <n v="1"/>
    <n v="0"/>
    <n v="0"/>
    <x v="4"/>
  </r>
  <r>
    <n v="180763"/>
    <x v="0"/>
    <x v="0"/>
    <x v="46"/>
    <x v="0"/>
    <x v="1"/>
    <x v="1"/>
    <x v="0"/>
    <x v="0"/>
    <n v="0"/>
    <n v="1"/>
    <n v="0"/>
    <n v="0"/>
    <x v="1"/>
  </r>
  <r>
    <n v="180739"/>
    <x v="0"/>
    <x v="0"/>
    <x v="12"/>
    <x v="0"/>
    <x v="1"/>
    <x v="1"/>
    <x v="0"/>
    <x v="0"/>
    <n v="0"/>
    <n v="0"/>
    <n v="1"/>
    <n v="0"/>
    <x v="3"/>
  </r>
  <r>
    <n v="180695"/>
    <x v="0"/>
    <x v="0"/>
    <x v="51"/>
    <x v="0"/>
    <x v="0"/>
    <x v="0"/>
    <x v="0"/>
    <x v="0"/>
    <n v="0"/>
    <n v="1"/>
    <n v="0"/>
    <n v="0"/>
    <x v="5"/>
  </r>
  <r>
    <n v="180685"/>
    <x v="0"/>
    <x v="0"/>
    <x v="8"/>
    <x v="0"/>
    <x v="0"/>
    <x v="1"/>
    <x v="1"/>
    <x v="0"/>
    <n v="0"/>
    <n v="1"/>
    <n v="0"/>
    <n v="0"/>
    <x v="4"/>
  </r>
  <r>
    <n v="180617"/>
    <x v="0"/>
    <x v="0"/>
    <x v="43"/>
    <x v="0"/>
    <x v="0"/>
    <x v="0"/>
    <x v="0"/>
    <x v="0"/>
    <n v="0"/>
    <n v="0"/>
    <n v="0"/>
    <n v="0"/>
    <x v="3"/>
  </r>
  <r>
    <n v="180589"/>
    <x v="0"/>
    <x v="0"/>
    <x v="45"/>
    <x v="0"/>
    <x v="1"/>
    <x v="1"/>
    <x v="0"/>
    <x v="0"/>
    <n v="0"/>
    <n v="1"/>
    <n v="0"/>
    <n v="0"/>
    <x v="3"/>
  </r>
  <r>
    <n v="180573"/>
    <x v="0"/>
    <x v="0"/>
    <x v="23"/>
    <x v="0"/>
    <x v="0"/>
    <x v="1"/>
    <x v="1"/>
    <x v="0"/>
    <n v="0"/>
    <n v="0"/>
    <n v="1"/>
    <n v="0"/>
    <x v="0"/>
  </r>
  <r>
    <n v="180573"/>
    <x v="0"/>
    <x v="0"/>
    <x v="23"/>
    <x v="0"/>
    <x v="0"/>
    <x v="1"/>
    <x v="1"/>
    <x v="0"/>
    <n v="0"/>
    <n v="0"/>
    <n v="1"/>
    <n v="0"/>
    <x v="3"/>
  </r>
  <r>
    <n v="180427"/>
    <x v="0"/>
    <x v="2"/>
    <x v="21"/>
    <x v="0"/>
    <x v="1"/>
    <x v="1"/>
    <x v="0"/>
    <x v="0"/>
    <n v="0"/>
    <n v="0"/>
    <n v="0"/>
    <n v="1"/>
    <x v="2"/>
  </r>
  <r>
    <n v="180398"/>
    <x v="0"/>
    <x v="0"/>
    <x v="30"/>
    <x v="0"/>
    <x v="1"/>
    <x v="1"/>
    <x v="0"/>
    <x v="0"/>
    <n v="0"/>
    <n v="1"/>
    <n v="0"/>
    <n v="0"/>
    <x v="2"/>
  </r>
  <r>
    <n v="180395"/>
    <x v="0"/>
    <x v="0"/>
    <x v="47"/>
    <x v="0"/>
    <x v="1"/>
    <x v="1"/>
    <x v="0"/>
    <x v="0"/>
    <n v="0"/>
    <n v="1"/>
    <n v="0"/>
    <n v="0"/>
    <x v="1"/>
  </r>
  <r>
    <n v="180360"/>
    <x v="0"/>
    <x v="0"/>
    <x v="49"/>
    <x v="0"/>
    <x v="1"/>
    <x v="1"/>
    <x v="0"/>
    <x v="0"/>
    <n v="0"/>
    <n v="0"/>
    <n v="0"/>
    <n v="1"/>
    <x v="2"/>
  </r>
  <r>
    <n v="180336"/>
    <x v="0"/>
    <x v="0"/>
    <x v="1"/>
    <x v="0"/>
    <x v="1"/>
    <x v="1"/>
    <x v="0"/>
    <x v="0"/>
    <n v="0"/>
    <n v="0"/>
    <n v="0"/>
    <n v="1"/>
    <x v="1"/>
  </r>
  <r>
    <n v="180317"/>
    <x v="0"/>
    <x v="0"/>
    <x v="47"/>
    <x v="0"/>
    <x v="0"/>
    <x v="0"/>
    <x v="0"/>
    <x v="0"/>
    <n v="0"/>
    <n v="1"/>
    <n v="0"/>
    <n v="0"/>
    <x v="1"/>
  </r>
  <r>
    <n v="180184"/>
    <x v="0"/>
    <x v="0"/>
    <x v="45"/>
    <x v="0"/>
    <x v="1"/>
    <x v="1"/>
    <x v="0"/>
    <x v="0"/>
    <n v="0"/>
    <n v="0"/>
    <n v="1"/>
    <n v="0"/>
    <x v="1"/>
  </r>
  <r>
    <n v="180144"/>
    <x v="0"/>
    <x v="0"/>
    <x v="21"/>
    <x v="0"/>
    <x v="0"/>
    <x v="1"/>
    <x v="1"/>
    <x v="0"/>
    <n v="0"/>
    <n v="1"/>
    <n v="0"/>
    <n v="0"/>
    <x v="0"/>
  </r>
  <r>
    <n v="180141"/>
    <x v="0"/>
    <x v="0"/>
    <x v="17"/>
    <x v="0"/>
    <x v="1"/>
    <x v="1"/>
    <x v="0"/>
    <x v="0"/>
    <n v="0"/>
    <n v="0"/>
    <n v="1"/>
    <n v="0"/>
    <x v="3"/>
  </r>
  <r>
    <n v="180134"/>
    <x v="1"/>
    <x v="0"/>
    <x v="35"/>
    <x v="0"/>
    <x v="1"/>
    <x v="1"/>
    <x v="0"/>
    <x v="0"/>
    <n v="0"/>
    <n v="1"/>
    <n v="0"/>
    <n v="0"/>
    <x v="1"/>
  </r>
  <r>
    <n v="180134"/>
    <x v="1"/>
    <x v="0"/>
    <x v="35"/>
    <x v="0"/>
    <x v="1"/>
    <x v="1"/>
    <x v="0"/>
    <x v="0"/>
    <n v="0"/>
    <n v="1"/>
    <n v="0"/>
    <n v="0"/>
    <x v="0"/>
  </r>
  <r>
    <n v="180134"/>
    <x v="0"/>
    <x v="0"/>
    <x v="8"/>
    <x v="0"/>
    <x v="0"/>
    <x v="1"/>
    <x v="1"/>
    <x v="0"/>
    <n v="0"/>
    <n v="1"/>
    <n v="0"/>
    <n v="0"/>
    <x v="1"/>
  </r>
  <r>
    <n v="180124"/>
    <x v="0"/>
    <x v="0"/>
    <x v="51"/>
    <x v="0"/>
    <x v="1"/>
    <x v="1"/>
    <x v="0"/>
    <x v="0"/>
    <n v="0"/>
    <n v="1"/>
    <n v="0"/>
    <n v="0"/>
    <x v="0"/>
  </r>
  <r>
    <n v="180124"/>
    <x v="0"/>
    <x v="0"/>
    <x v="51"/>
    <x v="0"/>
    <x v="1"/>
    <x v="1"/>
    <x v="0"/>
    <x v="0"/>
    <n v="0"/>
    <n v="1"/>
    <n v="0"/>
    <n v="0"/>
    <x v="3"/>
  </r>
  <r>
    <n v="180067"/>
    <x v="0"/>
    <x v="0"/>
    <x v="14"/>
    <x v="0"/>
    <x v="1"/>
    <x v="1"/>
    <x v="0"/>
    <x v="0"/>
    <n v="0"/>
    <n v="1"/>
    <n v="0"/>
    <n v="0"/>
    <x v="1"/>
  </r>
  <r>
    <n v="180011"/>
    <x v="0"/>
    <x v="2"/>
    <x v="7"/>
    <x v="0"/>
    <x v="1"/>
    <x v="1"/>
    <x v="0"/>
    <x v="0"/>
    <n v="0"/>
    <n v="1"/>
    <n v="0"/>
    <n v="0"/>
    <x v="3"/>
  </r>
  <r>
    <n v="179946"/>
    <x v="0"/>
    <x v="0"/>
    <x v="30"/>
    <x v="0"/>
    <x v="0"/>
    <x v="1"/>
    <x v="0"/>
    <x v="1"/>
    <n v="0"/>
    <n v="1"/>
    <n v="0"/>
    <n v="0"/>
    <x v="1"/>
  </r>
  <r>
    <n v="179941"/>
    <x v="0"/>
    <x v="0"/>
    <x v="38"/>
    <x v="0"/>
    <x v="0"/>
    <x v="0"/>
    <x v="0"/>
    <x v="0"/>
    <n v="0"/>
    <n v="1"/>
    <n v="0"/>
    <n v="0"/>
    <x v="0"/>
  </r>
  <r>
    <n v="179930"/>
    <x v="0"/>
    <x v="0"/>
    <x v="35"/>
    <x v="0"/>
    <x v="1"/>
    <x v="1"/>
    <x v="0"/>
    <x v="0"/>
    <n v="0"/>
    <n v="0"/>
    <n v="0"/>
    <n v="1"/>
    <x v="5"/>
  </r>
  <r>
    <n v="179908"/>
    <x v="0"/>
    <x v="0"/>
    <x v="41"/>
    <x v="0"/>
    <x v="1"/>
    <x v="1"/>
    <x v="0"/>
    <x v="0"/>
    <n v="0"/>
    <n v="1"/>
    <n v="0"/>
    <n v="0"/>
    <x v="0"/>
  </r>
  <r>
    <n v="179865"/>
    <x v="0"/>
    <x v="2"/>
    <x v="14"/>
    <x v="1"/>
    <x v="0"/>
    <x v="1"/>
    <x v="0"/>
    <x v="0"/>
    <n v="0"/>
    <n v="1"/>
    <n v="0"/>
    <n v="0"/>
    <x v="3"/>
  </r>
  <r>
    <n v="179823"/>
    <x v="0"/>
    <x v="2"/>
    <x v="31"/>
    <x v="0"/>
    <x v="1"/>
    <x v="1"/>
    <x v="0"/>
    <x v="0"/>
    <n v="0"/>
    <n v="1"/>
    <n v="0"/>
    <n v="0"/>
    <x v="4"/>
  </r>
  <r>
    <n v="179803"/>
    <x v="0"/>
    <x v="2"/>
    <x v="12"/>
    <x v="1"/>
    <x v="0"/>
    <x v="1"/>
    <x v="0"/>
    <x v="0"/>
    <n v="0"/>
    <n v="1"/>
    <n v="0"/>
    <n v="0"/>
    <x v="3"/>
  </r>
  <r>
    <n v="179800"/>
    <x v="0"/>
    <x v="0"/>
    <x v="47"/>
    <x v="0"/>
    <x v="0"/>
    <x v="1"/>
    <x v="0"/>
    <x v="1"/>
    <n v="0"/>
    <n v="1"/>
    <n v="0"/>
    <n v="0"/>
    <x v="5"/>
  </r>
  <r>
    <n v="179761"/>
    <x v="0"/>
    <x v="2"/>
    <x v="12"/>
    <x v="0"/>
    <x v="0"/>
    <x v="0"/>
    <x v="0"/>
    <x v="0"/>
    <n v="0"/>
    <n v="0"/>
    <n v="0"/>
    <n v="1"/>
    <x v="3"/>
  </r>
  <r>
    <n v="179734"/>
    <x v="0"/>
    <x v="0"/>
    <x v="10"/>
    <x v="0"/>
    <x v="1"/>
    <x v="1"/>
    <x v="0"/>
    <x v="0"/>
    <n v="0"/>
    <n v="0"/>
    <n v="1"/>
    <n v="0"/>
    <x v="1"/>
  </r>
  <r>
    <n v="179689"/>
    <x v="0"/>
    <x v="0"/>
    <x v="38"/>
    <x v="0"/>
    <x v="0"/>
    <x v="0"/>
    <x v="0"/>
    <x v="0"/>
    <n v="0"/>
    <n v="0"/>
    <n v="0"/>
    <n v="0"/>
    <x v="3"/>
  </r>
  <r>
    <n v="179632"/>
    <x v="0"/>
    <x v="0"/>
    <x v="2"/>
    <x v="0"/>
    <x v="0"/>
    <x v="1"/>
    <x v="1"/>
    <x v="0"/>
    <n v="0"/>
    <n v="0"/>
    <n v="0"/>
    <n v="1"/>
    <x v="1"/>
  </r>
  <r>
    <n v="179607"/>
    <x v="0"/>
    <x v="0"/>
    <x v="29"/>
    <x v="0"/>
    <x v="0"/>
    <x v="0"/>
    <x v="0"/>
    <x v="0"/>
    <n v="0"/>
    <n v="1"/>
    <n v="0"/>
    <n v="0"/>
    <x v="4"/>
  </r>
  <r>
    <n v="179593"/>
    <x v="0"/>
    <x v="0"/>
    <x v="16"/>
    <x v="0"/>
    <x v="1"/>
    <x v="1"/>
    <x v="0"/>
    <x v="0"/>
    <n v="0"/>
    <n v="1"/>
    <n v="0"/>
    <n v="0"/>
    <x v="1"/>
  </r>
  <r>
    <n v="179593"/>
    <x v="0"/>
    <x v="0"/>
    <x v="16"/>
    <x v="0"/>
    <x v="1"/>
    <x v="1"/>
    <x v="0"/>
    <x v="0"/>
    <n v="0"/>
    <n v="1"/>
    <n v="0"/>
    <n v="0"/>
    <x v="0"/>
  </r>
  <r>
    <n v="179530"/>
    <x v="0"/>
    <x v="0"/>
    <x v="5"/>
    <x v="0"/>
    <x v="1"/>
    <x v="1"/>
    <x v="0"/>
    <x v="0"/>
    <n v="0"/>
    <n v="1"/>
    <n v="0"/>
    <n v="0"/>
    <x v="2"/>
  </r>
  <r>
    <n v="179529"/>
    <x v="0"/>
    <x v="0"/>
    <x v="17"/>
    <x v="0"/>
    <x v="1"/>
    <x v="1"/>
    <x v="0"/>
    <x v="0"/>
    <n v="0"/>
    <n v="1"/>
    <n v="0"/>
    <n v="0"/>
    <x v="0"/>
  </r>
  <r>
    <n v="179456"/>
    <x v="0"/>
    <x v="0"/>
    <x v="24"/>
    <x v="0"/>
    <x v="1"/>
    <x v="1"/>
    <x v="0"/>
    <x v="0"/>
    <n v="0"/>
    <n v="1"/>
    <n v="0"/>
    <n v="0"/>
    <x v="0"/>
  </r>
  <r>
    <n v="179419"/>
    <x v="0"/>
    <x v="0"/>
    <x v="1"/>
    <x v="0"/>
    <x v="0"/>
    <x v="1"/>
    <x v="1"/>
    <x v="0"/>
    <n v="0"/>
    <n v="0"/>
    <n v="1"/>
    <n v="0"/>
    <x v="4"/>
  </r>
  <r>
    <n v="179410"/>
    <x v="0"/>
    <x v="0"/>
    <x v="33"/>
    <x v="0"/>
    <x v="1"/>
    <x v="1"/>
    <x v="0"/>
    <x v="0"/>
    <n v="0"/>
    <n v="1"/>
    <n v="0"/>
    <n v="0"/>
    <x v="1"/>
  </r>
  <r>
    <n v="179244"/>
    <x v="0"/>
    <x v="0"/>
    <x v="52"/>
    <x v="0"/>
    <x v="0"/>
    <x v="0"/>
    <x v="0"/>
    <x v="0"/>
    <n v="0"/>
    <n v="1"/>
    <n v="0"/>
    <n v="0"/>
    <x v="4"/>
  </r>
  <r>
    <n v="179205"/>
    <x v="0"/>
    <x v="0"/>
    <x v="21"/>
    <x v="0"/>
    <x v="1"/>
    <x v="1"/>
    <x v="0"/>
    <x v="0"/>
    <n v="0"/>
    <n v="1"/>
    <n v="0"/>
    <n v="0"/>
    <x v="3"/>
  </r>
  <r>
    <n v="179174"/>
    <x v="0"/>
    <x v="0"/>
    <x v="21"/>
    <x v="0"/>
    <x v="1"/>
    <x v="1"/>
    <x v="0"/>
    <x v="0"/>
    <n v="0"/>
    <n v="0"/>
    <n v="0"/>
    <n v="1"/>
    <x v="0"/>
  </r>
  <r>
    <n v="179146"/>
    <x v="1"/>
    <x v="2"/>
    <x v="50"/>
    <x v="0"/>
    <x v="0"/>
    <x v="0"/>
    <x v="0"/>
    <x v="0"/>
    <n v="0"/>
    <n v="1"/>
    <n v="0"/>
    <n v="0"/>
    <x v="4"/>
  </r>
  <r>
    <n v="179146"/>
    <x v="1"/>
    <x v="2"/>
    <x v="50"/>
    <x v="0"/>
    <x v="0"/>
    <x v="0"/>
    <x v="0"/>
    <x v="0"/>
    <n v="0"/>
    <n v="1"/>
    <n v="0"/>
    <n v="0"/>
    <x v="0"/>
  </r>
  <r>
    <n v="179143"/>
    <x v="0"/>
    <x v="0"/>
    <x v="37"/>
    <x v="0"/>
    <x v="1"/>
    <x v="1"/>
    <x v="0"/>
    <x v="0"/>
    <n v="0"/>
    <n v="0"/>
    <n v="1"/>
    <n v="0"/>
    <x v="5"/>
  </r>
  <r>
    <n v="178952"/>
    <x v="0"/>
    <x v="2"/>
    <x v="12"/>
    <x v="0"/>
    <x v="0"/>
    <x v="1"/>
    <x v="1"/>
    <x v="0"/>
    <n v="0"/>
    <n v="0"/>
    <n v="0"/>
    <n v="1"/>
    <x v="5"/>
  </r>
  <r>
    <n v="178939"/>
    <x v="0"/>
    <x v="0"/>
    <x v="11"/>
    <x v="0"/>
    <x v="1"/>
    <x v="1"/>
    <x v="0"/>
    <x v="0"/>
    <n v="0"/>
    <n v="0"/>
    <n v="0"/>
    <n v="1"/>
    <x v="2"/>
  </r>
  <r>
    <n v="178931"/>
    <x v="0"/>
    <x v="0"/>
    <x v="23"/>
    <x v="0"/>
    <x v="1"/>
    <x v="1"/>
    <x v="0"/>
    <x v="0"/>
    <n v="0"/>
    <n v="0"/>
    <n v="0"/>
    <n v="1"/>
    <x v="2"/>
  </r>
  <r>
    <n v="178901"/>
    <x v="0"/>
    <x v="2"/>
    <x v="16"/>
    <x v="1"/>
    <x v="0"/>
    <x v="1"/>
    <x v="0"/>
    <x v="0"/>
    <n v="0"/>
    <n v="1"/>
    <n v="0"/>
    <n v="0"/>
    <x v="3"/>
  </r>
  <r>
    <n v="178825"/>
    <x v="0"/>
    <x v="0"/>
    <x v="37"/>
    <x v="1"/>
    <x v="0"/>
    <x v="1"/>
    <x v="0"/>
    <x v="0"/>
    <n v="0"/>
    <n v="0"/>
    <n v="0"/>
    <n v="1"/>
    <x v="0"/>
  </r>
  <r>
    <n v="178789"/>
    <x v="0"/>
    <x v="0"/>
    <x v="7"/>
    <x v="1"/>
    <x v="0"/>
    <x v="1"/>
    <x v="0"/>
    <x v="0"/>
    <n v="0"/>
    <n v="0"/>
    <n v="1"/>
    <n v="0"/>
    <x v="1"/>
  </r>
  <r>
    <n v="178710"/>
    <x v="0"/>
    <x v="2"/>
    <x v="3"/>
    <x v="0"/>
    <x v="1"/>
    <x v="1"/>
    <x v="0"/>
    <x v="0"/>
    <n v="0"/>
    <n v="0"/>
    <n v="1"/>
    <n v="0"/>
    <x v="0"/>
  </r>
  <r>
    <n v="178687"/>
    <x v="0"/>
    <x v="0"/>
    <x v="4"/>
    <x v="0"/>
    <x v="0"/>
    <x v="1"/>
    <x v="1"/>
    <x v="0"/>
    <n v="0"/>
    <n v="1"/>
    <n v="0"/>
    <n v="0"/>
    <x v="0"/>
  </r>
  <r>
    <n v="178642"/>
    <x v="0"/>
    <x v="2"/>
    <x v="23"/>
    <x v="0"/>
    <x v="0"/>
    <x v="1"/>
    <x v="1"/>
    <x v="0"/>
    <n v="0"/>
    <n v="0"/>
    <n v="0"/>
    <n v="1"/>
    <x v="0"/>
  </r>
  <r>
    <n v="178618"/>
    <x v="0"/>
    <x v="0"/>
    <x v="48"/>
    <x v="0"/>
    <x v="1"/>
    <x v="1"/>
    <x v="0"/>
    <x v="0"/>
    <n v="0"/>
    <n v="1"/>
    <n v="0"/>
    <n v="0"/>
    <x v="2"/>
  </r>
  <r>
    <n v="178579"/>
    <x v="0"/>
    <x v="0"/>
    <x v="1"/>
    <x v="1"/>
    <x v="0"/>
    <x v="1"/>
    <x v="0"/>
    <x v="0"/>
    <n v="0"/>
    <n v="0"/>
    <n v="1"/>
    <n v="0"/>
    <x v="0"/>
  </r>
  <r>
    <n v="178569"/>
    <x v="0"/>
    <x v="0"/>
    <x v="44"/>
    <x v="0"/>
    <x v="1"/>
    <x v="1"/>
    <x v="0"/>
    <x v="0"/>
    <n v="0"/>
    <n v="1"/>
    <n v="0"/>
    <n v="0"/>
    <x v="0"/>
  </r>
  <r>
    <n v="178499"/>
    <x v="0"/>
    <x v="0"/>
    <x v="48"/>
    <x v="0"/>
    <x v="0"/>
    <x v="0"/>
    <x v="0"/>
    <x v="0"/>
    <n v="0"/>
    <n v="1"/>
    <n v="0"/>
    <n v="0"/>
    <x v="0"/>
  </r>
  <r>
    <n v="178497"/>
    <x v="0"/>
    <x v="0"/>
    <x v="11"/>
    <x v="0"/>
    <x v="1"/>
    <x v="1"/>
    <x v="0"/>
    <x v="0"/>
    <n v="0"/>
    <n v="0"/>
    <n v="0"/>
    <n v="0"/>
    <x v="5"/>
  </r>
  <r>
    <n v="178497"/>
    <x v="0"/>
    <x v="0"/>
    <x v="11"/>
    <x v="0"/>
    <x v="1"/>
    <x v="1"/>
    <x v="0"/>
    <x v="0"/>
    <n v="0"/>
    <n v="0"/>
    <n v="0"/>
    <n v="0"/>
    <x v="5"/>
  </r>
  <r>
    <n v="178468"/>
    <x v="0"/>
    <x v="0"/>
    <x v="5"/>
    <x v="0"/>
    <x v="0"/>
    <x v="1"/>
    <x v="1"/>
    <x v="0"/>
    <n v="0"/>
    <n v="1"/>
    <n v="0"/>
    <n v="0"/>
    <x v="2"/>
  </r>
  <r>
    <n v="178427"/>
    <x v="0"/>
    <x v="0"/>
    <x v="20"/>
    <x v="0"/>
    <x v="0"/>
    <x v="1"/>
    <x v="0"/>
    <x v="1"/>
    <n v="0"/>
    <n v="0"/>
    <n v="1"/>
    <n v="0"/>
    <x v="3"/>
  </r>
  <r>
    <n v="178420"/>
    <x v="0"/>
    <x v="0"/>
    <x v="30"/>
    <x v="0"/>
    <x v="0"/>
    <x v="0"/>
    <x v="0"/>
    <x v="0"/>
    <n v="0"/>
    <n v="0"/>
    <n v="0"/>
    <n v="1"/>
    <x v="3"/>
  </r>
  <r>
    <n v="178416"/>
    <x v="0"/>
    <x v="2"/>
    <x v="38"/>
    <x v="0"/>
    <x v="0"/>
    <x v="1"/>
    <x v="1"/>
    <x v="0"/>
    <n v="0"/>
    <n v="1"/>
    <n v="0"/>
    <n v="0"/>
    <x v="1"/>
  </r>
  <r>
    <n v="178394"/>
    <x v="0"/>
    <x v="0"/>
    <x v="17"/>
    <x v="0"/>
    <x v="0"/>
    <x v="1"/>
    <x v="1"/>
    <x v="0"/>
    <n v="0"/>
    <n v="1"/>
    <n v="0"/>
    <n v="0"/>
    <x v="2"/>
  </r>
  <r>
    <n v="178353"/>
    <x v="0"/>
    <x v="2"/>
    <x v="31"/>
    <x v="1"/>
    <x v="0"/>
    <x v="1"/>
    <x v="0"/>
    <x v="0"/>
    <n v="0"/>
    <n v="0"/>
    <n v="0"/>
    <n v="0"/>
    <x v="2"/>
  </r>
  <r>
    <n v="178331"/>
    <x v="0"/>
    <x v="2"/>
    <x v="12"/>
    <x v="1"/>
    <x v="0"/>
    <x v="1"/>
    <x v="0"/>
    <x v="0"/>
    <n v="0"/>
    <n v="1"/>
    <n v="0"/>
    <n v="0"/>
    <x v="2"/>
  </r>
  <r>
    <n v="178285"/>
    <x v="0"/>
    <x v="0"/>
    <x v="28"/>
    <x v="0"/>
    <x v="1"/>
    <x v="1"/>
    <x v="0"/>
    <x v="0"/>
    <n v="0"/>
    <n v="0"/>
    <n v="1"/>
    <n v="0"/>
    <x v="1"/>
  </r>
  <r>
    <n v="178128"/>
    <x v="0"/>
    <x v="2"/>
    <x v="2"/>
    <x v="0"/>
    <x v="1"/>
    <x v="1"/>
    <x v="0"/>
    <x v="0"/>
    <n v="0"/>
    <n v="0"/>
    <n v="0"/>
    <n v="1"/>
    <x v="2"/>
  </r>
  <r>
    <n v="178093"/>
    <x v="0"/>
    <x v="0"/>
    <x v="22"/>
    <x v="0"/>
    <x v="0"/>
    <x v="1"/>
    <x v="1"/>
    <x v="0"/>
    <n v="0"/>
    <n v="0"/>
    <n v="1"/>
    <n v="0"/>
    <x v="3"/>
  </r>
  <r>
    <n v="178075"/>
    <x v="0"/>
    <x v="0"/>
    <x v="35"/>
    <x v="0"/>
    <x v="1"/>
    <x v="1"/>
    <x v="0"/>
    <x v="0"/>
    <n v="0"/>
    <n v="0"/>
    <n v="0"/>
    <n v="1"/>
    <x v="3"/>
  </r>
  <r>
    <n v="178041"/>
    <x v="0"/>
    <x v="0"/>
    <x v="23"/>
    <x v="0"/>
    <x v="1"/>
    <x v="1"/>
    <x v="0"/>
    <x v="0"/>
    <n v="0"/>
    <n v="0"/>
    <n v="0"/>
    <n v="0"/>
    <x v="5"/>
  </r>
  <r>
    <n v="178028"/>
    <x v="0"/>
    <x v="2"/>
    <x v="24"/>
    <x v="0"/>
    <x v="0"/>
    <x v="1"/>
    <x v="0"/>
    <x v="1"/>
    <n v="0"/>
    <n v="0"/>
    <n v="0"/>
    <n v="1"/>
    <x v="3"/>
  </r>
  <r>
    <n v="177981"/>
    <x v="1"/>
    <x v="0"/>
    <x v="35"/>
    <x v="0"/>
    <x v="1"/>
    <x v="1"/>
    <x v="0"/>
    <x v="0"/>
    <n v="0"/>
    <n v="1"/>
    <n v="0"/>
    <n v="0"/>
    <x v="5"/>
  </r>
  <r>
    <n v="177972"/>
    <x v="0"/>
    <x v="0"/>
    <x v="14"/>
    <x v="0"/>
    <x v="0"/>
    <x v="1"/>
    <x v="1"/>
    <x v="0"/>
    <n v="0"/>
    <n v="1"/>
    <n v="0"/>
    <n v="0"/>
    <x v="0"/>
  </r>
  <r>
    <n v="177882"/>
    <x v="0"/>
    <x v="0"/>
    <x v="25"/>
    <x v="0"/>
    <x v="0"/>
    <x v="1"/>
    <x v="1"/>
    <x v="0"/>
    <n v="0"/>
    <n v="0"/>
    <n v="1"/>
    <n v="0"/>
    <x v="5"/>
  </r>
  <r>
    <n v="177870"/>
    <x v="0"/>
    <x v="2"/>
    <x v="50"/>
    <x v="0"/>
    <x v="1"/>
    <x v="1"/>
    <x v="0"/>
    <x v="0"/>
    <n v="0"/>
    <n v="1"/>
    <n v="0"/>
    <n v="0"/>
    <x v="4"/>
  </r>
  <r>
    <n v="177863"/>
    <x v="0"/>
    <x v="0"/>
    <x v="12"/>
    <x v="0"/>
    <x v="0"/>
    <x v="1"/>
    <x v="1"/>
    <x v="0"/>
    <n v="0"/>
    <n v="0"/>
    <n v="0"/>
    <n v="1"/>
    <x v="5"/>
  </r>
  <r>
    <n v="177845"/>
    <x v="0"/>
    <x v="0"/>
    <x v="32"/>
    <x v="0"/>
    <x v="0"/>
    <x v="1"/>
    <x v="1"/>
    <x v="0"/>
    <n v="0"/>
    <n v="0"/>
    <n v="0"/>
    <n v="1"/>
    <x v="3"/>
  </r>
  <r>
    <n v="177766"/>
    <x v="0"/>
    <x v="2"/>
    <x v="50"/>
    <x v="0"/>
    <x v="1"/>
    <x v="1"/>
    <x v="0"/>
    <x v="0"/>
    <n v="0"/>
    <n v="0"/>
    <n v="0"/>
    <n v="1"/>
    <x v="3"/>
  </r>
  <r>
    <n v="177766"/>
    <x v="0"/>
    <x v="2"/>
    <x v="50"/>
    <x v="0"/>
    <x v="1"/>
    <x v="1"/>
    <x v="0"/>
    <x v="0"/>
    <n v="0"/>
    <n v="0"/>
    <n v="0"/>
    <n v="1"/>
    <x v="5"/>
  </r>
  <r>
    <n v="177632"/>
    <x v="0"/>
    <x v="0"/>
    <x v="22"/>
    <x v="0"/>
    <x v="0"/>
    <x v="1"/>
    <x v="1"/>
    <x v="0"/>
    <n v="0"/>
    <n v="0"/>
    <n v="1"/>
    <n v="0"/>
    <x v="3"/>
  </r>
  <r>
    <n v="177622"/>
    <x v="0"/>
    <x v="1"/>
    <x v="1"/>
    <x v="0"/>
    <x v="0"/>
    <x v="1"/>
    <x v="1"/>
    <x v="0"/>
    <n v="0"/>
    <n v="0"/>
    <n v="0"/>
    <n v="1"/>
    <x v="5"/>
  </r>
  <r>
    <n v="177610"/>
    <x v="0"/>
    <x v="2"/>
    <x v="39"/>
    <x v="0"/>
    <x v="1"/>
    <x v="1"/>
    <x v="0"/>
    <x v="0"/>
    <n v="0"/>
    <n v="0"/>
    <n v="0"/>
    <n v="1"/>
    <x v="5"/>
  </r>
  <r>
    <n v="177598"/>
    <x v="0"/>
    <x v="0"/>
    <x v="53"/>
    <x v="0"/>
    <x v="0"/>
    <x v="0"/>
    <x v="0"/>
    <x v="0"/>
    <n v="0"/>
    <n v="0"/>
    <n v="1"/>
    <n v="0"/>
    <x v="2"/>
  </r>
  <r>
    <n v="177583"/>
    <x v="0"/>
    <x v="0"/>
    <x v="34"/>
    <x v="0"/>
    <x v="1"/>
    <x v="1"/>
    <x v="0"/>
    <x v="0"/>
    <n v="0"/>
    <n v="1"/>
    <n v="0"/>
    <n v="0"/>
    <x v="0"/>
  </r>
  <r>
    <n v="177568"/>
    <x v="0"/>
    <x v="2"/>
    <x v="27"/>
    <x v="0"/>
    <x v="0"/>
    <x v="1"/>
    <x v="1"/>
    <x v="0"/>
    <n v="0"/>
    <n v="1"/>
    <n v="0"/>
    <n v="0"/>
    <x v="0"/>
  </r>
  <r>
    <n v="177520"/>
    <x v="0"/>
    <x v="2"/>
    <x v="31"/>
    <x v="0"/>
    <x v="1"/>
    <x v="1"/>
    <x v="0"/>
    <x v="0"/>
    <n v="0"/>
    <n v="0"/>
    <n v="1"/>
    <n v="0"/>
    <x v="5"/>
  </r>
  <r>
    <n v="177457"/>
    <x v="0"/>
    <x v="0"/>
    <x v="22"/>
    <x v="0"/>
    <x v="0"/>
    <x v="0"/>
    <x v="0"/>
    <x v="0"/>
    <n v="0"/>
    <n v="1"/>
    <n v="0"/>
    <n v="0"/>
    <x v="5"/>
  </r>
  <r>
    <n v="177437"/>
    <x v="0"/>
    <x v="0"/>
    <x v="51"/>
    <x v="0"/>
    <x v="1"/>
    <x v="1"/>
    <x v="0"/>
    <x v="0"/>
    <n v="0"/>
    <n v="1"/>
    <n v="0"/>
    <n v="0"/>
    <x v="2"/>
  </r>
  <r>
    <n v="177382"/>
    <x v="0"/>
    <x v="2"/>
    <x v="42"/>
    <x v="0"/>
    <x v="0"/>
    <x v="1"/>
    <x v="1"/>
    <x v="0"/>
    <n v="0"/>
    <n v="1"/>
    <n v="0"/>
    <n v="0"/>
    <x v="5"/>
  </r>
  <r>
    <n v="177376"/>
    <x v="1"/>
    <x v="2"/>
    <x v="24"/>
    <x v="0"/>
    <x v="0"/>
    <x v="1"/>
    <x v="1"/>
    <x v="0"/>
    <n v="0"/>
    <n v="0"/>
    <n v="0"/>
    <n v="1"/>
    <x v="5"/>
  </r>
  <r>
    <n v="177353"/>
    <x v="0"/>
    <x v="2"/>
    <x v="7"/>
    <x v="0"/>
    <x v="1"/>
    <x v="1"/>
    <x v="0"/>
    <x v="0"/>
    <n v="0"/>
    <n v="1"/>
    <n v="0"/>
    <n v="0"/>
    <x v="0"/>
  </r>
  <r>
    <n v="177343"/>
    <x v="0"/>
    <x v="0"/>
    <x v="40"/>
    <x v="0"/>
    <x v="1"/>
    <x v="1"/>
    <x v="0"/>
    <x v="0"/>
    <n v="0"/>
    <n v="1"/>
    <n v="0"/>
    <n v="0"/>
    <x v="1"/>
  </r>
  <r>
    <n v="177298"/>
    <x v="0"/>
    <x v="2"/>
    <x v="27"/>
    <x v="0"/>
    <x v="0"/>
    <x v="1"/>
    <x v="1"/>
    <x v="0"/>
    <n v="0"/>
    <n v="1"/>
    <n v="0"/>
    <n v="0"/>
    <x v="5"/>
  </r>
  <r>
    <n v="177298"/>
    <x v="0"/>
    <x v="2"/>
    <x v="27"/>
    <x v="0"/>
    <x v="0"/>
    <x v="1"/>
    <x v="1"/>
    <x v="0"/>
    <n v="0"/>
    <n v="1"/>
    <n v="0"/>
    <n v="0"/>
    <x v="5"/>
  </r>
  <r>
    <n v="177297"/>
    <x v="0"/>
    <x v="0"/>
    <x v="48"/>
    <x v="1"/>
    <x v="0"/>
    <x v="1"/>
    <x v="0"/>
    <x v="0"/>
    <n v="0"/>
    <n v="0"/>
    <n v="0"/>
    <n v="0"/>
    <x v="3"/>
  </r>
  <r>
    <n v="177226"/>
    <x v="0"/>
    <x v="2"/>
    <x v="51"/>
    <x v="0"/>
    <x v="0"/>
    <x v="1"/>
    <x v="1"/>
    <x v="0"/>
    <n v="0"/>
    <n v="1"/>
    <n v="0"/>
    <n v="0"/>
    <x v="4"/>
  </r>
  <r>
    <n v="177142"/>
    <x v="0"/>
    <x v="0"/>
    <x v="20"/>
    <x v="0"/>
    <x v="1"/>
    <x v="1"/>
    <x v="0"/>
    <x v="0"/>
    <n v="0"/>
    <n v="1"/>
    <n v="0"/>
    <n v="0"/>
    <x v="3"/>
  </r>
  <r>
    <n v="177044"/>
    <x v="0"/>
    <x v="2"/>
    <x v="35"/>
    <x v="0"/>
    <x v="0"/>
    <x v="1"/>
    <x v="1"/>
    <x v="0"/>
    <n v="0"/>
    <n v="1"/>
    <n v="0"/>
    <n v="0"/>
    <x v="1"/>
  </r>
  <r>
    <n v="177037"/>
    <x v="0"/>
    <x v="2"/>
    <x v="5"/>
    <x v="0"/>
    <x v="1"/>
    <x v="1"/>
    <x v="0"/>
    <x v="0"/>
    <n v="0"/>
    <n v="0"/>
    <n v="0"/>
    <n v="1"/>
    <x v="2"/>
  </r>
  <r>
    <n v="177027"/>
    <x v="0"/>
    <x v="2"/>
    <x v="39"/>
    <x v="0"/>
    <x v="1"/>
    <x v="1"/>
    <x v="0"/>
    <x v="0"/>
    <n v="0"/>
    <n v="0"/>
    <n v="1"/>
    <n v="0"/>
    <x v="5"/>
  </r>
  <r>
    <n v="176998"/>
    <x v="0"/>
    <x v="2"/>
    <x v="47"/>
    <x v="0"/>
    <x v="1"/>
    <x v="1"/>
    <x v="0"/>
    <x v="0"/>
    <n v="0"/>
    <n v="1"/>
    <n v="0"/>
    <n v="0"/>
    <x v="5"/>
  </r>
  <r>
    <n v="176995"/>
    <x v="0"/>
    <x v="2"/>
    <x v="49"/>
    <x v="0"/>
    <x v="1"/>
    <x v="1"/>
    <x v="0"/>
    <x v="0"/>
    <n v="0"/>
    <n v="0"/>
    <n v="1"/>
    <n v="0"/>
    <x v="5"/>
  </r>
  <r>
    <n v="176982"/>
    <x v="0"/>
    <x v="0"/>
    <x v="50"/>
    <x v="1"/>
    <x v="0"/>
    <x v="1"/>
    <x v="0"/>
    <x v="0"/>
    <n v="0"/>
    <n v="1"/>
    <n v="0"/>
    <n v="0"/>
    <x v="1"/>
  </r>
  <r>
    <n v="176842"/>
    <x v="0"/>
    <x v="0"/>
    <x v="46"/>
    <x v="0"/>
    <x v="0"/>
    <x v="1"/>
    <x v="0"/>
    <x v="1"/>
    <n v="0"/>
    <n v="0"/>
    <n v="0"/>
    <n v="1"/>
    <x v="4"/>
  </r>
  <r>
    <n v="176800"/>
    <x v="0"/>
    <x v="0"/>
    <x v="40"/>
    <x v="0"/>
    <x v="1"/>
    <x v="1"/>
    <x v="0"/>
    <x v="0"/>
    <n v="0"/>
    <n v="0"/>
    <n v="0"/>
    <n v="0"/>
    <x v="3"/>
  </r>
  <r>
    <n v="176773"/>
    <x v="0"/>
    <x v="0"/>
    <x v="14"/>
    <x v="1"/>
    <x v="0"/>
    <x v="1"/>
    <x v="0"/>
    <x v="0"/>
    <n v="0"/>
    <n v="1"/>
    <n v="0"/>
    <n v="0"/>
    <x v="1"/>
  </r>
  <r>
    <n v="176653"/>
    <x v="0"/>
    <x v="0"/>
    <x v="10"/>
    <x v="0"/>
    <x v="0"/>
    <x v="1"/>
    <x v="1"/>
    <x v="0"/>
    <n v="0"/>
    <n v="1"/>
    <n v="0"/>
    <n v="0"/>
    <x v="4"/>
  </r>
  <r>
    <n v="176630"/>
    <x v="0"/>
    <x v="0"/>
    <x v="4"/>
    <x v="0"/>
    <x v="1"/>
    <x v="1"/>
    <x v="0"/>
    <x v="0"/>
    <n v="0"/>
    <n v="1"/>
    <n v="0"/>
    <n v="0"/>
    <x v="3"/>
  </r>
  <r>
    <n v="176624"/>
    <x v="0"/>
    <x v="2"/>
    <x v="36"/>
    <x v="0"/>
    <x v="0"/>
    <x v="0"/>
    <x v="0"/>
    <x v="0"/>
    <n v="0"/>
    <n v="1"/>
    <n v="0"/>
    <n v="0"/>
    <x v="1"/>
  </r>
  <r>
    <n v="176618"/>
    <x v="0"/>
    <x v="0"/>
    <x v="21"/>
    <x v="0"/>
    <x v="1"/>
    <x v="1"/>
    <x v="0"/>
    <x v="0"/>
    <n v="0"/>
    <n v="0"/>
    <n v="0"/>
    <n v="1"/>
    <x v="5"/>
  </r>
  <r>
    <n v="176542"/>
    <x v="0"/>
    <x v="0"/>
    <x v="24"/>
    <x v="0"/>
    <x v="0"/>
    <x v="1"/>
    <x v="1"/>
    <x v="0"/>
    <n v="0"/>
    <n v="0"/>
    <n v="0"/>
    <n v="1"/>
    <x v="4"/>
  </r>
  <r>
    <n v="176532"/>
    <x v="1"/>
    <x v="2"/>
    <x v="21"/>
    <x v="0"/>
    <x v="0"/>
    <x v="1"/>
    <x v="1"/>
    <x v="0"/>
    <n v="0"/>
    <n v="1"/>
    <n v="0"/>
    <n v="0"/>
    <x v="3"/>
  </r>
  <r>
    <n v="176467"/>
    <x v="1"/>
    <x v="0"/>
    <x v="1"/>
    <x v="0"/>
    <x v="0"/>
    <x v="0"/>
    <x v="0"/>
    <x v="0"/>
    <n v="0"/>
    <n v="1"/>
    <n v="0"/>
    <n v="0"/>
    <x v="0"/>
  </r>
  <r>
    <n v="176445"/>
    <x v="1"/>
    <x v="0"/>
    <x v="23"/>
    <x v="0"/>
    <x v="1"/>
    <x v="1"/>
    <x v="0"/>
    <x v="0"/>
    <n v="0"/>
    <n v="1"/>
    <n v="0"/>
    <n v="0"/>
    <x v="2"/>
  </r>
  <r>
    <n v="176412"/>
    <x v="0"/>
    <x v="0"/>
    <x v="7"/>
    <x v="0"/>
    <x v="0"/>
    <x v="0"/>
    <x v="0"/>
    <x v="0"/>
    <n v="0"/>
    <n v="0"/>
    <n v="0"/>
    <n v="1"/>
    <x v="3"/>
  </r>
  <r>
    <n v="176320"/>
    <x v="0"/>
    <x v="2"/>
    <x v="31"/>
    <x v="0"/>
    <x v="0"/>
    <x v="1"/>
    <x v="0"/>
    <x v="1"/>
    <n v="0"/>
    <n v="1"/>
    <n v="0"/>
    <n v="0"/>
    <x v="1"/>
  </r>
  <r>
    <n v="176234"/>
    <x v="0"/>
    <x v="2"/>
    <x v="35"/>
    <x v="0"/>
    <x v="1"/>
    <x v="1"/>
    <x v="0"/>
    <x v="0"/>
    <n v="0"/>
    <n v="0"/>
    <n v="1"/>
    <n v="0"/>
    <x v="5"/>
  </r>
  <r>
    <n v="176140"/>
    <x v="0"/>
    <x v="0"/>
    <x v="20"/>
    <x v="0"/>
    <x v="0"/>
    <x v="1"/>
    <x v="1"/>
    <x v="0"/>
    <n v="0"/>
    <n v="0"/>
    <n v="0"/>
    <n v="1"/>
    <x v="5"/>
  </r>
  <r>
    <n v="176081"/>
    <x v="0"/>
    <x v="0"/>
    <x v="36"/>
    <x v="0"/>
    <x v="0"/>
    <x v="1"/>
    <x v="1"/>
    <x v="0"/>
    <n v="0"/>
    <n v="1"/>
    <n v="0"/>
    <n v="0"/>
    <x v="4"/>
  </r>
  <r>
    <n v="176081"/>
    <x v="0"/>
    <x v="0"/>
    <x v="36"/>
    <x v="0"/>
    <x v="0"/>
    <x v="1"/>
    <x v="1"/>
    <x v="0"/>
    <n v="0"/>
    <n v="1"/>
    <n v="0"/>
    <n v="0"/>
    <x v="1"/>
  </r>
  <r>
    <n v="176068"/>
    <x v="0"/>
    <x v="2"/>
    <x v="21"/>
    <x v="0"/>
    <x v="1"/>
    <x v="1"/>
    <x v="0"/>
    <x v="0"/>
    <n v="0"/>
    <n v="1"/>
    <n v="0"/>
    <n v="0"/>
    <x v="4"/>
  </r>
  <r>
    <n v="176045"/>
    <x v="0"/>
    <x v="0"/>
    <x v="5"/>
    <x v="0"/>
    <x v="0"/>
    <x v="0"/>
    <x v="0"/>
    <x v="0"/>
    <n v="0"/>
    <n v="0"/>
    <n v="0"/>
    <n v="1"/>
    <x v="5"/>
  </r>
  <r>
    <n v="176005"/>
    <x v="0"/>
    <x v="0"/>
    <x v="47"/>
    <x v="0"/>
    <x v="0"/>
    <x v="1"/>
    <x v="1"/>
    <x v="0"/>
    <n v="0"/>
    <n v="1"/>
    <n v="0"/>
    <n v="0"/>
    <x v="2"/>
  </r>
  <r>
    <n v="175922"/>
    <x v="0"/>
    <x v="0"/>
    <x v="42"/>
    <x v="0"/>
    <x v="0"/>
    <x v="0"/>
    <x v="0"/>
    <x v="0"/>
    <n v="0"/>
    <n v="1"/>
    <n v="0"/>
    <n v="0"/>
    <x v="3"/>
  </r>
  <r>
    <n v="175903"/>
    <x v="0"/>
    <x v="2"/>
    <x v="11"/>
    <x v="0"/>
    <x v="1"/>
    <x v="1"/>
    <x v="0"/>
    <x v="0"/>
    <n v="0"/>
    <n v="1"/>
    <n v="0"/>
    <n v="0"/>
    <x v="0"/>
  </r>
  <r>
    <n v="175865"/>
    <x v="0"/>
    <x v="0"/>
    <x v="53"/>
    <x v="0"/>
    <x v="1"/>
    <x v="1"/>
    <x v="0"/>
    <x v="0"/>
    <n v="0"/>
    <n v="0"/>
    <n v="0"/>
    <n v="1"/>
    <x v="3"/>
  </r>
  <r>
    <n v="175825"/>
    <x v="0"/>
    <x v="0"/>
    <x v="38"/>
    <x v="0"/>
    <x v="0"/>
    <x v="0"/>
    <x v="0"/>
    <x v="0"/>
    <n v="0"/>
    <n v="1"/>
    <n v="0"/>
    <n v="0"/>
    <x v="5"/>
  </r>
  <r>
    <n v="175794"/>
    <x v="0"/>
    <x v="0"/>
    <x v="9"/>
    <x v="0"/>
    <x v="1"/>
    <x v="1"/>
    <x v="0"/>
    <x v="0"/>
    <n v="0"/>
    <n v="1"/>
    <n v="0"/>
    <n v="0"/>
    <x v="1"/>
  </r>
  <r>
    <n v="175777"/>
    <x v="0"/>
    <x v="0"/>
    <x v="41"/>
    <x v="0"/>
    <x v="0"/>
    <x v="0"/>
    <x v="0"/>
    <x v="0"/>
    <n v="0"/>
    <n v="0"/>
    <n v="1"/>
    <n v="0"/>
    <x v="2"/>
  </r>
  <r>
    <n v="175777"/>
    <x v="0"/>
    <x v="0"/>
    <x v="41"/>
    <x v="0"/>
    <x v="0"/>
    <x v="0"/>
    <x v="0"/>
    <x v="0"/>
    <n v="0"/>
    <n v="0"/>
    <n v="1"/>
    <n v="0"/>
    <x v="1"/>
  </r>
  <r>
    <n v="175774"/>
    <x v="1"/>
    <x v="0"/>
    <x v="25"/>
    <x v="0"/>
    <x v="0"/>
    <x v="1"/>
    <x v="1"/>
    <x v="0"/>
    <n v="0"/>
    <n v="0"/>
    <n v="0"/>
    <n v="0"/>
    <x v="5"/>
  </r>
  <r>
    <n v="175774"/>
    <x v="1"/>
    <x v="0"/>
    <x v="25"/>
    <x v="0"/>
    <x v="0"/>
    <x v="1"/>
    <x v="1"/>
    <x v="0"/>
    <n v="0"/>
    <n v="0"/>
    <n v="0"/>
    <n v="0"/>
    <x v="4"/>
  </r>
  <r>
    <n v="175759"/>
    <x v="0"/>
    <x v="0"/>
    <x v="10"/>
    <x v="0"/>
    <x v="1"/>
    <x v="1"/>
    <x v="0"/>
    <x v="0"/>
    <n v="0"/>
    <n v="1"/>
    <n v="0"/>
    <n v="0"/>
    <x v="2"/>
  </r>
  <r>
    <n v="175702"/>
    <x v="1"/>
    <x v="2"/>
    <x v="50"/>
    <x v="0"/>
    <x v="0"/>
    <x v="1"/>
    <x v="1"/>
    <x v="0"/>
    <n v="0"/>
    <n v="1"/>
    <n v="0"/>
    <n v="0"/>
    <x v="0"/>
  </r>
  <r>
    <n v="175702"/>
    <x v="0"/>
    <x v="2"/>
    <x v="2"/>
    <x v="0"/>
    <x v="0"/>
    <x v="1"/>
    <x v="1"/>
    <x v="0"/>
    <n v="0"/>
    <n v="1"/>
    <n v="0"/>
    <n v="0"/>
    <x v="5"/>
  </r>
  <r>
    <n v="175693"/>
    <x v="0"/>
    <x v="0"/>
    <x v="42"/>
    <x v="1"/>
    <x v="0"/>
    <x v="1"/>
    <x v="0"/>
    <x v="0"/>
    <n v="0"/>
    <n v="1"/>
    <n v="0"/>
    <n v="0"/>
    <x v="3"/>
  </r>
  <r>
    <n v="175507"/>
    <x v="0"/>
    <x v="0"/>
    <x v="27"/>
    <x v="0"/>
    <x v="0"/>
    <x v="1"/>
    <x v="1"/>
    <x v="0"/>
    <n v="0"/>
    <n v="1"/>
    <n v="0"/>
    <n v="0"/>
    <x v="3"/>
  </r>
  <r>
    <n v="175507"/>
    <x v="0"/>
    <x v="0"/>
    <x v="27"/>
    <x v="0"/>
    <x v="0"/>
    <x v="1"/>
    <x v="1"/>
    <x v="0"/>
    <n v="0"/>
    <n v="1"/>
    <n v="0"/>
    <n v="0"/>
    <x v="3"/>
  </r>
  <r>
    <n v="175484"/>
    <x v="0"/>
    <x v="2"/>
    <x v="38"/>
    <x v="0"/>
    <x v="0"/>
    <x v="1"/>
    <x v="1"/>
    <x v="0"/>
    <n v="0"/>
    <n v="0"/>
    <n v="0"/>
    <n v="0"/>
    <x v="2"/>
  </r>
  <r>
    <n v="175437"/>
    <x v="0"/>
    <x v="0"/>
    <x v="34"/>
    <x v="0"/>
    <x v="0"/>
    <x v="1"/>
    <x v="1"/>
    <x v="0"/>
    <n v="0"/>
    <n v="1"/>
    <n v="0"/>
    <n v="0"/>
    <x v="1"/>
  </r>
  <r>
    <n v="175433"/>
    <x v="1"/>
    <x v="0"/>
    <x v="32"/>
    <x v="0"/>
    <x v="1"/>
    <x v="1"/>
    <x v="0"/>
    <x v="0"/>
    <n v="0"/>
    <n v="1"/>
    <n v="0"/>
    <n v="0"/>
    <x v="3"/>
  </r>
  <r>
    <n v="175345"/>
    <x v="0"/>
    <x v="0"/>
    <x v="1"/>
    <x v="0"/>
    <x v="0"/>
    <x v="0"/>
    <x v="0"/>
    <x v="0"/>
    <n v="0"/>
    <n v="0"/>
    <n v="1"/>
    <n v="0"/>
    <x v="3"/>
  </r>
  <r>
    <n v="175342"/>
    <x v="0"/>
    <x v="2"/>
    <x v="12"/>
    <x v="0"/>
    <x v="0"/>
    <x v="0"/>
    <x v="0"/>
    <x v="0"/>
    <n v="0"/>
    <n v="0"/>
    <n v="0"/>
    <n v="0"/>
    <x v="1"/>
  </r>
  <r>
    <n v="175330"/>
    <x v="1"/>
    <x v="2"/>
    <x v="3"/>
    <x v="0"/>
    <x v="1"/>
    <x v="1"/>
    <x v="0"/>
    <x v="0"/>
    <n v="0"/>
    <n v="1"/>
    <n v="0"/>
    <n v="0"/>
    <x v="0"/>
  </r>
  <r>
    <n v="175315"/>
    <x v="0"/>
    <x v="2"/>
    <x v="14"/>
    <x v="0"/>
    <x v="0"/>
    <x v="1"/>
    <x v="1"/>
    <x v="0"/>
    <n v="0"/>
    <n v="1"/>
    <n v="0"/>
    <n v="0"/>
    <x v="0"/>
  </r>
  <r>
    <n v="175283"/>
    <x v="1"/>
    <x v="1"/>
    <x v="48"/>
    <x v="0"/>
    <x v="1"/>
    <x v="1"/>
    <x v="0"/>
    <x v="0"/>
    <n v="0"/>
    <n v="0"/>
    <n v="0"/>
    <n v="1"/>
    <x v="3"/>
  </r>
  <r>
    <n v="175278"/>
    <x v="0"/>
    <x v="0"/>
    <x v="39"/>
    <x v="0"/>
    <x v="0"/>
    <x v="1"/>
    <x v="1"/>
    <x v="0"/>
    <n v="0"/>
    <n v="1"/>
    <n v="0"/>
    <n v="0"/>
    <x v="3"/>
  </r>
  <r>
    <n v="175276"/>
    <x v="0"/>
    <x v="0"/>
    <x v="40"/>
    <x v="0"/>
    <x v="0"/>
    <x v="1"/>
    <x v="1"/>
    <x v="0"/>
    <n v="0"/>
    <n v="1"/>
    <n v="0"/>
    <n v="0"/>
    <x v="0"/>
  </r>
  <r>
    <n v="175261"/>
    <x v="0"/>
    <x v="0"/>
    <x v="47"/>
    <x v="0"/>
    <x v="0"/>
    <x v="1"/>
    <x v="1"/>
    <x v="0"/>
    <n v="0"/>
    <n v="0"/>
    <n v="0"/>
    <n v="1"/>
    <x v="5"/>
  </r>
  <r>
    <n v="175251"/>
    <x v="0"/>
    <x v="0"/>
    <x v="35"/>
    <x v="0"/>
    <x v="1"/>
    <x v="1"/>
    <x v="0"/>
    <x v="0"/>
    <n v="0"/>
    <n v="0"/>
    <n v="1"/>
    <n v="0"/>
    <x v="1"/>
  </r>
  <r>
    <n v="175236"/>
    <x v="0"/>
    <x v="2"/>
    <x v="37"/>
    <x v="0"/>
    <x v="1"/>
    <x v="1"/>
    <x v="0"/>
    <x v="0"/>
    <n v="0"/>
    <n v="1"/>
    <n v="0"/>
    <n v="0"/>
    <x v="3"/>
  </r>
  <r>
    <n v="175154"/>
    <x v="0"/>
    <x v="2"/>
    <x v="12"/>
    <x v="0"/>
    <x v="0"/>
    <x v="0"/>
    <x v="0"/>
    <x v="0"/>
    <n v="0"/>
    <n v="0"/>
    <n v="1"/>
    <n v="0"/>
    <x v="0"/>
  </r>
  <r>
    <n v="175127"/>
    <x v="0"/>
    <x v="0"/>
    <x v="39"/>
    <x v="0"/>
    <x v="0"/>
    <x v="0"/>
    <x v="0"/>
    <x v="0"/>
    <n v="0"/>
    <n v="1"/>
    <n v="0"/>
    <n v="0"/>
    <x v="0"/>
  </r>
  <r>
    <n v="175127"/>
    <x v="0"/>
    <x v="0"/>
    <x v="39"/>
    <x v="0"/>
    <x v="0"/>
    <x v="0"/>
    <x v="0"/>
    <x v="0"/>
    <n v="0"/>
    <n v="1"/>
    <n v="0"/>
    <n v="0"/>
    <x v="3"/>
  </r>
  <r>
    <n v="175114"/>
    <x v="0"/>
    <x v="0"/>
    <x v="18"/>
    <x v="0"/>
    <x v="0"/>
    <x v="1"/>
    <x v="1"/>
    <x v="0"/>
    <n v="0"/>
    <n v="1"/>
    <n v="0"/>
    <n v="0"/>
    <x v="4"/>
  </r>
  <r>
    <n v="175072"/>
    <x v="0"/>
    <x v="2"/>
    <x v="36"/>
    <x v="0"/>
    <x v="0"/>
    <x v="1"/>
    <x v="1"/>
    <x v="0"/>
    <n v="0"/>
    <n v="1"/>
    <n v="0"/>
    <n v="0"/>
    <x v="2"/>
  </r>
  <r>
    <n v="175032"/>
    <x v="0"/>
    <x v="2"/>
    <x v="31"/>
    <x v="0"/>
    <x v="1"/>
    <x v="1"/>
    <x v="0"/>
    <x v="0"/>
    <n v="0"/>
    <n v="0"/>
    <n v="0"/>
    <n v="1"/>
    <x v="5"/>
  </r>
  <r>
    <n v="175027"/>
    <x v="0"/>
    <x v="2"/>
    <x v="13"/>
    <x v="0"/>
    <x v="1"/>
    <x v="1"/>
    <x v="0"/>
    <x v="0"/>
    <n v="0"/>
    <n v="1"/>
    <n v="0"/>
    <n v="0"/>
    <x v="5"/>
  </r>
  <r>
    <n v="175012"/>
    <x v="0"/>
    <x v="0"/>
    <x v="38"/>
    <x v="1"/>
    <x v="0"/>
    <x v="1"/>
    <x v="0"/>
    <x v="0"/>
    <n v="0"/>
    <n v="0"/>
    <n v="1"/>
    <n v="0"/>
    <x v="5"/>
  </r>
  <r>
    <n v="174985"/>
    <x v="0"/>
    <x v="0"/>
    <x v="3"/>
    <x v="0"/>
    <x v="1"/>
    <x v="1"/>
    <x v="0"/>
    <x v="0"/>
    <n v="0"/>
    <n v="1"/>
    <n v="0"/>
    <n v="0"/>
    <x v="3"/>
  </r>
  <r>
    <n v="174918"/>
    <x v="0"/>
    <x v="0"/>
    <x v="10"/>
    <x v="0"/>
    <x v="0"/>
    <x v="1"/>
    <x v="1"/>
    <x v="0"/>
    <n v="0"/>
    <n v="1"/>
    <n v="0"/>
    <n v="0"/>
    <x v="5"/>
  </r>
  <r>
    <n v="174881"/>
    <x v="1"/>
    <x v="2"/>
    <x v="33"/>
    <x v="0"/>
    <x v="0"/>
    <x v="1"/>
    <x v="1"/>
    <x v="0"/>
    <n v="0"/>
    <n v="0"/>
    <n v="1"/>
    <n v="0"/>
    <x v="1"/>
  </r>
  <r>
    <n v="174881"/>
    <x v="1"/>
    <x v="2"/>
    <x v="33"/>
    <x v="0"/>
    <x v="0"/>
    <x v="1"/>
    <x v="1"/>
    <x v="0"/>
    <n v="0"/>
    <n v="0"/>
    <n v="1"/>
    <n v="0"/>
    <x v="1"/>
  </r>
  <r>
    <n v="174859"/>
    <x v="0"/>
    <x v="0"/>
    <x v="49"/>
    <x v="0"/>
    <x v="0"/>
    <x v="1"/>
    <x v="0"/>
    <x v="1"/>
    <n v="0"/>
    <n v="0"/>
    <n v="0"/>
    <n v="0"/>
    <x v="0"/>
  </r>
  <r>
    <n v="174854"/>
    <x v="1"/>
    <x v="1"/>
    <x v="1"/>
    <x v="0"/>
    <x v="0"/>
    <x v="1"/>
    <x v="1"/>
    <x v="0"/>
    <n v="0"/>
    <n v="1"/>
    <n v="0"/>
    <n v="0"/>
    <x v="1"/>
  </r>
  <r>
    <n v="174806"/>
    <x v="0"/>
    <x v="2"/>
    <x v="40"/>
    <x v="0"/>
    <x v="1"/>
    <x v="1"/>
    <x v="0"/>
    <x v="0"/>
    <n v="0"/>
    <n v="0"/>
    <n v="1"/>
    <n v="0"/>
    <x v="1"/>
  </r>
  <r>
    <n v="174805"/>
    <x v="0"/>
    <x v="2"/>
    <x v="47"/>
    <x v="0"/>
    <x v="0"/>
    <x v="1"/>
    <x v="1"/>
    <x v="0"/>
    <n v="0"/>
    <n v="0"/>
    <n v="0"/>
    <n v="0"/>
    <x v="3"/>
  </r>
  <r>
    <n v="174716"/>
    <x v="0"/>
    <x v="2"/>
    <x v="35"/>
    <x v="0"/>
    <x v="1"/>
    <x v="1"/>
    <x v="0"/>
    <x v="0"/>
    <n v="0"/>
    <n v="1"/>
    <n v="0"/>
    <n v="0"/>
    <x v="4"/>
  </r>
  <r>
    <n v="174637"/>
    <x v="0"/>
    <x v="0"/>
    <x v="14"/>
    <x v="0"/>
    <x v="0"/>
    <x v="0"/>
    <x v="0"/>
    <x v="0"/>
    <n v="0"/>
    <n v="0"/>
    <n v="0"/>
    <n v="1"/>
    <x v="5"/>
  </r>
  <r>
    <n v="174538"/>
    <x v="0"/>
    <x v="0"/>
    <x v="23"/>
    <x v="0"/>
    <x v="0"/>
    <x v="1"/>
    <x v="1"/>
    <x v="0"/>
    <n v="0"/>
    <n v="1"/>
    <n v="0"/>
    <n v="0"/>
    <x v="3"/>
  </r>
  <r>
    <n v="174485"/>
    <x v="0"/>
    <x v="0"/>
    <x v="22"/>
    <x v="0"/>
    <x v="0"/>
    <x v="1"/>
    <x v="1"/>
    <x v="0"/>
    <n v="0"/>
    <n v="1"/>
    <n v="0"/>
    <n v="0"/>
    <x v="2"/>
  </r>
  <r>
    <n v="174293"/>
    <x v="0"/>
    <x v="0"/>
    <x v="52"/>
    <x v="0"/>
    <x v="0"/>
    <x v="0"/>
    <x v="0"/>
    <x v="0"/>
    <n v="0"/>
    <n v="1"/>
    <n v="0"/>
    <n v="0"/>
    <x v="4"/>
  </r>
  <r>
    <n v="174293"/>
    <x v="0"/>
    <x v="0"/>
    <x v="52"/>
    <x v="0"/>
    <x v="0"/>
    <x v="0"/>
    <x v="0"/>
    <x v="0"/>
    <n v="0"/>
    <n v="1"/>
    <n v="0"/>
    <n v="0"/>
    <x v="3"/>
  </r>
  <r>
    <n v="174290"/>
    <x v="0"/>
    <x v="2"/>
    <x v="23"/>
    <x v="1"/>
    <x v="0"/>
    <x v="1"/>
    <x v="0"/>
    <x v="0"/>
    <n v="0"/>
    <n v="0"/>
    <n v="1"/>
    <n v="0"/>
    <x v="5"/>
  </r>
  <r>
    <n v="174268"/>
    <x v="0"/>
    <x v="0"/>
    <x v="47"/>
    <x v="0"/>
    <x v="1"/>
    <x v="1"/>
    <x v="0"/>
    <x v="0"/>
    <n v="0"/>
    <n v="1"/>
    <n v="0"/>
    <n v="0"/>
    <x v="0"/>
  </r>
  <r>
    <n v="174250"/>
    <x v="0"/>
    <x v="0"/>
    <x v="12"/>
    <x v="0"/>
    <x v="0"/>
    <x v="1"/>
    <x v="1"/>
    <x v="0"/>
    <n v="0"/>
    <n v="0"/>
    <n v="0"/>
    <n v="1"/>
    <x v="2"/>
  </r>
  <r>
    <n v="174214"/>
    <x v="0"/>
    <x v="0"/>
    <x v="6"/>
    <x v="0"/>
    <x v="1"/>
    <x v="1"/>
    <x v="0"/>
    <x v="0"/>
    <n v="0"/>
    <n v="0"/>
    <n v="0"/>
    <n v="1"/>
    <x v="0"/>
  </r>
  <r>
    <n v="174190"/>
    <x v="0"/>
    <x v="2"/>
    <x v="21"/>
    <x v="0"/>
    <x v="1"/>
    <x v="1"/>
    <x v="0"/>
    <x v="0"/>
    <n v="0"/>
    <n v="1"/>
    <n v="0"/>
    <n v="0"/>
    <x v="2"/>
  </r>
  <r>
    <n v="174165"/>
    <x v="0"/>
    <x v="0"/>
    <x v="21"/>
    <x v="1"/>
    <x v="0"/>
    <x v="1"/>
    <x v="0"/>
    <x v="0"/>
    <n v="0"/>
    <n v="0"/>
    <n v="0"/>
    <n v="1"/>
    <x v="3"/>
  </r>
  <r>
    <n v="174116"/>
    <x v="0"/>
    <x v="0"/>
    <x v="41"/>
    <x v="0"/>
    <x v="0"/>
    <x v="0"/>
    <x v="0"/>
    <x v="0"/>
    <n v="0"/>
    <n v="0"/>
    <n v="0"/>
    <n v="0"/>
    <x v="2"/>
  </r>
  <r>
    <n v="174068"/>
    <x v="0"/>
    <x v="0"/>
    <x v="38"/>
    <x v="0"/>
    <x v="1"/>
    <x v="1"/>
    <x v="0"/>
    <x v="0"/>
    <n v="0"/>
    <n v="1"/>
    <n v="0"/>
    <n v="0"/>
    <x v="3"/>
  </r>
  <r>
    <n v="174004"/>
    <x v="0"/>
    <x v="0"/>
    <x v="9"/>
    <x v="0"/>
    <x v="0"/>
    <x v="0"/>
    <x v="0"/>
    <x v="0"/>
    <n v="0"/>
    <n v="0"/>
    <n v="0"/>
    <n v="1"/>
    <x v="4"/>
  </r>
  <r>
    <n v="173926"/>
    <x v="0"/>
    <x v="0"/>
    <x v="16"/>
    <x v="0"/>
    <x v="0"/>
    <x v="1"/>
    <x v="1"/>
    <x v="0"/>
    <n v="0"/>
    <n v="1"/>
    <n v="0"/>
    <n v="0"/>
    <x v="1"/>
  </r>
  <r>
    <n v="173892"/>
    <x v="0"/>
    <x v="0"/>
    <x v="13"/>
    <x v="0"/>
    <x v="0"/>
    <x v="0"/>
    <x v="0"/>
    <x v="0"/>
    <n v="0"/>
    <n v="1"/>
    <n v="0"/>
    <n v="0"/>
    <x v="5"/>
  </r>
  <r>
    <n v="173807"/>
    <x v="0"/>
    <x v="2"/>
    <x v="34"/>
    <x v="0"/>
    <x v="1"/>
    <x v="1"/>
    <x v="0"/>
    <x v="0"/>
    <n v="0"/>
    <n v="1"/>
    <n v="0"/>
    <n v="0"/>
    <x v="1"/>
  </r>
  <r>
    <n v="173803"/>
    <x v="0"/>
    <x v="2"/>
    <x v="48"/>
    <x v="0"/>
    <x v="1"/>
    <x v="1"/>
    <x v="0"/>
    <x v="0"/>
    <n v="0"/>
    <n v="1"/>
    <n v="0"/>
    <n v="0"/>
    <x v="2"/>
  </r>
  <r>
    <n v="173705"/>
    <x v="0"/>
    <x v="1"/>
    <x v="11"/>
    <x v="0"/>
    <x v="0"/>
    <x v="1"/>
    <x v="0"/>
    <x v="1"/>
    <n v="0"/>
    <n v="0"/>
    <n v="1"/>
    <n v="0"/>
    <x v="5"/>
  </r>
  <r>
    <n v="173691"/>
    <x v="0"/>
    <x v="2"/>
    <x v="23"/>
    <x v="0"/>
    <x v="1"/>
    <x v="1"/>
    <x v="0"/>
    <x v="0"/>
    <n v="0"/>
    <n v="1"/>
    <n v="0"/>
    <n v="0"/>
    <x v="4"/>
  </r>
  <r>
    <n v="173687"/>
    <x v="0"/>
    <x v="0"/>
    <x v="6"/>
    <x v="0"/>
    <x v="1"/>
    <x v="1"/>
    <x v="0"/>
    <x v="0"/>
    <n v="0"/>
    <n v="1"/>
    <n v="0"/>
    <n v="0"/>
    <x v="2"/>
  </r>
  <r>
    <n v="173538"/>
    <x v="0"/>
    <x v="2"/>
    <x v="40"/>
    <x v="0"/>
    <x v="1"/>
    <x v="1"/>
    <x v="0"/>
    <x v="0"/>
    <n v="0"/>
    <n v="1"/>
    <n v="0"/>
    <n v="0"/>
    <x v="5"/>
  </r>
  <r>
    <n v="173455"/>
    <x v="0"/>
    <x v="0"/>
    <x v="42"/>
    <x v="0"/>
    <x v="0"/>
    <x v="1"/>
    <x v="0"/>
    <x v="1"/>
    <n v="0"/>
    <n v="1"/>
    <n v="0"/>
    <n v="0"/>
    <x v="1"/>
  </r>
  <r>
    <n v="173454"/>
    <x v="0"/>
    <x v="0"/>
    <x v="9"/>
    <x v="0"/>
    <x v="0"/>
    <x v="0"/>
    <x v="0"/>
    <x v="0"/>
    <n v="0"/>
    <n v="0"/>
    <n v="1"/>
    <n v="0"/>
    <x v="0"/>
  </r>
  <r>
    <n v="173450"/>
    <x v="0"/>
    <x v="0"/>
    <x v="41"/>
    <x v="0"/>
    <x v="0"/>
    <x v="1"/>
    <x v="1"/>
    <x v="0"/>
    <n v="0"/>
    <n v="0"/>
    <n v="1"/>
    <n v="0"/>
    <x v="0"/>
  </r>
  <r>
    <n v="173448"/>
    <x v="0"/>
    <x v="0"/>
    <x v="10"/>
    <x v="0"/>
    <x v="1"/>
    <x v="1"/>
    <x v="0"/>
    <x v="0"/>
    <n v="0"/>
    <n v="1"/>
    <n v="0"/>
    <n v="0"/>
    <x v="3"/>
  </r>
  <r>
    <n v="173395"/>
    <x v="0"/>
    <x v="0"/>
    <x v="9"/>
    <x v="0"/>
    <x v="1"/>
    <x v="1"/>
    <x v="0"/>
    <x v="0"/>
    <n v="0"/>
    <n v="0"/>
    <n v="1"/>
    <n v="0"/>
    <x v="1"/>
  </r>
  <r>
    <n v="173356"/>
    <x v="0"/>
    <x v="0"/>
    <x v="29"/>
    <x v="0"/>
    <x v="1"/>
    <x v="1"/>
    <x v="0"/>
    <x v="0"/>
    <n v="0"/>
    <n v="0"/>
    <n v="0"/>
    <n v="1"/>
    <x v="0"/>
  </r>
  <r>
    <n v="173170"/>
    <x v="0"/>
    <x v="0"/>
    <x v="21"/>
    <x v="0"/>
    <x v="0"/>
    <x v="0"/>
    <x v="0"/>
    <x v="0"/>
    <n v="0"/>
    <n v="1"/>
    <n v="0"/>
    <n v="0"/>
    <x v="0"/>
  </r>
  <r>
    <n v="173113"/>
    <x v="0"/>
    <x v="0"/>
    <x v="5"/>
    <x v="0"/>
    <x v="0"/>
    <x v="1"/>
    <x v="1"/>
    <x v="0"/>
    <n v="0"/>
    <n v="0"/>
    <n v="1"/>
    <n v="0"/>
    <x v="3"/>
  </r>
  <r>
    <n v="173059"/>
    <x v="0"/>
    <x v="2"/>
    <x v="22"/>
    <x v="0"/>
    <x v="0"/>
    <x v="1"/>
    <x v="1"/>
    <x v="0"/>
    <n v="0"/>
    <n v="0"/>
    <n v="0"/>
    <n v="1"/>
    <x v="4"/>
  </r>
  <r>
    <n v="173059"/>
    <x v="0"/>
    <x v="2"/>
    <x v="22"/>
    <x v="0"/>
    <x v="0"/>
    <x v="1"/>
    <x v="1"/>
    <x v="0"/>
    <n v="0"/>
    <n v="0"/>
    <n v="0"/>
    <n v="1"/>
    <x v="4"/>
  </r>
  <r>
    <n v="172968"/>
    <x v="0"/>
    <x v="0"/>
    <x v="51"/>
    <x v="1"/>
    <x v="0"/>
    <x v="1"/>
    <x v="0"/>
    <x v="0"/>
    <n v="0"/>
    <n v="0"/>
    <n v="0"/>
    <n v="1"/>
    <x v="3"/>
  </r>
  <r>
    <n v="172967"/>
    <x v="0"/>
    <x v="2"/>
    <x v="1"/>
    <x v="1"/>
    <x v="0"/>
    <x v="1"/>
    <x v="0"/>
    <x v="0"/>
    <n v="0"/>
    <n v="1"/>
    <n v="0"/>
    <n v="0"/>
    <x v="5"/>
  </r>
  <r>
    <n v="172940"/>
    <x v="0"/>
    <x v="0"/>
    <x v="1"/>
    <x v="0"/>
    <x v="1"/>
    <x v="1"/>
    <x v="0"/>
    <x v="0"/>
    <n v="0"/>
    <n v="1"/>
    <n v="0"/>
    <n v="0"/>
    <x v="3"/>
  </r>
  <r>
    <n v="172906"/>
    <x v="0"/>
    <x v="0"/>
    <x v="47"/>
    <x v="0"/>
    <x v="0"/>
    <x v="0"/>
    <x v="0"/>
    <x v="0"/>
    <n v="0"/>
    <n v="1"/>
    <n v="0"/>
    <n v="0"/>
    <x v="4"/>
  </r>
  <r>
    <n v="172905"/>
    <x v="0"/>
    <x v="0"/>
    <x v="12"/>
    <x v="0"/>
    <x v="1"/>
    <x v="1"/>
    <x v="0"/>
    <x v="0"/>
    <n v="0"/>
    <n v="1"/>
    <n v="0"/>
    <n v="0"/>
    <x v="4"/>
  </r>
  <r>
    <n v="172903"/>
    <x v="0"/>
    <x v="0"/>
    <x v="19"/>
    <x v="0"/>
    <x v="0"/>
    <x v="0"/>
    <x v="0"/>
    <x v="0"/>
    <n v="0"/>
    <n v="1"/>
    <n v="0"/>
    <n v="0"/>
    <x v="1"/>
  </r>
  <r>
    <n v="172828"/>
    <x v="0"/>
    <x v="2"/>
    <x v="36"/>
    <x v="0"/>
    <x v="1"/>
    <x v="1"/>
    <x v="0"/>
    <x v="0"/>
    <n v="0"/>
    <n v="0"/>
    <n v="1"/>
    <n v="0"/>
    <x v="3"/>
  </r>
  <r>
    <n v="172679"/>
    <x v="0"/>
    <x v="2"/>
    <x v="10"/>
    <x v="0"/>
    <x v="0"/>
    <x v="0"/>
    <x v="0"/>
    <x v="0"/>
    <n v="0"/>
    <n v="1"/>
    <n v="0"/>
    <n v="0"/>
    <x v="1"/>
  </r>
  <r>
    <n v="172643"/>
    <x v="0"/>
    <x v="0"/>
    <x v="49"/>
    <x v="0"/>
    <x v="0"/>
    <x v="1"/>
    <x v="0"/>
    <x v="1"/>
    <n v="0"/>
    <n v="1"/>
    <n v="0"/>
    <n v="0"/>
    <x v="1"/>
  </r>
  <r>
    <n v="172635"/>
    <x v="0"/>
    <x v="0"/>
    <x v="47"/>
    <x v="0"/>
    <x v="1"/>
    <x v="1"/>
    <x v="0"/>
    <x v="0"/>
    <n v="0"/>
    <n v="0"/>
    <n v="0"/>
    <n v="0"/>
    <x v="0"/>
  </r>
  <r>
    <n v="172635"/>
    <x v="0"/>
    <x v="0"/>
    <x v="47"/>
    <x v="0"/>
    <x v="1"/>
    <x v="1"/>
    <x v="0"/>
    <x v="0"/>
    <n v="0"/>
    <n v="0"/>
    <n v="0"/>
    <n v="0"/>
    <x v="4"/>
  </r>
  <r>
    <n v="172570"/>
    <x v="0"/>
    <x v="0"/>
    <x v="29"/>
    <x v="0"/>
    <x v="1"/>
    <x v="1"/>
    <x v="0"/>
    <x v="0"/>
    <n v="0"/>
    <n v="1"/>
    <n v="0"/>
    <n v="0"/>
    <x v="4"/>
  </r>
  <r>
    <n v="172550"/>
    <x v="1"/>
    <x v="2"/>
    <x v="14"/>
    <x v="0"/>
    <x v="1"/>
    <x v="1"/>
    <x v="0"/>
    <x v="0"/>
    <n v="0"/>
    <n v="0"/>
    <n v="0"/>
    <n v="1"/>
    <x v="4"/>
  </r>
  <r>
    <n v="172504"/>
    <x v="0"/>
    <x v="2"/>
    <x v="35"/>
    <x v="0"/>
    <x v="0"/>
    <x v="0"/>
    <x v="0"/>
    <x v="0"/>
    <n v="0"/>
    <n v="1"/>
    <n v="0"/>
    <n v="0"/>
    <x v="4"/>
  </r>
  <r>
    <n v="172460"/>
    <x v="0"/>
    <x v="0"/>
    <x v="10"/>
    <x v="0"/>
    <x v="1"/>
    <x v="1"/>
    <x v="0"/>
    <x v="0"/>
    <n v="0"/>
    <n v="1"/>
    <n v="0"/>
    <n v="0"/>
    <x v="1"/>
  </r>
  <r>
    <n v="172354"/>
    <x v="0"/>
    <x v="0"/>
    <x v="52"/>
    <x v="0"/>
    <x v="0"/>
    <x v="0"/>
    <x v="0"/>
    <x v="0"/>
    <n v="0"/>
    <n v="1"/>
    <n v="0"/>
    <n v="0"/>
    <x v="2"/>
  </r>
  <r>
    <n v="172335"/>
    <x v="0"/>
    <x v="0"/>
    <x v="38"/>
    <x v="0"/>
    <x v="0"/>
    <x v="1"/>
    <x v="1"/>
    <x v="0"/>
    <n v="0"/>
    <n v="0"/>
    <n v="0"/>
    <n v="1"/>
    <x v="2"/>
  </r>
  <r>
    <n v="172309"/>
    <x v="0"/>
    <x v="0"/>
    <x v="38"/>
    <x v="0"/>
    <x v="0"/>
    <x v="0"/>
    <x v="0"/>
    <x v="0"/>
    <n v="0"/>
    <n v="0"/>
    <n v="1"/>
    <n v="0"/>
    <x v="5"/>
  </r>
  <r>
    <n v="172298"/>
    <x v="0"/>
    <x v="0"/>
    <x v="49"/>
    <x v="0"/>
    <x v="0"/>
    <x v="1"/>
    <x v="0"/>
    <x v="1"/>
    <n v="0"/>
    <n v="1"/>
    <n v="0"/>
    <n v="0"/>
    <x v="1"/>
  </r>
  <r>
    <n v="172282"/>
    <x v="0"/>
    <x v="0"/>
    <x v="11"/>
    <x v="0"/>
    <x v="0"/>
    <x v="0"/>
    <x v="0"/>
    <x v="0"/>
    <n v="0"/>
    <n v="1"/>
    <n v="0"/>
    <n v="0"/>
    <x v="4"/>
  </r>
  <r>
    <n v="172258"/>
    <x v="0"/>
    <x v="2"/>
    <x v="23"/>
    <x v="0"/>
    <x v="0"/>
    <x v="0"/>
    <x v="0"/>
    <x v="0"/>
    <n v="0"/>
    <n v="1"/>
    <n v="0"/>
    <n v="0"/>
    <x v="4"/>
  </r>
  <r>
    <n v="172228"/>
    <x v="0"/>
    <x v="0"/>
    <x v="39"/>
    <x v="0"/>
    <x v="0"/>
    <x v="0"/>
    <x v="0"/>
    <x v="0"/>
    <n v="0"/>
    <n v="1"/>
    <n v="0"/>
    <n v="0"/>
    <x v="0"/>
  </r>
  <r>
    <n v="172217"/>
    <x v="0"/>
    <x v="0"/>
    <x v="36"/>
    <x v="0"/>
    <x v="0"/>
    <x v="0"/>
    <x v="0"/>
    <x v="0"/>
    <n v="0"/>
    <n v="0"/>
    <n v="1"/>
    <n v="0"/>
    <x v="1"/>
  </r>
  <r>
    <n v="172190"/>
    <x v="0"/>
    <x v="0"/>
    <x v="40"/>
    <x v="0"/>
    <x v="1"/>
    <x v="1"/>
    <x v="0"/>
    <x v="0"/>
    <n v="0"/>
    <n v="1"/>
    <n v="0"/>
    <n v="0"/>
    <x v="2"/>
  </r>
  <r>
    <n v="172159"/>
    <x v="0"/>
    <x v="0"/>
    <x v="34"/>
    <x v="0"/>
    <x v="1"/>
    <x v="1"/>
    <x v="0"/>
    <x v="0"/>
    <n v="0"/>
    <n v="0"/>
    <n v="0"/>
    <n v="1"/>
    <x v="3"/>
  </r>
  <r>
    <n v="172117"/>
    <x v="0"/>
    <x v="2"/>
    <x v="3"/>
    <x v="0"/>
    <x v="1"/>
    <x v="1"/>
    <x v="0"/>
    <x v="0"/>
    <n v="0"/>
    <n v="1"/>
    <n v="0"/>
    <n v="0"/>
    <x v="4"/>
  </r>
  <r>
    <n v="172099"/>
    <x v="0"/>
    <x v="0"/>
    <x v="2"/>
    <x v="0"/>
    <x v="1"/>
    <x v="1"/>
    <x v="0"/>
    <x v="0"/>
    <n v="0"/>
    <n v="1"/>
    <n v="0"/>
    <n v="0"/>
    <x v="0"/>
  </r>
  <r>
    <n v="172071"/>
    <x v="0"/>
    <x v="2"/>
    <x v="14"/>
    <x v="1"/>
    <x v="0"/>
    <x v="1"/>
    <x v="0"/>
    <x v="0"/>
    <n v="0"/>
    <n v="1"/>
    <n v="0"/>
    <n v="0"/>
    <x v="0"/>
  </r>
  <r>
    <n v="172071"/>
    <x v="0"/>
    <x v="2"/>
    <x v="14"/>
    <x v="1"/>
    <x v="0"/>
    <x v="1"/>
    <x v="0"/>
    <x v="0"/>
    <n v="0"/>
    <n v="1"/>
    <n v="0"/>
    <n v="0"/>
    <x v="4"/>
  </r>
  <r>
    <n v="172066"/>
    <x v="0"/>
    <x v="0"/>
    <x v="25"/>
    <x v="0"/>
    <x v="0"/>
    <x v="0"/>
    <x v="0"/>
    <x v="0"/>
    <n v="0"/>
    <n v="1"/>
    <n v="0"/>
    <n v="0"/>
    <x v="2"/>
  </r>
  <r>
    <n v="172063"/>
    <x v="0"/>
    <x v="2"/>
    <x v="27"/>
    <x v="0"/>
    <x v="1"/>
    <x v="1"/>
    <x v="0"/>
    <x v="0"/>
    <n v="0"/>
    <n v="1"/>
    <n v="0"/>
    <n v="0"/>
    <x v="0"/>
  </r>
  <r>
    <n v="172025"/>
    <x v="0"/>
    <x v="0"/>
    <x v="49"/>
    <x v="0"/>
    <x v="1"/>
    <x v="1"/>
    <x v="0"/>
    <x v="0"/>
    <n v="0"/>
    <n v="1"/>
    <n v="0"/>
    <n v="0"/>
    <x v="2"/>
  </r>
  <r>
    <n v="172025"/>
    <x v="0"/>
    <x v="0"/>
    <x v="36"/>
    <x v="0"/>
    <x v="0"/>
    <x v="1"/>
    <x v="1"/>
    <x v="0"/>
    <n v="0"/>
    <n v="1"/>
    <n v="0"/>
    <n v="0"/>
    <x v="4"/>
  </r>
  <r>
    <n v="171969"/>
    <x v="0"/>
    <x v="2"/>
    <x v="23"/>
    <x v="0"/>
    <x v="1"/>
    <x v="1"/>
    <x v="0"/>
    <x v="0"/>
    <n v="0"/>
    <n v="0"/>
    <n v="0"/>
    <n v="1"/>
    <x v="2"/>
  </r>
  <r>
    <n v="171965"/>
    <x v="0"/>
    <x v="2"/>
    <x v="11"/>
    <x v="0"/>
    <x v="1"/>
    <x v="1"/>
    <x v="0"/>
    <x v="0"/>
    <n v="0"/>
    <n v="1"/>
    <n v="0"/>
    <n v="0"/>
    <x v="1"/>
  </r>
  <r>
    <n v="171964"/>
    <x v="0"/>
    <x v="0"/>
    <x v="12"/>
    <x v="1"/>
    <x v="0"/>
    <x v="1"/>
    <x v="0"/>
    <x v="0"/>
    <n v="0"/>
    <n v="1"/>
    <n v="0"/>
    <n v="0"/>
    <x v="1"/>
  </r>
  <r>
    <n v="171952"/>
    <x v="1"/>
    <x v="0"/>
    <x v="17"/>
    <x v="0"/>
    <x v="1"/>
    <x v="1"/>
    <x v="0"/>
    <x v="0"/>
    <n v="0"/>
    <n v="1"/>
    <n v="0"/>
    <n v="0"/>
    <x v="1"/>
  </r>
  <r>
    <n v="171952"/>
    <x v="1"/>
    <x v="0"/>
    <x v="17"/>
    <x v="0"/>
    <x v="1"/>
    <x v="1"/>
    <x v="0"/>
    <x v="0"/>
    <n v="0"/>
    <n v="1"/>
    <n v="0"/>
    <n v="0"/>
    <x v="2"/>
  </r>
  <r>
    <n v="171866"/>
    <x v="0"/>
    <x v="2"/>
    <x v="24"/>
    <x v="0"/>
    <x v="1"/>
    <x v="1"/>
    <x v="0"/>
    <x v="0"/>
    <n v="0"/>
    <n v="1"/>
    <n v="0"/>
    <n v="0"/>
    <x v="4"/>
  </r>
  <r>
    <n v="171855"/>
    <x v="0"/>
    <x v="2"/>
    <x v="3"/>
    <x v="0"/>
    <x v="1"/>
    <x v="1"/>
    <x v="0"/>
    <x v="0"/>
    <n v="0"/>
    <n v="1"/>
    <n v="0"/>
    <n v="0"/>
    <x v="4"/>
  </r>
  <r>
    <n v="171853"/>
    <x v="0"/>
    <x v="0"/>
    <x v="41"/>
    <x v="0"/>
    <x v="0"/>
    <x v="1"/>
    <x v="1"/>
    <x v="0"/>
    <n v="0"/>
    <n v="1"/>
    <n v="0"/>
    <n v="0"/>
    <x v="2"/>
  </r>
  <r>
    <n v="171853"/>
    <x v="0"/>
    <x v="0"/>
    <x v="41"/>
    <x v="0"/>
    <x v="0"/>
    <x v="1"/>
    <x v="1"/>
    <x v="0"/>
    <n v="0"/>
    <n v="1"/>
    <n v="0"/>
    <n v="0"/>
    <x v="2"/>
  </r>
  <r>
    <n v="171847"/>
    <x v="0"/>
    <x v="0"/>
    <x v="34"/>
    <x v="1"/>
    <x v="0"/>
    <x v="1"/>
    <x v="0"/>
    <x v="0"/>
    <n v="0"/>
    <n v="1"/>
    <n v="0"/>
    <n v="0"/>
    <x v="1"/>
  </r>
  <r>
    <n v="171819"/>
    <x v="0"/>
    <x v="2"/>
    <x v="23"/>
    <x v="0"/>
    <x v="0"/>
    <x v="1"/>
    <x v="1"/>
    <x v="0"/>
    <n v="0"/>
    <n v="1"/>
    <n v="0"/>
    <n v="0"/>
    <x v="4"/>
  </r>
  <r>
    <n v="171796"/>
    <x v="0"/>
    <x v="0"/>
    <x v="23"/>
    <x v="0"/>
    <x v="0"/>
    <x v="1"/>
    <x v="1"/>
    <x v="0"/>
    <n v="0"/>
    <n v="1"/>
    <n v="0"/>
    <n v="0"/>
    <x v="1"/>
  </r>
  <r>
    <n v="171706"/>
    <x v="0"/>
    <x v="2"/>
    <x v="31"/>
    <x v="0"/>
    <x v="0"/>
    <x v="1"/>
    <x v="1"/>
    <x v="0"/>
    <n v="0"/>
    <n v="1"/>
    <n v="0"/>
    <n v="0"/>
    <x v="4"/>
  </r>
  <r>
    <n v="171691"/>
    <x v="0"/>
    <x v="0"/>
    <x v="12"/>
    <x v="0"/>
    <x v="0"/>
    <x v="0"/>
    <x v="0"/>
    <x v="0"/>
    <n v="0"/>
    <n v="0"/>
    <n v="0"/>
    <n v="1"/>
    <x v="2"/>
  </r>
  <r>
    <n v="171670"/>
    <x v="0"/>
    <x v="0"/>
    <x v="36"/>
    <x v="0"/>
    <x v="0"/>
    <x v="1"/>
    <x v="0"/>
    <x v="1"/>
    <n v="0"/>
    <n v="0"/>
    <n v="0"/>
    <n v="1"/>
    <x v="4"/>
  </r>
  <r>
    <n v="171626"/>
    <x v="0"/>
    <x v="0"/>
    <x v="27"/>
    <x v="0"/>
    <x v="1"/>
    <x v="1"/>
    <x v="0"/>
    <x v="0"/>
    <n v="0"/>
    <n v="1"/>
    <n v="0"/>
    <n v="0"/>
    <x v="5"/>
  </r>
  <r>
    <n v="171613"/>
    <x v="0"/>
    <x v="0"/>
    <x v="40"/>
    <x v="0"/>
    <x v="0"/>
    <x v="1"/>
    <x v="1"/>
    <x v="0"/>
    <n v="0"/>
    <n v="1"/>
    <n v="0"/>
    <n v="0"/>
    <x v="3"/>
  </r>
  <r>
    <n v="171604"/>
    <x v="0"/>
    <x v="0"/>
    <x v="0"/>
    <x v="0"/>
    <x v="0"/>
    <x v="1"/>
    <x v="1"/>
    <x v="0"/>
    <n v="0"/>
    <n v="0"/>
    <n v="0"/>
    <n v="1"/>
    <x v="0"/>
  </r>
  <r>
    <n v="171499"/>
    <x v="0"/>
    <x v="2"/>
    <x v="23"/>
    <x v="0"/>
    <x v="0"/>
    <x v="1"/>
    <x v="1"/>
    <x v="0"/>
    <n v="0"/>
    <n v="0"/>
    <n v="1"/>
    <n v="0"/>
    <x v="5"/>
  </r>
  <r>
    <n v="171488"/>
    <x v="0"/>
    <x v="0"/>
    <x v="40"/>
    <x v="0"/>
    <x v="0"/>
    <x v="1"/>
    <x v="1"/>
    <x v="0"/>
    <n v="0"/>
    <n v="0"/>
    <n v="0"/>
    <n v="0"/>
    <x v="3"/>
  </r>
  <r>
    <n v="171466"/>
    <x v="0"/>
    <x v="0"/>
    <x v="2"/>
    <x v="0"/>
    <x v="0"/>
    <x v="0"/>
    <x v="0"/>
    <x v="0"/>
    <n v="0"/>
    <n v="0"/>
    <n v="0"/>
    <n v="1"/>
    <x v="1"/>
  </r>
  <r>
    <n v="171434"/>
    <x v="0"/>
    <x v="2"/>
    <x v="36"/>
    <x v="0"/>
    <x v="1"/>
    <x v="1"/>
    <x v="0"/>
    <x v="0"/>
    <n v="0"/>
    <n v="1"/>
    <n v="0"/>
    <n v="0"/>
    <x v="4"/>
  </r>
  <r>
    <n v="171427"/>
    <x v="2"/>
    <x v="0"/>
    <x v="34"/>
    <x v="0"/>
    <x v="1"/>
    <x v="1"/>
    <x v="0"/>
    <x v="0"/>
    <n v="0"/>
    <n v="1"/>
    <n v="0"/>
    <n v="0"/>
    <x v="4"/>
  </r>
  <r>
    <n v="171391"/>
    <x v="0"/>
    <x v="2"/>
    <x v="24"/>
    <x v="0"/>
    <x v="1"/>
    <x v="1"/>
    <x v="0"/>
    <x v="0"/>
    <n v="0"/>
    <n v="1"/>
    <n v="0"/>
    <n v="0"/>
    <x v="5"/>
  </r>
  <r>
    <n v="171367"/>
    <x v="0"/>
    <x v="0"/>
    <x v="31"/>
    <x v="0"/>
    <x v="0"/>
    <x v="1"/>
    <x v="1"/>
    <x v="0"/>
    <n v="0"/>
    <n v="1"/>
    <n v="0"/>
    <n v="0"/>
    <x v="4"/>
  </r>
  <r>
    <n v="171367"/>
    <x v="0"/>
    <x v="0"/>
    <x v="31"/>
    <x v="0"/>
    <x v="0"/>
    <x v="1"/>
    <x v="1"/>
    <x v="0"/>
    <n v="0"/>
    <n v="1"/>
    <n v="0"/>
    <n v="0"/>
    <x v="1"/>
  </r>
  <r>
    <n v="171322"/>
    <x v="0"/>
    <x v="2"/>
    <x v="40"/>
    <x v="0"/>
    <x v="1"/>
    <x v="1"/>
    <x v="0"/>
    <x v="0"/>
    <n v="0"/>
    <n v="0"/>
    <n v="0"/>
    <n v="1"/>
    <x v="0"/>
  </r>
  <r>
    <n v="171322"/>
    <x v="0"/>
    <x v="2"/>
    <x v="38"/>
    <x v="0"/>
    <x v="0"/>
    <x v="1"/>
    <x v="1"/>
    <x v="0"/>
    <n v="0"/>
    <n v="1"/>
    <n v="0"/>
    <n v="0"/>
    <x v="3"/>
  </r>
  <r>
    <n v="171232"/>
    <x v="0"/>
    <x v="2"/>
    <x v="31"/>
    <x v="0"/>
    <x v="0"/>
    <x v="1"/>
    <x v="1"/>
    <x v="0"/>
    <n v="0"/>
    <n v="1"/>
    <n v="0"/>
    <n v="0"/>
    <x v="5"/>
  </r>
  <r>
    <n v="171163"/>
    <x v="0"/>
    <x v="0"/>
    <x v="43"/>
    <x v="0"/>
    <x v="0"/>
    <x v="0"/>
    <x v="0"/>
    <x v="0"/>
    <n v="0"/>
    <n v="1"/>
    <n v="0"/>
    <n v="0"/>
    <x v="2"/>
  </r>
  <r>
    <n v="171128"/>
    <x v="1"/>
    <x v="0"/>
    <x v="16"/>
    <x v="1"/>
    <x v="0"/>
    <x v="1"/>
    <x v="0"/>
    <x v="0"/>
    <n v="0"/>
    <n v="1"/>
    <n v="0"/>
    <n v="0"/>
    <x v="3"/>
  </r>
  <r>
    <n v="171113"/>
    <x v="0"/>
    <x v="2"/>
    <x v="48"/>
    <x v="0"/>
    <x v="1"/>
    <x v="1"/>
    <x v="0"/>
    <x v="0"/>
    <n v="0"/>
    <n v="1"/>
    <n v="0"/>
    <n v="0"/>
    <x v="4"/>
  </r>
  <r>
    <n v="171107"/>
    <x v="0"/>
    <x v="2"/>
    <x v="11"/>
    <x v="0"/>
    <x v="1"/>
    <x v="1"/>
    <x v="0"/>
    <x v="0"/>
    <n v="0"/>
    <n v="1"/>
    <n v="0"/>
    <n v="0"/>
    <x v="5"/>
  </r>
  <r>
    <n v="171022"/>
    <x v="0"/>
    <x v="2"/>
    <x v="34"/>
    <x v="1"/>
    <x v="0"/>
    <x v="1"/>
    <x v="0"/>
    <x v="0"/>
    <n v="0"/>
    <n v="1"/>
    <n v="0"/>
    <n v="0"/>
    <x v="1"/>
  </r>
  <r>
    <n v="170971"/>
    <x v="0"/>
    <x v="2"/>
    <x v="5"/>
    <x v="0"/>
    <x v="0"/>
    <x v="1"/>
    <x v="1"/>
    <x v="0"/>
    <n v="0"/>
    <n v="1"/>
    <n v="0"/>
    <n v="0"/>
    <x v="4"/>
  </r>
  <r>
    <n v="170951"/>
    <x v="0"/>
    <x v="0"/>
    <x v="19"/>
    <x v="0"/>
    <x v="1"/>
    <x v="1"/>
    <x v="0"/>
    <x v="0"/>
    <n v="0"/>
    <n v="1"/>
    <n v="0"/>
    <n v="0"/>
    <x v="4"/>
  </r>
  <r>
    <n v="170932"/>
    <x v="0"/>
    <x v="2"/>
    <x v="35"/>
    <x v="0"/>
    <x v="1"/>
    <x v="1"/>
    <x v="0"/>
    <x v="0"/>
    <n v="0"/>
    <n v="0"/>
    <n v="0"/>
    <n v="0"/>
    <x v="5"/>
  </r>
  <r>
    <n v="170924"/>
    <x v="0"/>
    <x v="0"/>
    <x v="40"/>
    <x v="0"/>
    <x v="1"/>
    <x v="1"/>
    <x v="0"/>
    <x v="0"/>
    <n v="0"/>
    <n v="0"/>
    <n v="0"/>
    <n v="0"/>
    <x v="0"/>
  </r>
  <r>
    <n v="170924"/>
    <x v="0"/>
    <x v="0"/>
    <x v="40"/>
    <x v="0"/>
    <x v="1"/>
    <x v="1"/>
    <x v="0"/>
    <x v="0"/>
    <n v="0"/>
    <n v="0"/>
    <n v="0"/>
    <n v="0"/>
    <x v="1"/>
  </r>
  <r>
    <n v="170893"/>
    <x v="0"/>
    <x v="0"/>
    <x v="38"/>
    <x v="0"/>
    <x v="0"/>
    <x v="0"/>
    <x v="0"/>
    <x v="0"/>
    <n v="0"/>
    <n v="0"/>
    <n v="1"/>
    <n v="0"/>
    <x v="1"/>
  </r>
  <r>
    <n v="170886"/>
    <x v="1"/>
    <x v="0"/>
    <x v="23"/>
    <x v="0"/>
    <x v="1"/>
    <x v="1"/>
    <x v="0"/>
    <x v="0"/>
    <n v="0"/>
    <n v="1"/>
    <n v="0"/>
    <n v="0"/>
    <x v="2"/>
  </r>
  <r>
    <n v="170844"/>
    <x v="1"/>
    <x v="2"/>
    <x v="50"/>
    <x v="1"/>
    <x v="0"/>
    <x v="1"/>
    <x v="0"/>
    <x v="0"/>
    <n v="0"/>
    <n v="1"/>
    <n v="0"/>
    <n v="0"/>
    <x v="5"/>
  </r>
  <r>
    <n v="170829"/>
    <x v="1"/>
    <x v="2"/>
    <x v="7"/>
    <x v="0"/>
    <x v="1"/>
    <x v="1"/>
    <x v="0"/>
    <x v="0"/>
    <n v="0"/>
    <n v="0"/>
    <n v="0"/>
    <n v="0"/>
    <x v="1"/>
  </r>
  <r>
    <n v="170792"/>
    <x v="0"/>
    <x v="0"/>
    <x v="11"/>
    <x v="0"/>
    <x v="0"/>
    <x v="1"/>
    <x v="0"/>
    <x v="1"/>
    <n v="0"/>
    <n v="1"/>
    <n v="0"/>
    <n v="0"/>
    <x v="5"/>
  </r>
  <r>
    <n v="170777"/>
    <x v="0"/>
    <x v="2"/>
    <x v="42"/>
    <x v="0"/>
    <x v="1"/>
    <x v="1"/>
    <x v="0"/>
    <x v="0"/>
    <n v="0"/>
    <n v="0"/>
    <n v="1"/>
    <n v="0"/>
    <x v="5"/>
  </r>
  <r>
    <n v="170713"/>
    <x v="0"/>
    <x v="2"/>
    <x v="30"/>
    <x v="0"/>
    <x v="0"/>
    <x v="1"/>
    <x v="1"/>
    <x v="0"/>
    <n v="0"/>
    <n v="1"/>
    <n v="0"/>
    <n v="0"/>
    <x v="2"/>
  </r>
  <r>
    <n v="170666"/>
    <x v="0"/>
    <x v="0"/>
    <x v="20"/>
    <x v="0"/>
    <x v="0"/>
    <x v="1"/>
    <x v="1"/>
    <x v="0"/>
    <n v="0"/>
    <n v="1"/>
    <n v="0"/>
    <n v="0"/>
    <x v="5"/>
  </r>
  <r>
    <n v="170647"/>
    <x v="0"/>
    <x v="2"/>
    <x v="50"/>
    <x v="1"/>
    <x v="0"/>
    <x v="1"/>
    <x v="0"/>
    <x v="0"/>
    <n v="0"/>
    <n v="1"/>
    <n v="0"/>
    <n v="0"/>
    <x v="1"/>
  </r>
  <r>
    <n v="170643"/>
    <x v="0"/>
    <x v="0"/>
    <x v="29"/>
    <x v="0"/>
    <x v="1"/>
    <x v="1"/>
    <x v="0"/>
    <x v="0"/>
    <n v="0"/>
    <n v="0"/>
    <n v="0"/>
    <n v="1"/>
    <x v="0"/>
  </r>
  <r>
    <n v="170638"/>
    <x v="0"/>
    <x v="0"/>
    <x v="47"/>
    <x v="1"/>
    <x v="0"/>
    <x v="1"/>
    <x v="0"/>
    <x v="0"/>
    <n v="0"/>
    <n v="0"/>
    <n v="1"/>
    <n v="0"/>
    <x v="5"/>
  </r>
  <r>
    <n v="170617"/>
    <x v="0"/>
    <x v="0"/>
    <x v="1"/>
    <x v="0"/>
    <x v="1"/>
    <x v="1"/>
    <x v="0"/>
    <x v="0"/>
    <n v="0"/>
    <n v="1"/>
    <n v="0"/>
    <n v="0"/>
    <x v="5"/>
  </r>
  <r>
    <n v="170596"/>
    <x v="0"/>
    <x v="0"/>
    <x v="19"/>
    <x v="0"/>
    <x v="0"/>
    <x v="0"/>
    <x v="0"/>
    <x v="0"/>
    <n v="0"/>
    <n v="1"/>
    <n v="0"/>
    <n v="0"/>
    <x v="4"/>
  </r>
  <r>
    <n v="170596"/>
    <x v="0"/>
    <x v="0"/>
    <x v="19"/>
    <x v="0"/>
    <x v="0"/>
    <x v="0"/>
    <x v="0"/>
    <x v="0"/>
    <n v="0"/>
    <n v="1"/>
    <n v="0"/>
    <n v="0"/>
    <x v="0"/>
  </r>
  <r>
    <n v="170566"/>
    <x v="0"/>
    <x v="2"/>
    <x v="42"/>
    <x v="0"/>
    <x v="0"/>
    <x v="0"/>
    <x v="0"/>
    <x v="0"/>
    <n v="0"/>
    <n v="1"/>
    <n v="0"/>
    <n v="0"/>
    <x v="3"/>
  </r>
  <r>
    <n v="170545"/>
    <x v="0"/>
    <x v="2"/>
    <x v="39"/>
    <x v="0"/>
    <x v="0"/>
    <x v="1"/>
    <x v="1"/>
    <x v="0"/>
    <n v="0"/>
    <n v="0"/>
    <n v="1"/>
    <n v="0"/>
    <x v="4"/>
  </r>
  <r>
    <n v="170515"/>
    <x v="0"/>
    <x v="0"/>
    <x v="52"/>
    <x v="0"/>
    <x v="0"/>
    <x v="0"/>
    <x v="0"/>
    <x v="0"/>
    <n v="0"/>
    <n v="1"/>
    <n v="0"/>
    <n v="0"/>
    <x v="1"/>
  </r>
  <r>
    <n v="170503"/>
    <x v="0"/>
    <x v="0"/>
    <x v="13"/>
    <x v="0"/>
    <x v="1"/>
    <x v="1"/>
    <x v="0"/>
    <x v="0"/>
    <n v="0"/>
    <n v="1"/>
    <n v="0"/>
    <n v="0"/>
    <x v="3"/>
  </r>
  <r>
    <n v="170440"/>
    <x v="0"/>
    <x v="0"/>
    <x v="34"/>
    <x v="0"/>
    <x v="0"/>
    <x v="1"/>
    <x v="1"/>
    <x v="0"/>
    <n v="0"/>
    <n v="1"/>
    <n v="0"/>
    <n v="0"/>
    <x v="1"/>
  </r>
  <r>
    <n v="170421"/>
    <x v="0"/>
    <x v="2"/>
    <x v="14"/>
    <x v="0"/>
    <x v="1"/>
    <x v="1"/>
    <x v="0"/>
    <x v="0"/>
    <n v="0"/>
    <n v="0"/>
    <n v="0"/>
    <n v="1"/>
    <x v="3"/>
  </r>
  <r>
    <n v="170379"/>
    <x v="0"/>
    <x v="2"/>
    <x v="38"/>
    <x v="0"/>
    <x v="0"/>
    <x v="0"/>
    <x v="0"/>
    <x v="0"/>
    <n v="0"/>
    <n v="0"/>
    <n v="1"/>
    <n v="0"/>
    <x v="3"/>
  </r>
  <r>
    <n v="170356"/>
    <x v="0"/>
    <x v="0"/>
    <x v="0"/>
    <x v="0"/>
    <x v="1"/>
    <x v="1"/>
    <x v="0"/>
    <x v="0"/>
    <n v="0"/>
    <n v="0"/>
    <n v="0"/>
    <n v="1"/>
    <x v="0"/>
  </r>
  <r>
    <n v="170337"/>
    <x v="0"/>
    <x v="0"/>
    <x v="27"/>
    <x v="0"/>
    <x v="0"/>
    <x v="0"/>
    <x v="0"/>
    <x v="0"/>
    <n v="0"/>
    <n v="1"/>
    <n v="0"/>
    <n v="0"/>
    <x v="1"/>
  </r>
  <r>
    <n v="170321"/>
    <x v="0"/>
    <x v="0"/>
    <x v="22"/>
    <x v="0"/>
    <x v="0"/>
    <x v="1"/>
    <x v="1"/>
    <x v="0"/>
    <n v="0"/>
    <n v="1"/>
    <n v="0"/>
    <n v="0"/>
    <x v="2"/>
  </r>
  <r>
    <n v="170300"/>
    <x v="1"/>
    <x v="0"/>
    <x v="21"/>
    <x v="1"/>
    <x v="0"/>
    <x v="1"/>
    <x v="0"/>
    <x v="0"/>
    <n v="0"/>
    <n v="1"/>
    <n v="0"/>
    <n v="0"/>
    <x v="5"/>
  </r>
  <r>
    <n v="170287"/>
    <x v="0"/>
    <x v="0"/>
    <x v="30"/>
    <x v="1"/>
    <x v="0"/>
    <x v="1"/>
    <x v="0"/>
    <x v="0"/>
    <n v="0"/>
    <n v="1"/>
    <n v="0"/>
    <n v="0"/>
    <x v="1"/>
  </r>
  <r>
    <n v="170179"/>
    <x v="0"/>
    <x v="2"/>
    <x v="38"/>
    <x v="1"/>
    <x v="0"/>
    <x v="1"/>
    <x v="0"/>
    <x v="0"/>
    <n v="0"/>
    <n v="0"/>
    <n v="0"/>
    <n v="1"/>
    <x v="1"/>
  </r>
  <r>
    <n v="170179"/>
    <x v="0"/>
    <x v="2"/>
    <x v="38"/>
    <x v="1"/>
    <x v="0"/>
    <x v="1"/>
    <x v="0"/>
    <x v="0"/>
    <n v="0"/>
    <n v="0"/>
    <n v="0"/>
    <n v="1"/>
    <x v="4"/>
  </r>
  <r>
    <n v="170165"/>
    <x v="0"/>
    <x v="0"/>
    <x v="49"/>
    <x v="0"/>
    <x v="0"/>
    <x v="1"/>
    <x v="0"/>
    <x v="1"/>
    <n v="0"/>
    <n v="1"/>
    <n v="0"/>
    <n v="0"/>
    <x v="0"/>
  </r>
  <r>
    <n v="170123"/>
    <x v="0"/>
    <x v="0"/>
    <x v="4"/>
    <x v="0"/>
    <x v="0"/>
    <x v="1"/>
    <x v="1"/>
    <x v="0"/>
    <n v="0"/>
    <n v="0"/>
    <n v="0"/>
    <n v="1"/>
    <x v="1"/>
  </r>
  <r>
    <n v="170116"/>
    <x v="0"/>
    <x v="0"/>
    <x v="35"/>
    <x v="0"/>
    <x v="1"/>
    <x v="1"/>
    <x v="0"/>
    <x v="0"/>
    <n v="0"/>
    <n v="0"/>
    <n v="0"/>
    <n v="1"/>
    <x v="3"/>
  </r>
  <r>
    <n v="170091"/>
    <x v="1"/>
    <x v="0"/>
    <x v="10"/>
    <x v="0"/>
    <x v="1"/>
    <x v="1"/>
    <x v="0"/>
    <x v="0"/>
    <n v="0"/>
    <n v="0"/>
    <n v="1"/>
    <n v="0"/>
    <x v="2"/>
  </r>
  <r>
    <n v="170053"/>
    <x v="0"/>
    <x v="2"/>
    <x v="40"/>
    <x v="0"/>
    <x v="1"/>
    <x v="1"/>
    <x v="0"/>
    <x v="0"/>
    <n v="0"/>
    <n v="0"/>
    <n v="1"/>
    <n v="0"/>
    <x v="3"/>
  </r>
  <r>
    <n v="170044"/>
    <x v="0"/>
    <x v="2"/>
    <x v="14"/>
    <x v="1"/>
    <x v="0"/>
    <x v="1"/>
    <x v="0"/>
    <x v="0"/>
    <n v="0"/>
    <n v="1"/>
    <n v="0"/>
    <n v="0"/>
    <x v="5"/>
  </r>
  <r>
    <n v="170038"/>
    <x v="0"/>
    <x v="0"/>
    <x v="41"/>
    <x v="0"/>
    <x v="0"/>
    <x v="1"/>
    <x v="1"/>
    <x v="0"/>
    <n v="0"/>
    <n v="0"/>
    <n v="0"/>
    <n v="1"/>
    <x v="2"/>
  </r>
  <r>
    <n v="170038"/>
    <x v="0"/>
    <x v="0"/>
    <x v="41"/>
    <x v="0"/>
    <x v="0"/>
    <x v="1"/>
    <x v="1"/>
    <x v="0"/>
    <n v="0"/>
    <n v="0"/>
    <n v="0"/>
    <n v="1"/>
    <x v="0"/>
  </r>
  <r>
    <n v="169969"/>
    <x v="0"/>
    <x v="0"/>
    <x v="40"/>
    <x v="0"/>
    <x v="1"/>
    <x v="1"/>
    <x v="0"/>
    <x v="0"/>
    <n v="0"/>
    <n v="0"/>
    <n v="0"/>
    <n v="1"/>
    <x v="0"/>
  </r>
  <r>
    <n v="169932"/>
    <x v="0"/>
    <x v="2"/>
    <x v="37"/>
    <x v="1"/>
    <x v="0"/>
    <x v="1"/>
    <x v="0"/>
    <x v="0"/>
    <n v="0"/>
    <n v="1"/>
    <n v="0"/>
    <n v="0"/>
    <x v="4"/>
  </r>
  <r>
    <n v="169930"/>
    <x v="0"/>
    <x v="0"/>
    <x v="23"/>
    <x v="0"/>
    <x v="0"/>
    <x v="1"/>
    <x v="1"/>
    <x v="0"/>
    <n v="0"/>
    <n v="1"/>
    <n v="0"/>
    <n v="0"/>
    <x v="3"/>
  </r>
  <r>
    <n v="169901"/>
    <x v="0"/>
    <x v="2"/>
    <x v="10"/>
    <x v="1"/>
    <x v="0"/>
    <x v="1"/>
    <x v="0"/>
    <x v="0"/>
    <n v="0"/>
    <n v="1"/>
    <n v="0"/>
    <n v="0"/>
    <x v="0"/>
  </r>
  <r>
    <n v="169882"/>
    <x v="0"/>
    <x v="0"/>
    <x v="40"/>
    <x v="0"/>
    <x v="0"/>
    <x v="0"/>
    <x v="0"/>
    <x v="0"/>
    <n v="0"/>
    <n v="0"/>
    <n v="1"/>
    <n v="0"/>
    <x v="5"/>
  </r>
  <r>
    <n v="169867"/>
    <x v="0"/>
    <x v="0"/>
    <x v="17"/>
    <x v="0"/>
    <x v="0"/>
    <x v="0"/>
    <x v="0"/>
    <x v="0"/>
    <n v="0"/>
    <n v="0"/>
    <n v="0"/>
    <n v="1"/>
    <x v="0"/>
  </r>
  <r>
    <n v="169805"/>
    <x v="0"/>
    <x v="2"/>
    <x v="39"/>
    <x v="0"/>
    <x v="0"/>
    <x v="1"/>
    <x v="1"/>
    <x v="0"/>
    <n v="0"/>
    <n v="0"/>
    <n v="0"/>
    <n v="1"/>
    <x v="4"/>
  </r>
  <r>
    <n v="169759"/>
    <x v="0"/>
    <x v="0"/>
    <x v="30"/>
    <x v="0"/>
    <x v="0"/>
    <x v="0"/>
    <x v="0"/>
    <x v="0"/>
    <n v="0"/>
    <n v="0"/>
    <n v="0"/>
    <n v="1"/>
    <x v="5"/>
  </r>
  <r>
    <n v="169755"/>
    <x v="0"/>
    <x v="0"/>
    <x v="0"/>
    <x v="0"/>
    <x v="1"/>
    <x v="1"/>
    <x v="0"/>
    <x v="0"/>
    <n v="0"/>
    <n v="1"/>
    <n v="0"/>
    <n v="0"/>
    <x v="1"/>
  </r>
  <r>
    <n v="169719"/>
    <x v="0"/>
    <x v="0"/>
    <x v="2"/>
    <x v="0"/>
    <x v="0"/>
    <x v="0"/>
    <x v="0"/>
    <x v="0"/>
    <n v="0"/>
    <n v="1"/>
    <n v="0"/>
    <n v="0"/>
    <x v="3"/>
  </r>
  <r>
    <n v="169702"/>
    <x v="0"/>
    <x v="2"/>
    <x v="11"/>
    <x v="0"/>
    <x v="0"/>
    <x v="1"/>
    <x v="1"/>
    <x v="0"/>
    <n v="0"/>
    <n v="0"/>
    <n v="0"/>
    <n v="1"/>
    <x v="1"/>
  </r>
  <r>
    <n v="169674"/>
    <x v="0"/>
    <x v="1"/>
    <x v="42"/>
    <x v="1"/>
    <x v="0"/>
    <x v="1"/>
    <x v="0"/>
    <x v="0"/>
    <n v="0"/>
    <n v="0"/>
    <n v="0"/>
    <n v="1"/>
    <x v="2"/>
  </r>
  <r>
    <n v="169661"/>
    <x v="0"/>
    <x v="0"/>
    <x v="7"/>
    <x v="0"/>
    <x v="1"/>
    <x v="1"/>
    <x v="0"/>
    <x v="0"/>
    <n v="0"/>
    <n v="0"/>
    <n v="1"/>
    <n v="0"/>
    <x v="4"/>
  </r>
  <r>
    <n v="169627"/>
    <x v="0"/>
    <x v="2"/>
    <x v="36"/>
    <x v="0"/>
    <x v="0"/>
    <x v="0"/>
    <x v="0"/>
    <x v="0"/>
    <n v="0"/>
    <n v="1"/>
    <n v="0"/>
    <n v="0"/>
    <x v="3"/>
  </r>
  <r>
    <n v="169534"/>
    <x v="1"/>
    <x v="2"/>
    <x v="54"/>
    <x v="0"/>
    <x v="1"/>
    <x v="1"/>
    <x v="0"/>
    <x v="0"/>
    <n v="0"/>
    <n v="0"/>
    <n v="0"/>
    <n v="1"/>
    <x v="5"/>
  </r>
  <r>
    <n v="169520"/>
    <x v="0"/>
    <x v="0"/>
    <x v="4"/>
    <x v="0"/>
    <x v="1"/>
    <x v="1"/>
    <x v="0"/>
    <x v="0"/>
    <n v="0"/>
    <n v="1"/>
    <n v="0"/>
    <n v="0"/>
    <x v="0"/>
  </r>
  <r>
    <n v="169508"/>
    <x v="1"/>
    <x v="0"/>
    <x v="7"/>
    <x v="0"/>
    <x v="0"/>
    <x v="1"/>
    <x v="1"/>
    <x v="0"/>
    <n v="0"/>
    <n v="1"/>
    <n v="0"/>
    <n v="0"/>
    <x v="3"/>
  </r>
  <r>
    <n v="169476"/>
    <x v="0"/>
    <x v="0"/>
    <x v="10"/>
    <x v="0"/>
    <x v="0"/>
    <x v="1"/>
    <x v="1"/>
    <x v="0"/>
    <n v="0"/>
    <n v="0"/>
    <n v="0"/>
    <n v="1"/>
    <x v="4"/>
  </r>
  <r>
    <n v="169401"/>
    <x v="0"/>
    <x v="2"/>
    <x v="16"/>
    <x v="0"/>
    <x v="0"/>
    <x v="1"/>
    <x v="1"/>
    <x v="0"/>
    <n v="0"/>
    <n v="0"/>
    <n v="0"/>
    <n v="0"/>
    <x v="3"/>
  </r>
  <r>
    <n v="169389"/>
    <x v="0"/>
    <x v="2"/>
    <x v="3"/>
    <x v="0"/>
    <x v="1"/>
    <x v="1"/>
    <x v="0"/>
    <x v="0"/>
    <n v="0"/>
    <n v="0"/>
    <n v="0"/>
    <n v="1"/>
    <x v="5"/>
  </r>
  <r>
    <n v="169372"/>
    <x v="0"/>
    <x v="0"/>
    <x v="49"/>
    <x v="0"/>
    <x v="0"/>
    <x v="1"/>
    <x v="1"/>
    <x v="0"/>
    <n v="0"/>
    <n v="1"/>
    <n v="0"/>
    <n v="0"/>
    <x v="0"/>
  </r>
  <r>
    <n v="169283"/>
    <x v="0"/>
    <x v="2"/>
    <x v="21"/>
    <x v="0"/>
    <x v="1"/>
    <x v="1"/>
    <x v="0"/>
    <x v="0"/>
    <n v="0"/>
    <n v="0"/>
    <n v="0"/>
    <n v="1"/>
    <x v="2"/>
  </r>
  <r>
    <n v="169267"/>
    <x v="0"/>
    <x v="0"/>
    <x v="13"/>
    <x v="0"/>
    <x v="0"/>
    <x v="0"/>
    <x v="0"/>
    <x v="0"/>
    <n v="0"/>
    <n v="1"/>
    <n v="0"/>
    <n v="0"/>
    <x v="1"/>
  </r>
  <r>
    <n v="169263"/>
    <x v="0"/>
    <x v="2"/>
    <x v="40"/>
    <x v="0"/>
    <x v="0"/>
    <x v="0"/>
    <x v="0"/>
    <x v="0"/>
    <n v="0"/>
    <n v="1"/>
    <n v="0"/>
    <n v="0"/>
    <x v="2"/>
  </r>
  <r>
    <n v="169245"/>
    <x v="0"/>
    <x v="2"/>
    <x v="24"/>
    <x v="0"/>
    <x v="0"/>
    <x v="1"/>
    <x v="1"/>
    <x v="0"/>
    <n v="0"/>
    <n v="0"/>
    <n v="1"/>
    <n v="0"/>
    <x v="2"/>
  </r>
  <r>
    <n v="169209"/>
    <x v="0"/>
    <x v="0"/>
    <x v="35"/>
    <x v="0"/>
    <x v="1"/>
    <x v="1"/>
    <x v="0"/>
    <x v="0"/>
    <n v="0"/>
    <n v="1"/>
    <n v="0"/>
    <n v="0"/>
    <x v="0"/>
  </r>
  <r>
    <n v="169142"/>
    <x v="0"/>
    <x v="2"/>
    <x v="39"/>
    <x v="1"/>
    <x v="0"/>
    <x v="1"/>
    <x v="0"/>
    <x v="0"/>
    <n v="0"/>
    <n v="1"/>
    <n v="0"/>
    <n v="0"/>
    <x v="2"/>
  </r>
  <r>
    <n v="169139"/>
    <x v="0"/>
    <x v="2"/>
    <x v="40"/>
    <x v="0"/>
    <x v="1"/>
    <x v="1"/>
    <x v="0"/>
    <x v="0"/>
    <n v="0"/>
    <n v="1"/>
    <n v="0"/>
    <n v="0"/>
    <x v="0"/>
  </r>
  <r>
    <n v="169139"/>
    <x v="0"/>
    <x v="2"/>
    <x v="40"/>
    <x v="0"/>
    <x v="1"/>
    <x v="1"/>
    <x v="0"/>
    <x v="0"/>
    <n v="0"/>
    <n v="1"/>
    <n v="0"/>
    <n v="0"/>
    <x v="4"/>
  </r>
  <r>
    <n v="169109"/>
    <x v="0"/>
    <x v="0"/>
    <x v="41"/>
    <x v="0"/>
    <x v="1"/>
    <x v="1"/>
    <x v="0"/>
    <x v="0"/>
    <n v="0"/>
    <n v="1"/>
    <n v="0"/>
    <n v="0"/>
    <x v="2"/>
  </r>
  <r>
    <n v="169109"/>
    <x v="0"/>
    <x v="0"/>
    <x v="41"/>
    <x v="0"/>
    <x v="1"/>
    <x v="1"/>
    <x v="0"/>
    <x v="0"/>
    <n v="0"/>
    <n v="1"/>
    <n v="0"/>
    <n v="0"/>
    <x v="3"/>
  </r>
  <r>
    <n v="169098"/>
    <x v="0"/>
    <x v="0"/>
    <x v="49"/>
    <x v="0"/>
    <x v="1"/>
    <x v="1"/>
    <x v="0"/>
    <x v="0"/>
    <n v="0"/>
    <n v="0"/>
    <n v="0"/>
    <n v="1"/>
    <x v="0"/>
  </r>
  <r>
    <n v="169096"/>
    <x v="0"/>
    <x v="2"/>
    <x v="12"/>
    <x v="0"/>
    <x v="0"/>
    <x v="1"/>
    <x v="1"/>
    <x v="0"/>
    <n v="0"/>
    <n v="1"/>
    <n v="0"/>
    <n v="0"/>
    <x v="4"/>
  </r>
  <r>
    <n v="169084"/>
    <x v="1"/>
    <x v="0"/>
    <x v="1"/>
    <x v="0"/>
    <x v="1"/>
    <x v="1"/>
    <x v="0"/>
    <x v="0"/>
    <n v="0"/>
    <n v="0"/>
    <n v="0"/>
    <n v="1"/>
    <x v="0"/>
  </r>
  <r>
    <n v="169084"/>
    <x v="1"/>
    <x v="0"/>
    <x v="1"/>
    <x v="0"/>
    <x v="1"/>
    <x v="1"/>
    <x v="0"/>
    <x v="0"/>
    <n v="0"/>
    <n v="0"/>
    <n v="0"/>
    <n v="1"/>
    <x v="1"/>
  </r>
  <r>
    <n v="169063"/>
    <x v="0"/>
    <x v="2"/>
    <x v="30"/>
    <x v="0"/>
    <x v="1"/>
    <x v="1"/>
    <x v="0"/>
    <x v="0"/>
    <n v="0"/>
    <n v="0"/>
    <n v="0"/>
    <n v="1"/>
    <x v="1"/>
  </r>
  <r>
    <n v="169016"/>
    <x v="0"/>
    <x v="2"/>
    <x v="1"/>
    <x v="0"/>
    <x v="1"/>
    <x v="1"/>
    <x v="0"/>
    <x v="0"/>
    <n v="0"/>
    <n v="1"/>
    <n v="0"/>
    <n v="0"/>
    <x v="1"/>
  </r>
  <r>
    <n v="168805"/>
    <x v="0"/>
    <x v="2"/>
    <x v="31"/>
    <x v="1"/>
    <x v="0"/>
    <x v="1"/>
    <x v="0"/>
    <x v="0"/>
    <n v="0"/>
    <n v="0"/>
    <n v="0"/>
    <n v="1"/>
    <x v="3"/>
  </r>
  <r>
    <n v="168743"/>
    <x v="0"/>
    <x v="0"/>
    <x v="50"/>
    <x v="1"/>
    <x v="0"/>
    <x v="1"/>
    <x v="0"/>
    <x v="0"/>
    <n v="0"/>
    <n v="1"/>
    <n v="0"/>
    <n v="0"/>
    <x v="3"/>
  </r>
  <r>
    <n v="168695"/>
    <x v="0"/>
    <x v="0"/>
    <x v="10"/>
    <x v="0"/>
    <x v="0"/>
    <x v="1"/>
    <x v="1"/>
    <x v="0"/>
    <n v="0"/>
    <n v="1"/>
    <n v="0"/>
    <n v="0"/>
    <x v="1"/>
  </r>
  <r>
    <n v="168695"/>
    <x v="0"/>
    <x v="0"/>
    <x v="10"/>
    <x v="0"/>
    <x v="0"/>
    <x v="1"/>
    <x v="1"/>
    <x v="0"/>
    <n v="0"/>
    <n v="1"/>
    <n v="0"/>
    <n v="0"/>
    <x v="3"/>
  </r>
  <r>
    <n v="168682"/>
    <x v="0"/>
    <x v="0"/>
    <x v="26"/>
    <x v="0"/>
    <x v="0"/>
    <x v="1"/>
    <x v="1"/>
    <x v="0"/>
    <n v="0"/>
    <n v="0"/>
    <n v="0"/>
    <n v="1"/>
    <x v="0"/>
  </r>
  <r>
    <n v="168682"/>
    <x v="0"/>
    <x v="0"/>
    <x v="26"/>
    <x v="0"/>
    <x v="0"/>
    <x v="1"/>
    <x v="1"/>
    <x v="0"/>
    <n v="0"/>
    <n v="0"/>
    <n v="0"/>
    <n v="1"/>
    <x v="1"/>
  </r>
  <r>
    <n v="168657"/>
    <x v="0"/>
    <x v="0"/>
    <x v="44"/>
    <x v="0"/>
    <x v="1"/>
    <x v="1"/>
    <x v="0"/>
    <x v="0"/>
    <n v="0"/>
    <n v="0"/>
    <n v="1"/>
    <n v="0"/>
    <x v="3"/>
  </r>
  <r>
    <n v="168655"/>
    <x v="0"/>
    <x v="0"/>
    <x v="28"/>
    <x v="0"/>
    <x v="0"/>
    <x v="0"/>
    <x v="0"/>
    <x v="0"/>
    <n v="0"/>
    <n v="1"/>
    <n v="0"/>
    <n v="0"/>
    <x v="5"/>
  </r>
  <r>
    <n v="168655"/>
    <x v="0"/>
    <x v="0"/>
    <x v="28"/>
    <x v="0"/>
    <x v="0"/>
    <x v="0"/>
    <x v="0"/>
    <x v="0"/>
    <n v="0"/>
    <n v="1"/>
    <n v="0"/>
    <n v="0"/>
    <x v="2"/>
  </r>
  <r>
    <n v="168627"/>
    <x v="0"/>
    <x v="0"/>
    <x v="41"/>
    <x v="0"/>
    <x v="0"/>
    <x v="0"/>
    <x v="0"/>
    <x v="0"/>
    <n v="0"/>
    <n v="1"/>
    <n v="0"/>
    <n v="0"/>
    <x v="3"/>
  </r>
  <r>
    <n v="168487"/>
    <x v="0"/>
    <x v="0"/>
    <x v="28"/>
    <x v="0"/>
    <x v="1"/>
    <x v="1"/>
    <x v="0"/>
    <x v="0"/>
    <n v="0"/>
    <n v="1"/>
    <n v="0"/>
    <n v="0"/>
    <x v="1"/>
  </r>
  <r>
    <n v="168487"/>
    <x v="0"/>
    <x v="0"/>
    <x v="28"/>
    <x v="0"/>
    <x v="1"/>
    <x v="1"/>
    <x v="0"/>
    <x v="0"/>
    <n v="0"/>
    <n v="1"/>
    <n v="0"/>
    <n v="0"/>
    <x v="0"/>
  </r>
  <r>
    <n v="168462"/>
    <x v="0"/>
    <x v="0"/>
    <x v="10"/>
    <x v="0"/>
    <x v="1"/>
    <x v="1"/>
    <x v="0"/>
    <x v="0"/>
    <n v="0"/>
    <n v="0"/>
    <n v="0"/>
    <n v="1"/>
    <x v="1"/>
  </r>
  <r>
    <n v="168423"/>
    <x v="0"/>
    <x v="2"/>
    <x v="55"/>
    <x v="0"/>
    <x v="0"/>
    <x v="1"/>
    <x v="1"/>
    <x v="0"/>
    <n v="0"/>
    <n v="0"/>
    <n v="1"/>
    <n v="0"/>
    <x v="1"/>
  </r>
  <r>
    <n v="168397"/>
    <x v="0"/>
    <x v="2"/>
    <x v="38"/>
    <x v="0"/>
    <x v="1"/>
    <x v="1"/>
    <x v="0"/>
    <x v="0"/>
    <n v="0"/>
    <n v="0"/>
    <n v="0"/>
    <n v="1"/>
    <x v="4"/>
  </r>
  <r>
    <n v="168352"/>
    <x v="0"/>
    <x v="2"/>
    <x v="2"/>
    <x v="0"/>
    <x v="0"/>
    <x v="0"/>
    <x v="0"/>
    <x v="0"/>
    <n v="0"/>
    <n v="0"/>
    <n v="0"/>
    <n v="1"/>
    <x v="0"/>
  </r>
  <r>
    <n v="168316"/>
    <x v="0"/>
    <x v="2"/>
    <x v="37"/>
    <x v="0"/>
    <x v="0"/>
    <x v="1"/>
    <x v="1"/>
    <x v="0"/>
    <n v="0"/>
    <n v="0"/>
    <n v="0"/>
    <n v="0"/>
    <x v="2"/>
  </r>
  <r>
    <n v="168281"/>
    <x v="0"/>
    <x v="0"/>
    <x v="12"/>
    <x v="0"/>
    <x v="0"/>
    <x v="0"/>
    <x v="0"/>
    <x v="0"/>
    <n v="0"/>
    <n v="1"/>
    <n v="0"/>
    <n v="0"/>
    <x v="3"/>
  </r>
  <r>
    <n v="168274"/>
    <x v="1"/>
    <x v="2"/>
    <x v="27"/>
    <x v="1"/>
    <x v="0"/>
    <x v="1"/>
    <x v="0"/>
    <x v="0"/>
    <n v="0"/>
    <n v="1"/>
    <n v="0"/>
    <n v="0"/>
    <x v="4"/>
  </r>
  <r>
    <n v="168148"/>
    <x v="0"/>
    <x v="0"/>
    <x v="48"/>
    <x v="0"/>
    <x v="0"/>
    <x v="1"/>
    <x v="1"/>
    <x v="0"/>
    <n v="0"/>
    <n v="0"/>
    <n v="1"/>
    <n v="0"/>
    <x v="5"/>
  </r>
  <r>
    <n v="168142"/>
    <x v="0"/>
    <x v="2"/>
    <x v="37"/>
    <x v="0"/>
    <x v="0"/>
    <x v="1"/>
    <x v="1"/>
    <x v="0"/>
    <n v="0"/>
    <n v="1"/>
    <n v="0"/>
    <n v="0"/>
    <x v="4"/>
  </r>
  <r>
    <n v="168126"/>
    <x v="0"/>
    <x v="0"/>
    <x v="26"/>
    <x v="0"/>
    <x v="0"/>
    <x v="0"/>
    <x v="0"/>
    <x v="0"/>
    <n v="0"/>
    <n v="0"/>
    <n v="0"/>
    <n v="1"/>
    <x v="0"/>
  </r>
  <r>
    <n v="168118"/>
    <x v="0"/>
    <x v="2"/>
    <x v="51"/>
    <x v="1"/>
    <x v="0"/>
    <x v="1"/>
    <x v="0"/>
    <x v="0"/>
    <n v="0"/>
    <n v="1"/>
    <n v="0"/>
    <n v="0"/>
    <x v="2"/>
  </r>
  <r>
    <n v="168118"/>
    <x v="0"/>
    <x v="2"/>
    <x v="51"/>
    <x v="1"/>
    <x v="0"/>
    <x v="1"/>
    <x v="0"/>
    <x v="0"/>
    <n v="0"/>
    <n v="1"/>
    <n v="0"/>
    <n v="0"/>
    <x v="1"/>
  </r>
  <r>
    <n v="168117"/>
    <x v="0"/>
    <x v="2"/>
    <x v="22"/>
    <x v="0"/>
    <x v="0"/>
    <x v="1"/>
    <x v="0"/>
    <x v="1"/>
    <n v="0"/>
    <n v="0"/>
    <n v="0"/>
    <n v="1"/>
    <x v="0"/>
  </r>
  <r>
    <n v="168092"/>
    <x v="0"/>
    <x v="0"/>
    <x v="34"/>
    <x v="0"/>
    <x v="0"/>
    <x v="0"/>
    <x v="0"/>
    <x v="0"/>
    <n v="0"/>
    <n v="0"/>
    <n v="1"/>
    <n v="0"/>
    <x v="5"/>
  </r>
  <r>
    <n v="167911"/>
    <x v="0"/>
    <x v="2"/>
    <x v="49"/>
    <x v="0"/>
    <x v="0"/>
    <x v="1"/>
    <x v="1"/>
    <x v="0"/>
    <n v="0"/>
    <n v="0"/>
    <n v="0"/>
    <n v="1"/>
    <x v="2"/>
  </r>
  <r>
    <n v="167911"/>
    <x v="0"/>
    <x v="2"/>
    <x v="49"/>
    <x v="0"/>
    <x v="0"/>
    <x v="1"/>
    <x v="1"/>
    <x v="0"/>
    <n v="0"/>
    <n v="0"/>
    <n v="0"/>
    <n v="1"/>
    <x v="5"/>
  </r>
  <r>
    <n v="167893"/>
    <x v="0"/>
    <x v="2"/>
    <x v="21"/>
    <x v="1"/>
    <x v="0"/>
    <x v="1"/>
    <x v="0"/>
    <x v="0"/>
    <n v="0"/>
    <n v="0"/>
    <n v="0"/>
    <n v="0"/>
    <x v="5"/>
  </r>
  <r>
    <n v="167786"/>
    <x v="0"/>
    <x v="0"/>
    <x v="31"/>
    <x v="0"/>
    <x v="0"/>
    <x v="1"/>
    <x v="0"/>
    <x v="1"/>
    <n v="0"/>
    <n v="0"/>
    <n v="0"/>
    <n v="1"/>
    <x v="0"/>
  </r>
  <r>
    <n v="167716"/>
    <x v="0"/>
    <x v="2"/>
    <x v="5"/>
    <x v="0"/>
    <x v="1"/>
    <x v="1"/>
    <x v="0"/>
    <x v="0"/>
    <n v="0"/>
    <n v="1"/>
    <n v="0"/>
    <n v="0"/>
    <x v="1"/>
  </r>
  <r>
    <n v="167680"/>
    <x v="0"/>
    <x v="2"/>
    <x v="11"/>
    <x v="0"/>
    <x v="0"/>
    <x v="1"/>
    <x v="0"/>
    <x v="1"/>
    <n v="0"/>
    <n v="0"/>
    <n v="0"/>
    <n v="1"/>
    <x v="1"/>
  </r>
  <r>
    <n v="167605"/>
    <x v="0"/>
    <x v="0"/>
    <x v="9"/>
    <x v="0"/>
    <x v="0"/>
    <x v="1"/>
    <x v="1"/>
    <x v="0"/>
    <n v="0"/>
    <n v="1"/>
    <n v="0"/>
    <n v="0"/>
    <x v="2"/>
  </r>
  <r>
    <n v="167546"/>
    <x v="0"/>
    <x v="0"/>
    <x v="28"/>
    <x v="0"/>
    <x v="1"/>
    <x v="1"/>
    <x v="0"/>
    <x v="0"/>
    <n v="0"/>
    <n v="0"/>
    <n v="0"/>
    <n v="1"/>
    <x v="0"/>
  </r>
  <r>
    <n v="167546"/>
    <x v="0"/>
    <x v="0"/>
    <x v="28"/>
    <x v="0"/>
    <x v="1"/>
    <x v="1"/>
    <x v="0"/>
    <x v="0"/>
    <n v="0"/>
    <n v="0"/>
    <n v="0"/>
    <n v="1"/>
    <x v="1"/>
  </r>
  <r>
    <n v="167536"/>
    <x v="0"/>
    <x v="2"/>
    <x v="1"/>
    <x v="0"/>
    <x v="1"/>
    <x v="1"/>
    <x v="0"/>
    <x v="0"/>
    <n v="0"/>
    <n v="0"/>
    <n v="0"/>
    <n v="1"/>
    <x v="5"/>
  </r>
  <r>
    <n v="167506"/>
    <x v="0"/>
    <x v="2"/>
    <x v="7"/>
    <x v="0"/>
    <x v="0"/>
    <x v="0"/>
    <x v="0"/>
    <x v="0"/>
    <n v="0"/>
    <n v="0"/>
    <n v="0"/>
    <n v="0"/>
    <x v="5"/>
  </r>
  <r>
    <n v="167472"/>
    <x v="0"/>
    <x v="2"/>
    <x v="22"/>
    <x v="0"/>
    <x v="1"/>
    <x v="1"/>
    <x v="0"/>
    <x v="0"/>
    <n v="0"/>
    <n v="0"/>
    <n v="0"/>
    <n v="1"/>
    <x v="4"/>
  </r>
  <r>
    <n v="167445"/>
    <x v="0"/>
    <x v="2"/>
    <x v="2"/>
    <x v="0"/>
    <x v="1"/>
    <x v="1"/>
    <x v="0"/>
    <x v="0"/>
    <n v="0"/>
    <n v="1"/>
    <n v="0"/>
    <n v="0"/>
    <x v="1"/>
  </r>
  <r>
    <n v="167445"/>
    <x v="0"/>
    <x v="2"/>
    <x v="2"/>
    <x v="0"/>
    <x v="1"/>
    <x v="1"/>
    <x v="0"/>
    <x v="0"/>
    <n v="0"/>
    <n v="1"/>
    <n v="0"/>
    <n v="0"/>
    <x v="5"/>
  </r>
  <r>
    <n v="167445"/>
    <x v="0"/>
    <x v="2"/>
    <x v="2"/>
    <x v="0"/>
    <x v="1"/>
    <x v="1"/>
    <x v="0"/>
    <x v="0"/>
    <n v="0"/>
    <n v="1"/>
    <n v="0"/>
    <n v="0"/>
    <x v="3"/>
  </r>
  <r>
    <n v="167433"/>
    <x v="0"/>
    <x v="1"/>
    <x v="39"/>
    <x v="0"/>
    <x v="1"/>
    <x v="1"/>
    <x v="0"/>
    <x v="0"/>
    <n v="0"/>
    <n v="1"/>
    <n v="0"/>
    <n v="0"/>
    <x v="2"/>
  </r>
  <r>
    <n v="167432"/>
    <x v="0"/>
    <x v="2"/>
    <x v="16"/>
    <x v="0"/>
    <x v="1"/>
    <x v="1"/>
    <x v="0"/>
    <x v="0"/>
    <n v="0"/>
    <n v="1"/>
    <n v="0"/>
    <n v="0"/>
    <x v="3"/>
  </r>
  <r>
    <n v="167430"/>
    <x v="0"/>
    <x v="0"/>
    <x v="9"/>
    <x v="0"/>
    <x v="0"/>
    <x v="1"/>
    <x v="1"/>
    <x v="0"/>
    <n v="0"/>
    <n v="1"/>
    <n v="0"/>
    <n v="0"/>
    <x v="4"/>
  </r>
  <r>
    <n v="167419"/>
    <x v="0"/>
    <x v="2"/>
    <x v="1"/>
    <x v="0"/>
    <x v="0"/>
    <x v="1"/>
    <x v="1"/>
    <x v="0"/>
    <n v="0"/>
    <n v="1"/>
    <n v="0"/>
    <n v="0"/>
    <x v="1"/>
  </r>
  <r>
    <n v="167384"/>
    <x v="0"/>
    <x v="2"/>
    <x v="1"/>
    <x v="0"/>
    <x v="0"/>
    <x v="0"/>
    <x v="0"/>
    <x v="0"/>
    <n v="0"/>
    <n v="1"/>
    <n v="0"/>
    <n v="0"/>
    <x v="2"/>
  </r>
  <r>
    <n v="167381"/>
    <x v="0"/>
    <x v="2"/>
    <x v="11"/>
    <x v="0"/>
    <x v="1"/>
    <x v="1"/>
    <x v="0"/>
    <x v="0"/>
    <n v="0"/>
    <n v="0"/>
    <n v="1"/>
    <n v="0"/>
    <x v="0"/>
  </r>
  <r>
    <n v="167369"/>
    <x v="0"/>
    <x v="2"/>
    <x v="10"/>
    <x v="0"/>
    <x v="0"/>
    <x v="1"/>
    <x v="0"/>
    <x v="1"/>
    <n v="0"/>
    <n v="0"/>
    <n v="1"/>
    <n v="0"/>
    <x v="2"/>
  </r>
  <r>
    <n v="167353"/>
    <x v="0"/>
    <x v="2"/>
    <x v="1"/>
    <x v="0"/>
    <x v="1"/>
    <x v="1"/>
    <x v="0"/>
    <x v="0"/>
    <n v="0"/>
    <n v="0"/>
    <n v="0"/>
    <n v="1"/>
    <x v="1"/>
  </r>
  <r>
    <n v="167312"/>
    <x v="0"/>
    <x v="0"/>
    <x v="56"/>
    <x v="1"/>
    <x v="0"/>
    <x v="1"/>
    <x v="0"/>
    <x v="0"/>
    <n v="0"/>
    <n v="1"/>
    <n v="0"/>
    <n v="0"/>
    <x v="4"/>
  </r>
  <r>
    <n v="167309"/>
    <x v="1"/>
    <x v="2"/>
    <x v="50"/>
    <x v="0"/>
    <x v="0"/>
    <x v="1"/>
    <x v="1"/>
    <x v="0"/>
    <n v="0"/>
    <n v="0"/>
    <n v="0"/>
    <n v="0"/>
    <x v="2"/>
  </r>
  <r>
    <n v="167272"/>
    <x v="0"/>
    <x v="2"/>
    <x v="30"/>
    <x v="1"/>
    <x v="0"/>
    <x v="1"/>
    <x v="0"/>
    <x v="0"/>
    <n v="0"/>
    <n v="1"/>
    <n v="0"/>
    <n v="0"/>
    <x v="5"/>
  </r>
  <r>
    <n v="167267"/>
    <x v="0"/>
    <x v="2"/>
    <x v="12"/>
    <x v="0"/>
    <x v="1"/>
    <x v="1"/>
    <x v="0"/>
    <x v="0"/>
    <n v="0"/>
    <n v="1"/>
    <n v="0"/>
    <n v="0"/>
    <x v="1"/>
  </r>
  <r>
    <n v="167225"/>
    <x v="0"/>
    <x v="2"/>
    <x v="47"/>
    <x v="0"/>
    <x v="1"/>
    <x v="1"/>
    <x v="0"/>
    <x v="0"/>
    <n v="0"/>
    <n v="1"/>
    <n v="0"/>
    <n v="0"/>
    <x v="2"/>
  </r>
  <r>
    <n v="167131"/>
    <x v="0"/>
    <x v="2"/>
    <x v="24"/>
    <x v="0"/>
    <x v="1"/>
    <x v="1"/>
    <x v="0"/>
    <x v="0"/>
    <n v="0"/>
    <n v="1"/>
    <n v="0"/>
    <n v="0"/>
    <x v="5"/>
  </r>
  <r>
    <n v="167087"/>
    <x v="0"/>
    <x v="2"/>
    <x v="13"/>
    <x v="0"/>
    <x v="1"/>
    <x v="1"/>
    <x v="0"/>
    <x v="0"/>
    <n v="0"/>
    <n v="0"/>
    <n v="1"/>
    <n v="0"/>
    <x v="3"/>
  </r>
  <r>
    <n v="167046"/>
    <x v="0"/>
    <x v="2"/>
    <x v="11"/>
    <x v="0"/>
    <x v="0"/>
    <x v="1"/>
    <x v="0"/>
    <x v="1"/>
    <n v="0"/>
    <n v="1"/>
    <n v="0"/>
    <n v="0"/>
    <x v="4"/>
  </r>
  <r>
    <n v="167023"/>
    <x v="0"/>
    <x v="0"/>
    <x v="34"/>
    <x v="0"/>
    <x v="1"/>
    <x v="1"/>
    <x v="0"/>
    <x v="0"/>
    <n v="0"/>
    <n v="1"/>
    <n v="0"/>
    <n v="0"/>
    <x v="5"/>
  </r>
  <r>
    <n v="166991"/>
    <x v="0"/>
    <x v="0"/>
    <x v="14"/>
    <x v="0"/>
    <x v="1"/>
    <x v="1"/>
    <x v="0"/>
    <x v="0"/>
    <n v="0"/>
    <n v="0"/>
    <n v="1"/>
    <n v="0"/>
    <x v="5"/>
  </r>
  <r>
    <n v="166973"/>
    <x v="0"/>
    <x v="0"/>
    <x v="32"/>
    <x v="0"/>
    <x v="0"/>
    <x v="1"/>
    <x v="1"/>
    <x v="0"/>
    <n v="0"/>
    <n v="0"/>
    <n v="0"/>
    <n v="1"/>
    <x v="5"/>
  </r>
  <r>
    <n v="166951"/>
    <x v="0"/>
    <x v="0"/>
    <x v="28"/>
    <x v="0"/>
    <x v="0"/>
    <x v="0"/>
    <x v="0"/>
    <x v="0"/>
    <n v="0"/>
    <n v="1"/>
    <n v="0"/>
    <n v="0"/>
    <x v="0"/>
  </r>
  <r>
    <n v="166886"/>
    <x v="0"/>
    <x v="2"/>
    <x v="12"/>
    <x v="0"/>
    <x v="0"/>
    <x v="1"/>
    <x v="1"/>
    <x v="0"/>
    <n v="0"/>
    <n v="1"/>
    <n v="0"/>
    <n v="0"/>
    <x v="2"/>
  </r>
  <r>
    <n v="166835"/>
    <x v="0"/>
    <x v="0"/>
    <x v="44"/>
    <x v="0"/>
    <x v="1"/>
    <x v="1"/>
    <x v="0"/>
    <x v="0"/>
    <n v="0"/>
    <n v="0"/>
    <n v="1"/>
    <n v="0"/>
    <x v="3"/>
  </r>
  <r>
    <n v="166835"/>
    <x v="0"/>
    <x v="0"/>
    <x v="44"/>
    <x v="0"/>
    <x v="1"/>
    <x v="1"/>
    <x v="0"/>
    <x v="0"/>
    <n v="0"/>
    <n v="0"/>
    <n v="1"/>
    <n v="0"/>
    <x v="5"/>
  </r>
  <r>
    <n v="166825"/>
    <x v="0"/>
    <x v="0"/>
    <x v="50"/>
    <x v="0"/>
    <x v="0"/>
    <x v="1"/>
    <x v="1"/>
    <x v="0"/>
    <n v="0"/>
    <n v="1"/>
    <n v="0"/>
    <n v="0"/>
    <x v="0"/>
  </r>
  <r>
    <n v="166731"/>
    <x v="0"/>
    <x v="2"/>
    <x v="1"/>
    <x v="0"/>
    <x v="0"/>
    <x v="1"/>
    <x v="0"/>
    <x v="1"/>
    <n v="0"/>
    <n v="1"/>
    <n v="0"/>
    <n v="0"/>
    <x v="5"/>
  </r>
  <r>
    <n v="166726"/>
    <x v="1"/>
    <x v="2"/>
    <x v="48"/>
    <x v="0"/>
    <x v="1"/>
    <x v="1"/>
    <x v="0"/>
    <x v="0"/>
    <n v="0"/>
    <n v="0"/>
    <n v="1"/>
    <n v="0"/>
    <x v="2"/>
  </r>
  <r>
    <n v="166664"/>
    <x v="0"/>
    <x v="0"/>
    <x v="41"/>
    <x v="0"/>
    <x v="0"/>
    <x v="1"/>
    <x v="1"/>
    <x v="0"/>
    <n v="0"/>
    <n v="0"/>
    <n v="0"/>
    <n v="0"/>
    <x v="1"/>
  </r>
  <r>
    <n v="166664"/>
    <x v="0"/>
    <x v="0"/>
    <x v="41"/>
    <x v="0"/>
    <x v="0"/>
    <x v="1"/>
    <x v="1"/>
    <x v="0"/>
    <n v="0"/>
    <n v="0"/>
    <n v="0"/>
    <n v="0"/>
    <x v="2"/>
  </r>
  <r>
    <n v="166653"/>
    <x v="1"/>
    <x v="2"/>
    <x v="21"/>
    <x v="0"/>
    <x v="0"/>
    <x v="1"/>
    <x v="1"/>
    <x v="0"/>
    <n v="0"/>
    <n v="1"/>
    <n v="0"/>
    <n v="0"/>
    <x v="3"/>
  </r>
  <r>
    <n v="166636"/>
    <x v="0"/>
    <x v="0"/>
    <x v="48"/>
    <x v="0"/>
    <x v="0"/>
    <x v="1"/>
    <x v="1"/>
    <x v="0"/>
    <n v="0"/>
    <n v="0"/>
    <n v="1"/>
    <n v="0"/>
    <x v="3"/>
  </r>
  <r>
    <n v="166582"/>
    <x v="0"/>
    <x v="0"/>
    <x v="10"/>
    <x v="0"/>
    <x v="0"/>
    <x v="0"/>
    <x v="0"/>
    <x v="0"/>
    <n v="0"/>
    <n v="0"/>
    <n v="0"/>
    <n v="1"/>
    <x v="1"/>
  </r>
  <r>
    <n v="166565"/>
    <x v="0"/>
    <x v="2"/>
    <x v="36"/>
    <x v="0"/>
    <x v="0"/>
    <x v="0"/>
    <x v="0"/>
    <x v="0"/>
    <n v="0"/>
    <n v="1"/>
    <n v="0"/>
    <n v="0"/>
    <x v="4"/>
  </r>
  <r>
    <n v="166503"/>
    <x v="1"/>
    <x v="0"/>
    <x v="19"/>
    <x v="0"/>
    <x v="0"/>
    <x v="0"/>
    <x v="0"/>
    <x v="0"/>
    <n v="0"/>
    <n v="1"/>
    <n v="0"/>
    <n v="0"/>
    <x v="3"/>
  </r>
  <r>
    <n v="166480"/>
    <x v="1"/>
    <x v="2"/>
    <x v="40"/>
    <x v="0"/>
    <x v="1"/>
    <x v="1"/>
    <x v="0"/>
    <x v="0"/>
    <n v="0"/>
    <n v="1"/>
    <n v="0"/>
    <n v="0"/>
    <x v="4"/>
  </r>
  <r>
    <n v="166476"/>
    <x v="0"/>
    <x v="2"/>
    <x v="10"/>
    <x v="0"/>
    <x v="0"/>
    <x v="1"/>
    <x v="1"/>
    <x v="0"/>
    <n v="0"/>
    <n v="0"/>
    <n v="1"/>
    <n v="0"/>
    <x v="2"/>
  </r>
  <r>
    <n v="166476"/>
    <x v="0"/>
    <x v="2"/>
    <x v="38"/>
    <x v="1"/>
    <x v="0"/>
    <x v="1"/>
    <x v="0"/>
    <x v="0"/>
    <n v="0"/>
    <n v="0"/>
    <n v="0"/>
    <n v="1"/>
    <x v="0"/>
  </r>
  <r>
    <n v="166465"/>
    <x v="0"/>
    <x v="2"/>
    <x v="47"/>
    <x v="0"/>
    <x v="1"/>
    <x v="1"/>
    <x v="0"/>
    <x v="0"/>
    <n v="0"/>
    <n v="0"/>
    <n v="0"/>
    <n v="1"/>
    <x v="5"/>
  </r>
  <r>
    <n v="166426"/>
    <x v="0"/>
    <x v="2"/>
    <x v="33"/>
    <x v="0"/>
    <x v="0"/>
    <x v="1"/>
    <x v="1"/>
    <x v="0"/>
    <n v="0"/>
    <n v="0"/>
    <n v="0"/>
    <n v="1"/>
    <x v="2"/>
  </r>
  <r>
    <n v="166375"/>
    <x v="0"/>
    <x v="2"/>
    <x v="20"/>
    <x v="0"/>
    <x v="0"/>
    <x v="1"/>
    <x v="1"/>
    <x v="0"/>
    <n v="0"/>
    <n v="0"/>
    <n v="0"/>
    <n v="1"/>
    <x v="1"/>
  </r>
  <r>
    <n v="166373"/>
    <x v="1"/>
    <x v="2"/>
    <x v="34"/>
    <x v="0"/>
    <x v="1"/>
    <x v="1"/>
    <x v="0"/>
    <x v="0"/>
    <n v="0"/>
    <n v="1"/>
    <n v="0"/>
    <n v="0"/>
    <x v="3"/>
  </r>
  <r>
    <n v="166373"/>
    <x v="1"/>
    <x v="2"/>
    <x v="34"/>
    <x v="0"/>
    <x v="1"/>
    <x v="1"/>
    <x v="0"/>
    <x v="0"/>
    <n v="0"/>
    <n v="1"/>
    <n v="0"/>
    <n v="0"/>
    <x v="1"/>
  </r>
  <r>
    <n v="166334"/>
    <x v="0"/>
    <x v="2"/>
    <x v="24"/>
    <x v="0"/>
    <x v="1"/>
    <x v="1"/>
    <x v="0"/>
    <x v="0"/>
    <n v="0"/>
    <n v="0"/>
    <n v="0"/>
    <n v="1"/>
    <x v="1"/>
  </r>
  <r>
    <n v="166313"/>
    <x v="0"/>
    <x v="2"/>
    <x v="51"/>
    <x v="0"/>
    <x v="0"/>
    <x v="1"/>
    <x v="1"/>
    <x v="0"/>
    <n v="0"/>
    <n v="0"/>
    <n v="0"/>
    <n v="1"/>
    <x v="4"/>
  </r>
  <r>
    <n v="166303"/>
    <x v="0"/>
    <x v="2"/>
    <x v="23"/>
    <x v="0"/>
    <x v="1"/>
    <x v="1"/>
    <x v="0"/>
    <x v="0"/>
    <n v="0"/>
    <n v="1"/>
    <n v="0"/>
    <n v="0"/>
    <x v="2"/>
  </r>
  <r>
    <n v="166294"/>
    <x v="0"/>
    <x v="0"/>
    <x v="40"/>
    <x v="0"/>
    <x v="0"/>
    <x v="0"/>
    <x v="0"/>
    <x v="0"/>
    <n v="0"/>
    <n v="1"/>
    <n v="0"/>
    <n v="0"/>
    <x v="1"/>
  </r>
  <r>
    <n v="166201"/>
    <x v="2"/>
    <x v="2"/>
    <x v="44"/>
    <x v="0"/>
    <x v="0"/>
    <x v="1"/>
    <x v="1"/>
    <x v="0"/>
    <n v="0"/>
    <n v="0"/>
    <n v="0"/>
    <n v="1"/>
    <x v="3"/>
  </r>
  <r>
    <n v="166033"/>
    <x v="0"/>
    <x v="2"/>
    <x v="48"/>
    <x v="0"/>
    <x v="0"/>
    <x v="1"/>
    <x v="0"/>
    <x v="1"/>
    <n v="0"/>
    <n v="1"/>
    <n v="0"/>
    <n v="0"/>
    <x v="5"/>
  </r>
  <r>
    <n v="166000"/>
    <x v="0"/>
    <x v="0"/>
    <x v="22"/>
    <x v="0"/>
    <x v="0"/>
    <x v="1"/>
    <x v="1"/>
    <x v="0"/>
    <n v="0"/>
    <n v="0"/>
    <n v="1"/>
    <n v="0"/>
    <x v="5"/>
  </r>
  <r>
    <n v="165991"/>
    <x v="0"/>
    <x v="2"/>
    <x v="38"/>
    <x v="0"/>
    <x v="1"/>
    <x v="1"/>
    <x v="0"/>
    <x v="0"/>
    <n v="0"/>
    <n v="1"/>
    <n v="0"/>
    <n v="0"/>
    <x v="5"/>
  </r>
  <r>
    <n v="165968"/>
    <x v="0"/>
    <x v="2"/>
    <x v="1"/>
    <x v="0"/>
    <x v="0"/>
    <x v="1"/>
    <x v="1"/>
    <x v="0"/>
    <n v="0"/>
    <n v="0"/>
    <n v="0"/>
    <n v="1"/>
    <x v="4"/>
  </r>
  <r>
    <n v="165846"/>
    <x v="0"/>
    <x v="0"/>
    <x v="0"/>
    <x v="0"/>
    <x v="1"/>
    <x v="1"/>
    <x v="0"/>
    <x v="0"/>
    <n v="0"/>
    <n v="0"/>
    <n v="0"/>
    <n v="1"/>
    <x v="1"/>
  </r>
  <r>
    <n v="165819"/>
    <x v="0"/>
    <x v="0"/>
    <x v="34"/>
    <x v="0"/>
    <x v="1"/>
    <x v="1"/>
    <x v="0"/>
    <x v="0"/>
    <n v="0"/>
    <n v="1"/>
    <n v="0"/>
    <n v="0"/>
    <x v="5"/>
  </r>
  <r>
    <n v="165814"/>
    <x v="0"/>
    <x v="2"/>
    <x v="30"/>
    <x v="0"/>
    <x v="0"/>
    <x v="1"/>
    <x v="1"/>
    <x v="0"/>
    <n v="0"/>
    <n v="0"/>
    <n v="0"/>
    <n v="1"/>
    <x v="4"/>
  </r>
  <r>
    <n v="165808"/>
    <x v="1"/>
    <x v="2"/>
    <x v="23"/>
    <x v="1"/>
    <x v="0"/>
    <x v="1"/>
    <x v="0"/>
    <x v="0"/>
    <n v="0"/>
    <n v="0"/>
    <n v="0"/>
    <n v="1"/>
    <x v="0"/>
  </r>
  <r>
    <n v="165777"/>
    <x v="0"/>
    <x v="0"/>
    <x v="50"/>
    <x v="0"/>
    <x v="0"/>
    <x v="1"/>
    <x v="1"/>
    <x v="0"/>
    <n v="0"/>
    <n v="1"/>
    <n v="0"/>
    <n v="0"/>
    <x v="5"/>
  </r>
  <r>
    <n v="165748"/>
    <x v="0"/>
    <x v="2"/>
    <x v="47"/>
    <x v="0"/>
    <x v="0"/>
    <x v="1"/>
    <x v="1"/>
    <x v="0"/>
    <n v="0"/>
    <n v="1"/>
    <n v="0"/>
    <n v="0"/>
    <x v="4"/>
  </r>
  <r>
    <n v="165747"/>
    <x v="0"/>
    <x v="2"/>
    <x v="10"/>
    <x v="0"/>
    <x v="1"/>
    <x v="1"/>
    <x v="0"/>
    <x v="0"/>
    <n v="0"/>
    <n v="1"/>
    <n v="0"/>
    <n v="0"/>
    <x v="3"/>
  </r>
  <r>
    <n v="165735"/>
    <x v="1"/>
    <x v="2"/>
    <x v="40"/>
    <x v="0"/>
    <x v="0"/>
    <x v="1"/>
    <x v="1"/>
    <x v="0"/>
    <n v="0"/>
    <n v="0"/>
    <n v="1"/>
    <n v="0"/>
    <x v="0"/>
  </r>
  <r>
    <n v="165706"/>
    <x v="0"/>
    <x v="0"/>
    <x v="1"/>
    <x v="1"/>
    <x v="0"/>
    <x v="1"/>
    <x v="0"/>
    <x v="0"/>
    <n v="0"/>
    <n v="0"/>
    <n v="0"/>
    <n v="0"/>
    <x v="3"/>
  </r>
  <r>
    <n v="165704"/>
    <x v="0"/>
    <x v="0"/>
    <x v="35"/>
    <x v="0"/>
    <x v="0"/>
    <x v="0"/>
    <x v="0"/>
    <x v="0"/>
    <n v="0"/>
    <n v="0"/>
    <n v="0"/>
    <n v="0"/>
    <x v="1"/>
  </r>
  <r>
    <n v="165695"/>
    <x v="0"/>
    <x v="2"/>
    <x v="5"/>
    <x v="0"/>
    <x v="1"/>
    <x v="1"/>
    <x v="0"/>
    <x v="0"/>
    <n v="0"/>
    <n v="0"/>
    <n v="0"/>
    <n v="1"/>
    <x v="5"/>
  </r>
  <r>
    <n v="165685"/>
    <x v="0"/>
    <x v="2"/>
    <x v="35"/>
    <x v="0"/>
    <x v="1"/>
    <x v="1"/>
    <x v="0"/>
    <x v="0"/>
    <n v="0"/>
    <n v="1"/>
    <n v="0"/>
    <n v="0"/>
    <x v="0"/>
  </r>
  <r>
    <n v="165685"/>
    <x v="0"/>
    <x v="2"/>
    <x v="35"/>
    <x v="0"/>
    <x v="1"/>
    <x v="1"/>
    <x v="0"/>
    <x v="0"/>
    <n v="0"/>
    <n v="1"/>
    <n v="0"/>
    <n v="0"/>
    <x v="3"/>
  </r>
  <r>
    <n v="165665"/>
    <x v="0"/>
    <x v="2"/>
    <x v="38"/>
    <x v="0"/>
    <x v="1"/>
    <x v="1"/>
    <x v="0"/>
    <x v="0"/>
    <n v="0"/>
    <n v="1"/>
    <n v="0"/>
    <n v="0"/>
    <x v="4"/>
  </r>
  <r>
    <n v="165640"/>
    <x v="0"/>
    <x v="2"/>
    <x v="2"/>
    <x v="0"/>
    <x v="0"/>
    <x v="1"/>
    <x v="1"/>
    <x v="0"/>
    <n v="0"/>
    <n v="0"/>
    <n v="0"/>
    <n v="1"/>
    <x v="5"/>
  </r>
  <r>
    <n v="165569"/>
    <x v="0"/>
    <x v="2"/>
    <x v="13"/>
    <x v="0"/>
    <x v="1"/>
    <x v="1"/>
    <x v="0"/>
    <x v="0"/>
    <n v="0"/>
    <n v="0"/>
    <n v="1"/>
    <n v="0"/>
    <x v="3"/>
  </r>
  <r>
    <n v="165526"/>
    <x v="0"/>
    <x v="2"/>
    <x v="37"/>
    <x v="0"/>
    <x v="1"/>
    <x v="1"/>
    <x v="0"/>
    <x v="0"/>
    <n v="0"/>
    <n v="0"/>
    <n v="0"/>
    <n v="1"/>
    <x v="0"/>
  </r>
  <r>
    <n v="165526"/>
    <x v="0"/>
    <x v="2"/>
    <x v="37"/>
    <x v="0"/>
    <x v="1"/>
    <x v="1"/>
    <x v="0"/>
    <x v="0"/>
    <n v="0"/>
    <n v="0"/>
    <n v="0"/>
    <n v="1"/>
    <x v="0"/>
  </r>
  <r>
    <n v="165492"/>
    <x v="0"/>
    <x v="0"/>
    <x v="31"/>
    <x v="0"/>
    <x v="1"/>
    <x v="1"/>
    <x v="0"/>
    <x v="0"/>
    <n v="0"/>
    <n v="1"/>
    <n v="0"/>
    <n v="0"/>
    <x v="0"/>
  </r>
  <r>
    <n v="165488"/>
    <x v="0"/>
    <x v="0"/>
    <x v="12"/>
    <x v="0"/>
    <x v="0"/>
    <x v="1"/>
    <x v="1"/>
    <x v="0"/>
    <n v="0"/>
    <n v="0"/>
    <n v="0"/>
    <n v="1"/>
    <x v="2"/>
  </r>
  <r>
    <n v="165487"/>
    <x v="0"/>
    <x v="0"/>
    <x v="48"/>
    <x v="0"/>
    <x v="0"/>
    <x v="0"/>
    <x v="0"/>
    <x v="0"/>
    <n v="0"/>
    <n v="0"/>
    <n v="1"/>
    <n v="0"/>
    <x v="2"/>
  </r>
  <r>
    <n v="165487"/>
    <x v="0"/>
    <x v="0"/>
    <x v="48"/>
    <x v="0"/>
    <x v="0"/>
    <x v="1"/>
    <x v="1"/>
    <x v="0"/>
    <n v="0"/>
    <n v="0"/>
    <n v="1"/>
    <n v="0"/>
    <x v="2"/>
  </r>
  <r>
    <n v="165486"/>
    <x v="0"/>
    <x v="2"/>
    <x v="48"/>
    <x v="0"/>
    <x v="0"/>
    <x v="1"/>
    <x v="0"/>
    <x v="1"/>
    <n v="0"/>
    <n v="1"/>
    <n v="0"/>
    <n v="0"/>
    <x v="1"/>
  </r>
  <r>
    <n v="165463"/>
    <x v="1"/>
    <x v="0"/>
    <x v="2"/>
    <x v="0"/>
    <x v="1"/>
    <x v="1"/>
    <x v="0"/>
    <x v="0"/>
    <n v="0"/>
    <n v="0"/>
    <n v="0"/>
    <n v="0"/>
    <x v="3"/>
  </r>
  <r>
    <n v="165370"/>
    <x v="0"/>
    <x v="0"/>
    <x v="29"/>
    <x v="0"/>
    <x v="1"/>
    <x v="1"/>
    <x v="0"/>
    <x v="0"/>
    <n v="0"/>
    <n v="0"/>
    <n v="0"/>
    <n v="0"/>
    <x v="2"/>
  </r>
  <r>
    <n v="165352"/>
    <x v="0"/>
    <x v="2"/>
    <x v="2"/>
    <x v="0"/>
    <x v="1"/>
    <x v="1"/>
    <x v="0"/>
    <x v="0"/>
    <n v="0"/>
    <n v="0"/>
    <n v="0"/>
    <n v="1"/>
    <x v="5"/>
  </r>
  <r>
    <n v="165333"/>
    <x v="0"/>
    <x v="2"/>
    <x v="16"/>
    <x v="0"/>
    <x v="0"/>
    <x v="0"/>
    <x v="0"/>
    <x v="0"/>
    <n v="0"/>
    <n v="1"/>
    <n v="0"/>
    <n v="0"/>
    <x v="5"/>
  </r>
  <r>
    <n v="165324"/>
    <x v="0"/>
    <x v="2"/>
    <x v="14"/>
    <x v="0"/>
    <x v="1"/>
    <x v="1"/>
    <x v="0"/>
    <x v="0"/>
    <n v="0"/>
    <n v="0"/>
    <n v="0"/>
    <n v="1"/>
    <x v="1"/>
  </r>
  <r>
    <n v="165324"/>
    <x v="0"/>
    <x v="2"/>
    <x v="14"/>
    <x v="0"/>
    <x v="1"/>
    <x v="1"/>
    <x v="0"/>
    <x v="0"/>
    <n v="0"/>
    <n v="0"/>
    <n v="0"/>
    <n v="1"/>
    <x v="4"/>
  </r>
  <r>
    <n v="165316"/>
    <x v="1"/>
    <x v="2"/>
    <x v="36"/>
    <x v="0"/>
    <x v="1"/>
    <x v="1"/>
    <x v="0"/>
    <x v="0"/>
    <n v="0"/>
    <n v="1"/>
    <n v="0"/>
    <n v="0"/>
    <x v="0"/>
  </r>
  <r>
    <n v="165308"/>
    <x v="0"/>
    <x v="0"/>
    <x v="16"/>
    <x v="0"/>
    <x v="1"/>
    <x v="1"/>
    <x v="0"/>
    <x v="0"/>
    <n v="0"/>
    <n v="1"/>
    <n v="0"/>
    <n v="0"/>
    <x v="5"/>
  </r>
  <r>
    <n v="165295"/>
    <x v="0"/>
    <x v="0"/>
    <x v="7"/>
    <x v="0"/>
    <x v="0"/>
    <x v="0"/>
    <x v="0"/>
    <x v="0"/>
    <n v="0"/>
    <n v="0"/>
    <n v="0"/>
    <n v="1"/>
    <x v="0"/>
  </r>
  <r>
    <n v="165275"/>
    <x v="0"/>
    <x v="0"/>
    <x v="45"/>
    <x v="0"/>
    <x v="1"/>
    <x v="1"/>
    <x v="0"/>
    <x v="0"/>
    <n v="0"/>
    <n v="1"/>
    <n v="0"/>
    <n v="0"/>
    <x v="3"/>
  </r>
  <r>
    <n v="165220"/>
    <x v="0"/>
    <x v="0"/>
    <x v="40"/>
    <x v="0"/>
    <x v="0"/>
    <x v="1"/>
    <x v="1"/>
    <x v="0"/>
    <n v="0"/>
    <n v="0"/>
    <n v="0"/>
    <n v="1"/>
    <x v="3"/>
  </r>
  <r>
    <n v="165210"/>
    <x v="0"/>
    <x v="2"/>
    <x v="47"/>
    <x v="0"/>
    <x v="1"/>
    <x v="1"/>
    <x v="0"/>
    <x v="0"/>
    <n v="0"/>
    <n v="1"/>
    <n v="0"/>
    <n v="0"/>
    <x v="5"/>
  </r>
  <r>
    <n v="165196"/>
    <x v="0"/>
    <x v="1"/>
    <x v="12"/>
    <x v="0"/>
    <x v="0"/>
    <x v="1"/>
    <x v="1"/>
    <x v="0"/>
    <n v="0"/>
    <n v="1"/>
    <n v="0"/>
    <n v="0"/>
    <x v="4"/>
  </r>
  <r>
    <n v="165176"/>
    <x v="0"/>
    <x v="2"/>
    <x v="10"/>
    <x v="0"/>
    <x v="0"/>
    <x v="1"/>
    <x v="1"/>
    <x v="0"/>
    <n v="0"/>
    <n v="0"/>
    <n v="1"/>
    <n v="0"/>
    <x v="2"/>
  </r>
  <r>
    <n v="165169"/>
    <x v="0"/>
    <x v="0"/>
    <x v="41"/>
    <x v="0"/>
    <x v="1"/>
    <x v="1"/>
    <x v="0"/>
    <x v="0"/>
    <n v="0"/>
    <n v="1"/>
    <n v="0"/>
    <n v="0"/>
    <x v="4"/>
  </r>
  <r>
    <n v="165148"/>
    <x v="0"/>
    <x v="2"/>
    <x v="12"/>
    <x v="0"/>
    <x v="1"/>
    <x v="1"/>
    <x v="0"/>
    <x v="0"/>
    <n v="0"/>
    <n v="1"/>
    <n v="0"/>
    <n v="0"/>
    <x v="4"/>
  </r>
  <r>
    <n v="165106"/>
    <x v="0"/>
    <x v="2"/>
    <x v="21"/>
    <x v="0"/>
    <x v="1"/>
    <x v="1"/>
    <x v="0"/>
    <x v="0"/>
    <n v="0"/>
    <n v="1"/>
    <n v="0"/>
    <n v="0"/>
    <x v="5"/>
  </r>
  <r>
    <n v="165104"/>
    <x v="0"/>
    <x v="2"/>
    <x v="38"/>
    <x v="0"/>
    <x v="0"/>
    <x v="1"/>
    <x v="1"/>
    <x v="0"/>
    <n v="0"/>
    <n v="0"/>
    <n v="1"/>
    <n v="0"/>
    <x v="1"/>
  </r>
  <r>
    <n v="165104"/>
    <x v="0"/>
    <x v="2"/>
    <x v="38"/>
    <x v="0"/>
    <x v="0"/>
    <x v="1"/>
    <x v="1"/>
    <x v="0"/>
    <n v="0"/>
    <n v="0"/>
    <n v="1"/>
    <n v="0"/>
    <x v="2"/>
  </r>
  <r>
    <n v="165090"/>
    <x v="0"/>
    <x v="2"/>
    <x v="50"/>
    <x v="0"/>
    <x v="1"/>
    <x v="1"/>
    <x v="0"/>
    <x v="0"/>
    <n v="0"/>
    <n v="1"/>
    <n v="0"/>
    <n v="0"/>
    <x v="2"/>
  </r>
  <r>
    <n v="165073"/>
    <x v="0"/>
    <x v="0"/>
    <x v="53"/>
    <x v="0"/>
    <x v="1"/>
    <x v="1"/>
    <x v="0"/>
    <x v="0"/>
    <n v="0"/>
    <n v="0"/>
    <n v="1"/>
    <n v="0"/>
    <x v="5"/>
  </r>
  <r>
    <n v="165031"/>
    <x v="0"/>
    <x v="2"/>
    <x v="31"/>
    <x v="0"/>
    <x v="1"/>
    <x v="1"/>
    <x v="0"/>
    <x v="0"/>
    <n v="0"/>
    <n v="1"/>
    <n v="0"/>
    <n v="0"/>
    <x v="0"/>
  </r>
  <r>
    <n v="164961"/>
    <x v="0"/>
    <x v="2"/>
    <x v="12"/>
    <x v="0"/>
    <x v="0"/>
    <x v="1"/>
    <x v="1"/>
    <x v="0"/>
    <n v="0"/>
    <n v="1"/>
    <n v="0"/>
    <n v="0"/>
    <x v="5"/>
  </r>
  <r>
    <n v="164950"/>
    <x v="0"/>
    <x v="2"/>
    <x v="11"/>
    <x v="0"/>
    <x v="0"/>
    <x v="0"/>
    <x v="0"/>
    <x v="0"/>
    <n v="0"/>
    <n v="0"/>
    <n v="0"/>
    <n v="1"/>
    <x v="0"/>
  </r>
  <r>
    <n v="164892"/>
    <x v="0"/>
    <x v="2"/>
    <x v="38"/>
    <x v="1"/>
    <x v="0"/>
    <x v="1"/>
    <x v="0"/>
    <x v="0"/>
    <n v="0"/>
    <n v="1"/>
    <n v="0"/>
    <n v="0"/>
    <x v="1"/>
  </r>
  <r>
    <n v="164866"/>
    <x v="0"/>
    <x v="2"/>
    <x v="46"/>
    <x v="0"/>
    <x v="0"/>
    <x v="1"/>
    <x v="0"/>
    <x v="1"/>
    <n v="0"/>
    <n v="0"/>
    <n v="1"/>
    <n v="0"/>
    <x v="2"/>
  </r>
  <r>
    <n v="164857"/>
    <x v="0"/>
    <x v="0"/>
    <x v="24"/>
    <x v="0"/>
    <x v="0"/>
    <x v="0"/>
    <x v="0"/>
    <x v="0"/>
    <n v="0"/>
    <n v="0"/>
    <n v="1"/>
    <n v="0"/>
    <x v="0"/>
  </r>
  <r>
    <n v="164857"/>
    <x v="0"/>
    <x v="0"/>
    <x v="24"/>
    <x v="0"/>
    <x v="0"/>
    <x v="0"/>
    <x v="0"/>
    <x v="0"/>
    <n v="0"/>
    <n v="0"/>
    <n v="1"/>
    <n v="0"/>
    <x v="5"/>
  </r>
  <r>
    <n v="164849"/>
    <x v="0"/>
    <x v="0"/>
    <x v="48"/>
    <x v="0"/>
    <x v="0"/>
    <x v="0"/>
    <x v="0"/>
    <x v="0"/>
    <n v="0"/>
    <n v="1"/>
    <n v="0"/>
    <n v="0"/>
    <x v="0"/>
  </r>
  <r>
    <n v="164831"/>
    <x v="1"/>
    <x v="2"/>
    <x v="39"/>
    <x v="0"/>
    <x v="0"/>
    <x v="0"/>
    <x v="0"/>
    <x v="0"/>
    <n v="0"/>
    <n v="0"/>
    <n v="0"/>
    <n v="0"/>
    <x v="3"/>
  </r>
  <r>
    <n v="164813"/>
    <x v="1"/>
    <x v="0"/>
    <x v="34"/>
    <x v="0"/>
    <x v="1"/>
    <x v="1"/>
    <x v="0"/>
    <x v="0"/>
    <n v="0"/>
    <n v="1"/>
    <n v="0"/>
    <n v="0"/>
    <x v="3"/>
  </r>
  <r>
    <n v="164795"/>
    <x v="0"/>
    <x v="2"/>
    <x v="23"/>
    <x v="0"/>
    <x v="1"/>
    <x v="1"/>
    <x v="0"/>
    <x v="0"/>
    <n v="0"/>
    <n v="1"/>
    <n v="0"/>
    <n v="0"/>
    <x v="1"/>
  </r>
  <r>
    <n v="164722"/>
    <x v="1"/>
    <x v="0"/>
    <x v="23"/>
    <x v="0"/>
    <x v="1"/>
    <x v="1"/>
    <x v="0"/>
    <x v="0"/>
    <n v="0"/>
    <n v="1"/>
    <n v="0"/>
    <n v="0"/>
    <x v="4"/>
  </r>
  <r>
    <n v="164713"/>
    <x v="1"/>
    <x v="0"/>
    <x v="1"/>
    <x v="1"/>
    <x v="0"/>
    <x v="1"/>
    <x v="0"/>
    <x v="0"/>
    <n v="0"/>
    <n v="1"/>
    <n v="0"/>
    <n v="0"/>
    <x v="2"/>
  </r>
  <r>
    <n v="164590"/>
    <x v="0"/>
    <x v="0"/>
    <x v="42"/>
    <x v="0"/>
    <x v="1"/>
    <x v="1"/>
    <x v="0"/>
    <x v="0"/>
    <n v="0"/>
    <n v="1"/>
    <n v="0"/>
    <n v="0"/>
    <x v="1"/>
  </r>
  <r>
    <n v="164587"/>
    <x v="1"/>
    <x v="2"/>
    <x v="14"/>
    <x v="1"/>
    <x v="0"/>
    <x v="1"/>
    <x v="0"/>
    <x v="0"/>
    <n v="0"/>
    <n v="1"/>
    <n v="0"/>
    <n v="0"/>
    <x v="3"/>
  </r>
  <r>
    <n v="164509"/>
    <x v="0"/>
    <x v="0"/>
    <x v="6"/>
    <x v="0"/>
    <x v="0"/>
    <x v="0"/>
    <x v="0"/>
    <x v="0"/>
    <n v="0"/>
    <n v="1"/>
    <n v="0"/>
    <n v="0"/>
    <x v="4"/>
  </r>
  <r>
    <n v="164504"/>
    <x v="1"/>
    <x v="1"/>
    <x v="13"/>
    <x v="0"/>
    <x v="0"/>
    <x v="1"/>
    <x v="1"/>
    <x v="0"/>
    <n v="0"/>
    <n v="0"/>
    <n v="0"/>
    <n v="1"/>
    <x v="0"/>
  </r>
  <r>
    <n v="164497"/>
    <x v="0"/>
    <x v="2"/>
    <x v="14"/>
    <x v="1"/>
    <x v="0"/>
    <x v="1"/>
    <x v="0"/>
    <x v="0"/>
    <n v="0"/>
    <n v="1"/>
    <n v="0"/>
    <n v="0"/>
    <x v="1"/>
  </r>
  <r>
    <n v="164474"/>
    <x v="0"/>
    <x v="2"/>
    <x v="35"/>
    <x v="0"/>
    <x v="0"/>
    <x v="1"/>
    <x v="1"/>
    <x v="0"/>
    <n v="0"/>
    <n v="1"/>
    <n v="0"/>
    <n v="0"/>
    <x v="3"/>
  </r>
  <r>
    <n v="164449"/>
    <x v="1"/>
    <x v="0"/>
    <x v="32"/>
    <x v="0"/>
    <x v="0"/>
    <x v="0"/>
    <x v="0"/>
    <x v="0"/>
    <n v="0"/>
    <n v="1"/>
    <n v="0"/>
    <n v="0"/>
    <x v="2"/>
  </r>
  <r>
    <n v="164413"/>
    <x v="0"/>
    <x v="2"/>
    <x v="1"/>
    <x v="0"/>
    <x v="0"/>
    <x v="1"/>
    <x v="1"/>
    <x v="0"/>
    <n v="0"/>
    <n v="0"/>
    <n v="0"/>
    <n v="1"/>
    <x v="1"/>
  </r>
  <r>
    <n v="164355"/>
    <x v="1"/>
    <x v="0"/>
    <x v="19"/>
    <x v="0"/>
    <x v="1"/>
    <x v="1"/>
    <x v="0"/>
    <x v="0"/>
    <n v="0"/>
    <n v="0"/>
    <n v="0"/>
    <n v="1"/>
    <x v="0"/>
  </r>
  <r>
    <n v="164325"/>
    <x v="0"/>
    <x v="2"/>
    <x v="33"/>
    <x v="1"/>
    <x v="0"/>
    <x v="1"/>
    <x v="0"/>
    <x v="0"/>
    <n v="0"/>
    <n v="0"/>
    <n v="0"/>
    <n v="1"/>
    <x v="2"/>
  </r>
  <r>
    <n v="164260"/>
    <x v="0"/>
    <x v="0"/>
    <x v="33"/>
    <x v="0"/>
    <x v="0"/>
    <x v="1"/>
    <x v="1"/>
    <x v="0"/>
    <n v="0"/>
    <n v="1"/>
    <n v="0"/>
    <n v="0"/>
    <x v="4"/>
  </r>
  <r>
    <n v="164191"/>
    <x v="0"/>
    <x v="2"/>
    <x v="51"/>
    <x v="0"/>
    <x v="0"/>
    <x v="0"/>
    <x v="0"/>
    <x v="0"/>
    <n v="0"/>
    <n v="0"/>
    <n v="1"/>
    <n v="0"/>
    <x v="4"/>
  </r>
  <r>
    <n v="164176"/>
    <x v="0"/>
    <x v="2"/>
    <x v="40"/>
    <x v="1"/>
    <x v="0"/>
    <x v="1"/>
    <x v="0"/>
    <x v="0"/>
    <n v="0"/>
    <n v="0"/>
    <n v="0"/>
    <n v="0"/>
    <x v="4"/>
  </r>
  <r>
    <n v="164140"/>
    <x v="0"/>
    <x v="1"/>
    <x v="37"/>
    <x v="1"/>
    <x v="0"/>
    <x v="1"/>
    <x v="0"/>
    <x v="0"/>
    <n v="0"/>
    <n v="0"/>
    <n v="0"/>
    <n v="1"/>
    <x v="3"/>
  </r>
  <r>
    <n v="164108"/>
    <x v="0"/>
    <x v="2"/>
    <x v="13"/>
    <x v="0"/>
    <x v="0"/>
    <x v="0"/>
    <x v="0"/>
    <x v="0"/>
    <n v="0"/>
    <n v="0"/>
    <n v="0"/>
    <n v="1"/>
    <x v="0"/>
  </r>
  <r>
    <n v="164100"/>
    <x v="0"/>
    <x v="2"/>
    <x v="37"/>
    <x v="0"/>
    <x v="1"/>
    <x v="1"/>
    <x v="0"/>
    <x v="0"/>
    <n v="0"/>
    <n v="0"/>
    <n v="1"/>
    <n v="0"/>
    <x v="0"/>
  </r>
  <r>
    <n v="164090"/>
    <x v="0"/>
    <x v="2"/>
    <x v="24"/>
    <x v="0"/>
    <x v="0"/>
    <x v="1"/>
    <x v="1"/>
    <x v="0"/>
    <n v="0"/>
    <n v="1"/>
    <n v="0"/>
    <n v="0"/>
    <x v="0"/>
  </r>
  <r>
    <n v="164014"/>
    <x v="2"/>
    <x v="2"/>
    <x v="44"/>
    <x v="0"/>
    <x v="0"/>
    <x v="1"/>
    <x v="1"/>
    <x v="0"/>
    <n v="0"/>
    <n v="0"/>
    <n v="0"/>
    <n v="1"/>
    <x v="1"/>
  </r>
  <r>
    <n v="164014"/>
    <x v="2"/>
    <x v="2"/>
    <x v="44"/>
    <x v="0"/>
    <x v="0"/>
    <x v="1"/>
    <x v="1"/>
    <x v="0"/>
    <n v="0"/>
    <n v="0"/>
    <n v="0"/>
    <n v="1"/>
    <x v="5"/>
  </r>
  <r>
    <n v="163998"/>
    <x v="0"/>
    <x v="0"/>
    <x v="39"/>
    <x v="1"/>
    <x v="0"/>
    <x v="1"/>
    <x v="0"/>
    <x v="0"/>
    <n v="0"/>
    <n v="0"/>
    <n v="0"/>
    <n v="0"/>
    <x v="5"/>
  </r>
  <r>
    <n v="163979"/>
    <x v="1"/>
    <x v="0"/>
    <x v="2"/>
    <x v="0"/>
    <x v="1"/>
    <x v="1"/>
    <x v="0"/>
    <x v="0"/>
    <n v="0"/>
    <n v="1"/>
    <n v="0"/>
    <n v="0"/>
    <x v="0"/>
  </r>
  <r>
    <n v="163972"/>
    <x v="0"/>
    <x v="2"/>
    <x v="37"/>
    <x v="0"/>
    <x v="0"/>
    <x v="0"/>
    <x v="0"/>
    <x v="0"/>
    <n v="0"/>
    <n v="0"/>
    <n v="1"/>
    <n v="0"/>
    <x v="5"/>
  </r>
  <r>
    <n v="163967"/>
    <x v="0"/>
    <x v="2"/>
    <x v="42"/>
    <x v="0"/>
    <x v="1"/>
    <x v="1"/>
    <x v="0"/>
    <x v="0"/>
    <n v="0"/>
    <n v="1"/>
    <n v="0"/>
    <n v="0"/>
    <x v="4"/>
  </r>
  <r>
    <n v="163943"/>
    <x v="0"/>
    <x v="2"/>
    <x v="24"/>
    <x v="0"/>
    <x v="1"/>
    <x v="1"/>
    <x v="0"/>
    <x v="0"/>
    <n v="0"/>
    <n v="1"/>
    <n v="0"/>
    <n v="0"/>
    <x v="4"/>
  </r>
  <r>
    <n v="163915"/>
    <x v="0"/>
    <x v="1"/>
    <x v="24"/>
    <x v="0"/>
    <x v="1"/>
    <x v="1"/>
    <x v="0"/>
    <x v="0"/>
    <n v="0"/>
    <n v="0"/>
    <n v="1"/>
    <n v="0"/>
    <x v="3"/>
  </r>
  <r>
    <n v="163887"/>
    <x v="0"/>
    <x v="2"/>
    <x v="36"/>
    <x v="1"/>
    <x v="0"/>
    <x v="1"/>
    <x v="0"/>
    <x v="0"/>
    <n v="0"/>
    <n v="1"/>
    <n v="0"/>
    <n v="0"/>
    <x v="2"/>
  </r>
  <r>
    <n v="163855"/>
    <x v="0"/>
    <x v="0"/>
    <x v="34"/>
    <x v="0"/>
    <x v="0"/>
    <x v="1"/>
    <x v="1"/>
    <x v="0"/>
    <n v="0"/>
    <n v="0"/>
    <n v="0"/>
    <n v="0"/>
    <x v="4"/>
  </r>
  <r>
    <n v="163841"/>
    <x v="0"/>
    <x v="2"/>
    <x v="42"/>
    <x v="1"/>
    <x v="0"/>
    <x v="1"/>
    <x v="0"/>
    <x v="0"/>
    <n v="0"/>
    <n v="0"/>
    <n v="1"/>
    <n v="0"/>
    <x v="2"/>
  </r>
  <r>
    <n v="163841"/>
    <x v="0"/>
    <x v="2"/>
    <x v="42"/>
    <x v="1"/>
    <x v="0"/>
    <x v="1"/>
    <x v="0"/>
    <x v="0"/>
    <n v="0"/>
    <n v="0"/>
    <n v="1"/>
    <n v="0"/>
    <x v="5"/>
  </r>
  <r>
    <n v="163841"/>
    <x v="0"/>
    <x v="2"/>
    <x v="42"/>
    <x v="1"/>
    <x v="0"/>
    <x v="1"/>
    <x v="0"/>
    <x v="0"/>
    <n v="0"/>
    <n v="0"/>
    <n v="1"/>
    <n v="0"/>
    <x v="5"/>
  </r>
  <r>
    <n v="163810"/>
    <x v="0"/>
    <x v="2"/>
    <x v="30"/>
    <x v="0"/>
    <x v="0"/>
    <x v="0"/>
    <x v="0"/>
    <x v="0"/>
    <n v="0"/>
    <n v="1"/>
    <n v="0"/>
    <n v="0"/>
    <x v="3"/>
  </r>
  <r>
    <n v="163810"/>
    <x v="0"/>
    <x v="2"/>
    <x v="30"/>
    <x v="0"/>
    <x v="0"/>
    <x v="0"/>
    <x v="0"/>
    <x v="0"/>
    <n v="0"/>
    <n v="1"/>
    <n v="0"/>
    <n v="0"/>
    <x v="5"/>
  </r>
  <r>
    <n v="163777"/>
    <x v="1"/>
    <x v="2"/>
    <x v="27"/>
    <x v="0"/>
    <x v="1"/>
    <x v="1"/>
    <x v="0"/>
    <x v="0"/>
    <n v="0"/>
    <n v="1"/>
    <n v="0"/>
    <n v="0"/>
    <x v="4"/>
  </r>
  <r>
    <n v="163693"/>
    <x v="0"/>
    <x v="2"/>
    <x v="34"/>
    <x v="1"/>
    <x v="0"/>
    <x v="1"/>
    <x v="0"/>
    <x v="0"/>
    <n v="0"/>
    <n v="1"/>
    <n v="0"/>
    <n v="0"/>
    <x v="4"/>
  </r>
  <r>
    <n v="163693"/>
    <x v="0"/>
    <x v="2"/>
    <x v="34"/>
    <x v="1"/>
    <x v="0"/>
    <x v="1"/>
    <x v="0"/>
    <x v="0"/>
    <n v="0"/>
    <n v="1"/>
    <n v="0"/>
    <n v="0"/>
    <x v="4"/>
  </r>
  <r>
    <n v="163684"/>
    <x v="0"/>
    <x v="2"/>
    <x v="1"/>
    <x v="0"/>
    <x v="1"/>
    <x v="1"/>
    <x v="0"/>
    <x v="0"/>
    <n v="0"/>
    <n v="1"/>
    <n v="0"/>
    <n v="0"/>
    <x v="0"/>
  </r>
  <r>
    <n v="163564"/>
    <x v="0"/>
    <x v="0"/>
    <x v="14"/>
    <x v="0"/>
    <x v="1"/>
    <x v="1"/>
    <x v="0"/>
    <x v="0"/>
    <n v="0"/>
    <n v="0"/>
    <n v="0"/>
    <n v="0"/>
    <x v="4"/>
  </r>
  <r>
    <n v="163516"/>
    <x v="1"/>
    <x v="2"/>
    <x v="16"/>
    <x v="0"/>
    <x v="0"/>
    <x v="1"/>
    <x v="1"/>
    <x v="0"/>
    <n v="0"/>
    <n v="0"/>
    <n v="0"/>
    <n v="1"/>
    <x v="4"/>
  </r>
  <r>
    <n v="163404"/>
    <x v="0"/>
    <x v="1"/>
    <x v="37"/>
    <x v="0"/>
    <x v="0"/>
    <x v="1"/>
    <x v="1"/>
    <x v="0"/>
    <n v="0"/>
    <n v="1"/>
    <n v="0"/>
    <n v="0"/>
    <x v="3"/>
  </r>
  <r>
    <n v="163381"/>
    <x v="0"/>
    <x v="2"/>
    <x v="5"/>
    <x v="0"/>
    <x v="0"/>
    <x v="1"/>
    <x v="1"/>
    <x v="0"/>
    <n v="0"/>
    <n v="1"/>
    <n v="0"/>
    <n v="0"/>
    <x v="1"/>
  </r>
  <r>
    <n v="163381"/>
    <x v="0"/>
    <x v="2"/>
    <x v="5"/>
    <x v="0"/>
    <x v="0"/>
    <x v="1"/>
    <x v="1"/>
    <x v="0"/>
    <n v="0"/>
    <n v="1"/>
    <n v="0"/>
    <n v="0"/>
    <x v="1"/>
  </r>
  <r>
    <n v="163342"/>
    <x v="0"/>
    <x v="2"/>
    <x v="33"/>
    <x v="0"/>
    <x v="0"/>
    <x v="1"/>
    <x v="1"/>
    <x v="0"/>
    <n v="0"/>
    <n v="0"/>
    <n v="0"/>
    <n v="1"/>
    <x v="3"/>
  </r>
  <r>
    <n v="163342"/>
    <x v="0"/>
    <x v="2"/>
    <x v="33"/>
    <x v="0"/>
    <x v="0"/>
    <x v="1"/>
    <x v="1"/>
    <x v="0"/>
    <n v="0"/>
    <n v="0"/>
    <n v="0"/>
    <n v="1"/>
    <x v="3"/>
  </r>
  <r>
    <n v="163285"/>
    <x v="0"/>
    <x v="0"/>
    <x v="0"/>
    <x v="0"/>
    <x v="0"/>
    <x v="1"/>
    <x v="0"/>
    <x v="1"/>
    <n v="0"/>
    <n v="1"/>
    <n v="0"/>
    <n v="0"/>
    <x v="3"/>
  </r>
  <r>
    <n v="163246"/>
    <x v="0"/>
    <x v="1"/>
    <x v="50"/>
    <x v="0"/>
    <x v="1"/>
    <x v="1"/>
    <x v="0"/>
    <x v="0"/>
    <n v="0"/>
    <n v="0"/>
    <n v="0"/>
    <n v="1"/>
    <x v="3"/>
  </r>
  <r>
    <n v="163211"/>
    <x v="0"/>
    <x v="0"/>
    <x v="41"/>
    <x v="0"/>
    <x v="1"/>
    <x v="1"/>
    <x v="0"/>
    <x v="0"/>
    <n v="0"/>
    <n v="1"/>
    <n v="0"/>
    <n v="0"/>
    <x v="0"/>
  </r>
  <r>
    <n v="163207"/>
    <x v="0"/>
    <x v="0"/>
    <x v="18"/>
    <x v="0"/>
    <x v="0"/>
    <x v="1"/>
    <x v="1"/>
    <x v="0"/>
    <n v="0"/>
    <n v="1"/>
    <n v="0"/>
    <n v="0"/>
    <x v="5"/>
  </r>
  <r>
    <n v="163206"/>
    <x v="0"/>
    <x v="0"/>
    <x v="2"/>
    <x v="0"/>
    <x v="1"/>
    <x v="1"/>
    <x v="0"/>
    <x v="0"/>
    <n v="0"/>
    <n v="0"/>
    <n v="1"/>
    <n v="0"/>
    <x v="1"/>
  </r>
  <r>
    <n v="163159"/>
    <x v="0"/>
    <x v="0"/>
    <x v="2"/>
    <x v="0"/>
    <x v="0"/>
    <x v="0"/>
    <x v="0"/>
    <x v="0"/>
    <n v="0"/>
    <n v="0"/>
    <n v="0"/>
    <n v="1"/>
    <x v="2"/>
  </r>
  <r>
    <n v="163120"/>
    <x v="0"/>
    <x v="2"/>
    <x v="46"/>
    <x v="1"/>
    <x v="0"/>
    <x v="1"/>
    <x v="0"/>
    <x v="0"/>
    <n v="0"/>
    <n v="0"/>
    <n v="1"/>
    <n v="0"/>
    <x v="3"/>
  </r>
  <r>
    <n v="163033"/>
    <x v="0"/>
    <x v="0"/>
    <x v="31"/>
    <x v="1"/>
    <x v="0"/>
    <x v="1"/>
    <x v="0"/>
    <x v="0"/>
    <n v="0"/>
    <n v="1"/>
    <n v="0"/>
    <n v="0"/>
    <x v="5"/>
  </r>
  <r>
    <n v="162998"/>
    <x v="0"/>
    <x v="2"/>
    <x v="39"/>
    <x v="0"/>
    <x v="1"/>
    <x v="1"/>
    <x v="0"/>
    <x v="0"/>
    <n v="0"/>
    <n v="1"/>
    <n v="0"/>
    <n v="0"/>
    <x v="0"/>
  </r>
  <r>
    <n v="162994"/>
    <x v="1"/>
    <x v="0"/>
    <x v="7"/>
    <x v="0"/>
    <x v="0"/>
    <x v="1"/>
    <x v="1"/>
    <x v="0"/>
    <n v="0"/>
    <n v="1"/>
    <n v="0"/>
    <n v="0"/>
    <x v="1"/>
  </r>
  <r>
    <n v="162981"/>
    <x v="0"/>
    <x v="0"/>
    <x v="50"/>
    <x v="0"/>
    <x v="0"/>
    <x v="1"/>
    <x v="1"/>
    <x v="0"/>
    <n v="0"/>
    <n v="0"/>
    <n v="0"/>
    <n v="1"/>
    <x v="1"/>
  </r>
  <r>
    <n v="162972"/>
    <x v="0"/>
    <x v="2"/>
    <x v="47"/>
    <x v="0"/>
    <x v="1"/>
    <x v="1"/>
    <x v="0"/>
    <x v="0"/>
    <n v="0"/>
    <n v="0"/>
    <n v="0"/>
    <n v="0"/>
    <x v="0"/>
  </r>
  <r>
    <n v="162972"/>
    <x v="0"/>
    <x v="2"/>
    <x v="47"/>
    <x v="0"/>
    <x v="1"/>
    <x v="1"/>
    <x v="0"/>
    <x v="0"/>
    <n v="0"/>
    <n v="0"/>
    <n v="0"/>
    <n v="0"/>
    <x v="0"/>
  </r>
  <r>
    <n v="162905"/>
    <x v="0"/>
    <x v="2"/>
    <x v="37"/>
    <x v="0"/>
    <x v="1"/>
    <x v="1"/>
    <x v="0"/>
    <x v="0"/>
    <n v="0"/>
    <n v="0"/>
    <n v="0"/>
    <n v="0"/>
    <x v="0"/>
  </r>
  <r>
    <n v="162882"/>
    <x v="0"/>
    <x v="2"/>
    <x v="10"/>
    <x v="0"/>
    <x v="0"/>
    <x v="1"/>
    <x v="1"/>
    <x v="0"/>
    <n v="0"/>
    <n v="1"/>
    <n v="0"/>
    <n v="0"/>
    <x v="5"/>
  </r>
  <r>
    <n v="162868"/>
    <x v="0"/>
    <x v="0"/>
    <x v="17"/>
    <x v="0"/>
    <x v="0"/>
    <x v="0"/>
    <x v="0"/>
    <x v="0"/>
    <n v="0"/>
    <n v="1"/>
    <n v="0"/>
    <n v="0"/>
    <x v="5"/>
  </r>
  <r>
    <n v="162859"/>
    <x v="0"/>
    <x v="2"/>
    <x v="31"/>
    <x v="1"/>
    <x v="0"/>
    <x v="1"/>
    <x v="0"/>
    <x v="0"/>
    <n v="0"/>
    <n v="0"/>
    <n v="0"/>
    <n v="1"/>
    <x v="0"/>
  </r>
  <r>
    <n v="162847"/>
    <x v="0"/>
    <x v="0"/>
    <x v="0"/>
    <x v="0"/>
    <x v="0"/>
    <x v="1"/>
    <x v="1"/>
    <x v="0"/>
    <n v="0"/>
    <n v="0"/>
    <n v="1"/>
    <n v="0"/>
    <x v="3"/>
  </r>
  <r>
    <n v="162845"/>
    <x v="1"/>
    <x v="2"/>
    <x v="49"/>
    <x v="0"/>
    <x v="1"/>
    <x v="1"/>
    <x v="0"/>
    <x v="0"/>
    <n v="0"/>
    <n v="0"/>
    <n v="1"/>
    <n v="0"/>
    <x v="3"/>
  </r>
  <r>
    <n v="162845"/>
    <x v="1"/>
    <x v="2"/>
    <x v="49"/>
    <x v="0"/>
    <x v="1"/>
    <x v="1"/>
    <x v="0"/>
    <x v="0"/>
    <n v="0"/>
    <n v="0"/>
    <n v="1"/>
    <n v="0"/>
    <x v="2"/>
  </r>
  <r>
    <n v="162820"/>
    <x v="0"/>
    <x v="0"/>
    <x v="14"/>
    <x v="0"/>
    <x v="1"/>
    <x v="1"/>
    <x v="0"/>
    <x v="0"/>
    <n v="0"/>
    <n v="1"/>
    <n v="0"/>
    <n v="0"/>
    <x v="2"/>
  </r>
  <r>
    <n v="162820"/>
    <x v="0"/>
    <x v="0"/>
    <x v="14"/>
    <x v="0"/>
    <x v="1"/>
    <x v="1"/>
    <x v="0"/>
    <x v="0"/>
    <n v="0"/>
    <n v="1"/>
    <n v="0"/>
    <n v="0"/>
    <x v="2"/>
  </r>
  <r>
    <n v="162807"/>
    <x v="0"/>
    <x v="2"/>
    <x v="5"/>
    <x v="0"/>
    <x v="0"/>
    <x v="1"/>
    <x v="1"/>
    <x v="0"/>
    <n v="0"/>
    <n v="1"/>
    <n v="0"/>
    <n v="0"/>
    <x v="3"/>
  </r>
  <r>
    <n v="162807"/>
    <x v="0"/>
    <x v="2"/>
    <x v="5"/>
    <x v="0"/>
    <x v="0"/>
    <x v="1"/>
    <x v="1"/>
    <x v="0"/>
    <n v="0"/>
    <n v="1"/>
    <n v="0"/>
    <n v="0"/>
    <x v="1"/>
  </r>
  <r>
    <n v="162772"/>
    <x v="0"/>
    <x v="2"/>
    <x v="10"/>
    <x v="0"/>
    <x v="0"/>
    <x v="0"/>
    <x v="0"/>
    <x v="0"/>
    <n v="0"/>
    <n v="0"/>
    <n v="1"/>
    <n v="0"/>
    <x v="4"/>
  </r>
  <r>
    <n v="162745"/>
    <x v="0"/>
    <x v="2"/>
    <x v="40"/>
    <x v="0"/>
    <x v="1"/>
    <x v="1"/>
    <x v="0"/>
    <x v="0"/>
    <n v="0"/>
    <n v="0"/>
    <n v="0"/>
    <n v="1"/>
    <x v="5"/>
  </r>
  <r>
    <n v="162710"/>
    <x v="0"/>
    <x v="2"/>
    <x v="35"/>
    <x v="0"/>
    <x v="1"/>
    <x v="1"/>
    <x v="0"/>
    <x v="0"/>
    <n v="0"/>
    <n v="1"/>
    <n v="0"/>
    <n v="0"/>
    <x v="5"/>
  </r>
  <r>
    <n v="162694"/>
    <x v="1"/>
    <x v="2"/>
    <x v="40"/>
    <x v="0"/>
    <x v="1"/>
    <x v="1"/>
    <x v="0"/>
    <x v="0"/>
    <n v="0"/>
    <n v="0"/>
    <n v="1"/>
    <n v="0"/>
    <x v="2"/>
  </r>
  <r>
    <n v="162670"/>
    <x v="0"/>
    <x v="2"/>
    <x v="14"/>
    <x v="0"/>
    <x v="1"/>
    <x v="1"/>
    <x v="0"/>
    <x v="0"/>
    <n v="0"/>
    <n v="0"/>
    <n v="0"/>
    <n v="1"/>
    <x v="5"/>
  </r>
  <r>
    <n v="162637"/>
    <x v="0"/>
    <x v="2"/>
    <x v="14"/>
    <x v="1"/>
    <x v="0"/>
    <x v="1"/>
    <x v="0"/>
    <x v="0"/>
    <n v="0"/>
    <n v="0"/>
    <n v="1"/>
    <n v="0"/>
    <x v="5"/>
  </r>
  <r>
    <n v="162568"/>
    <x v="0"/>
    <x v="2"/>
    <x v="36"/>
    <x v="0"/>
    <x v="0"/>
    <x v="1"/>
    <x v="1"/>
    <x v="0"/>
    <n v="0"/>
    <n v="1"/>
    <n v="0"/>
    <n v="0"/>
    <x v="0"/>
  </r>
  <r>
    <n v="162551"/>
    <x v="0"/>
    <x v="0"/>
    <x v="13"/>
    <x v="1"/>
    <x v="0"/>
    <x v="1"/>
    <x v="0"/>
    <x v="0"/>
    <n v="0"/>
    <n v="1"/>
    <n v="0"/>
    <n v="0"/>
    <x v="1"/>
  </r>
  <r>
    <n v="162535"/>
    <x v="0"/>
    <x v="2"/>
    <x v="47"/>
    <x v="0"/>
    <x v="0"/>
    <x v="0"/>
    <x v="0"/>
    <x v="0"/>
    <n v="0"/>
    <n v="1"/>
    <n v="0"/>
    <n v="0"/>
    <x v="0"/>
  </r>
  <r>
    <n v="162513"/>
    <x v="0"/>
    <x v="2"/>
    <x v="50"/>
    <x v="0"/>
    <x v="0"/>
    <x v="1"/>
    <x v="1"/>
    <x v="0"/>
    <n v="0"/>
    <n v="0"/>
    <n v="1"/>
    <n v="0"/>
    <x v="5"/>
  </r>
  <r>
    <n v="162503"/>
    <x v="0"/>
    <x v="2"/>
    <x v="24"/>
    <x v="0"/>
    <x v="1"/>
    <x v="1"/>
    <x v="0"/>
    <x v="0"/>
    <n v="0"/>
    <n v="1"/>
    <n v="0"/>
    <n v="0"/>
    <x v="3"/>
  </r>
  <r>
    <n v="162499"/>
    <x v="1"/>
    <x v="0"/>
    <x v="27"/>
    <x v="0"/>
    <x v="0"/>
    <x v="1"/>
    <x v="1"/>
    <x v="0"/>
    <n v="0"/>
    <n v="0"/>
    <n v="1"/>
    <n v="0"/>
    <x v="3"/>
  </r>
  <r>
    <n v="162466"/>
    <x v="0"/>
    <x v="2"/>
    <x v="1"/>
    <x v="0"/>
    <x v="1"/>
    <x v="1"/>
    <x v="0"/>
    <x v="0"/>
    <n v="0"/>
    <n v="0"/>
    <n v="0"/>
    <n v="0"/>
    <x v="0"/>
  </r>
  <r>
    <n v="162466"/>
    <x v="0"/>
    <x v="2"/>
    <x v="1"/>
    <x v="0"/>
    <x v="1"/>
    <x v="1"/>
    <x v="0"/>
    <x v="0"/>
    <n v="0"/>
    <n v="0"/>
    <n v="0"/>
    <n v="0"/>
    <x v="3"/>
  </r>
  <r>
    <n v="162450"/>
    <x v="0"/>
    <x v="2"/>
    <x v="31"/>
    <x v="0"/>
    <x v="0"/>
    <x v="0"/>
    <x v="0"/>
    <x v="0"/>
    <n v="0"/>
    <n v="1"/>
    <n v="0"/>
    <n v="0"/>
    <x v="5"/>
  </r>
  <r>
    <n v="162335"/>
    <x v="0"/>
    <x v="2"/>
    <x v="39"/>
    <x v="1"/>
    <x v="0"/>
    <x v="1"/>
    <x v="0"/>
    <x v="0"/>
    <n v="0"/>
    <n v="1"/>
    <n v="0"/>
    <n v="0"/>
    <x v="2"/>
  </r>
  <r>
    <n v="162307"/>
    <x v="0"/>
    <x v="2"/>
    <x v="39"/>
    <x v="0"/>
    <x v="0"/>
    <x v="0"/>
    <x v="0"/>
    <x v="0"/>
    <n v="0"/>
    <n v="1"/>
    <n v="0"/>
    <n v="0"/>
    <x v="4"/>
  </r>
  <r>
    <n v="162220"/>
    <x v="0"/>
    <x v="2"/>
    <x v="35"/>
    <x v="0"/>
    <x v="0"/>
    <x v="1"/>
    <x v="1"/>
    <x v="0"/>
    <n v="0"/>
    <n v="0"/>
    <n v="0"/>
    <n v="1"/>
    <x v="1"/>
  </r>
  <r>
    <n v="162204"/>
    <x v="0"/>
    <x v="1"/>
    <x v="5"/>
    <x v="1"/>
    <x v="0"/>
    <x v="1"/>
    <x v="0"/>
    <x v="0"/>
    <n v="0"/>
    <n v="1"/>
    <n v="0"/>
    <n v="0"/>
    <x v="2"/>
  </r>
  <r>
    <n v="162187"/>
    <x v="0"/>
    <x v="0"/>
    <x v="48"/>
    <x v="0"/>
    <x v="1"/>
    <x v="1"/>
    <x v="0"/>
    <x v="0"/>
    <n v="0"/>
    <n v="1"/>
    <n v="0"/>
    <n v="0"/>
    <x v="4"/>
  </r>
  <r>
    <n v="162187"/>
    <x v="0"/>
    <x v="2"/>
    <x v="10"/>
    <x v="0"/>
    <x v="0"/>
    <x v="1"/>
    <x v="0"/>
    <x v="1"/>
    <n v="0"/>
    <n v="0"/>
    <n v="0"/>
    <n v="1"/>
    <x v="3"/>
  </r>
  <r>
    <n v="162159"/>
    <x v="0"/>
    <x v="0"/>
    <x v="44"/>
    <x v="0"/>
    <x v="0"/>
    <x v="0"/>
    <x v="0"/>
    <x v="0"/>
    <n v="0"/>
    <n v="0"/>
    <n v="0"/>
    <n v="1"/>
    <x v="1"/>
  </r>
  <r>
    <n v="162061"/>
    <x v="0"/>
    <x v="2"/>
    <x v="38"/>
    <x v="0"/>
    <x v="0"/>
    <x v="1"/>
    <x v="1"/>
    <x v="0"/>
    <n v="0"/>
    <n v="1"/>
    <n v="0"/>
    <n v="0"/>
    <x v="2"/>
  </r>
  <r>
    <n v="162058"/>
    <x v="0"/>
    <x v="2"/>
    <x v="24"/>
    <x v="0"/>
    <x v="1"/>
    <x v="1"/>
    <x v="0"/>
    <x v="0"/>
    <n v="0"/>
    <n v="0"/>
    <n v="1"/>
    <n v="0"/>
    <x v="5"/>
  </r>
  <r>
    <n v="162010"/>
    <x v="0"/>
    <x v="2"/>
    <x v="35"/>
    <x v="0"/>
    <x v="1"/>
    <x v="1"/>
    <x v="0"/>
    <x v="0"/>
    <n v="0"/>
    <n v="0"/>
    <n v="0"/>
    <n v="1"/>
    <x v="5"/>
  </r>
  <r>
    <n v="162000"/>
    <x v="0"/>
    <x v="2"/>
    <x v="39"/>
    <x v="0"/>
    <x v="0"/>
    <x v="0"/>
    <x v="0"/>
    <x v="0"/>
    <n v="0"/>
    <n v="0"/>
    <n v="0"/>
    <n v="1"/>
    <x v="4"/>
  </r>
  <r>
    <n v="161996"/>
    <x v="0"/>
    <x v="2"/>
    <x v="3"/>
    <x v="0"/>
    <x v="1"/>
    <x v="1"/>
    <x v="0"/>
    <x v="0"/>
    <n v="0"/>
    <n v="0"/>
    <n v="0"/>
    <n v="1"/>
    <x v="0"/>
  </r>
  <r>
    <n v="161923"/>
    <x v="0"/>
    <x v="1"/>
    <x v="33"/>
    <x v="0"/>
    <x v="1"/>
    <x v="1"/>
    <x v="0"/>
    <x v="0"/>
    <n v="0"/>
    <n v="0"/>
    <n v="1"/>
    <n v="0"/>
    <x v="4"/>
  </r>
  <r>
    <n v="161917"/>
    <x v="1"/>
    <x v="2"/>
    <x v="2"/>
    <x v="0"/>
    <x v="1"/>
    <x v="1"/>
    <x v="0"/>
    <x v="0"/>
    <n v="0"/>
    <n v="0"/>
    <n v="0"/>
    <n v="1"/>
    <x v="3"/>
  </r>
  <r>
    <n v="161905"/>
    <x v="0"/>
    <x v="2"/>
    <x v="21"/>
    <x v="0"/>
    <x v="0"/>
    <x v="1"/>
    <x v="1"/>
    <x v="0"/>
    <n v="0"/>
    <n v="0"/>
    <n v="0"/>
    <n v="1"/>
    <x v="0"/>
  </r>
  <r>
    <n v="161872"/>
    <x v="0"/>
    <x v="2"/>
    <x v="1"/>
    <x v="0"/>
    <x v="1"/>
    <x v="1"/>
    <x v="0"/>
    <x v="0"/>
    <n v="0"/>
    <n v="0"/>
    <n v="1"/>
    <n v="0"/>
    <x v="0"/>
  </r>
  <r>
    <n v="161839"/>
    <x v="0"/>
    <x v="0"/>
    <x v="37"/>
    <x v="0"/>
    <x v="0"/>
    <x v="0"/>
    <x v="0"/>
    <x v="0"/>
    <n v="0"/>
    <n v="1"/>
    <n v="0"/>
    <n v="0"/>
    <x v="2"/>
  </r>
  <r>
    <n v="161825"/>
    <x v="0"/>
    <x v="2"/>
    <x v="27"/>
    <x v="0"/>
    <x v="0"/>
    <x v="0"/>
    <x v="0"/>
    <x v="0"/>
    <n v="0"/>
    <n v="1"/>
    <n v="0"/>
    <n v="0"/>
    <x v="2"/>
  </r>
  <r>
    <n v="161825"/>
    <x v="0"/>
    <x v="2"/>
    <x v="27"/>
    <x v="0"/>
    <x v="0"/>
    <x v="0"/>
    <x v="0"/>
    <x v="0"/>
    <n v="0"/>
    <n v="1"/>
    <n v="0"/>
    <n v="0"/>
    <x v="0"/>
  </r>
  <r>
    <n v="161823"/>
    <x v="0"/>
    <x v="2"/>
    <x v="39"/>
    <x v="0"/>
    <x v="0"/>
    <x v="0"/>
    <x v="0"/>
    <x v="0"/>
    <n v="0"/>
    <n v="1"/>
    <n v="0"/>
    <n v="0"/>
    <x v="4"/>
  </r>
  <r>
    <n v="161798"/>
    <x v="0"/>
    <x v="0"/>
    <x v="37"/>
    <x v="0"/>
    <x v="0"/>
    <x v="0"/>
    <x v="0"/>
    <x v="0"/>
    <n v="0"/>
    <n v="0"/>
    <n v="0"/>
    <n v="1"/>
    <x v="3"/>
  </r>
  <r>
    <n v="161794"/>
    <x v="0"/>
    <x v="2"/>
    <x v="33"/>
    <x v="0"/>
    <x v="1"/>
    <x v="1"/>
    <x v="0"/>
    <x v="0"/>
    <n v="0"/>
    <n v="0"/>
    <n v="1"/>
    <n v="0"/>
    <x v="0"/>
  </r>
  <r>
    <n v="161787"/>
    <x v="0"/>
    <x v="0"/>
    <x v="9"/>
    <x v="1"/>
    <x v="0"/>
    <x v="1"/>
    <x v="0"/>
    <x v="0"/>
    <n v="0"/>
    <n v="0"/>
    <n v="1"/>
    <n v="0"/>
    <x v="4"/>
  </r>
  <r>
    <n v="161757"/>
    <x v="0"/>
    <x v="0"/>
    <x v="1"/>
    <x v="0"/>
    <x v="0"/>
    <x v="0"/>
    <x v="0"/>
    <x v="0"/>
    <n v="0"/>
    <n v="0"/>
    <n v="1"/>
    <n v="0"/>
    <x v="1"/>
  </r>
  <r>
    <n v="161671"/>
    <x v="0"/>
    <x v="2"/>
    <x v="42"/>
    <x v="1"/>
    <x v="0"/>
    <x v="1"/>
    <x v="0"/>
    <x v="0"/>
    <n v="0"/>
    <n v="1"/>
    <n v="0"/>
    <n v="0"/>
    <x v="2"/>
  </r>
  <r>
    <n v="161618"/>
    <x v="0"/>
    <x v="0"/>
    <x v="26"/>
    <x v="0"/>
    <x v="0"/>
    <x v="0"/>
    <x v="0"/>
    <x v="0"/>
    <n v="0"/>
    <n v="0"/>
    <n v="0"/>
    <n v="0"/>
    <x v="1"/>
  </r>
  <r>
    <n v="161559"/>
    <x v="0"/>
    <x v="2"/>
    <x v="40"/>
    <x v="0"/>
    <x v="0"/>
    <x v="0"/>
    <x v="0"/>
    <x v="0"/>
    <n v="0"/>
    <n v="1"/>
    <n v="0"/>
    <n v="0"/>
    <x v="3"/>
  </r>
  <r>
    <n v="161482"/>
    <x v="0"/>
    <x v="0"/>
    <x v="40"/>
    <x v="0"/>
    <x v="1"/>
    <x v="1"/>
    <x v="0"/>
    <x v="0"/>
    <n v="0"/>
    <n v="1"/>
    <n v="0"/>
    <n v="0"/>
    <x v="3"/>
  </r>
  <r>
    <n v="161467"/>
    <x v="0"/>
    <x v="1"/>
    <x v="20"/>
    <x v="0"/>
    <x v="1"/>
    <x v="1"/>
    <x v="0"/>
    <x v="0"/>
    <n v="0"/>
    <n v="0"/>
    <n v="0"/>
    <n v="1"/>
    <x v="1"/>
  </r>
  <r>
    <n v="161456"/>
    <x v="0"/>
    <x v="2"/>
    <x v="21"/>
    <x v="0"/>
    <x v="1"/>
    <x v="1"/>
    <x v="0"/>
    <x v="0"/>
    <n v="0"/>
    <n v="1"/>
    <n v="0"/>
    <n v="0"/>
    <x v="4"/>
  </r>
  <r>
    <n v="161416"/>
    <x v="0"/>
    <x v="0"/>
    <x v="41"/>
    <x v="0"/>
    <x v="0"/>
    <x v="1"/>
    <x v="1"/>
    <x v="0"/>
    <n v="0"/>
    <n v="1"/>
    <n v="0"/>
    <n v="0"/>
    <x v="4"/>
  </r>
  <r>
    <n v="161346"/>
    <x v="1"/>
    <x v="0"/>
    <x v="34"/>
    <x v="0"/>
    <x v="0"/>
    <x v="1"/>
    <x v="1"/>
    <x v="0"/>
    <n v="0"/>
    <n v="0"/>
    <n v="1"/>
    <n v="0"/>
    <x v="3"/>
  </r>
  <r>
    <n v="161331"/>
    <x v="1"/>
    <x v="2"/>
    <x v="12"/>
    <x v="0"/>
    <x v="0"/>
    <x v="0"/>
    <x v="0"/>
    <x v="0"/>
    <n v="0"/>
    <n v="0"/>
    <n v="1"/>
    <n v="0"/>
    <x v="2"/>
  </r>
  <r>
    <n v="161314"/>
    <x v="0"/>
    <x v="2"/>
    <x v="42"/>
    <x v="0"/>
    <x v="1"/>
    <x v="1"/>
    <x v="0"/>
    <x v="0"/>
    <n v="0"/>
    <n v="1"/>
    <n v="0"/>
    <n v="0"/>
    <x v="1"/>
  </r>
  <r>
    <n v="161286"/>
    <x v="0"/>
    <x v="2"/>
    <x v="30"/>
    <x v="0"/>
    <x v="1"/>
    <x v="1"/>
    <x v="0"/>
    <x v="0"/>
    <n v="0"/>
    <n v="1"/>
    <n v="0"/>
    <n v="0"/>
    <x v="2"/>
  </r>
  <r>
    <n v="161286"/>
    <x v="0"/>
    <x v="2"/>
    <x v="30"/>
    <x v="0"/>
    <x v="1"/>
    <x v="1"/>
    <x v="0"/>
    <x v="0"/>
    <n v="0"/>
    <n v="1"/>
    <n v="0"/>
    <n v="0"/>
    <x v="0"/>
  </r>
  <r>
    <n v="161284"/>
    <x v="0"/>
    <x v="0"/>
    <x v="47"/>
    <x v="0"/>
    <x v="0"/>
    <x v="0"/>
    <x v="0"/>
    <x v="0"/>
    <n v="0"/>
    <n v="0"/>
    <n v="0"/>
    <n v="1"/>
    <x v="0"/>
  </r>
  <r>
    <n v="161278"/>
    <x v="0"/>
    <x v="2"/>
    <x v="13"/>
    <x v="0"/>
    <x v="0"/>
    <x v="1"/>
    <x v="1"/>
    <x v="0"/>
    <n v="0"/>
    <n v="1"/>
    <n v="0"/>
    <n v="0"/>
    <x v="2"/>
  </r>
  <r>
    <n v="161250"/>
    <x v="0"/>
    <x v="2"/>
    <x v="31"/>
    <x v="1"/>
    <x v="0"/>
    <x v="1"/>
    <x v="0"/>
    <x v="0"/>
    <n v="0"/>
    <n v="1"/>
    <n v="0"/>
    <n v="0"/>
    <x v="0"/>
  </r>
  <r>
    <n v="161223"/>
    <x v="0"/>
    <x v="2"/>
    <x v="50"/>
    <x v="0"/>
    <x v="1"/>
    <x v="1"/>
    <x v="0"/>
    <x v="0"/>
    <n v="0"/>
    <n v="1"/>
    <n v="0"/>
    <n v="0"/>
    <x v="1"/>
  </r>
  <r>
    <n v="161209"/>
    <x v="0"/>
    <x v="0"/>
    <x v="1"/>
    <x v="0"/>
    <x v="0"/>
    <x v="0"/>
    <x v="0"/>
    <x v="0"/>
    <n v="0"/>
    <n v="1"/>
    <n v="0"/>
    <n v="0"/>
    <x v="5"/>
  </r>
  <r>
    <n v="161180"/>
    <x v="0"/>
    <x v="2"/>
    <x v="31"/>
    <x v="0"/>
    <x v="1"/>
    <x v="1"/>
    <x v="0"/>
    <x v="0"/>
    <n v="0"/>
    <n v="1"/>
    <n v="0"/>
    <n v="0"/>
    <x v="0"/>
  </r>
  <r>
    <n v="161074"/>
    <x v="0"/>
    <x v="2"/>
    <x v="12"/>
    <x v="0"/>
    <x v="1"/>
    <x v="1"/>
    <x v="0"/>
    <x v="0"/>
    <n v="0"/>
    <n v="1"/>
    <n v="0"/>
    <n v="0"/>
    <x v="3"/>
  </r>
  <r>
    <n v="161064"/>
    <x v="0"/>
    <x v="2"/>
    <x v="38"/>
    <x v="0"/>
    <x v="1"/>
    <x v="1"/>
    <x v="0"/>
    <x v="0"/>
    <n v="0"/>
    <n v="1"/>
    <n v="0"/>
    <n v="0"/>
    <x v="0"/>
  </r>
  <r>
    <n v="161014"/>
    <x v="0"/>
    <x v="2"/>
    <x v="7"/>
    <x v="0"/>
    <x v="1"/>
    <x v="1"/>
    <x v="0"/>
    <x v="0"/>
    <n v="0"/>
    <n v="1"/>
    <n v="0"/>
    <n v="0"/>
    <x v="2"/>
  </r>
  <r>
    <n v="161010"/>
    <x v="0"/>
    <x v="2"/>
    <x v="39"/>
    <x v="0"/>
    <x v="0"/>
    <x v="1"/>
    <x v="1"/>
    <x v="0"/>
    <n v="0"/>
    <n v="0"/>
    <n v="0"/>
    <n v="1"/>
    <x v="5"/>
  </r>
  <r>
    <n v="160934"/>
    <x v="0"/>
    <x v="2"/>
    <x v="21"/>
    <x v="0"/>
    <x v="0"/>
    <x v="1"/>
    <x v="1"/>
    <x v="0"/>
    <n v="0"/>
    <n v="1"/>
    <n v="0"/>
    <n v="0"/>
    <x v="4"/>
  </r>
  <r>
    <n v="160905"/>
    <x v="0"/>
    <x v="2"/>
    <x v="46"/>
    <x v="0"/>
    <x v="0"/>
    <x v="1"/>
    <x v="1"/>
    <x v="0"/>
    <n v="0"/>
    <n v="1"/>
    <n v="0"/>
    <n v="0"/>
    <x v="5"/>
  </r>
  <r>
    <n v="160896"/>
    <x v="0"/>
    <x v="2"/>
    <x v="37"/>
    <x v="0"/>
    <x v="1"/>
    <x v="1"/>
    <x v="0"/>
    <x v="0"/>
    <n v="0"/>
    <n v="0"/>
    <n v="0"/>
    <n v="1"/>
    <x v="4"/>
  </r>
  <r>
    <n v="160894"/>
    <x v="0"/>
    <x v="2"/>
    <x v="30"/>
    <x v="0"/>
    <x v="0"/>
    <x v="1"/>
    <x v="1"/>
    <x v="0"/>
    <n v="0"/>
    <n v="1"/>
    <n v="0"/>
    <n v="0"/>
    <x v="0"/>
  </r>
  <r>
    <n v="160839"/>
    <x v="1"/>
    <x v="2"/>
    <x v="27"/>
    <x v="0"/>
    <x v="0"/>
    <x v="1"/>
    <x v="1"/>
    <x v="0"/>
    <n v="0"/>
    <n v="0"/>
    <n v="0"/>
    <n v="0"/>
    <x v="1"/>
  </r>
  <r>
    <n v="160714"/>
    <x v="0"/>
    <x v="0"/>
    <x v="24"/>
    <x v="0"/>
    <x v="0"/>
    <x v="0"/>
    <x v="0"/>
    <x v="0"/>
    <n v="0"/>
    <n v="1"/>
    <n v="0"/>
    <n v="0"/>
    <x v="1"/>
  </r>
  <r>
    <n v="160689"/>
    <x v="0"/>
    <x v="2"/>
    <x v="11"/>
    <x v="0"/>
    <x v="0"/>
    <x v="0"/>
    <x v="0"/>
    <x v="0"/>
    <n v="0"/>
    <n v="1"/>
    <n v="0"/>
    <n v="0"/>
    <x v="2"/>
  </r>
  <r>
    <n v="160646"/>
    <x v="1"/>
    <x v="0"/>
    <x v="29"/>
    <x v="0"/>
    <x v="0"/>
    <x v="0"/>
    <x v="0"/>
    <x v="0"/>
    <n v="0"/>
    <n v="1"/>
    <n v="0"/>
    <n v="0"/>
    <x v="4"/>
  </r>
  <r>
    <n v="160631"/>
    <x v="1"/>
    <x v="2"/>
    <x v="21"/>
    <x v="0"/>
    <x v="1"/>
    <x v="1"/>
    <x v="0"/>
    <x v="0"/>
    <n v="0"/>
    <n v="0"/>
    <n v="0"/>
    <n v="1"/>
    <x v="2"/>
  </r>
  <r>
    <n v="160597"/>
    <x v="0"/>
    <x v="2"/>
    <x v="37"/>
    <x v="0"/>
    <x v="1"/>
    <x v="1"/>
    <x v="0"/>
    <x v="0"/>
    <n v="0"/>
    <n v="1"/>
    <n v="0"/>
    <n v="0"/>
    <x v="5"/>
  </r>
  <r>
    <n v="160585"/>
    <x v="1"/>
    <x v="2"/>
    <x v="23"/>
    <x v="0"/>
    <x v="1"/>
    <x v="1"/>
    <x v="0"/>
    <x v="0"/>
    <n v="0"/>
    <n v="0"/>
    <n v="0"/>
    <n v="1"/>
    <x v="2"/>
  </r>
  <r>
    <n v="160554"/>
    <x v="1"/>
    <x v="0"/>
    <x v="21"/>
    <x v="1"/>
    <x v="0"/>
    <x v="1"/>
    <x v="0"/>
    <x v="0"/>
    <n v="0"/>
    <n v="0"/>
    <n v="0"/>
    <n v="1"/>
    <x v="2"/>
  </r>
  <r>
    <n v="160544"/>
    <x v="1"/>
    <x v="2"/>
    <x v="33"/>
    <x v="0"/>
    <x v="1"/>
    <x v="1"/>
    <x v="0"/>
    <x v="0"/>
    <n v="0"/>
    <n v="1"/>
    <n v="0"/>
    <n v="0"/>
    <x v="2"/>
  </r>
  <r>
    <n v="160544"/>
    <x v="1"/>
    <x v="2"/>
    <x v="33"/>
    <x v="0"/>
    <x v="1"/>
    <x v="1"/>
    <x v="0"/>
    <x v="0"/>
    <n v="0"/>
    <n v="1"/>
    <n v="0"/>
    <n v="0"/>
    <x v="2"/>
  </r>
  <r>
    <n v="160504"/>
    <x v="0"/>
    <x v="2"/>
    <x v="23"/>
    <x v="0"/>
    <x v="0"/>
    <x v="0"/>
    <x v="0"/>
    <x v="0"/>
    <n v="0"/>
    <n v="0"/>
    <n v="0"/>
    <n v="1"/>
    <x v="2"/>
  </r>
  <r>
    <n v="160491"/>
    <x v="0"/>
    <x v="2"/>
    <x v="23"/>
    <x v="0"/>
    <x v="1"/>
    <x v="1"/>
    <x v="0"/>
    <x v="0"/>
    <n v="0"/>
    <n v="0"/>
    <n v="0"/>
    <n v="1"/>
    <x v="3"/>
  </r>
  <r>
    <n v="160482"/>
    <x v="0"/>
    <x v="2"/>
    <x v="38"/>
    <x v="0"/>
    <x v="0"/>
    <x v="0"/>
    <x v="0"/>
    <x v="0"/>
    <n v="0"/>
    <n v="0"/>
    <n v="1"/>
    <n v="0"/>
    <x v="0"/>
  </r>
  <r>
    <n v="160474"/>
    <x v="0"/>
    <x v="2"/>
    <x v="27"/>
    <x v="0"/>
    <x v="0"/>
    <x v="0"/>
    <x v="0"/>
    <x v="0"/>
    <n v="0"/>
    <n v="1"/>
    <n v="0"/>
    <n v="0"/>
    <x v="2"/>
  </r>
  <r>
    <n v="160474"/>
    <x v="0"/>
    <x v="2"/>
    <x v="27"/>
    <x v="0"/>
    <x v="0"/>
    <x v="0"/>
    <x v="0"/>
    <x v="0"/>
    <n v="0"/>
    <n v="1"/>
    <n v="0"/>
    <n v="0"/>
    <x v="4"/>
  </r>
  <r>
    <n v="160432"/>
    <x v="0"/>
    <x v="2"/>
    <x v="16"/>
    <x v="0"/>
    <x v="1"/>
    <x v="1"/>
    <x v="0"/>
    <x v="0"/>
    <n v="0"/>
    <n v="0"/>
    <n v="1"/>
    <n v="0"/>
    <x v="5"/>
  </r>
  <r>
    <n v="160230"/>
    <x v="0"/>
    <x v="2"/>
    <x v="24"/>
    <x v="0"/>
    <x v="0"/>
    <x v="0"/>
    <x v="0"/>
    <x v="0"/>
    <n v="0"/>
    <n v="1"/>
    <n v="0"/>
    <n v="0"/>
    <x v="1"/>
  </r>
  <r>
    <n v="160208"/>
    <x v="1"/>
    <x v="2"/>
    <x v="16"/>
    <x v="0"/>
    <x v="0"/>
    <x v="1"/>
    <x v="0"/>
    <x v="1"/>
    <n v="0"/>
    <n v="1"/>
    <n v="0"/>
    <n v="0"/>
    <x v="4"/>
  </r>
  <r>
    <n v="160200"/>
    <x v="0"/>
    <x v="2"/>
    <x v="20"/>
    <x v="0"/>
    <x v="0"/>
    <x v="0"/>
    <x v="0"/>
    <x v="0"/>
    <n v="0"/>
    <n v="0"/>
    <n v="0"/>
    <n v="1"/>
    <x v="5"/>
  </r>
  <r>
    <n v="160199"/>
    <x v="1"/>
    <x v="1"/>
    <x v="34"/>
    <x v="0"/>
    <x v="0"/>
    <x v="0"/>
    <x v="0"/>
    <x v="0"/>
    <n v="0"/>
    <n v="1"/>
    <n v="0"/>
    <n v="0"/>
    <x v="3"/>
  </r>
  <r>
    <n v="160161"/>
    <x v="0"/>
    <x v="2"/>
    <x v="40"/>
    <x v="1"/>
    <x v="0"/>
    <x v="1"/>
    <x v="0"/>
    <x v="0"/>
    <n v="0"/>
    <n v="0"/>
    <n v="0"/>
    <n v="0"/>
    <x v="4"/>
  </r>
  <r>
    <n v="160152"/>
    <x v="0"/>
    <x v="2"/>
    <x v="27"/>
    <x v="0"/>
    <x v="0"/>
    <x v="0"/>
    <x v="0"/>
    <x v="0"/>
    <n v="0"/>
    <n v="1"/>
    <n v="0"/>
    <n v="0"/>
    <x v="3"/>
  </r>
  <r>
    <n v="160093"/>
    <x v="0"/>
    <x v="2"/>
    <x v="2"/>
    <x v="0"/>
    <x v="1"/>
    <x v="1"/>
    <x v="0"/>
    <x v="0"/>
    <n v="0"/>
    <n v="1"/>
    <n v="0"/>
    <n v="0"/>
    <x v="3"/>
  </r>
  <r>
    <n v="160033"/>
    <x v="0"/>
    <x v="2"/>
    <x v="14"/>
    <x v="0"/>
    <x v="0"/>
    <x v="1"/>
    <x v="1"/>
    <x v="0"/>
    <n v="0"/>
    <n v="0"/>
    <n v="1"/>
    <n v="0"/>
    <x v="4"/>
  </r>
  <r>
    <n v="160000"/>
    <x v="0"/>
    <x v="2"/>
    <x v="38"/>
    <x v="0"/>
    <x v="0"/>
    <x v="0"/>
    <x v="0"/>
    <x v="0"/>
    <n v="0"/>
    <n v="0"/>
    <n v="0"/>
    <n v="1"/>
    <x v="2"/>
  </r>
  <r>
    <n v="159973"/>
    <x v="0"/>
    <x v="0"/>
    <x v="35"/>
    <x v="0"/>
    <x v="1"/>
    <x v="1"/>
    <x v="0"/>
    <x v="0"/>
    <n v="0"/>
    <n v="0"/>
    <n v="0"/>
    <n v="1"/>
    <x v="2"/>
  </r>
  <r>
    <n v="159925"/>
    <x v="0"/>
    <x v="2"/>
    <x v="47"/>
    <x v="0"/>
    <x v="0"/>
    <x v="1"/>
    <x v="1"/>
    <x v="0"/>
    <n v="0"/>
    <n v="1"/>
    <n v="0"/>
    <n v="0"/>
    <x v="3"/>
  </r>
  <r>
    <n v="159892"/>
    <x v="0"/>
    <x v="2"/>
    <x v="1"/>
    <x v="0"/>
    <x v="1"/>
    <x v="1"/>
    <x v="0"/>
    <x v="0"/>
    <n v="0"/>
    <n v="0"/>
    <n v="0"/>
    <n v="1"/>
    <x v="0"/>
  </r>
  <r>
    <n v="159868"/>
    <x v="0"/>
    <x v="2"/>
    <x v="35"/>
    <x v="0"/>
    <x v="0"/>
    <x v="1"/>
    <x v="1"/>
    <x v="0"/>
    <n v="0"/>
    <n v="1"/>
    <n v="0"/>
    <n v="0"/>
    <x v="1"/>
  </r>
  <r>
    <n v="159821"/>
    <x v="0"/>
    <x v="2"/>
    <x v="47"/>
    <x v="0"/>
    <x v="1"/>
    <x v="1"/>
    <x v="0"/>
    <x v="0"/>
    <n v="0"/>
    <n v="0"/>
    <n v="0"/>
    <n v="1"/>
    <x v="3"/>
  </r>
  <r>
    <n v="159809"/>
    <x v="0"/>
    <x v="1"/>
    <x v="38"/>
    <x v="0"/>
    <x v="1"/>
    <x v="1"/>
    <x v="0"/>
    <x v="0"/>
    <n v="0"/>
    <n v="1"/>
    <n v="0"/>
    <n v="0"/>
    <x v="3"/>
  </r>
  <r>
    <n v="159754"/>
    <x v="0"/>
    <x v="2"/>
    <x v="40"/>
    <x v="0"/>
    <x v="1"/>
    <x v="1"/>
    <x v="0"/>
    <x v="0"/>
    <n v="0"/>
    <n v="1"/>
    <n v="0"/>
    <n v="0"/>
    <x v="0"/>
  </r>
  <r>
    <n v="159686"/>
    <x v="0"/>
    <x v="2"/>
    <x v="40"/>
    <x v="0"/>
    <x v="0"/>
    <x v="0"/>
    <x v="0"/>
    <x v="0"/>
    <n v="0"/>
    <n v="1"/>
    <n v="0"/>
    <n v="0"/>
    <x v="3"/>
  </r>
  <r>
    <n v="159666"/>
    <x v="1"/>
    <x v="2"/>
    <x v="35"/>
    <x v="0"/>
    <x v="1"/>
    <x v="1"/>
    <x v="0"/>
    <x v="0"/>
    <n v="0"/>
    <n v="1"/>
    <n v="0"/>
    <n v="0"/>
    <x v="3"/>
  </r>
  <r>
    <n v="159601"/>
    <x v="0"/>
    <x v="2"/>
    <x v="3"/>
    <x v="1"/>
    <x v="0"/>
    <x v="1"/>
    <x v="0"/>
    <x v="0"/>
    <n v="0"/>
    <n v="0"/>
    <n v="0"/>
    <n v="0"/>
    <x v="5"/>
  </r>
  <r>
    <n v="159594"/>
    <x v="0"/>
    <x v="2"/>
    <x v="40"/>
    <x v="0"/>
    <x v="1"/>
    <x v="1"/>
    <x v="0"/>
    <x v="0"/>
    <n v="0"/>
    <n v="1"/>
    <n v="0"/>
    <n v="0"/>
    <x v="3"/>
  </r>
  <r>
    <n v="159535"/>
    <x v="2"/>
    <x v="0"/>
    <x v="35"/>
    <x v="0"/>
    <x v="1"/>
    <x v="1"/>
    <x v="0"/>
    <x v="0"/>
    <n v="0"/>
    <n v="1"/>
    <n v="0"/>
    <n v="0"/>
    <x v="3"/>
  </r>
  <r>
    <n v="159481"/>
    <x v="0"/>
    <x v="2"/>
    <x v="21"/>
    <x v="0"/>
    <x v="0"/>
    <x v="1"/>
    <x v="1"/>
    <x v="0"/>
    <n v="0"/>
    <n v="1"/>
    <n v="0"/>
    <n v="0"/>
    <x v="3"/>
  </r>
  <r>
    <n v="159462"/>
    <x v="0"/>
    <x v="2"/>
    <x v="46"/>
    <x v="0"/>
    <x v="1"/>
    <x v="1"/>
    <x v="0"/>
    <x v="0"/>
    <n v="0"/>
    <n v="1"/>
    <n v="0"/>
    <n v="0"/>
    <x v="1"/>
  </r>
  <r>
    <n v="159432"/>
    <x v="0"/>
    <x v="2"/>
    <x v="36"/>
    <x v="1"/>
    <x v="0"/>
    <x v="1"/>
    <x v="0"/>
    <x v="0"/>
    <n v="0"/>
    <n v="0"/>
    <n v="1"/>
    <n v="0"/>
    <x v="1"/>
  </r>
  <r>
    <n v="159412"/>
    <x v="0"/>
    <x v="0"/>
    <x v="11"/>
    <x v="0"/>
    <x v="1"/>
    <x v="1"/>
    <x v="0"/>
    <x v="0"/>
    <n v="0"/>
    <n v="0"/>
    <n v="1"/>
    <n v="0"/>
    <x v="5"/>
  </r>
  <r>
    <n v="159385"/>
    <x v="1"/>
    <x v="2"/>
    <x v="11"/>
    <x v="0"/>
    <x v="0"/>
    <x v="1"/>
    <x v="1"/>
    <x v="0"/>
    <n v="0"/>
    <n v="0"/>
    <n v="1"/>
    <n v="0"/>
    <x v="0"/>
  </r>
  <r>
    <n v="159354"/>
    <x v="1"/>
    <x v="2"/>
    <x v="39"/>
    <x v="1"/>
    <x v="0"/>
    <x v="1"/>
    <x v="0"/>
    <x v="0"/>
    <n v="0"/>
    <n v="0"/>
    <n v="1"/>
    <n v="0"/>
    <x v="0"/>
  </r>
  <r>
    <n v="159354"/>
    <x v="0"/>
    <x v="1"/>
    <x v="13"/>
    <x v="0"/>
    <x v="1"/>
    <x v="1"/>
    <x v="0"/>
    <x v="0"/>
    <n v="0"/>
    <n v="0"/>
    <n v="1"/>
    <n v="0"/>
    <x v="2"/>
  </r>
  <r>
    <n v="159304"/>
    <x v="0"/>
    <x v="2"/>
    <x v="37"/>
    <x v="0"/>
    <x v="1"/>
    <x v="1"/>
    <x v="0"/>
    <x v="0"/>
    <n v="0"/>
    <n v="0"/>
    <n v="0"/>
    <n v="1"/>
    <x v="4"/>
  </r>
  <r>
    <n v="159292"/>
    <x v="0"/>
    <x v="2"/>
    <x v="46"/>
    <x v="0"/>
    <x v="0"/>
    <x v="1"/>
    <x v="1"/>
    <x v="0"/>
    <n v="0"/>
    <n v="0"/>
    <n v="0"/>
    <n v="1"/>
    <x v="3"/>
  </r>
  <r>
    <n v="159292"/>
    <x v="0"/>
    <x v="2"/>
    <x v="46"/>
    <x v="0"/>
    <x v="0"/>
    <x v="1"/>
    <x v="1"/>
    <x v="0"/>
    <n v="0"/>
    <n v="0"/>
    <n v="0"/>
    <n v="1"/>
    <x v="2"/>
  </r>
  <r>
    <n v="159247"/>
    <x v="0"/>
    <x v="1"/>
    <x v="36"/>
    <x v="0"/>
    <x v="0"/>
    <x v="0"/>
    <x v="0"/>
    <x v="0"/>
    <n v="0"/>
    <n v="0"/>
    <n v="1"/>
    <n v="0"/>
    <x v="1"/>
  </r>
  <r>
    <n v="159235"/>
    <x v="1"/>
    <x v="0"/>
    <x v="50"/>
    <x v="0"/>
    <x v="0"/>
    <x v="0"/>
    <x v="0"/>
    <x v="0"/>
    <n v="0"/>
    <n v="0"/>
    <n v="1"/>
    <n v="0"/>
    <x v="3"/>
  </r>
  <r>
    <n v="159184"/>
    <x v="0"/>
    <x v="2"/>
    <x v="33"/>
    <x v="0"/>
    <x v="0"/>
    <x v="1"/>
    <x v="0"/>
    <x v="1"/>
    <n v="0"/>
    <n v="0"/>
    <n v="0"/>
    <n v="0"/>
    <x v="4"/>
  </r>
  <r>
    <n v="159111"/>
    <x v="0"/>
    <x v="0"/>
    <x v="14"/>
    <x v="0"/>
    <x v="1"/>
    <x v="1"/>
    <x v="0"/>
    <x v="0"/>
    <n v="0"/>
    <n v="1"/>
    <n v="0"/>
    <n v="0"/>
    <x v="5"/>
  </r>
  <r>
    <n v="159062"/>
    <x v="2"/>
    <x v="2"/>
    <x v="50"/>
    <x v="0"/>
    <x v="1"/>
    <x v="1"/>
    <x v="0"/>
    <x v="0"/>
    <n v="0"/>
    <n v="0"/>
    <n v="0"/>
    <n v="1"/>
    <x v="4"/>
  </r>
  <r>
    <n v="159060"/>
    <x v="1"/>
    <x v="0"/>
    <x v="32"/>
    <x v="0"/>
    <x v="1"/>
    <x v="1"/>
    <x v="0"/>
    <x v="0"/>
    <n v="0"/>
    <n v="0"/>
    <n v="0"/>
    <n v="0"/>
    <x v="4"/>
  </r>
  <r>
    <n v="159052"/>
    <x v="0"/>
    <x v="2"/>
    <x v="31"/>
    <x v="1"/>
    <x v="0"/>
    <x v="1"/>
    <x v="0"/>
    <x v="0"/>
    <n v="0"/>
    <n v="0"/>
    <n v="0"/>
    <n v="0"/>
    <x v="5"/>
  </r>
  <r>
    <n v="159041"/>
    <x v="1"/>
    <x v="2"/>
    <x v="16"/>
    <x v="0"/>
    <x v="1"/>
    <x v="1"/>
    <x v="0"/>
    <x v="0"/>
    <n v="0"/>
    <n v="1"/>
    <n v="0"/>
    <n v="0"/>
    <x v="3"/>
  </r>
  <r>
    <n v="158917"/>
    <x v="1"/>
    <x v="1"/>
    <x v="10"/>
    <x v="0"/>
    <x v="0"/>
    <x v="1"/>
    <x v="1"/>
    <x v="0"/>
    <n v="0"/>
    <n v="1"/>
    <n v="0"/>
    <n v="0"/>
    <x v="3"/>
  </r>
  <r>
    <n v="158821"/>
    <x v="0"/>
    <x v="2"/>
    <x v="24"/>
    <x v="0"/>
    <x v="0"/>
    <x v="1"/>
    <x v="1"/>
    <x v="0"/>
    <n v="0"/>
    <n v="0"/>
    <n v="0"/>
    <n v="0"/>
    <x v="5"/>
  </r>
  <r>
    <n v="158710"/>
    <x v="0"/>
    <x v="2"/>
    <x v="1"/>
    <x v="1"/>
    <x v="0"/>
    <x v="1"/>
    <x v="0"/>
    <x v="0"/>
    <n v="0"/>
    <n v="1"/>
    <n v="0"/>
    <n v="0"/>
    <x v="3"/>
  </r>
  <r>
    <n v="158692"/>
    <x v="0"/>
    <x v="2"/>
    <x v="40"/>
    <x v="0"/>
    <x v="1"/>
    <x v="1"/>
    <x v="0"/>
    <x v="0"/>
    <n v="0"/>
    <n v="1"/>
    <n v="0"/>
    <n v="0"/>
    <x v="3"/>
  </r>
  <r>
    <n v="158684"/>
    <x v="0"/>
    <x v="0"/>
    <x v="25"/>
    <x v="0"/>
    <x v="0"/>
    <x v="0"/>
    <x v="0"/>
    <x v="0"/>
    <n v="0"/>
    <n v="1"/>
    <n v="0"/>
    <n v="0"/>
    <x v="3"/>
  </r>
  <r>
    <n v="158656"/>
    <x v="0"/>
    <x v="2"/>
    <x v="24"/>
    <x v="0"/>
    <x v="0"/>
    <x v="1"/>
    <x v="1"/>
    <x v="0"/>
    <n v="0"/>
    <n v="0"/>
    <n v="1"/>
    <n v="0"/>
    <x v="0"/>
  </r>
  <r>
    <n v="158646"/>
    <x v="0"/>
    <x v="2"/>
    <x v="36"/>
    <x v="0"/>
    <x v="1"/>
    <x v="1"/>
    <x v="0"/>
    <x v="0"/>
    <n v="0"/>
    <n v="0"/>
    <n v="1"/>
    <n v="0"/>
    <x v="2"/>
  </r>
  <r>
    <n v="158646"/>
    <x v="0"/>
    <x v="2"/>
    <x v="36"/>
    <x v="0"/>
    <x v="1"/>
    <x v="1"/>
    <x v="0"/>
    <x v="0"/>
    <n v="0"/>
    <n v="0"/>
    <n v="1"/>
    <n v="0"/>
    <x v="1"/>
  </r>
  <r>
    <n v="158607"/>
    <x v="0"/>
    <x v="2"/>
    <x v="49"/>
    <x v="0"/>
    <x v="1"/>
    <x v="1"/>
    <x v="0"/>
    <x v="0"/>
    <n v="0"/>
    <n v="0"/>
    <n v="0"/>
    <n v="1"/>
    <x v="4"/>
  </r>
  <r>
    <n v="158597"/>
    <x v="1"/>
    <x v="2"/>
    <x v="38"/>
    <x v="0"/>
    <x v="1"/>
    <x v="1"/>
    <x v="0"/>
    <x v="0"/>
    <n v="0"/>
    <n v="1"/>
    <n v="0"/>
    <n v="0"/>
    <x v="0"/>
  </r>
  <r>
    <n v="158582"/>
    <x v="0"/>
    <x v="2"/>
    <x v="41"/>
    <x v="0"/>
    <x v="0"/>
    <x v="1"/>
    <x v="1"/>
    <x v="0"/>
    <n v="0"/>
    <n v="0"/>
    <n v="0"/>
    <n v="0"/>
    <x v="3"/>
  </r>
  <r>
    <n v="158554"/>
    <x v="1"/>
    <x v="2"/>
    <x v="42"/>
    <x v="0"/>
    <x v="0"/>
    <x v="1"/>
    <x v="1"/>
    <x v="0"/>
    <n v="0"/>
    <n v="1"/>
    <n v="0"/>
    <n v="0"/>
    <x v="2"/>
  </r>
  <r>
    <n v="158554"/>
    <x v="1"/>
    <x v="2"/>
    <x v="42"/>
    <x v="0"/>
    <x v="0"/>
    <x v="1"/>
    <x v="1"/>
    <x v="0"/>
    <n v="0"/>
    <n v="1"/>
    <n v="0"/>
    <n v="0"/>
    <x v="3"/>
  </r>
  <r>
    <n v="158512"/>
    <x v="0"/>
    <x v="2"/>
    <x v="37"/>
    <x v="0"/>
    <x v="1"/>
    <x v="1"/>
    <x v="0"/>
    <x v="0"/>
    <n v="0"/>
    <n v="1"/>
    <n v="0"/>
    <n v="0"/>
    <x v="5"/>
  </r>
  <r>
    <n v="158494"/>
    <x v="0"/>
    <x v="2"/>
    <x v="2"/>
    <x v="0"/>
    <x v="1"/>
    <x v="1"/>
    <x v="0"/>
    <x v="0"/>
    <n v="0"/>
    <n v="0"/>
    <n v="1"/>
    <n v="0"/>
    <x v="2"/>
  </r>
  <r>
    <n v="158482"/>
    <x v="0"/>
    <x v="2"/>
    <x v="47"/>
    <x v="0"/>
    <x v="1"/>
    <x v="1"/>
    <x v="0"/>
    <x v="0"/>
    <n v="0"/>
    <n v="0"/>
    <n v="0"/>
    <n v="1"/>
    <x v="2"/>
  </r>
  <r>
    <n v="158424"/>
    <x v="0"/>
    <x v="2"/>
    <x v="36"/>
    <x v="0"/>
    <x v="0"/>
    <x v="0"/>
    <x v="0"/>
    <x v="0"/>
    <n v="0"/>
    <n v="1"/>
    <n v="0"/>
    <n v="0"/>
    <x v="2"/>
  </r>
  <r>
    <n v="158401"/>
    <x v="0"/>
    <x v="2"/>
    <x v="5"/>
    <x v="1"/>
    <x v="0"/>
    <x v="1"/>
    <x v="0"/>
    <x v="0"/>
    <n v="0"/>
    <n v="1"/>
    <n v="0"/>
    <n v="0"/>
    <x v="3"/>
  </r>
  <r>
    <n v="158398"/>
    <x v="0"/>
    <x v="0"/>
    <x v="13"/>
    <x v="0"/>
    <x v="0"/>
    <x v="1"/>
    <x v="1"/>
    <x v="0"/>
    <n v="0"/>
    <n v="1"/>
    <n v="0"/>
    <n v="0"/>
    <x v="4"/>
  </r>
  <r>
    <n v="158350"/>
    <x v="0"/>
    <x v="2"/>
    <x v="23"/>
    <x v="0"/>
    <x v="0"/>
    <x v="0"/>
    <x v="0"/>
    <x v="0"/>
    <n v="0"/>
    <n v="1"/>
    <n v="0"/>
    <n v="0"/>
    <x v="0"/>
  </r>
  <r>
    <n v="158330"/>
    <x v="0"/>
    <x v="2"/>
    <x v="21"/>
    <x v="0"/>
    <x v="0"/>
    <x v="1"/>
    <x v="0"/>
    <x v="1"/>
    <n v="0"/>
    <n v="1"/>
    <n v="0"/>
    <n v="0"/>
    <x v="2"/>
  </r>
  <r>
    <n v="158330"/>
    <x v="0"/>
    <x v="2"/>
    <x v="21"/>
    <x v="0"/>
    <x v="0"/>
    <x v="1"/>
    <x v="0"/>
    <x v="1"/>
    <n v="0"/>
    <n v="1"/>
    <n v="0"/>
    <n v="0"/>
    <x v="0"/>
  </r>
  <r>
    <n v="158308"/>
    <x v="0"/>
    <x v="2"/>
    <x v="37"/>
    <x v="0"/>
    <x v="0"/>
    <x v="0"/>
    <x v="0"/>
    <x v="0"/>
    <n v="0"/>
    <n v="0"/>
    <n v="1"/>
    <n v="0"/>
    <x v="3"/>
  </r>
  <r>
    <n v="158293"/>
    <x v="1"/>
    <x v="0"/>
    <x v="25"/>
    <x v="0"/>
    <x v="1"/>
    <x v="1"/>
    <x v="0"/>
    <x v="0"/>
    <n v="0"/>
    <n v="0"/>
    <n v="0"/>
    <n v="1"/>
    <x v="1"/>
  </r>
  <r>
    <n v="158275"/>
    <x v="1"/>
    <x v="2"/>
    <x v="47"/>
    <x v="0"/>
    <x v="0"/>
    <x v="1"/>
    <x v="0"/>
    <x v="1"/>
    <n v="0"/>
    <n v="1"/>
    <n v="0"/>
    <n v="0"/>
    <x v="3"/>
  </r>
  <r>
    <n v="158217"/>
    <x v="2"/>
    <x v="2"/>
    <x v="11"/>
    <x v="0"/>
    <x v="0"/>
    <x v="0"/>
    <x v="0"/>
    <x v="0"/>
    <n v="0"/>
    <n v="0"/>
    <n v="1"/>
    <n v="0"/>
    <x v="0"/>
  </r>
  <r>
    <n v="158138"/>
    <x v="0"/>
    <x v="0"/>
    <x v="48"/>
    <x v="0"/>
    <x v="0"/>
    <x v="0"/>
    <x v="0"/>
    <x v="0"/>
    <n v="0"/>
    <n v="1"/>
    <n v="0"/>
    <n v="0"/>
    <x v="0"/>
  </r>
  <r>
    <n v="158116"/>
    <x v="0"/>
    <x v="2"/>
    <x v="24"/>
    <x v="0"/>
    <x v="1"/>
    <x v="1"/>
    <x v="0"/>
    <x v="0"/>
    <n v="0"/>
    <n v="1"/>
    <n v="0"/>
    <n v="0"/>
    <x v="2"/>
  </r>
  <r>
    <n v="158113"/>
    <x v="0"/>
    <x v="2"/>
    <x v="31"/>
    <x v="0"/>
    <x v="1"/>
    <x v="1"/>
    <x v="0"/>
    <x v="0"/>
    <n v="0"/>
    <n v="1"/>
    <n v="0"/>
    <n v="0"/>
    <x v="5"/>
  </r>
  <r>
    <n v="158086"/>
    <x v="0"/>
    <x v="2"/>
    <x v="10"/>
    <x v="1"/>
    <x v="0"/>
    <x v="1"/>
    <x v="0"/>
    <x v="0"/>
    <n v="0"/>
    <n v="0"/>
    <n v="0"/>
    <n v="1"/>
    <x v="3"/>
  </r>
  <r>
    <n v="158025"/>
    <x v="0"/>
    <x v="2"/>
    <x v="27"/>
    <x v="0"/>
    <x v="1"/>
    <x v="1"/>
    <x v="0"/>
    <x v="0"/>
    <n v="0"/>
    <n v="1"/>
    <n v="0"/>
    <n v="0"/>
    <x v="4"/>
  </r>
  <r>
    <n v="157967"/>
    <x v="0"/>
    <x v="2"/>
    <x v="36"/>
    <x v="0"/>
    <x v="0"/>
    <x v="0"/>
    <x v="0"/>
    <x v="0"/>
    <n v="0"/>
    <n v="1"/>
    <n v="0"/>
    <n v="0"/>
    <x v="1"/>
  </r>
  <r>
    <n v="157959"/>
    <x v="0"/>
    <x v="2"/>
    <x v="47"/>
    <x v="0"/>
    <x v="0"/>
    <x v="0"/>
    <x v="0"/>
    <x v="0"/>
    <n v="0"/>
    <n v="1"/>
    <n v="0"/>
    <n v="0"/>
    <x v="2"/>
  </r>
  <r>
    <n v="157957"/>
    <x v="0"/>
    <x v="2"/>
    <x v="31"/>
    <x v="0"/>
    <x v="0"/>
    <x v="1"/>
    <x v="1"/>
    <x v="0"/>
    <n v="0"/>
    <n v="1"/>
    <n v="0"/>
    <n v="0"/>
    <x v="3"/>
  </r>
  <r>
    <n v="157954"/>
    <x v="1"/>
    <x v="2"/>
    <x v="3"/>
    <x v="0"/>
    <x v="0"/>
    <x v="1"/>
    <x v="1"/>
    <x v="0"/>
    <n v="0"/>
    <n v="0"/>
    <n v="1"/>
    <n v="0"/>
    <x v="5"/>
  </r>
  <r>
    <n v="157937"/>
    <x v="0"/>
    <x v="2"/>
    <x v="41"/>
    <x v="0"/>
    <x v="1"/>
    <x v="1"/>
    <x v="0"/>
    <x v="0"/>
    <n v="0"/>
    <n v="0"/>
    <n v="0"/>
    <n v="0"/>
    <x v="3"/>
  </r>
  <r>
    <n v="157912"/>
    <x v="0"/>
    <x v="2"/>
    <x v="40"/>
    <x v="1"/>
    <x v="0"/>
    <x v="1"/>
    <x v="0"/>
    <x v="0"/>
    <n v="0"/>
    <n v="0"/>
    <n v="0"/>
    <n v="1"/>
    <x v="4"/>
  </r>
  <r>
    <n v="157906"/>
    <x v="0"/>
    <x v="2"/>
    <x v="16"/>
    <x v="0"/>
    <x v="0"/>
    <x v="1"/>
    <x v="1"/>
    <x v="0"/>
    <n v="0"/>
    <n v="0"/>
    <n v="0"/>
    <n v="1"/>
    <x v="5"/>
  </r>
  <r>
    <n v="157867"/>
    <x v="1"/>
    <x v="0"/>
    <x v="34"/>
    <x v="0"/>
    <x v="0"/>
    <x v="1"/>
    <x v="1"/>
    <x v="0"/>
    <n v="0"/>
    <n v="1"/>
    <n v="0"/>
    <n v="0"/>
    <x v="1"/>
  </r>
  <r>
    <n v="157811"/>
    <x v="0"/>
    <x v="2"/>
    <x v="30"/>
    <x v="0"/>
    <x v="0"/>
    <x v="1"/>
    <x v="1"/>
    <x v="0"/>
    <n v="0"/>
    <n v="1"/>
    <n v="0"/>
    <n v="0"/>
    <x v="5"/>
  </r>
  <r>
    <n v="157744"/>
    <x v="0"/>
    <x v="2"/>
    <x v="14"/>
    <x v="0"/>
    <x v="1"/>
    <x v="1"/>
    <x v="0"/>
    <x v="0"/>
    <n v="0"/>
    <n v="0"/>
    <n v="0"/>
    <n v="1"/>
    <x v="0"/>
  </r>
  <r>
    <n v="157731"/>
    <x v="0"/>
    <x v="2"/>
    <x v="10"/>
    <x v="0"/>
    <x v="0"/>
    <x v="0"/>
    <x v="0"/>
    <x v="0"/>
    <n v="0"/>
    <n v="1"/>
    <n v="0"/>
    <n v="0"/>
    <x v="3"/>
  </r>
  <r>
    <n v="157705"/>
    <x v="0"/>
    <x v="2"/>
    <x v="30"/>
    <x v="0"/>
    <x v="1"/>
    <x v="1"/>
    <x v="0"/>
    <x v="0"/>
    <n v="0"/>
    <n v="0"/>
    <n v="0"/>
    <n v="1"/>
    <x v="1"/>
  </r>
  <r>
    <n v="157642"/>
    <x v="0"/>
    <x v="2"/>
    <x v="1"/>
    <x v="0"/>
    <x v="0"/>
    <x v="0"/>
    <x v="0"/>
    <x v="0"/>
    <n v="0"/>
    <n v="0"/>
    <n v="0"/>
    <n v="1"/>
    <x v="2"/>
  </r>
  <r>
    <n v="157537"/>
    <x v="1"/>
    <x v="0"/>
    <x v="27"/>
    <x v="0"/>
    <x v="0"/>
    <x v="0"/>
    <x v="0"/>
    <x v="0"/>
    <n v="0"/>
    <n v="1"/>
    <n v="0"/>
    <n v="0"/>
    <x v="1"/>
  </r>
  <r>
    <n v="157530"/>
    <x v="0"/>
    <x v="2"/>
    <x v="11"/>
    <x v="1"/>
    <x v="0"/>
    <x v="1"/>
    <x v="0"/>
    <x v="0"/>
    <n v="0"/>
    <n v="0"/>
    <n v="1"/>
    <n v="0"/>
    <x v="2"/>
  </r>
  <r>
    <n v="157513"/>
    <x v="0"/>
    <x v="0"/>
    <x v="53"/>
    <x v="0"/>
    <x v="0"/>
    <x v="1"/>
    <x v="0"/>
    <x v="1"/>
    <n v="0"/>
    <n v="0"/>
    <n v="0"/>
    <n v="1"/>
    <x v="3"/>
  </r>
  <r>
    <n v="157420"/>
    <x v="0"/>
    <x v="2"/>
    <x v="23"/>
    <x v="0"/>
    <x v="0"/>
    <x v="1"/>
    <x v="1"/>
    <x v="0"/>
    <n v="0"/>
    <n v="0"/>
    <n v="1"/>
    <n v="0"/>
    <x v="2"/>
  </r>
  <r>
    <n v="157338"/>
    <x v="0"/>
    <x v="2"/>
    <x v="21"/>
    <x v="0"/>
    <x v="0"/>
    <x v="0"/>
    <x v="0"/>
    <x v="0"/>
    <n v="0"/>
    <n v="1"/>
    <n v="0"/>
    <n v="0"/>
    <x v="5"/>
  </r>
  <r>
    <n v="157333"/>
    <x v="0"/>
    <x v="2"/>
    <x v="14"/>
    <x v="1"/>
    <x v="0"/>
    <x v="1"/>
    <x v="0"/>
    <x v="0"/>
    <n v="0"/>
    <n v="0"/>
    <n v="0"/>
    <n v="1"/>
    <x v="2"/>
  </r>
  <r>
    <n v="157313"/>
    <x v="1"/>
    <x v="3"/>
    <x v="27"/>
    <x v="0"/>
    <x v="1"/>
    <x v="1"/>
    <x v="0"/>
    <x v="0"/>
    <n v="0"/>
    <n v="1"/>
    <n v="0"/>
    <n v="0"/>
    <x v="0"/>
  </r>
  <r>
    <n v="157304"/>
    <x v="0"/>
    <x v="2"/>
    <x v="11"/>
    <x v="0"/>
    <x v="1"/>
    <x v="1"/>
    <x v="0"/>
    <x v="0"/>
    <n v="0"/>
    <n v="1"/>
    <n v="0"/>
    <n v="0"/>
    <x v="5"/>
  </r>
  <r>
    <n v="157288"/>
    <x v="0"/>
    <x v="2"/>
    <x v="51"/>
    <x v="0"/>
    <x v="0"/>
    <x v="1"/>
    <x v="1"/>
    <x v="0"/>
    <n v="0"/>
    <n v="0"/>
    <n v="1"/>
    <n v="0"/>
    <x v="2"/>
  </r>
  <r>
    <n v="157247"/>
    <x v="0"/>
    <x v="2"/>
    <x v="39"/>
    <x v="0"/>
    <x v="0"/>
    <x v="1"/>
    <x v="1"/>
    <x v="0"/>
    <n v="0"/>
    <n v="0"/>
    <n v="0"/>
    <n v="0"/>
    <x v="5"/>
  </r>
  <r>
    <n v="157236"/>
    <x v="1"/>
    <x v="2"/>
    <x v="40"/>
    <x v="0"/>
    <x v="1"/>
    <x v="1"/>
    <x v="0"/>
    <x v="0"/>
    <n v="0"/>
    <n v="0"/>
    <n v="0"/>
    <n v="1"/>
    <x v="0"/>
  </r>
  <r>
    <n v="157183"/>
    <x v="1"/>
    <x v="2"/>
    <x v="30"/>
    <x v="0"/>
    <x v="1"/>
    <x v="1"/>
    <x v="0"/>
    <x v="0"/>
    <n v="0"/>
    <n v="0"/>
    <n v="1"/>
    <n v="0"/>
    <x v="5"/>
  </r>
  <r>
    <n v="157136"/>
    <x v="0"/>
    <x v="0"/>
    <x v="50"/>
    <x v="1"/>
    <x v="0"/>
    <x v="1"/>
    <x v="0"/>
    <x v="0"/>
    <n v="0"/>
    <n v="1"/>
    <n v="0"/>
    <n v="0"/>
    <x v="4"/>
  </r>
  <r>
    <n v="157136"/>
    <x v="1"/>
    <x v="2"/>
    <x v="35"/>
    <x v="0"/>
    <x v="1"/>
    <x v="1"/>
    <x v="0"/>
    <x v="0"/>
    <n v="0"/>
    <n v="0"/>
    <n v="1"/>
    <n v="0"/>
    <x v="5"/>
  </r>
  <r>
    <n v="157113"/>
    <x v="1"/>
    <x v="2"/>
    <x v="34"/>
    <x v="0"/>
    <x v="1"/>
    <x v="1"/>
    <x v="0"/>
    <x v="0"/>
    <n v="0"/>
    <n v="1"/>
    <n v="0"/>
    <n v="0"/>
    <x v="1"/>
  </r>
  <r>
    <n v="157107"/>
    <x v="0"/>
    <x v="2"/>
    <x v="42"/>
    <x v="0"/>
    <x v="0"/>
    <x v="0"/>
    <x v="0"/>
    <x v="0"/>
    <n v="0"/>
    <n v="1"/>
    <n v="0"/>
    <n v="0"/>
    <x v="5"/>
  </r>
  <r>
    <n v="157100"/>
    <x v="0"/>
    <x v="0"/>
    <x v="16"/>
    <x v="0"/>
    <x v="0"/>
    <x v="1"/>
    <x v="1"/>
    <x v="0"/>
    <n v="0"/>
    <n v="1"/>
    <n v="0"/>
    <n v="0"/>
    <x v="2"/>
  </r>
  <r>
    <n v="157100"/>
    <x v="1"/>
    <x v="0"/>
    <x v="9"/>
    <x v="0"/>
    <x v="0"/>
    <x v="0"/>
    <x v="0"/>
    <x v="0"/>
    <n v="0"/>
    <n v="1"/>
    <n v="0"/>
    <n v="0"/>
    <x v="3"/>
  </r>
  <r>
    <n v="157091"/>
    <x v="0"/>
    <x v="0"/>
    <x v="33"/>
    <x v="0"/>
    <x v="0"/>
    <x v="0"/>
    <x v="0"/>
    <x v="0"/>
    <n v="0"/>
    <n v="1"/>
    <n v="0"/>
    <n v="0"/>
    <x v="1"/>
  </r>
  <r>
    <n v="157091"/>
    <x v="0"/>
    <x v="2"/>
    <x v="35"/>
    <x v="0"/>
    <x v="1"/>
    <x v="1"/>
    <x v="0"/>
    <x v="0"/>
    <n v="0"/>
    <n v="0"/>
    <n v="0"/>
    <n v="1"/>
    <x v="0"/>
  </r>
  <r>
    <n v="157072"/>
    <x v="0"/>
    <x v="2"/>
    <x v="33"/>
    <x v="0"/>
    <x v="1"/>
    <x v="1"/>
    <x v="0"/>
    <x v="0"/>
    <n v="0"/>
    <n v="0"/>
    <n v="0"/>
    <n v="1"/>
    <x v="3"/>
  </r>
  <r>
    <n v="157045"/>
    <x v="0"/>
    <x v="2"/>
    <x v="46"/>
    <x v="0"/>
    <x v="1"/>
    <x v="1"/>
    <x v="0"/>
    <x v="0"/>
    <n v="0"/>
    <n v="1"/>
    <n v="0"/>
    <n v="0"/>
    <x v="4"/>
  </r>
  <r>
    <n v="157036"/>
    <x v="0"/>
    <x v="2"/>
    <x v="21"/>
    <x v="0"/>
    <x v="1"/>
    <x v="1"/>
    <x v="0"/>
    <x v="0"/>
    <n v="0"/>
    <n v="0"/>
    <n v="0"/>
    <n v="0"/>
    <x v="5"/>
  </r>
  <r>
    <n v="156981"/>
    <x v="0"/>
    <x v="0"/>
    <x v="25"/>
    <x v="1"/>
    <x v="0"/>
    <x v="1"/>
    <x v="0"/>
    <x v="0"/>
    <n v="0"/>
    <n v="1"/>
    <n v="0"/>
    <n v="0"/>
    <x v="0"/>
  </r>
  <r>
    <n v="156962"/>
    <x v="2"/>
    <x v="2"/>
    <x v="40"/>
    <x v="0"/>
    <x v="1"/>
    <x v="1"/>
    <x v="0"/>
    <x v="0"/>
    <n v="0"/>
    <n v="0"/>
    <n v="1"/>
    <n v="0"/>
    <x v="0"/>
  </r>
  <r>
    <n v="156962"/>
    <x v="2"/>
    <x v="2"/>
    <x v="40"/>
    <x v="0"/>
    <x v="1"/>
    <x v="1"/>
    <x v="0"/>
    <x v="0"/>
    <n v="0"/>
    <n v="0"/>
    <n v="1"/>
    <n v="0"/>
    <x v="4"/>
  </r>
  <r>
    <n v="156939"/>
    <x v="0"/>
    <x v="2"/>
    <x v="38"/>
    <x v="0"/>
    <x v="1"/>
    <x v="1"/>
    <x v="0"/>
    <x v="0"/>
    <n v="0"/>
    <n v="1"/>
    <n v="0"/>
    <n v="0"/>
    <x v="5"/>
  </r>
  <r>
    <n v="156937"/>
    <x v="1"/>
    <x v="0"/>
    <x v="25"/>
    <x v="0"/>
    <x v="0"/>
    <x v="1"/>
    <x v="1"/>
    <x v="0"/>
    <n v="0"/>
    <n v="0"/>
    <n v="0"/>
    <n v="1"/>
    <x v="5"/>
  </r>
  <r>
    <n v="156850"/>
    <x v="0"/>
    <x v="2"/>
    <x v="23"/>
    <x v="0"/>
    <x v="1"/>
    <x v="1"/>
    <x v="0"/>
    <x v="0"/>
    <n v="0"/>
    <n v="0"/>
    <n v="1"/>
    <n v="0"/>
    <x v="0"/>
  </r>
  <r>
    <n v="156796"/>
    <x v="0"/>
    <x v="2"/>
    <x v="10"/>
    <x v="0"/>
    <x v="1"/>
    <x v="1"/>
    <x v="0"/>
    <x v="0"/>
    <n v="0"/>
    <n v="1"/>
    <n v="0"/>
    <n v="0"/>
    <x v="3"/>
  </r>
  <r>
    <n v="156796"/>
    <x v="0"/>
    <x v="2"/>
    <x v="10"/>
    <x v="0"/>
    <x v="1"/>
    <x v="1"/>
    <x v="0"/>
    <x v="0"/>
    <n v="0"/>
    <n v="1"/>
    <n v="0"/>
    <n v="0"/>
    <x v="2"/>
  </r>
  <r>
    <n v="156775"/>
    <x v="0"/>
    <x v="2"/>
    <x v="27"/>
    <x v="0"/>
    <x v="1"/>
    <x v="1"/>
    <x v="0"/>
    <x v="0"/>
    <n v="0"/>
    <n v="1"/>
    <n v="0"/>
    <n v="0"/>
    <x v="5"/>
  </r>
  <r>
    <n v="156721"/>
    <x v="1"/>
    <x v="2"/>
    <x v="35"/>
    <x v="0"/>
    <x v="1"/>
    <x v="1"/>
    <x v="0"/>
    <x v="0"/>
    <n v="0"/>
    <n v="1"/>
    <n v="0"/>
    <n v="0"/>
    <x v="0"/>
  </r>
  <r>
    <n v="156715"/>
    <x v="0"/>
    <x v="0"/>
    <x v="2"/>
    <x v="0"/>
    <x v="0"/>
    <x v="1"/>
    <x v="1"/>
    <x v="0"/>
    <n v="0"/>
    <n v="1"/>
    <n v="0"/>
    <n v="0"/>
    <x v="4"/>
  </r>
  <r>
    <n v="156628"/>
    <x v="0"/>
    <x v="2"/>
    <x v="3"/>
    <x v="0"/>
    <x v="0"/>
    <x v="0"/>
    <x v="0"/>
    <x v="0"/>
    <n v="0"/>
    <n v="1"/>
    <n v="0"/>
    <n v="0"/>
    <x v="4"/>
  </r>
  <r>
    <n v="156575"/>
    <x v="0"/>
    <x v="1"/>
    <x v="50"/>
    <x v="0"/>
    <x v="0"/>
    <x v="1"/>
    <x v="1"/>
    <x v="0"/>
    <n v="0"/>
    <n v="0"/>
    <n v="0"/>
    <n v="1"/>
    <x v="3"/>
  </r>
  <r>
    <n v="156559"/>
    <x v="0"/>
    <x v="2"/>
    <x v="21"/>
    <x v="0"/>
    <x v="0"/>
    <x v="1"/>
    <x v="1"/>
    <x v="0"/>
    <n v="0"/>
    <n v="0"/>
    <n v="0"/>
    <n v="1"/>
    <x v="4"/>
  </r>
  <r>
    <n v="156551"/>
    <x v="1"/>
    <x v="2"/>
    <x v="46"/>
    <x v="0"/>
    <x v="0"/>
    <x v="1"/>
    <x v="0"/>
    <x v="1"/>
    <n v="0"/>
    <n v="0"/>
    <n v="0"/>
    <n v="1"/>
    <x v="1"/>
  </r>
  <r>
    <n v="156551"/>
    <x v="1"/>
    <x v="2"/>
    <x v="46"/>
    <x v="0"/>
    <x v="0"/>
    <x v="1"/>
    <x v="0"/>
    <x v="1"/>
    <n v="0"/>
    <n v="0"/>
    <n v="0"/>
    <n v="1"/>
    <x v="2"/>
  </r>
  <r>
    <n v="156534"/>
    <x v="0"/>
    <x v="2"/>
    <x v="42"/>
    <x v="0"/>
    <x v="0"/>
    <x v="1"/>
    <x v="1"/>
    <x v="0"/>
    <n v="0"/>
    <n v="1"/>
    <n v="0"/>
    <n v="0"/>
    <x v="5"/>
  </r>
  <r>
    <n v="156386"/>
    <x v="1"/>
    <x v="2"/>
    <x v="25"/>
    <x v="0"/>
    <x v="0"/>
    <x v="1"/>
    <x v="1"/>
    <x v="0"/>
    <n v="0"/>
    <n v="1"/>
    <n v="0"/>
    <n v="0"/>
    <x v="4"/>
  </r>
  <r>
    <n v="156337"/>
    <x v="1"/>
    <x v="2"/>
    <x v="25"/>
    <x v="0"/>
    <x v="1"/>
    <x v="1"/>
    <x v="0"/>
    <x v="0"/>
    <n v="0"/>
    <n v="0"/>
    <n v="0"/>
    <n v="0"/>
    <x v="1"/>
  </r>
  <r>
    <n v="156320"/>
    <x v="0"/>
    <x v="2"/>
    <x v="50"/>
    <x v="0"/>
    <x v="1"/>
    <x v="1"/>
    <x v="0"/>
    <x v="0"/>
    <n v="0"/>
    <n v="0"/>
    <n v="0"/>
    <n v="1"/>
    <x v="4"/>
  </r>
  <r>
    <n v="156253"/>
    <x v="0"/>
    <x v="2"/>
    <x v="51"/>
    <x v="0"/>
    <x v="0"/>
    <x v="1"/>
    <x v="1"/>
    <x v="0"/>
    <n v="0"/>
    <n v="1"/>
    <n v="0"/>
    <n v="0"/>
    <x v="5"/>
  </r>
  <r>
    <n v="156243"/>
    <x v="1"/>
    <x v="1"/>
    <x v="21"/>
    <x v="0"/>
    <x v="0"/>
    <x v="0"/>
    <x v="0"/>
    <x v="0"/>
    <n v="0"/>
    <n v="1"/>
    <n v="0"/>
    <n v="0"/>
    <x v="5"/>
  </r>
  <r>
    <n v="156242"/>
    <x v="0"/>
    <x v="2"/>
    <x v="10"/>
    <x v="0"/>
    <x v="1"/>
    <x v="1"/>
    <x v="0"/>
    <x v="0"/>
    <n v="0"/>
    <n v="0"/>
    <n v="0"/>
    <n v="1"/>
    <x v="4"/>
  </r>
  <r>
    <n v="156223"/>
    <x v="0"/>
    <x v="2"/>
    <x v="20"/>
    <x v="0"/>
    <x v="1"/>
    <x v="1"/>
    <x v="0"/>
    <x v="0"/>
    <n v="0"/>
    <n v="0"/>
    <n v="0"/>
    <n v="1"/>
    <x v="1"/>
  </r>
  <r>
    <n v="156202"/>
    <x v="3"/>
    <x v="2"/>
    <x v="42"/>
    <x v="0"/>
    <x v="0"/>
    <x v="1"/>
    <x v="1"/>
    <x v="0"/>
    <n v="0"/>
    <n v="1"/>
    <n v="0"/>
    <n v="0"/>
    <x v="5"/>
  </r>
  <r>
    <n v="156181"/>
    <x v="0"/>
    <x v="2"/>
    <x v="36"/>
    <x v="0"/>
    <x v="1"/>
    <x v="1"/>
    <x v="0"/>
    <x v="0"/>
    <n v="0"/>
    <n v="1"/>
    <n v="0"/>
    <n v="0"/>
    <x v="2"/>
  </r>
  <r>
    <n v="156129"/>
    <x v="0"/>
    <x v="2"/>
    <x v="13"/>
    <x v="0"/>
    <x v="0"/>
    <x v="1"/>
    <x v="1"/>
    <x v="0"/>
    <n v="0"/>
    <n v="0"/>
    <n v="1"/>
    <n v="0"/>
    <x v="4"/>
  </r>
  <r>
    <n v="156129"/>
    <x v="0"/>
    <x v="2"/>
    <x v="13"/>
    <x v="0"/>
    <x v="0"/>
    <x v="1"/>
    <x v="1"/>
    <x v="0"/>
    <n v="0"/>
    <n v="0"/>
    <n v="1"/>
    <n v="0"/>
    <x v="1"/>
  </r>
  <r>
    <n v="156067"/>
    <x v="0"/>
    <x v="2"/>
    <x v="36"/>
    <x v="0"/>
    <x v="0"/>
    <x v="1"/>
    <x v="1"/>
    <x v="0"/>
    <n v="0"/>
    <n v="0"/>
    <n v="0"/>
    <n v="1"/>
    <x v="4"/>
  </r>
  <r>
    <n v="156046"/>
    <x v="0"/>
    <x v="0"/>
    <x v="40"/>
    <x v="0"/>
    <x v="0"/>
    <x v="1"/>
    <x v="1"/>
    <x v="0"/>
    <n v="0"/>
    <n v="1"/>
    <n v="0"/>
    <n v="0"/>
    <x v="2"/>
  </r>
  <r>
    <n v="155956"/>
    <x v="0"/>
    <x v="0"/>
    <x v="45"/>
    <x v="0"/>
    <x v="1"/>
    <x v="1"/>
    <x v="0"/>
    <x v="0"/>
    <n v="0"/>
    <n v="1"/>
    <n v="0"/>
    <n v="0"/>
    <x v="3"/>
  </r>
  <r>
    <n v="155954"/>
    <x v="0"/>
    <x v="2"/>
    <x v="42"/>
    <x v="0"/>
    <x v="1"/>
    <x v="1"/>
    <x v="0"/>
    <x v="0"/>
    <n v="0"/>
    <n v="0"/>
    <n v="0"/>
    <n v="1"/>
    <x v="0"/>
  </r>
  <r>
    <n v="155951"/>
    <x v="0"/>
    <x v="2"/>
    <x v="39"/>
    <x v="0"/>
    <x v="0"/>
    <x v="1"/>
    <x v="1"/>
    <x v="0"/>
    <n v="0"/>
    <n v="0"/>
    <n v="1"/>
    <n v="0"/>
    <x v="5"/>
  </r>
  <r>
    <n v="155914"/>
    <x v="0"/>
    <x v="2"/>
    <x v="21"/>
    <x v="0"/>
    <x v="0"/>
    <x v="1"/>
    <x v="1"/>
    <x v="0"/>
    <n v="0"/>
    <n v="1"/>
    <n v="0"/>
    <n v="0"/>
    <x v="4"/>
  </r>
  <r>
    <n v="155842"/>
    <x v="0"/>
    <x v="2"/>
    <x v="3"/>
    <x v="0"/>
    <x v="1"/>
    <x v="1"/>
    <x v="0"/>
    <x v="0"/>
    <n v="0"/>
    <n v="0"/>
    <n v="1"/>
    <n v="0"/>
    <x v="1"/>
  </r>
  <r>
    <n v="155801"/>
    <x v="1"/>
    <x v="2"/>
    <x v="21"/>
    <x v="0"/>
    <x v="0"/>
    <x v="0"/>
    <x v="0"/>
    <x v="0"/>
    <n v="0"/>
    <n v="1"/>
    <n v="0"/>
    <n v="0"/>
    <x v="4"/>
  </r>
  <r>
    <n v="155761"/>
    <x v="0"/>
    <x v="2"/>
    <x v="37"/>
    <x v="0"/>
    <x v="0"/>
    <x v="1"/>
    <x v="1"/>
    <x v="0"/>
    <n v="0"/>
    <n v="1"/>
    <n v="0"/>
    <n v="0"/>
    <x v="1"/>
  </r>
  <r>
    <n v="155759"/>
    <x v="0"/>
    <x v="2"/>
    <x v="36"/>
    <x v="0"/>
    <x v="1"/>
    <x v="1"/>
    <x v="0"/>
    <x v="0"/>
    <n v="0"/>
    <n v="1"/>
    <n v="0"/>
    <n v="0"/>
    <x v="4"/>
  </r>
  <r>
    <n v="155707"/>
    <x v="0"/>
    <x v="2"/>
    <x v="13"/>
    <x v="0"/>
    <x v="1"/>
    <x v="1"/>
    <x v="0"/>
    <x v="0"/>
    <n v="0"/>
    <n v="0"/>
    <n v="0"/>
    <n v="1"/>
    <x v="0"/>
  </r>
  <r>
    <n v="155686"/>
    <x v="0"/>
    <x v="2"/>
    <x v="30"/>
    <x v="1"/>
    <x v="0"/>
    <x v="1"/>
    <x v="0"/>
    <x v="0"/>
    <n v="0"/>
    <n v="1"/>
    <n v="0"/>
    <n v="0"/>
    <x v="0"/>
  </r>
  <r>
    <n v="155635"/>
    <x v="0"/>
    <x v="2"/>
    <x v="23"/>
    <x v="1"/>
    <x v="0"/>
    <x v="1"/>
    <x v="0"/>
    <x v="0"/>
    <n v="0"/>
    <n v="1"/>
    <n v="0"/>
    <n v="0"/>
    <x v="0"/>
  </r>
  <r>
    <n v="155614"/>
    <x v="0"/>
    <x v="0"/>
    <x v="45"/>
    <x v="1"/>
    <x v="0"/>
    <x v="1"/>
    <x v="0"/>
    <x v="0"/>
    <n v="0"/>
    <n v="0"/>
    <n v="0"/>
    <n v="1"/>
    <x v="4"/>
  </r>
  <r>
    <n v="155593"/>
    <x v="0"/>
    <x v="2"/>
    <x v="16"/>
    <x v="0"/>
    <x v="0"/>
    <x v="1"/>
    <x v="1"/>
    <x v="0"/>
    <n v="0"/>
    <n v="1"/>
    <n v="0"/>
    <n v="0"/>
    <x v="1"/>
  </r>
  <r>
    <n v="155563"/>
    <x v="0"/>
    <x v="2"/>
    <x v="34"/>
    <x v="1"/>
    <x v="0"/>
    <x v="1"/>
    <x v="0"/>
    <x v="0"/>
    <n v="0"/>
    <n v="1"/>
    <n v="0"/>
    <n v="0"/>
    <x v="5"/>
  </r>
  <r>
    <n v="155521"/>
    <x v="1"/>
    <x v="1"/>
    <x v="47"/>
    <x v="0"/>
    <x v="0"/>
    <x v="0"/>
    <x v="0"/>
    <x v="0"/>
    <n v="0"/>
    <n v="0"/>
    <n v="0"/>
    <n v="1"/>
    <x v="4"/>
  </r>
  <r>
    <n v="155517"/>
    <x v="1"/>
    <x v="2"/>
    <x v="46"/>
    <x v="0"/>
    <x v="1"/>
    <x v="1"/>
    <x v="0"/>
    <x v="0"/>
    <n v="0"/>
    <n v="0"/>
    <n v="0"/>
    <n v="1"/>
    <x v="2"/>
  </r>
  <r>
    <n v="155434"/>
    <x v="1"/>
    <x v="0"/>
    <x v="29"/>
    <x v="0"/>
    <x v="1"/>
    <x v="1"/>
    <x v="0"/>
    <x v="0"/>
    <n v="0"/>
    <n v="1"/>
    <n v="0"/>
    <n v="0"/>
    <x v="0"/>
  </r>
  <r>
    <n v="155424"/>
    <x v="0"/>
    <x v="2"/>
    <x v="38"/>
    <x v="0"/>
    <x v="1"/>
    <x v="1"/>
    <x v="0"/>
    <x v="0"/>
    <n v="0"/>
    <n v="0"/>
    <n v="0"/>
    <n v="1"/>
    <x v="2"/>
  </r>
  <r>
    <n v="155412"/>
    <x v="1"/>
    <x v="2"/>
    <x v="38"/>
    <x v="1"/>
    <x v="0"/>
    <x v="1"/>
    <x v="0"/>
    <x v="0"/>
    <n v="0"/>
    <n v="0"/>
    <n v="0"/>
    <n v="1"/>
    <x v="0"/>
  </r>
  <r>
    <n v="155375"/>
    <x v="0"/>
    <x v="2"/>
    <x v="3"/>
    <x v="0"/>
    <x v="0"/>
    <x v="1"/>
    <x v="1"/>
    <x v="0"/>
    <n v="0"/>
    <n v="1"/>
    <n v="0"/>
    <n v="0"/>
    <x v="4"/>
  </r>
  <r>
    <n v="155357"/>
    <x v="2"/>
    <x v="0"/>
    <x v="19"/>
    <x v="0"/>
    <x v="1"/>
    <x v="1"/>
    <x v="0"/>
    <x v="0"/>
    <n v="0"/>
    <n v="1"/>
    <n v="0"/>
    <n v="0"/>
    <x v="4"/>
  </r>
  <r>
    <n v="155284"/>
    <x v="0"/>
    <x v="2"/>
    <x v="24"/>
    <x v="0"/>
    <x v="0"/>
    <x v="0"/>
    <x v="0"/>
    <x v="0"/>
    <n v="0"/>
    <n v="0"/>
    <n v="1"/>
    <n v="0"/>
    <x v="5"/>
  </r>
  <r>
    <n v="155282"/>
    <x v="1"/>
    <x v="0"/>
    <x v="1"/>
    <x v="1"/>
    <x v="0"/>
    <x v="1"/>
    <x v="0"/>
    <x v="0"/>
    <n v="0"/>
    <n v="0"/>
    <n v="1"/>
    <n v="0"/>
    <x v="5"/>
  </r>
  <r>
    <n v="155267"/>
    <x v="0"/>
    <x v="2"/>
    <x v="48"/>
    <x v="0"/>
    <x v="1"/>
    <x v="1"/>
    <x v="0"/>
    <x v="0"/>
    <n v="0"/>
    <n v="1"/>
    <n v="0"/>
    <n v="0"/>
    <x v="2"/>
  </r>
  <r>
    <n v="155260"/>
    <x v="0"/>
    <x v="2"/>
    <x v="35"/>
    <x v="0"/>
    <x v="0"/>
    <x v="0"/>
    <x v="0"/>
    <x v="0"/>
    <n v="0"/>
    <n v="0"/>
    <n v="0"/>
    <n v="1"/>
    <x v="5"/>
  </r>
  <r>
    <n v="155250"/>
    <x v="0"/>
    <x v="2"/>
    <x v="40"/>
    <x v="0"/>
    <x v="0"/>
    <x v="0"/>
    <x v="0"/>
    <x v="0"/>
    <n v="0"/>
    <n v="0"/>
    <n v="1"/>
    <n v="0"/>
    <x v="2"/>
  </r>
  <r>
    <n v="155249"/>
    <x v="0"/>
    <x v="2"/>
    <x v="24"/>
    <x v="0"/>
    <x v="0"/>
    <x v="1"/>
    <x v="1"/>
    <x v="0"/>
    <n v="0"/>
    <n v="0"/>
    <n v="1"/>
    <n v="0"/>
    <x v="1"/>
  </r>
  <r>
    <n v="155239"/>
    <x v="0"/>
    <x v="2"/>
    <x v="23"/>
    <x v="0"/>
    <x v="0"/>
    <x v="0"/>
    <x v="0"/>
    <x v="0"/>
    <n v="0"/>
    <n v="1"/>
    <n v="0"/>
    <n v="0"/>
    <x v="0"/>
  </r>
  <r>
    <n v="155212"/>
    <x v="0"/>
    <x v="2"/>
    <x v="10"/>
    <x v="0"/>
    <x v="1"/>
    <x v="1"/>
    <x v="0"/>
    <x v="0"/>
    <n v="0"/>
    <n v="0"/>
    <n v="0"/>
    <n v="1"/>
    <x v="2"/>
  </r>
  <r>
    <n v="155212"/>
    <x v="0"/>
    <x v="2"/>
    <x v="10"/>
    <x v="0"/>
    <x v="1"/>
    <x v="1"/>
    <x v="0"/>
    <x v="0"/>
    <n v="0"/>
    <n v="0"/>
    <n v="0"/>
    <n v="1"/>
    <x v="1"/>
  </r>
  <r>
    <n v="155158"/>
    <x v="1"/>
    <x v="2"/>
    <x v="1"/>
    <x v="0"/>
    <x v="1"/>
    <x v="1"/>
    <x v="0"/>
    <x v="0"/>
    <n v="0"/>
    <n v="0"/>
    <n v="0"/>
    <n v="1"/>
    <x v="5"/>
  </r>
  <r>
    <n v="155012"/>
    <x v="0"/>
    <x v="2"/>
    <x v="16"/>
    <x v="0"/>
    <x v="0"/>
    <x v="1"/>
    <x v="1"/>
    <x v="0"/>
    <n v="0"/>
    <n v="0"/>
    <n v="0"/>
    <n v="1"/>
    <x v="4"/>
  </r>
  <r>
    <n v="154998"/>
    <x v="0"/>
    <x v="2"/>
    <x v="24"/>
    <x v="0"/>
    <x v="0"/>
    <x v="0"/>
    <x v="0"/>
    <x v="0"/>
    <n v="0"/>
    <n v="0"/>
    <n v="0"/>
    <n v="1"/>
    <x v="3"/>
  </r>
  <r>
    <n v="154984"/>
    <x v="0"/>
    <x v="2"/>
    <x v="31"/>
    <x v="0"/>
    <x v="1"/>
    <x v="1"/>
    <x v="0"/>
    <x v="0"/>
    <n v="0"/>
    <n v="1"/>
    <n v="0"/>
    <n v="0"/>
    <x v="3"/>
  </r>
  <r>
    <n v="154959"/>
    <x v="0"/>
    <x v="2"/>
    <x v="33"/>
    <x v="1"/>
    <x v="0"/>
    <x v="1"/>
    <x v="0"/>
    <x v="0"/>
    <n v="0"/>
    <n v="0"/>
    <n v="0"/>
    <n v="1"/>
    <x v="1"/>
  </r>
  <r>
    <n v="154880"/>
    <x v="1"/>
    <x v="0"/>
    <x v="34"/>
    <x v="0"/>
    <x v="0"/>
    <x v="0"/>
    <x v="0"/>
    <x v="0"/>
    <n v="0"/>
    <n v="0"/>
    <n v="0"/>
    <n v="1"/>
    <x v="5"/>
  </r>
  <r>
    <n v="154809"/>
    <x v="1"/>
    <x v="2"/>
    <x v="3"/>
    <x v="0"/>
    <x v="1"/>
    <x v="1"/>
    <x v="0"/>
    <x v="0"/>
    <n v="0"/>
    <n v="1"/>
    <n v="0"/>
    <n v="0"/>
    <x v="1"/>
  </r>
  <r>
    <n v="154809"/>
    <x v="1"/>
    <x v="2"/>
    <x v="3"/>
    <x v="0"/>
    <x v="1"/>
    <x v="1"/>
    <x v="0"/>
    <x v="0"/>
    <n v="0"/>
    <n v="1"/>
    <n v="0"/>
    <n v="0"/>
    <x v="3"/>
  </r>
  <r>
    <n v="154803"/>
    <x v="0"/>
    <x v="2"/>
    <x v="10"/>
    <x v="0"/>
    <x v="0"/>
    <x v="0"/>
    <x v="0"/>
    <x v="0"/>
    <n v="0"/>
    <n v="1"/>
    <n v="0"/>
    <n v="0"/>
    <x v="0"/>
  </r>
  <r>
    <n v="154753"/>
    <x v="0"/>
    <x v="2"/>
    <x v="31"/>
    <x v="0"/>
    <x v="0"/>
    <x v="1"/>
    <x v="1"/>
    <x v="0"/>
    <n v="0"/>
    <n v="1"/>
    <n v="0"/>
    <n v="0"/>
    <x v="4"/>
  </r>
  <r>
    <n v="154730"/>
    <x v="0"/>
    <x v="2"/>
    <x v="21"/>
    <x v="0"/>
    <x v="1"/>
    <x v="1"/>
    <x v="0"/>
    <x v="0"/>
    <n v="0"/>
    <n v="0"/>
    <n v="1"/>
    <n v="0"/>
    <x v="3"/>
  </r>
  <r>
    <n v="154693"/>
    <x v="0"/>
    <x v="2"/>
    <x v="36"/>
    <x v="0"/>
    <x v="1"/>
    <x v="1"/>
    <x v="0"/>
    <x v="0"/>
    <n v="0"/>
    <n v="0"/>
    <n v="0"/>
    <n v="1"/>
    <x v="0"/>
  </r>
  <r>
    <n v="154690"/>
    <x v="1"/>
    <x v="2"/>
    <x v="23"/>
    <x v="0"/>
    <x v="1"/>
    <x v="1"/>
    <x v="0"/>
    <x v="0"/>
    <n v="0"/>
    <n v="0"/>
    <n v="0"/>
    <n v="0"/>
    <x v="3"/>
  </r>
  <r>
    <n v="154690"/>
    <x v="1"/>
    <x v="2"/>
    <x v="23"/>
    <x v="0"/>
    <x v="1"/>
    <x v="1"/>
    <x v="0"/>
    <x v="0"/>
    <n v="0"/>
    <n v="0"/>
    <n v="0"/>
    <n v="0"/>
    <x v="1"/>
  </r>
  <r>
    <n v="154603"/>
    <x v="1"/>
    <x v="2"/>
    <x v="24"/>
    <x v="0"/>
    <x v="0"/>
    <x v="1"/>
    <x v="1"/>
    <x v="0"/>
    <n v="0"/>
    <n v="0"/>
    <n v="1"/>
    <n v="0"/>
    <x v="1"/>
  </r>
  <r>
    <n v="154591"/>
    <x v="0"/>
    <x v="2"/>
    <x v="49"/>
    <x v="0"/>
    <x v="0"/>
    <x v="1"/>
    <x v="1"/>
    <x v="0"/>
    <n v="0"/>
    <n v="1"/>
    <n v="0"/>
    <n v="0"/>
    <x v="3"/>
  </r>
  <r>
    <n v="154549"/>
    <x v="0"/>
    <x v="2"/>
    <x v="39"/>
    <x v="0"/>
    <x v="1"/>
    <x v="1"/>
    <x v="0"/>
    <x v="0"/>
    <n v="0"/>
    <n v="0"/>
    <n v="0"/>
    <n v="1"/>
    <x v="1"/>
  </r>
  <r>
    <n v="154466"/>
    <x v="1"/>
    <x v="2"/>
    <x v="16"/>
    <x v="0"/>
    <x v="0"/>
    <x v="0"/>
    <x v="0"/>
    <x v="0"/>
    <n v="0"/>
    <n v="0"/>
    <n v="0"/>
    <n v="1"/>
    <x v="0"/>
  </r>
  <r>
    <n v="154456"/>
    <x v="0"/>
    <x v="2"/>
    <x v="33"/>
    <x v="0"/>
    <x v="1"/>
    <x v="1"/>
    <x v="0"/>
    <x v="0"/>
    <n v="0"/>
    <n v="0"/>
    <n v="0"/>
    <n v="1"/>
    <x v="3"/>
  </r>
  <r>
    <n v="154450"/>
    <x v="1"/>
    <x v="2"/>
    <x v="24"/>
    <x v="0"/>
    <x v="0"/>
    <x v="1"/>
    <x v="1"/>
    <x v="0"/>
    <n v="0"/>
    <n v="1"/>
    <n v="0"/>
    <n v="0"/>
    <x v="5"/>
  </r>
  <r>
    <n v="154450"/>
    <x v="1"/>
    <x v="2"/>
    <x v="24"/>
    <x v="0"/>
    <x v="0"/>
    <x v="1"/>
    <x v="1"/>
    <x v="0"/>
    <n v="0"/>
    <n v="1"/>
    <n v="0"/>
    <n v="0"/>
    <x v="2"/>
  </r>
  <r>
    <n v="154432"/>
    <x v="2"/>
    <x v="2"/>
    <x v="46"/>
    <x v="0"/>
    <x v="1"/>
    <x v="1"/>
    <x v="0"/>
    <x v="0"/>
    <n v="0"/>
    <n v="0"/>
    <n v="0"/>
    <n v="1"/>
    <x v="0"/>
  </r>
  <r>
    <n v="154414"/>
    <x v="1"/>
    <x v="2"/>
    <x v="51"/>
    <x v="0"/>
    <x v="0"/>
    <x v="1"/>
    <x v="1"/>
    <x v="0"/>
    <n v="0"/>
    <n v="1"/>
    <n v="0"/>
    <n v="0"/>
    <x v="4"/>
  </r>
  <r>
    <n v="154386"/>
    <x v="0"/>
    <x v="2"/>
    <x v="25"/>
    <x v="0"/>
    <x v="1"/>
    <x v="1"/>
    <x v="0"/>
    <x v="0"/>
    <n v="0"/>
    <n v="1"/>
    <n v="0"/>
    <n v="0"/>
    <x v="5"/>
  </r>
  <r>
    <n v="154356"/>
    <x v="0"/>
    <x v="2"/>
    <x v="49"/>
    <x v="0"/>
    <x v="0"/>
    <x v="1"/>
    <x v="0"/>
    <x v="1"/>
    <n v="0"/>
    <n v="0"/>
    <n v="0"/>
    <n v="1"/>
    <x v="4"/>
  </r>
  <r>
    <n v="154348"/>
    <x v="1"/>
    <x v="2"/>
    <x v="13"/>
    <x v="0"/>
    <x v="1"/>
    <x v="1"/>
    <x v="0"/>
    <x v="0"/>
    <n v="0"/>
    <n v="0"/>
    <n v="1"/>
    <n v="0"/>
    <x v="1"/>
  </r>
  <r>
    <n v="154342"/>
    <x v="1"/>
    <x v="2"/>
    <x v="24"/>
    <x v="0"/>
    <x v="0"/>
    <x v="1"/>
    <x v="1"/>
    <x v="0"/>
    <n v="0"/>
    <n v="0"/>
    <n v="0"/>
    <n v="0"/>
    <x v="4"/>
  </r>
  <r>
    <n v="154252"/>
    <x v="1"/>
    <x v="2"/>
    <x v="24"/>
    <x v="0"/>
    <x v="0"/>
    <x v="0"/>
    <x v="0"/>
    <x v="0"/>
    <n v="0"/>
    <n v="1"/>
    <n v="0"/>
    <n v="0"/>
    <x v="2"/>
  </r>
  <r>
    <n v="154237"/>
    <x v="0"/>
    <x v="2"/>
    <x v="48"/>
    <x v="1"/>
    <x v="0"/>
    <x v="1"/>
    <x v="0"/>
    <x v="0"/>
    <n v="0"/>
    <n v="0"/>
    <n v="0"/>
    <n v="1"/>
    <x v="4"/>
  </r>
  <r>
    <n v="154233"/>
    <x v="0"/>
    <x v="2"/>
    <x v="3"/>
    <x v="0"/>
    <x v="1"/>
    <x v="1"/>
    <x v="0"/>
    <x v="0"/>
    <n v="0"/>
    <n v="1"/>
    <n v="0"/>
    <n v="0"/>
    <x v="4"/>
  </r>
  <r>
    <n v="154222"/>
    <x v="0"/>
    <x v="2"/>
    <x v="16"/>
    <x v="0"/>
    <x v="1"/>
    <x v="1"/>
    <x v="0"/>
    <x v="0"/>
    <n v="0"/>
    <n v="0"/>
    <n v="0"/>
    <n v="1"/>
    <x v="4"/>
  </r>
  <r>
    <n v="154210"/>
    <x v="0"/>
    <x v="2"/>
    <x v="27"/>
    <x v="0"/>
    <x v="1"/>
    <x v="1"/>
    <x v="0"/>
    <x v="0"/>
    <n v="0"/>
    <n v="0"/>
    <n v="0"/>
    <n v="0"/>
    <x v="2"/>
  </r>
  <r>
    <n v="154198"/>
    <x v="1"/>
    <x v="2"/>
    <x v="30"/>
    <x v="0"/>
    <x v="1"/>
    <x v="1"/>
    <x v="0"/>
    <x v="0"/>
    <n v="0"/>
    <n v="1"/>
    <n v="0"/>
    <n v="0"/>
    <x v="5"/>
  </r>
  <r>
    <n v="154197"/>
    <x v="0"/>
    <x v="2"/>
    <x v="5"/>
    <x v="0"/>
    <x v="1"/>
    <x v="1"/>
    <x v="0"/>
    <x v="0"/>
    <n v="0"/>
    <n v="0"/>
    <n v="1"/>
    <n v="0"/>
    <x v="0"/>
  </r>
  <r>
    <n v="154178"/>
    <x v="0"/>
    <x v="2"/>
    <x v="50"/>
    <x v="0"/>
    <x v="0"/>
    <x v="1"/>
    <x v="1"/>
    <x v="0"/>
    <n v="0"/>
    <n v="1"/>
    <n v="0"/>
    <n v="0"/>
    <x v="5"/>
  </r>
  <r>
    <n v="154165"/>
    <x v="0"/>
    <x v="0"/>
    <x v="10"/>
    <x v="0"/>
    <x v="0"/>
    <x v="1"/>
    <x v="1"/>
    <x v="0"/>
    <n v="0"/>
    <n v="1"/>
    <n v="0"/>
    <n v="0"/>
    <x v="2"/>
  </r>
  <r>
    <n v="154162"/>
    <x v="1"/>
    <x v="2"/>
    <x v="34"/>
    <x v="0"/>
    <x v="0"/>
    <x v="1"/>
    <x v="0"/>
    <x v="1"/>
    <n v="0"/>
    <n v="1"/>
    <n v="0"/>
    <n v="0"/>
    <x v="0"/>
  </r>
  <r>
    <n v="154137"/>
    <x v="0"/>
    <x v="2"/>
    <x v="1"/>
    <x v="1"/>
    <x v="0"/>
    <x v="1"/>
    <x v="0"/>
    <x v="0"/>
    <n v="0"/>
    <n v="1"/>
    <n v="0"/>
    <n v="0"/>
    <x v="5"/>
  </r>
  <r>
    <n v="154132"/>
    <x v="0"/>
    <x v="2"/>
    <x v="10"/>
    <x v="0"/>
    <x v="0"/>
    <x v="1"/>
    <x v="1"/>
    <x v="0"/>
    <n v="0"/>
    <n v="0"/>
    <n v="0"/>
    <n v="1"/>
    <x v="0"/>
  </r>
  <r>
    <n v="154111"/>
    <x v="0"/>
    <x v="2"/>
    <x v="40"/>
    <x v="0"/>
    <x v="0"/>
    <x v="1"/>
    <x v="0"/>
    <x v="1"/>
    <n v="0"/>
    <n v="0"/>
    <n v="0"/>
    <n v="1"/>
    <x v="0"/>
  </r>
  <r>
    <n v="154108"/>
    <x v="1"/>
    <x v="2"/>
    <x v="16"/>
    <x v="0"/>
    <x v="1"/>
    <x v="1"/>
    <x v="0"/>
    <x v="0"/>
    <n v="0"/>
    <n v="0"/>
    <n v="1"/>
    <n v="0"/>
    <x v="3"/>
  </r>
  <r>
    <n v="154072"/>
    <x v="1"/>
    <x v="2"/>
    <x v="51"/>
    <x v="0"/>
    <x v="1"/>
    <x v="1"/>
    <x v="0"/>
    <x v="0"/>
    <n v="0"/>
    <n v="0"/>
    <n v="0"/>
    <n v="1"/>
    <x v="3"/>
  </r>
  <r>
    <n v="154058"/>
    <x v="0"/>
    <x v="2"/>
    <x v="38"/>
    <x v="0"/>
    <x v="0"/>
    <x v="1"/>
    <x v="1"/>
    <x v="0"/>
    <n v="0"/>
    <n v="1"/>
    <n v="0"/>
    <n v="0"/>
    <x v="5"/>
  </r>
  <r>
    <n v="154006"/>
    <x v="1"/>
    <x v="0"/>
    <x v="19"/>
    <x v="0"/>
    <x v="0"/>
    <x v="1"/>
    <x v="1"/>
    <x v="0"/>
    <n v="0"/>
    <n v="1"/>
    <n v="0"/>
    <n v="0"/>
    <x v="4"/>
  </r>
  <r>
    <n v="153977"/>
    <x v="0"/>
    <x v="2"/>
    <x v="12"/>
    <x v="0"/>
    <x v="0"/>
    <x v="1"/>
    <x v="1"/>
    <x v="0"/>
    <n v="0"/>
    <n v="1"/>
    <n v="0"/>
    <n v="0"/>
    <x v="3"/>
  </r>
  <r>
    <n v="153977"/>
    <x v="0"/>
    <x v="2"/>
    <x v="12"/>
    <x v="0"/>
    <x v="0"/>
    <x v="1"/>
    <x v="1"/>
    <x v="0"/>
    <n v="0"/>
    <n v="1"/>
    <n v="0"/>
    <n v="0"/>
    <x v="4"/>
  </r>
  <r>
    <n v="153863"/>
    <x v="0"/>
    <x v="2"/>
    <x v="47"/>
    <x v="0"/>
    <x v="0"/>
    <x v="1"/>
    <x v="1"/>
    <x v="0"/>
    <n v="0"/>
    <n v="1"/>
    <n v="0"/>
    <n v="0"/>
    <x v="2"/>
  </r>
  <r>
    <n v="153858"/>
    <x v="0"/>
    <x v="2"/>
    <x v="38"/>
    <x v="0"/>
    <x v="1"/>
    <x v="1"/>
    <x v="0"/>
    <x v="0"/>
    <n v="0"/>
    <n v="1"/>
    <n v="0"/>
    <n v="0"/>
    <x v="1"/>
  </r>
  <r>
    <n v="153843"/>
    <x v="0"/>
    <x v="2"/>
    <x v="40"/>
    <x v="0"/>
    <x v="1"/>
    <x v="1"/>
    <x v="0"/>
    <x v="0"/>
    <n v="0"/>
    <n v="0"/>
    <n v="1"/>
    <n v="0"/>
    <x v="4"/>
  </r>
  <r>
    <n v="153790"/>
    <x v="0"/>
    <x v="1"/>
    <x v="11"/>
    <x v="0"/>
    <x v="1"/>
    <x v="1"/>
    <x v="0"/>
    <x v="0"/>
    <n v="0"/>
    <n v="1"/>
    <n v="0"/>
    <n v="0"/>
    <x v="2"/>
  </r>
  <r>
    <n v="153761"/>
    <x v="1"/>
    <x v="2"/>
    <x v="35"/>
    <x v="0"/>
    <x v="1"/>
    <x v="1"/>
    <x v="0"/>
    <x v="0"/>
    <n v="0"/>
    <n v="0"/>
    <n v="1"/>
    <n v="0"/>
    <x v="4"/>
  </r>
  <r>
    <n v="153700"/>
    <x v="0"/>
    <x v="2"/>
    <x v="39"/>
    <x v="0"/>
    <x v="0"/>
    <x v="0"/>
    <x v="0"/>
    <x v="0"/>
    <n v="0"/>
    <n v="1"/>
    <n v="0"/>
    <n v="0"/>
    <x v="2"/>
  </r>
  <r>
    <n v="153653"/>
    <x v="0"/>
    <x v="0"/>
    <x v="13"/>
    <x v="0"/>
    <x v="0"/>
    <x v="1"/>
    <x v="0"/>
    <x v="1"/>
    <n v="0"/>
    <n v="1"/>
    <n v="0"/>
    <n v="0"/>
    <x v="3"/>
  </r>
  <r>
    <n v="153593"/>
    <x v="1"/>
    <x v="2"/>
    <x v="13"/>
    <x v="0"/>
    <x v="0"/>
    <x v="1"/>
    <x v="1"/>
    <x v="0"/>
    <n v="0"/>
    <n v="0"/>
    <n v="0"/>
    <n v="1"/>
    <x v="4"/>
  </r>
  <r>
    <n v="153537"/>
    <x v="1"/>
    <x v="2"/>
    <x v="31"/>
    <x v="0"/>
    <x v="0"/>
    <x v="1"/>
    <x v="1"/>
    <x v="0"/>
    <n v="0"/>
    <n v="0"/>
    <n v="0"/>
    <n v="1"/>
    <x v="5"/>
  </r>
  <r>
    <n v="153378"/>
    <x v="1"/>
    <x v="2"/>
    <x v="51"/>
    <x v="0"/>
    <x v="1"/>
    <x v="1"/>
    <x v="0"/>
    <x v="0"/>
    <n v="0"/>
    <n v="0"/>
    <n v="0"/>
    <n v="1"/>
    <x v="1"/>
  </r>
  <r>
    <n v="153374"/>
    <x v="0"/>
    <x v="2"/>
    <x v="10"/>
    <x v="0"/>
    <x v="0"/>
    <x v="1"/>
    <x v="1"/>
    <x v="0"/>
    <n v="0"/>
    <n v="0"/>
    <n v="0"/>
    <n v="1"/>
    <x v="3"/>
  </r>
  <r>
    <n v="153367"/>
    <x v="1"/>
    <x v="2"/>
    <x v="2"/>
    <x v="1"/>
    <x v="0"/>
    <x v="1"/>
    <x v="0"/>
    <x v="0"/>
    <n v="0"/>
    <n v="0"/>
    <n v="1"/>
    <n v="0"/>
    <x v="0"/>
  </r>
  <r>
    <n v="153359"/>
    <x v="1"/>
    <x v="2"/>
    <x v="38"/>
    <x v="0"/>
    <x v="1"/>
    <x v="1"/>
    <x v="0"/>
    <x v="0"/>
    <n v="0"/>
    <n v="1"/>
    <n v="0"/>
    <n v="0"/>
    <x v="2"/>
  </r>
  <r>
    <n v="153312"/>
    <x v="0"/>
    <x v="0"/>
    <x v="11"/>
    <x v="0"/>
    <x v="1"/>
    <x v="1"/>
    <x v="0"/>
    <x v="0"/>
    <n v="0"/>
    <n v="0"/>
    <n v="0"/>
    <n v="1"/>
    <x v="5"/>
  </r>
  <r>
    <n v="153253"/>
    <x v="1"/>
    <x v="2"/>
    <x v="21"/>
    <x v="0"/>
    <x v="0"/>
    <x v="1"/>
    <x v="1"/>
    <x v="0"/>
    <n v="0"/>
    <n v="0"/>
    <n v="1"/>
    <n v="0"/>
    <x v="5"/>
  </r>
  <r>
    <n v="153233"/>
    <x v="0"/>
    <x v="2"/>
    <x v="48"/>
    <x v="0"/>
    <x v="1"/>
    <x v="1"/>
    <x v="0"/>
    <x v="0"/>
    <n v="0"/>
    <n v="0"/>
    <n v="0"/>
    <n v="0"/>
    <x v="4"/>
  </r>
  <r>
    <n v="153230"/>
    <x v="0"/>
    <x v="2"/>
    <x v="24"/>
    <x v="0"/>
    <x v="1"/>
    <x v="1"/>
    <x v="0"/>
    <x v="0"/>
    <n v="0"/>
    <n v="0"/>
    <n v="0"/>
    <n v="0"/>
    <x v="4"/>
  </r>
  <r>
    <n v="153204"/>
    <x v="1"/>
    <x v="2"/>
    <x v="38"/>
    <x v="0"/>
    <x v="1"/>
    <x v="1"/>
    <x v="0"/>
    <x v="0"/>
    <n v="0"/>
    <n v="0"/>
    <n v="1"/>
    <n v="0"/>
    <x v="1"/>
  </r>
  <r>
    <n v="153201"/>
    <x v="1"/>
    <x v="2"/>
    <x v="21"/>
    <x v="0"/>
    <x v="0"/>
    <x v="0"/>
    <x v="0"/>
    <x v="0"/>
    <n v="0"/>
    <n v="1"/>
    <n v="0"/>
    <n v="0"/>
    <x v="3"/>
  </r>
  <r>
    <n v="153187"/>
    <x v="1"/>
    <x v="0"/>
    <x v="1"/>
    <x v="0"/>
    <x v="0"/>
    <x v="1"/>
    <x v="1"/>
    <x v="0"/>
    <n v="0"/>
    <n v="1"/>
    <n v="0"/>
    <n v="0"/>
    <x v="4"/>
  </r>
  <r>
    <n v="153172"/>
    <x v="0"/>
    <x v="2"/>
    <x v="34"/>
    <x v="0"/>
    <x v="0"/>
    <x v="1"/>
    <x v="1"/>
    <x v="0"/>
    <n v="0"/>
    <n v="1"/>
    <n v="0"/>
    <n v="0"/>
    <x v="3"/>
  </r>
  <r>
    <n v="153154"/>
    <x v="0"/>
    <x v="2"/>
    <x v="31"/>
    <x v="0"/>
    <x v="1"/>
    <x v="1"/>
    <x v="0"/>
    <x v="0"/>
    <n v="0"/>
    <n v="1"/>
    <n v="0"/>
    <n v="0"/>
    <x v="1"/>
  </r>
  <r>
    <n v="153103"/>
    <x v="0"/>
    <x v="2"/>
    <x v="14"/>
    <x v="0"/>
    <x v="0"/>
    <x v="1"/>
    <x v="1"/>
    <x v="0"/>
    <n v="0"/>
    <n v="1"/>
    <n v="0"/>
    <n v="0"/>
    <x v="5"/>
  </r>
  <r>
    <n v="153083"/>
    <x v="1"/>
    <x v="2"/>
    <x v="12"/>
    <x v="0"/>
    <x v="0"/>
    <x v="1"/>
    <x v="1"/>
    <x v="0"/>
    <n v="0"/>
    <n v="0"/>
    <n v="0"/>
    <n v="0"/>
    <x v="0"/>
  </r>
  <r>
    <n v="153034"/>
    <x v="1"/>
    <x v="2"/>
    <x v="2"/>
    <x v="1"/>
    <x v="0"/>
    <x v="1"/>
    <x v="0"/>
    <x v="0"/>
    <n v="0"/>
    <n v="1"/>
    <n v="0"/>
    <n v="0"/>
    <x v="4"/>
  </r>
  <r>
    <n v="152973"/>
    <x v="0"/>
    <x v="2"/>
    <x v="24"/>
    <x v="0"/>
    <x v="1"/>
    <x v="1"/>
    <x v="0"/>
    <x v="0"/>
    <n v="0"/>
    <n v="0"/>
    <n v="1"/>
    <n v="0"/>
    <x v="1"/>
  </r>
  <r>
    <n v="152914"/>
    <x v="0"/>
    <x v="2"/>
    <x v="23"/>
    <x v="0"/>
    <x v="1"/>
    <x v="1"/>
    <x v="0"/>
    <x v="0"/>
    <n v="0"/>
    <n v="1"/>
    <n v="0"/>
    <n v="0"/>
    <x v="4"/>
  </r>
  <r>
    <n v="152869"/>
    <x v="1"/>
    <x v="2"/>
    <x v="14"/>
    <x v="0"/>
    <x v="1"/>
    <x v="1"/>
    <x v="0"/>
    <x v="0"/>
    <n v="0"/>
    <n v="0"/>
    <n v="0"/>
    <n v="1"/>
    <x v="3"/>
  </r>
  <r>
    <n v="152854"/>
    <x v="1"/>
    <x v="2"/>
    <x v="31"/>
    <x v="0"/>
    <x v="1"/>
    <x v="1"/>
    <x v="0"/>
    <x v="0"/>
    <n v="0"/>
    <n v="0"/>
    <n v="0"/>
    <n v="1"/>
    <x v="5"/>
  </r>
  <r>
    <n v="152852"/>
    <x v="0"/>
    <x v="2"/>
    <x v="48"/>
    <x v="0"/>
    <x v="1"/>
    <x v="1"/>
    <x v="0"/>
    <x v="0"/>
    <n v="0"/>
    <n v="1"/>
    <n v="0"/>
    <n v="0"/>
    <x v="0"/>
  </r>
  <r>
    <n v="152845"/>
    <x v="1"/>
    <x v="0"/>
    <x v="16"/>
    <x v="0"/>
    <x v="1"/>
    <x v="1"/>
    <x v="0"/>
    <x v="0"/>
    <n v="0"/>
    <n v="1"/>
    <n v="0"/>
    <n v="0"/>
    <x v="0"/>
  </r>
  <r>
    <n v="152750"/>
    <x v="0"/>
    <x v="2"/>
    <x v="47"/>
    <x v="0"/>
    <x v="1"/>
    <x v="1"/>
    <x v="0"/>
    <x v="0"/>
    <n v="0"/>
    <n v="0"/>
    <n v="1"/>
    <n v="0"/>
    <x v="2"/>
  </r>
  <r>
    <n v="152614"/>
    <x v="0"/>
    <x v="2"/>
    <x v="21"/>
    <x v="0"/>
    <x v="0"/>
    <x v="0"/>
    <x v="0"/>
    <x v="0"/>
    <n v="0"/>
    <n v="0"/>
    <n v="0"/>
    <n v="1"/>
    <x v="1"/>
  </r>
  <r>
    <n v="152614"/>
    <x v="0"/>
    <x v="2"/>
    <x v="21"/>
    <x v="0"/>
    <x v="0"/>
    <x v="0"/>
    <x v="0"/>
    <x v="0"/>
    <n v="0"/>
    <n v="0"/>
    <n v="0"/>
    <n v="1"/>
    <x v="2"/>
  </r>
  <r>
    <n v="152597"/>
    <x v="0"/>
    <x v="2"/>
    <x v="36"/>
    <x v="0"/>
    <x v="0"/>
    <x v="0"/>
    <x v="0"/>
    <x v="0"/>
    <n v="0"/>
    <n v="0"/>
    <n v="0"/>
    <n v="1"/>
    <x v="5"/>
  </r>
  <r>
    <n v="152569"/>
    <x v="0"/>
    <x v="2"/>
    <x v="50"/>
    <x v="0"/>
    <x v="0"/>
    <x v="0"/>
    <x v="0"/>
    <x v="0"/>
    <n v="0"/>
    <n v="0"/>
    <n v="0"/>
    <n v="1"/>
    <x v="4"/>
  </r>
  <r>
    <n v="152531"/>
    <x v="0"/>
    <x v="0"/>
    <x v="23"/>
    <x v="0"/>
    <x v="1"/>
    <x v="1"/>
    <x v="0"/>
    <x v="0"/>
    <n v="0"/>
    <n v="1"/>
    <n v="0"/>
    <n v="0"/>
    <x v="4"/>
  </r>
  <r>
    <n v="152513"/>
    <x v="0"/>
    <x v="0"/>
    <x v="34"/>
    <x v="0"/>
    <x v="0"/>
    <x v="1"/>
    <x v="1"/>
    <x v="0"/>
    <n v="0"/>
    <n v="0"/>
    <n v="0"/>
    <n v="0"/>
    <x v="1"/>
  </r>
  <r>
    <n v="152413"/>
    <x v="0"/>
    <x v="1"/>
    <x v="10"/>
    <x v="0"/>
    <x v="1"/>
    <x v="1"/>
    <x v="0"/>
    <x v="0"/>
    <n v="0"/>
    <n v="1"/>
    <n v="0"/>
    <n v="0"/>
    <x v="3"/>
  </r>
  <r>
    <n v="152413"/>
    <x v="1"/>
    <x v="0"/>
    <x v="29"/>
    <x v="0"/>
    <x v="0"/>
    <x v="0"/>
    <x v="0"/>
    <x v="0"/>
    <n v="0"/>
    <n v="1"/>
    <n v="0"/>
    <n v="0"/>
    <x v="5"/>
  </r>
  <r>
    <n v="152332"/>
    <x v="0"/>
    <x v="0"/>
    <x v="31"/>
    <x v="1"/>
    <x v="0"/>
    <x v="1"/>
    <x v="0"/>
    <x v="0"/>
    <n v="0"/>
    <n v="1"/>
    <n v="0"/>
    <n v="0"/>
    <x v="5"/>
  </r>
  <r>
    <n v="152278"/>
    <x v="0"/>
    <x v="2"/>
    <x v="51"/>
    <x v="0"/>
    <x v="0"/>
    <x v="1"/>
    <x v="0"/>
    <x v="1"/>
    <n v="0"/>
    <n v="0"/>
    <n v="0"/>
    <n v="1"/>
    <x v="1"/>
  </r>
  <r>
    <n v="152278"/>
    <x v="0"/>
    <x v="2"/>
    <x v="51"/>
    <x v="0"/>
    <x v="0"/>
    <x v="1"/>
    <x v="0"/>
    <x v="1"/>
    <n v="0"/>
    <n v="0"/>
    <n v="0"/>
    <n v="1"/>
    <x v="1"/>
  </r>
  <r>
    <n v="152203"/>
    <x v="0"/>
    <x v="0"/>
    <x v="46"/>
    <x v="0"/>
    <x v="0"/>
    <x v="1"/>
    <x v="1"/>
    <x v="0"/>
    <n v="0"/>
    <n v="0"/>
    <n v="0"/>
    <n v="0"/>
    <x v="1"/>
  </r>
  <r>
    <n v="152195"/>
    <x v="2"/>
    <x v="2"/>
    <x v="34"/>
    <x v="0"/>
    <x v="0"/>
    <x v="0"/>
    <x v="0"/>
    <x v="0"/>
    <n v="0"/>
    <n v="0"/>
    <n v="0"/>
    <n v="0"/>
    <x v="5"/>
  </r>
  <r>
    <n v="152190"/>
    <x v="1"/>
    <x v="2"/>
    <x v="38"/>
    <x v="0"/>
    <x v="0"/>
    <x v="1"/>
    <x v="1"/>
    <x v="0"/>
    <n v="0"/>
    <n v="0"/>
    <n v="0"/>
    <n v="1"/>
    <x v="2"/>
  </r>
  <r>
    <n v="152157"/>
    <x v="0"/>
    <x v="2"/>
    <x v="46"/>
    <x v="0"/>
    <x v="0"/>
    <x v="1"/>
    <x v="1"/>
    <x v="0"/>
    <n v="0"/>
    <n v="0"/>
    <n v="0"/>
    <n v="1"/>
    <x v="3"/>
  </r>
  <r>
    <n v="152117"/>
    <x v="0"/>
    <x v="2"/>
    <x v="40"/>
    <x v="0"/>
    <x v="0"/>
    <x v="1"/>
    <x v="1"/>
    <x v="0"/>
    <n v="0"/>
    <n v="1"/>
    <n v="0"/>
    <n v="0"/>
    <x v="2"/>
  </r>
  <r>
    <n v="152074"/>
    <x v="0"/>
    <x v="2"/>
    <x v="50"/>
    <x v="0"/>
    <x v="0"/>
    <x v="0"/>
    <x v="0"/>
    <x v="0"/>
    <n v="0"/>
    <n v="1"/>
    <n v="0"/>
    <n v="0"/>
    <x v="0"/>
  </r>
  <r>
    <n v="152034"/>
    <x v="1"/>
    <x v="2"/>
    <x v="16"/>
    <x v="1"/>
    <x v="0"/>
    <x v="1"/>
    <x v="0"/>
    <x v="0"/>
    <n v="0"/>
    <n v="0"/>
    <n v="1"/>
    <n v="0"/>
    <x v="1"/>
  </r>
  <r>
    <n v="151983"/>
    <x v="0"/>
    <x v="2"/>
    <x v="37"/>
    <x v="1"/>
    <x v="0"/>
    <x v="1"/>
    <x v="0"/>
    <x v="0"/>
    <n v="0"/>
    <n v="1"/>
    <n v="0"/>
    <n v="0"/>
    <x v="2"/>
  </r>
  <r>
    <n v="151948"/>
    <x v="0"/>
    <x v="2"/>
    <x v="21"/>
    <x v="0"/>
    <x v="1"/>
    <x v="1"/>
    <x v="0"/>
    <x v="0"/>
    <n v="0"/>
    <n v="1"/>
    <n v="0"/>
    <n v="0"/>
    <x v="0"/>
  </r>
  <r>
    <n v="151876"/>
    <x v="0"/>
    <x v="0"/>
    <x v="12"/>
    <x v="0"/>
    <x v="1"/>
    <x v="1"/>
    <x v="0"/>
    <x v="0"/>
    <n v="0"/>
    <n v="1"/>
    <n v="0"/>
    <n v="0"/>
    <x v="1"/>
  </r>
  <r>
    <n v="151813"/>
    <x v="1"/>
    <x v="2"/>
    <x v="35"/>
    <x v="1"/>
    <x v="0"/>
    <x v="1"/>
    <x v="0"/>
    <x v="0"/>
    <n v="0"/>
    <n v="1"/>
    <n v="0"/>
    <n v="0"/>
    <x v="1"/>
  </r>
  <r>
    <n v="151766"/>
    <x v="1"/>
    <x v="0"/>
    <x v="7"/>
    <x v="0"/>
    <x v="0"/>
    <x v="0"/>
    <x v="0"/>
    <x v="0"/>
    <n v="0"/>
    <n v="1"/>
    <n v="0"/>
    <n v="0"/>
    <x v="3"/>
  </r>
  <r>
    <n v="151717"/>
    <x v="0"/>
    <x v="2"/>
    <x v="40"/>
    <x v="0"/>
    <x v="0"/>
    <x v="1"/>
    <x v="1"/>
    <x v="0"/>
    <n v="0"/>
    <n v="0"/>
    <n v="0"/>
    <n v="1"/>
    <x v="5"/>
  </r>
  <r>
    <n v="151651"/>
    <x v="0"/>
    <x v="2"/>
    <x v="5"/>
    <x v="0"/>
    <x v="1"/>
    <x v="1"/>
    <x v="0"/>
    <x v="0"/>
    <n v="0"/>
    <n v="1"/>
    <n v="0"/>
    <n v="0"/>
    <x v="5"/>
  </r>
  <r>
    <n v="151650"/>
    <x v="0"/>
    <x v="2"/>
    <x v="38"/>
    <x v="0"/>
    <x v="1"/>
    <x v="1"/>
    <x v="0"/>
    <x v="0"/>
    <n v="0"/>
    <n v="0"/>
    <n v="0"/>
    <n v="1"/>
    <x v="0"/>
  </r>
  <r>
    <n v="151569"/>
    <x v="0"/>
    <x v="2"/>
    <x v="49"/>
    <x v="0"/>
    <x v="0"/>
    <x v="1"/>
    <x v="0"/>
    <x v="1"/>
    <n v="0"/>
    <n v="0"/>
    <n v="0"/>
    <n v="1"/>
    <x v="5"/>
  </r>
  <r>
    <n v="151563"/>
    <x v="0"/>
    <x v="0"/>
    <x v="9"/>
    <x v="0"/>
    <x v="1"/>
    <x v="1"/>
    <x v="0"/>
    <x v="0"/>
    <n v="0"/>
    <n v="0"/>
    <n v="0"/>
    <n v="1"/>
    <x v="2"/>
  </r>
  <r>
    <n v="151537"/>
    <x v="0"/>
    <x v="2"/>
    <x v="39"/>
    <x v="1"/>
    <x v="0"/>
    <x v="1"/>
    <x v="0"/>
    <x v="0"/>
    <n v="0"/>
    <n v="1"/>
    <n v="0"/>
    <n v="0"/>
    <x v="1"/>
  </r>
  <r>
    <n v="151529"/>
    <x v="0"/>
    <x v="2"/>
    <x v="49"/>
    <x v="0"/>
    <x v="0"/>
    <x v="1"/>
    <x v="0"/>
    <x v="1"/>
    <n v="0"/>
    <n v="0"/>
    <n v="1"/>
    <n v="0"/>
    <x v="0"/>
  </r>
  <r>
    <n v="151518"/>
    <x v="0"/>
    <x v="2"/>
    <x v="12"/>
    <x v="0"/>
    <x v="0"/>
    <x v="1"/>
    <x v="1"/>
    <x v="0"/>
    <n v="0"/>
    <n v="0"/>
    <n v="0"/>
    <n v="1"/>
    <x v="5"/>
  </r>
  <r>
    <n v="151479"/>
    <x v="1"/>
    <x v="2"/>
    <x v="50"/>
    <x v="0"/>
    <x v="1"/>
    <x v="1"/>
    <x v="0"/>
    <x v="0"/>
    <n v="0"/>
    <n v="1"/>
    <n v="0"/>
    <n v="0"/>
    <x v="5"/>
  </r>
  <r>
    <n v="151412"/>
    <x v="0"/>
    <x v="2"/>
    <x v="12"/>
    <x v="0"/>
    <x v="1"/>
    <x v="1"/>
    <x v="0"/>
    <x v="0"/>
    <n v="0"/>
    <n v="0"/>
    <n v="1"/>
    <n v="0"/>
    <x v="0"/>
  </r>
  <r>
    <n v="151411"/>
    <x v="1"/>
    <x v="1"/>
    <x v="13"/>
    <x v="0"/>
    <x v="0"/>
    <x v="0"/>
    <x v="0"/>
    <x v="0"/>
    <n v="0"/>
    <n v="0"/>
    <n v="0"/>
    <n v="1"/>
    <x v="0"/>
  </r>
  <r>
    <n v="151390"/>
    <x v="1"/>
    <x v="2"/>
    <x v="40"/>
    <x v="0"/>
    <x v="0"/>
    <x v="1"/>
    <x v="0"/>
    <x v="1"/>
    <n v="0"/>
    <n v="0"/>
    <n v="1"/>
    <n v="0"/>
    <x v="2"/>
  </r>
  <r>
    <n v="151373"/>
    <x v="0"/>
    <x v="0"/>
    <x v="26"/>
    <x v="0"/>
    <x v="1"/>
    <x v="1"/>
    <x v="0"/>
    <x v="0"/>
    <n v="0"/>
    <n v="1"/>
    <n v="0"/>
    <n v="0"/>
    <x v="5"/>
  </r>
  <r>
    <n v="151369"/>
    <x v="0"/>
    <x v="2"/>
    <x v="38"/>
    <x v="0"/>
    <x v="0"/>
    <x v="1"/>
    <x v="1"/>
    <x v="0"/>
    <n v="0"/>
    <n v="1"/>
    <n v="0"/>
    <n v="0"/>
    <x v="4"/>
  </r>
  <r>
    <n v="151369"/>
    <x v="0"/>
    <x v="2"/>
    <x v="38"/>
    <x v="0"/>
    <x v="0"/>
    <x v="1"/>
    <x v="1"/>
    <x v="0"/>
    <n v="0"/>
    <n v="1"/>
    <n v="0"/>
    <n v="0"/>
    <x v="4"/>
  </r>
  <r>
    <n v="151315"/>
    <x v="0"/>
    <x v="0"/>
    <x v="20"/>
    <x v="0"/>
    <x v="0"/>
    <x v="1"/>
    <x v="1"/>
    <x v="0"/>
    <n v="0"/>
    <n v="1"/>
    <n v="0"/>
    <n v="0"/>
    <x v="0"/>
  </r>
  <r>
    <n v="151287"/>
    <x v="1"/>
    <x v="2"/>
    <x v="42"/>
    <x v="0"/>
    <x v="1"/>
    <x v="1"/>
    <x v="0"/>
    <x v="0"/>
    <n v="0"/>
    <n v="1"/>
    <n v="0"/>
    <n v="0"/>
    <x v="2"/>
  </r>
  <r>
    <n v="151267"/>
    <x v="1"/>
    <x v="2"/>
    <x v="34"/>
    <x v="0"/>
    <x v="1"/>
    <x v="1"/>
    <x v="0"/>
    <x v="0"/>
    <n v="0"/>
    <n v="1"/>
    <n v="0"/>
    <n v="0"/>
    <x v="5"/>
  </r>
  <r>
    <n v="151250"/>
    <x v="1"/>
    <x v="0"/>
    <x v="6"/>
    <x v="0"/>
    <x v="0"/>
    <x v="0"/>
    <x v="0"/>
    <x v="0"/>
    <n v="0"/>
    <n v="0"/>
    <n v="0"/>
    <n v="0"/>
    <x v="1"/>
  </r>
  <r>
    <n v="151195"/>
    <x v="1"/>
    <x v="2"/>
    <x v="36"/>
    <x v="0"/>
    <x v="0"/>
    <x v="1"/>
    <x v="1"/>
    <x v="0"/>
    <n v="0"/>
    <n v="1"/>
    <n v="0"/>
    <n v="0"/>
    <x v="1"/>
  </r>
  <r>
    <n v="151148"/>
    <x v="1"/>
    <x v="2"/>
    <x v="16"/>
    <x v="0"/>
    <x v="1"/>
    <x v="1"/>
    <x v="0"/>
    <x v="0"/>
    <n v="0"/>
    <n v="1"/>
    <n v="0"/>
    <n v="0"/>
    <x v="2"/>
  </r>
  <r>
    <n v="151141"/>
    <x v="0"/>
    <x v="0"/>
    <x v="57"/>
    <x v="0"/>
    <x v="0"/>
    <x v="0"/>
    <x v="0"/>
    <x v="0"/>
    <n v="0"/>
    <n v="0"/>
    <n v="0"/>
    <n v="1"/>
    <x v="1"/>
  </r>
  <r>
    <n v="151124"/>
    <x v="1"/>
    <x v="2"/>
    <x v="47"/>
    <x v="0"/>
    <x v="0"/>
    <x v="0"/>
    <x v="0"/>
    <x v="0"/>
    <n v="0"/>
    <n v="0"/>
    <n v="1"/>
    <n v="0"/>
    <x v="3"/>
  </r>
  <r>
    <n v="151111"/>
    <x v="1"/>
    <x v="2"/>
    <x v="25"/>
    <x v="0"/>
    <x v="1"/>
    <x v="1"/>
    <x v="0"/>
    <x v="0"/>
    <n v="0"/>
    <n v="0"/>
    <n v="0"/>
    <n v="0"/>
    <x v="5"/>
  </r>
  <r>
    <n v="151039"/>
    <x v="1"/>
    <x v="2"/>
    <x v="10"/>
    <x v="0"/>
    <x v="1"/>
    <x v="1"/>
    <x v="0"/>
    <x v="0"/>
    <n v="0"/>
    <n v="0"/>
    <n v="0"/>
    <n v="1"/>
    <x v="0"/>
  </r>
  <r>
    <n v="151012"/>
    <x v="0"/>
    <x v="0"/>
    <x v="44"/>
    <x v="0"/>
    <x v="1"/>
    <x v="1"/>
    <x v="0"/>
    <x v="0"/>
    <n v="0"/>
    <n v="0"/>
    <n v="0"/>
    <n v="1"/>
    <x v="1"/>
  </r>
  <r>
    <n v="151012"/>
    <x v="0"/>
    <x v="0"/>
    <x v="44"/>
    <x v="0"/>
    <x v="1"/>
    <x v="1"/>
    <x v="0"/>
    <x v="0"/>
    <n v="0"/>
    <n v="0"/>
    <n v="0"/>
    <n v="1"/>
    <x v="5"/>
  </r>
  <r>
    <n v="150965"/>
    <x v="0"/>
    <x v="2"/>
    <x v="24"/>
    <x v="0"/>
    <x v="1"/>
    <x v="1"/>
    <x v="0"/>
    <x v="0"/>
    <n v="0"/>
    <n v="0"/>
    <n v="1"/>
    <n v="0"/>
    <x v="4"/>
  </r>
  <r>
    <n v="150943"/>
    <x v="0"/>
    <x v="2"/>
    <x v="24"/>
    <x v="0"/>
    <x v="0"/>
    <x v="1"/>
    <x v="1"/>
    <x v="0"/>
    <n v="0"/>
    <n v="0"/>
    <n v="1"/>
    <n v="0"/>
    <x v="1"/>
  </r>
  <r>
    <n v="150943"/>
    <x v="0"/>
    <x v="2"/>
    <x v="24"/>
    <x v="0"/>
    <x v="0"/>
    <x v="1"/>
    <x v="1"/>
    <x v="0"/>
    <n v="0"/>
    <n v="0"/>
    <n v="1"/>
    <n v="0"/>
    <x v="2"/>
  </r>
  <r>
    <n v="150898"/>
    <x v="1"/>
    <x v="2"/>
    <x v="24"/>
    <x v="0"/>
    <x v="0"/>
    <x v="1"/>
    <x v="1"/>
    <x v="0"/>
    <n v="0"/>
    <n v="0"/>
    <n v="1"/>
    <n v="0"/>
    <x v="4"/>
  </r>
  <r>
    <n v="150870"/>
    <x v="0"/>
    <x v="2"/>
    <x v="39"/>
    <x v="0"/>
    <x v="1"/>
    <x v="1"/>
    <x v="0"/>
    <x v="0"/>
    <n v="0"/>
    <n v="0"/>
    <n v="0"/>
    <n v="1"/>
    <x v="0"/>
  </r>
  <r>
    <n v="150785"/>
    <x v="1"/>
    <x v="2"/>
    <x v="36"/>
    <x v="0"/>
    <x v="0"/>
    <x v="0"/>
    <x v="0"/>
    <x v="0"/>
    <n v="0"/>
    <n v="1"/>
    <n v="0"/>
    <n v="0"/>
    <x v="1"/>
  </r>
  <r>
    <n v="150737"/>
    <x v="0"/>
    <x v="2"/>
    <x v="47"/>
    <x v="0"/>
    <x v="1"/>
    <x v="1"/>
    <x v="0"/>
    <x v="0"/>
    <n v="0"/>
    <n v="1"/>
    <n v="0"/>
    <n v="0"/>
    <x v="4"/>
  </r>
  <r>
    <n v="150729"/>
    <x v="1"/>
    <x v="2"/>
    <x v="12"/>
    <x v="0"/>
    <x v="0"/>
    <x v="0"/>
    <x v="0"/>
    <x v="0"/>
    <n v="0"/>
    <n v="0"/>
    <n v="0"/>
    <n v="1"/>
    <x v="3"/>
  </r>
  <r>
    <n v="150725"/>
    <x v="0"/>
    <x v="2"/>
    <x v="13"/>
    <x v="0"/>
    <x v="1"/>
    <x v="1"/>
    <x v="0"/>
    <x v="0"/>
    <n v="0"/>
    <n v="1"/>
    <n v="0"/>
    <n v="0"/>
    <x v="2"/>
  </r>
  <r>
    <n v="150664"/>
    <x v="1"/>
    <x v="2"/>
    <x v="31"/>
    <x v="0"/>
    <x v="0"/>
    <x v="0"/>
    <x v="0"/>
    <x v="0"/>
    <n v="0"/>
    <n v="1"/>
    <n v="0"/>
    <n v="0"/>
    <x v="3"/>
  </r>
  <r>
    <n v="150616"/>
    <x v="0"/>
    <x v="2"/>
    <x v="46"/>
    <x v="0"/>
    <x v="0"/>
    <x v="1"/>
    <x v="1"/>
    <x v="0"/>
    <n v="0"/>
    <n v="0"/>
    <n v="0"/>
    <n v="1"/>
    <x v="5"/>
  </r>
  <r>
    <n v="150616"/>
    <x v="0"/>
    <x v="2"/>
    <x v="42"/>
    <x v="1"/>
    <x v="0"/>
    <x v="1"/>
    <x v="0"/>
    <x v="0"/>
    <n v="0"/>
    <n v="0"/>
    <n v="0"/>
    <n v="1"/>
    <x v="3"/>
  </r>
  <r>
    <n v="150611"/>
    <x v="0"/>
    <x v="2"/>
    <x v="5"/>
    <x v="1"/>
    <x v="0"/>
    <x v="1"/>
    <x v="0"/>
    <x v="0"/>
    <n v="0"/>
    <n v="0"/>
    <n v="0"/>
    <n v="1"/>
    <x v="1"/>
  </r>
  <r>
    <n v="150611"/>
    <x v="0"/>
    <x v="2"/>
    <x v="5"/>
    <x v="1"/>
    <x v="0"/>
    <x v="1"/>
    <x v="0"/>
    <x v="0"/>
    <n v="0"/>
    <n v="0"/>
    <n v="0"/>
    <n v="1"/>
    <x v="3"/>
  </r>
  <r>
    <n v="150523"/>
    <x v="1"/>
    <x v="2"/>
    <x v="5"/>
    <x v="0"/>
    <x v="0"/>
    <x v="1"/>
    <x v="1"/>
    <x v="0"/>
    <n v="0"/>
    <n v="0"/>
    <n v="0"/>
    <n v="0"/>
    <x v="0"/>
  </r>
  <r>
    <n v="150520"/>
    <x v="0"/>
    <x v="2"/>
    <x v="12"/>
    <x v="0"/>
    <x v="0"/>
    <x v="1"/>
    <x v="0"/>
    <x v="1"/>
    <n v="0"/>
    <n v="0"/>
    <n v="0"/>
    <n v="1"/>
    <x v="2"/>
  </r>
  <r>
    <n v="150501"/>
    <x v="1"/>
    <x v="2"/>
    <x v="14"/>
    <x v="0"/>
    <x v="1"/>
    <x v="1"/>
    <x v="0"/>
    <x v="0"/>
    <n v="0"/>
    <n v="1"/>
    <n v="0"/>
    <n v="0"/>
    <x v="5"/>
  </r>
  <r>
    <n v="150447"/>
    <x v="2"/>
    <x v="0"/>
    <x v="1"/>
    <x v="0"/>
    <x v="1"/>
    <x v="1"/>
    <x v="0"/>
    <x v="0"/>
    <n v="0"/>
    <n v="1"/>
    <n v="0"/>
    <n v="0"/>
    <x v="1"/>
  </r>
  <r>
    <n v="150437"/>
    <x v="0"/>
    <x v="1"/>
    <x v="51"/>
    <x v="0"/>
    <x v="1"/>
    <x v="1"/>
    <x v="0"/>
    <x v="0"/>
    <n v="0"/>
    <n v="1"/>
    <n v="0"/>
    <n v="0"/>
    <x v="3"/>
  </r>
  <r>
    <n v="150388"/>
    <x v="0"/>
    <x v="2"/>
    <x v="48"/>
    <x v="0"/>
    <x v="0"/>
    <x v="0"/>
    <x v="0"/>
    <x v="0"/>
    <n v="0"/>
    <n v="1"/>
    <n v="0"/>
    <n v="0"/>
    <x v="4"/>
  </r>
  <r>
    <n v="150387"/>
    <x v="0"/>
    <x v="1"/>
    <x v="24"/>
    <x v="0"/>
    <x v="1"/>
    <x v="1"/>
    <x v="0"/>
    <x v="0"/>
    <n v="0"/>
    <n v="1"/>
    <n v="0"/>
    <n v="0"/>
    <x v="1"/>
  </r>
  <r>
    <n v="150353"/>
    <x v="0"/>
    <x v="0"/>
    <x v="3"/>
    <x v="0"/>
    <x v="1"/>
    <x v="1"/>
    <x v="0"/>
    <x v="0"/>
    <n v="0"/>
    <n v="0"/>
    <n v="1"/>
    <n v="0"/>
    <x v="0"/>
  </r>
  <r>
    <n v="150334"/>
    <x v="0"/>
    <x v="2"/>
    <x v="35"/>
    <x v="0"/>
    <x v="0"/>
    <x v="1"/>
    <x v="1"/>
    <x v="0"/>
    <n v="0"/>
    <n v="0"/>
    <n v="0"/>
    <n v="0"/>
    <x v="0"/>
  </r>
  <r>
    <n v="150300"/>
    <x v="0"/>
    <x v="2"/>
    <x v="39"/>
    <x v="0"/>
    <x v="1"/>
    <x v="1"/>
    <x v="0"/>
    <x v="0"/>
    <n v="0"/>
    <n v="1"/>
    <n v="0"/>
    <n v="0"/>
    <x v="4"/>
  </r>
  <r>
    <n v="150272"/>
    <x v="1"/>
    <x v="0"/>
    <x v="41"/>
    <x v="0"/>
    <x v="0"/>
    <x v="1"/>
    <x v="1"/>
    <x v="0"/>
    <n v="0"/>
    <n v="1"/>
    <n v="0"/>
    <n v="0"/>
    <x v="1"/>
  </r>
  <r>
    <n v="150200"/>
    <x v="1"/>
    <x v="2"/>
    <x v="38"/>
    <x v="0"/>
    <x v="0"/>
    <x v="1"/>
    <x v="1"/>
    <x v="0"/>
    <n v="0"/>
    <n v="1"/>
    <n v="0"/>
    <n v="0"/>
    <x v="2"/>
  </r>
  <r>
    <n v="150183"/>
    <x v="1"/>
    <x v="2"/>
    <x v="7"/>
    <x v="0"/>
    <x v="1"/>
    <x v="1"/>
    <x v="0"/>
    <x v="0"/>
    <n v="0"/>
    <n v="1"/>
    <n v="0"/>
    <n v="0"/>
    <x v="3"/>
  </r>
  <r>
    <n v="150150"/>
    <x v="0"/>
    <x v="0"/>
    <x v="4"/>
    <x v="0"/>
    <x v="1"/>
    <x v="1"/>
    <x v="0"/>
    <x v="0"/>
    <n v="0"/>
    <n v="0"/>
    <n v="0"/>
    <n v="1"/>
    <x v="0"/>
  </r>
  <r>
    <n v="150150"/>
    <x v="0"/>
    <x v="0"/>
    <x v="4"/>
    <x v="0"/>
    <x v="1"/>
    <x v="1"/>
    <x v="0"/>
    <x v="0"/>
    <n v="0"/>
    <n v="0"/>
    <n v="0"/>
    <n v="1"/>
    <x v="0"/>
  </r>
  <r>
    <n v="150127"/>
    <x v="0"/>
    <x v="2"/>
    <x v="36"/>
    <x v="0"/>
    <x v="0"/>
    <x v="1"/>
    <x v="1"/>
    <x v="0"/>
    <n v="0"/>
    <n v="1"/>
    <n v="0"/>
    <n v="0"/>
    <x v="5"/>
  </r>
  <r>
    <n v="150116"/>
    <x v="1"/>
    <x v="2"/>
    <x v="48"/>
    <x v="0"/>
    <x v="0"/>
    <x v="1"/>
    <x v="1"/>
    <x v="0"/>
    <n v="0"/>
    <n v="1"/>
    <n v="0"/>
    <n v="0"/>
    <x v="1"/>
  </r>
  <r>
    <n v="150014"/>
    <x v="1"/>
    <x v="0"/>
    <x v="42"/>
    <x v="0"/>
    <x v="0"/>
    <x v="0"/>
    <x v="0"/>
    <x v="0"/>
    <n v="0"/>
    <n v="0"/>
    <n v="1"/>
    <n v="0"/>
    <x v="3"/>
  </r>
  <r>
    <n v="150002"/>
    <x v="0"/>
    <x v="2"/>
    <x v="14"/>
    <x v="1"/>
    <x v="0"/>
    <x v="1"/>
    <x v="0"/>
    <x v="0"/>
    <n v="0"/>
    <n v="1"/>
    <n v="0"/>
    <n v="0"/>
    <x v="4"/>
  </r>
  <r>
    <n v="149980"/>
    <x v="0"/>
    <x v="2"/>
    <x v="51"/>
    <x v="0"/>
    <x v="0"/>
    <x v="0"/>
    <x v="0"/>
    <x v="0"/>
    <n v="0"/>
    <n v="1"/>
    <n v="0"/>
    <n v="0"/>
    <x v="0"/>
  </r>
  <r>
    <n v="149967"/>
    <x v="0"/>
    <x v="2"/>
    <x v="12"/>
    <x v="0"/>
    <x v="0"/>
    <x v="0"/>
    <x v="0"/>
    <x v="0"/>
    <n v="0"/>
    <n v="1"/>
    <n v="0"/>
    <n v="0"/>
    <x v="2"/>
  </r>
  <r>
    <n v="149912"/>
    <x v="0"/>
    <x v="2"/>
    <x v="49"/>
    <x v="0"/>
    <x v="0"/>
    <x v="1"/>
    <x v="1"/>
    <x v="0"/>
    <n v="0"/>
    <n v="0"/>
    <n v="1"/>
    <n v="0"/>
    <x v="1"/>
  </r>
  <r>
    <n v="149912"/>
    <x v="0"/>
    <x v="2"/>
    <x v="49"/>
    <x v="0"/>
    <x v="0"/>
    <x v="1"/>
    <x v="1"/>
    <x v="0"/>
    <n v="0"/>
    <n v="0"/>
    <n v="1"/>
    <n v="0"/>
    <x v="1"/>
  </r>
  <r>
    <n v="149854"/>
    <x v="1"/>
    <x v="0"/>
    <x v="35"/>
    <x v="0"/>
    <x v="0"/>
    <x v="1"/>
    <x v="1"/>
    <x v="0"/>
    <n v="0"/>
    <n v="0"/>
    <n v="1"/>
    <n v="0"/>
    <x v="0"/>
  </r>
  <r>
    <n v="149767"/>
    <x v="0"/>
    <x v="0"/>
    <x v="26"/>
    <x v="0"/>
    <x v="0"/>
    <x v="0"/>
    <x v="0"/>
    <x v="0"/>
    <n v="0"/>
    <n v="1"/>
    <n v="0"/>
    <n v="0"/>
    <x v="1"/>
  </r>
  <r>
    <n v="149681"/>
    <x v="0"/>
    <x v="1"/>
    <x v="38"/>
    <x v="0"/>
    <x v="1"/>
    <x v="1"/>
    <x v="0"/>
    <x v="0"/>
    <n v="0"/>
    <n v="0"/>
    <n v="1"/>
    <n v="0"/>
    <x v="5"/>
  </r>
  <r>
    <n v="149681"/>
    <x v="0"/>
    <x v="1"/>
    <x v="38"/>
    <x v="0"/>
    <x v="1"/>
    <x v="1"/>
    <x v="0"/>
    <x v="0"/>
    <n v="0"/>
    <n v="0"/>
    <n v="1"/>
    <n v="0"/>
    <x v="0"/>
  </r>
  <r>
    <n v="149678"/>
    <x v="0"/>
    <x v="2"/>
    <x v="33"/>
    <x v="0"/>
    <x v="1"/>
    <x v="1"/>
    <x v="0"/>
    <x v="0"/>
    <n v="0"/>
    <n v="1"/>
    <n v="0"/>
    <n v="0"/>
    <x v="4"/>
  </r>
  <r>
    <n v="149669"/>
    <x v="1"/>
    <x v="0"/>
    <x v="2"/>
    <x v="0"/>
    <x v="0"/>
    <x v="1"/>
    <x v="1"/>
    <x v="0"/>
    <n v="0"/>
    <n v="0"/>
    <n v="0"/>
    <n v="0"/>
    <x v="5"/>
  </r>
  <r>
    <n v="149667"/>
    <x v="0"/>
    <x v="0"/>
    <x v="47"/>
    <x v="0"/>
    <x v="0"/>
    <x v="0"/>
    <x v="0"/>
    <x v="0"/>
    <n v="0"/>
    <n v="0"/>
    <n v="0"/>
    <n v="1"/>
    <x v="4"/>
  </r>
  <r>
    <n v="149638"/>
    <x v="0"/>
    <x v="2"/>
    <x v="39"/>
    <x v="1"/>
    <x v="0"/>
    <x v="1"/>
    <x v="0"/>
    <x v="0"/>
    <n v="0"/>
    <n v="1"/>
    <n v="0"/>
    <n v="0"/>
    <x v="0"/>
  </r>
  <r>
    <n v="149618"/>
    <x v="1"/>
    <x v="2"/>
    <x v="30"/>
    <x v="0"/>
    <x v="0"/>
    <x v="1"/>
    <x v="1"/>
    <x v="0"/>
    <n v="0"/>
    <n v="0"/>
    <n v="1"/>
    <n v="0"/>
    <x v="5"/>
  </r>
  <r>
    <n v="149605"/>
    <x v="0"/>
    <x v="0"/>
    <x v="30"/>
    <x v="0"/>
    <x v="1"/>
    <x v="1"/>
    <x v="0"/>
    <x v="0"/>
    <n v="0"/>
    <n v="0"/>
    <n v="1"/>
    <n v="0"/>
    <x v="0"/>
  </r>
  <r>
    <n v="149572"/>
    <x v="1"/>
    <x v="2"/>
    <x v="12"/>
    <x v="0"/>
    <x v="1"/>
    <x v="1"/>
    <x v="0"/>
    <x v="0"/>
    <n v="0"/>
    <n v="0"/>
    <n v="1"/>
    <n v="0"/>
    <x v="5"/>
  </r>
  <r>
    <n v="149544"/>
    <x v="1"/>
    <x v="0"/>
    <x v="38"/>
    <x v="0"/>
    <x v="1"/>
    <x v="1"/>
    <x v="0"/>
    <x v="0"/>
    <n v="0"/>
    <n v="0"/>
    <n v="0"/>
    <n v="1"/>
    <x v="3"/>
  </r>
  <r>
    <n v="149514"/>
    <x v="1"/>
    <x v="0"/>
    <x v="21"/>
    <x v="0"/>
    <x v="0"/>
    <x v="0"/>
    <x v="0"/>
    <x v="0"/>
    <n v="0"/>
    <n v="0"/>
    <n v="0"/>
    <n v="0"/>
    <x v="1"/>
  </r>
  <r>
    <n v="149505"/>
    <x v="1"/>
    <x v="2"/>
    <x v="23"/>
    <x v="0"/>
    <x v="1"/>
    <x v="1"/>
    <x v="0"/>
    <x v="0"/>
    <n v="0"/>
    <n v="0"/>
    <n v="1"/>
    <n v="0"/>
    <x v="0"/>
  </r>
  <r>
    <n v="149494"/>
    <x v="1"/>
    <x v="0"/>
    <x v="35"/>
    <x v="0"/>
    <x v="0"/>
    <x v="0"/>
    <x v="0"/>
    <x v="0"/>
    <n v="0"/>
    <n v="0"/>
    <n v="1"/>
    <n v="0"/>
    <x v="0"/>
  </r>
  <r>
    <n v="149476"/>
    <x v="0"/>
    <x v="2"/>
    <x v="51"/>
    <x v="1"/>
    <x v="0"/>
    <x v="1"/>
    <x v="0"/>
    <x v="0"/>
    <n v="0"/>
    <n v="0"/>
    <n v="1"/>
    <n v="0"/>
    <x v="0"/>
  </r>
  <r>
    <n v="149431"/>
    <x v="0"/>
    <x v="2"/>
    <x v="47"/>
    <x v="1"/>
    <x v="0"/>
    <x v="1"/>
    <x v="0"/>
    <x v="0"/>
    <n v="0"/>
    <n v="1"/>
    <n v="0"/>
    <n v="0"/>
    <x v="0"/>
  </r>
  <r>
    <n v="149413"/>
    <x v="0"/>
    <x v="2"/>
    <x v="39"/>
    <x v="0"/>
    <x v="1"/>
    <x v="1"/>
    <x v="0"/>
    <x v="0"/>
    <n v="0"/>
    <n v="1"/>
    <n v="0"/>
    <n v="0"/>
    <x v="3"/>
  </r>
  <r>
    <n v="149389"/>
    <x v="1"/>
    <x v="2"/>
    <x v="11"/>
    <x v="0"/>
    <x v="0"/>
    <x v="0"/>
    <x v="0"/>
    <x v="0"/>
    <n v="0"/>
    <n v="0"/>
    <n v="1"/>
    <n v="0"/>
    <x v="4"/>
  </r>
  <r>
    <n v="149269"/>
    <x v="1"/>
    <x v="0"/>
    <x v="23"/>
    <x v="0"/>
    <x v="0"/>
    <x v="1"/>
    <x v="1"/>
    <x v="0"/>
    <n v="0"/>
    <n v="0"/>
    <n v="0"/>
    <n v="1"/>
    <x v="3"/>
  </r>
  <r>
    <n v="149187"/>
    <x v="0"/>
    <x v="2"/>
    <x v="38"/>
    <x v="0"/>
    <x v="0"/>
    <x v="1"/>
    <x v="1"/>
    <x v="0"/>
    <n v="0"/>
    <n v="0"/>
    <n v="0"/>
    <n v="1"/>
    <x v="2"/>
  </r>
  <r>
    <n v="149166"/>
    <x v="0"/>
    <x v="2"/>
    <x v="2"/>
    <x v="0"/>
    <x v="0"/>
    <x v="0"/>
    <x v="0"/>
    <x v="0"/>
    <n v="0"/>
    <n v="1"/>
    <n v="0"/>
    <n v="0"/>
    <x v="3"/>
  </r>
  <r>
    <n v="149160"/>
    <x v="0"/>
    <x v="2"/>
    <x v="49"/>
    <x v="1"/>
    <x v="0"/>
    <x v="1"/>
    <x v="0"/>
    <x v="0"/>
    <n v="0"/>
    <n v="1"/>
    <n v="0"/>
    <n v="0"/>
    <x v="4"/>
  </r>
  <r>
    <n v="149154"/>
    <x v="1"/>
    <x v="2"/>
    <x v="5"/>
    <x v="0"/>
    <x v="1"/>
    <x v="1"/>
    <x v="0"/>
    <x v="0"/>
    <n v="0"/>
    <n v="0"/>
    <n v="0"/>
    <n v="1"/>
    <x v="3"/>
  </r>
  <r>
    <n v="149118"/>
    <x v="0"/>
    <x v="0"/>
    <x v="23"/>
    <x v="1"/>
    <x v="0"/>
    <x v="1"/>
    <x v="0"/>
    <x v="0"/>
    <n v="0"/>
    <n v="0"/>
    <n v="0"/>
    <n v="0"/>
    <x v="2"/>
  </r>
  <r>
    <n v="149096"/>
    <x v="1"/>
    <x v="2"/>
    <x v="37"/>
    <x v="0"/>
    <x v="1"/>
    <x v="1"/>
    <x v="0"/>
    <x v="0"/>
    <n v="0"/>
    <n v="1"/>
    <n v="0"/>
    <n v="0"/>
    <x v="2"/>
  </r>
  <r>
    <n v="149094"/>
    <x v="0"/>
    <x v="2"/>
    <x v="16"/>
    <x v="0"/>
    <x v="1"/>
    <x v="1"/>
    <x v="0"/>
    <x v="0"/>
    <n v="0"/>
    <n v="1"/>
    <n v="0"/>
    <n v="0"/>
    <x v="3"/>
  </r>
  <r>
    <n v="149090"/>
    <x v="0"/>
    <x v="2"/>
    <x v="11"/>
    <x v="0"/>
    <x v="0"/>
    <x v="0"/>
    <x v="0"/>
    <x v="0"/>
    <n v="0"/>
    <n v="1"/>
    <n v="0"/>
    <n v="0"/>
    <x v="3"/>
  </r>
  <r>
    <n v="148985"/>
    <x v="0"/>
    <x v="2"/>
    <x v="42"/>
    <x v="0"/>
    <x v="1"/>
    <x v="1"/>
    <x v="0"/>
    <x v="0"/>
    <n v="0"/>
    <n v="0"/>
    <n v="0"/>
    <n v="0"/>
    <x v="0"/>
  </r>
  <r>
    <n v="148948"/>
    <x v="0"/>
    <x v="0"/>
    <x v="53"/>
    <x v="1"/>
    <x v="0"/>
    <x v="1"/>
    <x v="0"/>
    <x v="0"/>
    <n v="0"/>
    <n v="0"/>
    <n v="0"/>
    <n v="1"/>
    <x v="2"/>
  </r>
  <r>
    <n v="148948"/>
    <x v="0"/>
    <x v="0"/>
    <x v="53"/>
    <x v="1"/>
    <x v="0"/>
    <x v="1"/>
    <x v="0"/>
    <x v="0"/>
    <n v="0"/>
    <n v="0"/>
    <n v="0"/>
    <n v="1"/>
    <x v="1"/>
  </r>
  <r>
    <n v="148920"/>
    <x v="0"/>
    <x v="1"/>
    <x v="37"/>
    <x v="0"/>
    <x v="1"/>
    <x v="1"/>
    <x v="0"/>
    <x v="0"/>
    <n v="0"/>
    <n v="1"/>
    <n v="0"/>
    <n v="0"/>
    <x v="4"/>
  </r>
  <r>
    <n v="148918"/>
    <x v="1"/>
    <x v="2"/>
    <x v="51"/>
    <x v="0"/>
    <x v="0"/>
    <x v="0"/>
    <x v="0"/>
    <x v="0"/>
    <n v="0"/>
    <n v="0"/>
    <n v="0"/>
    <n v="1"/>
    <x v="3"/>
  </r>
  <r>
    <n v="148918"/>
    <x v="1"/>
    <x v="2"/>
    <x v="51"/>
    <x v="0"/>
    <x v="0"/>
    <x v="0"/>
    <x v="0"/>
    <x v="0"/>
    <n v="0"/>
    <n v="0"/>
    <n v="0"/>
    <n v="1"/>
    <x v="2"/>
  </r>
  <r>
    <n v="148904"/>
    <x v="0"/>
    <x v="2"/>
    <x v="5"/>
    <x v="0"/>
    <x v="0"/>
    <x v="0"/>
    <x v="0"/>
    <x v="0"/>
    <n v="0"/>
    <n v="1"/>
    <n v="0"/>
    <n v="0"/>
    <x v="1"/>
  </r>
  <r>
    <n v="148877"/>
    <x v="0"/>
    <x v="2"/>
    <x v="30"/>
    <x v="1"/>
    <x v="0"/>
    <x v="1"/>
    <x v="0"/>
    <x v="0"/>
    <n v="0"/>
    <n v="1"/>
    <n v="0"/>
    <n v="0"/>
    <x v="0"/>
  </r>
  <r>
    <n v="148799"/>
    <x v="0"/>
    <x v="2"/>
    <x v="51"/>
    <x v="1"/>
    <x v="0"/>
    <x v="1"/>
    <x v="0"/>
    <x v="0"/>
    <n v="0"/>
    <n v="0"/>
    <n v="0"/>
    <n v="1"/>
    <x v="2"/>
  </r>
  <r>
    <n v="148794"/>
    <x v="1"/>
    <x v="2"/>
    <x v="13"/>
    <x v="0"/>
    <x v="0"/>
    <x v="1"/>
    <x v="1"/>
    <x v="0"/>
    <n v="0"/>
    <n v="1"/>
    <n v="0"/>
    <n v="0"/>
    <x v="0"/>
  </r>
  <r>
    <n v="148789"/>
    <x v="0"/>
    <x v="0"/>
    <x v="18"/>
    <x v="0"/>
    <x v="0"/>
    <x v="0"/>
    <x v="0"/>
    <x v="0"/>
    <n v="0"/>
    <n v="1"/>
    <n v="0"/>
    <n v="0"/>
    <x v="2"/>
  </r>
  <r>
    <n v="148767"/>
    <x v="1"/>
    <x v="1"/>
    <x v="46"/>
    <x v="0"/>
    <x v="0"/>
    <x v="0"/>
    <x v="0"/>
    <x v="0"/>
    <n v="0"/>
    <n v="0"/>
    <n v="0"/>
    <n v="1"/>
    <x v="3"/>
  </r>
  <r>
    <n v="148752"/>
    <x v="1"/>
    <x v="2"/>
    <x v="10"/>
    <x v="0"/>
    <x v="1"/>
    <x v="1"/>
    <x v="0"/>
    <x v="0"/>
    <n v="0"/>
    <n v="1"/>
    <n v="0"/>
    <n v="0"/>
    <x v="3"/>
  </r>
  <r>
    <n v="148726"/>
    <x v="0"/>
    <x v="2"/>
    <x v="47"/>
    <x v="0"/>
    <x v="1"/>
    <x v="1"/>
    <x v="0"/>
    <x v="0"/>
    <n v="0"/>
    <n v="1"/>
    <n v="0"/>
    <n v="0"/>
    <x v="2"/>
  </r>
  <r>
    <n v="148721"/>
    <x v="1"/>
    <x v="2"/>
    <x v="51"/>
    <x v="1"/>
    <x v="0"/>
    <x v="1"/>
    <x v="0"/>
    <x v="0"/>
    <n v="0"/>
    <n v="0"/>
    <n v="1"/>
    <n v="0"/>
    <x v="3"/>
  </r>
  <r>
    <n v="148699"/>
    <x v="1"/>
    <x v="2"/>
    <x v="46"/>
    <x v="0"/>
    <x v="1"/>
    <x v="1"/>
    <x v="0"/>
    <x v="0"/>
    <n v="0"/>
    <n v="0"/>
    <n v="0"/>
    <n v="1"/>
    <x v="5"/>
  </r>
  <r>
    <n v="148686"/>
    <x v="1"/>
    <x v="1"/>
    <x v="13"/>
    <x v="0"/>
    <x v="1"/>
    <x v="1"/>
    <x v="0"/>
    <x v="0"/>
    <n v="0"/>
    <n v="1"/>
    <n v="0"/>
    <n v="0"/>
    <x v="0"/>
  </r>
  <r>
    <n v="148526"/>
    <x v="1"/>
    <x v="0"/>
    <x v="27"/>
    <x v="0"/>
    <x v="0"/>
    <x v="0"/>
    <x v="0"/>
    <x v="0"/>
    <n v="0"/>
    <n v="1"/>
    <n v="0"/>
    <n v="0"/>
    <x v="5"/>
  </r>
  <r>
    <n v="148432"/>
    <x v="0"/>
    <x v="2"/>
    <x v="16"/>
    <x v="0"/>
    <x v="0"/>
    <x v="0"/>
    <x v="0"/>
    <x v="0"/>
    <n v="0"/>
    <n v="0"/>
    <n v="0"/>
    <n v="1"/>
    <x v="1"/>
  </r>
  <r>
    <n v="148432"/>
    <x v="0"/>
    <x v="2"/>
    <x v="16"/>
    <x v="0"/>
    <x v="0"/>
    <x v="0"/>
    <x v="0"/>
    <x v="0"/>
    <n v="0"/>
    <n v="0"/>
    <n v="0"/>
    <n v="1"/>
    <x v="3"/>
  </r>
  <r>
    <n v="148432"/>
    <x v="0"/>
    <x v="2"/>
    <x v="16"/>
    <x v="0"/>
    <x v="0"/>
    <x v="0"/>
    <x v="0"/>
    <x v="0"/>
    <n v="0"/>
    <n v="0"/>
    <n v="0"/>
    <n v="1"/>
    <x v="4"/>
  </r>
  <r>
    <n v="148330"/>
    <x v="0"/>
    <x v="2"/>
    <x v="33"/>
    <x v="0"/>
    <x v="0"/>
    <x v="1"/>
    <x v="1"/>
    <x v="0"/>
    <n v="0"/>
    <n v="0"/>
    <n v="1"/>
    <n v="0"/>
    <x v="1"/>
  </r>
  <r>
    <n v="148240"/>
    <x v="0"/>
    <x v="0"/>
    <x v="10"/>
    <x v="0"/>
    <x v="0"/>
    <x v="0"/>
    <x v="0"/>
    <x v="0"/>
    <n v="0"/>
    <n v="0"/>
    <n v="0"/>
    <n v="1"/>
    <x v="4"/>
  </r>
  <r>
    <n v="148195"/>
    <x v="1"/>
    <x v="2"/>
    <x v="24"/>
    <x v="0"/>
    <x v="1"/>
    <x v="1"/>
    <x v="0"/>
    <x v="0"/>
    <n v="0"/>
    <n v="1"/>
    <n v="0"/>
    <n v="0"/>
    <x v="1"/>
  </r>
  <r>
    <n v="148192"/>
    <x v="0"/>
    <x v="0"/>
    <x v="12"/>
    <x v="0"/>
    <x v="1"/>
    <x v="1"/>
    <x v="0"/>
    <x v="0"/>
    <n v="0"/>
    <n v="1"/>
    <n v="0"/>
    <n v="0"/>
    <x v="1"/>
  </r>
  <r>
    <n v="148186"/>
    <x v="1"/>
    <x v="0"/>
    <x v="2"/>
    <x v="0"/>
    <x v="0"/>
    <x v="1"/>
    <x v="1"/>
    <x v="0"/>
    <n v="0"/>
    <n v="1"/>
    <n v="0"/>
    <n v="0"/>
    <x v="2"/>
  </r>
  <r>
    <n v="148178"/>
    <x v="1"/>
    <x v="2"/>
    <x v="21"/>
    <x v="0"/>
    <x v="1"/>
    <x v="1"/>
    <x v="0"/>
    <x v="0"/>
    <n v="0"/>
    <n v="1"/>
    <n v="0"/>
    <n v="0"/>
    <x v="0"/>
  </r>
  <r>
    <n v="148150"/>
    <x v="0"/>
    <x v="2"/>
    <x v="49"/>
    <x v="0"/>
    <x v="1"/>
    <x v="1"/>
    <x v="0"/>
    <x v="0"/>
    <n v="0"/>
    <n v="0"/>
    <n v="1"/>
    <n v="0"/>
    <x v="0"/>
  </r>
  <r>
    <n v="148070"/>
    <x v="0"/>
    <x v="2"/>
    <x v="46"/>
    <x v="0"/>
    <x v="0"/>
    <x v="1"/>
    <x v="1"/>
    <x v="0"/>
    <n v="0"/>
    <n v="1"/>
    <n v="0"/>
    <n v="0"/>
    <x v="3"/>
  </r>
  <r>
    <n v="148006"/>
    <x v="1"/>
    <x v="2"/>
    <x v="40"/>
    <x v="0"/>
    <x v="1"/>
    <x v="1"/>
    <x v="0"/>
    <x v="0"/>
    <n v="0"/>
    <n v="1"/>
    <n v="0"/>
    <n v="0"/>
    <x v="1"/>
  </r>
  <r>
    <n v="147958"/>
    <x v="0"/>
    <x v="2"/>
    <x v="39"/>
    <x v="0"/>
    <x v="0"/>
    <x v="0"/>
    <x v="0"/>
    <x v="0"/>
    <n v="0"/>
    <n v="1"/>
    <n v="0"/>
    <n v="0"/>
    <x v="1"/>
  </r>
  <r>
    <n v="147916"/>
    <x v="0"/>
    <x v="2"/>
    <x v="5"/>
    <x v="0"/>
    <x v="0"/>
    <x v="1"/>
    <x v="0"/>
    <x v="1"/>
    <n v="0"/>
    <n v="1"/>
    <n v="0"/>
    <n v="0"/>
    <x v="4"/>
  </r>
  <r>
    <n v="147889"/>
    <x v="1"/>
    <x v="0"/>
    <x v="2"/>
    <x v="0"/>
    <x v="0"/>
    <x v="1"/>
    <x v="1"/>
    <x v="0"/>
    <n v="0"/>
    <n v="1"/>
    <n v="0"/>
    <n v="0"/>
    <x v="0"/>
  </r>
  <r>
    <n v="147850"/>
    <x v="1"/>
    <x v="0"/>
    <x v="7"/>
    <x v="0"/>
    <x v="1"/>
    <x v="1"/>
    <x v="0"/>
    <x v="0"/>
    <n v="0"/>
    <n v="1"/>
    <n v="0"/>
    <n v="0"/>
    <x v="3"/>
  </r>
  <r>
    <n v="147823"/>
    <x v="0"/>
    <x v="2"/>
    <x v="5"/>
    <x v="0"/>
    <x v="0"/>
    <x v="0"/>
    <x v="0"/>
    <x v="0"/>
    <n v="0"/>
    <n v="0"/>
    <n v="0"/>
    <n v="0"/>
    <x v="2"/>
  </r>
  <r>
    <n v="147821"/>
    <x v="1"/>
    <x v="2"/>
    <x v="50"/>
    <x v="0"/>
    <x v="0"/>
    <x v="1"/>
    <x v="1"/>
    <x v="0"/>
    <n v="0"/>
    <n v="0"/>
    <n v="0"/>
    <n v="0"/>
    <x v="2"/>
  </r>
  <r>
    <n v="147808"/>
    <x v="0"/>
    <x v="2"/>
    <x v="21"/>
    <x v="0"/>
    <x v="1"/>
    <x v="1"/>
    <x v="0"/>
    <x v="0"/>
    <n v="0"/>
    <n v="0"/>
    <n v="1"/>
    <n v="0"/>
    <x v="4"/>
  </r>
  <r>
    <n v="147743"/>
    <x v="0"/>
    <x v="2"/>
    <x v="48"/>
    <x v="0"/>
    <x v="1"/>
    <x v="1"/>
    <x v="0"/>
    <x v="0"/>
    <n v="0"/>
    <n v="1"/>
    <n v="0"/>
    <n v="0"/>
    <x v="5"/>
  </r>
  <r>
    <n v="147703"/>
    <x v="0"/>
    <x v="2"/>
    <x v="13"/>
    <x v="0"/>
    <x v="1"/>
    <x v="1"/>
    <x v="0"/>
    <x v="0"/>
    <n v="0"/>
    <n v="1"/>
    <n v="0"/>
    <n v="0"/>
    <x v="5"/>
  </r>
  <r>
    <n v="147691"/>
    <x v="0"/>
    <x v="2"/>
    <x v="27"/>
    <x v="0"/>
    <x v="0"/>
    <x v="0"/>
    <x v="0"/>
    <x v="0"/>
    <n v="0"/>
    <n v="1"/>
    <n v="0"/>
    <n v="0"/>
    <x v="5"/>
  </r>
  <r>
    <n v="147682"/>
    <x v="0"/>
    <x v="2"/>
    <x v="21"/>
    <x v="0"/>
    <x v="0"/>
    <x v="1"/>
    <x v="0"/>
    <x v="1"/>
    <n v="0"/>
    <n v="0"/>
    <n v="0"/>
    <n v="0"/>
    <x v="4"/>
  </r>
  <r>
    <n v="147570"/>
    <x v="1"/>
    <x v="2"/>
    <x v="49"/>
    <x v="0"/>
    <x v="0"/>
    <x v="1"/>
    <x v="0"/>
    <x v="1"/>
    <n v="0"/>
    <n v="0"/>
    <n v="1"/>
    <n v="0"/>
    <x v="3"/>
  </r>
  <r>
    <n v="147472"/>
    <x v="1"/>
    <x v="2"/>
    <x v="30"/>
    <x v="0"/>
    <x v="0"/>
    <x v="1"/>
    <x v="1"/>
    <x v="0"/>
    <n v="0"/>
    <n v="0"/>
    <n v="0"/>
    <n v="1"/>
    <x v="4"/>
  </r>
  <r>
    <n v="147353"/>
    <x v="0"/>
    <x v="2"/>
    <x v="5"/>
    <x v="0"/>
    <x v="1"/>
    <x v="1"/>
    <x v="0"/>
    <x v="0"/>
    <n v="0"/>
    <n v="0"/>
    <n v="1"/>
    <n v="0"/>
    <x v="4"/>
  </r>
  <r>
    <n v="147352"/>
    <x v="0"/>
    <x v="2"/>
    <x v="11"/>
    <x v="0"/>
    <x v="0"/>
    <x v="1"/>
    <x v="1"/>
    <x v="0"/>
    <n v="0"/>
    <n v="0"/>
    <n v="1"/>
    <n v="0"/>
    <x v="3"/>
  </r>
  <r>
    <n v="147352"/>
    <x v="0"/>
    <x v="2"/>
    <x v="11"/>
    <x v="0"/>
    <x v="0"/>
    <x v="1"/>
    <x v="1"/>
    <x v="0"/>
    <n v="0"/>
    <n v="0"/>
    <n v="1"/>
    <n v="0"/>
    <x v="2"/>
  </r>
  <r>
    <n v="147320"/>
    <x v="0"/>
    <x v="2"/>
    <x v="48"/>
    <x v="0"/>
    <x v="0"/>
    <x v="1"/>
    <x v="1"/>
    <x v="0"/>
    <n v="0"/>
    <n v="1"/>
    <n v="0"/>
    <n v="0"/>
    <x v="5"/>
  </r>
  <r>
    <n v="147175"/>
    <x v="1"/>
    <x v="2"/>
    <x v="36"/>
    <x v="0"/>
    <x v="0"/>
    <x v="1"/>
    <x v="1"/>
    <x v="0"/>
    <n v="0"/>
    <n v="0"/>
    <n v="1"/>
    <n v="0"/>
    <x v="2"/>
  </r>
  <r>
    <n v="147139"/>
    <x v="1"/>
    <x v="2"/>
    <x v="39"/>
    <x v="0"/>
    <x v="0"/>
    <x v="0"/>
    <x v="0"/>
    <x v="0"/>
    <n v="0"/>
    <n v="1"/>
    <n v="0"/>
    <n v="0"/>
    <x v="3"/>
  </r>
  <r>
    <n v="147111"/>
    <x v="0"/>
    <x v="2"/>
    <x v="23"/>
    <x v="0"/>
    <x v="0"/>
    <x v="1"/>
    <x v="0"/>
    <x v="1"/>
    <n v="0"/>
    <n v="0"/>
    <n v="0"/>
    <n v="1"/>
    <x v="5"/>
  </r>
  <r>
    <n v="147025"/>
    <x v="1"/>
    <x v="2"/>
    <x v="40"/>
    <x v="1"/>
    <x v="0"/>
    <x v="1"/>
    <x v="0"/>
    <x v="0"/>
    <n v="0"/>
    <n v="0"/>
    <n v="0"/>
    <n v="1"/>
    <x v="0"/>
  </r>
  <r>
    <n v="147025"/>
    <x v="0"/>
    <x v="2"/>
    <x v="38"/>
    <x v="0"/>
    <x v="0"/>
    <x v="0"/>
    <x v="0"/>
    <x v="0"/>
    <n v="0"/>
    <n v="1"/>
    <n v="0"/>
    <n v="0"/>
    <x v="2"/>
  </r>
  <r>
    <n v="147025"/>
    <x v="0"/>
    <x v="2"/>
    <x v="34"/>
    <x v="0"/>
    <x v="1"/>
    <x v="1"/>
    <x v="0"/>
    <x v="0"/>
    <n v="0"/>
    <n v="0"/>
    <n v="0"/>
    <n v="0"/>
    <x v="2"/>
  </r>
  <r>
    <n v="147009"/>
    <x v="0"/>
    <x v="2"/>
    <x v="40"/>
    <x v="0"/>
    <x v="0"/>
    <x v="1"/>
    <x v="1"/>
    <x v="0"/>
    <n v="0"/>
    <n v="1"/>
    <n v="0"/>
    <n v="0"/>
    <x v="5"/>
  </r>
  <r>
    <n v="146998"/>
    <x v="0"/>
    <x v="2"/>
    <x v="24"/>
    <x v="0"/>
    <x v="0"/>
    <x v="0"/>
    <x v="0"/>
    <x v="0"/>
    <n v="0"/>
    <n v="1"/>
    <n v="0"/>
    <n v="0"/>
    <x v="5"/>
  </r>
  <r>
    <n v="146984"/>
    <x v="1"/>
    <x v="2"/>
    <x v="24"/>
    <x v="0"/>
    <x v="0"/>
    <x v="1"/>
    <x v="0"/>
    <x v="1"/>
    <n v="0"/>
    <n v="1"/>
    <n v="0"/>
    <n v="0"/>
    <x v="2"/>
  </r>
  <r>
    <n v="146931"/>
    <x v="2"/>
    <x v="2"/>
    <x v="3"/>
    <x v="0"/>
    <x v="0"/>
    <x v="1"/>
    <x v="1"/>
    <x v="0"/>
    <n v="0"/>
    <n v="1"/>
    <n v="0"/>
    <n v="0"/>
    <x v="4"/>
  </r>
  <r>
    <n v="146923"/>
    <x v="1"/>
    <x v="0"/>
    <x v="9"/>
    <x v="0"/>
    <x v="0"/>
    <x v="0"/>
    <x v="0"/>
    <x v="0"/>
    <n v="0"/>
    <n v="1"/>
    <n v="0"/>
    <n v="0"/>
    <x v="0"/>
  </r>
  <r>
    <n v="146910"/>
    <x v="1"/>
    <x v="2"/>
    <x v="37"/>
    <x v="0"/>
    <x v="0"/>
    <x v="1"/>
    <x v="1"/>
    <x v="0"/>
    <n v="0"/>
    <n v="0"/>
    <n v="0"/>
    <n v="1"/>
    <x v="0"/>
  </r>
  <r>
    <n v="146904"/>
    <x v="1"/>
    <x v="2"/>
    <x v="50"/>
    <x v="0"/>
    <x v="0"/>
    <x v="0"/>
    <x v="0"/>
    <x v="0"/>
    <n v="0"/>
    <n v="1"/>
    <n v="0"/>
    <n v="0"/>
    <x v="2"/>
  </r>
  <r>
    <n v="146891"/>
    <x v="0"/>
    <x v="2"/>
    <x v="40"/>
    <x v="0"/>
    <x v="1"/>
    <x v="1"/>
    <x v="0"/>
    <x v="0"/>
    <n v="0"/>
    <n v="0"/>
    <n v="0"/>
    <n v="0"/>
    <x v="1"/>
  </r>
  <r>
    <n v="146891"/>
    <x v="0"/>
    <x v="2"/>
    <x v="40"/>
    <x v="0"/>
    <x v="1"/>
    <x v="1"/>
    <x v="0"/>
    <x v="0"/>
    <n v="0"/>
    <n v="0"/>
    <n v="0"/>
    <n v="0"/>
    <x v="0"/>
  </r>
  <r>
    <n v="146854"/>
    <x v="1"/>
    <x v="2"/>
    <x v="16"/>
    <x v="0"/>
    <x v="0"/>
    <x v="0"/>
    <x v="0"/>
    <x v="0"/>
    <n v="0"/>
    <n v="0"/>
    <n v="0"/>
    <n v="1"/>
    <x v="0"/>
  </r>
  <r>
    <n v="146831"/>
    <x v="1"/>
    <x v="2"/>
    <x v="10"/>
    <x v="0"/>
    <x v="1"/>
    <x v="1"/>
    <x v="0"/>
    <x v="0"/>
    <n v="0"/>
    <n v="0"/>
    <n v="0"/>
    <n v="0"/>
    <x v="2"/>
  </r>
  <r>
    <n v="146779"/>
    <x v="1"/>
    <x v="2"/>
    <x v="5"/>
    <x v="0"/>
    <x v="0"/>
    <x v="1"/>
    <x v="0"/>
    <x v="1"/>
    <n v="0"/>
    <n v="0"/>
    <n v="0"/>
    <n v="0"/>
    <x v="0"/>
  </r>
  <r>
    <n v="146772"/>
    <x v="0"/>
    <x v="2"/>
    <x v="21"/>
    <x v="0"/>
    <x v="0"/>
    <x v="1"/>
    <x v="1"/>
    <x v="0"/>
    <n v="0"/>
    <n v="0"/>
    <n v="0"/>
    <n v="0"/>
    <x v="0"/>
  </r>
  <r>
    <n v="146757"/>
    <x v="0"/>
    <x v="2"/>
    <x v="51"/>
    <x v="0"/>
    <x v="0"/>
    <x v="0"/>
    <x v="0"/>
    <x v="0"/>
    <n v="0"/>
    <n v="0"/>
    <n v="0"/>
    <n v="1"/>
    <x v="4"/>
  </r>
  <r>
    <n v="146734"/>
    <x v="0"/>
    <x v="2"/>
    <x v="14"/>
    <x v="0"/>
    <x v="1"/>
    <x v="1"/>
    <x v="0"/>
    <x v="0"/>
    <n v="0"/>
    <n v="1"/>
    <n v="0"/>
    <n v="0"/>
    <x v="0"/>
  </r>
  <r>
    <n v="146734"/>
    <x v="1"/>
    <x v="1"/>
    <x v="30"/>
    <x v="0"/>
    <x v="0"/>
    <x v="0"/>
    <x v="0"/>
    <x v="0"/>
    <n v="0"/>
    <n v="0"/>
    <n v="0"/>
    <n v="1"/>
    <x v="1"/>
  </r>
  <r>
    <n v="146692"/>
    <x v="0"/>
    <x v="2"/>
    <x v="12"/>
    <x v="0"/>
    <x v="0"/>
    <x v="1"/>
    <x v="1"/>
    <x v="0"/>
    <n v="0"/>
    <n v="0"/>
    <n v="1"/>
    <n v="0"/>
    <x v="1"/>
  </r>
  <r>
    <n v="146681"/>
    <x v="0"/>
    <x v="1"/>
    <x v="20"/>
    <x v="0"/>
    <x v="0"/>
    <x v="1"/>
    <x v="1"/>
    <x v="0"/>
    <n v="0"/>
    <n v="0"/>
    <n v="0"/>
    <n v="1"/>
    <x v="0"/>
  </r>
  <r>
    <n v="146681"/>
    <x v="0"/>
    <x v="1"/>
    <x v="20"/>
    <x v="0"/>
    <x v="0"/>
    <x v="1"/>
    <x v="1"/>
    <x v="0"/>
    <n v="0"/>
    <n v="0"/>
    <n v="0"/>
    <n v="1"/>
    <x v="2"/>
  </r>
  <r>
    <n v="146610"/>
    <x v="0"/>
    <x v="1"/>
    <x v="39"/>
    <x v="1"/>
    <x v="0"/>
    <x v="1"/>
    <x v="0"/>
    <x v="0"/>
    <n v="0"/>
    <n v="0"/>
    <n v="0"/>
    <n v="1"/>
    <x v="2"/>
  </r>
  <r>
    <n v="146610"/>
    <x v="0"/>
    <x v="0"/>
    <x v="12"/>
    <x v="0"/>
    <x v="0"/>
    <x v="1"/>
    <x v="1"/>
    <x v="0"/>
    <n v="0"/>
    <n v="1"/>
    <n v="0"/>
    <n v="0"/>
    <x v="1"/>
  </r>
  <r>
    <n v="146524"/>
    <x v="0"/>
    <x v="2"/>
    <x v="33"/>
    <x v="0"/>
    <x v="0"/>
    <x v="0"/>
    <x v="0"/>
    <x v="0"/>
    <n v="0"/>
    <n v="1"/>
    <n v="0"/>
    <n v="0"/>
    <x v="0"/>
  </r>
  <r>
    <n v="146463"/>
    <x v="1"/>
    <x v="2"/>
    <x v="23"/>
    <x v="0"/>
    <x v="1"/>
    <x v="1"/>
    <x v="0"/>
    <x v="0"/>
    <n v="0"/>
    <n v="0"/>
    <n v="0"/>
    <n v="1"/>
    <x v="4"/>
  </r>
  <r>
    <n v="146423"/>
    <x v="1"/>
    <x v="2"/>
    <x v="35"/>
    <x v="0"/>
    <x v="0"/>
    <x v="0"/>
    <x v="0"/>
    <x v="0"/>
    <n v="0"/>
    <n v="0"/>
    <n v="1"/>
    <n v="0"/>
    <x v="4"/>
  </r>
  <r>
    <n v="146423"/>
    <x v="1"/>
    <x v="2"/>
    <x v="35"/>
    <x v="0"/>
    <x v="0"/>
    <x v="0"/>
    <x v="0"/>
    <x v="0"/>
    <n v="0"/>
    <n v="0"/>
    <n v="1"/>
    <n v="0"/>
    <x v="1"/>
  </r>
  <r>
    <n v="146390"/>
    <x v="0"/>
    <x v="2"/>
    <x v="47"/>
    <x v="1"/>
    <x v="0"/>
    <x v="1"/>
    <x v="0"/>
    <x v="0"/>
    <n v="0"/>
    <n v="0"/>
    <n v="1"/>
    <n v="0"/>
    <x v="3"/>
  </r>
  <r>
    <n v="146377"/>
    <x v="1"/>
    <x v="0"/>
    <x v="34"/>
    <x v="0"/>
    <x v="1"/>
    <x v="1"/>
    <x v="0"/>
    <x v="0"/>
    <n v="0"/>
    <n v="0"/>
    <n v="0"/>
    <n v="1"/>
    <x v="0"/>
  </r>
  <r>
    <n v="146374"/>
    <x v="0"/>
    <x v="2"/>
    <x v="2"/>
    <x v="0"/>
    <x v="1"/>
    <x v="1"/>
    <x v="0"/>
    <x v="0"/>
    <n v="0"/>
    <n v="0"/>
    <n v="0"/>
    <n v="1"/>
    <x v="0"/>
  </r>
  <r>
    <n v="146344"/>
    <x v="1"/>
    <x v="2"/>
    <x v="14"/>
    <x v="0"/>
    <x v="0"/>
    <x v="0"/>
    <x v="0"/>
    <x v="0"/>
    <n v="0"/>
    <n v="1"/>
    <n v="0"/>
    <n v="0"/>
    <x v="2"/>
  </r>
  <r>
    <n v="146344"/>
    <x v="0"/>
    <x v="2"/>
    <x v="35"/>
    <x v="0"/>
    <x v="0"/>
    <x v="1"/>
    <x v="1"/>
    <x v="0"/>
    <n v="0"/>
    <n v="0"/>
    <n v="0"/>
    <n v="0"/>
    <x v="4"/>
  </r>
  <r>
    <n v="146310"/>
    <x v="1"/>
    <x v="0"/>
    <x v="38"/>
    <x v="1"/>
    <x v="0"/>
    <x v="1"/>
    <x v="0"/>
    <x v="0"/>
    <n v="0"/>
    <n v="1"/>
    <n v="0"/>
    <n v="0"/>
    <x v="0"/>
  </r>
  <r>
    <n v="146231"/>
    <x v="2"/>
    <x v="2"/>
    <x v="13"/>
    <x v="0"/>
    <x v="0"/>
    <x v="0"/>
    <x v="0"/>
    <x v="0"/>
    <n v="0"/>
    <n v="0"/>
    <n v="0"/>
    <n v="1"/>
    <x v="3"/>
  </r>
  <r>
    <n v="146149"/>
    <x v="0"/>
    <x v="2"/>
    <x v="21"/>
    <x v="0"/>
    <x v="1"/>
    <x v="1"/>
    <x v="0"/>
    <x v="0"/>
    <n v="0"/>
    <n v="1"/>
    <n v="0"/>
    <n v="0"/>
    <x v="5"/>
  </r>
  <r>
    <n v="146107"/>
    <x v="1"/>
    <x v="0"/>
    <x v="32"/>
    <x v="0"/>
    <x v="0"/>
    <x v="0"/>
    <x v="0"/>
    <x v="0"/>
    <n v="0"/>
    <n v="1"/>
    <n v="0"/>
    <n v="0"/>
    <x v="5"/>
  </r>
  <r>
    <n v="146106"/>
    <x v="1"/>
    <x v="2"/>
    <x v="38"/>
    <x v="0"/>
    <x v="0"/>
    <x v="1"/>
    <x v="1"/>
    <x v="0"/>
    <n v="0"/>
    <n v="0"/>
    <n v="1"/>
    <n v="0"/>
    <x v="1"/>
  </r>
  <r>
    <n v="146102"/>
    <x v="2"/>
    <x v="2"/>
    <x v="36"/>
    <x v="1"/>
    <x v="0"/>
    <x v="1"/>
    <x v="0"/>
    <x v="0"/>
    <n v="0"/>
    <n v="1"/>
    <n v="0"/>
    <n v="0"/>
    <x v="5"/>
  </r>
  <r>
    <n v="146098"/>
    <x v="1"/>
    <x v="2"/>
    <x v="21"/>
    <x v="0"/>
    <x v="0"/>
    <x v="0"/>
    <x v="0"/>
    <x v="0"/>
    <n v="0"/>
    <n v="0"/>
    <n v="1"/>
    <n v="0"/>
    <x v="1"/>
  </r>
  <r>
    <n v="146098"/>
    <x v="1"/>
    <x v="2"/>
    <x v="21"/>
    <x v="0"/>
    <x v="0"/>
    <x v="0"/>
    <x v="0"/>
    <x v="0"/>
    <n v="0"/>
    <n v="0"/>
    <n v="1"/>
    <n v="0"/>
    <x v="1"/>
  </r>
  <r>
    <n v="146098"/>
    <x v="1"/>
    <x v="2"/>
    <x v="21"/>
    <x v="0"/>
    <x v="0"/>
    <x v="0"/>
    <x v="0"/>
    <x v="0"/>
    <n v="0"/>
    <n v="0"/>
    <n v="1"/>
    <n v="0"/>
    <x v="3"/>
  </r>
  <r>
    <n v="146097"/>
    <x v="0"/>
    <x v="2"/>
    <x v="24"/>
    <x v="0"/>
    <x v="0"/>
    <x v="1"/>
    <x v="1"/>
    <x v="0"/>
    <n v="0"/>
    <n v="1"/>
    <n v="0"/>
    <n v="0"/>
    <x v="5"/>
  </r>
  <r>
    <n v="146094"/>
    <x v="1"/>
    <x v="2"/>
    <x v="16"/>
    <x v="0"/>
    <x v="1"/>
    <x v="1"/>
    <x v="0"/>
    <x v="0"/>
    <n v="0"/>
    <n v="0"/>
    <n v="0"/>
    <n v="0"/>
    <x v="0"/>
  </r>
  <r>
    <n v="146086"/>
    <x v="0"/>
    <x v="2"/>
    <x v="24"/>
    <x v="1"/>
    <x v="0"/>
    <x v="1"/>
    <x v="0"/>
    <x v="0"/>
    <n v="0"/>
    <n v="1"/>
    <n v="0"/>
    <n v="0"/>
    <x v="2"/>
  </r>
  <r>
    <n v="146053"/>
    <x v="1"/>
    <x v="0"/>
    <x v="35"/>
    <x v="0"/>
    <x v="0"/>
    <x v="1"/>
    <x v="1"/>
    <x v="0"/>
    <n v="0"/>
    <n v="1"/>
    <n v="0"/>
    <n v="0"/>
    <x v="4"/>
  </r>
  <r>
    <n v="146049"/>
    <x v="1"/>
    <x v="2"/>
    <x v="38"/>
    <x v="0"/>
    <x v="1"/>
    <x v="1"/>
    <x v="0"/>
    <x v="0"/>
    <n v="0"/>
    <n v="1"/>
    <n v="0"/>
    <n v="0"/>
    <x v="3"/>
  </r>
  <r>
    <n v="146015"/>
    <x v="1"/>
    <x v="2"/>
    <x v="47"/>
    <x v="0"/>
    <x v="0"/>
    <x v="1"/>
    <x v="1"/>
    <x v="0"/>
    <n v="0"/>
    <n v="0"/>
    <n v="0"/>
    <n v="1"/>
    <x v="0"/>
  </r>
  <r>
    <n v="146015"/>
    <x v="1"/>
    <x v="2"/>
    <x v="47"/>
    <x v="0"/>
    <x v="0"/>
    <x v="1"/>
    <x v="1"/>
    <x v="0"/>
    <n v="0"/>
    <n v="0"/>
    <n v="0"/>
    <n v="1"/>
    <x v="4"/>
  </r>
  <r>
    <n v="146014"/>
    <x v="1"/>
    <x v="2"/>
    <x v="2"/>
    <x v="0"/>
    <x v="0"/>
    <x v="1"/>
    <x v="1"/>
    <x v="0"/>
    <n v="0"/>
    <n v="0"/>
    <n v="1"/>
    <n v="0"/>
    <x v="3"/>
  </r>
  <r>
    <n v="145989"/>
    <x v="0"/>
    <x v="2"/>
    <x v="37"/>
    <x v="0"/>
    <x v="0"/>
    <x v="0"/>
    <x v="0"/>
    <x v="0"/>
    <n v="0"/>
    <n v="1"/>
    <n v="0"/>
    <n v="0"/>
    <x v="4"/>
  </r>
  <r>
    <n v="145938"/>
    <x v="0"/>
    <x v="0"/>
    <x v="33"/>
    <x v="0"/>
    <x v="0"/>
    <x v="0"/>
    <x v="0"/>
    <x v="0"/>
    <n v="0"/>
    <n v="1"/>
    <n v="0"/>
    <n v="0"/>
    <x v="0"/>
  </r>
  <r>
    <n v="145921"/>
    <x v="0"/>
    <x v="0"/>
    <x v="17"/>
    <x v="0"/>
    <x v="1"/>
    <x v="1"/>
    <x v="0"/>
    <x v="0"/>
    <n v="0"/>
    <n v="0"/>
    <n v="0"/>
    <n v="1"/>
    <x v="2"/>
  </r>
  <r>
    <n v="145906"/>
    <x v="0"/>
    <x v="2"/>
    <x v="37"/>
    <x v="0"/>
    <x v="0"/>
    <x v="0"/>
    <x v="0"/>
    <x v="0"/>
    <n v="0"/>
    <n v="1"/>
    <n v="0"/>
    <n v="0"/>
    <x v="2"/>
  </r>
  <r>
    <n v="145903"/>
    <x v="0"/>
    <x v="2"/>
    <x v="30"/>
    <x v="0"/>
    <x v="0"/>
    <x v="1"/>
    <x v="1"/>
    <x v="0"/>
    <n v="0"/>
    <n v="0"/>
    <n v="1"/>
    <n v="0"/>
    <x v="1"/>
  </r>
  <r>
    <n v="145894"/>
    <x v="0"/>
    <x v="1"/>
    <x v="2"/>
    <x v="0"/>
    <x v="1"/>
    <x v="1"/>
    <x v="0"/>
    <x v="0"/>
    <n v="0"/>
    <n v="0"/>
    <n v="0"/>
    <n v="0"/>
    <x v="5"/>
  </r>
  <r>
    <n v="145889"/>
    <x v="0"/>
    <x v="2"/>
    <x v="7"/>
    <x v="0"/>
    <x v="0"/>
    <x v="0"/>
    <x v="0"/>
    <x v="0"/>
    <n v="0"/>
    <n v="0"/>
    <n v="0"/>
    <n v="0"/>
    <x v="3"/>
  </r>
  <r>
    <n v="145837"/>
    <x v="1"/>
    <x v="2"/>
    <x v="2"/>
    <x v="0"/>
    <x v="1"/>
    <x v="1"/>
    <x v="0"/>
    <x v="0"/>
    <n v="0"/>
    <n v="1"/>
    <n v="0"/>
    <n v="0"/>
    <x v="1"/>
  </r>
  <r>
    <n v="145759"/>
    <x v="1"/>
    <x v="2"/>
    <x v="37"/>
    <x v="0"/>
    <x v="1"/>
    <x v="1"/>
    <x v="0"/>
    <x v="0"/>
    <n v="0"/>
    <n v="0"/>
    <n v="0"/>
    <n v="1"/>
    <x v="4"/>
  </r>
  <r>
    <n v="145759"/>
    <x v="1"/>
    <x v="2"/>
    <x v="37"/>
    <x v="0"/>
    <x v="1"/>
    <x v="1"/>
    <x v="0"/>
    <x v="0"/>
    <n v="0"/>
    <n v="0"/>
    <n v="0"/>
    <n v="1"/>
    <x v="3"/>
  </r>
  <r>
    <n v="145736"/>
    <x v="0"/>
    <x v="2"/>
    <x v="14"/>
    <x v="0"/>
    <x v="1"/>
    <x v="1"/>
    <x v="0"/>
    <x v="0"/>
    <n v="0"/>
    <n v="0"/>
    <n v="1"/>
    <n v="0"/>
    <x v="0"/>
  </r>
  <r>
    <n v="145688"/>
    <x v="0"/>
    <x v="2"/>
    <x v="42"/>
    <x v="0"/>
    <x v="1"/>
    <x v="1"/>
    <x v="0"/>
    <x v="0"/>
    <n v="0"/>
    <n v="1"/>
    <n v="0"/>
    <n v="0"/>
    <x v="0"/>
  </r>
  <r>
    <n v="145684"/>
    <x v="1"/>
    <x v="0"/>
    <x v="23"/>
    <x v="0"/>
    <x v="0"/>
    <x v="1"/>
    <x v="0"/>
    <x v="1"/>
    <n v="0"/>
    <n v="1"/>
    <n v="0"/>
    <n v="0"/>
    <x v="5"/>
  </r>
  <r>
    <n v="145579"/>
    <x v="0"/>
    <x v="2"/>
    <x v="20"/>
    <x v="0"/>
    <x v="1"/>
    <x v="1"/>
    <x v="0"/>
    <x v="0"/>
    <n v="0"/>
    <n v="0"/>
    <n v="0"/>
    <n v="1"/>
    <x v="0"/>
  </r>
  <r>
    <n v="145576"/>
    <x v="0"/>
    <x v="0"/>
    <x v="0"/>
    <x v="0"/>
    <x v="0"/>
    <x v="0"/>
    <x v="0"/>
    <x v="0"/>
    <n v="0"/>
    <n v="0"/>
    <n v="0"/>
    <n v="1"/>
    <x v="0"/>
  </r>
  <r>
    <n v="145503"/>
    <x v="1"/>
    <x v="0"/>
    <x v="21"/>
    <x v="0"/>
    <x v="1"/>
    <x v="1"/>
    <x v="0"/>
    <x v="0"/>
    <n v="0"/>
    <n v="0"/>
    <n v="0"/>
    <n v="1"/>
    <x v="1"/>
  </r>
  <r>
    <n v="145207"/>
    <x v="1"/>
    <x v="2"/>
    <x v="2"/>
    <x v="0"/>
    <x v="1"/>
    <x v="1"/>
    <x v="0"/>
    <x v="0"/>
    <n v="0"/>
    <n v="0"/>
    <n v="0"/>
    <n v="1"/>
    <x v="5"/>
  </r>
  <r>
    <n v="145204"/>
    <x v="1"/>
    <x v="0"/>
    <x v="28"/>
    <x v="0"/>
    <x v="0"/>
    <x v="1"/>
    <x v="1"/>
    <x v="0"/>
    <n v="0"/>
    <n v="0"/>
    <n v="0"/>
    <n v="0"/>
    <x v="4"/>
  </r>
  <r>
    <n v="145203"/>
    <x v="2"/>
    <x v="0"/>
    <x v="41"/>
    <x v="0"/>
    <x v="0"/>
    <x v="1"/>
    <x v="1"/>
    <x v="0"/>
    <n v="0"/>
    <n v="1"/>
    <n v="0"/>
    <n v="0"/>
    <x v="4"/>
  </r>
  <r>
    <n v="145183"/>
    <x v="0"/>
    <x v="0"/>
    <x v="36"/>
    <x v="0"/>
    <x v="0"/>
    <x v="0"/>
    <x v="0"/>
    <x v="0"/>
    <n v="0"/>
    <n v="0"/>
    <n v="1"/>
    <n v="0"/>
    <x v="2"/>
  </r>
  <r>
    <n v="145160"/>
    <x v="1"/>
    <x v="2"/>
    <x v="12"/>
    <x v="0"/>
    <x v="0"/>
    <x v="0"/>
    <x v="0"/>
    <x v="0"/>
    <n v="0"/>
    <n v="1"/>
    <n v="0"/>
    <n v="0"/>
    <x v="4"/>
  </r>
  <r>
    <n v="145146"/>
    <x v="1"/>
    <x v="2"/>
    <x v="51"/>
    <x v="1"/>
    <x v="0"/>
    <x v="1"/>
    <x v="0"/>
    <x v="0"/>
    <n v="0"/>
    <n v="1"/>
    <n v="0"/>
    <n v="0"/>
    <x v="1"/>
  </r>
  <r>
    <n v="145143"/>
    <x v="0"/>
    <x v="2"/>
    <x v="40"/>
    <x v="0"/>
    <x v="0"/>
    <x v="1"/>
    <x v="1"/>
    <x v="0"/>
    <n v="0"/>
    <n v="0"/>
    <n v="1"/>
    <n v="0"/>
    <x v="2"/>
  </r>
  <r>
    <n v="145143"/>
    <x v="0"/>
    <x v="2"/>
    <x v="40"/>
    <x v="0"/>
    <x v="0"/>
    <x v="1"/>
    <x v="1"/>
    <x v="0"/>
    <n v="0"/>
    <n v="0"/>
    <n v="1"/>
    <n v="0"/>
    <x v="3"/>
  </r>
  <r>
    <n v="145072"/>
    <x v="1"/>
    <x v="1"/>
    <x v="20"/>
    <x v="1"/>
    <x v="0"/>
    <x v="1"/>
    <x v="0"/>
    <x v="0"/>
    <n v="0"/>
    <n v="0"/>
    <n v="0"/>
    <n v="1"/>
    <x v="5"/>
  </r>
  <r>
    <n v="145068"/>
    <x v="0"/>
    <x v="2"/>
    <x v="2"/>
    <x v="0"/>
    <x v="0"/>
    <x v="1"/>
    <x v="1"/>
    <x v="0"/>
    <n v="0"/>
    <n v="0"/>
    <n v="0"/>
    <n v="1"/>
    <x v="5"/>
  </r>
  <r>
    <n v="145057"/>
    <x v="1"/>
    <x v="0"/>
    <x v="27"/>
    <x v="0"/>
    <x v="1"/>
    <x v="1"/>
    <x v="0"/>
    <x v="0"/>
    <n v="0"/>
    <n v="0"/>
    <n v="1"/>
    <n v="0"/>
    <x v="2"/>
  </r>
  <r>
    <n v="145006"/>
    <x v="0"/>
    <x v="0"/>
    <x v="45"/>
    <x v="0"/>
    <x v="0"/>
    <x v="1"/>
    <x v="0"/>
    <x v="1"/>
    <n v="0"/>
    <n v="0"/>
    <n v="1"/>
    <n v="0"/>
    <x v="0"/>
  </r>
  <r>
    <n v="144989"/>
    <x v="0"/>
    <x v="2"/>
    <x v="2"/>
    <x v="0"/>
    <x v="1"/>
    <x v="1"/>
    <x v="0"/>
    <x v="0"/>
    <n v="0"/>
    <n v="1"/>
    <n v="0"/>
    <n v="0"/>
    <x v="2"/>
  </r>
  <r>
    <n v="144989"/>
    <x v="0"/>
    <x v="2"/>
    <x v="2"/>
    <x v="0"/>
    <x v="1"/>
    <x v="1"/>
    <x v="0"/>
    <x v="0"/>
    <n v="0"/>
    <n v="1"/>
    <n v="0"/>
    <n v="0"/>
    <x v="4"/>
  </r>
  <r>
    <n v="144964"/>
    <x v="1"/>
    <x v="2"/>
    <x v="7"/>
    <x v="0"/>
    <x v="0"/>
    <x v="1"/>
    <x v="1"/>
    <x v="0"/>
    <n v="0"/>
    <n v="1"/>
    <n v="0"/>
    <n v="0"/>
    <x v="2"/>
  </r>
  <r>
    <n v="144953"/>
    <x v="0"/>
    <x v="0"/>
    <x v="25"/>
    <x v="0"/>
    <x v="0"/>
    <x v="1"/>
    <x v="1"/>
    <x v="0"/>
    <n v="0"/>
    <n v="0"/>
    <n v="0"/>
    <n v="1"/>
    <x v="4"/>
  </r>
  <r>
    <n v="144931"/>
    <x v="0"/>
    <x v="2"/>
    <x v="50"/>
    <x v="0"/>
    <x v="0"/>
    <x v="1"/>
    <x v="1"/>
    <x v="0"/>
    <n v="0"/>
    <n v="1"/>
    <n v="0"/>
    <n v="0"/>
    <x v="4"/>
  </r>
  <r>
    <n v="144911"/>
    <x v="0"/>
    <x v="2"/>
    <x v="31"/>
    <x v="0"/>
    <x v="0"/>
    <x v="1"/>
    <x v="1"/>
    <x v="0"/>
    <n v="0"/>
    <n v="1"/>
    <n v="0"/>
    <n v="0"/>
    <x v="5"/>
  </r>
  <r>
    <n v="144802"/>
    <x v="0"/>
    <x v="0"/>
    <x v="1"/>
    <x v="0"/>
    <x v="0"/>
    <x v="0"/>
    <x v="0"/>
    <x v="0"/>
    <n v="0"/>
    <n v="0"/>
    <n v="1"/>
    <n v="0"/>
    <x v="2"/>
  </r>
  <r>
    <n v="144794"/>
    <x v="0"/>
    <x v="2"/>
    <x v="30"/>
    <x v="0"/>
    <x v="1"/>
    <x v="1"/>
    <x v="0"/>
    <x v="0"/>
    <n v="0"/>
    <n v="1"/>
    <n v="0"/>
    <n v="0"/>
    <x v="4"/>
  </r>
  <r>
    <n v="144794"/>
    <x v="0"/>
    <x v="2"/>
    <x v="30"/>
    <x v="0"/>
    <x v="1"/>
    <x v="1"/>
    <x v="0"/>
    <x v="0"/>
    <n v="0"/>
    <n v="1"/>
    <n v="0"/>
    <n v="0"/>
    <x v="4"/>
  </r>
  <r>
    <n v="144689"/>
    <x v="1"/>
    <x v="2"/>
    <x v="11"/>
    <x v="0"/>
    <x v="1"/>
    <x v="1"/>
    <x v="0"/>
    <x v="0"/>
    <n v="0"/>
    <n v="1"/>
    <n v="0"/>
    <n v="0"/>
    <x v="3"/>
  </r>
  <r>
    <n v="144635"/>
    <x v="1"/>
    <x v="2"/>
    <x v="23"/>
    <x v="1"/>
    <x v="0"/>
    <x v="1"/>
    <x v="0"/>
    <x v="0"/>
    <n v="0"/>
    <n v="0"/>
    <n v="1"/>
    <n v="0"/>
    <x v="2"/>
  </r>
  <r>
    <n v="144602"/>
    <x v="1"/>
    <x v="2"/>
    <x v="10"/>
    <x v="0"/>
    <x v="0"/>
    <x v="1"/>
    <x v="1"/>
    <x v="0"/>
    <n v="0"/>
    <n v="0"/>
    <n v="1"/>
    <n v="0"/>
    <x v="2"/>
  </r>
  <r>
    <n v="144551"/>
    <x v="0"/>
    <x v="2"/>
    <x v="14"/>
    <x v="0"/>
    <x v="0"/>
    <x v="1"/>
    <x v="0"/>
    <x v="1"/>
    <n v="0"/>
    <n v="0"/>
    <n v="1"/>
    <n v="0"/>
    <x v="2"/>
  </r>
  <r>
    <n v="144529"/>
    <x v="0"/>
    <x v="2"/>
    <x v="30"/>
    <x v="0"/>
    <x v="1"/>
    <x v="1"/>
    <x v="0"/>
    <x v="0"/>
    <n v="0"/>
    <n v="1"/>
    <n v="0"/>
    <n v="0"/>
    <x v="4"/>
  </r>
  <r>
    <n v="144512"/>
    <x v="1"/>
    <x v="2"/>
    <x v="5"/>
    <x v="0"/>
    <x v="0"/>
    <x v="1"/>
    <x v="1"/>
    <x v="0"/>
    <n v="0"/>
    <n v="1"/>
    <n v="0"/>
    <n v="0"/>
    <x v="0"/>
  </r>
  <r>
    <n v="144511"/>
    <x v="1"/>
    <x v="0"/>
    <x v="1"/>
    <x v="0"/>
    <x v="1"/>
    <x v="1"/>
    <x v="0"/>
    <x v="0"/>
    <n v="0"/>
    <n v="0"/>
    <n v="1"/>
    <n v="0"/>
    <x v="5"/>
  </r>
  <r>
    <n v="144503"/>
    <x v="1"/>
    <x v="2"/>
    <x v="35"/>
    <x v="0"/>
    <x v="0"/>
    <x v="0"/>
    <x v="0"/>
    <x v="0"/>
    <n v="0"/>
    <n v="1"/>
    <n v="0"/>
    <n v="0"/>
    <x v="1"/>
  </r>
  <r>
    <n v="144421"/>
    <x v="1"/>
    <x v="2"/>
    <x v="23"/>
    <x v="1"/>
    <x v="0"/>
    <x v="1"/>
    <x v="0"/>
    <x v="0"/>
    <n v="0"/>
    <n v="1"/>
    <n v="0"/>
    <n v="0"/>
    <x v="1"/>
  </r>
  <r>
    <n v="144393"/>
    <x v="1"/>
    <x v="2"/>
    <x v="40"/>
    <x v="0"/>
    <x v="1"/>
    <x v="1"/>
    <x v="0"/>
    <x v="0"/>
    <n v="0"/>
    <n v="1"/>
    <n v="0"/>
    <n v="0"/>
    <x v="3"/>
  </r>
  <r>
    <n v="144392"/>
    <x v="1"/>
    <x v="2"/>
    <x v="2"/>
    <x v="0"/>
    <x v="0"/>
    <x v="1"/>
    <x v="1"/>
    <x v="0"/>
    <n v="0"/>
    <n v="1"/>
    <n v="0"/>
    <n v="0"/>
    <x v="0"/>
  </r>
  <r>
    <n v="144377"/>
    <x v="1"/>
    <x v="2"/>
    <x v="42"/>
    <x v="0"/>
    <x v="1"/>
    <x v="1"/>
    <x v="0"/>
    <x v="0"/>
    <n v="0"/>
    <n v="0"/>
    <n v="0"/>
    <n v="1"/>
    <x v="2"/>
  </r>
  <r>
    <n v="144375"/>
    <x v="0"/>
    <x v="2"/>
    <x v="40"/>
    <x v="0"/>
    <x v="1"/>
    <x v="1"/>
    <x v="0"/>
    <x v="0"/>
    <n v="0"/>
    <n v="1"/>
    <n v="0"/>
    <n v="0"/>
    <x v="0"/>
  </r>
  <r>
    <n v="144359"/>
    <x v="1"/>
    <x v="2"/>
    <x v="34"/>
    <x v="0"/>
    <x v="1"/>
    <x v="1"/>
    <x v="0"/>
    <x v="0"/>
    <n v="0"/>
    <n v="1"/>
    <n v="0"/>
    <n v="0"/>
    <x v="1"/>
  </r>
  <r>
    <n v="144325"/>
    <x v="0"/>
    <x v="2"/>
    <x v="35"/>
    <x v="0"/>
    <x v="1"/>
    <x v="1"/>
    <x v="0"/>
    <x v="0"/>
    <n v="0"/>
    <n v="0"/>
    <n v="0"/>
    <n v="1"/>
    <x v="0"/>
  </r>
  <r>
    <n v="144322"/>
    <x v="1"/>
    <x v="0"/>
    <x v="19"/>
    <x v="0"/>
    <x v="1"/>
    <x v="1"/>
    <x v="0"/>
    <x v="0"/>
    <n v="0"/>
    <n v="1"/>
    <n v="0"/>
    <n v="0"/>
    <x v="4"/>
  </r>
  <r>
    <n v="144319"/>
    <x v="1"/>
    <x v="2"/>
    <x v="21"/>
    <x v="0"/>
    <x v="1"/>
    <x v="1"/>
    <x v="0"/>
    <x v="0"/>
    <n v="0"/>
    <n v="0"/>
    <n v="1"/>
    <n v="0"/>
    <x v="0"/>
  </r>
  <r>
    <n v="144300"/>
    <x v="1"/>
    <x v="2"/>
    <x v="40"/>
    <x v="0"/>
    <x v="1"/>
    <x v="1"/>
    <x v="0"/>
    <x v="0"/>
    <n v="0"/>
    <n v="1"/>
    <n v="0"/>
    <n v="0"/>
    <x v="5"/>
  </r>
  <r>
    <n v="144267"/>
    <x v="1"/>
    <x v="2"/>
    <x v="1"/>
    <x v="1"/>
    <x v="0"/>
    <x v="1"/>
    <x v="0"/>
    <x v="0"/>
    <n v="0"/>
    <n v="1"/>
    <n v="0"/>
    <n v="0"/>
    <x v="1"/>
  </r>
  <r>
    <n v="144213"/>
    <x v="1"/>
    <x v="2"/>
    <x v="39"/>
    <x v="0"/>
    <x v="0"/>
    <x v="0"/>
    <x v="0"/>
    <x v="0"/>
    <n v="0"/>
    <n v="1"/>
    <n v="0"/>
    <n v="0"/>
    <x v="2"/>
  </r>
  <r>
    <n v="144159"/>
    <x v="1"/>
    <x v="0"/>
    <x v="1"/>
    <x v="0"/>
    <x v="1"/>
    <x v="1"/>
    <x v="0"/>
    <x v="0"/>
    <n v="0"/>
    <n v="0"/>
    <n v="1"/>
    <n v="0"/>
    <x v="3"/>
  </r>
  <r>
    <n v="144155"/>
    <x v="1"/>
    <x v="2"/>
    <x v="48"/>
    <x v="0"/>
    <x v="1"/>
    <x v="1"/>
    <x v="0"/>
    <x v="0"/>
    <n v="0"/>
    <n v="0"/>
    <n v="0"/>
    <n v="1"/>
    <x v="0"/>
  </r>
  <r>
    <n v="144124"/>
    <x v="0"/>
    <x v="2"/>
    <x v="44"/>
    <x v="0"/>
    <x v="0"/>
    <x v="1"/>
    <x v="1"/>
    <x v="0"/>
    <n v="0"/>
    <n v="0"/>
    <n v="0"/>
    <n v="1"/>
    <x v="5"/>
  </r>
  <r>
    <n v="144078"/>
    <x v="1"/>
    <x v="2"/>
    <x v="10"/>
    <x v="0"/>
    <x v="1"/>
    <x v="1"/>
    <x v="0"/>
    <x v="0"/>
    <n v="0"/>
    <n v="1"/>
    <n v="0"/>
    <n v="0"/>
    <x v="5"/>
  </r>
  <r>
    <n v="144051"/>
    <x v="1"/>
    <x v="2"/>
    <x v="16"/>
    <x v="1"/>
    <x v="0"/>
    <x v="1"/>
    <x v="0"/>
    <x v="0"/>
    <n v="0"/>
    <n v="0"/>
    <n v="1"/>
    <n v="0"/>
    <x v="3"/>
  </r>
  <r>
    <n v="144010"/>
    <x v="1"/>
    <x v="0"/>
    <x v="7"/>
    <x v="0"/>
    <x v="0"/>
    <x v="1"/>
    <x v="1"/>
    <x v="0"/>
    <n v="0"/>
    <n v="1"/>
    <n v="0"/>
    <n v="0"/>
    <x v="2"/>
  </r>
  <r>
    <n v="143974"/>
    <x v="1"/>
    <x v="0"/>
    <x v="7"/>
    <x v="0"/>
    <x v="1"/>
    <x v="1"/>
    <x v="0"/>
    <x v="0"/>
    <n v="0"/>
    <n v="0"/>
    <n v="0"/>
    <n v="1"/>
    <x v="4"/>
  </r>
  <r>
    <n v="143824"/>
    <x v="1"/>
    <x v="2"/>
    <x v="23"/>
    <x v="0"/>
    <x v="1"/>
    <x v="1"/>
    <x v="0"/>
    <x v="0"/>
    <n v="0"/>
    <n v="1"/>
    <n v="0"/>
    <n v="0"/>
    <x v="2"/>
  </r>
  <r>
    <n v="143815"/>
    <x v="1"/>
    <x v="0"/>
    <x v="41"/>
    <x v="0"/>
    <x v="1"/>
    <x v="1"/>
    <x v="0"/>
    <x v="0"/>
    <n v="0"/>
    <n v="0"/>
    <n v="1"/>
    <n v="0"/>
    <x v="4"/>
  </r>
  <r>
    <n v="143795"/>
    <x v="0"/>
    <x v="2"/>
    <x v="42"/>
    <x v="0"/>
    <x v="0"/>
    <x v="1"/>
    <x v="1"/>
    <x v="0"/>
    <n v="0"/>
    <n v="0"/>
    <n v="1"/>
    <n v="0"/>
    <x v="4"/>
  </r>
  <r>
    <n v="143783"/>
    <x v="1"/>
    <x v="0"/>
    <x v="34"/>
    <x v="0"/>
    <x v="1"/>
    <x v="1"/>
    <x v="0"/>
    <x v="0"/>
    <n v="0"/>
    <n v="0"/>
    <n v="1"/>
    <n v="0"/>
    <x v="0"/>
  </r>
  <r>
    <n v="143776"/>
    <x v="1"/>
    <x v="2"/>
    <x v="39"/>
    <x v="0"/>
    <x v="0"/>
    <x v="1"/>
    <x v="1"/>
    <x v="0"/>
    <n v="0"/>
    <n v="0"/>
    <n v="1"/>
    <n v="0"/>
    <x v="1"/>
  </r>
  <r>
    <n v="143776"/>
    <x v="1"/>
    <x v="0"/>
    <x v="4"/>
    <x v="0"/>
    <x v="0"/>
    <x v="1"/>
    <x v="1"/>
    <x v="0"/>
    <n v="0"/>
    <n v="1"/>
    <n v="0"/>
    <n v="0"/>
    <x v="0"/>
  </r>
  <r>
    <n v="143641"/>
    <x v="1"/>
    <x v="2"/>
    <x v="10"/>
    <x v="0"/>
    <x v="1"/>
    <x v="1"/>
    <x v="0"/>
    <x v="0"/>
    <n v="0"/>
    <n v="0"/>
    <n v="1"/>
    <n v="0"/>
    <x v="1"/>
  </r>
  <r>
    <n v="143638"/>
    <x v="0"/>
    <x v="2"/>
    <x v="10"/>
    <x v="0"/>
    <x v="0"/>
    <x v="1"/>
    <x v="0"/>
    <x v="1"/>
    <n v="0"/>
    <n v="1"/>
    <n v="0"/>
    <n v="0"/>
    <x v="3"/>
  </r>
  <r>
    <n v="143602"/>
    <x v="1"/>
    <x v="2"/>
    <x v="30"/>
    <x v="0"/>
    <x v="0"/>
    <x v="0"/>
    <x v="0"/>
    <x v="0"/>
    <n v="0"/>
    <n v="1"/>
    <n v="0"/>
    <n v="0"/>
    <x v="5"/>
  </r>
  <r>
    <n v="143586"/>
    <x v="0"/>
    <x v="2"/>
    <x v="7"/>
    <x v="0"/>
    <x v="1"/>
    <x v="1"/>
    <x v="0"/>
    <x v="0"/>
    <n v="0"/>
    <n v="1"/>
    <n v="0"/>
    <n v="0"/>
    <x v="3"/>
  </r>
  <r>
    <n v="143482"/>
    <x v="2"/>
    <x v="2"/>
    <x v="30"/>
    <x v="0"/>
    <x v="0"/>
    <x v="1"/>
    <x v="1"/>
    <x v="0"/>
    <n v="0"/>
    <n v="1"/>
    <n v="0"/>
    <n v="0"/>
    <x v="4"/>
  </r>
  <r>
    <n v="143462"/>
    <x v="1"/>
    <x v="2"/>
    <x v="39"/>
    <x v="0"/>
    <x v="0"/>
    <x v="1"/>
    <x v="1"/>
    <x v="0"/>
    <n v="0"/>
    <n v="1"/>
    <n v="0"/>
    <n v="0"/>
    <x v="1"/>
  </r>
  <r>
    <n v="143456"/>
    <x v="0"/>
    <x v="2"/>
    <x v="30"/>
    <x v="0"/>
    <x v="0"/>
    <x v="0"/>
    <x v="0"/>
    <x v="0"/>
    <n v="0"/>
    <n v="0"/>
    <n v="1"/>
    <n v="0"/>
    <x v="0"/>
  </r>
  <r>
    <n v="143322"/>
    <x v="0"/>
    <x v="0"/>
    <x v="2"/>
    <x v="0"/>
    <x v="0"/>
    <x v="0"/>
    <x v="0"/>
    <x v="0"/>
    <n v="0"/>
    <n v="1"/>
    <n v="0"/>
    <n v="0"/>
    <x v="4"/>
  </r>
  <r>
    <n v="143300"/>
    <x v="0"/>
    <x v="2"/>
    <x v="23"/>
    <x v="1"/>
    <x v="0"/>
    <x v="1"/>
    <x v="0"/>
    <x v="0"/>
    <n v="0"/>
    <n v="1"/>
    <n v="0"/>
    <n v="0"/>
    <x v="4"/>
  </r>
  <r>
    <n v="143269"/>
    <x v="1"/>
    <x v="0"/>
    <x v="35"/>
    <x v="0"/>
    <x v="1"/>
    <x v="1"/>
    <x v="0"/>
    <x v="0"/>
    <n v="0"/>
    <n v="0"/>
    <n v="0"/>
    <n v="1"/>
    <x v="1"/>
  </r>
  <r>
    <n v="143263"/>
    <x v="0"/>
    <x v="2"/>
    <x v="3"/>
    <x v="0"/>
    <x v="1"/>
    <x v="1"/>
    <x v="0"/>
    <x v="0"/>
    <n v="0"/>
    <n v="0"/>
    <n v="1"/>
    <n v="0"/>
    <x v="0"/>
  </r>
  <r>
    <n v="143185"/>
    <x v="0"/>
    <x v="2"/>
    <x v="11"/>
    <x v="1"/>
    <x v="0"/>
    <x v="1"/>
    <x v="0"/>
    <x v="0"/>
    <n v="0"/>
    <n v="1"/>
    <n v="0"/>
    <n v="0"/>
    <x v="4"/>
  </r>
  <r>
    <n v="143142"/>
    <x v="1"/>
    <x v="2"/>
    <x v="10"/>
    <x v="0"/>
    <x v="1"/>
    <x v="1"/>
    <x v="0"/>
    <x v="0"/>
    <n v="0"/>
    <n v="0"/>
    <n v="1"/>
    <n v="0"/>
    <x v="2"/>
  </r>
  <r>
    <n v="143140"/>
    <x v="0"/>
    <x v="2"/>
    <x v="48"/>
    <x v="0"/>
    <x v="1"/>
    <x v="1"/>
    <x v="0"/>
    <x v="0"/>
    <n v="0"/>
    <n v="1"/>
    <n v="0"/>
    <n v="0"/>
    <x v="4"/>
  </r>
  <r>
    <n v="143057"/>
    <x v="0"/>
    <x v="2"/>
    <x v="21"/>
    <x v="0"/>
    <x v="1"/>
    <x v="1"/>
    <x v="0"/>
    <x v="0"/>
    <n v="0"/>
    <n v="1"/>
    <n v="0"/>
    <n v="0"/>
    <x v="1"/>
  </r>
  <r>
    <n v="143050"/>
    <x v="1"/>
    <x v="0"/>
    <x v="16"/>
    <x v="0"/>
    <x v="1"/>
    <x v="1"/>
    <x v="0"/>
    <x v="0"/>
    <n v="0"/>
    <n v="0"/>
    <n v="0"/>
    <n v="0"/>
    <x v="0"/>
  </r>
  <r>
    <n v="143020"/>
    <x v="1"/>
    <x v="0"/>
    <x v="1"/>
    <x v="0"/>
    <x v="0"/>
    <x v="0"/>
    <x v="0"/>
    <x v="0"/>
    <n v="0"/>
    <n v="1"/>
    <n v="0"/>
    <n v="0"/>
    <x v="4"/>
  </r>
  <r>
    <n v="143018"/>
    <x v="0"/>
    <x v="2"/>
    <x v="2"/>
    <x v="0"/>
    <x v="0"/>
    <x v="1"/>
    <x v="1"/>
    <x v="0"/>
    <n v="0"/>
    <n v="0"/>
    <n v="1"/>
    <n v="0"/>
    <x v="5"/>
  </r>
  <r>
    <n v="142997"/>
    <x v="1"/>
    <x v="2"/>
    <x v="3"/>
    <x v="0"/>
    <x v="0"/>
    <x v="0"/>
    <x v="0"/>
    <x v="0"/>
    <n v="0"/>
    <n v="0"/>
    <n v="0"/>
    <n v="1"/>
    <x v="2"/>
  </r>
  <r>
    <n v="142873"/>
    <x v="1"/>
    <x v="2"/>
    <x v="46"/>
    <x v="1"/>
    <x v="0"/>
    <x v="1"/>
    <x v="0"/>
    <x v="0"/>
    <n v="0"/>
    <n v="0"/>
    <n v="0"/>
    <n v="1"/>
    <x v="3"/>
  </r>
  <r>
    <n v="142835"/>
    <x v="1"/>
    <x v="2"/>
    <x v="23"/>
    <x v="1"/>
    <x v="0"/>
    <x v="1"/>
    <x v="0"/>
    <x v="0"/>
    <n v="0"/>
    <n v="0"/>
    <n v="1"/>
    <n v="0"/>
    <x v="1"/>
  </r>
  <r>
    <n v="142769"/>
    <x v="0"/>
    <x v="2"/>
    <x v="36"/>
    <x v="0"/>
    <x v="1"/>
    <x v="1"/>
    <x v="0"/>
    <x v="0"/>
    <n v="0"/>
    <n v="0"/>
    <n v="0"/>
    <n v="1"/>
    <x v="1"/>
  </r>
  <r>
    <n v="142767"/>
    <x v="2"/>
    <x v="0"/>
    <x v="23"/>
    <x v="0"/>
    <x v="0"/>
    <x v="0"/>
    <x v="0"/>
    <x v="0"/>
    <n v="0"/>
    <n v="0"/>
    <n v="0"/>
    <n v="1"/>
    <x v="4"/>
  </r>
  <r>
    <n v="142731"/>
    <x v="1"/>
    <x v="0"/>
    <x v="10"/>
    <x v="0"/>
    <x v="0"/>
    <x v="1"/>
    <x v="1"/>
    <x v="0"/>
    <n v="0"/>
    <n v="0"/>
    <n v="0"/>
    <n v="1"/>
    <x v="1"/>
  </r>
  <r>
    <n v="142720"/>
    <x v="1"/>
    <x v="2"/>
    <x v="40"/>
    <x v="0"/>
    <x v="0"/>
    <x v="0"/>
    <x v="0"/>
    <x v="0"/>
    <n v="0"/>
    <n v="1"/>
    <n v="0"/>
    <n v="0"/>
    <x v="3"/>
  </r>
  <r>
    <n v="142710"/>
    <x v="1"/>
    <x v="0"/>
    <x v="29"/>
    <x v="0"/>
    <x v="0"/>
    <x v="0"/>
    <x v="0"/>
    <x v="0"/>
    <n v="0"/>
    <n v="0"/>
    <n v="0"/>
    <n v="1"/>
    <x v="4"/>
  </r>
  <r>
    <n v="142693"/>
    <x v="1"/>
    <x v="0"/>
    <x v="34"/>
    <x v="0"/>
    <x v="1"/>
    <x v="1"/>
    <x v="0"/>
    <x v="0"/>
    <n v="0"/>
    <n v="1"/>
    <n v="0"/>
    <n v="0"/>
    <x v="3"/>
  </r>
  <r>
    <n v="142691"/>
    <x v="0"/>
    <x v="0"/>
    <x v="26"/>
    <x v="0"/>
    <x v="1"/>
    <x v="1"/>
    <x v="0"/>
    <x v="0"/>
    <n v="0"/>
    <n v="1"/>
    <n v="0"/>
    <n v="0"/>
    <x v="2"/>
  </r>
  <r>
    <n v="142670"/>
    <x v="0"/>
    <x v="0"/>
    <x v="18"/>
    <x v="0"/>
    <x v="0"/>
    <x v="1"/>
    <x v="1"/>
    <x v="0"/>
    <n v="0"/>
    <n v="0"/>
    <n v="1"/>
    <n v="0"/>
    <x v="2"/>
  </r>
  <r>
    <n v="142664"/>
    <x v="0"/>
    <x v="2"/>
    <x v="50"/>
    <x v="0"/>
    <x v="1"/>
    <x v="1"/>
    <x v="0"/>
    <x v="0"/>
    <n v="0"/>
    <n v="1"/>
    <n v="0"/>
    <n v="0"/>
    <x v="3"/>
  </r>
  <r>
    <n v="142618"/>
    <x v="1"/>
    <x v="0"/>
    <x v="35"/>
    <x v="1"/>
    <x v="0"/>
    <x v="1"/>
    <x v="0"/>
    <x v="0"/>
    <n v="0"/>
    <n v="0"/>
    <n v="1"/>
    <n v="0"/>
    <x v="4"/>
  </r>
  <r>
    <n v="142607"/>
    <x v="0"/>
    <x v="2"/>
    <x v="14"/>
    <x v="0"/>
    <x v="0"/>
    <x v="0"/>
    <x v="0"/>
    <x v="0"/>
    <n v="0"/>
    <n v="0"/>
    <n v="0"/>
    <n v="0"/>
    <x v="1"/>
  </r>
  <r>
    <n v="142586"/>
    <x v="1"/>
    <x v="2"/>
    <x v="47"/>
    <x v="0"/>
    <x v="0"/>
    <x v="1"/>
    <x v="1"/>
    <x v="0"/>
    <n v="0"/>
    <n v="1"/>
    <n v="0"/>
    <n v="0"/>
    <x v="3"/>
  </r>
  <r>
    <n v="142586"/>
    <x v="1"/>
    <x v="2"/>
    <x v="47"/>
    <x v="0"/>
    <x v="0"/>
    <x v="1"/>
    <x v="1"/>
    <x v="0"/>
    <n v="0"/>
    <n v="1"/>
    <n v="0"/>
    <n v="0"/>
    <x v="4"/>
  </r>
  <r>
    <n v="142564"/>
    <x v="0"/>
    <x v="2"/>
    <x v="42"/>
    <x v="1"/>
    <x v="0"/>
    <x v="1"/>
    <x v="0"/>
    <x v="0"/>
    <n v="0"/>
    <n v="0"/>
    <n v="0"/>
    <n v="1"/>
    <x v="5"/>
  </r>
  <r>
    <n v="142557"/>
    <x v="0"/>
    <x v="2"/>
    <x v="2"/>
    <x v="0"/>
    <x v="1"/>
    <x v="1"/>
    <x v="0"/>
    <x v="0"/>
    <n v="0"/>
    <n v="1"/>
    <n v="0"/>
    <n v="0"/>
    <x v="1"/>
  </r>
  <r>
    <n v="142554"/>
    <x v="1"/>
    <x v="2"/>
    <x v="34"/>
    <x v="0"/>
    <x v="0"/>
    <x v="1"/>
    <x v="1"/>
    <x v="0"/>
    <n v="0"/>
    <n v="1"/>
    <n v="0"/>
    <n v="0"/>
    <x v="2"/>
  </r>
  <r>
    <n v="142523"/>
    <x v="0"/>
    <x v="0"/>
    <x v="37"/>
    <x v="0"/>
    <x v="1"/>
    <x v="1"/>
    <x v="0"/>
    <x v="0"/>
    <n v="0"/>
    <n v="1"/>
    <n v="0"/>
    <n v="0"/>
    <x v="4"/>
  </r>
  <r>
    <n v="142523"/>
    <x v="0"/>
    <x v="0"/>
    <x v="37"/>
    <x v="0"/>
    <x v="1"/>
    <x v="1"/>
    <x v="0"/>
    <x v="0"/>
    <n v="0"/>
    <n v="1"/>
    <n v="0"/>
    <n v="0"/>
    <x v="2"/>
  </r>
  <r>
    <n v="142473"/>
    <x v="1"/>
    <x v="2"/>
    <x v="38"/>
    <x v="0"/>
    <x v="0"/>
    <x v="0"/>
    <x v="0"/>
    <x v="0"/>
    <n v="0"/>
    <n v="0"/>
    <n v="0"/>
    <n v="1"/>
    <x v="4"/>
  </r>
  <r>
    <n v="142429"/>
    <x v="0"/>
    <x v="2"/>
    <x v="16"/>
    <x v="0"/>
    <x v="0"/>
    <x v="1"/>
    <x v="0"/>
    <x v="1"/>
    <n v="0"/>
    <n v="1"/>
    <n v="0"/>
    <n v="0"/>
    <x v="0"/>
  </r>
  <r>
    <n v="142429"/>
    <x v="0"/>
    <x v="2"/>
    <x v="16"/>
    <x v="0"/>
    <x v="0"/>
    <x v="1"/>
    <x v="0"/>
    <x v="1"/>
    <n v="0"/>
    <n v="1"/>
    <n v="0"/>
    <n v="0"/>
    <x v="2"/>
  </r>
  <r>
    <n v="142403"/>
    <x v="1"/>
    <x v="0"/>
    <x v="23"/>
    <x v="0"/>
    <x v="1"/>
    <x v="1"/>
    <x v="0"/>
    <x v="0"/>
    <n v="0"/>
    <n v="0"/>
    <n v="0"/>
    <n v="1"/>
    <x v="4"/>
  </r>
  <r>
    <n v="142395"/>
    <x v="1"/>
    <x v="2"/>
    <x v="25"/>
    <x v="0"/>
    <x v="0"/>
    <x v="0"/>
    <x v="0"/>
    <x v="0"/>
    <n v="0"/>
    <n v="0"/>
    <n v="0"/>
    <n v="0"/>
    <x v="2"/>
  </r>
  <r>
    <n v="142394"/>
    <x v="1"/>
    <x v="0"/>
    <x v="35"/>
    <x v="0"/>
    <x v="0"/>
    <x v="0"/>
    <x v="0"/>
    <x v="0"/>
    <n v="0"/>
    <n v="0"/>
    <n v="1"/>
    <n v="0"/>
    <x v="0"/>
  </r>
  <r>
    <n v="142387"/>
    <x v="1"/>
    <x v="0"/>
    <x v="32"/>
    <x v="0"/>
    <x v="1"/>
    <x v="1"/>
    <x v="0"/>
    <x v="0"/>
    <n v="0"/>
    <n v="1"/>
    <n v="0"/>
    <n v="0"/>
    <x v="0"/>
  </r>
  <r>
    <n v="142386"/>
    <x v="1"/>
    <x v="0"/>
    <x v="17"/>
    <x v="0"/>
    <x v="0"/>
    <x v="1"/>
    <x v="1"/>
    <x v="0"/>
    <n v="0"/>
    <n v="0"/>
    <n v="1"/>
    <n v="0"/>
    <x v="2"/>
  </r>
  <r>
    <n v="142386"/>
    <x v="1"/>
    <x v="0"/>
    <x v="17"/>
    <x v="0"/>
    <x v="0"/>
    <x v="1"/>
    <x v="1"/>
    <x v="0"/>
    <n v="0"/>
    <n v="0"/>
    <n v="1"/>
    <n v="0"/>
    <x v="3"/>
  </r>
  <r>
    <n v="142373"/>
    <x v="1"/>
    <x v="2"/>
    <x v="2"/>
    <x v="0"/>
    <x v="0"/>
    <x v="0"/>
    <x v="0"/>
    <x v="0"/>
    <n v="0"/>
    <n v="1"/>
    <n v="0"/>
    <n v="0"/>
    <x v="2"/>
  </r>
  <r>
    <n v="142315"/>
    <x v="0"/>
    <x v="2"/>
    <x v="12"/>
    <x v="0"/>
    <x v="0"/>
    <x v="1"/>
    <x v="1"/>
    <x v="0"/>
    <n v="0"/>
    <n v="0"/>
    <n v="1"/>
    <n v="0"/>
    <x v="0"/>
  </r>
  <r>
    <n v="142243"/>
    <x v="1"/>
    <x v="2"/>
    <x v="31"/>
    <x v="0"/>
    <x v="1"/>
    <x v="1"/>
    <x v="0"/>
    <x v="0"/>
    <n v="0"/>
    <n v="1"/>
    <n v="0"/>
    <n v="0"/>
    <x v="4"/>
  </r>
  <r>
    <n v="142231"/>
    <x v="1"/>
    <x v="2"/>
    <x v="10"/>
    <x v="0"/>
    <x v="1"/>
    <x v="1"/>
    <x v="0"/>
    <x v="0"/>
    <n v="0"/>
    <n v="1"/>
    <n v="0"/>
    <n v="0"/>
    <x v="4"/>
  </r>
  <r>
    <n v="142213"/>
    <x v="0"/>
    <x v="2"/>
    <x v="48"/>
    <x v="0"/>
    <x v="0"/>
    <x v="1"/>
    <x v="1"/>
    <x v="0"/>
    <n v="0"/>
    <n v="1"/>
    <n v="0"/>
    <n v="0"/>
    <x v="3"/>
  </r>
  <r>
    <n v="142207"/>
    <x v="1"/>
    <x v="0"/>
    <x v="29"/>
    <x v="0"/>
    <x v="1"/>
    <x v="1"/>
    <x v="0"/>
    <x v="0"/>
    <n v="0"/>
    <n v="0"/>
    <n v="1"/>
    <n v="0"/>
    <x v="3"/>
  </r>
  <r>
    <n v="142192"/>
    <x v="0"/>
    <x v="0"/>
    <x v="20"/>
    <x v="0"/>
    <x v="1"/>
    <x v="1"/>
    <x v="0"/>
    <x v="0"/>
    <n v="0"/>
    <n v="1"/>
    <n v="0"/>
    <n v="0"/>
    <x v="1"/>
  </r>
  <r>
    <n v="142169"/>
    <x v="1"/>
    <x v="2"/>
    <x v="10"/>
    <x v="0"/>
    <x v="1"/>
    <x v="1"/>
    <x v="0"/>
    <x v="0"/>
    <n v="0"/>
    <n v="0"/>
    <n v="1"/>
    <n v="0"/>
    <x v="1"/>
  </r>
  <r>
    <n v="142162"/>
    <x v="1"/>
    <x v="0"/>
    <x v="25"/>
    <x v="0"/>
    <x v="0"/>
    <x v="1"/>
    <x v="1"/>
    <x v="0"/>
    <n v="0"/>
    <n v="1"/>
    <n v="0"/>
    <n v="0"/>
    <x v="1"/>
  </r>
  <r>
    <n v="142160"/>
    <x v="1"/>
    <x v="2"/>
    <x v="21"/>
    <x v="0"/>
    <x v="0"/>
    <x v="0"/>
    <x v="0"/>
    <x v="0"/>
    <n v="0"/>
    <n v="1"/>
    <n v="0"/>
    <n v="0"/>
    <x v="2"/>
  </r>
  <r>
    <n v="142081"/>
    <x v="1"/>
    <x v="0"/>
    <x v="41"/>
    <x v="0"/>
    <x v="1"/>
    <x v="1"/>
    <x v="0"/>
    <x v="0"/>
    <n v="0"/>
    <n v="1"/>
    <n v="0"/>
    <n v="0"/>
    <x v="4"/>
  </r>
  <r>
    <n v="142033"/>
    <x v="1"/>
    <x v="2"/>
    <x v="23"/>
    <x v="0"/>
    <x v="0"/>
    <x v="1"/>
    <x v="1"/>
    <x v="0"/>
    <n v="0"/>
    <n v="0"/>
    <n v="0"/>
    <n v="0"/>
    <x v="3"/>
  </r>
  <r>
    <n v="142021"/>
    <x v="1"/>
    <x v="0"/>
    <x v="25"/>
    <x v="0"/>
    <x v="0"/>
    <x v="1"/>
    <x v="1"/>
    <x v="0"/>
    <n v="0"/>
    <n v="0"/>
    <n v="1"/>
    <n v="0"/>
    <x v="0"/>
  </r>
  <r>
    <n v="142014"/>
    <x v="1"/>
    <x v="0"/>
    <x v="3"/>
    <x v="0"/>
    <x v="1"/>
    <x v="1"/>
    <x v="0"/>
    <x v="0"/>
    <n v="0"/>
    <n v="1"/>
    <n v="0"/>
    <n v="0"/>
    <x v="2"/>
  </r>
  <r>
    <n v="142014"/>
    <x v="1"/>
    <x v="0"/>
    <x v="3"/>
    <x v="0"/>
    <x v="1"/>
    <x v="1"/>
    <x v="0"/>
    <x v="0"/>
    <n v="0"/>
    <n v="1"/>
    <n v="0"/>
    <n v="0"/>
    <x v="2"/>
  </r>
  <r>
    <n v="142011"/>
    <x v="1"/>
    <x v="0"/>
    <x v="34"/>
    <x v="0"/>
    <x v="0"/>
    <x v="1"/>
    <x v="1"/>
    <x v="0"/>
    <n v="0"/>
    <n v="1"/>
    <n v="0"/>
    <n v="0"/>
    <x v="3"/>
  </r>
  <r>
    <n v="142000"/>
    <x v="0"/>
    <x v="0"/>
    <x v="9"/>
    <x v="0"/>
    <x v="0"/>
    <x v="0"/>
    <x v="0"/>
    <x v="0"/>
    <n v="0"/>
    <n v="0"/>
    <n v="0"/>
    <n v="1"/>
    <x v="1"/>
  </r>
  <r>
    <n v="142000"/>
    <x v="0"/>
    <x v="0"/>
    <x v="9"/>
    <x v="0"/>
    <x v="0"/>
    <x v="0"/>
    <x v="0"/>
    <x v="0"/>
    <n v="0"/>
    <n v="0"/>
    <n v="0"/>
    <n v="1"/>
    <x v="5"/>
  </r>
  <r>
    <n v="141986"/>
    <x v="0"/>
    <x v="2"/>
    <x v="34"/>
    <x v="1"/>
    <x v="0"/>
    <x v="1"/>
    <x v="0"/>
    <x v="0"/>
    <n v="0"/>
    <n v="1"/>
    <n v="0"/>
    <n v="0"/>
    <x v="0"/>
  </r>
  <r>
    <n v="141967"/>
    <x v="1"/>
    <x v="2"/>
    <x v="25"/>
    <x v="0"/>
    <x v="0"/>
    <x v="0"/>
    <x v="0"/>
    <x v="0"/>
    <n v="0"/>
    <n v="1"/>
    <n v="0"/>
    <n v="0"/>
    <x v="0"/>
  </r>
  <r>
    <n v="141883"/>
    <x v="1"/>
    <x v="0"/>
    <x v="28"/>
    <x v="0"/>
    <x v="0"/>
    <x v="1"/>
    <x v="1"/>
    <x v="0"/>
    <n v="0"/>
    <n v="1"/>
    <n v="0"/>
    <n v="0"/>
    <x v="2"/>
  </r>
  <r>
    <n v="141850"/>
    <x v="1"/>
    <x v="2"/>
    <x v="7"/>
    <x v="0"/>
    <x v="1"/>
    <x v="1"/>
    <x v="0"/>
    <x v="0"/>
    <n v="0"/>
    <n v="1"/>
    <n v="0"/>
    <n v="0"/>
    <x v="4"/>
  </r>
  <r>
    <n v="141769"/>
    <x v="0"/>
    <x v="2"/>
    <x v="47"/>
    <x v="1"/>
    <x v="0"/>
    <x v="1"/>
    <x v="0"/>
    <x v="0"/>
    <n v="0"/>
    <n v="0"/>
    <n v="0"/>
    <n v="0"/>
    <x v="5"/>
  </r>
  <r>
    <n v="141728"/>
    <x v="1"/>
    <x v="0"/>
    <x v="42"/>
    <x v="0"/>
    <x v="0"/>
    <x v="1"/>
    <x v="1"/>
    <x v="0"/>
    <n v="0"/>
    <n v="1"/>
    <n v="0"/>
    <n v="0"/>
    <x v="3"/>
  </r>
  <r>
    <n v="141713"/>
    <x v="1"/>
    <x v="2"/>
    <x v="37"/>
    <x v="1"/>
    <x v="0"/>
    <x v="1"/>
    <x v="0"/>
    <x v="0"/>
    <n v="0"/>
    <n v="0"/>
    <n v="0"/>
    <n v="0"/>
    <x v="5"/>
  </r>
  <r>
    <n v="141658"/>
    <x v="1"/>
    <x v="2"/>
    <x v="21"/>
    <x v="0"/>
    <x v="0"/>
    <x v="0"/>
    <x v="0"/>
    <x v="0"/>
    <n v="0"/>
    <n v="0"/>
    <n v="0"/>
    <n v="0"/>
    <x v="0"/>
  </r>
  <r>
    <n v="141644"/>
    <x v="1"/>
    <x v="2"/>
    <x v="35"/>
    <x v="0"/>
    <x v="0"/>
    <x v="0"/>
    <x v="0"/>
    <x v="0"/>
    <n v="0"/>
    <n v="0"/>
    <n v="0"/>
    <n v="1"/>
    <x v="4"/>
  </r>
  <r>
    <n v="141638"/>
    <x v="0"/>
    <x v="2"/>
    <x v="37"/>
    <x v="1"/>
    <x v="0"/>
    <x v="1"/>
    <x v="0"/>
    <x v="0"/>
    <n v="0"/>
    <n v="1"/>
    <n v="0"/>
    <n v="0"/>
    <x v="2"/>
  </r>
  <r>
    <n v="141580"/>
    <x v="1"/>
    <x v="2"/>
    <x v="34"/>
    <x v="0"/>
    <x v="0"/>
    <x v="1"/>
    <x v="1"/>
    <x v="0"/>
    <n v="0"/>
    <n v="1"/>
    <n v="0"/>
    <n v="0"/>
    <x v="4"/>
  </r>
  <r>
    <n v="141551"/>
    <x v="1"/>
    <x v="2"/>
    <x v="37"/>
    <x v="0"/>
    <x v="1"/>
    <x v="1"/>
    <x v="0"/>
    <x v="0"/>
    <n v="0"/>
    <n v="0"/>
    <n v="0"/>
    <n v="1"/>
    <x v="4"/>
  </r>
  <r>
    <n v="141473"/>
    <x v="1"/>
    <x v="0"/>
    <x v="19"/>
    <x v="0"/>
    <x v="0"/>
    <x v="0"/>
    <x v="0"/>
    <x v="0"/>
    <n v="0"/>
    <n v="0"/>
    <n v="0"/>
    <n v="0"/>
    <x v="2"/>
  </r>
  <r>
    <n v="141452"/>
    <x v="1"/>
    <x v="2"/>
    <x v="13"/>
    <x v="0"/>
    <x v="0"/>
    <x v="1"/>
    <x v="1"/>
    <x v="0"/>
    <n v="0"/>
    <n v="1"/>
    <n v="0"/>
    <n v="0"/>
    <x v="5"/>
  </r>
  <r>
    <n v="141443"/>
    <x v="1"/>
    <x v="0"/>
    <x v="3"/>
    <x v="0"/>
    <x v="1"/>
    <x v="1"/>
    <x v="0"/>
    <x v="0"/>
    <n v="0"/>
    <n v="1"/>
    <n v="0"/>
    <n v="0"/>
    <x v="1"/>
  </r>
  <r>
    <n v="141437"/>
    <x v="1"/>
    <x v="2"/>
    <x v="48"/>
    <x v="1"/>
    <x v="0"/>
    <x v="1"/>
    <x v="0"/>
    <x v="0"/>
    <n v="0"/>
    <n v="0"/>
    <n v="0"/>
    <n v="1"/>
    <x v="1"/>
  </r>
  <r>
    <n v="141411"/>
    <x v="0"/>
    <x v="0"/>
    <x v="17"/>
    <x v="1"/>
    <x v="0"/>
    <x v="1"/>
    <x v="0"/>
    <x v="0"/>
    <n v="0"/>
    <n v="1"/>
    <n v="0"/>
    <n v="0"/>
    <x v="0"/>
  </r>
  <r>
    <n v="141335"/>
    <x v="1"/>
    <x v="0"/>
    <x v="42"/>
    <x v="1"/>
    <x v="0"/>
    <x v="1"/>
    <x v="0"/>
    <x v="0"/>
    <n v="0"/>
    <n v="0"/>
    <n v="1"/>
    <n v="0"/>
    <x v="0"/>
  </r>
  <r>
    <n v="141335"/>
    <x v="1"/>
    <x v="0"/>
    <x v="42"/>
    <x v="1"/>
    <x v="0"/>
    <x v="1"/>
    <x v="0"/>
    <x v="0"/>
    <n v="0"/>
    <n v="0"/>
    <n v="1"/>
    <n v="0"/>
    <x v="4"/>
  </r>
  <r>
    <n v="141275"/>
    <x v="1"/>
    <x v="1"/>
    <x v="5"/>
    <x v="0"/>
    <x v="0"/>
    <x v="1"/>
    <x v="1"/>
    <x v="0"/>
    <n v="0"/>
    <n v="0"/>
    <n v="1"/>
    <n v="0"/>
    <x v="3"/>
  </r>
  <r>
    <n v="141154"/>
    <x v="0"/>
    <x v="2"/>
    <x v="34"/>
    <x v="0"/>
    <x v="0"/>
    <x v="1"/>
    <x v="1"/>
    <x v="0"/>
    <n v="0"/>
    <n v="1"/>
    <n v="0"/>
    <n v="0"/>
    <x v="0"/>
  </r>
  <r>
    <n v="141145"/>
    <x v="1"/>
    <x v="2"/>
    <x v="46"/>
    <x v="0"/>
    <x v="1"/>
    <x v="1"/>
    <x v="0"/>
    <x v="0"/>
    <n v="0"/>
    <n v="0"/>
    <n v="0"/>
    <n v="1"/>
    <x v="4"/>
  </r>
  <r>
    <n v="141124"/>
    <x v="1"/>
    <x v="0"/>
    <x v="3"/>
    <x v="0"/>
    <x v="1"/>
    <x v="1"/>
    <x v="0"/>
    <x v="0"/>
    <n v="0"/>
    <n v="1"/>
    <n v="0"/>
    <n v="0"/>
    <x v="0"/>
  </r>
  <r>
    <n v="141120"/>
    <x v="1"/>
    <x v="2"/>
    <x v="42"/>
    <x v="0"/>
    <x v="1"/>
    <x v="1"/>
    <x v="0"/>
    <x v="0"/>
    <n v="0"/>
    <n v="1"/>
    <n v="0"/>
    <n v="0"/>
    <x v="3"/>
  </r>
  <r>
    <n v="141039"/>
    <x v="0"/>
    <x v="0"/>
    <x v="41"/>
    <x v="0"/>
    <x v="0"/>
    <x v="1"/>
    <x v="1"/>
    <x v="0"/>
    <n v="0"/>
    <n v="0"/>
    <n v="0"/>
    <n v="0"/>
    <x v="4"/>
  </r>
  <r>
    <n v="141021"/>
    <x v="1"/>
    <x v="0"/>
    <x v="10"/>
    <x v="0"/>
    <x v="0"/>
    <x v="1"/>
    <x v="1"/>
    <x v="0"/>
    <n v="0"/>
    <n v="0"/>
    <n v="1"/>
    <n v="0"/>
    <x v="0"/>
  </r>
  <r>
    <n v="141020"/>
    <x v="0"/>
    <x v="0"/>
    <x v="9"/>
    <x v="0"/>
    <x v="0"/>
    <x v="0"/>
    <x v="0"/>
    <x v="0"/>
    <n v="0"/>
    <n v="0"/>
    <n v="1"/>
    <n v="0"/>
    <x v="2"/>
  </r>
  <r>
    <n v="141014"/>
    <x v="1"/>
    <x v="0"/>
    <x v="34"/>
    <x v="0"/>
    <x v="1"/>
    <x v="1"/>
    <x v="0"/>
    <x v="0"/>
    <n v="0"/>
    <n v="0"/>
    <n v="0"/>
    <n v="1"/>
    <x v="4"/>
  </r>
  <r>
    <n v="141003"/>
    <x v="0"/>
    <x v="0"/>
    <x v="51"/>
    <x v="1"/>
    <x v="0"/>
    <x v="1"/>
    <x v="0"/>
    <x v="0"/>
    <n v="0"/>
    <n v="0"/>
    <n v="0"/>
    <n v="1"/>
    <x v="0"/>
  </r>
  <r>
    <n v="140887"/>
    <x v="1"/>
    <x v="2"/>
    <x v="39"/>
    <x v="0"/>
    <x v="0"/>
    <x v="0"/>
    <x v="0"/>
    <x v="0"/>
    <n v="0"/>
    <n v="1"/>
    <n v="0"/>
    <n v="0"/>
    <x v="5"/>
  </r>
  <r>
    <n v="140851"/>
    <x v="1"/>
    <x v="2"/>
    <x v="23"/>
    <x v="1"/>
    <x v="0"/>
    <x v="1"/>
    <x v="0"/>
    <x v="0"/>
    <n v="0"/>
    <n v="1"/>
    <n v="0"/>
    <n v="0"/>
    <x v="1"/>
  </r>
  <r>
    <n v="140800"/>
    <x v="1"/>
    <x v="1"/>
    <x v="37"/>
    <x v="0"/>
    <x v="1"/>
    <x v="1"/>
    <x v="0"/>
    <x v="0"/>
    <n v="0"/>
    <n v="1"/>
    <n v="0"/>
    <n v="0"/>
    <x v="4"/>
  </r>
  <r>
    <n v="140794"/>
    <x v="0"/>
    <x v="2"/>
    <x v="21"/>
    <x v="0"/>
    <x v="1"/>
    <x v="1"/>
    <x v="0"/>
    <x v="0"/>
    <n v="0"/>
    <n v="1"/>
    <n v="0"/>
    <n v="0"/>
    <x v="4"/>
  </r>
  <r>
    <n v="140780"/>
    <x v="0"/>
    <x v="2"/>
    <x v="38"/>
    <x v="1"/>
    <x v="0"/>
    <x v="1"/>
    <x v="0"/>
    <x v="0"/>
    <n v="0"/>
    <n v="1"/>
    <n v="0"/>
    <n v="0"/>
    <x v="2"/>
  </r>
  <r>
    <n v="140760"/>
    <x v="0"/>
    <x v="2"/>
    <x v="40"/>
    <x v="0"/>
    <x v="0"/>
    <x v="0"/>
    <x v="0"/>
    <x v="0"/>
    <n v="0"/>
    <n v="0"/>
    <n v="0"/>
    <n v="1"/>
    <x v="0"/>
  </r>
  <r>
    <n v="140737"/>
    <x v="2"/>
    <x v="2"/>
    <x v="48"/>
    <x v="0"/>
    <x v="0"/>
    <x v="0"/>
    <x v="0"/>
    <x v="0"/>
    <n v="0"/>
    <n v="0"/>
    <n v="0"/>
    <n v="1"/>
    <x v="5"/>
  </r>
  <r>
    <n v="140706"/>
    <x v="2"/>
    <x v="2"/>
    <x v="42"/>
    <x v="0"/>
    <x v="0"/>
    <x v="1"/>
    <x v="1"/>
    <x v="0"/>
    <n v="0"/>
    <n v="0"/>
    <n v="0"/>
    <n v="1"/>
    <x v="4"/>
  </r>
  <r>
    <n v="140689"/>
    <x v="0"/>
    <x v="2"/>
    <x v="11"/>
    <x v="0"/>
    <x v="0"/>
    <x v="1"/>
    <x v="1"/>
    <x v="0"/>
    <n v="0"/>
    <n v="1"/>
    <n v="0"/>
    <n v="0"/>
    <x v="5"/>
  </r>
  <r>
    <n v="140689"/>
    <x v="0"/>
    <x v="2"/>
    <x v="11"/>
    <x v="0"/>
    <x v="0"/>
    <x v="1"/>
    <x v="1"/>
    <x v="0"/>
    <n v="0"/>
    <n v="1"/>
    <n v="0"/>
    <n v="0"/>
    <x v="0"/>
  </r>
  <r>
    <n v="140662"/>
    <x v="1"/>
    <x v="0"/>
    <x v="27"/>
    <x v="0"/>
    <x v="1"/>
    <x v="1"/>
    <x v="0"/>
    <x v="0"/>
    <n v="0"/>
    <n v="0"/>
    <n v="1"/>
    <n v="0"/>
    <x v="0"/>
  </r>
  <r>
    <n v="140637"/>
    <x v="1"/>
    <x v="2"/>
    <x v="40"/>
    <x v="0"/>
    <x v="0"/>
    <x v="0"/>
    <x v="0"/>
    <x v="0"/>
    <n v="0"/>
    <n v="0"/>
    <n v="0"/>
    <n v="1"/>
    <x v="5"/>
  </r>
  <r>
    <n v="140590"/>
    <x v="1"/>
    <x v="2"/>
    <x v="10"/>
    <x v="0"/>
    <x v="0"/>
    <x v="1"/>
    <x v="0"/>
    <x v="1"/>
    <n v="0"/>
    <n v="1"/>
    <n v="0"/>
    <n v="0"/>
    <x v="4"/>
  </r>
  <r>
    <n v="140590"/>
    <x v="1"/>
    <x v="2"/>
    <x v="10"/>
    <x v="0"/>
    <x v="0"/>
    <x v="1"/>
    <x v="0"/>
    <x v="1"/>
    <n v="0"/>
    <n v="1"/>
    <n v="0"/>
    <n v="0"/>
    <x v="3"/>
  </r>
  <r>
    <n v="140548"/>
    <x v="0"/>
    <x v="2"/>
    <x v="1"/>
    <x v="0"/>
    <x v="0"/>
    <x v="1"/>
    <x v="1"/>
    <x v="0"/>
    <n v="0"/>
    <n v="1"/>
    <n v="0"/>
    <n v="0"/>
    <x v="0"/>
  </r>
  <r>
    <n v="140521"/>
    <x v="1"/>
    <x v="2"/>
    <x v="42"/>
    <x v="0"/>
    <x v="0"/>
    <x v="1"/>
    <x v="1"/>
    <x v="0"/>
    <n v="0"/>
    <n v="1"/>
    <n v="0"/>
    <n v="0"/>
    <x v="4"/>
  </r>
  <r>
    <n v="140479"/>
    <x v="1"/>
    <x v="0"/>
    <x v="41"/>
    <x v="0"/>
    <x v="0"/>
    <x v="1"/>
    <x v="1"/>
    <x v="0"/>
    <n v="0"/>
    <n v="1"/>
    <n v="0"/>
    <n v="0"/>
    <x v="2"/>
  </r>
  <r>
    <n v="140464"/>
    <x v="0"/>
    <x v="2"/>
    <x v="13"/>
    <x v="0"/>
    <x v="0"/>
    <x v="0"/>
    <x v="0"/>
    <x v="0"/>
    <n v="0"/>
    <n v="1"/>
    <n v="0"/>
    <n v="0"/>
    <x v="3"/>
  </r>
  <r>
    <n v="140451"/>
    <x v="0"/>
    <x v="1"/>
    <x v="48"/>
    <x v="0"/>
    <x v="0"/>
    <x v="1"/>
    <x v="1"/>
    <x v="0"/>
    <n v="0"/>
    <n v="0"/>
    <n v="0"/>
    <n v="1"/>
    <x v="0"/>
  </r>
  <r>
    <n v="140442"/>
    <x v="1"/>
    <x v="2"/>
    <x v="39"/>
    <x v="0"/>
    <x v="0"/>
    <x v="1"/>
    <x v="1"/>
    <x v="0"/>
    <n v="0"/>
    <n v="0"/>
    <n v="1"/>
    <n v="0"/>
    <x v="2"/>
  </r>
  <r>
    <n v="140344"/>
    <x v="0"/>
    <x v="2"/>
    <x v="2"/>
    <x v="0"/>
    <x v="1"/>
    <x v="1"/>
    <x v="0"/>
    <x v="0"/>
    <n v="0"/>
    <n v="0"/>
    <n v="0"/>
    <n v="1"/>
    <x v="1"/>
  </r>
  <r>
    <n v="140321"/>
    <x v="1"/>
    <x v="2"/>
    <x v="35"/>
    <x v="0"/>
    <x v="1"/>
    <x v="1"/>
    <x v="0"/>
    <x v="0"/>
    <n v="0"/>
    <n v="1"/>
    <n v="0"/>
    <n v="0"/>
    <x v="2"/>
  </r>
  <r>
    <n v="140321"/>
    <x v="1"/>
    <x v="2"/>
    <x v="35"/>
    <x v="0"/>
    <x v="1"/>
    <x v="1"/>
    <x v="0"/>
    <x v="0"/>
    <n v="0"/>
    <n v="1"/>
    <n v="0"/>
    <n v="0"/>
    <x v="2"/>
  </r>
  <r>
    <n v="140304"/>
    <x v="1"/>
    <x v="0"/>
    <x v="50"/>
    <x v="0"/>
    <x v="0"/>
    <x v="0"/>
    <x v="0"/>
    <x v="0"/>
    <n v="0"/>
    <n v="0"/>
    <n v="0"/>
    <n v="1"/>
    <x v="0"/>
  </r>
  <r>
    <n v="140246"/>
    <x v="1"/>
    <x v="0"/>
    <x v="3"/>
    <x v="1"/>
    <x v="0"/>
    <x v="1"/>
    <x v="0"/>
    <x v="0"/>
    <n v="0"/>
    <n v="1"/>
    <n v="0"/>
    <n v="0"/>
    <x v="4"/>
  </r>
  <r>
    <n v="140233"/>
    <x v="0"/>
    <x v="2"/>
    <x v="21"/>
    <x v="0"/>
    <x v="1"/>
    <x v="1"/>
    <x v="0"/>
    <x v="0"/>
    <n v="0"/>
    <n v="0"/>
    <n v="0"/>
    <n v="1"/>
    <x v="2"/>
  </r>
  <r>
    <n v="140211"/>
    <x v="1"/>
    <x v="2"/>
    <x v="25"/>
    <x v="0"/>
    <x v="1"/>
    <x v="1"/>
    <x v="0"/>
    <x v="0"/>
    <n v="0"/>
    <n v="1"/>
    <n v="0"/>
    <n v="0"/>
    <x v="4"/>
  </r>
  <r>
    <n v="140101"/>
    <x v="1"/>
    <x v="0"/>
    <x v="19"/>
    <x v="0"/>
    <x v="0"/>
    <x v="1"/>
    <x v="1"/>
    <x v="0"/>
    <n v="0"/>
    <n v="0"/>
    <n v="1"/>
    <n v="0"/>
    <x v="3"/>
  </r>
  <r>
    <n v="140059"/>
    <x v="1"/>
    <x v="0"/>
    <x v="29"/>
    <x v="0"/>
    <x v="1"/>
    <x v="1"/>
    <x v="0"/>
    <x v="0"/>
    <n v="0"/>
    <n v="1"/>
    <n v="0"/>
    <n v="0"/>
    <x v="1"/>
  </r>
  <r>
    <n v="140049"/>
    <x v="0"/>
    <x v="2"/>
    <x v="39"/>
    <x v="0"/>
    <x v="0"/>
    <x v="1"/>
    <x v="0"/>
    <x v="1"/>
    <n v="0"/>
    <n v="1"/>
    <n v="0"/>
    <n v="0"/>
    <x v="4"/>
  </r>
  <r>
    <n v="140049"/>
    <x v="0"/>
    <x v="2"/>
    <x v="2"/>
    <x v="0"/>
    <x v="1"/>
    <x v="1"/>
    <x v="0"/>
    <x v="0"/>
    <n v="0"/>
    <n v="1"/>
    <n v="0"/>
    <n v="0"/>
    <x v="5"/>
  </r>
  <r>
    <n v="139996"/>
    <x v="1"/>
    <x v="2"/>
    <x v="2"/>
    <x v="1"/>
    <x v="0"/>
    <x v="1"/>
    <x v="0"/>
    <x v="0"/>
    <n v="0"/>
    <n v="1"/>
    <n v="0"/>
    <n v="0"/>
    <x v="4"/>
  </r>
  <r>
    <n v="139922"/>
    <x v="1"/>
    <x v="0"/>
    <x v="4"/>
    <x v="0"/>
    <x v="1"/>
    <x v="1"/>
    <x v="0"/>
    <x v="0"/>
    <n v="0"/>
    <n v="1"/>
    <n v="0"/>
    <n v="0"/>
    <x v="5"/>
  </r>
  <r>
    <n v="139922"/>
    <x v="1"/>
    <x v="0"/>
    <x v="4"/>
    <x v="0"/>
    <x v="1"/>
    <x v="1"/>
    <x v="0"/>
    <x v="0"/>
    <n v="0"/>
    <n v="1"/>
    <n v="0"/>
    <n v="0"/>
    <x v="1"/>
  </r>
  <r>
    <n v="139922"/>
    <x v="1"/>
    <x v="0"/>
    <x v="4"/>
    <x v="0"/>
    <x v="1"/>
    <x v="1"/>
    <x v="0"/>
    <x v="0"/>
    <n v="0"/>
    <n v="1"/>
    <n v="0"/>
    <n v="0"/>
    <x v="5"/>
  </r>
  <r>
    <n v="139898"/>
    <x v="0"/>
    <x v="2"/>
    <x v="14"/>
    <x v="0"/>
    <x v="0"/>
    <x v="1"/>
    <x v="1"/>
    <x v="0"/>
    <n v="0"/>
    <n v="1"/>
    <n v="0"/>
    <n v="0"/>
    <x v="1"/>
  </r>
  <r>
    <n v="139898"/>
    <x v="0"/>
    <x v="2"/>
    <x v="14"/>
    <x v="0"/>
    <x v="0"/>
    <x v="1"/>
    <x v="1"/>
    <x v="0"/>
    <n v="0"/>
    <n v="1"/>
    <n v="0"/>
    <n v="0"/>
    <x v="4"/>
  </r>
  <r>
    <n v="139858"/>
    <x v="1"/>
    <x v="0"/>
    <x v="10"/>
    <x v="0"/>
    <x v="0"/>
    <x v="0"/>
    <x v="0"/>
    <x v="0"/>
    <n v="0"/>
    <n v="0"/>
    <n v="1"/>
    <n v="0"/>
    <x v="3"/>
  </r>
  <r>
    <n v="139791"/>
    <x v="0"/>
    <x v="2"/>
    <x v="23"/>
    <x v="0"/>
    <x v="1"/>
    <x v="1"/>
    <x v="0"/>
    <x v="0"/>
    <n v="0"/>
    <n v="0"/>
    <n v="1"/>
    <n v="0"/>
    <x v="4"/>
  </r>
  <r>
    <n v="139771"/>
    <x v="1"/>
    <x v="0"/>
    <x v="3"/>
    <x v="0"/>
    <x v="0"/>
    <x v="1"/>
    <x v="1"/>
    <x v="0"/>
    <n v="0"/>
    <n v="1"/>
    <n v="0"/>
    <n v="0"/>
    <x v="1"/>
  </r>
  <r>
    <n v="139767"/>
    <x v="0"/>
    <x v="0"/>
    <x v="11"/>
    <x v="0"/>
    <x v="0"/>
    <x v="1"/>
    <x v="1"/>
    <x v="0"/>
    <n v="0"/>
    <n v="0"/>
    <n v="1"/>
    <n v="0"/>
    <x v="4"/>
  </r>
  <r>
    <n v="139763"/>
    <x v="1"/>
    <x v="0"/>
    <x v="23"/>
    <x v="0"/>
    <x v="0"/>
    <x v="0"/>
    <x v="0"/>
    <x v="0"/>
    <n v="0"/>
    <n v="0"/>
    <n v="1"/>
    <n v="0"/>
    <x v="4"/>
  </r>
  <r>
    <n v="139747"/>
    <x v="1"/>
    <x v="0"/>
    <x v="28"/>
    <x v="0"/>
    <x v="0"/>
    <x v="0"/>
    <x v="0"/>
    <x v="0"/>
    <n v="0"/>
    <n v="1"/>
    <n v="0"/>
    <n v="0"/>
    <x v="2"/>
  </r>
  <r>
    <n v="139722"/>
    <x v="0"/>
    <x v="2"/>
    <x v="13"/>
    <x v="0"/>
    <x v="1"/>
    <x v="1"/>
    <x v="0"/>
    <x v="0"/>
    <n v="0"/>
    <n v="1"/>
    <n v="0"/>
    <n v="0"/>
    <x v="4"/>
  </r>
  <r>
    <n v="139684"/>
    <x v="1"/>
    <x v="0"/>
    <x v="29"/>
    <x v="0"/>
    <x v="0"/>
    <x v="0"/>
    <x v="0"/>
    <x v="0"/>
    <n v="0"/>
    <n v="0"/>
    <n v="0"/>
    <n v="1"/>
    <x v="4"/>
  </r>
  <r>
    <n v="139665"/>
    <x v="1"/>
    <x v="0"/>
    <x v="25"/>
    <x v="0"/>
    <x v="0"/>
    <x v="1"/>
    <x v="1"/>
    <x v="0"/>
    <n v="0"/>
    <n v="0"/>
    <n v="0"/>
    <n v="1"/>
    <x v="2"/>
  </r>
  <r>
    <n v="139660"/>
    <x v="1"/>
    <x v="0"/>
    <x v="41"/>
    <x v="0"/>
    <x v="0"/>
    <x v="0"/>
    <x v="0"/>
    <x v="0"/>
    <n v="0"/>
    <n v="1"/>
    <n v="0"/>
    <n v="0"/>
    <x v="1"/>
  </r>
  <r>
    <n v="139552"/>
    <x v="1"/>
    <x v="2"/>
    <x v="36"/>
    <x v="1"/>
    <x v="0"/>
    <x v="1"/>
    <x v="0"/>
    <x v="0"/>
    <n v="0"/>
    <n v="1"/>
    <n v="0"/>
    <n v="0"/>
    <x v="2"/>
  </r>
  <r>
    <n v="139548"/>
    <x v="1"/>
    <x v="2"/>
    <x v="51"/>
    <x v="0"/>
    <x v="0"/>
    <x v="0"/>
    <x v="0"/>
    <x v="0"/>
    <n v="0"/>
    <n v="0"/>
    <n v="0"/>
    <n v="0"/>
    <x v="5"/>
  </r>
  <r>
    <n v="139453"/>
    <x v="1"/>
    <x v="0"/>
    <x v="4"/>
    <x v="0"/>
    <x v="0"/>
    <x v="1"/>
    <x v="1"/>
    <x v="0"/>
    <n v="0"/>
    <n v="1"/>
    <n v="0"/>
    <n v="0"/>
    <x v="4"/>
  </r>
  <r>
    <n v="139435"/>
    <x v="1"/>
    <x v="0"/>
    <x v="16"/>
    <x v="0"/>
    <x v="0"/>
    <x v="1"/>
    <x v="1"/>
    <x v="0"/>
    <n v="0"/>
    <n v="0"/>
    <n v="0"/>
    <n v="1"/>
    <x v="0"/>
  </r>
  <r>
    <n v="139356"/>
    <x v="1"/>
    <x v="2"/>
    <x v="38"/>
    <x v="0"/>
    <x v="1"/>
    <x v="1"/>
    <x v="0"/>
    <x v="0"/>
    <n v="0"/>
    <n v="1"/>
    <n v="0"/>
    <n v="0"/>
    <x v="3"/>
  </r>
  <r>
    <n v="139228"/>
    <x v="0"/>
    <x v="0"/>
    <x v="5"/>
    <x v="1"/>
    <x v="0"/>
    <x v="1"/>
    <x v="0"/>
    <x v="0"/>
    <n v="0"/>
    <n v="0"/>
    <n v="1"/>
    <n v="0"/>
    <x v="0"/>
  </r>
  <r>
    <n v="139190"/>
    <x v="1"/>
    <x v="0"/>
    <x v="2"/>
    <x v="0"/>
    <x v="0"/>
    <x v="0"/>
    <x v="0"/>
    <x v="0"/>
    <n v="0"/>
    <n v="0"/>
    <n v="0"/>
    <n v="1"/>
    <x v="4"/>
  </r>
  <r>
    <n v="139146"/>
    <x v="1"/>
    <x v="0"/>
    <x v="17"/>
    <x v="0"/>
    <x v="0"/>
    <x v="0"/>
    <x v="0"/>
    <x v="0"/>
    <n v="0"/>
    <n v="1"/>
    <n v="0"/>
    <n v="0"/>
    <x v="5"/>
  </r>
  <r>
    <n v="139062"/>
    <x v="1"/>
    <x v="0"/>
    <x v="4"/>
    <x v="0"/>
    <x v="0"/>
    <x v="0"/>
    <x v="0"/>
    <x v="0"/>
    <n v="0"/>
    <n v="1"/>
    <n v="0"/>
    <n v="0"/>
    <x v="2"/>
  </r>
  <r>
    <n v="138998"/>
    <x v="1"/>
    <x v="2"/>
    <x v="14"/>
    <x v="0"/>
    <x v="1"/>
    <x v="1"/>
    <x v="0"/>
    <x v="0"/>
    <n v="0"/>
    <n v="1"/>
    <n v="0"/>
    <n v="0"/>
    <x v="2"/>
  </r>
  <r>
    <n v="138998"/>
    <x v="1"/>
    <x v="2"/>
    <x v="14"/>
    <x v="0"/>
    <x v="1"/>
    <x v="1"/>
    <x v="0"/>
    <x v="0"/>
    <n v="0"/>
    <n v="1"/>
    <n v="0"/>
    <n v="0"/>
    <x v="1"/>
  </r>
  <r>
    <n v="138988"/>
    <x v="1"/>
    <x v="1"/>
    <x v="35"/>
    <x v="0"/>
    <x v="1"/>
    <x v="1"/>
    <x v="0"/>
    <x v="0"/>
    <n v="0"/>
    <n v="1"/>
    <n v="0"/>
    <n v="0"/>
    <x v="0"/>
  </r>
  <r>
    <n v="138961"/>
    <x v="1"/>
    <x v="0"/>
    <x v="16"/>
    <x v="0"/>
    <x v="1"/>
    <x v="1"/>
    <x v="0"/>
    <x v="0"/>
    <n v="0"/>
    <n v="0"/>
    <n v="1"/>
    <n v="0"/>
    <x v="2"/>
  </r>
  <r>
    <n v="138946"/>
    <x v="0"/>
    <x v="2"/>
    <x v="47"/>
    <x v="0"/>
    <x v="0"/>
    <x v="1"/>
    <x v="1"/>
    <x v="0"/>
    <n v="0"/>
    <n v="1"/>
    <n v="0"/>
    <n v="0"/>
    <x v="1"/>
  </r>
  <r>
    <n v="138946"/>
    <x v="0"/>
    <x v="2"/>
    <x v="47"/>
    <x v="0"/>
    <x v="0"/>
    <x v="1"/>
    <x v="1"/>
    <x v="0"/>
    <n v="0"/>
    <n v="1"/>
    <n v="0"/>
    <n v="0"/>
    <x v="1"/>
  </r>
  <r>
    <n v="138887"/>
    <x v="1"/>
    <x v="0"/>
    <x v="35"/>
    <x v="0"/>
    <x v="0"/>
    <x v="1"/>
    <x v="1"/>
    <x v="0"/>
    <n v="0"/>
    <n v="0"/>
    <n v="0"/>
    <n v="1"/>
    <x v="5"/>
  </r>
  <r>
    <n v="138872"/>
    <x v="1"/>
    <x v="0"/>
    <x v="28"/>
    <x v="0"/>
    <x v="1"/>
    <x v="1"/>
    <x v="0"/>
    <x v="0"/>
    <n v="0"/>
    <n v="1"/>
    <n v="0"/>
    <n v="0"/>
    <x v="0"/>
  </r>
  <r>
    <n v="138853"/>
    <x v="1"/>
    <x v="2"/>
    <x v="1"/>
    <x v="0"/>
    <x v="1"/>
    <x v="1"/>
    <x v="0"/>
    <x v="0"/>
    <n v="0"/>
    <n v="0"/>
    <n v="0"/>
    <n v="1"/>
    <x v="4"/>
  </r>
  <r>
    <n v="138829"/>
    <x v="0"/>
    <x v="2"/>
    <x v="31"/>
    <x v="0"/>
    <x v="1"/>
    <x v="1"/>
    <x v="0"/>
    <x v="0"/>
    <n v="0"/>
    <n v="0"/>
    <n v="0"/>
    <n v="1"/>
    <x v="2"/>
  </r>
  <r>
    <n v="138823"/>
    <x v="0"/>
    <x v="2"/>
    <x v="49"/>
    <x v="0"/>
    <x v="0"/>
    <x v="1"/>
    <x v="1"/>
    <x v="0"/>
    <n v="0"/>
    <n v="1"/>
    <n v="0"/>
    <n v="0"/>
    <x v="5"/>
  </r>
  <r>
    <n v="138808"/>
    <x v="1"/>
    <x v="0"/>
    <x v="35"/>
    <x v="0"/>
    <x v="0"/>
    <x v="0"/>
    <x v="0"/>
    <x v="0"/>
    <n v="0"/>
    <n v="1"/>
    <n v="0"/>
    <n v="0"/>
    <x v="1"/>
  </r>
  <r>
    <n v="138741"/>
    <x v="1"/>
    <x v="2"/>
    <x v="12"/>
    <x v="0"/>
    <x v="0"/>
    <x v="0"/>
    <x v="0"/>
    <x v="0"/>
    <n v="0"/>
    <n v="0"/>
    <n v="0"/>
    <n v="0"/>
    <x v="5"/>
  </r>
  <r>
    <n v="138725"/>
    <x v="1"/>
    <x v="2"/>
    <x v="47"/>
    <x v="0"/>
    <x v="1"/>
    <x v="1"/>
    <x v="0"/>
    <x v="0"/>
    <n v="0"/>
    <n v="0"/>
    <n v="0"/>
    <n v="1"/>
    <x v="1"/>
  </r>
  <r>
    <n v="138702"/>
    <x v="1"/>
    <x v="0"/>
    <x v="34"/>
    <x v="0"/>
    <x v="0"/>
    <x v="1"/>
    <x v="1"/>
    <x v="0"/>
    <n v="0"/>
    <n v="0"/>
    <n v="0"/>
    <n v="0"/>
    <x v="4"/>
  </r>
  <r>
    <n v="138683"/>
    <x v="1"/>
    <x v="0"/>
    <x v="32"/>
    <x v="0"/>
    <x v="0"/>
    <x v="1"/>
    <x v="1"/>
    <x v="0"/>
    <n v="0"/>
    <n v="0"/>
    <n v="0"/>
    <n v="0"/>
    <x v="4"/>
  </r>
  <r>
    <n v="138680"/>
    <x v="1"/>
    <x v="0"/>
    <x v="29"/>
    <x v="0"/>
    <x v="1"/>
    <x v="1"/>
    <x v="0"/>
    <x v="0"/>
    <n v="0"/>
    <n v="1"/>
    <n v="0"/>
    <n v="0"/>
    <x v="3"/>
  </r>
  <r>
    <n v="138643"/>
    <x v="1"/>
    <x v="2"/>
    <x v="34"/>
    <x v="0"/>
    <x v="0"/>
    <x v="0"/>
    <x v="0"/>
    <x v="0"/>
    <n v="0"/>
    <n v="1"/>
    <n v="0"/>
    <n v="0"/>
    <x v="3"/>
  </r>
  <r>
    <n v="138620"/>
    <x v="0"/>
    <x v="0"/>
    <x v="51"/>
    <x v="0"/>
    <x v="0"/>
    <x v="1"/>
    <x v="1"/>
    <x v="0"/>
    <n v="0"/>
    <n v="0"/>
    <n v="1"/>
    <n v="0"/>
    <x v="5"/>
  </r>
  <r>
    <n v="138620"/>
    <x v="0"/>
    <x v="0"/>
    <x v="51"/>
    <x v="0"/>
    <x v="0"/>
    <x v="1"/>
    <x v="1"/>
    <x v="0"/>
    <n v="0"/>
    <n v="0"/>
    <n v="1"/>
    <n v="0"/>
    <x v="5"/>
  </r>
  <r>
    <n v="138593"/>
    <x v="1"/>
    <x v="0"/>
    <x v="34"/>
    <x v="0"/>
    <x v="0"/>
    <x v="0"/>
    <x v="0"/>
    <x v="0"/>
    <n v="0"/>
    <n v="0"/>
    <n v="0"/>
    <n v="0"/>
    <x v="4"/>
  </r>
  <r>
    <n v="138590"/>
    <x v="1"/>
    <x v="0"/>
    <x v="23"/>
    <x v="0"/>
    <x v="0"/>
    <x v="1"/>
    <x v="1"/>
    <x v="0"/>
    <n v="0"/>
    <n v="1"/>
    <n v="0"/>
    <n v="0"/>
    <x v="4"/>
  </r>
  <r>
    <n v="138578"/>
    <x v="1"/>
    <x v="2"/>
    <x v="35"/>
    <x v="0"/>
    <x v="0"/>
    <x v="0"/>
    <x v="0"/>
    <x v="0"/>
    <n v="0"/>
    <n v="0"/>
    <n v="0"/>
    <n v="1"/>
    <x v="4"/>
  </r>
  <r>
    <n v="138578"/>
    <x v="1"/>
    <x v="2"/>
    <x v="35"/>
    <x v="0"/>
    <x v="0"/>
    <x v="0"/>
    <x v="0"/>
    <x v="0"/>
    <n v="0"/>
    <n v="0"/>
    <n v="0"/>
    <n v="1"/>
    <x v="5"/>
  </r>
  <r>
    <n v="138576"/>
    <x v="0"/>
    <x v="2"/>
    <x v="16"/>
    <x v="0"/>
    <x v="1"/>
    <x v="1"/>
    <x v="0"/>
    <x v="0"/>
    <n v="0"/>
    <n v="0"/>
    <n v="1"/>
    <n v="0"/>
    <x v="3"/>
  </r>
  <r>
    <n v="138557"/>
    <x v="1"/>
    <x v="0"/>
    <x v="34"/>
    <x v="0"/>
    <x v="0"/>
    <x v="0"/>
    <x v="0"/>
    <x v="0"/>
    <n v="0"/>
    <n v="1"/>
    <n v="0"/>
    <n v="0"/>
    <x v="4"/>
  </r>
  <r>
    <n v="138547"/>
    <x v="1"/>
    <x v="0"/>
    <x v="25"/>
    <x v="0"/>
    <x v="0"/>
    <x v="1"/>
    <x v="1"/>
    <x v="0"/>
    <n v="0"/>
    <n v="1"/>
    <n v="0"/>
    <n v="0"/>
    <x v="1"/>
  </r>
  <r>
    <n v="138513"/>
    <x v="1"/>
    <x v="0"/>
    <x v="41"/>
    <x v="0"/>
    <x v="0"/>
    <x v="0"/>
    <x v="0"/>
    <x v="0"/>
    <n v="0"/>
    <n v="0"/>
    <n v="0"/>
    <n v="1"/>
    <x v="0"/>
  </r>
  <r>
    <n v="138508"/>
    <x v="1"/>
    <x v="0"/>
    <x v="17"/>
    <x v="0"/>
    <x v="1"/>
    <x v="1"/>
    <x v="0"/>
    <x v="0"/>
    <n v="0"/>
    <n v="1"/>
    <n v="0"/>
    <n v="0"/>
    <x v="3"/>
  </r>
  <r>
    <n v="138452"/>
    <x v="1"/>
    <x v="2"/>
    <x v="47"/>
    <x v="0"/>
    <x v="1"/>
    <x v="1"/>
    <x v="0"/>
    <x v="0"/>
    <n v="0"/>
    <n v="0"/>
    <n v="1"/>
    <n v="0"/>
    <x v="4"/>
  </r>
  <r>
    <n v="138452"/>
    <x v="1"/>
    <x v="2"/>
    <x v="47"/>
    <x v="0"/>
    <x v="1"/>
    <x v="1"/>
    <x v="0"/>
    <x v="0"/>
    <n v="0"/>
    <n v="0"/>
    <n v="1"/>
    <n v="0"/>
    <x v="2"/>
  </r>
  <r>
    <n v="138443"/>
    <x v="1"/>
    <x v="2"/>
    <x v="42"/>
    <x v="0"/>
    <x v="1"/>
    <x v="1"/>
    <x v="0"/>
    <x v="0"/>
    <n v="0"/>
    <n v="0"/>
    <n v="0"/>
    <n v="1"/>
    <x v="3"/>
  </r>
  <r>
    <n v="138415"/>
    <x v="1"/>
    <x v="2"/>
    <x v="34"/>
    <x v="0"/>
    <x v="1"/>
    <x v="1"/>
    <x v="0"/>
    <x v="0"/>
    <n v="0"/>
    <n v="1"/>
    <n v="0"/>
    <n v="0"/>
    <x v="0"/>
  </r>
  <r>
    <n v="138410"/>
    <x v="0"/>
    <x v="0"/>
    <x v="2"/>
    <x v="0"/>
    <x v="1"/>
    <x v="1"/>
    <x v="0"/>
    <x v="0"/>
    <n v="0"/>
    <n v="0"/>
    <n v="0"/>
    <n v="1"/>
    <x v="0"/>
  </r>
  <r>
    <n v="138361"/>
    <x v="1"/>
    <x v="0"/>
    <x v="10"/>
    <x v="0"/>
    <x v="0"/>
    <x v="1"/>
    <x v="1"/>
    <x v="0"/>
    <n v="0"/>
    <n v="1"/>
    <n v="0"/>
    <n v="0"/>
    <x v="2"/>
  </r>
  <r>
    <n v="138361"/>
    <x v="1"/>
    <x v="0"/>
    <x v="10"/>
    <x v="0"/>
    <x v="0"/>
    <x v="1"/>
    <x v="1"/>
    <x v="0"/>
    <n v="0"/>
    <n v="1"/>
    <n v="0"/>
    <n v="0"/>
    <x v="5"/>
  </r>
  <r>
    <n v="138360"/>
    <x v="1"/>
    <x v="0"/>
    <x v="32"/>
    <x v="0"/>
    <x v="1"/>
    <x v="1"/>
    <x v="0"/>
    <x v="0"/>
    <n v="0"/>
    <n v="1"/>
    <n v="0"/>
    <n v="0"/>
    <x v="3"/>
  </r>
  <r>
    <n v="138285"/>
    <x v="2"/>
    <x v="2"/>
    <x v="31"/>
    <x v="0"/>
    <x v="0"/>
    <x v="1"/>
    <x v="1"/>
    <x v="0"/>
    <n v="0"/>
    <n v="1"/>
    <n v="0"/>
    <n v="0"/>
    <x v="1"/>
  </r>
  <r>
    <n v="138236"/>
    <x v="1"/>
    <x v="2"/>
    <x v="42"/>
    <x v="0"/>
    <x v="0"/>
    <x v="0"/>
    <x v="0"/>
    <x v="0"/>
    <n v="0"/>
    <n v="0"/>
    <n v="0"/>
    <n v="1"/>
    <x v="2"/>
  </r>
  <r>
    <n v="138232"/>
    <x v="1"/>
    <x v="2"/>
    <x v="23"/>
    <x v="0"/>
    <x v="0"/>
    <x v="1"/>
    <x v="1"/>
    <x v="0"/>
    <n v="0"/>
    <n v="1"/>
    <n v="0"/>
    <n v="0"/>
    <x v="5"/>
  </r>
  <r>
    <n v="138201"/>
    <x v="0"/>
    <x v="2"/>
    <x v="5"/>
    <x v="0"/>
    <x v="0"/>
    <x v="1"/>
    <x v="1"/>
    <x v="0"/>
    <n v="0"/>
    <n v="0"/>
    <n v="0"/>
    <n v="1"/>
    <x v="3"/>
  </r>
  <r>
    <n v="138200"/>
    <x v="1"/>
    <x v="2"/>
    <x v="1"/>
    <x v="0"/>
    <x v="0"/>
    <x v="1"/>
    <x v="1"/>
    <x v="0"/>
    <n v="0"/>
    <n v="1"/>
    <n v="0"/>
    <n v="0"/>
    <x v="0"/>
  </r>
  <r>
    <n v="138197"/>
    <x v="1"/>
    <x v="0"/>
    <x v="17"/>
    <x v="0"/>
    <x v="0"/>
    <x v="1"/>
    <x v="1"/>
    <x v="0"/>
    <n v="0"/>
    <n v="0"/>
    <n v="0"/>
    <n v="1"/>
    <x v="5"/>
  </r>
  <r>
    <n v="138196"/>
    <x v="1"/>
    <x v="2"/>
    <x v="23"/>
    <x v="0"/>
    <x v="1"/>
    <x v="1"/>
    <x v="0"/>
    <x v="0"/>
    <n v="0"/>
    <n v="0"/>
    <n v="1"/>
    <n v="0"/>
    <x v="1"/>
  </r>
  <r>
    <n v="138179"/>
    <x v="1"/>
    <x v="2"/>
    <x v="30"/>
    <x v="0"/>
    <x v="1"/>
    <x v="1"/>
    <x v="0"/>
    <x v="0"/>
    <n v="0"/>
    <n v="0"/>
    <n v="1"/>
    <n v="0"/>
    <x v="5"/>
  </r>
  <r>
    <n v="138175"/>
    <x v="1"/>
    <x v="0"/>
    <x v="29"/>
    <x v="0"/>
    <x v="1"/>
    <x v="1"/>
    <x v="0"/>
    <x v="0"/>
    <n v="0"/>
    <n v="0"/>
    <n v="0"/>
    <n v="1"/>
    <x v="5"/>
  </r>
  <r>
    <n v="138136"/>
    <x v="1"/>
    <x v="0"/>
    <x v="34"/>
    <x v="0"/>
    <x v="1"/>
    <x v="1"/>
    <x v="0"/>
    <x v="0"/>
    <n v="0"/>
    <n v="1"/>
    <n v="0"/>
    <n v="0"/>
    <x v="4"/>
  </r>
  <r>
    <n v="138097"/>
    <x v="1"/>
    <x v="2"/>
    <x v="1"/>
    <x v="0"/>
    <x v="1"/>
    <x v="1"/>
    <x v="0"/>
    <x v="0"/>
    <n v="0"/>
    <n v="0"/>
    <n v="0"/>
    <n v="1"/>
    <x v="2"/>
  </r>
  <r>
    <n v="138054"/>
    <x v="1"/>
    <x v="2"/>
    <x v="46"/>
    <x v="1"/>
    <x v="0"/>
    <x v="1"/>
    <x v="0"/>
    <x v="0"/>
    <n v="0"/>
    <n v="0"/>
    <n v="1"/>
    <n v="0"/>
    <x v="2"/>
  </r>
  <r>
    <n v="137971"/>
    <x v="1"/>
    <x v="0"/>
    <x v="16"/>
    <x v="0"/>
    <x v="1"/>
    <x v="1"/>
    <x v="0"/>
    <x v="0"/>
    <n v="0"/>
    <n v="1"/>
    <n v="0"/>
    <n v="0"/>
    <x v="3"/>
  </r>
  <r>
    <n v="137929"/>
    <x v="0"/>
    <x v="0"/>
    <x v="19"/>
    <x v="0"/>
    <x v="0"/>
    <x v="0"/>
    <x v="0"/>
    <x v="0"/>
    <n v="0"/>
    <n v="0"/>
    <n v="0"/>
    <n v="1"/>
    <x v="0"/>
  </r>
  <r>
    <n v="137859"/>
    <x v="1"/>
    <x v="1"/>
    <x v="36"/>
    <x v="1"/>
    <x v="0"/>
    <x v="1"/>
    <x v="0"/>
    <x v="0"/>
    <n v="0"/>
    <n v="1"/>
    <n v="0"/>
    <n v="0"/>
    <x v="4"/>
  </r>
  <r>
    <n v="137787"/>
    <x v="1"/>
    <x v="0"/>
    <x v="35"/>
    <x v="0"/>
    <x v="1"/>
    <x v="1"/>
    <x v="0"/>
    <x v="0"/>
    <n v="0"/>
    <n v="0"/>
    <n v="1"/>
    <n v="0"/>
    <x v="5"/>
  </r>
  <r>
    <n v="137774"/>
    <x v="2"/>
    <x v="0"/>
    <x v="3"/>
    <x v="0"/>
    <x v="0"/>
    <x v="0"/>
    <x v="0"/>
    <x v="0"/>
    <n v="0"/>
    <n v="1"/>
    <n v="0"/>
    <n v="0"/>
    <x v="0"/>
  </r>
  <r>
    <n v="137760"/>
    <x v="0"/>
    <x v="0"/>
    <x v="44"/>
    <x v="0"/>
    <x v="0"/>
    <x v="1"/>
    <x v="1"/>
    <x v="0"/>
    <n v="0"/>
    <n v="1"/>
    <n v="0"/>
    <n v="0"/>
    <x v="1"/>
  </r>
  <r>
    <n v="137760"/>
    <x v="0"/>
    <x v="0"/>
    <x v="44"/>
    <x v="0"/>
    <x v="0"/>
    <x v="1"/>
    <x v="1"/>
    <x v="0"/>
    <n v="0"/>
    <n v="1"/>
    <n v="0"/>
    <n v="0"/>
    <x v="1"/>
  </r>
  <r>
    <n v="137760"/>
    <x v="1"/>
    <x v="0"/>
    <x v="35"/>
    <x v="1"/>
    <x v="0"/>
    <x v="1"/>
    <x v="0"/>
    <x v="0"/>
    <n v="0"/>
    <n v="0"/>
    <n v="1"/>
    <n v="0"/>
    <x v="3"/>
  </r>
  <r>
    <n v="137758"/>
    <x v="1"/>
    <x v="2"/>
    <x v="30"/>
    <x v="0"/>
    <x v="0"/>
    <x v="1"/>
    <x v="1"/>
    <x v="0"/>
    <n v="0"/>
    <n v="1"/>
    <n v="0"/>
    <n v="0"/>
    <x v="1"/>
  </r>
  <r>
    <n v="137758"/>
    <x v="1"/>
    <x v="2"/>
    <x v="30"/>
    <x v="0"/>
    <x v="0"/>
    <x v="1"/>
    <x v="1"/>
    <x v="0"/>
    <n v="0"/>
    <n v="1"/>
    <n v="0"/>
    <n v="0"/>
    <x v="3"/>
  </r>
  <r>
    <n v="137717"/>
    <x v="1"/>
    <x v="0"/>
    <x v="34"/>
    <x v="0"/>
    <x v="1"/>
    <x v="1"/>
    <x v="0"/>
    <x v="0"/>
    <n v="0"/>
    <n v="0"/>
    <n v="0"/>
    <n v="1"/>
    <x v="4"/>
  </r>
  <r>
    <n v="137717"/>
    <x v="1"/>
    <x v="0"/>
    <x v="34"/>
    <x v="0"/>
    <x v="1"/>
    <x v="1"/>
    <x v="0"/>
    <x v="0"/>
    <n v="0"/>
    <n v="0"/>
    <n v="0"/>
    <n v="1"/>
    <x v="1"/>
  </r>
  <r>
    <n v="137716"/>
    <x v="0"/>
    <x v="2"/>
    <x v="13"/>
    <x v="0"/>
    <x v="1"/>
    <x v="1"/>
    <x v="0"/>
    <x v="0"/>
    <n v="0"/>
    <n v="1"/>
    <n v="0"/>
    <n v="0"/>
    <x v="4"/>
  </r>
  <r>
    <n v="137697"/>
    <x v="1"/>
    <x v="0"/>
    <x v="38"/>
    <x v="0"/>
    <x v="0"/>
    <x v="0"/>
    <x v="0"/>
    <x v="0"/>
    <n v="0"/>
    <n v="1"/>
    <n v="0"/>
    <n v="0"/>
    <x v="4"/>
  </r>
  <r>
    <n v="137697"/>
    <x v="1"/>
    <x v="0"/>
    <x v="38"/>
    <x v="0"/>
    <x v="0"/>
    <x v="0"/>
    <x v="0"/>
    <x v="0"/>
    <n v="0"/>
    <n v="1"/>
    <n v="0"/>
    <n v="0"/>
    <x v="4"/>
  </r>
  <r>
    <n v="137633"/>
    <x v="1"/>
    <x v="2"/>
    <x v="48"/>
    <x v="0"/>
    <x v="1"/>
    <x v="1"/>
    <x v="0"/>
    <x v="0"/>
    <n v="0"/>
    <n v="0"/>
    <n v="0"/>
    <n v="1"/>
    <x v="3"/>
  </r>
  <r>
    <n v="137509"/>
    <x v="1"/>
    <x v="0"/>
    <x v="38"/>
    <x v="0"/>
    <x v="0"/>
    <x v="1"/>
    <x v="1"/>
    <x v="0"/>
    <n v="0"/>
    <n v="0"/>
    <n v="1"/>
    <n v="0"/>
    <x v="0"/>
  </r>
  <r>
    <n v="137406"/>
    <x v="1"/>
    <x v="0"/>
    <x v="7"/>
    <x v="0"/>
    <x v="1"/>
    <x v="1"/>
    <x v="0"/>
    <x v="0"/>
    <n v="0"/>
    <n v="1"/>
    <n v="0"/>
    <n v="0"/>
    <x v="1"/>
  </r>
  <r>
    <n v="137401"/>
    <x v="1"/>
    <x v="0"/>
    <x v="16"/>
    <x v="0"/>
    <x v="1"/>
    <x v="1"/>
    <x v="0"/>
    <x v="0"/>
    <n v="0"/>
    <n v="0"/>
    <n v="0"/>
    <n v="1"/>
    <x v="2"/>
  </r>
  <r>
    <n v="137401"/>
    <x v="1"/>
    <x v="0"/>
    <x v="16"/>
    <x v="0"/>
    <x v="1"/>
    <x v="1"/>
    <x v="0"/>
    <x v="0"/>
    <n v="0"/>
    <n v="0"/>
    <n v="0"/>
    <n v="1"/>
    <x v="1"/>
  </r>
  <r>
    <n v="137395"/>
    <x v="1"/>
    <x v="0"/>
    <x v="38"/>
    <x v="0"/>
    <x v="0"/>
    <x v="1"/>
    <x v="1"/>
    <x v="0"/>
    <n v="0"/>
    <n v="0"/>
    <n v="0"/>
    <n v="1"/>
    <x v="3"/>
  </r>
  <r>
    <n v="137368"/>
    <x v="1"/>
    <x v="0"/>
    <x v="21"/>
    <x v="0"/>
    <x v="1"/>
    <x v="1"/>
    <x v="0"/>
    <x v="0"/>
    <n v="0"/>
    <n v="0"/>
    <n v="1"/>
    <n v="0"/>
    <x v="3"/>
  </r>
  <r>
    <n v="137334"/>
    <x v="1"/>
    <x v="2"/>
    <x v="12"/>
    <x v="0"/>
    <x v="0"/>
    <x v="1"/>
    <x v="1"/>
    <x v="0"/>
    <n v="0"/>
    <n v="0"/>
    <n v="0"/>
    <n v="1"/>
    <x v="3"/>
  </r>
  <r>
    <n v="137292"/>
    <x v="1"/>
    <x v="0"/>
    <x v="4"/>
    <x v="0"/>
    <x v="0"/>
    <x v="1"/>
    <x v="1"/>
    <x v="0"/>
    <n v="0"/>
    <n v="1"/>
    <n v="0"/>
    <n v="0"/>
    <x v="5"/>
  </r>
  <r>
    <n v="137284"/>
    <x v="1"/>
    <x v="2"/>
    <x v="21"/>
    <x v="0"/>
    <x v="1"/>
    <x v="1"/>
    <x v="0"/>
    <x v="0"/>
    <n v="0"/>
    <n v="0"/>
    <n v="0"/>
    <n v="0"/>
    <x v="0"/>
  </r>
  <r>
    <n v="137284"/>
    <x v="1"/>
    <x v="2"/>
    <x v="21"/>
    <x v="0"/>
    <x v="1"/>
    <x v="1"/>
    <x v="0"/>
    <x v="0"/>
    <n v="0"/>
    <n v="0"/>
    <n v="0"/>
    <n v="0"/>
    <x v="4"/>
  </r>
  <r>
    <n v="137244"/>
    <x v="1"/>
    <x v="2"/>
    <x v="47"/>
    <x v="1"/>
    <x v="0"/>
    <x v="1"/>
    <x v="0"/>
    <x v="0"/>
    <n v="0"/>
    <n v="1"/>
    <n v="0"/>
    <n v="0"/>
    <x v="3"/>
  </r>
  <r>
    <n v="137235"/>
    <x v="1"/>
    <x v="0"/>
    <x v="29"/>
    <x v="0"/>
    <x v="0"/>
    <x v="1"/>
    <x v="1"/>
    <x v="0"/>
    <n v="0"/>
    <n v="1"/>
    <n v="0"/>
    <n v="0"/>
    <x v="3"/>
  </r>
  <r>
    <n v="137155"/>
    <x v="1"/>
    <x v="0"/>
    <x v="32"/>
    <x v="0"/>
    <x v="1"/>
    <x v="1"/>
    <x v="0"/>
    <x v="0"/>
    <n v="0"/>
    <n v="1"/>
    <n v="0"/>
    <n v="0"/>
    <x v="5"/>
  </r>
  <r>
    <n v="137150"/>
    <x v="1"/>
    <x v="0"/>
    <x v="23"/>
    <x v="0"/>
    <x v="1"/>
    <x v="1"/>
    <x v="0"/>
    <x v="0"/>
    <n v="0"/>
    <n v="1"/>
    <n v="0"/>
    <n v="0"/>
    <x v="3"/>
  </r>
  <r>
    <n v="137126"/>
    <x v="1"/>
    <x v="0"/>
    <x v="23"/>
    <x v="0"/>
    <x v="1"/>
    <x v="1"/>
    <x v="0"/>
    <x v="0"/>
    <n v="0"/>
    <n v="0"/>
    <n v="0"/>
    <n v="1"/>
    <x v="1"/>
  </r>
  <r>
    <n v="137087"/>
    <x v="1"/>
    <x v="0"/>
    <x v="2"/>
    <x v="0"/>
    <x v="1"/>
    <x v="1"/>
    <x v="0"/>
    <x v="0"/>
    <n v="0"/>
    <n v="0"/>
    <n v="0"/>
    <n v="1"/>
    <x v="3"/>
  </r>
  <r>
    <n v="137085"/>
    <x v="1"/>
    <x v="2"/>
    <x v="21"/>
    <x v="0"/>
    <x v="1"/>
    <x v="1"/>
    <x v="0"/>
    <x v="0"/>
    <n v="0"/>
    <n v="1"/>
    <n v="0"/>
    <n v="0"/>
    <x v="0"/>
  </r>
  <r>
    <n v="137070"/>
    <x v="1"/>
    <x v="2"/>
    <x v="30"/>
    <x v="0"/>
    <x v="0"/>
    <x v="0"/>
    <x v="0"/>
    <x v="0"/>
    <n v="0"/>
    <n v="1"/>
    <n v="0"/>
    <n v="0"/>
    <x v="2"/>
  </r>
  <r>
    <n v="137070"/>
    <x v="1"/>
    <x v="2"/>
    <x v="30"/>
    <x v="0"/>
    <x v="0"/>
    <x v="0"/>
    <x v="0"/>
    <x v="0"/>
    <n v="0"/>
    <n v="1"/>
    <n v="0"/>
    <n v="0"/>
    <x v="2"/>
  </r>
  <r>
    <n v="137054"/>
    <x v="1"/>
    <x v="2"/>
    <x v="50"/>
    <x v="0"/>
    <x v="1"/>
    <x v="1"/>
    <x v="0"/>
    <x v="0"/>
    <n v="0"/>
    <n v="0"/>
    <n v="1"/>
    <n v="0"/>
    <x v="0"/>
  </r>
  <r>
    <n v="137040"/>
    <x v="0"/>
    <x v="0"/>
    <x v="41"/>
    <x v="0"/>
    <x v="1"/>
    <x v="1"/>
    <x v="0"/>
    <x v="0"/>
    <n v="0"/>
    <n v="1"/>
    <n v="0"/>
    <n v="0"/>
    <x v="2"/>
  </r>
  <r>
    <n v="136997"/>
    <x v="1"/>
    <x v="2"/>
    <x v="42"/>
    <x v="1"/>
    <x v="0"/>
    <x v="1"/>
    <x v="0"/>
    <x v="0"/>
    <n v="0"/>
    <n v="1"/>
    <n v="0"/>
    <n v="0"/>
    <x v="4"/>
  </r>
  <r>
    <n v="136975"/>
    <x v="1"/>
    <x v="0"/>
    <x v="34"/>
    <x v="0"/>
    <x v="0"/>
    <x v="0"/>
    <x v="0"/>
    <x v="0"/>
    <n v="0"/>
    <n v="0"/>
    <n v="0"/>
    <n v="0"/>
    <x v="5"/>
  </r>
  <r>
    <n v="136959"/>
    <x v="1"/>
    <x v="0"/>
    <x v="25"/>
    <x v="0"/>
    <x v="1"/>
    <x v="1"/>
    <x v="0"/>
    <x v="0"/>
    <n v="0"/>
    <n v="0"/>
    <n v="1"/>
    <n v="0"/>
    <x v="5"/>
  </r>
  <r>
    <n v="136957"/>
    <x v="1"/>
    <x v="2"/>
    <x v="13"/>
    <x v="1"/>
    <x v="0"/>
    <x v="1"/>
    <x v="0"/>
    <x v="0"/>
    <n v="0"/>
    <n v="0"/>
    <n v="0"/>
    <n v="1"/>
    <x v="1"/>
  </r>
  <r>
    <n v="136947"/>
    <x v="1"/>
    <x v="2"/>
    <x v="50"/>
    <x v="0"/>
    <x v="1"/>
    <x v="1"/>
    <x v="0"/>
    <x v="0"/>
    <n v="0"/>
    <n v="0"/>
    <n v="0"/>
    <n v="1"/>
    <x v="0"/>
  </r>
  <r>
    <n v="136930"/>
    <x v="0"/>
    <x v="2"/>
    <x v="14"/>
    <x v="0"/>
    <x v="1"/>
    <x v="1"/>
    <x v="0"/>
    <x v="0"/>
    <n v="0"/>
    <n v="0"/>
    <n v="0"/>
    <n v="1"/>
    <x v="0"/>
  </r>
  <r>
    <n v="136927"/>
    <x v="1"/>
    <x v="2"/>
    <x v="47"/>
    <x v="0"/>
    <x v="0"/>
    <x v="0"/>
    <x v="0"/>
    <x v="0"/>
    <n v="0"/>
    <n v="0"/>
    <n v="1"/>
    <n v="0"/>
    <x v="5"/>
  </r>
  <r>
    <n v="136921"/>
    <x v="1"/>
    <x v="2"/>
    <x v="40"/>
    <x v="1"/>
    <x v="0"/>
    <x v="1"/>
    <x v="0"/>
    <x v="0"/>
    <n v="0"/>
    <n v="0"/>
    <n v="0"/>
    <n v="1"/>
    <x v="3"/>
  </r>
  <r>
    <n v="136864"/>
    <x v="0"/>
    <x v="2"/>
    <x v="48"/>
    <x v="0"/>
    <x v="0"/>
    <x v="0"/>
    <x v="0"/>
    <x v="0"/>
    <n v="0"/>
    <n v="1"/>
    <n v="0"/>
    <n v="0"/>
    <x v="1"/>
  </r>
  <r>
    <n v="136807"/>
    <x v="1"/>
    <x v="2"/>
    <x v="14"/>
    <x v="0"/>
    <x v="0"/>
    <x v="1"/>
    <x v="1"/>
    <x v="0"/>
    <n v="0"/>
    <n v="1"/>
    <n v="0"/>
    <n v="0"/>
    <x v="1"/>
  </r>
  <r>
    <n v="136802"/>
    <x v="1"/>
    <x v="0"/>
    <x v="7"/>
    <x v="0"/>
    <x v="0"/>
    <x v="0"/>
    <x v="0"/>
    <x v="0"/>
    <n v="0"/>
    <n v="0"/>
    <n v="0"/>
    <n v="1"/>
    <x v="0"/>
  </r>
  <r>
    <n v="136790"/>
    <x v="0"/>
    <x v="0"/>
    <x v="4"/>
    <x v="0"/>
    <x v="1"/>
    <x v="1"/>
    <x v="0"/>
    <x v="0"/>
    <n v="0"/>
    <n v="1"/>
    <n v="0"/>
    <n v="0"/>
    <x v="1"/>
  </r>
  <r>
    <n v="136781"/>
    <x v="1"/>
    <x v="0"/>
    <x v="27"/>
    <x v="0"/>
    <x v="1"/>
    <x v="1"/>
    <x v="0"/>
    <x v="0"/>
    <n v="0"/>
    <n v="1"/>
    <n v="0"/>
    <n v="0"/>
    <x v="3"/>
  </r>
  <r>
    <n v="136778"/>
    <x v="1"/>
    <x v="2"/>
    <x v="42"/>
    <x v="0"/>
    <x v="1"/>
    <x v="1"/>
    <x v="0"/>
    <x v="0"/>
    <n v="0"/>
    <n v="0"/>
    <n v="0"/>
    <n v="1"/>
    <x v="0"/>
  </r>
  <r>
    <n v="136736"/>
    <x v="1"/>
    <x v="2"/>
    <x v="51"/>
    <x v="0"/>
    <x v="0"/>
    <x v="0"/>
    <x v="0"/>
    <x v="0"/>
    <n v="0"/>
    <n v="0"/>
    <n v="0"/>
    <n v="1"/>
    <x v="5"/>
  </r>
  <r>
    <n v="136732"/>
    <x v="1"/>
    <x v="2"/>
    <x v="31"/>
    <x v="0"/>
    <x v="1"/>
    <x v="1"/>
    <x v="0"/>
    <x v="0"/>
    <n v="0"/>
    <n v="0"/>
    <n v="0"/>
    <n v="1"/>
    <x v="4"/>
  </r>
  <r>
    <n v="136715"/>
    <x v="1"/>
    <x v="0"/>
    <x v="23"/>
    <x v="0"/>
    <x v="1"/>
    <x v="1"/>
    <x v="0"/>
    <x v="0"/>
    <n v="0"/>
    <n v="1"/>
    <n v="0"/>
    <n v="0"/>
    <x v="5"/>
  </r>
  <r>
    <n v="136663"/>
    <x v="1"/>
    <x v="0"/>
    <x v="21"/>
    <x v="0"/>
    <x v="1"/>
    <x v="1"/>
    <x v="0"/>
    <x v="0"/>
    <n v="0"/>
    <n v="0"/>
    <n v="0"/>
    <n v="1"/>
    <x v="3"/>
  </r>
  <r>
    <n v="136634"/>
    <x v="0"/>
    <x v="2"/>
    <x v="14"/>
    <x v="0"/>
    <x v="0"/>
    <x v="1"/>
    <x v="1"/>
    <x v="0"/>
    <n v="0"/>
    <n v="0"/>
    <n v="1"/>
    <n v="0"/>
    <x v="1"/>
  </r>
  <r>
    <n v="136627"/>
    <x v="2"/>
    <x v="0"/>
    <x v="21"/>
    <x v="1"/>
    <x v="0"/>
    <x v="1"/>
    <x v="0"/>
    <x v="0"/>
    <n v="0"/>
    <n v="1"/>
    <n v="0"/>
    <n v="0"/>
    <x v="1"/>
  </r>
  <r>
    <n v="136550"/>
    <x v="1"/>
    <x v="0"/>
    <x v="34"/>
    <x v="0"/>
    <x v="1"/>
    <x v="1"/>
    <x v="0"/>
    <x v="0"/>
    <n v="0"/>
    <n v="0"/>
    <n v="0"/>
    <n v="0"/>
    <x v="0"/>
  </r>
  <r>
    <n v="136443"/>
    <x v="1"/>
    <x v="2"/>
    <x v="33"/>
    <x v="0"/>
    <x v="1"/>
    <x v="1"/>
    <x v="0"/>
    <x v="0"/>
    <n v="0"/>
    <n v="1"/>
    <n v="0"/>
    <n v="0"/>
    <x v="2"/>
  </r>
  <r>
    <n v="136408"/>
    <x v="1"/>
    <x v="2"/>
    <x v="49"/>
    <x v="0"/>
    <x v="1"/>
    <x v="1"/>
    <x v="0"/>
    <x v="0"/>
    <n v="0"/>
    <n v="0"/>
    <n v="1"/>
    <n v="0"/>
    <x v="0"/>
  </r>
  <r>
    <n v="136317"/>
    <x v="0"/>
    <x v="2"/>
    <x v="40"/>
    <x v="0"/>
    <x v="0"/>
    <x v="1"/>
    <x v="1"/>
    <x v="0"/>
    <n v="0"/>
    <n v="1"/>
    <n v="0"/>
    <n v="0"/>
    <x v="2"/>
  </r>
  <r>
    <n v="136301"/>
    <x v="1"/>
    <x v="0"/>
    <x v="38"/>
    <x v="0"/>
    <x v="0"/>
    <x v="1"/>
    <x v="1"/>
    <x v="0"/>
    <n v="0"/>
    <n v="0"/>
    <n v="0"/>
    <n v="0"/>
    <x v="3"/>
  </r>
  <r>
    <n v="136283"/>
    <x v="1"/>
    <x v="2"/>
    <x v="38"/>
    <x v="0"/>
    <x v="0"/>
    <x v="1"/>
    <x v="1"/>
    <x v="0"/>
    <n v="0"/>
    <n v="1"/>
    <n v="0"/>
    <n v="0"/>
    <x v="5"/>
  </r>
  <r>
    <n v="136273"/>
    <x v="1"/>
    <x v="0"/>
    <x v="3"/>
    <x v="0"/>
    <x v="0"/>
    <x v="0"/>
    <x v="0"/>
    <x v="0"/>
    <n v="0"/>
    <n v="0"/>
    <n v="1"/>
    <n v="0"/>
    <x v="2"/>
  </r>
  <r>
    <n v="136262"/>
    <x v="0"/>
    <x v="0"/>
    <x v="4"/>
    <x v="0"/>
    <x v="1"/>
    <x v="1"/>
    <x v="0"/>
    <x v="0"/>
    <n v="0"/>
    <n v="0"/>
    <n v="1"/>
    <n v="0"/>
    <x v="5"/>
  </r>
  <r>
    <n v="136230"/>
    <x v="1"/>
    <x v="0"/>
    <x v="23"/>
    <x v="0"/>
    <x v="0"/>
    <x v="0"/>
    <x v="0"/>
    <x v="0"/>
    <n v="0"/>
    <n v="0"/>
    <n v="1"/>
    <n v="0"/>
    <x v="4"/>
  </r>
  <r>
    <n v="136145"/>
    <x v="1"/>
    <x v="0"/>
    <x v="19"/>
    <x v="0"/>
    <x v="1"/>
    <x v="1"/>
    <x v="0"/>
    <x v="0"/>
    <n v="0"/>
    <n v="0"/>
    <n v="0"/>
    <n v="0"/>
    <x v="5"/>
  </r>
  <r>
    <n v="136143"/>
    <x v="1"/>
    <x v="0"/>
    <x v="25"/>
    <x v="0"/>
    <x v="0"/>
    <x v="0"/>
    <x v="0"/>
    <x v="0"/>
    <n v="0"/>
    <n v="0"/>
    <n v="1"/>
    <n v="0"/>
    <x v="2"/>
  </r>
  <r>
    <n v="136138"/>
    <x v="1"/>
    <x v="2"/>
    <x v="1"/>
    <x v="0"/>
    <x v="1"/>
    <x v="1"/>
    <x v="0"/>
    <x v="0"/>
    <n v="0"/>
    <n v="0"/>
    <n v="1"/>
    <n v="0"/>
    <x v="3"/>
  </r>
  <r>
    <n v="136130"/>
    <x v="0"/>
    <x v="2"/>
    <x v="14"/>
    <x v="0"/>
    <x v="0"/>
    <x v="0"/>
    <x v="0"/>
    <x v="0"/>
    <n v="0"/>
    <n v="1"/>
    <n v="0"/>
    <n v="0"/>
    <x v="2"/>
  </r>
  <r>
    <n v="136108"/>
    <x v="1"/>
    <x v="0"/>
    <x v="29"/>
    <x v="0"/>
    <x v="0"/>
    <x v="0"/>
    <x v="0"/>
    <x v="0"/>
    <n v="0"/>
    <n v="1"/>
    <n v="0"/>
    <n v="0"/>
    <x v="0"/>
  </r>
  <r>
    <n v="136075"/>
    <x v="1"/>
    <x v="0"/>
    <x v="4"/>
    <x v="0"/>
    <x v="0"/>
    <x v="1"/>
    <x v="1"/>
    <x v="0"/>
    <n v="0"/>
    <n v="1"/>
    <n v="0"/>
    <n v="0"/>
    <x v="4"/>
  </r>
  <r>
    <n v="136065"/>
    <x v="1"/>
    <x v="2"/>
    <x v="42"/>
    <x v="0"/>
    <x v="0"/>
    <x v="0"/>
    <x v="0"/>
    <x v="0"/>
    <n v="0"/>
    <n v="1"/>
    <n v="0"/>
    <n v="0"/>
    <x v="3"/>
  </r>
  <r>
    <n v="136038"/>
    <x v="1"/>
    <x v="0"/>
    <x v="25"/>
    <x v="0"/>
    <x v="0"/>
    <x v="0"/>
    <x v="0"/>
    <x v="0"/>
    <n v="0"/>
    <n v="0"/>
    <n v="0"/>
    <n v="1"/>
    <x v="2"/>
  </r>
  <r>
    <n v="136026"/>
    <x v="2"/>
    <x v="2"/>
    <x v="35"/>
    <x v="0"/>
    <x v="1"/>
    <x v="1"/>
    <x v="0"/>
    <x v="0"/>
    <n v="0"/>
    <n v="1"/>
    <n v="0"/>
    <n v="0"/>
    <x v="2"/>
  </r>
  <r>
    <n v="135946"/>
    <x v="1"/>
    <x v="2"/>
    <x v="49"/>
    <x v="1"/>
    <x v="0"/>
    <x v="1"/>
    <x v="0"/>
    <x v="0"/>
    <n v="0"/>
    <n v="0"/>
    <n v="0"/>
    <n v="1"/>
    <x v="3"/>
  </r>
  <r>
    <n v="135924"/>
    <x v="1"/>
    <x v="2"/>
    <x v="10"/>
    <x v="0"/>
    <x v="0"/>
    <x v="1"/>
    <x v="1"/>
    <x v="0"/>
    <n v="0"/>
    <n v="0"/>
    <n v="1"/>
    <n v="0"/>
    <x v="2"/>
  </r>
  <r>
    <n v="135893"/>
    <x v="1"/>
    <x v="2"/>
    <x v="42"/>
    <x v="0"/>
    <x v="0"/>
    <x v="0"/>
    <x v="0"/>
    <x v="0"/>
    <n v="0"/>
    <n v="1"/>
    <n v="0"/>
    <n v="0"/>
    <x v="0"/>
  </r>
  <r>
    <n v="135876"/>
    <x v="0"/>
    <x v="0"/>
    <x v="4"/>
    <x v="0"/>
    <x v="1"/>
    <x v="1"/>
    <x v="0"/>
    <x v="0"/>
    <n v="0"/>
    <n v="0"/>
    <n v="1"/>
    <n v="0"/>
    <x v="3"/>
  </r>
  <r>
    <n v="135860"/>
    <x v="1"/>
    <x v="2"/>
    <x v="16"/>
    <x v="0"/>
    <x v="0"/>
    <x v="0"/>
    <x v="0"/>
    <x v="0"/>
    <n v="0"/>
    <n v="0"/>
    <n v="0"/>
    <n v="1"/>
    <x v="2"/>
  </r>
  <r>
    <n v="135860"/>
    <x v="1"/>
    <x v="2"/>
    <x v="16"/>
    <x v="1"/>
    <x v="0"/>
    <x v="1"/>
    <x v="0"/>
    <x v="0"/>
    <n v="0"/>
    <n v="0"/>
    <n v="0"/>
    <n v="1"/>
    <x v="5"/>
  </r>
  <r>
    <n v="135860"/>
    <x v="1"/>
    <x v="2"/>
    <x v="16"/>
    <x v="1"/>
    <x v="0"/>
    <x v="1"/>
    <x v="0"/>
    <x v="0"/>
    <n v="0"/>
    <n v="0"/>
    <n v="0"/>
    <n v="1"/>
    <x v="1"/>
  </r>
  <r>
    <n v="135860"/>
    <x v="1"/>
    <x v="2"/>
    <x v="16"/>
    <x v="1"/>
    <x v="0"/>
    <x v="1"/>
    <x v="0"/>
    <x v="0"/>
    <n v="0"/>
    <n v="0"/>
    <n v="0"/>
    <n v="1"/>
    <x v="0"/>
  </r>
  <r>
    <n v="135797"/>
    <x v="0"/>
    <x v="2"/>
    <x v="21"/>
    <x v="0"/>
    <x v="1"/>
    <x v="1"/>
    <x v="0"/>
    <x v="0"/>
    <n v="0"/>
    <n v="1"/>
    <n v="0"/>
    <n v="0"/>
    <x v="4"/>
  </r>
  <r>
    <n v="135791"/>
    <x v="2"/>
    <x v="2"/>
    <x v="40"/>
    <x v="0"/>
    <x v="0"/>
    <x v="0"/>
    <x v="0"/>
    <x v="0"/>
    <n v="0"/>
    <n v="0"/>
    <n v="1"/>
    <n v="0"/>
    <x v="5"/>
  </r>
  <r>
    <n v="135791"/>
    <x v="2"/>
    <x v="2"/>
    <x v="40"/>
    <x v="0"/>
    <x v="0"/>
    <x v="0"/>
    <x v="0"/>
    <x v="0"/>
    <n v="0"/>
    <n v="0"/>
    <n v="1"/>
    <n v="0"/>
    <x v="2"/>
  </r>
  <r>
    <n v="135790"/>
    <x v="1"/>
    <x v="0"/>
    <x v="3"/>
    <x v="0"/>
    <x v="0"/>
    <x v="0"/>
    <x v="0"/>
    <x v="0"/>
    <n v="0"/>
    <n v="1"/>
    <n v="0"/>
    <n v="0"/>
    <x v="0"/>
  </r>
  <r>
    <n v="135788"/>
    <x v="1"/>
    <x v="2"/>
    <x v="23"/>
    <x v="0"/>
    <x v="1"/>
    <x v="1"/>
    <x v="0"/>
    <x v="0"/>
    <n v="0"/>
    <n v="1"/>
    <n v="0"/>
    <n v="0"/>
    <x v="3"/>
  </r>
  <r>
    <n v="135765"/>
    <x v="1"/>
    <x v="0"/>
    <x v="6"/>
    <x v="0"/>
    <x v="1"/>
    <x v="1"/>
    <x v="0"/>
    <x v="0"/>
    <n v="0"/>
    <n v="1"/>
    <n v="0"/>
    <n v="0"/>
    <x v="5"/>
  </r>
  <r>
    <n v="135704"/>
    <x v="1"/>
    <x v="2"/>
    <x v="39"/>
    <x v="0"/>
    <x v="1"/>
    <x v="1"/>
    <x v="0"/>
    <x v="0"/>
    <n v="0"/>
    <n v="1"/>
    <n v="0"/>
    <n v="0"/>
    <x v="1"/>
  </r>
  <r>
    <n v="135701"/>
    <x v="0"/>
    <x v="0"/>
    <x v="31"/>
    <x v="0"/>
    <x v="1"/>
    <x v="1"/>
    <x v="0"/>
    <x v="0"/>
    <n v="0"/>
    <n v="1"/>
    <n v="0"/>
    <n v="0"/>
    <x v="1"/>
  </r>
  <r>
    <n v="135688"/>
    <x v="2"/>
    <x v="2"/>
    <x v="16"/>
    <x v="0"/>
    <x v="1"/>
    <x v="1"/>
    <x v="0"/>
    <x v="0"/>
    <n v="0"/>
    <n v="0"/>
    <n v="0"/>
    <n v="0"/>
    <x v="5"/>
  </r>
  <r>
    <n v="135688"/>
    <x v="2"/>
    <x v="2"/>
    <x v="16"/>
    <x v="0"/>
    <x v="1"/>
    <x v="1"/>
    <x v="0"/>
    <x v="0"/>
    <n v="0"/>
    <n v="0"/>
    <n v="0"/>
    <n v="0"/>
    <x v="0"/>
  </r>
  <r>
    <n v="135684"/>
    <x v="1"/>
    <x v="0"/>
    <x v="29"/>
    <x v="0"/>
    <x v="1"/>
    <x v="1"/>
    <x v="0"/>
    <x v="0"/>
    <n v="0"/>
    <n v="0"/>
    <n v="0"/>
    <n v="0"/>
    <x v="5"/>
  </r>
  <r>
    <n v="135682"/>
    <x v="1"/>
    <x v="0"/>
    <x v="1"/>
    <x v="1"/>
    <x v="0"/>
    <x v="1"/>
    <x v="0"/>
    <x v="0"/>
    <n v="0"/>
    <n v="0"/>
    <n v="0"/>
    <n v="1"/>
    <x v="3"/>
  </r>
  <r>
    <n v="135641"/>
    <x v="1"/>
    <x v="0"/>
    <x v="35"/>
    <x v="0"/>
    <x v="1"/>
    <x v="1"/>
    <x v="0"/>
    <x v="0"/>
    <n v="0"/>
    <n v="0"/>
    <n v="1"/>
    <n v="0"/>
    <x v="5"/>
  </r>
  <r>
    <n v="135544"/>
    <x v="1"/>
    <x v="0"/>
    <x v="34"/>
    <x v="0"/>
    <x v="0"/>
    <x v="0"/>
    <x v="0"/>
    <x v="0"/>
    <n v="0"/>
    <n v="0"/>
    <n v="1"/>
    <n v="0"/>
    <x v="4"/>
  </r>
  <r>
    <n v="135523"/>
    <x v="1"/>
    <x v="0"/>
    <x v="25"/>
    <x v="0"/>
    <x v="1"/>
    <x v="1"/>
    <x v="0"/>
    <x v="0"/>
    <n v="0"/>
    <n v="0"/>
    <n v="0"/>
    <n v="0"/>
    <x v="3"/>
  </r>
  <r>
    <n v="135441"/>
    <x v="1"/>
    <x v="2"/>
    <x v="50"/>
    <x v="0"/>
    <x v="1"/>
    <x v="1"/>
    <x v="0"/>
    <x v="0"/>
    <n v="0"/>
    <n v="1"/>
    <n v="0"/>
    <n v="0"/>
    <x v="1"/>
  </r>
  <r>
    <n v="135416"/>
    <x v="0"/>
    <x v="0"/>
    <x v="49"/>
    <x v="1"/>
    <x v="0"/>
    <x v="1"/>
    <x v="0"/>
    <x v="0"/>
    <n v="0"/>
    <n v="0"/>
    <n v="1"/>
    <n v="0"/>
    <x v="5"/>
  </r>
  <r>
    <n v="135388"/>
    <x v="1"/>
    <x v="0"/>
    <x v="28"/>
    <x v="1"/>
    <x v="0"/>
    <x v="1"/>
    <x v="0"/>
    <x v="0"/>
    <n v="0"/>
    <n v="0"/>
    <n v="0"/>
    <n v="0"/>
    <x v="0"/>
  </r>
  <r>
    <n v="135340"/>
    <x v="1"/>
    <x v="2"/>
    <x v="24"/>
    <x v="0"/>
    <x v="0"/>
    <x v="1"/>
    <x v="0"/>
    <x v="1"/>
    <n v="0"/>
    <n v="0"/>
    <n v="0"/>
    <n v="1"/>
    <x v="4"/>
  </r>
  <r>
    <n v="135322"/>
    <x v="1"/>
    <x v="1"/>
    <x v="42"/>
    <x v="0"/>
    <x v="0"/>
    <x v="1"/>
    <x v="1"/>
    <x v="0"/>
    <n v="0"/>
    <n v="1"/>
    <n v="0"/>
    <n v="0"/>
    <x v="2"/>
  </r>
  <r>
    <n v="135246"/>
    <x v="1"/>
    <x v="2"/>
    <x v="12"/>
    <x v="1"/>
    <x v="0"/>
    <x v="1"/>
    <x v="0"/>
    <x v="0"/>
    <n v="0"/>
    <n v="1"/>
    <n v="0"/>
    <n v="0"/>
    <x v="1"/>
  </r>
  <r>
    <n v="135196"/>
    <x v="1"/>
    <x v="0"/>
    <x v="29"/>
    <x v="0"/>
    <x v="0"/>
    <x v="1"/>
    <x v="1"/>
    <x v="0"/>
    <n v="0"/>
    <n v="1"/>
    <n v="0"/>
    <n v="0"/>
    <x v="3"/>
  </r>
  <r>
    <n v="135196"/>
    <x v="1"/>
    <x v="0"/>
    <x v="29"/>
    <x v="0"/>
    <x v="0"/>
    <x v="1"/>
    <x v="1"/>
    <x v="0"/>
    <n v="0"/>
    <n v="1"/>
    <n v="0"/>
    <n v="0"/>
    <x v="4"/>
  </r>
  <r>
    <n v="135178"/>
    <x v="1"/>
    <x v="0"/>
    <x v="23"/>
    <x v="0"/>
    <x v="1"/>
    <x v="1"/>
    <x v="0"/>
    <x v="0"/>
    <n v="0"/>
    <n v="0"/>
    <n v="1"/>
    <n v="0"/>
    <x v="5"/>
  </r>
  <r>
    <n v="135178"/>
    <x v="1"/>
    <x v="0"/>
    <x v="23"/>
    <x v="0"/>
    <x v="1"/>
    <x v="1"/>
    <x v="0"/>
    <x v="0"/>
    <n v="0"/>
    <n v="0"/>
    <n v="1"/>
    <n v="0"/>
    <x v="5"/>
  </r>
  <r>
    <n v="134984"/>
    <x v="1"/>
    <x v="2"/>
    <x v="21"/>
    <x v="0"/>
    <x v="0"/>
    <x v="1"/>
    <x v="1"/>
    <x v="0"/>
    <n v="0"/>
    <n v="0"/>
    <n v="0"/>
    <n v="0"/>
    <x v="2"/>
  </r>
  <r>
    <n v="134968"/>
    <x v="1"/>
    <x v="0"/>
    <x v="7"/>
    <x v="0"/>
    <x v="1"/>
    <x v="1"/>
    <x v="0"/>
    <x v="0"/>
    <n v="0"/>
    <n v="1"/>
    <n v="0"/>
    <n v="0"/>
    <x v="4"/>
  </r>
  <r>
    <n v="134961"/>
    <x v="1"/>
    <x v="0"/>
    <x v="16"/>
    <x v="0"/>
    <x v="1"/>
    <x v="1"/>
    <x v="0"/>
    <x v="0"/>
    <n v="0"/>
    <n v="1"/>
    <n v="0"/>
    <n v="0"/>
    <x v="1"/>
  </r>
  <r>
    <n v="134941"/>
    <x v="1"/>
    <x v="2"/>
    <x v="24"/>
    <x v="0"/>
    <x v="0"/>
    <x v="1"/>
    <x v="1"/>
    <x v="0"/>
    <n v="0"/>
    <n v="0"/>
    <n v="1"/>
    <n v="0"/>
    <x v="2"/>
  </r>
  <r>
    <n v="134935"/>
    <x v="0"/>
    <x v="0"/>
    <x v="18"/>
    <x v="0"/>
    <x v="1"/>
    <x v="1"/>
    <x v="0"/>
    <x v="0"/>
    <n v="0"/>
    <n v="1"/>
    <n v="0"/>
    <n v="0"/>
    <x v="5"/>
  </r>
  <r>
    <n v="134935"/>
    <x v="0"/>
    <x v="0"/>
    <x v="18"/>
    <x v="0"/>
    <x v="1"/>
    <x v="1"/>
    <x v="0"/>
    <x v="0"/>
    <n v="0"/>
    <n v="1"/>
    <n v="0"/>
    <n v="0"/>
    <x v="5"/>
  </r>
  <r>
    <n v="134916"/>
    <x v="2"/>
    <x v="0"/>
    <x v="42"/>
    <x v="0"/>
    <x v="0"/>
    <x v="1"/>
    <x v="1"/>
    <x v="0"/>
    <n v="0"/>
    <n v="1"/>
    <n v="0"/>
    <n v="0"/>
    <x v="4"/>
  </r>
  <r>
    <n v="134853"/>
    <x v="1"/>
    <x v="2"/>
    <x v="16"/>
    <x v="0"/>
    <x v="0"/>
    <x v="0"/>
    <x v="0"/>
    <x v="0"/>
    <n v="0"/>
    <n v="1"/>
    <n v="0"/>
    <n v="0"/>
    <x v="1"/>
  </r>
  <r>
    <n v="134838"/>
    <x v="1"/>
    <x v="2"/>
    <x v="11"/>
    <x v="0"/>
    <x v="1"/>
    <x v="1"/>
    <x v="0"/>
    <x v="0"/>
    <n v="0"/>
    <n v="1"/>
    <n v="0"/>
    <n v="0"/>
    <x v="3"/>
  </r>
  <r>
    <n v="134824"/>
    <x v="0"/>
    <x v="0"/>
    <x v="43"/>
    <x v="0"/>
    <x v="0"/>
    <x v="0"/>
    <x v="0"/>
    <x v="0"/>
    <n v="0"/>
    <n v="1"/>
    <n v="0"/>
    <n v="0"/>
    <x v="1"/>
  </r>
  <r>
    <n v="134824"/>
    <x v="0"/>
    <x v="0"/>
    <x v="43"/>
    <x v="0"/>
    <x v="0"/>
    <x v="0"/>
    <x v="0"/>
    <x v="0"/>
    <n v="0"/>
    <n v="1"/>
    <n v="0"/>
    <n v="0"/>
    <x v="4"/>
  </r>
  <r>
    <n v="134738"/>
    <x v="1"/>
    <x v="0"/>
    <x v="29"/>
    <x v="0"/>
    <x v="0"/>
    <x v="0"/>
    <x v="0"/>
    <x v="0"/>
    <n v="0"/>
    <n v="1"/>
    <n v="0"/>
    <n v="0"/>
    <x v="5"/>
  </r>
  <r>
    <n v="134728"/>
    <x v="1"/>
    <x v="0"/>
    <x v="17"/>
    <x v="0"/>
    <x v="0"/>
    <x v="1"/>
    <x v="1"/>
    <x v="0"/>
    <n v="0"/>
    <n v="1"/>
    <n v="0"/>
    <n v="0"/>
    <x v="1"/>
  </r>
  <r>
    <n v="134704"/>
    <x v="0"/>
    <x v="2"/>
    <x v="30"/>
    <x v="0"/>
    <x v="0"/>
    <x v="0"/>
    <x v="0"/>
    <x v="0"/>
    <n v="0"/>
    <n v="1"/>
    <n v="0"/>
    <n v="0"/>
    <x v="2"/>
  </r>
  <r>
    <n v="134633"/>
    <x v="2"/>
    <x v="2"/>
    <x v="24"/>
    <x v="0"/>
    <x v="0"/>
    <x v="1"/>
    <x v="1"/>
    <x v="0"/>
    <n v="0"/>
    <n v="1"/>
    <n v="0"/>
    <n v="0"/>
    <x v="2"/>
  </r>
  <r>
    <n v="134600"/>
    <x v="1"/>
    <x v="2"/>
    <x v="23"/>
    <x v="0"/>
    <x v="0"/>
    <x v="1"/>
    <x v="1"/>
    <x v="0"/>
    <n v="0"/>
    <n v="1"/>
    <n v="0"/>
    <n v="0"/>
    <x v="0"/>
  </r>
  <r>
    <n v="134600"/>
    <x v="1"/>
    <x v="2"/>
    <x v="23"/>
    <x v="0"/>
    <x v="0"/>
    <x v="1"/>
    <x v="1"/>
    <x v="0"/>
    <n v="0"/>
    <n v="1"/>
    <n v="0"/>
    <n v="0"/>
    <x v="3"/>
  </r>
  <r>
    <n v="134596"/>
    <x v="1"/>
    <x v="0"/>
    <x v="2"/>
    <x v="0"/>
    <x v="1"/>
    <x v="1"/>
    <x v="0"/>
    <x v="0"/>
    <n v="0"/>
    <n v="0"/>
    <n v="0"/>
    <n v="1"/>
    <x v="0"/>
  </r>
  <r>
    <n v="134596"/>
    <x v="1"/>
    <x v="0"/>
    <x v="2"/>
    <x v="0"/>
    <x v="1"/>
    <x v="1"/>
    <x v="0"/>
    <x v="0"/>
    <n v="0"/>
    <n v="0"/>
    <n v="0"/>
    <n v="1"/>
    <x v="4"/>
  </r>
  <r>
    <n v="134587"/>
    <x v="1"/>
    <x v="2"/>
    <x v="13"/>
    <x v="0"/>
    <x v="0"/>
    <x v="1"/>
    <x v="1"/>
    <x v="0"/>
    <n v="0"/>
    <n v="1"/>
    <n v="0"/>
    <n v="0"/>
    <x v="1"/>
  </r>
  <r>
    <n v="134578"/>
    <x v="2"/>
    <x v="2"/>
    <x v="35"/>
    <x v="0"/>
    <x v="0"/>
    <x v="1"/>
    <x v="1"/>
    <x v="0"/>
    <n v="0"/>
    <n v="0"/>
    <n v="0"/>
    <n v="1"/>
    <x v="4"/>
  </r>
  <r>
    <n v="134554"/>
    <x v="0"/>
    <x v="2"/>
    <x v="31"/>
    <x v="0"/>
    <x v="0"/>
    <x v="0"/>
    <x v="0"/>
    <x v="0"/>
    <n v="0"/>
    <n v="0"/>
    <n v="0"/>
    <n v="1"/>
    <x v="3"/>
  </r>
  <r>
    <n v="134529"/>
    <x v="1"/>
    <x v="0"/>
    <x v="38"/>
    <x v="0"/>
    <x v="1"/>
    <x v="1"/>
    <x v="0"/>
    <x v="0"/>
    <n v="0"/>
    <n v="0"/>
    <n v="1"/>
    <n v="0"/>
    <x v="1"/>
  </r>
  <r>
    <n v="134487"/>
    <x v="1"/>
    <x v="2"/>
    <x v="3"/>
    <x v="1"/>
    <x v="0"/>
    <x v="1"/>
    <x v="0"/>
    <x v="0"/>
    <n v="0"/>
    <n v="0"/>
    <n v="0"/>
    <n v="1"/>
    <x v="1"/>
  </r>
  <r>
    <n v="134469"/>
    <x v="1"/>
    <x v="2"/>
    <x v="20"/>
    <x v="0"/>
    <x v="1"/>
    <x v="1"/>
    <x v="0"/>
    <x v="0"/>
    <n v="0"/>
    <n v="0"/>
    <n v="0"/>
    <n v="1"/>
    <x v="4"/>
  </r>
  <r>
    <n v="134445"/>
    <x v="0"/>
    <x v="0"/>
    <x v="25"/>
    <x v="0"/>
    <x v="1"/>
    <x v="1"/>
    <x v="0"/>
    <x v="0"/>
    <n v="1"/>
    <n v="0"/>
    <n v="0"/>
    <n v="0"/>
    <x v="2"/>
  </r>
  <r>
    <n v="134421"/>
    <x v="1"/>
    <x v="0"/>
    <x v="2"/>
    <x v="0"/>
    <x v="1"/>
    <x v="1"/>
    <x v="0"/>
    <x v="0"/>
    <n v="0"/>
    <n v="1"/>
    <n v="0"/>
    <n v="0"/>
    <x v="5"/>
  </r>
  <r>
    <n v="134421"/>
    <x v="1"/>
    <x v="0"/>
    <x v="2"/>
    <x v="0"/>
    <x v="1"/>
    <x v="1"/>
    <x v="0"/>
    <x v="0"/>
    <n v="0"/>
    <n v="1"/>
    <n v="0"/>
    <n v="0"/>
    <x v="4"/>
  </r>
  <r>
    <n v="134412"/>
    <x v="1"/>
    <x v="0"/>
    <x v="6"/>
    <x v="0"/>
    <x v="0"/>
    <x v="0"/>
    <x v="0"/>
    <x v="0"/>
    <n v="0"/>
    <n v="1"/>
    <n v="0"/>
    <n v="0"/>
    <x v="4"/>
  </r>
  <r>
    <n v="134380"/>
    <x v="1"/>
    <x v="0"/>
    <x v="3"/>
    <x v="0"/>
    <x v="1"/>
    <x v="1"/>
    <x v="0"/>
    <x v="0"/>
    <n v="0"/>
    <n v="1"/>
    <n v="0"/>
    <n v="0"/>
    <x v="0"/>
  </r>
  <r>
    <n v="134377"/>
    <x v="0"/>
    <x v="2"/>
    <x v="51"/>
    <x v="0"/>
    <x v="0"/>
    <x v="0"/>
    <x v="0"/>
    <x v="0"/>
    <n v="0"/>
    <n v="1"/>
    <n v="0"/>
    <n v="0"/>
    <x v="5"/>
  </r>
  <r>
    <n v="134350"/>
    <x v="1"/>
    <x v="0"/>
    <x v="27"/>
    <x v="0"/>
    <x v="0"/>
    <x v="1"/>
    <x v="1"/>
    <x v="0"/>
    <n v="0"/>
    <n v="1"/>
    <n v="0"/>
    <n v="0"/>
    <x v="2"/>
  </r>
  <r>
    <n v="134320"/>
    <x v="1"/>
    <x v="0"/>
    <x v="17"/>
    <x v="0"/>
    <x v="0"/>
    <x v="1"/>
    <x v="1"/>
    <x v="0"/>
    <n v="0"/>
    <n v="0"/>
    <n v="0"/>
    <n v="1"/>
    <x v="0"/>
  </r>
  <r>
    <n v="134242"/>
    <x v="0"/>
    <x v="2"/>
    <x v="31"/>
    <x v="0"/>
    <x v="1"/>
    <x v="1"/>
    <x v="0"/>
    <x v="0"/>
    <n v="0"/>
    <n v="0"/>
    <n v="1"/>
    <n v="0"/>
    <x v="1"/>
  </r>
  <r>
    <n v="134230"/>
    <x v="1"/>
    <x v="2"/>
    <x v="40"/>
    <x v="0"/>
    <x v="0"/>
    <x v="1"/>
    <x v="1"/>
    <x v="0"/>
    <n v="0"/>
    <n v="0"/>
    <n v="0"/>
    <n v="1"/>
    <x v="4"/>
  </r>
  <r>
    <n v="134213"/>
    <x v="1"/>
    <x v="2"/>
    <x v="51"/>
    <x v="0"/>
    <x v="0"/>
    <x v="1"/>
    <x v="0"/>
    <x v="1"/>
    <n v="0"/>
    <n v="1"/>
    <n v="0"/>
    <n v="0"/>
    <x v="2"/>
  </r>
  <r>
    <n v="134176"/>
    <x v="0"/>
    <x v="2"/>
    <x v="21"/>
    <x v="0"/>
    <x v="0"/>
    <x v="1"/>
    <x v="1"/>
    <x v="0"/>
    <n v="0"/>
    <n v="0"/>
    <n v="1"/>
    <n v="0"/>
    <x v="0"/>
  </r>
  <r>
    <n v="134176"/>
    <x v="1"/>
    <x v="0"/>
    <x v="28"/>
    <x v="0"/>
    <x v="0"/>
    <x v="0"/>
    <x v="0"/>
    <x v="0"/>
    <n v="0"/>
    <n v="1"/>
    <n v="0"/>
    <n v="0"/>
    <x v="1"/>
  </r>
  <r>
    <n v="134176"/>
    <x v="1"/>
    <x v="0"/>
    <x v="28"/>
    <x v="0"/>
    <x v="0"/>
    <x v="0"/>
    <x v="0"/>
    <x v="0"/>
    <n v="0"/>
    <n v="1"/>
    <n v="0"/>
    <n v="0"/>
    <x v="0"/>
  </r>
  <r>
    <n v="134109"/>
    <x v="0"/>
    <x v="2"/>
    <x v="23"/>
    <x v="0"/>
    <x v="1"/>
    <x v="1"/>
    <x v="0"/>
    <x v="0"/>
    <n v="0"/>
    <n v="0"/>
    <n v="1"/>
    <n v="0"/>
    <x v="5"/>
  </r>
  <r>
    <n v="134074"/>
    <x v="1"/>
    <x v="2"/>
    <x v="39"/>
    <x v="0"/>
    <x v="0"/>
    <x v="1"/>
    <x v="1"/>
    <x v="0"/>
    <n v="0"/>
    <n v="1"/>
    <n v="0"/>
    <n v="0"/>
    <x v="1"/>
  </r>
  <r>
    <n v="134053"/>
    <x v="0"/>
    <x v="2"/>
    <x v="42"/>
    <x v="0"/>
    <x v="0"/>
    <x v="1"/>
    <x v="1"/>
    <x v="0"/>
    <n v="0"/>
    <n v="0"/>
    <n v="1"/>
    <n v="0"/>
    <x v="4"/>
  </r>
  <r>
    <n v="134043"/>
    <x v="1"/>
    <x v="0"/>
    <x v="34"/>
    <x v="0"/>
    <x v="0"/>
    <x v="1"/>
    <x v="1"/>
    <x v="0"/>
    <n v="0"/>
    <n v="0"/>
    <n v="0"/>
    <n v="1"/>
    <x v="1"/>
  </r>
  <r>
    <n v="134026"/>
    <x v="1"/>
    <x v="2"/>
    <x v="46"/>
    <x v="0"/>
    <x v="0"/>
    <x v="1"/>
    <x v="1"/>
    <x v="0"/>
    <n v="0"/>
    <n v="1"/>
    <n v="0"/>
    <n v="0"/>
    <x v="1"/>
  </r>
  <r>
    <n v="134026"/>
    <x v="1"/>
    <x v="2"/>
    <x v="46"/>
    <x v="0"/>
    <x v="0"/>
    <x v="1"/>
    <x v="1"/>
    <x v="0"/>
    <n v="0"/>
    <n v="1"/>
    <n v="0"/>
    <n v="0"/>
    <x v="0"/>
  </r>
  <r>
    <n v="133996"/>
    <x v="0"/>
    <x v="0"/>
    <x v="32"/>
    <x v="0"/>
    <x v="0"/>
    <x v="0"/>
    <x v="0"/>
    <x v="0"/>
    <n v="0"/>
    <n v="0"/>
    <n v="0"/>
    <n v="1"/>
    <x v="4"/>
  </r>
  <r>
    <n v="133996"/>
    <x v="0"/>
    <x v="0"/>
    <x v="32"/>
    <x v="0"/>
    <x v="0"/>
    <x v="0"/>
    <x v="0"/>
    <x v="0"/>
    <n v="0"/>
    <n v="0"/>
    <n v="0"/>
    <n v="1"/>
    <x v="0"/>
  </r>
  <r>
    <n v="133986"/>
    <x v="1"/>
    <x v="0"/>
    <x v="1"/>
    <x v="1"/>
    <x v="0"/>
    <x v="1"/>
    <x v="0"/>
    <x v="0"/>
    <n v="0"/>
    <n v="1"/>
    <n v="0"/>
    <n v="0"/>
    <x v="5"/>
  </r>
  <r>
    <n v="133955"/>
    <x v="1"/>
    <x v="0"/>
    <x v="21"/>
    <x v="0"/>
    <x v="0"/>
    <x v="0"/>
    <x v="0"/>
    <x v="0"/>
    <n v="0"/>
    <n v="1"/>
    <n v="0"/>
    <n v="0"/>
    <x v="1"/>
  </r>
  <r>
    <n v="133812"/>
    <x v="1"/>
    <x v="0"/>
    <x v="19"/>
    <x v="0"/>
    <x v="0"/>
    <x v="0"/>
    <x v="0"/>
    <x v="0"/>
    <n v="0"/>
    <n v="0"/>
    <n v="0"/>
    <n v="0"/>
    <x v="0"/>
  </r>
  <r>
    <n v="133762"/>
    <x v="2"/>
    <x v="2"/>
    <x v="31"/>
    <x v="0"/>
    <x v="1"/>
    <x v="1"/>
    <x v="0"/>
    <x v="0"/>
    <n v="0"/>
    <n v="0"/>
    <n v="0"/>
    <n v="1"/>
    <x v="0"/>
  </r>
  <r>
    <n v="133697"/>
    <x v="1"/>
    <x v="0"/>
    <x v="1"/>
    <x v="0"/>
    <x v="0"/>
    <x v="0"/>
    <x v="0"/>
    <x v="0"/>
    <n v="0"/>
    <n v="1"/>
    <n v="0"/>
    <n v="0"/>
    <x v="3"/>
  </r>
  <r>
    <n v="133629"/>
    <x v="1"/>
    <x v="2"/>
    <x v="51"/>
    <x v="0"/>
    <x v="0"/>
    <x v="1"/>
    <x v="1"/>
    <x v="0"/>
    <n v="0"/>
    <n v="0"/>
    <n v="0"/>
    <n v="1"/>
    <x v="4"/>
  </r>
  <r>
    <n v="133622"/>
    <x v="1"/>
    <x v="2"/>
    <x v="35"/>
    <x v="0"/>
    <x v="1"/>
    <x v="1"/>
    <x v="0"/>
    <x v="0"/>
    <n v="0"/>
    <n v="1"/>
    <n v="0"/>
    <n v="0"/>
    <x v="4"/>
  </r>
  <r>
    <n v="133590"/>
    <x v="2"/>
    <x v="2"/>
    <x v="2"/>
    <x v="0"/>
    <x v="0"/>
    <x v="1"/>
    <x v="1"/>
    <x v="0"/>
    <n v="0"/>
    <n v="1"/>
    <n v="0"/>
    <n v="0"/>
    <x v="4"/>
  </r>
  <r>
    <n v="133585"/>
    <x v="0"/>
    <x v="2"/>
    <x v="30"/>
    <x v="0"/>
    <x v="1"/>
    <x v="1"/>
    <x v="0"/>
    <x v="0"/>
    <n v="0"/>
    <n v="0"/>
    <n v="1"/>
    <n v="0"/>
    <x v="0"/>
  </r>
  <r>
    <n v="133581"/>
    <x v="2"/>
    <x v="0"/>
    <x v="10"/>
    <x v="0"/>
    <x v="1"/>
    <x v="1"/>
    <x v="0"/>
    <x v="0"/>
    <n v="0"/>
    <n v="0"/>
    <n v="0"/>
    <n v="1"/>
    <x v="4"/>
  </r>
  <r>
    <n v="133569"/>
    <x v="1"/>
    <x v="0"/>
    <x v="4"/>
    <x v="0"/>
    <x v="1"/>
    <x v="1"/>
    <x v="0"/>
    <x v="0"/>
    <n v="0"/>
    <n v="0"/>
    <n v="0"/>
    <n v="1"/>
    <x v="1"/>
  </r>
  <r>
    <n v="133564"/>
    <x v="0"/>
    <x v="2"/>
    <x v="30"/>
    <x v="0"/>
    <x v="0"/>
    <x v="1"/>
    <x v="1"/>
    <x v="0"/>
    <n v="0"/>
    <n v="0"/>
    <n v="1"/>
    <n v="0"/>
    <x v="2"/>
  </r>
  <r>
    <n v="133562"/>
    <x v="1"/>
    <x v="1"/>
    <x v="51"/>
    <x v="0"/>
    <x v="1"/>
    <x v="1"/>
    <x v="0"/>
    <x v="0"/>
    <n v="0"/>
    <n v="0"/>
    <n v="1"/>
    <n v="0"/>
    <x v="0"/>
  </r>
  <r>
    <n v="133471"/>
    <x v="1"/>
    <x v="0"/>
    <x v="16"/>
    <x v="0"/>
    <x v="1"/>
    <x v="1"/>
    <x v="0"/>
    <x v="0"/>
    <n v="0"/>
    <n v="1"/>
    <n v="0"/>
    <n v="0"/>
    <x v="5"/>
  </r>
  <r>
    <n v="133462"/>
    <x v="1"/>
    <x v="0"/>
    <x v="27"/>
    <x v="1"/>
    <x v="0"/>
    <x v="1"/>
    <x v="0"/>
    <x v="0"/>
    <n v="0"/>
    <n v="0"/>
    <n v="1"/>
    <n v="0"/>
    <x v="3"/>
  </r>
  <r>
    <n v="133456"/>
    <x v="1"/>
    <x v="2"/>
    <x v="40"/>
    <x v="0"/>
    <x v="0"/>
    <x v="1"/>
    <x v="1"/>
    <x v="0"/>
    <n v="0"/>
    <n v="1"/>
    <n v="0"/>
    <n v="0"/>
    <x v="3"/>
  </r>
  <r>
    <n v="133454"/>
    <x v="1"/>
    <x v="0"/>
    <x v="19"/>
    <x v="0"/>
    <x v="1"/>
    <x v="1"/>
    <x v="0"/>
    <x v="0"/>
    <n v="0"/>
    <n v="0"/>
    <n v="0"/>
    <n v="1"/>
    <x v="2"/>
  </r>
  <r>
    <n v="133444"/>
    <x v="1"/>
    <x v="2"/>
    <x v="39"/>
    <x v="0"/>
    <x v="1"/>
    <x v="1"/>
    <x v="0"/>
    <x v="0"/>
    <n v="0"/>
    <n v="0"/>
    <n v="1"/>
    <n v="0"/>
    <x v="1"/>
  </r>
  <r>
    <n v="133438"/>
    <x v="1"/>
    <x v="2"/>
    <x v="12"/>
    <x v="0"/>
    <x v="0"/>
    <x v="1"/>
    <x v="0"/>
    <x v="1"/>
    <n v="0"/>
    <n v="0"/>
    <n v="0"/>
    <n v="1"/>
    <x v="1"/>
  </r>
  <r>
    <n v="133419"/>
    <x v="0"/>
    <x v="2"/>
    <x v="36"/>
    <x v="0"/>
    <x v="0"/>
    <x v="0"/>
    <x v="0"/>
    <x v="0"/>
    <n v="0"/>
    <n v="0"/>
    <n v="0"/>
    <n v="1"/>
    <x v="2"/>
  </r>
  <r>
    <n v="133402"/>
    <x v="1"/>
    <x v="2"/>
    <x v="39"/>
    <x v="0"/>
    <x v="0"/>
    <x v="1"/>
    <x v="1"/>
    <x v="0"/>
    <n v="0"/>
    <n v="1"/>
    <n v="0"/>
    <n v="0"/>
    <x v="5"/>
  </r>
  <r>
    <n v="133378"/>
    <x v="1"/>
    <x v="2"/>
    <x v="51"/>
    <x v="1"/>
    <x v="0"/>
    <x v="1"/>
    <x v="0"/>
    <x v="0"/>
    <n v="0"/>
    <n v="1"/>
    <n v="0"/>
    <n v="0"/>
    <x v="3"/>
  </r>
  <r>
    <n v="133316"/>
    <x v="1"/>
    <x v="2"/>
    <x v="23"/>
    <x v="0"/>
    <x v="0"/>
    <x v="0"/>
    <x v="0"/>
    <x v="0"/>
    <n v="0"/>
    <n v="0"/>
    <n v="1"/>
    <n v="0"/>
    <x v="0"/>
  </r>
  <r>
    <n v="133316"/>
    <x v="1"/>
    <x v="2"/>
    <x v="23"/>
    <x v="0"/>
    <x v="0"/>
    <x v="0"/>
    <x v="0"/>
    <x v="0"/>
    <n v="0"/>
    <n v="0"/>
    <n v="1"/>
    <n v="0"/>
    <x v="3"/>
  </r>
  <r>
    <n v="133279"/>
    <x v="0"/>
    <x v="0"/>
    <x v="30"/>
    <x v="0"/>
    <x v="0"/>
    <x v="0"/>
    <x v="0"/>
    <x v="0"/>
    <n v="0"/>
    <n v="1"/>
    <n v="0"/>
    <n v="0"/>
    <x v="4"/>
  </r>
  <r>
    <n v="133249"/>
    <x v="1"/>
    <x v="0"/>
    <x v="21"/>
    <x v="0"/>
    <x v="0"/>
    <x v="0"/>
    <x v="0"/>
    <x v="0"/>
    <n v="0"/>
    <n v="1"/>
    <n v="0"/>
    <n v="0"/>
    <x v="3"/>
  </r>
  <r>
    <n v="133249"/>
    <x v="1"/>
    <x v="0"/>
    <x v="21"/>
    <x v="0"/>
    <x v="0"/>
    <x v="0"/>
    <x v="0"/>
    <x v="0"/>
    <n v="0"/>
    <n v="1"/>
    <n v="0"/>
    <n v="0"/>
    <x v="1"/>
  </r>
  <r>
    <n v="133235"/>
    <x v="1"/>
    <x v="0"/>
    <x v="17"/>
    <x v="0"/>
    <x v="0"/>
    <x v="1"/>
    <x v="1"/>
    <x v="0"/>
    <n v="0"/>
    <n v="1"/>
    <n v="0"/>
    <n v="0"/>
    <x v="4"/>
  </r>
  <r>
    <n v="133228"/>
    <x v="1"/>
    <x v="0"/>
    <x v="7"/>
    <x v="0"/>
    <x v="1"/>
    <x v="1"/>
    <x v="0"/>
    <x v="0"/>
    <n v="0"/>
    <n v="1"/>
    <n v="0"/>
    <n v="0"/>
    <x v="4"/>
  </r>
  <r>
    <n v="133183"/>
    <x v="1"/>
    <x v="0"/>
    <x v="21"/>
    <x v="0"/>
    <x v="1"/>
    <x v="1"/>
    <x v="0"/>
    <x v="0"/>
    <n v="0"/>
    <n v="1"/>
    <n v="0"/>
    <n v="0"/>
    <x v="4"/>
  </r>
  <r>
    <n v="133181"/>
    <x v="1"/>
    <x v="0"/>
    <x v="38"/>
    <x v="0"/>
    <x v="1"/>
    <x v="1"/>
    <x v="0"/>
    <x v="0"/>
    <n v="0"/>
    <n v="0"/>
    <n v="1"/>
    <n v="0"/>
    <x v="3"/>
  </r>
  <r>
    <n v="133178"/>
    <x v="1"/>
    <x v="0"/>
    <x v="3"/>
    <x v="0"/>
    <x v="0"/>
    <x v="1"/>
    <x v="1"/>
    <x v="0"/>
    <n v="0"/>
    <n v="1"/>
    <n v="0"/>
    <n v="0"/>
    <x v="0"/>
  </r>
  <r>
    <n v="133168"/>
    <x v="0"/>
    <x v="2"/>
    <x v="40"/>
    <x v="0"/>
    <x v="0"/>
    <x v="0"/>
    <x v="0"/>
    <x v="0"/>
    <n v="0"/>
    <n v="0"/>
    <n v="1"/>
    <n v="0"/>
    <x v="5"/>
  </r>
  <r>
    <n v="133051"/>
    <x v="0"/>
    <x v="0"/>
    <x v="31"/>
    <x v="0"/>
    <x v="0"/>
    <x v="1"/>
    <x v="0"/>
    <x v="1"/>
    <n v="0"/>
    <n v="0"/>
    <n v="1"/>
    <n v="0"/>
    <x v="3"/>
  </r>
  <r>
    <n v="133039"/>
    <x v="1"/>
    <x v="0"/>
    <x v="34"/>
    <x v="0"/>
    <x v="1"/>
    <x v="1"/>
    <x v="0"/>
    <x v="0"/>
    <n v="0"/>
    <n v="1"/>
    <n v="0"/>
    <n v="0"/>
    <x v="4"/>
  </r>
  <r>
    <n v="133039"/>
    <x v="1"/>
    <x v="0"/>
    <x v="34"/>
    <x v="0"/>
    <x v="1"/>
    <x v="1"/>
    <x v="0"/>
    <x v="0"/>
    <n v="0"/>
    <n v="1"/>
    <n v="0"/>
    <n v="0"/>
    <x v="1"/>
  </r>
  <r>
    <n v="132952"/>
    <x v="1"/>
    <x v="0"/>
    <x v="3"/>
    <x v="1"/>
    <x v="0"/>
    <x v="1"/>
    <x v="0"/>
    <x v="0"/>
    <n v="0"/>
    <n v="1"/>
    <n v="0"/>
    <n v="0"/>
    <x v="2"/>
  </r>
  <r>
    <n v="132892"/>
    <x v="1"/>
    <x v="0"/>
    <x v="23"/>
    <x v="0"/>
    <x v="0"/>
    <x v="1"/>
    <x v="1"/>
    <x v="0"/>
    <n v="0"/>
    <n v="0"/>
    <n v="0"/>
    <n v="1"/>
    <x v="4"/>
  </r>
  <r>
    <n v="132892"/>
    <x v="1"/>
    <x v="0"/>
    <x v="23"/>
    <x v="0"/>
    <x v="0"/>
    <x v="1"/>
    <x v="1"/>
    <x v="0"/>
    <n v="0"/>
    <n v="0"/>
    <n v="0"/>
    <n v="1"/>
    <x v="0"/>
  </r>
  <r>
    <n v="132889"/>
    <x v="1"/>
    <x v="2"/>
    <x v="42"/>
    <x v="0"/>
    <x v="0"/>
    <x v="1"/>
    <x v="1"/>
    <x v="0"/>
    <n v="0"/>
    <n v="0"/>
    <n v="1"/>
    <n v="0"/>
    <x v="1"/>
  </r>
  <r>
    <n v="132880"/>
    <x v="1"/>
    <x v="0"/>
    <x v="17"/>
    <x v="0"/>
    <x v="1"/>
    <x v="1"/>
    <x v="0"/>
    <x v="0"/>
    <n v="0"/>
    <n v="1"/>
    <n v="0"/>
    <n v="0"/>
    <x v="1"/>
  </r>
  <r>
    <n v="132871"/>
    <x v="1"/>
    <x v="2"/>
    <x v="11"/>
    <x v="0"/>
    <x v="1"/>
    <x v="1"/>
    <x v="0"/>
    <x v="0"/>
    <n v="0"/>
    <n v="1"/>
    <n v="0"/>
    <n v="0"/>
    <x v="3"/>
  </r>
  <r>
    <n v="132765"/>
    <x v="1"/>
    <x v="0"/>
    <x v="27"/>
    <x v="0"/>
    <x v="1"/>
    <x v="1"/>
    <x v="0"/>
    <x v="0"/>
    <n v="0"/>
    <n v="0"/>
    <n v="1"/>
    <n v="0"/>
    <x v="2"/>
  </r>
  <r>
    <n v="132727"/>
    <x v="0"/>
    <x v="0"/>
    <x v="40"/>
    <x v="0"/>
    <x v="0"/>
    <x v="1"/>
    <x v="1"/>
    <x v="0"/>
    <n v="0"/>
    <n v="0"/>
    <n v="0"/>
    <n v="1"/>
    <x v="2"/>
  </r>
  <r>
    <n v="132644"/>
    <x v="1"/>
    <x v="0"/>
    <x v="16"/>
    <x v="0"/>
    <x v="1"/>
    <x v="1"/>
    <x v="0"/>
    <x v="0"/>
    <n v="0"/>
    <n v="0"/>
    <n v="0"/>
    <n v="1"/>
    <x v="1"/>
  </r>
  <r>
    <n v="132632"/>
    <x v="0"/>
    <x v="0"/>
    <x v="51"/>
    <x v="0"/>
    <x v="1"/>
    <x v="1"/>
    <x v="0"/>
    <x v="0"/>
    <n v="0"/>
    <n v="0"/>
    <n v="0"/>
    <n v="0"/>
    <x v="0"/>
  </r>
  <r>
    <n v="132583"/>
    <x v="1"/>
    <x v="2"/>
    <x v="33"/>
    <x v="0"/>
    <x v="0"/>
    <x v="1"/>
    <x v="1"/>
    <x v="0"/>
    <n v="0"/>
    <n v="0"/>
    <n v="0"/>
    <n v="1"/>
    <x v="5"/>
  </r>
  <r>
    <n v="132557"/>
    <x v="1"/>
    <x v="0"/>
    <x v="50"/>
    <x v="0"/>
    <x v="0"/>
    <x v="0"/>
    <x v="0"/>
    <x v="0"/>
    <n v="0"/>
    <n v="0"/>
    <n v="1"/>
    <n v="0"/>
    <x v="1"/>
  </r>
  <r>
    <n v="132474"/>
    <x v="1"/>
    <x v="2"/>
    <x v="50"/>
    <x v="0"/>
    <x v="0"/>
    <x v="1"/>
    <x v="1"/>
    <x v="0"/>
    <n v="0"/>
    <n v="1"/>
    <n v="0"/>
    <n v="0"/>
    <x v="2"/>
  </r>
  <r>
    <n v="132414"/>
    <x v="0"/>
    <x v="0"/>
    <x v="29"/>
    <x v="0"/>
    <x v="0"/>
    <x v="1"/>
    <x v="1"/>
    <x v="0"/>
    <n v="0"/>
    <n v="0"/>
    <n v="0"/>
    <n v="0"/>
    <x v="0"/>
  </r>
  <r>
    <n v="132313"/>
    <x v="1"/>
    <x v="0"/>
    <x v="41"/>
    <x v="0"/>
    <x v="0"/>
    <x v="1"/>
    <x v="1"/>
    <x v="0"/>
    <n v="0"/>
    <n v="0"/>
    <n v="0"/>
    <n v="1"/>
    <x v="3"/>
  </r>
  <r>
    <n v="132303"/>
    <x v="0"/>
    <x v="2"/>
    <x v="1"/>
    <x v="0"/>
    <x v="0"/>
    <x v="0"/>
    <x v="0"/>
    <x v="0"/>
    <n v="0"/>
    <n v="0"/>
    <n v="0"/>
    <n v="1"/>
    <x v="0"/>
  </r>
  <r>
    <n v="132300"/>
    <x v="1"/>
    <x v="0"/>
    <x v="16"/>
    <x v="0"/>
    <x v="1"/>
    <x v="1"/>
    <x v="0"/>
    <x v="0"/>
    <n v="0"/>
    <n v="1"/>
    <n v="0"/>
    <n v="0"/>
    <x v="3"/>
  </r>
  <r>
    <n v="132233"/>
    <x v="1"/>
    <x v="0"/>
    <x v="2"/>
    <x v="0"/>
    <x v="0"/>
    <x v="0"/>
    <x v="0"/>
    <x v="0"/>
    <n v="0"/>
    <n v="1"/>
    <n v="0"/>
    <n v="0"/>
    <x v="4"/>
  </r>
  <r>
    <n v="132218"/>
    <x v="0"/>
    <x v="0"/>
    <x v="5"/>
    <x v="0"/>
    <x v="0"/>
    <x v="0"/>
    <x v="0"/>
    <x v="0"/>
    <n v="0"/>
    <n v="0"/>
    <n v="0"/>
    <n v="0"/>
    <x v="4"/>
  </r>
  <r>
    <n v="132173"/>
    <x v="0"/>
    <x v="2"/>
    <x v="12"/>
    <x v="1"/>
    <x v="0"/>
    <x v="1"/>
    <x v="0"/>
    <x v="0"/>
    <n v="0"/>
    <n v="0"/>
    <n v="0"/>
    <n v="1"/>
    <x v="0"/>
  </r>
  <r>
    <n v="132146"/>
    <x v="1"/>
    <x v="0"/>
    <x v="4"/>
    <x v="0"/>
    <x v="1"/>
    <x v="1"/>
    <x v="0"/>
    <x v="0"/>
    <n v="0"/>
    <n v="0"/>
    <n v="0"/>
    <n v="0"/>
    <x v="1"/>
  </r>
  <r>
    <n v="132144"/>
    <x v="1"/>
    <x v="2"/>
    <x v="14"/>
    <x v="0"/>
    <x v="0"/>
    <x v="1"/>
    <x v="1"/>
    <x v="0"/>
    <n v="0"/>
    <n v="1"/>
    <n v="0"/>
    <n v="0"/>
    <x v="3"/>
  </r>
  <r>
    <n v="132011"/>
    <x v="1"/>
    <x v="0"/>
    <x v="23"/>
    <x v="0"/>
    <x v="1"/>
    <x v="1"/>
    <x v="0"/>
    <x v="0"/>
    <n v="0"/>
    <n v="0"/>
    <n v="0"/>
    <n v="1"/>
    <x v="2"/>
  </r>
  <r>
    <n v="131928"/>
    <x v="1"/>
    <x v="0"/>
    <x v="32"/>
    <x v="0"/>
    <x v="0"/>
    <x v="1"/>
    <x v="1"/>
    <x v="0"/>
    <n v="0"/>
    <n v="1"/>
    <n v="0"/>
    <n v="0"/>
    <x v="4"/>
  </r>
  <r>
    <n v="131907"/>
    <x v="0"/>
    <x v="0"/>
    <x v="35"/>
    <x v="0"/>
    <x v="0"/>
    <x v="0"/>
    <x v="0"/>
    <x v="0"/>
    <n v="0"/>
    <n v="1"/>
    <n v="0"/>
    <n v="0"/>
    <x v="0"/>
  </r>
  <r>
    <n v="131880"/>
    <x v="1"/>
    <x v="0"/>
    <x v="1"/>
    <x v="0"/>
    <x v="0"/>
    <x v="1"/>
    <x v="0"/>
    <x v="1"/>
    <n v="0"/>
    <n v="1"/>
    <n v="0"/>
    <n v="0"/>
    <x v="0"/>
  </r>
  <r>
    <n v="131878"/>
    <x v="0"/>
    <x v="2"/>
    <x v="3"/>
    <x v="0"/>
    <x v="0"/>
    <x v="0"/>
    <x v="0"/>
    <x v="0"/>
    <n v="0"/>
    <n v="0"/>
    <n v="0"/>
    <n v="0"/>
    <x v="1"/>
  </r>
  <r>
    <n v="131859"/>
    <x v="1"/>
    <x v="0"/>
    <x v="38"/>
    <x v="1"/>
    <x v="0"/>
    <x v="1"/>
    <x v="0"/>
    <x v="0"/>
    <n v="0"/>
    <n v="1"/>
    <n v="0"/>
    <n v="0"/>
    <x v="3"/>
  </r>
  <r>
    <n v="131859"/>
    <x v="1"/>
    <x v="0"/>
    <x v="7"/>
    <x v="0"/>
    <x v="0"/>
    <x v="0"/>
    <x v="0"/>
    <x v="0"/>
    <n v="0"/>
    <n v="0"/>
    <n v="0"/>
    <n v="0"/>
    <x v="1"/>
  </r>
  <r>
    <n v="131814"/>
    <x v="1"/>
    <x v="0"/>
    <x v="16"/>
    <x v="0"/>
    <x v="1"/>
    <x v="1"/>
    <x v="0"/>
    <x v="0"/>
    <n v="0"/>
    <n v="1"/>
    <n v="0"/>
    <n v="0"/>
    <x v="0"/>
  </r>
  <r>
    <n v="131788"/>
    <x v="1"/>
    <x v="0"/>
    <x v="4"/>
    <x v="0"/>
    <x v="0"/>
    <x v="0"/>
    <x v="0"/>
    <x v="0"/>
    <n v="0"/>
    <n v="0"/>
    <n v="1"/>
    <n v="0"/>
    <x v="5"/>
  </r>
  <r>
    <n v="131761"/>
    <x v="1"/>
    <x v="0"/>
    <x v="29"/>
    <x v="0"/>
    <x v="1"/>
    <x v="1"/>
    <x v="0"/>
    <x v="0"/>
    <n v="0"/>
    <n v="1"/>
    <n v="0"/>
    <n v="0"/>
    <x v="0"/>
  </r>
  <r>
    <n v="131686"/>
    <x v="1"/>
    <x v="2"/>
    <x v="37"/>
    <x v="0"/>
    <x v="1"/>
    <x v="1"/>
    <x v="0"/>
    <x v="0"/>
    <n v="0"/>
    <n v="0"/>
    <n v="0"/>
    <n v="1"/>
    <x v="4"/>
  </r>
  <r>
    <n v="131632"/>
    <x v="0"/>
    <x v="0"/>
    <x v="23"/>
    <x v="0"/>
    <x v="0"/>
    <x v="0"/>
    <x v="0"/>
    <x v="0"/>
    <n v="0"/>
    <n v="1"/>
    <n v="0"/>
    <n v="0"/>
    <x v="4"/>
  </r>
  <r>
    <n v="131626"/>
    <x v="1"/>
    <x v="0"/>
    <x v="34"/>
    <x v="0"/>
    <x v="0"/>
    <x v="0"/>
    <x v="0"/>
    <x v="0"/>
    <n v="0"/>
    <n v="0"/>
    <n v="0"/>
    <n v="1"/>
    <x v="5"/>
  </r>
  <r>
    <n v="131615"/>
    <x v="1"/>
    <x v="0"/>
    <x v="38"/>
    <x v="1"/>
    <x v="0"/>
    <x v="1"/>
    <x v="0"/>
    <x v="0"/>
    <n v="0"/>
    <n v="1"/>
    <n v="0"/>
    <n v="0"/>
    <x v="3"/>
  </r>
  <r>
    <n v="131605"/>
    <x v="1"/>
    <x v="0"/>
    <x v="27"/>
    <x v="0"/>
    <x v="1"/>
    <x v="1"/>
    <x v="0"/>
    <x v="0"/>
    <n v="0"/>
    <n v="0"/>
    <n v="0"/>
    <n v="1"/>
    <x v="4"/>
  </r>
  <r>
    <n v="131590"/>
    <x v="1"/>
    <x v="0"/>
    <x v="35"/>
    <x v="0"/>
    <x v="0"/>
    <x v="1"/>
    <x v="1"/>
    <x v="0"/>
    <n v="0"/>
    <n v="1"/>
    <n v="0"/>
    <n v="0"/>
    <x v="3"/>
  </r>
  <r>
    <n v="131560"/>
    <x v="1"/>
    <x v="0"/>
    <x v="2"/>
    <x v="0"/>
    <x v="0"/>
    <x v="0"/>
    <x v="0"/>
    <x v="0"/>
    <n v="0"/>
    <n v="0"/>
    <n v="0"/>
    <n v="1"/>
    <x v="3"/>
  </r>
  <r>
    <n v="131535"/>
    <x v="1"/>
    <x v="0"/>
    <x v="7"/>
    <x v="0"/>
    <x v="1"/>
    <x v="1"/>
    <x v="0"/>
    <x v="0"/>
    <n v="0"/>
    <n v="0"/>
    <n v="1"/>
    <n v="0"/>
    <x v="5"/>
  </r>
  <r>
    <n v="131497"/>
    <x v="0"/>
    <x v="2"/>
    <x v="36"/>
    <x v="0"/>
    <x v="0"/>
    <x v="1"/>
    <x v="1"/>
    <x v="0"/>
    <n v="0"/>
    <n v="0"/>
    <n v="0"/>
    <n v="1"/>
    <x v="1"/>
  </r>
  <r>
    <n v="131497"/>
    <x v="0"/>
    <x v="2"/>
    <x v="36"/>
    <x v="0"/>
    <x v="0"/>
    <x v="1"/>
    <x v="1"/>
    <x v="0"/>
    <n v="0"/>
    <n v="0"/>
    <n v="0"/>
    <n v="1"/>
    <x v="5"/>
  </r>
  <r>
    <n v="131454"/>
    <x v="1"/>
    <x v="2"/>
    <x v="5"/>
    <x v="0"/>
    <x v="1"/>
    <x v="1"/>
    <x v="0"/>
    <x v="0"/>
    <n v="0"/>
    <n v="1"/>
    <n v="0"/>
    <n v="0"/>
    <x v="2"/>
  </r>
  <r>
    <n v="131395"/>
    <x v="1"/>
    <x v="2"/>
    <x v="24"/>
    <x v="1"/>
    <x v="0"/>
    <x v="1"/>
    <x v="0"/>
    <x v="0"/>
    <n v="0"/>
    <n v="0"/>
    <n v="0"/>
    <n v="0"/>
    <x v="5"/>
  </r>
  <r>
    <n v="131385"/>
    <x v="1"/>
    <x v="0"/>
    <x v="29"/>
    <x v="0"/>
    <x v="0"/>
    <x v="0"/>
    <x v="0"/>
    <x v="0"/>
    <n v="0"/>
    <n v="0"/>
    <n v="1"/>
    <n v="0"/>
    <x v="4"/>
  </r>
  <r>
    <n v="131353"/>
    <x v="1"/>
    <x v="2"/>
    <x v="3"/>
    <x v="0"/>
    <x v="1"/>
    <x v="1"/>
    <x v="0"/>
    <x v="0"/>
    <n v="0"/>
    <n v="1"/>
    <n v="0"/>
    <n v="0"/>
    <x v="3"/>
  </r>
  <r>
    <n v="131353"/>
    <x v="1"/>
    <x v="2"/>
    <x v="3"/>
    <x v="0"/>
    <x v="1"/>
    <x v="1"/>
    <x v="0"/>
    <x v="0"/>
    <n v="0"/>
    <n v="1"/>
    <n v="0"/>
    <n v="0"/>
    <x v="5"/>
  </r>
  <r>
    <n v="131163"/>
    <x v="1"/>
    <x v="0"/>
    <x v="16"/>
    <x v="1"/>
    <x v="0"/>
    <x v="1"/>
    <x v="0"/>
    <x v="0"/>
    <n v="0"/>
    <n v="0"/>
    <n v="0"/>
    <n v="0"/>
    <x v="3"/>
  </r>
  <r>
    <n v="131163"/>
    <x v="1"/>
    <x v="0"/>
    <x v="16"/>
    <x v="1"/>
    <x v="0"/>
    <x v="1"/>
    <x v="0"/>
    <x v="0"/>
    <n v="0"/>
    <n v="0"/>
    <n v="0"/>
    <n v="0"/>
    <x v="0"/>
  </r>
  <r>
    <n v="131160"/>
    <x v="1"/>
    <x v="0"/>
    <x v="21"/>
    <x v="0"/>
    <x v="0"/>
    <x v="0"/>
    <x v="0"/>
    <x v="0"/>
    <n v="0"/>
    <n v="0"/>
    <n v="1"/>
    <n v="0"/>
    <x v="3"/>
  </r>
  <r>
    <n v="131158"/>
    <x v="1"/>
    <x v="0"/>
    <x v="19"/>
    <x v="0"/>
    <x v="1"/>
    <x v="1"/>
    <x v="0"/>
    <x v="0"/>
    <n v="0"/>
    <n v="1"/>
    <n v="0"/>
    <n v="0"/>
    <x v="0"/>
  </r>
  <r>
    <n v="131089"/>
    <x v="1"/>
    <x v="0"/>
    <x v="25"/>
    <x v="0"/>
    <x v="0"/>
    <x v="1"/>
    <x v="1"/>
    <x v="0"/>
    <n v="0"/>
    <n v="1"/>
    <n v="0"/>
    <n v="0"/>
    <x v="0"/>
  </r>
  <r>
    <n v="131086"/>
    <x v="1"/>
    <x v="2"/>
    <x v="27"/>
    <x v="0"/>
    <x v="1"/>
    <x v="1"/>
    <x v="0"/>
    <x v="0"/>
    <n v="0"/>
    <n v="0"/>
    <n v="0"/>
    <n v="0"/>
    <x v="0"/>
  </r>
  <r>
    <n v="131056"/>
    <x v="1"/>
    <x v="0"/>
    <x v="3"/>
    <x v="0"/>
    <x v="1"/>
    <x v="1"/>
    <x v="0"/>
    <x v="0"/>
    <n v="0"/>
    <n v="0"/>
    <n v="0"/>
    <n v="0"/>
    <x v="5"/>
  </r>
  <r>
    <n v="130992"/>
    <x v="1"/>
    <x v="0"/>
    <x v="38"/>
    <x v="1"/>
    <x v="0"/>
    <x v="1"/>
    <x v="0"/>
    <x v="0"/>
    <n v="0"/>
    <n v="1"/>
    <n v="0"/>
    <n v="0"/>
    <x v="0"/>
  </r>
  <r>
    <n v="130992"/>
    <x v="1"/>
    <x v="0"/>
    <x v="38"/>
    <x v="1"/>
    <x v="0"/>
    <x v="1"/>
    <x v="0"/>
    <x v="0"/>
    <n v="0"/>
    <n v="1"/>
    <n v="0"/>
    <n v="0"/>
    <x v="1"/>
  </r>
  <r>
    <n v="130983"/>
    <x v="0"/>
    <x v="0"/>
    <x v="51"/>
    <x v="0"/>
    <x v="0"/>
    <x v="0"/>
    <x v="0"/>
    <x v="0"/>
    <n v="0"/>
    <n v="1"/>
    <n v="0"/>
    <n v="0"/>
    <x v="1"/>
  </r>
  <r>
    <n v="130899"/>
    <x v="1"/>
    <x v="0"/>
    <x v="2"/>
    <x v="0"/>
    <x v="0"/>
    <x v="0"/>
    <x v="0"/>
    <x v="0"/>
    <n v="0"/>
    <n v="0"/>
    <n v="0"/>
    <n v="1"/>
    <x v="2"/>
  </r>
  <r>
    <n v="130843"/>
    <x v="1"/>
    <x v="2"/>
    <x v="30"/>
    <x v="0"/>
    <x v="0"/>
    <x v="1"/>
    <x v="1"/>
    <x v="0"/>
    <n v="0"/>
    <n v="0"/>
    <n v="0"/>
    <n v="1"/>
    <x v="5"/>
  </r>
  <r>
    <n v="130833"/>
    <x v="1"/>
    <x v="2"/>
    <x v="11"/>
    <x v="0"/>
    <x v="1"/>
    <x v="1"/>
    <x v="0"/>
    <x v="0"/>
    <n v="0"/>
    <n v="1"/>
    <n v="0"/>
    <n v="0"/>
    <x v="4"/>
  </r>
  <r>
    <n v="130828"/>
    <x v="1"/>
    <x v="0"/>
    <x v="7"/>
    <x v="0"/>
    <x v="0"/>
    <x v="0"/>
    <x v="0"/>
    <x v="0"/>
    <n v="0"/>
    <n v="1"/>
    <n v="0"/>
    <n v="0"/>
    <x v="1"/>
  </r>
  <r>
    <n v="130822"/>
    <x v="1"/>
    <x v="0"/>
    <x v="10"/>
    <x v="0"/>
    <x v="0"/>
    <x v="0"/>
    <x v="0"/>
    <x v="0"/>
    <n v="0"/>
    <n v="1"/>
    <n v="0"/>
    <n v="0"/>
    <x v="3"/>
  </r>
  <r>
    <n v="130801"/>
    <x v="0"/>
    <x v="2"/>
    <x v="21"/>
    <x v="0"/>
    <x v="1"/>
    <x v="1"/>
    <x v="0"/>
    <x v="0"/>
    <n v="1"/>
    <n v="0"/>
    <n v="0"/>
    <n v="0"/>
    <x v="4"/>
  </r>
  <r>
    <n v="130772"/>
    <x v="1"/>
    <x v="2"/>
    <x v="38"/>
    <x v="0"/>
    <x v="1"/>
    <x v="1"/>
    <x v="0"/>
    <x v="0"/>
    <n v="0"/>
    <n v="1"/>
    <n v="0"/>
    <n v="0"/>
    <x v="1"/>
  </r>
  <r>
    <n v="130753"/>
    <x v="1"/>
    <x v="2"/>
    <x v="50"/>
    <x v="0"/>
    <x v="0"/>
    <x v="1"/>
    <x v="1"/>
    <x v="0"/>
    <n v="0"/>
    <n v="0"/>
    <n v="0"/>
    <n v="0"/>
    <x v="2"/>
  </r>
  <r>
    <n v="130732"/>
    <x v="1"/>
    <x v="0"/>
    <x v="7"/>
    <x v="0"/>
    <x v="1"/>
    <x v="1"/>
    <x v="0"/>
    <x v="0"/>
    <n v="0"/>
    <n v="0"/>
    <n v="0"/>
    <n v="1"/>
    <x v="0"/>
  </r>
  <r>
    <n v="130675"/>
    <x v="1"/>
    <x v="0"/>
    <x v="35"/>
    <x v="0"/>
    <x v="1"/>
    <x v="1"/>
    <x v="0"/>
    <x v="0"/>
    <n v="0"/>
    <n v="1"/>
    <n v="0"/>
    <n v="0"/>
    <x v="4"/>
  </r>
  <r>
    <n v="130631"/>
    <x v="1"/>
    <x v="0"/>
    <x v="2"/>
    <x v="0"/>
    <x v="1"/>
    <x v="1"/>
    <x v="0"/>
    <x v="0"/>
    <n v="0"/>
    <n v="1"/>
    <n v="0"/>
    <n v="0"/>
    <x v="2"/>
  </r>
  <r>
    <n v="130630"/>
    <x v="1"/>
    <x v="2"/>
    <x v="40"/>
    <x v="1"/>
    <x v="0"/>
    <x v="1"/>
    <x v="0"/>
    <x v="0"/>
    <n v="0"/>
    <n v="1"/>
    <n v="0"/>
    <n v="0"/>
    <x v="5"/>
  </r>
  <r>
    <n v="130560"/>
    <x v="1"/>
    <x v="0"/>
    <x v="38"/>
    <x v="0"/>
    <x v="0"/>
    <x v="1"/>
    <x v="1"/>
    <x v="0"/>
    <n v="0"/>
    <n v="0"/>
    <n v="1"/>
    <n v="0"/>
    <x v="0"/>
  </r>
  <r>
    <n v="130560"/>
    <x v="1"/>
    <x v="0"/>
    <x v="38"/>
    <x v="0"/>
    <x v="0"/>
    <x v="1"/>
    <x v="1"/>
    <x v="0"/>
    <n v="0"/>
    <n v="0"/>
    <n v="1"/>
    <n v="0"/>
    <x v="4"/>
  </r>
  <r>
    <n v="130545"/>
    <x v="1"/>
    <x v="0"/>
    <x v="27"/>
    <x v="0"/>
    <x v="0"/>
    <x v="1"/>
    <x v="1"/>
    <x v="0"/>
    <n v="0"/>
    <n v="1"/>
    <n v="0"/>
    <n v="0"/>
    <x v="4"/>
  </r>
  <r>
    <n v="130538"/>
    <x v="1"/>
    <x v="0"/>
    <x v="23"/>
    <x v="0"/>
    <x v="0"/>
    <x v="1"/>
    <x v="1"/>
    <x v="0"/>
    <n v="0"/>
    <n v="0"/>
    <n v="1"/>
    <n v="0"/>
    <x v="0"/>
  </r>
  <r>
    <n v="130523"/>
    <x v="2"/>
    <x v="2"/>
    <x v="12"/>
    <x v="0"/>
    <x v="0"/>
    <x v="0"/>
    <x v="0"/>
    <x v="0"/>
    <n v="0"/>
    <n v="0"/>
    <n v="1"/>
    <n v="0"/>
    <x v="5"/>
  </r>
  <r>
    <n v="130522"/>
    <x v="0"/>
    <x v="2"/>
    <x v="5"/>
    <x v="0"/>
    <x v="1"/>
    <x v="1"/>
    <x v="0"/>
    <x v="0"/>
    <n v="0"/>
    <n v="0"/>
    <n v="1"/>
    <n v="0"/>
    <x v="2"/>
  </r>
  <r>
    <n v="130507"/>
    <x v="0"/>
    <x v="0"/>
    <x v="5"/>
    <x v="0"/>
    <x v="0"/>
    <x v="1"/>
    <x v="1"/>
    <x v="0"/>
    <n v="0"/>
    <n v="1"/>
    <n v="0"/>
    <n v="0"/>
    <x v="3"/>
  </r>
  <r>
    <n v="130477"/>
    <x v="1"/>
    <x v="0"/>
    <x v="29"/>
    <x v="0"/>
    <x v="1"/>
    <x v="1"/>
    <x v="0"/>
    <x v="0"/>
    <n v="0"/>
    <n v="0"/>
    <n v="1"/>
    <n v="0"/>
    <x v="4"/>
  </r>
  <r>
    <n v="130467"/>
    <x v="1"/>
    <x v="0"/>
    <x v="35"/>
    <x v="0"/>
    <x v="1"/>
    <x v="1"/>
    <x v="0"/>
    <x v="0"/>
    <n v="0"/>
    <n v="1"/>
    <n v="0"/>
    <n v="0"/>
    <x v="2"/>
  </r>
  <r>
    <n v="130396"/>
    <x v="1"/>
    <x v="0"/>
    <x v="10"/>
    <x v="0"/>
    <x v="1"/>
    <x v="1"/>
    <x v="0"/>
    <x v="0"/>
    <n v="0"/>
    <n v="0"/>
    <n v="0"/>
    <n v="1"/>
    <x v="2"/>
  </r>
  <r>
    <n v="130390"/>
    <x v="0"/>
    <x v="0"/>
    <x v="9"/>
    <x v="0"/>
    <x v="1"/>
    <x v="1"/>
    <x v="0"/>
    <x v="0"/>
    <n v="0"/>
    <n v="0"/>
    <n v="0"/>
    <n v="0"/>
    <x v="4"/>
  </r>
  <r>
    <n v="130372"/>
    <x v="1"/>
    <x v="2"/>
    <x v="23"/>
    <x v="0"/>
    <x v="0"/>
    <x v="1"/>
    <x v="0"/>
    <x v="1"/>
    <n v="0"/>
    <n v="1"/>
    <n v="0"/>
    <n v="0"/>
    <x v="2"/>
  </r>
  <r>
    <n v="130372"/>
    <x v="1"/>
    <x v="2"/>
    <x v="23"/>
    <x v="0"/>
    <x v="0"/>
    <x v="1"/>
    <x v="0"/>
    <x v="1"/>
    <n v="0"/>
    <n v="1"/>
    <n v="0"/>
    <n v="0"/>
    <x v="0"/>
  </r>
  <r>
    <n v="130368"/>
    <x v="0"/>
    <x v="2"/>
    <x v="3"/>
    <x v="0"/>
    <x v="1"/>
    <x v="1"/>
    <x v="0"/>
    <x v="0"/>
    <n v="0"/>
    <n v="1"/>
    <n v="0"/>
    <n v="0"/>
    <x v="5"/>
  </r>
  <r>
    <n v="130351"/>
    <x v="1"/>
    <x v="0"/>
    <x v="2"/>
    <x v="0"/>
    <x v="0"/>
    <x v="1"/>
    <x v="1"/>
    <x v="0"/>
    <n v="0"/>
    <n v="0"/>
    <n v="0"/>
    <n v="1"/>
    <x v="3"/>
  </r>
  <r>
    <n v="130351"/>
    <x v="1"/>
    <x v="0"/>
    <x v="2"/>
    <x v="0"/>
    <x v="0"/>
    <x v="1"/>
    <x v="1"/>
    <x v="0"/>
    <n v="0"/>
    <n v="0"/>
    <n v="0"/>
    <n v="1"/>
    <x v="2"/>
  </r>
  <r>
    <n v="130298"/>
    <x v="0"/>
    <x v="0"/>
    <x v="19"/>
    <x v="0"/>
    <x v="0"/>
    <x v="0"/>
    <x v="0"/>
    <x v="0"/>
    <n v="0"/>
    <n v="0"/>
    <n v="0"/>
    <n v="1"/>
    <x v="1"/>
  </r>
  <r>
    <n v="130279"/>
    <x v="1"/>
    <x v="0"/>
    <x v="32"/>
    <x v="0"/>
    <x v="0"/>
    <x v="0"/>
    <x v="0"/>
    <x v="0"/>
    <n v="0"/>
    <n v="1"/>
    <n v="0"/>
    <n v="0"/>
    <x v="0"/>
  </r>
  <r>
    <n v="130279"/>
    <x v="1"/>
    <x v="0"/>
    <x v="32"/>
    <x v="0"/>
    <x v="0"/>
    <x v="0"/>
    <x v="0"/>
    <x v="0"/>
    <n v="0"/>
    <n v="1"/>
    <n v="0"/>
    <n v="0"/>
    <x v="0"/>
  </r>
  <r>
    <n v="130261"/>
    <x v="1"/>
    <x v="1"/>
    <x v="35"/>
    <x v="0"/>
    <x v="0"/>
    <x v="1"/>
    <x v="1"/>
    <x v="0"/>
    <n v="0"/>
    <n v="1"/>
    <n v="0"/>
    <n v="0"/>
    <x v="2"/>
  </r>
  <r>
    <n v="130168"/>
    <x v="1"/>
    <x v="0"/>
    <x v="34"/>
    <x v="0"/>
    <x v="0"/>
    <x v="0"/>
    <x v="0"/>
    <x v="0"/>
    <n v="0"/>
    <n v="1"/>
    <n v="0"/>
    <n v="0"/>
    <x v="3"/>
  </r>
  <r>
    <n v="130096"/>
    <x v="1"/>
    <x v="0"/>
    <x v="4"/>
    <x v="0"/>
    <x v="1"/>
    <x v="1"/>
    <x v="0"/>
    <x v="0"/>
    <n v="0"/>
    <n v="1"/>
    <n v="0"/>
    <n v="0"/>
    <x v="3"/>
  </r>
  <r>
    <n v="130096"/>
    <x v="1"/>
    <x v="0"/>
    <x v="4"/>
    <x v="0"/>
    <x v="1"/>
    <x v="1"/>
    <x v="0"/>
    <x v="0"/>
    <n v="0"/>
    <n v="1"/>
    <n v="0"/>
    <n v="0"/>
    <x v="3"/>
  </r>
  <r>
    <n v="130093"/>
    <x v="0"/>
    <x v="0"/>
    <x v="6"/>
    <x v="0"/>
    <x v="1"/>
    <x v="1"/>
    <x v="0"/>
    <x v="0"/>
    <n v="0"/>
    <n v="1"/>
    <n v="0"/>
    <n v="0"/>
    <x v="4"/>
  </r>
  <r>
    <n v="130081"/>
    <x v="0"/>
    <x v="2"/>
    <x v="33"/>
    <x v="0"/>
    <x v="0"/>
    <x v="0"/>
    <x v="0"/>
    <x v="0"/>
    <n v="0"/>
    <n v="1"/>
    <n v="0"/>
    <n v="0"/>
    <x v="2"/>
  </r>
  <r>
    <n v="130023"/>
    <x v="1"/>
    <x v="0"/>
    <x v="35"/>
    <x v="0"/>
    <x v="1"/>
    <x v="1"/>
    <x v="0"/>
    <x v="0"/>
    <n v="0"/>
    <n v="1"/>
    <n v="0"/>
    <n v="0"/>
    <x v="1"/>
  </r>
  <r>
    <n v="130015"/>
    <x v="1"/>
    <x v="0"/>
    <x v="1"/>
    <x v="0"/>
    <x v="0"/>
    <x v="0"/>
    <x v="0"/>
    <x v="0"/>
    <n v="0"/>
    <n v="1"/>
    <n v="0"/>
    <n v="0"/>
    <x v="4"/>
  </r>
  <r>
    <n v="129999"/>
    <x v="1"/>
    <x v="0"/>
    <x v="17"/>
    <x v="0"/>
    <x v="0"/>
    <x v="0"/>
    <x v="0"/>
    <x v="0"/>
    <n v="0"/>
    <n v="0"/>
    <n v="0"/>
    <n v="1"/>
    <x v="2"/>
  </r>
  <r>
    <n v="129938"/>
    <x v="1"/>
    <x v="0"/>
    <x v="19"/>
    <x v="0"/>
    <x v="0"/>
    <x v="0"/>
    <x v="0"/>
    <x v="0"/>
    <n v="0"/>
    <n v="1"/>
    <n v="0"/>
    <n v="0"/>
    <x v="4"/>
  </r>
  <r>
    <n v="129819"/>
    <x v="1"/>
    <x v="0"/>
    <x v="23"/>
    <x v="1"/>
    <x v="0"/>
    <x v="1"/>
    <x v="0"/>
    <x v="0"/>
    <n v="0"/>
    <n v="1"/>
    <n v="0"/>
    <n v="0"/>
    <x v="5"/>
  </r>
  <r>
    <n v="129791"/>
    <x v="1"/>
    <x v="0"/>
    <x v="35"/>
    <x v="0"/>
    <x v="1"/>
    <x v="1"/>
    <x v="0"/>
    <x v="0"/>
    <n v="0"/>
    <n v="0"/>
    <n v="0"/>
    <n v="1"/>
    <x v="2"/>
  </r>
  <r>
    <n v="129760"/>
    <x v="1"/>
    <x v="0"/>
    <x v="19"/>
    <x v="0"/>
    <x v="0"/>
    <x v="0"/>
    <x v="0"/>
    <x v="0"/>
    <n v="0"/>
    <n v="1"/>
    <n v="0"/>
    <n v="0"/>
    <x v="3"/>
  </r>
  <r>
    <n v="129760"/>
    <x v="1"/>
    <x v="0"/>
    <x v="19"/>
    <x v="0"/>
    <x v="0"/>
    <x v="0"/>
    <x v="0"/>
    <x v="0"/>
    <n v="0"/>
    <n v="1"/>
    <n v="0"/>
    <n v="0"/>
    <x v="1"/>
  </r>
  <r>
    <n v="129732"/>
    <x v="1"/>
    <x v="0"/>
    <x v="23"/>
    <x v="0"/>
    <x v="0"/>
    <x v="1"/>
    <x v="1"/>
    <x v="0"/>
    <n v="0"/>
    <n v="0"/>
    <n v="0"/>
    <n v="1"/>
    <x v="2"/>
  </r>
  <r>
    <n v="129672"/>
    <x v="1"/>
    <x v="2"/>
    <x v="40"/>
    <x v="0"/>
    <x v="0"/>
    <x v="1"/>
    <x v="1"/>
    <x v="0"/>
    <n v="0"/>
    <n v="1"/>
    <n v="0"/>
    <n v="0"/>
    <x v="1"/>
  </r>
  <r>
    <n v="129672"/>
    <x v="1"/>
    <x v="2"/>
    <x v="40"/>
    <x v="0"/>
    <x v="0"/>
    <x v="1"/>
    <x v="1"/>
    <x v="0"/>
    <n v="0"/>
    <n v="1"/>
    <n v="0"/>
    <n v="0"/>
    <x v="3"/>
  </r>
  <r>
    <n v="129604"/>
    <x v="1"/>
    <x v="0"/>
    <x v="28"/>
    <x v="0"/>
    <x v="0"/>
    <x v="1"/>
    <x v="1"/>
    <x v="0"/>
    <n v="0"/>
    <n v="1"/>
    <n v="0"/>
    <n v="0"/>
    <x v="2"/>
  </r>
  <r>
    <n v="129548"/>
    <x v="1"/>
    <x v="0"/>
    <x v="1"/>
    <x v="0"/>
    <x v="0"/>
    <x v="0"/>
    <x v="0"/>
    <x v="0"/>
    <n v="0"/>
    <n v="0"/>
    <n v="1"/>
    <n v="0"/>
    <x v="2"/>
  </r>
  <r>
    <n v="129543"/>
    <x v="2"/>
    <x v="0"/>
    <x v="42"/>
    <x v="0"/>
    <x v="1"/>
    <x v="1"/>
    <x v="0"/>
    <x v="0"/>
    <n v="0"/>
    <n v="0"/>
    <n v="1"/>
    <n v="0"/>
    <x v="5"/>
  </r>
  <r>
    <n v="129478"/>
    <x v="1"/>
    <x v="0"/>
    <x v="38"/>
    <x v="0"/>
    <x v="0"/>
    <x v="1"/>
    <x v="1"/>
    <x v="0"/>
    <n v="0"/>
    <n v="1"/>
    <n v="0"/>
    <n v="0"/>
    <x v="1"/>
  </r>
  <r>
    <n v="129440"/>
    <x v="1"/>
    <x v="2"/>
    <x v="5"/>
    <x v="0"/>
    <x v="1"/>
    <x v="1"/>
    <x v="0"/>
    <x v="0"/>
    <n v="0"/>
    <n v="1"/>
    <n v="0"/>
    <n v="0"/>
    <x v="2"/>
  </r>
  <r>
    <n v="129435"/>
    <x v="1"/>
    <x v="2"/>
    <x v="30"/>
    <x v="1"/>
    <x v="0"/>
    <x v="1"/>
    <x v="0"/>
    <x v="0"/>
    <n v="0"/>
    <n v="0"/>
    <n v="1"/>
    <n v="0"/>
    <x v="0"/>
  </r>
  <r>
    <n v="129315"/>
    <x v="1"/>
    <x v="2"/>
    <x v="5"/>
    <x v="0"/>
    <x v="1"/>
    <x v="1"/>
    <x v="0"/>
    <x v="0"/>
    <n v="0"/>
    <n v="1"/>
    <n v="0"/>
    <n v="0"/>
    <x v="2"/>
  </r>
  <r>
    <n v="129298"/>
    <x v="1"/>
    <x v="2"/>
    <x v="11"/>
    <x v="0"/>
    <x v="0"/>
    <x v="1"/>
    <x v="1"/>
    <x v="0"/>
    <n v="0"/>
    <n v="0"/>
    <n v="1"/>
    <n v="0"/>
    <x v="1"/>
  </r>
  <r>
    <n v="129236"/>
    <x v="1"/>
    <x v="0"/>
    <x v="9"/>
    <x v="0"/>
    <x v="0"/>
    <x v="0"/>
    <x v="0"/>
    <x v="0"/>
    <n v="0"/>
    <n v="1"/>
    <n v="0"/>
    <n v="0"/>
    <x v="1"/>
  </r>
  <r>
    <n v="129187"/>
    <x v="1"/>
    <x v="0"/>
    <x v="42"/>
    <x v="0"/>
    <x v="1"/>
    <x v="1"/>
    <x v="0"/>
    <x v="0"/>
    <n v="0"/>
    <n v="0"/>
    <n v="0"/>
    <n v="1"/>
    <x v="2"/>
  </r>
  <r>
    <n v="129103"/>
    <x v="1"/>
    <x v="0"/>
    <x v="19"/>
    <x v="0"/>
    <x v="0"/>
    <x v="1"/>
    <x v="1"/>
    <x v="0"/>
    <n v="0"/>
    <n v="1"/>
    <n v="0"/>
    <n v="0"/>
    <x v="4"/>
  </r>
  <r>
    <n v="129009"/>
    <x v="1"/>
    <x v="0"/>
    <x v="25"/>
    <x v="0"/>
    <x v="1"/>
    <x v="1"/>
    <x v="0"/>
    <x v="0"/>
    <n v="0"/>
    <n v="1"/>
    <n v="0"/>
    <n v="0"/>
    <x v="0"/>
  </r>
  <r>
    <n v="128973"/>
    <x v="0"/>
    <x v="0"/>
    <x v="3"/>
    <x v="0"/>
    <x v="1"/>
    <x v="1"/>
    <x v="0"/>
    <x v="0"/>
    <n v="0"/>
    <n v="0"/>
    <n v="0"/>
    <n v="1"/>
    <x v="5"/>
  </r>
  <r>
    <n v="128839"/>
    <x v="1"/>
    <x v="2"/>
    <x v="24"/>
    <x v="0"/>
    <x v="0"/>
    <x v="1"/>
    <x v="1"/>
    <x v="0"/>
    <n v="0"/>
    <n v="0"/>
    <n v="1"/>
    <n v="0"/>
    <x v="0"/>
  </r>
  <r>
    <n v="128769"/>
    <x v="1"/>
    <x v="0"/>
    <x v="3"/>
    <x v="0"/>
    <x v="0"/>
    <x v="0"/>
    <x v="0"/>
    <x v="0"/>
    <n v="0"/>
    <n v="1"/>
    <n v="0"/>
    <n v="0"/>
    <x v="5"/>
  </r>
  <r>
    <n v="128764"/>
    <x v="1"/>
    <x v="2"/>
    <x v="30"/>
    <x v="0"/>
    <x v="0"/>
    <x v="1"/>
    <x v="1"/>
    <x v="0"/>
    <n v="0"/>
    <n v="0"/>
    <n v="0"/>
    <n v="1"/>
    <x v="5"/>
  </r>
  <r>
    <n v="128718"/>
    <x v="1"/>
    <x v="0"/>
    <x v="41"/>
    <x v="0"/>
    <x v="1"/>
    <x v="1"/>
    <x v="0"/>
    <x v="0"/>
    <n v="0"/>
    <n v="1"/>
    <n v="0"/>
    <n v="0"/>
    <x v="4"/>
  </r>
  <r>
    <n v="128691"/>
    <x v="1"/>
    <x v="0"/>
    <x v="32"/>
    <x v="0"/>
    <x v="1"/>
    <x v="1"/>
    <x v="0"/>
    <x v="0"/>
    <n v="0"/>
    <n v="1"/>
    <n v="0"/>
    <n v="0"/>
    <x v="4"/>
  </r>
  <r>
    <n v="128691"/>
    <x v="1"/>
    <x v="0"/>
    <x v="32"/>
    <x v="0"/>
    <x v="1"/>
    <x v="1"/>
    <x v="0"/>
    <x v="0"/>
    <n v="0"/>
    <n v="1"/>
    <n v="0"/>
    <n v="0"/>
    <x v="0"/>
  </r>
  <r>
    <n v="128647"/>
    <x v="1"/>
    <x v="0"/>
    <x v="34"/>
    <x v="0"/>
    <x v="0"/>
    <x v="0"/>
    <x v="0"/>
    <x v="0"/>
    <n v="0"/>
    <n v="1"/>
    <n v="0"/>
    <n v="0"/>
    <x v="1"/>
  </r>
  <r>
    <n v="128587"/>
    <x v="1"/>
    <x v="0"/>
    <x v="34"/>
    <x v="0"/>
    <x v="0"/>
    <x v="1"/>
    <x v="1"/>
    <x v="0"/>
    <n v="0"/>
    <n v="1"/>
    <n v="0"/>
    <n v="0"/>
    <x v="3"/>
  </r>
  <r>
    <n v="128567"/>
    <x v="1"/>
    <x v="0"/>
    <x v="41"/>
    <x v="0"/>
    <x v="0"/>
    <x v="0"/>
    <x v="0"/>
    <x v="0"/>
    <n v="0"/>
    <n v="1"/>
    <n v="0"/>
    <n v="0"/>
    <x v="2"/>
  </r>
  <r>
    <n v="128520"/>
    <x v="1"/>
    <x v="2"/>
    <x v="5"/>
    <x v="0"/>
    <x v="1"/>
    <x v="1"/>
    <x v="0"/>
    <x v="0"/>
    <n v="0"/>
    <n v="0"/>
    <n v="1"/>
    <n v="0"/>
    <x v="5"/>
  </r>
  <r>
    <n v="128510"/>
    <x v="1"/>
    <x v="2"/>
    <x v="25"/>
    <x v="1"/>
    <x v="0"/>
    <x v="1"/>
    <x v="0"/>
    <x v="0"/>
    <n v="0"/>
    <n v="1"/>
    <n v="0"/>
    <n v="0"/>
    <x v="0"/>
  </r>
  <r>
    <n v="128457"/>
    <x v="0"/>
    <x v="0"/>
    <x v="39"/>
    <x v="0"/>
    <x v="0"/>
    <x v="1"/>
    <x v="0"/>
    <x v="1"/>
    <n v="0"/>
    <n v="0"/>
    <n v="0"/>
    <n v="0"/>
    <x v="1"/>
  </r>
  <r>
    <n v="128442"/>
    <x v="2"/>
    <x v="0"/>
    <x v="34"/>
    <x v="0"/>
    <x v="1"/>
    <x v="1"/>
    <x v="0"/>
    <x v="0"/>
    <n v="0"/>
    <n v="1"/>
    <n v="0"/>
    <n v="0"/>
    <x v="4"/>
  </r>
  <r>
    <n v="128440"/>
    <x v="1"/>
    <x v="0"/>
    <x v="2"/>
    <x v="0"/>
    <x v="0"/>
    <x v="1"/>
    <x v="1"/>
    <x v="0"/>
    <n v="0"/>
    <n v="0"/>
    <n v="0"/>
    <n v="1"/>
    <x v="5"/>
  </r>
  <r>
    <n v="128427"/>
    <x v="1"/>
    <x v="0"/>
    <x v="4"/>
    <x v="0"/>
    <x v="0"/>
    <x v="1"/>
    <x v="1"/>
    <x v="0"/>
    <n v="0"/>
    <n v="1"/>
    <n v="0"/>
    <n v="0"/>
    <x v="2"/>
  </r>
  <r>
    <n v="128427"/>
    <x v="1"/>
    <x v="0"/>
    <x v="4"/>
    <x v="0"/>
    <x v="0"/>
    <x v="1"/>
    <x v="1"/>
    <x v="0"/>
    <n v="0"/>
    <n v="1"/>
    <n v="0"/>
    <n v="0"/>
    <x v="5"/>
  </r>
  <r>
    <n v="128420"/>
    <x v="1"/>
    <x v="0"/>
    <x v="50"/>
    <x v="1"/>
    <x v="0"/>
    <x v="1"/>
    <x v="0"/>
    <x v="0"/>
    <n v="0"/>
    <n v="0"/>
    <n v="0"/>
    <n v="1"/>
    <x v="2"/>
  </r>
  <r>
    <n v="128389"/>
    <x v="0"/>
    <x v="0"/>
    <x v="22"/>
    <x v="0"/>
    <x v="0"/>
    <x v="1"/>
    <x v="1"/>
    <x v="0"/>
    <n v="1"/>
    <n v="0"/>
    <n v="0"/>
    <n v="0"/>
    <x v="1"/>
  </r>
  <r>
    <n v="128359"/>
    <x v="1"/>
    <x v="0"/>
    <x v="4"/>
    <x v="0"/>
    <x v="0"/>
    <x v="1"/>
    <x v="1"/>
    <x v="0"/>
    <n v="0"/>
    <n v="1"/>
    <n v="0"/>
    <n v="0"/>
    <x v="2"/>
  </r>
  <r>
    <n v="128332"/>
    <x v="0"/>
    <x v="0"/>
    <x v="39"/>
    <x v="0"/>
    <x v="1"/>
    <x v="1"/>
    <x v="0"/>
    <x v="0"/>
    <n v="0"/>
    <n v="1"/>
    <n v="0"/>
    <n v="0"/>
    <x v="3"/>
  </r>
  <r>
    <n v="128320"/>
    <x v="0"/>
    <x v="2"/>
    <x v="46"/>
    <x v="0"/>
    <x v="0"/>
    <x v="1"/>
    <x v="1"/>
    <x v="0"/>
    <n v="0"/>
    <n v="1"/>
    <n v="0"/>
    <n v="0"/>
    <x v="2"/>
  </r>
  <r>
    <n v="128249"/>
    <x v="0"/>
    <x v="0"/>
    <x v="33"/>
    <x v="0"/>
    <x v="1"/>
    <x v="1"/>
    <x v="0"/>
    <x v="0"/>
    <n v="1"/>
    <n v="0"/>
    <n v="0"/>
    <n v="0"/>
    <x v="1"/>
  </r>
  <r>
    <n v="128249"/>
    <x v="0"/>
    <x v="0"/>
    <x v="33"/>
    <x v="0"/>
    <x v="1"/>
    <x v="1"/>
    <x v="0"/>
    <x v="0"/>
    <n v="1"/>
    <n v="0"/>
    <n v="0"/>
    <n v="0"/>
    <x v="3"/>
  </r>
  <r>
    <n v="128164"/>
    <x v="1"/>
    <x v="0"/>
    <x v="1"/>
    <x v="0"/>
    <x v="1"/>
    <x v="1"/>
    <x v="0"/>
    <x v="0"/>
    <n v="0"/>
    <n v="1"/>
    <n v="0"/>
    <n v="0"/>
    <x v="3"/>
  </r>
  <r>
    <n v="128087"/>
    <x v="1"/>
    <x v="2"/>
    <x v="12"/>
    <x v="0"/>
    <x v="0"/>
    <x v="1"/>
    <x v="1"/>
    <x v="0"/>
    <n v="0"/>
    <n v="1"/>
    <n v="0"/>
    <n v="0"/>
    <x v="3"/>
  </r>
  <r>
    <n v="128072"/>
    <x v="1"/>
    <x v="0"/>
    <x v="17"/>
    <x v="0"/>
    <x v="1"/>
    <x v="1"/>
    <x v="0"/>
    <x v="0"/>
    <n v="0"/>
    <n v="0"/>
    <n v="1"/>
    <n v="0"/>
    <x v="5"/>
  </r>
  <r>
    <n v="128071"/>
    <x v="0"/>
    <x v="0"/>
    <x v="7"/>
    <x v="0"/>
    <x v="0"/>
    <x v="0"/>
    <x v="0"/>
    <x v="0"/>
    <n v="0"/>
    <n v="1"/>
    <n v="0"/>
    <n v="0"/>
    <x v="2"/>
  </r>
  <r>
    <n v="127943"/>
    <x v="1"/>
    <x v="2"/>
    <x v="50"/>
    <x v="0"/>
    <x v="0"/>
    <x v="1"/>
    <x v="1"/>
    <x v="0"/>
    <n v="0"/>
    <n v="1"/>
    <n v="0"/>
    <n v="0"/>
    <x v="5"/>
  </r>
  <r>
    <n v="127938"/>
    <x v="1"/>
    <x v="0"/>
    <x v="28"/>
    <x v="0"/>
    <x v="0"/>
    <x v="0"/>
    <x v="0"/>
    <x v="0"/>
    <n v="0"/>
    <n v="1"/>
    <n v="0"/>
    <n v="0"/>
    <x v="5"/>
  </r>
  <r>
    <n v="127922"/>
    <x v="1"/>
    <x v="0"/>
    <x v="27"/>
    <x v="0"/>
    <x v="0"/>
    <x v="1"/>
    <x v="1"/>
    <x v="0"/>
    <n v="0"/>
    <n v="0"/>
    <n v="0"/>
    <n v="1"/>
    <x v="0"/>
  </r>
  <r>
    <n v="127889"/>
    <x v="1"/>
    <x v="0"/>
    <x v="3"/>
    <x v="0"/>
    <x v="1"/>
    <x v="1"/>
    <x v="0"/>
    <x v="0"/>
    <n v="0"/>
    <n v="0"/>
    <n v="1"/>
    <n v="0"/>
    <x v="3"/>
  </r>
  <r>
    <n v="127803"/>
    <x v="1"/>
    <x v="0"/>
    <x v="16"/>
    <x v="0"/>
    <x v="1"/>
    <x v="1"/>
    <x v="0"/>
    <x v="0"/>
    <n v="0"/>
    <n v="1"/>
    <n v="0"/>
    <n v="0"/>
    <x v="1"/>
  </r>
  <r>
    <n v="127733"/>
    <x v="1"/>
    <x v="0"/>
    <x v="25"/>
    <x v="0"/>
    <x v="1"/>
    <x v="1"/>
    <x v="0"/>
    <x v="0"/>
    <n v="0"/>
    <n v="0"/>
    <n v="0"/>
    <n v="0"/>
    <x v="3"/>
  </r>
  <r>
    <n v="127683"/>
    <x v="1"/>
    <x v="0"/>
    <x v="34"/>
    <x v="0"/>
    <x v="0"/>
    <x v="1"/>
    <x v="1"/>
    <x v="0"/>
    <n v="0"/>
    <n v="0"/>
    <n v="0"/>
    <n v="1"/>
    <x v="0"/>
  </r>
  <r>
    <n v="127590"/>
    <x v="1"/>
    <x v="0"/>
    <x v="41"/>
    <x v="0"/>
    <x v="0"/>
    <x v="1"/>
    <x v="1"/>
    <x v="0"/>
    <n v="0"/>
    <n v="0"/>
    <n v="1"/>
    <n v="0"/>
    <x v="1"/>
  </r>
  <r>
    <n v="127573"/>
    <x v="1"/>
    <x v="0"/>
    <x v="21"/>
    <x v="0"/>
    <x v="1"/>
    <x v="1"/>
    <x v="0"/>
    <x v="0"/>
    <n v="0"/>
    <n v="1"/>
    <n v="0"/>
    <n v="0"/>
    <x v="0"/>
  </r>
  <r>
    <n v="127469"/>
    <x v="0"/>
    <x v="0"/>
    <x v="22"/>
    <x v="0"/>
    <x v="1"/>
    <x v="1"/>
    <x v="0"/>
    <x v="0"/>
    <n v="0"/>
    <n v="1"/>
    <n v="0"/>
    <n v="0"/>
    <x v="5"/>
  </r>
  <r>
    <n v="127450"/>
    <x v="0"/>
    <x v="0"/>
    <x v="11"/>
    <x v="0"/>
    <x v="1"/>
    <x v="1"/>
    <x v="0"/>
    <x v="0"/>
    <n v="0"/>
    <n v="0"/>
    <n v="1"/>
    <n v="0"/>
    <x v="3"/>
  </r>
  <r>
    <n v="127421"/>
    <x v="0"/>
    <x v="0"/>
    <x v="14"/>
    <x v="0"/>
    <x v="0"/>
    <x v="1"/>
    <x v="0"/>
    <x v="1"/>
    <n v="0"/>
    <n v="1"/>
    <n v="0"/>
    <n v="0"/>
    <x v="5"/>
  </r>
  <r>
    <n v="127255"/>
    <x v="1"/>
    <x v="0"/>
    <x v="29"/>
    <x v="0"/>
    <x v="1"/>
    <x v="1"/>
    <x v="0"/>
    <x v="0"/>
    <n v="0"/>
    <n v="1"/>
    <n v="0"/>
    <n v="0"/>
    <x v="5"/>
  </r>
  <r>
    <n v="127244"/>
    <x v="1"/>
    <x v="0"/>
    <x v="27"/>
    <x v="0"/>
    <x v="1"/>
    <x v="1"/>
    <x v="0"/>
    <x v="0"/>
    <n v="0"/>
    <n v="1"/>
    <n v="0"/>
    <n v="0"/>
    <x v="2"/>
  </r>
  <r>
    <n v="127242"/>
    <x v="1"/>
    <x v="0"/>
    <x v="1"/>
    <x v="0"/>
    <x v="0"/>
    <x v="0"/>
    <x v="0"/>
    <x v="0"/>
    <n v="0"/>
    <n v="1"/>
    <n v="0"/>
    <n v="0"/>
    <x v="0"/>
  </r>
  <r>
    <n v="127238"/>
    <x v="1"/>
    <x v="2"/>
    <x v="36"/>
    <x v="0"/>
    <x v="0"/>
    <x v="0"/>
    <x v="0"/>
    <x v="0"/>
    <n v="0"/>
    <n v="0"/>
    <n v="0"/>
    <n v="1"/>
    <x v="1"/>
  </r>
  <r>
    <n v="127215"/>
    <x v="2"/>
    <x v="2"/>
    <x v="33"/>
    <x v="1"/>
    <x v="0"/>
    <x v="1"/>
    <x v="0"/>
    <x v="0"/>
    <n v="0"/>
    <n v="1"/>
    <n v="0"/>
    <n v="0"/>
    <x v="4"/>
  </r>
  <r>
    <n v="127213"/>
    <x v="1"/>
    <x v="0"/>
    <x v="35"/>
    <x v="0"/>
    <x v="0"/>
    <x v="0"/>
    <x v="0"/>
    <x v="0"/>
    <n v="0"/>
    <n v="0"/>
    <n v="0"/>
    <n v="1"/>
    <x v="5"/>
  </r>
  <r>
    <n v="127203"/>
    <x v="1"/>
    <x v="2"/>
    <x v="46"/>
    <x v="0"/>
    <x v="0"/>
    <x v="1"/>
    <x v="1"/>
    <x v="0"/>
    <n v="0"/>
    <n v="1"/>
    <n v="0"/>
    <n v="0"/>
    <x v="4"/>
  </r>
  <r>
    <n v="127190"/>
    <x v="1"/>
    <x v="0"/>
    <x v="16"/>
    <x v="0"/>
    <x v="0"/>
    <x v="1"/>
    <x v="1"/>
    <x v="0"/>
    <n v="1"/>
    <n v="0"/>
    <n v="0"/>
    <n v="0"/>
    <x v="4"/>
  </r>
  <r>
    <n v="127161"/>
    <x v="1"/>
    <x v="0"/>
    <x v="17"/>
    <x v="0"/>
    <x v="1"/>
    <x v="1"/>
    <x v="0"/>
    <x v="0"/>
    <n v="0"/>
    <n v="0"/>
    <n v="1"/>
    <n v="0"/>
    <x v="0"/>
  </r>
  <r>
    <n v="127159"/>
    <x v="1"/>
    <x v="2"/>
    <x v="16"/>
    <x v="0"/>
    <x v="1"/>
    <x v="1"/>
    <x v="0"/>
    <x v="0"/>
    <n v="0"/>
    <n v="0"/>
    <n v="1"/>
    <n v="0"/>
    <x v="1"/>
  </r>
  <r>
    <n v="127116"/>
    <x v="1"/>
    <x v="2"/>
    <x v="33"/>
    <x v="0"/>
    <x v="1"/>
    <x v="1"/>
    <x v="0"/>
    <x v="0"/>
    <n v="0"/>
    <n v="1"/>
    <n v="0"/>
    <n v="0"/>
    <x v="2"/>
  </r>
  <r>
    <n v="127100"/>
    <x v="1"/>
    <x v="0"/>
    <x v="4"/>
    <x v="0"/>
    <x v="1"/>
    <x v="1"/>
    <x v="0"/>
    <x v="0"/>
    <n v="0"/>
    <n v="0"/>
    <n v="1"/>
    <n v="0"/>
    <x v="3"/>
  </r>
  <r>
    <n v="127100"/>
    <x v="1"/>
    <x v="0"/>
    <x v="4"/>
    <x v="0"/>
    <x v="1"/>
    <x v="1"/>
    <x v="0"/>
    <x v="0"/>
    <n v="0"/>
    <n v="0"/>
    <n v="1"/>
    <n v="0"/>
    <x v="2"/>
  </r>
  <r>
    <n v="127071"/>
    <x v="1"/>
    <x v="0"/>
    <x v="42"/>
    <x v="1"/>
    <x v="0"/>
    <x v="1"/>
    <x v="0"/>
    <x v="0"/>
    <n v="0"/>
    <n v="0"/>
    <n v="1"/>
    <n v="0"/>
    <x v="1"/>
  </r>
  <r>
    <n v="127038"/>
    <x v="0"/>
    <x v="0"/>
    <x v="30"/>
    <x v="0"/>
    <x v="0"/>
    <x v="1"/>
    <x v="0"/>
    <x v="1"/>
    <n v="0"/>
    <n v="1"/>
    <n v="0"/>
    <n v="0"/>
    <x v="1"/>
  </r>
  <r>
    <n v="126997"/>
    <x v="0"/>
    <x v="0"/>
    <x v="11"/>
    <x v="0"/>
    <x v="1"/>
    <x v="1"/>
    <x v="0"/>
    <x v="0"/>
    <n v="1"/>
    <n v="0"/>
    <n v="0"/>
    <n v="0"/>
    <x v="1"/>
  </r>
  <r>
    <n v="126954"/>
    <x v="1"/>
    <x v="0"/>
    <x v="23"/>
    <x v="0"/>
    <x v="0"/>
    <x v="0"/>
    <x v="0"/>
    <x v="0"/>
    <n v="0"/>
    <n v="1"/>
    <n v="0"/>
    <n v="0"/>
    <x v="0"/>
  </r>
  <r>
    <n v="126907"/>
    <x v="1"/>
    <x v="2"/>
    <x v="38"/>
    <x v="0"/>
    <x v="0"/>
    <x v="1"/>
    <x v="1"/>
    <x v="0"/>
    <n v="0"/>
    <n v="0"/>
    <n v="0"/>
    <n v="0"/>
    <x v="2"/>
  </r>
  <r>
    <n v="126907"/>
    <x v="1"/>
    <x v="2"/>
    <x v="38"/>
    <x v="0"/>
    <x v="0"/>
    <x v="1"/>
    <x v="1"/>
    <x v="0"/>
    <n v="0"/>
    <n v="0"/>
    <n v="0"/>
    <n v="0"/>
    <x v="0"/>
  </r>
  <r>
    <n v="126887"/>
    <x v="0"/>
    <x v="2"/>
    <x v="31"/>
    <x v="0"/>
    <x v="1"/>
    <x v="1"/>
    <x v="0"/>
    <x v="0"/>
    <n v="0"/>
    <n v="0"/>
    <n v="0"/>
    <n v="0"/>
    <x v="5"/>
  </r>
  <r>
    <n v="126877"/>
    <x v="0"/>
    <x v="0"/>
    <x v="10"/>
    <x v="0"/>
    <x v="0"/>
    <x v="0"/>
    <x v="0"/>
    <x v="0"/>
    <n v="0"/>
    <n v="0"/>
    <n v="1"/>
    <n v="0"/>
    <x v="5"/>
  </r>
  <r>
    <n v="126872"/>
    <x v="0"/>
    <x v="0"/>
    <x v="25"/>
    <x v="0"/>
    <x v="1"/>
    <x v="1"/>
    <x v="0"/>
    <x v="0"/>
    <n v="0"/>
    <n v="1"/>
    <n v="0"/>
    <n v="0"/>
    <x v="1"/>
  </r>
  <r>
    <n v="126868"/>
    <x v="1"/>
    <x v="0"/>
    <x v="26"/>
    <x v="0"/>
    <x v="0"/>
    <x v="0"/>
    <x v="0"/>
    <x v="0"/>
    <n v="1"/>
    <n v="0"/>
    <n v="0"/>
    <n v="0"/>
    <x v="4"/>
  </r>
  <r>
    <n v="126850"/>
    <x v="1"/>
    <x v="2"/>
    <x v="23"/>
    <x v="0"/>
    <x v="0"/>
    <x v="1"/>
    <x v="1"/>
    <x v="0"/>
    <n v="0"/>
    <n v="0"/>
    <n v="0"/>
    <n v="0"/>
    <x v="1"/>
  </r>
  <r>
    <n v="126816"/>
    <x v="0"/>
    <x v="0"/>
    <x v="17"/>
    <x v="0"/>
    <x v="0"/>
    <x v="0"/>
    <x v="0"/>
    <x v="0"/>
    <n v="0"/>
    <n v="1"/>
    <n v="0"/>
    <n v="0"/>
    <x v="3"/>
  </r>
  <r>
    <n v="126759"/>
    <x v="1"/>
    <x v="0"/>
    <x v="35"/>
    <x v="1"/>
    <x v="0"/>
    <x v="1"/>
    <x v="0"/>
    <x v="0"/>
    <n v="0"/>
    <n v="1"/>
    <n v="0"/>
    <n v="0"/>
    <x v="1"/>
  </r>
  <r>
    <n v="126751"/>
    <x v="2"/>
    <x v="0"/>
    <x v="2"/>
    <x v="0"/>
    <x v="1"/>
    <x v="1"/>
    <x v="0"/>
    <x v="0"/>
    <n v="0"/>
    <n v="1"/>
    <n v="0"/>
    <n v="0"/>
    <x v="3"/>
  </r>
  <r>
    <n v="126646"/>
    <x v="1"/>
    <x v="0"/>
    <x v="29"/>
    <x v="0"/>
    <x v="0"/>
    <x v="1"/>
    <x v="1"/>
    <x v="0"/>
    <n v="0"/>
    <n v="1"/>
    <n v="0"/>
    <n v="0"/>
    <x v="4"/>
  </r>
  <r>
    <n v="126642"/>
    <x v="1"/>
    <x v="0"/>
    <x v="50"/>
    <x v="1"/>
    <x v="0"/>
    <x v="1"/>
    <x v="0"/>
    <x v="0"/>
    <n v="0"/>
    <n v="0"/>
    <n v="0"/>
    <n v="1"/>
    <x v="3"/>
  </r>
  <r>
    <n v="126576"/>
    <x v="1"/>
    <x v="0"/>
    <x v="17"/>
    <x v="0"/>
    <x v="0"/>
    <x v="0"/>
    <x v="0"/>
    <x v="0"/>
    <n v="0"/>
    <n v="1"/>
    <n v="0"/>
    <n v="0"/>
    <x v="2"/>
  </r>
  <r>
    <n v="126518"/>
    <x v="1"/>
    <x v="2"/>
    <x v="49"/>
    <x v="0"/>
    <x v="0"/>
    <x v="0"/>
    <x v="0"/>
    <x v="0"/>
    <n v="0"/>
    <n v="0"/>
    <n v="0"/>
    <n v="1"/>
    <x v="5"/>
  </r>
  <r>
    <n v="126490"/>
    <x v="0"/>
    <x v="0"/>
    <x v="12"/>
    <x v="0"/>
    <x v="0"/>
    <x v="1"/>
    <x v="1"/>
    <x v="0"/>
    <n v="0"/>
    <n v="0"/>
    <n v="0"/>
    <n v="0"/>
    <x v="5"/>
  </r>
  <r>
    <n v="126490"/>
    <x v="0"/>
    <x v="0"/>
    <x v="12"/>
    <x v="0"/>
    <x v="0"/>
    <x v="1"/>
    <x v="1"/>
    <x v="0"/>
    <n v="0"/>
    <n v="0"/>
    <n v="0"/>
    <n v="0"/>
    <x v="3"/>
  </r>
  <r>
    <n v="126487"/>
    <x v="1"/>
    <x v="0"/>
    <x v="34"/>
    <x v="0"/>
    <x v="0"/>
    <x v="0"/>
    <x v="0"/>
    <x v="0"/>
    <n v="1"/>
    <n v="0"/>
    <n v="0"/>
    <n v="0"/>
    <x v="3"/>
  </r>
  <r>
    <n v="126326"/>
    <x v="0"/>
    <x v="0"/>
    <x v="38"/>
    <x v="0"/>
    <x v="0"/>
    <x v="1"/>
    <x v="1"/>
    <x v="0"/>
    <n v="0"/>
    <n v="0"/>
    <n v="0"/>
    <n v="0"/>
    <x v="0"/>
  </r>
  <r>
    <n v="126304"/>
    <x v="1"/>
    <x v="0"/>
    <x v="10"/>
    <x v="0"/>
    <x v="1"/>
    <x v="1"/>
    <x v="0"/>
    <x v="0"/>
    <n v="0"/>
    <n v="1"/>
    <n v="0"/>
    <n v="0"/>
    <x v="4"/>
  </r>
  <r>
    <n v="126290"/>
    <x v="1"/>
    <x v="2"/>
    <x v="35"/>
    <x v="0"/>
    <x v="0"/>
    <x v="1"/>
    <x v="1"/>
    <x v="0"/>
    <n v="0"/>
    <n v="1"/>
    <n v="0"/>
    <n v="0"/>
    <x v="1"/>
  </r>
  <r>
    <n v="126228"/>
    <x v="1"/>
    <x v="0"/>
    <x v="16"/>
    <x v="0"/>
    <x v="1"/>
    <x v="1"/>
    <x v="0"/>
    <x v="0"/>
    <n v="0"/>
    <n v="1"/>
    <n v="0"/>
    <n v="0"/>
    <x v="2"/>
  </r>
  <r>
    <n v="126224"/>
    <x v="1"/>
    <x v="0"/>
    <x v="34"/>
    <x v="0"/>
    <x v="1"/>
    <x v="1"/>
    <x v="0"/>
    <x v="0"/>
    <n v="0"/>
    <n v="0"/>
    <n v="0"/>
    <n v="0"/>
    <x v="5"/>
  </r>
  <r>
    <n v="126150"/>
    <x v="2"/>
    <x v="2"/>
    <x v="24"/>
    <x v="1"/>
    <x v="0"/>
    <x v="1"/>
    <x v="0"/>
    <x v="0"/>
    <n v="0"/>
    <n v="1"/>
    <n v="0"/>
    <n v="0"/>
    <x v="3"/>
  </r>
  <r>
    <n v="126095"/>
    <x v="1"/>
    <x v="0"/>
    <x v="6"/>
    <x v="0"/>
    <x v="0"/>
    <x v="0"/>
    <x v="0"/>
    <x v="0"/>
    <n v="0"/>
    <n v="1"/>
    <n v="0"/>
    <n v="0"/>
    <x v="3"/>
  </r>
  <r>
    <n v="126091"/>
    <x v="1"/>
    <x v="2"/>
    <x v="48"/>
    <x v="0"/>
    <x v="0"/>
    <x v="1"/>
    <x v="1"/>
    <x v="0"/>
    <n v="0"/>
    <n v="1"/>
    <n v="0"/>
    <n v="0"/>
    <x v="2"/>
  </r>
  <r>
    <n v="126091"/>
    <x v="1"/>
    <x v="2"/>
    <x v="48"/>
    <x v="0"/>
    <x v="0"/>
    <x v="1"/>
    <x v="1"/>
    <x v="0"/>
    <n v="0"/>
    <n v="1"/>
    <n v="0"/>
    <n v="0"/>
    <x v="5"/>
  </r>
  <r>
    <n v="126067"/>
    <x v="1"/>
    <x v="0"/>
    <x v="2"/>
    <x v="0"/>
    <x v="1"/>
    <x v="1"/>
    <x v="0"/>
    <x v="0"/>
    <n v="0"/>
    <n v="1"/>
    <n v="0"/>
    <n v="0"/>
    <x v="5"/>
  </r>
  <r>
    <n v="125965"/>
    <x v="0"/>
    <x v="0"/>
    <x v="7"/>
    <x v="0"/>
    <x v="1"/>
    <x v="1"/>
    <x v="0"/>
    <x v="0"/>
    <n v="1"/>
    <n v="0"/>
    <n v="0"/>
    <n v="0"/>
    <x v="3"/>
  </r>
  <r>
    <n v="125959"/>
    <x v="1"/>
    <x v="2"/>
    <x v="1"/>
    <x v="1"/>
    <x v="0"/>
    <x v="1"/>
    <x v="0"/>
    <x v="0"/>
    <n v="0"/>
    <n v="0"/>
    <n v="0"/>
    <n v="0"/>
    <x v="2"/>
  </r>
  <r>
    <n v="125930"/>
    <x v="1"/>
    <x v="2"/>
    <x v="50"/>
    <x v="0"/>
    <x v="0"/>
    <x v="0"/>
    <x v="0"/>
    <x v="0"/>
    <n v="0"/>
    <n v="1"/>
    <n v="0"/>
    <n v="0"/>
    <x v="2"/>
  </r>
  <r>
    <n v="125851"/>
    <x v="1"/>
    <x v="0"/>
    <x v="34"/>
    <x v="0"/>
    <x v="0"/>
    <x v="1"/>
    <x v="1"/>
    <x v="0"/>
    <n v="0"/>
    <n v="1"/>
    <n v="0"/>
    <n v="0"/>
    <x v="2"/>
  </r>
  <r>
    <n v="125818"/>
    <x v="1"/>
    <x v="0"/>
    <x v="23"/>
    <x v="1"/>
    <x v="0"/>
    <x v="1"/>
    <x v="0"/>
    <x v="0"/>
    <n v="0"/>
    <n v="1"/>
    <n v="0"/>
    <n v="0"/>
    <x v="5"/>
  </r>
  <r>
    <n v="125804"/>
    <x v="1"/>
    <x v="0"/>
    <x v="34"/>
    <x v="0"/>
    <x v="1"/>
    <x v="1"/>
    <x v="0"/>
    <x v="0"/>
    <n v="0"/>
    <n v="0"/>
    <n v="0"/>
    <n v="0"/>
    <x v="2"/>
  </r>
  <r>
    <n v="125721"/>
    <x v="1"/>
    <x v="0"/>
    <x v="23"/>
    <x v="0"/>
    <x v="1"/>
    <x v="1"/>
    <x v="0"/>
    <x v="0"/>
    <n v="0"/>
    <n v="1"/>
    <n v="0"/>
    <n v="0"/>
    <x v="0"/>
  </r>
  <r>
    <n v="125707"/>
    <x v="1"/>
    <x v="0"/>
    <x v="29"/>
    <x v="0"/>
    <x v="0"/>
    <x v="0"/>
    <x v="0"/>
    <x v="0"/>
    <n v="1"/>
    <n v="0"/>
    <n v="0"/>
    <n v="0"/>
    <x v="3"/>
  </r>
  <r>
    <n v="125545"/>
    <x v="1"/>
    <x v="0"/>
    <x v="9"/>
    <x v="0"/>
    <x v="1"/>
    <x v="1"/>
    <x v="0"/>
    <x v="0"/>
    <n v="0"/>
    <n v="1"/>
    <n v="0"/>
    <n v="0"/>
    <x v="4"/>
  </r>
  <r>
    <n v="125509"/>
    <x v="1"/>
    <x v="0"/>
    <x v="2"/>
    <x v="1"/>
    <x v="0"/>
    <x v="1"/>
    <x v="0"/>
    <x v="0"/>
    <n v="0"/>
    <n v="0"/>
    <n v="0"/>
    <n v="1"/>
    <x v="1"/>
  </r>
  <r>
    <n v="125509"/>
    <x v="1"/>
    <x v="0"/>
    <x v="2"/>
    <x v="1"/>
    <x v="0"/>
    <x v="1"/>
    <x v="0"/>
    <x v="0"/>
    <n v="0"/>
    <n v="0"/>
    <n v="0"/>
    <n v="1"/>
    <x v="5"/>
  </r>
  <r>
    <n v="125443"/>
    <x v="1"/>
    <x v="0"/>
    <x v="32"/>
    <x v="0"/>
    <x v="1"/>
    <x v="1"/>
    <x v="0"/>
    <x v="0"/>
    <n v="1"/>
    <n v="0"/>
    <n v="0"/>
    <n v="0"/>
    <x v="2"/>
  </r>
  <r>
    <n v="125410"/>
    <x v="1"/>
    <x v="0"/>
    <x v="16"/>
    <x v="0"/>
    <x v="1"/>
    <x v="1"/>
    <x v="0"/>
    <x v="0"/>
    <n v="0"/>
    <n v="1"/>
    <n v="0"/>
    <n v="0"/>
    <x v="5"/>
  </r>
  <r>
    <n v="125358"/>
    <x v="0"/>
    <x v="2"/>
    <x v="22"/>
    <x v="0"/>
    <x v="0"/>
    <x v="1"/>
    <x v="0"/>
    <x v="1"/>
    <n v="0"/>
    <n v="0"/>
    <n v="0"/>
    <n v="1"/>
    <x v="3"/>
  </r>
  <r>
    <n v="125315"/>
    <x v="1"/>
    <x v="0"/>
    <x v="3"/>
    <x v="0"/>
    <x v="0"/>
    <x v="1"/>
    <x v="1"/>
    <x v="0"/>
    <n v="0"/>
    <n v="0"/>
    <n v="0"/>
    <n v="0"/>
    <x v="2"/>
  </r>
  <r>
    <n v="125293"/>
    <x v="1"/>
    <x v="0"/>
    <x v="10"/>
    <x v="0"/>
    <x v="1"/>
    <x v="1"/>
    <x v="0"/>
    <x v="0"/>
    <n v="0"/>
    <n v="1"/>
    <n v="0"/>
    <n v="0"/>
    <x v="5"/>
  </r>
  <r>
    <n v="125293"/>
    <x v="1"/>
    <x v="0"/>
    <x v="10"/>
    <x v="0"/>
    <x v="1"/>
    <x v="1"/>
    <x v="0"/>
    <x v="0"/>
    <n v="0"/>
    <n v="1"/>
    <n v="0"/>
    <n v="0"/>
    <x v="1"/>
  </r>
  <r>
    <n v="125271"/>
    <x v="1"/>
    <x v="0"/>
    <x v="4"/>
    <x v="0"/>
    <x v="1"/>
    <x v="1"/>
    <x v="0"/>
    <x v="0"/>
    <n v="0"/>
    <n v="1"/>
    <n v="0"/>
    <n v="0"/>
    <x v="5"/>
  </r>
  <r>
    <n v="125252"/>
    <x v="1"/>
    <x v="0"/>
    <x v="17"/>
    <x v="0"/>
    <x v="1"/>
    <x v="1"/>
    <x v="0"/>
    <x v="0"/>
    <n v="0"/>
    <n v="1"/>
    <n v="0"/>
    <n v="0"/>
    <x v="0"/>
  </r>
  <r>
    <n v="125224"/>
    <x v="1"/>
    <x v="0"/>
    <x v="35"/>
    <x v="0"/>
    <x v="1"/>
    <x v="1"/>
    <x v="0"/>
    <x v="0"/>
    <n v="1"/>
    <n v="0"/>
    <n v="0"/>
    <n v="0"/>
    <x v="3"/>
  </r>
  <r>
    <n v="125176"/>
    <x v="1"/>
    <x v="2"/>
    <x v="38"/>
    <x v="0"/>
    <x v="0"/>
    <x v="1"/>
    <x v="1"/>
    <x v="0"/>
    <n v="0"/>
    <n v="0"/>
    <n v="0"/>
    <n v="0"/>
    <x v="2"/>
  </r>
  <r>
    <n v="125130"/>
    <x v="1"/>
    <x v="0"/>
    <x v="7"/>
    <x v="0"/>
    <x v="0"/>
    <x v="1"/>
    <x v="1"/>
    <x v="0"/>
    <n v="0"/>
    <n v="0"/>
    <n v="0"/>
    <n v="0"/>
    <x v="4"/>
  </r>
  <r>
    <n v="125008"/>
    <x v="1"/>
    <x v="0"/>
    <x v="28"/>
    <x v="0"/>
    <x v="0"/>
    <x v="0"/>
    <x v="0"/>
    <x v="0"/>
    <n v="0"/>
    <n v="1"/>
    <n v="0"/>
    <n v="0"/>
    <x v="5"/>
  </r>
  <r>
    <n v="124884"/>
    <x v="1"/>
    <x v="0"/>
    <x v="35"/>
    <x v="0"/>
    <x v="1"/>
    <x v="1"/>
    <x v="0"/>
    <x v="0"/>
    <n v="0"/>
    <n v="0"/>
    <n v="0"/>
    <n v="0"/>
    <x v="5"/>
  </r>
  <r>
    <n v="124882"/>
    <x v="1"/>
    <x v="0"/>
    <x v="34"/>
    <x v="0"/>
    <x v="0"/>
    <x v="1"/>
    <x v="1"/>
    <x v="0"/>
    <n v="1"/>
    <n v="0"/>
    <n v="0"/>
    <n v="0"/>
    <x v="1"/>
  </r>
  <r>
    <n v="124882"/>
    <x v="1"/>
    <x v="0"/>
    <x v="34"/>
    <x v="0"/>
    <x v="0"/>
    <x v="1"/>
    <x v="1"/>
    <x v="0"/>
    <n v="1"/>
    <n v="0"/>
    <n v="0"/>
    <n v="0"/>
    <x v="1"/>
  </r>
  <r>
    <n v="124762"/>
    <x v="1"/>
    <x v="0"/>
    <x v="35"/>
    <x v="0"/>
    <x v="0"/>
    <x v="0"/>
    <x v="0"/>
    <x v="0"/>
    <n v="0"/>
    <n v="1"/>
    <n v="0"/>
    <n v="0"/>
    <x v="3"/>
  </r>
  <r>
    <n v="124711"/>
    <x v="0"/>
    <x v="0"/>
    <x v="41"/>
    <x v="0"/>
    <x v="1"/>
    <x v="1"/>
    <x v="0"/>
    <x v="0"/>
    <n v="0"/>
    <n v="1"/>
    <n v="0"/>
    <n v="0"/>
    <x v="4"/>
  </r>
  <r>
    <n v="124683"/>
    <x v="1"/>
    <x v="0"/>
    <x v="6"/>
    <x v="0"/>
    <x v="1"/>
    <x v="1"/>
    <x v="0"/>
    <x v="0"/>
    <n v="0"/>
    <n v="0"/>
    <n v="0"/>
    <n v="0"/>
    <x v="0"/>
  </r>
  <r>
    <n v="124645"/>
    <x v="1"/>
    <x v="0"/>
    <x v="28"/>
    <x v="0"/>
    <x v="1"/>
    <x v="1"/>
    <x v="0"/>
    <x v="0"/>
    <n v="0"/>
    <n v="1"/>
    <n v="0"/>
    <n v="0"/>
    <x v="2"/>
  </r>
  <r>
    <n v="124639"/>
    <x v="1"/>
    <x v="2"/>
    <x v="16"/>
    <x v="0"/>
    <x v="1"/>
    <x v="1"/>
    <x v="0"/>
    <x v="0"/>
    <n v="0"/>
    <n v="1"/>
    <n v="0"/>
    <n v="0"/>
    <x v="3"/>
  </r>
  <r>
    <n v="124594"/>
    <x v="1"/>
    <x v="0"/>
    <x v="27"/>
    <x v="0"/>
    <x v="0"/>
    <x v="1"/>
    <x v="1"/>
    <x v="0"/>
    <n v="1"/>
    <n v="0"/>
    <n v="0"/>
    <n v="0"/>
    <x v="0"/>
  </r>
  <r>
    <n v="124594"/>
    <x v="1"/>
    <x v="0"/>
    <x v="27"/>
    <x v="0"/>
    <x v="0"/>
    <x v="1"/>
    <x v="1"/>
    <x v="0"/>
    <n v="1"/>
    <n v="0"/>
    <n v="0"/>
    <n v="0"/>
    <x v="1"/>
  </r>
  <r>
    <n v="124570"/>
    <x v="1"/>
    <x v="0"/>
    <x v="29"/>
    <x v="0"/>
    <x v="1"/>
    <x v="1"/>
    <x v="0"/>
    <x v="0"/>
    <n v="0"/>
    <n v="1"/>
    <n v="0"/>
    <n v="0"/>
    <x v="1"/>
  </r>
  <r>
    <n v="124480"/>
    <x v="1"/>
    <x v="0"/>
    <x v="25"/>
    <x v="0"/>
    <x v="1"/>
    <x v="1"/>
    <x v="0"/>
    <x v="0"/>
    <n v="1"/>
    <n v="0"/>
    <n v="0"/>
    <n v="0"/>
    <x v="3"/>
  </r>
  <r>
    <n v="124434"/>
    <x v="2"/>
    <x v="0"/>
    <x v="35"/>
    <x v="0"/>
    <x v="1"/>
    <x v="1"/>
    <x v="0"/>
    <x v="0"/>
    <n v="0"/>
    <n v="1"/>
    <n v="0"/>
    <n v="0"/>
    <x v="5"/>
  </r>
  <r>
    <n v="124401"/>
    <x v="0"/>
    <x v="0"/>
    <x v="27"/>
    <x v="0"/>
    <x v="0"/>
    <x v="1"/>
    <x v="1"/>
    <x v="0"/>
    <n v="0"/>
    <n v="0"/>
    <n v="1"/>
    <n v="0"/>
    <x v="5"/>
  </r>
  <r>
    <n v="124367"/>
    <x v="1"/>
    <x v="0"/>
    <x v="41"/>
    <x v="0"/>
    <x v="0"/>
    <x v="0"/>
    <x v="0"/>
    <x v="0"/>
    <n v="1"/>
    <n v="0"/>
    <n v="0"/>
    <n v="0"/>
    <x v="4"/>
  </r>
  <r>
    <n v="124336"/>
    <x v="1"/>
    <x v="0"/>
    <x v="25"/>
    <x v="0"/>
    <x v="0"/>
    <x v="0"/>
    <x v="0"/>
    <x v="0"/>
    <n v="0"/>
    <n v="0"/>
    <n v="0"/>
    <n v="0"/>
    <x v="5"/>
  </r>
  <r>
    <n v="124279"/>
    <x v="0"/>
    <x v="0"/>
    <x v="6"/>
    <x v="0"/>
    <x v="1"/>
    <x v="1"/>
    <x v="0"/>
    <x v="0"/>
    <n v="1"/>
    <n v="0"/>
    <n v="0"/>
    <n v="0"/>
    <x v="5"/>
  </r>
  <r>
    <n v="124221"/>
    <x v="0"/>
    <x v="0"/>
    <x v="31"/>
    <x v="0"/>
    <x v="0"/>
    <x v="1"/>
    <x v="1"/>
    <x v="0"/>
    <n v="0"/>
    <n v="1"/>
    <n v="0"/>
    <n v="0"/>
    <x v="3"/>
  </r>
  <r>
    <n v="124206"/>
    <x v="1"/>
    <x v="0"/>
    <x v="1"/>
    <x v="0"/>
    <x v="0"/>
    <x v="0"/>
    <x v="0"/>
    <x v="0"/>
    <n v="0"/>
    <n v="1"/>
    <n v="0"/>
    <n v="0"/>
    <x v="0"/>
  </r>
  <r>
    <n v="124163"/>
    <x v="1"/>
    <x v="2"/>
    <x v="1"/>
    <x v="0"/>
    <x v="0"/>
    <x v="0"/>
    <x v="0"/>
    <x v="0"/>
    <n v="0"/>
    <n v="1"/>
    <n v="0"/>
    <n v="0"/>
    <x v="1"/>
  </r>
  <r>
    <n v="124072"/>
    <x v="1"/>
    <x v="0"/>
    <x v="4"/>
    <x v="0"/>
    <x v="0"/>
    <x v="0"/>
    <x v="0"/>
    <x v="0"/>
    <n v="0"/>
    <n v="1"/>
    <n v="0"/>
    <n v="0"/>
    <x v="3"/>
  </r>
  <r>
    <n v="124027"/>
    <x v="1"/>
    <x v="0"/>
    <x v="38"/>
    <x v="0"/>
    <x v="1"/>
    <x v="1"/>
    <x v="0"/>
    <x v="0"/>
    <n v="0"/>
    <n v="1"/>
    <n v="0"/>
    <n v="0"/>
    <x v="5"/>
  </r>
  <r>
    <n v="123976"/>
    <x v="1"/>
    <x v="0"/>
    <x v="29"/>
    <x v="0"/>
    <x v="0"/>
    <x v="1"/>
    <x v="1"/>
    <x v="0"/>
    <n v="0"/>
    <n v="1"/>
    <n v="0"/>
    <n v="0"/>
    <x v="3"/>
  </r>
  <r>
    <n v="123957"/>
    <x v="1"/>
    <x v="0"/>
    <x v="21"/>
    <x v="0"/>
    <x v="1"/>
    <x v="1"/>
    <x v="0"/>
    <x v="0"/>
    <n v="0"/>
    <n v="1"/>
    <n v="0"/>
    <n v="0"/>
    <x v="4"/>
  </r>
  <r>
    <n v="123910"/>
    <x v="1"/>
    <x v="0"/>
    <x v="10"/>
    <x v="1"/>
    <x v="0"/>
    <x v="1"/>
    <x v="0"/>
    <x v="0"/>
    <n v="0"/>
    <n v="1"/>
    <n v="0"/>
    <n v="0"/>
    <x v="4"/>
  </r>
  <r>
    <n v="123830"/>
    <x v="0"/>
    <x v="0"/>
    <x v="9"/>
    <x v="0"/>
    <x v="0"/>
    <x v="0"/>
    <x v="0"/>
    <x v="0"/>
    <n v="0"/>
    <n v="0"/>
    <n v="0"/>
    <n v="0"/>
    <x v="2"/>
  </r>
  <r>
    <n v="123763"/>
    <x v="1"/>
    <x v="0"/>
    <x v="3"/>
    <x v="0"/>
    <x v="0"/>
    <x v="0"/>
    <x v="0"/>
    <x v="0"/>
    <n v="0"/>
    <n v="1"/>
    <n v="0"/>
    <n v="0"/>
    <x v="3"/>
  </r>
  <r>
    <n v="123748"/>
    <x v="1"/>
    <x v="0"/>
    <x v="42"/>
    <x v="1"/>
    <x v="0"/>
    <x v="1"/>
    <x v="0"/>
    <x v="0"/>
    <n v="0"/>
    <n v="0"/>
    <n v="1"/>
    <n v="0"/>
    <x v="0"/>
  </r>
  <r>
    <n v="123724"/>
    <x v="1"/>
    <x v="0"/>
    <x v="27"/>
    <x v="0"/>
    <x v="0"/>
    <x v="1"/>
    <x v="1"/>
    <x v="0"/>
    <n v="1"/>
    <n v="0"/>
    <n v="0"/>
    <n v="0"/>
    <x v="3"/>
  </r>
  <r>
    <n v="123718"/>
    <x v="1"/>
    <x v="0"/>
    <x v="38"/>
    <x v="0"/>
    <x v="1"/>
    <x v="1"/>
    <x v="0"/>
    <x v="0"/>
    <n v="0"/>
    <n v="0"/>
    <n v="0"/>
    <n v="0"/>
    <x v="5"/>
  </r>
  <r>
    <n v="123661"/>
    <x v="1"/>
    <x v="0"/>
    <x v="41"/>
    <x v="0"/>
    <x v="0"/>
    <x v="1"/>
    <x v="1"/>
    <x v="0"/>
    <n v="0"/>
    <n v="0"/>
    <n v="1"/>
    <n v="0"/>
    <x v="2"/>
  </r>
  <r>
    <n v="123626"/>
    <x v="1"/>
    <x v="0"/>
    <x v="1"/>
    <x v="0"/>
    <x v="1"/>
    <x v="1"/>
    <x v="0"/>
    <x v="0"/>
    <n v="0"/>
    <n v="0"/>
    <n v="0"/>
    <n v="1"/>
    <x v="2"/>
  </r>
  <r>
    <n v="123616"/>
    <x v="1"/>
    <x v="0"/>
    <x v="41"/>
    <x v="0"/>
    <x v="0"/>
    <x v="0"/>
    <x v="0"/>
    <x v="0"/>
    <n v="0"/>
    <n v="0"/>
    <n v="0"/>
    <n v="0"/>
    <x v="4"/>
  </r>
  <r>
    <n v="123559"/>
    <x v="1"/>
    <x v="0"/>
    <x v="16"/>
    <x v="0"/>
    <x v="1"/>
    <x v="1"/>
    <x v="0"/>
    <x v="0"/>
    <n v="0"/>
    <n v="0"/>
    <n v="0"/>
    <n v="0"/>
    <x v="1"/>
  </r>
  <r>
    <n v="123539"/>
    <x v="0"/>
    <x v="0"/>
    <x v="48"/>
    <x v="0"/>
    <x v="1"/>
    <x v="1"/>
    <x v="0"/>
    <x v="0"/>
    <n v="0"/>
    <n v="1"/>
    <n v="0"/>
    <n v="0"/>
    <x v="1"/>
  </r>
  <r>
    <n v="123536"/>
    <x v="1"/>
    <x v="0"/>
    <x v="4"/>
    <x v="0"/>
    <x v="1"/>
    <x v="1"/>
    <x v="0"/>
    <x v="0"/>
    <n v="0"/>
    <n v="0"/>
    <n v="0"/>
    <n v="1"/>
    <x v="2"/>
  </r>
  <r>
    <n v="123529"/>
    <x v="0"/>
    <x v="2"/>
    <x v="40"/>
    <x v="0"/>
    <x v="0"/>
    <x v="0"/>
    <x v="0"/>
    <x v="0"/>
    <n v="1"/>
    <n v="0"/>
    <n v="0"/>
    <n v="0"/>
    <x v="4"/>
  </r>
  <r>
    <n v="123478"/>
    <x v="0"/>
    <x v="0"/>
    <x v="40"/>
    <x v="0"/>
    <x v="0"/>
    <x v="0"/>
    <x v="0"/>
    <x v="0"/>
    <n v="0"/>
    <n v="1"/>
    <n v="0"/>
    <n v="0"/>
    <x v="2"/>
  </r>
  <r>
    <n v="123477"/>
    <x v="1"/>
    <x v="0"/>
    <x v="17"/>
    <x v="0"/>
    <x v="1"/>
    <x v="1"/>
    <x v="0"/>
    <x v="0"/>
    <n v="0"/>
    <n v="1"/>
    <n v="0"/>
    <n v="0"/>
    <x v="0"/>
  </r>
  <r>
    <n v="123442"/>
    <x v="1"/>
    <x v="0"/>
    <x v="9"/>
    <x v="0"/>
    <x v="0"/>
    <x v="0"/>
    <x v="0"/>
    <x v="0"/>
    <n v="0"/>
    <n v="1"/>
    <n v="0"/>
    <n v="0"/>
    <x v="4"/>
  </r>
  <r>
    <n v="123331"/>
    <x v="1"/>
    <x v="0"/>
    <x v="28"/>
    <x v="0"/>
    <x v="1"/>
    <x v="1"/>
    <x v="0"/>
    <x v="0"/>
    <n v="0"/>
    <n v="0"/>
    <n v="0"/>
    <n v="0"/>
    <x v="4"/>
  </r>
  <r>
    <n v="123331"/>
    <x v="1"/>
    <x v="0"/>
    <x v="28"/>
    <x v="0"/>
    <x v="0"/>
    <x v="0"/>
    <x v="0"/>
    <x v="0"/>
    <n v="0"/>
    <n v="0"/>
    <n v="0"/>
    <n v="0"/>
    <x v="1"/>
  </r>
  <r>
    <n v="123295"/>
    <x v="0"/>
    <x v="0"/>
    <x v="31"/>
    <x v="1"/>
    <x v="0"/>
    <x v="1"/>
    <x v="0"/>
    <x v="0"/>
    <n v="0"/>
    <n v="1"/>
    <n v="0"/>
    <n v="0"/>
    <x v="3"/>
  </r>
  <r>
    <n v="123272"/>
    <x v="0"/>
    <x v="0"/>
    <x v="13"/>
    <x v="1"/>
    <x v="0"/>
    <x v="1"/>
    <x v="0"/>
    <x v="0"/>
    <n v="0"/>
    <n v="1"/>
    <n v="0"/>
    <n v="0"/>
    <x v="4"/>
  </r>
  <r>
    <n v="123228"/>
    <x v="1"/>
    <x v="0"/>
    <x v="10"/>
    <x v="0"/>
    <x v="0"/>
    <x v="1"/>
    <x v="1"/>
    <x v="0"/>
    <n v="0"/>
    <n v="1"/>
    <n v="0"/>
    <n v="0"/>
    <x v="0"/>
  </r>
  <r>
    <n v="123228"/>
    <x v="1"/>
    <x v="0"/>
    <x v="29"/>
    <x v="0"/>
    <x v="1"/>
    <x v="1"/>
    <x v="0"/>
    <x v="0"/>
    <n v="0"/>
    <n v="1"/>
    <n v="0"/>
    <n v="0"/>
    <x v="2"/>
  </r>
  <r>
    <n v="123162"/>
    <x v="1"/>
    <x v="2"/>
    <x v="1"/>
    <x v="0"/>
    <x v="1"/>
    <x v="1"/>
    <x v="0"/>
    <x v="0"/>
    <n v="0"/>
    <n v="0"/>
    <n v="0"/>
    <n v="0"/>
    <x v="5"/>
  </r>
  <r>
    <n v="123148"/>
    <x v="0"/>
    <x v="0"/>
    <x v="19"/>
    <x v="0"/>
    <x v="1"/>
    <x v="1"/>
    <x v="0"/>
    <x v="0"/>
    <n v="0"/>
    <n v="0"/>
    <n v="0"/>
    <n v="0"/>
    <x v="4"/>
  </r>
  <r>
    <n v="123091"/>
    <x v="1"/>
    <x v="2"/>
    <x v="51"/>
    <x v="0"/>
    <x v="0"/>
    <x v="0"/>
    <x v="0"/>
    <x v="0"/>
    <n v="0"/>
    <n v="0"/>
    <n v="0"/>
    <n v="1"/>
    <x v="2"/>
  </r>
  <r>
    <n v="122979"/>
    <x v="1"/>
    <x v="0"/>
    <x v="1"/>
    <x v="0"/>
    <x v="1"/>
    <x v="1"/>
    <x v="0"/>
    <x v="0"/>
    <n v="0"/>
    <n v="1"/>
    <n v="0"/>
    <n v="0"/>
    <x v="3"/>
  </r>
  <r>
    <n v="122944"/>
    <x v="1"/>
    <x v="0"/>
    <x v="25"/>
    <x v="0"/>
    <x v="0"/>
    <x v="0"/>
    <x v="0"/>
    <x v="0"/>
    <n v="0"/>
    <n v="0"/>
    <n v="1"/>
    <n v="0"/>
    <x v="0"/>
  </r>
  <r>
    <n v="122804"/>
    <x v="1"/>
    <x v="0"/>
    <x v="23"/>
    <x v="0"/>
    <x v="0"/>
    <x v="0"/>
    <x v="0"/>
    <x v="0"/>
    <n v="0"/>
    <n v="1"/>
    <n v="0"/>
    <n v="0"/>
    <x v="0"/>
  </r>
  <r>
    <n v="122804"/>
    <x v="1"/>
    <x v="0"/>
    <x v="23"/>
    <x v="0"/>
    <x v="0"/>
    <x v="0"/>
    <x v="0"/>
    <x v="0"/>
    <n v="0"/>
    <n v="1"/>
    <n v="0"/>
    <n v="0"/>
    <x v="5"/>
  </r>
  <r>
    <n v="122775"/>
    <x v="1"/>
    <x v="0"/>
    <x v="34"/>
    <x v="0"/>
    <x v="0"/>
    <x v="1"/>
    <x v="1"/>
    <x v="0"/>
    <n v="0"/>
    <n v="1"/>
    <n v="0"/>
    <n v="0"/>
    <x v="0"/>
  </r>
  <r>
    <n v="122775"/>
    <x v="1"/>
    <x v="0"/>
    <x v="34"/>
    <x v="0"/>
    <x v="0"/>
    <x v="1"/>
    <x v="1"/>
    <x v="0"/>
    <n v="0"/>
    <n v="1"/>
    <n v="0"/>
    <n v="0"/>
    <x v="2"/>
  </r>
  <r>
    <n v="122701"/>
    <x v="1"/>
    <x v="0"/>
    <x v="3"/>
    <x v="0"/>
    <x v="1"/>
    <x v="1"/>
    <x v="0"/>
    <x v="0"/>
    <n v="0"/>
    <n v="0"/>
    <n v="1"/>
    <n v="0"/>
    <x v="4"/>
  </r>
  <r>
    <n v="122682"/>
    <x v="1"/>
    <x v="0"/>
    <x v="16"/>
    <x v="0"/>
    <x v="0"/>
    <x v="1"/>
    <x v="1"/>
    <x v="0"/>
    <n v="0"/>
    <n v="1"/>
    <n v="0"/>
    <n v="0"/>
    <x v="1"/>
  </r>
  <r>
    <n v="122669"/>
    <x v="1"/>
    <x v="0"/>
    <x v="21"/>
    <x v="0"/>
    <x v="0"/>
    <x v="1"/>
    <x v="1"/>
    <x v="0"/>
    <n v="0"/>
    <n v="0"/>
    <n v="1"/>
    <n v="0"/>
    <x v="4"/>
  </r>
  <r>
    <n v="122634"/>
    <x v="0"/>
    <x v="0"/>
    <x v="30"/>
    <x v="0"/>
    <x v="0"/>
    <x v="1"/>
    <x v="1"/>
    <x v="0"/>
    <n v="1"/>
    <n v="0"/>
    <n v="0"/>
    <n v="0"/>
    <x v="0"/>
  </r>
  <r>
    <n v="122634"/>
    <x v="0"/>
    <x v="0"/>
    <x v="30"/>
    <x v="0"/>
    <x v="0"/>
    <x v="1"/>
    <x v="1"/>
    <x v="0"/>
    <n v="1"/>
    <n v="0"/>
    <n v="0"/>
    <n v="0"/>
    <x v="5"/>
  </r>
  <r>
    <n v="122585"/>
    <x v="0"/>
    <x v="0"/>
    <x v="1"/>
    <x v="0"/>
    <x v="0"/>
    <x v="0"/>
    <x v="0"/>
    <x v="0"/>
    <n v="0"/>
    <n v="1"/>
    <n v="0"/>
    <n v="0"/>
    <x v="5"/>
  </r>
  <r>
    <n v="122574"/>
    <x v="2"/>
    <x v="2"/>
    <x v="50"/>
    <x v="0"/>
    <x v="1"/>
    <x v="1"/>
    <x v="0"/>
    <x v="0"/>
    <n v="0"/>
    <n v="1"/>
    <n v="0"/>
    <n v="0"/>
    <x v="4"/>
  </r>
  <r>
    <n v="122574"/>
    <x v="2"/>
    <x v="2"/>
    <x v="50"/>
    <x v="0"/>
    <x v="1"/>
    <x v="1"/>
    <x v="0"/>
    <x v="0"/>
    <n v="0"/>
    <n v="1"/>
    <n v="0"/>
    <n v="0"/>
    <x v="3"/>
  </r>
  <r>
    <n v="122554"/>
    <x v="1"/>
    <x v="2"/>
    <x v="47"/>
    <x v="0"/>
    <x v="1"/>
    <x v="1"/>
    <x v="0"/>
    <x v="0"/>
    <n v="0"/>
    <n v="0"/>
    <n v="0"/>
    <n v="1"/>
    <x v="0"/>
  </r>
  <r>
    <n v="122518"/>
    <x v="1"/>
    <x v="0"/>
    <x v="17"/>
    <x v="0"/>
    <x v="1"/>
    <x v="1"/>
    <x v="0"/>
    <x v="0"/>
    <n v="0"/>
    <n v="1"/>
    <n v="0"/>
    <n v="0"/>
    <x v="2"/>
  </r>
  <r>
    <n v="122507"/>
    <x v="0"/>
    <x v="0"/>
    <x v="14"/>
    <x v="0"/>
    <x v="0"/>
    <x v="0"/>
    <x v="0"/>
    <x v="0"/>
    <n v="0"/>
    <n v="1"/>
    <n v="0"/>
    <n v="0"/>
    <x v="5"/>
  </r>
  <r>
    <n v="122448"/>
    <x v="1"/>
    <x v="0"/>
    <x v="41"/>
    <x v="0"/>
    <x v="1"/>
    <x v="1"/>
    <x v="0"/>
    <x v="0"/>
    <n v="0"/>
    <n v="1"/>
    <n v="0"/>
    <n v="0"/>
    <x v="5"/>
  </r>
  <r>
    <n v="122434"/>
    <x v="1"/>
    <x v="0"/>
    <x v="9"/>
    <x v="0"/>
    <x v="0"/>
    <x v="1"/>
    <x v="1"/>
    <x v="0"/>
    <n v="0"/>
    <n v="1"/>
    <n v="0"/>
    <n v="0"/>
    <x v="5"/>
  </r>
  <r>
    <n v="122419"/>
    <x v="0"/>
    <x v="0"/>
    <x v="51"/>
    <x v="0"/>
    <x v="1"/>
    <x v="1"/>
    <x v="0"/>
    <x v="0"/>
    <n v="0"/>
    <n v="1"/>
    <n v="0"/>
    <n v="0"/>
    <x v="3"/>
  </r>
  <r>
    <n v="122419"/>
    <x v="0"/>
    <x v="0"/>
    <x v="51"/>
    <x v="0"/>
    <x v="1"/>
    <x v="1"/>
    <x v="0"/>
    <x v="0"/>
    <n v="0"/>
    <n v="1"/>
    <n v="0"/>
    <n v="0"/>
    <x v="5"/>
  </r>
  <r>
    <n v="122390"/>
    <x v="0"/>
    <x v="0"/>
    <x v="10"/>
    <x v="0"/>
    <x v="0"/>
    <x v="1"/>
    <x v="1"/>
    <x v="0"/>
    <n v="1"/>
    <n v="0"/>
    <n v="0"/>
    <n v="0"/>
    <x v="2"/>
  </r>
  <r>
    <n v="122327"/>
    <x v="1"/>
    <x v="0"/>
    <x v="19"/>
    <x v="0"/>
    <x v="0"/>
    <x v="0"/>
    <x v="0"/>
    <x v="0"/>
    <n v="0"/>
    <n v="1"/>
    <n v="0"/>
    <n v="0"/>
    <x v="2"/>
  </r>
  <r>
    <n v="122304"/>
    <x v="0"/>
    <x v="0"/>
    <x v="24"/>
    <x v="1"/>
    <x v="0"/>
    <x v="1"/>
    <x v="0"/>
    <x v="0"/>
    <n v="0"/>
    <n v="1"/>
    <n v="0"/>
    <n v="0"/>
    <x v="1"/>
  </r>
  <r>
    <n v="122280"/>
    <x v="1"/>
    <x v="0"/>
    <x v="21"/>
    <x v="0"/>
    <x v="0"/>
    <x v="1"/>
    <x v="1"/>
    <x v="0"/>
    <n v="0"/>
    <n v="1"/>
    <n v="0"/>
    <n v="0"/>
    <x v="2"/>
  </r>
  <r>
    <n v="122263"/>
    <x v="1"/>
    <x v="2"/>
    <x v="11"/>
    <x v="1"/>
    <x v="0"/>
    <x v="1"/>
    <x v="0"/>
    <x v="0"/>
    <n v="0"/>
    <n v="1"/>
    <n v="0"/>
    <n v="0"/>
    <x v="0"/>
  </r>
  <r>
    <n v="122212"/>
    <x v="1"/>
    <x v="0"/>
    <x v="21"/>
    <x v="0"/>
    <x v="1"/>
    <x v="1"/>
    <x v="0"/>
    <x v="0"/>
    <n v="0"/>
    <n v="0"/>
    <n v="0"/>
    <n v="0"/>
    <x v="0"/>
  </r>
  <r>
    <n v="122148"/>
    <x v="0"/>
    <x v="0"/>
    <x v="4"/>
    <x v="0"/>
    <x v="0"/>
    <x v="0"/>
    <x v="0"/>
    <x v="0"/>
    <n v="0"/>
    <n v="1"/>
    <n v="0"/>
    <n v="0"/>
    <x v="4"/>
  </r>
  <r>
    <n v="122123"/>
    <x v="0"/>
    <x v="0"/>
    <x v="5"/>
    <x v="0"/>
    <x v="0"/>
    <x v="1"/>
    <x v="0"/>
    <x v="1"/>
    <n v="1"/>
    <n v="0"/>
    <n v="0"/>
    <n v="0"/>
    <x v="4"/>
  </r>
  <r>
    <n v="122108"/>
    <x v="1"/>
    <x v="2"/>
    <x v="3"/>
    <x v="0"/>
    <x v="1"/>
    <x v="1"/>
    <x v="0"/>
    <x v="0"/>
    <n v="0"/>
    <n v="1"/>
    <n v="0"/>
    <n v="0"/>
    <x v="5"/>
  </r>
  <r>
    <n v="122070"/>
    <x v="1"/>
    <x v="0"/>
    <x v="1"/>
    <x v="0"/>
    <x v="0"/>
    <x v="1"/>
    <x v="1"/>
    <x v="0"/>
    <n v="0"/>
    <n v="1"/>
    <n v="0"/>
    <n v="0"/>
    <x v="4"/>
  </r>
  <r>
    <n v="122063"/>
    <x v="1"/>
    <x v="0"/>
    <x v="35"/>
    <x v="0"/>
    <x v="1"/>
    <x v="1"/>
    <x v="0"/>
    <x v="0"/>
    <n v="0"/>
    <n v="1"/>
    <n v="0"/>
    <n v="0"/>
    <x v="4"/>
  </r>
  <r>
    <n v="122010"/>
    <x v="1"/>
    <x v="0"/>
    <x v="4"/>
    <x v="0"/>
    <x v="0"/>
    <x v="1"/>
    <x v="1"/>
    <x v="0"/>
    <n v="0"/>
    <n v="1"/>
    <n v="0"/>
    <n v="0"/>
    <x v="0"/>
  </r>
  <r>
    <n v="121994"/>
    <x v="0"/>
    <x v="2"/>
    <x v="48"/>
    <x v="0"/>
    <x v="0"/>
    <x v="1"/>
    <x v="1"/>
    <x v="0"/>
    <n v="0"/>
    <n v="1"/>
    <n v="0"/>
    <n v="0"/>
    <x v="1"/>
  </r>
  <r>
    <n v="121994"/>
    <x v="0"/>
    <x v="2"/>
    <x v="48"/>
    <x v="0"/>
    <x v="0"/>
    <x v="1"/>
    <x v="1"/>
    <x v="0"/>
    <n v="0"/>
    <n v="1"/>
    <n v="0"/>
    <n v="0"/>
    <x v="4"/>
  </r>
  <r>
    <n v="121955"/>
    <x v="1"/>
    <x v="0"/>
    <x v="17"/>
    <x v="0"/>
    <x v="1"/>
    <x v="1"/>
    <x v="0"/>
    <x v="0"/>
    <n v="0"/>
    <n v="0"/>
    <n v="0"/>
    <n v="0"/>
    <x v="1"/>
  </r>
  <r>
    <n v="121918"/>
    <x v="1"/>
    <x v="0"/>
    <x v="10"/>
    <x v="0"/>
    <x v="0"/>
    <x v="1"/>
    <x v="1"/>
    <x v="0"/>
    <n v="0"/>
    <n v="1"/>
    <n v="0"/>
    <n v="0"/>
    <x v="3"/>
  </r>
  <r>
    <n v="121888"/>
    <x v="1"/>
    <x v="0"/>
    <x v="17"/>
    <x v="0"/>
    <x v="0"/>
    <x v="0"/>
    <x v="0"/>
    <x v="0"/>
    <n v="0"/>
    <n v="0"/>
    <n v="1"/>
    <n v="0"/>
    <x v="0"/>
  </r>
  <r>
    <n v="121846"/>
    <x v="1"/>
    <x v="0"/>
    <x v="17"/>
    <x v="1"/>
    <x v="0"/>
    <x v="1"/>
    <x v="0"/>
    <x v="0"/>
    <n v="0"/>
    <n v="1"/>
    <n v="0"/>
    <n v="0"/>
    <x v="4"/>
  </r>
  <r>
    <n v="121840"/>
    <x v="1"/>
    <x v="0"/>
    <x v="4"/>
    <x v="0"/>
    <x v="0"/>
    <x v="1"/>
    <x v="1"/>
    <x v="0"/>
    <n v="0"/>
    <n v="0"/>
    <n v="0"/>
    <n v="1"/>
    <x v="2"/>
  </r>
  <r>
    <n v="121675"/>
    <x v="1"/>
    <x v="0"/>
    <x v="38"/>
    <x v="0"/>
    <x v="0"/>
    <x v="1"/>
    <x v="1"/>
    <x v="0"/>
    <n v="0"/>
    <n v="1"/>
    <n v="0"/>
    <n v="0"/>
    <x v="0"/>
  </r>
  <r>
    <n v="121645"/>
    <x v="1"/>
    <x v="0"/>
    <x v="27"/>
    <x v="0"/>
    <x v="0"/>
    <x v="1"/>
    <x v="1"/>
    <x v="0"/>
    <n v="0"/>
    <n v="1"/>
    <n v="0"/>
    <n v="0"/>
    <x v="2"/>
  </r>
  <r>
    <n v="121474"/>
    <x v="1"/>
    <x v="0"/>
    <x v="32"/>
    <x v="0"/>
    <x v="0"/>
    <x v="0"/>
    <x v="0"/>
    <x v="0"/>
    <n v="0"/>
    <n v="1"/>
    <n v="0"/>
    <n v="0"/>
    <x v="0"/>
  </r>
  <r>
    <n v="121359"/>
    <x v="1"/>
    <x v="0"/>
    <x v="35"/>
    <x v="0"/>
    <x v="0"/>
    <x v="0"/>
    <x v="0"/>
    <x v="0"/>
    <n v="0"/>
    <n v="1"/>
    <n v="0"/>
    <n v="0"/>
    <x v="5"/>
  </r>
  <r>
    <n v="121355"/>
    <x v="1"/>
    <x v="0"/>
    <x v="19"/>
    <x v="0"/>
    <x v="1"/>
    <x v="1"/>
    <x v="0"/>
    <x v="0"/>
    <n v="0"/>
    <n v="1"/>
    <n v="0"/>
    <n v="0"/>
    <x v="0"/>
  </r>
  <r>
    <n v="121282"/>
    <x v="1"/>
    <x v="0"/>
    <x v="34"/>
    <x v="1"/>
    <x v="0"/>
    <x v="1"/>
    <x v="0"/>
    <x v="0"/>
    <n v="0"/>
    <n v="0"/>
    <n v="0"/>
    <n v="0"/>
    <x v="0"/>
  </r>
  <r>
    <n v="121255"/>
    <x v="1"/>
    <x v="0"/>
    <x v="2"/>
    <x v="0"/>
    <x v="0"/>
    <x v="1"/>
    <x v="1"/>
    <x v="0"/>
    <n v="0"/>
    <n v="0"/>
    <n v="1"/>
    <n v="0"/>
    <x v="4"/>
  </r>
  <r>
    <n v="121063"/>
    <x v="1"/>
    <x v="0"/>
    <x v="9"/>
    <x v="0"/>
    <x v="0"/>
    <x v="0"/>
    <x v="0"/>
    <x v="0"/>
    <n v="1"/>
    <n v="0"/>
    <n v="0"/>
    <n v="0"/>
    <x v="0"/>
  </r>
  <r>
    <n v="121059"/>
    <x v="1"/>
    <x v="0"/>
    <x v="41"/>
    <x v="0"/>
    <x v="1"/>
    <x v="1"/>
    <x v="0"/>
    <x v="0"/>
    <n v="0"/>
    <n v="0"/>
    <n v="1"/>
    <n v="0"/>
    <x v="1"/>
  </r>
  <r>
    <n v="121024"/>
    <x v="0"/>
    <x v="0"/>
    <x v="38"/>
    <x v="0"/>
    <x v="0"/>
    <x v="1"/>
    <x v="1"/>
    <x v="0"/>
    <n v="0"/>
    <n v="0"/>
    <n v="1"/>
    <n v="0"/>
    <x v="2"/>
  </r>
  <r>
    <n v="120981"/>
    <x v="0"/>
    <x v="0"/>
    <x v="3"/>
    <x v="0"/>
    <x v="0"/>
    <x v="1"/>
    <x v="1"/>
    <x v="0"/>
    <n v="0"/>
    <n v="0"/>
    <n v="0"/>
    <n v="0"/>
    <x v="2"/>
  </r>
  <r>
    <n v="120895"/>
    <x v="1"/>
    <x v="0"/>
    <x v="16"/>
    <x v="0"/>
    <x v="1"/>
    <x v="1"/>
    <x v="0"/>
    <x v="0"/>
    <n v="0"/>
    <n v="1"/>
    <n v="0"/>
    <n v="0"/>
    <x v="1"/>
  </r>
  <r>
    <n v="120587"/>
    <x v="1"/>
    <x v="0"/>
    <x v="1"/>
    <x v="0"/>
    <x v="0"/>
    <x v="0"/>
    <x v="0"/>
    <x v="0"/>
    <n v="0"/>
    <n v="1"/>
    <n v="0"/>
    <n v="0"/>
    <x v="0"/>
  </r>
  <r>
    <n v="120587"/>
    <x v="1"/>
    <x v="0"/>
    <x v="1"/>
    <x v="0"/>
    <x v="0"/>
    <x v="0"/>
    <x v="0"/>
    <x v="0"/>
    <n v="0"/>
    <n v="1"/>
    <n v="0"/>
    <n v="0"/>
    <x v="1"/>
  </r>
  <r>
    <n v="120559"/>
    <x v="1"/>
    <x v="0"/>
    <x v="19"/>
    <x v="0"/>
    <x v="1"/>
    <x v="1"/>
    <x v="0"/>
    <x v="0"/>
    <n v="0"/>
    <n v="0"/>
    <n v="1"/>
    <n v="0"/>
    <x v="4"/>
  </r>
  <r>
    <n v="120518"/>
    <x v="1"/>
    <x v="0"/>
    <x v="28"/>
    <x v="0"/>
    <x v="0"/>
    <x v="0"/>
    <x v="0"/>
    <x v="0"/>
    <n v="0"/>
    <n v="1"/>
    <n v="0"/>
    <n v="0"/>
    <x v="2"/>
  </r>
  <r>
    <n v="120491"/>
    <x v="0"/>
    <x v="0"/>
    <x v="17"/>
    <x v="0"/>
    <x v="0"/>
    <x v="1"/>
    <x v="1"/>
    <x v="0"/>
    <n v="0"/>
    <n v="0"/>
    <n v="0"/>
    <n v="0"/>
    <x v="3"/>
  </r>
  <r>
    <n v="120427"/>
    <x v="1"/>
    <x v="0"/>
    <x v="16"/>
    <x v="0"/>
    <x v="0"/>
    <x v="1"/>
    <x v="1"/>
    <x v="0"/>
    <n v="0"/>
    <n v="0"/>
    <n v="0"/>
    <n v="1"/>
    <x v="1"/>
  </r>
  <r>
    <n v="120425"/>
    <x v="1"/>
    <x v="0"/>
    <x v="17"/>
    <x v="0"/>
    <x v="1"/>
    <x v="1"/>
    <x v="0"/>
    <x v="0"/>
    <n v="1"/>
    <n v="0"/>
    <n v="0"/>
    <n v="0"/>
    <x v="4"/>
  </r>
  <r>
    <n v="120425"/>
    <x v="1"/>
    <x v="0"/>
    <x v="17"/>
    <x v="0"/>
    <x v="1"/>
    <x v="1"/>
    <x v="0"/>
    <x v="0"/>
    <n v="1"/>
    <n v="0"/>
    <n v="0"/>
    <n v="0"/>
    <x v="4"/>
  </r>
  <r>
    <n v="120194"/>
    <x v="1"/>
    <x v="0"/>
    <x v="27"/>
    <x v="0"/>
    <x v="0"/>
    <x v="0"/>
    <x v="0"/>
    <x v="0"/>
    <n v="1"/>
    <n v="0"/>
    <n v="0"/>
    <n v="0"/>
    <x v="3"/>
  </r>
  <r>
    <n v="120193"/>
    <x v="0"/>
    <x v="0"/>
    <x v="26"/>
    <x v="0"/>
    <x v="0"/>
    <x v="1"/>
    <x v="1"/>
    <x v="0"/>
    <n v="0"/>
    <n v="0"/>
    <n v="0"/>
    <n v="0"/>
    <x v="5"/>
  </r>
  <r>
    <n v="120180"/>
    <x v="0"/>
    <x v="0"/>
    <x v="38"/>
    <x v="0"/>
    <x v="0"/>
    <x v="0"/>
    <x v="0"/>
    <x v="0"/>
    <n v="0"/>
    <n v="1"/>
    <n v="0"/>
    <n v="0"/>
    <x v="4"/>
  </r>
  <r>
    <n v="120180"/>
    <x v="0"/>
    <x v="0"/>
    <x v="38"/>
    <x v="0"/>
    <x v="0"/>
    <x v="0"/>
    <x v="0"/>
    <x v="0"/>
    <n v="0"/>
    <n v="1"/>
    <n v="0"/>
    <n v="0"/>
    <x v="3"/>
  </r>
  <r>
    <n v="120130"/>
    <x v="0"/>
    <x v="0"/>
    <x v="2"/>
    <x v="0"/>
    <x v="1"/>
    <x v="1"/>
    <x v="0"/>
    <x v="0"/>
    <n v="0"/>
    <n v="0"/>
    <n v="0"/>
    <n v="0"/>
    <x v="2"/>
  </r>
  <r>
    <n v="120130"/>
    <x v="0"/>
    <x v="0"/>
    <x v="2"/>
    <x v="0"/>
    <x v="1"/>
    <x v="1"/>
    <x v="0"/>
    <x v="0"/>
    <n v="0"/>
    <n v="0"/>
    <n v="0"/>
    <n v="0"/>
    <x v="5"/>
  </r>
  <r>
    <n v="119986"/>
    <x v="1"/>
    <x v="0"/>
    <x v="19"/>
    <x v="0"/>
    <x v="1"/>
    <x v="1"/>
    <x v="0"/>
    <x v="0"/>
    <n v="0"/>
    <n v="1"/>
    <n v="0"/>
    <n v="0"/>
    <x v="1"/>
  </r>
  <r>
    <n v="119986"/>
    <x v="1"/>
    <x v="0"/>
    <x v="19"/>
    <x v="0"/>
    <x v="1"/>
    <x v="1"/>
    <x v="0"/>
    <x v="0"/>
    <n v="0"/>
    <n v="1"/>
    <n v="0"/>
    <n v="0"/>
    <x v="0"/>
  </r>
  <r>
    <n v="119789"/>
    <x v="1"/>
    <x v="0"/>
    <x v="21"/>
    <x v="0"/>
    <x v="0"/>
    <x v="1"/>
    <x v="1"/>
    <x v="0"/>
    <n v="0"/>
    <n v="0"/>
    <n v="0"/>
    <n v="0"/>
    <x v="4"/>
  </r>
  <r>
    <n v="119740"/>
    <x v="0"/>
    <x v="2"/>
    <x v="5"/>
    <x v="0"/>
    <x v="0"/>
    <x v="1"/>
    <x v="1"/>
    <x v="0"/>
    <n v="0"/>
    <n v="1"/>
    <n v="0"/>
    <n v="0"/>
    <x v="1"/>
  </r>
  <r>
    <n v="119656"/>
    <x v="1"/>
    <x v="0"/>
    <x v="1"/>
    <x v="0"/>
    <x v="0"/>
    <x v="1"/>
    <x v="1"/>
    <x v="0"/>
    <n v="0"/>
    <n v="1"/>
    <n v="0"/>
    <n v="0"/>
    <x v="5"/>
  </r>
  <r>
    <n v="119514"/>
    <x v="1"/>
    <x v="2"/>
    <x v="42"/>
    <x v="0"/>
    <x v="1"/>
    <x v="1"/>
    <x v="0"/>
    <x v="0"/>
    <n v="0"/>
    <n v="1"/>
    <n v="0"/>
    <n v="0"/>
    <x v="4"/>
  </r>
  <r>
    <n v="119514"/>
    <x v="1"/>
    <x v="2"/>
    <x v="42"/>
    <x v="0"/>
    <x v="1"/>
    <x v="1"/>
    <x v="0"/>
    <x v="0"/>
    <n v="0"/>
    <n v="1"/>
    <n v="0"/>
    <n v="0"/>
    <x v="1"/>
  </r>
  <r>
    <n v="119510"/>
    <x v="2"/>
    <x v="0"/>
    <x v="19"/>
    <x v="0"/>
    <x v="1"/>
    <x v="1"/>
    <x v="0"/>
    <x v="0"/>
    <n v="0"/>
    <n v="0"/>
    <n v="1"/>
    <n v="0"/>
    <x v="5"/>
  </r>
  <r>
    <n v="119485"/>
    <x v="2"/>
    <x v="0"/>
    <x v="17"/>
    <x v="0"/>
    <x v="0"/>
    <x v="0"/>
    <x v="0"/>
    <x v="0"/>
    <n v="0"/>
    <n v="0"/>
    <n v="1"/>
    <n v="0"/>
    <x v="2"/>
  </r>
  <r>
    <n v="119444"/>
    <x v="1"/>
    <x v="0"/>
    <x v="41"/>
    <x v="0"/>
    <x v="0"/>
    <x v="1"/>
    <x v="1"/>
    <x v="0"/>
    <n v="0"/>
    <n v="1"/>
    <n v="0"/>
    <n v="0"/>
    <x v="2"/>
  </r>
  <r>
    <n v="119419"/>
    <x v="1"/>
    <x v="0"/>
    <x v="25"/>
    <x v="0"/>
    <x v="1"/>
    <x v="1"/>
    <x v="0"/>
    <x v="0"/>
    <n v="0"/>
    <n v="1"/>
    <n v="0"/>
    <n v="0"/>
    <x v="2"/>
  </r>
  <r>
    <n v="119414"/>
    <x v="1"/>
    <x v="0"/>
    <x v="25"/>
    <x v="0"/>
    <x v="0"/>
    <x v="1"/>
    <x v="1"/>
    <x v="0"/>
    <n v="0"/>
    <n v="0"/>
    <n v="0"/>
    <n v="0"/>
    <x v="5"/>
  </r>
  <r>
    <n v="119346"/>
    <x v="1"/>
    <x v="0"/>
    <x v="2"/>
    <x v="1"/>
    <x v="0"/>
    <x v="1"/>
    <x v="0"/>
    <x v="0"/>
    <n v="0"/>
    <n v="1"/>
    <n v="0"/>
    <n v="0"/>
    <x v="2"/>
  </r>
  <r>
    <n v="119329"/>
    <x v="1"/>
    <x v="0"/>
    <x v="42"/>
    <x v="0"/>
    <x v="1"/>
    <x v="1"/>
    <x v="0"/>
    <x v="0"/>
    <n v="0"/>
    <n v="1"/>
    <n v="0"/>
    <n v="0"/>
    <x v="5"/>
  </r>
  <r>
    <n v="119107"/>
    <x v="1"/>
    <x v="0"/>
    <x v="7"/>
    <x v="0"/>
    <x v="1"/>
    <x v="1"/>
    <x v="0"/>
    <x v="0"/>
    <n v="0"/>
    <n v="1"/>
    <n v="0"/>
    <n v="0"/>
    <x v="0"/>
  </r>
  <r>
    <n v="118988"/>
    <x v="1"/>
    <x v="0"/>
    <x v="29"/>
    <x v="0"/>
    <x v="1"/>
    <x v="1"/>
    <x v="0"/>
    <x v="0"/>
    <n v="0"/>
    <n v="0"/>
    <n v="0"/>
    <n v="1"/>
    <x v="0"/>
  </r>
  <r>
    <n v="118978"/>
    <x v="1"/>
    <x v="0"/>
    <x v="16"/>
    <x v="0"/>
    <x v="1"/>
    <x v="1"/>
    <x v="0"/>
    <x v="0"/>
    <n v="1"/>
    <n v="0"/>
    <n v="0"/>
    <n v="0"/>
    <x v="2"/>
  </r>
  <r>
    <n v="118929"/>
    <x v="0"/>
    <x v="0"/>
    <x v="6"/>
    <x v="0"/>
    <x v="1"/>
    <x v="1"/>
    <x v="0"/>
    <x v="0"/>
    <n v="0"/>
    <n v="1"/>
    <n v="0"/>
    <n v="0"/>
    <x v="3"/>
  </r>
  <r>
    <n v="118929"/>
    <x v="0"/>
    <x v="0"/>
    <x v="6"/>
    <x v="0"/>
    <x v="1"/>
    <x v="1"/>
    <x v="0"/>
    <x v="0"/>
    <n v="0"/>
    <n v="1"/>
    <n v="0"/>
    <n v="0"/>
    <x v="0"/>
  </r>
  <r>
    <n v="118929"/>
    <x v="0"/>
    <x v="0"/>
    <x v="6"/>
    <x v="0"/>
    <x v="1"/>
    <x v="1"/>
    <x v="0"/>
    <x v="0"/>
    <n v="0"/>
    <n v="1"/>
    <n v="0"/>
    <n v="0"/>
    <x v="5"/>
  </r>
  <r>
    <n v="118890"/>
    <x v="0"/>
    <x v="0"/>
    <x v="29"/>
    <x v="0"/>
    <x v="0"/>
    <x v="0"/>
    <x v="0"/>
    <x v="0"/>
    <n v="0"/>
    <n v="0"/>
    <n v="1"/>
    <n v="0"/>
    <x v="0"/>
  </r>
  <r>
    <n v="118793"/>
    <x v="1"/>
    <x v="0"/>
    <x v="23"/>
    <x v="0"/>
    <x v="1"/>
    <x v="1"/>
    <x v="0"/>
    <x v="0"/>
    <n v="0"/>
    <n v="1"/>
    <n v="0"/>
    <n v="0"/>
    <x v="0"/>
  </r>
  <r>
    <n v="118746"/>
    <x v="1"/>
    <x v="0"/>
    <x v="18"/>
    <x v="0"/>
    <x v="0"/>
    <x v="0"/>
    <x v="0"/>
    <x v="0"/>
    <n v="1"/>
    <n v="0"/>
    <n v="0"/>
    <n v="0"/>
    <x v="3"/>
  </r>
  <r>
    <n v="118701"/>
    <x v="1"/>
    <x v="2"/>
    <x v="37"/>
    <x v="0"/>
    <x v="0"/>
    <x v="0"/>
    <x v="0"/>
    <x v="0"/>
    <n v="0"/>
    <n v="1"/>
    <n v="0"/>
    <n v="0"/>
    <x v="1"/>
  </r>
  <r>
    <n v="118701"/>
    <x v="1"/>
    <x v="2"/>
    <x v="37"/>
    <x v="0"/>
    <x v="0"/>
    <x v="0"/>
    <x v="0"/>
    <x v="0"/>
    <n v="0"/>
    <n v="1"/>
    <n v="0"/>
    <n v="0"/>
    <x v="5"/>
  </r>
  <r>
    <n v="118690"/>
    <x v="0"/>
    <x v="0"/>
    <x v="31"/>
    <x v="0"/>
    <x v="1"/>
    <x v="1"/>
    <x v="0"/>
    <x v="0"/>
    <n v="0"/>
    <n v="1"/>
    <n v="0"/>
    <n v="0"/>
    <x v="1"/>
  </r>
  <r>
    <n v="118690"/>
    <x v="0"/>
    <x v="0"/>
    <x v="31"/>
    <x v="0"/>
    <x v="1"/>
    <x v="1"/>
    <x v="0"/>
    <x v="0"/>
    <n v="0"/>
    <n v="1"/>
    <n v="0"/>
    <n v="0"/>
    <x v="2"/>
  </r>
  <r>
    <n v="118690"/>
    <x v="0"/>
    <x v="0"/>
    <x v="31"/>
    <x v="0"/>
    <x v="1"/>
    <x v="1"/>
    <x v="0"/>
    <x v="0"/>
    <n v="0"/>
    <n v="1"/>
    <n v="0"/>
    <n v="0"/>
    <x v="2"/>
  </r>
  <r>
    <n v="118589"/>
    <x v="0"/>
    <x v="0"/>
    <x v="10"/>
    <x v="0"/>
    <x v="0"/>
    <x v="0"/>
    <x v="0"/>
    <x v="0"/>
    <n v="0"/>
    <n v="1"/>
    <n v="0"/>
    <n v="0"/>
    <x v="0"/>
  </r>
  <r>
    <n v="118492"/>
    <x v="1"/>
    <x v="0"/>
    <x v="41"/>
    <x v="0"/>
    <x v="0"/>
    <x v="1"/>
    <x v="1"/>
    <x v="0"/>
    <n v="0"/>
    <n v="0"/>
    <n v="1"/>
    <n v="0"/>
    <x v="4"/>
  </r>
  <r>
    <n v="118393"/>
    <x v="1"/>
    <x v="0"/>
    <x v="2"/>
    <x v="0"/>
    <x v="1"/>
    <x v="1"/>
    <x v="0"/>
    <x v="0"/>
    <n v="1"/>
    <n v="0"/>
    <n v="0"/>
    <n v="0"/>
    <x v="2"/>
  </r>
  <r>
    <n v="118358"/>
    <x v="1"/>
    <x v="0"/>
    <x v="32"/>
    <x v="0"/>
    <x v="0"/>
    <x v="0"/>
    <x v="0"/>
    <x v="0"/>
    <n v="0"/>
    <n v="1"/>
    <n v="0"/>
    <n v="0"/>
    <x v="3"/>
  </r>
  <r>
    <n v="118351"/>
    <x v="0"/>
    <x v="0"/>
    <x v="6"/>
    <x v="0"/>
    <x v="1"/>
    <x v="1"/>
    <x v="0"/>
    <x v="0"/>
    <n v="0"/>
    <n v="1"/>
    <n v="0"/>
    <n v="0"/>
    <x v="5"/>
  </r>
  <r>
    <n v="118227"/>
    <x v="1"/>
    <x v="0"/>
    <x v="9"/>
    <x v="0"/>
    <x v="0"/>
    <x v="1"/>
    <x v="1"/>
    <x v="0"/>
    <n v="0"/>
    <n v="1"/>
    <n v="0"/>
    <n v="0"/>
    <x v="5"/>
  </r>
  <r>
    <n v="118222"/>
    <x v="0"/>
    <x v="0"/>
    <x v="6"/>
    <x v="0"/>
    <x v="1"/>
    <x v="1"/>
    <x v="0"/>
    <x v="0"/>
    <n v="0"/>
    <n v="1"/>
    <n v="0"/>
    <n v="0"/>
    <x v="0"/>
  </r>
  <r>
    <n v="118169"/>
    <x v="1"/>
    <x v="0"/>
    <x v="19"/>
    <x v="0"/>
    <x v="1"/>
    <x v="1"/>
    <x v="0"/>
    <x v="0"/>
    <n v="0"/>
    <n v="0"/>
    <n v="0"/>
    <n v="1"/>
    <x v="1"/>
  </r>
  <r>
    <n v="118100"/>
    <x v="0"/>
    <x v="0"/>
    <x v="44"/>
    <x v="0"/>
    <x v="1"/>
    <x v="1"/>
    <x v="0"/>
    <x v="0"/>
    <n v="0"/>
    <n v="1"/>
    <n v="0"/>
    <n v="0"/>
    <x v="5"/>
  </r>
  <r>
    <n v="117688"/>
    <x v="1"/>
    <x v="0"/>
    <x v="27"/>
    <x v="0"/>
    <x v="1"/>
    <x v="1"/>
    <x v="0"/>
    <x v="0"/>
    <n v="0"/>
    <n v="1"/>
    <n v="0"/>
    <n v="0"/>
    <x v="3"/>
  </r>
  <r>
    <n v="117649"/>
    <x v="1"/>
    <x v="0"/>
    <x v="38"/>
    <x v="0"/>
    <x v="1"/>
    <x v="1"/>
    <x v="0"/>
    <x v="0"/>
    <n v="0"/>
    <n v="1"/>
    <n v="0"/>
    <n v="0"/>
    <x v="3"/>
  </r>
  <r>
    <n v="117487"/>
    <x v="1"/>
    <x v="0"/>
    <x v="32"/>
    <x v="0"/>
    <x v="1"/>
    <x v="1"/>
    <x v="0"/>
    <x v="0"/>
    <n v="1"/>
    <n v="0"/>
    <n v="0"/>
    <n v="0"/>
    <x v="1"/>
  </r>
  <r>
    <n v="117459"/>
    <x v="1"/>
    <x v="0"/>
    <x v="21"/>
    <x v="0"/>
    <x v="0"/>
    <x v="1"/>
    <x v="1"/>
    <x v="0"/>
    <n v="0"/>
    <n v="0"/>
    <n v="1"/>
    <n v="0"/>
    <x v="3"/>
  </r>
  <r>
    <n v="117345"/>
    <x v="1"/>
    <x v="0"/>
    <x v="34"/>
    <x v="0"/>
    <x v="1"/>
    <x v="1"/>
    <x v="0"/>
    <x v="0"/>
    <n v="0"/>
    <n v="1"/>
    <n v="0"/>
    <n v="0"/>
    <x v="3"/>
  </r>
  <r>
    <n v="117323"/>
    <x v="0"/>
    <x v="0"/>
    <x v="9"/>
    <x v="0"/>
    <x v="1"/>
    <x v="1"/>
    <x v="0"/>
    <x v="0"/>
    <n v="0"/>
    <n v="1"/>
    <n v="0"/>
    <n v="0"/>
    <x v="2"/>
  </r>
  <r>
    <n v="117256"/>
    <x v="1"/>
    <x v="0"/>
    <x v="18"/>
    <x v="0"/>
    <x v="1"/>
    <x v="1"/>
    <x v="0"/>
    <x v="0"/>
    <n v="1"/>
    <n v="0"/>
    <n v="0"/>
    <n v="0"/>
    <x v="3"/>
  </r>
  <r>
    <n v="117148"/>
    <x v="1"/>
    <x v="0"/>
    <x v="38"/>
    <x v="0"/>
    <x v="1"/>
    <x v="1"/>
    <x v="0"/>
    <x v="0"/>
    <n v="0"/>
    <n v="1"/>
    <n v="0"/>
    <n v="0"/>
    <x v="2"/>
  </r>
  <r>
    <n v="117144"/>
    <x v="1"/>
    <x v="2"/>
    <x v="5"/>
    <x v="0"/>
    <x v="0"/>
    <x v="1"/>
    <x v="1"/>
    <x v="0"/>
    <n v="0"/>
    <n v="0"/>
    <n v="1"/>
    <n v="0"/>
    <x v="1"/>
  </r>
  <r>
    <n v="117144"/>
    <x v="1"/>
    <x v="2"/>
    <x v="5"/>
    <x v="0"/>
    <x v="0"/>
    <x v="1"/>
    <x v="1"/>
    <x v="0"/>
    <n v="0"/>
    <n v="0"/>
    <n v="1"/>
    <n v="0"/>
    <x v="5"/>
  </r>
  <r>
    <n v="117117"/>
    <x v="1"/>
    <x v="0"/>
    <x v="34"/>
    <x v="0"/>
    <x v="0"/>
    <x v="1"/>
    <x v="1"/>
    <x v="0"/>
    <n v="0"/>
    <n v="0"/>
    <n v="0"/>
    <n v="0"/>
    <x v="2"/>
  </r>
  <r>
    <n v="117003"/>
    <x v="1"/>
    <x v="0"/>
    <x v="21"/>
    <x v="0"/>
    <x v="1"/>
    <x v="1"/>
    <x v="0"/>
    <x v="0"/>
    <n v="0"/>
    <n v="0"/>
    <n v="0"/>
    <n v="0"/>
    <x v="0"/>
  </r>
  <r>
    <n v="116927"/>
    <x v="1"/>
    <x v="2"/>
    <x v="38"/>
    <x v="0"/>
    <x v="1"/>
    <x v="1"/>
    <x v="0"/>
    <x v="0"/>
    <n v="0"/>
    <n v="0"/>
    <n v="0"/>
    <n v="1"/>
    <x v="5"/>
  </r>
  <r>
    <n v="116860"/>
    <x v="1"/>
    <x v="2"/>
    <x v="33"/>
    <x v="0"/>
    <x v="1"/>
    <x v="1"/>
    <x v="0"/>
    <x v="0"/>
    <n v="0"/>
    <n v="1"/>
    <n v="0"/>
    <n v="0"/>
    <x v="2"/>
  </r>
  <r>
    <n v="116813"/>
    <x v="0"/>
    <x v="0"/>
    <x v="46"/>
    <x v="0"/>
    <x v="0"/>
    <x v="0"/>
    <x v="0"/>
    <x v="0"/>
    <n v="0"/>
    <n v="1"/>
    <n v="0"/>
    <n v="0"/>
    <x v="1"/>
  </r>
  <r>
    <n v="116653"/>
    <x v="1"/>
    <x v="0"/>
    <x v="27"/>
    <x v="0"/>
    <x v="0"/>
    <x v="0"/>
    <x v="0"/>
    <x v="0"/>
    <n v="0"/>
    <n v="0"/>
    <n v="1"/>
    <n v="0"/>
    <x v="2"/>
  </r>
  <r>
    <n v="116626"/>
    <x v="2"/>
    <x v="0"/>
    <x v="23"/>
    <x v="0"/>
    <x v="0"/>
    <x v="1"/>
    <x v="1"/>
    <x v="0"/>
    <n v="0"/>
    <n v="1"/>
    <n v="0"/>
    <n v="0"/>
    <x v="4"/>
  </r>
  <r>
    <n v="116581"/>
    <x v="0"/>
    <x v="0"/>
    <x v="19"/>
    <x v="0"/>
    <x v="0"/>
    <x v="0"/>
    <x v="0"/>
    <x v="0"/>
    <n v="1"/>
    <n v="0"/>
    <n v="0"/>
    <n v="0"/>
    <x v="1"/>
  </r>
  <r>
    <n v="116531"/>
    <x v="1"/>
    <x v="0"/>
    <x v="34"/>
    <x v="0"/>
    <x v="0"/>
    <x v="1"/>
    <x v="1"/>
    <x v="0"/>
    <n v="0"/>
    <n v="1"/>
    <n v="0"/>
    <n v="0"/>
    <x v="1"/>
  </r>
  <r>
    <n v="116529"/>
    <x v="1"/>
    <x v="0"/>
    <x v="29"/>
    <x v="0"/>
    <x v="0"/>
    <x v="1"/>
    <x v="1"/>
    <x v="0"/>
    <n v="0"/>
    <n v="1"/>
    <n v="0"/>
    <n v="0"/>
    <x v="5"/>
  </r>
  <r>
    <n v="116269"/>
    <x v="1"/>
    <x v="0"/>
    <x v="29"/>
    <x v="0"/>
    <x v="0"/>
    <x v="0"/>
    <x v="0"/>
    <x v="0"/>
    <n v="0"/>
    <n v="0"/>
    <n v="0"/>
    <n v="1"/>
    <x v="3"/>
  </r>
  <r>
    <n v="116248"/>
    <x v="1"/>
    <x v="0"/>
    <x v="28"/>
    <x v="0"/>
    <x v="1"/>
    <x v="1"/>
    <x v="0"/>
    <x v="0"/>
    <n v="0"/>
    <n v="0"/>
    <n v="0"/>
    <n v="0"/>
    <x v="2"/>
  </r>
  <r>
    <n v="116185"/>
    <x v="1"/>
    <x v="0"/>
    <x v="6"/>
    <x v="0"/>
    <x v="0"/>
    <x v="0"/>
    <x v="0"/>
    <x v="0"/>
    <n v="1"/>
    <n v="0"/>
    <n v="0"/>
    <n v="0"/>
    <x v="2"/>
  </r>
  <r>
    <n v="116014"/>
    <x v="1"/>
    <x v="2"/>
    <x v="27"/>
    <x v="0"/>
    <x v="0"/>
    <x v="0"/>
    <x v="0"/>
    <x v="0"/>
    <n v="1"/>
    <n v="0"/>
    <n v="0"/>
    <n v="0"/>
    <x v="2"/>
  </r>
  <r>
    <n v="116005"/>
    <x v="1"/>
    <x v="0"/>
    <x v="7"/>
    <x v="0"/>
    <x v="1"/>
    <x v="1"/>
    <x v="0"/>
    <x v="0"/>
    <n v="1"/>
    <n v="0"/>
    <n v="0"/>
    <n v="0"/>
    <x v="0"/>
  </r>
  <r>
    <n v="115862"/>
    <x v="1"/>
    <x v="0"/>
    <x v="27"/>
    <x v="0"/>
    <x v="0"/>
    <x v="0"/>
    <x v="0"/>
    <x v="0"/>
    <n v="1"/>
    <n v="0"/>
    <n v="0"/>
    <n v="0"/>
    <x v="2"/>
  </r>
  <r>
    <n v="115759"/>
    <x v="0"/>
    <x v="0"/>
    <x v="24"/>
    <x v="0"/>
    <x v="1"/>
    <x v="1"/>
    <x v="0"/>
    <x v="0"/>
    <n v="0"/>
    <n v="1"/>
    <n v="0"/>
    <n v="0"/>
    <x v="1"/>
  </r>
  <r>
    <n v="115716"/>
    <x v="1"/>
    <x v="0"/>
    <x v="28"/>
    <x v="0"/>
    <x v="1"/>
    <x v="1"/>
    <x v="0"/>
    <x v="0"/>
    <n v="0"/>
    <n v="0"/>
    <n v="0"/>
    <n v="0"/>
    <x v="1"/>
  </r>
  <r>
    <n v="115345"/>
    <x v="1"/>
    <x v="0"/>
    <x v="29"/>
    <x v="0"/>
    <x v="0"/>
    <x v="1"/>
    <x v="1"/>
    <x v="0"/>
    <n v="0"/>
    <n v="1"/>
    <n v="0"/>
    <n v="0"/>
    <x v="3"/>
  </r>
  <r>
    <n v="115315"/>
    <x v="0"/>
    <x v="0"/>
    <x v="1"/>
    <x v="0"/>
    <x v="1"/>
    <x v="1"/>
    <x v="0"/>
    <x v="0"/>
    <n v="0"/>
    <n v="0"/>
    <n v="0"/>
    <n v="0"/>
    <x v="2"/>
  </r>
  <r>
    <n v="115315"/>
    <x v="0"/>
    <x v="0"/>
    <x v="1"/>
    <x v="0"/>
    <x v="1"/>
    <x v="1"/>
    <x v="0"/>
    <x v="0"/>
    <n v="0"/>
    <n v="0"/>
    <n v="0"/>
    <n v="0"/>
    <x v="2"/>
  </r>
  <r>
    <n v="115287"/>
    <x v="1"/>
    <x v="0"/>
    <x v="27"/>
    <x v="1"/>
    <x v="0"/>
    <x v="1"/>
    <x v="0"/>
    <x v="0"/>
    <n v="0"/>
    <n v="1"/>
    <n v="0"/>
    <n v="0"/>
    <x v="0"/>
  </r>
  <r>
    <n v="115287"/>
    <x v="1"/>
    <x v="0"/>
    <x v="27"/>
    <x v="1"/>
    <x v="0"/>
    <x v="1"/>
    <x v="0"/>
    <x v="0"/>
    <n v="0"/>
    <n v="1"/>
    <n v="0"/>
    <n v="0"/>
    <x v="2"/>
  </r>
  <r>
    <n v="115253"/>
    <x v="1"/>
    <x v="0"/>
    <x v="18"/>
    <x v="0"/>
    <x v="0"/>
    <x v="0"/>
    <x v="0"/>
    <x v="0"/>
    <n v="1"/>
    <n v="0"/>
    <n v="0"/>
    <n v="0"/>
    <x v="2"/>
  </r>
  <r>
    <n v="115072"/>
    <x v="2"/>
    <x v="0"/>
    <x v="7"/>
    <x v="0"/>
    <x v="1"/>
    <x v="1"/>
    <x v="0"/>
    <x v="0"/>
    <n v="0"/>
    <n v="1"/>
    <n v="0"/>
    <n v="0"/>
    <x v="2"/>
  </r>
  <r>
    <n v="115056"/>
    <x v="1"/>
    <x v="2"/>
    <x v="12"/>
    <x v="0"/>
    <x v="0"/>
    <x v="0"/>
    <x v="0"/>
    <x v="0"/>
    <n v="1"/>
    <n v="0"/>
    <n v="0"/>
    <n v="0"/>
    <x v="5"/>
  </r>
  <r>
    <n v="115038"/>
    <x v="1"/>
    <x v="0"/>
    <x v="9"/>
    <x v="0"/>
    <x v="0"/>
    <x v="0"/>
    <x v="0"/>
    <x v="0"/>
    <n v="1"/>
    <n v="0"/>
    <n v="0"/>
    <n v="0"/>
    <x v="5"/>
  </r>
  <r>
    <n v="115033"/>
    <x v="0"/>
    <x v="0"/>
    <x v="11"/>
    <x v="0"/>
    <x v="0"/>
    <x v="0"/>
    <x v="0"/>
    <x v="0"/>
    <n v="0"/>
    <n v="1"/>
    <n v="0"/>
    <n v="0"/>
    <x v="1"/>
  </r>
  <r>
    <n v="114918"/>
    <x v="0"/>
    <x v="2"/>
    <x v="51"/>
    <x v="0"/>
    <x v="0"/>
    <x v="1"/>
    <x v="1"/>
    <x v="0"/>
    <n v="1"/>
    <n v="0"/>
    <n v="0"/>
    <n v="0"/>
    <x v="4"/>
  </r>
  <r>
    <n v="114906"/>
    <x v="0"/>
    <x v="0"/>
    <x v="17"/>
    <x v="0"/>
    <x v="0"/>
    <x v="0"/>
    <x v="0"/>
    <x v="0"/>
    <n v="1"/>
    <n v="0"/>
    <n v="0"/>
    <n v="0"/>
    <x v="0"/>
  </r>
  <r>
    <n v="114849"/>
    <x v="1"/>
    <x v="0"/>
    <x v="38"/>
    <x v="1"/>
    <x v="0"/>
    <x v="1"/>
    <x v="0"/>
    <x v="0"/>
    <n v="0"/>
    <n v="0"/>
    <n v="0"/>
    <n v="1"/>
    <x v="1"/>
  </r>
  <r>
    <n v="114796"/>
    <x v="1"/>
    <x v="0"/>
    <x v="29"/>
    <x v="0"/>
    <x v="1"/>
    <x v="1"/>
    <x v="0"/>
    <x v="0"/>
    <n v="0"/>
    <n v="0"/>
    <n v="0"/>
    <n v="0"/>
    <x v="0"/>
  </r>
  <r>
    <n v="114661"/>
    <x v="0"/>
    <x v="0"/>
    <x v="24"/>
    <x v="0"/>
    <x v="0"/>
    <x v="1"/>
    <x v="1"/>
    <x v="0"/>
    <n v="0"/>
    <n v="0"/>
    <n v="1"/>
    <n v="0"/>
    <x v="4"/>
  </r>
  <r>
    <n v="114515"/>
    <x v="1"/>
    <x v="0"/>
    <x v="7"/>
    <x v="0"/>
    <x v="0"/>
    <x v="1"/>
    <x v="1"/>
    <x v="0"/>
    <n v="0"/>
    <n v="0"/>
    <n v="0"/>
    <n v="0"/>
    <x v="1"/>
  </r>
  <r>
    <n v="114421"/>
    <x v="0"/>
    <x v="0"/>
    <x v="58"/>
    <x v="0"/>
    <x v="1"/>
    <x v="1"/>
    <x v="0"/>
    <x v="0"/>
    <n v="1"/>
    <n v="0"/>
    <n v="0"/>
    <n v="0"/>
    <x v="1"/>
  </r>
  <r>
    <n v="114188"/>
    <x v="0"/>
    <x v="0"/>
    <x v="35"/>
    <x v="0"/>
    <x v="1"/>
    <x v="1"/>
    <x v="0"/>
    <x v="0"/>
    <n v="1"/>
    <n v="0"/>
    <n v="0"/>
    <n v="0"/>
    <x v="3"/>
  </r>
  <r>
    <n v="114045"/>
    <x v="1"/>
    <x v="0"/>
    <x v="10"/>
    <x v="0"/>
    <x v="1"/>
    <x v="1"/>
    <x v="0"/>
    <x v="0"/>
    <n v="0"/>
    <n v="1"/>
    <n v="0"/>
    <n v="0"/>
    <x v="4"/>
  </r>
  <r>
    <n v="113724"/>
    <x v="1"/>
    <x v="0"/>
    <x v="28"/>
    <x v="0"/>
    <x v="0"/>
    <x v="1"/>
    <x v="1"/>
    <x v="0"/>
    <n v="1"/>
    <n v="0"/>
    <n v="0"/>
    <n v="0"/>
    <x v="2"/>
  </r>
  <r>
    <n v="113672"/>
    <x v="1"/>
    <x v="2"/>
    <x v="5"/>
    <x v="0"/>
    <x v="0"/>
    <x v="1"/>
    <x v="1"/>
    <x v="0"/>
    <n v="0"/>
    <n v="1"/>
    <n v="0"/>
    <n v="0"/>
    <x v="0"/>
  </r>
  <r>
    <n v="113624"/>
    <x v="1"/>
    <x v="0"/>
    <x v="38"/>
    <x v="0"/>
    <x v="1"/>
    <x v="1"/>
    <x v="0"/>
    <x v="0"/>
    <n v="0"/>
    <n v="1"/>
    <n v="0"/>
    <n v="0"/>
    <x v="2"/>
  </r>
  <r>
    <n v="113533"/>
    <x v="1"/>
    <x v="0"/>
    <x v="27"/>
    <x v="1"/>
    <x v="0"/>
    <x v="1"/>
    <x v="0"/>
    <x v="0"/>
    <n v="0"/>
    <n v="0"/>
    <n v="0"/>
    <n v="0"/>
    <x v="2"/>
  </r>
  <r>
    <n v="113260"/>
    <x v="1"/>
    <x v="2"/>
    <x v="1"/>
    <x v="0"/>
    <x v="1"/>
    <x v="1"/>
    <x v="0"/>
    <x v="0"/>
    <n v="0"/>
    <n v="1"/>
    <n v="0"/>
    <n v="0"/>
    <x v="3"/>
  </r>
  <r>
    <n v="113084"/>
    <x v="0"/>
    <x v="0"/>
    <x v="39"/>
    <x v="0"/>
    <x v="0"/>
    <x v="1"/>
    <x v="1"/>
    <x v="0"/>
    <n v="1"/>
    <n v="0"/>
    <n v="0"/>
    <n v="0"/>
    <x v="2"/>
  </r>
  <r>
    <n v="112571"/>
    <x v="1"/>
    <x v="0"/>
    <x v="38"/>
    <x v="1"/>
    <x v="0"/>
    <x v="1"/>
    <x v="0"/>
    <x v="0"/>
    <n v="0"/>
    <n v="1"/>
    <n v="0"/>
    <n v="0"/>
    <x v="3"/>
  </r>
  <r>
    <n v="112393"/>
    <x v="0"/>
    <x v="0"/>
    <x v="34"/>
    <x v="0"/>
    <x v="1"/>
    <x v="1"/>
    <x v="0"/>
    <x v="0"/>
    <n v="0"/>
    <n v="0"/>
    <n v="0"/>
    <n v="0"/>
    <x v="3"/>
  </r>
  <r>
    <n v="111448"/>
    <x v="0"/>
    <x v="0"/>
    <x v="21"/>
    <x v="1"/>
    <x v="0"/>
    <x v="1"/>
    <x v="0"/>
    <x v="0"/>
    <n v="0"/>
    <n v="0"/>
    <n v="0"/>
    <n v="0"/>
    <x v="5"/>
  </r>
  <r>
    <n v="111012"/>
    <x v="1"/>
    <x v="0"/>
    <x v="29"/>
    <x v="0"/>
    <x v="0"/>
    <x v="0"/>
    <x v="0"/>
    <x v="0"/>
    <n v="0"/>
    <n v="1"/>
    <n v="0"/>
    <n v="0"/>
    <x v="0"/>
  </r>
  <r>
    <n v="110979"/>
    <x v="0"/>
    <x v="0"/>
    <x v="32"/>
    <x v="1"/>
    <x v="0"/>
    <x v="1"/>
    <x v="0"/>
    <x v="0"/>
    <n v="0"/>
    <n v="0"/>
    <n v="1"/>
    <n v="0"/>
    <x v="1"/>
  </r>
  <r>
    <n v="110979"/>
    <x v="0"/>
    <x v="0"/>
    <x v="32"/>
    <x v="1"/>
    <x v="0"/>
    <x v="1"/>
    <x v="0"/>
    <x v="0"/>
    <n v="0"/>
    <n v="0"/>
    <n v="1"/>
    <n v="0"/>
    <x v="3"/>
  </r>
  <r>
    <n v="110404"/>
    <x v="1"/>
    <x v="0"/>
    <x v="32"/>
    <x v="0"/>
    <x v="0"/>
    <x v="1"/>
    <x v="1"/>
    <x v="0"/>
    <n v="0"/>
    <n v="0"/>
    <n v="0"/>
    <n v="0"/>
    <x v="4"/>
  </r>
  <r>
    <n v="110245"/>
    <x v="1"/>
    <x v="0"/>
    <x v="23"/>
    <x v="0"/>
    <x v="0"/>
    <x v="0"/>
    <x v="0"/>
    <x v="0"/>
    <n v="0"/>
    <n v="1"/>
    <n v="0"/>
    <n v="0"/>
    <x v="3"/>
  </r>
  <r>
    <n v="109722"/>
    <x v="1"/>
    <x v="0"/>
    <x v="16"/>
    <x v="0"/>
    <x v="0"/>
    <x v="1"/>
    <x v="1"/>
    <x v="0"/>
    <n v="1"/>
    <n v="0"/>
    <n v="0"/>
    <n v="0"/>
    <x v="1"/>
  </r>
  <r>
    <n v="109548"/>
    <x v="1"/>
    <x v="0"/>
    <x v="38"/>
    <x v="1"/>
    <x v="0"/>
    <x v="1"/>
    <x v="0"/>
    <x v="0"/>
    <n v="1"/>
    <n v="0"/>
    <n v="0"/>
    <n v="0"/>
    <x v="5"/>
  </r>
  <r>
    <n v="109255"/>
    <x v="1"/>
    <x v="0"/>
    <x v="32"/>
    <x v="0"/>
    <x v="0"/>
    <x v="0"/>
    <x v="0"/>
    <x v="0"/>
    <n v="0"/>
    <n v="1"/>
    <n v="0"/>
    <n v="0"/>
    <x v="5"/>
  </r>
  <r>
    <n v="108940"/>
    <x v="1"/>
    <x v="0"/>
    <x v="17"/>
    <x v="0"/>
    <x v="0"/>
    <x v="0"/>
    <x v="0"/>
    <x v="0"/>
    <n v="1"/>
    <n v="0"/>
    <n v="0"/>
    <n v="0"/>
    <x v="0"/>
  </r>
  <r>
    <n v="108820"/>
    <x v="1"/>
    <x v="2"/>
    <x v="39"/>
    <x v="0"/>
    <x v="0"/>
    <x v="0"/>
    <x v="0"/>
    <x v="0"/>
    <n v="0"/>
    <n v="0"/>
    <n v="1"/>
    <n v="0"/>
    <x v="3"/>
  </r>
  <r>
    <n v="108028"/>
    <x v="0"/>
    <x v="0"/>
    <x v="26"/>
    <x v="0"/>
    <x v="0"/>
    <x v="0"/>
    <x v="0"/>
    <x v="0"/>
    <n v="0"/>
    <n v="1"/>
    <n v="0"/>
    <n v="0"/>
    <x v="3"/>
  </r>
  <r>
    <n v="107500"/>
    <x v="1"/>
    <x v="0"/>
    <x v="16"/>
    <x v="0"/>
    <x v="0"/>
    <x v="0"/>
    <x v="0"/>
    <x v="0"/>
    <n v="0"/>
    <n v="1"/>
    <n v="0"/>
    <n v="0"/>
    <x v="4"/>
  </r>
  <r>
    <n v="107500"/>
    <x v="1"/>
    <x v="0"/>
    <x v="21"/>
    <x v="0"/>
    <x v="1"/>
    <x v="1"/>
    <x v="0"/>
    <x v="0"/>
    <n v="0"/>
    <n v="0"/>
    <n v="1"/>
    <n v="0"/>
    <x v="5"/>
  </r>
  <r>
    <n v="107500"/>
    <x v="0"/>
    <x v="0"/>
    <x v="38"/>
    <x v="0"/>
    <x v="1"/>
    <x v="1"/>
    <x v="0"/>
    <x v="0"/>
    <n v="1"/>
    <n v="0"/>
    <n v="0"/>
    <n v="0"/>
    <x v="1"/>
  </r>
  <r>
    <n v="107500"/>
    <x v="1"/>
    <x v="0"/>
    <x v="38"/>
    <x v="0"/>
    <x v="1"/>
    <x v="1"/>
    <x v="0"/>
    <x v="0"/>
    <n v="0"/>
    <n v="1"/>
    <n v="0"/>
    <n v="0"/>
    <x v="3"/>
  </r>
  <r>
    <n v="107500"/>
    <x v="1"/>
    <x v="2"/>
    <x v="34"/>
    <x v="0"/>
    <x v="0"/>
    <x v="0"/>
    <x v="0"/>
    <x v="0"/>
    <n v="0"/>
    <n v="1"/>
    <n v="0"/>
    <n v="0"/>
    <x v="2"/>
  </r>
  <r>
    <n v="107500"/>
    <x v="0"/>
    <x v="2"/>
    <x v="27"/>
    <x v="0"/>
    <x v="1"/>
    <x v="1"/>
    <x v="0"/>
    <x v="0"/>
    <n v="0"/>
    <n v="1"/>
    <n v="0"/>
    <n v="0"/>
    <x v="1"/>
  </r>
  <r>
    <n v="107500"/>
    <x v="1"/>
    <x v="0"/>
    <x v="27"/>
    <x v="0"/>
    <x v="0"/>
    <x v="1"/>
    <x v="1"/>
    <x v="0"/>
    <n v="0"/>
    <n v="0"/>
    <n v="0"/>
    <n v="0"/>
    <x v="5"/>
  </r>
  <r>
    <n v="107500"/>
    <x v="1"/>
    <x v="0"/>
    <x v="19"/>
    <x v="0"/>
    <x v="0"/>
    <x v="1"/>
    <x v="1"/>
    <x v="0"/>
    <n v="0"/>
    <n v="0"/>
    <n v="0"/>
    <n v="0"/>
    <x v="5"/>
  </r>
  <r>
    <n v="107500"/>
    <x v="1"/>
    <x v="0"/>
    <x v="17"/>
    <x v="0"/>
    <x v="1"/>
    <x v="1"/>
    <x v="0"/>
    <x v="0"/>
    <n v="0"/>
    <n v="0"/>
    <n v="0"/>
    <n v="0"/>
    <x v="3"/>
  </r>
  <r>
    <n v="107500"/>
    <x v="0"/>
    <x v="0"/>
    <x v="9"/>
    <x v="0"/>
    <x v="1"/>
    <x v="1"/>
    <x v="0"/>
    <x v="0"/>
    <n v="0"/>
    <n v="1"/>
    <n v="0"/>
    <n v="0"/>
    <x v="3"/>
  </r>
  <r>
    <n v="107500"/>
    <x v="1"/>
    <x v="0"/>
    <x v="18"/>
    <x v="0"/>
    <x v="0"/>
    <x v="0"/>
    <x v="0"/>
    <x v="0"/>
    <n v="1"/>
    <n v="0"/>
    <n v="0"/>
    <n v="0"/>
    <x v="3"/>
  </r>
  <r>
    <n v="107500"/>
    <x v="0"/>
    <x v="0"/>
    <x v="58"/>
    <x v="0"/>
    <x v="1"/>
    <x v="1"/>
    <x v="0"/>
    <x v="0"/>
    <n v="0"/>
    <n v="0"/>
    <n v="0"/>
    <n v="0"/>
    <x v="2"/>
  </r>
  <r>
    <n v="107144"/>
    <x v="0"/>
    <x v="1"/>
    <x v="30"/>
    <x v="0"/>
    <x v="0"/>
    <x v="0"/>
    <x v="0"/>
    <x v="0"/>
    <n v="0"/>
    <n v="0"/>
    <n v="0"/>
    <n v="1"/>
    <x v="1"/>
  </r>
  <r>
    <n v="106835"/>
    <x v="0"/>
    <x v="2"/>
    <x v="48"/>
    <x v="0"/>
    <x v="0"/>
    <x v="1"/>
    <x v="1"/>
    <x v="0"/>
    <n v="0"/>
    <n v="0"/>
    <n v="0"/>
    <n v="1"/>
    <x v="1"/>
  </r>
  <r>
    <n v="106560"/>
    <x v="0"/>
    <x v="0"/>
    <x v="41"/>
    <x v="0"/>
    <x v="0"/>
    <x v="0"/>
    <x v="0"/>
    <x v="0"/>
    <n v="0"/>
    <n v="0"/>
    <n v="1"/>
    <n v="0"/>
    <x v="5"/>
  </r>
  <r>
    <n v="105648"/>
    <x v="1"/>
    <x v="2"/>
    <x v="46"/>
    <x v="0"/>
    <x v="0"/>
    <x v="1"/>
    <x v="1"/>
    <x v="0"/>
    <n v="0"/>
    <n v="0"/>
    <n v="0"/>
    <n v="1"/>
    <x v="4"/>
  </r>
  <r>
    <n v="105305"/>
    <x v="0"/>
    <x v="2"/>
    <x v="38"/>
    <x v="0"/>
    <x v="1"/>
    <x v="1"/>
    <x v="0"/>
    <x v="0"/>
    <n v="0"/>
    <n v="1"/>
    <n v="0"/>
    <n v="0"/>
    <x v="4"/>
  </r>
  <r>
    <n v="104861"/>
    <x v="0"/>
    <x v="0"/>
    <x v="40"/>
    <x v="1"/>
    <x v="0"/>
    <x v="1"/>
    <x v="0"/>
    <x v="0"/>
    <n v="0"/>
    <n v="1"/>
    <n v="0"/>
    <n v="0"/>
    <x v="2"/>
  </r>
  <r>
    <n v="104428"/>
    <x v="0"/>
    <x v="2"/>
    <x v="10"/>
    <x v="0"/>
    <x v="1"/>
    <x v="1"/>
    <x v="0"/>
    <x v="0"/>
    <n v="0"/>
    <n v="1"/>
    <n v="0"/>
    <n v="0"/>
    <x v="5"/>
  </r>
  <r>
    <n v="104023"/>
    <x v="1"/>
    <x v="2"/>
    <x v="51"/>
    <x v="0"/>
    <x v="1"/>
    <x v="1"/>
    <x v="0"/>
    <x v="0"/>
    <n v="0"/>
    <n v="0"/>
    <n v="0"/>
    <n v="1"/>
    <x v="3"/>
  </r>
  <r>
    <n v="103502"/>
    <x v="1"/>
    <x v="0"/>
    <x v="16"/>
    <x v="0"/>
    <x v="0"/>
    <x v="0"/>
    <x v="0"/>
    <x v="0"/>
    <n v="0"/>
    <n v="1"/>
    <n v="0"/>
    <n v="0"/>
    <x v="5"/>
  </r>
  <r>
    <n v="102447"/>
    <x v="1"/>
    <x v="0"/>
    <x v="27"/>
    <x v="0"/>
    <x v="1"/>
    <x v="1"/>
    <x v="0"/>
    <x v="0"/>
    <n v="0"/>
    <n v="1"/>
    <n v="0"/>
    <n v="0"/>
    <x v="3"/>
  </r>
  <r>
    <n v="101730"/>
    <x v="0"/>
    <x v="0"/>
    <x v="23"/>
    <x v="1"/>
    <x v="0"/>
    <x v="1"/>
    <x v="0"/>
    <x v="0"/>
    <n v="0"/>
    <n v="1"/>
    <n v="0"/>
    <n v="0"/>
    <x v="2"/>
  </r>
  <r>
    <n v="0"/>
    <x v="1"/>
    <x v="1"/>
    <x v="51"/>
    <x v="0"/>
    <x v="1"/>
    <x v="1"/>
    <x v="0"/>
    <x v="0"/>
    <n v="0"/>
    <n v="0"/>
    <n v="1"/>
    <n v="0"/>
    <x v="4"/>
  </r>
  <r>
    <n v="0"/>
    <x v="0"/>
    <x v="2"/>
    <x v="1"/>
    <x v="0"/>
    <x v="0"/>
    <x v="0"/>
    <x v="0"/>
    <x v="0"/>
    <n v="0"/>
    <n v="0"/>
    <n v="0"/>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n v="2873"/>
    <n v="213734"/>
    <n v="0"/>
    <n v="0"/>
    <n v="75"/>
    <n v="0"/>
    <n v="0"/>
    <n v="1"/>
    <n v="0"/>
    <n v="0"/>
    <x v="0"/>
    <x v="0"/>
    <x v="0"/>
    <x v="0"/>
    <x v="0"/>
  </r>
  <r>
    <n v="1629"/>
    <n v="205471"/>
    <n v="0"/>
    <n v="0"/>
    <n v="50"/>
    <n v="0"/>
    <n v="0"/>
    <n v="0"/>
    <n v="1"/>
    <n v="0"/>
    <x v="0"/>
    <x v="1"/>
    <x v="0"/>
    <x v="1"/>
    <x v="1"/>
  </r>
  <r>
    <n v="1239"/>
    <n v="202692"/>
    <n v="0"/>
    <n v="0"/>
    <n v="46"/>
    <n v="1"/>
    <n v="0"/>
    <n v="0"/>
    <n v="0"/>
    <n v="0"/>
    <x v="0"/>
    <x v="1"/>
    <x v="0"/>
    <x v="1"/>
    <x v="1"/>
  </r>
  <r>
    <n v="1191"/>
    <n v="202160"/>
    <n v="0"/>
    <n v="0"/>
    <n v="43"/>
    <n v="0"/>
    <n v="0"/>
    <n v="0"/>
    <n v="1"/>
    <n v="0"/>
    <x v="0"/>
    <x v="0"/>
    <x v="0"/>
    <x v="0"/>
    <x v="1"/>
  </r>
  <r>
    <n v="1116"/>
    <n v="201970"/>
    <n v="0"/>
    <n v="0"/>
    <n v="37"/>
    <n v="0"/>
    <n v="0"/>
    <n v="1"/>
    <n v="0"/>
    <n v="0"/>
    <x v="0"/>
    <x v="1"/>
    <x v="0"/>
    <x v="1"/>
    <x v="2"/>
  </r>
  <r>
    <n v="1633"/>
    <n v="198777"/>
    <n v="0"/>
    <n v="0"/>
    <n v="60"/>
    <n v="0"/>
    <n v="0"/>
    <n v="1"/>
    <n v="0"/>
    <n v="0"/>
    <x v="0"/>
    <x v="0"/>
    <x v="1"/>
    <x v="1"/>
    <x v="3"/>
  </r>
  <r>
    <n v="2094"/>
    <n v="198777"/>
    <n v="0"/>
    <n v="0"/>
    <n v="60"/>
    <n v="0"/>
    <n v="0"/>
    <n v="1"/>
    <n v="0"/>
    <n v="0"/>
    <x v="0"/>
    <x v="0"/>
    <x v="1"/>
    <x v="1"/>
    <x v="2"/>
  </r>
  <r>
    <n v="2987"/>
    <n v="196876"/>
    <n v="0"/>
    <n v="0"/>
    <n v="43"/>
    <n v="0"/>
    <n v="0"/>
    <n v="0"/>
    <n v="1"/>
    <n v="0"/>
    <x v="0"/>
    <x v="1"/>
    <x v="0"/>
    <x v="1"/>
    <x v="0"/>
  </r>
  <r>
    <n v="2933"/>
    <n v="196843"/>
    <n v="0"/>
    <n v="0"/>
    <n v="30"/>
    <n v="0"/>
    <n v="0"/>
    <n v="1"/>
    <n v="0"/>
    <n v="0"/>
    <x v="0"/>
    <x v="1"/>
    <x v="0"/>
    <x v="1"/>
    <x v="0"/>
  </r>
  <r>
    <n v="2970"/>
    <n v="196547"/>
    <n v="0"/>
    <n v="0"/>
    <n v="40"/>
    <n v="0"/>
    <n v="1"/>
    <n v="0"/>
    <n v="0"/>
    <n v="0"/>
    <x v="0"/>
    <x v="0"/>
    <x v="0"/>
    <x v="1"/>
    <x v="2"/>
  </r>
  <r>
    <n v="1895"/>
    <n v="195529"/>
    <n v="0"/>
    <n v="0"/>
    <n v="26"/>
    <n v="0"/>
    <n v="0"/>
    <n v="1"/>
    <n v="0"/>
    <n v="0"/>
    <x v="0"/>
    <x v="1"/>
    <x v="0"/>
    <x v="1"/>
    <x v="0"/>
  </r>
  <r>
    <n v="1982"/>
    <n v="195169"/>
    <n v="0"/>
    <n v="0"/>
    <n v="33"/>
    <n v="0"/>
    <n v="0"/>
    <n v="1"/>
    <n v="0"/>
    <n v="0"/>
    <x v="0"/>
    <x v="0"/>
    <x v="0"/>
    <x v="0"/>
    <x v="4"/>
  </r>
  <r>
    <n v="2449"/>
    <n v="194871"/>
    <n v="0"/>
    <n v="2"/>
    <n v="51"/>
    <n v="0"/>
    <n v="1"/>
    <n v="0"/>
    <n v="0"/>
    <n v="0"/>
    <x v="0"/>
    <x v="0"/>
    <x v="0"/>
    <x v="0"/>
    <x v="3"/>
  </r>
  <r>
    <n v="2957"/>
    <n v="194642"/>
    <n v="0"/>
    <n v="0"/>
    <n v="69"/>
    <n v="0"/>
    <n v="1"/>
    <n v="0"/>
    <n v="0"/>
    <n v="0"/>
    <x v="0"/>
    <x v="1"/>
    <x v="0"/>
    <x v="1"/>
    <x v="0"/>
  </r>
  <r>
    <n v="2968"/>
    <n v="194472"/>
    <n v="0"/>
    <n v="1"/>
    <n v="62"/>
    <n v="0"/>
    <n v="0"/>
    <n v="1"/>
    <n v="0"/>
    <n v="0"/>
    <x v="0"/>
    <x v="1"/>
    <x v="0"/>
    <x v="1"/>
    <x v="5"/>
  </r>
  <r>
    <n v="1924"/>
    <n v="194384"/>
    <n v="0"/>
    <n v="0"/>
    <n v="67"/>
    <n v="0"/>
    <n v="0"/>
    <n v="0"/>
    <n v="1"/>
    <n v="0"/>
    <x v="0"/>
    <x v="1"/>
    <x v="0"/>
    <x v="1"/>
    <x v="5"/>
  </r>
  <r>
    <n v="2281"/>
    <n v="194384"/>
    <n v="0"/>
    <n v="0"/>
    <n v="67"/>
    <n v="0"/>
    <n v="0"/>
    <n v="0"/>
    <n v="1"/>
    <n v="0"/>
    <x v="0"/>
    <x v="1"/>
    <x v="0"/>
    <x v="1"/>
    <x v="3"/>
  </r>
  <r>
    <n v="2434"/>
    <n v="193790"/>
    <n v="0"/>
    <n v="0"/>
    <n v="50"/>
    <n v="0"/>
    <n v="0"/>
    <n v="1"/>
    <n v="0"/>
    <n v="0"/>
    <x v="0"/>
    <x v="1"/>
    <x v="0"/>
    <x v="1"/>
    <x v="5"/>
  </r>
  <r>
    <n v="1807"/>
    <n v="193404"/>
    <n v="1"/>
    <n v="2"/>
    <n v="66"/>
    <n v="0"/>
    <n v="1"/>
    <n v="0"/>
    <n v="0"/>
    <n v="0"/>
    <x v="0"/>
    <x v="1"/>
    <x v="0"/>
    <x v="1"/>
    <x v="3"/>
  </r>
  <r>
    <n v="1408"/>
    <n v="193027"/>
    <n v="0"/>
    <n v="0"/>
    <n v="79"/>
    <n v="0"/>
    <n v="1"/>
    <n v="0"/>
    <n v="0"/>
    <n v="0"/>
    <x v="0"/>
    <x v="0"/>
    <x v="0"/>
    <x v="0"/>
    <x v="5"/>
  </r>
  <r>
    <n v="1947"/>
    <n v="192955"/>
    <n v="0"/>
    <n v="0"/>
    <n v="47"/>
    <n v="0"/>
    <n v="1"/>
    <n v="0"/>
    <n v="0"/>
    <n v="0"/>
    <x v="0"/>
    <x v="1"/>
    <x v="0"/>
    <x v="1"/>
    <x v="1"/>
  </r>
  <r>
    <n v="1410"/>
    <n v="192910"/>
    <n v="0"/>
    <n v="0"/>
    <n v="34"/>
    <n v="0"/>
    <n v="1"/>
    <n v="0"/>
    <n v="0"/>
    <n v="0"/>
    <x v="0"/>
    <x v="1"/>
    <x v="0"/>
    <x v="1"/>
    <x v="2"/>
  </r>
  <r>
    <n v="1130"/>
    <n v="192859"/>
    <n v="0"/>
    <n v="0"/>
    <n v="28"/>
    <n v="0"/>
    <n v="0"/>
    <n v="1"/>
    <n v="0"/>
    <n v="0"/>
    <x v="0"/>
    <x v="0"/>
    <x v="1"/>
    <x v="1"/>
    <x v="4"/>
  </r>
  <r>
    <n v="2885"/>
    <n v="192556"/>
    <n v="0"/>
    <n v="0"/>
    <n v="60"/>
    <n v="0"/>
    <n v="0"/>
    <n v="0"/>
    <n v="1"/>
    <n v="0"/>
    <x v="0"/>
    <x v="0"/>
    <x v="0"/>
    <x v="1"/>
    <x v="0"/>
  </r>
  <r>
    <n v="2408"/>
    <n v="192533"/>
    <n v="0"/>
    <n v="0"/>
    <n v="35"/>
    <n v="0"/>
    <n v="1"/>
    <n v="0"/>
    <n v="0"/>
    <n v="0"/>
    <x v="0"/>
    <x v="1"/>
    <x v="0"/>
    <x v="1"/>
    <x v="4"/>
  </r>
  <r>
    <n v="2696"/>
    <n v="192491"/>
    <n v="0"/>
    <n v="0"/>
    <n v="37"/>
    <n v="0"/>
    <n v="1"/>
    <n v="0"/>
    <n v="0"/>
    <n v="0"/>
    <x v="0"/>
    <x v="0"/>
    <x v="0"/>
    <x v="0"/>
    <x v="4"/>
  </r>
  <r>
    <n v="2362"/>
    <n v="192344"/>
    <n v="0"/>
    <n v="0"/>
    <n v="72"/>
    <n v="0"/>
    <n v="1"/>
    <n v="0"/>
    <n v="0"/>
    <n v="0"/>
    <x v="0"/>
    <x v="1"/>
    <x v="0"/>
    <x v="1"/>
    <x v="5"/>
  </r>
  <r>
    <n v="1575"/>
    <n v="192163"/>
    <n v="0"/>
    <n v="0"/>
    <n v="45"/>
    <n v="0"/>
    <n v="1"/>
    <n v="0"/>
    <n v="0"/>
    <n v="0"/>
    <x v="0"/>
    <x v="0"/>
    <x v="1"/>
    <x v="1"/>
    <x v="1"/>
  </r>
  <r>
    <n v="1795"/>
    <n v="191820"/>
    <n v="0"/>
    <n v="0"/>
    <n v="34"/>
    <n v="0"/>
    <n v="0"/>
    <n v="0"/>
    <n v="1"/>
    <n v="0"/>
    <x v="0"/>
    <x v="0"/>
    <x v="0"/>
    <x v="0"/>
    <x v="3"/>
  </r>
  <r>
    <n v="2967"/>
    <n v="191712"/>
    <n v="0"/>
    <n v="0"/>
    <n v="73"/>
    <n v="0"/>
    <n v="0"/>
    <n v="1"/>
    <n v="0"/>
    <n v="0"/>
    <x v="0"/>
    <x v="0"/>
    <x v="1"/>
    <x v="1"/>
    <x v="1"/>
  </r>
  <r>
    <n v="2012"/>
    <n v="191700"/>
    <n v="0"/>
    <n v="0"/>
    <n v="49"/>
    <n v="0"/>
    <n v="0"/>
    <n v="1"/>
    <n v="0"/>
    <n v="0"/>
    <x v="0"/>
    <x v="1"/>
    <x v="0"/>
    <x v="1"/>
    <x v="4"/>
  </r>
  <r>
    <n v="2897"/>
    <n v="191249"/>
    <n v="0"/>
    <n v="0"/>
    <n v="64"/>
    <n v="0"/>
    <n v="0"/>
    <n v="1"/>
    <n v="0"/>
    <n v="0"/>
    <x v="0"/>
    <x v="1"/>
    <x v="0"/>
    <x v="1"/>
    <x v="0"/>
  </r>
  <r>
    <n v="3135"/>
    <n v="191172"/>
    <n v="0"/>
    <n v="0"/>
    <n v="30"/>
    <n v="0"/>
    <n v="0"/>
    <n v="1"/>
    <n v="0"/>
    <n v="0"/>
    <x v="0"/>
    <x v="0"/>
    <x v="1"/>
    <x v="1"/>
    <x v="1"/>
  </r>
  <r>
    <n v="1402"/>
    <n v="191065"/>
    <n v="0"/>
    <n v="0"/>
    <n v="39"/>
    <n v="0"/>
    <n v="0"/>
    <n v="1"/>
    <n v="0"/>
    <n v="0"/>
    <x v="0"/>
    <x v="1"/>
    <x v="0"/>
    <x v="1"/>
    <x v="5"/>
  </r>
  <r>
    <n v="2872"/>
    <n v="190933"/>
    <n v="0"/>
    <n v="0"/>
    <n v="66"/>
    <n v="0"/>
    <n v="0"/>
    <n v="1"/>
    <n v="0"/>
    <n v="0"/>
    <x v="0"/>
    <x v="0"/>
    <x v="0"/>
    <x v="0"/>
    <x v="5"/>
  </r>
  <r>
    <n v="2313"/>
    <n v="190842"/>
    <n v="0"/>
    <n v="0"/>
    <n v="72"/>
    <n v="0"/>
    <n v="0"/>
    <n v="1"/>
    <n v="0"/>
    <n v="0"/>
    <x v="0"/>
    <x v="1"/>
    <x v="0"/>
    <x v="1"/>
    <x v="1"/>
  </r>
  <r>
    <n v="1108"/>
    <n v="190765"/>
    <n v="0"/>
    <n v="0"/>
    <n v="50"/>
    <n v="0"/>
    <n v="1"/>
    <n v="0"/>
    <n v="0"/>
    <n v="0"/>
    <x v="0"/>
    <x v="1"/>
    <x v="0"/>
    <x v="1"/>
    <x v="5"/>
  </r>
  <r>
    <n v="2242"/>
    <n v="190687"/>
    <n v="0"/>
    <n v="0"/>
    <n v="37"/>
    <n v="1"/>
    <n v="0"/>
    <n v="0"/>
    <n v="0"/>
    <n v="0"/>
    <x v="0"/>
    <x v="0"/>
    <x v="0"/>
    <x v="0"/>
    <x v="5"/>
  </r>
  <r>
    <n v="2160"/>
    <n v="190638"/>
    <n v="0"/>
    <n v="0"/>
    <n v="29"/>
    <n v="0"/>
    <n v="0"/>
    <n v="1"/>
    <n v="0"/>
    <n v="0"/>
    <x v="0"/>
    <x v="0"/>
    <x v="1"/>
    <x v="1"/>
    <x v="2"/>
  </r>
  <r>
    <n v="2548"/>
    <n v="190638"/>
    <n v="0"/>
    <n v="0"/>
    <n v="29"/>
    <n v="0"/>
    <n v="0"/>
    <n v="1"/>
    <n v="0"/>
    <n v="0"/>
    <x v="0"/>
    <x v="0"/>
    <x v="1"/>
    <x v="1"/>
    <x v="5"/>
  </r>
  <r>
    <n v="2783"/>
    <n v="190369"/>
    <n v="0"/>
    <n v="0"/>
    <n v="64"/>
    <n v="0"/>
    <n v="1"/>
    <n v="0"/>
    <n v="0"/>
    <n v="0"/>
    <x v="0"/>
    <x v="1"/>
    <x v="0"/>
    <x v="1"/>
    <x v="0"/>
  </r>
  <r>
    <n v="1374"/>
    <n v="190300"/>
    <n v="0"/>
    <n v="0"/>
    <n v="41"/>
    <n v="0"/>
    <n v="0"/>
    <n v="0"/>
    <n v="1"/>
    <n v="0"/>
    <x v="0"/>
    <x v="1"/>
    <x v="0"/>
    <x v="1"/>
    <x v="2"/>
  </r>
  <r>
    <n v="2697"/>
    <n v="190273"/>
    <n v="0"/>
    <n v="0"/>
    <n v="29"/>
    <n v="0"/>
    <n v="0"/>
    <n v="1"/>
    <n v="0"/>
    <n v="0"/>
    <x v="0"/>
    <x v="1"/>
    <x v="0"/>
    <x v="1"/>
    <x v="1"/>
  </r>
  <r>
    <n v="1684"/>
    <n v="190247"/>
    <n v="0"/>
    <n v="0"/>
    <n v="32"/>
    <n v="0"/>
    <n v="0"/>
    <n v="1"/>
    <n v="0"/>
    <n v="0"/>
    <x v="0"/>
    <x v="0"/>
    <x v="1"/>
    <x v="1"/>
    <x v="5"/>
  </r>
  <r>
    <n v="2577"/>
    <n v="190226"/>
    <n v="0"/>
    <n v="0"/>
    <n v="64"/>
    <n v="0"/>
    <n v="1"/>
    <n v="0"/>
    <n v="0"/>
    <n v="0"/>
    <x v="0"/>
    <x v="0"/>
    <x v="1"/>
    <x v="1"/>
    <x v="1"/>
  </r>
  <r>
    <n v="3136"/>
    <n v="190000"/>
    <n v="0"/>
    <n v="0"/>
    <n v="36"/>
    <n v="0"/>
    <n v="1"/>
    <n v="0"/>
    <n v="0"/>
    <n v="0"/>
    <x v="0"/>
    <x v="1"/>
    <x v="0"/>
    <x v="1"/>
    <x v="5"/>
  </r>
  <r>
    <n v="1710"/>
    <n v="189891"/>
    <n v="0"/>
    <n v="0"/>
    <n v="29"/>
    <n v="0"/>
    <n v="0"/>
    <n v="0"/>
    <n v="1"/>
    <n v="0"/>
    <x v="0"/>
    <x v="1"/>
    <x v="0"/>
    <x v="1"/>
    <x v="2"/>
  </r>
  <r>
    <n v="1715"/>
    <n v="189694"/>
    <n v="1"/>
    <n v="1"/>
    <n v="47"/>
    <n v="1"/>
    <n v="0"/>
    <n v="0"/>
    <n v="0"/>
    <n v="0"/>
    <x v="0"/>
    <x v="1"/>
    <x v="0"/>
    <x v="1"/>
    <x v="0"/>
  </r>
  <r>
    <n v="3158"/>
    <n v="189616"/>
    <n v="0"/>
    <n v="0"/>
    <n v="37"/>
    <n v="0"/>
    <n v="0"/>
    <n v="1"/>
    <n v="0"/>
    <n v="0"/>
    <x v="0"/>
    <x v="0"/>
    <x v="1"/>
    <x v="1"/>
    <x v="4"/>
  </r>
  <r>
    <n v="1440"/>
    <n v="189572"/>
    <n v="0"/>
    <n v="0"/>
    <n v="54"/>
    <n v="0"/>
    <n v="0"/>
    <n v="1"/>
    <n v="0"/>
    <n v="0"/>
    <x v="0"/>
    <x v="0"/>
    <x v="0"/>
    <x v="1"/>
    <x v="2"/>
  </r>
  <r>
    <n v="1497"/>
    <n v="189120"/>
    <n v="0"/>
    <n v="0"/>
    <n v="61"/>
    <n v="0"/>
    <n v="0"/>
    <n v="0"/>
    <n v="1"/>
    <n v="0"/>
    <x v="0"/>
    <x v="0"/>
    <x v="1"/>
    <x v="1"/>
    <x v="1"/>
  </r>
  <r>
    <n v="1101"/>
    <n v="189058"/>
    <n v="0"/>
    <n v="0"/>
    <n v="60"/>
    <n v="0"/>
    <n v="1"/>
    <n v="0"/>
    <n v="0"/>
    <n v="0"/>
    <x v="0"/>
    <x v="0"/>
    <x v="1"/>
    <x v="1"/>
    <x v="1"/>
  </r>
  <r>
    <n v="2866"/>
    <n v="188420"/>
    <n v="0"/>
    <n v="0"/>
    <n v="31"/>
    <n v="0"/>
    <n v="0"/>
    <n v="0"/>
    <n v="1"/>
    <n v="0"/>
    <x v="0"/>
    <x v="0"/>
    <x v="1"/>
    <x v="1"/>
    <x v="5"/>
  </r>
  <r>
    <n v="2056"/>
    <n v="188347"/>
    <n v="0"/>
    <n v="0"/>
    <n v="59"/>
    <n v="0"/>
    <n v="0"/>
    <n v="0"/>
    <n v="1"/>
    <n v="0"/>
    <x v="0"/>
    <x v="1"/>
    <x v="0"/>
    <x v="1"/>
    <x v="5"/>
  </r>
  <r>
    <n v="3179"/>
    <n v="188325"/>
    <n v="0"/>
    <n v="0"/>
    <n v="39"/>
    <n v="0"/>
    <n v="0"/>
    <n v="0"/>
    <n v="1"/>
    <n v="0"/>
    <x v="0"/>
    <x v="1"/>
    <x v="0"/>
    <x v="1"/>
    <x v="0"/>
  </r>
  <r>
    <n v="1063"/>
    <n v="188194"/>
    <n v="0"/>
    <n v="1"/>
    <n v="41"/>
    <n v="0"/>
    <n v="0"/>
    <n v="1"/>
    <n v="0"/>
    <n v="0"/>
    <x v="0"/>
    <x v="0"/>
    <x v="0"/>
    <x v="1"/>
    <x v="3"/>
  </r>
  <r>
    <n v="2314"/>
    <n v="188097"/>
    <n v="1"/>
    <n v="0"/>
    <n v="42"/>
    <n v="0"/>
    <n v="1"/>
    <n v="0"/>
    <n v="0"/>
    <n v="0"/>
    <x v="0"/>
    <x v="0"/>
    <x v="1"/>
    <x v="1"/>
    <x v="5"/>
  </r>
  <r>
    <n v="1543"/>
    <n v="187771"/>
    <n v="0"/>
    <n v="1"/>
    <n v="61"/>
    <n v="0"/>
    <n v="0"/>
    <n v="0"/>
    <n v="1"/>
    <n v="0"/>
    <x v="0"/>
    <x v="1"/>
    <x v="0"/>
    <x v="1"/>
    <x v="3"/>
  </r>
  <r>
    <n v="1805"/>
    <n v="187771"/>
    <n v="0"/>
    <n v="1"/>
    <n v="61"/>
    <n v="0"/>
    <n v="0"/>
    <n v="0"/>
    <n v="1"/>
    <n v="0"/>
    <x v="0"/>
    <x v="1"/>
    <x v="0"/>
    <x v="1"/>
    <x v="0"/>
  </r>
  <r>
    <n v="2468"/>
    <n v="187679"/>
    <n v="0"/>
    <n v="0"/>
    <n v="32"/>
    <n v="0"/>
    <n v="0"/>
    <n v="0"/>
    <n v="1"/>
    <n v="0"/>
    <x v="0"/>
    <x v="1"/>
    <x v="0"/>
    <x v="1"/>
    <x v="4"/>
  </r>
  <r>
    <n v="1697"/>
    <n v="187305"/>
    <n v="0"/>
    <n v="0"/>
    <n v="60"/>
    <n v="1"/>
    <n v="0"/>
    <n v="0"/>
    <n v="0"/>
    <n v="0"/>
    <x v="0"/>
    <x v="0"/>
    <x v="0"/>
    <x v="1"/>
    <x v="0"/>
  </r>
  <r>
    <n v="1096"/>
    <n v="187195"/>
    <n v="0"/>
    <n v="0"/>
    <n v="61"/>
    <n v="0"/>
    <n v="1"/>
    <n v="0"/>
    <n v="0"/>
    <n v="0"/>
    <x v="0"/>
    <x v="1"/>
    <x v="0"/>
    <x v="1"/>
    <x v="5"/>
  </r>
  <r>
    <n v="2496"/>
    <n v="187188"/>
    <n v="0"/>
    <n v="0"/>
    <n v="37"/>
    <n v="0"/>
    <n v="0"/>
    <n v="1"/>
    <n v="0"/>
    <n v="0"/>
    <x v="0"/>
    <x v="0"/>
    <x v="0"/>
    <x v="0"/>
    <x v="2"/>
  </r>
  <r>
    <n v="2057"/>
    <n v="187171"/>
    <n v="0"/>
    <n v="0"/>
    <n v="39"/>
    <n v="0"/>
    <n v="1"/>
    <n v="0"/>
    <n v="0"/>
    <n v="0"/>
    <x v="0"/>
    <x v="0"/>
    <x v="0"/>
    <x v="0"/>
    <x v="0"/>
  </r>
  <r>
    <n v="3055"/>
    <n v="187000"/>
    <n v="0"/>
    <n v="0"/>
    <n v="28"/>
    <n v="0"/>
    <n v="1"/>
    <n v="0"/>
    <n v="0"/>
    <n v="0"/>
    <x v="0"/>
    <x v="0"/>
    <x v="0"/>
    <x v="1"/>
    <x v="3"/>
  </r>
  <r>
    <n v="2862"/>
    <n v="186979"/>
    <n v="0"/>
    <n v="0"/>
    <n v="49"/>
    <n v="1"/>
    <n v="0"/>
    <n v="0"/>
    <n v="0"/>
    <n v="0"/>
    <x v="0"/>
    <x v="0"/>
    <x v="0"/>
    <x v="0"/>
    <x v="2"/>
  </r>
  <r>
    <n v="1668"/>
    <n v="186857"/>
    <n v="0"/>
    <n v="0"/>
    <n v="48"/>
    <n v="0"/>
    <n v="0"/>
    <n v="1"/>
    <n v="0"/>
    <n v="0"/>
    <x v="0"/>
    <x v="0"/>
    <x v="0"/>
    <x v="0"/>
    <x v="2"/>
  </r>
  <r>
    <n v="1865"/>
    <n v="186857"/>
    <n v="0"/>
    <n v="0"/>
    <n v="48"/>
    <n v="0"/>
    <n v="0"/>
    <n v="1"/>
    <n v="0"/>
    <n v="0"/>
    <x v="0"/>
    <x v="0"/>
    <x v="0"/>
    <x v="0"/>
    <x v="0"/>
  </r>
  <r>
    <n v="2820"/>
    <n v="186836"/>
    <n v="0"/>
    <n v="0"/>
    <n v="45"/>
    <n v="0"/>
    <n v="1"/>
    <n v="0"/>
    <n v="0"/>
    <n v="0"/>
    <x v="0"/>
    <x v="0"/>
    <x v="0"/>
    <x v="0"/>
    <x v="2"/>
  </r>
  <r>
    <n v="1186"/>
    <n v="186718"/>
    <n v="0"/>
    <n v="0"/>
    <n v="66"/>
    <n v="0"/>
    <n v="1"/>
    <n v="0"/>
    <n v="0"/>
    <n v="0"/>
    <x v="0"/>
    <x v="1"/>
    <x v="0"/>
    <x v="1"/>
    <x v="5"/>
  </r>
  <r>
    <n v="2646"/>
    <n v="186610"/>
    <n v="0"/>
    <n v="0"/>
    <n v="69"/>
    <n v="0"/>
    <n v="0"/>
    <n v="0"/>
    <n v="1"/>
    <n v="0"/>
    <x v="0"/>
    <x v="1"/>
    <x v="0"/>
    <x v="1"/>
    <x v="2"/>
  </r>
  <r>
    <n v="2672"/>
    <n v="186580"/>
    <n v="0"/>
    <n v="0"/>
    <n v="37"/>
    <n v="0"/>
    <n v="1"/>
    <n v="0"/>
    <n v="0"/>
    <n v="0"/>
    <x v="0"/>
    <x v="0"/>
    <x v="0"/>
    <x v="0"/>
    <x v="4"/>
  </r>
  <r>
    <n v="1887"/>
    <n v="186429"/>
    <n v="0"/>
    <n v="0"/>
    <n v="59"/>
    <n v="0"/>
    <n v="0"/>
    <n v="1"/>
    <n v="0"/>
    <n v="0"/>
    <x v="0"/>
    <x v="1"/>
    <x v="0"/>
    <x v="1"/>
    <x v="1"/>
  </r>
  <r>
    <n v="1859"/>
    <n v="186424"/>
    <n v="0"/>
    <n v="0"/>
    <n v="64"/>
    <n v="0"/>
    <n v="0"/>
    <n v="1"/>
    <n v="0"/>
    <n v="0"/>
    <x v="0"/>
    <x v="0"/>
    <x v="1"/>
    <x v="1"/>
    <x v="0"/>
  </r>
  <r>
    <n v="2107"/>
    <n v="186358"/>
    <n v="1"/>
    <n v="1"/>
    <n v="54"/>
    <n v="0"/>
    <n v="0"/>
    <n v="1"/>
    <n v="0"/>
    <n v="0"/>
    <x v="0"/>
    <x v="1"/>
    <x v="0"/>
    <x v="1"/>
    <x v="3"/>
  </r>
  <r>
    <n v="1132"/>
    <n v="186111"/>
    <n v="0"/>
    <n v="0"/>
    <n v="58"/>
    <n v="0"/>
    <n v="1"/>
    <n v="0"/>
    <n v="0"/>
    <n v="0"/>
    <x v="0"/>
    <x v="1"/>
    <x v="0"/>
    <x v="1"/>
    <x v="5"/>
  </r>
  <r>
    <n v="1105"/>
    <n v="186037"/>
    <n v="0"/>
    <n v="0"/>
    <n v="29"/>
    <n v="0"/>
    <n v="0"/>
    <n v="1"/>
    <n v="0"/>
    <n v="0"/>
    <x v="0"/>
    <x v="1"/>
    <x v="0"/>
    <x v="1"/>
    <x v="3"/>
  </r>
  <r>
    <n v="2071"/>
    <n v="185844"/>
    <n v="0"/>
    <n v="0"/>
    <n v="47"/>
    <n v="0"/>
    <n v="1"/>
    <n v="0"/>
    <n v="0"/>
    <n v="0"/>
    <x v="0"/>
    <x v="0"/>
    <x v="0"/>
    <x v="0"/>
    <x v="3"/>
  </r>
  <r>
    <n v="2944"/>
    <n v="185738"/>
    <n v="0"/>
    <n v="0"/>
    <n v="42"/>
    <n v="0"/>
    <n v="0"/>
    <n v="0"/>
    <n v="1"/>
    <n v="0"/>
    <x v="0"/>
    <x v="0"/>
    <x v="1"/>
    <x v="1"/>
    <x v="5"/>
  </r>
  <r>
    <n v="1840"/>
    <n v="185710"/>
    <n v="0"/>
    <n v="0"/>
    <n v="31"/>
    <n v="0"/>
    <n v="1"/>
    <n v="0"/>
    <n v="0"/>
    <n v="0"/>
    <x v="0"/>
    <x v="0"/>
    <x v="0"/>
    <x v="1"/>
    <x v="5"/>
  </r>
  <r>
    <n v="2118"/>
    <n v="185696"/>
    <n v="0"/>
    <n v="0"/>
    <n v="58"/>
    <n v="1"/>
    <n v="0"/>
    <n v="0"/>
    <n v="0"/>
    <n v="0"/>
    <x v="0"/>
    <x v="0"/>
    <x v="0"/>
    <x v="0"/>
    <x v="2"/>
  </r>
  <r>
    <n v="2329"/>
    <n v="185696"/>
    <n v="0"/>
    <n v="0"/>
    <n v="58"/>
    <n v="1"/>
    <n v="0"/>
    <n v="0"/>
    <n v="0"/>
    <n v="0"/>
    <x v="0"/>
    <x v="0"/>
    <x v="0"/>
    <x v="0"/>
    <x v="3"/>
  </r>
  <r>
    <n v="1094"/>
    <n v="185693"/>
    <n v="0"/>
    <n v="1"/>
    <n v="41"/>
    <n v="0"/>
    <n v="0"/>
    <n v="0"/>
    <n v="1"/>
    <n v="0"/>
    <x v="0"/>
    <x v="1"/>
    <x v="0"/>
    <x v="1"/>
    <x v="4"/>
  </r>
  <r>
    <n v="1971"/>
    <n v="185683"/>
    <n v="0"/>
    <n v="0"/>
    <n v="66"/>
    <n v="1"/>
    <n v="0"/>
    <n v="0"/>
    <n v="0"/>
    <n v="0"/>
    <x v="0"/>
    <x v="1"/>
    <x v="0"/>
    <x v="1"/>
    <x v="1"/>
  </r>
  <r>
    <n v="1530"/>
    <n v="185620"/>
    <n v="0"/>
    <n v="0"/>
    <n v="56"/>
    <n v="0"/>
    <n v="0"/>
    <n v="0"/>
    <n v="0"/>
    <n v="1"/>
    <x v="0"/>
    <x v="1"/>
    <x v="0"/>
    <x v="1"/>
    <x v="2"/>
  </r>
  <r>
    <n v="2114"/>
    <n v="185606"/>
    <n v="0"/>
    <n v="1"/>
    <n v="44"/>
    <n v="0"/>
    <n v="0"/>
    <n v="0"/>
    <n v="1"/>
    <n v="0"/>
    <x v="0"/>
    <x v="1"/>
    <x v="0"/>
    <x v="1"/>
    <x v="4"/>
  </r>
  <r>
    <n v="2250"/>
    <n v="185485"/>
    <n v="0"/>
    <n v="0"/>
    <n v="62"/>
    <n v="0"/>
    <n v="0"/>
    <n v="1"/>
    <n v="0"/>
    <n v="0"/>
    <x v="0"/>
    <x v="0"/>
    <x v="0"/>
    <x v="1"/>
    <x v="2"/>
  </r>
  <r>
    <n v="2748"/>
    <n v="185431"/>
    <n v="0"/>
    <n v="0"/>
    <n v="68"/>
    <n v="0"/>
    <n v="0"/>
    <n v="0"/>
    <n v="1"/>
    <n v="0"/>
    <x v="0"/>
    <x v="0"/>
    <x v="0"/>
    <x v="0"/>
    <x v="2"/>
  </r>
  <r>
    <n v="1886"/>
    <n v="185072"/>
    <n v="0"/>
    <n v="0"/>
    <n v="43"/>
    <n v="0"/>
    <n v="0"/>
    <n v="1"/>
    <n v="0"/>
    <n v="0"/>
    <x v="0"/>
    <x v="1"/>
    <x v="0"/>
    <x v="1"/>
    <x v="4"/>
  </r>
  <r>
    <n v="2816"/>
    <n v="184953"/>
    <n v="0"/>
    <n v="0"/>
    <n v="67"/>
    <n v="0"/>
    <n v="0"/>
    <n v="0"/>
    <n v="0"/>
    <n v="1"/>
    <x v="0"/>
    <x v="0"/>
    <x v="1"/>
    <x v="1"/>
    <x v="4"/>
  </r>
  <r>
    <n v="2218"/>
    <n v="184906"/>
    <n v="0"/>
    <n v="0"/>
    <n v="48"/>
    <n v="0"/>
    <n v="0"/>
    <n v="0"/>
    <n v="1"/>
    <n v="0"/>
    <x v="0"/>
    <x v="1"/>
    <x v="0"/>
    <x v="1"/>
    <x v="5"/>
  </r>
  <r>
    <n v="3094"/>
    <n v="184906"/>
    <n v="0"/>
    <n v="0"/>
    <n v="48"/>
    <n v="0"/>
    <n v="0"/>
    <n v="0"/>
    <n v="1"/>
    <n v="0"/>
    <x v="0"/>
    <x v="1"/>
    <x v="0"/>
    <x v="1"/>
    <x v="5"/>
  </r>
  <r>
    <n v="1414"/>
    <n v="184865"/>
    <n v="0"/>
    <n v="0"/>
    <n v="59"/>
    <n v="0"/>
    <n v="0"/>
    <n v="1"/>
    <n v="0"/>
    <n v="0"/>
    <x v="0"/>
    <x v="0"/>
    <x v="0"/>
    <x v="0"/>
    <x v="5"/>
  </r>
  <r>
    <n v="1331"/>
    <n v="184835"/>
    <n v="0"/>
    <n v="0"/>
    <n v="50"/>
    <n v="1"/>
    <n v="0"/>
    <n v="0"/>
    <n v="0"/>
    <n v="0"/>
    <x v="0"/>
    <x v="1"/>
    <x v="0"/>
    <x v="1"/>
    <x v="0"/>
  </r>
  <r>
    <n v="1028"/>
    <n v="184618"/>
    <n v="0"/>
    <n v="0"/>
    <n v="55"/>
    <n v="0"/>
    <n v="1"/>
    <n v="0"/>
    <n v="0"/>
    <n v="0"/>
    <x v="0"/>
    <x v="0"/>
    <x v="0"/>
    <x v="0"/>
    <x v="4"/>
  </r>
  <r>
    <n v="2187"/>
    <n v="184618"/>
    <n v="0"/>
    <n v="0"/>
    <n v="55"/>
    <n v="0"/>
    <n v="1"/>
    <n v="0"/>
    <n v="0"/>
    <n v="0"/>
    <x v="0"/>
    <x v="0"/>
    <x v="0"/>
    <x v="0"/>
    <x v="1"/>
  </r>
  <r>
    <n v="1619"/>
    <n v="184574"/>
    <n v="0"/>
    <n v="0"/>
    <n v="68"/>
    <n v="0"/>
    <n v="0"/>
    <n v="1"/>
    <n v="0"/>
    <n v="0"/>
    <x v="0"/>
    <x v="1"/>
    <x v="0"/>
    <x v="1"/>
    <x v="0"/>
  </r>
  <r>
    <n v="2068"/>
    <n v="184460"/>
    <n v="0"/>
    <n v="0"/>
    <n v="62"/>
    <n v="0"/>
    <n v="0"/>
    <n v="0"/>
    <n v="1"/>
    <n v="0"/>
    <x v="0"/>
    <x v="0"/>
    <x v="0"/>
    <x v="0"/>
    <x v="5"/>
  </r>
  <r>
    <n v="1951"/>
    <n v="184219"/>
    <n v="0"/>
    <n v="0"/>
    <n v="32"/>
    <n v="0"/>
    <n v="1"/>
    <n v="0"/>
    <n v="0"/>
    <n v="0"/>
    <x v="0"/>
    <x v="1"/>
    <x v="0"/>
    <x v="1"/>
    <x v="3"/>
  </r>
  <r>
    <n v="2486"/>
    <n v="184219"/>
    <n v="0"/>
    <n v="0"/>
    <n v="32"/>
    <n v="0"/>
    <n v="1"/>
    <n v="0"/>
    <n v="0"/>
    <n v="0"/>
    <x v="0"/>
    <x v="1"/>
    <x v="0"/>
    <x v="1"/>
    <x v="4"/>
  </r>
  <r>
    <n v="1609"/>
    <n v="184196"/>
    <n v="0"/>
    <n v="1"/>
    <n v="45"/>
    <n v="0"/>
    <n v="0"/>
    <n v="1"/>
    <n v="0"/>
    <n v="0"/>
    <x v="0"/>
    <x v="1"/>
    <x v="0"/>
    <x v="1"/>
    <x v="3"/>
  </r>
  <r>
    <n v="1527"/>
    <n v="184169"/>
    <n v="0"/>
    <n v="0"/>
    <n v="38"/>
    <n v="0"/>
    <n v="1"/>
    <n v="0"/>
    <n v="0"/>
    <n v="0"/>
    <x v="0"/>
    <x v="0"/>
    <x v="0"/>
    <x v="0"/>
    <x v="1"/>
  </r>
  <r>
    <n v="1898"/>
    <n v="184169"/>
    <n v="0"/>
    <n v="0"/>
    <n v="38"/>
    <n v="0"/>
    <n v="1"/>
    <n v="0"/>
    <n v="0"/>
    <n v="0"/>
    <x v="0"/>
    <x v="0"/>
    <x v="0"/>
    <x v="0"/>
    <x v="4"/>
  </r>
  <r>
    <n v="3155"/>
    <n v="184117"/>
    <n v="0"/>
    <n v="0"/>
    <n v="64"/>
    <n v="0"/>
    <n v="1"/>
    <n v="0"/>
    <n v="0"/>
    <n v="0"/>
    <x v="0"/>
    <x v="0"/>
    <x v="0"/>
    <x v="0"/>
    <x v="0"/>
  </r>
  <r>
    <n v="1617"/>
    <n v="183917"/>
    <n v="0"/>
    <n v="0"/>
    <n v="47"/>
    <n v="0"/>
    <n v="0"/>
    <n v="1"/>
    <n v="0"/>
    <n v="0"/>
    <x v="0"/>
    <x v="1"/>
    <x v="0"/>
    <x v="1"/>
    <x v="1"/>
  </r>
  <r>
    <n v="2922"/>
    <n v="183891"/>
    <n v="0"/>
    <n v="1"/>
    <n v="46"/>
    <n v="0"/>
    <n v="1"/>
    <n v="0"/>
    <n v="0"/>
    <n v="0"/>
    <x v="0"/>
    <x v="0"/>
    <x v="1"/>
    <x v="1"/>
    <x v="2"/>
  </r>
  <r>
    <n v="1726"/>
    <n v="183844"/>
    <n v="0"/>
    <n v="0"/>
    <n v="68"/>
    <n v="0"/>
    <n v="0"/>
    <n v="0"/>
    <n v="1"/>
    <n v="0"/>
    <x v="0"/>
    <x v="1"/>
    <x v="0"/>
    <x v="1"/>
    <x v="5"/>
  </r>
  <r>
    <n v="1988"/>
    <n v="183844"/>
    <n v="0"/>
    <n v="0"/>
    <n v="68"/>
    <n v="0"/>
    <n v="0"/>
    <n v="0"/>
    <n v="1"/>
    <n v="0"/>
    <x v="0"/>
    <x v="1"/>
    <x v="0"/>
    <x v="1"/>
    <x v="4"/>
  </r>
  <r>
    <n v="2443"/>
    <n v="183844"/>
    <n v="0"/>
    <n v="0"/>
    <n v="68"/>
    <n v="0"/>
    <n v="0"/>
    <n v="0"/>
    <n v="1"/>
    <n v="0"/>
    <x v="0"/>
    <x v="1"/>
    <x v="0"/>
    <x v="1"/>
    <x v="3"/>
  </r>
  <r>
    <n v="1165"/>
    <n v="183837"/>
    <n v="0"/>
    <n v="0"/>
    <n v="72"/>
    <n v="0"/>
    <n v="1"/>
    <n v="0"/>
    <n v="0"/>
    <n v="0"/>
    <x v="0"/>
    <x v="0"/>
    <x v="0"/>
    <x v="0"/>
    <x v="3"/>
  </r>
  <r>
    <n v="2081"/>
    <n v="183829"/>
    <n v="0"/>
    <n v="0"/>
    <n v="45"/>
    <n v="1"/>
    <n v="0"/>
    <n v="0"/>
    <n v="0"/>
    <n v="0"/>
    <x v="0"/>
    <x v="1"/>
    <x v="0"/>
    <x v="1"/>
    <x v="0"/>
  </r>
  <r>
    <n v="2246"/>
    <n v="183829"/>
    <n v="0"/>
    <n v="0"/>
    <n v="45"/>
    <n v="1"/>
    <n v="0"/>
    <n v="0"/>
    <n v="0"/>
    <n v="0"/>
    <x v="0"/>
    <x v="1"/>
    <x v="0"/>
    <x v="1"/>
    <x v="4"/>
  </r>
  <r>
    <n v="1205"/>
    <n v="183790"/>
    <n v="0"/>
    <n v="0"/>
    <n v="72"/>
    <n v="0"/>
    <n v="1"/>
    <n v="0"/>
    <n v="0"/>
    <n v="0"/>
    <x v="0"/>
    <x v="0"/>
    <x v="1"/>
    <x v="1"/>
    <x v="0"/>
  </r>
  <r>
    <n v="1956"/>
    <n v="183715"/>
    <n v="0"/>
    <n v="0"/>
    <n v="58"/>
    <n v="0"/>
    <n v="1"/>
    <n v="0"/>
    <n v="0"/>
    <n v="0"/>
    <x v="0"/>
    <x v="1"/>
    <x v="0"/>
    <x v="1"/>
    <x v="2"/>
  </r>
  <r>
    <n v="1373"/>
    <n v="183664"/>
    <n v="1"/>
    <n v="1"/>
    <n v="52"/>
    <n v="1"/>
    <n v="0"/>
    <n v="0"/>
    <n v="0"/>
    <n v="0"/>
    <x v="0"/>
    <x v="0"/>
    <x v="0"/>
    <x v="0"/>
    <x v="0"/>
  </r>
  <r>
    <n v="2047"/>
    <n v="183528"/>
    <n v="0"/>
    <n v="0"/>
    <n v="28"/>
    <n v="0"/>
    <n v="0"/>
    <n v="1"/>
    <n v="0"/>
    <n v="0"/>
    <x v="0"/>
    <x v="1"/>
    <x v="0"/>
    <x v="1"/>
    <x v="3"/>
  </r>
  <r>
    <n v="2685"/>
    <n v="183512"/>
    <n v="0"/>
    <n v="0"/>
    <n v="34"/>
    <n v="0"/>
    <n v="1"/>
    <n v="0"/>
    <n v="0"/>
    <n v="0"/>
    <x v="0"/>
    <x v="1"/>
    <x v="0"/>
    <x v="1"/>
    <x v="1"/>
  </r>
  <r>
    <n v="1731"/>
    <n v="183443"/>
    <n v="0"/>
    <n v="0"/>
    <n v="48"/>
    <n v="0"/>
    <n v="0"/>
    <n v="0"/>
    <n v="1"/>
    <n v="0"/>
    <x v="0"/>
    <x v="0"/>
    <x v="0"/>
    <x v="0"/>
    <x v="1"/>
  </r>
  <r>
    <n v="3016"/>
    <n v="183273"/>
    <n v="1"/>
    <n v="2"/>
    <n v="50"/>
    <n v="0"/>
    <n v="0"/>
    <n v="1"/>
    <n v="0"/>
    <n v="0"/>
    <x v="0"/>
    <x v="1"/>
    <x v="0"/>
    <x v="1"/>
    <x v="5"/>
  </r>
  <r>
    <n v="2825"/>
    <n v="183257"/>
    <n v="0"/>
    <n v="0"/>
    <n v="25"/>
    <n v="0"/>
    <n v="0"/>
    <n v="1"/>
    <n v="0"/>
    <n v="0"/>
    <x v="0"/>
    <x v="0"/>
    <x v="0"/>
    <x v="1"/>
    <x v="0"/>
  </r>
  <r>
    <n v="1468"/>
    <n v="183151"/>
    <n v="0"/>
    <n v="0"/>
    <n v="60"/>
    <n v="0"/>
    <n v="0"/>
    <n v="0"/>
    <n v="1"/>
    <n v="0"/>
    <x v="0"/>
    <x v="0"/>
    <x v="1"/>
    <x v="1"/>
    <x v="5"/>
  </r>
  <r>
    <n v="2269"/>
    <n v="183151"/>
    <n v="0"/>
    <n v="0"/>
    <n v="48"/>
    <n v="0"/>
    <n v="1"/>
    <n v="0"/>
    <n v="0"/>
    <n v="0"/>
    <x v="0"/>
    <x v="0"/>
    <x v="1"/>
    <x v="1"/>
    <x v="3"/>
  </r>
  <r>
    <n v="2134"/>
    <n v="183145"/>
    <n v="0"/>
    <n v="0"/>
    <n v="46"/>
    <n v="0"/>
    <n v="0"/>
    <n v="0"/>
    <n v="1"/>
    <n v="0"/>
    <x v="0"/>
    <x v="1"/>
    <x v="0"/>
    <x v="1"/>
    <x v="5"/>
  </r>
  <r>
    <n v="1905"/>
    <n v="183033"/>
    <n v="1"/>
    <n v="0"/>
    <n v="34"/>
    <n v="0"/>
    <n v="0"/>
    <n v="0"/>
    <n v="1"/>
    <n v="0"/>
    <x v="0"/>
    <x v="1"/>
    <x v="0"/>
    <x v="1"/>
    <x v="1"/>
  </r>
  <r>
    <n v="1323"/>
    <n v="183003"/>
    <n v="0"/>
    <n v="0"/>
    <n v="55"/>
    <n v="0"/>
    <n v="0"/>
    <n v="0"/>
    <n v="1"/>
    <n v="0"/>
    <x v="0"/>
    <x v="1"/>
    <x v="0"/>
    <x v="1"/>
    <x v="1"/>
  </r>
  <r>
    <n v="1015"/>
    <n v="182800"/>
    <n v="0"/>
    <n v="0"/>
    <n v="74"/>
    <n v="0"/>
    <n v="0"/>
    <n v="1"/>
    <n v="0"/>
    <n v="0"/>
    <x v="0"/>
    <x v="0"/>
    <x v="0"/>
    <x v="0"/>
    <x v="3"/>
  </r>
  <r>
    <n v="2546"/>
    <n v="182800"/>
    <n v="0"/>
    <n v="0"/>
    <n v="74"/>
    <n v="0"/>
    <n v="0"/>
    <n v="1"/>
    <n v="0"/>
    <n v="0"/>
    <x v="0"/>
    <x v="0"/>
    <x v="0"/>
    <x v="0"/>
    <x v="4"/>
  </r>
  <r>
    <n v="2829"/>
    <n v="182733"/>
    <n v="0"/>
    <n v="0"/>
    <n v="36"/>
    <n v="0"/>
    <n v="0"/>
    <n v="1"/>
    <n v="0"/>
    <n v="0"/>
    <x v="0"/>
    <x v="0"/>
    <x v="0"/>
    <x v="0"/>
    <x v="1"/>
  </r>
  <r>
    <n v="1784"/>
    <n v="182716"/>
    <n v="0"/>
    <n v="0"/>
    <n v="76"/>
    <n v="0"/>
    <n v="0"/>
    <n v="1"/>
    <n v="0"/>
    <n v="0"/>
    <x v="0"/>
    <x v="0"/>
    <x v="0"/>
    <x v="0"/>
    <x v="4"/>
  </r>
  <r>
    <n v="2420"/>
    <n v="182657"/>
    <n v="0"/>
    <n v="0"/>
    <n v="74"/>
    <n v="0"/>
    <n v="0"/>
    <n v="0"/>
    <n v="1"/>
    <n v="0"/>
    <x v="0"/>
    <x v="1"/>
    <x v="0"/>
    <x v="1"/>
    <x v="4"/>
  </r>
  <r>
    <n v="1329"/>
    <n v="182623"/>
    <n v="0"/>
    <n v="0"/>
    <n v="68"/>
    <n v="1"/>
    <n v="0"/>
    <n v="0"/>
    <n v="0"/>
    <n v="0"/>
    <x v="0"/>
    <x v="1"/>
    <x v="0"/>
    <x v="1"/>
    <x v="1"/>
  </r>
  <r>
    <n v="1407"/>
    <n v="182584"/>
    <n v="0"/>
    <n v="0"/>
    <n v="46"/>
    <n v="0"/>
    <n v="1"/>
    <n v="0"/>
    <n v="0"/>
    <n v="0"/>
    <x v="0"/>
    <x v="0"/>
    <x v="1"/>
    <x v="1"/>
    <x v="1"/>
  </r>
  <r>
    <n v="1050"/>
    <n v="182582"/>
    <n v="0"/>
    <n v="0"/>
    <n v="43"/>
    <n v="1"/>
    <n v="0"/>
    <n v="0"/>
    <n v="0"/>
    <n v="0"/>
    <x v="0"/>
    <x v="1"/>
    <x v="0"/>
    <x v="1"/>
    <x v="2"/>
  </r>
  <r>
    <n v="1957"/>
    <n v="182576"/>
    <n v="0"/>
    <n v="0"/>
    <n v="61"/>
    <n v="0"/>
    <n v="0"/>
    <n v="0"/>
    <n v="1"/>
    <n v="0"/>
    <x v="0"/>
    <x v="0"/>
    <x v="1"/>
    <x v="1"/>
    <x v="3"/>
  </r>
  <r>
    <n v="2698"/>
    <n v="182571"/>
    <n v="0"/>
    <n v="0"/>
    <n v="58"/>
    <n v="0"/>
    <n v="0"/>
    <n v="0"/>
    <n v="0"/>
    <n v="1"/>
    <x v="0"/>
    <x v="0"/>
    <x v="0"/>
    <x v="0"/>
    <x v="5"/>
  </r>
  <r>
    <n v="1825"/>
    <n v="182504"/>
    <n v="0"/>
    <n v="0"/>
    <n v="60"/>
    <n v="0"/>
    <n v="1"/>
    <n v="0"/>
    <n v="0"/>
    <n v="0"/>
    <x v="0"/>
    <x v="0"/>
    <x v="0"/>
    <x v="1"/>
    <x v="3"/>
  </r>
  <r>
    <n v="1279"/>
    <n v="182497"/>
    <n v="0"/>
    <n v="0"/>
    <n v="40"/>
    <n v="0"/>
    <n v="1"/>
    <n v="0"/>
    <n v="0"/>
    <n v="0"/>
    <x v="0"/>
    <x v="1"/>
    <x v="0"/>
    <x v="1"/>
    <x v="3"/>
  </r>
  <r>
    <n v="2558"/>
    <n v="182460"/>
    <n v="0"/>
    <n v="0"/>
    <n v="70"/>
    <n v="1"/>
    <n v="0"/>
    <n v="0"/>
    <n v="0"/>
    <n v="0"/>
    <x v="0"/>
    <x v="1"/>
    <x v="0"/>
    <x v="1"/>
    <x v="4"/>
  </r>
  <r>
    <n v="2708"/>
    <n v="182427"/>
    <n v="0"/>
    <n v="0"/>
    <n v="54"/>
    <n v="0"/>
    <n v="0"/>
    <n v="0"/>
    <n v="1"/>
    <n v="0"/>
    <x v="0"/>
    <x v="1"/>
    <x v="0"/>
    <x v="1"/>
    <x v="4"/>
  </r>
  <r>
    <n v="1052"/>
    <n v="182384"/>
    <n v="0"/>
    <n v="0"/>
    <n v="65"/>
    <n v="0"/>
    <n v="0"/>
    <n v="0"/>
    <n v="1"/>
    <n v="0"/>
    <x v="0"/>
    <x v="0"/>
    <x v="1"/>
    <x v="1"/>
    <x v="4"/>
  </r>
  <r>
    <n v="1833"/>
    <n v="182347"/>
    <n v="0"/>
    <n v="0"/>
    <n v="63"/>
    <n v="0"/>
    <n v="1"/>
    <n v="0"/>
    <n v="0"/>
    <n v="0"/>
    <x v="0"/>
    <x v="0"/>
    <x v="0"/>
    <x v="1"/>
    <x v="1"/>
  </r>
  <r>
    <n v="3161"/>
    <n v="182347"/>
    <n v="0"/>
    <n v="0"/>
    <n v="63"/>
    <n v="0"/>
    <n v="1"/>
    <n v="0"/>
    <n v="0"/>
    <n v="0"/>
    <x v="0"/>
    <x v="0"/>
    <x v="0"/>
    <x v="1"/>
    <x v="0"/>
  </r>
  <r>
    <n v="3096"/>
    <n v="182333"/>
    <n v="0"/>
    <n v="0"/>
    <n v="34"/>
    <n v="0"/>
    <n v="1"/>
    <n v="0"/>
    <n v="0"/>
    <n v="0"/>
    <x v="0"/>
    <x v="0"/>
    <x v="0"/>
    <x v="0"/>
    <x v="2"/>
  </r>
  <r>
    <n v="3078"/>
    <n v="182332"/>
    <n v="0"/>
    <n v="0"/>
    <n v="59"/>
    <n v="0"/>
    <n v="0"/>
    <n v="1"/>
    <n v="0"/>
    <n v="0"/>
    <x v="0"/>
    <x v="1"/>
    <x v="0"/>
    <x v="1"/>
    <x v="2"/>
  </r>
  <r>
    <n v="2844"/>
    <n v="182326"/>
    <n v="0"/>
    <n v="0"/>
    <n v="43"/>
    <n v="0"/>
    <n v="0"/>
    <n v="0"/>
    <n v="1"/>
    <n v="0"/>
    <x v="0"/>
    <x v="0"/>
    <x v="0"/>
    <x v="1"/>
    <x v="2"/>
  </r>
  <r>
    <n v="1725"/>
    <n v="182224"/>
    <n v="0"/>
    <n v="0"/>
    <n v="56"/>
    <n v="0"/>
    <n v="1"/>
    <n v="0"/>
    <n v="0"/>
    <n v="0"/>
    <x v="0"/>
    <x v="1"/>
    <x v="0"/>
    <x v="1"/>
    <x v="1"/>
  </r>
  <r>
    <n v="1967"/>
    <n v="182170"/>
    <n v="0"/>
    <n v="0"/>
    <n v="42"/>
    <n v="0"/>
    <n v="1"/>
    <n v="0"/>
    <n v="0"/>
    <n v="0"/>
    <x v="0"/>
    <x v="0"/>
    <x v="0"/>
    <x v="0"/>
    <x v="0"/>
  </r>
  <r>
    <n v="2767"/>
    <n v="182122"/>
    <n v="0"/>
    <n v="0"/>
    <n v="58"/>
    <n v="0"/>
    <n v="0"/>
    <n v="0"/>
    <n v="1"/>
    <n v="0"/>
    <x v="0"/>
    <x v="0"/>
    <x v="0"/>
    <x v="1"/>
    <x v="3"/>
  </r>
  <r>
    <n v="1866"/>
    <n v="182072"/>
    <n v="0"/>
    <n v="0"/>
    <n v="50"/>
    <n v="0"/>
    <n v="0"/>
    <n v="0"/>
    <n v="1"/>
    <n v="0"/>
    <x v="0"/>
    <x v="0"/>
    <x v="0"/>
    <x v="0"/>
    <x v="2"/>
  </r>
  <r>
    <n v="2502"/>
    <n v="182032"/>
    <n v="0"/>
    <n v="0"/>
    <n v="72"/>
    <n v="0"/>
    <n v="0"/>
    <n v="0"/>
    <n v="0"/>
    <n v="1"/>
    <x v="0"/>
    <x v="0"/>
    <x v="0"/>
    <x v="0"/>
    <x v="2"/>
  </r>
  <r>
    <n v="3185"/>
    <n v="182032"/>
    <n v="0"/>
    <n v="0"/>
    <n v="72"/>
    <n v="0"/>
    <n v="0"/>
    <n v="0"/>
    <n v="0"/>
    <n v="1"/>
    <x v="0"/>
    <x v="0"/>
    <x v="0"/>
    <x v="0"/>
    <x v="0"/>
  </r>
  <r>
    <n v="1923"/>
    <n v="182025"/>
    <n v="0"/>
    <n v="0"/>
    <n v="37"/>
    <n v="1"/>
    <n v="0"/>
    <n v="0"/>
    <n v="0"/>
    <n v="0"/>
    <x v="0"/>
    <x v="1"/>
    <x v="0"/>
    <x v="1"/>
    <x v="1"/>
  </r>
  <r>
    <n v="1772"/>
    <n v="182017"/>
    <n v="0"/>
    <n v="0"/>
    <n v="63"/>
    <n v="0"/>
    <n v="1"/>
    <n v="0"/>
    <n v="0"/>
    <n v="0"/>
    <x v="0"/>
    <x v="0"/>
    <x v="0"/>
    <x v="0"/>
    <x v="4"/>
  </r>
  <r>
    <n v="2627"/>
    <n v="182014"/>
    <n v="0"/>
    <n v="0"/>
    <n v="59"/>
    <n v="0"/>
    <n v="0"/>
    <n v="1"/>
    <n v="0"/>
    <n v="0"/>
    <x v="0"/>
    <x v="1"/>
    <x v="0"/>
    <x v="1"/>
    <x v="0"/>
  </r>
  <r>
    <n v="1219"/>
    <n v="181975"/>
    <n v="0"/>
    <n v="1"/>
    <n v="58"/>
    <n v="1"/>
    <n v="0"/>
    <n v="0"/>
    <n v="0"/>
    <n v="0"/>
    <x v="0"/>
    <x v="0"/>
    <x v="0"/>
    <x v="1"/>
    <x v="3"/>
  </r>
  <r>
    <n v="3067"/>
    <n v="181929"/>
    <n v="1"/>
    <n v="0"/>
    <n v="44"/>
    <n v="0"/>
    <n v="1"/>
    <n v="0"/>
    <n v="0"/>
    <n v="0"/>
    <x v="0"/>
    <x v="0"/>
    <x v="1"/>
    <x v="1"/>
    <x v="3"/>
  </r>
  <r>
    <n v="2300"/>
    <n v="181843"/>
    <n v="0"/>
    <n v="0"/>
    <n v="60"/>
    <n v="0"/>
    <n v="1"/>
    <n v="0"/>
    <n v="0"/>
    <n v="0"/>
    <x v="0"/>
    <x v="0"/>
    <x v="1"/>
    <x v="1"/>
    <x v="4"/>
  </r>
  <r>
    <n v="2720"/>
    <n v="181795"/>
    <n v="0"/>
    <n v="0"/>
    <n v="68"/>
    <n v="0"/>
    <n v="1"/>
    <n v="0"/>
    <n v="0"/>
    <n v="0"/>
    <x v="0"/>
    <x v="1"/>
    <x v="0"/>
    <x v="1"/>
    <x v="4"/>
  </r>
  <r>
    <n v="1545"/>
    <n v="181741"/>
    <n v="0"/>
    <n v="0"/>
    <n v="40"/>
    <n v="0"/>
    <n v="0"/>
    <n v="1"/>
    <n v="0"/>
    <n v="0"/>
    <x v="0"/>
    <x v="1"/>
    <x v="0"/>
    <x v="1"/>
    <x v="1"/>
  </r>
  <r>
    <n v="1818"/>
    <n v="181702"/>
    <n v="0"/>
    <n v="0"/>
    <n v="40"/>
    <n v="1"/>
    <n v="0"/>
    <n v="0"/>
    <n v="0"/>
    <n v="0"/>
    <x v="0"/>
    <x v="1"/>
    <x v="0"/>
    <x v="1"/>
    <x v="2"/>
  </r>
  <r>
    <n v="1538"/>
    <n v="181698"/>
    <n v="0"/>
    <n v="0"/>
    <n v="71"/>
    <n v="0"/>
    <n v="1"/>
    <n v="0"/>
    <n v="0"/>
    <n v="0"/>
    <x v="0"/>
    <x v="0"/>
    <x v="1"/>
    <x v="1"/>
    <x v="4"/>
  </r>
  <r>
    <n v="2092"/>
    <n v="181698"/>
    <n v="0"/>
    <n v="0"/>
    <n v="37"/>
    <n v="0"/>
    <n v="0"/>
    <n v="1"/>
    <n v="0"/>
    <n v="0"/>
    <x v="0"/>
    <x v="0"/>
    <x v="0"/>
    <x v="1"/>
    <x v="5"/>
  </r>
  <r>
    <n v="2150"/>
    <n v="181657"/>
    <n v="0"/>
    <n v="0"/>
    <n v="51"/>
    <n v="0"/>
    <n v="0"/>
    <n v="1"/>
    <n v="0"/>
    <n v="0"/>
    <x v="0"/>
    <x v="1"/>
    <x v="0"/>
    <x v="1"/>
    <x v="4"/>
  </r>
  <r>
    <n v="2553"/>
    <n v="181574"/>
    <n v="0"/>
    <n v="0"/>
    <n v="73"/>
    <n v="0"/>
    <n v="0"/>
    <n v="0"/>
    <n v="1"/>
    <n v="0"/>
    <x v="0"/>
    <x v="0"/>
    <x v="0"/>
    <x v="0"/>
    <x v="1"/>
  </r>
  <r>
    <n v="3144"/>
    <n v="181380"/>
    <n v="0"/>
    <n v="0"/>
    <n v="53"/>
    <n v="1"/>
    <n v="0"/>
    <n v="0"/>
    <n v="0"/>
    <n v="0"/>
    <x v="0"/>
    <x v="0"/>
    <x v="1"/>
    <x v="1"/>
    <x v="2"/>
  </r>
  <r>
    <n v="1079"/>
    <n v="181361"/>
    <n v="0"/>
    <n v="0"/>
    <n v="33"/>
    <n v="1"/>
    <n v="0"/>
    <n v="0"/>
    <n v="0"/>
    <n v="0"/>
    <x v="0"/>
    <x v="1"/>
    <x v="0"/>
    <x v="1"/>
    <x v="0"/>
  </r>
  <r>
    <n v="2560"/>
    <n v="181361"/>
    <n v="0"/>
    <n v="0"/>
    <n v="33"/>
    <n v="1"/>
    <n v="0"/>
    <n v="0"/>
    <n v="0"/>
    <n v="0"/>
    <x v="0"/>
    <x v="1"/>
    <x v="0"/>
    <x v="1"/>
    <x v="5"/>
  </r>
  <r>
    <n v="1881"/>
    <n v="181320"/>
    <n v="0"/>
    <n v="0"/>
    <n v="62"/>
    <n v="0"/>
    <n v="1"/>
    <n v="0"/>
    <n v="0"/>
    <n v="0"/>
    <x v="0"/>
    <x v="1"/>
    <x v="0"/>
    <x v="1"/>
    <x v="1"/>
  </r>
  <r>
    <n v="1658"/>
    <n v="181300"/>
    <n v="0"/>
    <n v="1"/>
    <n v="57"/>
    <n v="0"/>
    <n v="1"/>
    <n v="0"/>
    <n v="0"/>
    <n v="0"/>
    <x v="0"/>
    <x v="0"/>
    <x v="0"/>
    <x v="0"/>
    <x v="4"/>
  </r>
  <r>
    <n v="1431"/>
    <n v="181246"/>
    <n v="0"/>
    <n v="0"/>
    <n v="56"/>
    <n v="0"/>
    <n v="0"/>
    <n v="1"/>
    <n v="0"/>
    <n v="0"/>
    <x v="0"/>
    <x v="1"/>
    <x v="0"/>
    <x v="1"/>
    <x v="1"/>
  </r>
  <r>
    <n v="1491"/>
    <n v="181217"/>
    <n v="0"/>
    <n v="0"/>
    <n v="31"/>
    <n v="0"/>
    <n v="0"/>
    <n v="1"/>
    <n v="0"/>
    <n v="0"/>
    <x v="0"/>
    <x v="1"/>
    <x v="0"/>
    <x v="1"/>
    <x v="1"/>
  </r>
  <r>
    <n v="2664"/>
    <n v="181217"/>
    <n v="0"/>
    <n v="0"/>
    <n v="31"/>
    <n v="0"/>
    <n v="0"/>
    <n v="1"/>
    <n v="0"/>
    <n v="0"/>
    <x v="0"/>
    <x v="1"/>
    <x v="0"/>
    <x v="1"/>
    <x v="2"/>
  </r>
  <r>
    <n v="1826"/>
    <n v="181205"/>
    <n v="0"/>
    <n v="0"/>
    <n v="50"/>
    <n v="0"/>
    <n v="0"/>
    <n v="0"/>
    <n v="1"/>
    <n v="0"/>
    <x v="0"/>
    <x v="1"/>
    <x v="0"/>
    <x v="1"/>
    <x v="4"/>
  </r>
  <r>
    <n v="1499"/>
    <n v="181169"/>
    <n v="0"/>
    <n v="0"/>
    <n v="45"/>
    <n v="0"/>
    <n v="0"/>
    <n v="1"/>
    <n v="0"/>
    <n v="0"/>
    <x v="0"/>
    <x v="0"/>
    <x v="1"/>
    <x v="1"/>
    <x v="0"/>
  </r>
  <r>
    <n v="1593"/>
    <n v="181168"/>
    <n v="0"/>
    <n v="0"/>
    <n v="55"/>
    <n v="0"/>
    <n v="1"/>
    <n v="0"/>
    <n v="0"/>
    <n v="0"/>
    <x v="0"/>
    <x v="1"/>
    <x v="0"/>
    <x v="1"/>
    <x v="1"/>
  </r>
  <r>
    <n v="2287"/>
    <n v="181051"/>
    <n v="0"/>
    <n v="0"/>
    <n v="55"/>
    <n v="0"/>
    <n v="1"/>
    <n v="0"/>
    <n v="0"/>
    <n v="0"/>
    <x v="0"/>
    <x v="0"/>
    <x v="0"/>
    <x v="0"/>
    <x v="3"/>
  </r>
  <r>
    <n v="3024"/>
    <n v="181044"/>
    <n v="0"/>
    <n v="0"/>
    <n v="73"/>
    <n v="0"/>
    <n v="1"/>
    <n v="0"/>
    <n v="0"/>
    <n v="0"/>
    <x v="0"/>
    <x v="0"/>
    <x v="0"/>
    <x v="1"/>
    <x v="2"/>
  </r>
  <r>
    <n v="1809"/>
    <n v="180995"/>
    <n v="0"/>
    <n v="1"/>
    <n v="62"/>
    <n v="0"/>
    <n v="0"/>
    <n v="0"/>
    <n v="0"/>
    <n v="1"/>
    <x v="0"/>
    <x v="0"/>
    <x v="0"/>
    <x v="0"/>
    <x v="1"/>
  </r>
  <r>
    <n v="2899"/>
    <n v="180982"/>
    <n v="1"/>
    <n v="1"/>
    <n v="61"/>
    <n v="0"/>
    <n v="0"/>
    <n v="1"/>
    <n v="0"/>
    <n v="0"/>
    <x v="0"/>
    <x v="1"/>
    <x v="0"/>
    <x v="1"/>
    <x v="3"/>
  </r>
  <r>
    <n v="1734"/>
    <n v="180952"/>
    <n v="0"/>
    <n v="0"/>
    <n v="51"/>
    <n v="0"/>
    <n v="1"/>
    <n v="0"/>
    <n v="0"/>
    <n v="0"/>
    <x v="0"/>
    <x v="1"/>
    <x v="0"/>
    <x v="1"/>
    <x v="2"/>
  </r>
  <r>
    <n v="1292"/>
    <n v="180950"/>
    <n v="0"/>
    <n v="0"/>
    <n v="59"/>
    <n v="0"/>
    <n v="1"/>
    <n v="0"/>
    <n v="0"/>
    <n v="0"/>
    <x v="0"/>
    <x v="0"/>
    <x v="1"/>
    <x v="1"/>
    <x v="4"/>
  </r>
  <r>
    <n v="2078"/>
    <n v="180910"/>
    <n v="0"/>
    <n v="0"/>
    <n v="34"/>
    <n v="0"/>
    <n v="0"/>
    <n v="1"/>
    <n v="0"/>
    <n v="0"/>
    <x v="0"/>
    <x v="0"/>
    <x v="0"/>
    <x v="1"/>
    <x v="4"/>
  </r>
  <r>
    <n v="2927"/>
    <n v="180872"/>
    <n v="0"/>
    <n v="0"/>
    <n v="69"/>
    <n v="0"/>
    <n v="0"/>
    <n v="1"/>
    <n v="0"/>
    <n v="0"/>
    <x v="0"/>
    <x v="1"/>
    <x v="0"/>
    <x v="1"/>
    <x v="0"/>
  </r>
  <r>
    <n v="1856"/>
    <n v="180812"/>
    <n v="0"/>
    <n v="0"/>
    <n v="67"/>
    <n v="0"/>
    <n v="0"/>
    <n v="0"/>
    <n v="1"/>
    <n v="0"/>
    <x v="0"/>
    <x v="1"/>
    <x v="0"/>
    <x v="1"/>
    <x v="4"/>
  </r>
  <r>
    <n v="1965"/>
    <n v="180763"/>
    <n v="0"/>
    <n v="0"/>
    <n v="70"/>
    <n v="0"/>
    <n v="1"/>
    <n v="0"/>
    <n v="0"/>
    <n v="0"/>
    <x v="0"/>
    <x v="1"/>
    <x v="0"/>
    <x v="1"/>
    <x v="1"/>
  </r>
  <r>
    <n v="2803"/>
    <n v="180739"/>
    <n v="0"/>
    <n v="0"/>
    <n v="62"/>
    <n v="0"/>
    <n v="1"/>
    <n v="0"/>
    <n v="0"/>
    <n v="0"/>
    <x v="0"/>
    <x v="0"/>
    <x v="1"/>
    <x v="1"/>
    <x v="3"/>
  </r>
  <r>
    <n v="2338"/>
    <n v="180695"/>
    <n v="0"/>
    <n v="0"/>
    <n v="57"/>
    <n v="0"/>
    <n v="0"/>
    <n v="1"/>
    <n v="0"/>
    <n v="0"/>
    <x v="0"/>
    <x v="1"/>
    <x v="0"/>
    <x v="1"/>
    <x v="5"/>
  </r>
  <r>
    <n v="2144"/>
    <n v="180685"/>
    <n v="0"/>
    <n v="0"/>
    <n v="26"/>
    <n v="0"/>
    <n v="0"/>
    <n v="0"/>
    <n v="1"/>
    <n v="0"/>
    <x v="0"/>
    <x v="1"/>
    <x v="0"/>
    <x v="1"/>
    <x v="4"/>
  </r>
  <r>
    <n v="3181"/>
    <n v="180617"/>
    <n v="0"/>
    <n v="0"/>
    <n v="25"/>
    <n v="0"/>
    <n v="0"/>
    <n v="1"/>
    <n v="0"/>
    <n v="0"/>
    <x v="0"/>
    <x v="0"/>
    <x v="0"/>
    <x v="1"/>
    <x v="3"/>
  </r>
  <r>
    <n v="2389"/>
    <n v="180589"/>
    <n v="0"/>
    <n v="0"/>
    <n v="76"/>
    <n v="0"/>
    <n v="1"/>
    <n v="0"/>
    <n v="0"/>
    <n v="0"/>
    <x v="0"/>
    <x v="1"/>
    <x v="0"/>
    <x v="1"/>
    <x v="3"/>
  </r>
  <r>
    <n v="1955"/>
    <n v="180573"/>
    <n v="0"/>
    <n v="0"/>
    <n v="49"/>
    <n v="0"/>
    <n v="0"/>
    <n v="0"/>
    <n v="1"/>
    <n v="0"/>
    <x v="0"/>
    <x v="0"/>
    <x v="1"/>
    <x v="1"/>
    <x v="0"/>
  </r>
  <r>
    <n v="2887"/>
    <n v="180573"/>
    <n v="0"/>
    <n v="0"/>
    <n v="49"/>
    <n v="0"/>
    <n v="0"/>
    <n v="0"/>
    <n v="1"/>
    <n v="0"/>
    <x v="0"/>
    <x v="0"/>
    <x v="1"/>
    <x v="1"/>
    <x v="3"/>
  </r>
  <r>
    <n v="1164"/>
    <n v="180427"/>
    <n v="0"/>
    <n v="1"/>
    <n v="45"/>
    <n v="0"/>
    <n v="1"/>
    <n v="0"/>
    <n v="0"/>
    <n v="0"/>
    <x v="0"/>
    <x v="0"/>
    <x v="0"/>
    <x v="0"/>
    <x v="2"/>
  </r>
  <r>
    <n v="2688"/>
    <n v="180398"/>
    <n v="0"/>
    <n v="0"/>
    <n v="54"/>
    <n v="0"/>
    <n v="1"/>
    <n v="0"/>
    <n v="0"/>
    <n v="0"/>
    <x v="0"/>
    <x v="1"/>
    <x v="0"/>
    <x v="1"/>
    <x v="2"/>
  </r>
  <r>
    <n v="1707"/>
    <n v="180395"/>
    <n v="0"/>
    <n v="0"/>
    <n v="65"/>
    <n v="0"/>
    <n v="1"/>
    <n v="0"/>
    <n v="0"/>
    <n v="0"/>
    <x v="0"/>
    <x v="1"/>
    <x v="0"/>
    <x v="1"/>
    <x v="1"/>
  </r>
  <r>
    <n v="2724"/>
    <n v="180360"/>
    <n v="0"/>
    <n v="0"/>
    <n v="71"/>
    <n v="0"/>
    <n v="1"/>
    <n v="0"/>
    <n v="0"/>
    <n v="0"/>
    <x v="0"/>
    <x v="0"/>
    <x v="0"/>
    <x v="0"/>
    <x v="2"/>
  </r>
  <r>
    <n v="2811"/>
    <n v="180336"/>
    <n v="0"/>
    <n v="0"/>
    <n v="50"/>
    <n v="0"/>
    <n v="1"/>
    <n v="0"/>
    <n v="0"/>
    <n v="0"/>
    <x v="0"/>
    <x v="0"/>
    <x v="0"/>
    <x v="0"/>
    <x v="1"/>
  </r>
  <r>
    <n v="1149"/>
    <n v="180317"/>
    <n v="0"/>
    <n v="0"/>
    <n v="65"/>
    <n v="0"/>
    <n v="0"/>
    <n v="1"/>
    <n v="0"/>
    <n v="0"/>
    <x v="0"/>
    <x v="1"/>
    <x v="0"/>
    <x v="1"/>
    <x v="1"/>
  </r>
  <r>
    <n v="1503"/>
    <n v="180184"/>
    <n v="0"/>
    <n v="0"/>
    <n v="76"/>
    <n v="0"/>
    <n v="1"/>
    <n v="0"/>
    <n v="0"/>
    <n v="0"/>
    <x v="0"/>
    <x v="0"/>
    <x v="1"/>
    <x v="1"/>
    <x v="1"/>
  </r>
  <r>
    <n v="3065"/>
    <n v="180144"/>
    <n v="0"/>
    <n v="0"/>
    <n v="45"/>
    <n v="0"/>
    <n v="0"/>
    <n v="0"/>
    <n v="1"/>
    <n v="0"/>
    <x v="0"/>
    <x v="1"/>
    <x v="0"/>
    <x v="1"/>
    <x v="0"/>
  </r>
  <r>
    <n v="2647"/>
    <n v="180141"/>
    <n v="0"/>
    <n v="0"/>
    <n v="34"/>
    <n v="0"/>
    <n v="1"/>
    <n v="0"/>
    <n v="0"/>
    <n v="0"/>
    <x v="0"/>
    <x v="0"/>
    <x v="1"/>
    <x v="1"/>
    <x v="3"/>
  </r>
  <r>
    <n v="1233"/>
    <n v="180134"/>
    <n v="1"/>
    <n v="0"/>
    <n v="48"/>
    <n v="0"/>
    <n v="1"/>
    <n v="0"/>
    <n v="0"/>
    <n v="0"/>
    <x v="0"/>
    <x v="1"/>
    <x v="0"/>
    <x v="1"/>
    <x v="1"/>
  </r>
  <r>
    <n v="2387"/>
    <n v="180134"/>
    <n v="1"/>
    <n v="0"/>
    <n v="48"/>
    <n v="0"/>
    <n v="1"/>
    <n v="0"/>
    <n v="0"/>
    <n v="0"/>
    <x v="0"/>
    <x v="1"/>
    <x v="0"/>
    <x v="1"/>
    <x v="0"/>
  </r>
  <r>
    <n v="1401"/>
    <n v="180134"/>
    <n v="0"/>
    <n v="0"/>
    <n v="26"/>
    <n v="0"/>
    <n v="0"/>
    <n v="0"/>
    <n v="1"/>
    <n v="0"/>
    <x v="0"/>
    <x v="1"/>
    <x v="0"/>
    <x v="1"/>
    <x v="1"/>
  </r>
  <r>
    <n v="1253"/>
    <n v="180124"/>
    <n v="0"/>
    <n v="0"/>
    <n v="57"/>
    <n v="0"/>
    <n v="1"/>
    <n v="0"/>
    <n v="0"/>
    <n v="0"/>
    <x v="0"/>
    <x v="1"/>
    <x v="0"/>
    <x v="1"/>
    <x v="0"/>
  </r>
  <r>
    <n v="1447"/>
    <n v="180124"/>
    <n v="0"/>
    <n v="0"/>
    <n v="57"/>
    <n v="0"/>
    <n v="1"/>
    <n v="0"/>
    <n v="0"/>
    <n v="0"/>
    <x v="0"/>
    <x v="1"/>
    <x v="0"/>
    <x v="1"/>
    <x v="3"/>
  </r>
  <r>
    <n v="1185"/>
    <n v="180067"/>
    <n v="0"/>
    <n v="0"/>
    <n v="66"/>
    <n v="0"/>
    <n v="1"/>
    <n v="0"/>
    <n v="0"/>
    <n v="0"/>
    <x v="0"/>
    <x v="1"/>
    <x v="0"/>
    <x v="1"/>
    <x v="1"/>
  </r>
  <r>
    <n v="1039"/>
    <n v="180011"/>
    <n v="0"/>
    <n v="1"/>
    <n v="40"/>
    <n v="0"/>
    <n v="1"/>
    <n v="0"/>
    <n v="0"/>
    <n v="0"/>
    <x v="0"/>
    <x v="1"/>
    <x v="0"/>
    <x v="1"/>
    <x v="3"/>
  </r>
  <r>
    <n v="1275"/>
    <n v="179946"/>
    <n v="0"/>
    <n v="0"/>
    <n v="54"/>
    <n v="0"/>
    <n v="0"/>
    <n v="0"/>
    <n v="0"/>
    <n v="1"/>
    <x v="0"/>
    <x v="1"/>
    <x v="0"/>
    <x v="1"/>
    <x v="1"/>
  </r>
  <r>
    <n v="1043"/>
    <n v="179941"/>
    <n v="0"/>
    <n v="0"/>
    <n v="44"/>
    <n v="0"/>
    <n v="0"/>
    <n v="1"/>
    <n v="0"/>
    <n v="0"/>
    <x v="0"/>
    <x v="1"/>
    <x v="0"/>
    <x v="1"/>
    <x v="0"/>
  </r>
  <r>
    <n v="1216"/>
    <n v="179930"/>
    <n v="0"/>
    <n v="0"/>
    <n v="48"/>
    <n v="0"/>
    <n v="1"/>
    <n v="0"/>
    <n v="0"/>
    <n v="0"/>
    <x v="0"/>
    <x v="0"/>
    <x v="0"/>
    <x v="0"/>
    <x v="5"/>
  </r>
  <r>
    <n v="1541"/>
    <n v="179908"/>
    <n v="0"/>
    <n v="0"/>
    <n v="38"/>
    <n v="0"/>
    <n v="1"/>
    <n v="0"/>
    <n v="0"/>
    <n v="0"/>
    <x v="0"/>
    <x v="1"/>
    <x v="0"/>
    <x v="1"/>
    <x v="0"/>
  </r>
  <r>
    <n v="2539"/>
    <n v="179865"/>
    <n v="0"/>
    <n v="1"/>
    <n v="66"/>
    <n v="1"/>
    <n v="0"/>
    <n v="0"/>
    <n v="0"/>
    <n v="0"/>
    <x v="0"/>
    <x v="1"/>
    <x v="0"/>
    <x v="1"/>
    <x v="3"/>
  </r>
  <r>
    <n v="3056"/>
    <n v="179823"/>
    <n v="0"/>
    <n v="1"/>
    <n v="61"/>
    <n v="0"/>
    <n v="1"/>
    <n v="0"/>
    <n v="0"/>
    <n v="0"/>
    <x v="0"/>
    <x v="1"/>
    <x v="0"/>
    <x v="1"/>
    <x v="4"/>
  </r>
  <r>
    <n v="2077"/>
    <n v="179803"/>
    <n v="0"/>
    <n v="1"/>
    <n v="62"/>
    <n v="1"/>
    <n v="0"/>
    <n v="0"/>
    <n v="0"/>
    <n v="0"/>
    <x v="0"/>
    <x v="1"/>
    <x v="0"/>
    <x v="1"/>
    <x v="3"/>
  </r>
  <r>
    <n v="1570"/>
    <n v="179800"/>
    <n v="0"/>
    <n v="0"/>
    <n v="65"/>
    <n v="0"/>
    <n v="0"/>
    <n v="0"/>
    <n v="0"/>
    <n v="1"/>
    <x v="0"/>
    <x v="1"/>
    <x v="0"/>
    <x v="1"/>
    <x v="5"/>
  </r>
  <r>
    <n v="1225"/>
    <n v="179761"/>
    <n v="0"/>
    <n v="1"/>
    <n v="62"/>
    <n v="0"/>
    <n v="0"/>
    <n v="1"/>
    <n v="0"/>
    <n v="0"/>
    <x v="0"/>
    <x v="0"/>
    <x v="0"/>
    <x v="0"/>
    <x v="3"/>
  </r>
  <r>
    <n v="2787"/>
    <n v="179734"/>
    <n v="0"/>
    <n v="0"/>
    <n v="51"/>
    <n v="0"/>
    <n v="1"/>
    <n v="0"/>
    <n v="0"/>
    <n v="0"/>
    <x v="0"/>
    <x v="0"/>
    <x v="1"/>
    <x v="1"/>
    <x v="1"/>
  </r>
  <r>
    <n v="1969"/>
    <n v="179689"/>
    <n v="0"/>
    <n v="0"/>
    <n v="44"/>
    <n v="0"/>
    <n v="0"/>
    <n v="1"/>
    <n v="0"/>
    <n v="0"/>
    <x v="0"/>
    <x v="0"/>
    <x v="0"/>
    <x v="1"/>
    <x v="3"/>
  </r>
  <r>
    <n v="1911"/>
    <n v="179632"/>
    <n v="0"/>
    <n v="0"/>
    <n v="46"/>
    <n v="0"/>
    <n v="0"/>
    <n v="0"/>
    <n v="1"/>
    <n v="0"/>
    <x v="0"/>
    <x v="0"/>
    <x v="0"/>
    <x v="0"/>
    <x v="1"/>
  </r>
  <r>
    <n v="1118"/>
    <n v="179607"/>
    <n v="0"/>
    <n v="0"/>
    <n v="36"/>
    <n v="0"/>
    <n v="0"/>
    <n v="1"/>
    <n v="0"/>
    <n v="0"/>
    <x v="0"/>
    <x v="1"/>
    <x v="0"/>
    <x v="1"/>
    <x v="4"/>
  </r>
  <r>
    <n v="1083"/>
    <n v="179593"/>
    <n v="0"/>
    <n v="0"/>
    <n v="47"/>
    <n v="0"/>
    <n v="1"/>
    <n v="0"/>
    <n v="0"/>
    <n v="0"/>
    <x v="0"/>
    <x v="1"/>
    <x v="0"/>
    <x v="1"/>
    <x v="1"/>
  </r>
  <r>
    <n v="2015"/>
    <n v="179593"/>
    <n v="0"/>
    <n v="0"/>
    <n v="47"/>
    <n v="0"/>
    <n v="1"/>
    <n v="0"/>
    <n v="0"/>
    <n v="0"/>
    <x v="0"/>
    <x v="1"/>
    <x v="0"/>
    <x v="1"/>
    <x v="0"/>
  </r>
  <r>
    <n v="1350"/>
    <n v="179530"/>
    <n v="0"/>
    <n v="0"/>
    <n v="60"/>
    <n v="0"/>
    <n v="1"/>
    <n v="0"/>
    <n v="0"/>
    <n v="0"/>
    <x v="0"/>
    <x v="1"/>
    <x v="0"/>
    <x v="1"/>
    <x v="2"/>
  </r>
  <r>
    <n v="2489"/>
    <n v="179529"/>
    <n v="0"/>
    <n v="0"/>
    <n v="34"/>
    <n v="0"/>
    <n v="1"/>
    <n v="0"/>
    <n v="0"/>
    <n v="0"/>
    <x v="0"/>
    <x v="1"/>
    <x v="0"/>
    <x v="1"/>
    <x v="0"/>
  </r>
  <r>
    <n v="2063"/>
    <n v="179456"/>
    <n v="0"/>
    <n v="0"/>
    <n v="64"/>
    <n v="0"/>
    <n v="1"/>
    <n v="0"/>
    <n v="0"/>
    <n v="0"/>
    <x v="0"/>
    <x v="1"/>
    <x v="0"/>
    <x v="1"/>
    <x v="0"/>
  </r>
  <r>
    <n v="2462"/>
    <n v="179419"/>
    <n v="0"/>
    <n v="0"/>
    <n v="50"/>
    <n v="0"/>
    <n v="0"/>
    <n v="0"/>
    <n v="1"/>
    <n v="0"/>
    <x v="0"/>
    <x v="0"/>
    <x v="1"/>
    <x v="1"/>
    <x v="4"/>
  </r>
  <r>
    <n v="2139"/>
    <n v="179410"/>
    <n v="0"/>
    <n v="0"/>
    <n v="59"/>
    <n v="0"/>
    <n v="1"/>
    <n v="0"/>
    <n v="0"/>
    <n v="0"/>
    <x v="0"/>
    <x v="1"/>
    <x v="0"/>
    <x v="1"/>
    <x v="1"/>
  </r>
  <r>
    <n v="3062"/>
    <n v="179244"/>
    <n v="0"/>
    <n v="0"/>
    <n v="27"/>
    <n v="0"/>
    <n v="0"/>
    <n v="1"/>
    <n v="0"/>
    <n v="0"/>
    <x v="0"/>
    <x v="1"/>
    <x v="0"/>
    <x v="1"/>
    <x v="4"/>
  </r>
  <r>
    <n v="2971"/>
    <n v="179205"/>
    <n v="0"/>
    <n v="0"/>
    <n v="45"/>
    <n v="0"/>
    <n v="1"/>
    <n v="0"/>
    <n v="0"/>
    <n v="0"/>
    <x v="0"/>
    <x v="1"/>
    <x v="0"/>
    <x v="1"/>
    <x v="3"/>
  </r>
  <r>
    <n v="3143"/>
    <n v="179174"/>
    <n v="0"/>
    <n v="0"/>
    <n v="45"/>
    <n v="0"/>
    <n v="1"/>
    <n v="0"/>
    <n v="0"/>
    <n v="0"/>
    <x v="0"/>
    <x v="0"/>
    <x v="0"/>
    <x v="0"/>
    <x v="0"/>
  </r>
  <r>
    <n v="1742"/>
    <n v="179146"/>
    <n v="1"/>
    <n v="1"/>
    <n v="53"/>
    <n v="0"/>
    <n v="0"/>
    <n v="1"/>
    <n v="0"/>
    <n v="0"/>
    <x v="0"/>
    <x v="1"/>
    <x v="0"/>
    <x v="1"/>
    <x v="4"/>
  </r>
  <r>
    <n v="2711"/>
    <n v="179146"/>
    <n v="1"/>
    <n v="1"/>
    <n v="53"/>
    <n v="0"/>
    <n v="0"/>
    <n v="1"/>
    <n v="0"/>
    <n v="0"/>
    <x v="0"/>
    <x v="1"/>
    <x v="0"/>
    <x v="1"/>
    <x v="0"/>
  </r>
  <r>
    <n v="1048"/>
    <n v="179143"/>
    <n v="0"/>
    <n v="0"/>
    <n v="56"/>
    <n v="0"/>
    <n v="1"/>
    <n v="0"/>
    <n v="0"/>
    <n v="0"/>
    <x v="0"/>
    <x v="0"/>
    <x v="1"/>
    <x v="1"/>
    <x v="5"/>
  </r>
  <r>
    <n v="1474"/>
    <n v="178952"/>
    <n v="0"/>
    <n v="1"/>
    <n v="62"/>
    <n v="0"/>
    <n v="0"/>
    <n v="0"/>
    <n v="1"/>
    <n v="0"/>
    <x v="0"/>
    <x v="0"/>
    <x v="0"/>
    <x v="0"/>
    <x v="5"/>
  </r>
  <r>
    <n v="1752"/>
    <n v="178939"/>
    <n v="0"/>
    <n v="0"/>
    <n v="69"/>
    <n v="0"/>
    <n v="1"/>
    <n v="0"/>
    <n v="0"/>
    <n v="0"/>
    <x v="0"/>
    <x v="0"/>
    <x v="0"/>
    <x v="0"/>
    <x v="2"/>
  </r>
  <r>
    <n v="2484"/>
    <n v="178931"/>
    <n v="0"/>
    <n v="0"/>
    <n v="49"/>
    <n v="0"/>
    <n v="1"/>
    <n v="0"/>
    <n v="0"/>
    <n v="0"/>
    <x v="0"/>
    <x v="0"/>
    <x v="0"/>
    <x v="0"/>
    <x v="2"/>
  </r>
  <r>
    <n v="1681"/>
    <n v="178901"/>
    <n v="0"/>
    <n v="1"/>
    <n v="47"/>
    <n v="1"/>
    <n v="0"/>
    <n v="0"/>
    <n v="0"/>
    <n v="0"/>
    <x v="0"/>
    <x v="1"/>
    <x v="0"/>
    <x v="1"/>
    <x v="3"/>
  </r>
  <r>
    <n v="1469"/>
    <n v="178825"/>
    <n v="0"/>
    <n v="0"/>
    <n v="56"/>
    <n v="1"/>
    <n v="0"/>
    <n v="0"/>
    <n v="0"/>
    <n v="0"/>
    <x v="0"/>
    <x v="0"/>
    <x v="0"/>
    <x v="0"/>
    <x v="0"/>
  </r>
  <r>
    <n v="2661"/>
    <n v="178789"/>
    <n v="0"/>
    <n v="0"/>
    <n v="40"/>
    <n v="1"/>
    <n v="0"/>
    <n v="0"/>
    <n v="0"/>
    <n v="0"/>
    <x v="0"/>
    <x v="0"/>
    <x v="1"/>
    <x v="1"/>
    <x v="1"/>
  </r>
  <r>
    <n v="1631"/>
    <n v="178710"/>
    <n v="0"/>
    <n v="1"/>
    <n v="43"/>
    <n v="0"/>
    <n v="1"/>
    <n v="0"/>
    <n v="0"/>
    <n v="0"/>
    <x v="0"/>
    <x v="0"/>
    <x v="1"/>
    <x v="1"/>
    <x v="0"/>
  </r>
  <r>
    <n v="2261"/>
    <n v="178687"/>
    <n v="0"/>
    <n v="0"/>
    <n v="37"/>
    <n v="0"/>
    <n v="0"/>
    <n v="0"/>
    <n v="1"/>
    <n v="0"/>
    <x v="0"/>
    <x v="1"/>
    <x v="0"/>
    <x v="1"/>
    <x v="0"/>
  </r>
  <r>
    <n v="1481"/>
    <n v="178642"/>
    <n v="0"/>
    <n v="1"/>
    <n v="49"/>
    <n v="0"/>
    <n v="0"/>
    <n v="0"/>
    <n v="1"/>
    <n v="0"/>
    <x v="0"/>
    <x v="0"/>
    <x v="0"/>
    <x v="0"/>
    <x v="0"/>
  </r>
  <r>
    <n v="1344"/>
    <n v="178618"/>
    <n v="0"/>
    <n v="0"/>
    <n v="63"/>
    <n v="0"/>
    <n v="1"/>
    <n v="0"/>
    <n v="0"/>
    <n v="0"/>
    <x v="0"/>
    <x v="1"/>
    <x v="0"/>
    <x v="1"/>
    <x v="2"/>
  </r>
  <r>
    <n v="2171"/>
    <n v="178579"/>
    <n v="0"/>
    <n v="0"/>
    <n v="50"/>
    <n v="1"/>
    <n v="0"/>
    <n v="0"/>
    <n v="0"/>
    <n v="0"/>
    <x v="0"/>
    <x v="0"/>
    <x v="1"/>
    <x v="1"/>
    <x v="0"/>
  </r>
  <r>
    <n v="2279"/>
    <n v="178569"/>
    <n v="0"/>
    <n v="0"/>
    <n v="74"/>
    <n v="0"/>
    <n v="1"/>
    <n v="0"/>
    <n v="0"/>
    <n v="0"/>
    <x v="0"/>
    <x v="1"/>
    <x v="0"/>
    <x v="1"/>
    <x v="0"/>
  </r>
  <r>
    <n v="3113"/>
    <n v="178499"/>
    <n v="0"/>
    <n v="0"/>
    <n v="63"/>
    <n v="0"/>
    <n v="0"/>
    <n v="1"/>
    <n v="0"/>
    <n v="0"/>
    <x v="0"/>
    <x v="1"/>
    <x v="0"/>
    <x v="1"/>
    <x v="0"/>
  </r>
  <r>
    <n v="1090"/>
    <n v="178497"/>
    <n v="0"/>
    <n v="0"/>
    <n v="69"/>
    <n v="0"/>
    <n v="1"/>
    <n v="0"/>
    <n v="0"/>
    <n v="0"/>
    <x v="0"/>
    <x v="0"/>
    <x v="0"/>
    <x v="1"/>
    <x v="5"/>
  </r>
  <r>
    <n v="1168"/>
    <n v="178497"/>
    <n v="0"/>
    <n v="0"/>
    <n v="69"/>
    <n v="0"/>
    <n v="1"/>
    <n v="0"/>
    <n v="0"/>
    <n v="0"/>
    <x v="0"/>
    <x v="0"/>
    <x v="0"/>
    <x v="1"/>
    <x v="5"/>
  </r>
  <r>
    <n v="1680"/>
    <n v="178468"/>
    <n v="0"/>
    <n v="0"/>
    <n v="60"/>
    <n v="0"/>
    <n v="0"/>
    <n v="0"/>
    <n v="1"/>
    <n v="0"/>
    <x v="0"/>
    <x v="1"/>
    <x v="0"/>
    <x v="1"/>
    <x v="2"/>
  </r>
  <r>
    <n v="2419"/>
    <n v="178427"/>
    <n v="0"/>
    <n v="0"/>
    <n v="72"/>
    <n v="0"/>
    <n v="0"/>
    <n v="0"/>
    <n v="0"/>
    <n v="1"/>
    <x v="0"/>
    <x v="0"/>
    <x v="1"/>
    <x v="1"/>
    <x v="3"/>
  </r>
  <r>
    <n v="1891"/>
    <n v="178420"/>
    <n v="0"/>
    <n v="0"/>
    <n v="54"/>
    <n v="0"/>
    <n v="0"/>
    <n v="1"/>
    <n v="0"/>
    <n v="0"/>
    <x v="0"/>
    <x v="0"/>
    <x v="0"/>
    <x v="0"/>
    <x v="3"/>
  </r>
  <r>
    <n v="2775"/>
    <n v="178416"/>
    <n v="0"/>
    <n v="1"/>
    <n v="44"/>
    <n v="0"/>
    <n v="0"/>
    <n v="0"/>
    <n v="1"/>
    <n v="0"/>
    <x v="0"/>
    <x v="1"/>
    <x v="0"/>
    <x v="1"/>
    <x v="1"/>
  </r>
  <r>
    <n v="2802"/>
    <n v="178394"/>
    <n v="0"/>
    <n v="0"/>
    <n v="34"/>
    <n v="0"/>
    <n v="0"/>
    <n v="0"/>
    <n v="1"/>
    <n v="0"/>
    <x v="0"/>
    <x v="1"/>
    <x v="0"/>
    <x v="1"/>
    <x v="2"/>
  </r>
  <r>
    <n v="1806"/>
    <n v="178353"/>
    <n v="0"/>
    <n v="1"/>
    <n v="61"/>
    <n v="1"/>
    <n v="0"/>
    <n v="0"/>
    <n v="0"/>
    <n v="0"/>
    <x v="0"/>
    <x v="0"/>
    <x v="0"/>
    <x v="1"/>
    <x v="2"/>
  </r>
  <r>
    <n v="1878"/>
    <n v="178331"/>
    <n v="0"/>
    <n v="1"/>
    <n v="62"/>
    <n v="1"/>
    <n v="0"/>
    <n v="0"/>
    <n v="0"/>
    <n v="0"/>
    <x v="0"/>
    <x v="1"/>
    <x v="0"/>
    <x v="1"/>
    <x v="2"/>
  </r>
  <r>
    <n v="1743"/>
    <n v="178285"/>
    <n v="0"/>
    <n v="0"/>
    <n v="32"/>
    <n v="0"/>
    <n v="1"/>
    <n v="0"/>
    <n v="0"/>
    <n v="0"/>
    <x v="0"/>
    <x v="0"/>
    <x v="1"/>
    <x v="1"/>
    <x v="1"/>
  </r>
  <r>
    <n v="3072"/>
    <n v="178128"/>
    <n v="0"/>
    <n v="1"/>
    <n v="46"/>
    <n v="0"/>
    <n v="1"/>
    <n v="0"/>
    <n v="0"/>
    <n v="0"/>
    <x v="0"/>
    <x v="0"/>
    <x v="0"/>
    <x v="0"/>
    <x v="2"/>
  </r>
  <r>
    <n v="2557"/>
    <n v="178093"/>
    <n v="0"/>
    <n v="0"/>
    <n v="73"/>
    <n v="0"/>
    <n v="0"/>
    <n v="0"/>
    <n v="1"/>
    <n v="0"/>
    <x v="0"/>
    <x v="0"/>
    <x v="1"/>
    <x v="1"/>
    <x v="3"/>
  </r>
  <r>
    <n v="2179"/>
    <n v="178075"/>
    <n v="0"/>
    <n v="0"/>
    <n v="48"/>
    <n v="0"/>
    <n v="1"/>
    <n v="0"/>
    <n v="0"/>
    <n v="0"/>
    <x v="0"/>
    <x v="0"/>
    <x v="0"/>
    <x v="0"/>
    <x v="3"/>
  </r>
  <r>
    <n v="2422"/>
    <n v="178041"/>
    <n v="0"/>
    <n v="0"/>
    <n v="49"/>
    <n v="0"/>
    <n v="1"/>
    <n v="0"/>
    <n v="0"/>
    <n v="0"/>
    <x v="0"/>
    <x v="0"/>
    <x v="0"/>
    <x v="1"/>
    <x v="5"/>
  </r>
  <r>
    <n v="1981"/>
    <n v="178028"/>
    <n v="0"/>
    <n v="1"/>
    <n v="64"/>
    <n v="0"/>
    <n v="0"/>
    <n v="0"/>
    <n v="0"/>
    <n v="1"/>
    <x v="0"/>
    <x v="0"/>
    <x v="0"/>
    <x v="0"/>
    <x v="3"/>
  </r>
  <r>
    <n v="2734"/>
    <n v="177981"/>
    <n v="1"/>
    <n v="0"/>
    <n v="48"/>
    <n v="0"/>
    <n v="1"/>
    <n v="0"/>
    <n v="0"/>
    <n v="0"/>
    <x v="0"/>
    <x v="1"/>
    <x v="0"/>
    <x v="1"/>
    <x v="5"/>
  </r>
  <r>
    <n v="1199"/>
    <n v="177972"/>
    <n v="0"/>
    <n v="0"/>
    <n v="66"/>
    <n v="0"/>
    <n v="0"/>
    <n v="0"/>
    <n v="1"/>
    <n v="0"/>
    <x v="0"/>
    <x v="1"/>
    <x v="0"/>
    <x v="1"/>
    <x v="0"/>
  </r>
  <r>
    <n v="1264"/>
    <n v="177882"/>
    <n v="0"/>
    <n v="0"/>
    <n v="39"/>
    <n v="0"/>
    <n v="0"/>
    <n v="0"/>
    <n v="1"/>
    <n v="0"/>
    <x v="0"/>
    <x v="0"/>
    <x v="1"/>
    <x v="1"/>
    <x v="5"/>
  </r>
  <r>
    <n v="2888"/>
    <n v="177870"/>
    <n v="0"/>
    <n v="1"/>
    <n v="53"/>
    <n v="0"/>
    <n v="1"/>
    <n v="0"/>
    <n v="0"/>
    <n v="0"/>
    <x v="0"/>
    <x v="1"/>
    <x v="0"/>
    <x v="1"/>
    <x v="4"/>
  </r>
  <r>
    <n v="1510"/>
    <n v="177863"/>
    <n v="0"/>
    <n v="0"/>
    <n v="62"/>
    <n v="0"/>
    <n v="0"/>
    <n v="0"/>
    <n v="1"/>
    <n v="0"/>
    <x v="0"/>
    <x v="0"/>
    <x v="0"/>
    <x v="0"/>
    <x v="5"/>
  </r>
  <r>
    <n v="1669"/>
    <n v="177845"/>
    <n v="0"/>
    <n v="0"/>
    <n v="31"/>
    <n v="0"/>
    <n v="0"/>
    <n v="0"/>
    <n v="1"/>
    <n v="0"/>
    <x v="0"/>
    <x v="0"/>
    <x v="0"/>
    <x v="0"/>
    <x v="3"/>
  </r>
  <r>
    <n v="2233"/>
    <n v="177766"/>
    <n v="0"/>
    <n v="1"/>
    <n v="53"/>
    <n v="0"/>
    <n v="1"/>
    <n v="0"/>
    <n v="0"/>
    <n v="0"/>
    <x v="0"/>
    <x v="0"/>
    <x v="0"/>
    <x v="0"/>
    <x v="3"/>
  </r>
  <r>
    <n v="2644"/>
    <n v="177766"/>
    <n v="0"/>
    <n v="1"/>
    <n v="53"/>
    <n v="0"/>
    <n v="1"/>
    <n v="0"/>
    <n v="0"/>
    <n v="0"/>
    <x v="0"/>
    <x v="0"/>
    <x v="0"/>
    <x v="0"/>
    <x v="5"/>
  </r>
  <r>
    <n v="1627"/>
    <n v="177632"/>
    <n v="0"/>
    <n v="0"/>
    <n v="73"/>
    <n v="0"/>
    <n v="0"/>
    <n v="0"/>
    <n v="1"/>
    <n v="0"/>
    <x v="0"/>
    <x v="0"/>
    <x v="1"/>
    <x v="1"/>
    <x v="3"/>
  </r>
  <r>
    <n v="1210"/>
    <n v="177622"/>
    <n v="0"/>
    <n v="2"/>
    <n v="50"/>
    <n v="0"/>
    <n v="0"/>
    <n v="0"/>
    <n v="1"/>
    <n v="0"/>
    <x v="0"/>
    <x v="0"/>
    <x v="0"/>
    <x v="0"/>
    <x v="5"/>
  </r>
  <r>
    <n v="3040"/>
    <n v="177610"/>
    <n v="0"/>
    <n v="1"/>
    <n v="68"/>
    <n v="0"/>
    <n v="1"/>
    <n v="0"/>
    <n v="0"/>
    <n v="0"/>
    <x v="0"/>
    <x v="0"/>
    <x v="0"/>
    <x v="0"/>
    <x v="5"/>
  </r>
  <r>
    <n v="2898"/>
    <n v="177598"/>
    <n v="0"/>
    <n v="0"/>
    <n v="77"/>
    <n v="0"/>
    <n v="0"/>
    <n v="1"/>
    <n v="0"/>
    <n v="0"/>
    <x v="0"/>
    <x v="0"/>
    <x v="1"/>
    <x v="1"/>
    <x v="2"/>
  </r>
  <r>
    <n v="1907"/>
    <n v="177583"/>
    <n v="0"/>
    <n v="0"/>
    <n v="42"/>
    <n v="0"/>
    <n v="1"/>
    <n v="0"/>
    <n v="0"/>
    <n v="0"/>
    <x v="0"/>
    <x v="1"/>
    <x v="0"/>
    <x v="1"/>
    <x v="0"/>
  </r>
  <r>
    <n v="1991"/>
    <n v="177568"/>
    <n v="0"/>
    <n v="1"/>
    <n v="41"/>
    <n v="0"/>
    <n v="0"/>
    <n v="0"/>
    <n v="1"/>
    <n v="0"/>
    <x v="0"/>
    <x v="1"/>
    <x v="0"/>
    <x v="1"/>
    <x v="0"/>
  </r>
  <r>
    <n v="2686"/>
    <n v="177520"/>
    <n v="0"/>
    <n v="1"/>
    <n v="61"/>
    <n v="0"/>
    <n v="1"/>
    <n v="0"/>
    <n v="0"/>
    <n v="0"/>
    <x v="0"/>
    <x v="0"/>
    <x v="1"/>
    <x v="1"/>
    <x v="5"/>
  </r>
  <r>
    <n v="1294"/>
    <n v="177457"/>
    <n v="0"/>
    <n v="0"/>
    <n v="73"/>
    <n v="0"/>
    <n v="0"/>
    <n v="1"/>
    <n v="0"/>
    <n v="0"/>
    <x v="0"/>
    <x v="1"/>
    <x v="0"/>
    <x v="1"/>
    <x v="5"/>
  </r>
  <r>
    <n v="2712"/>
    <n v="177437"/>
    <n v="0"/>
    <n v="0"/>
    <n v="57"/>
    <n v="0"/>
    <n v="1"/>
    <n v="0"/>
    <n v="0"/>
    <n v="0"/>
    <x v="0"/>
    <x v="1"/>
    <x v="0"/>
    <x v="1"/>
    <x v="2"/>
  </r>
  <r>
    <n v="2302"/>
    <n v="177382"/>
    <n v="0"/>
    <n v="1"/>
    <n v="52"/>
    <n v="0"/>
    <n v="0"/>
    <n v="0"/>
    <n v="1"/>
    <n v="0"/>
    <x v="0"/>
    <x v="1"/>
    <x v="0"/>
    <x v="1"/>
    <x v="5"/>
  </r>
  <r>
    <n v="1120"/>
    <n v="177376"/>
    <n v="1"/>
    <n v="1"/>
    <n v="64"/>
    <n v="0"/>
    <n v="0"/>
    <n v="0"/>
    <n v="1"/>
    <n v="0"/>
    <x v="0"/>
    <x v="0"/>
    <x v="0"/>
    <x v="0"/>
    <x v="5"/>
  </r>
  <r>
    <n v="1655"/>
    <n v="177353"/>
    <n v="0"/>
    <n v="1"/>
    <n v="40"/>
    <n v="0"/>
    <n v="1"/>
    <n v="0"/>
    <n v="0"/>
    <n v="0"/>
    <x v="0"/>
    <x v="1"/>
    <x v="0"/>
    <x v="1"/>
    <x v="0"/>
  </r>
  <r>
    <n v="2427"/>
    <n v="177343"/>
    <n v="0"/>
    <n v="0"/>
    <n v="55"/>
    <n v="0"/>
    <n v="1"/>
    <n v="0"/>
    <n v="0"/>
    <n v="0"/>
    <x v="0"/>
    <x v="1"/>
    <x v="0"/>
    <x v="1"/>
    <x v="1"/>
  </r>
  <r>
    <n v="1102"/>
    <n v="177298"/>
    <n v="0"/>
    <n v="1"/>
    <n v="41"/>
    <n v="0"/>
    <n v="0"/>
    <n v="0"/>
    <n v="1"/>
    <n v="0"/>
    <x v="0"/>
    <x v="1"/>
    <x v="0"/>
    <x v="1"/>
    <x v="5"/>
  </r>
  <r>
    <n v="2764"/>
    <n v="177298"/>
    <n v="0"/>
    <n v="1"/>
    <n v="41"/>
    <n v="0"/>
    <n v="0"/>
    <n v="0"/>
    <n v="1"/>
    <n v="0"/>
    <x v="0"/>
    <x v="1"/>
    <x v="0"/>
    <x v="1"/>
    <x v="5"/>
  </r>
  <r>
    <n v="2203"/>
    <n v="177297"/>
    <n v="0"/>
    <n v="0"/>
    <n v="63"/>
    <n v="1"/>
    <n v="0"/>
    <n v="0"/>
    <n v="0"/>
    <n v="0"/>
    <x v="0"/>
    <x v="0"/>
    <x v="0"/>
    <x v="1"/>
    <x v="3"/>
  </r>
  <r>
    <n v="2942"/>
    <n v="177226"/>
    <n v="0"/>
    <n v="1"/>
    <n v="57"/>
    <n v="0"/>
    <n v="0"/>
    <n v="0"/>
    <n v="1"/>
    <n v="0"/>
    <x v="0"/>
    <x v="1"/>
    <x v="0"/>
    <x v="1"/>
    <x v="4"/>
  </r>
  <r>
    <n v="2149"/>
    <n v="177142"/>
    <n v="0"/>
    <n v="0"/>
    <n v="72"/>
    <n v="0"/>
    <n v="1"/>
    <n v="0"/>
    <n v="0"/>
    <n v="0"/>
    <x v="0"/>
    <x v="1"/>
    <x v="0"/>
    <x v="1"/>
    <x v="3"/>
  </r>
  <r>
    <n v="2193"/>
    <n v="177044"/>
    <n v="0"/>
    <n v="1"/>
    <n v="48"/>
    <n v="0"/>
    <n v="0"/>
    <n v="0"/>
    <n v="1"/>
    <n v="0"/>
    <x v="0"/>
    <x v="1"/>
    <x v="0"/>
    <x v="1"/>
    <x v="1"/>
  </r>
  <r>
    <n v="2028"/>
    <n v="177037"/>
    <n v="0"/>
    <n v="1"/>
    <n v="60"/>
    <n v="0"/>
    <n v="1"/>
    <n v="0"/>
    <n v="0"/>
    <n v="0"/>
    <x v="0"/>
    <x v="0"/>
    <x v="0"/>
    <x v="0"/>
    <x v="2"/>
  </r>
  <r>
    <n v="2998"/>
    <n v="177027"/>
    <n v="0"/>
    <n v="1"/>
    <n v="68"/>
    <n v="0"/>
    <n v="1"/>
    <n v="0"/>
    <n v="0"/>
    <n v="0"/>
    <x v="0"/>
    <x v="0"/>
    <x v="1"/>
    <x v="1"/>
    <x v="5"/>
  </r>
  <r>
    <n v="2464"/>
    <n v="176998"/>
    <n v="0"/>
    <n v="1"/>
    <n v="65"/>
    <n v="0"/>
    <n v="1"/>
    <n v="0"/>
    <n v="0"/>
    <n v="0"/>
    <x v="0"/>
    <x v="1"/>
    <x v="0"/>
    <x v="1"/>
    <x v="5"/>
  </r>
  <r>
    <n v="1018"/>
    <n v="176995"/>
    <n v="0"/>
    <n v="1"/>
    <n v="71"/>
    <n v="0"/>
    <n v="1"/>
    <n v="0"/>
    <n v="0"/>
    <n v="0"/>
    <x v="0"/>
    <x v="0"/>
    <x v="1"/>
    <x v="1"/>
    <x v="5"/>
  </r>
  <r>
    <n v="1521"/>
    <n v="176982"/>
    <n v="0"/>
    <n v="0"/>
    <n v="53"/>
    <n v="1"/>
    <n v="0"/>
    <n v="0"/>
    <n v="0"/>
    <n v="0"/>
    <x v="0"/>
    <x v="1"/>
    <x v="0"/>
    <x v="1"/>
    <x v="1"/>
  </r>
  <r>
    <n v="2930"/>
    <n v="176842"/>
    <n v="0"/>
    <n v="0"/>
    <n v="70"/>
    <n v="0"/>
    <n v="0"/>
    <n v="0"/>
    <n v="0"/>
    <n v="1"/>
    <x v="0"/>
    <x v="0"/>
    <x v="0"/>
    <x v="0"/>
    <x v="4"/>
  </r>
  <r>
    <n v="2527"/>
    <n v="176800"/>
    <n v="0"/>
    <n v="0"/>
    <n v="55"/>
    <n v="0"/>
    <n v="1"/>
    <n v="0"/>
    <n v="0"/>
    <n v="0"/>
    <x v="0"/>
    <x v="0"/>
    <x v="0"/>
    <x v="1"/>
    <x v="3"/>
  </r>
  <r>
    <n v="2091"/>
    <n v="176773"/>
    <n v="0"/>
    <n v="0"/>
    <n v="66"/>
    <n v="1"/>
    <n v="0"/>
    <n v="0"/>
    <n v="0"/>
    <n v="0"/>
    <x v="0"/>
    <x v="1"/>
    <x v="0"/>
    <x v="1"/>
    <x v="1"/>
  </r>
  <r>
    <n v="2240"/>
    <n v="176653"/>
    <n v="0"/>
    <n v="0"/>
    <n v="51"/>
    <n v="0"/>
    <n v="0"/>
    <n v="0"/>
    <n v="1"/>
    <n v="0"/>
    <x v="0"/>
    <x v="1"/>
    <x v="0"/>
    <x v="1"/>
    <x v="4"/>
  </r>
  <r>
    <n v="1873"/>
    <n v="176630"/>
    <n v="0"/>
    <n v="0"/>
    <n v="37"/>
    <n v="0"/>
    <n v="1"/>
    <n v="0"/>
    <n v="0"/>
    <n v="0"/>
    <x v="0"/>
    <x v="1"/>
    <x v="0"/>
    <x v="1"/>
    <x v="3"/>
  </r>
  <r>
    <n v="2223"/>
    <n v="176624"/>
    <n v="0"/>
    <n v="1"/>
    <n v="58"/>
    <n v="0"/>
    <n v="0"/>
    <n v="1"/>
    <n v="0"/>
    <n v="0"/>
    <x v="0"/>
    <x v="1"/>
    <x v="0"/>
    <x v="1"/>
    <x v="1"/>
  </r>
  <r>
    <n v="1696"/>
    <n v="176618"/>
    <n v="0"/>
    <n v="0"/>
    <n v="45"/>
    <n v="0"/>
    <n v="1"/>
    <n v="0"/>
    <n v="0"/>
    <n v="0"/>
    <x v="0"/>
    <x v="0"/>
    <x v="0"/>
    <x v="0"/>
    <x v="5"/>
  </r>
  <r>
    <n v="2330"/>
    <n v="176542"/>
    <n v="0"/>
    <n v="0"/>
    <n v="64"/>
    <n v="0"/>
    <n v="0"/>
    <n v="0"/>
    <n v="1"/>
    <n v="0"/>
    <x v="0"/>
    <x v="0"/>
    <x v="0"/>
    <x v="0"/>
    <x v="4"/>
  </r>
  <r>
    <n v="2863"/>
    <n v="176532"/>
    <n v="1"/>
    <n v="1"/>
    <n v="45"/>
    <n v="0"/>
    <n v="0"/>
    <n v="0"/>
    <n v="1"/>
    <n v="0"/>
    <x v="0"/>
    <x v="1"/>
    <x v="0"/>
    <x v="1"/>
    <x v="3"/>
  </r>
  <r>
    <n v="3023"/>
    <n v="176467"/>
    <n v="1"/>
    <n v="0"/>
    <n v="50"/>
    <n v="0"/>
    <n v="0"/>
    <n v="1"/>
    <n v="0"/>
    <n v="0"/>
    <x v="0"/>
    <x v="1"/>
    <x v="0"/>
    <x v="1"/>
    <x v="0"/>
  </r>
  <r>
    <n v="2574"/>
    <n v="176445"/>
    <n v="1"/>
    <n v="0"/>
    <n v="49"/>
    <n v="0"/>
    <n v="1"/>
    <n v="0"/>
    <n v="0"/>
    <n v="0"/>
    <x v="0"/>
    <x v="1"/>
    <x v="0"/>
    <x v="1"/>
    <x v="2"/>
  </r>
  <r>
    <n v="1801"/>
    <n v="176412"/>
    <n v="0"/>
    <n v="0"/>
    <n v="40"/>
    <n v="0"/>
    <n v="0"/>
    <n v="1"/>
    <n v="0"/>
    <n v="0"/>
    <x v="0"/>
    <x v="0"/>
    <x v="0"/>
    <x v="0"/>
    <x v="3"/>
  </r>
  <r>
    <n v="3027"/>
    <n v="176320"/>
    <n v="0"/>
    <n v="1"/>
    <n v="61"/>
    <n v="0"/>
    <n v="0"/>
    <n v="0"/>
    <n v="0"/>
    <n v="1"/>
    <x v="0"/>
    <x v="1"/>
    <x v="0"/>
    <x v="1"/>
    <x v="1"/>
  </r>
  <r>
    <n v="3154"/>
    <n v="176234"/>
    <n v="0"/>
    <n v="1"/>
    <n v="48"/>
    <n v="0"/>
    <n v="1"/>
    <n v="0"/>
    <n v="0"/>
    <n v="0"/>
    <x v="0"/>
    <x v="0"/>
    <x v="1"/>
    <x v="1"/>
    <x v="5"/>
  </r>
  <r>
    <n v="1624"/>
    <n v="176140"/>
    <n v="0"/>
    <n v="0"/>
    <n v="72"/>
    <n v="0"/>
    <n v="0"/>
    <n v="0"/>
    <n v="1"/>
    <n v="0"/>
    <x v="0"/>
    <x v="0"/>
    <x v="0"/>
    <x v="0"/>
    <x v="5"/>
  </r>
  <r>
    <n v="2024"/>
    <n v="176081"/>
    <n v="0"/>
    <n v="0"/>
    <n v="58"/>
    <n v="0"/>
    <n v="0"/>
    <n v="0"/>
    <n v="1"/>
    <n v="0"/>
    <x v="0"/>
    <x v="1"/>
    <x v="0"/>
    <x v="1"/>
    <x v="4"/>
  </r>
  <r>
    <n v="2529"/>
    <n v="176081"/>
    <n v="0"/>
    <n v="0"/>
    <n v="58"/>
    <n v="0"/>
    <n v="0"/>
    <n v="0"/>
    <n v="1"/>
    <n v="0"/>
    <x v="0"/>
    <x v="1"/>
    <x v="0"/>
    <x v="1"/>
    <x v="1"/>
  </r>
  <r>
    <n v="3068"/>
    <n v="176068"/>
    <n v="0"/>
    <n v="1"/>
    <n v="45"/>
    <n v="0"/>
    <n v="1"/>
    <n v="0"/>
    <n v="0"/>
    <n v="0"/>
    <x v="0"/>
    <x v="1"/>
    <x v="0"/>
    <x v="1"/>
    <x v="4"/>
  </r>
  <r>
    <n v="2086"/>
    <n v="176045"/>
    <n v="0"/>
    <n v="0"/>
    <n v="60"/>
    <n v="0"/>
    <n v="0"/>
    <n v="1"/>
    <n v="0"/>
    <n v="0"/>
    <x v="0"/>
    <x v="0"/>
    <x v="0"/>
    <x v="0"/>
    <x v="5"/>
  </r>
  <r>
    <n v="1476"/>
    <n v="176005"/>
    <n v="0"/>
    <n v="0"/>
    <n v="65"/>
    <n v="0"/>
    <n v="0"/>
    <n v="0"/>
    <n v="1"/>
    <n v="0"/>
    <x v="0"/>
    <x v="1"/>
    <x v="0"/>
    <x v="1"/>
    <x v="2"/>
  </r>
  <r>
    <n v="1189"/>
    <n v="175922"/>
    <n v="0"/>
    <n v="0"/>
    <n v="52"/>
    <n v="0"/>
    <n v="0"/>
    <n v="1"/>
    <n v="0"/>
    <n v="0"/>
    <x v="0"/>
    <x v="1"/>
    <x v="0"/>
    <x v="1"/>
    <x v="3"/>
  </r>
  <r>
    <n v="2909"/>
    <n v="175903"/>
    <n v="0"/>
    <n v="1"/>
    <n v="69"/>
    <n v="0"/>
    <n v="1"/>
    <n v="0"/>
    <n v="0"/>
    <n v="0"/>
    <x v="0"/>
    <x v="1"/>
    <x v="0"/>
    <x v="1"/>
    <x v="0"/>
  </r>
  <r>
    <n v="1399"/>
    <n v="175865"/>
    <n v="0"/>
    <n v="0"/>
    <n v="77"/>
    <n v="0"/>
    <n v="1"/>
    <n v="0"/>
    <n v="0"/>
    <n v="0"/>
    <x v="0"/>
    <x v="0"/>
    <x v="0"/>
    <x v="0"/>
    <x v="3"/>
  </r>
  <r>
    <n v="1072"/>
    <n v="175825"/>
    <n v="0"/>
    <n v="0"/>
    <n v="44"/>
    <n v="0"/>
    <n v="0"/>
    <n v="1"/>
    <n v="0"/>
    <n v="0"/>
    <x v="0"/>
    <x v="1"/>
    <x v="0"/>
    <x v="1"/>
    <x v="5"/>
  </r>
  <r>
    <n v="2565"/>
    <n v="175794"/>
    <n v="0"/>
    <n v="0"/>
    <n v="33"/>
    <n v="0"/>
    <n v="1"/>
    <n v="0"/>
    <n v="0"/>
    <n v="0"/>
    <x v="0"/>
    <x v="1"/>
    <x v="0"/>
    <x v="1"/>
    <x v="1"/>
  </r>
  <r>
    <n v="1056"/>
    <n v="175777"/>
    <n v="0"/>
    <n v="0"/>
    <n v="38"/>
    <n v="0"/>
    <n v="0"/>
    <n v="1"/>
    <n v="0"/>
    <n v="0"/>
    <x v="0"/>
    <x v="0"/>
    <x v="1"/>
    <x v="1"/>
    <x v="2"/>
  </r>
  <r>
    <n v="3189"/>
    <n v="175777"/>
    <n v="0"/>
    <n v="0"/>
    <n v="38"/>
    <n v="0"/>
    <n v="0"/>
    <n v="1"/>
    <n v="0"/>
    <n v="0"/>
    <x v="0"/>
    <x v="0"/>
    <x v="1"/>
    <x v="1"/>
    <x v="1"/>
  </r>
  <r>
    <n v="2620"/>
    <n v="175774"/>
    <n v="1"/>
    <n v="0"/>
    <n v="39"/>
    <n v="0"/>
    <n v="0"/>
    <n v="0"/>
    <n v="1"/>
    <n v="0"/>
    <x v="0"/>
    <x v="0"/>
    <x v="0"/>
    <x v="1"/>
    <x v="5"/>
  </r>
  <r>
    <n v="2774"/>
    <n v="175774"/>
    <n v="1"/>
    <n v="0"/>
    <n v="39"/>
    <n v="0"/>
    <n v="0"/>
    <n v="0"/>
    <n v="1"/>
    <n v="0"/>
    <x v="0"/>
    <x v="0"/>
    <x v="0"/>
    <x v="1"/>
    <x v="4"/>
  </r>
  <r>
    <n v="1968"/>
    <n v="175759"/>
    <n v="0"/>
    <n v="0"/>
    <n v="51"/>
    <n v="0"/>
    <n v="1"/>
    <n v="0"/>
    <n v="0"/>
    <n v="0"/>
    <x v="0"/>
    <x v="1"/>
    <x v="0"/>
    <x v="1"/>
    <x v="2"/>
  </r>
  <r>
    <n v="1241"/>
    <n v="175702"/>
    <n v="1"/>
    <n v="1"/>
    <n v="53"/>
    <n v="0"/>
    <n v="0"/>
    <n v="0"/>
    <n v="1"/>
    <n v="0"/>
    <x v="0"/>
    <x v="1"/>
    <x v="0"/>
    <x v="1"/>
    <x v="0"/>
  </r>
  <r>
    <n v="2776"/>
    <n v="175702"/>
    <n v="0"/>
    <n v="1"/>
    <n v="46"/>
    <n v="0"/>
    <n v="0"/>
    <n v="0"/>
    <n v="1"/>
    <n v="0"/>
    <x v="0"/>
    <x v="1"/>
    <x v="0"/>
    <x v="1"/>
    <x v="5"/>
  </r>
  <r>
    <n v="1321"/>
    <n v="175693"/>
    <n v="0"/>
    <n v="0"/>
    <n v="52"/>
    <n v="1"/>
    <n v="0"/>
    <n v="0"/>
    <n v="0"/>
    <n v="0"/>
    <x v="0"/>
    <x v="1"/>
    <x v="0"/>
    <x v="1"/>
    <x v="3"/>
  </r>
  <r>
    <n v="1735"/>
    <n v="175507"/>
    <n v="0"/>
    <n v="0"/>
    <n v="41"/>
    <n v="0"/>
    <n v="0"/>
    <n v="0"/>
    <n v="1"/>
    <n v="0"/>
    <x v="0"/>
    <x v="1"/>
    <x v="0"/>
    <x v="1"/>
    <x v="3"/>
  </r>
  <r>
    <n v="2365"/>
    <n v="175507"/>
    <n v="0"/>
    <n v="0"/>
    <n v="41"/>
    <n v="0"/>
    <n v="0"/>
    <n v="0"/>
    <n v="1"/>
    <n v="0"/>
    <x v="0"/>
    <x v="1"/>
    <x v="0"/>
    <x v="1"/>
    <x v="3"/>
  </r>
  <r>
    <n v="2460"/>
    <n v="175484"/>
    <n v="0"/>
    <n v="1"/>
    <n v="44"/>
    <n v="0"/>
    <n v="0"/>
    <n v="0"/>
    <n v="1"/>
    <n v="0"/>
    <x v="0"/>
    <x v="0"/>
    <x v="0"/>
    <x v="1"/>
    <x v="2"/>
  </r>
  <r>
    <n v="1977"/>
    <n v="175437"/>
    <n v="0"/>
    <n v="0"/>
    <n v="42"/>
    <n v="0"/>
    <n v="0"/>
    <n v="0"/>
    <n v="1"/>
    <n v="0"/>
    <x v="0"/>
    <x v="1"/>
    <x v="0"/>
    <x v="1"/>
    <x v="1"/>
  </r>
  <r>
    <n v="1411"/>
    <n v="175433"/>
    <n v="1"/>
    <n v="0"/>
    <n v="31"/>
    <n v="0"/>
    <n v="1"/>
    <n v="0"/>
    <n v="0"/>
    <n v="0"/>
    <x v="0"/>
    <x v="1"/>
    <x v="0"/>
    <x v="1"/>
    <x v="3"/>
  </r>
  <r>
    <n v="2065"/>
    <n v="175345"/>
    <n v="0"/>
    <n v="0"/>
    <n v="50"/>
    <n v="0"/>
    <n v="0"/>
    <n v="1"/>
    <n v="0"/>
    <n v="0"/>
    <x v="0"/>
    <x v="0"/>
    <x v="1"/>
    <x v="1"/>
    <x v="3"/>
  </r>
  <r>
    <n v="2709"/>
    <n v="175342"/>
    <n v="0"/>
    <n v="1"/>
    <n v="62"/>
    <n v="0"/>
    <n v="0"/>
    <n v="1"/>
    <n v="0"/>
    <n v="0"/>
    <x v="0"/>
    <x v="0"/>
    <x v="0"/>
    <x v="1"/>
    <x v="1"/>
  </r>
  <r>
    <n v="3011"/>
    <n v="175330"/>
    <n v="1"/>
    <n v="1"/>
    <n v="43"/>
    <n v="0"/>
    <n v="1"/>
    <n v="0"/>
    <n v="0"/>
    <n v="0"/>
    <x v="0"/>
    <x v="1"/>
    <x v="0"/>
    <x v="1"/>
    <x v="0"/>
  </r>
  <r>
    <n v="2543"/>
    <n v="175315"/>
    <n v="0"/>
    <n v="1"/>
    <n v="66"/>
    <n v="0"/>
    <n v="0"/>
    <n v="0"/>
    <n v="1"/>
    <n v="0"/>
    <x v="0"/>
    <x v="1"/>
    <x v="0"/>
    <x v="1"/>
    <x v="0"/>
  </r>
  <r>
    <n v="2545"/>
    <n v="175283"/>
    <n v="1"/>
    <n v="2"/>
    <n v="63"/>
    <n v="0"/>
    <n v="1"/>
    <n v="0"/>
    <n v="0"/>
    <n v="0"/>
    <x v="0"/>
    <x v="0"/>
    <x v="0"/>
    <x v="0"/>
    <x v="3"/>
  </r>
  <r>
    <n v="1273"/>
    <n v="175278"/>
    <n v="0"/>
    <n v="0"/>
    <n v="68"/>
    <n v="0"/>
    <n v="0"/>
    <n v="0"/>
    <n v="1"/>
    <n v="0"/>
    <x v="0"/>
    <x v="1"/>
    <x v="0"/>
    <x v="1"/>
    <x v="3"/>
  </r>
  <r>
    <n v="1385"/>
    <n v="175276"/>
    <n v="0"/>
    <n v="0"/>
    <n v="55"/>
    <n v="0"/>
    <n v="0"/>
    <n v="0"/>
    <n v="1"/>
    <n v="0"/>
    <x v="0"/>
    <x v="1"/>
    <x v="0"/>
    <x v="1"/>
    <x v="0"/>
  </r>
  <r>
    <n v="1450"/>
    <n v="175261"/>
    <n v="0"/>
    <n v="0"/>
    <n v="65"/>
    <n v="0"/>
    <n v="0"/>
    <n v="0"/>
    <n v="1"/>
    <n v="0"/>
    <x v="0"/>
    <x v="0"/>
    <x v="0"/>
    <x v="0"/>
    <x v="5"/>
  </r>
  <r>
    <n v="1071"/>
    <n v="175251"/>
    <n v="0"/>
    <n v="0"/>
    <n v="48"/>
    <n v="0"/>
    <n v="1"/>
    <n v="0"/>
    <n v="0"/>
    <n v="0"/>
    <x v="0"/>
    <x v="0"/>
    <x v="1"/>
    <x v="1"/>
    <x v="1"/>
  </r>
  <r>
    <n v="1417"/>
    <n v="175236"/>
    <n v="0"/>
    <n v="1"/>
    <n v="56"/>
    <n v="0"/>
    <n v="1"/>
    <n v="0"/>
    <n v="0"/>
    <n v="0"/>
    <x v="0"/>
    <x v="1"/>
    <x v="0"/>
    <x v="1"/>
    <x v="3"/>
  </r>
  <r>
    <n v="2345"/>
    <n v="175154"/>
    <n v="0"/>
    <n v="1"/>
    <n v="62"/>
    <n v="0"/>
    <n v="0"/>
    <n v="1"/>
    <n v="0"/>
    <n v="0"/>
    <x v="0"/>
    <x v="0"/>
    <x v="1"/>
    <x v="1"/>
    <x v="0"/>
  </r>
  <r>
    <n v="1745"/>
    <n v="175127"/>
    <n v="0"/>
    <n v="0"/>
    <n v="68"/>
    <n v="0"/>
    <n v="0"/>
    <n v="1"/>
    <n v="0"/>
    <n v="0"/>
    <x v="0"/>
    <x v="1"/>
    <x v="0"/>
    <x v="1"/>
    <x v="0"/>
  </r>
  <r>
    <n v="1915"/>
    <n v="175127"/>
    <n v="0"/>
    <n v="0"/>
    <n v="68"/>
    <n v="0"/>
    <n v="0"/>
    <n v="1"/>
    <n v="0"/>
    <n v="0"/>
    <x v="0"/>
    <x v="1"/>
    <x v="0"/>
    <x v="1"/>
    <x v="3"/>
  </r>
  <r>
    <n v="1892"/>
    <n v="175114"/>
    <n v="0"/>
    <n v="0"/>
    <n v="28"/>
    <n v="0"/>
    <n v="0"/>
    <n v="0"/>
    <n v="1"/>
    <n v="0"/>
    <x v="0"/>
    <x v="1"/>
    <x v="0"/>
    <x v="1"/>
    <x v="4"/>
  </r>
  <r>
    <n v="1398"/>
    <n v="175072"/>
    <n v="0"/>
    <n v="1"/>
    <n v="58"/>
    <n v="0"/>
    <n v="0"/>
    <n v="0"/>
    <n v="1"/>
    <n v="0"/>
    <x v="0"/>
    <x v="1"/>
    <x v="0"/>
    <x v="1"/>
    <x v="2"/>
  </r>
  <r>
    <n v="2206"/>
    <n v="175032"/>
    <n v="0"/>
    <n v="1"/>
    <n v="61"/>
    <n v="0"/>
    <n v="1"/>
    <n v="0"/>
    <n v="0"/>
    <n v="0"/>
    <x v="0"/>
    <x v="0"/>
    <x v="0"/>
    <x v="0"/>
    <x v="5"/>
  </r>
  <r>
    <n v="1234"/>
    <n v="175027"/>
    <n v="0"/>
    <n v="1"/>
    <n v="67"/>
    <n v="0"/>
    <n v="1"/>
    <n v="0"/>
    <n v="0"/>
    <n v="0"/>
    <x v="0"/>
    <x v="1"/>
    <x v="0"/>
    <x v="1"/>
    <x v="5"/>
  </r>
  <r>
    <n v="1708"/>
    <n v="175012"/>
    <n v="0"/>
    <n v="0"/>
    <n v="44"/>
    <n v="1"/>
    <n v="0"/>
    <n v="0"/>
    <n v="0"/>
    <n v="0"/>
    <x v="0"/>
    <x v="0"/>
    <x v="1"/>
    <x v="1"/>
    <x v="5"/>
  </r>
  <r>
    <n v="1747"/>
    <n v="174985"/>
    <n v="0"/>
    <n v="0"/>
    <n v="43"/>
    <n v="0"/>
    <n v="1"/>
    <n v="0"/>
    <n v="0"/>
    <n v="0"/>
    <x v="0"/>
    <x v="1"/>
    <x v="0"/>
    <x v="1"/>
    <x v="3"/>
  </r>
  <r>
    <n v="2194"/>
    <n v="174918"/>
    <n v="0"/>
    <n v="0"/>
    <n v="51"/>
    <n v="0"/>
    <n v="0"/>
    <n v="0"/>
    <n v="1"/>
    <n v="0"/>
    <x v="0"/>
    <x v="1"/>
    <x v="0"/>
    <x v="1"/>
    <x v="5"/>
  </r>
  <r>
    <n v="2517"/>
    <n v="174881"/>
    <n v="1"/>
    <n v="1"/>
    <n v="59"/>
    <n v="0"/>
    <n v="0"/>
    <n v="0"/>
    <n v="1"/>
    <n v="0"/>
    <x v="0"/>
    <x v="0"/>
    <x v="1"/>
    <x v="1"/>
    <x v="1"/>
  </r>
  <r>
    <n v="2703"/>
    <n v="174881"/>
    <n v="1"/>
    <n v="1"/>
    <n v="59"/>
    <n v="0"/>
    <n v="0"/>
    <n v="0"/>
    <n v="1"/>
    <n v="0"/>
    <x v="0"/>
    <x v="0"/>
    <x v="1"/>
    <x v="1"/>
    <x v="1"/>
  </r>
  <r>
    <n v="3131"/>
    <n v="174859"/>
    <n v="0"/>
    <n v="0"/>
    <n v="71"/>
    <n v="0"/>
    <n v="0"/>
    <n v="0"/>
    <n v="0"/>
    <n v="1"/>
    <x v="0"/>
    <x v="0"/>
    <x v="0"/>
    <x v="1"/>
    <x v="0"/>
  </r>
  <r>
    <n v="1065"/>
    <n v="174854"/>
    <n v="1"/>
    <n v="2"/>
    <n v="50"/>
    <n v="0"/>
    <n v="0"/>
    <n v="0"/>
    <n v="1"/>
    <n v="0"/>
    <x v="0"/>
    <x v="1"/>
    <x v="0"/>
    <x v="1"/>
    <x v="1"/>
  </r>
  <r>
    <n v="1701"/>
    <n v="174806"/>
    <n v="0"/>
    <n v="1"/>
    <n v="55"/>
    <n v="0"/>
    <n v="1"/>
    <n v="0"/>
    <n v="0"/>
    <n v="0"/>
    <x v="0"/>
    <x v="0"/>
    <x v="1"/>
    <x v="1"/>
    <x v="1"/>
  </r>
  <r>
    <n v="2293"/>
    <n v="174805"/>
    <n v="0"/>
    <n v="1"/>
    <n v="65"/>
    <n v="0"/>
    <n v="0"/>
    <n v="0"/>
    <n v="1"/>
    <n v="0"/>
    <x v="0"/>
    <x v="0"/>
    <x v="0"/>
    <x v="1"/>
    <x v="3"/>
  </r>
  <r>
    <n v="2234"/>
    <n v="174716"/>
    <n v="0"/>
    <n v="1"/>
    <n v="48"/>
    <n v="0"/>
    <n v="1"/>
    <n v="0"/>
    <n v="0"/>
    <n v="0"/>
    <x v="0"/>
    <x v="1"/>
    <x v="0"/>
    <x v="1"/>
    <x v="4"/>
  </r>
  <r>
    <n v="1900"/>
    <n v="174637"/>
    <n v="0"/>
    <n v="0"/>
    <n v="66"/>
    <n v="0"/>
    <n v="0"/>
    <n v="1"/>
    <n v="0"/>
    <n v="0"/>
    <x v="0"/>
    <x v="0"/>
    <x v="0"/>
    <x v="0"/>
    <x v="5"/>
  </r>
  <r>
    <n v="2011"/>
    <n v="174538"/>
    <n v="0"/>
    <n v="0"/>
    <n v="49"/>
    <n v="0"/>
    <n v="0"/>
    <n v="0"/>
    <n v="1"/>
    <n v="0"/>
    <x v="0"/>
    <x v="1"/>
    <x v="0"/>
    <x v="1"/>
    <x v="3"/>
  </r>
  <r>
    <n v="2940"/>
    <n v="174485"/>
    <n v="0"/>
    <n v="0"/>
    <n v="73"/>
    <n v="0"/>
    <n v="0"/>
    <n v="0"/>
    <n v="1"/>
    <n v="0"/>
    <x v="0"/>
    <x v="1"/>
    <x v="0"/>
    <x v="1"/>
    <x v="2"/>
  </r>
  <r>
    <n v="1376"/>
    <n v="174293"/>
    <n v="0"/>
    <n v="0"/>
    <n v="27"/>
    <n v="0"/>
    <n v="0"/>
    <n v="1"/>
    <n v="0"/>
    <n v="0"/>
    <x v="0"/>
    <x v="1"/>
    <x v="0"/>
    <x v="1"/>
    <x v="4"/>
  </r>
  <r>
    <n v="1909"/>
    <n v="174293"/>
    <n v="0"/>
    <n v="0"/>
    <n v="27"/>
    <n v="0"/>
    <n v="0"/>
    <n v="1"/>
    <n v="0"/>
    <n v="0"/>
    <x v="0"/>
    <x v="1"/>
    <x v="0"/>
    <x v="1"/>
    <x v="3"/>
  </r>
  <r>
    <n v="2830"/>
    <n v="174290"/>
    <n v="0"/>
    <n v="1"/>
    <n v="49"/>
    <n v="1"/>
    <n v="0"/>
    <n v="0"/>
    <n v="0"/>
    <n v="0"/>
    <x v="0"/>
    <x v="0"/>
    <x v="1"/>
    <x v="1"/>
    <x v="5"/>
  </r>
  <r>
    <n v="2567"/>
    <n v="174268"/>
    <n v="0"/>
    <n v="0"/>
    <n v="65"/>
    <n v="0"/>
    <n v="1"/>
    <n v="0"/>
    <n v="0"/>
    <n v="0"/>
    <x v="0"/>
    <x v="1"/>
    <x v="0"/>
    <x v="1"/>
    <x v="0"/>
  </r>
  <r>
    <n v="1758"/>
    <n v="174250"/>
    <n v="0"/>
    <n v="0"/>
    <n v="62"/>
    <n v="0"/>
    <n v="0"/>
    <n v="0"/>
    <n v="1"/>
    <n v="0"/>
    <x v="0"/>
    <x v="0"/>
    <x v="0"/>
    <x v="0"/>
    <x v="2"/>
  </r>
  <r>
    <n v="2153"/>
    <n v="174214"/>
    <n v="0"/>
    <n v="0"/>
    <n v="30"/>
    <n v="0"/>
    <n v="1"/>
    <n v="0"/>
    <n v="0"/>
    <n v="0"/>
    <x v="0"/>
    <x v="0"/>
    <x v="0"/>
    <x v="0"/>
    <x v="0"/>
  </r>
  <r>
    <n v="2238"/>
    <n v="174190"/>
    <n v="0"/>
    <n v="1"/>
    <n v="45"/>
    <n v="0"/>
    <n v="1"/>
    <n v="0"/>
    <n v="0"/>
    <n v="0"/>
    <x v="0"/>
    <x v="1"/>
    <x v="0"/>
    <x v="1"/>
    <x v="2"/>
  </r>
  <r>
    <n v="1153"/>
    <n v="174165"/>
    <n v="0"/>
    <n v="0"/>
    <n v="45"/>
    <n v="1"/>
    <n v="0"/>
    <n v="0"/>
    <n v="0"/>
    <n v="0"/>
    <x v="0"/>
    <x v="0"/>
    <x v="0"/>
    <x v="0"/>
    <x v="3"/>
  </r>
  <r>
    <n v="1908"/>
    <n v="174116"/>
    <n v="0"/>
    <n v="0"/>
    <n v="38"/>
    <n v="0"/>
    <n v="0"/>
    <n v="1"/>
    <n v="0"/>
    <n v="0"/>
    <x v="0"/>
    <x v="0"/>
    <x v="0"/>
    <x v="1"/>
    <x v="2"/>
  </r>
  <r>
    <n v="1177"/>
    <n v="174068"/>
    <n v="0"/>
    <n v="0"/>
    <n v="44"/>
    <n v="0"/>
    <n v="1"/>
    <n v="0"/>
    <n v="0"/>
    <n v="0"/>
    <x v="0"/>
    <x v="1"/>
    <x v="0"/>
    <x v="1"/>
    <x v="3"/>
  </r>
  <r>
    <n v="2504"/>
    <n v="174004"/>
    <n v="0"/>
    <n v="0"/>
    <n v="33"/>
    <n v="0"/>
    <n v="0"/>
    <n v="1"/>
    <n v="0"/>
    <n v="0"/>
    <x v="0"/>
    <x v="0"/>
    <x v="0"/>
    <x v="0"/>
    <x v="4"/>
  </r>
  <r>
    <n v="1779"/>
    <n v="173926"/>
    <n v="0"/>
    <n v="0"/>
    <n v="47"/>
    <n v="0"/>
    <n v="0"/>
    <n v="0"/>
    <n v="1"/>
    <n v="0"/>
    <x v="0"/>
    <x v="1"/>
    <x v="0"/>
    <x v="1"/>
    <x v="1"/>
  </r>
  <r>
    <n v="2428"/>
    <n v="173892"/>
    <n v="0"/>
    <n v="0"/>
    <n v="67"/>
    <n v="0"/>
    <n v="0"/>
    <n v="1"/>
    <n v="0"/>
    <n v="0"/>
    <x v="0"/>
    <x v="1"/>
    <x v="0"/>
    <x v="1"/>
    <x v="5"/>
  </r>
  <r>
    <n v="3171"/>
    <n v="173807"/>
    <n v="0"/>
    <n v="1"/>
    <n v="42"/>
    <n v="0"/>
    <n v="1"/>
    <n v="0"/>
    <n v="0"/>
    <n v="0"/>
    <x v="0"/>
    <x v="1"/>
    <x v="0"/>
    <x v="1"/>
    <x v="1"/>
  </r>
  <r>
    <n v="3162"/>
    <n v="173803"/>
    <n v="0"/>
    <n v="1"/>
    <n v="63"/>
    <n v="0"/>
    <n v="1"/>
    <n v="0"/>
    <n v="0"/>
    <n v="0"/>
    <x v="0"/>
    <x v="1"/>
    <x v="0"/>
    <x v="1"/>
    <x v="2"/>
  </r>
  <r>
    <n v="2674"/>
    <n v="173705"/>
    <n v="0"/>
    <n v="2"/>
    <n v="69"/>
    <n v="0"/>
    <n v="0"/>
    <n v="0"/>
    <n v="0"/>
    <n v="1"/>
    <x v="0"/>
    <x v="0"/>
    <x v="1"/>
    <x v="1"/>
    <x v="5"/>
  </r>
  <r>
    <n v="1622"/>
    <n v="173691"/>
    <n v="0"/>
    <n v="1"/>
    <n v="49"/>
    <n v="0"/>
    <n v="1"/>
    <n v="0"/>
    <n v="0"/>
    <n v="0"/>
    <x v="0"/>
    <x v="1"/>
    <x v="0"/>
    <x v="1"/>
    <x v="4"/>
  </r>
  <r>
    <n v="1230"/>
    <n v="173687"/>
    <n v="0"/>
    <n v="0"/>
    <n v="30"/>
    <n v="0"/>
    <n v="1"/>
    <n v="0"/>
    <n v="0"/>
    <n v="0"/>
    <x v="0"/>
    <x v="1"/>
    <x v="0"/>
    <x v="1"/>
    <x v="2"/>
  </r>
  <r>
    <n v="2488"/>
    <n v="173538"/>
    <n v="0"/>
    <n v="1"/>
    <n v="55"/>
    <n v="0"/>
    <n v="1"/>
    <n v="0"/>
    <n v="0"/>
    <n v="0"/>
    <x v="0"/>
    <x v="1"/>
    <x v="0"/>
    <x v="1"/>
    <x v="5"/>
  </r>
  <r>
    <n v="1227"/>
    <n v="173455"/>
    <n v="0"/>
    <n v="0"/>
    <n v="52"/>
    <n v="0"/>
    <n v="0"/>
    <n v="0"/>
    <n v="0"/>
    <n v="1"/>
    <x v="0"/>
    <x v="1"/>
    <x v="0"/>
    <x v="1"/>
    <x v="1"/>
  </r>
  <r>
    <n v="1505"/>
    <n v="173454"/>
    <n v="0"/>
    <n v="0"/>
    <n v="33"/>
    <n v="0"/>
    <n v="0"/>
    <n v="1"/>
    <n v="0"/>
    <n v="0"/>
    <x v="0"/>
    <x v="0"/>
    <x v="1"/>
    <x v="1"/>
    <x v="0"/>
  </r>
  <r>
    <n v="2243"/>
    <n v="173450"/>
    <n v="0"/>
    <n v="0"/>
    <n v="38"/>
    <n v="0"/>
    <n v="0"/>
    <n v="0"/>
    <n v="1"/>
    <n v="0"/>
    <x v="0"/>
    <x v="0"/>
    <x v="1"/>
    <x v="1"/>
    <x v="0"/>
  </r>
  <r>
    <n v="1123"/>
    <n v="173448"/>
    <n v="0"/>
    <n v="0"/>
    <n v="51"/>
    <n v="0"/>
    <n v="1"/>
    <n v="0"/>
    <n v="0"/>
    <n v="0"/>
    <x v="0"/>
    <x v="1"/>
    <x v="0"/>
    <x v="1"/>
    <x v="3"/>
  </r>
  <r>
    <n v="2877"/>
    <n v="173395"/>
    <n v="0"/>
    <n v="0"/>
    <n v="33"/>
    <n v="0"/>
    <n v="1"/>
    <n v="0"/>
    <n v="0"/>
    <n v="0"/>
    <x v="0"/>
    <x v="0"/>
    <x v="1"/>
    <x v="1"/>
    <x v="1"/>
  </r>
  <r>
    <n v="2915"/>
    <n v="173356"/>
    <n v="0"/>
    <n v="0"/>
    <n v="36"/>
    <n v="0"/>
    <n v="1"/>
    <n v="0"/>
    <n v="0"/>
    <n v="0"/>
    <x v="0"/>
    <x v="0"/>
    <x v="0"/>
    <x v="0"/>
    <x v="0"/>
  </r>
  <r>
    <n v="1793"/>
    <n v="173170"/>
    <n v="0"/>
    <n v="0"/>
    <n v="45"/>
    <n v="0"/>
    <n v="0"/>
    <n v="1"/>
    <n v="0"/>
    <n v="0"/>
    <x v="0"/>
    <x v="1"/>
    <x v="0"/>
    <x v="1"/>
    <x v="0"/>
  </r>
  <r>
    <n v="1897"/>
    <n v="173113"/>
    <n v="0"/>
    <n v="0"/>
    <n v="60"/>
    <n v="0"/>
    <n v="0"/>
    <n v="0"/>
    <n v="1"/>
    <n v="0"/>
    <x v="0"/>
    <x v="0"/>
    <x v="1"/>
    <x v="1"/>
    <x v="3"/>
  </r>
  <r>
    <n v="1640"/>
    <n v="173059"/>
    <n v="0"/>
    <n v="1"/>
    <n v="73"/>
    <n v="0"/>
    <n v="0"/>
    <n v="0"/>
    <n v="1"/>
    <n v="0"/>
    <x v="0"/>
    <x v="0"/>
    <x v="0"/>
    <x v="0"/>
    <x v="4"/>
  </r>
  <r>
    <n v="2606"/>
    <n v="173059"/>
    <n v="0"/>
    <n v="1"/>
    <n v="73"/>
    <n v="0"/>
    <n v="0"/>
    <n v="0"/>
    <n v="1"/>
    <n v="0"/>
    <x v="0"/>
    <x v="0"/>
    <x v="0"/>
    <x v="0"/>
    <x v="4"/>
  </r>
  <r>
    <n v="2965"/>
    <n v="172968"/>
    <n v="0"/>
    <n v="0"/>
    <n v="57"/>
    <n v="1"/>
    <n v="0"/>
    <n v="0"/>
    <n v="0"/>
    <n v="0"/>
    <x v="0"/>
    <x v="0"/>
    <x v="0"/>
    <x v="0"/>
    <x v="3"/>
  </r>
  <r>
    <n v="3076"/>
    <n v="172967"/>
    <n v="0"/>
    <n v="1"/>
    <n v="50"/>
    <n v="1"/>
    <n v="0"/>
    <n v="0"/>
    <n v="0"/>
    <n v="0"/>
    <x v="0"/>
    <x v="1"/>
    <x v="0"/>
    <x v="1"/>
    <x v="5"/>
  </r>
  <r>
    <n v="1255"/>
    <n v="172940"/>
    <n v="0"/>
    <n v="0"/>
    <n v="50"/>
    <n v="0"/>
    <n v="1"/>
    <n v="0"/>
    <n v="0"/>
    <n v="0"/>
    <x v="0"/>
    <x v="1"/>
    <x v="0"/>
    <x v="1"/>
    <x v="3"/>
  </r>
  <r>
    <n v="1586"/>
    <n v="172906"/>
    <n v="0"/>
    <n v="0"/>
    <n v="65"/>
    <n v="0"/>
    <n v="0"/>
    <n v="1"/>
    <n v="0"/>
    <n v="0"/>
    <x v="0"/>
    <x v="1"/>
    <x v="0"/>
    <x v="1"/>
    <x v="4"/>
  </r>
  <r>
    <n v="2852"/>
    <n v="172905"/>
    <n v="0"/>
    <n v="0"/>
    <n v="62"/>
    <n v="0"/>
    <n v="1"/>
    <n v="0"/>
    <n v="0"/>
    <n v="0"/>
    <x v="0"/>
    <x v="1"/>
    <x v="0"/>
    <x v="1"/>
    <x v="4"/>
  </r>
  <r>
    <n v="2115"/>
    <n v="172903"/>
    <n v="0"/>
    <n v="0"/>
    <n v="35"/>
    <n v="0"/>
    <n v="0"/>
    <n v="1"/>
    <n v="0"/>
    <n v="0"/>
    <x v="0"/>
    <x v="1"/>
    <x v="0"/>
    <x v="1"/>
    <x v="1"/>
  </r>
  <r>
    <n v="2305"/>
    <n v="172828"/>
    <n v="0"/>
    <n v="1"/>
    <n v="58"/>
    <n v="0"/>
    <n v="1"/>
    <n v="0"/>
    <n v="0"/>
    <n v="0"/>
    <x v="0"/>
    <x v="0"/>
    <x v="1"/>
    <x v="1"/>
    <x v="3"/>
  </r>
  <r>
    <n v="1515"/>
    <n v="172679"/>
    <n v="0"/>
    <n v="1"/>
    <n v="51"/>
    <n v="0"/>
    <n v="0"/>
    <n v="1"/>
    <n v="0"/>
    <n v="0"/>
    <x v="0"/>
    <x v="1"/>
    <x v="0"/>
    <x v="1"/>
    <x v="1"/>
  </r>
  <r>
    <n v="2943"/>
    <n v="172643"/>
    <n v="0"/>
    <n v="0"/>
    <n v="71"/>
    <n v="0"/>
    <n v="0"/>
    <n v="0"/>
    <n v="0"/>
    <n v="1"/>
    <x v="0"/>
    <x v="1"/>
    <x v="0"/>
    <x v="1"/>
    <x v="1"/>
  </r>
  <r>
    <n v="1607"/>
    <n v="172635"/>
    <n v="0"/>
    <n v="0"/>
    <n v="65"/>
    <n v="0"/>
    <n v="1"/>
    <n v="0"/>
    <n v="0"/>
    <n v="0"/>
    <x v="0"/>
    <x v="0"/>
    <x v="0"/>
    <x v="1"/>
    <x v="0"/>
  </r>
  <r>
    <n v="2648"/>
    <n v="172635"/>
    <n v="0"/>
    <n v="0"/>
    <n v="65"/>
    <n v="0"/>
    <n v="1"/>
    <n v="0"/>
    <n v="0"/>
    <n v="0"/>
    <x v="0"/>
    <x v="0"/>
    <x v="0"/>
    <x v="1"/>
    <x v="4"/>
  </r>
  <r>
    <n v="2918"/>
    <n v="172570"/>
    <n v="0"/>
    <n v="0"/>
    <n v="36"/>
    <n v="0"/>
    <n v="1"/>
    <n v="0"/>
    <n v="0"/>
    <n v="0"/>
    <x v="0"/>
    <x v="1"/>
    <x v="0"/>
    <x v="1"/>
    <x v="4"/>
  </r>
  <r>
    <n v="1046"/>
    <n v="172550"/>
    <n v="1"/>
    <n v="1"/>
    <n v="66"/>
    <n v="0"/>
    <n v="1"/>
    <n v="0"/>
    <n v="0"/>
    <n v="0"/>
    <x v="0"/>
    <x v="0"/>
    <x v="0"/>
    <x v="0"/>
    <x v="4"/>
  </r>
  <r>
    <n v="1790"/>
    <n v="172504"/>
    <n v="0"/>
    <n v="1"/>
    <n v="48"/>
    <n v="0"/>
    <n v="0"/>
    <n v="1"/>
    <n v="0"/>
    <n v="0"/>
    <x v="0"/>
    <x v="1"/>
    <x v="0"/>
    <x v="1"/>
    <x v="4"/>
  </r>
  <r>
    <n v="1209"/>
    <n v="172460"/>
    <n v="0"/>
    <n v="0"/>
    <n v="51"/>
    <n v="0"/>
    <n v="1"/>
    <n v="0"/>
    <n v="0"/>
    <n v="0"/>
    <x v="0"/>
    <x v="1"/>
    <x v="0"/>
    <x v="1"/>
    <x v="1"/>
  </r>
  <r>
    <n v="1902"/>
    <n v="172354"/>
    <n v="0"/>
    <n v="0"/>
    <n v="27"/>
    <n v="0"/>
    <n v="0"/>
    <n v="1"/>
    <n v="0"/>
    <n v="0"/>
    <x v="0"/>
    <x v="1"/>
    <x v="0"/>
    <x v="1"/>
    <x v="2"/>
  </r>
  <r>
    <n v="2928"/>
    <n v="172335"/>
    <n v="0"/>
    <n v="0"/>
    <n v="44"/>
    <n v="0"/>
    <n v="0"/>
    <n v="0"/>
    <n v="1"/>
    <n v="0"/>
    <x v="0"/>
    <x v="0"/>
    <x v="0"/>
    <x v="0"/>
    <x v="2"/>
  </r>
  <r>
    <n v="3100"/>
    <n v="172309"/>
    <n v="0"/>
    <n v="0"/>
    <n v="44"/>
    <n v="0"/>
    <n v="0"/>
    <n v="1"/>
    <n v="0"/>
    <n v="0"/>
    <x v="0"/>
    <x v="0"/>
    <x v="1"/>
    <x v="1"/>
    <x v="5"/>
  </r>
  <r>
    <n v="1605"/>
    <n v="172298"/>
    <n v="0"/>
    <n v="0"/>
    <n v="71"/>
    <n v="0"/>
    <n v="0"/>
    <n v="0"/>
    <n v="0"/>
    <n v="1"/>
    <x v="0"/>
    <x v="1"/>
    <x v="0"/>
    <x v="1"/>
    <x v="1"/>
  </r>
  <r>
    <n v="2792"/>
    <n v="172282"/>
    <n v="0"/>
    <n v="0"/>
    <n v="69"/>
    <n v="0"/>
    <n v="0"/>
    <n v="1"/>
    <n v="0"/>
    <n v="0"/>
    <x v="0"/>
    <x v="1"/>
    <x v="0"/>
    <x v="1"/>
    <x v="4"/>
  </r>
  <r>
    <n v="1760"/>
    <n v="172258"/>
    <n v="0"/>
    <n v="1"/>
    <n v="49"/>
    <n v="0"/>
    <n v="0"/>
    <n v="1"/>
    <n v="0"/>
    <n v="0"/>
    <x v="0"/>
    <x v="1"/>
    <x v="0"/>
    <x v="1"/>
    <x v="4"/>
  </r>
  <r>
    <n v="2039"/>
    <n v="172228"/>
    <n v="0"/>
    <n v="0"/>
    <n v="68"/>
    <n v="0"/>
    <n v="0"/>
    <n v="1"/>
    <n v="0"/>
    <n v="0"/>
    <x v="0"/>
    <x v="1"/>
    <x v="0"/>
    <x v="1"/>
    <x v="0"/>
  </r>
  <r>
    <n v="3087"/>
    <n v="172217"/>
    <n v="0"/>
    <n v="0"/>
    <n v="58"/>
    <n v="0"/>
    <n v="0"/>
    <n v="1"/>
    <n v="0"/>
    <n v="0"/>
    <x v="0"/>
    <x v="0"/>
    <x v="1"/>
    <x v="1"/>
    <x v="1"/>
  </r>
  <r>
    <n v="1704"/>
    <n v="172190"/>
    <n v="0"/>
    <n v="0"/>
    <n v="55"/>
    <n v="0"/>
    <n v="1"/>
    <n v="0"/>
    <n v="0"/>
    <n v="0"/>
    <x v="0"/>
    <x v="1"/>
    <x v="0"/>
    <x v="1"/>
    <x v="2"/>
  </r>
  <r>
    <n v="2827"/>
    <n v="172159"/>
    <n v="0"/>
    <n v="0"/>
    <n v="42"/>
    <n v="0"/>
    <n v="1"/>
    <n v="0"/>
    <n v="0"/>
    <n v="0"/>
    <x v="0"/>
    <x v="0"/>
    <x v="0"/>
    <x v="0"/>
    <x v="3"/>
  </r>
  <r>
    <n v="2738"/>
    <n v="172117"/>
    <n v="0"/>
    <n v="1"/>
    <n v="43"/>
    <n v="0"/>
    <n v="1"/>
    <n v="0"/>
    <n v="0"/>
    <n v="0"/>
    <x v="0"/>
    <x v="1"/>
    <x v="0"/>
    <x v="1"/>
    <x v="4"/>
  </r>
  <r>
    <n v="1337"/>
    <n v="172099"/>
    <n v="0"/>
    <n v="0"/>
    <n v="46"/>
    <n v="0"/>
    <n v="1"/>
    <n v="0"/>
    <n v="0"/>
    <n v="0"/>
    <x v="0"/>
    <x v="1"/>
    <x v="0"/>
    <x v="1"/>
    <x v="0"/>
  </r>
  <r>
    <n v="2789"/>
    <n v="172071"/>
    <n v="0"/>
    <n v="1"/>
    <n v="66"/>
    <n v="1"/>
    <n v="0"/>
    <n v="0"/>
    <n v="0"/>
    <n v="0"/>
    <x v="0"/>
    <x v="1"/>
    <x v="0"/>
    <x v="1"/>
    <x v="0"/>
  </r>
  <r>
    <n v="3134"/>
    <n v="172071"/>
    <n v="0"/>
    <n v="1"/>
    <n v="66"/>
    <n v="1"/>
    <n v="0"/>
    <n v="0"/>
    <n v="0"/>
    <n v="0"/>
    <x v="0"/>
    <x v="1"/>
    <x v="0"/>
    <x v="1"/>
    <x v="4"/>
  </r>
  <r>
    <n v="2634"/>
    <n v="172066"/>
    <n v="0"/>
    <n v="0"/>
    <n v="39"/>
    <n v="0"/>
    <n v="0"/>
    <n v="1"/>
    <n v="0"/>
    <n v="0"/>
    <x v="0"/>
    <x v="1"/>
    <x v="0"/>
    <x v="1"/>
    <x v="2"/>
  </r>
  <r>
    <n v="1751"/>
    <n v="172063"/>
    <n v="0"/>
    <n v="1"/>
    <n v="41"/>
    <n v="0"/>
    <n v="1"/>
    <n v="0"/>
    <n v="0"/>
    <n v="0"/>
    <x v="0"/>
    <x v="1"/>
    <x v="0"/>
    <x v="1"/>
    <x v="0"/>
  </r>
  <r>
    <n v="1716"/>
    <n v="172025"/>
    <n v="0"/>
    <n v="0"/>
    <n v="71"/>
    <n v="0"/>
    <n v="1"/>
    <n v="0"/>
    <n v="0"/>
    <n v="0"/>
    <x v="0"/>
    <x v="1"/>
    <x v="0"/>
    <x v="1"/>
    <x v="2"/>
  </r>
  <r>
    <n v="1352"/>
    <n v="172025"/>
    <n v="0"/>
    <n v="0"/>
    <n v="58"/>
    <n v="0"/>
    <n v="0"/>
    <n v="0"/>
    <n v="1"/>
    <n v="0"/>
    <x v="0"/>
    <x v="1"/>
    <x v="0"/>
    <x v="1"/>
    <x v="4"/>
  </r>
  <r>
    <n v="2514"/>
    <n v="171969"/>
    <n v="0"/>
    <n v="1"/>
    <n v="49"/>
    <n v="0"/>
    <n v="1"/>
    <n v="0"/>
    <n v="0"/>
    <n v="0"/>
    <x v="0"/>
    <x v="0"/>
    <x v="0"/>
    <x v="0"/>
    <x v="2"/>
  </r>
  <r>
    <n v="3141"/>
    <n v="171965"/>
    <n v="0"/>
    <n v="1"/>
    <n v="69"/>
    <n v="0"/>
    <n v="1"/>
    <n v="0"/>
    <n v="0"/>
    <n v="0"/>
    <x v="0"/>
    <x v="1"/>
    <x v="0"/>
    <x v="1"/>
    <x v="1"/>
  </r>
  <r>
    <n v="2985"/>
    <n v="171964"/>
    <n v="0"/>
    <n v="0"/>
    <n v="62"/>
    <n v="1"/>
    <n v="0"/>
    <n v="0"/>
    <n v="0"/>
    <n v="0"/>
    <x v="0"/>
    <x v="1"/>
    <x v="0"/>
    <x v="1"/>
    <x v="1"/>
  </r>
  <r>
    <n v="1335"/>
    <n v="171952"/>
    <n v="1"/>
    <n v="0"/>
    <n v="34"/>
    <n v="0"/>
    <n v="1"/>
    <n v="0"/>
    <n v="0"/>
    <n v="0"/>
    <x v="0"/>
    <x v="1"/>
    <x v="0"/>
    <x v="1"/>
    <x v="1"/>
  </r>
  <r>
    <n v="1686"/>
    <n v="171952"/>
    <n v="1"/>
    <n v="0"/>
    <n v="34"/>
    <n v="0"/>
    <n v="1"/>
    <n v="0"/>
    <n v="0"/>
    <n v="0"/>
    <x v="0"/>
    <x v="1"/>
    <x v="0"/>
    <x v="1"/>
    <x v="2"/>
  </r>
  <r>
    <n v="3044"/>
    <n v="171866"/>
    <n v="0"/>
    <n v="1"/>
    <n v="64"/>
    <n v="0"/>
    <n v="1"/>
    <n v="0"/>
    <n v="0"/>
    <n v="0"/>
    <x v="0"/>
    <x v="1"/>
    <x v="0"/>
    <x v="1"/>
    <x v="4"/>
  </r>
  <r>
    <n v="2582"/>
    <n v="171855"/>
    <n v="0"/>
    <n v="1"/>
    <n v="43"/>
    <n v="0"/>
    <n v="1"/>
    <n v="0"/>
    <n v="0"/>
    <n v="0"/>
    <x v="0"/>
    <x v="1"/>
    <x v="0"/>
    <x v="1"/>
    <x v="4"/>
  </r>
  <r>
    <n v="2316"/>
    <n v="171853"/>
    <n v="0"/>
    <n v="0"/>
    <n v="38"/>
    <n v="0"/>
    <n v="0"/>
    <n v="0"/>
    <n v="1"/>
    <n v="0"/>
    <x v="0"/>
    <x v="1"/>
    <x v="0"/>
    <x v="1"/>
    <x v="2"/>
  </r>
  <r>
    <n v="2742"/>
    <n v="171853"/>
    <n v="0"/>
    <n v="0"/>
    <n v="38"/>
    <n v="0"/>
    <n v="0"/>
    <n v="0"/>
    <n v="1"/>
    <n v="0"/>
    <x v="0"/>
    <x v="1"/>
    <x v="0"/>
    <x v="1"/>
    <x v="2"/>
  </r>
  <r>
    <n v="2259"/>
    <n v="171847"/>
    <n v="0"/>
    <n v="0"/>
    <n v="42"/>
    <n v="1"/>
    <n v="0"/>
    <n v="0"/>
    <n v="0"/>
    <n v="0"/>
    <x v="0"/>
    <x v="1"/>
    <x v="0"/>
    <x v="1"/>
    <x v="1"/>
  </r>
  <r>
    <n v="2096"/>
    <n v="171819"/>
    <n v="0"/>
    <n v="1"/>
    <n v="49"/>
    <n v="0"/>
    <n v="0"/>
    <n v="0"/>
    <n v="1"/>
    <n v="0"/>
    <x v="0"/>
    <x v="1"/>
    <x v="0"/>
    <x v="1"/>
    <x v="4"/>
  </r>
  <r>
    <n v="1917"/>
    <n v="171796"/>
    <n v="0"/>
    <n v="0"/>
    <n v="49"/>
    <n v="0"/>
    <n v="0"/>
    <n v="0"/>
    <n v="1"/>
    <n v="0"/>
    <x v="0"/>
    <x v="1"/>
    <x v="0"/>
    <x v="1"/>
    <x v="1"/>
  </r>
  <r>
    <n v="2474"/>
    <n v="171706"/>
    <n v="0"/>
    <n v="1"/>
    <n v="61"/>
    <n v="0"/>
    <n v="0"/>
    <n v="0"/>
    <n v="1"/>
    <n v="0"/>
    <x v="0"/>
    <x v="1"/>
    <x v="0"/>
    <x v="1"/>
    <x v="4"/>
  </r>
  <r>
    <n v="2070"/>
    <n v="171691"/>
    <n v="0"/>
    <n v="0"/>
    <n v="62"/>
    <n v="0"/>
    <n v="0"/>
    <n v="1"/>
    <n v="0"/>
    <n v="0"/>
    <x v="0"/>
    <x v="0"/>
    <x v="0"/>
    <x v="0"/>
    <x v="2"/>
  </r>
  <r>
    <n v="2936"/>
    <n v="171670"/>
    <n v="0"/>
    <n v="0"/>
    <n v="58"/>
    <n v="0"/>
    <n v="0"/>
    <n v="0"/>
    <n v="0"/>
    <n v="1"/>
    <x v="0"/>
    <x v="0"/>
    <x v="0"/>
    <x v="0"/>
    <x v="4"/>
  </r>
  <r>
    <n v="2284"/>
    <n v="171626"/>
    <n v="0"/>
    <n v="0"/>
    <n v="41"/>
    <n v="0"/>
    <n v="1"/>
    <n v="0"/>
    <n v="0"/>
    <n v="0"/>
    <x v="0"/>
    <x v="1"/>
    <x v="0"/>
    <x v="1"/>
    <x v="5"/>
  </r>
  <r>
    <n v="1003"/>
    <n v="171613"/>
    <n v="0"/>
    <n v="0"/>
    <n v="55"/>
    <n v="0"/>
    <n v="0"/>
    <n v="0"/>
    <n v="1"/>
    <n v="0"/>
    <x v="0"/>
    <x v="1"/>
    <x v="0"/>
    <x v="1"/>
    <x v="3"/>
  </r>
  <r>
    <n v="2309"/>
    <n v="171604"/>
    <n v="0"/>
    <n v="0"/>
    <n v="75"/>
    <n v="0"/>
    <n v="0"/>
    <n v="0"/>
    <n v="1"/>
    <n v="0"/>
    <x v="0"/>
    <x v="0"/>
    <x v="0"/>
    <x v="0"/>
    <x v="0"/>
  </r>
  <r>
    <n v="1546"/>
    <n v="171499"/>
    <n v="0"/>
    <n v="1"/>
    <n v="49"/>
    <n v="0"/>
    <n v="0"/>
    <n v="0"/>
    <n v="1"/>
    <n v="0"/>
    <x v="0"/>
    <x v="0"/>
    <x v="1"/>
    <x v="1"/>
    <x v="5"/>
  </r>
  <r>
    <n v="1117"/>
    <n v="171488"/>
    <n v="0"/>
    <n v="0"/>
    <n v="55"/>
    <n v="0"/>
    <n v="0"/>
    <n v="0"/>
    <n v="1"/>
    <n v="0"/>
    <x v="0"/>
    <x v="0"/>
    <x v="0"/>
    <x v="1"/>
    <x v="3"/>
  </r>
  <r>
    <n v="1761"/>
    <n v="171466"/>
    <n v="0"/>
    <n v="0"/>
    <n v="46"/>
    <n v="0"/>
    <n v="0"/>
    <n v="1"/>
    <n v="0"/>
    <n v="0"/>
    <x v="0"/>
    <x v="0"/>
    <x v="0"/>
    <x v="0"/>
    <x v="1"/>
  </r>
  <r>
    <n v="2312"/>
    <n v="171434"/>
    <n v="0"/>
    <n v="1"/>
    <n v="58"/>
    <n v="0"/>
    <n v="1"/>
    <n v="0"/>
    <n v="0"/>
    <n v="0"/>
    <x v="0"/>
    <x v="1"/>
    <x v="0"/>
    <x v="1"/>
    <x v="4"/>
  </r>
  <r>
    <n v="1682"/>
    <n v="171427"/>
    <n v="2"/>
    <n v="0"/>
    <n v="42"/>
    <n v="0"/>
    <n v="1"/>
    <n v="0"/>
    <n v="0"/>
    <n v="0"/>
    <x v="0"/>
    <x v="1"/>
    <x v="0"/>
    <x v="1"/>
    <x v="4"/>
  </r>
  <r>
    <n v="1816"/>
    <n v="171391"/>
    <n v="0"/>
    <n v="1"/>
    <n v="64"/>
    <n v="0"/>
    <n v="1"/>
    <n v="0"/>
    <n v="0"/>
    <n v="0"/>
    <x v="0"/>
    <x v="1"/>
    <x v="0"/>
    <x v="1"/>
    <x v="5"/>
  </r>
  <r>
    <n v="1502"/>
    <n v="171367"/>
    <n v="0"/>
    <n v="0"/>
    <n v="61"/>
    <n v="0"/>
    <n v="0"/>
    <n v="0"/>
    <n v="1"/>
    <n v="0"/>
    <x v="0"/>
    <x v="1"/>
    <x v="0"/>
    <x v="1"/>
    <x v="4"/>
  </r>
  <r>
    <n v="2073"/>
    <n v="171367"/>
    <n v="0"/>
    <n v="0"/>
    <n v="61"/>
    <n v="0"/>
    <n v="0"/>
    <n v="0"/>
    <n v="1"/>
    <n v="0"/>
    <x v="0"/>
    <x v="1"/>
    <x v="0"/>
    <x v="1"/>
    <x v="1"/>
  </r>
  <r>
    <n v="2999"/>
    <n v="171322"/>
    <n v="0"/>
    <n v="1"/>
    <n v="55"/>
    <n v="0"/>
    <n v="1"/>
    <n v="0"/>
    <n v="0"/>
    <n v="0"/>
    <x v="0"/>
    <x v="0"/>
    <x v="0"/>
    <x v="0"/>
    <x v="0"/>
  </r>
  <r>
    <n v="3061"/>
    <n v="171322"/>
    <n v="0"/>
    <n v="1"/>
    <n v="44"/>
    <n v="0"/>
    <n v="0"/>
    <n v="0"/>
    <n v="1"/>
    <n v="0"/>
    <x v="0"/>
    <x v="1"/>
    <x v="0"/>
    <x v="1"/>
    <x v="3"/>
  </r>
  <r>
    <n v="2758"/>
    <n v="171232"/>
    <n v="0"/>
    <n v="1"/>
    <n v="61"/>
    <n v="0"/>
    <n v="0"/>
    <n v="0"/>
    <n v="1"/>
    <n v="0"/>
    <x v="0"/>
    <x v="1"/>
    <x v="0"/>
    <x v="1"/>
    <x v="5"/>
  </r>
  <r>
    <n v="1728"/>
    <n v="171163"/>
    <n v="0"/>
    <n v="0"/>
    <n v="25"/>
    <n v="0"/>
    <n v="0"/>
    <n v="1"/>
    <n v="0"/>
    <n v="0"/>
    <x v="0"/>
    <x v="1"/>
    <x v="0"/>
    <x v="1"/>
    <x v="2"/>
  </r>
  <r>
    <n v="3031"/>
    <n v="171128"/>
    <n v="1"/>
    <n v="0"/>
    <n v="47"/>
    <n v="1"/>
    <n v="0"/>
    <n v="0"/>
    <n v="0"/>
    <n v="0"/>
    <x v="0"/>
    <x v="1"/>
    <x v="0"/>
    <x v="1"/>
    <x v="3"/>
  </r>
  <r>
    <n v="1334"/>
    <n v="171113"/>
    <n v="0"/>
    <n v="1"/>
    <n v="63"/>
    <n v="0"/>
    <n v="1"/>
    <n v="0"/>
    <n v="0"/>
    <n v="0"/>
    <x v="0"/>
    <x v="1"/>
    <x v="0"/>
    <x v="1"/>
    <x v="4"/>
  </r>
  <r>
    <n v="2704"/>
    <n v="171107"/>
    <n v="0"/>
    <n v="1"/>
    <n v="69"/>
    <n v="0"/>
    <n v="1"/>
    <n v="0"/>
    <n v="0"/>
    <n v="0"/>
    <x v="0"/>
    <x v="1"/>
    <x v="0"/>
    <x v="1"/>
    <x v="5"/>
  </r>
  <r>
    <n v="1683"/>
    <n v="171022"/>
    <n v="0"/>
    <n v="1"/>
    <n v="42"/>
    <n v="1"/>
    <n v="0"/>
    <n v="0"/>
    <n v="0"/>
    <n v="0"/>
    <x v="0"/>
    <x v="1"/>
    <x v="0"/>
    <x v="1"/>
    <x v="1"/>
  </r>
  <r>
    <n v="1610"/>
    <n v="170971"/>
    <n v="0"/>
    <n v="1"/>
    <n v="60"/>
    <n v="0"/>
    <n v="0"/>
    <n v="0"/>
    <n v="1"/>
    <n v="0"/>
    <x v="0"/>
    <x v="1"/>
    <x v="0"/>
    <x v="1"/>
    <x v="4"/>
  </r>
  <r>
    <n v="1202"/>
    <n v="170951"/>
    <n v="0"/>
    <n v="0"/>
    <n v="35"/>
    <n v="0"/>
    <n v="1"/>
    <n v="0"/>
    <n v="0"/>
    <n v="0"/>
    <x v="0"/>
    <x v="1"/>
    <x v="0"/>
    <x v="1"/>
    <x v="4"/>
  </r>
  <r>
    <n v="2896"/>
    <n v="170932"/>
    <n v="0"/>
    <n v="1"/>
    <n v="48"/>
    <n v="0"/>
    <n v="1"/>
    <n v="0"/>
    <n v="0"/>
    <n v="0"/>
    <x v="0"/>
    <x v="0"/>
    <x v="0"/>
    <x v="1"/>
    <x v="5"/>
  </r>
  <r>
    <n v="1997"/>
    <n v="170924"/>
    <n v="0"/>
    <n v="0"/>
    <n v="55"/>
    <n v="0"/>
    <n v="1"/>
    <n v="0"/>
    <n v="0"/>
    <n v="0"/>
    <x v="0"/>
    <x v="0"/>
    <x v="0"/>
    <x v="1"/>
    <x v="0"/>
  </r>
  <r>
    <n v="2031"/>
    <n v="170924"/>
    <n v="0"/>
    <n v="0"/>
    <n v="55"/>
    <n v="0"/>
    <n v="1"/>
    <n v="0"/>
    <n v="0"/>
    <n v="0"/>
    <x v="0"/>
    <x v="0"/>
    <x v="0"/>
    <x v="1"/>
    <x v="1"/>
  </r>
  <r>
    <n v="1299"/>
    <n v="170893"/>
    <n v="0"/>
    <n v="0"/>
    <n v="44"/>
    <n v="0"/>
    <n v="0"/>
    <n v="1"/>
    <n v="0"/>
    <n v="0"/>
    <x v="0"/>
    <x v="0"/>
    <x v="1"/>
    <x v="1"/>
    <x v="1"/>
  </r>
  <r>
    <n v="2838"/>
    <n v="170886"/>
    <n v="1"/>
    <n v="0"/>
    <n v="49"/>
    <n v="0"/>
    <n v="1"/>
    <n v="0"/>
    <n v="0"/>
    <n v="0"/>
    <x v="0"/>
    <x v="1"/>
    <x v="0"/>
    <x v="1"/>
    <x v="2"/>
  </r>
  <r>
    <n v="2410"/>
    <n v="170844"/>
    <n v="1"/>
    <n v="1"/>
    <n v="53"/>
    <n v="1"/>
    <n v="0"/>
    <n v="0"/>
    <n v="0"/>
    <n v="0"/>
    <x v="0"/>
    <x v="1"/>
    <x v="0"/>
    <x v="1"/>
    <x v="5"/>
  </r>
  <r>
    <n v="1437"/>
    <n v="170829"/>
    <n v="1"/>
    <n v="1"/>
    <n v="40"/>
    <n v="0"/>
    <n v="1"/>
    <n v="0"/>
    <n v="0"/>
    <n v="0"/>
    <x v="0"/>
    <x v="0"/>
    <x v="0"/>
    <x v="1"/>
    <x v="1"/>
  </r>
  <r>
    <n v="2920"/>
    <n v="170792"/>
    <n v="0"/>
    <n v="0"/>
    <n v="69"/>
    <n v="0"/>
    <n v="0"/>
    <n v="0"/>
    <n v="0"/>
    <n v="1"/>
    <x v="0"/>
    <x v="1"/>
    <x v="0"/>
    <x v="1"/>
    <x v="5"/>
  </r>
  <r>
    <n v="1378"/>
    <n v="170777"/>
    <n v="0"/>
    <n v="1"/>
    <n v="52"/>
    <n v="0"/>
    <n v="1"/>
    <n v="0"/>
    <n v="0"/>
    <n v="0"/>
    <x v="0"/>
    <x v="0"/>
    <x v="1"/>
    <x v="1"/>
    <x v="5"/>
  </r>
  <r>
    <n v="2052"/>
    <n v="170713"/>
    <n v="0"/>
    <n v="1"/>
    <n v="54"/>
    <n v="0"/>
    <n v="0"/>
    <n v="0"/>
    <n v="1"/>
    <n v="0"/>
    <x v="0"/>
    <x v="1"/>
    <x v="0"/>
    <x v="1"/>
    <x v="2"/>
  </r>
  <r>
    <n v="1060"/>
    <n v="170666"/>
    <n v="0"/>
    <n v="0"/>
    <n v="72"/>
    <n v="0"/>
    <n v="0"/>
    <n v="0"/>
    <n v="1"/>
    <n v="0"/>
    <x v="0"/>
    <x v="1"/>
    <x v="0"/>
    <x v="1"/>
    <x v="5"/>
  </r>
  <r>
    <n v="1941"/>
    <n v="170647"/>
    <n v="0"/>
    <n v="1"/>
    <n v="53"/>
    <n v="1"/>
    <n v="0"/>
    <n v="0"/>
    <n v="0"/>
    <n v="0"/>
    <x v="0"/>
    <x v="1"/>
    <x v="0"/>
    <x v="1"/>
    <x v="1"/>
  </r>
  <r>
    <n v="2855"/>
    <n v="170643"/>
    <n v="0"/>
    <n v="0"/>
    <n v="36"/>
    <n v="0"/>
    <n v="1"/>
    <n v="0"/>
    <n v="0"/>
    <n v="0"/>
    <x v="0"/>
    <x v="0"/>
    <x v="0"/>
    <x v="0"/>
    <x v="0"/>
  </r>
  <r>
    <n v="2578"/>
    <n v="170638"/>
    <n v="0"/>
    <n v="0"/>
    <n v="65"/>
    <n v="1"/>
    <n v="0"/>
    <n v="0"/>
    <n v="0"/>
    <n v="0"/>
    <x v="0"/>
    <x v="0"/>
    <x v="1"/>
    <x v="1"/>
    <x v="5"/>
  </r>
  <r>
    <n v="2902"/>
    <n v="170617"/>
    <n v="0"/>
    <n v="0"/>
    <n v="50"/>
    <n v="0"/>
    <n v="1"/>
    <n v="0"/>
    <n v="0"/>
    <n v="0"/>
    <x v="0"/>
    <x v="1"/>
    <x v="0"/>
    <x v="1"/>
    <x v="5"/>
  </r>
  <r>
    <n v="2036"/>
    <n v="170596"/>
    <n v="0"/>
    <n v="0"/>
    <n v="35"/>
    <n v="0"/>
    <n v="0"/>
    <n v="1"/>
    <n v="0"/>
    <n v="0"/>
    <x v="0"/>
    <x v="1"/>
    <x v="0"/>
    <x v="1"/>
    <x v="4"/>
  </r>
  <r>
    <n v="2747"/>
    <n v="170596"/>
    <n v="0"/>
    <n v="0"/>
    <n v="35"/>
    <n v="0"/>
    <n v="0"/>
    <n v="1"/>
    <n v="0"/>
    <n v="0"/>
    <x v="0"/>
    <x v="1"/>
    <x v="0"/>
    <x v="1"/>
    <x v="0"/>
  </r>
  <r>
    <n v="2101"/>
    <n v="170566"/>
    <n v="0"/>
    <n v="1"/>
    <n v="52"/>
    <n v="0"/>
    <n v="0"/>
    <n v="1"/>
    <n v="0"/>
    <n v="0"/>
    <x v="0"/>
    <x v="1"/>
    <x v="0"/>
    <x v="1"/>
    <x v="3"/>
  </r>
  <r>
    <n v="1718"/>
    <n v="170545"/>
    <n v="0"/>
    <n v="1"/>
    <n v="68"/>
    <n v="0"/>
    <n v="0"/>
    <n v="0"/>
    <n v="1"/>
    <n v="0"/>
    <x v="0"/>
    <x v="0"/>
    <x v="1"/>
    <x v="1"/>
    <x v="4"/>
  </r>
  <r>
    <n v="2331"/>
    <n v="170515"/>
    <n v="0"/>
    <n v="0"/>
    <n v="27"/>
    <n v="0"/>
    <n v="0"/>
    <n v="1"/>
    <n v="0"/>
    <n v="0"/>
    <x v="0"/>
    <x v="1"/>
    <x v="0"/>
    <x v="1"/>
    <x v="1"/>
  </r>
  <r>
    <n v="1507"/>
    <n v="170503"/>
    <n v="0"/>
    <n v="0"/>
    <n v="67"/>
    <n v="0"/>
    <n v="1"/>
    <n v="0"/>
    <n v="0"/>
    <n v="0"/>
    <x v="0"/>
    <x v="1"/>
    <x v="0"/>
    <x v="1"/>
    <x v="3"/>
  </r>
  <r>
    <n v="2655"/>
    <n v="170440"/>
    <n v="0"/>
    <n v="0"/>
    <n v="42"/>
    <n v="0"/>
    <n v="0"/>
    <n v="0"/>
    <n v="1"/>
    <n v="0"/>
    <x v="0"/>
    <x v="1"/>
    <x v="0"/>
    <x v="1"/>
    <x v="1"/>
  </r>
  <r>
    <n v="1777"/>
    <n v="170421"/>
    <n v="0"/>
    <n v="1"/>
    <n v="66"/>
    <n v="0"/>
    <n v="1"/>
    <n v="0"/>
    <n v="0"/>
    <n v="0"/>
    <x v="0"/>
    <x v="0"/>
    <x v="0"/>
    <x v="0"/>
    <x v="3"/>
  </r>
  <r>
    <n v="2461"/>
    <n v="170379"/>
    <n v="0"/>
    <n v="1"/>
    <n v="44"/>
    <n v="0"/>
    <n v="0"/>
    <n v="1"/>
    <n v="0"/>
    <n v="0"/>
    <x v="0"/>
    <x v="0"/>
    <x v="1"/>
    <x v="1"/>
    <x v="3"/>
  </r>
  <r>
    <n v="1151"/>
    <n v="170356"/>
    <n v="0"/>
    <n v="0"/>
    <n v="75"/>
    <n v="0"/>
    <n v="1"/>
    <n v="0"/>
    <n v="0"/>
    <n v="0"/>
    <x v="0"/>
    <x v="0"/>
    <x v="0"/>
    <x v="0"/>
    <x v="0"/>
  </r>
  <r>
    <n v="1659"/>
    <n v="170337"/>
    <n v="0"/>
    <n v="0"/>
    <n v="41"/>
    <n v="0"/>
    <n v="0"/>
    <n v="1"/>
    <n v="0"/>
    <n v="0"/>
    <x v="0"/>
    <x v="1"/>
    <x v="0"/>
    <x v="1"/>
    <x v="1"/>
  </r>
  <r>
    <n v="2718"/>
    <n v="170321"/>
    <n v="0"/>
    <n v="0"/>
    <n v="73"/>
    <n v="0"/>
    <n v="0"/>
    <n v="0"/>
    <n v="1"/>
    <n v="0"/>
    <x v="0"/>
    <x v="1"/>
    <x v="0"/>
    <x v="1"/>
    <x v="2"/>
  </r>
  <r>
    <n v="2854"/>
    <n v="170300"/>
    <n v="1"/>
    <n v="0"/>
    <n v="45"/>
    <n v="1"/>
    <n v="0"/>
    <n v="0"/>
    <n v="0"/>
    <n v="0"/>
    <x v="0"/>
    <x v="1"/>
    <x v="0"/>
    <x v="1"/>
    <x v="5"/>
  </r>
  <r>
    <n v="1053"/>
    <n v="170287"/>
    <n v="0"/>
    <n v="0"/>
    <n v="54"/>
    <n v="1"/>
    <n v="0"/>
    <n v="0"/>
    <n v="0"/>
    <n v="0"/>
    <x v="0"/>
    <x v="1"/>
    <x v="0"/>
    <x v="1"/>
    <x v="1"/>
  </r>
  <r>
    <n v="2535"/>
    <n v="170179"/>
    <n v="0"/>
    <n v="1"/>
    <n v="44"/>
    <n v="1"/>
    <n v="0"/>
    <n v="0"/>
    <n v="0"/>
    <n v="0"/>
    <x v="0"/>
    <x v="0"/>
    <x v="0"/>
    <x v="0"/>
    <x v="1"/>
  </r>
  <r>
    <n v="3032"/>
    <n v="170179"/>
    <n v="0"/>
    <n v="1"/>
    <n v="44"/>
    <n v="1"/>
    <n v="0"/>
    <n v="0"/>
    <n v="0"/>
    <n v="0"/>
    <x v="0"/>
    <x v="0"/>
    <x v="0"/>
    <x v="0"/>
    <x v="4"/>
  </r>
  <r>
    <n v="1445"/>
    <n v="170165"/>
    <n v="0"/>
    <n v="0"/>
    <n v="71"/>
    <n v="0"/>
    <n v="0"/>
    <n v="0"/>
    <n v="0"/>
    <n v="1"/>
    <x v="0"/>
    <x v="1"/>
    <x v="0"/>
    <x v="1"/>
    <x v="0"/>
  </r>
  <r>
    <n v="1851"/>
    <n v="170123"/>
    <n v="0"/>
    <n v="0"/>
    <n v="37"/>
    <n v="0"/>
    <n v="0"/>
    <n v="0"/>
    <n v="1"/>
    <n v="0"/>
    <x v="0"/>
    <x v="0"/>
    <x v="0"/>
    <x v="0"/>
    <x v="1"/>
  </r>
  <r>
    <n v="2833"/>
    <n v="170116"/>
    <n v="0"/>
    <n v="0"/>
    <n v="48"/>
    <n v="0"/>
    <n v="1"/>
    <n v="0"/>
    <n v="0"/>
    <n v="0"/>
    <x v="0"/>
    <x v="0"/>
    <x v="0"/>
    <x v="0"/>
    <x v="3"/>
  </r>
  <r>
    <n v="2178"/>
    <n v="170091"/>
    <n v="1"/>
    <n v="0"/>
    <n v="51"/>
    <n v="0"/>
    <n v="1"/>
    <n v="0"/>
    <n v="0"/>
    <n v="0"/>
    <x v="0"/>
    <x v="0"/>
    <x v="1"/>
    <x v="1"/>
    <x v="2"/>
  </r>
  <r>
    <n v="2935"/>
    <n v="170053"/>
    <n v="0"/>
    <n v="1"/>
    <n v="55"/>
    <n v="0"/>
    <n v="1"/>
    <n v="0"/>
    <n v="0"/>
    <n v="0"/>
    <x v="0"/>
    <x v="0"/>
    <x v="1"/>
    <x v="1"/>
    <x v="3"/>
  </r>
  <r>
    <n v="2710"/>
    <n v="170044"/>
    <n v="0"/>
    <n v="1"/>
    <n v="66"/>
    <n v="1"/>
    <n v="0"/>
    <n v="0"/>
    <n v="0"/>
    <n v="0"/>
    <x v="0"/>
    <x v="1"/>
    <x v="0"/>
    <x v="1"/>
    <x v="5"/>
  </r>
  <r>
    <n v="2424"/>
    <n v="170038"/>
    <n v="0"/>
    <n v="0"/>
    <n v="38"/>
    <n v="0"/>
    <n v="0"/>
    <n v="0"/>
    <n v="1"/>
    <n v="0"/>
    <x v="0"/>
    <x v="0"/>
    <x v="0"/>
    <x v="0"/>
    <x v="2"/>
  </r>
  <r>
    <n v="3035"/>
    <n v="170038"/>
    <n v="0"/>
    <n v="0"/>
    <n v="38"/>
    <n v="0"/>
    <n v="0"/>
    <n v="0"/>
    <n v="1"/>
    <n v="0"/>
    <x v="0"/>
    <x v="0"/>
    <x v="0"/>
    <x v="0"/>
    <x v="0"/>
  </r>
  <r>
    <n v="2231"/>
    <n v="169969"/>
    <n v="0"/>
    <n v="0"/>
    <n v="55"/>
    <n v="0"/>
    <n v="1"/>
    <n v="0"/>
    <n v="0"/>
    <n v="0"/>
    <x v="0"/>
    <x v="0"/>
    <x v="0"/>
    <x v="0"/>
    <x v="0"/>
  </r>
  <r>
    <n v="2846"/>
    <n v="169932"/>
    <n v="0"/>
    <n v="1"/>
    <n v="56"/>
    <n v="1"/>
    <n v="0"/>
    <n v="0"/>
    <n v="0"/>
    <n v="0"/>
    <x v="0"/>
    <x v="1"/>
    <x v="0"/>
    <x v="1"/>
    <x v="4"/>
  </r>
  <r>
    <n v="2497"/>
    <n v="169930"/>
    <n v="0"/>
    <n v="0"/>
    <n v="49"/>
    <n v="0"/>
    <n v="0"/>
    <n v="0"/>
    <n v="1"/>
    <n v="0"/>
    <x v="0"/>
    <x v="1"/>
    <x v="0"/>
    <x v="1"/>
    <x v="3"/>
  </r>
  <r>
    <n v="2723"/>
    <n v="169901"/>
    <n v="0"/>
    <n v="1"/>
    <n v="51"/>
    <n v="1"/>
    <n v="0"/>
    <n v="0"/>
    <n v="0"/>
    <n v="0"/>
    <x v="0"/>
    <x v="1"/>
    <x v="0"/>
    <x v="1"/>
    <x v="0"/>
  </r>
  <r>
    <n v="1576"/>
    <n v="169882"/>
    <n v="0"/>
    <n v="0"/>
    <n v="55"/>
    <n v="0"/>
    <n v="0"/>
    <n v="1"/>
    <n v="0"/>
    <n v="0"/>
    <x v="0"/>
    <x v="0"/>
    <x v="1"/>
    <x v="1"/>
    <x v="5"/>
  </r>
  <r>
    <n v="1265"/>
    <n v="169867"/>
    <n v="0"/>
    <n v="0"/>
    <n v="34"/>
    <n v="0"/>
    <n v="0"/>
    <n v="1"/>
    <n v="0"/>
    <n v="0"/>
    <x v="0"/>
    <x v="0"/>
    <x v="0"/>
    <x v="0"/>
    <x v="0"/>
  </r>
  <r>
    <n v="3086"/>
    <n v="169805"/>
    <n v="0"/>
    <n v="1"/>
    <n v="68"/>
    <n v="0"/>
    <n v="0"/>
    <n v="0"/>
    <n v="1"/>
    <n v="0"/>
    <x v="0"/>
    <x v="0"/>
    <x v="0"/>
    <x v="0"/>
    <x v="4"/>
  </r>
  <r>
    <n v="1336"/>
    <n v="169759"/>
    <n v="0"/>
    <n v="0"/>
    <n v="54"/>
    <n v="0"/>
    <n v="0"/>
    <n v="1"/>
    <n v="0"/>
    <n v="0"/>
    <x v="0"/>
    <x v="0"/>
    <x v="0"/>
    <x v="0"/>
    <x v="5"/>
  </r>
  <r>
    <n v="2613"/>
    <n v="169755"/>
    <n v="0"/>
    <n v="0"/>
    <n v="75"/>
    <n v="0"/>
    <n v="1"/>
    <n v="0"/>
    <n v="0"/>
    <n v="0"/>
    <x v="0"/>
    <x v="1"/>
    <x v="0"/>
    <x v="1"/>
    <x v="1"/>
  </r>
  <r>
    <n v="2869"/>
    <n v="169719"/>
    <n v="0"/>
    <n v="0"/>
    <n v="46"/>
    <n v="0"/>
    <n v="0"/>
    <n v="1"/>
    <n v="0"/>
    <n v="0"/>
    <x v="0"/>
    <x v="1"/>
    <x v="0"/>
    <x v="1"/>
    <x v="3"/>
  </r>
  <r>
    <n v="2853"/>
    <n v="169702"/>
    <n v="0"/>
    <n v="1"/>
    <n v="69"/>
    <n v="0"/>
    <n v="0"/>
    <n v="0"/>
    <n v="1"/>
    <n v="0"/>
    <x v="0"/>
    <x v="0"/>
    <x v="0"/>
    <x v="0"/>
    <x v="1"/>
  </r>
  <r>
    <n v="1248"/>
    <n v="169674"/>
    <n v="0"/>
    <n v="2"/>
    <n v="52"/>
    <n v="1"/>
    <n v="0"/>
    <n v="0"/>
    <n v="0"/>
    <n v="0"/>
    <x v="0"/>
    <x v="0"/>
    <x v="0"/>
    <x v="0"/>
    <x v="2"/>
  </r>
  <r>
    <n v="1184"/>
    <n v="169661"/>
    <n v="0"/>
    <n v="0"/>
    <n v="40"/>
    <n v="0"/>
    <n v="1"/>
    <n v="0"/>
    <n v="0"/>
    <n v="0"/>
    <x v="0"/>
    <x v="0"/>
    <x v="1"/>
    <x v="1"/>
    <x v="4"/>
  </r>
  <r>
    <n v="2335"/>
    <n v="169627"/>
    <n v="0"/>
    <n v="1"/>
    <n v="58"/>
    <n v="0"/>
    <n v="0"/>
    <n v="1"/>
    <n v="0"/>
    <n v="0"/>
    <x v="0"/>
    <x v="1"/>
    <x v="0"/>
    <x v="1"/>
    <x v="3"/>
  </r>
  <r>
    <n v="3220"/>
    <n v="169534"/>
    <n v="1"/>
    <n v="1"/>
    <n v="0"/>
    <n v="0"/>
    <n v="1"/>
    <n v="0"/>
    <n v="0"/>
    <n v="0"/>
    <x v="0"/>
    <x v="0"/>
    <x v="0"/>
    <x v="0"/>
    <x v="5"/>
  </r>
  <r>
    <n v="3047"/>
    <n v="169520"/>
    <n v="0"/>
    <n v="0"/>
    <n v="37"/>
    <n v="0"/>
    <n v="1"/>
    <n v="0"/>
    <n v="0"/>
    <n v="0"/>
    <x v="0"/>
    <x v="1"/>
    <x v="0"/>
    <x v="1"/>
    <x v="0"/>
  </r>
  <r>
    <n v="1207"/>
    <n v="169508"/>
    <n v="1"/>
    <n v="0"/>
    <n v="40"/>
    <n v="0"/>
    <n v="0"/>
    <n v="0"/>
    <n v="1"/>
    <n v="0"/>
    <x v="0"/>
    <x v="1"/>
    <x v="0"/>
    <x v="1"/>
    <x v="3"/>
  </r>
  <r>
    <n v="1670"/>
    <n v="169476"/>
    <n v="0"/>
    <n v="0"/>
    <n v="51"/>
    <n v="0"/>
    <n v="0"/>
    <n v="0"/>
    <n v="1"/>
    <n v="0"/>
    <x v="0"/>
    <x v="0"/>
    <x v="0"/>
    <x v="0"/>
    <x v="4"/>
  </r>
  <r>
    <n v="2425"/>
    <n v="169401"/>
    <n v="0"/>
    <n v="1"/>
    <n v="47"/>
    <n v="0"/>
    <n v="0"/>
    <n v="0"/>
    <n v="1"/>
    <n v="0"/>
    <x v="0"/>
    <x v="0"/>
    <x v="0"/>
    <x v="1"/>
    <x v="3"/>
  </r>
  <r>
    <n v="2386"/>
    <n v="169389"/>
    <n v="0"/>
    <n v="1"/>
    <n v="43"/>
    <n v="0"/>
    <n v="1"/>
    <n v="0"/>
    <n v="0"/>
    <n v="0"/>
    <x v="0"/>
    <x v="0"/>
    <x v="0"/>
    <x v="0"/>
    <x v="5"/>
  </r>
  <r>
    <n v="1145"/>
    <n v="169372"/>
    <n v="0"/>
    <n v="0"/>
    <n v="71"/>
    <n v="0"/>
    <n v="0"/>
    <n v="0"/>
    <n v="1"/>
    <n v="0"/>
    <x v="0"/>
    <x v="1"/>
    <x v="0"/>
    <x v="1"/>
    <x v="0"/>
  </r>
  <r>
    <n v="2508"/>
    <n v="169283"/>
    <n v="0"/>
    <n v="1"/>
    <n v="45"/>
    <n v="0"/>
    <n v="1"/>
    <n v="0"/>
    <n v="0"/>
    <n v="0"/>
    <x v="0"/>
    <x v="0"/>
    <x v="0"/>
    <x v="0"/>
    <x v="2"/>
  </r>
  <r>
    <n v="1257"/>
    <n v="169267"/>
    <n v="0"/>
    <n v="0"/>
    <n v="67"/>
    <n v="0"/>
    <n v="0"/>
    <n v="1"/>
    <n v="0"/>
    <n v="0"/>
    <x v="0"/>
    <x v="1"/>
    <x v="0"/>
    <x v="1"/>
    <x v="1"/>
  </r>
  <r>
    <n v="3138"/>
    <n v="169263"/>
    <n v="0"/>
    <n v="1"/>
    <n v="55"/>
    <n v="0"/>
    <n v="0"/>
    <n v="1"/>
    <n v="0"/>
    <n v="0"/>
    <x v="0"/>
    <x v="1"/>
    <x v="0"/>
    <x v="1"/>
    <x v="2"/>
  </r>
  <r>
    <n v="3204"/>
    <n v="169245"/>
    <n v="0"/>
    <n v="1"/>
    <n v="64"/>
    <n v="0"/>
    <n v="0"/>
    <n v="0"/>
    <n v="1"/>
    <n v="0"/>
    <x v="0"/>
    <x v="0"/>
    <x v="1"/>
    <x v="1"/>
    <x v="2"/>
  </r>
  <r>
    <n v="3119"/>
    <n v="169209"/>
    <n v="0"/>
    <n v="0"/>
    <n v="48"/>
    <n v="0"/>
    <n v="1"/>
    <n v="0"/>
    <n v="0"/>
    <n v="0"/>
    <x v="0"/>
    <x v="1"/>
    <x v="0"/>
    <x v="1"/>
    <x v="0"/>
  </r>
  <r>
    <n v="1188"/>
    <n v="169142"/>
    <n v="0"/>
    <n v="1"/>
    <n v="68"/>
    <n v="1"/>
    <n v="0"/>
    <n v="0"/>
    <n v="0"/>
    <n v="0"/>
    <x v="0"/>
    <x v="1"/>
    <x v="0"/>
    <x v="1"/>
    <x v="2"/>
  </r>
  <r>
    <n v="2333"/>
    <n v="169139"/>
    <n v="0"/>
    <n v="1"/>
    <n v="55"/>
    <n v="0"/>
    <n v="1"/>
    <n v="0"/>
    <n v="0"/>
    <n v="0"/>
    <x v="0"/>
    <x v="1"/>
    <x v="0"/>
    <x v="1"/>
    <x v="0"/>
  </r>
  <r>
    <n v="2594"/>
    <n v="169139"/>
    <n v="0"/>
    <n v="1"/>
    <n v="55"/>
    <n v="0"/>
    <n v="1"/>
    <n v="0"/>
    <n v="0"/>
    <n v="0"/>
    <x v="0"/>
    <x v="1"/>
    <x v="0"/>
    <x v="1"/>
    <x v="4"/>
  </r>
  <r>
    <n v="2334"/>
    <n v="169109"/>
    <n v="0"/>
    <n v="0"/>
    <n v="38"/>
    <n v="0"/>
    <n v="1"/>
    <n v="0"/>
    <n v="0"/>
    <n v="0"/>
    <x v="0"/>
    <x v="1"/>
    <x v="0"/>
    <x v="1"/>
    <x v="2"/>
  </r>
  <r>
    <n v="2839"/>
    <n v="169109"/>
    <n v="0"/>
    <n v="0"/>
    <n v="38"/>
    <n v="0"/>
    <n v="1"/>
    <n v="0"/>
    <n v="0"/>
    <n v="0"/>
    <x v="0"/>
    <x v="1"/>
    <x v="0"/>
    <x v="1"/>
    <x v="3"/>
  </r>
  <r>
    <n v="2033"/>
    <n v="169098"/>
    <n v="0"/>
    <n v="0"/>
    <n v="71"/>
    <n v="0"/>
    <n v="1"/>
    <n v="0"/>
    <n v="0"/>
    <n v="0"/>
    <x v="0"/>
    <x v="0"/>
    <x v="0"/>
    <x v="0"/>
    <x v="0"/>
  </r>
  <r>
    <n v="1064"/>
    <n v="169096"/>
    <n v="0"/>
    <n v="1"/>
    <n v="62"/>
    <n v="0"/>
    <n v="0"/>
    <n v="0"/>
    <n v="1"/>
    <n v="0"/>
    <x v="0"/>
    <x v="1"/>
    <x v="0"/>
    <x v="1"/>
    <x v="4"/>
  </r>
  <r>
    <n v="1613"/>
    <n v="169084"/>
    <n v="1"/>
    <n v="0"/>
    <n v="50"/>
    <n v="0"/>
    <n v="1"/>
    <n v="0"/>
    <n v="0"/>
    <n v="0"/>
    <x v="0"/>
    <x v="0"/>
    <x v="0"/>
    <x v="0"/>
    <x v="0"/>
  </r>
  <r>
    <n v="2643"/>
    <n v="169084"/>
    <n v="1"/>
    <n v="0"/>
    <n v="50"/>
    <n v="0"/>
    <n v="1"/>
    <n v="0"/>
    <n v="0"/>
    <n v="0"/>
    <x v="0"/>
    <x v="0"/>
    <x v="0"/>
    <x v="0"/>
    <x v="1"/>
  </r>
  <r>
    <n v="2835"/>
    <n v="169063"/>
    <n v="0"/>
    <n v="1"/>
    <n v="54"/>
    <n v="0"/>
    <n v="1"/>
    <n v="0"/>
    <n v="0"/>
    <n v="0"/>
    <x v="0"/>
    <x v="0"/>
    <x v="0"/>
    <x v="0"/>
    <x v="1"/>
  </r>
  <r>
    <n v="2649"/>
    <n v="169016"/>
    <n v="0"/>
    <n v="1"/>
    <n v="50"/>
    <n v="0"/>
    <n v="1"/>
    <n v="0"/>
    <n v="0"/>
    <n v="0"/>
    <x v="0"/>
    <x v="1"/>
    <x v="0"/>
    <x v="1"/>
    <x v="1"/>
  </r>
  <r>
    <n v="2983"/>
    <n v="168805"/>
    <n v="0"/>
    <n v="1"/>
    <n v="61"/>
    <n v="1"/>
    <n v="0"/>
    <n v="0"/>
    <n v="0"/>
    <n v="0"/>
    <x v="0"/>
    <x v="0"/>
    <x v="0"/>
    <x v="0"/>
    <x v="3"/>
  </r>
  <r>
    <n v="1663"/>
    <n v="168743"/>
    <n v="0"/>
    <n v="0"/>
    <n v="53"/>
    <n v="1"/>
    <n v="0"/>
    <n v="0"/>
    <n v="0"/>
    <n v="0"/>
    <x v="0"/>
    <x v="1"/>
    <x v="0"/>
    <x v="1"/>
    <x v="3"/>
  </r>
  <r>
    <n v="2013"/>
    <n v="168695"/>
    <n v="0"/>
    <n v="0"/>
    <n v="51"/>
    <n v="0"/>
    <n v="0"/>
    <n v="0"/>
    <n v="1"/>
    <n v="0"/>
    <x v="0"/>
    <x v="1"/>
    <x v="0"/>
    <x v="1"/>
    <x v="1"/>
  </r>
  <r>
    <n v="2431"/>
    <n v="168695"/>
    <n v="0"/>
    <n v="0"/>
    <n v="51"/>
    <n v="0"/>
    <n v="0"/>
    <n v="0"/>
    <n v="1"/>
    <n v="0"/>
    <x v="0"/>
    <x v="1"/>
    <x v="0"/>
    <x v="1"/>
    <x v="3"/>
  </r>
  <r>
    <n v="1379"/>
    <n v="168682"/>
    <n v="0"/>
    <n v="0"/>
    <n v="29"/>
    <n v="0"/>
    <n v="0"/>
    <n v="0"/>
    <n v="1"/>
    <n v="0"/>
    <x v="0"/>
    <x v="0"/>
    <x v="0"/>
    <x v="0"/>
    <x v="0"/>
  </r>
  <r>
    <n v="2199"/>
    <n v="168682"/>
    <n v="0"/>
    <n v="0"/>
    <n v="29"/>
    <n v="0"/>
    <n v="0"/>
    <n v="0"/>
    <n v="1"/>
    <n v="0"/>
    <x v="0"/>
    <x v="0"/>
    <x v="0"/>
    <x v="0"/>
    <x v="1"/>
  </r>
  <r>
    <n v="1033"/>
    <n v="168657"/>
    <n v="0"/>
    <n v="0"/>
    <n v="74"/>
    <n v="0"/>
    <n v="1"/>
    <n v="0"/>
    <n v="0"/>
    <n v="0"/>
    <x v="0"/>
    <x v="0"/>
    <x v="1"/>
    <x v="1"/>
    <x v="3"/>
  </r>
  <r>
    <n v="1324"/>
    <n v="168655"/>
    <n v="0"/>
    <n v="0"/>
    <n v="32"/>
    <n v="0"/>
    <n v="0"/>
    <n v="1"/>
    <n v="0"/>
    <n v="0"/>
    <x v="0"/>
    <x v="1"/>
    <x v="0"/>
    <x v="1"/>
    <x v="5"/>
  </r>
  <r>
    <n v="2586"/>
    <n v="168655"/>
    <n v="0"/>
    <n v="0"/>
    <n v="32"/>
    <n v="0"/>
    <n v="0"/>
    <n v="1"/>
    <n v="0"/>
    <n v="0"/>
    <x v="0"/>
    <x v="1"/>
    <x v="0"/>
    <x v="1"/>
    <x v="2"/>
  </r>
  <r>
    <n v="1285"/>
    <n v="168627"/>
    <n v="0"/>
    <n v="0"/>
    <n v="38"/>
    <n v="0"/>
    <n v="0"/>
    <n v="1"/>
    <n v="0"/>
    <n v="0"/>
    <x v="0"/>
    <x v="1"/>
    <x v="0"/>
    <x v="1"/>
    <x v="3"/>
  </r>
  <r>
    <n v="2475"/>
    <n v="168487"/>
    <n v="0"/>
    <n v="0"/>
    <n v="32"/>
    <n v="0"/>
    <n v="1"/>
    <n v="0"/>
    <n v="0"/>
    <n v="0"/>
    <x v="0"/>
    <x v="1"/>
    <x v="0"/>
    <x v="1"/>
    <x v="1"/>
  </r>
  <r>
    <n v="3053"/>
    <n v="168487"/>
    <n v="0"/>
    <n v="0"/>
    <n v="32"/>
    <n v="0"/>
    <n v="1"/>
    <n v="0"/>
    <n v="0"/>
    <n v="0"/>
    <x v="0"/>
    <x v="1"/>
    <x v="0"/>
    <x v="1"/>
    <x v="0"/>
  </r>
  <r>
    <n v="1341"/>
    <n v="168462"/>
    <n v="0"/>
    <n v="0"/>
    <n v="51"/>
    <n v="0"/>
    <n v="1"/>
    <n v="0"/>
    <n v="0"/>
    <n v="0"/>
    <x v="0"/>
    <x v="0"/>
    <x v="0"/>
    <x v="0"/>
    <x v="1"/>
  </r>
  <r>
    <n v="3219"/>
    <n v="168423"/>
    <n v="0"/>
    <n v="1"/>
    <n v="-64"/>
    <n v="0"/>
    <n v="0"/>
    <n v="0"/>
    <n v="1"/>
    <n v="0"/>
    <x v="0"/>
    <x v="0"/>
    <x v="1"/>
    <x v="1"/>
    <x v="1"/>
  </r>
  <r>
    <n v="1910"/>
    <n v="168397"/>
    <n v="0"/>
    <n v="1"/>
    <n v="44"/>
    <n v="0"/>
    <n v="1"/>
    <n v="0"/>
    <n v="0"/>
    <n v="0"/>
    <x v="0"/>
    <x v="0"/>
    <x v="0"/>
    <x v="0"/>
    <x v="4"/>
  </r>
  <r>
    <n v="1133"/>
    <n v="168352"/>
    <n v="0"/>
    <n v="1"/>
    <n v="46"/>
    <n v="0"/>
    <n v="0"/>
    <n v="1"/>
    <n v="0"/>
    <n v="0"/>
    <x v="0"/>
    <x v="0"/>
    <x v="0"/>
    <x v="0"/>
    <x v="0"/>
  </r>
  <r>
    <n v="2010"/>
    <n v="168316"/>
    <n v="0"/>
    <n v="1"/>
    <n v="56"/>
    <n v="0"/>
    <n v="0"/>
    <n v="0"/>
    <n v="1"/>
    <n v="0"/>
    <x v="0"/>
    <x v="0"/>
    <x v="0"/>
    <x v="1"/>
    <x v="2"/>
  </r>
  <r>
    <n v="2989"/>
    <n v="168281"/>
    <n v="0"/>
    <n v="0"/>
    <n v="62"/>
    <n v="0"/>
    <n v="0"/>
    <n v="1"/>
    <n v="0"/>
    <n v="0"/>
    <x v="0"/>
    <x v="1"/>
    <x v="0"/>
    <x v="1"/>
    <x v="3"/>
  </r>
  <r>
    <n v="1928"/>
    <n v="168274"/>
    <n v="1"/>
    <n v="1"/>
    <n v="41"/>
    <n v="1"/>
    <n v="0"/>
    <n v="0"/>
    <n v="0"/>
    <n v="0"/>
    <x v="0"/>
    <x v="1"/>
    <x v="0"/>
    <x v="1"/>
    <x v="4"/>
  </r>
  <r>
    <n v="2818"/>
    <n v="168148"/>
    <n v="0"/>
    <n v="0"/>
    <n v="63"/>
    <n v="0"/>
    <n v="0"/>
    <n v="0"/>
    <n v="1"/>
    <n v="0"/>
    <x v="0"/>
    <x v="0"/>
    <x v="1"/>
    <x v="1"/>
    <x v="5"/>
  </r>
  <r>
    <n v="2132"/>
    <n v="168142"/>
    <n v="0"/>
    <n v="1"/>
    <n v="56"/>
    <n v="0"/>
    <n v="0"/>
    <n v="0"/>
    <n v="1"/>
    <n v="0"/>
    <x v="0"/>
    <x v="1"/>
    <x v="0"/>
    <x v="1"/>
    <x v="4"/>
  </r>
  <r>
    <n v="1103"/>
    <n v="168126"/>
    <n v="0"/>
    <n v="0"/>
    <n v="29"/>
    <n v="0"/>
    <n v="0"/>
    <n v="1"/>
    <n v="0"/>
    <n v="0"/>
    <x v="0"/>
    <x v="0"/>
    <x v="0"/>
    <x v="0"/>
    <x v="0"/>
  </r>
  <r>
    <n v="1662"/>
    <n v="168118"/>
    <n v="0"/>
    <n v="1"/>
    <n v="57"/>
    <n v="1"/>
    <n v="0"/>
    <n v="0"/>
    <n v="0"/>
    <n v="0"/>
    <x v="0"/>
    <x v="1"/>
    <x v="0"/>
    <x v="1"/>
    <x v="2"/>
  </r>
  <r>
    <n v="2235"/>
    <n v="168118"/>
    <n v="0"/>
    <n v="1"/>
    <n v="57"/>
    <n v="1"/>
    <n v="0"/>
    <n v="0"/>
    <n v="0"/>
    <n v="0"/>
    <x v="0"/>
    <x v="1"/>
    <x v="0"/>
    <x v="1"/>
    <x v="1"/>
  </r>
  <r>
    <n v="3005"/>
    <n v="168117"/>
    <n v="0"/>
    <n v="1"/>
    <n v="73"/>
    <n v="0"/>
    <n v="0"/>
    <n v="0"/>
    <n v="0"/>
    <n v="1"/>
    <x v="0"/>
    <x v="0"/>
    <x v="0"/>
    <x v="0"/>
    <x v="0"/>
  </r>
  <r>
    <n v="1870"/>
    <n v="168092"/>
    <n v="0"/>
    <n v="0"/>
    <n v="42"/>
    <n v="0"/>
    <n v="0"/>
    <n v="1"/>
    <n v="0"/>
    <n v="0"/>
    <x v="0"/>
    <x v="0"/>
    <x v="1"/>
    <x v="1"/>
    <x v="5"/>
  </r>
  <r>
    <n v="1482"/>
    <n v="167911"/>
    <n v="0"/>
    <n v="1"/>
    <n v="71"/>
    <n v="0"/>
    <n v="0"/>
    <n v="0"/>
    <n v="1"/>
    <n v="0"/>
    <x v="0"/>
    <x v="0"/>
    <x v="0"/>
    <x v="0"/>
    <x v="2"/>
  </r>
  <r>
    <n v="3070"/>
    <n v="167911"/>
    <n v="0"/>
    <n v="1"/>
    <n v="71"/>
    <n v="0"/>
    <n v="0"/>
    <n v="0"/>
    <n v="1"/>
    <n v="0"/>
    <x v="0"/>
    <x v="0"/>
    <x v="0"/>
    <x v="0"/>
    <x v="5"/>
  </r>
  <r>
    <n v="1930"/>
    <n v="167893"/>
    <n v="0"/>
    <n v="1"/>
    <n v="45"/>
    <n v="1"/>
    <n v="0"/>
    <n v="0"/>
    <n v="0"/>
    <n v="0"/>
    <x v="0"/>
    <x v="0"/>
    <x v="0"/>
    <x v="1"/>
    <x v="5"/>
  </r>
  <r>
    <n v="2513"/>
    <n v="167786"/>
    <n v="0"/>
    <n v="0"/>
    <n v="61"/>
    <n v="0"/>
    <n v="0"/>
    <n v="0"/>
    <n v="0"/>
    <n v="1"/>
    <x v="0"/>
    <x v="0"/>
    <x v="0"/>
    <x v="0"/>
    <x v="0"/>
  </r>
  <r>
    <n v="3153"/>
    <n v="167716"/>
    <n v="0"/>
    <n v="1"/>
    <n v="60"/>
    <n v="0"/>
    <n v="1"/>
    <n v="0"/>
    <n v="0"/>
    <n v="0"/>
    <x v="0"/>
    <x v="1"/>
    <x v="0"/>
    <x v="1"/>
    <x v="1"/>
  </r>
  <r>
    <n v="1059"/>
    <n v="167680"/>
    <n v="0"/>
    <n v="1"/>
    <n v="69"/>
    <n v="0"/>
    <n v="0"/>
    <n v="0"/>
    <n v="0"/>
    <n v="1"/>
    <x v="0"/>
    <x v="0"/>
    <x v="0"/>
    <x v="0"/>
    <x v="1"/>
  </r>
  <r>
    <n v="2040"/>
    <n v="167605"/>
    <n v="0"/>
    <n v="0"/>
    <n v="33"/>
    <n v="0"/>
    <n v="0"/>
    <n v="0"/>
    <n v="1"/>
    <n v="0"/>
    <x v="0"/>
    <x v="1"/>
    <x v="0"/>
    <x v="1"/>
    <x v="2"/>
  </r>
  <r>
    <n v="1235"/>
    <n v="167546"/>
    <n v="0"/>
    <n v="0"/>
    <n v="32"/>
    <n v="0"/>
    <n v="1"/>
    <n v="0"/>
    <n v="0"/>
    <n v="0"/>
    <x v="0"/>
    <x v="0"/>
    <x v="0"/>
    <x v="0"/>
    <x v="0"/>
  </r>
  <r>
    <n v="2865"/>
    <n v="167546"/>
    <n v="0"/>
    <n v="0"/>
    <n v="32"/>
    <n v="0"/>
    <n v="1"/>
    <n v="0"/>
    <n v="0"/>
    <n v="0"/>
    <x v="0"/>
    <x v="0"/>
    <x v="0"/>
    <x v="0"/>
    <x v="1"/>
  </r>
  <r>
    <n v="1918"/>
    <n v="167536"/>
    <n v="0"/>
    <n v="1"/>
    <n v="50"/>
    <n v="0"/>
    <n v="1"/>
    <n v="0"/>
    <n v="0"/>
    <n v="0"/>
    <x v="0"/>
    <x v="0"/>
    <x v="0"/>
    <x v="0"/>
    <x v="5"/>
  </r>
  <r>
    <n v="2974"/>
    <n v="167506"/>
    <n v="0"/>
    <n v="1"/>
    <n v="40"/>
    <n v="0"/>
    <n v="0"/>
    <n v="1"/>
    <n v="0"/>
    <n v="0"/>
    <x v="0"/>
    <x v="0"/>
    <x v="0"/>
    <x v="1"/>
    <x v="5"/>
  </r>
  <r>
    <n v="2906"/>
    <n v="167472"/>
    <n v="0"/>
    <n v="1"/>
    <n v="73"/>
    <n v="0"/>
    <n v="1"/>
    <n v="0"/>
    <n v="0"/>
    <n v="0"/>
    <x v="0"/>
    <x v="0"/>
    <x v="0"/>
    <x v="0"/>
    <x v="4"/>
  </r>
  <r>
    <n v="1635"/>
    <n v="167445"/>
    <n v="0"/>
    <n v="1"/>
    <n v="46"/>
    <n v="0"/>
    <n v="1"/>
    <n v="0"/>
    <n v="0"/>
    <n v="0"/>
    <x v="0"/>
    <x v="1"/>
    <x v="0"/>
    <x v="1"/>
    <x v="1"/>
  </r>
  <r>
    <n v="2530"/>
    <n v="167445"/>
    <n v="0"/>
    <n v="1"/>
    <n v="46"/>
    <n v="0"/>
    <n v="1"/>
    <n v="0"/>
    <n v="0"/>
    <n v="0"/>
    <x v="0"/>
    <x v="1"/>
    <x v="0"/>
    <x v="1"/>
    <x v="5"/>
  </r>
  <r>
    <n v="3037"/>
    <n v="167445"/>
    <n v="0"/>
    <n v="1"/>
    <n v="46"/>
    <n v="0"/>
    <n v="1"/>
    <n v="0"/>
    <n v="0"/>
    <n v="0"/>
    <x v="0"/>
    <x v="1"/>
    <x v="0"/>
    <x v="1"/>
    <x v="3"/>
  </r>
  <r>
    <n v="2232"/>
    <n v="167433"/>
    <n v="0"/>
    <n v="2"/>
    <n v="68"/>
    <n v="0"/>
    <n v="1"/>
    <n v="0"/>
    <n v="0"/>
    <n v="0"/>
    <x v="0"/>
    <x v="1"/>
    <x v="0"/>
    <x v="1"/>
    <x v="2"/>
  </r>
  <r>
    <n v="1717"/>
    <n v="167432"/>
    <n v="0"/>
    <n v="1"/>
    <n v="47"/>
    <n v="0"/>
    <n v="1"/>
    <n v="0"/>
    <n v="0"/>
    <n v="0"/>
    <x v="0"/>
    <x v="1"/>
    <x v="0"/>
    <x v="1"/>
    <x v="3"/>
  </r>
  <r>
    <n v="1748"/>
    <n v="167430"/>
    <n v="0"/>
    <n v="0"/>
    <n v="33"/>
    <n v="0"/>
    <n v="0"/>
    <n v="0"/>
    <n v="1"/>
    <n v="0"/>
    <x v="0"/>
    <x v="1"/>
    <x v="0"/>
    <x v="1"/>
    <x v="4"/>
  </r>
  <r>
    <n v="2445"/>
    <n v="167419"/>
    <n v="0"/>
    <n v="1"/>
    <n v="50"/>
    <n v="0"/>
    <n v="0"/>
    <n v="0"/>
    <n v="1"/>
    <n v="0"/>
    <x v="0"/>
    <x v="1"/>
    <x v="0"/>
    <x v="1"/>
    <x v="1"/>
  </r>
  <r>
    <n v="2886"/>
    <n v="167384"/>
    <n v="0"/>
    <n v="1"/>
    <n v="50"/>
    <n v="0"/>
    <n v="0"/>
    <n v="1"/>
    <n v="0"/>
    <n v="0"/>
    <x v="0"/>
    <x v="1"/>
    <x v="0"/>
    <x v="1"/>
    <x v="2"/>
  </r>
  <r>
    <n v="2111"/>
    <n v="167381"/>
    <n v="0"/>
    <n v="1"/>
    <n v="69"/>
    <n v="0"/>
    <n v="1"/>
    <n v="0"/>
    <n v="0"/>
    <n v="0"/>
    <x v="0"/>
    <x v="0"/>
    <x v="1"/>
    <x v="1"/>
    <x v="0"/>
  </r>
  <r>
    <n v="2172"/>
    <n v="167369"/>
    <n v="0"/>
    <n v="1"/>
    <n v="51"/>
    <n v="0"/>
    <n v="0"/>
    <n v="0"/>
    <n v="0"/>
    <n v="1"/>
    <x v="0"/>
    <x v="0"/>
    <x v="1"/>
    <x v="1"/>
    <x v="2"/>
  </r>
  <r>
    <n v="1035"/>
    <n v="167353"/>
    <n v="0"/>
    <n v="1"/>
    <n v="50"/>
    <n v="0"/>
    <n v="1"/>
    <n v="0"/>
    <n v="0"/>
    <n v="0"/>
    <x v="0"/>
    <x v="0"/>
    <x v="0"/>
    <x v="0"/>
    <x v="1"/>
  </r>
  <r>
    <n v="3218"/>
    <n v="167312"/>
    <n v="0"/>
    <n v="0"/>
    <n v="1"/>
    <n v="1"/>
    <n v="0"/>
    <n v="0"/>
    <n v="0"/>
    <n v="0"/>
    <x v="0"/>
    <x v="1"/>
    <x v="0"/>
    <x v="1"/>
    <x v="4"/>
  </r>
  <r>
    <n v="1416"/>
    <n v="167309"/>
    <n v="1"/>
    <n v="1"/>
    <n v="53"/>
    <n v="0"/>
    <n v="0"/>
    <n v="0"/>
    <n v="1"/>
    <n v="0"/>
    <x v="0"/>
    <x v="0"/>
    <x v="0"/>
    <x v="1"/>
    <x v="2"/>
  </r>
  <r>
    <n v="1420"/>
    <n v="167272"/>
    <n v="0"/>
    <n v="1"/>
    <n v="54"/>
    <n v="1"/>
    <n v="0"/>
    <n v="0"/>
    <n v="0"/>
    <n v="0"/>
    <x v="0"/>
    <x v="1"/>
    <x v="0"/>
    <x v="1"/>
    <x v="5"/>
  </r>
  <r>
    <n v="2349"/>
    <n v="167267"/>
    <n v="0"/>
    <n v="1"/>
    <n v="62"/>
    <n v="0"/>
    <n v="1"/>
    <n v="0"/>
    <n v="0"/>
    <n v="0"/>
    <x v="0"/>
    <x v="1"/>
    <x v="0"/>
    <x v="1"/>
    <x v="1"/>
  </r>
  <r>
    <n v="3006"/>
    <n v="167225"/>
    <n v="0"/>
    <n v="1"/>
    <n v="65"/>
    <n v="0"/>
    <n v="1"/>
    <n v="0"/>
    <n v="0"/>
    <n v="0"/>
    <x v="0"/>
    <x v="1"/>
    <x v="0"/>
    <x v="1"/>
    <x v="2"/>
  </r>
  <r>
    <n v="2740"/>
    <n v="167131"/>
    <n v="0"/>
    <n v="1"/>
    <n v="64"/>
    <n v="0"/>
    <n v="1"/>
    <n v="0"/>
    <n v="0"/>
    <n v="0"/>
    <x v="0"/>
    <x v="1"/>
    <x v="0"/>
    <x v="1"/>
    <x v="5"/>
  </r>
  <r>
    <n v="2383"/>
    <n v="167087"/>
    <n v="0"/>
    <n v="1"/>
    <n v="67"/>
    <n v="0"/>
    <n v="1"/>
    <n v="0"/>
    <n v="0"/>
    <n v="0"/>
    <x v="0"/>
    <x v="0"/>
    <x v="1"/>
    <x v="1"/>
    <x v="3"/>
  </r>
  <r>
    <n v="3038"/>
    <n v="167046"/>
    <n v="0"/>
    <n v="1"/>
    <n v="69"/>
    <n v="0"/>
    <n v="0"/>
    <n v="0"/>
    <n v="0"/>
    <n v="1"/>
    <x v="0"/>
    <x v="1"/>
    <x v="0"/>
    <x v="1"/>
    <x v="4"/>
  </r>
  <r>
    <n v="2050"/>
    <n v="167023"/>
    <n v="0"/>
    <n v="0"/>
    <n v="42"/>
    <n v="0"/>
    <n v="1"/>
    <n v="0"/>
    <n v="0"/>
    <n v="0"/>
    <x v="0"/>
    <x v="1"/>
    <x v="0"/>
    <x v="1"/>
    <x v="5"/>
  </r>
  <r>
    <n v="1066"/>
    <n v="166991"/>
    <n v="0"/>
    <n v="0"/>
    <n v="66"/>
    <n v="0"/>
    <n v="1"/>
    <n v="0"/>
    <n v="0"/>
    <n v="0"/>
    <x v="0"/>
    <x v="0"/>
    <x v="1"/>
    <x v="1"/>
    <x v="5"/>
  </r>
  <r>
    <n v="1180"/>
    <n v="166973"/>
    <n v="0"/>
    <n v="0"/>
    <n v="31"/>
    <n v="0"/>
    <n v="0"/>
    <n v="0"/>
    <n v="1"/>
    <n v="0"/>
    <x v="0"/>
    <x v="0"/>
    <x v="0"/>
    <x v="0"/>
    <x v="5"/>
  </r>
  <r>
    <n v="1157"/>
    <n v="166951"/>
    <n v="0"/>
    <n v="0"/>
    <n v="32"/>
    <n v="0"/>
    <n v="0"/>
    <n v="1"/>
    <n v="0"/>
    <n v="0"/>
    <x v="0"/>
    <x v="1"/>
    <x v="0"/>
    <x v="1"/>
    <x v="0"/>
  </r>
  <r>
    <n v="1632"/>
    <n v="166886"/>
    <n v="0"/>
    <n v="1"/>
    <n v="62"/>
    <n v="0"/>
    <n v="0"/>
    <n v="0"/>
    <n v="1"/>
    <n v="0"/>
    <x v="0"/>
    <x v="1"/>
    <x v="0"/>
    <x v="1"/>
    <x v="2"/>
  </r>
  <r>
    <n v="1171"/>
    <n v="166835"/>
    <n v="0"/>
    <n v="0"/>
    <n v="74"/>
    <n v="0"/>
    <n v="1"/>
    <n v="0"/>
    <n v="0"/>
    <n v="0"/>
    <x v="0"/>
    <x v="0"/>
    <x v="1"/>
    <x v="1"/>
    <x v="3"/>
  </r>
  <r>
    <n v="2722"/>
    <n v="166835"/>
    <n v="0"/>
    <n v="0"/>
    <n v="74"/>
    <n v="0"/>
    <n v="1"/>
    <n v="0"/>
    <n v="0"/>
    <n v="0"/>
    <x v="0"/>
    <x v="0"/>
    <x v="1"/>
    <x v="1"/>
    <x v="5"/>
  </r>
  <r>
    <n v="1883"/>
    <n v="166825"/>
    <n v="0"/>
    <n v="0"/>
    <n v="53"/>
    <n v="0"/>
    <n v="0"/>
    <n v="0"/>
    <n v="1"/>
    <n v="0"/>
    <x v="0"/>
    <x v="1"/>
    <x v="0"/>
    <x v="1"/>
    <x v="0"/>
  </r>
  <r>
    <n v="1654"/>
    <n v="166731"/>
    <n v="0"/>
    <n v="1"/>
    <n v="50"/>
    <n v="0"/>
    <n v="0"/>
    <n v="0"/>
    <n v="0"/>
    <n v="1"/>
    <x v="0"/>
    <x v="1"/>
    <x v="0"/>
    <x v="1"/>
    <x v="5"/>
  </r>
  <r>
    <n v="2154"/>
    <n v="166726"/>
    <n v="1"/>
    <n v="1"/>
    <n v="63"/>
    <n v="0"/>
    <n v="1"/>
    <n v="0"/>
    <n v="0"/>
    <n v="0"/>
    <x v="0"/>
    <x v="0"/>
    <x v="1"/>
    <x v="1"/>
    <x v="2"/>
  </r>
  <r>
    <n v="1443"/>
    <n v="166664"/>
    <n v="0"/>
    <n v="0"/>
    <n v="38"/>
    <n v="0"/>
    <n v="0"/>
    <n v="0"/>
    <n v="1"/>
    <n v="0"/>
    <x v="0"/>
    <x v="0"/>
    <x v="0"/>
    <x v="1"/>
    <x v="1"/>
  </r>
  <r>
    <n v="2598"/>
    <n v="166664"/>
    <n v="0"/>
    <n v="0"/>
    <n v="38"/>
    <n v="0"/>
    <n v="0"/>
    <n v="0"/>
    <n v="1"/>
    <n v="0"/>
    <x v="0"/>
    <x v="0"/>
    <x v="0"/>
    <x v="1"/>
    <x v="2"/>
  </r>
  <r>
    <n v="1057"/>
    <n v="166653"/>
    <n v="1"/>
    <n v="1"/>
    <n v="45"/>
    <n v="0"/>
    <n v="0"/>
    <n v="0"/>
    <n v="1"/>
    <n v="0"/>
    <x v="0"/>
    <x v="1"/>
    <x v="0"/>
    <x v="1"/>
    <x v="3"/>
  </r>
  <r>
    <n v="2185"/>
    <n v="166636"/>
    <n v="0"/>
    <n v="0"/>
    <n v="63"/>
    <n v="0"/>
    <n v="0"/>
    <n v="0"/>
    <n v="1"/>
    <n v="0"/>
    <x v="0"/>
    <x v="0"/>
    <x v="1"/>
    <x v="1"/>
    <x v="3"/>
  </r>
  <r>
    <n v="1449"/>
    <n v="166582"/>
    <n v="0"/>
    <n v="0"/>
    <n v="51"/>
    <n v="0"/>
    <n v="0"/>
    <n v="1"/>
    <n v="0"/>
    <n v="0"/>
    <x v="0"/>
    <x v="0"/>
    <x v="0"/>
    <x v="0"/>
    <x v="1"/>
  </r>
  <r>
    <n v="1550"/>
    <n v="166565"/>
    <n v="0"/>
    <n v="1"/>
    <n v="58"/>
    <n v="0"/>
    <n v="0"/>
    <n v="1"/>
    <n v="0"/>
    <n v="0"/>
    <x v="0"/>
    <x v="1"/>
    <x v="0"/>
    <x v="1"/>
    <x v="4"/>
  </r>
  <r>
    <n v="1303"/>
    <n v="166503"/>
    <n v="1"/>
    <n v="0"/>
    <n v="35"/>
    <n v="0"/>
    <n v="0"/>
    <n v="1"/>
    <n v="0"/>
    <n v="0"/>
    <x v="0"/>
    <x v="1"/>
    <x v="0"/>
    <x v="1"/>
    <x v="3"/>
  </r>
  <r>
    <n v="2090"/>
    <n v="166480"/>
    <n v="1"/>
    <n v="1"/>
    <n v="55"/>
    <n v="0"/>
    <n v="1"/>
    <n v="0"/>
    <n v="0"/>
    <n v="0"/>
    <x v="0"/>
    <x v="1"/>
    <x v="0"/>
    <x v="1"/>
    <x v="4"/>
  </r>
  <r>
    <n v="3084"/>
    <n v="166476"/>
    <n v="0"/>
    <n v="1"/>
    <n v="51"/>
    <n v="0"/>
    <n v="0"/>
    <n v="0"/>
    <n v="1"/>
    <n v="0"/>
    <x v="0"/>
    <x v="0"/>
    <x v="1"/>
    <x v="1"/>
    <x v="2"/>
  </r>
  <r>
    <n v="1667"/>
    <n v="166476"/>
    <n v="0"/>
    <n v="1"/>
    <n v="44"/>
    <n v="1"/>
    <n v="0"/>
    <n v="0"/>
    <n v="0"/>
    <n v="0"/>
    <x v="0"/>
    <x v="0"/>
    <x v="0"/>
    <x v="0"/>
    <x v="0"/>
  </r>
  <r>
    <n v="1396"/>
    <n v="166465"/>
    <n v="0"/>
    <n v="1"/>
    <n v="65"/>
    <n v="0"/>
    <n v="1"/>
    <n v="0"/>
    <n v="0"/>
    <n v="0"/>
    <x v="0"/>
    <x v="0"/>
    <x v="0"/>
    <x v="0"/>
    <x v="5"/>
  </r>
  <r>
    <n v="1362"/>
    <n v="166426"/>
    <n v="0"/>
    <n v="1"/>
    <n v="59"/>
    <n v="0"/>
    <n v="0"/>
    <n v="0"/>
    <n v="1"/>
    <n v="0"/>
    <x v="0"/>
    <x v="0"/>
    <x v="0"/>
    <x v="0"/>
    <x v="2"/>
  </r>
  <r>
    <n v="1689"/>
    <n v="166375"/>
    <n v="0"/>
    <n v="1"/>
    <n v="72"/>
    <n v="0"/>
    <n v="0"/>
    <n v="0"/>
    <n v="1"/>
    <n v="0"/>
    <x v="0"/>
    <x v="0"/>
    <x v="0"/>
    <x v="0"/>
    <x v="1"/>
  </r>
  <r>
    <n v="1051"/>
    <n v="166373"/>
    <n v="1"/>
    <n v="1"/>
    <n v="42"/>
    <n v="0"/>
    <n v="1"/>
    <n v="0"/>
    <n v="0"/>
    <n v="0"/>
    <x v="0"/>
    <x v="1"/>
    <x v="0"/>
    <x v="1"/>
    <x v="3"/>
  </r>
  <r>
    <n v="1713"/>
    <n v="166373"/>
    <n v="1"/>
    <n v="1"/>
    <n v="42"/>
    <n v="0"/>
    <n v="1"/>
    <n v="0"/>
    <n v="0"/>
    <n v="0"/>
    <x v="0"/>
    <x v="1"/>
    <x v="0"/>
    <x v="1"/>
    <x v="1"/>
  </r>
  <r>
    <n v="1317"/>
    <n v="166334"/>
    <n v="0"/>
    <n v="1"/>
    <n v="64"/>
    <n v="0"/>
    <n v="1"/>
    <n v="0"/>
    <n v="0"/>
    <n v="0"/>
    <x v="0"/>
    <x v="0"/>
    <x v="0"/>
    <x v="0"/>
    <x v="1"/>
  </r>
  <r>
    <n v="1262"/>
    <n v="166313"/>
    <n v="0"/>
    <n v="1"/>
    <n v="57"/>
    <n v="0"/>
    <n v="0"/>
    <n v="0"/>
    <n v="1"/>
    <n v="0"/>
    <x v="0"/>
    <x v="0"/>
    <x v="0"/>
    <x v="0"/>
    <x v="4"/>
  </r>
  <r>
    <n v="2256"/>
    <n v="166303"/>
    <n v="0"/>
    <n v="1"/>
    <n v="49"/>
    <n v="0"/>
    <n v="1"/>
    <n v="0"/>
    <n v="0"/>
    <n v="0"/>
    <x v="0"/>
    <x v="1"/>
    <x v="0"/>
    <x v="1"/>
    <x v="2"/>
  </r>
  <r>
    <n v="2061"/>
    <n v="166294"/>
    <n v="0"/>
    <n v="0"/>
    <n v="55"/>
    <n v="0"/>
    <n v="0"/>
    <n v="1"/>
    <n v="0"/>
    <n v="0"/>
    <x v="0"/>
    <x v="1"/>
    <x v="0"/>
    <x v="1"/>
    <x v="1"/>
  </r>
  <r>
    <n v="3217"/>
    <n v="166201"/>
    <n v="2"/>
    <n v="1"/>
    <n v="74"/>
    <n v="0"/>
    <n v="0"/>
    <n v="0"/>
    <n v="1"/>
    <n v="0"/>
    <x v="0"/>
    <x v="0"/>
    <x v="0"/>
    <x v="0"/>
    <x v="3"/>
  </r>
  <r>
    <n v="2524"/>
    <n v="166033"/>
    <n v="0"/>
    <n v="1"/>
    <n v="63"/>
    <n v="0"/>
    <n v="0"/>
    <n v="0"/>
    <n v="0"/>
    <n v="1"/>
    <x v="0"/>
    <x v="1"/>
    <x v="0"/>
    <x v="1"/>
    <x v="5"/>
  </r>
  <r>
    <n v="2224"/>
    <n v="166000"/>
    <n v="0"/>
    <n v="0"/>
    <n v="73"/>
    <n v="0"/>
    <n v="0"/>
    <n v="0"/>
    <n v="1"/>
    <n v="0"/>
    <x v="0"/>
    <x v="0"/>
    <x v="1"/>
    <x v="1"/>
    <x v="5"/>
  </r>
  <r>
    <n v="1438"/>
    <n v="165991"/>
    <n v="0"/>
    <n v="1"/>
    <n v="44"/>
    <n v="0"/>
    <n v="1"/>
    <n v="0"/>
    <n v="0"/>
    <n v="0"/>
    <x v="0"/>
    <x v="1"/>
    <x v="0"/>
    <x v="1"/>
    <x v="5"/>
  </r>
  <r>
    <n v="1796"/>
    <n v="165968"/>
    <n v="0"/>
    <n v="1"/>
    <n v="50"/>
    <n v="0"/>
    <n v="0"/>
    <n v="0"/>
    <n v="1"/>
    <n v="0"/>
    <x v="0"/>
    <x v="0"/>
    <x v="0"/>
    <x v="0"/>
    <x v="4"/>
  </r>
  <r>
    <n v="1095"/>
    <n v="165846"/>
    <n v="0"/>
    <n v="0"/>
    <n v="75"/>
    <n v="0"/>
    <n v="1"/>
    <n v="0"/>
    <n v="0"/>
    <n v="0"/>
    <x v="0"/>
    <x v="0"/>
    <x v="0"/>
    <x v="0"/>
    <x v="1"/>
  </r>
  <r>
    <n v="2518"/>
    <n v="165819"/>
    <n v="0"/>
    <n v="0"/>
    <n v="42"/>
    <n v="0"/>
    <n v="1"/>
    <n v="0"/>
    <n v="0"/>
    <n v="0"/>
    <x v="0"/>
    <x v="1"/>
    <x v="0"/>
    <x v="1"/>
    <x v="5"/>
  </r>
  <r>
    <n v="2984"/>
    <n v="165814"/>
    <n v="0"/>
    <n v="1"/>
    <n v="54"/>
    <n v="0"/>
    <n v="0"/>
    <n v="0"/>
    <n v="1"/>
    <n v="0"/>
    <x v="0"/>
    <x v="0"/>
    <x v="0"/>
    <x v="0"/>
    <x v="4"/>
  </r>
  <r>
    <n v="1391"/>
    <n v="165808"/>
    <n v="1"/>
    <n v="1"/>
    <n v="49"/>
    <n v="1"/>
    <n v="0"/>
    <n v="0"/>
    <n v="0"/>
    <n v="0"/>
    <x v="0"/>
    <x v="0"/>
    <x v="0"/>
    <x v="0"/>
    <x v="0"/>
  </r>
  <r>
    <n v="1666"/>
    <n v="165777"/>
    <n v="0"/>
    <n v="0"/>
    <n v="53"/>
    <n v="0"/>
    <n v="0"/>
    <n v="0"/>
    <n v="1"/>
    <n v="0"/>
    <x v="0"/>
    <x v="1"/>
    <x v="0"/>
    <x v="1"/>
    <x v="5"/>
  </r>
  <r>
    <n v="2192"/>
    <n v="165748"/>
    <n v="0"/>
    <n v="1"/>
    <n v="65"/>
    <n v="0"/>
    <n v="0"/>
    <n v="0"/>
    <n v="1"/>
    <n v="0"/>
    <x v="0"/>
    <x v="1"/>
    <x v="0"/>
    <x v="1"/>
    <x v="4"/>
  </r>
  <r>
    <n v="1141"/>
    <n v="165747"/>
    <n v="0"/>
    <n v="1"/>
    <n v="51"/>
    <n v="0"/>
    <n v="1"/>
    <n v="0"/>
    <n v="0"/>
    <n v="0"/>
    <x v="0"/>
    <x v="1"/>
    <x v="0"/>
    <x v="1"/>
    <x v="3"/>
  </r>
  <r>
    <n v="2819"/>
    <n v="165735"/>
    <n v="1"/>
    <n v="1"/>
    <n v="55"/>
    <n v="0"/>
    <n v="0"/>
    <n v="0"/>
    <n v="1"/>
    <n v="0"/>
    <x v="0"/>
    <x v="0"/>
    <x v="1"/>
    <x v="1"/>
    <x v="0"/>
  </r>
  <r>
    <n v="3139"/>
    <n v="165706"/>
    <n v="0"/>
    <n v="0"/>
    <n v="50"/>
    <n v="1"/>
    <n v="0"/>
    <n v="0"/>
    <n v="0"/>
    <n v="0"/>
    <x v="0"/>
    <x v="0"/>
    <x v="0"/>
    <x v="1"/>
    <x v="3"/>
  </r>
  <r>
    <n v="2397"/>
    <n v="165704"/>
    <n v="0"/>
    <n v="0"/>
    <n v="48"/>
    <n v="0"/>
    <n v="0"/>
    <n v="1"/>
    <n v="0"/>
    <n v="0"/>
    <x v="0"/>
    <x v="0"/>
    <x v="0"/>
    <x v="1"/>
    <x v="1"/>
  </r>
  <r>
    <n v="2290"/>
    <n v="165695"/>
    <n v="0"/>
    <n v="1"/>
    <n v="60"/>
    <n v="0"/>
    <n v="1"/>
    <n v="0"/>
    <n v="0"/>
    <n v="0"/>
    <x v="0"/>
    <x v="0"/>
    <x v="0"/>
    <x v="0"/>
    <x v="5"/>
  </r>
  <r>
    <n v="1799"/>
    <n v="165685"/>
    <n v="0"/>
    <n v="1"/>
    <n v="48"/>
    <n v="0"/>
    <n v="1"/>
    <n v="0"/>
    <n v="0"/>
    <n v="0"/>
    <x v="0"/>
    <x v="1"/>
    <x v="0"/>
    <x v="1"/>
    <x v="0"/>
  </r>
  <r>
    <n v="2377"/>
    <n v="165685"/>
    <n v="0"/>
    <n v="1"/>
    <n v="48"/>
    <n v="0"/>
    <n v="1"/>
    <n v="0"/>
    <n v="0"/>
    <n v="0"/>
    <x v="0"/>
    <x v="1"/>
    <x v="0"/>
    <x v="1"/>
    <x v="3"/>
  </r>
  <r>
    <n v="1490"/>
    <n v="165665"/>
    <n v="0"/>
    <n v="1"/>
    <n v="44"/>
    <n v="0"/>
    <n v="1"/>
    <n v="0"/>
    <n v="0"/>
    <n v="0"/>
    <x v="0"/>
    <x v="1"/>
    <x v="0"/>
    <x v="1"/>
    <x v="4"/>
  </r>
  <r>
    <n v="1270"/>
    <n v="165640"/>
    <n v="0"/>
    <n v="1"/>
    <n v="46"/>
    <n v="0"/>
    <n v="0"/>
    <n v="0"/>
    <n v="1"/>
    <n v="0"/>
    <x v="0"/>
    <x v="0"/>
    <x v="0"/>
    <x v="0"/>
    <x v="5"/>
  </r>
  <r>
    <n v="1987"/>
    <n v="165569"/>
    <n v="0"/>
    <n v="1"/>
    <n v="67"/>
    <n v="0"/>
    <n v="1"/>
    <n v="0"/>
    <n v="0"/>
    <n v="0"/>
    <x v="0"/>
    <x v="0"/>
    <x v="1"/>
    <x v="1"/>
    <x v="3"/>
  </r>
  <r>
    <n v="2045"/>
    <n v="165526"/>
    <n v="0"/>
    <n v="1"/>
    <n v="56"/>
    <n v="0"/>
    <n v="1"/>
    <n v="0"/>
    <n v="0"/>
    <n v="0"/>
    <x v="0"/>
    <x v="0"/>
    <x v="0"/>
    <x v="0"/>
    <x v="0"/>
  </r>
  <r>
    <n v="2585"/>
    <n v="165526"/>
    <n v="0"/>
    <n v="1"/>
    <n v="56"/>
    <n v="0"/>
    <n v="1"/>
    <n v="0"/>
    <n v="0"/>
    <n v="0"/>
    <x v="0"/>
    <x v="0"/>
    <x v="0"/>
    <x v="0"/>
    <x v="0"/>
  </r>
  <r>
    <n v="2471"/>
    <n v="165492"/>
    <n v="0"/>
    <n v="0"/>
    <n v="61"/>
    <n v="0"/>
    <n v="1"/>
    <n v="0"/>
    <n v="0"/>
    <n v="0"/>
    <x v="0"/>
    <x v="1"/>
    <x v="0"/>
    <x v="1"/>
    <x v="0"/>
  </r>
  <r>
    <n v="1614"/>
    <n v="165488"/>
    <n v="0"/>
    <n v="0"/>
    <n v="62"/>
    <n v="0"/>
    <n v="0"/>
    <n v="0"/>
    <n v="1"/>
    <n v="0"/>
    <x v="0"/>
    <x v="0"/>
    <x v="0"/>
    <x v="0"/>
    <x v="2"/>
  </r>
  <r>
    <n v="3102"/>
    <n v="165487"/>
    <n v="0"/>
    <n v="0"/>
    <n v="63"/>
    <n v="0"/>
    <n v="0"/>
    <n v="1"/>
    <n v="0"/>
    <n v="0"/>
    <x v="0"/>
    <x v="0"/>
    <x v="1"/>
    <x v="1"/>
    <x v="2"/>
  </r>
  <r>
    <n v="3156"/>
    <n v="165487"/>
    <n v="0"/>
    <n v="0"/>
    <n v="63"/>
    <n v="0"/>
    <n v="0"/>
    <n v="0"/>
    <n v="1"/>
    <n v="0"/>
    <x v="0"/>
    <x v="0"/>
    <x v="1"/>
    <x v="1"/>
    <x v="2"/>
  </r>
  <r>
    <n v="1047"/>
    <n v="165486"/>
    <n v="0"/>
    <n v="1"/>
    <n v="63"/>
    <n v="0"/>
    <n v="0"/>
    <n v="0"/>
    <n v="0"/>
    <n v="1"/>
    <x v="0"/>
    <x v="1"/>
    <x v="0"/>
    <x v="1"/>
    <x v="1"/>
  </r>
  <r>
    <n v="2089"/>
    <n v="165463"/>
    <n v="1"/>
    <n v="0"/>
    <n v="46"/>
    <n v="0"/>
    <n v="1"/>
    <n v="0"/>
    <n v="0"/>
    <n v="0"/>
    <x v="0"/>
    <x v="0"/>
    <x v="0"/>
    <x v="1"/>
    <x v="3"/>
  </r>
  <r>
    <n v="2754"/>
    <n v="165370"/>
    <n v="0"/>
    <n v="0"/>
    <n v="36"/>
    <n v="0"/>
    <n v="1"/>
    <n v="0"/>
    <n v="0"/>
    <n v="0"/>
    <x v="0"/>
    <x v="0"/>
    <x v="0"/>
    <x v="1"/>
    <x v="2"/>
  </r>
  <r>
    <n v="1966"/>
    <n v="165352"/>
    <n v="0"/>
    <n v="1"/>
    <n v="46"/>
    <n v="0"/>
    <n v="1"/>
    <n v="0"/>
    <n v="0"/>
    <n v="0"/>
    <x v="0"/>
    <x v="0"/>
    <x v="0"/>
    <x v="0"/>
    <x v="5"/>
  </r>
  <r>
    <n v="3112"/>
    <n v="165333"/>
    <n v="0"/>
    <n v="1"/>
    <n v="47"/>
    <n v="0"/>
    <n v="0"/>
    <n v="1"/>
    <n v="0"/>
    <n v="0"/>
    <x v="0"/>
    <x v="1"/>
    <x v="0"/>
    <x v="1"/>
    <x v="5"/>
  </r>
  <r>
    <n v="1023"/>
    <n v="165324"/>
    <n v="0"/>
    <n v="1"/>
    <n v="66"/>
    <n v="0"/>
    <n v="1"/>
    <n v="0"/>
    <n v="0"/>
    <n v="0"/>
    <x v="0"/>
    <x v="0"/>
    <x v="0"/>
    <x v="0"/>
    <x v="1"/>
  </r>
  <r>
    <n v="1832"/>
    <n v="165324"/>
    <n v="0"/>
    <n v="1"/>
    <n v="66"/>
    <n v="0"/>
    <n v="1"/>
    <n v="0"/>
    <n v="0"/>
    <n v="0"/>
    <x v="0"/>
    <x v="0"/>
    <x v="0"/>
    <x v="0"/>
    <x v="4"/>
  </r>
  <r>
    <n v="1517"/>
    <n v="165316"/>
    <n v="1"/>
    <n v="1"/>
    <n v="58"/>
    <n v="0"/>
    <n v="1"/>
    <n v="0"/>
    <n v="0"/>
    <n v="0"/>
    <x v="0"/>
    <x v="1"/>
    <x v="0"/>
    <x v="1"/>
    <x v="0"/>
  </r>
  <r>
    <n v="3022"/>
    <n v="165308"/>
    <n v="0"/>
    <n v="0"/>
    <n v="47"/>
    <n v="0"/>
    <n v="1"/>
    <n v="0"/>
    <n v="0"/>
    <n v="0"/>
    <x v="0"/>
    <x v="1"/>
    <x v="0"/>
    <x v="1"/>
    <x v="5"/>
  </r>
  <r>
    <n v="1661"/>
    <n v="165295"/>
    <n v="0"/>
    <n v="0"/>
    <n v="40"/>
    <n v="0"/>
    <n v="0"/>
    <n v="1"/>
    <n v="0"/>
    <n v="0"/>
    <x v="0"/>
    <x v="0"/>
    <x v="0"/>
    <x v="0"/>
    <x v="0"/>
  </r>
  <r>
    <n v="1483"/>
    <n v="165275"/>
    <n v="0"/>
    <n v="0"/>
    <n v="76"/>
    <n v="0"/>
    <n v="1"/>
    <n v="0"/>
    <n v="0"/>
    <n v="0"/>
    <x v="0"/>
    <x v="1"/>
    <x v="0"/>
    <x v="1"/>
    <x v="3"/>
  </r>
  <r>
    <n v="3097"/>
    <n v="165220"/>
    <n v="0"/>
    <n v="0"/>
    <n v="55"/>
    <n v="0"/>
    <n v="0"/>
    <n v="0"/>
    <n v="1"/>
    <n v="0"/>
    <x v="0"/>
    <x v="0"/>
    <x v="0"/>
    <x v="0"/>
    <x v="3"/>
  </r>
  <r>
    <n v="3142"/>
    <n v="165210"/>
    <n v="0"/>
    <n v="1"/>
    <n v="65"/>
    <n v="0"/>
    <n v="1"/>
    <n v="0"/>
    <n v="0"/>
    <n v="0"/>
    <x v="0"/>
    <x v="1"/>
    <x v="0"/>
    <x v="1"/>
    <x v="5"/>
  </r>
  <r>
    <n v="2042"/>
    <n v="165196"/>
    <n v="0"/>
    <n v="2"/>
    <n v="62"/>
    <n v="0"/>
    <n v="0"/>
    <n v="0"/>
    <n v="1"/>
    <n v="0"/>
    <x v="0"/>
    <x v="1"/>
    <x v="0"/>
    <x v="1"/>
    <x v="4"/>
  </r>
  <r>
    <n v="1236"/>
    <n v="165176"/>
    <n v="0"/>
    <n v="1"/>
    <n v="51"/>
    <n v="0"/>
    <n v="0"/>
    <n v="0"/>
    <n v="1"/>
    <n v="0"/>
    <x v="0"/>
    <x v="0"/>
    <x v="1"/>
    <x v="1"/>
    <x v="2"/>
  </r>
  <r>
    <n v="2288"/>
    <n v="165169"/>
    <n v="0"/>
    <n v="0"/>
    <n v="38"/>
    <n v="0"/>
    <n v="1"/>
    <n v="0"/>
    <n v="0"/>
    <n v="0"/>
    <x v="0"/>
    <x v="1"/>
    <x v="0"/>
    <x v="1"/>
    <x v="4"/>
  </r>
  <r>
    <n v="2450"/>
    <n v="165148"/>
    <n v="0"/>
    <n v="1"/>
    <n v="62"/>
    <n v="0"/>
    <n v="1"/>
    <n v="0"/>
    <n v="0"/>
    <n v="0"/>
    <x v="0"/>
    <x v="1"/>
    <x v="0"/>
    <x v="1"/>
    <x v="4"/>
  </r>
  <r>
    <n v="2230"/>
    <n v="165106"/>
    <n v="0"/>
    <n v="1"/>
    <n v="45"/>
    <n v="0"/>
    <n v="1"/>
    <n v="0"/>
    <n v="0"/>
    <n v="0"/>
    <x v="0"/>
    <x v="1"/>
    <x v="0"/>
    <x v="1"/>
    <x v="5"/>
  </r>
  <r>
    <n v="1131"/>
    <n v="165104"/>
    <n v="0"/>
    <n v="1"/>
    <n v="44"/>
    <n v="0"/>
    <n v="0"/>
    <n v="0"/>
    <n v="1"/>
    <n v="0"/>
    <x v="0"/>
    <x v="0"/>
    <x v="1"/>
    <x v="1"/>
    <x v="1"/>
  </r>
  <r>
    <n v="1470"/>
    <n v="165104"/>
    <n v="0"/>
    <n v="1"/>
    <n v="44"/>
    <n v="0"/>
    <n v="0"/>
    <n v="0"/>
    <n v="1"/>
    <n v="0"/>
    <x v="0"/>
    <x v="0"/>
    <x v="1"/>
    <x v="1"/>
    <x v="2"/>
  </r>
  <r>
    <n v="3216"/>
    <n v="165090"/>
    <n v="0"/>
    <n v="1"/>
    <n v="53"/>
    <n v="0"/>
    <n v="1"/>
    <n v="0"/>
    <n v="0"/>
    <n v="0"/>
    <x v="0"/>
    <x v="1"/>
    <x v="0"/>
    <x v="1"/>
    <x v="2"/>
  </r>
  <r>
    <n v="1342"/>
    <n v="165073"/>
    <n v="0"/>
    <n v="0"/>
    <n v="77"/>
    <n v="0"/>
    <n v="1"/>
    <n v="0"/>
    <n v="0"/>
    <n v="0"/>
    <x v="0"/>
    <x v="0"/>
    <x v="1"/>
    <x v="1"/>
    <x v="5"/>
  </r>
  <r>
    <n v="1067"/>
    <n v="165031"/>
    <n v="0"/>
    <n v="1"/>
    <n v="61"/>
    <n v="0"/>
    <n v="1"/>
    <n v="0"/>
    <n v="0"/>
    <n v="0"/>
    <x v="0"/>
    <x v="1"/>
    <x v="0"/>
    <x v="1"/>
    <x v="0"/>
  </r>
  <r>
    <n v="1228"/>
    <n v="164961"/>
    <n v="0"/>
    <n v="1"/>
    <n v="62"/>
    <n v="0"/>
    <n v="0"/>
    <n v="0"/>
    <n v="1"/>
    <n v="0"/>
    <x v="0"/>
    <x v="1"/>
    <x v="0"/>
    <x v="1"/>
    <x v="5"/>
  </r>
  <r>
    <n v="1913"/>
    <n v="164950"/>
    <n v="0"/>
    <n v="1"/>
    <n v="69"/>
    <n v="0"/>
    <n v="0"/>
    <n v="1"/>
    <n v="0"/>
    <n v="0"/>
    <x v="0"/>
    <x v="0"/>
    <x v="0"/>
    <x v="0"/>
    <x v="0"/>
  </r>
  <r>
    <n v="2637"/>
    <n v="164892"/>
    <n v="0"/>
    <n v="1"/>
    <n v="44"/>
    <n v="1"/>
    <n v="0"/>
    <n v="0"/>
    <n v="0"/>
    <n v="0"/>
    <x v="0"/>
    <x v="1"/>
    <x v="0"/>
    <x v="1"/>
    <x v="1"/>
  </r>
  <r>
    <n v="2436"/>
    <n v="164866"/>
    <n v="0"/>
    <n v="1"/>
    <n v="70"/>
    <n v="0"/>
    <n v="0"/>
    <n v="0"/>
    <n v="0"/>
    <n v="1"/>
    <x v="0"/>
    <x v="0"/>
    <x v="1"/>
    <x v="1"/>
    <x v="2"/>
  </r>
  <r>
    <n v="2291"/>
    <n v="164857"/>
    <n v="0"/>
    <n v="0"/>
    <n v="64"/>
    <n v="0"/>
    <n v="0"/>
    <n v="1"/>
    <n v="0"/>
    <n v="0"/>
    <x v="0"/>
    <x v="0"/>
    <x v="1"/>
    <x v="1"/>
    <x v="0"/>
  </r>
  <r>
    <n v="2452"/>
    <n v="164857"/>
    <n v="0"/>
    <n v="0"/>
    <n v="64"/>
    <n v="0"/>
    <n v="0"/>
    <n v="1"/>
    <n v="0"/>
    <n v="0"/>
    <x v="0"/>
    <x v="0"/>
    <x v="1"/>
    <x v="1"/>
    <x v="5"/>
  </r>
  <r>
    <n v="2903"/>
    <n v="164849"/>
    <n v="0"/>
    <n v="0"/>
    <n v="63"/>
    <n v="0"/>
    <n v="0"/>
    <n v="1"/>
    <n v="0"/>
    <n v="0"/>
    <x v="0"/>
    <x v="1"/>
    <x v="0"/>
    <x v="1"/>
    <x v="0"/>
  </r>
  <r>
    <n v="1921"/>
    <n v="164831"/>
    <n v="1"/>
    <n v="1"/>
    <n v="68"/>
    <n v="0"/>
    <n v="0"/>
    <n v="1"/>
    <n v="0"/>
    <n v="0"/>
    <x v="0"/>
    <x v="0"/>
    <x v="0"/>
    <x v="1"/>
    <x v="3"/>
  </r>
  <r>
    <n v="2683"/>
    <n v="164813"/>
    <n v="1"/>
    <n v="0"/>
    <n v="42"/>
    <n v="0"/>
    <n v="1"/>
    <n v="0"/>
    <n v="0"/>
    <n v="0"/>
    <x v="0"/>
    <x v="1"/>
    <x v="0"/>
    <x v="1"/>
    <x v="3"/>
  </r>
  <r>
    <n v="1305"/>
    <n v="164795"/>
    <n v="0"/>
    <n v="1"/>
    <n v="49"/>
    <n v="0"/>
    <n v="1"/>
    <n v="0"/>
    <n v="0"/>
    <n v="0"/>
    <x v="0"/>
    <x v="1"/>
    <x v="0"/>
    <x v="1"/>
    <x v="1"/>
  </r>
  <r>
    <n v="2216"/>
    <n v="164722"/>
    <n v="1"/>
    <n v="0"/>
    <n v="49"/>
    <n v="0"/>
    <n v="1"/>
    <n v="0"/>
    <n v="0"/>
    <n v="0"/>
    <x v="0"/>
    <x v="1"/>
    <x v="0"/>
    <x v="1"/>
    <x v="4"/>
  </r>
  <r>
    <n v="3048"/>
    <n v="164713"/>
    <n v="1"/>
    <n v="0"/>
    <n v="50"/>
    <n v="1"/>
    <n v="0"/>
    <n v="0"/>
    <n v="0"/>
    <n v="0"/>
    <x v="0"/>
    <x v="1"/>
    <x v="0"/>
    <x v="1"/>
    <x v="2"/>
  </r>
  <r>
    <n v="2757"/>
    <n v="164590"/>
    <n v="0"/>
    <n v="0"/>
    <n v="52"/>
    <n v="0"/>
    <n v="1"/>
    <n v="0"/>
    <n v="0"/>
    <n v="0"/>
    <x v="0"/>
    <x v="1"/>
    <x v="0"/>
    <x v="1"/>
    <x v="1"/>
  </r>
  <r>
    <n v="1975"/>
    <n v="164587"/>
    <n v="1"/>
    <n v="1"/>
    <n v="66"/>
    <n v="1"/>
    <n v="0"/>
    <n v="0"/>
    <n v="0"/>
    <n v="0"/>
    <x v="0"/>
    <x v="1"/>
    <x v="0"/>
    <x v="1"/>
    <x v="3"/>
  </r>
  <r>
    <n v="2588"/>
    <n v="164509"/>
    <n v="0"/>
    <n v="0"/>
    <n v="30"/>
    <n v="0"/>
    <n v="0"/>
    <n v="1"/>
    <n v="0"/>
    <n v="0"/>
    <x v="0"/>
    <x v="1"/>
    <x v="0"/>
    <x v="1"/>
    <x v="4"/>
  </r>
  <r>
    <n v="2003"/>
    <n v="164504"/>
    <n v="1"/>
    <n v="2"/>
    <n v="67"/>
    <n v="0"/>
    <n v="0"/>
    <n v="0"/>
    <n v="1"/>
    <n v="0"/>
    <x v="0"/>
    <x v="0"/>
    <x v="0"/>
    <x v="0"/>
    <x v="0"/>
  </r>
  <r>
    <n v="1197"/>
    <n v="164497"/>
    <n v="0"/>
    <n v="1"/>
    <n v="66"/>
    <n v="1"/>
    <n v="0"/>
    <n v="0"/>
    <n v="0"/>
    <n v="0"/>
    <x v="0"/>
    <x v="1"/>
    <x v="0"/>
    <x v="1"/>
    <x v="1"/>
  </r>
  <r>
    <n v="2941"/>
    <n v="164474"/>
    <n v="0"/>
    <n v="1"/>
    <n v="48"/>
    <n v="0"/>
    <n v="0"/>
    <n v="0"/>
    <n v="1"/>
    <n v="0"/>
    <x v="0"/>
    <x v="1"/>
    <x v="0"/>
    <x v="1"/>
    <x v="3"/>
  </r>
  <r>
    <n v="1974"/>
    <n v="164449"/>
    <n v="1"/>
    <n v="0"/>
    <n v="31"/>
    <n v="0"/>
    <n v="0"/>
    <n v="1"/>
    <n v="0"/>
    <n v="0"/>
    <x v="0"/>
    <x v="1"/>
    <x v="0"/>
    <x v="1"/>
    <x v="2"/>
  </r>
  <r>
    <n v="1557"/>
    <n v="164413"/>
    <n v="0"/>
    <n v="1"/>
    <n v="50"/>
    <n v="0"/>
    <n v="0"/>
    <n v="0"/>
    <n v="1"/>
    <n v="0"/>
    <x v="0"/>
    <x v="0"/>
    <x v="0"/>
    <x v="0"/>
    <x v="1"/>
  </r>
  <r>
    <n v="1487"/>
    <n v="164355"/>
    <n v="1"/>
    <n v="0"/>
    <n v="35"/>
    <n v="0"/>
    <n v="1"/>
    <n v="0"/>
    <n v="0"/>
    <n v="0"/>
    <x v="0"/>
    <x v="0"/>
    <x v="0"/>
    <x v="0"/>
    <x v="0"/>
  </r>
  <r>
    <n v="1308"/>
    <n v="164325"/>
    <n v="0"/>
    <n v="1"/>
    <n v="59"/>
    <n v="1"/>
    <n v="0"/>
    <n v="0"/>
    <n v="0"/>
    <n v="0"/>
    <x v="0"/>
    <x v="0"/>
    <x v="0"/>
    <x v="0"/>
    <x v="2"/>
  </r>
  <r>
    <n v="2828"/>
    <n v="164260"/>
    <n v="0"/>
    <n v="0"/>
    <n v="59"/>
    <n v="0"/>
    <n v="0"/>
    <n v="0"/>
    <n v="1"/>
    <n v="0"/>
    <x v="0"/>
    <x v="1"/>
    <x v="0"/>
    <x v="1"/>
    <x v="4"/>
  </r>
  <r>
    <n v="2252"/>
    <n v="164191"/>
    <n v="0"/>
    <n v="1"/>
    <n v="57"/>
    <n v="0"/>
    <n v="0"/>
    <n v="1"/>
    <n v="0"/>
    <n v="0"/>
    <x v="0"/>
    <x v="0"/>
    <x v="1"/>
    <x v="1"/>
    <x v="4"/>
  </r>
  <r>
    <n v="2048"/>
    <n v="164176"/>
    <n v="0"/>
    <n v="1"/>
    <n v="55"/>
    <n v="1"/>
    <n v="0"/>
    <n v="0"/>
    <n v="0"/>
    <n v="0"/>
    <x v="0"/>
    <x v="0"/>
    <x v="0"/>
    <x v="1"/>
    <x v="4"/>
  </r>
  <r>
    <n v="2617"/>
    <n v="164140"/>
    <n v="0"/>
    <n v="2"/>
    <n v="56"/>
    <n v="1"/>
    <n v="0"/>
    <n v="0"/>
    <n v="0"/>
    <n v="0"/>
    <x v="0"/>
    <x v="0"/>
    <x v="0"/>
    <x v="0"/>
    <x v="3"/>
  </r>
  <r>
    <n v="1721"/>
    <n v="164108"/>
    <n v="0"/>
    <n v="1"/>
    <n v="67"/>
    <n v="0"/>
    <n v="0"/>
    <n v="1"/>
    <n v="0"/>
    <n v="0"/>
    <x v="0"/>
    <x v="0"/>
    <x v="0"/>
    <x v="0"/>
    <x v="0"/>
  </r>
  <r>
    <n v="1295"/>
    <n v="164100"/>
    <n v="0"/>
    <n v="1"/>
    <n v="56"/>
    <n v="0"/>
    <n v="1"/>
    <n v="0"/>
    <n v="0"/>
    <n v="0"/>
    <x v="0"/>
    <x v="0"/>
    <x v="1"/>
    <x v="1"/>
    <x v="0"/>
  </r>
  <r>
    <n v="1877"/>
    <n v="164090"/>
    <n v="0"/>
    <n v="1"/>
    <n v="64"/>
    <n v="0"/>
    <n v="0"/>
    <n v="0"/>
    <n v="1"/>
    <n v="0"/>
    <x v="0"/>
    <x v="1"/>
    <x v="0"/>
    <x v="1"/>
    <x v="0"/>
  </r>
  <r>
    <n v="2463"/>
    <n v="164014"/>
    <n v="2"/>
    <n v="1"/>
    <n v="74"/>
    <n v="0"/>
    <n v="0"/>
    <n v="0"/>
    <n v="1"/>
    <n v="0"/>
    <x v="0"/>
    <x v="0"/>
    <x v="0"/>
    <x v="0"/>
    <x v="1"/>
  </r>
  <r>
    <n v="3202"/>
    <n v="164014"/>
    <n v="2"/>
    <n v="1"/>
    <n v="74"/>
    <n v="0"/>
    <n v="0"/>
    <n v="0"/>
    <n v="1"/>
    <n v="0"/>
    <x v="0"/>
    <x v="0"/>
    <x v="0"/>
    <x v="0"/>
    <x v="5"/>
  </r>
  <r>
    <n v="2110"/>
    <n v="163998"/>
    <n v="0"/>
    <n v="0"/>
    <n v="68"/>
    <n v="1"/>
    <n v="0"/>
    <n v="0"/>
    <n v="0"/>
    <n v="0"/>
    <x v="0"/>
    <x v="0"/>
    <x v="0"/>
    <x v="1"/>
    <x v="5"/>
  </r>
  <r>
    <n v="3215"/>
    <n v="163979"/>
    <n v="1"/>
    <n v="0"/>
    <n v="46"/>
    <n v="0"/>
    <n v="1"/>
    <n v="0"/>
    <n v="0"/>
    <n v="0"/>
    <x v="0"/>
    <x v="1"/>
    <x v="0"/>
    <x v="1"/>
    <x v="0"/>
  </r>
  <r>
    <n v="2542"/>
    <n v="163972"/>
    <n v="0"/>
    <n v="1"/>
    <n v="56"/>
    <n v="0"/>
    <n v="0"/>
    <n v="1"/>
    <n v="0"/>
    <n v="0"/>
    <x v="0"/>
    <x v="0"/>
    <x v="1"/>
    <x v="1"/>
    <x v="5"/>
  </r>
  <r>
    <n v="2798"/>
    <n v="163967"/>
    <n v="0"/>
    <n v="1"/>
    <n v="52"/>
    <n v="0"/>
    <n v="1"/>
    <n v="0"/>
    <n v="0"/>
    <n v="0"/>
    <x v="0"/>
    <x v="1"/>
    <x v="0"/>
    <x v="1"/>
    <x v="4"/>
  </r>
  <r>
    <n v="2528"/>
    <n v="163943"/>
    <n v="0"/>
    <n v="1"/>
    <n v="64"/>
    <n v="0"/>
    <n v="1"/>
    <n v="0"/>
    <n v="0"/>
    <n v="0"/>
    <x v="0"/>
    <x v="1"/>
    <x v="0"/>
    <x v="1"/>
    <x v="4"/>
  </r>
  <r>
    <n v="2371"/>
    <n v="163915"/>
    <n v="0"/>
    <n v="2"/>
    <n v="64"/>
    <n v="0"/>
    <n v="1"/>
    <n v="0"/>
    <n v="0"/>
    <n v="0"/>
    <x v="0"/>
    <x v="0"/>
    <x v="1"/>
    <x v="1"/>
    <x v="3"/>
  </r>
  <r>
    <n v="1212"/>
    <n v="163887"/>
    <n v="0"/>
    <n v="1"/>
    <n v="58"/>
    <n v="1"/>
    <n v="0"/>
    <n v="0"/>
    <n v="0"/>
    <n v="0"/>
    <x v="0"/>
    <x v="1"/>
    <x v="0"/>
    <x v="1"/>
    <x v="2"/>
  </r>
  <r>
    <n v="1736"/>
    <n v="163855"/>
    <n v="0"/>
    <n v="0"/>
    <n v="42"/>
    <n v="0"/>
    <n v="0"/>
    <n v="0"/>
    <n v="1"/>
    <n v="0"/>
    <x v="0"/>
    <x v="0"/>
    <x v="0"/>
    <x v="1"/>
    <x v="4"/>
  </r>
  <r>
    <n v="1266"/>
    <n v="163841"/>
    <n v="0"/>
    <n v="1"/>
    <n v="52"/>
    <n v="1"/>
    <n v="0"/>
    <n v="0"/>
    <n v="0"/>
    <n v="0"/>
    <x v="0"/>
    <x v="0"/>
    <x v="1"/>
    <x v="1"/>
    <x v="2"/>
  </r>
  <r>
    <n v="2176"/>
    <n v="163841"/>
    <n v="0"/>
    <n v="1"/>
    <n v="52"/>
    <n v="1"/>
    <n v="0"/>
    <n v="0"/>
    <n v="0"/>
    <n v="0"/>
    <x v="0"/>
    <x v="0"/>
    <x v="1"/>
    <x v="1"/>
    <x v="5"/>
  </r>
  <r>
    <n v="2374"/>
    <n v="163841"/>
    <n v="0"/>
    <n v="1"/>
    <n v="52"/>
    <n v="1"/>
    <n v="0"/>
    <n v="0"/>
    <n v="0"/>
    <n v="0"/>
    <x v="0"/>
    <x v="0"/>
    <x v="1"/>
    <x v="1"/>
    <x v="5"/>
  </r>
  <r>
    <n v="1357"/>
    <n v="163810"/>
    <n v="0"/>
    <n v="1"/>
    <n v="54"/>
    <n v="0"/>
    <n v="0"/>
    <n v="1"/>
    <n v="0"/>
    <n v="0"/>
    <x v="0"/>
    <x v="1"/>
    <x v="0"/>
    <x v="1"/>
    <x v="3"/>
  </r>
  <r>
    <n v="2398"/>
    <n v="163810"/>
    <n v="0"/>
    <n v="1"/>
    <n v="54"/>
    <n v="0"/>
    <n v="0"/>
    <n v="1"/>
    <n v="0"/>
    <n v="0"/>
    <x v="0"/>
    <x v="1"/>
    <x v="0"/>
    <x v="1"/>
    <x v="5"/>
  </r>
  <r>
    <n v="3194"/>
    <n v="163777"/>
    <n v="1"/>
    <n v="1"/>
    <n v="41"/>
    <n v="0"/>
    <n v="1"/>
    <n v="0"/>
    <n v="0"/>
    <n v="0"/>
    <x v="0"/>
    <x v="1"/>
    <x v="0"/>
    <x v="1"/>
    <x v="4"/>
  </r>
  <r>
    <n v="1190"/>
    <n v="163693"/>
    <n v="0"/>
    <n v="1"/>
    <n v="42"/>
    <n v="1"/>
    <n v="0"/>
    <n v="0"/>
    <n v="0"/>
    <n v="0"/>
    <x v="0"/>
    <x v="1"/>
    <x v="0"/>
    <x v="1"/>
    <x v="4"/>
  </r>
  <r>
    <n v="1964"/>
    <n v="163693"/>
    <n v="0"/>
    <n v="1"/>
    <n v="42"/>
    <n v="1"/>
    <n v="0"/>
    <n v="0"/>
    <n v="0"/>
    <n v="0"/>
    <x v="0"/>
    <x v="1"/>
    <x v="0"/>
    <x v="1"/>
    <x v="4"/>
  </r>
  <r>
    <n v="2981"/>
    <n v="163684"/>
    <n v="0"/>
    <n v="1"/>
    <n v="50"/>
    <n v="0"/>
    <n v="1"/>
    <n v="0"/>
    <n v="0"/>
    <n v="0"/>
    <x v="0"/>
    <x v="1"/>
    <x v="0"/>
    <x v="1"/>
    <x v="0"/>
  </r>
  <r>
    <n v="1730"/>
    <n v="163564"/>
    <n v="0"/>
    <n v="0"/>
    <n v="66"/>
    <n v="0"/>
    <n v="1"/>
    <n v="0"/>
    <n v="0"/>
    <n v="0"/>
    <x v="0"/>
    <x v="0"/>
    <x v="0"/>
    <x v="1"/>
    <x v="4"/>
  </r>
  <r>
    <n v="3116"/>
    <n v="163516"/>
    <n v="1"/>
    <n v="1"/>
    <n v="47"/>
    <n v="0"/>
    <n v="0"/>
    <n v="0"/>
    <n v="1"/>
    <n v="0"/>
    <x v="0"/>
    <x v="0"/>
    <x v="0"/>
    <x v="0"/>
    <x v="4"/>
  </r>
  <r>
    <n v="2773"/>
    <n v="163404"/>
    <n v="0"/>
    <n v="2"/>
    <n v="56"/>
    <n v="0"/>
    <n v="0"/>
    <n v="0"/>
    <n v="1"/>
    <n v="0"/>
    <x v="0"/>
    <x v="1"/>
    <x v="0"/>
    <x v="1"/>
    <x v="3"/>
  </r>
  <r>
    <n v="1371"/>
    <n v="163381"/>
    <n v="0"/>
    <n v="1"/>
    <n v="60"/>
    <n v="0"/>
    <n v="0"/>
    <n v="0"/>
    <n v="1"/>
    <n v="0"/>
    <x v="0"/>
    <x v="1"/>
    <x v="0"/>
    <x v="1"/>
    <x v="1"/>
  </r>
  <r>
    <n v="1623"/>
    <n v="163381"/>
    <n v="0"/>
    <n v="1"/>
    <n v="60"/>
    <n v="0"/>
    <n v="0"/>
    <n v="0"/>
    <n v="1"/>
    <n v="0"/>
    <x v="0"/>
    <x v="1"/>
    <x v="0"/>
    <x v="1"/>
    <x v="1"/>
  </r>
  <r>
    <n v="1243"/>
    <n v="163342"/>
    <n v="0"/>
    <n v="1"/>
    <n v="59"/>
    <n v="0"/>
    <n v="0"/>
    <n v="0"/>
    <n v="1"/>
    <n v="0"/>
    <x v="0"/>
    <x v="0"/>
    <x v="0"/>
    <x v="0"/>
    <x v="3"/>
  </r>
  <r>
    <n v="2725"/>
    <n v="163342"/>
    <n v="0"/>
    <n v="1"/>
    <n v="59"/>
    <n v="0"/>
    <n v="0"/>
    <n v="0"/>
    <n v="1"/>
    <n v="0"/>
    <x v="0"/>
    <x v="0"/>
    <x v="0"/>
    <x v="0"/>
    <x v="3"/>
  </r>
  <r>
    <n v="2125"/>
    <n v="163285"/>
    <n v="0"/>
    <n v="0"/>
    <n v="75"/>
    <n v="0"/>
    <n v="0"/>
    <n v="0"/>
    <n v="0"/>
    <n v="1"/>
    <x v="0"/>
    <x v="1"/>
    <x v="0"/>
    <x v="1"/>
    <x v="3"/>
  </r>
  <r>
    <n v="2641"/>
    <n v="163246"/>
    <n v="0"/>
    <n v="2"/>
    <n v="53"/>
    <n v="0"/>
    <n v="1"/>
    <n v="0"/>
    <n v="0"/>
    <n v="0"/>
    <x v="0"/>
    <x v="0"/>
    <x v="0"/>
    <x v="0"/>
    <x v="3"/>
  </r>
  <r>
    <n v="2921"/>
    <n v="163211"/>
    <n v="0"/>
    <n v="0"/>
    <n v="38"/>
    <n v="0"/>
    <n v="1"/>
    <n v="0"/>
    <n v="0"/>
    <n v="0"/>
    <x v="0"/>
    <x v="1"/>
    <x v="0"/>
    <x v="1"/>
    <x v="0"/>
  </r>
  <r>
    <n v="2788"/>
    <n v="163207"/>
    <n v="0"/>
    <n v="0"/>
    <n v="28"/>
    <n v="0"/>
    <n v="0"/>
    <n v="0"/>
    <n v="1"/>
    <n v="0"/>
    <x v="0"/>
    <x v="1"/>
    <x v="0"/>
    <x v="1"/>
    <x v="5"/>
  </r>
  <r>
    <n v="2481"/>
    <n v="163206"/>
    <n v="0"/>
    <n v="0"/>
    <n v="46"/>
    <n v="0"/>
    <n v="1"/>
    <n v="0"/>
    <n v="0"/>
    <n v="0"/>
    <x v="0"/>
    <x v="0"/>
    <x v="1"/>
    <x v="1"/>
    <x v="1"/>
  </r>
  <r>
    <n v="2784"/>
    <n v="163159"/>
    <n v="0"/>
    <n v="0"/>
    <n v="46"/>
    <n v="0"/>
    <n v="0"/>
    <n v="1"/>
    <n v="0"/>
    <n v="0"/>
    <x v="0"/>
    <x v="0"/>
    <x v="0"/>
    <x v="0"/>
    <x v="2"/>
  </r>
  <r>
    <n v="1621"/>
    <n v="163120"/>
    <n v="0"/>
    <n v="1"/>
    <n v="70"/>
    <n v="1"/>
    <n v="0"/>
    <n v="0"/>
    <n v="0"/>
    <n v="0"/>
    <x v="0"/>
    <x v="0"/>
    <x v="1"/>
    <x v="1"/>
    <x v="3"/>
  </r>
  <r>
    <n v="1012"/>
    <n v="163033"/>
    <n v="0"/>
    <n v="0"/>
    <n v="61"/>
    <n v="1"/>
    <n v="0"/>
    <n v="0"/>
    <n v="0"/>
    <n v="0"/>
    <x v="0"/>
    <x v="1"/>
    <x v="0"/>
    <x v="1"/>
    <x v="5"/>
  </r>
  <r>
    <n v="1121"/>
    <n v="162998"/>
    <n v="0"/>
    <n v="1"/>
    <n v="68"/>
    <n v="0"/>
    <n v="1"/>
    <n v="0"/>
    <n v="0"/>
    <n v="0"/>
    <x v="0"/>
    <x v="1"/>
    <x v="0"/>
    <x v="1"/>
    <x v="0"/>
  </r>
  <r>
    <n v="3129"/>
    <n v="162994"/>
    <n v="1"/>
    <n v="0"/>
    <n v="40"/>
    <n v="0"/>
    <n v="0"/>
    <n v="0"/>
    <n v="1"/>
    <n v="0"/>
    <x v="0"/>
    <x v="1"/>
    <x v="0"/>
    <x v="1"/>
    <x v="1"/>
  </r>
  <r>
    <n v="1125"/>
    <n v="162981"/>
    <n v="0"/>
    <n v="0"/>
    <n v="53"/>
    <n v="0"/>
    <n v="0"/>
    <n v="0"/>
    <n v="1"/>
    <n v="0"/>
    <x v="0"/>
    <x v="0"/>
    <x v="0"/>
    <x v="0"/>
    <x v="1"/>
  </r>
  <r>
    <n v="2237"/>
    <n v="162972"/>
    <n v="0"/>
    <n v="1"/>
    <n v="65"/>
    <n v="0"/>
    <n v="1"/>
    <n v="0"/>
    <n v="0"/>
    <n v="0"/>
    <x v="0"/>
    <x v="0"/>
    <x v="0"/>
    <x v="1"/>
    <x v="0"/>
  </r>
  <r>
    <n v="2813"/>
    <n v="162972"/>
    <n v="0"/>
    <n v="1"/>
    <n v="65"/>
    <n v="0"/>
    <n v="1"/>
    <n v="0"/>
    <n v="0"/>
    <n v="0"/>
    <x v="0"/>
    <x v="0"/>
    <x v="0"/>
    <x v="1"/>
    <x v="0"/>
  </r>
  <r>
    <n v="2735"/>
    <n v="162905"/>
    <n v="0"/>
    <n v="1"/>
    <n v="56"/>
    <n v="0"/>
    <n v="1"/>
    <n v="0"/>
    <n v="0"/>
    <n v="0"/>
    <x v="0"/>
    <x v="0"/>
    <x v="0"/>
    <x v="1"/>
    <x v="0"/>
  </r>
  <r>
    <n v="1720"/>
    <n v="162882"/>
    <n v="0"/>
    <n v="1"/>
    <n v="51"/>
    <n v="0"/>
    <n v="0"/>
    <n v="0"/>
    <n v="1"/>
    <n v="0"/>
    <x v="0"/>
    <x v="1"/>
    <x v="0"/>
    <x v="1"/>
    <x v="5"/>
  </r>
  <r>
    <n v="3214"/>
    <n v="162868"/>
    <n v="0"/>
    <n v="0"/>
    <n v="34"/>
    <n v="0"/>
    <n v="0"/>
    <n v="1"/>
    <n v="0"/>
    <n v="0"/>
    <x v="0"/>
    <x v="1"/>
    <x v="0"/>
    <x v="1"/>
    <x v="5"/>
  </r>
  <r>
    <n v="1625"/>
    <n v="162859"/>
    <n v="0"/>
    <n v="1"/>
    <n v="61"/>
    <n v="1"/>
    <n v="0"/>
    <n v="0"/>
    <n v="0"/>
    <n v="0"/>
    <x v="0"/>
    <x v="0"/>
    <x v="0"/>
    <x v="0"/>
    <x v="0"/>
  </r>
  <r>
    <n v="1771"/>
    <n v="162847"/>
    <n v="0"/>
    <n v="0"/>
    <n v="75"/>
    <n v="0"/>
    <n v="0"/>
    <n v="0"/>
    <n v="1"/>
    <n v="0"/>
    <x v="0"/>
    <x v="0"/>
    <x v="1"/>
    <x v="1"/>
    <x v="3"/>
  </r>
  <r>
    <n v="2041"/>
    <n v="162845"/>
    <n v="1"/>
    <n v="1"/>
    <n v="71"/>
    <n v="0"/>
    <n v="1"/>
    <n v="0"/>
    <n v="0"/>
    <n v="0"/>
    <x v="0"/>
    <x v="0"/>
    <x v="1"/>
    <x v="1"/>
    <x v="3"/>
  </r>
  <r>
    <n v="2322"/>
    <n v="162845"/>
    <n v="1"/>
    <n v="1"/>
    <n v="71"/>
    <n v="0"/>
    <n v="1"/>
    <n v="0"/>
    <n v="0"/>
    <n v="0"/>
    <x v="0"/>
    <x v="0"/>
    <x v="1"/>
    <x v="1"/>
    <x v="2"/>
  </r>
  <r>
    <n v="1896"/>
    <n v="162820"/>
    <n v="0"/>
    <n v="0"/>
    <n v="66"/>
    <n v="0"/>
    <n v="1"/>
    <n v="0"/>
    <n v="0"/>
    <n v="0"/>
    <x v="0"/>
    <x v="1"/>
    <x v="0"/>
    <x v="1"/>
    <x v="2"/>
  </r>
  <r>
    <n v="2880"/>
    <n v="162820"/>
    <n v="0"/>
    <n v="0"/>
    <n v="66"/>
    <n v="0"/>
    <n v="1"/>
    <n v="0"/>
    <n v="0"/>
    <n v="0"/>
    <x v="0"/>
    <x v="1"/>
    <x v="0"/>
    <x v="1"/>
    <x v="2"/>
  </r>
  <r>
    <n v="1585"/>
    <n v="162807"/>
    <n v="0"/>
    <n v="1"/>
    <n v="60"/>
    <n v="0"/>
    <n v="0"/>
    <n v="0"/>
    <n v="1"/>
    <n v="0"/>
    <x v="0"/>
    <x v="1"/>
    <x v="0"/>
    <x v="1"/>
    <x v="3"/>
  </r>
  <r>
    <n v="2457"/>
    <n v="162807"/>
    <n v="0"/>
    <n v="1"/>
    <n v="60"/>
    <n v="0"/>
    <n v="0"/>
    <n v="0"/>
    <n v="1"/>
    <n v="0"/>
    <x v="0"/>
    <x v="1"/>
    <x v="0"/>
    <x v="1"/>
    <x v="1"/>
  </r>
  <r>
    <n v="2858"/>
    <n v="162772"/>
    <n v="0"/>
    <n v="1"/>
    <n v="51"/>
    <n v="0"/>
    <n v="0"/>
    <n v="1"/>
    <n v="0"/>
    <n v="0"/>
    <x v="0"/>
    <x v="0"/>
    <x v="1"/>
    <x v="1"/>
    <x v="4"/>
  </r>
  <r>
    <n v="1222"/>
    <n v="162745"/>
    <n v="0"/>
    <n v="1"/>
    <n v="55"/>
    <n v="0"/>
    <n v="1"/>
    <n v="0"/>
    <n v="0"/>
    <n v="0"/>
    <x v="0"/>
    <x v="0"/>
    <x v="0"/>
    <x v="0"/>
    <x v="5"/>
  </r>
  <r>
    <n v="2146"/>
    <n v="162710"/>
    <n v="0"/>
    <n v="1"/>
    <n v="48"/>
    <n v="0"/>
    <n v="1"/>
    <n v="0"/>
    <n v="0"/>
    <n v="0"/>
    <x v="0"/>
    <x v="1"/>
    <x v="0"/>
    <x v="1"/>
    <x v="5"/>
  </r>
  <r>
    <n v="2904"/>
    <n v="162694"/>
    <n v="1"/>
    <n v="1"/>
    <n v="55"/>
    <n v="0"/>
    <n v="1"/>
    <n v="0"/>
    <n v="0"/>
    <n v="0"/>
    <x v="0"/>
    <x v="0"/>
    <x v="1"/>
    <x v="1"/>
    <x v="2"/>
  </r>
  <r>
    <n v="2632"/>
    <n v="162670"/>
    <n v="0"/>
    <n v="1"/>
    <n v="66"/>
    <n v="0"/>
    <n v="1"/>
    <n v="0"/>
    <n v="0"/>
    <n v="0"/>
    <x v="0"/>
    <x v="0"/>
    <x v="0"/>
    <x v="0"/>
    <x v="5"/>
  </r>
  <r>
    <n v="3106"/>
    <n v="162637"/>
    <n v="0"/>
    <n v="1"/>
    <n v="66"/>
    <n v="1"/>
    <n v="0"/>
    <n v="0"/>
    <n v="0"/>
    <n v="0"/>
    <x v="0"/>
    <x v="0"/>
    <x v="1"/>
    <x v="1"/>
    <x v="5"/>
  </r>
  <r>
    <n v="2795"/>
    <n v="162568"/>
    <n v="0"/>
    <n v="1"/>
    <n v="58"/>
    <n v="0"/>
    <n v="0"/>
    <n v="0"/>
    <n v="1"/>
    <n v="0"/>
    <x v="0"/>
    <x v="1"/>
    <x v="0"/>
    <x v="1"/>
    <x v="0"/>
  </r>
  <r>
    <n v="1155"/>
    <n v="162551"/>
    <n v="0"/>
    <n v="0"/>
    <n v="67"/>
    <n v="1"/>
    <n v="0"/>
    <n v="0"/>
    <n v="0"/>
    <n v="0"/>
    <x v="0"/>
    <x v="1"/>
    <x v="0"/>
    <x v="1"/>
    <x v="1"/>
  </r>
  <r>
    <n v="2771"/>
    <n v="162535"/>
    <n v="0"/>
    <n v="1"/>
    <n v="65"/>
    <n v="0"/>
    <n v="0"/>
    <n v="1"/>
    <n v="0"/>
    <n v="0"/>
    <x v="0"/>
    <x v="1"/>
    <x v="0"/>
    <x v="1"/>
    <x v="0"/>
  </r>
  <r>
    <n v="1006"/>
    <n v="162513"/>
    <n v="0"/>
    <n v="1"/>
    <n v="53"/>
    <n v="0"/>
    <n v="0"/>
    <n v="0"/>
    <n v="1"/>
    <n v="0"/>
    <x v="0"/>
    <x v="0"/>
    <x v="1"/>
    <x v="1"/>
    <x v="5"/>
  </r>
  <r>
    <n v="1459"/>
    <n v="162503"/>
    <n v="0"/>
    <n v="1"/>
    <n v="64"/>
    <n v="0"/>
    <n v="1"/>
    <n v="0"/>
    <n v="0"/>
    <n v="0"/>
    <x v="0"/>
    <x v="1"/>
    <x v="0"/>
    <x v="1"/>
    <x v="3"/>
  </r>
  <r>
    <n v="1375"/>
    <n v="162499"/>
    <n v="1"/>
    <n v="0"/>
    <n v="41"/>
    <n v="0"/>
    <n v="0"/>
    <n v="0"/>
    <n v="1"/>
    <n v="0"/>
    <x v="0"/>
    <x v="0"/>
    <x v="1"/>
    <x v="1"/>
    <x v="3"/>
  </r>
  <r>
    <n v="1547"/>
    <n v="162466"/>
    <n v="0"/>
    <n v="1"/>
    <n v="50"/>
    <n v="0"/>
    <n v="1"/>
    <n v="0"/>
    <n v="0"/>
    <n v="0"/>
    <x v="0"/>
    <x v="0"/>
    <x v="0"/>
    <x v="1"/>
    <x v="0"/>
  </r>
  <r>
    <n v="1615"/>
    <n v="162466"/>
    <n v="0"/>
    <n v="1"/>
    <n v="50"/>
    <n v="0"/>
    <n v="1"/>
    <n v="0"/>
    <n v="0"/>
    <n v="0"/>
    <x v="0"/>
    <x v="0"/>
    <x v="0"/>
    <x v="1"/>
    <x v="3"/>
  </r>
  <r>
    <n v="1852"/>
    <n v="162450"/>
    <n v="0"/>
    <n v="1"/>
    <n v="61"/>
    <n v="0"/>
    <n v="0"/>
    <n v="1"/>
    <n v="0"/>
    <n v="0"/>
    <x v="0"/>
    <x v="1"/>
    <x v="0"/>
    <x v="1"/>
    <x v="5"/>
  </r>
  <r>
    <n v="2670"/>
    <n v="162335"/>
    <n v="0"/>
    <n v="1"/>
    <n v="68"/>
    <n v="1"/>
    <n v="0"/>
    <n v="0"/>
    <n v="0"/>
    <n v="0"/>
    <x v="0"/>
    <x v="1"/>
    <x v="0"/>
    <x v="1"/>
    <x v="2"/>
  </r>
  <r>
    <n v="2174"/>
    <n v="162307"/>
    <n v="0"/>
    <n v="1"/>
    <n v="68"/>
    <n v="0"/>
    <n v="0"/>
    <n v="1"/>
    <n v="0"/>
    <n v="0"/>
    <x v="0"/>
    <x v="1"/>
    <x v="0"/>
    <x v="1"/>
    <x v="4"/>
  </r>
  <r>
    <n v="1737"/>
    <n v="162220"/>
    <n v="0"/>
    <n v="1"/>
    <n v="48"/>
    <n v="0"/>
    <n v="0"/>
    <n v="0"/>
    <n v="1"/>
    <n v="0"/>
    <x v="0"/>
    <x v="0"/>
    <x v="0"/>
    <x v="0"/>
    <x v="1"/>
  </r>
  <r>
    <n v="1320"/>
    <n v="162204"/>
    <n v="0"/>
    <n v="2"/>
    <n v="60"/>
    <n v="1"/>
    <n v="0"/>
    <n v="0"/>
    <n v="0"/>
    <n v="0"/>
    <x v="0"/>
    <x v="1"/>
    <x v="0"/>
    <x v="1"/>
    <x v="2"/>
  </r>
  <r>
    <n v="1310"/>
    <n v="162187"/>
    <n v="0"/>
    <n v="0"/>
    <n v="63"/>
    <n v="0"/>
    <n v="1"/>
    <n v="0"/>
    <n v="0"/>
    <n v="0"/>
    <x v="0"/>
    <x v="1"/>
    <x v="0"/>
    <x v="1"/>
    <x v="4"/>
  </r>
  <r>
    <n v="1345"/>
    <n v="162187"/>
    <n v="0"/>
    <n v="1"/>
    <n v="51"/>
    <n v="0"/>
    <n v="0"/>
    <n v="0"/>
    <n v="0"/>
    <n v="1"/>
    <x v="0"/>
    <x v="0"/>
    <x v="0"/>
    <x v="0"/>
    <x v="3"/>
  </r>
  <r>
    <n v="2337"/>
    <n v="162159"/>
    <n v="0"/>
    <n v="0"/>
    <n v="74"/>
    <n v="0"/>
    <n v="0"/>
    <n v="1"/>
    <n v="0"/>
    <n v="0"/>
    <x v="0"/>
    <x v="0"/>
    <x v="0"/>
    <x v="0"/>
    <x v="1"/>
  </r>
  <r>
    <n v="2328"/>
    <n v="162061"/>
    <n v="0"/>
    <n v="1"/>
    <n v="44"/>
    <n v="0"/>
    <n v="0"/>
    <n v="0"/>
    <n v="1"/>
    <n v="0"/>
    <x v="0"/>
    <x v="1"/>
    <x v="0"/>
    <x v="1"/>
    <x v="2"/>
  </r>
  <r>
    <n v="1750"/>
    <n v="162058"/>
    <n v="0"/>
    <n v="1"/>
    <n v="64"/>
    <n v="0"/>
    <n v="1"/>
    <n v="0"/>
    <n v="0"/>
    <n v="0"/>
    <x v="0"/>
    <x v="0"/>
    <x v="1"/>
    <x v="1"/>
    <x v="5"/>
  </r>
  <r>
    <n v="1462"/>
    <n v="162010"/>
    <n v="0"/>
    <n v="1"/>
    <n v="48"/>
    <n v="0"/>
    <n v="1"/>
    <n v="0"/>
    <n v="0"/>
    <n v="0"/>
    <x v="0"/>
    <x v="0"/>
    <x v="0"/>
    <x v="0"/>
    <x v="5"/>
  </r>
  <r>
    <n v="2168"/>
    <n v="162000"/>
    <n v="0"/>
    <n v="1"/>
    <n v="68"/>
    <n v="0"/>
    <n v="0"/>
    <n v="1"/>
    <n v="0"/>
    <n v="0"/>
    <x v="0"/>
    <x v="0"/>
    <x v="0"/>
    <x v="0"/>
    <x v="4"/>
  </r>
  <r>
    <n v="1559"/>
    <n v="161996"/>
    <n v="0"/>
    <n v="1"/>
    <n v="43"/>
    <n v="0"/>
    <n v="1"/>
    <n v="0"/>
    <n v="0"/>
    <n v="0"/>
    <x v="0"/>
    <x v="0"/>
    <x v="0"/>
    <x v="0"/>
    <x v="0"/>
  </r>
  <r>
    <n v="1676"/>
    <n v="161923"/>
    <n v="0"/>
    <n v="2"/>
    <n v="59"/>
    <n v="0"/>
    <n v="1"/>
    <n v="0"/>
    <n v="0"/>
    <n v="0"/>
    <x v="0"/>
    <x v="0"/>
    <x v="1"/>
    <x v="1"/>
    <x v="4"/>
  </r>
  <r>
    <n v="2905"/>
    <n v="161917"/>
    <n v="1"/>
    <n v="1"/>
    <n v="46"/>
    <n v="0"/>
    <n v="1"/>
    <n v="0"/>
    <n v="0"/>
    <n v="0"/>
    <x v="0"/>
    <x v="0"/>
    <x v="0"/>
    <x v="0"/>
    <x v="3"/>
  </r>
  <r>
    <n v="1259"/>
    <n v="161905"/>
    <n v="0"/>
    <n v="1"/>
    <n v="45"/>
    <n v="0"/>
    <n v="0"/>
    <n v="0"/>
    <n v="1"/>
    <n v="0"/>
    <x v="0"/>
    <x v="0"/>
    <x v="0"/>
    <x v="0"/>
    <x v="0"/>
  </r>
  <r>
    <n v="1781"/>
    <n v="161872"/>
    <n v="0"/>
    <n v="1"/>
    <n v="50"/>
    <n v="0"/>
    <n v="1"/>
    <n v="0"/>
    <n v="0"/>
    <n v="0"/>
    <x v="0"/>
    <x v="0"/>
    <x v="1"/>
    <x v="1"/>
    <x v="0"/>
  </r>
  <r>
    <n v="1512"/>
    <n v="161839"/>
    <n v="0"/>
    <n v="0"/>
    <n v="56"/>
    <n v="0"/>
    <n v="0"/>
    <n v="1"/>
    <n v="0"/>
    <n v="0"/>
    <x v="0"/>
    <x v="1"/>
    <x v="0"/>
    <x v="1"/>
    <x v="2"/>
  </r>
  <r>
    <n v="2076"/>
    <n v="161825"/>
    <n v="0"/>
    <n v="1"/>
    <n v="41"/>
    <n v="0"/>
    <n v="0"/>
    <n v="1"/>
    <n v="0"/>
    <n v="0"/>
    <x v="0"/>
    <x v="1"/>
    <x v="0"/>
    <x v="1"/>
    <x v="2"/>
  </r>
  <r>
    <n v="2837"/>
    <n v="161825"/>
    <n v="0"/>
    <n v="1"/>
    <n v="41"/>
    <n v="0"/>
    <n v="0"/>
    <n v="1"/>
    <n v="0"/>
    <n v="0"/>
    <x v="0"/>
    <x v="1"/>
    <x v="0"/>
    <x v="1"/>
    <x v="0"/>
  </r>
  <r>
    <n v="1058"/>
    <n v="161823"/>
    <n v="0"/>
    <n v="1"/>
    <n v="68"/>
    <n v="0"/>
    <n v="0"/>
    <n v="1"/>
    <n v="0"/>
    <n v="0"/>
    <x v="0"/>
    <x v="1"/>
    <x v="0"/>
    <x v="1"/>
    <x v="4"/>
  </r>
  <r>
    <n v="2929"/>
    <n v="161798"/>
    <n v="0"/>
    <n v="0"/>
    <n v="56"/>
    <n v="0"/>
    <n v="0"/>
    <n v="1"/>
    <n v="0"/>
    <n v="0"/>
    <x v="0"/>
    <x v="0"/>
    <x v="0"/>
    <x v="0"/>
    <x v="3"/>
  </r>
  <r>
    <n v="1571"/>
    <n v="161794"/>
    <n v="0"/>
    <n v="1"/>
    <n v="59"/>
    <n v="0"/>
    <n v="1"/>
    <n v="0"/>
    <n v="0"/>
    <n v="0"/>
    <x v="0"/>
    <x v="0"/>
    <x v="1"/>
    <x v="1"/>
    <x v="0"/>
  </r>
  <r>
    <n v="2666"/>
    <n v="161787"/>
    <n v="0"/>
    <n v="0"/>
    <n v="33"/>
    <n v="1"/>
    <n v="0"/>
    <n v="0"/>
    <n v="0"/>
    <n v="0"/>
    <x v="0"/>
    <x v="0"/>
    <x v="1"/>
    <x v="1"/>
    <x v="4"/>
  </r>
  <r>
    <n v="3213"/>
    <n v="161757"/>
    <n v="0"/>
    <n v="0"/>
    <n v="50"/>
    <n v="0"/>
    <n v="0"/>
    <n v="1"/>
    <n v="0"/>
    <n v="0"/>
    <x v="0"/>
    <x v="0"/>
    <x v="1"/>
    <x v="1"/>
    <x v="1"/>
  </r>
  <r>
    <n v="2868"/>
    <n v="161671"/>
    <n v="0"/>
    <n v="1"/>
    <n v="52"/>
    <n v="1"/>
    <n v="0"/>
    <n v="0"/>
    <n v="0"/>
    <n v="0"/>
    <x v="0"/>
    <x v="1"/>
    <x v="0"/>
    <x v="1"/>
    <x v="2"/>
  </r>
  <r>
    <n v="1827"/>
    <n v="161618"/>
    <n v="0"/>
    <n v="0"/>
    <n v="29"/>
    <n v="0"/>
    <n v="0"/>
    <n v="1"/>
    <n v="0"/>
    <n v="0"/>
    <x v="0"/>
    <x v="0"/>
    <x v="0"/>
    <x v="1"/>
    <x v="1"/>
  </r>
  <r>
    <n v="2197"/>
    <n v="161559"/>
    <n v="0"/>
    <n v="1"/>
    <n v="55"/>
    <n v="0"/>
    <n v="0"/>
    <n v="1"/>
    <n v="0"/>
    <n v="0"/>
    <x v="0"/>
    <x v="1"/>
    <x v="0"/>
    <x v="1"/>
    <x v="3"/>
  </r>
  <r>
    <n v="2563"/>
    <n v="161482"/>
    <n v="0"/>
    <n v="0"/>
    <n v="55"/>
    <n v="0"/>
    <n v="1"/>
    <n v="0"/>
    <n v="0"/>
    <n v="0"/>
    <x v="0"/>
    <x v="1"/>
    <x v="0"/>
    <x v="1"/>
    <x v="3"/>
  </r>
  <r>
    <n v="1587"/>
    <n v="161467"/>
    <n v="0"/>
    <n v="2"/>
    <n v="72"/>
    <n v="0"/>
    <n v="1"/>
    <n v="0"/>
    <n v="0"/>
    <n v="0"/>
    <x v="0"/>
    <x v="0"/>
    <x v="0"/>
    <x v="0"/>
    <x v="1"/>
  </r>
  <r>
    <n v="1454"/>
    <n v="161456"/>
    <n v="0"/>
    <n v="1"/>
    <n v="45"/>
    <n v="0"/>
    <n v="1"/>
    <n v="0"/>
    <n v="0"/>
    <n v="0"/>
    <x v="0"/>
    <x v="1"/>
    <x v="0"/>
    <x v="1"/>
    <x v="4"/>
  </r>
  <r>
    <n v="3014"/>
    <n v="161416"/>
    <n v="0"/>
    <n v="0"/>
    <n v="38"/>
    <n v="0"/>
    <n v="0"/>
    <n v="0"/>
    <n v="1"/>
    <n v="0"/>
    <x v="0"/>
    <x v="1"/>
    <x v="0"/>
    <x v="1"/>
    <x v="4"/>
  </r>
  <r>
    <n v="1855"/>
    <n v="161346"/>
    <n v="1"/>
    <n v="0"/>
    <n v="42"/>
    <n v="0"/>
    <n v="0"/>
    <n v="0"/>
    <n v="1"/>
    <n v="0"/>
    <x v="0"/>
    <x v="0"/>
    <x v="1"/>
    <x v="1"/>
    <x v="3"/>
  </r>
  <r>
    <n v="1122"/>
    <n v="161331"/>
    <n v="1"/>
    <n v="1"/>
    <n v="62"/>
    <n v="0"/>
    <n v="0"/>
    <n v="1"/>
    <n v="0"/>
    <n v="0"/>
    <x v="0"/>
    <x v="0"/>
    <x v="1"/>
    <x v="1"/>
    <x v="2"/>
  </r>
  <r>
    <n v="1413"/>
    <n v="161314"/>
    <n v="0"/>
    <n v="1"/>
    <n v="52"/>
    <n v="0"/>
    <n v="1"/>
    <n v="0"/>
    <n v="0"/>
    <n v="0"/>
    <x v="0"/>
    <x v="1"/>
    <x v="0"/>
    <x v="1"/>
    <x v="1"/>
  </r>
  <r>
    <n v="1176"/>
    <n v="161286"/>
    <n v="0"/>
    <n v="1"/>
    <n v="54"/>
    <n v="0"/>
    <n v="1"/>
    <n v="0"/>
    <n v="0"/>
    <n v="0"/>
    <x v="0"/>
    <x v="1"/>
    <x v="0"/>
    <x v="1"/>
    <x v="2"/>
  </r>
  <r>
    <n v="3095"/>
    <n v="161286"/>
    <n v="0"/>
    <n v="1"/>
    <n v="54"/>
    <n v="0"/>
    <n v="1"/>
    <n v="0"/>
    <n v="0"/>
    <n v="0"/>
    <x v="0"/>
    <x v="1"/>
    <x v="0"/>
    <x v="1"/>
    <x v="0"/>
  </r>
  <r>
    <n v="2207"/>
    <n v="161284"/>
    <n v="0"/>
    <n v="0"/>
    <n v="65"/>
    <n v="0"/>
    <n v="0"/>
    <n v="1"/>
    <n v="0"/>
    <n v="0"/>
    <x v="0"/>
    <x v="0"/>
    <x v="0"/>
    <x v="0"/>
    <x v="0"/>
  </r>
  <r>
    <n v="1638"/>
    <n v="161278"/>
    <n v="0"/>
    <n v="1"/>
    <n v="67"/>
    <n v="0"/>
    <n v="0"/>
    <n v="0"/>
    <n v="1"/>
    <n v="0"/>
    <x v="0"/>
    <x v="1"/>
    <x v="0"/>
    <x v="1"/>
    <x v="2"/>
  </r>
  <r>
    <n v="1493"/>
    <n v="161250"/>
    <n v="0"/>
    <n v="1"/>
    <n v="61"/>
    <n v="1"/>
    <n v="0"/>
    <n v="0"/>
    <n v="0"/>
    <n v="0"/>
    <x v="0"/>
    <x v="1"/>
    <x v="0"/>
    <x v="1"/>
    <x v="0"/>
  </r>
  <r>
    <n v="3201"/>
    <n v="161223"/>
    <n v="0"/>
    <n v="1"/>
    <n v="53"/>
    <n v="0"/>
    <n v="1"/>
    <n v="0"/>
    <n v="0"/>
    <n v="0"/>
    <x v="0"/>
    <x v="1"/>
    <x v="0"/>
    <x v="1"/>
    <x v="1"/>
  </r>
  <r>
    <n v="1672"/>
    <n v="161209"/>
    <n v="0"/>
    <n v="0"/>
    <n v="50"/>
    <n v="0"/>
    <n v="0"/>
    <n v="1"/>
    <n v="0"/>
    <n v="0"/>
    <x v="0"/>
    <x v="1"/>
    <x v="0"/>
    <x v="1"/>
    <x v="5"/>
  </r>
  <r>
    <n v="2021"/>
    <n v="161180"/>
    <n v="0"/>
    <n v="1"/>
    <n v="61"/>
    <n v="0"/>
    <n v="1"/>
    <n v="0"/>
    <n v="0"/>
    <n v="0"/>
    <x v="0"/>
    <x v="1"/>
    <x v="0"/>
    <x v="1"/>
    <x v="0"/>
  </r>
  <r>
    <n v="1231"/>
    <n v="161074"/>
    <n v="0"/>
    <n v="1"/>
    <n v="62"/>
    <n v="0"/>
    <n v="1"/>
    <n v="0"/>
    <n v="0"/>
    <n v="0"/>
    <x v="0"/>
    <x v="1"/>
    <x v="0"/>
    <x v="1"/>
    <x v="3"/>
  </r>
  <r>
    <n v="2675"/>
    <n v="161064"/>
    <n v="0"/>
    <n v="1"/>
    <n v="44"/>
    <n v="0"/>
    <n v="1"/>
    <n v="0"/>
    <n v="0"/>
    <n v="0"/>
    <x v="0"/>
    <x v="1"/>
    <x v="0"/>
    <x v="1"/>
    <x v="0"/>
  </r>
  <r>
    <n v="3174"/>
    <n v="161014"/>
    <n v="0"/>
    <n v="1"/>
    <n v="40"/>
    <n v="0"/>
    <n v="1"/>
    <n v="0"/>
    <n v="0"/>
    <n v="0"/>
    <x v="0"/>
    <x v="1"/>
    <x v="0"/>
    <x v="1"/>
    <x v="2"/>
  </r>
  <r>
    <n v="1144"/>
    <n v="161010"/>
    <n v="0"/>
    <n v="1"/>
    <n v="68"/>
    <n v="0"/>
    <n v="0"/>
    <n v="0"/>
    <n v="1"/>
    <n v="0"/>
    <x v="0"/>
    <x v="0"/>
    <x v="0"/>
    <x v="0"/>
    <x v="5"/>
  </r>
  <r>
    <n v="3140"/>
    <n v="160934"/>
    <n v="0"/>
    <n v="1"/>
    <n v="45"/>
    <n v="0"/>
    <n v="0"/>
    <n v="0"/>
    <n v="1"/>
    <n v="0"/>
    <x v="0"/>
    <x v="1"/>
    <x v="0"/>
    <x v="1"/>
    <x v="4"/>
  </r>
  <r>
    <n v="3010"/>
    <n v="160905"/>
    <n v="0"/>
    <n v="1"/>
    <n v="70"/>
    <n v="0"/>
    <n v="0"/>
    <n v="0"/>
    <n v="1"/>
    <n v="0"/>
    <x v="0"/>
    <x v="1"/>
    <x v="0"/>
    <x v="1"/>
    <x v="5"/>
  </r>
  <r>
    <n v="3128"/>
    <n v="160896"/>
    <n v="0"/>
    <n v="1"/>
    <n v="56"/>
    <n v="0"/>
    <n v="1"/>
    <n v="0"/>
    <n v="0"/>
    <n v="0"/>
    <x v="0"/>
    <x v="0"/>
    <x v="0"/>
    <x v="0"/>
    <x v="4"/>
  </r>
  <r>
    <n v="2285"/>
    <n v="160894"/>
    <n v="0"/>
    <n v="1"/>
    <n v="54"/>
    <n v="0"/>
    <n v="0"/>
    <n v="0"/>
    <n v="1"/>
    <n v="0"/>
    <x v="0"/>
    <x v="1"/>
    <x v="0"/>
    <x v="1"/>
    <x v="0"/>
  </r>
  <r>
    <n v="2763"/>
    <n v="160839"/>
    <n v="1"/>
    <n v="1"/>
    <n v="41"/>
    <n v="0"/>
    <n v="0"/>
    <n v="0"/>
    <n v="1"/>
    <n v="0"/>
    <x v="0"/>
    <x v="0"/>
    <x v="0"/>
    <x v="1"/>
    <x v="1"/>
  </r>
  <r>
    <n v="1263"/>
    <n v="160714"/>
    <n v="0"/>
    <n v="0"/>
    <n v="64"/>
    <n v="0"/>
    <n v="0"/>
    <n v="1"/>
    <n v="0"/>
    <n v="0"/>
    <x v="0"/>
    <x v="1"/>
    <x v="0"/>
    <x v="1"/>
    <x v="1"/>
  </r>
  <r>
    <n v="3012"/>
    <n v="160689"/>
    <n v="0"/>
    <n v="1"/>
    <n v="69"/>
    <n v="0"/>
    <n v="0"/>
    <n v="1"/>
    <n v="0"/>
    <n v="0"/>
    <x v="0"/>
    <x v="1"/>
    <x v="0"/>
    <x v="1"/>
    <x v="2"/>
  </r>
  <r>
    <n v="3212"/>
    <n v="160646"/>
    <n v="1"/>
    <n v="0"/>
    <n v="36"/>
    <n v="0"/>
    <n v="0"/>
    <n v="1"/>
    <n v="0"/>
    <n v="0"/>
    <x v="0"/>
    <x v="1"/>
    <x v="0"/>
    <x v="1"/>
    <x v="4"/>
  </r>
  <r>
    <n v="1068"/>
    <n v="160631"/>
    <n v="1"/>
    <n v="1"/>
    <n v="45"/>
    <n v="0"/>
    <n v="1"/>
    <n v="0"/>
    <n v="0"/>
    <n v="0"/>
    <x v="0"/>
    <x v="0"/>
    <x v="0"/>
    <x v="0"/>
    <x v="2"/>
  </r>
  <r>
    <n v="1444"/>
    <n v="160597"/>
    <n v="0"/>
    <n v="1"/>
    <n v="56"/>
    <n v="0"/>
    <n v="1"/>
    <n v="0"/>
    <n v="0"/>
    <n v="0"/>
    <x v="0"/>
    <x v="1"/>
    <x v="0"/>
    <x v="1"/>
    <x v="5"/>
  </r>
  <r>
    <n v="2466"/>
    <n v="160585"/>
    <n v="1"/>
    <n v="1"/>
    <n v="49"/>
    <n v="0"/>
    <n v="1"/>
    <n v="0"/>
    <n v="0"/>
    <n v="0"/>
    <x v="0"/>
    <x v="0"/>
    <x v="0"/>
    <x v="0"/>
    <x v="2"/>
  </r>
  <r>
    <n v="1920"/>
    <n v="160554"/>
    <n v="1"/>
    <n v="0"/>
    <n v="45"/>
    <n v="1"/>
    <n v="0"/>
    <n v="0"/>
    <n v="0"/>
    <n v="0"/>
    <x v="0"/>
    <x v="0"/>
    <x v="0"/>
    <x v="0"/>
    <x v="2"/>
  </r>
  <r>
    <n v="2376"/>
    <n v="160544"/>
    <n v="1"/>
    <n v="1"/>
    <n v="59"/>
    <n v="0"/>
    <n v="1"/>
    <n v="0"/>
    <n v="0"/>
    <n v="0"/>
    <x v="0"/>
    <x v="1"/>
    <x v="0"/>
    <x v="1"/>
    <x v="2"/>
  </r>
  <r>
    <n v="2412"/>
    <n v="160544"/>
    <n v="1"/>
    <n v="1"/>
    <n v="59"/>
    <n v="0"/>
    <n v="1"/>
    <n v="0"/>
    <n v="0"/>
    <n v="0"/>
    <x v="0"/>
    <x v="1"/>
    <x v="0"/>
    <x v="1"/>
    <x v="2"/>
  </r>
  <r>
    <n v="1536"/>
    <n v="160504"/>
    <n v="0"/>
    <n v="1"/>
    <n v="49"/>
    <n v="0"/>
    <n v="0"/>
    <n v="1"/>
    <n v="0"/>
    <n v="0"/>
    <x v="0"/>
    <x v="0"/>
    <x v="0"/>
    <x v="0"/>
    <x v="2"/>
  </r>
  <r>
    <n v="2881"/>
    <n v="160491"/>
    <n v="0"/>
    <n v="1"/>
    <n v="49"/>
    <n v="0"/>
    <n v="1"/>
    <n v="0"/>
    <n v="0"/>
    <n v="0"/>
    <x v="0"/>
    <x v="0"/>
    <x v="0"/>
    <x v="0"/>
    <x v="3"/>
  </r>
  <r>
    <n v="2555"/>
    <n v="160482"/>
    <n v="0"/>
    <n v="1"/>
    <n v="44"/>
    <n v="0"/>
    <n v="0"/>
    <n v="1"/>
    <n v="0"/>
    <n v="0"/>
    <x v="0"/>
    <x v="0"/>
    <x v="1"/>
    <x v="1"/>
    <x v="0"/>
  </r>
  <r>
    <n v="1836"/>
    <n v="160474"/>
    <n v="0"/>
    <n v="1"/>
    <n v="41"/>
    <n v="0"/>
    <n v="0"/>
    <n v="1"/>
    <n v="0"/>
    <n v="0"/>
    <x v="0"/>
    <x v="1"/>
    <x v="0"/>
    <x v="1"/>
    <x v="2"/>
  </r>
  <r>
    <n v="2456"/>
    <n v="160474"/>
    <n v="0"/>
    <n v="1"/>
    <n v="41"/>
    <n v="0"/>
    <n v="0"/>
    <n v="1"/>
    <n v="0"/>
    <n v="0"/>
    <x v="0"/>
    <x v="1"/>
    <x v="0"/>
    <x v="1"/>
    <x v="4"/>
  </r>
  <r>
    <n v="2584"/>
    <n v="160432"/>
    <n v="0"/>
    <n v="1"/>
    <n v="47"/>
    <n v="0"/>
    <n v="1"/>
    <n v="0"/>
    <n v="0"/>
    <n v="0"/>
    <x v="0"/>
    <x v="0"/>
    <x v="1"/>
    <x v="1"/>
    <x v="5"/>
  </r>
  <r>
    <n v="2691"/>
    <n v="160230"/>
    <n v="0"/>
    <n v="1"/>
    <n v="64"/>
    <n v="0"/>
    <n v="0"/>
    <n v="1"/>
    <n v="0"/>
    <n v="0"/>
    <x v="0"/>
    <x v="1"/>
    <x v="0"/>
    <x v="1"/>
    <x v="1"/>
  </r>
  <r>
    <n v="2840"/>
    <n v="160208"/>
    <n v="1"/>
    <n v="1"/>
    <n v="47"/>
    <n v="0"/>
    <n v="0"/>
    <n v="0"/>
    <n v="0"/>
    <n v="1"/>
    <x v="0"/>
    <x v="1"/>
    <x v="0"/>
    <x v="1"/>
    <x v="4"/>
  </r>
  <r>
    <n v="2848"/>
    <n v="160200"/>
    <n v="0"/>
    <n v="1"/>
    <n v="72"/>
    <n v="0"/>
    <n v="0"/>
    <n v="1"/>
    <n v="0"/>
    <n v="0"/>
    <x v="0"/>
    <x v="0"/>
    <x v="0"/>
    <x v="0"/>
    <x v="5"/>
  </r>
  <r>
    <n v="1147"/>
    <n v="160199"/>
    <n v="1"/>
    <n v="2"/>
    <n v="42"/>
    <n v="0"/>
    <n v="0"/>
    <n v="1"/>
    <n v="0"/>
    <n v="0"/>
    <x v="0"/>
    <x v="1"/>
    <x v="0"/>
    <x v="1"/>
    <x v="3"/>
  </r>
  <r>
    <n v="1778"/>
    <n v="160161"/>
    <n v="0"/>
    <n v="1"/>
    <n v="55"/>
    <n v="1"/>
    <n v="0"/>
    <n v="0"/>
    <n v="0"/>
    <n v="0"/>
    <x v="0"/>
    <x v="0"/>
    <x v="0"/>
    <x v="1"/>
    <x v="4"/>
  </r>
  <r>
    <n v="1495"/>
    <n v="160152"/>
    <n v="0"/>
    <n v="1"/>
    <n v="41"/>
    <n v="0"/>
    <n v="0"/>
    <n v="1"/>
    <n v="0"/>
    <n v="0"/>
    <x v="0"/>
    <x v="1"/>
    <x v="0"/>
    <x v="1"/>
    <x v="3"/>
  </r>
  <r>
    <n v="1471"/>
    <n v="160093"/>
    <n v="0"/>
    <n v="1"/>
    <n v="46"/>
    <n v="0"/>
    <n v="1"/>
    <n v="0"/>
    <n v="0"/>
    <n v="0"/>
    <x v="0"/>
    <x v="1"/>
    <x v="0"/>
    <x v="1"/>
    <x v="3"/>
  </r>
  <r>
    <n v="2276"/>
    <n v="160033"/>
    <n v="0"/>
    <n v="1"/>
    <n v="66"/>
    <n v="0"/>
    <n v="0"/>
    <n v="0"/>
    <n v="1"/>
    <n v="0"/>
    <x v="0"/>
    <x v="0"/>
    <x v="1"/>
    <x v="1"/>
    <x v="4"/>
  </r>
  <r>
    <n v="1338"/>
    <n v="160000"/>
    <n v="0"/>
    <n v="1"/>
    <n v="44"/>
    <n v="0"/>
    <n v="0"/>
    <n v="1"/>
    <n v="0"/>
    <n v="0"/>
    <x v="0"/>
    <x v="0"/>
    <x v="0"/>
    <x v="0"/>
    <x v="2"/>
  </r>
  <r>
    <n v="1578"/>
    <n v="159973"/>
    <n v="0"/>
    <n v="0"/>
    <n v="48"/>
    <n v="0"/>
    <n v="1"/>
    <n v="0"/>
    <n v="0"/>
    <n v="0"/>
    <x v="0"/>
    <x v="0"/>
    <x v="0"/>
    <x v="0"/>
    <x v="2"/>
  </r>
  <r>
    <n v="2053"/>
    <n v="159925"/>
    <n v="0"/>
    <n v="1"/>
    <n v="65"/>
    <n v="0"/>
    <n v="0"/>
    <n v="0"/>
    <n v="1"/>
    <n v="0"/>
    <x v="0"/>
    <x v="1"/>
    <x v="0"/>
    <x v="1"/>
    <x v="3"/>
  </r>
  <r>
    <n v="2453"/>
    <n v="159892"/>
    <n v="0"/>
    <n v="1"/>
    <n v="50"/>
    <n v="0"/>
    <n v="1"/>
    <n v="0"/>
    <n v="0"/>
    <n v="0"/>
    <x v="0"/>
    <x v="0"/>
    <x v="0"/>
    <x v="0"/>
    <x v="0"/>
  </r>
  <r>
    <n v="2289"/>
    <n v="159868"/>
    <n v="0"/>
    <n v="1"/>
    <n v="48"/>
    <n v="0"/>
    <n v="0"/>
    <n v="0"/>
    <n v="1"/>
    <n v="0"/>
    <x v="0"/>
    <x v="1"/>
    <x v="0"/>
    <x v="1"/>
    <x v="1"/>
  </r>
  <r>
    <n v="2611"/>
    <n v="159821"/>
    <n v="0"/>
    <n v="1"/>
    <n v="65"/>
    <n v="0"/>
    <n v="1"/>
    <n v="0"/>
    <n v="0"/>
    <n v="0"/>
    <x v="0"/>
    <x v="0"/>
    <x v="0"/>
    <x v="0"/>
    <x v="3"/>
  </r>
  <r>
    <n v="1135"/>
    <n v="159809"/>
    <n v="0"/>
    <n v="2"/>
    <n v="44"/>
    <n v="0"/>
    <n v="1"/>
    <n v="0"/>
    <n v="0"/>
    <n v="0"/>
    <x v="0"/>
    <x v="1"/>
    <x v="0"/>
    <x v="1"/>
    <x v="3"/>
  </r>
  <r>
    <n v="1937"/>
    <n v="159754"/>
    <n v="0"/>
    <n v="1"/>
    <n v="55"/>
    <n v="0"/>
    <n v="1"/>
    <n v="0"/>
    <n v="0"/>
    <n v="0"/>
    <x v="0"/>
    <x v="1"/>
    <x v="0"/>
    <x v="1"/>
    <x v="0"/>
  </r>
  <r>
    <n v="3127"/>
    <n v="159686"/>
    <n v="0"/>
    <n v="1"/>
    <n v="55"/>
    <n v="0"/>
    <n v="0"/>
    <n v="1"/>
    <n v="0"/>
    <n v="0"/>
    <x v="0"/>
    <x v="1"/>
    <x v="0"/>
    <x v="1"/>
    <x v="3"/>
  </r>
  <r>
    <n v="1789"/>
    <n v="159666"/>
    <n v="1"/>
    <n v="1"/>
    <n v="48"/>
    <n v="0"/>
    <n v="1"/>
    <n v="0"/>
    <n v="0"/>
    <n v="0"/>
    <x v="0"/>
    <x v="1"/>
    <x v="0"/>
    <x v="1"/>
    <x v="3"/>
  </r>
  <r>
    <n v="2344"/>
    <n v="159601"/>
    <n v="0"/>
    <n v="1"/>
    <n v="43"/>
    <n v="1"/>
    <n v="0"/>
    <n v="0"/>
    <n v="0"/>
    <n v="0"/>
    <x v="0"/>
    <x v="0"/>
    <x v="0"/>
    <x v="1"/>
    <x v="5"/>
  </r>
  <r>
    <n v="2143"/>
    <n v="159594"/>
    <n v="0"/>
    <n v="1"/>
    <n v="55"/>
    <n v="0"/>
    <n v="1"/>
    <n v="0"/>
    <n v="0"/>
    <n v="0"/>
    <x v="0"/>
    <x v="1"/>
    <x v="0"/>
    <x v="1"/>
    <x v="3"/>
  </r>
  <r>
    <n v="3211"/>
    <n v="159535"/>
    <n v="2"/>
    <n v="0"/>
    <n v="48"/>
    <n v="0"/>
    <n v="1"/>
    <n v="0"/>
    <n v="0"/>
    <n v="0"/>
    <x v="0"/>
    <x v="1"/>
    <x v="0"/>
    <x v="1"/>
    <x v="3"/>
  </r>
  <r>
    <n v="2737"/>
    <n v="159481"/>
    <n v="0"/>
    <n v="1"/>
    <n v="45"/>
    <n v="0"/>
    <n v="0"/>
    <n v="0"/>
    <n v="1"/>
    <n v="0"/>
    <x v="0"/>
    <x v="1"/>
    <x v="0"/>
    <x v="1"/>
    <x v="3"/>
  </r>
  <r>
    <n v="3033"/>
    <n v="159462"/>
    <n v="0"/>
    <n v="1"/>
    <n v="70"/>
    <n v="0"/>
    <n v="1"/>
    <n v="0"/>
    <n v="0"/>
    <n v="0"/>
    <x v="0"/>
    <x v="1"/>
    <x v="0"/>
    <x v="1"/>
    <x v="1"/>
  </r>
  <r>
    <n v="1479"/>
    <n v="159432"/>
    <n v="0"/>
    <n v="1"/>
    <n v="58"/>
    <n v="1"/>
    <n v="0"/>
    <n v="0"/>
    <n v="0"/>
    <n v="0"/>
    <x v="0"/>
    <x v="0"/>
    <x v="1"/>
    <x v="1"/>
    <x v="1"/>
  </r>
  <r>
    <n v="1996"/>
    <n v="159412"/>
    <n v="0"/>
    <n v="0"/>
    <n v="69"/>
    <n v="0"/>
    <n v="1"/>
    <n v="0"/>
    <n v="0"/>
    <n v="0"/>
    <x v="0"/>
    <x v="0"/>
    <x v="1"/>
    <x v="1"/>
    <x v="5"/>
  </r>
  <r>
    <n v="2777"/>
    <n v="159385"/>
    <n v="1"/>
    <n v="1"/>
    <n v="69"/>
    <n v="0"/>
    <n v="0"/>
    <n v="0"/>
    <n v="1"/>
    <n v="0"/>
    <x v="0"/>
    <x v="0"/>
    <x v="1"/>
    <x v="1"/>
    <x v="0"/>
  </r>
  <r>
    <n v="1013"/>
    <n v="159354"/>
    <n v="1"/>
    <n v="1"/>
    <n v="68"/>
    <n v="1"/>
    <n v="0"/>
    <n v="0"/>
    <n v="0"/>
    <n v="0"/>
    <x v="0"/>
    <x v="0"/>
    <x v="1"/>
    <x v="1"/>
    <x v="0"/>
  </r>
  <r>
    <n v="1140"/>
    <n v="159354"/>
    <n v="0"/>
    <n v="2"/>
    <n v="67"/>
    <n v="0"/>
    <n v="1"/>
    <n v="0"/>
    <n v="0"/>
    <n v="0"/>
    <x v="0"/>
    <x v="0"/>
    <x v="1"/>
    <x v="1"/>
    <x v="2"/>
  </r>
  <r>
    <n v="1652"/>
    <n v="159304"/>
    <n v="0"/>
    <n v="1"/>
    <n v="56"/>
    <n v="0"/>
    <n v="1"/>
    <n v="0"/>
    <n v="0"/>
    <n v="0"/>
    <x v="0"/>
    <x v="0"/>
    <x v="0"/>
    <x v="0"/>
    <x v="4"/>
  </r>
  <r>
    <n v="1327"/>
    <n v="159292"/>
    <n v="0"/>
    <n v="1"/>
    <n v="70"/>
    <n v="0"/>
    <n v="0"/>
    <n v="0"/>
    <n v="1"/>
    <n v="0"/>
    <x v="0"/>
    <x v="0"/>
    <x v="0"/>
    <x v="0"/>
    <x v="3"/>
  </r>
  <r>
    <n v="2874"/>
    <n v="159292"/>
    <n v="0"/>
    <n v="1"/>
    <n v="70"/>
    <n v="0"/>
    <n v="0"/>
    <n v="0"/>
    <n v="1"/>
    <n v="0"/>
    <x v="0"/>
    <x v="0"/>
    <x v="0"/>
    <x v="0"/>
    <x v="2"/>
  </r>
  <r>
    <n v="1653"/>
    <n v="159247"/>
    <n v="0"/>
    <n v="2"/>
    <n v="58"/>
    <n v="0"/>
    <n v="0"/>
    <n v="1"/>
    <n v="0"/>
    <n v="0"/>
    <x v="0"/>
    <x v="0"/>
    <x v="1"/>
    <x v="1"/>
    <x v="1"/>
  </r>
  <r>
    <n v="2515"/>
    <n v="159235"/>
    <n v="1"/>
    <n v="0"/>
    <n v="53"/>
    <n v="0"/>
    <n v="0"/>
    <n v="1"/>
    <n v="0"/>
    <n v="0"/>
    <x v="0"/>
    <x v="0"/>
    <x v="1"/>
    <x v="1"/>
    <x v="3"/>
  </r>
  <r>
    <n v="2180"/>
    <n v="159184"/>
    <n v="0"/>
    <n v="1"/>
    <n v="59"/>
    <n v="0"/>
    <n v="0"/>
    <n v="0"/>
    <n v="0"/>
    <n v="1"/>
    <x v="0"/>
    <x v="0"/>
    <x v="0"/>
    <x v="1"/>
    <x v="4"/>
  </r>
  <r>
    <n v="1702"/>
    <n v="159111"/>
    <n v="0"/>
    <n v="0"/>
    <n v="66"/>
    <n v="0"/>
    <n v="1"/>
    <n v="0"/>
    <n v="0"/>
    <n v="0"/>
    <x v="0"/>
    <x v="1"/>
    <x v="0"/>
    <x v="1"/>
    <x v="5"/>
  </r>
  <r>
    <n v="2222"/>
    <n v="159062"/>
    <n v="2"/>
    <n v="1"/>
    <n v="53"/>
    <n v="0"/>
    <n v="1"/>
    <n v="0"/>
    <n v="0"/>
    <n v="0"/>
    <x v="0"/>
    <x v="0"/>
    <x v="0"/>
    <x v="0"/>
    <x v="4"/>
  </r>
  <r>
    <n v="2294"/>
    <n v="159060"/>
    <n v="1"/>
    <n v="0"/>
    <n v="31"/>
    <n v="0"/>
    <n v="1"/>
    <n v="0"/>
    <n v="0"/>
    <n v="0"/>
    <x v="0"/>
    <x v="0"/>
    <x v="0"/>
    <x v="1"/>
    <x v="4"/>
  </r>
  <r>
    <n v="1954"/>
    <n v="159052"/>
    <n v="0"/>
    <n v="1"/>
    <n v="61"/>
    <n v="1"/>
    <n v="0"/>
    <n v="0"/>
    <n v="0"/>
    <n v="0"/>
    <x v="0"/>
    <x v="0"/>
    <x v="0"/>
    <x v="1"/>
    <x v="5"/>
  </r>
  <r>
    <n v="1939"/>
    <n v="159041"/>
    <n v="1"/>
    <n v="1"/>
    <n v="47"/>
    <n v="0"/>
    <n v="1"/>
    <n v="0"/>
    <n v="0"/>
    <n v="0"/>
    <x v="0"/>
    <x v="1"/>
    <x v="0"/>
    <x v="1"/>
    <x v="3"/>
  </r>
  <r>
    <n v="1885"/>
    <n v="158917"/>
    <n v="1"/>
    <n v="2"/>
    <n v="51"/>
    <n v="0"/>
    <n v="0"/>
    <n v="0"/>
    <n v="1"/>
    <n v="0"/>
    <x v="0"/>
    <x v="1"/>
    <x v="0"/>
    <x v="1"/>
    <x v="3"/>
  </r>
  <r>
    <n v="1288"/>
    <n v="158821"/>
    <n v="0"/>
    <n v="1"/>
    <n v="64"/>
    <n v="0"/>
    <n v="0"/>
    <n v="0"/>
    <n v="1"/>
    <n v="0"/>
    <x v="0"/>
    <x v="0"/>
    <x v="0"/>
    <x v="1"/>
    <x v="5"/>
  </r>
  <r>
    <n v="1699"/>
    <n v="158710"/>
    <n v="0"/>
    <n v="1"/>
    <n v="50"/>
    <n v="1"/>
    <n v="0"/>
    <n v="0"/>
    <n v="0"/>
    <n v="0"/>
    <x v="0"/>
    <x v="1"/>
    <x v="0"/>
    <x v="1"/>
    <x v="3"/>
  </r>
  <r>
    <n v="3103"/>
    <n v="158692"/>
    <n v="0"/>
    <n v="1"/>
    <n v="55"/>
    <n v="0"/>
    <n v="1"/>
    <n v="0"/>
    <n v="0"/>
    <n v="0"/>
    <x v="0"/>
    <x v="1"/>
    <x v="0"/>
    <x v="1"/>
    <x v="3"/>
  </r>
  <r>
    <n v="2623"/>
    <n v="158684"/>
    <n v="0"/>
    <n v="0"/>
    <n v="39"/>
    <n v="0"/>
    <n v="0"/>
    <n v="1"/>
    <n v="0"/>
    <n v="0"/>
    <x v="0"/>
    <x v="1"/>
    <x v="0"/>
    <x v="1"/>
    <x v="3"/>
  </r>
  <r>
    <n v="2681"/>
    <n v="158656"/>
    <n v="0"/>
    <n v="1"/>
    <n v="64"/>
    <n v="0"/>
    <n v="0"/>
    <n v="0"/>
    <n v="1"/>
    <n v="0"/>
    <x v="0"/>
    <x v="0"/>
    <x v="1"/>
    <x v="1"/>
    <x v="0"/>
  </r>
  <r>
    <n v="2958"/>
    <n v="158646"/>
    <n v="0"/>
    <n v="1"/>
    <n v="58"/>
    <n v="0"/>
    <n v="1"/>
    <n v="0"/>
    <n v="0"/>
    <n v="0"/>
    <x v="0"/>
    <x v="0"/>
    <x v="1"/>
    <x v="1"/>
    <x v="2"/>
  </r>
  <r>
    <n v="3075"/>
    <n v="158646"/>
    <n v="0"/>
    <n v="1"/>
    <n v="58"/>
    <n v="0"/>
    <n v="1"/>
    <n v="0"/>
    <n v="0"/>
    <n v="0"/>
    <x v="0"/>
    <x v="0"/>
    <x v="1"/>
    <x v="1"/>
    <x v="1"/>
  </r>
  <r>
    <n v="1022"/>
    <n v="158607"/>
    <n v="0"/>
    <n v="1"/>
    <n v="71"/>
    <n v="0"/>
    <n v="1"/>
    <n v="0"/>
    <n v="0"/>
    <n v="0"/>
    <x v="0"/>
    <x v="0"/>
    <x v="0"/>
    <x v="0"/>
    <x v="4"/>
  </r>
  <r>
    <n v="2501"/>
    <n v="158597"/>
    <n v="1"/>
    <n v="1"/>
    <n v="44"/>
    <n v="0"/>
    <n v="1"/>
    <n v="0"/>
    <n v="0"/>
    <n v="0"/>
    <x v="0"/>
    <x v="1"/>
    <x v="0"/>
    <x v="1"/>
    <x v="0"/>
  </r>
  <r>
    <n v="2791"/>
    <n v="158582"/>
    <n v="0"/>
    <n v="1"/>
    <n v="38"/>
    <n v="0"/>
    <n v="0"/>
    <n v="0"/>
    <n v="1"/>
    <n v="0"/>
    <x v="0"/>
    <x v="0"/>
    <x v="0"/>
    <x v="1"/>
    <x v="3"/>
  </r>
  <r>
    <n v="2340"/>
    <n v="158554"/>
    <n v="1"/>
    <n v="1"/>
    <n v="52"/>
    <n v="0"/>
    <n v="0"/>
    <n v="0"/>
    <n v="1"/>
    <n v="0"/>
    <x v="0"/>
    <x v="1"/>
    <x v="0"/>
    <x v="1"/>
    <x v="2"/>
  </r>
  <r>
    <n v="3193"/>
    <n v="158554"/>
    <n v="1"/>
    <n v="1"/>
    <n v="52"/>
    <n v="0"/>
    <n v="0"/>
    <n v="0"/>
    <n v="1"/>
    <n v="0"/>
    <x v="0"/>
    <x v="1"/>
    <x v="0"/>
    <x v="1"/>
    <x v="3"/>
  </r>
  <r>
    <n v="1738"/>
    <n v="158512"/>
    <n v="0"/>
    <n v="1"/>
    <n v="56"/>
    <n v="0"/>
    <n v="1"/>
    <n v="0"/>
    <n v="0"/>
    <n v="0"/>
    <x v="0"/>
    <x v="1"/>
    <x v="0"/>
    <x v="1"/>
    <x v="5"/>
  </r>
  <r>
    <n v="2622"/>
    <n v="158494"/>
    <n v="0"/>
    <n v="1"/>
    <n v="46"/>
    <n v="0"/>
    <n v="1"/>
    <n v="0"/>
    <n v="0"/>
    <n v="0"/>
    <x v="0"/>
    <x v="0"/>
    <x v="1"/>
    <x v="1"/>
    <x v="2"/>
  </r>
  <r>
    <n v="3126"/>
    <n v="158482"/>
    <n v="0"/>
    <n v="1"/>
    <n v="65"/>
    <n v="0"/>
    <n v="1"/>
    <n v="0"/>
    <n v="0"/>
    <n v="0"/>
    <x v="0"/>
    <x v="0"/>
    <x v="0"/>
    <x v="0"/>
    <x v="2"/>
  </r>
  <r>
    <n v="3210"/>
    <n v="158424"/>
    <n v="0"/>
    <n v="1"/>
    <n v="58"/>
    <n v="0"/>
    <n v="0"/>
    <n v="1"/>
    <n v="0"/>
    <n v="0"/>
    <x v="0"/>
    <x v="1"/>
    <x v="0"/>
    <x v="1"/>
    <x v="2"/>
  </r>
  <r>
    <n v="2173"/>
    <n v="158401"/>
    <n v="0"/>
    <n v="1"/>
    <n v="60"/>
    <n v="1"/>
    <n v="0"/>
    <n v="0"/>
    <n v="0"/>
    <n v="0"/>
    <x v="0"/>
    <x v="1"/>
    <x v="0"/>
    <x v="1"/>
    <x v="3"/>
  </r>
  <r>
    <n v="1694"/>
    <n v="158398"/>
    <n v="0"/>
    <n v="0"/>
    <n v="67"/>
    <n v="0"/>
    <n v="0"/>
    <n v="0"/>
    <n v="1"/>
    <n v="0"/>
    <x v="0"/>
    <x v="1"/>
    <x v="0"/>
    <x v="1"/>
    <x v="4"/>
  </r>
  <r>
    <n v="2663"/>
    <n v="158350"/>
    <n v="0"/>
    <n v="1"/>
    <n v="49"/>
    <n v="0"/>
    <n v="0"/>
    <n v="1"/>
    <n v="0"/>
    <n v="0"/>
    <x v="0"/>
    <x v="1"/>
    <x v="0"/>
    <x v="1"/>
    <x v="0"/>
  </r>
  <r>
    <n v="1644"/>
    <n v="158330"/>
    <n v="0"/>
    <n v="1"/>
    <n v="45"/>
    <n v="0"/>
    <n v="0"/>
    <n v="0"/>
    <n v="0"/>
    <n v="1"/>
    <x v="0"/>
    <x v="1"/>
    <x v="0"/>
    <x v="1"/>
    <x v="2"/>
  </r>
  <r>
    <n v="1733"/>
    <n v="158330"/>
    <n v="0"/>
    <n v="1"/>
    <n v="45"/>
    <n v="0"/>
    <n v="0"/>
    <n v="0"/>
    <n v="0"/>
    <n v="1"/>
    <x v="0"/>
    <x v="1"/>
    <x v="0"/>
    <x v="1"/>
    <x v="0"/>
  </r>
  <r>
    <n v="1477"/>
    <n v="158308"/>
    <n v="0"/>
    <n v="1"/>
    <n v="56"/>
    <n v="0"/>
    <n v="0"/>
    <n v="1"/>
    <n v="0"/>
    <n v="0"/>
    <x v="0"/>
    <x v="0"/>
    <x v="1"/>
    <x v="1"/>
    <x v="3"/>
  </r>
  <r>
    <n v="1005"/>
    <n v="158293"/>
    <n v="1"/>
    <n v="0"/>
    <n v="39"/>
    <n v="0"/>
    <n v="1"/>
    <n v="0"/>
    <n v="0"/>
    <n v="0"/>
    <x v="0"/>
    <x v="0"/>
    <x v="0"/>
    <x v="0"/>
    <x v="1"/>
  </r>
  <r>
    <n v="3079"/>
    <n v="158275"/>
    <n v="1"/>
    <n v="1"/>
    <n v="65"/>
    <n v="0"/>
    <n v="0"/>
    <n v="0"/>
    <n v="0"/>
    <n v="1"/>
    <x v="0"/>
    <x v="1"/>
    <x v="0"/>
    <x v="1"/>
    <x v="3"/>
  </r>
  <r>
    <n v="2831"/>
    <n v="158217"/>
    <n v="2"/>
    <n v="1"/>
    <n v="69"/>
    <n v="0"/>
    <n v="0"/>
    <n v="1"/>
    <n v="0"/>
    <n v="0"/>
    <x v="0"/>
    <x v="0"/>
    <x v="1"/>
    <x v="1"/>
    <x v="0"/>
  </r>
  <r>
    <n v="1001"/>
    <n v="158138"/>
    <n v="0"/>
    <n v="0"/>
    <n v="63"/>
    <n v="0"/>
    <n v="0"/>
    <n v="1"/>
    <n v="0"/>
    <n v="0"/>
    <x v="0"/>
    <x v="1"/>
    <x v="0"/>
    <x v="1"/>
    <x v="0"/>
  </r>
  <r>
    <n v="2964"/>
    <n v="158116"/>
    <n v="0"/>
    <n v="1"/>
    <n v="64"/>
    <n v="0"/>
    <n v="1"/>
    <n v="0"/>
    <n v="0"/>
    <n v="0"/>
    <x v="0"/>
    <x v="1"/>
    <x v="0"/>
    <x v="1"/>
    <x v="2"/>
  </r>
  <r>
    <n v="2182"/>
    <n v="158113"/>
    <n v="0"/>
    <n v="1"/>
    <n v="61"/>
    <n v="0"/>
    <n v="1"/>
    <n v="0"/>
    <n v="0"/>
    <n v="0"/>
    <x v="0"/>
    <x v="1"/>
    <x v="0"/>
    <x v="1"/>
    <x v="5"/>
  </r>
  <r>
    <n v="2719"/>
    <n v="158086"/>
    <n v="0"/>
    <n v="1"/>
    <n v="51"/>
    <n v="1"/>
    <n v="0"/>
    <n v="0"/>
    <n v="0"/>
    <n v="0"/>
    <x v="0"/>
    <x v="0"/>
    <x v="0"/>
    <x v="0"/>
    <x v="3"/>
  </r>
  <r>
    <n v="3188"/>
    <n v="158025"/>
    <n v="0"/>
    <n v="1"/>
    <n v="41"/>
    <n v="0"/>
    <n v="1"/>
    <n v="0"/>
    <n v="0"/>
    <n v="0"/>
    <x v="0"/>
    <x v="1"/>
    <x v="0"/>
    <x v="1"/>
    <x v="4"/>
  </r>
  <r>
    <n v="3195"/>
    <n v="157967"/>
    <n v="0"/>
    <n v="1"/>
    <n v="58"/>
    <n v="0"/>
    <n v="0"/>
    <n v="1"/>
    <n v="0"/>
    <n v="0"/>
    <x v="0"/>
    <x v="1"/>
    <x v="0"/>
    <x v="1"/>
    <x v="1"/>
  </r>
  <r>
    <n v="1434"/>
    <n v="157959"/>
    <n v="0"/>
    <n v="1"/>
    <n v="65"/>
    <n v="0"/>
    <n v="0"/>
    <n v="1"/>
    <n v="0"/>
    <n v="0"/>
    <x v="0"/>
    <x v="1"/>
    <x v="0"/>
    <x v="1"/>
    <x v="2"/>
  </r>
  <r>
    <n v="2437"/>
    <n v="157957"/>
    <n v="0"/>
    <n v="1"/>
    <n v="61"/>
    <n v="0"/>
    <n v="0"/>
    <n v="0"/>
    <n v="1"/>
    <n v="0"/>
    <x v="0"/>
    <x v="1"/>
    <x v="0"/>
    <x v="1"/>
    <x v="3"/>
  </r>
  <r>
    <n v="1516"/>
    <n v="157954"/>
    <n v="1"/>
    <n v="1"/>
    <n v="43"/>
    <n v="0"/>
    <n v="0"/>
    <n v="0"/>
    <n v="1"/>
    <n v="0"/>
    <x v="0"/>
    <x v="0"/>
    <x v="1"/>
    <x v="1"/>
    <x v="5"/>
  </r>
  <r>
    <n v="1927"/>
    <n v="157937"/>
    <n v="0"/>
    <n v="1"/>
    <n v="38"/>
    <n v="0"/>
    <n v="1"/>
    <n v="0"/>
    <n v="0"/>
    <n v="0"/>
    <x v="0"/>
    <x v="0"/>
    <x v="0"/>
    <x v="1"/>
    <x v="3"/>
  </r>
  <r>
    <n v="1286"/>
    <n v="157912"/>
    <n v="0"/>
    <n v="1"/>
    <n v="55"/>
    <n v="1"/>
    <n v="0"/>
    <n v="0"/>
    <n v="0"/>
    <n v="0"/>
    <x v="0"/>
    <x v="0"/>
    <x v="0"/>
    <x v="0"/>
    <x v="4"/>
  </r>
  <r>
    <n v="1846"/>
    <n v="157906"/>
    <n v="0"/>
    <n v="1"/>
    <n v="47"/>
    <n v="0"/>
    <n v="0"/>
    <n v="0"/>
    <n v="1"/>
    <n v="0"/>
    <x v="0"/>
    <x v="0"/>
    <x v="0"/>
    <x v="0"/>
    <x v="5"/>
  </r>
  <r>
    <n v="2469"/>
    <n v="157867"/>
    <n v="1"/>
    <n v="0"/>
    <n v="42"/>
    <n v="0"/>
    <n v="0"/>
    <n v="0"/>
    <n v="1"/>
    <n v="0"/>
    <x v="0"/>
    <x v="1"/>
    <x v="0"/>
    <x v="1"/>
    <x v="1"/>
  </r>
  <r>
    <n v="2278"/>
    <n v="157811"/>
    <n v="0"/>
    <n v="1"/>
    <n v="54"/>
    <n v="0"/>
    <n v="0"/>
    <n v="0"/>
    <n v="1"/>
    <n v="0"/>
    <x v="0"/>
    <x v="1"/>
    <x v="0"/>
    <x v="1"/>
    <x v="5"/>
  </r>
  <r>
    <n v="2129"/>
    <n v="157744"/>
    <n v="0"/>
    <n v="1"/>
    <n v="66"/>
    <n v="0"/>
    <n v="1"/>
    <n v="0"/>
    <n v="0"/>
    <n v="0"/>
    <x v="0"/>
    <x v="0"/>
    <x v="0"/>
    <x v="0"/>
    <x v="0"/>
  </r>
  <r>
    <n v="3169"/>
    <n v="157731"/>
    <n v="0"/>
    <n v="1"/>
    <n v="51"/>
    <n v="0"/>
    <n v="0"/>
    <n v="1"/>
    <n v="0"/>
    <n v="0"/>
    <x v="0"/>
    <x v="1"/>
    <x v="0"/>
    <x v="1"/>
    <x v="3"/>
  </r>
  <r>
    <n v="2823"/>
    <n v="157705"/>
    <n v="0"/>
    <n v="1"/>
    <n v="54"/>
    <n v="0"/>
    <n v="1"/>
    <n v="0"/>
    <n v="0"/>
    <n v="0"/>
    <x v="0"/>
    <x v="0"/>
    <x v="0"/>
    <x v="0"/>
    <x v="1"/>
  </r>
  <r>
    <n v="3192"/>
    <n v="157642"/>
    <n v="0"/>
    <n v="1"/>
    <n v="50"/>
    <n v="0"/>
    <n v="0"/>
    <n v="1"/>
    <n v="0"/>
    <n v="0"/>
    <x v="0"/>
    <x v="0"/>
    <x v="0"/>
    <x v="0"/>
    <x v="2"/>
  </r>
  <r>
    <n v="2391"/>
    <n v="157537"/>
    <n v="1"/>
    <n v="0"/>
    <n v="41"/>
    <n v="0"/>
    <n v="0"/>
    <n v="1"/>
    <n v="0"/>
    <n v="0"/>
    <x v="0"/>
    <x v="1"/>
    <x v="0"/>
    <x v="1"/>
    <x v="1"/>
  </r>
  <r>
    <n v="2526"/>
    <n v="157530"/>
    <n v="0"/>
    <n v="1"/>
    <n v="69"/>
    <n v="1"/>
    <n v="0"/>
    <n v="0"/>
    <n v="0"/>
    <n v="0"/>
    <x v="0"/>
    <x v="0"/>
    <x v="1"/>
    <x v="1"/>
    <x v="2"/>
  </r>
  <r>
    <n v="2131"/>
    <n v="157513"/>
    <n v="0"/>
    <n v="0"/>
    <n v="77"/>
    <n v="0"/>
    <n v="0"/>
    <n v="0"/>
    <n v="0"/>
    <n v="1"/>
    <x v="0"/>
    <x v="0"/>
    <x v="0"/>
    <x v="0"/>
    <x v="3"/>
  </r>
  <r>
    <n v="2358"/>
    <n v="157420"/>
    <n v="0"/>
    <n v="1"/>
    <n v="49"/>
    <n v="0"/>
    <n v="0"/>
    <n v="0"/>
    <n v="1"/>
    <n v="0"/>
    <x v="0"/>
    <x v="0"/>
    <x v="1"/>
    <x v="1"/>
    <x v="2"/>
  </r>
  <r>
    <n v="2350"/>
    <n v="157338"/>
    <n v="0"/>
    <n v="1"/>
    <n v="45"/>
    <n v="0"/>
    <n v="0"/>
    <n v="1"/>
    <n v="0"/>
    <n v="0"/>
    <x v="0"/>
    <x v="1"/>
    <x v="0"/>
    <x v="1"/>
    <x v="5"/>
  </r>
  <r>
    <n v="2814"/>
    <n v="157333"/>
    <n v="0"/>
    <n v="1"/>
    <n v="66"/>
    <n v="1"/>
    <n v="0"/>
    <n v="0"/>
    <n v="0"/>
    <n v="0"/>
    <x v="0"/>
    <x v="0"/>
    <x v="0"/>
    <x v="0"/>
    <x v="2"/>
  </r>
  <r>
    <n v="3209"/>
    <n v="157313"/>
    <n v="1"/>
    <n v="1.5"/>
    <n v="41"/>
    <n v="0"/>
    <n v="1"/>
    <n v="0"/>
    <n v="0"/>
    <n v="0"/>
    <x v="0"/>
    <x v="1"/>
    <x v="0"/>
    <x v="1"/>
    <x v="0"/>
  </r>
  <r>
    <n v="2140"/>
    <n v="157304"/>
    <n v="0"/>
    <n v="1"/>
    <n v="69"/>
    <n v="0"/>
    <n v="1"/>
    <n v="0"/>
    <n v="0"/>
    <n v="0"/>
    <x v="0"/>
    <x v="1"/>
    <x v="0"/>
    <x v="1"/>
    <x v="5"/>
  </r>
  <r>
    <n v="1104"/>
    <n v="157288"/>
    <n v="0"/>
    <n v="1"/>
    <n v="57"/>
    <n v="0"/>
    <n v="0"/>
    <n v="0"/>
    <n v="1"/>
    <n v="0"/>
    <x v="0"/>
    <x v="0"/>
    <x v="1"/>
    <x v="1"/>
    <x v="2"/>
  </r>
  <r>
    <n v="1522"/>
    <n v="157247"/>
    <n v="0"/>
    <n v="1"/>
    <n v="68"/>
    <n v="0"/>
    <n v="0"/>
    <n v="0"/>
    <n v="1"/>
    <n v="0"/>
    <x v="0"/>
    <x v="0"/>
    <x v="0"/>
    <x v="1"/>
    <x v="5"/>
  </r>
  <r>
    <n v="2075"/>
    <n v="157236"/>
    <n v="1"/>
    <n v="1"/>
    <n v="55"/>
    <n v="0"/>
    <n v="1"/>
    <n v="0"/>
    <n v="0"/>
    <n v="0"/>
    <x v="0"/>
    <x v="0"/>
    <x v="0"/>
    <x v="0"/>
    <x v="0"/>
  </r>
  <r>
    <n v="2254"/>
    <n v="157183"/>
    <n v="1"/>
    <n v="1"/>
    <n v="54"/>
    <n v="0"/>
    <n v="1"/>
    <n v="0"/>
    <n v="0"/>
    <n v="0"/>
    <x v="0"/>
    <x v="0"/>
    <x v="1"/>
    <x v="1"/>
    <x v="5"/>
  </r>
  <r>
    <n v="2624"/>
    <n v="157136"/>
    <n v="0"/>
    <n v="0"/>
    <n v="53"/>
    <n v="1"/>
    <n v="0"/>
    <n v="0"/>
    <n v="0"/>
    <n v="0"/>
    <x v="0"/>
    <x v="1"/>
    <x v="0"/>
    <x v="1"/>
    <x v="4"/>
  </r>
  <r>
    <n v="2482"/>
    <n v="157136"/>
    <n v="1"/>
    <n v="1"/>
    <n v="48"/>
    <n v="0"/>
    <n v="1"/>
    <n v="0"/>
    <n v="0"/>
    <n v="0"/>
    <x v="0"/>
    <x v="0"/>
    <x v="1"/>
    <x v="1"/>
    <x v="5"/>
  </r>
  <r>
    <n v="2961"/>
    <n v="157113"/>
    <n v="1"/>
    <n v="1"/>
    <n v="42"/>
    <n v="0"/>
    <n v="1"/>
    <n v="0"/>
    <n v="0"/>
    <n v="0"/>
    <x v="0"/>
    <x v="1"/>
    <x v="0"/>
    <x v="1"/>
    <x v="1"/>
  </r>
  <r>
    <n v="2890"/>
    <n v="157107"/>
    <n v="0"/>
    <n v="1"/>
    <n v="52"/>
    <n v="0"/>
    <n v="0"/>
    <n v="1"/>
    <n v="0"/>
    <n v="0"/>
    <x v="0"/>
    <x v="1"/>
    <x v="0"/>
    <x v="1"/>
    <x v="5"/>
  </r>
  <r>
    <n v="1884"/>
    <n v="157100"/>
    <n v="0"/>
    <n v="0"/>
    <n v="47"/>
    <n v="0"/>
    <n v="0"/>
    <n v="0"/>
    <n v="1"/>
    <n v="0"/>
    <x v="0"/>
    <x v="1"/>
    <x v="0"/>
    <x v="1"/>
    <x v="2"/>
  </r>
  <r>
    <n v="2593"/>
    <n v="157100"/>
    <n v="1"/>
    <n v="0"/>
    <n v="33"/>
    <n v="0"/>
    <n v="0"/>
    <n v="1"/>
    <n v="0"/>
    <n v="0"/>
    <x v="0"/>
    <x v="1"/>
    <x v="0"/>
    <x v="1"/>
    <x v="3"/>
  </r>
  <r>
    <n v="1803"/>
    <n v="157091"/>
    <n v="0"/>
    <n v="0"/>
    <n v="59"/>
    <n v="0"/>
    <n v="0"/>
    <n v="1"/>
    <n v="0"/>
    <n v="0"/>
    <x v="0"/>
    <x v="1"/>
    <x v="0"/>
    <x v="1"/>
    <x v="1"/>
  </r>
  <r>
    <n v="2267"/>
    <n v="157091"/>
    <n v="0"/>
    <n v="1"/>
    <n v="48"/>
    <n v="0"/>
    <n v="1"/>
    <n v="0"/>
    <n v="0"/>
    <n v="0"/>
    <x v="0"/>
    <x v="0"/>
    <x v="0"/>
    <x v="0"/>
    <x v="0"/>
  </r>
  <r>
    <n v="2455"/>
    <n v="157072"/>
    <n v="0"/>
    <n v="1"/>
    <n v="59"/>
    <n v="0"/>
    <n v="1"/>
    <n v="0"/>
    <n v="0"/>
    <n v="0"/>
    <x v="0"/>
    <x v="0"/>
    <x v="0"/>
    <x v="0"/>
    <x v="3"/>
  </r>
  <r>
    <n v="2384"/>
    <n v="157045"/>
    <n v="0"/>
    <n v="1"/>
    <n v="70"/>
    <n v="0"/>
    <n v="1"/>
    <n v="0"/>
    <n v="0"/>
    <n v="0"/>
    <x v="0"/>
    <x v="1"/>
    <x v="0"/>
    <x v="1"/>
    <x v="4"/>
  </r>
  <r>
    <n v="2506"/>
    <n v="157036"/>
    <n v="0"/>
    <n v="1"/>
    <n v="45"/>
    <n v="0"/>
    <n v="1"/>
    <n v="0"/>
    <n v="0"/>
    <n v="0"/>
    <x v="0"/>
    <x v="0"/>
    <x v="0"/>
    <x v="1"/>
    <x v="5"/>
  </r>
  <r>
    <n v="3203"/>
    <n v="156981"/>
    <n v="0"/>
    <n v="0"/>
    <n v="39"/>
    <n v="1"/>
    <n v="0"/>
    <n v="0"/>
    <n v="0"/>
    <n v="0"/>
    <x v="0"/>
    <x v="1"/>
    <x v="0"/>
    <x v="1"/>
    <x v="0"/>
  </r>
  <r>
    <n v="1709"/>
    <n v="156962"/>
    <n v="2"/>
    <n v="1"/>
    <n v="55"/>
    <n v="0"/>
    <n v="1"/>
    <n v="0"/>
    <n v="0"/>
    <n v="0"/>
    <x v="0"/>
    <x v="0"/>
    <x v="1"/>
    <x v="1"/>
    <x v="0"/>
  </r>
  <r>
    <n v="1958"/>
    <n v="156962"/>
    <n v="2"/>
    <n v="1"/>
    <n v="55"/>
    <n v="0"/>
    <n v="1"/>
    <n v="0"/>
    <n v="0"/>
    <n v="0"/>
    <x v="0"/>
    <x v="0"/>
    <x v="1"/>
    <x v="1"/>
    <x v="4"/>
  </r>
  <r>
    <n v="2926"/>
    <n v="156939"/>
    <n v="0"/>
    <n v="1"/>
    <n v="44"/>
    <n v="0"/>
    <n v="1"/>
    <n v="0"/>
    <n v="0"/>
    <n v="0"/>
    <x v="0"/>
    <x v="1"/>
    <x v="0"/>
    <x v="1"/>
    <x v="5"/>
  </r>
  <r>
    <n v="1456"/>
    <n v="156937"/>
    <n v="1"/>
    <n v="0"/>
    <n v="39"/>
    <n v="0"/>
    <n v="0"/>
    <n v="0"/>
    <n v="1"/>
    <n v="0"/>
    <x v="0"/>
    <x v="0"/>
    <x v="0"/>
    <x v="0"/>
    <x v="5"/>
  </r>
  <r>
    <n v="1787"/>
    <n v="156850"/>
    <n v="0"/>
    <n v="1"/>
    <n v="49"/>
    <n v="0"/>
    <n v="1"/>
    <n v="0"/>
    <n v="0"/>
    <n v="0"/>
    <x v="0"/>
    <x v="0"/>
    <x v="1"/>
    <x v="1"/>
    <x v="0"/>
  </r>
  <r>
    <n v="1435"/>
    <n v="156796"/>
    <n v="0"/>
    <n v="1"/>
    <n v="51"/>
    <n v="0"/>
    <n v="1"/>
    <n v="0"/>
    <n v="0"/>
    <n v="0"/>
    <x v="0"/>
    <x v="1"/>
    <x v="0"/>
    <x v="1"/>
    <x v="3"/>
  </r>
  <r>
    <n v="3054"/>
    <n v="156796"/>
    <n v="0"/>
    <n v="1"/>
    <n v="51"/>
    <n v="0"/>
    <n v="1"/>
    <n v="0"/>
    <n v="0"/>
    <n v="0"/>
    <x v="0"/>
    <x v="1"/>
    <x v="0"/>
    <x v="1"/>
    <x v="2"/>
  </r>
  <r>
    <n v="2080"/>
    <n v="156775"/>
    <n v="0"/>
    <n v="1"/>
    <n v="41"/>
    <n v="0"/>
    <n v="1"/>
    <n v="0"/>
    <n v="0"/>
    <n v="0"/>
    <x v="0"/>
    <x v="1"/>
    <x v="0"/>
    <x v="1"/>
    <x v="5"/>
  </r>
  <r>
    <n v="2195"/>
    <n v="156721"/>
    <n v="1"/>
    <n v="1"/>
    <n v="48"/>
    <n v="0"/>
    <n v="1"/>
    <n v="0"/>
    <n v="0"/>
    <n v="0"/>
    <x v="0"/>
    <x v="1"/>
    <x v="0"/>
    <x v="1"/>
    <x v="0"/>
  </r>
  <r>
    <n v="2138"/>
    <n v="156715"/>
    <n v="0"/>
    <n v="0"/>
    <n v="46"/>
    <n v="0"/>
    <n v="0"/>
    <n v="0"/>
    <n v="1"/>
    <n v="0"/>
    <x v="0"/>
    <x v="1"/>
    <x v="0"/>
    <x v="1"/>
    <x v="4"/>
  </r>
  <r>
    <n v="1820"/>
    <n v="156628"/>
    <n v="0"/>
    <n v="1"/>
    <n v="43"/>
    <n v="0"/>
    <n v="0"/>
    <n v="1"/>
    <n v="0"/>
    <n v="0"/>
    <x v="0"/>
    <x v="1"/>
    <x v="0"/>
    <x v="1"/>
    <x v="4"/>
  </r>
  <r>
    <n v="1813"/>
    <n v="156575"/>
    <n v="0"/>
    <n v="2"/>
    <n v="53"/>
    <n v="0"/>
    <n v="0"/>
    <n v="0"/>
    <n v="1"/>
    <n v="0"/>
    <x v="0"/>
    <x v="0"/>
    <x v="0"/>
    <x v="0"/>
    <x v="3"/>
  </r>
  <r>
    <n v="2972"/>
    <n v="156559"/>
    <n v="0"/>
    <n v="1"/>
    <n v="45"/>
    <n v="0"/>
    <n v="0"/>
    <n v="0"/>
    <n v="1"/>
    <n v="0"/>
    <x v="0"/>
    <x v="0"/>
    <x v="0"/>
    <x v="0"/>
    <x v="4"/>
  </r>
  <r>
    <n v="2625"/>
    <n v="156551"/>
    <n v="1"/>
    <n v="1"/>
    <n v="70"/>
    <n v="0"/>
    <n v="0"/>
    <n v="0"/>
    <n v="0"/>
    <n v="1"/>
    <x v="0"/>
    <x v="0"/>
    <x v="0"/>
    <x v="0"/>
    <x v="1"/>
  </r>
  <r>
    <n v="2934"/>
    <n v="156551"/>
    <n v="1"/>
    <n v="1"/>
    <n v="70"/>
    <n v="0"/>
    <n v="0"/>
    <n v="0"/>
    <n v="0"/>
    <n v="1"/>
    <x v="0"/>
    <x v="0"/>
    <x v="0"/>
    <x v="0"/>
    <x v="2"/>
  </r>
  <r>
    <n v="2662"/>
    <n v="156534"/>
    <n v="0"/>
    <n v="1"/>
    <n v="52"/>
    <n v="0"/>
    <n v="0"/>
    <n v="0"/>
    <n v="1"/>
    <n v="0"/>
    <x v="0"/>
    <x v="1"/>
    <x v="0"/>
    <x v="1"/>
    <x v="5"/>
  </r>
  <r>
    <n v="2618"/>
    <n v="156386"/>
    <n v="1"/>
    <n v="1"/>
    <n v="39"/>
    <n v="0"/>
    <n v="0"/>
    <n v="0"/>
    <n v="1"/>
    <n v="0"/>
    <x v="0"/>
    <x v="1"/>
    <x v="0"/>
    <x v="1"/>
    <x v="4"/>
  </r>
  <r>
    <n v="1983"/>
    <n v="156337"/>
    <n v="1"/>
    <n v="1"/>
    <n v="39"/>
    <n v="0"/>
    <n v="1"/>
    <n v="0"/>
    <n v="0"/>
    <n v="0"/>
    <x v="0"/>
    <x v="0"/>
    <x v="0"/>
    <x v="1"/>
    <x v="1"/>
  </r>
  <r>
    <n v="2006"/>
    <n v="156320"/>
    <n v="0"/>
    <n v="1"/>
    <n v="53"/>
    <n v="0"/>
    <n v="1"/>
    <n v="0"/>
    <n v="0"/>
    <n v="0"/>
    <x v="0"/>
    <x v="0"/>
    <x v="0"/>
    <x v="0"/>
    <x v="4"/>
  </r>
  <r>
    <n v="1642"/>
    <n v="156253"/>
    <n v="0"/>
    <n v="1"/>
    <n v="57"/>
    <n v="0"/>
    <n v="0"/>
    <n v="0"/>
    <n v="1"/>
    <n v="0"/>
    <x v="0"/>
    <x v="1"/>
    <x v="0"/>
    <x v="1"/>
    <x v="5"/>
  </r>
  <r>
    <n v="2356"/>
    <n v="156243"/>
    <n v="1"/>
    <n v="2"/>
    <n v="45"/>
    <n v="0"/>
    <n v="0"/>
    <n v="1"/>
    <n v="0"/>
    <n v="0"/>
    <x v="0"/>
    <x v="1"/>
    <x v="0"/>
    <x v="1"/>
    <x v="5"/>
  </r>
  <r>
    <n v="2354"/>
    <n v="156242"/>
    <n v="0"/>
    <n v="1"/>
    <n v="51"/>
    <n v="0"/>
    <n v="1"/>
    <n v="0"/>
    <n v="0"/>
    <n v="0"/>
    <x v="0"/>
    <x v="0"/>
    <x v="0"/>
    <x v="0"/>
    <x v="4"/>
  </r>
  <r>
    <n v="1425"/>
    <n v="156223"/>
    <n v="0"/>
    <n v="1"/>
    <n v="72"/>
    <n v="0"/>
    <n v="1"/>
    <n v="0"/>
    <n v="0"/>
    <n v="0"/>
    <x v="0"/>
    <x v="0"/>
    <x v="0"/>
    <x v="0"/>
    <x v="1"/>
  </r>
  <r>
    <n v="3208"/>
    <n v="156202"/>
    <n v="0.1"/>
    <n v="1"/>
    <n v="52"/>
    <n v="0"/>
    <n v="0"/>
    <n v="0"/>
    <n v="1"/>
    <n v="0"/>
    <x v="0"/>
    <x v="1"/>
    <x v="0"/>
    <x v="1"/>
    <x v="5"/>
  </r>
  <r>
    <n v="1620"/>
    <n v="156181"/>
    <n v="0"/>
    <n v="1"/>
    <n v="58"/>
    <n v="0"/>
    <n v="1"/>
    <n v="0"/>
    <n v="0"/>
    <n v="0"/>
    <x v="0"/>
    <x v="1"/>
    <x v="0"/>
    <x v="1"/>
    <x v="2"/>
  </r>
  <r>
    <n v="1112"/>
    <n v="156129"/>
    <n v="0"/>
    <n v="1"/>
    <n v="67"/>
    <n v="0"/>
    <n v="0"/>
    <n v="0"/>
    <n v="1"/>
    <n v="0"/>
    <x v="0"/>
    <x v="0"/>
    <x v="1"/>
    <x v="1"/>
    <x v="4"/>
  </r>
  <r>
    <n v="2121"/>
    <n v="156129"/>
    <n v="0"/>
    <n v="1"/>
    <n v="67"/>
    <n v="0"/>
    <n v="0"/>
    <n v="0"/>
    <n v="1"/>
    <n v="0"/>
    <x v="0"/>
    <x v="0"/>
    <x v="1"/>
    <x v="1"/>
    <x v="1"/>
  </r>
  <r>
    <n v="1922"/>
    <n v="156067"/>
    <n v="0"/>
    <n v="1"/>
    <n v="58"/>
    <n v="0"/>
    <n v="0"/>
    <n v="0"/>
    <n v="1"/>
    <n v="0"/>
    <x v="0"/>
    <x v="0"/>
    <x v="0"/>
    <x v="0"/>
    <x v="4"/>
  </r>
  <r>
    <n v="1074"/>
    <n v="156046"/>
    <n v="0"/>
    <n v="0"/>
    <n v="55"/>
    <n v="0"/>
    <n v="0"/>
    <n v="0"/>
    <n v="1"/>
    <n v="0"/>
    <x v="0"/>
    <x v="1"/>
    <x v="0"/>
    <x v="1"/>
    <x v="2"/>
  </r>
  <r>
    <n v="2251"/>
    <n v="155956"/>
    <n v="0"/>
    <n v="0"/>
    <n v="76"/>
    <n v="0"/>
    <n v="1"/>
    <n v="0"/>
    <n v="0"/>
    <n v="0"/>
    <x v="0"/>
    <x v="1"/>
    <x v="0"/>
    <x v="1"/>
    <x v="3"/>
  </r>
  <r>
    <n v="1055"/>
    <n v="155954"/>
    <n v="0"/>
    <n v="1"/>
    <n v="52"/>
    <n v="0"/>
    <n v="1"/>
    <n v="0"/>
    <n v="0"/>
    <n v="0"/>
    <x v="0"/>
    <x v="0"/>
    <x v="0"/>
    <x v="0"/>
    <x v="0"/>
  </r>
  <r>
    <n v="1282"/>
    <n v="155951"/>
    <n v="0"/>
    <n v="1"/>
    <n v="68"/>
    <n v="0"/>
    <n v="0"/>
    <n v="0"/>
    <n v="1"/>
    <n v="0"/>
    <x v="0"/>
    <x v="0"/>
    <x v="1"/>
    <x v="1"/>
    <x v="5"/>
  </r>
  <r>
    <n v="3008"/>
    <n v="155914"/>
    <n v="0"/>
    <n v="1"/>
    <n v="45"/>
    <n v="0"/>
    <n v="0"/>
    <n v="0"/>
    <n v="1"/>
    <n v="0"/>
    <x v="0"/>
    <x v="1"/>
    <x v="0"/>
    <x v="1"/>
    <x v="4"/>
  </r>
  <r>
    <n v="1461"/>
    <n v="155842"/>
    <n v="0"/>
    <n v="1"/>
    <n v="43"/>
    <n v="0"/>
    <n v="1"/>
    <n v="0"/>
    <n v="0"/>
    <n v="0"/>
    <x v="0"/>
    <x v="0"/>
    <x v="1"/>
    <x v="1"/>
    <x v="1"/>
  </r>
  <r>
    <n v="3026"/>
    <n v="155801"/>
    <n v="1"/>
    <n v="1"/>
    <n v="45"/>
    <n v="0"/>
    <n v="0"/>
    <n v="1"/>
    <n v="0"/>
    <n v="0"/>
    <x v="0"/>
    <x v="1"/>
    <x v="0"/>
    <x v="1"/>
    <x v="4"/>
  </r>
  <r>
    <n v="2715"/>
    <n v="155761"/>
    <n v="0"/>
    <n v="1"/>
    <n v="56"/>
    <n v="0"/>
    <n v="0"/>
    <n v="0"/>
    <n v="1"/>
    <n v="0"/>
    <x v="0"/>
    <x v="1"/>
    <x v="0"/>
    <x v="1"/>
    <x v="1"/>
  </r>
  <r>
    <n v="2492"/>
    <n v="155759"/>
    <n v="0"/>
    <n v="1"/>
    <n v="58"/>
    <n v="0"/>
    <n v="1"/>
    <n v="0"/>
    <n v="0"/>
    <n v="0"/>
    <x v="0"/>
    <x v="1"/>
    <x v="0"/>
    <x v="1"/>
    <x v="4"/>
  </r>
  <r>
    <n v="1433"/>
    <n v="155707"/>
    <n v="0"/>
    <n v="1"/>
    <n v="67"/>
    <n v="0"/>
    <n v="1"/>
    <n v="0"/>
    <n v="0"/>
    <n v="0"/>
    <x v="0"/>
    <x v="0"/>
    <x v="0"/>
    <x v="0"/>
    <x v="0"/>
  </r>
  <r>
    <n v="2945"/>
    <n v="155686"/>
    <n v="0"/>
    <n v="1"/>
    <n v="54"/>
    <n v="1"/>
    <n v="0"/>
    <n v="0"/>
    <n v="0"/>
    <n v="0"/>
    <x v="0"/>
    <x v="1"/>
    <x v="0"/>
    <x v="1"/>
    <x v="0"/>
  </r>
  <r>
    <n v="1007"/>
    <n v="155635"/>
    <n v="0"/>
    <n v="1"/>
    <n v="49"/>
    <n v="1"/>
    <n v="0"/>
    <n v="0"/>
    <n v="0"/>
    <n v="0"/>
    <x v="0"/>
    <x v="1"/>
    <x v="0"/>
    <x v="1"/>
    <x v="0"/>
  </r>
  <r>
    <n v="1478"/>
    <n v="155614"/>
    <n v="0"/>
    <n v="0"/>
    <n v="76"/>
    <n v="1"/>
    <n v="0"/>
    <n v="0"/>
    <n v="0"/>
    <n v="0"/>
    <x v="0"/>
    <x v="0"/>
    <x v="0"/>
    <x v="0"/>
    <x v="4"/>
  </r>
  <r>
    <n v="3165"/>
    <n v="155593"/>
    <n v="0"/>
    <n v="1"/>
    <n v="47"/>
    <n v="0"/>
    <n v="0"/>
    <n v="0"/>
    <n v="1"/>
    <n v="0"/>
    <x v="0"/>
    <x v="1"/>
    <x v="0"/>
    <x v="1"/>
    <x v="1"/>
  </r>
  <r>
    <n v="1480"/>
    <n v="155563"/>
    <n v="0"/>
    <n v="1"/>
    <n v="42"/>
    <n v="1"/>
    <n v="0"/>
    <n v="0"/>
    <n v="0"/>
    <n v="0"/>
    <x v="0"/>
    <x v="1"/>
    <x v="0"/>
    <x v="1"/>
    <x v="5"/>
  </r>
  <r>
    <n v="1388"/>
    <n v="155521"/>
    <n v="1"/>
    <n v="2"/>
    <n v="65"/>
    <n v="0"/>
    <n v="0"/>
    <n v="1"/>
    <n v="0"/>
    <n v="0"/>
    <x v="0"/>
    <x v="0"/>
    <x v="0"/>
    <x v="0"/>
    <x v="4"/>
  </r>
  <r>
    <n v="2544"/>
    <n v="155517"/>
    <n v="1"/>
    <n v="1"/>
    <n v="70"/>
    <n v="0"/>
    <n v="1"/>
    <n v="0"/>
    <n v="0"/>
    <n v="0"/>
    <x v="0"/>
    <x v="0"/>
    <x v="0"/>
    <x v="0"/>
    <x v="2"/>
  </r>
  <r>
    <n v="2591"/>
    <n v="155434"/>
    <n v="1"/>
    <n v="0"/>
    <n v="36"/>
    <n v="0"/>
    <n v="1"/>
    <n v="0"/>
    <n v="0"/>
    <n v="0"/>
    <x v="0"/>
    <x v="1"/>
    <x v="0"/>
    <x v="1"/>
    <x v="0"/>
  </r>
  <r>
    <n v="2694"/>
    <n v="155424"/>
    <n v="0"/>
    <n v="1"/>
    <n v="44"/>
    <n v="0"/>
    <n v="1"/>
    <n v="0"/>
    <n v="0"/>
    <n v="0"/>
    <x v="0"/>
    <x v="0"/>
    <x v="0"/>
    <x v="0"/>
    <x v="2"/>
  </r>
  <r>
    <n v="1811"/>
    <n v="155412"/>
    <n v="1"/>
    <n v="1"/>
    <n v="44"/>
    <n v="1"/>
    <n v="0"/>
    <n v="0"/>
    <n v="0"/>
    <n v="0"/>
    <x v="0"/>
    <x v="0"/>
    <x v="0"/>
    <x v="0"/>
    <x v="0"/>
  </r>
  <r>
    <n v="1148"/>
    <n v="155375"/>
    <n v="0"/>
    <n v="1"/>
    <n v="43"/>
    <n v="0"/>
    <n v="0"/>
    <n v="0"/>
    <n v="1"/>
    <n v="0"/>
    <x v="0"/>
    <x v="1"/>
    <x v="0"/>
    <x v="1"/>
    <x v="4"/>
  </r>
  <r>
    <n v="1838"/>
    <n v="155357"/>
    <n v="2"/>
    <n v="0"/>
    <n v="35"/>
    <n v="0"/>
    <n v="1"/>
    <n v="0"/>
    <n v="0"/>
    <n v="0"/>
    <x v="0"/>
    <x v="1"/>
    <x v="0"/>
    <x v="1"/>
    <x v="4"/>
  </r>
  <r>
    <n v="1828"/>
    <n v="155284"/>
    <n v="0"/>
    <n v="1"/>
    <n v="64"/>
    <n v="0"/>
    <n v="0"/>
    <n v="1"/>
    <n v="0"/>
    <n v="0"/>
    <x v="0"/>
    <x v="0"/>
    <x v="1"/>
    <x v="1"/>
    <x v="5"/>
  </r>
  <r>
    <n v="1630"/>
    <n v="155282"/>
    <n v="1"/>
    <n v="0"/>
    <n v="50"/>
    <n v="1"/>
    <n v="0"/>
    <n v="0"/>
    <n v="0"/>
    <n v="0"/>
    <x v="0"/>
    <x v="0"/>
    <x v="1"/>
    <x v="1"/>
    <x v="5"/>
  </r>
  <r>
    <n v="1788"/>
    <n v="155267"/>
    <n v="0"/>
    <n v="1"/>
    <n v="63"/>
    <n v="0"/>
    <n v="1"/>
    <n v="0"/>
    <n v="0"/>
    <n v="0"/>
    <x v="0"/>
    <x v="1"/>
    <x v="0"/>
    <x v="1"/>
    <x v="2"/>
  </r>
  <r>
    <n v="1876"/>
    <n v="155260"/>
    <n v="0"/>
    <n v="1"/>
    <n v="48"/>
    <n v="0"/>
    <n v="0"/>
    <n v="1"/>
    <n v="0"/>
    <n v="0"/>
    <x v="0"/>
    <x v="0"/>
    <x v="0"/>
    <x v="0"/>
    <x v="5"/>
  </r>
  <r>
    <n v="1692"/>
    <n v="155250"/>
    <n v="0"/>
    <n v="1"/>
    <n v="55"/>
    <n v="0"/>
    <n v="0"/>
    <n v="1"/>
    <n v="0"/>
    <n v="0"/>
    <x v="0"/>
    <x v="0"/>
    <x v="1"/>
    <x v="1"/>
    <x v="2"/>
  </r>
  <r>
    <n v="2217"/>
    <n v="155249"/>
    <n v="0"/>
    <n v="1"/>
    <n v="64"/>
    <n v="0"/>
    <n v="0"/>
    <n v="0"/>
    <n v="1"/>
    <n v="0"/>
    <x v="0"/>
    <x v="0"/>
    <x v="1"/>
    <x v="1"/>
    <x v="1"/>
  </r>
  <r>
    <n v="1919"/>
    <n v="155239"/>
    <n v="0"/>
    <n v="1"/>
    <n v="49"/>
    <n v="0"/>
    <n v="0"/>
    <n v="1"/>
    <n v="0"/>
    <n v="0"/>
    <x v="0"/>
    <x v="1"/>
    <x v="0"/>
    <x v="1"/>
    <x v="0"/>
  </r>
  <r>
    <n v="1326"/>
    <n v="155212"/>
    <n v="0"/>
    <n v="1"/>
    <n v="51"/>
    <n v="0"/>
    <n v="1"/>
    <n v="0"/>
    <n v="0"/>
    <n v="0"/>
    <x v="0"/>
    <x v="0"/>
    <x v="0"/>
    <x v="0"/>
    <x v="2"/>
  </r>
  <r>
    <n v="2901"/>
    <n v="155212"/>
    <n v="0"/>
    <n v="1"/>
    <n v="51"/>
    <n v="0"/>
    <n v="1"/>
    <n v="0"/>
    <n v="0"/>
    <n v="0"/>
    <x v="0"/>
    <x v="0"/>
    <x v="0"/>
    <x v="0"/>
    <x v="1"/>
  </r>
  <r>
    <n v="2236"/>
    <n v="155158"/>
    <n v="1"/>
    <n v="1"/>
    <n v="50"/>
    <n v="0"/>
    <n v="1"/>
    <n v="0"/>
    <n v="0"/>
    <n v="0"/>
    <x v="0"/>
    <x v="0"/>
    <x v="0"/>
    <x v="0"/>
    <x v="5"/>
  </r>
  <r>
    <n v="2678"/>
    <n v="155012"/>
    <n v="0"/>
    <n v="1"/>
    <n v="47"/>
    <n v="0"/>
    <n v="0"/>
    <n v="0"/>
    <n v="1"/>
    <n v="0"/>
    <x v="0"/>
    <x v="0"/>
    <x v="0"/>
    <x v="0"/>
    <x v="4"/>
  </r>
  <r>
    <n v="2911"/>
    <n v="154998"/>
    <n v="0"/>
    <n v="1"/>
    <n v="64"/>
    <n v="0"/>
    <n v="0"/>
    <n v="1"/>
    <n v="0"/>
    <n v="0"/>
    <x v="0"/>
    <x v="0"/>
    <x v="0"/>
    <x v="0"/>
    <x v="3"/>
  </r>
  <r>
    <n v="2713"/>
    <n v="154984"/>
    <n v="0"/>
    <n v="1"/>
    <n v="61"/>
    <n v="0"/>
    <n v="1"/>
    <n v="0"/>
    <n v="0"/>
    <n v="0"/>
    <x v="0"/>
    <x v="1"/>
    <x v="0"/>
    <x v="1"/>
    <x v="3"/>
  </r>
  <r>
    <n v="2163"/>
    <n v="154959"/>
    <n v="0"/>
    <n v="1"/>
    <n v="59"/>
    <n v="1"/>
    <n v="0"/>
    <n v="0"/>
    <n v="0"/>
    <n v="0"/>
    <x v="0"/>
    <x v="0"/>
    <x v="0"/>
    <x v="0"/>
    <x v="1"/>
  </r>
  <r>
    <n v="1540"/>
    <n v="154880"/>
    <n v="1"/>
    <n v="0"/>
    <n v="42"/>
    <n v="0"/>
    <n v="0"/>
    <n v="1"/>
    <n v="0"/>
    <n v="0"/>
    <x v="0"/>
    <x v="0"/>
    <x v="0"/>
    <x v="0"/>
    <x v="5"/>
  </r>
  <r>
    <n v="2181"/>
    <n v="154809"/>
    <n v="1"/>
    <n v="1"/>
    <n v="43"/>
    <n v="0"/>
    <n v="1"/>
    <n v="0"/>
    <n v="0"/>
    <n v="0"/>
    <x v="0"/>
    <x v="1"/>
    <x v="0"/>
    <x v="1"/>
    <x v="1"/>
  </r>
  <r>
    <n v="2809"/>
    <n v="154809"/>
    <n v="1"/>
    <n v="1"/>
    <n v="43"/>
    <n v="0"/>
    <n v="1"/>
    <n v="0"/>
    <n v="0"/>
    <n v="0"/>
    <x v="0"/>
    <x v="1"/>
    <x v="0"/>
    <x v="1"/>
    <x v="3"/>
  </r>
  <r>
    <n v="1349"/>
    <n v="154803"/>
    <n v="0"/>
    <n v="1"/>
    <n v="51"/>
    <n v="0"/>
    <n v="0"/>
    <n v="1"/>
    <n v="0"/>
    <n v="0"/>
    <x v="0"/>
    <x v="1"/>
    <x v="0"/>
    <x v="1"/>
    <x v="0"/>
  </r>
  <r>
    <n v="1946"/>
    <n v="154753"/>
    <n v="0"/>
    <n v="1"/>
    <n v="61"/>
    <n v="0"/>
    <n v="0"/>
    <n v="0"/>
    <n v="1"/>
    <n v="0"/>
    <x v="0"/>
    <x v="1"/>
    <x v="0"/>
    <x v="1"/>
    <x v="4"/>
  </r>
  <r>
    <n v="2209"/>
    <n v="154730"/>
    <n v="0"/>
    <n v="1"/>
    <n v="45"/>
    <n v="0"/>
    <n v="1"/>
    <n v="0"/>
    <n v="0"/>
    <n v="0"/>
    <x v="0"/>
    <x v="0"/>
    <x v="1"/>
    <x v="1"/>
    <x v="3"/>
  </r>
  <r>
    <n v="2807"/>
    <n v="154693"/>
    <n v="0"/>
    <n v="1"/>
    <n v="58"/>
    <n v="0"/>
    <n v="1"/>
    <n v="0"/>
    <n v="0"/>
    <n v="0"/>
    <x v="0"/>
    <x v="0"/>
    <x v="0"/>
    <x v="0"/>
    <x v="0"/>
  </r>
  <r>
    <n v="1651"/>
    <n v="154690"/>
    <n v="1"/>
    <n v="1"/>
    <n v="49"/>
    <n v="0"/>
    <n v="1"/>
    <n v="0"/>
    <n v="0"/>
    <n v="0"/>
    <x v="0"/>
    <x v="0"/>
    <x v="0"/>
    <x v="1"/>
    <x v="3"/>
  </r>
  <r>
    <n v="2949"/>
    <n v="154690"/>
    <n v="1"/>
    <n v="1"/>
    <n v="49"/>
    <n v="0"/>
    <n v="1"/>
    <n v="0"/>
    <n v="0"/>
    <n v="0"/>
    <x v="0"/>
    <x v="0"/>
    <x v="0"/>
    <x v="1"/>
    <x v="1"/>
  </r>
  <r>
    <n v="1563"/>
    <n v="154603"/>
    <n v="1"/>
    <n v="1"/>
    <n v="64"/>
    <n v="0"/>
    <n v="0"/>
    <n v="0"/>
    <n v="1"/>
    <n v="0"/>
    <x v="0"/>
    <x v="0"/>
    <x v="1"/>
    <x v="1"/>
    <x v="1"/>
  </r>
  <r>
    <n v="3043"/>
    <n v="154591"/>
    <n v="0"/>
    <n v="1"/>
    <n v="71"/>
    <n v="0"/>
    <n v="0"/>
    <n v="0"/>
    <n v="1"/>
    <n v="0"/>
    <x v="0"/>
    <x v="1"/>
    <x v="0"/>
    <x v="1"/>
    <x v="3"/>
  </r>
  <r>
    <n v="2601"/>
    <n v="154549"/>
    <n v="0"/>
    <n v="1"/>
    <n v="68"/>
    <n v="0"/>
    <n v="1"/>
    <n v="0"/>
    <n v="0"/>
    <n v="0"/>
    <x v="0"/>
    <x v="0"/>
    <x v="0"/>
    <x v="0"/>
    <x v="1"/>
  </r>
  <r>
    <n v="2093"/>
    <n v="154466"/>
    <n v="1"/>
    <n v="1"/>
    <n v="47"/>
    <n v="0"/>
    <n v="0"/>
    <n v="1"/>
    <n v="0"/>
    <n v="0"/>
    <x v="0"/>
    <x v="0"/>
    <x v="0"/>
    <x v="0"/>
    <x v="0"/>
  </r>
  <r>
    <n v="1603"/>
    <n v="154456"/>
    <n v="0"/>
    <n v="1"/>
    <n v="59"/>
    <n v="0"/>
    <n v="1"/>
    <n v="0"/>
    <n v="0"/>
    <n v="0"/>
    <x v="0"/>
    <x v="0"/>
    <x v="0"/>
    <x v="0"/>
    <x v="3"/>
  </r>
  <r>
    <n v="2128"/>
    <n v="154450"/>
    <n v="1"/>
    <n v="1"/>
    <n v="64"/>
    <n v="0"/>
    <n v="0"/>
    <n v="0"/>
    <n v="1"/>
    <n v="0"/>
    <x v="0"/>
    <x v="1"/>
    <x v="0"/>
    <x v="1"/>
    <x v="5"/>
  </r>
  <r>
    <n v="2142"/>
    <n v="154450"/>
    <n v="1"/>
    <n v="1"/>
    <n v="64"/>
    <n v="0"/>
    <n v="0"/>
    <n v="0"/>
    <n v="1"/>
    <n v="0"/>
    <x v="0"/>
    <x v="1"/>
    <x v="0"/>
    <x v="1"/>
    <x v="2"/>
  </r>
  <r>
    <n v="1313"/>
    <n v="154432"/>
    <n v="2"/>
    <n v="1"/>
    <n v="70"/>
    <n v="0"/>
    <n v="1"/>
    <n v="0"/>
    <n v="0"/>
    <n v="0"/>
    <x v="0"/>
    <x v="0"/>
    <x v="0"/>
    <x v="0"/>
    <x v="0"/>
  </r>
  <r>
    <n v="2600"/>
    <n v="154414"/>
    <n v="1"/>
    <n v="1"/>
    <n v="57"/>
    <n v="0"/>
    <n v="0"/>
    <n v="0"/>
    <n v="1"/>
    <n v="0"/>
    <x v="0"/>
    <x v="1"/>
    <x v="0"/>
    <x v="1"/>
    <x v="4"/>
  </r>
  <r>
    <n v="2158"/>
    <n v="154386"/>
    <n v="0"/>
    <n v="1"/>
    <n v="39"/>
    <n v="0"/>
    <n v="1"/>
    <n v="0"/>
    <n v="0"/>
    <n v="0"/>
    <x v="0"/>
    <x v="1"/>
    <x v="0"/>
    <x v="1"/>
    <x v="5"/>
  </r>
  <r>
    <n v="2912"/>
    <n v="154356"/>
    <n v="0"/>
    <n v="1"/>
    <n v="71"/>
    <n v="0"/>
    <n v="0"/>
    <n v="0"/>
    <n v="0"/>
    <n v="1"/>
    <x v="0"/>
    <x v="0"/>
    <x v="0"/>
    <x v="0"/>
    <x v="4"/>
  </r>
  <r>
    <n v="1119"/>
    <n v="154348"/>
    <n v="1"/>
    <n v="1"/>
    <n v="67"/>
    <n v="0"/>
    <n v="1"/>
    <n v="0"/>
    <n v="0"/>
    <n v="0"/>
    <x v="0"/>
    <x v="0"/>
    <x v="1"/>
    <x v="1"/>
    <x v="1"/>
  </r>
  <r>
    <n v="2360"/>
    <n v="154342"/>
    <n v="1"/>
    <n v="1"/>
    <n v="64"/>
    <n v="0"/>
    <n v="0"/>
    <n v="0"/>
    <n v="1"/>
    <n v="0"/>
    <x v="0"/>
    <x v="0"/>
    <x v="0"/>
    <x v="1"/>
    <x v="4"/>
  </r>
  <r>
    <n v="3066"/>
    <n v="154252"/>
    <n v="1"/>
    <n v="1"/>
    <n v="64"/>
    <n v="0"/>
    <n v="0"/>
    <n v="1"/>
    <n v="0"/>
    <n v="0"/>
    <x v="0"/>
    <x v="1"/>
    <x v="0"/>
    <x v="1"/>
    <x v="2"/>
  </r>
  <r>
    <n v="1940"/>
    <n v="154237"/>
    <n v="0"/>
    <n v="1"/>
    <n v="63"/>
    <n v="1"/>
    <n v="0"/>
    <n v="0"/>
    <n v="0"/>
    <n v="0"/>
    <x v="0"/>
    <x v="0"/>
    <x v="0"/>
    <x v="0"/>
    <x v="4"/>
  </r>
  <r>
    <n v="2066"/>
    <n v="154233"/>
    <n v="0"/>
    <n v="1"/>
    <n v="43"/>
    <n v="0"/>
    <n v="1"/>
    <n v="0"/>
    <n v="0"/>
    <n v="0"/>
    <x v="0"/>
    <x v="1"/>
    <x v="0"/>
    <x v="1"/>
    <x v="4"/>
  </r>
  <r>
    <n v="2684"/>
    <n v="154222"/>
    <n v="0"/>
    <n v="1"/>
    <n v="47"/>
    <n v="0"/>
    <n v="1"/>
    <n v="0"/>
    <n v="0"/>
    <n v="0"/>
    <x v="0"/>
    <x v="0"/>
    <x v="0"/>
    <x v="0"/>
    <x v="4"/>
  </r>
  <r>
    <n v="2082"/>
    <n v="154210"/>
    <n v="0"/>
    <n v="1"/>
    <n v="41"/>
    <n v="0"/>
    <n v="1"/>
    <n v="0"/>
    <n v="0"/>
    <n v="0"/>
    <x v="0"/>
    <x v="0"/>
    <x v="0"/>
    <x v="1"/>
    <x v="2"/>
  </r>
  <r>
    <n v="1300"/>
    <n v="154198"/>
    <n v="1"/>
    <n v="1"/>
    <n v="54"/>
    <n v="0"/>
    <n v="1"/>
    <n v="0"/>
    <n v="0"/>
    <n v="0"/>
    <x v="0"/>
    <x v="1"/>
    <x v="0"/>
    <x v="1"/>
    <x v="5"/>
  </r>
  <r>
    <n v="2135"/>
    <n v="154197"/>
    <n v="0"/>
    <n v="1"/>
    <n v="60"/>
    <n v="0"/>
    <n v="1"/>
    <n v="0"/>
    <n v="0"/>
    <n v="0"/>
    <x v="0"/>
    <x v="0"/>
    <x v="1"/>
    <x v="1"/>
    <x v="0"/>
  </r>
  <r>
    <n v="1084"/>
    <n v="154178"/>
    <n v="0"/>
    <n v="1"/>
    <n v="53"/>
    <n v="0"/>
    <n v="0"/>
    <n v="0"/>
    <n v="1"/>
    <n v="0"/>
    <x v="0"/>
    <x v="1"/>
    <x v="0"/>
    <x v="1"/>
    <x v="5"/>
  </r>
  <r>
    <n v="1998"/>
    <n v="154165"/>
    <n v="0"/>
    <n v="0"/>
    <n v="51"/>
    <n v="0"/>
    <n v="0"/>
    <n v="0"/>
    <n v="1"/>
    <n v="0"/>
    <x v="0"/>
    <x v="1"/>
    <x v="0"/>
    <x v="1"/>
    <x v="2"/>
  </r>
  <r>
    <n v="1601"/>
    <n v="154162"/>
    <n v="1"/>
    <n v="1"/>
    <n v="42"/>
    <n v="0"/>
    <n v="0"/>
    <n v="0"/>
    <n v="0"/>
    <n v="1"/>
    <x v="0"/>
    <x v="1"/>
    <x v="0"/>
    <x v="1"/>
    <x v="0"/>
  </r>
  <r>
    <n v="1882"/>
    <n v="154137"/>
    <n v="0"/>
    <n v="1"/>
    <n v="50"/>
    <n v="1"/>
    <n v="0"/>
    <n v="0"/>
    <n v="0"/>
    <n v="0"/>
    <x v="0"/>
    <x v="1"/>
    <x v="0"/>
    <x v="1"/>
    <x v="5"/>
  </r>
  <r>
    <n v="2399"/>
    <n v="154132"/>
    <n v="0"/>
    <n v="1"/>
    <n v="51"/>
    <n v="0"/>
    <n v="0"/>
    <n v="0"/>
    <n v="1"/>
    <n v="0"/>
    <x v="0"/>
    <x v="0"/>
    <x v="0"/>
    <x v="0"/>
    <x v="0"/>
  </r>
  <r>
    <n v="2801"/>
    <n v="154111"/>
    <n v="0"/>
    <n v="1"/>
    <n v="55"/>
    <n v="0"/>
    <n v="0"/>
    <n v="0"/>
    <n v="0"/>
    <n v="1"/>
    <x v="0"/>
    <x v="0"/>
    <x v="0"/>
    <x v="0"/>
    <x v="0"/>
  </r>
  <r>
    <n v="2479"/>
    <n v="154108"/>
    <n v="1"/>
    <n v="1"/>
    <n v="47"/>
    <n v="0"/>
    <n v="1"/>
    <n v="0"/>
    <n v="0"/>
    <n v="0"/>
    <x v="0"/>
    <x v="0"/>
    <x v="1"/>
    <x v="1"/>
    <x v="3"/>
  </r>
  <r>
    <n v="2581"/>
    <n v="154072"/>
    <n v="1"/>
    <n v="1"/>
    <n v="57"/>
    <n v="0"/>
    <n v="1"/>
    <n v="0"/>
    <n v="0"/>
    <n v="0"/>
    <x v="0"/>
    <x v="0"/>
    <x v="0"/>
    <x v="0"/>
    <x v="3"/>
  </r>
  <r>
    <n v="1528"/>
    <n v="154058"/>
    <n v="0"/>
    <n v="1"/>
    <n v="44"/>
    <n v="0"/>
    <n v="0"/>
    <n v="0"/>
    <n v="1"/>
    <n v="0"/>
    <x v="0"/>
    <x v="1"/>
    <x v="0"/>
    <x v="1"/>
    <x v="5"/>
  </r>
  <r>
    <n v="2834"/>
    <n v="154006"/>
    <n v="1"/>
    <n v="0"/>
    <n v="35"/>
    <n v="0"/>
    <n v="0"/>
    <n v="0"/>
    <n v="1"/>
    <n v="0"/>
    <x v="0"/>
    <x v="1"/>
    <x v="0"/>
    <x v="1"/>
    <x v="4"/>
  </r>
  <r>
    <n v="2485"/>
    <n v="153977"/>
    <n v="0"/>
    <n v="1"/>
    <n v="62"/>
    <n v="0"/>
    <n v="0"/>
    <n v="0"/>
    <n v="1"/>
    <n v="0"/>
    <x v="0"/>
    <x v="1"/>
    <x v="0"/>
    <x v="1"/>
    <x v="3"/>
  </r>
  <r>
    <n v="2780"/>
    <n v="153977"/>
    <n v="0"/>
    <n v="1"/>
    <n v="62"/>
    <n v="0"/>
    <n v="0"/>
    <n v="0"/>
    <n v="1"/>
    <n v="0"/>
    <x v="0"/>
    <x v="1"/>
    <x v="0"/>
    <x v="1"/>
    <x v="4"/>
  </r>
  <r>
    <n v="1572"/>
    <n v="153863"/>
    <n v="0"/>
    <n v="1"/>
    <n v="65"/>
    <n v="0"/>
    <n v="0"/>
    <n v="0"/>
    <n v="1"/>
    <n v="0"/>
    <x v="0"/>
    <x v="1"/>
    <x v="0"/>
    <x v="1"/>
    <x v="2"/>
  </r>
  <r>
    <n v="1395"/>
    <n v="153858"/>
    <n v="0"/>
    <n v="1"/>
    <n v="44"/>
    <n v="0"/>
    <n v="1"/>
    <n v="0"/>
    <n v="0"/>
    <n v="0"/>
    <x v="0"/>
    <x v="1"/>
    <x v="0"/>
    <x v="1"/>
    <x v="1"/>
  </r>
  <r>
    <n v="2576"/>
    <n v="153843"/>
    <n v="0"/>
    <n v="1"/>
    <n v="55"/>
    <n v="0"/>
    <n v="1"/>
    <n v="0"/>
    <n v="0"/>
    <n v="0"/>
    <x v="0"/>
    <x v="0"/>
    <x v="1"/>
    <x v="1"/>
    <x v="4"/>
  </r>
  <r>
    <n v="1452"/>
    <n v="153790"/>
    <n v="0"/>
    <n v="2"/>
    <n v="69"/>
    <n v="0"/>
    <n v="1"/>
    <n v="0"/>
    <n v="0"/>
    <n v="0"/>
    <x v="0"/>
    <x v="1"/>
    <x v="0"/>
    <x v="1"/>
    <x v="2"/>
  </r>
  <r>
    <n v="2366"/>
    <n v="153761"/>
    <n v="1"/>
    <n v="1"/>
    <n v="48"/>
    <n v="0"/>
    <n v="1"/>
    <n v="0"/>
    <n v="0"/>
    <n v="0"/>
    <x v="0"/>
    <x v="0"/>
    <x v="1"/>
    <x v="1"/>
    <x v="4"/>
  </r>
  <r>
    <n v="1938"/>
    <n v="153700"/>
    <n v="0"/>
    <n v="1"/>
    <n v="68"/>
    <n v="0"/>
    <n v="0"/>
    <n v="1"/>
    <n v="0"/>
    <n v="0"/>
    <x v="0"/>
    <x v="1"/>
    <x v="0"/>
    <x v="1"/>
    <x v="2"/>
  </r>
  <r>
    <n v="1489"/>
    <n v="153653"/>
    <n v="0"/>
    <n v="0"/>
    <n v="67"/>
    <n v="0"/>
    <n v="0"/>
    <n v="0"/>
    <n v="0"/>
    <n v="1"/>
    <x v="0"/>
    <x v="1"/>
    <x v="0"/>
    <x v="1"/>
    <x v="3"/>
  </r>
  <r>
    <n v="1712"/>
    <n v="153593"/>
    <n v="1"/>
    <n v="1"/>
    <n v="67"/>
    <n v="0"/>
    <n v="0"/>
    <n v="0"/>
    <n v="1"/>
    <n v="0"/>
    <x v="0"/>
    <x v="0"/>
    <x v="0"/>
    <x v="0"/>
    <x v="4"/>
  </r>
  <r>
    <n v="1162"/>
    <n v="153537"/>
    <n v="1"/>
    <n v="1"/>
    <n v="61"/>
    <n v="0"/>
    <n v="0"/>
    <n v="0"/>
    <n v="1"/>
    <n v="0"/>
    <x v="0"/>
    <x v="0"/>
    <x v="0"/>
    <x v="0"/>
    <x v="5"/>
  </r>
  <r>
    <n v="2247"/>
    <n v="153378"/>
    <n v="1"/>
    <n v="1"/>
    <n v="57"/>
    <n v="0"/>
    <n v="1"/>
    <n v="0"/>
    <n v="0"/>
    <n v="0"/>
    <x v="0"/>
    <x v="0"/>
    <x v="0"/>
    <x v="0"/>
    <x v="1"/>
  </r>
  <r>
    <n v="2473"/>
    <n v="153374"/>
    <n v="0"/>
    <n v="1"/>
    <n v="51"/>
    <n v="0"/>
    <n v="0"/>
    <n v="0"/>
    <n v="1"/>
    <n v="0"/>
    <x v="0"/>
    <x v="0"/>
    <x v="0"/>
    <x v="0"/>
    <x v="3"/>
  </r>
  <r>
    <n v="3059"/>
    <n v="153367"/>
    <n v="1"/>
    <n v="1"/>
    <n v="46"/>
    <n v="1"/>
    <n v="0"/>
    <n v="0"/>
    <n v="0"/>
    <n v="0"/>
    <x v="0"/>
    <x v="0"/>
    <x v="1"/>
    <x v="1"/>
    <x v="0"/>
  </r>
  <r>
    <n v="1026"/>
    <n v="153359"/>
    <n v="1"/>
    <n v="1"/>
    <n v="44"/>
    <n v="0"/>
    <n v="1"/>
    <n v="0"/>
    <n v="0"/>
    <n v="0"/>
    <x v="0"/>
    <x v="1"/>
    <x v="0"/>
    <x v="1"/>
    <x v="2"/>
  </r>
  <r>
    <n v="2038"/>
    <n v="153312"/>
    <n v="0"/>
    <n v="0"/>
    <n v="69"/>
    <n v="0"/>
    <n v="1"/>
    <n v="0"/>
    <n v="0"/>
    <n v="0"/>
    <x v="0"/>
    <x v="0"/>
    <x v="0"/>
    <x v="0"/>
    <x v="5"/>
  </r>
  <r>
    <n v="2476"/>
    <n v="153253"/>
    <n v="1"/>
    <n v="1"/>
    <n v="45"/>
    <n v="0"/>
    <n v="0"/>
    <n v="0"/>
    <n v="1"/>
    <n v="0"/>
    <x v="0"/>
    <x v="0"/>
    <x v="1"/>
    <x v="1"/>
    <x v="5"/>
  </r>
  <r>
    <n v="3152"/>
    <n v="153233"/>
    <n v="0"/>
    <n v="1"/>
    <n v="63"/>
    <n v="0"/>
    <n v="1"/>
    <n v="0"/>
    <n v="0"/>
    <n v="0"/>
    <x v="0"/>
    <x v="0"/>
    <x v="0"/>
    <x v="1"/>
    <x v="4"/>
  </r>
  <r>
    <n v="3092"/>
    <n v="153230"/>
    <n v="0"/>
    <n v="1"/>
    <n v="64"/>
    <n v="0"/>
    <n v="1"/>
    <n v="0"/>
    <n v="0"/>
    <n v="0"/>
    <x v="0"/>
    <x v="0"/>
    <x v="0"/>
    <x v="1"/>
    <x v="4"/>
  </r>
  <r>
    <n v="3069"/>
    <n v="153204"/>
    <n v="1"/>
    <n v="1"/>
    <n v="44"/>
    <n v="0"/>
    <n v="1"/>
    <n v="0"/>
    <n v="0"/>
    <n v="0"/>
    <x v="0"/>
    <x v="0"/>
    <x v="1"/>
    <x v="1"/>
    <x v="1"/>
  </r>
  <r>
    <n v="2959"/>
    <n v="153201"/>
    <n v="1"/>
    <n v="1"/>
    <n v="45"/>
    <n v="0"/>
    <n v="0"/>
    <n v="1"/>
    <n v="0"/>
    <n v="0"/>
    <x v="0"/>
    <x v="1"/>
    <x v="0"/>
    <x v="1"/>
    <x v="3"/>
  </r>
  <r>
    <n v="2084"/>
    <n v="153187"/>
    <n v="1"/>
    <n v="0"/>
    <n v="50"/>
    <n v="0"/>
    <n v="0"/>
    <n v="0"/>
    <n v="1"/>
    <n v="0"/>
    <x v="0"/>
    <x v="1"/>
    <x v="0"/>
    <x v="1"/>
    <x v="4"/>
  </r>
  <r>
    <n v="1849"/>
    <n v="153172"/>
    <n v="0"/>
    <n v="1"/>
    <n v="42"/>
    <n v="0"/>
    <n v="0"/>
    <n v="0"/>
    <n v="1"/>
    <n v="0"/>
    <x v="0"/>
    <x v="1"/>
    <x v="0"/>
    <x v="1"/>
    <x v="3"/>
  </r>
  <r>
    <n v="3021"/>
    <n v="153154"/>
    <n v="0"/>
    <n v="1"/>
    <n v="61"/>
    <n v="0"/>
    <n v="1"/>
    <n v="0"/>
    <n v="0"/>
    <n v="0"/>
    <x v="0"/>
    <x v="1"/>
    <x v="0"/>
    <x v="1"/>
    <x v="1"/>
  </r>
  <r>
    <n v="1960"/>
    <n v="153103"/>
    <n v="0"/>
    <n v="1"/>
    <n v="66"/>
    <n v="0"/>
    <n v="0"/>
    <n v="0"/>
    <n v="1"/>
    <n v="0"/>
    <x v="0"/>
    <x v="1"/>
    <x v="0"/>
    <x v="1"/>
    <x v="5"/>
  </r>
  <r>
    <n v="2507"/>
    <n v="153083"/>
    <n v="1"/>
    <n v="1"/>
    <n v="62"/>
    <n v="0"/>
    <n v="0"/>
    <n v="0"/>
    <n v="1"/>
    <n v="0"/>
    <x v="0"/>
    <x v="0"/>
    <x v="0"/>
    <x v="1"/>
    <x v="0"/>
  </r>
  <r>
    <n v="2342"/>
    <n v="153034"/>
    <n v="1"/>
    <n v="1"/>
    <n v="46"/>
    <n v="1"/>
    <n v="0"/>
    <n v="0"/>
    <n v="0"/>
    <n v="0"/>
    <x v="0"/>
    <x v="1"/>
    <x v="0"/>
    <x v="1"/>
    <x v="4"/>
  </r>
  <r>
    <n v="2595"/>
    <n v="152973"/>
    <n v="0"/>
    <n v="1"/>
    <n v="64"/>
    <n v="0"/>
    <n v="1"/>
    <n v="0"/>
    <n v="0"/>
    <n v="0"/>
    <x v="0"/>
    <x v="0"/>
    <x v="1"/>
    <x v="1"/>
    <x v="1"/>
  </r>
  <r>
    <n v="3146"/>
    <n v="152914"/>
    <n v="0"/>
    <n v="1"/>
    <n v="49"/>
    <n v="0"/>
    <n v="1"/>
    <n v="0"/>
    <n v="0"/>
    <n v="0"/>
    <x v="0"/>
    <x v="1"/>
    <x v="0"/>
    <x v="1"/>
    <x v="4"/>
  </r>
  <r>
    <n v="3205"/>
    <n v="152869"/>
    <n v="1"/>
    <n v="1"/>
    <n v="66"/>
    <n v="0"/>
    <n v="1"/>
    <n v="0"/>
    <n v="0"/>
    <n v="0"/>
    <x v="0"/>
    <x v="0"/>
    <x v="0"/>
    <x v="0"/>
    <x v="3"/>
  </r>
  <r>
    <n v="2608"/>
    <n v="152854"/>
    <n v="1"/>
    <n v="1"/>
    <n v="61"/>
    <n v="0"/>
    <n v="1"/>
    <n v="0"/>
    <n v="0"/>
    <n v="0"/>
    <x v="0"/>
    <x v="0"/>
    <x v="0"/>
    <x v="0"/>
    <x v="5"/>
  </r>
  <r>
    <n v="2423"/>
    <n v="152852"/>
    <n v="0"/>
    <n v="1"/>
    <n v="63"/>
    <n v="0"/>
    <n v="1"/>
    <n v="0"/>
    <n v="0"/>
    <n v="0"/>
    <x v="0"/>
    <x v="1"/>
    <x v="0"/>
    <x v="1"/>
    <x v="0"/>
  </r>
  <r>
    <n v="1979"/>
    <n v="152845"/>
    <n v="1"/>
    <n v="0"/>
    <n v="47"/>
    <n v="0"/>
    <n v="1"/>
    <n v="0"/>
    <n v="0"/>
    <n v="0"/>
    <x v="0"/>
    <x v="1"/>
    <x v="0"/>
    <x v="1"/>
    <x v="0"/>
  </r>
  <r>
    <n v="1794"/>
    <n v="152750"/>
    <n v="0"/>
    <n v="1"/>
    <n v="65"/>
    <n v="0"/>
    <n v="1"/>
    <n v="0"/>
    <n v="0"/>
    <n v="0"/>
    <x v="0"/>
    <x v="0"/>
    <x v="1"/>
    <x v="1"/>
    <x v="2"/>
  </r>
  <r>
    <n v="1353"/>
    <n v="152614"/>
    <n v="0"/>
    <n v="1"/>
    <n v="45"/>
    <n v="0"/>
    <n v="0"/>
    <n v="1"/>
    <n v="0"/>
    <n v="0"/>
    <x v="0"/>
    <x v="0"/>
    <x v="0"/>
    <x v="0"/>
    <x v="1"/>
  </r>
  <r>
    <n v="1656"/>
    <n v="152614"/>
    <n v="0"/>
    <n v="1"/>
    <n v="45"/>
    <n v="0"/>
    <n v="0"/>
    <n v="1"/>
    <n v="0"/>
    <n v="0"/>
    <x v="0"/>
    <x v="0"/>
    <x v="0"/>
    <x v="0"/>
    <x v="2"/>
  </r>
  <r>
    <n v="1942"/>
    <n v="152597"/>
    <n v="0"/>
    <n v="1"/>
    <n v="58"/>
    <n v="0"/>
    <n v="0"/>
    <n v="1"/>
    <n v="0"/>
    <n v="0"/>
    <x v="0"/>
    <x v="0"/>
    <x v="0"/>
    <x v="0"/>
    <x v="5"/>
  </r>
  <r>
    <n v="2570"/>
    <n v="152569"/>
    <n v="0"/>
    <n v="1"/>
    <n v="53"/>
    <n v="0"/>
    <n v="0"/>
    <n v="1"/>
    <n v="0"/>
    <n v="0"/>
    <x v="0"/>
    <x v="0"/>
    <x v="0"/>
    <x v="0"/>
    <x v="4"/>
  </r>
  <r>
    <n v="2270"/>
    <n v="152531"/>
    <n v="0"/>
    <n v="0"/>
    <n v="49"/>
    <n v="0"/>
    <n v="1"/>
    <n v="0"/>
    <n v="0"/>
    <n v="0"/>
    <x v="0"/>
    <x v="1"/>
    <x v="0"/>
    <x v="1"/>
    <x v="4"/>
  </r>
  <r>
    <n v="2799"/>
    <n v="152513"/>
    <n v="0"/>
    <n v="0"/>
    <n v="42"/>
    <n v="0"/>
    <n v="0"/>
    <n v="0"/>
    <n v="1"/>
    <n v="0"/>
    <x v="0"/>
    <x v="0"/>
    <x v="0"/>
    <x v="1"/>
    <x v="1"/>
  </r>
  <r>
    <n v="1099"/>
    <n v="152413"/>
    <n v="0"/>
    <n v="2"/>
    <n v="51"/>
    <n v="0"/>
    <n v="1"/>
    <n v="0"/>
    <n v="0"/>
    <n v="0"/>
    <x v="0"/>
    <x v="1"/>
    <x v="0"/>
    <x v="1"/>
    <x v="3"/>
  </r>
  <r>
    <n v="2860"/>
    <n v="152413"/>
    <n v="1"/>
    <n v="0"/>
    <n v="36"/>
    <n v="0"/>
    <n v="0"/>
    <n v="1"/>
    <n v="0"/>
    <n v="0"/>
    <x v="0"/>
    <x v="1"/>
    <x v="0"/>
    <x v="1"/>
    <x v="5"/>
  </r>
  <r>
    <n v="1156"/>
    <n v="152332"/>
    <n v="0"/>
    <n v="0"/>
    <n v="61"/>
    <n v="1"/>
    <n v="0"/>
    <n v="0"/>
    <n v="0"/>
    <n v="0"/>
    <x v="0"/>
    <x v="1"/>
    <x v="0"/>
    <x v="1"/>
    <x v="5"/>
  </r>
  <r>
    <n v="1893"/>
    <n v="152278"/>
    <n v="0"/>
    <n v="1"/>
    <n v="57"/>
    <n v="0"/>
    <n v="0"/>
    <n v="0"/>
    <n v="0"/>
    <n v="1"/>
    <x v="0"/>
    <x v="0"/>
    <x v="0"/>
    <x v="0"/>
    <x v="1"/>
  </r>
  <r>
    <n v="2889"/>
    <n v="152278"/>
    <n v="0"/>
    <n v="1"/>
    <n v="57"/>
    <n v="0"/>
    <n v="0"/>
    <n v="0"/>
    <n v="0"/>
    <n v="1"/>
    <x v="0"/>
    <x v="0"/>
    <x v="0"/>
    <x v="0"/>
    <x v="1"/>
  </r>
  <r>
    <n v="2343"/>
    <n v="152203"/>
    <n v="0"/>
    <n v="0"/>
    <n v="70"/>
    <n v="0"/>
    <n v="0"/>
    <n v="0"/>
    <n v="1"/>
    <n v="0"/>
    <x v="0"/>
    <x v="0"/>
    <x v="0"/>
    <x v="1"/>
    <x v="1"/>
  </r>
  <r>
    <n v="1204"/>
    <n v="152195"/>
    <n v="2"/>
    <n v="1"/>
    <n v="42"/>
    <n v="0"/>
    <n v="0"/>
    <n v="1"/>
    <n v="0"/>
    <n v="0"/>
    <x v="0"/>
    <x v="0"/>
    <x v="0"/>
    <x v="1"/>
    <x v="5"/>
  </r>
  <r>
    <n v="1932"/>
    <n v="152190"/>
    <n v="1"/>
    <n v="1"/>
    <n v="44"/>
    <n v="0"/>
    <n v="0"/>
    <n v="0"/>
    <n v="1"/>
    <n v="0"/>
    <x v="0"/>
    <x v="0"/>
    <x v="0"/>
    <x v="0"/>
    <x v="2"/>
  </r>
  <r>
    <n v="1549"/>
    <n v="152157"/>
    <n v="0"/>
    <n v="1"/>
    <n v="70"/>
    <n v="0"/>
    <n v="0"/>
    <n v="0"/>
    <n v="1"/>
    <n v="0"/>
    <x v="0"/>
    <x v="0"/>
    <x v="0"/>
    <x v="0"/>
    <x v="3"/>
  </r>
  <r>
    <n v="2682"/>
    <n v="152117"/>
    <n v="0"/>
    <n v="1"/>
    <n v="55"/>
    <n v="0"/>
    <n v="0"/>
    <n v="0"/>
    <n v="1"/>
    <n v="0"/>
    <x v="0"/>
    <x v="1"/>
    <x v="0"/>
    <x v="1"/>
    <x v="2"/>
  </r>
  <r>
    <n v="1163"/>
    <n v="152074"/>
    <n v="0"/>
    <n v="1"/>
    <n v="53"/>
    <n v="0"/>
    <n v="0"/>
    <n v="1"/>
    <n v="0"/>
    <n v="0"/>
    <x v="0"/>
    <x v="1"/>
    <x v="0"/>
    <x v="1"/>
    <x v="0"/>
  </r>
  <r>
    <n v="2103"/>
    <n v="152034"/>
    <n v="1"/>
    <n v="1"/>
    <n v="47"/>
    <n v="1"/>
    <n v="0"/>
    <n v="0"/>
    <n v="0"/>
    <n v="0"/>
    <x v="0"/>
    <x v="0"/>
    <x v="1"/>
    <x v="1"/>
    <x v="1"/>
  </r>
  <r>
    <n v="2520"/>
    <n v="151983"/>
    <n v="0"/>
    <n v="1"/>
    <n v="56"/>
    <n v="1"/>
    <n v="0"/>
    <n v="0"/>
    <n v="0"/>
    <n v="0"/>
    <x v="0"/>
    <x v="1"/>
    <x v="0"/>
    <x v="1"/>
    <x v="2"/>
  </r>
  <r>
    <n v="2315"/>
    <n v="151948"/>
    <n v="0"/>
    <n v="1"/>
    <n v="45"/>
    <n v="0"/>
    <n v="1"/>
    <n v="0"/>
    <n v="0"/>
    <n v="0"/>
    <x v="0"/>
    <x v="1"/>
    <x v="0"/>
    <x v="1"/>
    <x v="0"/>
  </r>
  <r>
    <n v="2421"/>
    <n v="151876"/>
    <n v="0"/>
    <n v="0"/>
    <n v="62"/>
    <n v="0"/>
    <n v="1"/>
    <n v="0"/>
    <n v="0"/>
    <n v="0"/>
    <x v="0"/>
    <x v="1"/>
    <x v="0"/>
    <x v="1"/>
    <x v="1"/>
  </r>
  <r>
    <n v="1089"/>
    <n v="151813"/>
    <n v="1"/>
    <n v="1"/>
    <n v="48"/>
    <n v="1"/>
    <n v="0"/>
    <n v="0"/>
    <n v="0"/>
    <n v="0"/>
    <x v="0"/>
    <x v="1"/>
    <x v="0"/>
    <x v="1"/>
    <x v="1"/>
  </r>
  <r>
    <n v="2491"/>
    <n v="151766"/>
    <n v="1"/>
    <n v="0"/>
    <n v="40"/>
    <n v="0"/>
    <n v="0"/>
    <n v="1"/>
    <n v="0"/>
    <n v="0"/>
    <x v="0"/>
    <x v="1"/>
    <x v="0"/>
    <x v="1"/>
    <x v="3"/>
  </r>
  <r>
    <n v="2596"/>
    <n v="151717"/>
    <n v="0"/>
    <n v="1"/>
    <n v="55"/>
    <n v="0"/>
    <n v="0"/>
    <n v="0"/>
    <n v="1"/>
    <n v="0"/>
    <x v="0"/>
    <x v="0"/>
    <x v="0"/>
    <x v="0"/>
    <x v="5"/>
  </r>
  <r>
    <n v="3052"/>
    <n v="151651"/>
    <n v="0"/>
    <n v="1"/>
    <n v="60"/>
    <n v="0"/>
    <n v="1"/>
    <n v="0"/>
    <n v="0"/>
    <n v="0"/>
    <x v="0"/>
    <x v="1"/>
    <x v="0"/>
    <x v="1"/>
    <x v="5"/>
  </r>
  <r>
    <n v="1169"/>
    <n v="151650"/>
    <n v="0"/>
    <n v="1"/>
    <n v="44"/>
    <n v="0"/>
    <n v="1"/>
    <n v="0"/>
    <n v="0"/>
    <n v="0"/>
    <x v="0"/>
    <x v="0"/>
    <x v="0"/>
    <x v="0"/>
    <x v="0"/>
  </r>
  <r>
    <n v="2728"/>
    <n v="151569"/>
    <n v="0"/>
    <n v="1"/>
    <n v="71"/>
    <n v="0"/>
    <n v="0"/>
    <n v="0"/>
    <n v="0"/>
    <n v="1"/>
    <x v="0"/>
    <x v="0"/>
    <x v="0"/>
    <x v="0"/>
    <x v="5"/>
  </r>
  <r>
    <n v="1926"/>
    <n v="151563"/>
    <n v="0"/>
    <n v="0"/>
    <n v="33"/>
    <n v="0"/>
    <n v="1"/>
    <n v="0"/>
    <n v="0"/>
    <n v="0"/>
    <x v="0"/>
    <x v="0"/>
    <x v="0"/>
    <x v="0"/>
    <x v="2"/>
  </r>
  <r>
    <n v="1215"/>
    <n v="151537"/>
    <n v="0"/>
    <n v="1"/>
    <n v="68"/>
    <n v="1"/>
    <n v="0"/>
    <n v="0"/>
    <n v="0"/>
    <n v="0"/>
    <x v="0"/>
    <x v="1"/>
    <x v="0"/>
    <x v="1"/>
    <x v="1"/>
  </r>
  <r>
    <n v="1421"/>
    <n v="151529"/>
    <n v="0"/>
    <n v="1"/>
    <n v="71"/>
    <n v="0"/>
    <n v="0"/>
    <n v="0"/>
    <n v="0"/>
    <n v="1"/>
    <x v="0"/>
    <x v="0"/>
    <x v="1"/>
    <x v="1"/>
    <x v="0"/>
  </r>
  <r>
    <n v="1732"/>
    <n v="151518"/>
    <n v="0"/>
    <n v="1"/>
    <n v="62"/>
    <n v="0"/>
    <n v="0"/>
    <n v="0"/>
    <n v="1"/>
    <n v="0"/>
    <x v="0"/>
    <x v="0"/>
    <x v="0"/>
    <x v="0"/>
    <x v="5"/>
  </r>
  <r>
    <n v="1348"/>
    <n v="151479"/>
    <n v="1"/>
    <n v="1"/>
    <n v="53"/>
    <n v="0"/>
    <n v="1"/>
    <n v="0"/>
    <n v="0"/>
    <n v="0"/>
    <x v="0"/>
    <x v="1"/>
    <x v="0"/>
    <x v="1"/>
    <x v="5"/>
  </r>
  <r>
    <n v="2183"/>
    <n v="151412"/>
    <n v="0"/>
    <n v="1"/>
    <n v="62"/>
    <n v="0"/>
    <n v="1"/>
    <n v="0"/>
    <n v="0"/>
    <n v="0"/>
    <x v="0"/>
    <x v="0"/>
    <x v="1"/>
    <x v="1"/>
    <x v="0"/>
  </r>
  <r>
    <n v="2519"/>
    <n v="151411"/>
    <n v="1"/>
    <n v="2"/>
    <n v="67"/>
    <n v="0"/>
    <n v="0"/>
    <n v="1"/>
    <n v="0"/>
    <n v="0"/>
    <x v="0"/>
    <x v="0"/>
    <x v="0"/>
    <x v="0"/>
    <x v="0"/>
  </r>
  <r>
    <n v="1872"/>
    <n v="151390"/>
    <n v="1"/>
    <n v="1"/>
    <n v="55"/>
    <n v="0"/>
    <n v="0"/>
    <n v="0"/>
    <n v="0"/>
    <n v="1"/>
    <x v="0"/>
    <x v="0"/>
    <x v="1"/>
    <x v="1"/>
    <x v="2"/>
  </r>
  <r>
    <n v="2962"/>
    <n v="151373"/>
    <n v="0"/>
    <n v="0"/>
    <n v="29"/>
    <n v="0"/>
    <n v="1"/>
    <n v="0"/>
    <n v="0"/>
    <n v="0"/>
    <x v="0"/>
    <x v="1"/>
    <x v="0"/>
    <x v="1"/>
    <x v="5"/>
  </r>
  <r>
    <n v="1214"/>
    <n v="151369"/>
    <n v="0"/>
    <n v="1"/>
    <n v="44"/>
    <n v="0"/>
    <n v="0"/>
    <n v="0"/>
    <n v="1"/>
    <n v="0"/>
    <x v="0"/>
    <x v="1"/>
    <x v="0"/>
    <x v="1"/>
    <x v="4"/>
  </r>
  <r>
    <n v="1268"/>
    <n v="151369"/>
    <n v="0"/>
    <n v="1"/>
    <n v="44"/>
    <n v="0"/>
    <n v="0"/>
    <n v="0"/>
    <n v="1"/>
    <n v="0"/>
    <x v="0"/>
    <x v="1"/>
    <x v="0"/>
    <x v="1"/>
    <x v="4"/>
  </r>
  <r>
    <n v="2393"/>
    <n v="151315"/>
    <n v="0"/>
    <n v="0"/>
    <n v="72"/>
    <n v="0"/>
    <n v="0"/>
    <n v="0"/>
    <n v="1"/>
    <n v="0"/>
    <x v="0"/>
    <x v="1"/>
    <x v="0"/>
    <x v="1"/>
    <x v="0"/>
  </r>
  <r>
    <n v="1560"/>
    <n v="151287"/>
    <n v="1"/>
    <n v="1"/>
    <n v="52"/>
    <n v="0"/>
    <n v="1"/>
    <n v="0"/>
    <n v="0"/>
    <n v="0"/>
    <x v="0"/>
    <x v="1"/>
    <x v="0"/>
    <x v="1"/>
    <x v="2"/>
  </r>
  <r>
    <n v="1774"/>
    <n v="151267"/>
    <n v="1"/>
    <n v="1"/>
    <n v="42"/>
    <n v="0"/>
    <n v="1"/>
    <n v="0"/>
    <n v="0"/>
    <n v="0"/>
    <x v="0"/>
    <x v="1"/>
    <x v="0"/>
    <x v="1"/>
    <x v="5"/>
  </r>
  <r>
    <n v="2583"/>
    <n v="151250"/>
    <n v="1"/>
    <n v="0"/>
    <n v="30"/>
    <n v="0"/>
    <n v="0"/>
    <n v="1"/>
    <n v="0"/>
    <n v="0"/>
    <x v="0"/>
    <x v="0"/>
    <x v="0"/>
    <x v="1"/>
    <x v="1"/>
  </r>
  <r>
    <n v="1869"/>
    <n v="151195"/>
    <n v="1"/>
    <n v="1"/>
    <n v="58"/>
    <n v="0"/>
    <n v="0"/>
    <n v="0"/>
    <n v="1"/>
    <n v="0"/>
    <x v="0"/>
    <x v="1"/>
    <x v="0"/>
    <x v="1"/>
    <x v="1"/>
  </r>
  <r>
    <n v="1182"/>
    <n v="151148"/>
    <n v="1"/>
    <n v="1"/>
    <n v="47"/>
    <n v="0"/>
    <n v="1"/>
    <n v="0"/>
    <n v="0"/>
    <n v="0"/>
    <x v="0"/>
    <x v="1"/>
    <x v="0"/>
    <x v="1"/>
    <x v="2"/>
  </r>
  <r>
    <n v="2925"/>
    <n v="151141"/>
    <n v="0"/>
    <n v="0"/>
    <n v="80"/>
    <n v="0"/>
    <n v="0"/>
    <n v="1"/>
    <n v="0"/>
    <n v="0"/>
    <x v="0"/>
    <x v="0"/>
    <x v="0"/>
    <x v="0"/>
    <x v="1"/>
  </r>
  <r>
    <n v="1759"/>
    <n v="151124"/>
    <n v="1"/>
    <n v="1"/>
    <n v="65"/>
    <n v="0"/>
    <n v="0"/>
    <n v="1"/>
    <n v="0"/>
    <n v="0"/>
    <x v="0"/>
    <x v="0"/>
    <x v="1"/>
    <x v="1"/>
    <x v="3"/>
  </r>
  <r>
    <n v="1864"/>
    <n v="151111"/>
    <n v="1"/>
    <n v="1"/>
    <n v="39"/>
    <n v="0"/>
    <n v="1"/>
    <n v="0"/>
    <n v="0"/>
    <n v="0"/>
    <x v="0"/>
    <x v="0"/>
    <x v="0"/>
    <x v="1"/>
    <x v="5"/>
  </r>
  <r>
    <n v="2375"/>
    <n v="151039"/>
    <n v="1"/>
    <n v="1"/>
    <n v="51"/>
    <n v="0"/>
    <n v="1"/>
    <n v="0"/>
    <n v="0"/>
    <n v="0"/>
    <x v="0"/>
    <x v="0"/>
    <x v="0"/>
    <x v="0"/>
    <x v="0"/>
  </r>
  <r>
    <n v="1377"/>
    <n v="151012"/>
    <n v="0"/>
    <n v="0"/>
    <n v="74"/>
    <n v="0"/>
    <n v="1"/>
    <n v="0"/>
    <n v="0"/>
    <n v="0"/>
    <x v="0"/>
    <x v="0"/>
    <x v="0"/>
    <x v="0"/>
    <x v="1"/>
  </r>
  <r>
    <n v="2746"/>
    <n v="151012"/>
    <n v="0"/>
    <n v="0"/>
    <n v="74"/>
    <n v="0"/>
    <n v="1"/>
    <n v="0"/>
    <n v="0"/>
    <n v="0"/>
    <x v="0"/>
    <x v="0"/>
    <x v="0"/>
    <x v="0"/>
    <x v="5"/>
  </r>
  <r>
    <n v="2186"/>
    <n v="150965"/>
    <n v="0"/>
    <n v="1"/>
    <n v="64"/>
    <n v="0"/>
    <n v="1"/>
    <n v="0"/>
    <n v="0"/>
    <n v="0"/>
    <x v="0"/>
    <x v="0"/>
    <x v="1"/>
    <x v="1"/>
    <x v="4"/>
  </r>
  <r>
    <n v="1419"/>
    <n v="150943"/>
    <n v="0"/>
    <n v="1"/>
    <n v="64"/>
    <n v="0"/>
    <n v="0"/>
    <n v="0"/>
    <n v="1"/>
    <n v="0"/>
    <x v="0"/>
    <x v="0"/>
    <x v="1"/>
    <x v="1"/>
    <x v="1"/>
  </r>
  <r>
    <n v="1488"/>
    <n v="150943"/>
    <n v="0"/>
    <n v="1"/>
    <n v="64"/>
    <n v="0"/>
    <n v="0"/>
    <n v="0"/>
    <n v="1"/>
    <n v="0"/>
    <x v="0"/>
    <x v="0"/>
    <x v="1"/>
    <x v="1"/>
    <x v="2"/>
  </r>
  <r>
    <n v="1274"/>
    <n v="150898"/>
    <n v="1"/>
    <n v="1"/>
    <n v="64"/>
    <n v="0"/>
    <n v="0"/>
    <n v="0"/>
    <n v="1"/>
    <n v="0"/>
    <x v="0"/>
    <x v="0"/>
    <x v="1"/>
    <x v="1"/>
    <x v="4"/>
  </r>
  <r>
    <n v="2087"/>
    <n v="150870"/>
    <n v="0"/>
    <n v="1"/>
    <n v="68"/>
    <n v="0"/>
    <n v="1"/>
    <n v="0"/>
    <n v="0"/>
    <n v="0"/>
    <x v="0"/>
    <x v="0"/>
    <x v="0"/>
    <x v="0"/>
    <x v="0"/>
  </r>
  <r>
    <n v="1107"/>
    <n v="150785"/>
    <n v="1"/>
    <n v="1"/>
    <n v="58"/>
    <n v="0"/>
    <n v="0"/>
    <n v="1"/>
    <n v="0"/>
    <n v="0"/>
    <x v="0"/>
    <x v="1"/>
    <x v="0"/>
    <x v="1"/>
    <x v="1"/>
  </r>
  <r>
    <n v="1340"/>
    <n v="150737"/>
    <n v="0"/>
    <n v="1"/>
    <n v="65"/>
    <n v="0"/>
    <n v="1"/>
    <n v="0"/>
    <n v="0"/>
    <n v="0"/>
    <x v="0"/>
    <x v="1"/>
    <x v="0"/>
    <x v="1"/>
    <x v="4"/>
  </r>
  <r>
    <n v="2635"/>
    <n v="150729"/>
    <n v="1"/>
    <n v="1"/>
    <n v="62"/>
    <n v="0"/>
    <n v="0"/>
    <n v="1"/>
    <n v="0"/>
    <n v="0"/>
    <x v="0"/>
    <x v="0"/>
    <x v="0"/>
    <x v="0"/>
    <x v="3"/>
  </r>
  <r>
    <n v="2442"/>
    <n v="150725"/>
    <n v="0"/>
    <n v="1"/>
    <n v="67"/>
    <n v="0"/>
    <n v="1"/>
    <n v="0"/>
    <n v="0"/>
    <n v="0"/>
    <x v="0"/>
    <x v="1"/>
    <x v="0"/>
    <x v="1"/>
    <x v="2"/>
  </r>
  <r>
    <n v="2599"/>
    <n v="150664"/>
    <n v="1"/>
    <n v="1"/>
    <n v="61"/>
    <n v="0"/>
    <n v="0"/>
    <n v="1"/>
    <n v="0"/>
    <n v="0"/>
    <x v="0"/>
    <x v="1"/>
    <x v="0"/>
    <x v="1"/>
    <x v="3"/>
  </r>
  <r>
    <n v="1636"/>
    <n v="150616"/>
    <n v="0"/>
    <n v="1"/>
    <n v="70"/>
    <n v="0"/>
    <n v="0"/>
    <n v="0"/>
    <n v="1"/>
    <n v="0"/>
    <x v="0"/>
    <x v="0"/>
    <x v="0"/>
    <x v="0"/>
    <x v="5"/>
  </r>
  <r>
    <n v="2857"/>
    <n v="150616"/>
    <n v="0"/>
    <n v="1"/>
    <n v="52"/>
    <n v="1"/>
    <n v="0"/>
    <n v="0"/>
    <n v="0"/>
    <n v="0"/>
    <x v="0"/>
    <x v="0"/>
    <x v="0"/>
    <x v="0"/>
    <x v="3"/>
  </r>
  <r>
    <n v="1671"/>
    <n v="150611"/>
    <n v="0"/>
    <n v="1"/>
    <n v="60"/>
    <n v="1"/>
    <n v="0"/>
    <n v="0"/>
    <n v="0"/>
    <n v="0"/>
    <x v="0"/>
    <x v="0"/>
    <x v="0"/>
    <x v="0"/>
    <x v="1"/>
  </r>
  <r>
    <n v="2353"/>
    <n v="150611"/>
    <n v="0"/>
    <n v="1"/>
    <n v="60"/>
    <n v="1"/>
    <n v="0"/>
    <n v="0"/>
    <n v="0"/>
    <n v="0"/>
    <x v="0"/>
    <x v="0"/>
    <x v="0"/>
    <x v="0"/>
    <x v="3"/>
  </r>
  <r>
    <n v="2351"/>
    <n v="150523"/>
    <n v="1"/>
    <n v="1"/>
    <n v="60"/>
    <n v="0"/>
    <n v="0"/>
    <n v="0"/>
    <n v="1"/>
    <n v="0"/>
    <x v="0"/>
    <x v="0"/>
    <x v="0"/>
    <x v="1"/>
    <x v="0"/>
  </r>
  <r>
    <n v="1446"/>
    <n v="150520"/>
    <n v="0"/>
    <n v="1"/>
    <n v="62"/>
    <n v="0"/>
    <n v="0"/>
    <n v="0"/>
    <n v="0"/>
    <n v="1"/>
    <x v="0"/>
    <x v="0"/>
    <x v="0"/>
    <x v="0"/>
    <x v="2"/>
  </r>
  <r>
    <n v="3166"/>
    <n v="150501"/>
    <n v="1"/>
    <n v="1"/>
    <n v="66"/>
    <n v="0"/>
    <n v="1"/>
    <n v="0"/>
    <n v="0"/>
    <n v="0"/>
    <x v="0"/>
    <x v="1"/>
    <x v="0"/>
    <x v="1"/>
    <x v="5"/>
  </r>
  <r>
    <n v="1161"/>
    <n v="150447"/>
    <n v="2"/>
    <n v="0"/>
    <n v="50"/>
    <n v="0"/>
    <n v="1"/>
    <n v="0"/>
    <n v="0"/>
    <n v="0"/>
    <x v="0"/>
    <x v="1"/>
    <x v="0"/>
    <x v="1"/>
    <x v="1"/>
  </r>
  <r>
    <n v="1393"/>
    <n v="150437"/>
    <n v="0"/>
    <n v="2"/>
    <n v="57"/>
    <n v="0"/>
    <n v="1"/>
    <n v="0"/>
    <n v="0"/>
    <n v="0"/>
    <x v="0"/>
    <x v="1"/>
    <x v="0"/>
    <x v="1"/>
    <x v="3"/>
  </r>
  <r>
    <n v="1082"/>
    <n v="150388"/>
    <n v="0"/>
    <n v="1"/>
    <n v="63"/>
    <n v="0"/>
    <n v="0"/>
    <n v="1"/>
    <n v="0"/>
    <n v="0"/>
    <x v="0"/>
    <x v="1"/>
    <x v="0"/>
    <x v="1"/>
    <x v="4"/>
  </r>
  <r>
    <n v="2793"/>
    <n v="150387"/>
    <n v="0"/>
    <n v="2"/>
    <n v="64"/>
    <n v="0"/>
    <n v="1"/>
    <n v="0"/>
    <n v="0"/>
    <n v="0"/>
    <x v="0"/>
    <x v="1"/>
    <x v="0"/>
    <x v="1"/>
    <x v="1"/>
  </r>
  <r>
    <n v="1511"/>
    <n v="150353"/>
    <n v="0"/>
    <n v="0"/>
    <n v="43"/>
    <n v="0"/>
    <n v="1"/>
    <n v="0"/>
    <n v="0"/>
    <n v="0"/>
    <x v="0"/>
    <x v="0"/>
    <x v="1"/>
    <x v="1"/>
    <x v="0"/>
  </r>
  <r>
    <n v="2633"/>
    <n v="150334"/>
    <n v="0"/>
    <n v="1"/>
    <n v="48"/>
    <n v="0"/>
    <n v="0"/>
    <n v="0"/>
    <n v="1"/>
    <n v="0"/>
    <x v="0"/>
    <x v="0"/>
    <x v="0"/>
    <x v="1"/>
    <x v="0"/>
  </r>
  <r>
    <n v="1442"/>
    <n v="150300"/>
    <n v="0"/>
    <n v="1"/>
    <n v="68"/>
    <n v="0"/>
    <n v="1"/>
    <n v="0"/>
    <n v="0"/>
    <n v="0"/>
    <x v="0"/>
    <x v="1"/>
    <x v="0"/>
    <x v="1"/>
    <x v="4"/>
  </r>
  <r>
    <n v="1695"/>
    <n v="150272"/>
    <n v="1"/>
    <n v="0"/>
    <n v="38"/>
    <n v="0"/>
    <n v="0"/>
    <n v="0"/>
    <n v="1"/>
    <n v="0"/>
    <x v="0"/>
    <x v="1"/>
    <x v="0"/>
    <x v="1"/>
    <x v="1"/>
  </r>
  <r>
    <n v="2286"/>
    <n v="150200"/>
    <n v="1"/>
    <n v="1"/>
    <n v="44"/>
    <n v="0"/>
    <n v="0"/>
    <n v="0"/>
    <n v="1"/>
    <n v="0"/>
    <x v="0"/>
    <x v="1"/>
    <x v="0"/>
    <x v="1"/>
    <x v="2"/>
  </r>
  <r>
    <n v="1945"/>
    <n v="150183"/>
    <n v="1"/>
    <n v="1"/>
    <n v="40"/>
    <n v="0"/>
    <n v="1"/>
    <n v="0"/>
    <n v="0"/>
    <n v="0"/>
    <x v="0"/>
    <x v="1"/>
    <x v="0"/>
    <x v="1"/>
    <x v="3"/>
  </r>
  <r>
    <n v="1091"/>
    <n v="150150"/>
    <n v="0"/>
    <n v="0"/>
    <n v="37"/>
    <n v="0"/>
    <n v="1"/>
    <n v="0"/>
    <n v="0"/>
    <n v="0"/>
    <x v="0"/>
    <x v="0"/>
    <x v="0"/>
    <x v="0"/>
    <x v="0"/>
  </r>
  <r>
    <n v="2327"/>
    <n v="150150"/>
    <n v="0"/>
    <n v="0"/>
    <n v="37"/>
    <n v="0"/>
    <n v="1"/>
    <n v="0"/>
    <n v="0"/>
    <n v="0"/>
    <x v="0"/>
    <x v="0"/>
    <x v="0"/>
    <x v="0"/>
    <x v="0"/>
  </r>
  <r>
    <n v="2320"/>
    <n v="150127"/>
    <n v="0"/>
    <n v="1"/>
    <n v="58"/>
    <n v="0"/>
    <n v="0"/>
    <n v="0"/>
    <n v="1"/>
    <n v="0"/>
    <x v="0"/>
    <x v="1"/>
    <x v="0"/>
    <x v="1"/>
    <x v="5"/>
  </r>
  <r>
    <n v="3093"/>
    <n v="150116"/>
    <n v="1"/>
    <n v="1"/>
    <n v="63"/>
    <n v="0"/>
    <n v="0"/>
    <n v="0"/>
    <n v="1"/>
    <n v="0"/>
    <x v="0"/>
    <x v="1"/>
    <x v="0"/>
    <x v="1"/>
    <x v="1"/>
  </r>
  <r>
    <n v="2059"/>
    <n v="150014"/>
    <n v="1"/>
    <n v="0"/>
    <n v="52"/>
    <n v="0"/>
    <n v="0"/>
    <n v="1"/>
    <n v="0"/>
    <n v="0"/>
    <x v="0"/>
    <x v="0"/>
    <x v="1"/>
    <x v="1"/>
    <x v="3"/>
  </r>
  <r>
    <n v="2612"/>
    <n v="150002"/>
    <n v="0"/>
    <n v="1"/>
    <n v="66"/>
    <n v="1"/>
    <n v="0"/>
    <n v="0"/>
    <n v="0"/>
    <n v="0"/>
    <x v="0"/>
    <x v="1"/>
    <x v="0"/>
    <x v="1"/>
    <x v="4"/>
  </r>
  <r>
    <n v="1829"/>
    <n v="149980"/>
    <n v="0"/>
    <n v="1"/>
    <n v="57"/>
    <n v="0"/>
    <n v="0"/>
    <n v="1"/>
    <n v="0"/>
    <n v="0"/>
    <x v="0"/>
    <x v="1"/>
    <x v="0"/>
    <x v="1"/>
    <x v="0"/>
  </r>
  <r>
    <n v="1146"/>
    <n v="149967"/>
    <n v="0"/>
    <n v="1"/>
    <n v="62"/>
    <n v="0"/>
    <n v="0"/>
    <n v="1"/>
    <n v="0"/>
    <n v="0"/>
    <x v="0"/>
    <x v="1"/>
    <x v="0"/>
    <x v="1"/>
    <x v="2"/>
  </r>
  <r>
    <n v="3003"/>
    <n v="149912"/>
    <n v="0"/>
    <n v="1"/>
    <n v="71"/>
    <n v="0"/>
    <n v="0"/>
    <n v="0"/>
    <n v="1"/>
    <n v="0"/>
    <x v="0"/>
    <x v="0"/>
    <x v="1"/>
    <x v="1"/>
    <x v="1"/>
  </r>
  <r>
    <n v="3063"/>
    <n v="149912"/>
    <n v="0"/>
    <n v="1"/>
    <n v="71"/>
    <n v="0"/>
    <n v="0"/>
    <n v="0"/>
    <n v="1"/>
    <n v="0"/>
    <x v="0"/>
    <x v="0"/>
    <x v="1"/>
    <x v="1"/>
    <x v="1"/>
  </r>
  <r>
    <n v="2465"/>
    <n v="149854"/>
    <n v="1"/>
    <n v="0"/>
    <n v="48"/>
    <n v="0"/>
    <n v="0"/>
    <n v="0"/>
    <n v="1"/>
    <n v="0"/>
    <x v="0"/>
    <x v="0"/>
    <x v="1"/>
    <x v="1"/>
    <x v="0"/>
  </r>
  <r>
    <n v="3015"/>
    <n v="149767"/>
    <n v="0"/>
    <n v="0"/>
    <n v="29"/>
    <n v="0"/>
    <n v="0"/>
    <n v="1"/>
    <n v="0"/>
    <n v="0"/>
    <x v="0"/>
    <x v="1"/>
    <x v="0"/>
    <x v="1"/>
    <x v="1"/>
  </r>
  <r>
    <n v="1786"/>
    <n v="149681"/>
    <n v="0"/>
    <n v="2"/>
    <n v="44"/>
    <n v="0"/>
    <n v="1"/>
    <n v="0"/>
    <n v="0"/>
    <n v="0"/>
    <x v="0"/>
    <x v="0"/>
    <x v="1"/>
    <x v="1"/>
    <x v="5"/>
  </r>
  <r>
    <n v="2537"/>
    <n v="149681"/>
    <n v="0"/>
    <n v="2"/>
    <n v="44"/>
    <n v="0"/>
    <n v="1"/>
    <n v="0"/>
    <n v="0"/>
    <n v="0"/>
    <x v="0"/>
    <x v="0"/>
    <x v="1"/>
    <x v="1"/>
    <x v="0"/>
  </r>
  <r>
    <n v="2120"/>
    <n v="149678"/>
    <n v="0"/>
    <n v="1"/>
    <n v="59"/>
    <n v="0"/>
    <n v="1"/>
    <n v="0"/>
    <n v="0"/>
    <n v="0"/>
    <x v="0"/>
    <x v="1"/>
    <x v="0"/>
    <x v="1"/>
    <x v="4"/>
  </r>
  <r>
    <n v="2116"/>
    <n v="149669"/>
    <n v="1"/>
    <n v="0"/>
    <n v="46"/>
    <n v="0"/>
    <n v="0"/>
    <n v="0"/>
    <n v="1"/>
    <n v="0"/>
    <x v="0"/>
    <x v="0"/>
    <x v="0"/>
    <x v="1"/>
    <x v="5"/>
  </r>
  <r>
    <n v="2480"/>
    <n v="149667"/>
    <n v="0"/>
    <n v="0"/>
    <n v="65"/>
    <n v="0"/>
    <n v="0"/>
    <n v="1"/>
    <n v="0"/>
    <n v="0"/>
    <x v="0"/>
    <x v="0"/>
    <x v="0"/>
    <x v="0"/>
    <x v="4"/>
  </r>
  <r>
    <n v="2849"/>
    <n v="149638"/>
    <n v="0"/>
    <n v="1"/>
    <n v="68"/>
    <n v="1"/>
    <n v="0"/>
    <n v="0"/>
    <n v="0"/>
    <n v="0"/>
    <x v="0"/>
    <x v="1"/>
    <x v="0"/>
    <x v="1"/>
    <x v="0"/>
  </r>
  <r>
    <n v="1588"/>
    <n v="149618"/>
    <n v="1"/>
    <n v="1"/>
    <n v="54"/>
    <n v="0"/>
    <n v="0"/>
    <n v="0"/>
    <n v="1"/>
    <n v="0"/>
    <x v="0"/>
    <x v="0"/>
    <x v="1"/>
    <x v="1"/>
    <x v="5"/>
  </r>
  <r>
    <n v="1139"/>
    <n v="149605"/>
    <n v="0"/>
    <n v="0"/>
    <n v="54"/>
    <n v="0"/>
    <n v="1"/>
    <n v="0"/>
    <n v="0"/>
    <n v="0"/>
    <x v="0"/>
    <x v="0"/>
    <x v="1"/>
    <x v="1"/>
    <x v="0"/>
  </r>
  <r>
    <n v="3118"/>
    <n v="149572"/>
    <n v="1"/>
    <n v="1"/>
    <n v="62"/>
    <n v="0"/>
    <n v="1"/>
    <n v="0"/>
    <n v="0"/>
    <n v="0"/>
    <x v="0"/>
    <x v="0"/>
    <x v="1"/>
    <x v="1"/>
    <x v="5"/>
  </r>
  <r>
    <n v="2653"/>
    <n v="149544"/>
    <n v="1"/>
    <n v="0"/>
    <n v="44"/>
    <n v="0"/>
    <n v="1"/>
    <n v="0"/>
    <n v="0"/>
    <n v="0"/>
    <x v="0"/>
    <x v="0"/>
    <x v="0"/>
    <x v="0"/>
    <x v="3"/>
  </r>
  <r>
    <n v="1845"/>
    <n v="149514"/>
    <n v="1"/>
    <n v="0"/>
    <n v="45"/>
    <n v="0"/>
    <n v="0"/>
    <n v="1"/>
    <n v="0"/>
    <n v="0"/>
    <x v="0"/>
    <x v="0"/>
    <x v="0"/>
    <x v="1"/>
    <x v="1"/>
  </r>
  <r>
    <n v="1403"/>
    <n v="149505"/>
    <n v="1"/>
    <n v="1"/>
    <n v="49"/>
    <n v="0"/>
    <n v="1"/>
    <n v="0"/>
    <n v="0"/>
    <n v="0"/>
    <x v="0"/>
    <x v="0"/>
    <x v="1"/>
    <x v="1"/>
    <x v="0"/>
  </r>
  <r>
    <n v="1817"/>
    <n v="149494"/>
    <n v="1"/>
    <n v="0"/>
    <n v="48"/>
    <n v="0"/>
    <n v="0"/>
    <n v="1"/>
    <n v="0"/>
    <n v="0"/>
    <x v="0"/>
    <x v="0"/>
    <x v="1"/>
    <x v="1"/>
    <x v="0"/>
  </r>
  <r>
    <n v="2441"/>
    <n v="149476"/>
    <n v="0"/>
    <n v="1"/>
    <n v="57"/>
    <n v="1"/>
    <n v="0"/>
    <n v="0"/>
    <n v="0"/>
    <n v="0"/>
    <x v="0"/>
    <x v="0"/>
    <x v="1"/>
    <x v="1"/>
    <x v="0"/>
  </r>
  <r>
    <n v="1637"/>
    <n v="149431"/>
    <n v="0"/>
    <n v="1"/>
    <n v="65"/>
    <n v="1"/>
    <n v="0"/>
    <n v="0"/>
    <n v="0"/>
    <n v="0"/>
    <x v="0"/>
    <x v="1"/>
    <x v="0"/>
    <x v="1"/>
    <x v="0"/>
  </r>
  <r>
    <n v="2659"/>
    <n v="149413"/>
    <n v="0"/>
    <n v="1"/>
    <n v="68"/>
    <n v="0"/>
    <n v="1"/>
    <n v="0"/>
    <n v="0"/>
    <n v="0"/>
    <x v="0"/>
    <x v="1"/>
    <x v="0"/>
    <x v="1"/>
    <x v="3"/>
  </r>
  <r>
    <n v="1034"/>
    <n v="149389"/>
    <n v="1"/>
    <n v="1"/>
    <n v="69"/>
    <n v="0"/>
    <n v="0"/>
    <n v="1"/>
    <n v="0"/>
    <n v="0"/>
    <x v="0"/>
    <x v="0"/>
    <x v="1"/>
    <x v="1"/>
    <x v="4"/>
  </r>
  <r>
    <n v="1453"/>
    <n v="149269"/>
    <n v="1"/>
    <n v="0"/>
    <n v="49"/>
    <n v="0"/>
    <n v="0"/>
    <n v="0"/>
    <n v="1"/>
    <n v="0"/>
    <x v="0"/>
    <x v="0"/>
    <x v="0"/>
    <x v="0"/>
    <x v="3"/>
  </r>
  <r>
    <n v="1992"/>
    <n v="149187"/>
    <n v="0"/>
    <n v="1"/>
    <n v="44"/>
    <n v="0"/>
    <n v="0"/>
    <n v="0"/>
    <n v="1"/>
    <n v="0"/>
    <x v="0"/>
    <x v="0"/>
    <x v="0"/>
    <x v="0"/>
    <x v="2"/>
  </r>
  <r>
    <n v="1831"/>
    <n v="149166"/>
    <n v="0"/>
    <n v="1"/>
    <n v="46"/>
    <n v="0"/>
    <n v="0"/>
    <n v="1"/>
    <n v="0"/>
    <n v="0"/>
    <x v="0"/>
    <x v="1"/>
    <x v="0"/>
    <x v="1"/>
    <x v="3"/>
  </r>
  <r>
    <n v="2870"/>
    <n v="149160"/>
    <n v="0"/>
    <n v="1"/>
    <n v="71"/>
    <n v="1"/>
    <n v="0"/>
    <n v="0"/>
    <n v="0"/>
    <n v="0"/>
    <x v="0"/>
    <x v="1"/>
    <x v="0"/>
    <x v="1"/>
    <x v="4"/>
  </r>
  <r>
    <n v="1513"/>
    <n v="149154"/>
    <n v="1"/>
    <n v="1"/>
    <n v="60"/>
    <n v="0"/>
    <n v="1"/>
    <n v="0"/>
    <n v="0"/>
    <n v="0"/>
    <x v="0"/>
    <x v="0"/>
    <x v="0"/>
    <x v="0"/>
    <x v="3"/>
  </r>
  <r>
    <n v="2262"/>
    <n v="149118"/>
    <n v="0"/>
    <n v="0"/>
    <n v="49"/>
    <n v="1"/>
    <n v="0"/>
    <n v="0"/>
    <n v="0"/>
    <n v="0"/>
    <x v="0"/>
    <x v="0"/>
    <x v="0"/>
    <x v="1"/>
    <x v="2"/>
  </r>
  <r>
    <n v="1098"/>
    <n v="149096"/>
    <n v="1"/>
    <n v="1"/>
    <n v="56"/>
    <n v="0"/>
    <n v="1"/>
    <n v="0"/>
    <n v="0"/>
    <n v="0"/>
    <x v="0"/>
    <x v="1"/>
    <x v="0"/>
    <x v="1"/>
    <x v="2"/>
  </r>
  <r>
    <n v="2761"/>
    <n v="149094"/>
    <n v="0"/>
    <n v="1"/>
    <n v="47"/>
    <n v="0"/>
    <n v="1"/>
    <n v="0"/>
    <n v="0"/>
    <n v="0"/>
    <x v="0"/>
    <x v="1"/>
    <x v="0"/>
    <x v="1"/>
    <x v="3"/>
  </r>
  <r>
    <n v="2665"/>
    <n v="149090"/>
    <n v="0"/>
    <n v="1"/>
    <n v="69"/>
    <n v="0"/>
    <n v="0"/>
    <n v="1"/>
    <n v="0"/>
    <n v="0"/>
    <x v="0"/>
    <x v="1"/>
    <x v="0"/>
    <x v="1"/>
    <x v="3"/>
  </r>
  <r>
    <n v="2147"/>
    <n v="148985"/>
    <n v="0"/>
    <n v="1"/>
    <n v="52"/>
    <n v="0"/>
    <n v="1"/>
    <n v="0"/>
    <n v="0"/>
    <n v="0"/>
    <x v="0"/>
    <x v="0"/>
    <x v="0"/>
    <x v="1"/>
    <x v="0"/>
  </r>
  <r>
    <n v="1038"/>
    <n v="148948"/>
    <n v="0"/>
    <n v="0"/>
    <n v="77"/>
    <n v="1"/>
    <n v="0"/>
    <n v="0"/>
    <n v="0"/>
    <n v="0"/>
    <x v="0"/>
    <x v="0"/>
    <x v="0"/>
    <x v="0"/>
    <x v="2"/>
  </r>
  <r>
    <n v="1875"/>
    <n v="148948"/>
    <n v="0"/>
    <n v="0"/>
    <n v="77"/>
    <n v="1"/>
    <n v="0"/>
    <n v="0"/>
    <n v="0"/>
    <n v="0"/>
    <x v="0"/>
    <x v="0"/>
    <x v="0"/>
    <x v="0"/>
    <x v="1"/>
  </r>
  <r>
    <n v="1496"/>
    <n v="148920"/>
    <n v="0"/>
    <n v="2"/>
    <n v="56"/>
    <n v="0"/>
    <n v="1"/>
    <n v="0"/>
    <n v="0"/>
    <n v="0"/>
    <x v="0"/>
    <x v="1"/>
    <x v="0"/>
    <x v="1"/>
    <x v="4"/>
  </r>
  <r>
    <n v="2275"/>
    <n v="148918"/>
    <n v="1"/>
    <n v="1"/>
    <n v="57"/>
    <n v="0"/>
    <n v="0"/>
    <n v="1"/>
    <n v="0"/>
    <n v="0"/>
    <x v="0"/>
    <x v="0"/>
    <x v="0"/>
    <x v="0"/>
    <x v="3"/>
  </r>
  <r>
    <n v="2766"/>
    <n v="148918"/>
    <n v="1"/>
    <n v="1"/>
    <n v="57"/>
    <n v="0"/>
    <n v="0"/>
    <n v="1"/>
    <n v="0"/>
    <n v="0"/>
    <x v="0"/>
    <x v="0"/>
    <x v="0"/>
    <x v="0"/>
    <x v="2"/>
  </r>
  <r>
    <n v="2355"/>
    <n v="148904"/>
    <n v="0"/>
    <n v="1"/>
    <n v="60"/>
    <n v="0"/>
    <n v="0"/>
    <n v="1"/>
    <n v="0"/>
    <n v="0"/>
    <x v="0"/>
    <x v="1"/>
    <x v="0"/>
    <x v="1"/>
    <x v="1"/>
  </r>
  <r>
    <n v="2939"/>
    <n v="148877"/>
    <n v="0"/>
    <n v="1"/>
    <n v="54"/>
    <n v="1"/>
    <n v="0"/>
    <n v="0"/>
    <n v="0"/>
    <n v="0"/>
    <x v="0"/>
    <x v="1"/>
    <x v="0"/>
    <x v="1"/>
    <x v="0"/>
  </r>
  <r>
    <n v="1548"/>
    <n v="148799"/>
    <n v="0"/>
    <n v="1"/>
    <n v="57"/>
    <n v="1"/>
    <n v="0"/>
    <n v="0"/>
    <n v="0"/>
    <n v="0"/>
    <x v="0"/>
    <x v="0"/>
    <x v="0"/>
    <x v="0"/>
    <x v="2"/>
  </r>
  <r>
    <n v="3029"/>
    <n v="148794"/>
    <n v="1"/>
    <n v="1"/>
    <n v="67"/>
    <n v="0"/>
    <n v="0"/>
    <n v="0"/>
    <n v="1"/>
    <n v="0"/>
    <x v="0"/>
    <x v="1"/>
    <x v="0"/>
    <x v="1"/>
    <x v="0"/>
  </r>
  <r>
    <n v="1812"/>
    <n v="148789"/>
    <n v="0"/>
    <n v="0"/>
    <n v="28"/>
    <n v="0"/>
    <n v="0"/>
    <n v="1"/>
    <n v="0"/>
    <n v="0"/>
    <x v="0"/>
    <x v="1"/>
    <x v="0"/>
    <x v="1"/>
    <x v="2"/>
  </r>
  <r>
    <n v="1723"/>
    <n v="148767"/>
    <n v="1"/>
    <n v="2"/>
    <n v="70"/>
    <n v="0"/>
    <n v="0"/>
    <n v="1"/>
    <n v="0"/>
    <n v="0"/>
    <x v="0"/>
    <x v="0"/>
    <x v="0"/>
    <x v="0"/>
    <x v="3"/>
  </r>
  <r>
    <n v="2311"/>
    <n v="148752"/>
    <n v="1"/>
    <n v="1"/>
    <n v="51"/>
    <n v="0"/>
    <n v="1"/>
    <n v="0"/>
    <n v="0"/>
    <n v="0"/>
    <x v="0"/>
    <x v="1"/>
    <x v="0"/>
    <x v="1"/>
    <x v="3"/>
  </r>
  <r>
    <n v="1746"/>
    <n v="148726"/>
    <n v="0"/>
    <n v="1"/>
    <n v="65"/>
    <n v="0"/>
    <n v="1"/>
    <n v="0"/>
    <n v="0"/>
    <n v="0"/>
    <x v="0"/>
    <x v="1"/>
    <x v="0"/>
    <x v="1"/>
    <x v="2"/>
  </r>
  <r>
    <n v="1195"/>
    <n v="148721"/>
    <n v="1"/>
    <n v="1"/>
    <n v="57"/>
    <n v="1"/>
    <n v="0"/>
    <n v="0"/>
    <n v="0"/>
    <n v="0"/>
    <x v="0"/>
    <x v="0"/>
    <x v="1"/>
    <x v="1"/>
    <x v="3"/>
  </r>
  <r>
    <n v="3064"/>
    <n v="148699"/>
    <n v="1"/>
    <n v="1"/>
    <n v="70"/>
    <n v="0"/>
    <n v="1"/>
    <n v="0"/>
    <n v="0"/>
    <n v="0"/>
    <x v="0"/>
    <x v="0"/>
    <x v="0"/>
    <x v="0"/>
    <x v="5"/>
  </r>
  <r>
    <n v="1409"/>
    <n v="148686"/>
    <n v="1"/>
    <n v="2"/>
    <n v="67"/>
    <n v="0"/>
    <n v="1"/>
    <n v="0"/>
    <n v="0"/>
    <n v="0"/>
    <x v="0"/>
    <x v="1"/>
    <x v="0"/>
    <x v="1"/>
    <x v="0"/>
  </r>
  <r>
    <n v="2104"/>
    <n v="148526"/>
    <n v="1"/>
    <n v="0"/>
    <n v="41"/>
    <n v="0"/>
    <n v="0"/>
    <n v="1"/>
    <n v="0"/>
    <n v="0"/>
    <x v="0"/>
    <x v="1"/>
    <x v="0"/>
    <x v="1"/>
    <x v="5"/>
  </r>
  <r>
    <n v="2571"/>
    <n v="148432"/>
    <n v="0"/>
    <n v="1"/>
    <n v="47"/>
    <n v="0"/>
    <n v="0"/>
    <n v="1"/>
    <n v="0"/>
    <n v="0"/>
    <x v="0"/>
    <x v="0"/>
    <x v="0"/>
    <x v="0"/>
    <x v="1"/>
  </r>
  <r>
    <n v="3145"/>
    <n v="148432"/>
    <n v="0"/>
    <n v="1"/>
    <n v="47"/>
    <n v="0"/>
    <n v="0"/>
    <n v="1"/>
    <n v="0"/>
    <n v="0"/>
    <x v="0"/>
    <x v="0"/>
    <x v="0"/>
    <x v="0"/>
    <x v="3"/>
  </r>
  <r>
    <n v="3170"/>
    <n v="148432"/>
    <n v="0"/>
    <n v="1"/>
    <n v="47"/>
    <n v="0"/>
    <n v="0"/>
    <n v="1"/>
    <n v="0"/>
    <n v="0"/>
    <x v="0"/>
    <x v="0"/>
    <x v="0"/>
    <x v="0"/>
    <x v="4"/>
  </r>
  <r>
    <n v="1485"/>
    <n v="148330"/>
    <n v="0"/>
    <n v="1"/>
    <n v="59"/>
    <n v="0"/>
    <n v="0"/>
    <n v="0"/>
    <n v="1"/>
    <n v="0"/>
    <x v="0"/>
    <x v="0"/>
    <x v="1"/>
    <x v="1"/>
    <x v="1"/>
  </r>
  <r>
    <n v="1598"/>
    <n v="148240"/>
    <n v="0"/>
    <n v="0"/>
    <n v="51"/>
    <n v="0"/>
    <n v="0"/>
    <n v="1"/>
    <n v="0"/>
    <n v="0"/>
    <x v="0"/>
    <x v="0"/>
    <x v="0"/>
    <x v="0"/>
    <x v="4"/>
  </r>
  <r>
    <n v="2997"/>
    <n v="148195"/>
    <n v="1"/>
    <n v="1"/>
    <n v="64"/>
    <n v="0"/>
    <n v="1"/>
    <n v="0"/>
    <n v="0"/>
    <n v="0"/>
    <x v="0"/>
    <x v="1"/>
    <x v="0"/>
    <x v="1"/>
    <x v="1"/>
  </r>
  <r>
    <n v="1785"/>
    <n v="148192"/>
    <n v="0"/>
    <n v="0"/>
    <n v="62"/>
    <n v="0"/>
    <n v="1"/>
    <n v="0"/>
    <n v="0"/>
    <n v="0"/>
    <x v="0"/>
    <x v="1"/>
    <x v="0"/>
    <x v="1"/>
    <x v="1"/>
  </r>
  <r>
    <n v="2808"/>
    <n v="148186"/>
    <n v="1"/>
    <n v="0"/>
    <n v="46"/>
    <n v="0"/>
    <n v="0"/>
    <n v="0"/>
    <n v="1"/>
    <n v="0"/>
    <x v="0"/>
    <x v="1"/>
    <x v="0"/>
    <x v="1"/>
    <x v="2"/>
  </r>
  <r>
    <n v="1355"/>
    <n v="148178"/>
    <n v="1"/>
    <n v="1"/>
    <n v="45"/>
    <n v="0"/>
    <n v="1"/>
    <n v="0"/>
    <n v="0"/>
    <n v="0"/>
    <x v="0"/>
    <x v="1"/>
    <x v="0"/>
    <x v="1"/>
    <x v="0"/>
  </r>
  <r>
    <n v="3077"/>
    <n v="148150"/>
    <n v="0"/>
    <n v="1"/>
    <n v="71"/>
    <n v="0"/>
    <n v="1"/>
    <n v="0"/>
    <n v="0"/>
    <n v="0"/>
    <x v="0"/>
    <x v="0"/>
    <x v="1"/>
    <x v="1"/>
    <x v="0"/>
  </r>
  <r>
    <n v="2161"/>
    <n v="148070"/>
    <n v="0"/>
    <n v="1"/>
    <n v="70"/>
    <n v="0"/>
    <n v="0"/>
    <n v="0"/>
    <n v="1"/>
    <n v="0"/>
    <x v="0"/>
    <x v="1"/>
    <x v="0"/>
    <x v="1"/>
    <x v="3"/>
  </r>
  <r>
    <n v="1389"/>
    <n v="148006"/>
    <n v="1"/>
    <n v="1"/>
    <n v="55"/>
    <n v="0"/>
    <n v="1"/>
    <n v="0"/>
    <n v="0"/>
    <n v="0"/>
    <x v="0"/>
    <x v="1"/>
    <x v="0"/>
    <x v="1"/>
    <x v="1"/>
  </r>
  <r>
    <n v="2541"/>
    <n v="147958"/>
    <n v="0"/>
    <n v="1"/>
    <n v="68"/>
    <n v="0"/>
    <n v="0"/>
    <n v="1"/>
    <n v="0"/>
    <n v="0"/>
    <x v="0"/>
    <x v="1"/>
    <x v="0"/>
    <x v="1"/>
    <x v="1"/>
  </r>
  <r>
    <n v="1088"/>
    <n v="147916"/>
    <n v="0"/>
    <n v="1"/>
    <n v="60"/>
    <n v="0"/>
    <n v="0"/>
    <n v="0"/>
    <n v="0"/>
    <n v="1"/>
    <x v="0"/>
    <x v="1"/>
    <x v="0"/>
    <x v="1"/>
    <x v="4"/>
  </r>
  <r>
    <n v="1889"/>
    <n v="147889"/>
    <n v="1"/>
    <n v="0"/>
    <n v="46"/>
    <n v="0"/>
    <n v="0"/>
    <n v="0"/>
    <n v="1"/>
    <n v="0"/>
    <x v="0"/>
    <x v="1"/>
    <x v="0"/>
    <x v="1"/>
    <x v="0"/>
  </r>
  <r>
    <n v="1531"/>
    <n v="147850"/>
    <n v="1"/>
    <n v="0"/>
    <n v="40"/>
    <n v="0"/>
    <n v="1"/>
    <n v="0"/>
    <n v="0"/>
    <n v="0"/>
    <x v="0"/>
    <x v="1"/>
    <x v="0"/>
    <x v="1"/>
    <x v="3"/>
  </r>
  <r>
    <n v="1092"/>
    <n v="147823"/>
    <n v="0"/>
    <n v="1"/>
    <n v="60"/>
    <n v="0"/>
    <n v="0"/>
    <n v="1"/>
    <n v="0"/>
    <n v="0"/>
    <x v="0"/>
    <x v="0"/>
    <x v="0"/>
    <x v="1"/>
    <x v="2"/>
  </r>
  <r>
    <n v="1566"/>
    <n v="147821"/>
    <n v="1"/>
    <n v="1"/>
    <n v="53"/>
    <n v="0"/>
    <n v="0"/>
    <n v="0"/>
    <n v="1"/>
    <n v="0"/>
    <x v="0"/>
    <x v="0"/>
    <x v="0"/>
    <x v="1"/>
    <x v="2"/>
  </r>
  <r>
    <n v="2744"/>
    <n v="147808"/>
    <n v="0"/>
    <n v="1"/>
    <n v="45"/>
    <n v="0"/>
    <n v="1"/>
    <n v="0"/>
    <n v="0"/>
    <n v="0"/>
    <x v="0"/>
    <x v="0"/>
    <x v="1"/>
    <x v="1"/>
    <x v="4"/>
  </r>
  <r>
    <n v="2812"/>
    <n v="147743"/>
    <n v="0"/>
    <n v="1"/>
    <n v="63"/>
    <n v="0"/>
    <n v="1"/>
    <n v="0"/>
    <n v="0"/>
    <n v="0"/>
    <x v="0"/>
    <x v="1"/>
    <x v="0"/>
    <x v="1"/>
    <x v="5"/>
  </r>
  <r>
    <n v="2020"/>
    <n v="147703"/>
    <n v="0"/>
    <n v="1"/>
    <n v="67"/>
    <n v="0"/>
    <n v="1"/>
    <n v="0"/>
    <n v="0"/>
    <n v="0"/>
    <x v="0"/>
    <x v="1"/>
    <x v="0"/>
    <x v="1"/>
    <x v="5"/>
  </r>
  <r>
    <n v="1552"/>
    <n v="147691"/>
    <n v="0"/>
    <n v="1"/>
    <n v="41"/>
    <n v="0"/>
    <n v="0"/>
    <n v="1"/>
    <n v="0"/>
    <n v="0"/>
    <x v="0"/>
    <x v="1"/>
    <x v="0"/>
    <x v="1"/>
    <x v="5"/>
  </r>
  <r>
    <n v="1514"/>
    <n v="147682"/>
    <n v="0"/>
    <n v="1"/>
    <n v="45"/>
    <n v="0"/>
    <n v="0"/>
    <n v="0"/>
    <n v="0"/>
    <n v="1"/>
    <x v="0"/>
    <x v="0"/>
    <x v="0"/>
    <x v="1"/>
    <x v="4"/>
  </r>
  <r>
    <n v="1675"/>
    <n v="147570"/>
    <n v="1"/>
    <n v="1"/>
    <n v="71"/>
    <n v="0"/>
    <n v="0"/>
    <n v="0"/>
    <n v="0"/>
    <n v="1"/>
    <x v="0"/>
    <x v="0"/>
    <x v="1"/>
    <x v="1"/>
    <x v="3"/>
  </r>
  <r>
    <n v="1562"/>
    <n v="147472"/>
    <n v="1"/>
    <n v="1"/>
    <n v="54"/>
    <n v="0"/>
    <n v="0"/>
    <n v="0"/>
    <n v="1"/>
    <n v="0"/>
    <x v="0"/>
    <x v="0"/>
    <x v="0"/>
    <x v="0"/>
    <x v="4"/>
  </r>
  <r>
    <n v="2156"/>
    <n v="147353"/>
    <n v="0"/>
    <n v="1"/>
    <n v="60"/>
    <n v="0"/>
    <n v="1"/>
    <n v="0"/>
    <n v="0"/>
    <n v="0"/>
    <x v="0"/>
    <x v="0"/>
    <x v="1"/>
    <x v="1"/>
    <x v="4"/>
  </r>
  <r>
    <n v="1519"/>
    <n v="147352"/>
    <n v="0"/>
    <n v="1"/>
    <n v="69"/>
    <n v="0"/>
    <n v="0"/>
    <n v="0"/>
    <n v="1"/>
    <n v="0"/>
    <x v="0"/>
    <x v="0"/>
    <x v="1"/>
    <x v="1"/>
    <x v="3"/>
  </r>
  <r>
    <n v="2382"/>
    <n v="147352"/>
    <n v="0"/>
    <n v="1"/>
    <n v="69"/>
    <n v="0"/>
    <n v="0"/>
    <n v="0"/>
    <n v="1"/>
    <n v="0"/>
    <x v="0"/>
    <x v="0"/>
    <x v="1"/>
    <x v="1"/>
    <x v="2"/>
  </r>
  <r>
    <n v="3130"/>
    <n v="147320"/>
    <n v="0"/>
    <n v="1"/>
    <n v="63"/>
    <n v="0"/>
    <n v="0"/>
    <n v="0"/>
    <n v="1"/>
    <n v="0"/>
    <x v="0"/>
    <x v="1"/>
    <x v="0"/>
    <x v="1"/>
    <x v="5"/>
  </r>
  <r>
    <n v="2532"/>
    <n v="147175"/>
    <n v="1"/>
    <n v="1"/>
    <n v="58"/>
    <n v="0"/>
    <n v="0"/>
    <n v="0"/>
    <n v="1"/>
    <n v="0"/>
    <x v="0"/>
    <x v="0"/>
    <x v="1"/>
    <x v="1"/>
    <x v="2"/>
  </r>
  <r>
    <n v="2245"/>
    <n v="147139"/>
    <n v="1"/>
    <n v="1"/>
    <n v="68"/>
    <n v="0"/>
    <n v="0"/>
    <n v="1"/>
    <n v="0"/>
    <n v="0"/>
    <x v="0"/>
    <x v="1"/>
    <x v="0"/>
    <x v="1"/>
    <x v="3"/>
  </r>
  <r>
    <n v="2602"/>
    <n v="147111"/>
    <n v="0"/>
    <n v="1"/>
    <n v="49"/>
    <n v="0"/>
    <n v="0"/>
    <n v="0"/>
    <n v="0"/>
    <n v="1"/>
    <x v="0"/>
    <x v="0"/>
    <x v="0"/>
    <x v="0"/>
    <x v="5"/>
  </r>
  <r>
    <n v="1307"/>
    <n v="147025"/>
    <n v="1"/>
    <n v="1"/>
    <n v="55"/>
    <n v="1"/>
    <n v="0"/>
    <n v="0"/>
    <n v="0"/>
    <n v="0"/>
    <x v="0"/>
    <x v="0"/>
    <x v="0"/>
    <x v="0"/>
    <x v="0"/>
  </r>
  <r>
    <n v="2346"/>
    <n v="147025"/>
    <n v="0"/>
    <n v="1"/>
    <n v="44"/>
    <n v="0"/>
    <n v="0"/>
    <n v="1"/>
    <n v="0"/>
    <n v="0"/>
    <x v="0"/>
    <x v="1"/>
    <x v="0"/>
    <x v="1"/>
    <x v="2"/>
  </r>
  <r>
    <n v="2100"/>
    <n v="147025"/>
    <n v="0"/>
    <n v="1"/>
    <n v="42"/>
    <n v="0"/>
    <n v="1"/>
    <n v="0"/>
    <n v="0"/>
    <n v="0"/>
    <x v="0"/>
    <x v="0"/>
    <x v="0"/>
    <x v="1"/>
    <x v="2"/>
  </r>
  <r>
    <n v="2296"/>
    <n v="147009"/>
    <n v="0"/>
    <n v="1"/>
    <n v="55"/>
    <n v="0"/>
    <n v="0"/>
    <n v="0"/>
    <n v="1"/>
    <n v="0"/>
    <x v="0"/>
    <x v="1"/>
    <x v="0"/>
    <x v="1"/>
    <x v="5"/>
  </r>
  <r>
    <n v="2932"/>
    <n v="146998"/>
    <n v="0"/>
    <n v="1"/>
    <n v="64"/>
    <n v="0"/>
    <n v="0"/>
    <n v="1"/>
    <n v="0"/>
    <n v="0"/>
    <x v="0"/>
    <x v="1"/>
    <x v="0"/>
    <x v="1"/>
    <x v="5"/>
  </r>
  <r>
    <n v="1782"/>
    <n v="146984"/>
    <n v="1"/>
    <n v="1"/>
    <n v="64"/>
    <n v="0"/>
    <n v="0"/>
    <n v="0"/>
    <n v="0"/>
    <n v="1"/>
    <x v="0"/>
    <x v="1"/>
    <x v="0"/>
    <x v="1"/>
    <x v="2"/>
  </r>
  <r>
    <n v="2108"/>
    <n v="146931"/>
    <n v="2"/>
    <n v="1"/>
    <n v="43"/>
    <n v="0"/>
    <n v="0"/>
    <n v="0"/>
    <n v="1"/>
    <n v="0"/>
    <x v="0"/>
    <x v="1"/>
    <x v="0"/>
    <x v="1"/>
    <x v="4"/>
  </r>
  <r>
    <n v="1397"/>
    <n v="146923"/>
    <n v="1"/>
    <n v="0"/>
    <n v="33"/>
    <n v="0"/>
    <n v="0"/>
    <n v="1"/>
    <n v="0"/>
    <n v="0"/>
    <x v="0"/>
    <x v="1"/>
    <x v="0"/>
    <x v="1"/>
    <x v="0"/>
  </r>
  <r>
    <n v="2705"/>
    <n v="146910"/>
    <n v="1"/>
    <n v="1"/>
    <n v="56"/>
    <n v="0"/>
    <n v="0"/>
    <n v="0"/>
    <n v="1"/>
    <n v="0"/>
    <x v="0"/>
    <x v="0"/>
    <x v="0"/>
    <x v="0"/>
    <x v="0"/>
  </r>
  <r>
    <n v="2760"/>
    <n v="146904"/>
    <n v="1"/>
    <n v="1"/>
    <n v="53"/>
    <n v="0"/>
    <n v="0"/>
    <n v="1"/>
    <n v="0"/>
    <n v="0"/>
    <x v="0"/>
    <x v="1"/>
    <x v="0"/>
    <x v="1"/>
    <x v="2"/>
  </r>
  <r>
    <n v="1749"/>
    <n v="146891"/>
    <n v="0"/>
    <n v="1"/>
    <n v="55"/>
    <n v="0"/>
    <n v="1"/>
    <n v="0"/>
    <n v="0"/>
    <n v="0"/>
    <x v="0"/>
    <x v="0"/>
    <x v="0"/>
    <x v="1"/>
    <x v="1"/>
  </r>
  <r>
    <n v="2177"/>
    <n v="146891"/>
    <n v="0"/>
    <n v="1"/>
    <n v="55"/>
    <n v="0"/>
    <n v="1"/>
    <n v="0"/>
    <n v="0"/>
    <n v="0"/>
    <x v="0"/>
    <x v="0"/>
    <x v="0"/>
    <x v="1"/>
    <x v="0"/>
  </r>
  <r>
    <n v="1187"/>
    <n v="146854"/>
    <n v="1"/>
    <n v="1"/>
    <n v="47"/>
    <n v="0"/>
    <n v="0"/>
    <n v="1"/>
    <n v="0"/>
    <n v="0"/>
    <x v="0"/>
    <x v="0"/>
    <x v="0"/>
    <x v="0"/>
    <x v="0"/>
  </r>
  <r>
    <n v="2268"/>
    <n v="146831"/>
    <n v="1"/>
    <n v="1"/>
    <n v="51"/>
    <n v="0"/>
    <n v="1"/>
    <n v="0"/>
    <n v="0"/>
    <n v="0"/>
    <x v="0"/>
    <x v="0"/>
    <x v="0"/>
    <x v="1"/>
    <x v="2"/>
  </r>
  <r>
    <n v="1961"/>
    <n v="146779"/>
    <n v="1"/>
    <n v="1"/>
    <n v="60"/>
    <n v="0"/>
    <n v="0"/>
    <n v="0"/>
    <n v="0"/>
    <n v="1"/>
    <x v="0"/>
    <x v="0"/>
    <x v="0"/>
    <x v="1"/>
    <x v="0"/>
  </r>
  <r>
    <n v="2483"/>
    <n v="146772"/>
    <n v="0"/>
    <n v="1"/>
    <n v="45"/>
    <n v="0"/>
    <n v="0"/>
    <n v="0"/>
    <n v="1"/>
    <n v="0"/>
    <x v="0"/>
    <x v="0"/>
    <x v="0"/>
    <x v="1"/>
    <x v="0"/>
  </r>
  <r>
    <n v="2786"/>
    <n v="146757"/>
    <n v="0"/>
    <n v="1"/>
    <n v="57"/>
    <n v="0"/>
    <n v="0"/>
    <n v="1"/>
    <n v="0"/>
    <n v="0"/>
    <x v="0"/>
    <x v="0"/>
    <x v="0"/>
    <x v="0"/>
    <x v="4"/>
  </r>
  <r>
    <n v="2105"/>
    <n v="146734"/>
    <n v="0"/>
    <n v="1"/>
    <n v="66"/>
    <n v="0"/>
    <n v="1"/>
    <n v="0"/>
    <n v="0"/>
    <n v="0"/>
    <x v="0"/>
    <x v="1"/>
    <x v="0"/>
    <x v="1"/>
    <x v="0"/>
  </r>
  <r>
    <n v="1641"/>
    <n v="146734"/>
    <n v="1"/>
    <n v="2"/>
    <n v="54"/>
    <n v="0"/>
    <n v="0"/>
    <n v="1"/>
    <n v="0"/>
    <n v="0"/>
    <x v="0"/>
    <x v="0"/>
    <x v="0"/>
    <x v="0"/>
    <x v="1"/>
  </r>
  <r>
    <n v="2301"/>
    <n v="146692"/>
    <n v="0"/>
    <n v="1"/>
    <n v="62"/>
    <n v="0"/>
    <n v="0"/>
    <n v="0"/>
    <n v="1"/>
    <n v="0"/>
    <x v="0"/>
    <x v="0"/>
    <x v="1"/>
    <x v="1"/>
    <x v="1"/>
  </r>
  <r>
    <n v="1343"/>
    <n v="146681"/>
    <n v="0"/>
    <n v="2"/>
    <n v="72"/>
    <n v="0"/>
    <n v="0"/>
    <n v="0"/>
    <n v="1"/>
    <n v="0"/>
    <x v="0"/>
    <x v="0"/>
    <x v="0"/>
    <x v="0"/>
    <x v="0"/>
  </r>
  <r>
    <n v="2610"/>
    <n v="146681"/>
    <n v="0"/>
    <n v="2"/>
    <n v="72"/>
    <n v="0"/>
    <n v="0"/>
    <n v="0"/>
    <n v="1"/>
    <n v="0"/>
    <x v="0"/>
    <x v="0"/>
    <x v="0"/>
    <x v="0"/>
    <x v="2"/>
  </r>
  <r>
    <n v="1032"/>
    <n v="146610"/>
    <n v="0"/>
    <n v="2"/>
    <n v="68"/>
    <n v="1"/>
    <n v="0"/>
    <n v="0"/>
    <n v="0"/>
    <n v="0"/>
    <x v="0"/>
    <x v="0"/>
    <x v="0"/>
    <x v="0"/>
    <x v="2"/>
  </r>
  <r>
    <n v="2055"/>
    <n v="146610"/>
    <n v="0"/>
    <n v="0"/>
    <n v="62"/>
    <n v="0"/>
    <n v="0"/>
    <n v="0"/>
    <n v="1"/>
    <n v="0"/>
    <x v="0"/>
    <x v="1"/>
    <x v="0"/>
    <x v="1"/>
    <x v="1"/>
  </r>
  <r>
    <n v="1775"/>
    <n v="146524"/>
    <n v="0"/>
    <n v="1"/>
    <n v="59"/>
    <n v="0"/>
    <n v="0"/>
    <n v="1"/>
    <n v="0"/>
    <n v="0"/>
    <x v="0"/>
    <x v="1"/>
    <x v="0"/>
    <x v="1"/>
    <x v="0"/>
  </r>
  <r>
    <n v="1628"/>
    <n v="146463"/>
    <n v="1"/>
    <n v="1"/>
    <n v="49"/>
    <n v="0"/>
    <n v="1"/>
    <n v="0"/>
    <n v="0"/>
    <n v="0"/>
    <x v="0"/>
    <x v="0"/>
    <x v="0"/>
    <x v="0"/>
    <x v="4"/>
  </r>
  <r>
    <n v="2018"/>
    <n v="146423"/>
    <n v="1"/>
    <n v="1"/>
    <n v="48"/>
    <n v="0"/>
    <n v="0"/>
    <n v="1"/>
    <n v="0"/>
    <n v="0"/>
    <x v="0"/>
    <x v="0"/>
    <x v="1"/>
    <x v="1"/>
    <x v="4"/>
  </r>
  <r>
    <n v="2979"/>
    <n v="146423"/>
    <n v="1"/>
    <n v="1"/>
    <n v="48"/>
    <n v="0"/>
    <n v="0"/>
    <n v="1"/>
    <n v="0"/>
    <n v="0"/>
    <x v="0"/>
    <x v="0"/>
    <x v="1"/>
    <x v="1"/>
    <x v="1"/>
  </r>
  <r>
    <n v="2359"/>
    <n v="146390"/>
    <n v="0"/>
    <n v="1"/>
    <n v="65"/>
    <n v="1"/>
    <n v="0"/>
    <n v="0"/>
    <n v="0"/>
    <n v="0"/>
    <x v="0"/>
    <x v="0"/>
    <x v="1"/>
    <x v="1"/>
    <x v="3"/>
  </r>
  <r>
    <n v="1289"/>
    <n v="146377"/>
    <n v="1"/>
    <n v="0"/>
    <n v="42"/>
    <n v="0"/>
    <n v="1"/>
    <n v="0"/>
    <n v="0"/>
    <n v="0"/>
    <x v="0"/>
    <x v="0"/>
    <x v="0"/>
    <x v="0"/>
    <x v="0"/>
  </r>
  <r>
    <n v="1835"/>
    <n v="146374"/>
    <n v="0"/>
    <n v="1"/>
    <n v="46"/>
    <n v="0"/>
    <n v="1"/>
    <n v="0"/>
    <n v="0"/>
    <n v="0"/>
    <x v="0"/>
    <x v="0"/>
    <x v="0"/>
    <x v="0"/>
    <x v="0"/>
  </r>
  <r>
    <n v="1002"/>
    <n v="146344"/>
    <n v="1"/>
    <n v="1"/>
    <n v="66"/>
    <n v="0"/>
    <n v="0"/>
    <n v="1"/>
    <n v="0"/>
    <n v="0"/>
    <x v="0"/>
    <x v="1"/>
    <x v="0"/>
    <x v="1"/>
    <x v="2"/>
  </r>
  <r>
    <n v="1142"/>
    <n v="146344"/>
    <n v="0"/>
    <n v="1"/>
    <n v="48"/>
    <n v="0"/>
    <n v="0"/>
    <n v="0"/>
    <n v="1"/>
    <n v="0"/>
    <x v="0"/>
    <x v="0"/>
    <x v="0"/>
    <x v="1"/>
    <x v="4"/>
  </r>
  <r>
    <n v="1475"/>
    <n v="146310"/>
    <n v="1"/>
    <n v="0"/>
    <n v="44"/>
    <n v="1"/>
    <n v="0"/>
    <n v="0"/>
    <n v="0"/>
    <n v="0"/>
    <x v="0"/>
    <x v="1"/>
    <x v="0"/>
    <x v="1"/>
    <x v="0"/>
  </r>
  <r>
    <n v="1867"/>
    <n v="146231"/>
    <n v="2"/>
    <n v="1"/>
    <n v="67"/>
    <n v="0"/>
    <n v="0"/>
    <n v="1"/>
    <n v="0"/>
    <n v="0"/>
    <x v="0"/>
    <x v="0"/>
    <x v="0"/>
    <x v="0"/>
    <x v="3"/>
  </r>
  <r>
    <n v="2260"/>
    <n v="146149"/>
    <n v="0"/>
    <n v="1"/>
    <n v="45"/>
    <n v="0"/>
    <n v="1"/>
    <n v="0"/>
    <n v="0"/>
    <n v="0"/>
    <x v="0"/>
    <x v="1"/>
    <x v="0"/>
    <x v="1"/>
    <x v="5"/>
  </r>
  <r>
    <n v="1912"/>
    <n v="146107"/>
    <n v="1"/>
    <n v="0"/>
    <n v="31"/>
    <n v="0"/>
    <n v="0"/>
    <n v="1"/>
    <n v="0"/>
    <n v="0"/>
    <x v="0"/>
    <x v="1"/>
    <x v="0"/>
    <x v="1"/>
    <x v="5"/>
  </r>
  <r>
    <n v="1935"/>
    <n v="146106"/>
    <n v="1"/>
    <n v="1"/>
    <n v="44"/>
    <n v="0"/>
    <n v="0"/>
    <n v="0"/>
    <n v="1"/>
    <n v="0"/>
    <x v="0"/>
    <x v="0"/>
    <x v="1"/>
    <x v="1"/>
    <x v="1"/>
  </r>
  <r>
    <n v="1618"/>
    <n v="146102"/>
    <n v="2"/>
    <n v="1"/>
    <n v="58"/>
    <n v="1"/>
    <n v="0"/>
    <n v="0"/>
    <n v="0"/>
    <n v="0"/>
    <x v="0"/>
    <x v="1"/>
    <x v="0"/>
    <x v="1"/>
    <x v="5"/>
  </r>
  <r>
    <n v="1359"/>
    <n v="146098"/>
    <n v="1"/>
    <n v="1"/>
    <n v="45"/>
    <n v="0"/>
    <n v="0"/>
    <n v="1"/>
    <n v="0"/>
    <n v="0"/>
    <x v="0"/>
    <x v="0"/>
    <x v="1"/>
    <x v="1"/>
    <x v="1"/>
  </r>
  <r>
    <n v="2487"/>
    <n v="146098"/>
    <n v="1"/>
    <n v="1"/>
    <n v="45"/>
    <n v="0"/>
    <n v="0"/>
    <n v="1"/>
    <n v="0"/>
    <n v="0"/>
    <x v="0"/>
    <x v="0"/>
    <x v="1"/>
    <x v="1"/>
    <x v="1"/>
  </r>
  <r>
    <n v="2509"/>
    <n v="146098"/>
    <n v="1"/>
    <n v="1"/>
    <n v="45"/>
    <n v="0"/>
    <n v="0"/>
    <n v="1"/>
    <n v="0"/>
    <n v="0"/>
    <x v="0"/>
    <x v="0"/>
    <x v="1"/>
    <x v="1"/>
    <x v="3"/>
  </r>
  <r>
    <n v="1198"/>
    <n v="146097"/>
    <n v="0"/>
    <n v="1"/>
    <n v="64"/>
    <n v="0"/>
    <n v="0"/>
    <n v="0"/>
    <n v="1"/>
    <n v="0"/>
    <x v="0"/>
    <x v="1"/>
    <x v="0"/>
    <x v="1"/>
    <x v="5"/>
  </r>
  <r>
    <n v="2297"/>
    <n v="146094"/>
    <n v="1"/>
    <n v="1"/>
    <n v="47"/>
    <n v="0"/>
    <n v="1"/>
    <n v="0"/>
    <n v="0"/>
    <n v="0"/>
    <x v="0"/>
    <x v="0"/>
    <x v="0"/>
    <x v="1"/>
    <x v="0"/>
  </r>
  <r>
    <n v="1980"/>
    <n v="146086"/>
    <n v="0"/>
    <n v="1"/>
    <n v="64"/>
    <n v="1"/>
    <n v="0"/>
    <n v="0"/>
    <n v="0"/>
    <n v="0"/>
    <x v="0"/>
    <x v="1"/>
    <x v="0"/>
    <x v="1"/>
    <x v="2"/>
  </r>
  <r>
    <n v="2426"/>
    <n v="146053"/>
    <n v="1"/>
    <n v="0"/>
    <n v="48"/>
    <n v="0"/>
    <n v="0"/>
    <n v="0"/>
    <n v="1"/>
    <n v="0"/>
    <x v="0"/>
    <x v="1"/>
    <x v="0"/>
    <x v="1"/>
    <x v="4"/>
  </r>
  <r>
    <n v="2137"/>
    <n v="146049"/>
    <n v="1"/>
    <n v="1"/>
    <n v="44"/>
    <n v="0"/>
    <n v="1"/>
    <n v="0"/>
    <n v="0"/>
    <n v="0"/>
    <x v="0"/>
    <x v="1"/>
    <x v="0"/>
    <x v="1"/>
    <x v="3"/>
  </r>
  <r>
    <n v="1901"/>
    <n v="146015"/>
    <n v="1"/>
    <n v="1"/>
    <n v="65"/>
    <n v="0"/>
    <n v="0"/>
    <n v="0"/>
    <n v="1"/>
    <n v="0"/>
    <x v="0"/>
    <x v="0"/>
    <x v="0"/>
    <x v="0"/>
    <x v="0"/>
  </r>
  <r>
    <n v="2438"/>
    <n v="146015"/>
    <n v="1"/>
    <n v="1"/>
    <n v="65"/>
    <n v="0"/>
    <n v="0"/>
    <n v="0"/>
    <n v="1"/>
    <n v="0"/>
    <x v="0"/>
    <x v="0"/>
    <x v="0"/>
    <x v="0"/>
    <x v="4"/>
  </r>
  <r>
    <n v="1201"/>
    <n v="146014"/>
    <n v="1"/>
    <n v="1"/>
    <n v="46"/>
    <n v="0"/>
    <n v="0"/>
    <n v="0"/>
    <n v="1"/>
    <n v="0"/>
    <x v="0"/>
    <x v="0"/>
    <x v="1"/>
    <x v="1"/>
    <x v="3"/>
  </r>
  <r>
    <n v="1244"/>
    <n v="145989"/>
    <n v="0"/>
    <n v="1"/>
    <n v="56"/>
    <n v="0"/>
    <n v="0"/>
    <n v="1"/>
    <n v="0"/>
    <n v="0"/>
    <x v="0"/>
    <x v="1"/>
    <x v="0"/>
    <x v="1"/>
    <x v="4"/>
  </r>
  <r>
    <n v="1679"/>
    <n v="145938"/>
    <n v="0"/>
    <n v="0"/>
    <n v="59"/>
    <n v="0"/>
    <n v="0"/>
    <n v="1"/>
    <n v="0"/>
    <n v="0"/>
    <x v="0"/>
    <x v="1"/>
    <x v="0"/>
    <x v="1"/>
    <x v="0"/>
  </r>
  <r>
    <n v="1890"/>
    <n v="145921"/>
    <n v="0"/>
    <n v="0"/>
    <n v="34"/>
    <n v="0"/>
    <n v="1"/>
    <n v="0"/>
    <n v="0"/>
    <n v="0"/>
    <x v="0"/>
    <x v="0"/>
    <x v="0"/>
    <x v="0"/>
    <x v="2"/>
  </r>
  <r>
    <n v="1626"/>
    <n v="145906"/>
    <n v="0"/>
    <n v="1"/>
    <n v="56"/>
    <n v="0"/>
    <n v="0"/>
    <n v="1"/>
    <n v="0"/>
    <n v="0"/>
    <x v="0"/>
    <x v="1"/>
    <x v="0"/>
    <x v="1"/>
    <x v="2"/>
  </r>
  <r>
    <n v="2559"/>
    <n v="145903"/>
    <n v="0"/>
    <n v="1"/>
    <n v="54"/>
    <n v="0"/>
    <n v="0"/>
    <n v="0"/>
    <n v="1"/>
    <n v="0"/>
    <x v="0"/>
    <x v="0"/>
    <x v="1"/>
    <x v="1"/>
    <x v="1"/>
  </r>
  <r>
    <n v="2170"/>
    <n v="145894"/>
    <n v="0"/>
    <n v="2"/>
    <n v="46"/>
    <n v="0"/>
    <n v="1"/>
    <n v="0"/>
    <n v="0"/>
    <n v="0"/>
    <x v="0"/>
    <x v="0"/>
    <x v="0"/>
    <x v="1"/>
    <x v="5"/>
  </r>
  <r>
    <n v="1819"/>
    <n v="145889"/>
    <n v="0"/>
    <n v="1"/>
    <n v="40"/>
    <n v="0"/>
    <n v="0"/>
    <n v="1"/>
    <n v="0"/>
    <n v="0"/>
    <x v="0"/>
    <x v="0"/>
    <x v="0"/>
    <x v="1"/>
    <x v="3"/>
  </r>
  <r>
    <n v="1599"/>
    <n v="145837"/>
    <n v="1"/>
    <n v="1"/>
    <n v="46"/>
    <n v="0"/>
    <n v="1"/>
    <n v="0"/>
    <n v="0"/>
    <n v="0"/>
    <x v="0"/>
    <x v="1"/>
    <x v="0"/>
    <x v="1"/>
    <x v="1"/>
  </r>
  <r>
    <n v="1178"/>
    <n v="145759"/>
    <n v="1"/>
    <n v="1"/>
    <n v="56"/>
    <n v="0"/>
    <n v="1"/>
    <n v="0"/>
    <n v="0"/>
    <n v="0"/>
    <x v="0"/>
    <x v="0"/>
    <x v="0"/>
    <x v="0"/>
    <x v="4"/>
  </r>
  <r>
    <n v="2875"/>
    <n v="145759"/>
    <n v="1"/>
    <n v="1"/>
    <n v="56"/>
    <n v="0"/>
    <n v="1"/>
    <n v="0"/>
    <n v="0"/>
    <n v="0"/>
    <x v="0"/>
    <x v="0"/>
    <x v="0"/>
    <x v="0"/>
    <x v="3"/>
  </r>
  <r>
    <n v="3083"/>
    <n v="145736"/>
    <n v="0"/>
    <n v="1"/>
    <n v="66"/>
    <n v="0"/>
    <n v="1"/>
    <n v="0"/>
    <n v="0"/>
    <n v="0"/>
    <x v="0"/>
    <x v="0"/>
    <x v="1"/>
    <x v="1"/>
    <x v="0"/>
  </r>
  <r>
    <n v="2879"/>
    <n v="145688"/>
    <n v="0"/>
    <n v="1"/>
    <n v="52"/>
    <n v="0"/>
    <n v="1"/>
    <n v="0"/>
    <n v="0"/>
    <n v="0"/>
    <x v="0"/>
    <x v="1"/>
    <x v="0"/>
    <x v="1"/>
    <x v="0"/>
  </r>
  <r>
    <n v="1888"/>
    <n v="145684"/>
    <n v="1"/>
    <n v="0"/>
    <n v="49"/>
    <n v="0"/>
    <n v="0"/>
    <n v="0"/>
    <n v="0"/>
    <n v="1"/>
    <x v="0"/>
    <x v="1"/>
    <x v="0"/>
    <x v="1"/>
    <x v="5"/>
  </r>
  <r>
    <n v="2249"/>
    <n v="145579"/>
    <n v="0"/>
    <n v="1"/>
    <n v="72"/>
    <n v="0"/>
    <n v="1"/>
    <n v="0"/>
    <n v="0"/>
    <n v="0"/>
    <x v="0"/>
    <x v="0"/>
    <x v="0"/>
    <x v="0"/>
    <x v="0"/>
  </r>
  <r>
    <n v="2717"/>
    <n v="145576"/>
    <n v="0"/>
    <n v="0"/>
    <n v="75"/>
    <n v="0"/>
    <n v="0"/>
    <n v="1"/>
    <n v="0"/>
    <n v="0"/>
    <x v="0"/>
    <x v="0"/>
    <x v="0"/>
    <x v="0"/>
    <x v="0"/>
  </r>
  <r>
    <n v="2307"/>
    <n v="145503"/>
    <n v="1"/>
    <n v="0"/>
    <n v="45"/>
    <n v="0"/>
    <n v="1"/>
    <n v="0"/>
    <n v="0"/>
    <n v="0"/>
    <x v="0"/>
    <x v="0"/>
    <x v="0"/>
    <x v="0"/>
    <x v="1"/>
  </r>
  <r>
    <n v="1564"/>
    <n v="145207"/>
    <n v="1"/>
    <n v="1"/>
    <n v="46"/>
    <n v="0"/>
    <n v="1"/>
    <n v="0"/>
    <n v="0"/>
    <n v="0"/>
    <x v="0"/>
    <x v="0"/>
    <x v="0"/>
    <x v="0"/>
    <x v="5"/>
  </r>
  <r>
    <n v="1208"/>
    <n v="145204"/>
    <n v="1"/>
    <n v="0"/>
    <n v="32"/>
    <n v="0"/>
    <n v="0"/>
    <n v="0"/>
    <n v="1"/>
    <n v="0"/>
    <x v="0"/>
    <x v="0"/>
    <x v="0"/>
    <x v="1"/>
    <x v="4"/>
  </r>
  <r>
    <n v="2552"/>
    <n v="145203"/>
    <n v="2"/>
    <n v="0"/>
    <n v="38"/>
    <n v="0"/>
    <n v="0"/>
    <n v="0"/>
    <n v="1"/>
    <n v="0"/>
    <x v="0"/>
    <x v="1"/>
    <x v="0"/>
    <x v="1"/>
    <x v="4"/>
  </r>
  <r>
    <n v="1776"/>
    <n v="145183"/>
    <n v="0"/>
    <n v="0"/>
    <n v="58"/>
    <n v="0"/>
    <n v="0"/>
    <n v="1"/>
    <n v="0"/>
    <n v="0"/>
    <x v="0"/>
    <x v="0"/>
    <x v="1"/>
    <x v="1"/>
    <x v="2"/>
  </r>
  <r>
    <n v="1700"/>
    <n v="145160"/>
    <n v="1"/>
    <n v="1"/>
    <n v="62"/>
    <n v="0"/>
    <n v="0"/>
    <n v="1"/>
    <n v="0"/>
    <n v="0"/>
    <x v="0"/>
    <x v="1"/>
    <x v="0"/>
    <x v="1"/>
    <x v="4"/>
  </r>
  <r>
    <n v="3177"/>
    <n v="145146"/>
    <n v="1"/>
    <n v="1"/>
    <n v="57"/>
    <n v="1"/>
    <n v="0"/>
    <n v="0"/>
    <n v="0"/>
    <n v="0"/>
    <x v="0"/>
    <x v="1"/>
    <x v="0"/>
    <x v="1"/>
    <x v="1"/>
  </r>
  <r>
    <n v="2292"/>
    <n v="145143"/>
    <n v="0"/>
    <n v="1"/>
    <n v="55"/>
    <n v="0"/>
    <n v="0"/>
    <n v="0"/>
    <n v="1"/>
    <n v="0"/>
    <x v="0"/>
    <x v="0"/>
    <x v="1"/>
    <x v="1"/>
    <x v="2"/>
  </r>
  <r>
    <n v="2569"/>
    <n v="145143"/>
    <n v="0"/>
    <n v="1"/>
    <n v="55"/>
    <n v="0"/>
    <n v="0"/>
    <n v="0"/>
    <n v="1"/>
    <n v="0"/>
    <x v="0"/>
    <x v="0"/>
    <x v="1"/>
    <x v="1"/>
    <x v="3"/>
  </r>
  <r>
    <n v="1714"/>
    <n v="145072"/>
    <n v="1"/>
    <n v="2"/>
    <n v="72"/>
    <n v="1"/>
    <n v="0"/>
    <n v="0"/>
    <n v="0"/>
    <n v="0"/>
    <x v="0"/>
    <x v="0"/>
    <x v="0"/>
    <x v="0"/>
    <x v="5"/>
  </r>
  <r>
    <n v="1648"/>
    <n v="145068"/>
    <n v="0"/>
    <n v="1"/>
    <n v="46"/>
    <n v="0"/>
    <n v="0"/>
    <n v="0"/>
    <n v="1"/>
    <n v="0"/>
    <x v="0"/>
    <x v="0"/>
    <x v="0"/>
    <x v="0"/>
    <x v="5"/>
  </r>
  <r>
    <n v="3018"/>
    <n v="145057"/>
    <n v="1"/>
    <n v="0"/>
    <n v="41"/>
    <n v="0"/>
    <n v="1"/>
    <n v="0"/>
    <n v="0"/>
    <n v="0"/>
    <x v="0"/>
    <x v="0"/>
    <x v="1"/>
    <x v="1"/>
    <x v="2"/>
  </r>
  <r>
    <n v="1595"/>
    <n v="145006"/>
    <n v="0"/>
    <n v="0"/>
    <n v="76"/>
    <n v="0"/>
    <n v="0"/>
    <n v="0"/>
    <n v="0"/>
    <n v="1"/>
    <x v="0"/>
    <x v="0"/>
    <x v="1"/>
    <x v="1"/>
    <x v="0"/>
  </r>
  <r>
    <n v="1554"/>
    <n v="144989"/>
    <n v="0"/>
    <n v="1"/>
    <n v="46"/>
    <n v="0"/>
    <n v="1"/>
    <n v="0"/>
    <n v="0"/>
    <n v="0"/>
    <x v="0"/>
    <x v="1"/>
    <x v="0"/>
    <x v="1"/>
    <x v="2"/>
  </r>
  <r>
    <n v="2726"/>
    <n v="144989"/>
    <n v="0"/>
    <n v="1"/>
    <n v="46"/>
    <n v="0"/>
    <n v="1"/>
    <n v="0"/>
    <n v="0"/>
    <n v="0"/>
    <x v="0"/>
    <x v="1"/>
    <x v="0"/>
    <x v="1"/>
    <x v="4"/>
  </r>
  <r>
    <n v="2364"/>
    <n v="144964"/>
    <n v="1"/>
    <n v="1"/>
    <n v="40"/>
    <n v="0"/>
    <n v="0"/>
    <n v="0"/>
    <n v="1"/>
    <n v="0"/>
    <x v="0"/>
    <x v="1"/>
    <x v="0"/>
    <x v="1"/>
    <x v="2"/>
  </r>
  <r>
    <n v="3080"/>
    <n v="144953"/>
    <n v="0"/>
    <n v="0"/>
    <n v="39"/>
    <n v="0"/>
    <n v="0"/>
    <n v="0"/>
    <n v="1"/>
    <n v="0"/>
    <x v="0"/>
    <x v="0"/>
    <x v="0"/>
    <x v="0"/>
    <x v="4"/>
  </r>
  <r>
    <n v="1520"/>
    <n v="144931"/>
    <n v="0"/>
    <n v="1"/>
    <n v="53"/>
    <n v="0"/>
    <n v="0"/>
    <n v="0"/>
    <n v="1"/>
    <n v="0"/>
    <x v="0"/>
    <x v="1"/>
    <x v="0"/>
    <x v="1"/>
    <x v="4"/>
  </r>
  <r>
    <n v="2806"/>
    <n v="144911"/>
    <n v="0"/>
    <n v="1"/>
    <n v="61"/>
    <n v="0"/>
    <n v="0"/>
    <n v="0"/>
    <n v="1"/>
    <n v="0"/>
    <x v="0"/>
    <x v="1"/>
    <x v="0"/>
    <x v="1"/>
    <x v="5"/>
  </r>
  <r>
    <n v="3198"/>
    <n v="144802"/>
    <n v="0"/>
    <n v="0"/>
    <n v="50"/>
    <n v="0"/>
    <n v="0"/>
    <n v="1"/>
    <n v="0"/>
    <n v="0"/>
    <x v="0"/>
    <x v="0"/>
    <x v="1"/>
    <x v="1"/>
    <x v="2"/>
  </r>
  <r>
    <n v="1196"/>
    <n v="144794"/>
    <n v="0"/>
    <n v="1"/>
    <n v="54"/>
    <n v="0"/>
    <n v="1"/>
    <n v="0"/>
    <n v="0"/>
    <n v="0"/>
    <x v="0"/>
    <x v="1"/>
    <x v="0"/>
    <x v="1"/>
    <x v="4"/>
  </r>
  <r>
    <n v="1706"/>
    <n v="144794"/>
    <n v="0"/>
    <n v="1"/>
    <n v="54"/>
    <n v="0"/>
    <n v="1"/>
    <n v="0"/>
    <n v="0"/>
    <n v="0"/>
    <x v="0"/>
    <x v="1"/>
    <x v="0"/>
    <x v="1"/>
    <x v="4"/>
  </r>
  <r>
    <n v="2779"/>
    <n v="144689"/>
    <n v="1"/>
    <n v="1"/>
    <n v="69"/>
    <n v="0"/>
    <n v="1"/>
    <n v="0"/>
    <n v="0"/>
    <n v="0"/>
    <x v="0"/>
    <x v="1"/>
    <x v="0"/>
    <x v="1"/>
    <x v="3"/>
  </r>
  <r>
    <n v="2796"/>
    <n v="144635"/>
    <n v="1"/>
    <n v="1"/>
    <n v="49"/>
    <n v="1"/>
    <n v="0"/>
    <n v="0"/>
    <n v="0"/>
    <n v="0"/>
    <x v="0"/>
    <x v="0"/>
    <x v="1"/>
    <x v="1"/>
    <x v="2"/>
  </r>
  <r>
    <n v="1842"/>
    <n v="144602"/>
    <n v="1"/>
    <n v="1"/>
    <n v="51"/>
    <n v="0"/>
    <n v="0"/>
    <n v="0"/>
    <n v="1"/>
    <n v="0"/>
    <x v="0"/>
    <x v="0"/>
    <x v="1"/>
    <x v="1"/>
    <x v="2"/>
  </r>
  <r>
    <n v="1206"/>
    <n v="144551"/>
    <n v="0"/>
    <n v="1"/>
    <n v="66"/>
    <n v="0"/>
    <n v="0"/>
    <n v="0"/>
    <n v="0"/>
    <n v="1"/>
    <x v="0"/>
    <x v="0"/>
    <x v="1"/>
    <x v="1"/>
    <x v="2"/>
  </r>
  <r>
    <n v="2030"/>
    <n v="144529"/>
    <n v="0"/>
    <n v="1"/>
    <n v="54"/>
    <n v="0"/>
    <n v="1"/>
    <n v="0"/>
    <n v="0"/>
    <n v="0"/>
    <x v="0"/>
    <x v="1"/>
    <x v="0"/>
    <x v="1"/>
    <x v="4"/>
  </r>
  <r>
    <n v="2579"/>
    <n v="144512"/>
    <n v="1"/>
    <n v="1"/>
    <n v="60"/>
    <n v="0"/>
    <n v="0"/>
    <n v="0"/>
    <n v="1"/>
    <n v="0"/>
    <x v="0"/>
    <x v="1"/>
    <x v="0"/>
    <x v="1"/>
    <x v="0"/>
  </r>
  <r>
    <n v="2380"/>
    <n v="144511"/>
    <n v="1"/>
    <n v="0"/>
    <n v="50"/>
    <n v="0"/>
    <n v="1"/>
    <n v="0"/>
    <n v="0"/>
    <n v="0"/>
    <x v="0"/>
    <x v="0"/>
    <x v="1"/>
    <x v="1"/>
    <x v="5"/>
  </r>
  <r>
    <n v="2847"/>
    <n v="144503"/>
    <n v="1"/>
    <n v="1"/>
    <n v="48"/>
    <n v="0"/>
    <n v="0"/>
    <n v="1"/>
    <n v="0"/>
    <n v="0"/>
    <x v="0"/>
    <x v="1"/>
    <x v="0"/>
    <x v="1"/>
    <x v="1"/>
  </r>
  <r>
    <n v="2211"/>
    <n v="144421"/>
    <n v="1"/>
    <n v="1"/>
    <n v="49"/>
    <n v="1"/>
    <n v="0"/>
    <n v="0"/>
    <n v="0"/>
    <n v="0"/>
    <x v="0"/>
    <x v="1"/>
    <x v="0"/>
    <x v="1"/>
    <x v="1"/>
  </r>
  <r>
    <n v="2167"/>
    <n v="144393"/>
    <n v="1"/>
    <n v="1"/>
    <n v="55"/>
    <n v="0"/>
    <n v="1"/>
    <n v="0"/>
    <n v="0"/>
    <n v="0"/>
    <x v="0"/>
    <x v="1"/>
    <x v="0"/>
    <x v="1"/>
    <x v="3"/>
  </r>
  <r>
    <n v="2693"/>
    <n v="144392"/>
    <n v="1"/>
    <n v="1"/>
    <n v="46"/>
    <n v="0"/>
    <n v="0"/>
    <n v="0"/>
    <n v="1"/>
    <n v="0"/>
    <x v="0"/>
    <x v="1"/>
    <x v="0"/>
    <x v="1"/>
    <x v="0"/>
  </r>
  <r>
    <n v="1200"/>
    <n v="144377"/>
    <n v="1"/>
    <n v="1"/>
    <n v="52"/>
    <n v="0"/>
    <n v="1"/>
    <n v="0"/>
    <n v="0"/>
    <n v="0"/>
    <x v="0"/>
    <x v="0"/>
    <x v="0"/>
    <x v="0"/>
    <x v="2"/>
  </r>
  <r>
    <n v="2141"/>
    <n v="144375"/>
    <n v="0"/>
    <n v="1"/>
    <n v="55"/>
    <n v="0"/>
    <n v="1"/>
    <n v="0"/>
    <n v="0"/>
    <n v="0"/>
    <x v="0"/>
    <x v="1"/>
    <x v="0"/>
    <x v="1"/>
    <x v="0"/>
  </r>
  <r>
    <n v="2937"/>
    <n v="144359"/>
    <n v="1"/>
    <n v="1"/>
    <n v="42"/>
    <n v="0"/>
    <n v="1"/>
    <n v="0"/>
    <n v="0"/>
    <n v="0"/>
    <x v="0"/>
    <x v="1"/>
    <x v="0"/>
    <x v="1"/>
    <x v="1"/>
  </r>
  <r>
    <n v="3149"/>
    <n v="144325"/>
    <n v="0"/>
    <n v="1"/>
    <n v="48"/>
    <n v="0"/>
    <n v="1"/>
    <n v="0"/>
    <n v="0"/>
    <n v="0"/>
    <x v="0"/>
    <x v="0"/>
    <x v="0"/>
    <x v="0"/>
    <x v="0"/>
  </r>
  <r>
    <n v="2540"/>
    <n v="144322"/>
    <n v="1"/>
    <n v="0"/>
    <n v="35"/>
    <n v="0"/>
    <n v="1"/>
    <n v="0"/>
    <n v="0"/>
    <n v="0"/>
    <x v="0"/>
    <x v="1"/>
    <x v="0"/>
    <x v="1"/>
    <x v="4"/>
  </r>
  <r>
    <n v="1271"/>
    <n v="144319"/>
    <n v="1"/>
    <n v="1"/>
    <n v="45"/>
    <n v="0"/>
    <n v="1"/>
    <n v="0"/>
    <n v="0"/>
    <n v="0"/>
    <x v="0"/>
    <x v="0"/>
    <x v="1"/>
    <x v="1"/>
    <x v="0"/>
  </r>
  <r>
    <n v="1330"/>
    <n v="144300"/>
    <n v="1"/>
    <n v="1"/>
    <n v="55"/>
    <n v="0"/>
    <n v="1"/>
    <n v="0"/>
    <n v="0"/>
    <n v="0"/>
    <x v="0"/>
    <x v="1"/>
    <x v="0"/>
    <x v="1"/>
    <x v="5"/>
  </r>
  <r>
    <n v="2283"/>
    <n v="144267"/>
    <n v="1"/>
    <n v="1"/>
    <n v="50"/>
    <n v="1"/>
    <n v="0"/>
    <n v="0"/>
    <n v="0"/>
    <n v="0"/>
    <x v="0"/>
    <x v="1"/>
    <x v="0"/>
    <x v="1"/>
    <x v="1"/>
  </r>
  <r>
    <n v="2220"/>
    <n v="144213"/>
    <n v="1"/>
    <n v="1"/>
    <n v="68"/>
    <n v="0"/>
    <n v="0"/>
    <n v="1"/>
    <n v="0"/>
    <n v="0"/>
    <x v="0"/>
    <x v="1"/>
    <x v="0"/>
    <x v="1"/>
    <x v="2"/>
  </r>
  <r>
    <n v="1249"/>
    <n v="144159"/>
    <n v="1"/>
    <n v="0"/>
    <n v="50"/>
    <n v="0"/>
    <n v="1"/>
    <n v="0"/>
    <n v="0"/>
    <n v="0"/>
    <x v="0"/>
    <x v="0"/>
    <x v="1"/>
    <x v="1"/>
    <x v="3"/>
  </r>
  <r>
    <n v="2861"/>
    <n v="144155"/>
    <n v="1"/>
    <n v="1"/>
    <n v="63"/>
    <n v="0"/>
    <n v="1"/>
    <n v="0"/>
    <n v="0"/>
    <n v="0"/>
    <x v="0"/>
    <x v="0"/>
    <x v="0"/>
    <x v="0"/>
    <x v="0"/>
  </r>
  <r>
    <n v="1498"/>
    <n v="144124"/>
    <n v="0"/>
    <n v="1"/>
    <n v="74"/>
    <n v="0"/>
    <n v="0"/>
    <n v="0"/>
    <n v="1"/>
    <n v="0"/>
    <x v="0"/>
    <x v="0"/>
    <x v="0"/>
    <x v="0"/>
    <x v="5"/>
  </r>
  <r>
    <n v="2614"/>
    <n v="144078"/>
    <n v="1"/>
    <n v="1"/>
    <n v="51"/>
    <n v="0"/>
    <n v="1"/>
    <n v="0"/>
    <n v="0"/>
    <n v="0"/>
    <x v="0"/>
    <x v="1"/>
    <x v="0"/>
    <x v="1"/>
    <x v="5"/>
  </r>
  <r>
    <n v="1933"/>
    <n v="144051"/>
    <n v="1"/>
    <n v="1"/>
    <n v="47"/>
    <n v="1"/>
    <n v="0"/>
    <n v="0"/>
    <n v="0"/>
    <n v="0"/>
    <x v="0"/>
    <x v="0"/>
    <x v="1"/>
    <x v="1"/>
    <x v="3"/>
  </r>
  <r>
    <n v="1950"/>
    <n v="144010"/>
    <n v="1"/>
    <n v="0"/>
    <n v="40"/>
    <n v="0"/>
    <n v="0"/>
    <n v="0"/>
    <n v="1"/>
    <n v="0"/>
    <x v="0"/>
    <x v="1"/>
    <x v="0"/>
    <x v="1"/>
    <x v="2"/>
  </r>
  <r>
    <n v="1106"/>
    <n v="143974"/>
    <n v="1"/>
    <n v="0"/>
    <n v="40"/>
    <n v="0"/>
    <n v="1"/>
    <n v="0"/>
    <n v="0"/>
    <n v="0"/>
    <x v="0"/>
    <x v="0"/>
    <x v="0"/>
    <x v="0"/>
    <x v="4"/>
  </r>
  <r>
    <n v="1380"/>
    <n v="143824"/>
    <n v="1"/>
    <n v="1"/>
    <n v="49"/>
    <n v="0"/>
    <n v="1"/>
    <n v="0"/>
    <n v="0"/>
    <n v="0"/>
    <x v="0"/>
    <x v="1"/>
    <x v="0"/>
    <x v="1"/>
    <x v="2"/>
  </r>
  <r>
    <n v="2996"/>
    <n v="143815"/>
    <n v="1"/>
    <n v="0"/>
    <n v="38"/>
    <n v="0"/>
    <n v="1"/>
    <n v="0"/>
    <n v="0"/>
    <n v="0"/>
    <x v="0"/>
    <x v="0"/>
    <x v="1"/>
    <x v="1"/>
    <x v="4"/>
  </r>
  <r>
    <n v="1370"/>
    <n v="143795"/>
    <n v="0"/>
    <n v="1"/>
    <n v="52"/>
    <n v="0"/>
    <n v="0"/>
    <n v="0"/>
    <n v="1"/>
    <n v="0"/>
    <x v="0"/>
    <x v="0"/>
    <x v="1"/>
    <x v="1"/>
    <x v="4"/>
  </r>
  <r>
    <n v="1769"/>
    <n v="143783"/>
    <n v="1"/>
    <n v="0"/>
    <n v="42"/>
    <n v="0"/>
    <n v="1"/>
    <n v="0"/>
    <n v="0"/>
    <n v="0"/>
    <x v="0"/>
    <x v="0"/>
    <x v="1"/>
    <x v="1"/>
    <x v="0"/>
  </r>
  <r>
    <n v="1251"/>
    <n v="143776"/>
    <n v="1"/>
    <n v="1"/>
    <n v="68"/>
    <n v="0"/>
    <n v="0"/>
    <n v="0"/>
    <n v="1"/>
    <n v="0"/>
    <x v="0"/>
    <x v="0"/>
    <x v="1"/>
    <x v="1"/>
    <x v="1"/>
  </r>
  <r>
    <n v="2069"/>
    <n v="143776"/>
    <n v="1"/>
    <n v="0"/>
    <n v="37"/>
    <n v="0"/>
    <n v="0"/>
    <n v="0"/>
    <n v="1"/>
    <n v="0"/>
    <x v="0"/>
    <x v="1"/>
    <x v="0"/>
    <x v="1"/>
    <x v="0"/>
  </r>
  <r>
    <n v="2175"/>
    <n v="143641"/>
    <n v="1"/>
    <n v="1"/>
    <n v="51"/>
    <n v="0"/>
    <n v="1"/>
    <n v="0"/>
    <n v="0"/>
    <n v="0"/>
    <x v="0"/>
    <x v="0"/>
    <x v="1"/>
    <x v="1"/>
    <x v="1"/>
  </r>
  <r>
    <n v="1525"/>
    <n v="143638"/>
    <n v="0"/>
    <n v="1"/>
    <n v="51"/>
    <n v="0"/>
    <n v="0"/>
    <n v="0"/>
    <n v="0"/>
    <n v="1"/>
    <x v="0"/>
    <x v="1"/>
    <x v="0"/>
    <x v="1"/>
    <x v="3"/>
  </r>
  <r>
    <n v="2638"/>
    <n v="143602"/>
    <n v="1"/>
    <n v="1"/>
    <n v="54"/>
    <n v="0"/>
    <n v="0"/>
    <n v="1"/>
    <n v="0"/>
    <n v="0"/>
    <x v="0"/>
    <x v="1"/>
    <x v="0"/>
    <x v="1"/>
    <x v="5"/>
  </r>
  <r>
    <n v="3091"/>
    <n v="143586"/>
    <n v="0"/>
    <n v="1"/>
    <n v="40"/>
    <n v="0"/>
    <n v="1"/>
    <n v="0"/>
    <n v="0"/>
    <n v="0"/>
    <x v="0"/>
    <x v="1"/>
    <x v="0"/>
    <x v="1"/>
    <x v="3"/>
  </r>
  <r>
    <n v="1154"/>
    <n v="143482"/>
    <n v="2"/>
    <n v="1"/>
    <n v="54"/>
    <n v="0"/>
    <n v="0"/>
    <n v="0"/>
    <n v="1"/>
    <n v="0"/>
    <x v="0"/>
    <x v="1"/>
    <x v="0"/>
    <x v="1"/>
    <x v="4"/>
  </r>
  <r>
    <n v="1539"/>
    <n v="143462"/>
    <n v="1"/>
    <n v="1"/>
    <n v="68"/>
    <n v="0"/>
    <n v="0"/>
    <n v="0"/>
    <n v="1"/>
    <n v="0"/>
    <x v="0"/>
    <x v="1"/>
    <x v="0"/>
    <x v="1"/>
    <x v="1"/>
  </r>
  <r>
    <n v="1847"/>
    <n v="143456"/>
    <n v="0"/>
    <n v="1"/>
    <n v="54"/>
    <n v="0"/>
    <n v="0"/>
    <n v="1"/>
    <n v="0"/>
    <n v="0"/>
    <x v="0"/>
    <x v="0"/>
    <x v="1"/>
    <x v="1"/>
    <x v="0"/>
  </r>
  <r>
    <n v="3164"/>
    <n v="143322"/>
    <n v="0"/>
    <n v="0"/>
    <n v="46"/>
    <n v="0"/>
    <n v="0"/>
    <n v="1"/>
    <n v="0"/>
    <n v="0"/>
    <x v="0"/>
    <x v="1"/>
    <x v="0"/>
    <x v="1"/>
    <x v="4"/>
  </r>
  <r>
    <n v="2432"/>
    <n v="143300"/>
    <n v="0"/>
    <n v="1"/>
    <n v="49"/>
    <n v="1"/>
    <n v="0"/>
    <n v="0"/>
    <n v="0"/>
    <n v="0"/>
    <x v="0"/>
    <x v="1"/>
    <x v="0"/>
    <x v="1"/>
    <x v="4"/>
  </r>
  <r>
    <n v="2403"/>
    <n v="143269"/>
    <n v="1"/>
    <n v="0"/>
    <n v="48"/>
    <n v="0"/>
    <n v="1"/>
    <n v="0"/>
    <n v="0"/>
    <n v="0"/>
    <x v="0"/>
    <x v="0"/>
    <x v="0"/>
    <x v="0"/>
    <x v="1"/>
  </r>
  <r>
    <n v="2321"/>
    <n v="143263"/>
    <n v="0"/>
    <n v="1"/>
    <n v="43"/>
    <n v="0"/>
    <n v="1"/>
    <n v="0"/>
    <n v="0"/>
    <n v="0"/>
    <x v="0"/>
    <x v="0"/>
    <x v="1"/>
    <x v="1"/>
    <x v="0"/>
  </r>
  <r>
    <n v="1688"/>
    <n v="143185"/>
    <n v="0"/>
    <n v="1"/>
    <n v="69"/>
    <n v="1"/>
    <n v="0"/>
    <n v="0"/>
    <n v="0"/>
    <n v="0"/>
    <x v="0"/>
    <x v="1"/>
    <x v="0"/>
    <x v="1"/>
    <x v="4"/>
  </r>
  <r>
    <n v="2388"/>
    <n v="143142"/>
    <n v="1"/>
    <n v="1"/>
    <n v="51"/>
    <n v="0"/>
    <n v="1"/>
    <n v="0"/>
    <n v="0"/>
    <n v="0"/>
    <x v="0"/>
    <x v="0"/>
    <x v="1"/>
    <x v="1"/>
    <x v="2"/>
  </r>
  <r>
    <n v="2162"/>
    <n v="143140"/>
    <n v="0"/>
    <n v="1"/>
    <n v="63"/>
    <n v="0"/>
    <n v="1"/>
    <n v="0"/>
    <n v="0"/>
    <n v="0"/>
    <x v="0"/>
    <x v="1"/>
    <x v="0"/>
    <x v="1"/>
    <x v="4"/>
  </r>
  <r>
    <n v="1467"/>
    <n v="143057"/>
    <n v="0"/>
    <n v="1"/>
    <n v="45"/>
    <n v="0"/>
    <n v="1"/>
    <n v="0"/>
    <n v="0"/>
    <n v="0"/>
    <x v="0"/>
    <x v="1"/>
    <x v="0"/>
    <x v="1"/>
    <x v="1"/>
  </r>
  <r>
    <n v="2273"/>
    <n v="143050"/>
    <n v="1"/>
    <n v="0"/>
    <n v="47"/>
    <n v="0"/>
    <n v="1"/>
    <n v="0"/>
    <n v="0"/>
    <n v="0"/>
    <x v="0"/>
    <x v="0"/>
    <x v="0"/>
    <x v="1"/>
    <x v="0"/>
  </r>
  <r>
    <n v="3020"/>
    <n v="143020"/>
    <n v="1"/>
    <n v="0"/>
    <n v="50"/>
    <n v="0"/>
    <n v="0"/>
    <n v="1"/>
    <n v="0"/>
    <n v="0"/>
    <x v="0"/>
    <x v="1"/>
    <x v="0"/>
    <x v="1"/>
    <x v="4"/>
  </r>
  <r>
    <n v="3082"/>
    <n v="143018"/>
    <n v="0"/>
    <n v="1"/>
    <n v="46"/>
    <n v="0"/>
    <n v="0"/>
    <n v="0"/>
    <n v="1"/>
    <n v="0"/>
    <x v="0"/>
    <x v="0"/>
    <x v="1"/>
    <x v="1"/>
    <x v="5"/>
  </r>
  <r>
    <n v="2274"/>
    <n v="142997"/>
    <n v="1"/>
    <n v="1"/>
    <n v="43"/>
    <n v="0"/>
    <n v="0"/>
    <n v="1"/>
    <n v="0"/>
    <n v="0"/>
    <x v="0"/>
    <x v="0"/>
    <x v="0"/>
    <x v="0"/>
    <x v="2"/>
  </r>
  <r>
    <n v="2467"/>
    <n v="142873"/>
    <n v="1"/>
    <n v="1"/>
    <n v="70"/>
    <n v="1"/>
    <n v="0"/>
    <n v="0"/>
    <n v="0"/>
    <n v="0"/>
    <x v="0"/>
    <x v="0"/>
    <x v="0"/>
    <x v="0"/>
    <x v="3"/>
  </r>
  <r>
    <n v="1857"/>
    <n v="142835"/>
    <n v="1"/>
    <n v="1"/>
    <n v="49"/>
    <n v="1"/>
    <n v="0"/>
    <n v="0"/>
    <n v="0"/>
    <n v="0"/>
    <x v="0"/>
    <x v="0"/>
    <x v="1"/>
    <x v="1"/>
    <x v="1"/>
  </r>
  <r>
    <n v="3117"/>
    <n v="142769"/>
    <n v="0"/>
    <n v="1"/>
    <n v="58"/>
    <n v="0"/>
    <n v="1"/>
    <n v="0"/>
    <n v="0"/>
    <n v="0"/>
    <x v="0"/>
    <x v="0"/>
    <x v="0"/>
    <x v="0"/>
    <x v="1"/>
  </r>
  <r>
    <n v="1934"/>
    <n v="142767"/>
    <n v="2"/>
    <n v="0"/>
    <n v="49"/>
    <n v="0"/>
    <n v="0"/>
    <n v="1"/>
    <n v="0"/>
    <n v="0"/>
    <x v="0"/>
    <x v="0"/>
    <x v="0"/>
    <x v="0"/>
    <x v="4"/>
  </r>
  <r>
    <n v="2607"/>
    <n v="142731"/>
    <n v="1"/>
    <n v="0"/>
    <n v="51"/>
    <n v="0"/>
    <n v="0"/>
    <n v="0"/>
    <n v="1"/>
    <n v="0"/>
    <x v="0"/>
    <x v="0"/>
    <x v="0"/>
    <x v="0"/>
    <x v="1"/>
  </r>
  <r>
    <n v="1753"/>
    <n v="142720"/>
    <n v="1"/>
    <n v="1"/>
    <n v="55"/>
    <n v="0"/>
    <n v="0"/>
    <n v="1"/>
    <n v="0"/>
    <n v="0"/>
    <x v="0"/>
    <x v="1"/>
    <x v="0"/>
    <x v="1"/>
    <x v="3"/>
  </r>
  <r>
    <n v="1526"/>
    <n v="142710"/>
    <n v="1"/>
    <n v="0"/>
    <n v="36"/>
    <n v="0"/>
    <n v="0"/>
    <n v="1"/>
    <n v="0"/>
    <n v="0"/>
    <x v="0"/>
    <x v="0"/>
    <x v="0"/>
    <x v="0"/>
    <x v="4"/>
  </r>
  <r>
    <n v="2113"/>
    <n v="142693"/>
    <n v="1"/>
    <n v="0"/>
    <n v="42"/>
    <n v="0"/>
    <n v="1"/>
    <n v="0"/>
    <n v="0"/>
    <n v="0"/>
    <x v="0"/>
    <x v="1"/>
    <x v="0"/>
    <x v="1"/>
    <x v="3"/>
  </r>
  <r>
    <n v="1506"/>
    <n v="142691"/>
    <n v="0"/>
    <n v="0"/>
    <n v="29"/>
    <n v="0"/>
    <n v="1"/>
    <n v="0"/>
    <n v="0"/>
    <n v="0"/>
    <x v="0"/>
    <x v="1"/>
    <x v="0"/>
    <x v="1"/>
    <x v="2"/>
  </r>
  <r>
    <n v="1296"/>
    <n v="142670"/>
    <n v="0"/>
    <n v="0"/>
    <n v="28"/>
    <n v="0"/>
    <n v="0"/>
    <n v="0"/>
    <n v="1"/>
    <n v="0"/>
    <x v="0"/>
    <x v="0"/>
    <x v="1"/>
    <x v="1"/>
    <x v="2"/>
  </r>
  <r>
    <n v="2749"/>
    <n v="142664"/>
    <n v="0"/>
    <n v="1"/>
    <n v="53"/>
    <n v="0"/>
    <n v="1"/>
    <n v="0"/>
    <n v="0"/>
    <n v="0"/>
    <x v="0"/>
    <x v="1"/>
    <x v="0"/>
    <x v="1"/>
    <x v="3"/>
  </r>
  <r>
    <n v="1430"/>
    <n v="142618"/>
    <n v="1"/>
    <n v="0"/>
    <n v="48"/>
    <n v="1"/>
    <n v="0"/>
    <n v="0"/>
    <n v="0"/>
    <n v="0"/>
    <x v="0"/>
    <x v="0"/>
    <x v="1"/>
    <x v="1"/>
    <x v="4"/>
  </r>
  <r>
    <n v="1899"/>
    <n v="142607"/>
    <n v="0"/>
    <n v="1"/>
    <n v="66"/>
    <n v="0"/>
    <n v="0"/>
    <n v="1"/>
    <n v="0"/>
    <n v="0"/>
    <x v="0"/>
    <x v="0"/>
    <x v="0"/>
    <x v="1"/>
    <x v="1"/>
  </r>
  <r>
    <n v="2701"/>
    <n v="142586"/>
    <n v="1"/>
    <n v="1"/>
    <n v="65"/>
    <n v="0"/>
    <n v="0"/>
    <n v="0"/>
    <n v="1"/>
    <n v="0"/>
    <x v="0"/>
    <x v="1"/>
    <x v="0"/>
    <x v="1"/>
    <x v="3"/>
  </r>
  <r>
    <n v="2750"/>
    <n v="142586"/>
    <n v="1"/>
    <n v="1"/>
    <n v="65"/>
    <n v="0"/>
    <n v="0"/>
    <n v="0"/>
    <n v="1"/>
    <n v="0"/>
    <x v="0"/>
    <x v="1"/>
    <x v="0"/>
    <x v="1"/>
    <x v="4"/>
  </r>
  <r>
    <n v="1768"/>
    <n v="142564"/>
    <n v="0"/>
    <n v="1"/>
    <n v="52"/>
    <n v="1"/>
    <n v="0"/>
    <n v="0"/>
    <n v="0"/>
    <n v="0"/>
    <x v="0"/>
    <x v="0"/>
    <x v="0"/>
    <x v="0"/>
    <x v="5"/>
  </r>
  <r>
    <n v="2037"/>
    <n v="142557"/>
    <n v="0"/>
    <n v="1"/>
    <n v="46"/>
    <n v="0"/>
    <n v="1"/>
    <n v="0"/>
    <n v="0"/>
    <n v="0"/>
    <x v="0"/>
    <x v="1"/>
    <x v="0"/>
    <x v="1"/>
    <x v="1"/>
  </r>
  <r>
    <n v="3036"/>
    <n v="142554"/>
    <n v="1"/>
    <n v="1"/>
    <n v="42"/>
    <n v="0"/>
    <n v="0"/>
    <n v="0"/>
    <n v="1"/>
    <n v="0"/>
    <x v="0"/>
    <x v="1"/>
    <x v="0"/>
    <x v="1"/>
    <x v="2"/>
  </r>
  <r>
    <n v="2414"/>
    <n v="142523"/>
    <n v="0"/>
    <n v="0"/>
    <n v="56"/>
    <n v="0"/>
    <n v="1"/>
    <n v="0"/>
    <n v="0"/>
    <n v="0"/>
    <x v="0"/>
    <x v="1"/>
    <x v="0"/>
    <x v="1"/>
    <x v="4"/>
  </r>
  <r>
    <n v="3150"/>
    <n v="142523"/>
    <n v="0"/>
    <n v="0"/>
    <n v="56"/>
    <n v="0"/>
    <n v="1"/>
    <n v="0"/>
    <n v="0"/>
    <n v="0"/>
    <x v="0"/>
    <x v="1"/>
    <x v="0"/>
    <x v="1"/>
    <x v="2"/>
  </r>
  <r>
    <n v="2756"/>
    <n v="142473"/>
    <n v="1"/>
    <n v="1"/>
    <n v="44"/>
    <n v="0"/>
    <n v="0"/>
    <n v="1"/>
    <n v="0"/>
    <n v="0"/>
    <x v="0"/>
    <x v="0"/>
    <x v="0"/>
    <x v="0"/>
    <x v="4"/>
  </r>
  <r>
    <n v="1037"/>
    <n v="142429"/>
    <n v="0"/>
    <n v="1"/>
    <n v="47"/>
    <n v="0"/>
    <n v="0"/>
    <n v="0"/>
    <n v="0"/>
    <n v="1"/>
    <x v="0"/>
    <x v="1"/>
    <x v="0"/>
    <x v="1"/>
    <x v="0"/>
  </r>
  <r>
    <n v="1590"/>
    <n v="142429"/>
    <n v="0"/>
    <n v="1"/>
    <n v="47"/>
    <n v="0"/>
    <n v="0"/>
    <n v="0"/>
    <n v="0"/>
    <n v="1"/>
    <x v="0"/>
    <x v="1"/>
    <x v="0"/>
    <x v="1"/>
    <x v="2"/>
  </r>
  <r>
    <n v="2714"/>
    <n v="142403"/>
    <n v="1"/>
    <n v="0"/>
    <n v="49"/>
    <n v="0"/>
    <n v="1"/>
    <n v="0"/>
    <n v="0"/>
    <n v="0"/>
    <x v="0"/>
    <x v="0"/>
    <x v="0"/>
    <x v="0"/>
    <x v="4"/>
  </r>
  <r>
    <n v="1854"/>
    <n v="142395"/>
    <n v="1"/>
    <n v="1"/>
    <n v="39"/>
    <n v="0"/>
    <n v="0"/>
    <n v="1"/>
    <n v="0"/>
    <n v="0"/>
    <x v="0"/>
    <x v="0"/>
    <x v="0"/>
    <x v="1"/>
    <x v="2"/>
  </r>
  <r>
    <n v="1085"/>
    <n v="142394"/>
    <n v="1"/>
    <n v="0"/>
    <n v="48"/>
    <n v="0"/>
    <n v="0"/>
    <n v="1"/>
    <n v="0"/>
    <n v="0"/>
    <x v="0"/>
    <x v="0"/>
    <x v="1"/>
    <x v="1"/>
    <x v="0"/>
  </r>
  <r>
    <n v="1415"/>
    <n v="142387"/>
    <n v="1"/>
    <n v="0"/>
    <n v="31"/>
    <n v="0"/>
    <n v="1"/>
    <n v="0"/>
    <n v="0"/>
    <n v="0"/>
    <x v="0"/>
    <x v="1"/>
    <x v="0"/>
    <x v="1"/>
    <x v="0"/>
  </r>
  <r>
    <n v="1284"/>
    <n v="142386"/>
    <n v="1"/>
    <n v="0"/>
    <n v="34"/>
    <n v="0"/>
    <n v="0"/>
    <n v="0"/>
    <n v="1"/>
    <n v="0"/>
    <x v="0"/>
    <x v="0"/>
    <x v="1"/>
    <x v="1"/>
    <x v="2"/>
  </r>
  <r>
    <n v="2521"/>
    <n v="142386"/>
    <n v="1"/>
    <n v="0"/>
    <n v="34"/>
    <n v="0"/>
    <n v="0"/>
    <n v="0"/>
    <n v="1"/>
    <n v="0"/>
    <x v="0"/>
    <x v="0"/>
    <x v="1"/>
    <x v="1"/>
    <x v="3"/>
  </r>
  <r>
    <n v="1386"/>
    <n v="142373"/>
    <n v="1"/>
    <n v="1"/>
    <n v="46"/>
    <n v="0"/>
    <n v="0"/>
    <n v="1"/>
    <n v="0"/>
    <n v="0"/>
    <x v="0"/>
    <x v="1"/>
    <x v="0"/>
    <x v="1"/>
    <x v="2"/>
  </r>
  <r>
    <n v="1673"/>
    <n v="142315"/>
    <n v="0"/>
    <n v="1"/>
    <n v="62"/>
    <n v="0"/>
    <n v="0"/>
    <n v="0"/>
    <n v="1"/>
    <n v="0"/>
    <x v="0"/>
    <x v="0"/>
    <x v="1"/>
    <x v="1"/>
    <x v="0"/>
  </r>
  <r>
    <n v="1868"/>
    <n v="142243"/>
    <n v="1"/>
    <n v="1"/>
    <n v="61"/>
    <n v="0"/>
    <n v="1"/>
    <n v="0"/>
    <n v="0"/>
    <n v="0"/>
    <x v="0"/>
    <x v="1"/>
    <x v="0"/>
    <x v="1"/>
    <x v="4"/>
  </r>
  <r>
    <n v="2660"/>
    <n v="142231"/>
    <n v="1"/>
    <n v="1"/>
    <n v="51"/>
    <n v="0"/>
    <n v="1"/>
    <n v="0"/>
    <n v="0"/>
    <n v="0"/>
    <x v="0"/>
    <x v="1"/>
    <x v="0"/>
    <x v="1"/>
    <x v="4"/>
  </r>
  <r>
    <n v="2191"/>
    <n v="142213"/>
    <n v="0"/>
    <n v="1"/>
    <n v="63"/>
    <n v="0"/>
    <n v="0"/>
    <n v="0"/>
    <n v="1"/>
    <n v="0"/>
    <x v="0"/>
    <x v="1"/>
    <x v="0"/>
    <x v="1"/>
    <x v="3"/>
  </r>
  <r>
    <n v="1441"/>
    <n v="142207"/>
    <n v="1"/>
    <n v="0"/>
    <n v="36"/>
    <n v="0"/>
    <n v="1"/>
    <n v="0"/>
    <n v="0"/>
    <n v="0"/>
    <x v="0"/>
    <x v="0"/>
    <x v="1"/>
    <x v="1"/>
    <x v="3"/>
  </r>
  <r>
    <n v="3039"/>
    <n v="142192"/>
    <n v="0"/>
    <n v="0"/>
    <n v="72"/>
    <n v="0"/>
    <n v="1"/>
    <n v="0"/>
    <n v="0"/>
    <n v="0"/>
    <x v="0"/>
    <x v="1"/>
    <x v="0"/>
    <x v="1"/>
    <x v="1"/>
  </r>
  <r>
    <n v="1581"/>
    <n v="142169"/>
    <n v="1"/>
    <n v="1"/>
    <n v="51"/>
    <n v="0"/>
    <n v="1"/>
    <n v="0"/>
    <n v="0"/>
    <n v="0"/>
    <x v="0"/>
    <x v="0"/>
    <x v="1"/>
    <x v="1"/>
    <x v="1"/>
  </r>
  <r>
    <n v="2127"/>
    <n v="142162"/>
    <n v="1"/>
    <n v="0"/>
    <n v="39"/>
    <n v="0"/>
    <n v="0"/>
    <n v="0"/>
    <n v="1"/>
    <n v="0"/>
    <x v="0"/>
    <x v="1"/>
    <x v="0"/>
    <x v="1"/>
    <x v="1"/>
  </r>
  <r>
    <n v="2196"/>
    <n v="142160"/>
    <n v="1"/>
    <n v="1"/>
    <n v="45"/>
    <n v="0"/>
    <n v="0"/>
    <n v="1"/>
    <n v="0"/>
    <n v="0"/>
    <x v="0"/>
    <x v="1"/>
    <x v="0"/>
    <x v="1"/>
    <x v="2"/>
  </r>
  <r>
    <n v="2864"/>
    <n v="142081"/>
    <n v="1"/>
    <n v="0"/>
    <n v="38"/>
    <n v="0"/>
    <n v="1"/>
    <n v="0"/>
    <n v="0"/>
    <n v="0"/>
    <x v="0"/>
    <x v="1"/>
    <x v="0"/>
    <x v="1"/>
    <x v="4"/>
  </r>
  <r>
    <n v="2671"/>
    <n v="142033"/>
    <n v="1"/>
    <n v="1"/>
    <n v="49"/>
    <n v="0"/>
    <n v="0"/>
    <n v="0"/>
    <n v="1"/>
    <n v="0"/>
    <x v="0"/>
    <x v="0"/>
    <x v="0"/>
    <x v="1"/>
    <x v="3"/>
  </r>
  <r>
    <n v="1973"/>
    <n v="142021"/>
    <n v="1"/>
    <n v="0"/>
    <n v="39"/>
    <n v="0"/>
    <n v="0"/>
    <n v="0"/>
    <n v="1"/>
    <n v="0"/>
    <x v="0"/>
    <x v="0"/>
    <x v="1"/>
    <x v="1"/>
    <x v="0"/>
  </r>
  <r>
    <n v="2478"/>
    <n v="142014"/>
    <n v="1"/>
    <n v="0"/>
    <n v="43"/>
    <n v="0"/>
    <n v="1"/>
    <n v="0"/>
    <n v="0"/>
    <n v="0"/>
    <x v="0"/>
    <x v="1"/>
    <x v="0"/>
    <x v="1"/>
    <x v="2"/>
  </r>
  <r>
    <n v="2550"/>
    <n v="142014"/>
    <n v="1"/>
    <n v="0"/>
    <n v="43"/>
    <n v="0"/>
    <n v="1"/>
    <n v="0"/>
    <n v="0"/>
    <n v="0"/>
    <x v="0"/>
    <x v="1"/>
    <x v="0"/>
    <x v="1"/>
    <x v="2"/>
  </r>
  <r>
    <n v="1213"/>
    <n v="142011"/>
    <n v="1"/>
    <n v="0"/>
    <n v="42"/>
    <n v="0"/>
    <n v="0"/>
    <n v="0"/>
    <n v="1"/>
    <n v="0"/>
    <x v="0"/>
    <x v="1"/>
    <x v="0"/>
    <x v="1"/>
    <x v="3"/>
  </r>
  <r>
    <n v="2043"/>
    <n v="142000"/>
    <n v="0"/>
    <n v="0"/>
    <n v="33"/>
    <n v="0"/>
    <n v="0"/>
    <n v="1"/>
    <n v="0"/>
    <n v="0"/>
    <x v="0"/>
    <x v="0"/>
    <x v="0"/>
    <x v="0"/>
    <x v="1"/>
  </r>
  <r>
    <n v="3046"/>
    <n v="142000"/>
    <n v="0"/>
    <n v="0"/>
    <n v="33"/>
    <n v="0"/>
    <n v="0"/>
    <n v="1"/>
    <n v="0"/>
    <n v="0"/>
    <x v="0"/>
    <x v="0"/>
    <x v="0"/>
    <x v="0"/>
    <x v="5"/>
  </r>
  <r>
    <n v="2213"/>
    <n v="141986"/>
    <n v="0"/>
    <n v="1"/>
    <n v="42"/>
    <n v="1"/>
    <n v="0"/>
    <n v="0"/>
    <n v="0"/>
    <n v="0"/>
    <x v="0"/>
    <x v="1"/>
    <x v="0"/>
    <x v="1"/>
    <x v="0"/>
  </r>
  <r>
    <n v="3137"/>
    <n v="141967"/>
    <n v="1"/>
    <n v="1"/>
    <n v="39"/>
    <n v="0"/>
    <n v="0"/>
    <n v="1"/>
    <n v="0"/>
    <n v="0"/>
    <x v="0"/>
    <x v="1"/>
    <x v="0"/>
    <x v="1"/>
    <x v="0"/>
  </r>
  <r>
    <n v="1134"/>
    <n v="141883"/>
    <n v="1"/>
    <n v="0"/>
    <n v="32"/>
    <n v="0"/>
    <n v="0"/>
    <n v="0"/>
    <n v="1"/>
    <n v="0"/>
    <x v="0"/>
    <x v="1"/>
    <x v="0"/>
    <x v="1"/>
    <x v="2"/>
  </r>
  <r>
    <n v="1016"/>
    <n v="141850"/>
    <n v="1"/>
    <n v="1"/>
    <n v="40"/>
    <n v="0"/>
    <n v="1"/>
    <n v="0"/>
    <n v="0"/>
    <n v="0"/>
    <x v="0"/>
    <x v="1"/>
    <x v="0"/>
    <x v="1"/>
    <x v="4"/>
  </r>
  <r>
    <n v="3178"/>
    <n v="141769"/>
    <n v="0"/>
    <n v="1"/>
    <n v="65"/>
    <n v="1"/>
    <n v="0"/>
    <n v="0"/>
    <n v="0"/>
    <n v="0"/>
    <x v="0"/>
    <x v="0"/>
    <x v="0"/>
    <x v="1"/>
    <x v="5"/>
  </r>
  <r>
    <n v="1045"/>
    <n v="141728"/>
    <n v="1"/>
    <n v="0"/>
    <n v="52"/>
    <n v="0"/>
    <n v="0"/>
    <n v="0"/>
    <n v="1"/>
    <n v="0"/>
    <x v="0"/>
    <x v="1"/>
    <x v="0"/>
    <x v="1"/>
    <x v="3"/>
  </r>
  <r>
    <n v="3124"/>
    <n v="141713"/>
    <n v="1"/>
    <n v="1"/>
    <n v="56"/>
    <n v="1"/>
    <n v="0"/>
    <n v="0"/>
    <n v="0"/>
    <n v="0"/>
    <x v="0"/>
    <x v="0"/>
    <x v="0"/>
    <x v="1"/>
    <x v="5"/>
  </r>
  <r>
    <n v="2369"/>
    <n v="141658"/>
    <n v="1"/>
    <n v="1"/>
    <n v="45"/>
    <n v="0"/>
    <n v="0"/>
    <n v="1"/>
    <n v="0"/>
    <n v="0"/>
    <x v="0"/>
    <x v="0"/>
    <x v="0"/>
    <x v="1"/>
    <x v="0"/>
  </r>
  <r>
    <n v="1460"/>
    <n v="141644"/>
    <n v="1"/>
    <n v="1"/>
    <n v="48"/>
    <n v="0"/>
    <n v="0"/>
    <n v="1"/>
    <n v="0"/>
    <n v="0"/>
    <x v="0"/>
    <x v="0"/>
    <x v="0"/>
    <x v="0"/>
    <x v="4"/>
  </r>
  <r>
    <n v="2982"/>
    <n v="141638"/>
    <n v="0"/>
    <n v="1"/>
    <n v="56"/>
    <n v="1"/>
    <n v="0"/>
    <n v="0"/>
    <n v="0"/>
    <n v="0"/>
    <x v="0"/>
    <x v="1"/>
    <x v="0"/>
    <x v="1"/>
    <x v="2"/>
  </r>
  <r>
    <n v="2810"/>
    <n v="141580"/>
    <n v="1"/>
    <n v="1"/>
    <n v="42"/>
    <n v="0"/>
    <n v="0"/>
    <n v="0"/>
    <n v="1"/>
    <n v="0"/>
    <x v="0"/>
    <x v="1"/>
    <x v="0"/>
    <x v="1"/>
    <x v="4"/>
  </r>
  <r>
    <n v="1124"/>
    <n v="141551"/>
    <n v="1"/>
    <n v="1"/>
    <n v="56"/>
    <n v="0"/>
    <n v="1"/>
    <n v="0"/>
    <n v="0"/>
    <n v="0"/>
    <x v="0"/>
    <x v="0"/>
    <x v="0"/>
    <x v="0"/>
    <x v="4"/>
  </r>
  <r>
    <n v="2640"/>
    <n v="141473"/>
    <n v="1"/>
    <n v="0"/>
    <n v="35"/>
    <n v="0"/>
    <n v="0"/>
    <n v="1"/>
    <n v="0"/>
    <n v="0"/>
    <x v="0"/>
    <x v="0"/>
    <x v="0"/>
    <x v="1"/>
    <x v="2"/>
  </r>
  <r>
    <n v="1756"/>
    <n v="141452"/>
    <n v="1"/>
    <n v="1"/>
    <n v="67"/>
    <n v="0"/>
    <n v="0"/>
    <n v="0"/>
    <n v="1"/>
    <n v="0"/>
    <x v="0"/>
    <x v="1"/>
    <x v="0"/>
    <x v="1"/>
    <x v="5"/>
  </r>
  <r>
    <n v="1203"/>
    <n v="141443"/>
    <n v="1"/>
    <n v="0"/>
    <n v="43"/>
    <n v="0"/>
    <n v="1"/>
    <n v="0"/>
    <n v="0"/>
    <n v="0"/>
    <x v="0"/>
    <x v="1"/>
    <x v="0"/>
    <x v="1"/>
    <x v="1"/>
  </r>
  <r>
    <n v="2673"/>
    <n v="141437"/>
    <n v="1"/>
    <n v="1"/>
    <n v="63"/>
    <n v="1"/>
    <n v="0"/>
    <n v="0"/>
    <n v="0"/>
    <n v="0"/>
    <x v="0"/>
    <x v="0"/>
    <x v="0"/>
    <x v="0"/>
    <x v="1"/>
  </r>
  <r>
    <n v="1325"/>
    <n v="141411"/>
    <n v="0"/>
    <n v="0"/>
    <n v="34"/>
    <n v="1"/>
    <n v="0"/>
    <n v="0"/>
    <n v="0"/>
    <n v="0"/>
    <x v="0"/>
    <x v="1"/>
    <x v="0"/>
    <x v="1"/>
    <x v="0"/>
  </r>
  <r>
    <n v="1685"/>
    <n v="141335"/>
    <n v="1"/>
    <n v="0"/>
    <n v="52"/>
    <n v="1"/>
    <n v="0"/>
    <n v="0"/>
    <n v="0"/>
    <n v="0"/>
    <x v="0"/>
    <x v="0"/>
    <x v="1"/>
    <x v="1"/>
    <x v="0"/>
  </r>
  <r>
    <n v="2348"/>
    <n v="141335"/>
    <n v="1"/>
    <n v="0"/>
    <n v="52"/>
    <n v="1"/>
    <n v="0"/>
    <n v="0"/>
    <n v="0"/>
    <n v="0"/>
    <x v="0"/>
    <x v="0"/>
    <x v="1"/>
    <x v="1"/>
    <x v="4"/>
  </r>
  <r>
    <n v="3115"/>
    <n v="141275"/>
    <n v="1"/>
    <n v="2"/>
    <n v="60"/>
    <n v="0"/>
    <n v="0"/>
    <n v="0"/>
    <n v="1"/>
    <n v="0"/>
    <x v="0"/>
    <x v="0"/>
    <x v="1"/>
    <x v="1"/>
    <x v="3"/>
  </r>
  <r>
    <n v="2687"/>
    <n v="141154"/>
    <n v="0"/>
    <n v="1"/>
    <n v="42"/>
    <n v="0"/>
    <n v="0"/>
    <n v="0"/>
    <n v="1"/>
    <n v="0"/>
    <x v="0"/>
    <x v="1"/>
    <x v="0"/>
    <x v="1"/>
    <x v="0"/>
  </r>
  <r>
    <n v="2444"/>
    <n v="141145"/>
    <n v="1"/>
    <n v="1"/>
    <n v="70"/>
    <n v="0"/>
    <n v="1"/>
    <n v="0"/>
    <n v="0"/>
    <n v="0"/>
    <x v="0"/>
    <x v="0"/>
    <x v="0"/>
    <x v="0"/>
    <x v="4"/>
  </r>
  <r>
    <n v="1463"/>
    <n v="141124"/>
    <n v="1"/>
    <n v="0"/>
    <n v="43"/>
    <n v="0"/>
    <n v="1"/>
    <n v="0"/>
    <n v="0"/>
    <n v="0"/>
    <x v="0"/>
    <x v="1"/>
    <x v="0"/>
    <x v="1"/>
    <x v="0"/>
  </r>
  <r>
    <n v="2731"/>
    <n v="141120"/>
    <n v="1"/>
    <n v="1"/>
    <n v="52"/>
    <n v="0"/>
    <n v="1"/>
    <n v="0"/>
    <n v="0"/>
    <n v="0"/>
    <x v="0"/>
    <x v="1"/>
    <x v="0"/>
    <x v="1"/>
    <x v="3"/>
  </r>
  <r>
    <n v="1664"/>
    <n v="141039"/>
    <n v="0"/>
    <n v="0"/>
    <n v="38"/>
    <n v="0"/>
    <n v="0"/>
    <n v="0"/>
    <n v="1"/>
    <n v="0"/>
    <x v="0"/>
    <x v="0"/>
    <x v="0"/>
    <x v="1"/>
    <x v="4"/>
  </r>
  <r>
    <n v="1943"/>
    <n v="141021"/>
    <n v="1"/>
    <n v="0"/>
    <n v="51"/>
    <n v="0"/>
    <n v="0"/>
    <n v="0"/>
    <n v="1"/>
    <n v="0"/>
    <x v="0"/>
    <x v="0"/>
    <x v="1"/>
    <x v="1"/>
    <x v="0"/>
  </r>
  <r>
    <n v="2454"/>
    <n v="141020"/>
    <n v="0"/>
    <n v="0"/>
    <n v="33"/>
    <n v="0"/>
    <n v="0"/>
    <n v="1"/>
    <n v="0"/>
    <n v="0"/>
    <x v="0"/>
    <x v="0"/>
    <x v="1"/>
    <x v="1"/>
    <x v="2"/>
  </r>
  <r>
    <n v="2060"/>
    <n v="141014"/>
    <n v="1"/>
    <n v="0"/>
    <n v="42"/>
    <n v="0"/>
    <n v="1"/>
    <n v="0"/>
    <n v="0"/>
    <n v="0"/>
    <x v="0"/>
    <x v="0"/>
    <x v="0"/>
    <x v="0"/>
    <x v="4"/>
  </r>
  <r>
    <n v="2603"/>
    <n v="141003"/>
    <n v="0"/>
    <n v="0"/>
    <n v="57"/>
    <n v="1"/>
    <n v="0"/>
    <n v="0"/>
    <n v="0"/>
    <n v="0"/>
    <x v="0"/>
    <x v="0"/>
    <x v="0"/>
    <x v="0"/>
    <x v="0"/>
  </r>
  <r>
    <n v="2938"/>
    <n v="140887"/>
    <n v="1"/>
    <n v="1"/>
    <n v="68"/>
    <n v="0"/>
    <n v="0"/>
    <n v="1"/>
    <n v="0"/>
    <n v="0"/>
    <x v="0"/>
    <x v="1"/>
    <x v="0"/>
    <x v="1"/>
    <x v="5"/>
  </r>
  <r>
    <n v="3159"/>
    <n v="140851"/>
    <n v="1"/>
    <n v="1"/>
    <n v="49"/>
    <n v="1"/>
    <n v="0"/>
    <n v="0"/>
    <n v="0"/>
    <n v="0"/>
    <x v="0"/>
    <x v="1"/>
    <x v="0"/>
    <x v="1"/>
    <x v="1"/>
  </r>
  <r>
    <n v="2258"/>
    <n v="140800"/>
    <n v="1"/>
    <n v="2"/>
    <n v="56"/>
    <n v="0"/>
    <n v="1"/>
    <n v="0"/>
    <n v="0"/>
    <n v="0"/>
    <x v="0"/>
    <x v="1"/>
    <x v="0"/>
    <x v="1"/>
    <x v="4"/>
  </r>
  <r>
    <n v="2948"/>
    <n v="140794"/>
    <n v="0"/>
    <n v="1"/>
    <n v="45"/>
    <n v="0"/>
    <n v="1"/>
    <n v="0"/>
    <n v="0"/>
    <n v="0"/>
    <x v="0"/>
    <x v="1"/>
    <x v="0"/>
    <x v="1"/>
    <x v="4"/>
  </r>
  <r>
    <n v="1770"/>
    <n v="140780"/>
    <n v="0"/>
    <n v="1"/>
    <n v="44"/>
    <n v="1"/>
    <n v="0"/>
    <n v="0"/>
    <n v="0"/>
    <n v="0"/>
    <x v="0"/>
    <x v="1"/>
    <x v="0"/>
    <x v="1"/>
    <x v="2"/>
  </r>
  <r>
    <n v="1757"/>
    <n v="140760"/>
    <n v="0"/>
    <n v="1"/>
    <n v="55"/>
    <n v="0"/>
    <n v="0"/>
    <n v="1"/>
    <n v="0"/>
    <n v="0"/>
    <x v="0"/>
    <x v="0"/>
    <x v="0"/>
    <x v="0"/>
    <x v="0"/>
  </r>
  <r>
    <n v="1246"/>
    <n v="140737"/>
    <n v="2"/>
    <n v="1"/>
    <n v="63"/>
    <n v="0"/>
    <n v="0"/>
    <n v="1"/>
    <n v="0"/>
    <n v="0"/>
    <x v="0"/>
    <x v="0"/>
    <x v="0"/>
    <x v="0"/>
    <x v="5"/>
  </r>
  <r>
    <n v="1952"/>
    <n v="140706"/>
    <n v="2"/>
    <n v="1"/>
    <n v="52"/>
    <n v="0"/>
    <n v="0"/>
    <n v="0"/>
    <n v="1"/>
    <n v="0"/>
    <x v="0"/>
    <x v="0"/>
    <x v="0"/>
    <x v="0"/>
    <x v="4"/>
  </r>
  <r>
    <n v="1024"/>
    <n v="140689"/>
    <n v="0"/>
    <n v="1"/>
    <n v="69"/>
    <n v="0"/>
    <n v="0"/>
    <n v="0"/>
    <n v="1"/>
    <n v="0"/>
    <x v="0"/>
    <x v="1"/>
    <x v="0"/>
    <x v="1"/>
    <x v="5"/>
  </r>
  <r>
    <n v="1565"/>
    <n v="140689"/>
    <n v="0"/>
    <n v="1"/>
    <n v="69"/>
    <n v="0"/>
    <n v="0"/>
    <n v="0"/>
    <n v="1"/>
    <n v="0"/>
    <x v="0"/>
    <x v="1"/>
    <x v="0"/>
    <x v="1"/>
    <x v="0"/>
  </r>
  <r>
    <n v="1739"/>
    <n v="140662"/>
    <n v="1"/>
    <n v="0"/>
    <n v="41"/>
    <n v="0"/>
    <n v="1"/>
    <n v="0"/>
    <n v="0"/>
    <n v="0"/>
    <x v="0"/>
    <x v="0"/>
    <x v="1"/>
    <x v="1"/>
    <x v="0"/>
  </r>
  <r>
    <n v="1192"/>
    <n v="140637"/>
    <n v="1"/>
    <n v="1"/>
    <n v="55"/>
    <n v="0"/>
    <n v="0"/>
    <n v="1"/>
    <n v="0"/>
    <n v="0"/>
    <x v="0"/>
    <x v="0"/>
    <x v="0"/>
    <x v="0"/>
    <x v="5"/>
  </r>
  <r>
    <n v="3104"/>
    <n v="140590"/>
    <n v="1"/>
    <n v="1"/>
    <n v="51"/>
    <n v="0"/>
    <n v="0"/>
    <n v="0"/>
    <n v="0"/>
    <n v="1"/>
    <x v="0"/>
    <x v="1"/>
    <x v="0"/>
    <x v="1"/>
    <x v="4"/>
  </r>
  <r>
    <n v="3121"/>
    <n v="140590"/>
    <n v="1"/>
    <n v="1"/>
    <n v="51"/>
    <n v="0"/>
    <n v="0"/>
    <n v="0"/>
    <n v="0"/>
    <n v="1"/>
    <x v="0"/>
    <x v="1"/>
    <x v="0"/>
    <x v="1"/>
    <x v="3"/>
  </r>
  <r>
    <n v="1031"/>
    <n v="140548"/>
    <n v="0"/>
    <n v="1"/>
    <n v="50"/>
    <n v="0"/>
    <n v="0"/>
    <n v="0"/>
    <n v="1"/>
    <n v="0"/>
    <x v="0"/>
    <x v="1"/>
    <x v="0"/>
    <x v="1"/>
    <x v="0"/>
  </r>
  <r>
    <n v="2228"/>
    <n v="140521"/>
    <n v="1"/>
    <n v="1"/>
    <n v="52"/>
    <n v="0"/>
    <n v="0"/>
    <n v="0"/>
    <n v="1"/>
    <n v="0"/>
    <x v="0"/>
    <x v="1"/>
    <x v="0"/>
    <x v="1"/>
    <x v="4"/>
  </r>
  <r>
    <n v="2064"/>
    <n v="140479"/>
    <n v="1"/>
    <n v="0"/>
    <n v="38"/>
    <n v="0"/>
    <n v="0"/>
    <n v="0"/>
    <n v="1"/>
    <n v="0"/>
    <x v="0"/>
    <x v="1"/>
    <x v="0"/>
    <x v="1"/>
    <x v="2"/>
  </r>
  <r>
    <n v="1309"/>
    <n v="140464"/>
    <n v="0"/>
    <n v="1"/>
    <n v="67"/>
    <n v="0"/>
    <n v="0"/>
    <n v="1"/>
    <n v="0"/>
    <n v="0"/>
    <x v="0"/>
    <x v="1"/>
    <x v="0"/>
    <x v="1"/>
    <x v="3"/>
  </r>
  <r>
    <n v="2189"/>
    <n v="140451"/>
    <n v="0"/>
    <n v="2"/>
    <n v="63"/>
    <n v="0"/>
    <n v="0"/>
    <n v="0"/>
    <n v="1"/>
    <n v="0"/>
    <x v="0"/>
    <x v="0"/>
    <x v="0"/>
    <x v="0"/>
    <x v="0"/>
  </r>
  <r>
    <n v="2562"/>
    <n v="140442"/>
    <n v="1"/>
    <n v="1"/>
    <n v="68"/>
    <n v="0"/>
    <n v="0"/>
    <n v="0"/>
    <n v="1"/>
    <n v="0"/>
    <x v="0"/>
    <x v="0"/>
    <x v="1"/>
    <x v="1"/>
    <x v="2"/>
  </r>
  <r>
    <n v="2145"/>
    <n v="140344"/>
    <n v="0"/>
    <n v="1"/>
    <n v="46"/>
    <n v="0"/>
    <n v="1"/>
    <n v="0"/>
    <n v="0"/>
    <n v="0"/>
    <x v="0"/>
    <x v="0"/>
    <x v="0"/>
    <x v="0"/>
    <x v="1"/>
  </r>
  <r>
    <n v="1302"/>
    <n v="140321"/>
    <n v="1"/>
    <n v="1"/>
    <n v="48"/>
    <n v="0"/>
    <n v="1"/>
    <n v="0"/>
    <n v="0"/>
    <n v="0"/>
    <x v="0"/>
    <x v="1"/>
    <x v="0"/>
    <x v="1"/>
    <x v="2"/>
  </r>
  <r>
    <n v="2298"/>
    <n v="140321"/>
    <n v="1"/>
    <n v="1"/>
    <n v="48"/>
    <n v="0"/>
    <n v="1"/>
    <n v="0"/>
    <n v="0"/>
    <n v="0"/>
    <x v="0"/>
    <x v="1"/>
    <x v="0"/>
    <x v="1"/>
    <x v="2"/>
  </r>
  <r>
    <n v="2429"/>
    <n v="140304"/>
    <n v="1"/>
    <n v="0"/>
    <n v="53"/>
    <n v="0"/>
    <n v="0"/>
    <n v="1"/>
    <n v="0"/>
    <n v="0"/>
    <x v="0"/>
    <x v="0"/>
    <x v="0"/>
    <x v="0"/>
    <x v="0"/>
  </r>
  <r>
    <n v="1070"/>
    <n v="140246"/>
    <n v="1"/>
    <n v="0"/>
    <n v="43"/>
    <n v="1"/>
    <n v="0"/>
    <n v="0"/>
    <n v="0"/>
    <n v="0"/>
    <x v="0"/>
    <x v="1"/>
    <x v="0"/>
    <x v="1"/>
    <x v="4"/>
  </r>
  <r>
    <n v="1944"/>
    <n v="140233"/>
    <n v="0"/>
    <n v="1"/>
    <n v="45"/>
    <n v="0"/>
    <n v="1"/>
    <n v="0"/>
    <n v="0"/>
    <n v="0"/>
    <x v="0"/>
    <x v="0"/>
    <x v="0"/>
    <x v="0"/>
    <x v="2"/>
  </r>
  <r>
    <n v="2204"/>
    <n v="140211"/>
    <n v="1"/>
    <n v="1"/>
    <n v="39"/>
    <n v="0"/>
    <n v="1"/>
    <n v="0"/>
    <n v="0"/>
    <n v="0"/>
    <x v="0"/>
    <x v="1"/>
    <x v="0"/>
    <x v="1"/>
    <x v="4"/>
  </r>
  <r>
    <n v="3187"/>
    <n v="140101"/>
    <n v="1"/>
    <n v="0"/>
    <n v="35"/>
    <n v="0"/>
    <n v="0"/>
    <n v="0"/>
    <n v="1"/>
    <n v="0"/>
    <x v="0"/>
    <x v="0"/>
    <x v="1"/>
    <x v="1"/>
    <x v="3"/>
  </r>
  <r>
    <n v="3009"/>
    <n v="140059"/>
    <n v="1"/>
    <n v="0"/>
    <n v="36"/>
    <n v="0"/>
    <n v="1"/>
    <n v="0"/>
    <n v="0"/>
    <n v="0"/>
    <x v="0"/>
    <x v="1"/>
    <x v="0"/>
    <x v="1"/>
    <x v="1"/>
  </r>
  <r>
    <n v="2318"/>
    <n v="140049"/>
    <n v="0"/>
    <n v="1"/>
    <n v="68"/>
    <n v="0"/>
    <n v="0"/>
    <n v="0"/>
    <n v="0"/>
    <n v="1"/>
    <x v="0"/>
    <x v="1"/>
    <x v="0"/>
    <x v="1"/>
    <x v="4"/>
  </r>
  <r>
    <n v="1822"/>
    <n v="140049"/>
    <n v="0"/>
    <n v="1"/>
    <n v="46"/>
    <n v="0"/>
    <n v="1"/>
    <n v="0"/>
    <n v="0"/>
    <n v="0"/>
    <x v="0"/>
    <x v="1"/>
    <x v="0"/>
    <x v="1"/>
    <x v="5"/>
  </r>
  <r>
    <n v="2372"/>
    <n v="139996"/>
    <n v="1"/>
    <n v="1"/>
    <n v="46"/>
    <n v="1"/>
    <n v="0"/>
    <n v="0"/>
    <n v="0"/>
    <n v="0"/>
    <x v="0"/>
    <x v="1"/>
    <x v="0"/>
    <x v="1"/>
    <x v="4"/>
  </r>
  <r>
    <n v="1858"/>
    <n v="139922"/>
    <n v="1"/>
    <n v="0"/>
    <n v="37"/>
    <n v="0"/>
    <n v="1"/>
    <n v="0"/>
    <n v="0"/>
    <n v="0"/>
    <x v="0"/>
    <x v="1"/>
    <x v="0"/>
    <x v="1"/>
    <x v="5"/>
  </r>
  <r>
    <n v="2415"/>
    <n v="139922"/>
    <n v="1"/>
    <n v="0"/>
    <n v="37"/>
    <n v="0"/>
    <n v="1"/>
    <n v="0"/>
    <n v="0"/>
    <n v="0"/>
    <x v="0"/>
    <x v="1"/>
    <x v="0"/>
    <x v="1"/>
    <x v="1"/>
  </r>
  <r>
    <n v="2536"/>
    <n v="139922"/>
    <n v="1"/>
    <n v="0"/>
    <n v="37"/>
    <n v="0"/>
    <n v="1"/>
    <n v="0"/>
    <n v="0"/>
    <n v="0"/>
    <x v="0"/>
    <x v="1"/>
    <x v="0"/>
    <x v="1"/>
    <x v="5"/>
  </r>
  <r>
    <n v="2451"/>
    <n v="139898"/>
    <n v="0"/>
    <n v="1"/>
    <n v="66"/>
    <n v="0"/>
    <n v="0"/>
    <n v="0"/>
    <n v="1"/>
    <n v="0"/>
    <x v="0"/>
    <x v="1"/>
    <x v="0"/>
    <x v="1"/>
    <x v="1"/>
  </r>
  <r>
    <n v="2924"/>
    <n v="139898"/>
    <n v="0"/>
    <n v="1"/>
    <n v="66"/>
    <n v="0"/>
    <n v="0"/>
    <n v="0"/>
    <n v="1"/>
    <n v="0"/>
    <x v="0"/>
    <x v="1"/>
    <x v="0"/>
    <x v="1"/>
    <x v="4"/>
  </r>
  <r>
    <n v="1903"/>
    <n v="139858"/>
    <n v="1"/>
    <n v="0"/>
    <n v="51"/>
    <n v="0"/>
    <n v="0"/>
    <n v="1"/>
    <n v="0"/>
    <n v="0"/>
    <x v="0"/>
    <x v="0"/>
    <x v="1"/>
    <x v="1"/>
    <x v="3"/>
  </r>
  <r>
    <n v="2966"/>
    <n v="139791"/>
    <n v="0"/>
    <n v="1"/>
    <n v="49"/>
    <n v="0"/>
    <n v="1"/>
    <n v="0"/>
    <n v="0"/>
    <n v="0"/>
    <x v="0"/>
    <x v="0"/>
    <x v="1"/>
    <x v="1"/>
    <x v="4"/>
  </r>
  <r>
    <n v="1929"/>
    <n v="139771"/>
    <n v="1"/>
    <n v="0"/>
    <n v="43"/>
    <n v="0"/>
    <n v="0"/>
    <n v="0"/>
    <n v="1"/>
    <n v="0"/>
    <x v="0"/>
    <x v="1"/>
    <x v="0"/>
    <x v="1"/>
    <x v="1"/>
  </r>
  <r>
    <n v="2264"/>
    <n v="139767"/>
    <n v="0"/>
    <n v="0"/>
    <n v="69"/>
    <n v="0"/>
    <n v="0"/>
    <n v="0"/>
    <n v="1"/>
    <n v="0"/>
    <x v="0"/>
    <x v="0"/>
    <x v="1"/>
    <x v="1"/>
    <x v="4"/>
  </r>
  <r>
    <n v="2732"/>
    <n v="139763"/>
    <n v="1"/>
    <n v="0"/>
    <n v="49"/>
    <n v="0"/>
    <n v="0"/>
    <n v="1"/>
    <n v="0"/>
    <n v="0"/>
    <x v="0"/>
    <x v="0"/>
    <x v="1"/>
    <x v="1"/>
    <x v="4"/>
  </r>
  <r>
    <n v="1290"/>
    <n v="139747"/>
    <n v="1"/>
    <n v="0"/>
    <n v="32"/>
    <n v="0"/>
    <n v="0"/>
    <n v="1"/>
    <n v="0"/>
    <n v="0"/>
    <x v="0"/>
    <x v="1"/>
    <x v="0"/>
    <x v="1"/>
    <x v="2"/>
  </r>
  <r>
    <n v="2054"/>
    <n v="139722"/>
    <n v="0"/>
    <n v="1"/>
    <n v="67"/>
    <n v="0"/>
    <n v="1"/>
    <n v="0"/>
    <n v="0"/>
    <n v="0"/>
    <x v="0"/>
    <x v="1"/>
    <x v="0"/>
    <x v="1"/>
    <x v="4"/>
  </r>
  <r>
    <n v="1574"/>
    <n v="139684"/>
    <n v="1"/>
    <n v="0"/>
    <n v="36"/>
    <n v="0"/>
    <n v="0"/>
    <n v="1"/>
    <n v="0"/>
    <n v="0"/>
    <x v="0"/>
    <x v="0"/>
    <x v="0"/>
    <x v="0"/>
    <x v="4"/>
  </r>
  <r>
    <n v="1494"/>
    <n v="139665"/>
    <n v="1"/>
    <n v="0"/>
    <n v="39"/>
    <n v="0"/>
    <n v="0"/>
    <n v="0"/>
    <n v="1"/>
    <n v="0"/>
    <x v="0"/>
    <x v="0"/>
    <x v="0"/>
    <x v="0"/>
    <x v="2"/>
  </r>
  <r>
    <n v="2319"/>
    <n v="139660"/>
    <n v="1"/>
    <n v="0"/>
    <n v="38"/>
    <n v="0"/>
    <n v="0"/>
    <n v="1"/>
    <n v="0"/>
    <n v="0"/>
    <x v="0"/>
    <x v="1"/>
    <x v="0"/>
    <x v="1"/>
    <x v="1"/>
  </r>
  <r>
    <n v="2106"/>
    <n v="139552"/>
    <n v="1"/>
    <n v="1"/>
    <n v="58"/>
    <n v="1"/>
    <n v="0"/>
    <n v="0"/>
    <n v="0"/>
    <n v="0"/>
    <x v="0"/>
    <x v="1"/>
    <x v="0"/>
    <x v="1"/>
    <x v="2"/>
  </r>
  <r>
    <n v="1534"/>
    <n v="139548"/>
    <n v="1"/>
    <n v="1"/>
    <n v="57"/>
    <n v="0"/>
    <n v="0"/>
    <n v="1"/>
    <n v="0"/>
    <n v="0"/>
    <x v="0"/>
    <x v="0"/>
    <x v="0"/>
    <x v="1"/>
    <x v="5"/>
  </r>
  <r>
    <n v="1568"/>
    <n v="139453"/>
    <n v="1"/>
    <n v="0"/>
    <n v="37"/>
    <n v="0"/>
    <n v="0"/>
    <n v="0"/>
    <n v="1"/>
    <n v="0"/>
    <x v="0"/>
    <x v="1"/>
    <x v="0"/>
    <x v="1"/>
    <x v="4"/>
  </r>
  <r>
    <n v="2753"/>
    <n v="139435"/>
    <n v="1"/>
    <n v="0"/>
    <n v="47"/>
    <n v="0"/>
    <n v="0"/>
    <n v="0"/>
    <n v="1"/>
    <n v="0"/>
    <x v="0"/>
    <x v="0"/>
    <x v="0"/>
    <x v="0"/>
    <x v="0"/>
  </r>
  <r>
    <n v="2239"/>
    <n v="139356"/>
    <n v="1"/>
    <n v="1"/>
    <n v="44"/>
    <n v="0"/>
    <n v="1"/>
    <n v="0"/>
    <n v="0"/>
    <n v="0"/>
    <x v="0"/>
    <x v="1"/>
    <x v="0"/>
    <x v="1"/>
    <x v="3"/>
  </r>
  <r>
    <n v="2621"/>
    <n v="139228"/>
    <n v="0"/>
    <n v="0"/>
    <n v="60"/>
    <n v="1"/>
    <n v="0"/>
    <n v="0"/>
    <n v="0"/>
    <n v="0"/>
    <x v="0"/>
    <x v="0"/>
    <x v="1"/>
    <x v="1"/>
    <x v="0"/>
  </r>
  <r>
    <n v="2072"/>
    <n v="139190"/>
    <n v="1"/>
    <n v="0"/>
    <n v="46"/>
    <n v="0"/>
    <n v="0"/>
    <n v="1"/>
    <n v="0"/>
    <n v="0"/>
    <x v="0"/>
    <x v="0"/>
    <x v="0"/>
    <x v="0"/>
    <x v="4"/>
  </r>
  <r>
    <n v="2986"/>
    <n v="139146"/>
    <n v="1"/>
    <n v="0"/>
    <n v="34"/>
    <n v="0"/>
    <n v="0"/>
    <n v="1"/>
    <n v="0"/>
    <n v="0"/>
    <x v="0"/>
    <x v="1"/>
    <x v="0"/>
    <x v="1"/>
    <x v="5"/>
  </r>
  <r>
    <n v="2946"/>
    <n v="139062"/>
    <n v="1"/>
    <n v="0"/>
    <n v="37"/>
    <n v="0"/>
    <n v="0"/>
    <n v="1"/>
    <n v="0"/>
    <n v="0"/>
    <x v="0"/>
    <x v="1"/>
    <x v="0"/>
    <x v="1"/>
    <x v="2"/>
  </r>
  <r>
    <n v="2022"/>
    <n v="138998"/>
    <n v="1"/>
    <n v="1"/>
    <n v="66"/>
    <n v="0"/>
    <n v="1"/>
    <n v="0"/>
    <n v="0"/>
    <n v="0"/>
    <x v="0"/>
    <x v="1"/>
    <x v="0"/>
    <x v="1"/>
    <x v="2"/>
  </r>
  <r>
    <n v="2547"/>
    <n v="138998"/>
    <n v="1"/>
    <n v="1"/>
    <n v="66"/>
    <n v="0"/>
    <n v="1"/>
    <n v="0"/>
    <n v="0"/>
    <n v="0"/>
    <x v="0"/>
    <x v="1"/>
    <x v="0"/>
    <x v="1"/>
    <x v="1"/>
  </r>
  <r>
    <n v="1439"/>
    <n v="138988"/>
    <n v="1"/>
    <n v="2"/>
    <n v="48"/>
    <n v="0"/>
    <n v="1"/>
    <n v="0"/>
    <n v="0"/>
    <n v="0"/>
    <x v="0"/>
    <x v="1"/>
    <x v="0"/>
    <x v="1"/>
    <x v="0"/>
  </r>
  <r>
    <n v="1464"/>
    <n v="138961"/>
    <n v="1"/>
    <n v="0"/>
    <n v="47"/>
    <n v="0"/>
    <n v="1"/>
    <n v="0"/>
    <n v="0"/>
    <n v="0"/>
    <x v="0"/>
    <x v="0"/>
    <x v="1"/>
    <x v="1"/>
    <x v="2"/>
  </r>
  <r>
    <n v="1665"/>
    <n v="138946"/>
    <n v="0"/>
    <n v="1"/>
    <n v="65"/>
    <n v="0"/>
    <n v="0"/>
    <n v="0"/>
    <n v="1"/>
    <n v="0"/>
    <x v="0"/>
    <x v="1"/>
    <x v="0"/>
    <x v="1"/>
    <x v="1"/>
  </r>
  <r>
    <n v="3147"/>
    <n v="138946"/>
    <n v="0"/>
    <n v="1"/>
    <n v="65"/>
    <n v="0"/>
    <n v="0"/>
    <n v="0"/>
    <n v="1"/>
    <n v="0"/>
    <x v="0"/>
    <x v="1"/>
    <x v="0"/>
    <x v="1"/>
    <x v="1"/>
  </r>
  <r>
    <n v="2368"/>
    <n v="138887"/>
    <n v="1"/>
    <n v="0"/>
    <n v="48"/>
    <n v="0"/>
    <n v="0"/>
    <n v="0"/>
    <n v="1"/>
    <n v="0"/>
    <x v="0"/>
    <x v="0"/>
    <x v="0"/>
    <x v="0"/>
    <x v="5"/>
  </r>
  <r>
    <n v="1181"/>
    <n v="138872"/>
    <n v="1"/>
    <n v="0"/>
    <n v="32"/>
    <n v="0"/>
    <n v="1"/>
    <n v="0"/>
    <n v="0"/>
    <n v="0"/>
    <x v="0"/>
    <x v="1"/>
    <x v="0"/>
    <x v="1"/>
    <x v="0"/>
  </r>
  <r>
    <n v="1166"/>
    <n v="138853"/>
    <n v="1"/>
    <n v="1"/>
    <n v="50"/>
    <n v="0"/>
    <n v="1"/>
    <n v="0"/>
    <n v="0"/>
    <n v="0"/>
    <x v="0"/>
    <x v="0"/>
    <x v="0"/>
    <x v="0"/>
    <x v="4"/>
  </r>
  <r>
    <n v="1740"/>
    <n v="138829"/>
    <n v="0"/>
    <n v="1"/>
    <n v="61"/>
    <n v="0"/>
    <n v="1"/>
    <n v="0"/>
    <n v="0"/>
    <n v="0"/>
    <x v="0"/>
    <x v="0"/>
    <x v="0"/>
    <x v="0"/>
    <x v="2"/>
  </r>
  <r>
    <n v="1372"/>
    <n v="138823"/>
    <n v="0"/>
    <n v="1"/>
    <n v="71"/>
    <n v="0"/>
    <n v="0"/>
    <n v="0"/>
    <n v="1"/>
    <n v="0"/>
    <x v="0"/>
    <x v="1"/>
    <x v="0"/>
    <x v="1"/>
    <x v="5"/>
  </r>
  <r>
    <n v="2253"/>
    <n v="138808"/>
    <n v="1"/>
    <n v="0"/>
    <n v="48"/>
    <n v="0"/>
    <n v="0"/>
    <n v="1"/>
    <n v="0"/>
    <n v="0"/>
    <x v="0"/>
    <x v="1"/>
    <x v="0"/>
    <x v="1"/>
    <x v="1"/>
  </r>
  <r>
    <n v="2404"/>
    <n v="138741"/>
    <n v="1"/>
    <n v="1"/>
    <n v="62"/>
    <n v="0"/>
    <n v="0"/>
    <n v="1"/>
    <n v="0"/>
    <n v="0"/>
    <x v="0"/>
    <x v="0"/>
    <x v="0"/>
    <x v="1"/>
    <x v="5"/>
  </r>
  <r>
    <n v="2733"/>
    <n v="138725"/>
    <n v="1"/>
    <n v="1"/>
    <n v="65"/>
    <n v="0"/>
    <n v="1"/>
    <n v="0"/>
    <n v="0"/>
    <n v="0"/>
    <x v="0"/>
    <x v="0"/>
    <x v="0"/>
    <x v="0"/>
    <x v="1"/>
  </r>
  <r>
    <n v="1724"/>
    <n v="138702"/>
    <n v="1"/>
    <n v="0"/>
    <n v="42"/>
    <n v="0"/>
    <n v="0"/>
    <n v="0"/>
    <n v="1"/>
    <n v="0"/>
    <x v="0"/>
    <x v="0"/>
    <x v="0"/>
    <x v="1"/>
    <x v="4"/>
  </r>
  <r>
    <n v="1844"/>
    <n v="138683"/>
    <n v="1"/>
    <n v="0"/>
    <n v="31"/>
    <n v="0"/>
    <n v="0"/>
    <n v="0"/>
    <n v="1"/>
    <n v="0"/>
    <x v="0"/>
    <x v="0"/>
    <x v="0"/>
    <x v="1"/>
    <x v="4"/>
  </r>
  <r>
    <n v="3013"/>
    <n v="138680"/>
    <n v="1"/>
    <n v="0"/>
    <n v="36"/>
    <n v="0"/>
    <n v="1"/>
    <n v="0"/>
    <n v="0"/>
    <n v="0"/>
    <x v="0"/>
    <x v="1"/>
    <x v="0"/>
    <x v="1"/>
    <x v="3"/>
  </r>
  <r>
    <n v="1339"/>
    <n v="138643"/>
    <n v="1"/>
    <n v="1"/>
    <n v="42"/>
    <n v="0"/>
    <n v="0"/>
    <n v="1"/>
    <n v="0"/>
    <n v="0"/>
    <x v="0"/>
    <x v="1"/>
    <x v="0"/>
    <x v="1"/>
    <x v="3"/>
  </r>
  <r>
    <n v="1030"/>
    <n v="138620"/>
    <n v="0"/>
    <n v="0"/>
    <n v="57"/>
    <n v="0"/>
    <n v="0"/>
    <n v="0"/>
    <n v="1"/>
    <n v="0"/>
    <x v="0"/>
    <x v="0"/>
    <x v="1"/>
    <x v="1"/>
    <x v="5"/>
  </r>
  <r>
    <n v="1078"/>
    <n v="138620"/>
    <n v="0"/>
    <n v="0"/>
    <n v="57"/>
    <n v="0"/>
    <n v="0"/>
    <n v="0"/>
    <n v="1"/>
    <n v="0"/>
    <x v="0"/>
    <x v="0"/>
    <x v="1"/>
    <x v="1"/>
    <x v="5"/>
  </r>
  <r>
    <n v="1556"/>
    <n v="138593"/>
    <n v="1"/>
    <n v="0"/>
    <n v="42"/>
    <n v="0"/>
    <n v="0"/>
    <n v="1"/>
    <n v="0"/>
    <n v="0"/>
    <x v="0"/>
    <x v="0"/>
    <x v="0"/>
    <x v="1"/>
    <x v="4"/>
  </r>
  <r>
    <n v="1220"/>
    <n v="138590"/>
    <n v="1"/>
    <n v="0"/>
    <n v="49"/>
    <n v="0"/>
    <n v="0"/>
    <n v="0"/>
    <n v="1"/>
    <n v="0"/>
    <x v="0"/>
    <x v="1"/>
    <x v="0"/>
    <x v="1"/>
    <x v="4"/>
  </r>
  <r>
    <n v="1358"/>
    <n v="138578"/>
    <n v="1"/>
    <n v="1"/>
    <n v="48"/>
    <n v="0"/>
    <n v="0"/>
    <n v="1"/>
    <n v="0"/>
    <n v="0"/>
    <x v="0"/>
    <x v="0"/>
    <x v="0"/>
    <x v="0"/>
    <x v="4"/>
  </r>
  <r>
    <n v="2074"/>
    <n v="138578"/>
    <n v="1"/>
    <n v="1"/>
    <n v="48"/>
    <n v="0"/>
    <n v="0"/>
    <n v="1"/>
    <n v="0"/>
    <n v="0"/>
    <x v="0"/>
    <x v="0"/>
    <x v="0"/>
    <x v="0"/>
    <x v="5"/>
  </r>
  <r>
    <n v="1837"/>
    <n v="138576"/>
    <n v="0"/>
    <n v="1"/>
    <n v="47"/>
    <n v="0"/>
    <n v="1"/>
    <n v="0"/>
    <n v="0"/>
    <n v="0"/>
    <x v="0"/>
    <x v="0"/>
    <x v="1"/>
    <x v="1"/>
    <x v="3"/>
  </r>
  <r>
    <n v="1100"/>
    <n v="138557"/>
    <n v="1"/>
    <n v="0"/>
    <n v="42"/>
    <n v="0"/>
    <n v="0"/>
    <n v="1"/>
    <n v="0"/>
    <n v="0"/>
    <x v="0"/>
    <x v="1"/>
    <x v="0"/>
    <x v="1"/>
    <x v="4"/>
  </r>
  <r>
    <n v="1137"/>
    <n v="138547"/>
    <n v="1"/>
    <n v="0"/>
    <n v="39"/>
    <n v="0"/>
    <n v="0"/>
    <n v="0"/>
    <n v="1"/>
    <n v="0"/>
    <x v="0"/>
    <x v="1"/>
    <x v="0"/>
    <x v="1"/>
    <x v="1"/>
  </r>
  <r>
    <n v="2699"/>
    <n v="138513"/>
    <n v="1"/>
    <n v="0"/>
    <n v="38"/>
    <n v="0"/>
    <n v="0"/>
    <n v="1"/>
    <n v="0"/>
    <n v="0"/>
    <x v="0"/>
    <x v="0"/>
    <x v="0"/>
    <x v="0"/>
    <x v="0"/>
  </r>
  <r>
    <n v="2083"/>
    <n v="138508"/>
    <n v="1"/>
    <n v="0"/>
    <n v="34"/>
    <n v="0"/>
    <n v="1"/>
    <n v="0"/>
    <n v="0"/>
    <n v="0"/>
    <x v="0"/>
    <x v="1"/>
    <x v="0"/>
    <x v="1"/>
    <x v="3"/>
  </r>
  <r>
    <n v="2210"/>
    <n v="138452"/>
    <n v="1"/>
    <n v="1"/>
    <n v="65"/>
    <n v="0"/>
    <n v="1"/>
    <n v="0"/>
    <n v="0"/>
    <n v="0"/>
    <x v="0"/>
    <x v="0"/>
    <x v="1"/>
    <x v="1"/>
    <x v="4"/>
  </r>
  <r>
    <n v="2676"/>
    <n v="138452"/>
    <n v="1"/>
    <n v="1"/>
    <n v="65"/>
    <n v="0"/>
    <n v="1"/>
    <n v="0"/>
    <n v="0"/>
    <n v="0"/>
    <x v="0"/>
    <x v="0"/>
    <x v="1"/>
    <x v="1"/>
    <x v="2"/>
  </r>
  <r>
    <n v="1555"/>
    <n v="138443"/>
    <n v="1"/>
    <n v="1"/>
    <n v="52"/>
    <n v="0"/>
    <n v="1"/>
    <n v="0"/>
    <n v="0"/>
    <n v="0"/>
    <x v="0"/>
    <x v="0"/>
    <x v="0"/>
    <x v="0"/>
    <x v="3"/>
  </r>
  <r>
    <n v="1457"/>
    <n v="138415"/>
    <n v="1"/>
    <n v="1"/>
    <n v="42"/>
    <n v="0"/>
    <n v="1"/>
    <n v="0"/>
    <n v="0"/>
    <n v="0"/>
    <x v="0"/>
    <x v="1"/>
    <x v="0"/>
    <x v="1"/>
    <x v="0"/>
  </r>
  <r>
    <n v="2435"/>
    <n v="138410"/>
    <n v="0"/>
    <n v="0"/>
    <n v="46"/>
    <n v="0"/>
    <n v="1"/>
    <n v="0"/>
    <n v="0"/>
    <n v="0"/>
    <x v="0"/>
    <x v="0"/>
    <x v="0"/>
    <x v="0"/>
    <x v="0"/>
  </r>
  <r>
    <n v="1278"/>
    <n v="138361"/>
    <n v="1"/>
    <n v="0"/>
    <n v="51"/>
    <n v="0"/>
    <n v="0"/>
    <n v="0"/>
    <n v="1"/>
    <n v="0"/>
    <x v="0"/>
    <x v="1"/>
    <x v="0"/>
    <x v="1"/>
    <x v="2"/>
  </r>
  <r>
    <n v="3034"/>
    <n v="138361"/>
    <n v="1"/>
    <n v="0"/>
    <n v="51"/>
    <n v="0"/>
    <n v="0"/>
    <n v="0"/>
    <n v="1"/>
    <n v="0"/>
    <x v="0"/>
    <x v="1"/>
    <x v="0"/>
    <x v="1"/>
    <x v="5"/>
  </r>
  <r>
    <n v="1027"/>
    <n v="138360"/>
    <n v="1"/>
    <n v="0"/>
    <n v="31"/>
    <n v="0"/>
    <n v="1"/>
    <n v="0"/>
    <n v="0"/>
    <n v="0"/>
    <x v="0"/>
    <x v="1"/>
    <x v="0"/>
    <x v="1"/>
    <x v="3"/>
  </r>
  <r>
    <n v="1167"/>
    <n v="138285"/>
    <n v="2"/>
    <n v="1"/>
    <n v="61"/>
    <n v="0"/>
    <n v="0"/>
    <n v="0"/>
    <n v="1"/>
    <n v="0"/>
    <x v="0"/>
    <x v="1"/>
    <x v="0"/>
    <x v="1"/>
    <x v="1"/>
  </r>
  <r>
    <n v="2952"/>
    <n v="138236"/>
    <n v="1"/>
    <n v="1"/>
    <n v="52"/>
    <n v="0"/>
    <n v="0"/>
    <n v="1"/>
    <n v="0"/>
    <n v="0"/>
    <x v="0"/>
    <x v="0"/>
    <x v="0"/>
    <x v="0"/>
    <x v="2"/>
  </r>
  <r>
    <n v="2656"/>
    <n v="138232"/>
    <n v="1"/>
    <n v="1"/>
    <n v="49"/>
    <n v="0"/>
    <n v="0"/>
    <n v="0"/>
    <n v="1"/>
    <n v="0"/>
    <x v="0"/>
    <x v="1"/>
    <x v="0"/>
    <x v="1"/>
    <x v="5"/>
  </r>
  <r>
    <n v="2551"/>
    <n v="138201"/>
    <n v="0"/>
    <n v="1"/>
    <n v="60"/>
    <n v="0"/>
    <n v="0"/>
    <n v="0"/>
    <n v="1"/>
    <n v="0"/>
    <x v="0"/>
    <x v="0"/>
    <x v="0"/>
    <x v="0"/>
    <x v="3"/>
  </r>
  <r>
    <n v="1553"/>
    <n v="138200"/>
    <n v="1"/>
    <n v="1"/>
    <n v="50"/>
    <n v="0"/>
    <n v="0"/>
    <n v="0"/>
    <n v="1"/>
    <n v="0"/>
    <x v="0"/>
    <x v="1"/>
    <x v="0"/>
    <x v="1"/>
    <x v="0"/>
  </r>
  <r>
    <n v="2212"/>
    <n v="138197"/>
    <n v="1"/>
    <n v="0"/>
    <n v="34"/>
    <n v="0"/>
    <n v="0"/>
    <n v="0"/>
    <n v="1"/>
    <n v="0"/>
    <x v="0"/>
    <x v="0"/>
    <x v="0"/>
    <x v="0"/>
    <x v="5"/>
  </r>
  <r>
    <n v="1995"/>
    <n v="138196"/>
    <n v="1"/>
    <n v="1"/>
    <n v="49"/>
    <n v="0"/>
    <n v="1"/>
    <n v="0"/>
    <n v="0"/>
    <n v="0"/>
    <x v="0"/>
    <x v="0"/>
    <x v="1"/>
    <x v="1"/>
    <x v="1"/>
  </r>
  <r>
    <n v="1252"/>
    <n v="138179"/>
    <n v="1"/>
    <n v="1"/>
    <n v="54"/>
    <n v="0"/>
    <n v="1"/>
    <n v="0"/>
    <n v="0"/>
    <n v="0"/>
    <x v="0"/>
    <x v="0"/>
    <x v="1"/>
    <x v="1"/>
    <x v="5"/>
  </r>
  <r>
    <n v="2680"/>
    <n v="138175"/>
    <n v="1"/>
    <n v="0"/>
    <n v="36"/>
    <n v="0"/>
    <n v="1"/>
    <n v="0"/>
    <n v="0"/>
    <n v="0"/>
    <x v="0"/>
    <x v="0"/>
    <x v="0"/>
    <x v="0"/>
    <x v="5"/>
  </r>
  <r>
    <n v="2336"/>
    <n v="138136"/>
    <n v="1"/>
    <n v="0"/>
    <n v="42"/>
    <n v="0"/>
    <n v="1"/>
    <n v="0"/>
    <n v="0"/>
    <n v="0"/>
    <x v="0"/>
    <x v="1"/>
    <x v="0"/>
    <x v="1"/>
    <x v="4"/>
  </r>
  <r>
    <n v="1254"/>
    <n v="138097"/>
    <n v="1"/>
    <n v="1"/>
    <n v="50"/>
    <n v="0"/>
    <n v="1"/>
    <n v="0"/>
    <n v="0"/>
    <n v="0"/>
    <x v="0"/>
    <x v="0"/>
    <x v="0"/>
    <x v="0"/>
    <x v="2"/>
  </r>
  <r>
    <n v="3180"/>
    <n v="138054"/>
    <n v="1"/>
    <n v="1"/>
    <n v="70"/>
    <n v="1"/>
    <n v="0"/>
    <n v="0"/>
    <n v="0"/>
    <n v="0"/>
    <x v="0"/>
    <x v="0"/>
    <x v="1"/>
    <x v="1"/>
    <x v="2"/>
  </r>
  <r>
    <n v="2347"/>
    <n v="137971"/>
    <n v="1"/>
    <n v="0"/>
    <n v="47"/>
    <n v="0"/>
    <n v="1"/>
    <n v="0"/>
    <n v="0"/>
    <n v="0"/>
    <x v="0"/>
    <x v="1"/>
    <x v="0"/>
    <x v="1"/>
    <x v="3"/>
  </r>
  <r>
    <n v="2645"/>
    <n v="137929"/>
    <n v="0"/>
    <n v="0"/>
    <n v="35"/>
    <n v="0"/>
    <n v="0"/>
    <n v="1"/>
    <n v="0"/>
    <n v="0"/>
    <x v="0"/>
    <x v="0"/>
    <x v="0"/>
    <x v="0"/>
    <x v="0"/>
  </r>
  <r>
    <n v="1808"/>
    <n v="137859"/>
    <n v="1"/>
    <n v="2"/>
    <n v="58"/>
    <n v="1"/>
    <n v="0"/>
    <n v="0"/>
    <n v="0"/>
    <n v="0"/>
    <x v="0"/>
    <x v="1"/>
    <x v="0"/>
    <x v="1"/>
    <x v="4"/>
  </r>
  <r>
    <n v="2494"/>
    <n v="137787"/>
    <n v="1"/>
    <n v="0"/>
    <n v="48"/>
    <n v="0"/>
    <n v="1"/>
    <n v="0"/>
    <n v="0"/>
    <n v="0"/>
    <x v="0"/>
    <x v="0"/>
    <x v="1"/>
    <x v="1"/>
    <x v="5"/>
  </r>
  <r>
    <n v="2303"/>
    <n v="137774"/>
    <n v="2"/>
    <n v="0"/>
    <n v="43"/>
    <n v="0"/>
    <n v="0"/>
    <n v="1"/>
    <n v="0"/>
    <n v="0"/>
    <x v="0"/>
    <x v="1"/>
    <x v="0"/>
    <x v="1"/>
    <x v="0"/>
  </r>
  <r>
    <n v="1017"/>
    <n v="137760"/>
    <n v="0"/>
    <n v="0"/>
    <n v="74"/>
    <n v="0"/>
    <n v="0"/>
    <n v="0"/>
    <n v="1"/>
    <n v="0"/>
    <x v="0"/>
    <x v="1"/>
    <x v="0"/>
    <x v="1"/>
    <x v="1"/>
  </r>
  <r>
    <n v="1269"/>
    <n v="137760"/>
    <n v="0"/>
    <n v="0"/>
    <n v="74"/>
    <n v="0"/>
    <n v="0"/>
    <n v="0"/>
    <n v="1"/>
    <n v="0"/>
    <x v="0"/>
    <x v="1"/>
    <x v="0"/>
    <x v="1"/>
    <x v="1"/>
  </r>
  <r>
    <n v="1465"/>
    <n v="137760"/>
    <n v="1"/>
    <n v="0"/>
    <n v="48"/>
    <n v="1"/>
    <n v="0"/>
    <n v="0"/>
    <n v="0"/>
    <n v="0"/>
    <x v="0"/>
    <x v="0"/>
    <x v="1"/>
    <x v="1"/>
    <x v="3"/>
  </r>
  <r>
    <n v="1839"/>
    <n v="137758"/>
    <n v="1"/>
    <n v="1"/>
    <n v="54"/>
    <n v="0"/>
    <n v="0"/>
    <n v="0"/>
    <n v="1"/>
    <n v="0"/>
    <x v="0"/>
    <x v="1"/>
    <x v="0"/>
    <x v="1"/>
    <x v="1"/>
  </r>
  <r>
    <n v="2785"/>
    <n v="137758"/>
    <n v="1"/>
    <n v="1"/>
    <n v="54"/>
    <n v="0"/>
    <n v="0"/>
    <n v="0"/>
    <n v="1"/>
    <n v="0"/>
    <x v="0"/>
    <x v="1"/>
    <x v="0"/>
    <x v="1"/>
    <x v="3"/>
  </r>
  <r>
    <n v="1250"/>
    <n v="137717"/>
    <n v="1"/>
    <n v="0"/>
    <n v="42"/>
    <n v="0"/>
    <n v="1"/>
    <n v="0"/>
    <n v="0"/>
    <n v="0"/>
    <x v="0"/>
    <x v="0"/>
    <x v="0"/>
    <x v="0"/>
    <x v="4"/>
  </r>
  <r>
    <n v="1347"/>
    <n v="137717"/>
    <n v="1"/>
    <n v="0"/>
    <n v="42"/>
    <n v="0"/>
    <n v="1"/>
    <n v="0"/>
    <n v="0"/>
    <n v="0"/>
    <x v="0"/>
    <x v="0"/>
    <x v="0"/>
    <x v="0"/>
    <x v="1"/>
  </r>
  <r>
    <n v="2378"/>
    <n v="137716"/>
    <n v="0"/>
    <n v="1"/>
    <n v="67"/>
    <n v="0"/>
    <n v="1"/>
    <n v="0"/>
    <n v="0"/>
    <n v="0"/>
    <x v="0"/>
    <x v="1"/>
    <x v="0"/>
    <x v="1"/>
    <x v="4"/>
  </r>
  <r>
    <n v="2498"/>
    <n v="137697"/>
    <n v="1"/>
    <n v="0"/>
    <n v="44"/>
    <n v="0"/>
    <n v="0"/>
    <n v="1"/>
    <n v="0"/>
    <n v="0"/>
    <x v="0"/>
    <x v="1"/>
    <x v="0"/>
    <x v="1"/>
    <x v="4"/>
  </r>
  <r>
    <n v="2768"/>
    <n v="137697"/>
    <n v="1"/>
    <n v="0"/>
    <n v="44"/>
    <n v="0"/>
    <n v="0"/>
    <n v="1"/>
    <n v="0"/>
    <n v="0"/>
    <x v="0"/>
    <x v="1"/>
    <x v="0"/>
    <x v="1"/>
    <x v="4"/>
  </r>
  <r>
    <n v="2263"/>
    <n v="137633"/>
    <n v="1"/>
    <n v="1"/>
    <n v="63"/>
    <n v="0"/>
    <n v="1"/>
    <n v="0"/>
    <n v="0"/>
    <n v="0"/>
    <x v="0"/>
    <x v="0"/>
    <x v="0"/>
    <x v="0"/>
    <x v="3"/>
  </r>
  <r>
    <n v="3089"/>
    <n v="137509"/>
    <n v="1"/>
    <n v="0"/>
    <n v="44"/>
    <n v="0"/>
    <n v="0"/>
    <n v="0"/>
    <n v="1"/>
    <n v="0"/>
    <x v="0"/>
    <x v="0"/>
    <x v="1"/>
    <x v="1"/>
    <x v="0"/>
  </r>
  <r>
    <n v="1455"/>
    <n v="137406"/>
    <n v="1"/>
    <n v="0"/>
    <n v="40"/>
    <n v="0"/>
    <n v="1"/>
    <n v="0"/>
    <n v="0"/>
    <n v="0"/>
    <x v="0"/>
    <x v="1"/>
    <x v="0"/>
    <x v="1"/>
    <x v="1"/>
  </r>
  <r>
    <n v="1404"/>
    <n v="137401"/>
    <n v="1"/>
    <n v="0"/>
    <n v="47"/>
    <n v="0"/>
    <n v="1"/>
    <n v="0"/>
    <n v="0"/>
    <n v="0"/>
    <x v="0"/>
    <x v="0"/>
    <x v="0"/>
    <x v="0"/>
    <x v="2"/>
  </r>
  <r>
    <n v="2499"/>
    <n v="137401"/>
    <n v="1"/>
    <n v="0"/>
    <n v="47"/>
    <n v="0"/>
    <n v="1"/>
    <n v="0"/>
    <n v="0"/>
    <n v="0"/>
    <x v="0"/>
    <x v="0"/>
    <x v="0"/>
    <x v="0"/>
    <x v="1"/>
  </r>
  <r>
    <n v="2215"/>
    <n v="137395"/>
    <n v="1"/>
    <n v="0"/>
    <n v="44"/>
    <n v="0"/>
    <n v="0"/>
    <n v="0"/>
    <n v="1"/>
    <n v="0"/>
    <x v="0"/>
    <x v="0"/>
    <x v="0"/>
    <x v="0"/>
    <x v="3"/>
  </r>
  <r>
    <n v="2257"/>
    <n v="137368"/>
    <n v="1"/>
    <n v="0"/>
    <n v="45"/>
    <n v="0"/>
    <n v="1"/>
    <n v="0"/>
    <n v="0"/>
    <n v="0"/>
    <x v="0"/>
    <x v="0"/>
    <x v="1"/>
    <x v="1"/>
    <x v="3"/>
  </r>
  <r>
    <n v="2017"/>
    <n v="137334"/>
    <n v="1"/>
    <n v="1"/>
    <n v="62"/>
    <n v="0"/>
    <n v="0"/>
    <n v="0"/>
    <n v="1"/>
    <n v="0"/>
    <x v="0"/>
    <x v="0"/>
    <x v="0"/>
    <x v="0"/>
    <x v="3"/>
  </r>
  <r>
    <n v="2716"/>
    <n v="137292"/>
    <n v="1"/>
    <n v="0"/>
    <n v="37"/>
    <n v="0"/>
    <n v="0"/>
    <n v="0"/>
    <n v="1"/>
    <n v="0"/>
    <x v="0"/>
    <x v="1"/>
    <x v="0"/>
    <x v="1"/>
    <x v="5"/>
  </r>
  <r>
    <n v="2525"/>
    <n v="137284"/>
    <n v="1"/>
    <n v="1"/>
    <n v="45"/>
    <n v="0"/>
    <n v="1"/>
    <n v="0"/>
    <n v="0"/>
    <n v="0"/>
    <x v="0"/>
    <x v="0"/>
    <x v="0"/>
    <x v="1"/>
    <x v="0"/>
  </r>
  <r>
    <n v="2990"/>
    <n v="137284"/>
    <n v="1"/>
    <n v="1"/>
    <n v="45"/>
    <n v="0"/>
    <n v="1"/>
    <n v="0"/>
    <n v="0"/>
    <n v="0"/>
    <x v="0"/>
    <x v="0"/>
    <x v="0"/>
    <x v="1"/>
    <x v="4"/>
  </r>
  <r>
    <n v="2707"/>
    <n v="137244"/>
    <n v="1"/>
    <n v="1"/>
    <n v="65"/>
    <n v="1"/>
    <n v="0"/>
    <n v="0"/>
    <n v="0"/>
    <n v="0"/>
    <x v="0"/>
    <x v="1"/>
    <x v="0"/>
    <x v="1"/>
    <x v="3"/>
  </r>
  <r>
    <n v="2299"/>
    <n v="137235"/>
    <n v="1"/>
    <n v="0"/>
    <n v="36"/>
    <n v="0"/>
    <n v="0"/>
    <n v="0"/>
    <n v="1"/>
    <n v="0"/>
    <x v="0"/>
    <x v="1"/>
    <x v="0"/>
    <x v="1"/>
    <x v="3"/>
  </r>
  <r>
    <n v="2122"/>
    <n v="137155"/>
    <n v="1"/>
    <n v="0"/>
    <n v="31"/>
    <n v="0"/>
    <n v="1"/>
    <n v="0"/>
    <n v="0"/>
    <n v="0"/>
    <x v="0"/>
    <x v="1"/>
    <x v="0"/>
    <x v="1"/>
    <x v="5"/>
  </r>
  <r>
    <n v="3019"/>
    <n v="137150"/>
    <n v="1"/>
    <n v="0"/>
    <n v="49"/>
    <n v="0"/>
    <n v="1"/>
    <n v="0"/>
    <n v="0"/>
    <n v="0"/>
    <x v="0"/>
    <x v="1"/>
    <x v="0"/>
    <x v="1"/>
    <x v="3"/>
  </r>
  <r>
    <n v="2019"/>
    <n v="137126"/>
    <n v="1"/>
    <n v="0"/>
    <n v="49"/>
    <n v="0"/>
    <n v="1"/>
    <n v="0"/>
    <n v="0"/>
    <n v="0"/>
    <x v="0"/>
    <x v="0"/>
    <x v="0"/>
    <x v="0"/>
    <x v="1"/>
  </r>
  <r>
    <n v="1879"/>
    <n v="137087"/>
    <n v="1"/>
    <n v="0"/>
    <n v="46"/>
    <n v="0"/>
    <n v="1"/>
    <n v="0"/>
    <n v="0"/>
    <n v="0"/>
    <x v="0"/>
    <x v="0"/>
    <x v="0"/>
    <x v="0"/>
    <x v="3"/>
  </r>
  <r>
    <n v="3167"/>
    <n v="137085"/>
    <n v="1"/>
    <n v="1"/>
    <n v="45"/>
    <n v="0"/>
    <n v="1"/>
    <n v="0"/>
    <n v="0"/>
    <n v="0"/>
    <x v="0"/>
    <x v="1"/>
    <x v="0"/>
    <x v="1"/>
    <x v="0"/>
  </r>
  <r>
    <n v="1218"/>
    <n v="137070"/>
    <n v="1"/>
    <n v="1"/>
    <n v="54"/>
    <n v="0"/>
    <n v="0"/>
    <n v="1"/>
    <n v="0"/>
    <n v="0"/>
    <x v="0"/>
    <x v="1"/>
    <x v="0"/>
    <x v="1"/>
    <x v="2"/>
  </r>
  <r>
    <n v="2778"/>
    <n v="137070"/>
    <n v="1"/>
    <n v="1"/>
    <n v="54"/>
    <n v="0"/>
    <n v="0"/>
    <n v="1"/>
    <n v="0"/>
    <n v="0"/>
    <x v="0"/>
    <x v="1"/>
    <x v="0"/>
    <x v="1"/>
    <x v="2"/>
  </r>
  <r>
    <n v="2531"/>
    <n v="137054"/>
    <n v="1"/>
    <n v="1"/>
    <n v="53"/>
    <n v="0"/>
    <n v="1"/>
    <n v="0"/>
    <n v="0"/>
    <n v="0"/>
    <x v="0"/>
    <x v="0"/>
    <x v="1"/>
    <x v="1"/>
    <x v="0"/>
  </r>
  <r>
    <n v="1020"/>
    <n v="137040"/>
    <n v="0"/>
    <n v="0"/>
    <n v="38"/>
    <n v="0"/>
    <n v="1"/>
    <n v="0"/>
    <n v="0"/>
    <n v="0"/>
    <x v="0"/>
    <x v="1"/>
    <x v="0"/>
    <x v="1"/>
    <x v="2"/>
  </r>
  <r>
    <n v="3110"/>
    <n v="136997"/>
    <n v="1"/>
    <n v="1"/>
    <n v="52"/>
    <n v="1"/>
    <n v="0"/>
    <n v="0"/>
    <n v="0"/>
    <n v="0"/>
    <x v="0"/>
    <x v="1"/>
    <x v="0"/>
    <x v="1"/>
    <x v="4"/>
  </r>
  <r>
    <n v="1606"/>
    <n v="136975"/>
    <n v="1"/>
    <n v="0"/>
    <n v="42"/>
    <n v="0"/>
    <n v="0"/>
    <n v="1"/>
    <n v="0"/>
    <n v="0"/>
    <x v="0"/>
    <x v="0"/>
    <x v="0"/>
    <x v="1"/>
    <x v="5"/>
  </r>
  <r>
    <n v="1558"/>
    <n v="136959"/>
    <n v="1"/>
    <n v="0"/>
    <n v="39"/>
    <n v="0"/>
    <n v="1"/>
    <n v="0"/>
    <n v="0"/>
    <n v="0"/>
    <x v="0"/>
    <x v="0"/>
    <x v="1"/>
    <x v="1"/>
    <x v="5"/>
  </r>
  <r>
    <n v="2385"/>
    <n v="136957"/>
    <n v="1"/>
    <n v="1"/>
    <n v="67"/>
    <n v="1"/>
    <n v="0"/>
    <n v="0"/>
    <n v="0"/>
    <n v="0"/>
    <x v="0"/>
    <x v="0"/>
    <x v="0"/>
    <x v="0"/>
    <x v="1"/>
  </r>
  <r>
    <n v="2381"/>
    <n v="136947"/>
    <n v="1"/>
    <n v="1"/>
    <n v="53"/>
    <n v="0"/>
    <n v="1"/>
    <n v="0"/>
    <n v="0"/>
    <n v="0"/>
    <x v="0"/>
    <x v="0"/>
    <x v="0"/>
    <x v="0"/>
    <x v="0"/>
  </r>
  <r>
    <n v="1985"/>
    <n v="136930"/>
    <n v="0"/>
    <n v="1"/>
    <n v="66"/>
    <n v="0"/>
    <n v="1"/>
    <n v="0"/>
    <n v="0"/>
    <n v="0"/>
    <x v="0"/>
    <x v="0"/>
    <x v="0"/>
    <x v="0"/>
    <x v="0"/>
  </r>
  <r>
    <n v="3028"/>
    <n v="136927"/>
    <n v="1"/>
    <n v="1"/>
    <n v="65"/>
    <n v="0"/>
    <n v="0"/>
    <n v="1"/>
    <n v="0"/>
    <n v="0"/>
    <x v="0"/>
    <x v="0"/>
    <x v="1"/>
    <x v="1"/>
    <x v="5"/>
  </r>
  <r>
    <n v="1129"/>
    <n v="136921"/>
    <n v="1"/>
    <n v="1"/>
    <n v="55"/>
    <n v="1"/>
    <n v="0"/>
    <n v="0"/>
    <n v="0"/>
    <n v="0"/>
    <x v="0"/>
    <x v="0"/>
    <x v="0"/>
    <x v="0"/>
    <x v="3"/>
  </r>
  <r>
    <n v="2379"/>
    <n v="136864"/>
    <n v="0"/>
    <n v="1"/>
    <n v="63"/>
    <n v="0"/>
    <n v="0"/>
    <n v="1"/>
    <n v="0"/>
    <n v="0"/>
    <x v="0"/>
    <x v="1"/>
    <x v="0"/>
    <x v="1"/>
    <x v="1"/>
  </r>
  <r>
    <n v="3183"/>
    <n v="136807"/>
    <n v="1"/>
    <n v="1"/>
    <n v="66"/>
    <n v="0"/>
    <n v="0"/>
    <n v="0"/>
    <n v="1"/>
    <n v="0"/>
    <x v="0"/>
    <x v="1"/>
    <x v="0"/>
    <x v="1"/>
    <x v="1"/>
  </r>
  <r>
    <n v="2741"/>
    <n v="136802"/>
    <n v="1"/>
    <n v="0"/>
    <n v="40"/>
    <n v="0"/>
    <n v="0"/>
    <n v="1"/>
    <n v="0"/>
    <n v="0"/>
    <x v="0"/>
    <x v="0"/>
    <x v="0"/>
    <x v="0"/>
    <x v="0"/>
  </r>
  <r>
    <n v="2991"/>
    <n v="136790"/>
    <n v="0"/>
    <n v="0"/>
    <n v="37"/>
    <n v="0"/>
    <n v="1"/>
    <n v="0"/>
    <n v="0"/>
    <n v="0"/>
    <x v="0"/>
    <x v="1"/>
    <x v="0"/>
    <x v="1"/>
    <x v="1"/>
  </r>
  <r>
    <n v="2953"/>
    <n v="136781"/>
    <n v="1"/>
    <n v="0"/>
    <n v="41"/>
    <n v="0"/>
    <n v="1"/>
    <n v="0"/>
    <n v="0"/>
    <n v="0"/>
    <x v="0"/>
    <x v="1"/>
    <x v="0"/>
    <x v="1"/>
    <x v="3"/>
  </r>
  <r>
    <n v="2117"/>
    <n v="136778"/>
    <n v="1"/>
    <n v="1"/>
    <n v="52"/>
    <n v="0"/>
    <n v="1"/>
    <n v="0"/>
    <n v="0"/>
    <n v="0"/>
    <x v="0"/>
    <x v="0"/>
    <x v="0"/>
    <x v="0"/>
    <x v="0"/>
  </r>
  <r>
    <n v="1990"/>
    <n v="136736"/>
    <n v="1"/>
    <n v="1"/>
    <n v="57"/>
    <n v="0"/>
    <n v="0"/>
    <n v="1"/>
    <n v="0"/>
    <n v="0"/>
    <x v="0"/>
    <x v="0"/>
    <x v="0"/>
    <x v="0"/>
    <x v="5"/>
  </r>
  <r>
    <n v="2642"/>
    <n v="136732"/>
    <n v="1"/>
    <n v="1"/>
    <n v="61"/>
    <n v="0"/>
    <n v="1"/>
    <n v="0"/>
    <n v="0"/>
    <n v="0"/>
    <x v="0"/>
    <x v="0"/>
    <x v="0"/>
    <x v="0"/>
    <x v="4"/>
  </r>
  <r>
    <n v="2062"/>
    <n v="136715"/>
    <n v="1"/>
    <n v="0"/>
    <n v="49"/>
    <n v="0"/>
    <n v="1"/>
    <n v="0"/>
    <n v="0"/>
    <n v="0"/>
    <x v="0"/>
    <x v="1"/>
    <x v="0"/>
    <x v="1"/>
    <x v="5"/>
  </r>
  <r>
    <n v="2575"/>
    <n v="136663"/>
    <n v="1"/>
    <n v="0"/>
    <n v="45"/>
    <n v="0"/>
    <n v="1"/>
    <n v="0"/>
    <n v="0"/>
    <n v="0"/>
    <x v="0"/>
    <x v="0"/>
    <x v="0"/>
    <x v="0"/>
    <x v="3"/>
  </r>
  <r>
    <n v="2631"/>
    <n v="136634"/>
    <n v="0"/>
    <n v="1"/>
    <n v="66"/>
    <n v="0"/>
    <n v="0"/>
    <n v="0"/>
    <n v="1"/>
    <n v="0"/>
    <x v="0"/>
    <x v="0"/>
    <x v="1"/>
    <x v="1"/>
    <x v="1"/>
  </r>
  <r>
    <n v="1863"/>
    <n v="136627"/>
    <n v="2"/>
    <n v="0"/>
    <n v="45"/>
    <n v="1"/>
    <n v="0"/>
    <n v="0"/>
    <n v="0"/>
    <n v="0"/>
    <x v="0"/>
    <x v="1"/>
    <x v="0"/>
    <x v="1"/>
    <x v="1"/>
  </r>
  <r>
    <n v="1109"/>
    <n v="136550"/>
    <n v="1"/>
    <n v="0"/>
    <n v="42"/>
    <n v="0"/>
    <n v="1"/>
    <n v="0"/>
    <n v="0"/>
    <n v="0"/>
    <x v="0"/>
    <x v="0"/>
    <x v="0"/>
    <x v="1"/>
    <x v="0"/>
  </r>
  <r>
    <n v="1500"/>
    <n v="136443"/>
    <n v="1"/>
    <n v="1"/>
    <n v="59"/>
    <n v="0"/>
    <n v="1"/>
    <n v="0"/>
    <n v="0"/>
    <n v="0"/>
    <x v="0"/>
    <x v="1"/>
    <x v="0"/>
    <x v="1"/>
    <x v="2"/>
  </r>
  <r>
    <n v="2417"/>
    <n v="136408"/>
    <n v="1"/>
    <n v="1"/>
    <n v="71"/>
    <n v="0"/>
    <n v="1"/>
    <n v="0"/>
    <n v="0"/>
    <n v="0"/>
    <x v="0"/>
    <x v="0"/>
    <x v="1"/>
    <x v="1"/>
    <x v="0"/>
  </r>
  <r>
    <n v="2190"/>
    <n v="136317"/>
    <n v="0"/>
    <n v="1"/>
    <n v="55"/>
    <n v="0"/>
    <n v="0"/>
    <n v="0"/>
    <n v="1"/>
    <n v="0"/>
    <x v="0"/>
    <x v="1"/>
    <x v="0"/>
    <x v="1"/>
    <x v="2"/>
  </r>
  <r>
    <n v="2605"/>
    <n v="136301"/>
    <n v="1"/>
    <n v="0"/>
    <n v="44"/>
    <n v="0"/>
    <n v="0"/>
    <n v="0"/>
    <n v="1"/>
    <n v="0"/>
    <x v="0"/>
    <x v="0"/>
    <x v="0"/>
    <x v="1"/>
    <x v="3"/>
  </r>
  <r>
    <n v="1762"/>
    <n v="136283"/>
    <n v="1"/>
    <n v="1"/>
    <n v="44"/>
    <n v="0"/>
    <n v="0"/>
    <n v="0"/>
    <n v="1"/>
    <n v="0"/>
    <x v="0"/>
    <x v="1"/>
    <x v="0"/>
    <x v="1"/>
    <x v="5"/>
  </r>
  <r>
    <n v="2772"/>
    <n v="136273"/>
    <n v="1"/>
    <n v="0"/>
    <n v="43"/>
    <n v="0"/>
    <n v="0"/>
    <n v="1"/>
    <n v="0"/>
    <n v="0"/>
    <x v="0"/>
    <x v="0"/>
    <x v="1"/>
    <x v="1"/>
    <x v="2"/>
  </r>
  <r>
    <n v="2098"/>
    <n v="136262"/>
    <n v="0"/>
    <n v="0"/>
    <n v="37"/>
    <n v="0"/>
    <n v="1"/>
    <n v="0"/>
    <n v="0"/>
    <n v="0"/>
    <x v="0"/>
    <x v="0"/>
    <x v="1"/>
    <x v="1"/>
    <x v="5"/>
  </r>
  <r>
    <n v="1436"/>
    <n v="136230"/>
    <n v="1"/>
    <n v="0"/>
    <n v="49"/>
    <n v="0"/>
    <n v="0"/>
    <n v="1"/>
    <n v="0"/>
    <n v="0"/>
    <x v="0"/>
    <x v="0"/>
    <x v="1"/>
    <x v="1"/>
    <x v="4"/>
  </r>
  <r>
    <n v="1660"/>
    <n v="136145"/>
    <n v="1"/>
    <n v="0"/>
    <n v="35"/>
    <n v="0"/>
    <n v="1"/>
    <n v="0"/>
    <n v="0"/>
    <n v="0"/>
    <x v="0"/>
    <x v="0"/>
    <x v="0"/>
    <x v="1"/>
    <x v="5"/>
  </r>
  <r>
    <n v="1368"/>
    <n v="136143"/>
    <n v="1"/>
    <n v="0"/>
    <n v="39"/>
    <n v="0"/>
    <n v="0"/>
    <n v="1"/>
    <n v="0"/>
    <n v="0"/>
    <x v="0"/>
    <x v="0"/>
    <x v="1"/>
    <x v="1"/>
    <x v="2"/>
  </r>
  <r>
    <n v="1081"/>
    <n v="136138"/>
    <n v="1"/>
    <n v="1"/>
    <n v="50"/>
    <n v="0"/>
    <n v="1"/>
    <n v="0"/>
    <n v="0"/>
    <n v="0"/>
    <x v="0"/>
    <x v="0"/>
    <x v="1"/>
    <x v="1"/>
    <x v="3"/>
  </r>
  <r>
    <n v="1986"/>
    <n v="136130"/>
    <n v="0"/>
    <n v="1"/>
    <n v="66"/>
    <n v="0"/>
    <n v="0"/>
    <n v="1"/>
    <n v="0"/>
    <n v="0"/>
    <x v="0"/>
    <x v="1"/>
    <x v="0"/>
    <x v="1"/>
    <x v="2"/>
  </r>
  <r>
    <n v="2573"/>
    <n v="136108"/>
    <n v="1"/>
    <n v="0"/>
    <n v="36"/>
    <n v="0"/>
    <n v="0"/>
    <n v="1"/>
    <n v="0"/>
    <n v="0"/>
    <x v="0"/>
    <x v="1"/>
    <x v="0"/>
    <x v="1"/>
    <x v="0"/>
  </r>
  <r>
    <n v="2762"/>
    <n v="136075"/>
    <n v="1"/>
    <n v="0"/>
    <n v="37"/>
    <n v="0"/>
    <n v="0"/>
    <n v="0"/>
    <n v="1"/>
    <n v="0"/>
    <x v="0"/>
    <x v="1"/>
    <x v="0"/>
    <x v="1"/>
    <x v="4"/>
  </r>
  <r>
    <n v="2923"/>
    <n v="136065"/>
    <n v="1"/>
    <n v="1"/>
    <n v="52"/>
    <n v="0"/>
    <n v="0"/>
    <n v="1"/>
    <n v="0"/>
    <n v="0"/>
    <x v="0"/>
    <x v="1"/>
    <x v="0"/>
    <x v="1"/>
    <x v="3"/>
  </r>
  <r>
    <n v="2892"/>
    <n v="136038"/>
    <n v="1"/>
    <n v="0"/>
    <n v="39"/>
    <n v="0"/>
    <n v="0"/>
    <n v="1"/>
    <n v="0"/>
    <n v="0"/>
    <x v="0"/>
    <x v="0"/>
    <x v="0"/>
    <x v="0"/>
    <x v="2"/>
  </r>
  <r>
    <n v="2394"/>
    <n v="136026"/>
    <n v="2"/>
    <n v="1"/>
    <n v="48"/>
    <n v="0"/>
    <n v="1"/>
    <n v="0"/>
    <n v="0"/>
    <n v="0"/>
    <x v="0"/>
    <x v="1"/>
    <x v="0"/>
    <x v="1"/>
    <x v="2"/>
  </r>
  <r>
    <n v="1711"/>
    <n v="135946"/>
    <n v="1"/>
    <n v="1"/>
    <n v="71"/>
    <n v="1"/>
    <n v="0"/>
    <n v="0"/>
    <n v="0"/>
    <n v="0"/>
    <x v="0"/>
    <x v="0"/>
    <x v="0"/>
    <x v="0"/>
    <x v="3"/>
  </r>
  <r>
    <n v="2616"/>
    <n v="135924"/>
    <n v="1"/>
    <n v="1"/>
    <n v="51"/>
    <n v="0"/>
    <n v="0"/>
    <n v="0"/>
    <n v="1"/>
    <n v="0"/>
    <x v="0"/>
    <x v="0"/>
    <x v="1"/>
    <x v="1"/>
    <x v="2"/>
  </r>
  <r>
    <n v="3173"/>
    <n v="135893"/>
    <n v="1"/>
    <n v="1"/>
    <n v="52"/>
    <n v="0"/>
    <n v="0"/>
    <n v="1"/>
    <n v="0"/>
    <n v="0"/>
    <x v="0"/>
    <x v="1"/>
    <x v="0"/>
    <x v="1"/>
    <x v="0"/>
  </r>
  <r>
    <n v="2317"/>
    <n v="135876"/>
    <n v="0"/>
    <n v="0"/>
    <n v="37"/>
    <n v="0"/>
    <n v="1"/>
    <n v="0"/>
    <n v="0"/>
    <n v="0"/>
    <x v="0"/>
    <x v="0"/>
    <x v="1"/>
    <x v="1"/>
    <x v="3"/>
  </r>
  <r>
    <n v="1128"/>
    <n v="135860"/>
    <n v="1"/>
    <n v="1"/>
    <n v="47"/>
    <n v="0"/>
    <n v="0"/>
    <n v="1"/>
    <n v="0"/>
    <n v="0"/>
    <x v="0"/>
    <x v="0"/>
    <x v="0"/>
    <x v="0"/>
    <x v="2"/>
  </r>
  <r>
    <n v="2044"/>
    <n v="135860"/>
    <n v="1"/>
    <n v="1"/>
    <n v="47"/>
    <n v="1"/>
    <n v="0"/>
    <n v="0"/>
    <n v="0"/>
    <n v="0"/>
    <x v="0"/>
    <x v="0"/>
    <x v="0"/>
    <x v="0"/>
    <x v="5"/>
  </r>
  <r>
    <n v="2241"/>
    <n v="135860"/>
    <n v="1"/>
    <n v="1"/>
    <n v="47"/>
    <n v="1"/>
    <n v="0"/>
    <n v="0"/>
    <n v="0"/>
    <n v="0"/>
    <x v="0"/>
    <x v="0"/>
    <x v="0"/>
    <x v="0"/>
    <x v="1"/>
  </r>
  <r>
    <n v="2561"/>
    <n v="135860"/>
    <n v="1"/>
    <n v="1"/>
    <n v="47"/>
    <n v="1"/>
    <n v="0"/>
    <n v="0"/>
    <n v="0"/>
    <n v="0"/>
    <x v="0"/>
    <x v="0"/>
    <x v="0"/>
    <x v="0"/>
    <x v="0"/>
  </r>
  <r>
    <n v="1862"/>
    <n v="135797"/>
    <n v="0"/>
    <n v="1"/>
    <n v="45"/>
    <n v="0"/>
    <n v="1"/>
    <n v="0"/>
    <n v="0"/>
    <n v="0"/>
    <x v="0"/>
    <x v="1"/>
    <x v="0"/>
    <x v="1"/>
    <x v="4"/>
  </r>
  <r>
    <n v="1600"/>
    <n v="135791"/>
    <n v="2"/>
    <n v="1"/>
    <n v="55"/>
    <n v="0"/>
    <n v="0"/>
    <n v="1"/>
    <n v="0"/>
    <n v="0"/>
    <x v="0"/>
    <x v="0"/>
    <x v="1"/>
    <x v="1"/>
    <x v="5"/>
  </r>
  <r>
    <n v="2352"/>
    <n v="135791"/>
    <n v="2"/>
    <n v="1"/>
    <n v="55"/>
    <n v="0"/>
    <n v="0"/>
    <n v="1"/>
    <n v="0"/>
    <n v="0"/>
    <x v="0"/>
    <x v="0"/>
    <x v="1"/>
    <x v="1"/>
    <x v="2"/>
  </r>
  <r>
    <n v="1049"/>
    <n v="135790"/>
    <n v="1"/>
    <n v="0"/>
    <n v="43"/>
    <n v="0"/>
    <n v="0"/>
    <n v="1"/>
    <n v="0"/>
    <n v="0"/>
    <x v="0"/>
    <x v="1"/>
    <x v="0"/>
    <x v="1"/>
    <x v="0"/>
  </r>
  <r>
    <n v="3109"/>
    <n v="135788"/>
    <n v="1"/>
    <n v="1"/>
    <n v="49"/>
    <n v="0"/>
    <n v="1"/>
    <n v="0"/>
    <n v="0"/>
    <n v="0"/>
    <x v="0"/>
    <x v="1"/>
    <x v="0"/>
    <x v="1"/>
    <x v="3"/>
  </r>
  <r>
    <n v="2470"/>
    <n v="135765"/>
    <n v="1"/>
    <n v="0"/>
    <n v="30"/>
    <n v="0"/>
    <n v="1"/>
    <n v="0"/>
    <n v="0"/>
    <n v="0"/>
    <x v="0"/>
    <x v="1"/>
    <x v="0"/>
    <x v="1"/>
    <x v="5"/>
  </r>
  <r>
    <n v="1959"/>
    <n v="135704"/>
    <n v="1"/>
    <n v="1"/>
    <n v="68"/>
    <n v="0"/>
    <n v="1"/>
    <n v="0"/>
    <n v="0"/>
    <n v="0"/>
    <x v="0"/>
    <x v="1"/>
    <x v="0"/>
    <x v="1"/>
    <x v="1"/>
  </r>
  <r>
    <n v="2883"/>
    <n v="135701"/>
    <n v="0"/>
    <n v="0"/>
    <n v="61"/>
    <n v="0"/>
    <n v="1"/>
    <n v="0"/>
    <n v="0"/>
    <n v="0"/>
    <x v="0"/>
    <x v="1"/>
    <x v="0"/>
    <x v="1"/>
    <x v="1"/>
  </r>
  <r>
    <n v="1138"/>
    <n v="135688"/>
    <n v="2"/>
    <n v="1"/>
    <n v="47"/>
    <n v="0"/>
    <n v="1"/>
    <n v="0"/>
    <n v="0"/>
    <n v="0"/>
    <x v="0"/>
    <x v="0"/>
    <x v="0"/>
    <x v="1"/>
    <x v="5"/>
  </r>
  <r>
    <n v="1367"/>
    <n v="135688"/>
    <n v="2"/>
    <n v="1"/>
    <n v="47"/>
    <n v="0"/>
    <n v="1"/>
    <n v="0"/>
    <n v="0"/>
    <n v="0"/>
    <x v="0"/>
    <x v="0"/>
    <x v="0"/>
    <x v="1"/>
    <x v="0"/>
  </r>
  <r>
    <n v="1354"/>
    <n v="135684"/>
    <n v="1"/>
    <n v="0"/>
    <n v="36"/>
    <n v="0"/>
    <n v="1"/>
    <n v="0"/>
    <n v="0"/>
    <n v="0"/>
    <x v="0"/>
    <x v="0"/>
    <x v="0"/>
    <x v="1"/>
    <x v="5"/>
  </r>
  <r>
    <n v="1687"/>
    <n v="135682"/>
    <n v="1"/>
    <n v="0"/>
    <n v="50"/>
    <n v="1"/>
    <n v="0"/>
    <n v="0"/>
    <n v="0"/>
    <n v="0"/>
    <x v="0"/>
    <x v="0"/>
    <x v="0"/>
    <x v="0"/>
    <x v="3"/>
  </r>
  <r>
    <n v="1894"/>
    <n v="135641"/>
    <n v="1"/>
    <n v="0"/>
    <n v="48"/>
    <n v="0"/>
    <n v="1"/>
    <n v="0"/>
    <n v="0"/>
    <n v="0"/>
    <x v="0"/>
    <x v="0"/>
    <x v="1"/>
    <x v="1"/>
    <x v="5"/>
  </r>
  <r>
    <n v="2630"/>
    <n v="135544"/>
    <n v="1"/>
    <n v="0"/>
    <n v="42"/>
    <n v="0"/>
    <n v="0"/>
    <n v="1"/>
    <n v="0"/>
    <n v="0"/>
    <x v="0"/>
    <x v="0"/>
    <x v="1"/>
    <x v="1"/>
    <x v="4"/>
  </r>
  <r>
    <n v="1741"/>
    <n v="135523"/>
    <n v="1"/>
    <n v="0"/>
    <n v="39"/>
    <n v="0"/>
    <n v="1"/>
    <n v="0"/>
    <n v="0"/>
    <n v="0"/>
    <x v="0"/>
    <x v="0"/>
    <x v="0"/>
    <x v="1"/>
    <x v="3"/>
  </r>
  <r>
    <n v="1815"/>
    <n v="135441"/>
    <n v="1"/>
    <n v="1"/>
    <n v="53"/>
    <n v="0"/>
    <n v="1"/>
    <n v="0"/>
    <n v="0"/>
    <n v="0"/>
    <x v="0"/>
    <x v="1"/>
    <x v="0"/>
    <x v="1"/>
    <x v="1"/>
  </r>
  <r>
    <n v="1276"/>
    <n v="135416"/>
    <n v="0"/>
    <n v="0"/>
    <n v="71"/>
    <n v="1"/>
    <n v="0"/>
    <n v="0"/>
    <n v="0"/>
    <n v="0"/>
    <x v="0"/>
    <x v="0"/>
    <x v="1"/>
    <x v="1"/>
    <x v="5"/>
  </r>
  <r>
    <n v="1283"/>
    <n v="135388"/>
    <n v="1"/>
    <n v="0"/>
    <n v="32"/>
    <n v="1"/>
    <n v="0"/>
    <n v="0"/>
    <n v="0"/>
    <n v="0"/>
    <x v="0"/>
    <x v="0"/>
    <x v="0"/>
    <x v="1"/>
    <x v="0"/>
  </r>
  <r>
    <n v="1970"/>
    <n v="135340"/>
    <n v="1"/>
    <n v="1"/>
    <n v="64"/>
    <n v="0"/>
    <n v="0"/>
    <n v="0"/>
    <n v="0"/>
    <n v="1"/>
    <x v="0"/>
    <x v="0"/>
    <x v="0"/>
    <x v="0"/>
    <x v="4"/>
  </r>
  <r>
    <n v="2148"/>
    <n v="135322"/>
    <n v="1"/>
    <n v="2"/>
    <n v="52"/>
    <n v="0"/>
    <n v="0"/>
    <n v="0"/>
    <n v="1"/>
    <n v="0"/>
    <x v="0"/>
    <x v="1"/>
    <x v="0"/>
    <x v="1"/>
    <x v="2"/>
  </r>
  <r>
    <n v="1287"/>
    <n v="135246"/>
    <n v="1"/>
    <n v="1"/>
    <n v="62"/>
    <n v="1"/>
    <n v="0"/>
    <n v="0"/>
    <n v="0"/>
    <n v="0"/>
    <x v="0"/>
    <x v="1"/>
    <x v="0"/>
    <x v="1"/>
    <x v="1"/>
  </r>
  <r>
    <n v="2029"/>
    <n v="135196"/>
    <n v="1"/>
    <n v="0"/>
    <n v="36"/>
    <n v="0"/>
    <n v="0"/>
    <n v="0"/>
    <n v="1"/>
    <n v="0"/>
    <x v="0"/>
    <x v="1"/>
    <x v="0"/>
    <x v="1"/>
    <x v="3"/>
  </r>
  <r>
    <n v="2690"/>
    <n v="135196"/>
    <n v="1"/>
    <n v="0"/>
    <n v="36"/>
    <n v="0"/>
    <n v="0"/>
    <n v="0"/>
    <n v="1"/>
    <n v="0"/>
    <x v="0"/>
    <x v="1"/>
    <x v="0"/>
    <x v="1"/>
    <x v="4"/>
  </r>
  <r>
    <n v="1318"/>
    <n v="135178"/>
    <n v="1"/>
    <n v="0"/>
    <n v="49"/>
    <n v="0"/>
    <n v="1"/>
    <n v="0"/>
    <n v="0"/>
    <n v="0"/>
    <x v="0"/>
    <x v="0"/>
    <x v="1"/>
    <x v="1"/>
    <x v="5"/>
  </r>
  <r>
    <n v="1690"/>
    <n v="135178"/>
    <n v="1"/>
    <n v="0"/>
    <n v="49"/>
    <n v="0"/>
    <n v="1"/>
    <n v="0"/>
    <n v="0"/>
    <n v="0"/>
    <x v="0"/>
    <x v="0"/>
    <x v="1"/>
    <x v="1"/>
    <x v="5"/>
  </r>
  <r>
    <n v="2910"/>
    <n v="134984"/>
    <n v="1"/>
    <n v="1"/>
    <n v="45"/>
    <n v="0"/>
    <n v="0"/>
    <n v="0"/>
    <n v="1"/>
    <n v="0"/>
    <x v="0"/>
    <x v="0"/>
    <x v="0"/>
    <x v="1"/>
    <x v="2"/>
  </r>
  <r>
    <n v="2564"/>
    <n v="134968"/>
    <n v="1"/>
    <n v="0"/>
    <n v="40"/>
    <n v="0"/>
    <n v="1"/>
    <n v="0"/>
    <n v="0"/>
    <n v="0"/>
    <x v="0"/>
    <x v="1"/>
    <x v="0"/>
    <x v="1"/>
    <x v="4"/>
  </r>
  <r>
    <n v="2001"/>
    <n v="134961"/>
    <n v="1"/>
    <n v="0"/>
    <n v="47"/>
    <n v="0"/>
    <n v="1"/>
    <n v="0"/>
    <n v="0"/>
    <n v="0"/>
    <x v="0"/>
    <x v="1"/>
    <x v="0"/>
    <x v="1"/>
    <x v="1"/>
  </r>
  <r>
    <n v="1722"/>
    <n v="134941"/>
    <n v="1"/>
    <n v="1"/>
    <n v="64"/>
    <n v="0"/>
    <n v="0"/>
    <n v="0"/>
    <n v="1"/>
    <n v="0"/>
    <x v="0"/>
    <x v="0"/>
    <x v="1"/>
    <x v="1"/>
    <x v="2"/>
  </r>
  <r>
    <n v="1492"/>
    <n v="134935"/>
    <n v="0"/>
    <n v="0"/>
    <n v="28"/>
    <n v="0"/>
    <n v="1"/>
    <n v="0"/>
    <n v="0"/>
    <n v="0"/>
    <x v="0"/>
    <x v="1"/>
    <x v="0"/>
    <x v="1"/>
    <x v="5"/>
  </r>
  <r>
    <n v="2554"/>
    <n v="134935"/>
    <n v="0"/>
    <n v="0"/>
    <n v="28"/>
    <n v="0"/>
    <n v="1"/>
    <n v="0"/>
    <n v="0"/>
    <n v="0"/>
    <x v="0"/>
    <x v="1"/>
    <x v="0"/>
    <x v="1"/>
    <x v="5"/>
  </r>
  <r>
    <n v="2636"/>
    <n v="134916"/>
    <n v="2"/>
    <n v="0"/>
    <n v="52"/>
    <n v="0"/>
    <n v="0"/>
    <n v="0"/>
    <n v="1"/>
    <n v="0"/>
    <x v="0"/>
    <x v="1"/>
    <x v="0"/>
    <x v="1"/>
    <x v="4"/>
  </r>
  <r>
    <n v="2409"/>
    <n v="134853"/>
    <n v="1"/>
    <n v="1"/>
    <n v="47"/>
    <n v="0"/>
    <n v="0"/>
    <n v="1"/>
    <n v="0"/>
    <n v="0"/>
    <x v="0"/>
    <x v="1"/>
    <x v="0"/>
    <x v="1"/>
    <x v="1"/>
  </r>
  <r>
    <n v="1783"/>
    <n v="134838"/>
    <n v="1"/>
    <n v="1"/>
    <n v="69"/>
    <n v="0"/>
    <n v="1"/>
    <n v="0"/>
    <n v="0"/>
    <n v="0"/>
    <x v="0"/>
    <x v="1"/>
    <x v="0"/>
    <x v="1"/>
    <x v="3"/>
  </r>
  <r>
    <n v="1677"/>
    <n v="134824"/>
    <n v="0"/>
    <n v="0"/>
    <n v="25"/>
    <n v="0"/>
    <n v="0"/>
    <n v="1"/>
    <n v="0"/>
    <n v="0"/>
    <x v="0"/>
    <x v="1"/>
    <x v="0"/>
    <x v="1"/>
    <x v="1"/>
  </r>
  <r>
    <n v="1976"/>
    <n v="134824"/>
    <n v="0"/>
    <n v="0"/>
    <n v="25"/>
    <n v="0"/>
    <n v="0"/>
    <n v="1"/>
    <n v="0"/>
    <n v="0"/>
    <x v="0"/>
    <x v="1"/>
    <x v="0"/>
    <x v="1"/>
    <x v="4"/>
  </r>
  <r>
    <n v="2842"/>
    <n v="134738"/>
    <n v="1"/>
    <n v="0"/>
    <n v="36"/>
    <n v="0"/>
    <n v="0"/>
    <n v="1"/>
    <n v="0"/>
    <n v="0"/>
    <x v="0"/>
    <x v="1"/>
    <x v="0"/>
    <x v="1"/>
    <x v="5"/>
  </r>
  <r>
    <n v="2025"/>
    <n v="134728"/>
    <n v="1"/>
    <n v="0"/>
    <n v="34"/>
    <n v="0"/>
    <n v="0"/>
    <n v="0"/>
    <n v="1"/>
    <n v="0"/>
    <x v="0"/>
    <x v="1"/>
    <x v="0"/>
    <x v="1"/>
    <x v="1"/>
  </r>
  <r>
    <n v="2448"/>
    <n v="134704"/>
    <n v="0"/>
    <n v="1"/>
    <n v="54"/>
    <n v="0"/>
    <n v="0"/>
    <n v="1"/>
    <n v="0"/>
    <n v="0"/>
    <x v="0"/>
    <x v="1"/>
    <x v="0"/>
    <x v="1"/>
    <x v="2"/>
  </r>
  <r>
    <n v="2556"/>
    <n v="134633"/>
    <n v="2"/>
    <n v="1"/>
    <n v="64"/>
    <n v="0"/>
    <n v="0"/>
    <n v="0"/>
    <n v="1"/>
    <n v="0"/>
    <x v="0"/>
    <x v="1"/>
    <x v="0"/>
    <x v="1"/>
    <x v="2"/>
  </r>
  <r>
    <n v="2759"/>
    <n v="134600"/>
    <n v="1"/>
    <n v="1"/>
    <n v="49"/>
    <n v="0"/>
    <n v="0"/>
    <n v="0"/>
    <n v="1"/>
    <n v="0"/>
    <x v="0"/>
    <x v="1"/>
    <x v="0"/>
    <x v="1"/>
    <x v="0"/>
  </r>
  <r>
    <n v="2947"/>
    <n v="134600"/>
    <n v="1"/>
    <n v="1"/>
    <n v="49"/>
    <n v="0"/>
    <n v="0"/>
    <n v="0"/>
    <n v="1"/>
    <n v="0"/>
    <x v="0"/>
    <x v="1"/>
    <x v="0"/>
    <x v="1"/>
    <x v="3"/>
  </r>
  <r>
    <n v="1949"/>
    <n v="134596"/>
    <n v="1"/>
    <n v="0"/>
    <n v="46"/>
    <n v="0"/>
    <n v="1"/>
    <n v="0"/>
    <n v="0"/>
    <n v="0"/>
    <x v="0"/>
    <x v="0"/>
    <x v="0"/>
    <x v="0"/>
    <x v="0"/>
  </r>
  <r>
    <n v="2402"/>
    <n v="134596"/>
    <n v="1"/>
    <n v="0"/>
    <n v="46"/>
    <n v="0"/>
    <n v="1"/>
    <n v="0"/>
    <n v="0"/>
    <n v="0"/>
    <x v="0"/>
    <x v="0"/>
    <x v="0"/>
    <x v="0"/>
    <x v="4"/>
  </r>
  <r>
    <n v="3081"/>
    <n v="134587"/>
    <n v="1"/>
    <n v="1"/>
    <n v="67"/>
    <n v="0"/>
    <n v="0"/>
    <n v="0"/>
    <n v="1"/>
    <n v="0"/>
    <x v="0"/>
    <x v="1"/>
    <x v="0"/>
    <x v="1"/>
    <x v="1"/>
  </r>
  <r>
    <n v="2396"/>
    <n v="134578"/>
    <n v="2"/>
    <n v="1"/>
    <n v="48"/>
    <n v="0"/>
    <n v="0"/>
    <n v="0"/>
    <n v="1"/>
    <n v="0"/>
    <x v="0"/>
    <x v="0"/>
    <x v="0"/>
    <x v="0"/>
    <x v="4"/>
  </r>
  <r>
    <n v="1093"/>
    <n v="134554"/>
    <n v="0"/>
    <n v="1"/>
    <n v="61"/>
    <n v="0"/>
    <n v="0"/>
    <n v="1"/>
    <n v="0"/>
    <n v="0"/>
    <x v="0"/>
    <x v="0"/>
    <x v="0"/>
    <x v="0"/>
    <x v="3"/>
  </r>
  <r>
    <n v="2919"/>
    <n v="134529"/>
    <n v="1"/>
    <n v="0"/>
    <n v="44"/>
    <n v="0"/>
    <n v="1"/>
    <n v="0"/>
    <n v="0"/>
    <n v="0"/>
    <x v="0"/>
    <x v="0"/>
    <x v="1"/>
    <x v="1"/>
    <x v="1"/>
  </r>
  <r>
    <n v="1611"/>
    <n v="134487"/>
    <n v="1"/>
    <n v="1"/>
    <n v="43"/>
    <n v="1"/>
    <n v="0"/>
    <n v="0"/>
    <n v="0"/>
    <n v="0"/>
    <x v="0"/>
    <x v="0"/>
    <x v="0"/>
    <x v="0"/>
    <x v="1"/>
  </r>
  <r>
    <n v="1904"/>
    <n v="134469"/>
    <n v="1"/>
    <n v="1"/>
    <n v="72"/>
    <n v="0"/>
    <n v="1"/>
    <n v="0"/>
    <n v="0"/>
    <n v="0"/>
    <x v="0"/>
    <x v="0"/>
    <x v="0"/>
    <x v="0"/>
    <x v="4"/>
  </r>
  <r>
    <n v="2988"/>
    <n v="134445"/>
    <n v="0"/>
    <n v="0"/>
    <n v="39"/>
    <n v="0"/>
    <n v="1"/>
    <n v="0"/>
    <n v="0"/>
    <n v="0"/>
    <x v="1"/>
    <x v="0"/>
    <x v="0"/>
    <x v="1"/>
    <x v="2"/>
  </r>
  <r>
    <n v="1306"/>
    <n v="134421"/>
    <n v="1"/>
    <n v="0"/>
    <n v="46"/>
    <n v="0"/>
    <n v="1"/>
    <n v="0"/>
    <n v="0"/>
    <n v="0"/>
    <x v="0"/>
    <x v="1"/>
    <x v="0"/>
    <x v="1"/>
    <x v="5"/>
  </r>
  <r>
    <n v="3200"/>
    <n v="134421"/>
    <n v="1"/>
    <n v="0"/>
    <n v="46"/>
    <n v="0"/>
    <n v="1"/>
    <n v="0"/>
    <n v="0"/>
    <n v="0"/>
    <x v="0"/>
    <x v="1"/>
    <x v="0"/>
    <x v="1"/>
    <x v="4"/>
  </r>
  <r>
    <n v="2390"/>
    <n v="134412"/>
    <n v="1"/>
    <n v="0"/>
    <n v="30"/>
    <n v="0"/>
    <n v="0"/>
    <n v="1"/>
    <n v="0"/>
    <n v="0"/>
    <x v="0"/>
    <x v="1"/>
    <x v="0"/>
    <x v="1"/>
    <x v="4"/>
  </r>
  <r>
    <n v="2447"/>
    <n v="134380"/>
    <n v="1"/>
    <n v="0"/>
    <n v="43"/>
    <n v="0"/>
    <n v="1"/>
    <n v="0"/>
    <n v="0"/>
    <n v="0"/>
    <x v="0"/>
    <x v="1"/>
    <x v="0"/>
    <x v="1"/>
    <x v="0"/>
  </r>
  <r>
    <n v="2200"/>
    <n v="134377"/>
    <n v="0"/>
    <n v="1"/>
    <n v="57"/>
    <n v="0"/>
    <n v="0"/>
    <n v="1"/>
    <n v="0"/>
    <n v="0"/>
    <x v="0"/>
    <x v="1"/>
    <x v="0"/>
    <x v="1"/>
    <x v="5"/>
  </r>
  <r>
    <n v="3042"/>
    <n v="134350"/>
    <n v="1"/>
    <n v="0"/>
    <n v="41"/>
    <n v="0"/>
    <n v="0"/>
    <n v="0"/>
    <n v="1"/>
    <n v="0"/>
    <x v="0"/>
    <x v="1"/>
    <x v="0"/>
    <x v="1"/>
    <x v="2"/>
  </r>
  <r>
    <n v="1217"/>
    <n v="134320"/>
    <n v="1"/>
    <n v="0"/>
    <n v="34"/>
    <n v="0"/>
    <n v="0"/>
    <n v="0"/>
    <n v="1"/>
    <n v="0"/>
    <x v="0"/>
    <x v="0"/>
    <x v="0"/>
    <x v="0"/>
    <x v="0"/>
  </r>
  <r>
    <n v="2913"/>
    <n v="134242"/>
    <n v="0"/>
    <n v="1"/>
    <n v="61"/>
    <n v="0"/>
    <n v="1"/>
    <n v="0"/>
    <n v="0"/>
    <n v="0"/>
    <x v="0"/>
    <x v="0"/>
    <x v="1"/>
    <x v="1"/>
    <x v="1"/>
  </r>
  <r>
    <n v="2894"/>
    <n v="134230"/>
    <n v="1"/>
    <n v="1"/>
    <n v="55"/>
    <n v="0"/>
    <n v="0"/>
    <n v="0"/>
    <n v="1"/>
    <n v="0"/>
    <x v="0"/>
    <x v="0"/>
    <x v="0"/>
    <x v="0"/>
    <x v="4"/>
  </r>
  <r>
    <n v="2628"/>
    <n v="134213"/>
    <n v="1"/>
    <n v="1"/>
    <n v="57"/>
    <n v="0"/>
    <n v="0"/>
    <n v="0"/>
    <n v="0"/>
    <n v="1"/>
    <x v="0"/>
    <x v="1"/>
    <x v="0"/>
    <x v="1"/>
    <x v="2"/>
  </r>
  <r>
    <n v="3125"/>
    <n v="134176"/>
    <n v="0"/>
    <n v="1"/>
    <n v="45"/>
    <n v="0"/>
    <n v="0"/>
    <n v="0"/>
    <n v="1"/>
    <n v="0"/>
    <x v="0"/>
    <x v="0"/>
    <x v="1"/>
    <x v="1"/>
    <x v="0"/>
  </r>
  <r>
    <n v="1143"/>
    <n v="134176"/>
    <n v="1"/>
    <n v="0"/>
    <n v="32"/>
    <n v="0"/>
    <n v="0"/>
    <n v="1"/>
    <n v="0"/>
    <n v="0"/>
    <x v="0"/>
    <x v="1"/>
    <x v="0"/>
    <x v="1"/>
    <x v="1"/>
  </r>
  <r>
    <n v="1823"/>
    <n v="134176"/>
    <n v="1"/>
    <n v="0"/>
    <n v="32"/>
    <n v="0"/>
    <n v="0"/>
    <n v="1"/>
    <n v="0"/>
    <n v="0"/>
    <x v="0"/>
    <x v="1"/>
    <x v="0"/>
    <x v="1"/>
    <x v="0"/>
  </r>
  <r>
    <n v="3058"/>
    <n v="134109"/>
    <n v="0"/>
    <n v="1"/>
    <n v="49"/>
    <n v="0"/>
    <n v="1"/>
    <n v="0"/>
    <n v="0"/>
    <n v="0"/>
    <x v="0"/>
    <x v="0"/>
    <x v="1"/>
    <x v="1"/>
    <x v="5"/>
  </r>
  <r>
    <n v="2769"/>
    <n v="134074"/>
    <n v="1"/>
    <n v="1"/>
    <n v="68"/>
    <n v="0"/>
    <n v="0"/>
    <n v="0"/>
    <n v="1"/>
    <n v="0"/>
    <x v="0"/>
    <x v="1"/>
    <x v="0"/>
    <x v="1"/>
    <x v="1"/>
  </r>
  <r>
    <n v="1994"/>
    <n v="134053"/>
    <n v="0"/>
    <n v="1"/>
    <n v="52"/>
    <n v="0"/>
    <n v="0"/>
    <n v="0"/>
    <n v="1"/>
    <n v="0"/>
    <x v="0"/>
    <x v="0"/>
    <x v="1"/>
    <x v="1"/>
    <x v="4"/>
  </r>
  <r>
    <n v="2277"/>
    <n v="134043"/>
    <n v="1"/>
    <n v="0"/>
    <n v="42"/>
    <n v="0"/>
    <n v="0"/>
    <n v="0"/>
    <n v="1"/>
    <n v="0"/>
    <x v="0"/>
    <x v="0"/>
    <x v="0"/>
    <x v="0"/>
    <x v="1"/>
  </r>
  <r>
    <n v="1821"/>
    <n v="134026"/>
    <n v="1"/>
    <n v="1"/>
    <n v="70"/>
    <n v="0"/>
    <n v="0"/>
    <n v="0"/>
    <n v="1"/>
    <n v="0"/>
    <x v="0"/>
    <x v="1"/>
    <x v="0"/>
    <x v="1"/>
    <x v="1"/>
  </r>
  <r>
    <n v="2765"/>
    <n v="134026"/>
    <n v="1"/>
    <n v="1"/>
    <n v="70"/>
    <n v="0"/>
    <n v="0"/>
    <n v="0"/>
    <n v="1"/>
    <n v="0"/>
    <x v="0"/>
    <x v="1"/>
    <x v="0"/>
    <x v="1"/>
    <x v="0"/>
  </r>
  <r>
    <n v="1316"/>
    <n v="133996"/>
    <n v="0"/>
    <n v="0"/>
    <n v="31"/>
    <n v="0"/>
    <n v="0"/>
    <n v="1"/>
    <n v="0"/>
    <n v="0"/>
    <x v="0"/>
    <x v="0"/>
    <x v="0"/>
    <x v="0"/>
    <x v="4"/>
  </r>
  <r>
    <n v="2639"/>
    <n v="133996"/>
    <n v="0"/>
    <n v="0"/>
    <n v="31"/>
    <n v="0"/>
    <n v="0"/>
    <n v="1"/>
    <n v="0"/>
    <n v="0"/>
    <x v="0"/>
    <x v="0"/>
    <x v="0"/>
    <x v="0"/>
    <x v="0"/>
  </r>
  <r>
    <n v="2266"/>
    <n v="133986"/>
    <n v="1"/>
    <n v="0"/>
    <n v="50"/>
    <n v="1"/>
    <n v="0"/>
    <n v="0"/>
    <n v="0"/>
    <n v="0"/>
    <x v="0"/>
    <x v="1"/>
    <x v="0"/>
    <x v="1"/>
    <x v="5"/>
  </r>
  <r>
    <n v="2589"/>
    <n v="133955"/>
    <n v="1"/>
    <n v="0"/>
    <n v="45"/>
    <n v="0"/>
    <n v="0"/>
    <n v="1"/>
    <n v="0"/>
    <n v="0"/>
    <x v="0"/>
    <x v="1"/>
    <x v="0"/>
    <x v="1"/>
    <x v="1"/>
  </r>
  <r>
    <n v="1019"/>
    <n v="133812"/>
    <n v="1"/>
    <n v="0"/>
    <n v="35"/>
    <n v="0"/>
    <n v="0"/>
    <n v="1"/>
    <n v="0"/>
    <n v="0"/>
    <x v="0"/>
    <x v="0"/>
    <x v="0"/>
    <x v="1"/>
    <x v="0"/>
  </r>
  <r>
    <n v="1127"/>
    <n v="133762"/>
    <n v="2"/>
    <n v="1"/>
    <n v="61"/>
    <n v="0"/>
    <n v="1"/>
    <n v="0"/>
    <n v="0"/>
    <n v="0"/>
    <x v="0"/>
    <x v="0"/>
    <x v="0"/>
    <x v="0"/>
    <x v="0"/>
  </r>
  <r>
    <n v="1729"/>
    <n v="133697"/>
    <n v="1"/>
    <n v="0"/>
    <n v="50"/>
    <n v="0"/>
    <n v="0"/>
    <n v="1"/>
    <n v="0"/>
    <n v="0"/>
    <x v="0"/>
    <x v="1"/>
    <x v="0"/>
    <x v="1"/>
    <x v="3"/>
  </r>
  <r>
    <n v="2198"/>
    <n v="133629"/>
    <n v="1"/>
    <n v="1"/>
    <n v="57"/>
    <n v="0"/>
    <n v="0"/>
    <n v="0"/>
    <n v="1"/>
    <n v="0"/>
    <x v="0"/>
    <x v="0"/>
    <x v="0"/>
    <x v="0"/>
    <x v="4"/>
  </r>
  <r>
    <n v="1754"/>
    <n v="133622"/>
    <n v="1"/>
    <n v="1"/>
    <n v="48"/>
    <n v="0"/>
    <n v="1"/>
    <n v="0"/>
    <n v="0"/>
    <n v="0"/>
    <x v="0"/>
    <x v="1"/>
    <x v="0"/>
    <x v="1"/>
    <x v="4"/>
  </r>
  <r>
    <n v="3098"/>
    <n v="133590"/>
    <n v="2"/>
    <n v="1"/>
    <n v="46"/>
    <n v="0"/>
    <n v="0"/>
    <n v="0"/>
    <n v="1"/>
    <n v="0"/>
    <x v="0"/>
    <x v="1"/>
    <x v="0"/>
    <x v="1"/>
    <x v="4"/>
  </r>
  <r>
    <n v="2027"/>
    <n v="133585"/>
    <n v="0"/>
    <n v="1"/>
    <n v="54"/>
    <n v="0"/>
    <n v="1"/>
    <n v="0"/>
    <n v="0"/>
    <n v="0"/>
    <x v="0"/>
    <x v="0"/>
    <x v="1"/>
    <x v="1"/>
    <x v="0"/>
  </r>
  <r>
    <n v="1364"/>
    <n v="133581"/>
    <n v="2"/>
    <n v="0"/>
    <n v="51"/>
    <n v="0"/>
    <n v="1"/>
    <n v="0"/>
    <n v="0"/>
    <n v="0"/>
    <x v="0"/>
    <x v="0"/>
    <x v="0"/>
    <x v="0"/>
    <x v="4"/>
  </r>
  <r>
    <n v="2097"/>
    <n v="133569"/>
    <n v="1"/>
    <n v="0"/>
    <n v="37"/>
    <n v="0"/>
    <n v="1"/>
    <n v="0"/>
    <n v="0"/>
    <n v="0"/>
    <x v="0"/>
    <x v="0"/>
    <x v="0"/>
    <x v="0"/>
    <x v="1"/>
  </r>
  <r>
    <n v="2004"/>
    <n v="133564"/>
    <n v="0"/>
    <n v="1"/>
    <n v="54"/>
    <n v="0"/>
    <n v="0"/>
    <n v="0"/>
    <n v="1"/>
    <n v="0"/>
    <x v="0"/>
    <x v="0"/>
    <x v="1"/>
    <x v="1"/>
    <x v="2"/>
  </r>
  <r>
    <n v="3191"/>
    <n v="133562"/>
    <n v="1"/>
    <n v="2"/>
    <n v="57"/>
    <n v="0"/>
    <n v="1"/>
    <n v="0"/>
    <n v="0"/>
    <n v="0"/>
    <x v="0"/>
    <x v="0"/>
    <x v="1"/>
    <x v="1"/>
    <x v="0"/>
  </r>
  <r>
    <n v="1948"/>
    <n v="133471"/>
    <n v="1"/>
    <n v="0"/>
    <n v="47"/>
    <n v="0"/>
    <n v="1"/>
    <n v="0"/>
    <n v="0"/>
    <n v="0"/>
    <x v="0"/>
    <x v="1"/>
    <x v="0"/>
    <x v="1"/>
    <x v="5"/>
  </r>
  <r>
    <n v="1963"/>
    <n v="133462"/>
    <n v="1"/>
    <n v="0"/>
    <n v="41"/>
    <n v="1"/>
    <n v="0"/>
    <n v="0"/>
    <n v="0"/>
    <n v="0"/>
    <x v="0"/>
    <x v="0"/>
    <x v="1"/>
    <x v="1"/>
    <x v="3"/>
  </r>
  <r>
    <n v="1159"/>
    <n v="133456"/>
    <n v="1"/>
    <n v="1"/>
    <n v="55"/>
    <n v="0"/>
    <n v="0"/>
    <n v="0"/>
    <n v="1"/>
    <n v="0"/>
    <x v="0"/>
    <x v="1"/>
    <x v="0"/>
    <x v="1"/>
    <x v="3"/>
  </r>
  <r>
    <n v="1008"/>
    <n v="133454"/>
    <n v="1"/>
    <n v="0"/>
    <n v="35"/>
    <n v="0"/>
    <n v="1"/>
    <n v="0"/>
    <n v="0"/>
    <n v="0"/>
    <x v="0"/>
    <x v="0"/>
    <x v="0"/>
    <x v="0"/>
    <x v="2"/>
  </r>
  <r>
    <n v="2157"/>
    <n v="133444"/>
    <n v="1"/>
    <n v="1"/>
    <n v="68"/>
    <n v="0"/>
    <n v="1"/>
    <n v="0"/>
    <n v="0"/>
    <n v="0"/>
    <x v="0"/>
    <x v="0"/>
    <x v="1"/>
    <x v="1"/>
    <x v="1"/>
  </r>
  <r>
    <n v="2205"/>
    <n v="133438"/>
    <n v="1"/>
    <n v="1"/>
    <n v="62"/>
    <n v="0"/>
    <n v="0"/>
    <n v="0"/>
    <n v="0"/>
    <n v="1"/>
    <x v="0"/>
    <x v="0"/>
    <x v="0"/>
    <x v="0"/>
    <x v="1"/>
  </r>
  <r>
    <n v="2124"/>
    <n v="133419"/>
    <n v="0"/>
    <n v="1"/>
    <n v="58"/>
    <n v="0"/>
    <n v="0"/>
    <n v="1"/>
    <n v="0"/>
    <n v="0"/>
    <x v="0"/>
    <x v="0"/>
    <x v="0"/>
    <x v="0"/>
    <x v="2"/>
  </r>
  <r>
    <n v="2416"/>
    <n v="133402"/>
    <n v="1"/>
    <n v="1"/>
    <n v="68"/>
    <n v="0"/>
    <n v="0"/>
    <n v="0"/>
    <n v="1"/>
    <n v="0"/>
    <x v="0"/>
    <x v="1"/>
    <x v="0"/>
    <x v="1"/>
    <x v="5"/>
  </r>
  <r>
    <n v="1261"/>
    <n v="133378"/>
    <n v="1"/>
    <n v="1"/>
    <n v="57"/>
    <n v="1"/>
    <n v="0"/>
    <n v="0"/>
    <n v="0"/>
    <n v="0"/>
    <x v="0"/>
    <x v="1"/>
    <x v="0"/>
    <x v="1"/>
    <x v="3"/>
  </r>
  <r>
    <n v="2339"/>
    <n v="133316"/>
    <n v="1"/>
    <n v="1"/>
    <n v="49"/>
    <n v="0"/>
    <n v="0"/>
    <n v="1"/>
    <n v="0"/>
    <n v="0"/>
    <x v="0"/>
    <x v="0"/>
    <x v="1"/>
    <x v="1"/>
    <x v="0"/>
  </r>
  <r>
    <n v="2797"/>
    <n v="133316"/>
    <n v="1"/>
    <n v="1"/>
    <n v="49"/>
    <n v="0"/>
    <n v="0"/>
    <n v="1"/>
    <n v="0"/>
    <n v="0"/>
    <x v="0"/>
    <x v="0"/>
    <x v="1"/>
    <x v="1"/>
    <x v="3"/>
  </r>
  <r>
    <n v="2978"/>
    <n v="133279"/>
    <n v="0"/>
    <n v="0"/>
    <n v="54"/>
    <n v="0"/>
    <n v="0"/>
    <n v="1"/>
    <n v="0"/>
    <n v="0"/>
    <x v="0"/>
    <x v="1"/>
    <x v="0"/>
    <x v="1"/>
    <x v="4"/>
  </r>
  <r>
    <n v="1693"/>
    <n v="133249"/>
    <n v="1"/>
    <n v="0"/>
    <n v="45"/>
    <n v="0"/>
    <n v="0"/>
    <n v="1"/>
    <n v="0"/>
    <n v="0"/>
    <x v="0"/>
    <x v="1"/>
    <x v="0"/>
    <x v="1"/>
    <x v="3"/>
  </r>
  <r>
    <n v="2325"/>
    <n v="133249"/>
    <n v="1"/>
    <n v="0"/>
    <n v="45"/>
    <n v="0"/>
    <n v="0"/>
    <n v="1"/>
    <n v="0"/>
    <n v="0"/>
    <x v="0"/>
    <x v="1"/>
    <x v="0"/>
    <x v="1"/>
    <x v="1"/>
  </r>
  <r>
    <n v="2882"/>
    <n v="133235"/>
    <n v="1"/>
    <n v="0"/>
    <n v="34"/>
    <n v="0"/>
    <n v="0"/>
    <n v="0"/>
    <n v="1"/>
    <n v="0"/>
    <x v="0"/>
    <x v="1"/>
    <x v="0"/>
    <x v="1"/>
    <x v="4"/>
  </r>
  <r>
    <n v="2654"/>
    <n v="133228"/>
    <n v="1"/>
    <n v="0"/>
    <n v="40"/>
    <n v="0"/>
    <n v="1"/>
    <n v="0"/>
    <n v="0"/>
    <n v="0"/>
    <x v="0"/>
    <x v="1"/>
    <x v="0"/>
    <x v="1"/>
    <x v="4"/>
  </r>
  <r>
    <n v="1448"/>
    <n v="133183"/>
    <n v="1"/>
    <n v="0"/>
    <n v="45"/>
    <n v="0"/>
    <n v="1"/>
    <n v="0"/>
    <n v="0"/>
    <n v="0"/>
    <x v="0"/>
    <x v="1"/>
    <x v="0"/>
    <x v="1"/>
    <x v="4"/>
  </r>
  <r>
    <n v="1333"/>
    <n v="133181"/>
    <n v="1"/>
    <n v="0"/>
    <n v="44"/>
    <n v="0"/>
    <n v="1"/>
    <n v="0"/>
    <n v="0"/>
    <n v="0"/>
    <x v="0"/>
    <x v="0"/>
    <x v="1"/>
    <x v="1"/>
    <x v="3"/>
  </r>
  <r>
    <n v="1577"/>
    <n v="133178"/>
    <n v="1"/>
    <n v="0"/>
    <n v="43"/>
    <n v="0"/>
    <n v="0"/>
    <n v="0"/>
    <n v="1"/>
    <n v="0"/>
    <x v="0"/>
    <x v="1"/>
    <x v="0"/>
    <x v="1"/>
    <x v="0"/>
  </r>
  <r>
    <n v="2026"/>
    <n v="133168"/>
    <n v="0"/>
    <n v="1"/>
    <n v="55"/>
    <n v="0"/>
    <n v="0"/>
    <n v="1"/>
    <n v="0"/>
    <n v="0"/>
    <x v="0"/>
    <x v="0"/>
    <x v="1"/>
    <x v="1"/>
    <x v="5"/>
  </r>
  <r>
    <n v="2851"/>
    <n v="133051"/>
    <n v="0"/>
    <n v="0"/>
    <n v="61"/>
    <n v="0"/>
    <n v="0"/>
    <n v="0"/>
    <n v="0"/>
    <n v="1"/>
    <x v="0"/>
    <x v="0"/>
    <x v="1"/>
    <x v="1"/>
    <x v="3"/>
  </r>
  <r>
    <n v="1544"/>
    <n v="133039"/>
    <n v="1"/>
    <n v="0"/>
    <n v="42"/>
    <n v="0"/>
    <n v="1"/>
    <n v="0"/>
    <n v="0"/>
    <n v="0"/>
    <x v="0"/>
    <x v="1"/>
    <x v="0"/>
    <x v="1"/>
    <x v="4"/>
  </r>
  <r>
    <n v="2493"/>
    <n v="133039"/>
    <n v="1"/>
    <n v="0"/>
    <n v="42"/>
    <n v="0"/>
    <n v="1"/>
    <n v="0"/>
    <n v="0"/>
    <n v="0"/>
    <x v="0"/>
    <x v="1"/>
    <x v="0"/>
    <x v="1"/>
    <x v="1"/>
  </r>
  <r>
    <n v="2472"/>
    <n v="132952"/>
    <n v="1"/>
    <n v="0"/>
    <n v="43"/>
    <n v="1"/>
    <n v="0"/>
    <n v="0"/>
    <n v="0"/>
    <n v="0"/>
    <x v="0"/>
    <x v="1"/>
    <x v="0"/>
    <x v="1"/>
    <x v="2"/>
  </r>
  <r>
    <n v="1916"/>
    <n v="132892"/>
    <n v="1"/>
    <n v="0"/>
    <n v="49"/>
    <n v="0"/>
    <n v="0"/>
    <n v="0"/>
    <n v="1"/>
    <n v="0"/>
    <x v="0"/>
    <x v="0"/>
    <x v="0"/>
    <x v="0"/>
    <x v="4"/>
  </r>
  <r>
    <n v="2051"/>
    <n v="132892"/>
    <n v="1"/>
    <n v="0"/>
    <n v="49"/>
    <n v="0"/>
    <n v="0"/>
    <n v="0"/>
    <n v="1"/>
    <n v="0"/>
    <x v="0"/>
    <x v="0"/>
    <x v="0"/>
    <x v="0"/>
    <x v="0"/>
  </r>
  <r>
    <n v="2841"/>
    <n v="132889"/>
    <n v="1"/>
    <n v="1"/>
    <n v="52"/>
    <n v="0"/>
    <n v="0"/>
    <n v="0"/>
    <n v="1"/>
    <n v="0"/>
    <x v="0"/>
    <x v="0"/>
    <x v="1"/>
    <x v="1"/>
    <x v="1"/>
  </r>
  <r>
    <n v="1509"/>
    <n v="132880"/>
    <n v="1"/>
    <n v="0"/>
    <n v="34"/>
    <n v="0"/>
    <n v="1"/>
    <n v="0"/>
    <n v="0"/>
    <n v="0"/>
    <x v="0"/>
    <x v="1"/>
    <x v="0"/>
    <x v="1"/>
    <x v="1"/>
  </r>
  <r>
    <n v="3025"/>
    <n v="132871"/>
    <n v="1"/>
    <n v="1"/>
    <n v="69"/>
    <n v="0"/>
    <n v="1"/>
    <n v="0"/>
    <n v="0"/>
    <n v="0"/>
    <x v="0"/>
    <x v="1"/>
    <x v="0"/>
    <x v="1"/>
    <x v="3"/>
  </r>
  <r>
    <n v="3000"/>
    <n v="132765"/>
    <n v="1"/>
    <n v="0"/>
    <n v="41"/>
    <n v="0"/>
    <n v="1"/>
    <n v="0"/>
    <n v="0"/>
    <n v="0"/>
    <x v="0"/>
    <x v="0"/>
    <x v="1"/>
    <x v="1"/>
    <x v="2"/>
  </r>
  <r>
    <n v="2430"/>
    <n v="132727"/>
    <n v="0"/>
    <n v="0"/>
    <n v="55"/>
    <n v="0"/>
    <n v="0"/>
    <n v="0"/>
    <n v="1"/>
    <n v="0"/>
    <x v="0"/>
    <x v="0"/>
    <x v="0"/>
    <x v="0"/>
    <x v="2"/>
  </r>
  <r>
    <n v="2973"/>
    <n v="132644"/>
    <n v="1"/>
    <n v="0"/>
    <n v="47"/>
    <n v="0"/>
    <n v="1"/>
    <n v="0"/>
    <n v="0"/>
    <n v="0"/>
    <x v="0"/>
    <x v="0"/>
    <x v="0"/>
    <x v="0"/>
    <x v="1"/>
  </r>
  <r>
    <n v="2951"/>
    <n v="132632"/>
    <n v="0"/>
    <n v="0"/>
    <n v="57"/>
    <n v="0"/>
    <n v="1"/>
    <n v="0"/>
    <n v="0"/>
    <n v="0"/>
    <x v="0"/>
    <x v="0"/>
    <x v="0"/>
    <x v="1"/>
    <x v="0"/>
  </r>
  <r>
    <n v="2794"/>
    <n v="132583"/>
    <n v="1"/>
    <n v="1"/>
    <n v="59"/>
    <n v="0"/>
    <n v="0"/>
    <n v="0"/>
    <n v="1"/>
    <n v="0"/>
    <x v="0"/>
    <x v="0"/>
    <x v="0"/>
    <x v="0"/>
    <x v="5"/>
  </r>
  <r>
    <n v="1113"/>
    <n v="132557"/>
    <n v="1"/>
    <n v="0"/>
    <n v="53"/>
    <n v="0"/>
    <n v="0"/>
    <n v="1"/>
    <n v="0"/>
    <n v="0"/>
    <x v="0"/>
    <x v="0"/>
    <x v="1"/>
    <x v="1"/>
    <x v="1"/>
  </r>
  <r>
    <n v="1062"/>
    <n v="132474"/>
    <n v="1"/>
    <n v="1"/>
    <n v="53"/>
    <n v="0"/>
    <n v="0"/>
    <n v="0"/>
    <n v="1"/>
    <n v="0"/>
    <x v="0"/>
    <x v="1"/>
    <x v="0"/>
    <x v="1"/>
    <x v="2"/>
  </r>
  <r>
    <n v="1277"/>
    <n v="132414"/>
    <n v="0"/>
    <n v="0"/>
    <n v="36"/>
    <n v="0"/>
    <n v="0"/>
    <n v="0"/>
    <n v="1"/>
    <n v="0"/>
    <x v="0"/>
    <x v="0"/>
    <x v="0"/>
    <x v="1"/>
    <x v="0"/>
  </r>
  <r>
    <n v="2815"/>
    <n v="132313"/>
    <n v="1"/>
    <n v="0"/>
    <n v="38"/>
    <n v="0"/>
    <n v="0"/>
    <n v="0"/>
    <n v="1"/>
    <n v="0"/>
    <x v="0"/>
    <x v="0"/>
    <x v="0"/>
    <x v="0"/>
    <x v="3"/>
  </r>
  <r>
    <n v="1175"/>
    <n v="132303"/>
    <n v="0"/>
    <n v="1"/>
    <n v="50"/>
    <n v="0"/>
    <n v="0"/>
    <n v="1"/>
    <n v="0"/>
    <n v="0"/>
    <x v="0"/>
    <x v="0"/>
    <x v="0"/>
    <x v="0"/>
    <x v="0"/>
  </r>
  <r>
    <n v="1999"/>
    <n v="132300"/>
    <n v="1"/>
    <n v="0"/>
    <n v="47"/>
    <n v="0"/>
    <n v="1"/>
    <n v="0"/>
    <n v="0"/>
    <n v="0"/>
    <x v="0"/>
    <x v="1"/>
    <x v="0"/>
    <x v="1"/>
    <x v="3"/>
  </r>
  <r>
    <n v="1466"/>
    <n v="132233"/>
    <n v="1"/>
    <n v="0"/>
    <n v="46"/>
    <n v="0"/>
    <n v="0"/>
    <n v="1"/>
    <n v="0"/>
    <n v="0"/>
    <x v="0"/>
    <x v="1"/>
    <x v="0"/>
    <x v="1"/>
    <x v="4"/>
  </r>
  <r>
    <n v="1616"/>
    <n v="132218"/>
    <n v="0"/>
    <n v="0"/>
    <n v="60"/>
    <n v="0"/>
    <n v="0"/>
    <n v="1"/>
    <n v="0"/>
    <n v="0"/>
    <x v="0"/>
    <x v="0"/>
    <x v="0"/>
    <x v="1"/>
    <x v="4"/>
  </r>
  <r>
    <n v="2009"/>
    <n v="132173"/>
    <n v="0"/>
    <n v="1"/>
    <n v="62"/>
    <n v="1"/>
    <n v="0"/>
    <n v="0"/>
    <n v="0"/>
    <n v="0"/>
    <x v="0"/>
    <x v="0"/>
    <x v="0"/>
    <x v="0"/>
    <x v="0"/>
  </r>
  <r>
    <n v="3123"/>
    <n v="132146"/>
    <n v="1"/>
    <n v="0"/>
    <n v="37"/>
    <n v="0"/>
    <n v="1"/>
    <n v="0"/>
    <n v="0"/>
    <n v="0"/>
    <x v="0"/>
    <x v="0"/>
    <x v="0"/>
    <x v="1"/>
    <x v="1"/>
  </r>
  <r>
    <n v="3175"/>
    <n v="132144"/>
    <n v="1"/>
    <n v="1"/>
    <n v="66"/>
    <n v="0"/>
    <n v="0"/>
    <n v="0"/>
    <n v="1"/>
    <n v="0"/>
    <x v="0"/>
    <x v="1"/>
    <x v="0"/>
    <x v="1"/>
    <x v="3"/>
  </r>
  <r>
    <n v="1422"/>
    <n v="132011"/>
    <n v="1"/>
    <n v="0"/>
    <n v="49"/>
    <n v="0"/>
    <n v="1"/>
    <n v="0"/>
    <n v="0"/>
    <n v="0"/>
    <x v="0"/>
    <x v="0"/>
    <x v="0"/>
    <x v="0"/>
    <x v="2"/>
  </r>
  <r>
    <n v="2516"/>
    <n v="131928"/>
    <n v="1"/>
    <n v="0"/>
    <n v="31"/>
    <n v="0"/>
    <n v="0"/>
    <n v="0"/>
    <n v="1"/>
    <n v="0"/>
    <x v="0"/>
    <x v="1"/>
    <x v="0"/>
    <x v="1"/>
    <x v="4"/>
  </r>
  <r>
    <n v="2405"/>
    <n v="131907"/>
    <n v="0"/>
    <n v="0"/>
    <n v="48"/>
    <n v="0"/>
    <n v="0"/>
    <n v="1"/>
    <n v="0"/>
    <n v="0"/>
    <x v="0"/>
    <x v="1"/>
    <x v="0"/>
    <x v="1"/>
    <x v="0"/>
  </r>
  <r>
    <n v="1451"/>
    <n v="131880"/>
    <n v="1"/>
    <n v="0"/>
    <n v="50"/>
    <n v="0"/>
    <n v="0"/>
    <n v="0"/>
    <n v="0"/>
    <n v="1"/>
    <x v="0"/>
    <x v="1"/>
    <x v="0"/>
    <x v="1"/>
    <x v="0"/>
  </r>
  <r>
    <n v="2895"/>
    <n v="131878"/>
    <n v="0"/>
    <n v="1"/>
    <n v="43"/>
    <n v="0"/>
    <n v="0"/>
    <n v="1"/>
    <n v="0"/>
    <n v="0"/>
    <x v="0"/>
    <x v="0"/>
    <x v="0"/>
    <x v="1"/>
    <x v="1"/>
  </r>
  <r>
    <n v="2533"/>
    <n v="131859"/>
    <n v="1"/>
    <n v="0"/>
    <n v="44"/>
    <n v="1"/>
    <n v="0"/>
    <n v="0"/>
    <n v="0"/>
    <n v="0"/>
    <x v="0"/>
    <x v="1"/>
    <x v="0"/>
    <x v="1"/>
    <x v="3"/>
  </r>
  <r>
    <n v="2727"/>
    <n v="131859"/>
    <n v="1"/>
    <n v="0"/>
    <n v="40"/>
    <n v="0"/>
    <n v="0"/>
    <n v="1"/>
    <n v="0"/>
    <n v="0"/>
    <x v="0"/>
    <x v="0"/>
    <x v="0"/>
    <x v="1"/>
    <x v="1"/>
  </r>
  <r>
    <n v="1871"/>
    <n v="131814"/>
    <n v="1"/>
    <n v="0"/>
    <n v="47"/>
    <n v="0"/>
    <n v="1"/>
    <n v="0"/>
    <n v="0"/>
    <n v="0"/>
    <x v="0"/>
    <x v="1"/>
    <x v="0"/>
    <x v="1"/>
    <x v="0"/>
  </r>
  <r>
    <n v="1258"/>
    <n v="131788"/>
    <n v="1"/>
    <n v="0"/>
    <n v="37"/>
    <n v="0"/>
    <n v="0"/>
    <n v="1"/>
    <n v="0"/>
    <n v="0"/>
    <x v="0"/>
    <x v="0"/>
    <x v="1"/>
    <x v="1"/>
    <x v="5"/>
  </r>
  <r>
    <n v="3041"/>
    <n v="131761"/>
    <n v="1"/>
    <n v="0"/>
    <n v="36"/>
    <n v="0"/>
    <n v="1"/>
    <n v="0"/>
    <n v="0"/>
    <n v="0"/>
    <x v="0"/>
    <x v="1"/>
    <x v="0"/>
    <x v="1"/>
    <x v="0"/>
  </r>
  <r>
    <n v="1232"/>
    <n v="131686"/>
    <n v="1"/>
    <n v="1"/>
    <n v="56"/>
    <n v="0"/>
    <n v="1"/>
    <n v="0"/>
    <n v="0"/>
    <n v="0"/>
    <x v="0"/>
    <x v="0"/>
    <x v="0"/>
    <x v="0"/>
    <x v="4"/>
  </r>
  <r>
    <n v="1604"/>
    <n v="131632"/>
    <n v="0"/>
    <n v="0"/>
    <n v="49"/>
    <n v="0"/>
    <n v="0"/>
    <n v="1"/>
    <n v="0"/>
    <n v="0"/>
    <x v="0"/>
    <x v="1"/>
    <x v="0"/>
    <x v="1"/>
    <x v="4"/>
  </r>
  <r>
    <n v="1744"/>
    <n v="131626"/>
    <n v="1"/>
    <n v="0"/>
    <n v="42"/>
    <n v="0"/>
    <n v="0"/>
    <n v="1"/>
    <n v="0"/>
    <n v="0"/>
    <x v="0"/>
    <x v="0"/>
    <x v="0"/>
    <x v="0"/>
    <x v="5"/>
  </r>
  <r>
    <n v="1351"/>
    <n v="131615"/>
    <n v="1"/>
    <n v="0"/>
    <n v="44"/>
    <n v="1"/>
    <n v="0"/>
    <n v="0"/>
    <n v="0"/>
    <n v="0"/>
    <x v="0"/>
    <x v="1"/>
    <x v="0"/>
    <x v="1"/>
    <x v="3"/>
  </r>
  <r>
    <n v="2102"/>
    <n v="131605"/>
    <n v="1"/>
    <n v="0"/>
    <n v="41"/>
    <n v="0"/>
    <n v="1"/>
    <n v="0"/>
    <n v="0"/>
    <n v="0"/>
    <x v="0"/>
    <x v="0"/>
    <x v="0"/>
    <x v="0"/>
    <x v="4"/>
  </r>
  <r>
    <n v="1765"/>
    <n v="131590"/>
    <n v="1"/>
    <n v="0"/>
    <n v="48"/>
    <n v="0"/>
    <n v="0"/>
    <n v="0"/>
    <n v="1"/>
    <n v="0"/>
    <x v="0"/>
    <x v="1"/>
    <x v="0"/>
    <x v="1"/>
    <x v="3"/>
  </r>
  <r>
    <n v="3133"/>
    <n v="131560"/>
    <n v="1"/>
    <n v="0"/>
    <n v="46"/>
    <n v="0"/>
    <n v="0"/>
    <n v="1"/>
    <n v="0"/>
    <n v="0"/>
    <x v="0"/>
    <x v="0"/>
    <x v="0"/>
    <x v="0"/>
    <x v="3"/>
  </r>
  <r>
    <n v="2884"/>
    <n v="131535"/>
    <n v="1"/>
    <n v="0"/>
    <n v="40"/>
    <n v="0"/>
    <n v="1"/>
    <n v="0"/>
    <n v="0"/>
    <n v="0"/>
    <x v="0"/>
    <x v="0"/>
    <x v="1"/>
    <x v="1"/>
    <x v="5"/>
  </r>
  <r>
    <n v="2169"/>
    <n v="131497"/>
    <n v="0"/>
    <n v="1"/>
    <n v="58"/>
    <n v="0"/>
    <n v="0"/>
    <n v="0"/>
    <n v="1"/>
    <n v="0"/>
    <x v="0"/>
    <x v="0"/>
    <x v="0"/>
    <x v="0"/>
    <x v="1"/>
  </r>
  <r>
    <n v="2566"/>
    <n v="131497"/>
    <n v="0"/>
    <n v="1"/>
    <n v="58"/>
    <n v="0"/>
    <n v="0"/>
    <n v="0"/>
    <n v="1"/>
    <n v="0"/>
    <x v="0"/>
    <x v="0"/>
    <x v="0"/>
    <x v="0"/>
    <x v="5"/>
  </r>
  <r>
    <n v="2244"/>
    <n v="131454"/>
    <n v="1"/>
    <n v="1"/>
    <n v="60"/>
    <n v="0"/>
    <n v="1"/>
    <n v="0"/>
    <n v="0"/>
    <n v="0"/>
    <x v="0"/>
    <x v="1"/>
    <x v="0"/>
    <x v="1"/>
    <x v="2"/>
  </r>
  <r>
    <n v="1384"/>
    <n v="131395"/>
    <n v="1"/>
    <n v="1"/>
    <n v="64"/>
    <n v="1"/>
    <n v="0"/>
    <n v="0"/>
    <n v="0"/>
    <n v="0"/>
    <x v="0"/>
    <x v="0"/>
    <x v="0"/>
    <x v="1"/>
    <x v="5"/>
  </r>
  <r>
    <n v="2954"/>
    <n v="131385"/>
    <n v="1"/>
    <n v="0"/>
    <n v="36"/>
    <n v="0"/>
    <n v="0"/>
    <n v="1"/>
    <n v="0"/>
    <n v="0"/>
    <x v="0"/>
    <x v="0"/>
    <x v="1"/>
    <x v="1"/>
    <x v="4"/>
  </r>
  <r>
    <n v="1183"/>
    <n v="131353"/>
    <n v="1"/>
    <n v="1"/>
    <n v="43"/>
    <n v="0"/>
    <n v="1"/>
    <n v="0"/>
    <n v="0"/>
    <n v="0"/>
    <x v="0"/>
    <x v="1"/>
    <x v="0"/>
    <x v="1"/>
    <x v="3"/>
  </r>
  <r>
    <n v="2590"/>
    <n v="131353"/>
    <n v="1"/>
    <n v="1"/>
    <n v="43"/>
    <n v="0"/>
    <n v="1"/>
    <n v="0"/>
    <n v="0"/>
    <n v="0"/>
    <x v="0"/>
    <x v="1"/>
    <x v="0"/>
    <x v="1"/>
    <x v="5"/>
  </r>
  <r>
    <n v="2407"/>
    <n v="131163"/>
    <n v="1"/>
    <n v="0"/>
    <n v="47"/>
    <n v="1"/>
    <n v="0"/>
    <n v="0"/>
    <n v="0"/>
    <n v="0"/>
    <x v="0"/>
    <x v="0"/>
    <x v="0"/>
    <x v="1"/>
    <x v="3"/>
  </r>
  <r>
    <n v="2477"/>
    <n v="131163"/>
    <n v="1"/>
    <n v="0"/>
    <n v="47"/>
    <n v="1"/>
    <n v="0"/>
    <n v="0"/>
    <n v="0"/>
    <n v="0"/>
    <x v="0"/>
    <x v="0"/>
    <x v="0"/>
    <x v="1"/>
    <x v="0"/>
  </r>
  <r>
    <n v="1237"/>
    <n v="131160"/>
    <n v="1"/>
    <n v="0"/>
    <n v="45"/>
    <n v="0"/>
    <n v="0"/>
    <n v="1"/>
    <n v="0"/>
    <n v="0"/>
    <x v="0"/>
    <x v="0"/>
    <x v="1"/>
    <x v="1"/>
    <x v="3"/>
  </r>
  <r>
    <n v="2867"/>
    <n v="131158"/>
    <n v="1"/>
    <n v="0"/>
    <n v="35"/>
    <n v="0"/>
    <n v="1"/>
    <n v="0"/>
    <n v="0"/>
    <n v="0"/>
    <x v="0"/>
    <x v="1"/>
    <x v="0"/>
    <x v="1"/>
    <x v="0"/>
  </r>
  <r>
    <n v="1583"/>
    <n v="131089"/>
    <n v="1"/>
    <n v="0"/>
    <n v="39"/>
    <n v="0"/>
    <n v="0"/>
    <n v="0"/>
    <n v="1"/>
    <n v="0"/>
    <x v="0"/>
    <x v="1"/>
    <x v="0"/>
    <x v="1"/>
    <x v="0"/>
  </r>
  <r>
    <n v="2411"/>
    <n v="131086"/>
    <n v="1"/>
    <n v="1"/>
    <n v="41"/>
    <n v="0"/>
    <n v="1"/>
    <n v="0"/>
    <n v="0"/>
    <n v="0"/>
    <x v="0"/>
    <x v="0"/>
    <x v="0"/>
    <x v="1"/>
    <x v="0"/>
  </r>
  <r>
    <n v="2014"/>
    <n v="131056"/>
    <n v="1"/>
    <n v="0"/>
    <n v="43"/>
    <n v="0"/>
    <n v="1"/>
    <n v="0"/>
    <n v="0"/>
    <n v="0"/>
    <x v="0"/>
    <x v="0"/>
    <x v="0"/>
    <x v="1"/>
    <x v="5"/>
  </r>
  <r>
    <n v="1115"/>
    <n v="130992"/>
    <n v="1"/>
    <n v="0"/>
    <n v="44"/>
    <n v="1"/>
    <n v="0"/>
    <n v="0"/>
    <n v="0"/>
    <n v="0"/>
    <x v="0"/>
    <x v="1"/>
    <x v="0"/>
    <x v="1"/>
    <x v="0"/>
  </r>
  <r>
    <n v="3099"/>
    <n v="130992"/>
    <n v="1"/>
    <n v="0"/>
    <n v="44"/>
    <n v="1"/>
    <n v="0"/>
    <n v="0"/>
    <n v="0"/>
    <n v="0"/>
    <x v="0"/>
    <x v="1"/>
    <x v="0"/>
    <x v="1"/>
    <x v="1"/>
  </r>
  <r>
    <n v="2523"/>
    <n v="130983"/>
    <n v="0"/>
    <n v="0"/>
    <n v="57"/>
    <n v="0"/>
    <n v="0"/>
    <n v="1"/>
    <n v="0"/>
    <n v="0"/>
    <x v="0"/>
    <x v="1"/>
    <x v="0"/>
    <x v="1"/>
    <x v="1"/>
  </r>
  <r>
    <n v="1242"/>
    <n v="130899"/>
    <n v="1"/>
    <n v="0"/>
    <n v="46"/>
    <n v="0"/>
    <n v="0"/>
    <n v="1"/>
    <n v="0"/>
    <n v="0"/>
    <x v="0"/>
    <x v="0"/>
    <x v="0"/>
    <x v="0"/>
    <x v="2"/>
  </r>
  <r>
    <n v="1834"/>
    <n v="130843"/>
    <n v="1"/>
    <n v="1"/>
    <n v="54"/>
    <n v="0"/>
    <n v="0"/>
    <n v="0"/>
    <n v="1"/>
    <n v="0"/>
    <x v="0"/>
    <x v="0"/>
    <x v="0"/>
    <x v="0"/>
    <x v="5"/>
  </r>
  <r>
    <n v="1304"/>
    <n v="130833"/>
    <n v="1"/>
    <n v="1"/>
    <n v="69"/>
    <n v="0"/>
    <n v="1"/>
    <n v="0"/>
    <n v="0"/>
    <n v="0"/>
    <x v="0"/>
    <x v="1"/>
    <x v="0"/>
    <x v="1"/>
    <x v="4"/>
  </r>
  <r>
    <n v="3057"/>
    <n v="130828"/>
    <n v="1"/>
    <n v="0"/>
    <n v="40"/>
    <n v="0"/>
    <n v="0"/>
    <n v="1"/>
    <n v="0"/>
    <n v="0"/>
    <x v="0"/>
    <x v="1"/>
    <x v="0"/>
    <x v="1"/>
    <x v="1"/>
  </r>
  <r>
    <n v="1363"/>
    <n v="130822"/>
    <n v="1"/>
    <n v="0"/>
    <n v="51"/>
    <n v="0"/>
    <n v="0"/>
    <n v="1"/>
    <n v="0"/>
    <n v="0"/>
    <x v="0"/>
    <x v="1"/>
    <x v="0"/>
    <x v="1"/>
    <x v="3"/>
  </r>
  <r>
    <n v="1592"/>
    <n v="130801"/>
    <n v="0"/>
    <n v="1"/>
    <n v="45"/>
    <n v="0"/>
    <n v="1"/>
    <n v="0"/>
    <n v="0"/>
    <n v="0"/>
    <x v="1"/>
    <x v="0"/>
    <x v="0"/>
    <x v="1"/>
    <x v="4"/>
  </r>
  <r>
    <n v="1797"/>
    <n v="130772"/>
    <n v="1"/>
    <n v="1"/>
    <n v="44"/>
    <n v="0"/>
    <n v="1"/>
    <n v="0"/>
    <n v="0"/>
    <n v="0"/>
    <x v="0"/>
    <x v="1"/>
    <x v="0"/>
    <x v="1"/>
    <x v="1"/>
  </r>
  <r>
    <n v="1110"/>
    <n v="130753"/>
    <n v="1"/>
    <n v="1"/>
    <n v="53"/>
    <n v="0"/>
    <n v="0"/>
    <n v="0"/>
    <n v="1"/>
    <n v="0"/>
    <x v="0"/>
    <x v="0"/>
    <x v="0"/>
    <x v="1"/>
    <x v="2"/>
  </r>
  <r>
    <n v="1211"/>
    <n v="130732"/>
    <n v="1"/>
    <n v="0"/>
    <n v="40"/>
    <n v="0"/>
    <n v="1"/>
    <n v="0"/>
    <n v="0"/>
    <n v="0"/>
    <x v="0"/>
    <x v="0"/>
    <x v="0"/>
    <x v="0"/>
    <x v="0"/>
  </r>
  <r>
    <n v="1322"/>
    <n v="130675"/>
    <n v="1"/>
    <n v="0"/>
    <n v="48"/>
    <n v="0"/>
    <n v="1"/>
    <n v="0"/>
    <n v="0"/>
    <n v="0"/>
    <x v="0"/>
    <x v="1"/>
    <x v="0"/>
    <x v="1"/>
    <x v="4"/>
  </r>
  <r>
    <n v="1272"/>
    <n v="130631"/>
    <n v="1"/>
    <n v="0"/>
    <n v="46"/>
    <n v="0"/>
    <n v="1"/>
    <n v="0"/>
    <n v="0"/>
    <n v="0"/>
    <x v="0"/>
    <x v="1"/>
    <x v="0"/>
    <x v="1"/>
    <x v="2"/>
  </r>
  <r>
    <n v="1504"/>
    <n v="130630"/>
    <n v="1"/>
    <n v="1"/>
    <n v="55"/>
    <n v="1"/>
    <n v="0"/>
    <n v="0"/>
    <n v="0"/>
    <n v="0"/>
    <x v="0"/>
    <x v="1"/>
    <x v="0"/>
    <x v="1"/>
    <x v="5"/>
  </r>
  <r>
    <n v="2615"/>
    <n v="130560"/>
    <n v="1"/>
    <n v="0"/>
    <n v="44"/>
    <n v="0"/>
    <n v="0"/>
    <n v="0"/>
    <n v="1"/>
    <n v="0"/>
    <x v="0"/>
    <x v="0"/>
    <x v="1"/>
    <x v="1"/>
    <x v="0"/>
  </r>
  <r>
    <n v="3122"/>
    <n v="130560"/>
    <n v="1"/>
    <n v="0"/>
    <n v="44"/>
    <n v="0"/>
    <n v="0"/>
    <n v="0"/>
    <n v="1"/>
    <n v="0"/>
    <x v="0"/>
    <x v="0"/>
    <x v="1"/>
    <x v="1"/>
    <x v="4"/>
  </r>
  <r>
    <n v="1850"/>
    <n v="130545"/>
    <n v="1"/>
    <n v="0"/>
    <n v="41"/>
    <n v="0"/>
    <n v="0"/>
    <n v="0"/>
    <n v="1"/>
    <n v="0"/>
    <x v="0"/>
    <x v="1"/>
    <x v="0"/>
    <x v="1"/>
    <x v="4"/>
  </r>
  <r>
    <n v="2843"/>
    <n v="130538"/>
    <n v="1"/>
    <n v="0"/>
    <n v="49"/>
    <n v="0"/>
    <n v="0"/>
    <n v="0"/>
    <n v="1"/>
    <n v="0"/>
    <x v="0"/>
    <x v="0"/>
    <x v="1"/>
    <x v="1"/>
    <x v="0"/>
  </r>
  <r>
    <n v="1150"/>
    <n v="130523"/>
    <n v="2"/>
    <n v="1"/>
    <n v="62"/>
    <n v="0"/>
    <n v="0"/>
    <n v="1"/>
    <n v="0"/>
    <n v="0"/>
    <x v="0"/>
    <x v="0"/>
    <x v="1"/>
    <x v="1"/>
    <x v="5"/>
  </r>
  <r>
    <n v="1602"/>
    <n v="130522"/>
    <n v="0"/>
    <n v="1"/>
    <n v="60"/>
    <n v="0"/>
    <n v="1"/>
    <n v="0"/>
    <n v="0"/>
    <n v="0"/>
    <x v="0"/>
    <x v="0"/>
    <x v="1"/>
    <x v="1"/>
    <x v="2"/>
  </r>
  <r>
    <n v="1387"/>
    <n v="130507"/>
    <n v="0"/>
    <n v="0"/>
    <n v="60"/>
    <n v="0"/>
    <n v="0"/>
    <n v="0"/>
    <n v="1"/>
    <n v="0"/>
    <x v="0"/>
    <x v="1"/>
    <x v="0"/>
    <x v="1"/>
    <x v="3"/>
  </r>
  <r>
    <n v="1172"/>
    <n v="130477"/>
    <n v="1"/>
    <n v="0"/>
    <n v="36"/>
    <n v="0"/>
    <n v="1"/>
    <n v="0"/>
    <n v="0"/>
    <n v="0"/>
    <x v="0"/>
    <x v="0"/>
    <x v="1"/>
    <x v="1"/>
    <x v="4"/>
  </r>
  <r>
    <n v="1764"/>
    <n v="130467"/>
    <n v="1"/>
    <n v="0"/>
    <n v="48"/>
    <n v="0"/>
    <n v="1"/>
    <n v="0"/>
    <n v="0"/>
    <n v="0"/>
    <x v="0"/>
    <x v="1"/>
    <x v="0"/>
    <x v="1"/>
    <x v="2"/>
  </r>
  <r>
    <n v="2856"/>
    <n v="130396"/>
    <n v="1"/>
    <n v="0"/>
    <n v="51"/>
    <n v="0"/>
    <n v="1"/>
    <n v="0"/>
    <n v="0"/>
    <n v="0"/>
    <x v="0"/>
    <x v="0"/>
    <x v="0"/>
    <x v="0"/>
    <x v="2"/>
  </r>
  <r>
    <n v="2522"/>
    <n v="130390"/>
    <n v="0"/>
    <n v="0"/>
    <n v="33"/>
    <n v="0"/>
    <n v="1"/>
    <n v="0"/>
    <n v="0"/>
    <n v="0"/>
    <x v="0"/>
    <x v="0"/>
    <x v="0"/>
    <x v="1"/>
    <x v="4"/>
  </r>
  <r>
    <n v="1332"/>
    <n v="130372"/>
    <n v="1"/>
    <n v="1"/>
    <n v="49"/>
    <n v="0"/>
    <n v="0"/>
    <n v="0"/>
    <n v="0"/>
    <n v="1"/>
    <x v="0"/>
    <x v="1"/>
    <x v="0"/>
    <x v="1"/>
    <x v="2"/>
  </r>
  <r>
    <n v="2729"/>
    <n v="130372"/>
    <n v="1"/>
    <n v="1"/>
    <n v="49"/>
    <n v="0"/>
    <n v="0"/>
    <n v="0"/>
    <n v="0"/>
    <n v="1"/>
    <x v="0"/>
    <x v="1"/>
    <x v="0"/>
    <x v="1"/>
    <x v="0"/>
  </r>
  <r>
    <n v="2980"/>
    <n v="130368"/>
    <n v="0"/>
    <n v="1"/>
    <n v="43"/>
    <n v="0"/>
    <n v="1"/>
    <n v="0"/>
    <n v="0"/>
    <n v="0"/>
    <x v="0"/>
    <x v="1"/>
    <x v="0"/>
    <x v="1"/>
    <x v="5"/>
  </r>
  <r>
    <n v="1009"/>
    <n v="130351"/>
    <n v="1"/>
    <n v="0"/>
    <n v="46"/>
    <n v="0"/>
    <n v="0"/>
    <n v="0"/>
    <n v="1"/>
    <n v="0"/>
    <x v="0"/>
    <x v="0"/>
    <x v="0"/>
    <x v="0"/>
    <x v="3"/>
  </r>
  <r>
    <n v="1392"/>
    <n v="130351"/>
    <n v="1"/>
    <n v="0"/>
    <n v="46"/>
    <n v="0"/>
    <n v="0"/>
    <n v="0"/>
    <n v="1"/>
    <n v="0"/>
    <x v="0"/>
    <x v="0"/>
    <x v="0"/>
    <x v="0"/>
    <x v="2"/>
  </r>
  <r>
    <n v="2859"/>
    <n v="130298"/>
    <n v="0"/>
    <n v="0"/>
    <n v="35"/>
    <n v="0"/>
    <n v="0"/>
    <n v="1"/>
    <n v="0"/>
    <n v="0"/>
    <x v="0"/>
    <x v="0"/>
    <x v="0"/>
    <x v="0"/>
    <x v="1"/>
  </r>
  <r>
    <n v="1361"/>
    <n v="130279"/>
    <n v="1"/>
    <n v="0"/>
    <n v="31"/>
    <n v="0"/>
    <n v="0"/>
    <n v="1"/>
    <n v="0"/>
    <n v="0"/>
    <x v="0"/>
    <x v="1"/>
    <x v="0"/>
    <x v="1"/>
    <x v="0"/>
  </r>
  <r>
    <n v="1427"/>
    <n v="130279"/>
    <n v="1"/>
    <n v="0"/>
    <n v="31"/>
    <n v="0"/>
    <n v="0"/>
    <n v="1"/>
    <n v="0"/>
    <n v="0"/>
    <x v="0"/>
    <x v="1"/>
    <x v="0"/>
    <x v="1"/>
    <x v="0"/>
  </r>
  <r>
    <n v="2994"/>
    <n v="130261"/>
    <n v="1"/>
    <n v="2"/>
    <n v="48"/>
    <n v="0"/>
    <n v="0"/>
    <n v="0"/>
    <n v="1"/>
    <n v="0"/>
    <x v="0"/>
    <x v="1"/>
    <x v="0"/>
    <x v="1"/>
    <x v="2"/>
  </r>
  <r>
    <n v="1993"/>
    <n v="130168"/>
    <n v="1"/>
    <n v="0"/>
    <n v="42"/>
    <n v="0"/>
    <n v="0"/>
    <n v="1"/>
    <n v="0"/>
    <n v="0"/>
    <x v="0"/>
    <x v="1"/>
    <x v="0"/>
    <x v="1"/>
    <x v="3"/>
  </r>
  <r>
    <n v="1087"/>
    <n v="130096"/>
    <n v="1"/>
    <n v="0"/>
    <n v="37"/>
    <n v="0"/>
    <n v="1"/>
    <n v="0"/>
    <n v="0"/>
    <n v="0"/>
    <x v="0"/>
    <x v="1"/>
    <x v="0"/>
    <x v="1"/>
    <x v="3"/>
  </r>
  <r>
    <n v="1405"/>
    <n v="130096"/>
    <n v="1"/>
    <n v="0"/>
    <n v="37"/>
    <n v="0"/>
    <n v="1"/>
    <n v="0"/>
    <n v="0"/>
    <n v="0"/>
    <x v="0"/>
    <x v="1"/>
    <x v="0"/>
    <x v="1"/>
    <x v="3"/>
  </r>
  <r>
    <n v="2822"/>
    <n v="130093"/>
    <n v="0"/>
    <n v="0"/>
    <n v="30"/>
    <n v="0"/>
    <n v="1"/>
    <n v="0"/>
    <n v="0"/>
    <n v="0"/>
    <x v="0"/>
    <x v="1"/>
    <x v="0"/>
    <x v="1"/>
    <x v="4"/>
  </r>
  <r>
    <n v="1584"/>
    <n v="130081"/>
    <n v="0"/>
    <n v="1"/>
    <n v="59"/>
    <n v="0"/>
    <n v="0"/>
    <n v="1"/>
    <n v="0"/>
    <n v="0"/>
    <x v="0"/>
    <x v="1"/>
    <x v="0"/>
    <x v="1"/>
    <x v="2"/>
  </r>
  <r>
    <n v="2085"/>
    <n v="130023"/>
    <n v="1"/>
    <n v="0"/>
    <n v="48"/>
    <n v="0"/>
    <n v="1"/>
    <n v="0"/>
    <n v="0"/>
    <n v="0"/>
    <x v="0"/>
    <x v="1"/>
    <x v="0"/>
    <x v="1"/>
    <x v="1"/>
  </r>
  <r>
    <n v="1418"/>
    <n v="130015"/>
    <n v="1"/>
    <n v="0"/>
    <n v="50"/>
    <n v="0"/>
    <n v="0"/>
    <n v="1"/>
    <n v="0"/>
    <n v="0"/>
    <x v="0"/>
    <x v="1"/>
    <x v="0"/>
    <x v="1"/>
    <x v="4"/>
  </r>
  <r>
    <n v="1314"/>
    <n v="129999"/>
    <n v="1"/>
    <n v="0"/>
    <n v="34"/>
    <n v="0"/>
    <n v="0"/>
    <n v="1"/>
    <n v="0"/>
    <n v="0"/>
    <x v="0"/>
    <x v="0"/>
    <x v="0"/>
    <x v="0"/>
    <x v="2"/>
  </r>
  <r>
    <n v="1238"/>
    <n v="129938"/>
    <n v="1"/>
    <n v="0"/>
    <n v="35"/>
    <n v="0"/>
    <n v="0"/>
    <n v="1"/>
    <n v="0"/>
    <n v="0"/>
    <x v="0"/>
    <x v="1"/>
    <x v="0"/>
    <x v="1"/>
    <x v="4"/>
  </r>
  <r>
    <n v="2878"/>
    <n v="129819"/>
    <n v="1"/>
    <n v="0"/>
    <n v="49"/>
    <n v="1"/>
    <n v="0"/>
    <n v="0"/>
    <n v="0"/>
    <n v="0"/>
    <x v="0"/>
    <x v="1"/>
    <x v="0"/>
    <x v="1"/>
    <x v="5"/>
  </r>
  <r>
    <n v="2370"/>
    <n v="129791"/>
    <n v="1"/>
    <n v="0"/>
    <n v="48"/>
    <n v="0"/>
    <n v="1"/>
    <n v="0"/>
    <n v="0"/>
    <n v="0"/>
    <x v="0"/>
    <x v="0"/>
    <x v="0"/>
    <x v="0"/>
    <x v="2"/>
  </r>
  <r>
    <n v="1075"/>
    <n v="129760"/>
    <n v="1"/>
    <n v="0"/>
    <n v="35"/>
    <n v="0"/>
    <n v="0"/>
    <n v="1"/>
    <n v="0"/>
    <n v="0"/>
    <x v="0"/>
    <x v="1"/>
    <x v="0"/>
    <x v="1"/>
    <x v="3"/>
  </r>
  <r>
    <n v="2751"/>
    <n v="129760"/>
    <n v="1"/>
    <n v="0"/>
    <n v="35"/>
    <n v="0"/>
    <n v="0"/>
    <n v="1"/>
    <n v="0"/>
    <n v="0"/>
    <x v="0"/>
    <x v="1"/>
    <x v="0"/>
    <x v="1"/>
    <x v="1"/>
  </r>
  <r>
    <n v="3114"/>
    <n v="129732"/>
    <n v="1"/>
    <n v="0"/>
    <n v="49"/>
    <n v="0"/>
    <n v="0"/>
    <n v="0"/>
    <n v="1"/>
    <n v="0"/>
    <x v="0"/>
    <x v="0"/>
    <x v="0"/>
    <x v="0"/>
    <x v="2"/>
  </r>
  <r>
    <n v="1281"/>
    <n v="129672"/>
    <n v="1"/>
    <n v="1"/>
    <n v="55"/>
    <n v="0"/>
    <n v="0"/>
    <n v="0"/>
    <n v="1"/>
    <n v="0"/>
    <x v="0"/>
    <x v="1"/>
    <x v="0"/>
    <x v="1"/>
    <x v="1"/>
  </r>
  <r>
    <n v="3001"/>
    <n v="129672"/>
    <n v="1"/>
    <n v="1"/>
    <n v="55"/>
    <n v="0"/>
    <n v="0"/>
    <n v="0"/>
    <n v="1"/>
    <n v="0"/>
    <x v="0"/>
    <x v="1"/>
    <x v="0"/>
    <x v="1"/>
    <x v="3"/>
  </r>
  <r>
    <n v="1194"/>
    <n v="129604"/>
    <n v="1"/>
    <n v="0"/>
    <n v="32"/>
    <n v="0"/>
    <n v="0"/>
    <n v="0"/>
    <n v="1"/>
    <n v="0"/>
    <x v="0"/>
    <x v="1"/>
    <x v="0"/>
    <x v="1"/>
    <x v="2"/>
  </r>
  <r>
    <n v="1356"/>
    <n v="129548"/>
    <n v="1"/>
    <n v="0"/>
    <n v="50"/>
    <n v="0"/>
    <n v="0"/>
    <n v="1"/>
    <n v="0"/>
    <n v="0"/>
    <x v="0"/>
    <x v="0"/>
    <x v="1"/>
    <x v="1"/>
    <x v="2"/>
  </r>
  <r>
    <n v="2908"/>
    <n v="129543"/>
    <n v="2"/>
    <n v="0"/>
    <n v="52"/>
    <n v="0"/>
    <n v="1"/>
    <n v="0"/>
    <n v="0"/>
    <n v="0"/>
    <x v="0"/>
    <x v="0"/>
    <x v="1"/>
    <x v="1"/>
    <x v="5"/>
  </r>
  <r>
    <n v="2931"/>
    <n v="129478"/>
    <n v="1"/>
    <n v="0"/>
    <n v="44"/>
    <n v="0"/>
    <n v="0"/>
    <n v="0"/>
    <n v="1"/>
    <n v="0"/>
    <x v="0"/>
    <x v="1"/>
    <x v="0"/>
    <x v="1"/>
    <x v="1"/>
  </r>
  <r>
    <n v="1080"/>
    <n v="129440"/>
    <n v="1"/>
    <n v="1"/>
    <n v="60"/>
    <n v="0"/>
    <n v="1"/>
    <n v="0"/>
    <n v="0"/>
    <n v="0"/>
    <x v="0"/>
    <x v="1"/>
    <x v="0"/>
    <x v="1"/>
    <x v="2"/>
  </r>
  <r>
    <n v="3107"/>
    <n v="129435"/>
    <n v="1"/>
    <n v="1"/>
    <n v="54"/>
    <n v="1"/>
    <n v="0"/>
    <n v="0"/>
    <n v="0"/>
    <n v="0"/>
    <x v="0"/>
    <x v="0"/>
    <x v="1"/>
    <x v="1"/>
    <x v="0"/>
  </r>
  <r>
    <n v="1260"/>
    <n v="129315"/>
    <n v="1"/>
    <n v="1"/>
    <n v="60"/>
    <n v="0"/>
    <n v="1"/>
    <n v="0"/>
    <n v="0"/>
    <n v="0"/>
    <x v="0"/>
    <x v="1"/>
    <x v="0"/>
    <x v="1"/>
    <x v="2"/>
  </r>
  <r>
    <n v="1551"/>
    <n v="129298"/>
    <n v="1"/>
    <n v="1"/>
    <n v="69"/>
    <n v="0"/>
    <n v="0"/>
    <n v="0"/>
    <n v="1"/>
    <n v="0"/>
    <x v="0"/>
    <x v="0"/>
    <x v="1"/>
    <x v="1"/>
    <x v="1"/>
  </r>
  <r>
    <n v="2805"/>
    <n v="129236"/>
    <n v="1"/>
    <n v="0"/>
    <n v="33"/>
    <n v="0"/>
    <n v="0"/>
    <n v="1"/>
    <n v="0"/>
    <n v="0"/>
    <x v="0"/>
    <x v="1"/>
    <x v="0"/>
    <x v="1"/>
    <x v="1"/>
  </r>
  <r>
    <n v="1650"/>
    <n v="129187"/>
    <n v="1"/>
    <n v="0"/>
    <n v="52"/>
    <n v="0"/>
    <n v="1"/>
    <n v="0"/>
    <n v="0"/>
    <n v="0"/>
    <x v="0"/>
    <x v="0"/>
    <x v="0"/>
    <x v="0"/>
    <x v="2"/>
  </r>
  <r>
    <n v="1634"/>
    <n v="129103"/>
    <n v="1"/>
    <n v="0"/>
    <n v="35"/>
    <n v="0"/>
    <n v="0"/>
    <n v="0"/>
    <n v="1"/>
    <n v="0"/>
    <x v="0"/>
    <x v="1"/>
    <x v="0"/>
    <x v="1"/>
    <x v="4"/>
  </r>
  <r>
    <n v="3017"/>
    <n v="129009"/>
    <n v="1"/>
    <n v="0"/>
    <n v="39"/>
    <n v="0"/>
    <n v="1"/>
    <n v="0"/>
    <n v="0"/>
    <n v="0"/>
    <x v="0"/>
    <x v="1"/>
    <x v="0"/>
    <x v="1"/>
    <x v="0"/>
  </r>
  <r>
    <n v="2752"/>
    <n v="128973"/>
    <n v="0"/>
    <n v="0"/>
    <n v="43"/>
    <n v="0"/>
    <n v="1"/>
    <n v="0"/>
    <n v="0"/>
    <n v="0"/>
    <x v="0"/>
    <x v="0"/>
    <x v="0"/>
    <x v="0"/>
    <x v="5"/>
  </r>
  <r>
    <n v="1301"/>
    <n v="128839"/>
    <n v="1"/>
    <n v="1"/>
    <n v="64"/>
    <n v="0"/>
    <n v="0"/>
    <n v="0"/>
    <n v="1"/>
    <n v="0"/>
    <x v="0"/>
    <x v="0"/>
    <x v="1"/>
    <x v="1"/>
    <x v="0"/>
  </r>
  <r>
    <n v="1612"/>
    <n v="128769"/>
    <n v="1"/>
    <n v="0"/>
    <n v="43"/>
    <n v="0"/>
    <n v="0"/>
    <n v="1"/>
    <n v="0"/>
    <n v="0"/>
    <x v="0"/>
    <x v="1"/>
    <x v="0"/>
    <x v="1"/>
    <x v="5"/>
  </r>
  <r>
    <n v="2032"/>
    <n v="128764"/>
    <n v="1"/>
    <n v="1"/>
    <n v="54"/>
    <n v="0"/>
    <n v="0"/>
    <n v="0"/>
    <n v="1"/>
    <n v="0"/>
    <x v="0"/>
    <x v="0"/>
    <x v="0"/>
    <x v="0"/>
    <x v="5"/>
  </r>
  <r>
    <n v="1160"/>
    <n v="128718"/>
    <n v="1"/>
    <n v="0"/>
    <n v="38"/>
    <n v="0"/>
    <n v="1"/>
    <n v="0"/>
    <n v="0"/>
    <n v="0"/>
    <x v="0"/>
    <x v="1"/>
    <x v="0"/>
    <x v="1"/>
    <x v="4"/>
  </r>
  <r>
    <n v="1424"/>
    <n v="128691"/>
    <n v="1"/>
    <n v="0"/>
    <n v="31"/>
    <n v="0"/>
    <n v="1"/>
    <n v="0"/>
    <n v="0"/>
    <n v="0"/>
    <x v="0"/>
    <x v="1"/>
    <x v="0"/>
    <x v="1"/>
    <x v="4"/>
  </r>
  <r>
    <n v="2219"/>
    <n v="128691"/>
    <n v="1"/>
    <n v="0"/>
    <n v="31"/>
    <n v="0"/>
    <n v="1"/>
    <n v="0"/>
    <n v="0"/>
    <n v="0"/>
    <x v="0"/>
    <x v="1"/>
    <x v="0"/>
    <x v="1"/>
    <x v="0"/>
  </r>
  <r>
    <n v="2007"/>
    <n v="128647"/>
    <n v="1"/>
    <n v="0"/>
    <n v="42"/>
    <n v="0"/>
    <n v="0"/>
    <n v="1"/>
    <n v="0"/>
    <n v="0"/>
    <x v="0"/>
    <x v="1"/>
    <x v="0"/>
    <x v="1"/>
    <x v="1"/>
  </r>
  <r>
    <n v="2995"/>
    <n v="128587"/>
    <n v="1"/>
    <n v="0"/>
    <n v="42"/>
    <n v="0"/>
    <n v="0"/>
    <n v="0"/>
    <n v="1"/>
    <n v="0"/>
    <x v="0"/>
    <x v="1"/>
    <x v="0"/>
    <x v="1"/>
    <x v="3"/>
  </r>
  <r>
    <n v="1518"/>
    <n v="128567"/>
    <n v="1"/>
    <n v="0"/>
    <n v="38"/>
    <n v="0"/>
    <n v="0"/>
    <n v="1"/>
    <n v="0"/>
    <n v="0"/>
    <x v="0"/>
    <x v="1"/>
    <x v="0"/>
    <x v="1"/>
    <x v="2"/>
  </r>
  <r>
    <n v="2770"/>
    <n v="128520"/>
    <n v="1"/>
    <n v="1"/>
    <n v="60"/>
    <n v="0"/>
    <n v="1"/>
    <n v="0"/>
    <n v="0"/>
    <n v="0"/>
    <x v="0"/>
    <x v="0"/>
    <x v="1"/>
    <x v="1"/>
    <x v="5"/>
  </r>
  <r>
    <n v="2159"/>
    <n v="128510"/>
    <n v="1"/>
    <n v="1"/>
    <n v="39"/>
    <n v="1"/>
    <n v="0"/>
    <n v="0"/>
    <n v="0"/>
    <n v="0"/>
    <x v="0"/>
    <x v="1"/>
    <x v="0"/>
    <x v="1"/>
    <x v="0"/>
  </r>
  <r>
    <n v="1473"/>
    <n v="128457"/>
    <n v="0"/>
    <n v="0"/>
    <n v="68"/>
    <n v="0"/>
    <n v="0"/>
    <n v="0"/>
    <n v="0"/>
    <n v="1"/>
    <x v="0"/>
    <x v="0"/>
    <x v="0"/>
    <x v="1"/>
    <x v="1"/>
  </r>
  <r>
    <n v="1346"/>
    <n v="128442"/>
    <n v="2"/>
    <n v="0"/>
    <n v="42"/>
    <n v="0"/>
    <n v="1"/>
    <n v="0"/>
    <n v="0"/>
    <n v="0"/>
    <x v="0"/>
    <x v="1"/>
    <x v="0"/>
    <x v="1"/>
    <x v="4"/>
  </r>
  <r>
    <n v="2002"/>
    <n v="128440"/>
    <n v="1"/>
    <n v="0"/>
    <n v="46"/>
    <n v="0"/>
    <n v="0"/>
    <n v="0"/>
    <n v="1"/>
    <n v="0"/>
    <x v="0"/>
    <x v="0"/>
    <x v="0"/>
    <x v="0"/>
    <x v="5"/>
  </r>
  <r>
    <n v="2214"/>
    <n v="128427"/>
    <n v="1"/>
    <n v="0"/>
    <n v="37"/>
    <n v="0"/>
    <n v="0"/>
    <n v="0"/>
    <n v="1"/>
    <n v="0"/>
    <x v="0"/>
    <x v="1"/>
    <x v="0"/>
    <x v="1"/>
    <x v="2"/>
  </r>
  <r>
    <n v="3184"/>
    <n v="128427"/>
    <n v="1"/>
    <n v="0"/>
    <n v="37"/>
    <n v="0"/>
    <n v="0"/>
    <n v="0"/>
    <n v="1"/>
    <n v="0"/>
    <x v="0"/>
    <x v="1"/>
    <x v="0"/>
    <x v="1"/>
    <x v="5"/>
  </r>
  <r>
    <n v="2976"/>
    <n v="128420"/>
    <n v="1"/>
    <n v="0"/>
    <n v="53"/>
    <n v="1"/>
    <n v="0"/>
    <n v="0"/>
    <n v="0"/>
    <n v="0"/>
    <x v="0"/>
    <x v="0"/>
    <x v="0"/>
    <x v="0"/>
    <x v="2"/>
  </r>
  <r>
    <n v="2721"/>
    <n v="128389"/>
    <n v="0"/>
    <n v="0"/>
    <n v="73"/>
    <n v="0"/>
    <n v="0"/>
    <n v="0"/>
    <n v="1"/>
    <n v="0"/>
    <x v="1"/>
    <x v="0"/>
    <x v="0"/>
    <x v="1"/>
    <x v="1"/>
  </r>
  <r>
    <n v="2592"/>
    <n v="128359"/>
    <n v="1"/>
    <n v="0"/>
    <n v="37"/>
    <n v="0"/>
    <n v="0"/>
    <n v="0"/>
    <n v="1"/>
    <n v="0"/>
    <x v="0"/>
    <x v="1"/>
    <x v="0"/>
    <x v="1"/>
    <x v="2"/>
  </r>
  <r>
    <n v="1069"/>
    <n v="128332"/>
    <n v="0"/>
    <n v="0"/>
    <n v="68"/>
    <n v="0"/>
    <n v="1"/>
    <n v="0"/>
    <n v="0"/>
    <n v="0"/>
    <x v="0"/>
    <x v="1"/>
    <x v="0"/>
    <x v="1"/>
    <x v="3"/>
  </r>
  <r>
    <n v="2916"/>
    <n v="128320"/>
    <n v="0"/>
    <n v="1"/>
    <n v="70"/>
    <n v="0"/>
    <n v="0"/>
    <n v="0"/>
    <n v="1"/>
    <n v="0"/>
    <x v="0"/>
    <x v="1"/>
    <x v="0"/>
    <x v="1"/>
    <x v="2"/>
  </r>
  <r>
    <n v="1173"/>
    <n v="128249"/>
    <n v="0"/>
    <n v="0"/>
    <n v="59"/>
    <n v="0"/>
    <n v="1"/>
    <n v="0"/>
    <n v="0"/>
    <n v="0"/>
    <x v="1"/>
    <x v="0"/>
    <x v="0"/>
    <x v="1"/>
    <x v="1"/>
  </r>
  <r>
    <n v="2743"/>
    <n v="128249"/>
    <n v="0"/>
    <n v="0"/>
    <n v="59"/>
    <n v="0"/>
    <n v="1"/>
    <n v="0"/>
    <n v="0"/>
    <n v="0"/>
    <x v="1"/>
    <x v="0"/>
    <x v="0"/>
    <x v="1"/>
    <x v="3"/>
  </r>
  <r>
    <n v="2401"/>
    <n v="128164"/>
    <n v="1"/>
    <n v="0"/>
    <n v="50"/>
    <n v="0"/>
    <n v="1"/>
    <n v="0"/>
    <n v="0"/>
    <n v="0"/>
    <x v="0"/>
    <x v="1"/>
    <x v="0"/>
    <x v="1"/>
    <x v="3"/>
  </r>
  <r>
    <n v="2503"/>
    <n v="128087"/>
    <n v="1"/>
    <n v="1"/>
    <n v="62"/>
    <n v="0"/>
    <n v="0"/>
    <n v="0"/>
    <n v="1"/>
    <n v="0"/>
    <x v="0"/>
    <x v="1"/>
    <x v="0"/>
    <x v="1"/>
    <x v="3"/>
  </r>
  <r>
    <n v="2440"/>
    <n v="128072"/>
    <n v="1"/>
    <n v="0"/>
    <n v="34"/>
    <n v="0"/>
    <n v="1"/>
    <n v="0"/>
    <n v="0"/>
    <n v="0"/>
    <x v="0"/>
    <x v="0"/>
    <x v="1"/>
    <x v="1"/>
    <x v="5"/>
  </r>
  <r>
    <n v="2016"/>
    <n v="128071"/>
    <n v="0"/>
    <n v="0"/>
    <n v="40"/>
    <n v="0"/>
    <n v="0"/>
    <n v="1"/>
    <n v="0"/>
    <n v="0"/>
    <x v="0"/>
    <x v="1"/>
    <x v="0"/>
    <x v="1"/>
    <x v="2"/>
  </r>
  <r>
    <n v="2992"/>
    <n v="127943"/>
    <n v="1"/>
    <n v="1"/>
    <n v="53"/>
    <n v="0"/>
    <n v="0"/>
    <n v="0"/>
    <n v="1"/>
    <n v="0"/>
    <x v="0"/>
    <x v="1"/>
    <x v="0"/>
    <x v="1"/>
    <x v="5"/>
  </r>
  <r>
    <n v="1054"/>
    <n v="127938"/>
    <n v="1"/>
    <n v="0"/>
    <n v="32"/>
    <n v="0"/>
    <n v="0"/>
    <n v="1"/>
    <n v="0"/>
    <n v="0"/>
    <x v="0"/>
    <x v="1"/>
    <x v="0"/>
    <x v="1"/>
    <x v="5"/>
  </r>
  <r>
    <n v="1931"/>
    <n v="127922"/>
    <n v="1"/>
    <n v="0"/>
    <n v="41"/>
    <n v="0"/>
    <n v="0"/>
    <n v="0"/>
    <n v="1"/>
    <n v="0"/>
    <x v="0"/>
    <x v="0"/>
    <x v="0"/>
    <x v="0"/>
    <x v="0"/>
  </r>
  <r>
    <n v="3049"/>
    <n v="127889"/>
    <n v="1"/>
    <n v="0"/>
    <n v="43"/>
    <n v="0"/>
    <n v="1"/>
    <n v="0"/>
    <n v="0"/>
    <n v="0"/>
    <x v="0"/>
    <x v="0"/>
    <x v="1"/>
    <x v="1"/>
    <x v="3"/>
  </r>
  <r>
    <n v="3051"/>
    <n v="127803"/>
    <n v="1"/>
    <n v="0"/>
    <n v="47"/>
    <n v="0"/>
    <n v="1"/>
    <n v="0"/>
    <n v="0"/>
    <n v="0"/>
    <x v="0"/>
    <x v="1"/>
    <x v="0"/>
    <x v="1"/>
    <x v="1"/>
  </r>
  <r>
    <n v="3085"/>
    <n v="127733"/>
    <n v="1"/>
    <n v="0"/>
    <n v="39"/>
    <n v="0"/>
    <n v="1"/>
    <n v="0"/>
    <n v="0"/>
    <n v="0"/>
    <x v="0"/>
    <x v="0"/>
    <x v="0"/>
    <x v="1"/>
    <x v="3"/>
  </r>
  <r>
    <n v="2225"/>
    <n v="127683"/>
    <n v="1"/>
    <n v="0"/>
    <n v="42"/>
    <n v="0"/>
    <n v="0"/>
    <n v="0"/>
    <n v="1"/>
    <n v="0"/>
    <x v="0"/>
    <x v="0"/>
    <x v="0"/>
    <x v="0"/>
    <x v="0"/>
  </r>
  <r>
    <n v="2079"/>
    <n v="127590"/>
    <n v="1"/>
    <n v="0"/>
    <n v="38"/>
    <n v="0"/>
    <n v="0"/>
    <n v="0"/>
    <n v="1"/>
    <n v="0"/>
    <x v="0"/>
    <x v="0"/>
    <x v="1"/>
    <x v="1"/>
    <x v="1"/>
  </r>
  <r>
    <n v="2651"/>
    <n v="127573"/>
    <n v="1"/>
    <n v="0"/>
    <n v="45"/>
    <n v="0"/>
    <n v="1"/>
    <n v="0"/>
    <n v="0"/>
    <n v="0"/>
    <x v="0"/>
    <x v="1"/>
    <x v="0"/>
    <x v="1"/>
    <x v="0"/>
  </r>
  <r>
    <n v="3160"/>
    <n v="127469"/>
    <n v="0"/>
    <n v="0"/>
    <n v="73"/>
    <n v="0"/>
    <n v="1"/>
    <n v="0"/>
    <n v="0"/>
    <n v="0"/>
    <x v="0"/>
    <x v="1"/>
    <x v="0"/>
    <x v="1"/>
    <x v="5"/>
  </r>
  <r>
    <n v="1567"/>
    <n v="127450"/>
    <n v="0"/>
    <n v="0"/>
    <n v="69"/>
    <n v="0"/>
    <n v="1"/>
    <n v="0"/>
    <n v="0"/>
    <n v="0"/>
    <x v="0"/>
    <x v="0"/>
    <x v="1"/>
    <x v="1"/>
    <x v="3"/>
  </r>
  <r>
    <n v="1366"/>
    <n v="127421"/>
    <n v="0"/>
    <n v="0"/>
    <n v="66"/>
    <n v="0"/>
    <n v="0"/>
    <n v="0"/>
    <n v="0"/>
    <n v="1"/>
    <x v="0"/>
    <x v="1"/>
    <x v="0"/>
    <x v="1"/>
    <x v="5"/>
  </r>
  <r>
    <n v="1312"/>
    <n v="127255"/>
    <n v="1"/>
    <n v="0"/>
    <n v="36"/>
    <n v="0"/>
    <n v="1"/>
    <n v="0"/>
    <n v="0"/>
    <n v="0"/>
    <x v="0"/>
    <x v="1"/>
    <x v="0"/>
    <x v="1"/>
    <x v="5"/>
  </r>
  <r>
    <n v="2310"/>
    <n v="127244"/>
    <n v="1"/>
    <n v="0"/>
    <n v="41"/>
    <n v="0"/>
    <n v="1"/>
    <n v="0"/>
    <n v="0"/>
    <n v="0"/>
    <x v="0"/>
    <x v="1"/>
    <x v="0"/>
    <x v="1"/>
    <x v="2"/>
  </r>
  <r>
    <n v="2495"/>
    <n v="127242"/>
    <n v="1"/>
    <n v="0"/>
    <n v="50"/>
    <n v="0"/>
    <n v="0"/>
    <n v="1"/>
    <n v="0"/>
    <n v="0"/>
    <x v="0"/>
    <x v="1"/>
    <x v="0"/>
    <x v="1"/>
    <x v="0"/>
  </r>
  <r>
    <n v="2295"/>
    <n v="127238"/>
    <n v="1"/>
    <n v="1"/>
    <n v="58"/>
    <n v="0"/>
    <n v="0"/>
    <n v="1"/>
    <n v="0"/>
    <n v="0"/>
    <x v="0"/>
    <x v="0"/>
    <x v="0"/>
    <x v="0"/>
    <x v="1"/>
  </r>
  <r>
    <n v="2534"/>
    <n v="127215"/>
    <n v="2"/>
    <n v="1"/>
    <n v="59"/>
    <n v="1"/>
    <n v="0"/>
    <n v="0"/>
    <n v="0"/>
    <n v="0"/>
    <x v="0"/>
    <x v="1"/>
    <x v="0"/>
    <x v="1"/>
    <x v="4"/>
  </r>
  <r>
    <n v="1390"/>
    <n v="127213"/>
    <n v="1"/>
    <n v="0"/>
    <n v="48"/>
    <n v="0"/>
    <n v="0"/>
    <n v="1"/>
    <n v="0"/>
    <n v="0"/>
    <x v="0"/>
    <x v="0"/>
    <x v="0"/>
    <x v="0"/>
    <x v="5"/>
  </r>
  <r>
    <n v="1484"/>
    <n v="127203"/>
    <n v="1"/>
    <n v="1"/>
    <n v="70"/>
    <n v="0"/>
    <n v="0"/>
    <n v="0"/>
    <n v="1"/>
    <n v="0"/>
    <x v="0"/>
    <x v="1"/>
    <x v="0"/>
    <x v="1"/>
    <x v="4"/>
  </r>
  <r>
    <n v="1328"/>
    <n v="127190"/>
    <n v="1"/>
    <n v="0"/>
    <n v="47"/>
    <n v="0"/>
    <n v="0"/>
    <n v="0"/>
    <n v="1"/>
    <n v="0"/>
    <x v="1"/>
    <x v="0"/>
    <x v="0"/>
    <x v="1"/>
    <x v="4"/>
  </r>
  <r>
    <n v="2549"/>
    <n v="127161"/>
    <n v="1"/>
    <n v="0"/>
    <n v="34"/>
    <n v="0"/>
    <n v="1"/>
    <n v="0"/>
    <n v="0"/>
    <n v="0"/>
    <x v="0"/>
    <x v="0"/>
    <x v="1"/>
    <x v="1"/>
    <x v="0"/>
  </r>
  <r>
    <n v="1533"/>
    <n v="127159"/>
    <n v="1"/>
    <n v="1"/>
    <n v="47"/>
    <n v="0"/>
    <n v="1"/>
    <n v="0"/>
    <n v="0"/>
    <n v="0"/>
    <x v="0"/>
    <x v="0"/>
    <x v="1"/>
    <x v="1"/>
    <x v="1"/>
  </r>
  <r>
    <n v="2580"/>
    <n v="127116"/>
    <n v="1"/>
    <n v="1"/>
    <n v="59"/>
    <n v="0"/>
    <n v="1"/>
    <n v="0"/>
    <n v="0"/>
    <n v="0"/>
    <x v="0"/>
    <x v="1"/>
    <x v="0"/>
    <x v="1"/>
    <x v="2"/>
  </r>
  <r>
    <n v="2035"/>
    <n v="127100"/>
    <n v="1"/>
    <n v="0"/>
    <n v="37"/>
    <n v="0"/>
    <n v="1"/>
    <n v="0"/>
    <n v="0"/>
    <n v="0"/>
    <x v="0"/>
    <x v="0"/>
    <x v="1"/>
    <x v="1"/>
    <x v="3"/>
  </r>
  <r>
    <n v="2406"/>
    <n v="127100"/>
    <n v="1"/>
    <n v="0"/>
    <n v="37"/>
    <n v="0"/>
    <n v="1"/>
    <n v="0"/>
    <n v="0"/>
    <n v="0"/>
    <x v="0"/>
    <x v="0"/>
    <x v="1"/>
    <x v="1"/>
    <x v="2"/>
  </r>
  <r>
    <n v="2817"/>
    <n v="127071"/>
    <n v="1"/>
    <n v="0"/>
    <n v="52"/>
    <n v="1"/>
    <n v="0"/>
    <n v="0"/>
    <n v="0"/>
    <n v="0"/>
    <x v="0"/>
    <x v="0"/>
    <x v="1"/>
    <x v="1"/>
    <x v="1"/>
  </r>
  <r>
    <n v="1293"/>
    <n v="127038"/>
    <n v="0"/>
    <n v="0"/>
    <n v="54"/>
    <n v="0"/>
    <n v="0"/>
    <n v="0"/>
    <n v="0"/>
    <n v="1"/>
    <x v="0"/>
    <x v="1"/>
    <x v="0"/>
    <x v="1"/>
    <x v="1"/>
  </r>
  <r>
    <n v="2265"/>
    <n v="126997"/>
    <n v="0"/>
    <n v="0"/>
    <n v="69"/>
    <n v="0"/>
    <n v="1"/>
    <n v="0"/>
    <n v="0"/>
    <n v="0"/>
    <x v="1"/>
    <x v="0"/>
    <x v="0"/>
    <x v="1"/>
    <x v="1"/>
  </r>
  <r>
    <n v="2165"/>
    <n v="126954"/>
    <n v="1"/>
    <n v="0"/>
    <n v="49"/>
    <n v="0"/>
    <n v="0"/>
    <n v="1"/>
    <n v="0"/>
    <n v="0"/>
    <x v="0"/>
    <x v="1"/>
    <x v="0"/>
    <x v="1"/>
    <x v="0"/>
  </r>
  <r>
    <n v="2058"/>
    <n v="126907"/>
    <n v="1"/>
    <n v="1"/>
    <n v="44"/>
    <n v="0"/>
    <n v="0"/>
    <n v="0"/>
    <n v="1"/>
    <n v="0"/>
    <x v="0"/>
    <x v="0"/>
    <x v="0"/>
    <x v="1"/>
    <x v="2"/>
  </r>
  <r>
    <n v="2363"/>
    <n v="126907"/>
    <n v="1"/>
    <n v="1"/>
    <n v="44"/>
    <n v="0"/>
    <n v="0"/>
    <n v="0"/>
    <n v="1"/>
    <n v="0"/>
    <x v="0"/>
    <x v="0"/>
    <x v="0"/>
    <x v="1"/>
    <x v="0"/>
  </r>
  <r>
    <n v="2326"/>
    <n v="126887"/>
    <n v="0"/>
    <n v="1"/>
    <n v="61"/>
    <n v="0"/>
    <n v="1"/>
    <n v="0"/>
    <n v="0"/>
    <n v="0"/>
    <x v="0"/>
    <x v="0"/>
    <x v="0"/>
    <x v="1"/>
    <x v="5"/>
  </r>
  <r>
    <n v="1594"/>
    <n v="126877"/>
    <n v="0"/>
    <n v="0"/>
    <n v="51"/>
    <n v="0"/>
    <n v="0"/>
    <n v="1"/>
    <n v="0"/>
    <n v="0"/>
    <x v="0"/>
    <x v="0"/>
    <x v="1"/>
    <x v="1"/>
    <x v="5"/>
  </r>
  <r>
    <n v="1791"/>
    <n v="126872"/>
    <n v="0"/>
    <n v="0"/>
    <n v="39"/>
    <n v="0"/>
    <n v="1"/>
    <n v="0"/>
    <n v="0"/>
    <n v="0"/>
    <x v="0"/>
    <x v="1"/>
    <x v="0"/>
    <x v="1"/>
    <x v="1"/>
  </r>
  <r>
    <n v="1874"/>
    <n v="126868"/>
    <n v="1"/>
    <n v="0"/>
    <n v="29"/>
    <n v="0"/>
    <n v="0"/>
    <n v="1"/>
    <n v="0"/>
    <n v="0"/>
    <x v="1"/>
    <x v="0"/>
    <x v="0"/>
    <x v="1"/>
    <x v="4"/>
  </r>
  <r>
    <n v="1569"/>
    <n v="126850"/>
    <n v="1"/>
    <n v="1"/>
    <n v="49"/>
    <n v="0"/>
    <n v="0"/>
    <n v="0"/>
    <n v="1"/>
    <n v="0"/>
    <x v="0"/>
    <x v="0"/>
    <x v="0"/>
    <x v="1"/>
    <x v="1"/>
  </r>
  <r>
    <n v="3199"/>
    <n v="126816"/>
    <n v="0"/>
    <n v="0"/>
    <n v="34"/>
    <n v="0"/>
    <n v="0"/>
    <n v="1"/>
    <n v="0"/>
    <n v="0"/>
    <x v="0"/>
    <x v="1"/>
    <x v="0"/>
    <x v="1"/>
    <x v="3"/>
  </r>
  <r>
    <n v="2373"/>
    <n v="126759"/>
    <n v="1"/>
    <n v="0"/>
    <n v="48"/>
    <n v="1"/>
    <n v="0"/>
    <n v="0"/>
    <n v="0"/>
    <n v="0"/>
    <x v="0"/>
    <x v="1"/>
    <x v="0"/>
    <x v="1"/>
    <x v="1"/>
  </r>
  <r>
    <n v="1657"/>
    <n v="126751"/>
    <n v="2"/>
    <n v="0"/>
    <n v="46"/>
    <n v="0"/>
    <n v="1"/>
    <n v="0"/>
    <n v="0"/>
    <n v="0"/>
    <x v="0"/>
    <x v="1"/>
    <x v="0"/>
    <x v="1"/>
    <x v="3"/>
  </r>
  <r>
    <n v="1004"/>
    <n v="126646"/>
    <n v="1"/>
    <n v="0"/>
    <n v="36"/>
    <n v="0"/>
    <n v="0"/>
    <n v="0"/>
    <n v="1"/>
    <n v="0"/>
    <x v="0"/>
    <x v="1"/>
    <x v="0"/>
    <x v="1"/>
    <x v="4"/>
  </r>
  <r>
    <n v="2845"/>
    <n v="126642"/>
    <n v="1"/>
    <n v="0"/>
    <n v="53"/>
    <n v="1"/>
    <n v="0"/>
    <n v="0"/>
    <n v="0"/>
    <n v="0"/>
    <x v="0"/>
    <x v="0"/>
    <x v="0"/>
    <x v="0"/>
    <x v="3"/>
  </r>
  <r>
    <n v="2130"/>
    <n v="126576"/>
    <n v="1"/>
    <n v="0"/>
    <n v="34"/>
    <n v="0"/>
    <n v="0"/>
    <n v="1"/>
    <n v="0"/>
    <n v="0"/>
    <x v="0"/>
    <x v="1"/>
    <x v="0"/>
    <x v="1"/>
    <x v="2"/>
  </r>
  <r>
    <n v="1678"/>
    <n v="126518"/>
    <n v="1"/>
    <n v="1"/>
    <n v="71"/>
    <n v="0"/>
    <n v="0"/>
    <n v="1"/>
    <n v="0"/>
    <n v="0"/>
    <x v="0"/>
    <x v="0"/>
    <x v="0"/>
    <x v="0"/>
    <x v="5"/>
  </r>
  <r>
    <n v="1240"/>
    <n v="126490"/>
    <n v="0"/>
    <n v="0"/>
    <n v="62"/>
    <n v="0"/>
    <n v="0"/>
    <n v="0"/>
    <n v="1"/>
    <n v="0"/>
    <x v="0"/>
    <x v="0"/>
    <x v="0"/>
    <x v="1"/>
    <x v="5"/>
  </r>
  <r>
    <n v="1639"/>
    <n v="126490"/>
    <n v="0"/>
    <n v="0"/>
    <n v="62"/>
    <n v="0"/>
    <n v="0"/>
    <n v="0"/>
    <n v="1"/>
    <n v="0"/>
    <x v="0"/>
    <x v="0"/>
    <x v="0"/>
    <x v="1"/>
    <x v="3"/>
  </r>
  <r>
    <n v="3151"/>
    <n v="126487"/>
    <n v="1"/>
    <n v="0"/>
    <n v="42"/>
    <n v="0"/>
    <n v="0"/>
    <n v="1"/>
    <n v="0"/>
    <n v="0"/>
    <x v="1"/>
    <x v="0"/>
    <x v="0"/>
    <x v="1"/>
    <x v="3"/>
  </r>
  <r>
    <n v="1073"/>
    <n v="126326"/>
    <n v="0"/>
    <n v="0"/>
    <n v="44"/>
    <n v="0"/>
    <n v="0"/>
    <n v="0"/>
    <n v="1"/>
    <n v="0"/>
    <x v="0"/>
    <x v="0"/>
    <x v="0"/>
    <x v="1"/>
    <x v="0"/>
  </r>
  <r>
    <n v="1076"/>
    <n v="126304"/>
    <n v="1"/>
    <n v="0"/>
    <n v="51"/>
    <n v="0"/>
    <n v="1"/>
    <n v="0"/>
    <n v="0"/>
    <n v="0"/>
    <x v="0"/>
    <x v="1"/>
    <x v="0"/>
    <x v="1"/>
    <x v="4"/>
  </r>
  <r>
    <n v="2433"/>
    <n v="126290"/>
    <n v="1"/>
    <n v="1"/>
    <n v="48"/>
    <n v="0"/>
    <n v="0"/>
    <n v="0"/>
    <n v="1"/>
    <n v="0"/>
    <x v="0"/>
    <x v="1"/>
    <x v="0"/>
    <x v="1"/>
    <x v="1"/>
  </r>
  <r>
    <n v="2202"/>
    <n v="126228"/>
    <n v="1"/>
    <n v="0"/>
    <n v="47"/>
    <n v="0"/>
    <n v="1"/>
    <n v="0"/>
    <n v="0"/>
    <n v="0"/>
    <x v="0"/>
    <x v="1"/>
    <x v="0"/>
    <x v="1"/>
    <x v="2"/>
  </r>
  <r>
    <n v="1582"/>
    <n v="126224"/>
    <n v="1"/>
    <n v="0"/>
    <n v="42"/>
    <n v="0"/>
    <n v="1"/>
    <n v="0"/>
    <n v="0"/>
    <n v="0"/>
    <x v="0"/>
    <x v="0"/>
    <x v="0"/>
    <x v="1"/>
    <x v="5"/>
  </r>
  <r>
    <n v="1591"/>
    <n v="126150"/>
    <n v="2"/>
    <n v="1"/>
    <n v="64"/>
    <n v="1"/>
    <n v="0"/>
    <n v="0"/>
    <n v="0"/>
    <n v="0"/>
    <x v="0"/>
    <x v="1"/>
    <x v="0"/>
    <x v="1"/>
    <x v="3"/>
  </r>
  <r>
    <n v="1501"/>
    <n v="126095"/>
    <n v="1"/>
    <n v="0"/>
    <n v="30"/>
    <n v="0"/>
    <n v="0"/>
    <n v="1"/>
    <n v="0"/>
    <n v="0"/>
    <x v="0"/>
    <x v="1"/>
    <x v="0"/>
    <x v="1"/>
    <x v="3"/>
  </r>
  <r>
    <n v="1158"/>
    <n v="126091"/>
    <n v="1"/>
    <n v="1"/>
    <n v="63"/>
    <n v="0"/>
    <n v="0"/>
    <n v="0"/>
    <n v="1"/>
    <n v="0"/>
    <x v="0"/>
    <x v="1"/>
    <x v="0"/>
    <x v="1"/>
    <x v="2"/>
  </r>
  <r>
    <n v="1978"/>
    <n v="126091"/>
    <n v="1"/>
    <n v="1"/>
    <n v="63"/>
    <n v="0"/>
    <n v="0"/>
    <n v="0"/>
    <n v="1"/>
    <n v="0"/>
    <x v="0"/>
    <x v="1"/>
    <x v="0"/>
    <x v="1"/>
    <x v="5"/>
  </r>
  <r>
    <n v="3148"/>
    <n v="126067"/>
    <n v="1"/>
    <n v="0"/>
    <n v="46"/>
    <n v="0"/>
    <n v="1"/>
    <n v="0"/>
    <n v="0"/>
    <n v="0"/>
    <x v="0"/>
    <x v="1"/>
    <x v="0"/>
    <x v="1"/>
    <x v="5"/>
  </r>
  <r>
    <n v="1645"/>
    <n v="125965"/>
    <n v="0"/>
    <n v="0"/>
    <n v="40"/>
    <n v="0"/>
    <n v="1"/>
    <n v="0"/>
    <n v="0"/>
    <n v="0"/>
    <x v="1"/>
    <x v="0"/>
    <x v="0"/>
    <x v="1"/>
    <x v="3"/>
  </r>
  <r>
    <n v="2034"/>
    <n v="125959"/>
    <n v="1"/>
    <n v="1"/>
    <n v="50"/>
    <n v="1"/>
    <n v="0"/>
    <n v="0"/>
    <n v="0"/>
    <n v="0"/>
    <x v="0"/>
    <x v="0"/>
    <x v="0"/>
    <x v="1"/>
    <x v="2"/>
  </r>
  <r>
    <n v="2112"/>
    <n v="125930"/>
    <n v="1"/>
    <n v="1"/>
    <n v="53"/>
    <n v="0"/>
    <n v="0"/>
    <n v="1"/>
    <n v="0"/>
    <n v="0"/>
    <x v="0"/>
    <x v="1"/>
    <x v="0"/>
    <x v="1"/>
    <x v="2"/>
  </r>
  <r>
    <n v="1698"/>
    <n v="125851"/>
    <n v="1"/>
    <n v="0"/>
    <n v="42"/>
    <n v="0"/>
    <n v="0"/>
    <n v="0"/>
    <n v="1"/>
    <n v="0"/>
    <x v="0"/>
    <x v="1"/>
    <x v="0"/>
    <x v="1"/>
    <x v="2"/>
  </r>
  <r>
    <n v="3088"/>
    <n v="125818"/>
    <n v="1"/>
    <n v="0"/>
    <n v="49"/>
    <n v="1"/>
    <n v="0"/>
    <n v="0"/>
    <n v="0"/>
    <n v="0"/>
    <x v="0"/>
    <x v="1"/>
    <x v="0"/>
    <x v="1"/>
    <x v="5"/>
  </r>
  <r>
    <n v="1800"/>
    <n v="125804"/>
    <n v="1"/>
    <n v="0"/>
    <n v="42"/>
    <n v="0"/>
    <n v="1"/>
    <n v="0"/>
    <n v="0"/>
    <n v="0"/>
    <x v="0"/>
    <x v="0"/>
    <x v="0"/>
    <x v="1"/>
    <x v="2"/>
  </r>
  <r>
    <n v="1061"/>
    <n v="125721"/>
    <n v="1"/>
    <n v="0"/>
    <n v="49"/>
    <n v="0"/>
    <n v="1"/>
    <n v="0"/>
    <n v="0"/>
    <n v="0"/>
    <x v="0"/>
    <x v="1"/>
    <x v="0"/>
    <x v="1"/>
    <x v="0"/>
  </r>
  <r>
    <n v="2221"/>
    <n v="125707"/>
    <n v="1"/>
    <n v="0"/>
    <n v="36"/>
    <n v="0"/>
    <n v="0"/>
    <n v="1"/>
    <n v="0"/>
    <n v="0"/>
    <x v="1"/>
    <x v="0"/>
    <x v="0"/>
    <x v="1"/>
    <x v="3"/>
  </r>
  <r>
    <n v="1508"/>
    <n v="125545"/>
    <n v="1"/>
    <n v="0"/>
    <n v="33"/>
    <n v="0"/>
    <n v="1"/>
    <n v="0"/>
    <n v="0"/>
    <n v="0"/>
    <x v="0"/>
    <x v="1"/>
    <x v="0"/>
    <x v="1"/>
    <x v="4"/>
  </r>
  <r>
    <n v="2745"/>
    <n v="125509"/>
    <n v="1"/>
    <n v="0"/>
    <n v="46"/>
    <n v="1"/>
    <n v="0"/>
    <n v="0"/>
    <n v="0"/>
    <n v="0"/>
    <x v="0"/>
    <x v="0"/>
    <x v="0"/>
    <x v="0"/>
    <x v="1"/>
  </r>
  <r>
    <n v="2956"/>
    <n v="125509"/>
    <n v="1"/>
    <n v="0"/>
    <n v="46"/>
    <n v="1"/>
    <n v="0"/>
    <n v="0"/>
    <n v="0"/>
    <n v="0"/>
    <x v="0"/>
    <x v="0"/>
    <x v="0"/>
    <x v="0"/>
    <x v="5"/>
  </r>
  <r>
    <n v="1914"/>
    <n v="125443"/>
    <n v="1"/>
    <n v="0"/>
    <n v="31"/>
    <n v="0"/>
    <n v="1"/>
    <n v="0"/>
    <n v="0"/>
    <n v="0"/>
    <x v="1"/>
    <x v="0"/>
    <x v="0"/>
    <x v="1"/>
    <x v="2"/>
  </r>
  <r>
    <n v="2914"/>
    <n v="125410"/>
    <n v="1"/>
    <n v="0"/>
    <n v="47"/>
    <n v="0"/>
    <n v="1"/>
    <n v="0"/>
    <n v="0"/>
    <n v="0"/>
    <x v="0"/>
    <x v="1"/>
    <x v="0"/>
    <x v="1"/>
    <x v="5"/>
  </r>
  <r>
    <n v="2629"/>
    <n v="125358"/>
    <n v="0"/>
    <n v="1"/>
    <n v="73"/>
    <n v="0"/>
    <n v="0"/>
    <n v="0"/>
    <n v="0"/>
    <n v="1"/>
    <x v="0"/>
    <x v="0"/>
    <x v="0"/>
    <x v="0"/>
    <x v="3"/>
  </r>
  <r>
    <n v="1524"/>
    <n v="125315"/>
    <n v="1"/>
    <n v="0"/>
    <n v="43"/>
    <n v="0"/>
    <n v="0"/>
    <n v="0"/>
    <n v="1"/>
    <n v="0"/>
    <x v="0"/>
    <x v="0"/>
    <x v="0"/>
    <x v="1"/>
    <x v="2"/>
  </r>
  <r>
    <n v="2800"/>
    <n v="125293"/>
    <n v="1"/>
    <n v="0"/>
    <n v="51"/>
    <n v="0"/>
    <n v="1"/>
    <n v="0"/>
    <n v="0"/>
    <n v="0"/>
    <x v="0"/>
    <x v="1"/>
    <x v="0"/>
    <x v="1"/>
    <x v="5"/>
  </r>
  <r>
    <n v="3045"/>
    <n v="125293"/>
    <n v="1"/>
    <n v="0"/>
    <n v="51"/>
    <n v="0"/>
    <n v="1"/>
    <n v="0"/>
    <n v="0"/>
    <n v="0"/>
    <x v="0"/>
    <x v="1"/>
    <x v="0"/>
    <x v="1"/>
    <x v="1"/>
  </r>
  <r>
    <n v="1174"/>
    <n v="125271"/>
    <n v="1"/>
    <n v="0"/>
    <n v="37"/>
    <n v="0"/>
    <n v="1"/>
    <n v="0"/>
    <n v="0"/>
    <n v="0"/>
    <x v="0"/>
    <x v="1"/>
    <x v="0"/>
    <x v="1"/>
    <x v="5"/>
  </r>
  <r>
    <n v="1691"/>
    <n v="125252"/>
    <n v="1"/>
    <n v="0"/>
    <n v="34"/>
    <n v="0"/>
    <n v="1"/>
    <n v="0"/>
    <n v="0"/>
    <n v="0"/>
    <x v="0"/>
    <x v="1"/>
    <x v="0"/>
    <x v="1"/>
    <x v="0"/>
  </r>
  <r>
    <n v="3157"/>
    <n v="125224"/>
    <n v="1"/>
    <n v="0"/>
    <n v="48"/>
    <n v="0"/>
    <n v="1"/>
    <n v="0"/>
    <n v="0"/>
    <n v="0"/>
    <x v="1"/>
    <x v="0"/>
    <x v="0"/>
    <x v="1"/>
    <x v="3"/>
  </r>
  <r>
    <n v="3090"/>
    <n v="125176"/>
    <n v="1"/>
    <n v="1"/>
    <n v="44"/>
    <n v="0"/>
    <n v="0"/>
    <n v="0"/>
    <n v="1"/>
    <n v="0"/>
    <x v="0"/>
    <x v="0"/>
    <x v="0"/>
    <x v="1"/>
    <x v="2"/>
  </r>
  <r>
    <n v="1814"/>
    <n v="125130"/>
    <n v="1"/>
    <n v="0"/>
    <n v="40"/>
    <n v="0"/>
    <n v="0"/>
    <n v="0"/>
    <n v="1"/>
    <n v="0"/>
    <x v="0"/>
    <x v="0"/>
    <x v="0"/>
    <x v="1"/>
    <x v="4"/>
  </r>
  <r>
    <n v="2824"/>
    <n v="125008"/>
    <n v="1"/>
    <n v="0"/>
    <n v="32"/>
    <n v="0"/>
    <n v="0"/>
    <n v="1"/>
    <n v="0"/>
    <n v="0"/>
    <x v="0"/>
    <x v="1"/>
    <x v="0"/>
    <x v="1"/>
    <x v="5"/>
  </r>
  <r>
    <n v="1972"/>
    <n v="124884"/>
    <n v="1"/>
    <n v="0"/>
    <n v="48"/>
    <n v="0"/>
    <n v="1"/>
    <n v="0"/>
    <n v="0"/>
    <n v="0"/>
    <x v="0"/>
    <x v="0"/>
    <x v="0"/>
    <x v="1"/>
    <x v="5"/>
  </r>
  <r>
    <n v="1179"/>
    <n v="124882"/>
    <n v="1"/>
    <n v="0"/>
    <n v="42"/>
    <n v="0"/>
    <n v="0"/>
    <n v="0"/>
    <n v="1"/>
    <n v="0"/>
    <x v="1"/>
    <x v="0"/>
    <x v="0"/>
    <x v="1"/>
    <x v="1"/>
  </r>
  <r>
    <n v="2871"/>
    <n v="124882"/>
    <n v="1"/>
    <n v="0"/>
    <n v="42"/>
    <n v="0"/>
    <n v="0"/>
    <n v="0"/>
    <n v="1"/>
    <n v="0"/>
    <x v="1"/>
    <x v="0"/>
    <x v="0"/>
    <x v="1"/>
    <x v="1"/>
  </r>
  <r>
    <n v="1861"/>
    <n v="124762"/>
    <n v="1"/>
    <n v="0"/>
    <n v="48"/>
    <n v="0"/>
    <n v="0"/>
    <n v="1"/>
    <n v="0"/>
    <n v="0"/>
    <x v="0"/>
    <x v="1"/>
    <x v="0"/>
    <x v="1"/>
    <x v="3"/>
  </r>
  <r>
    <n v="2306"/>
    <n v="124711"/>
    <n v="0"/>
    <n v="0"/>
    <n v="38"/>
    <n v="0"/>
    <n v="1"/>
    <n v="0"/>
    <n v="0"/>
    <n v="0"/>
    <x v="0"/>
    <x v="1"/>
    <x v="0"/>
    <x v="1"/>
    <x v="4"/>
  </r>
  <r>
    <n v="1529"/>
    <n v="124683"/>
    <n v="1"/>
    <n v="0"/>
    <n v="30"/>
    <n v="0"/>
    <n v="1"/>
    <n v="0"/>
    <n v="0"/>
    <n v="0"/>
    <x v="0"/>
    <x v="0"/>
    <x v="0"/>
    <x v="1"/>
    <x v="0"/>
  </r>
  <r>
    <n v="2538"/>
    <n v="124645"/>
    <n v="1"/>
    <n v="0"/>
    <n v="32"/>
    <n v="0"/>
    <n v="1"/>
    <n v="0"/>
    <n v="0"/>
    <n v="0"/>
    <x v="0"/>
    <x v="1"/>
    <x v="0"/>
    <x v="1"/>
    <x v="2"/>
  </r>
  <r>
    <n v="2395"/>
    <n v="124639"/>
    <n v="1"/>
    <n v="1"/>
    <n v="47"/>
    <n v="0"/>
    <n v="1"/>
    <n v="0"/>
    <n v="0"/>
    <n v="0"/>
    <x v="0"/>
    <x v="1"/>
    <x v="0"/>
    <x v="1"/>
    <x v="3"/>
  </r>
  <r>
    <n v="1097"/>
    <n v="124594"/>
    <n v="1"/>
    <n v="0"/>
    <n v="41"/>
    <n v="0"/>
    <n v="0"/>
    <n v="0"/>
    <n v="1"/>
    <n v="0"/>
    <x v="1"/>
    <x v="0"/>
    <x v="0"/>
    <x v="1"/>
    <x v="0"/>
  </r>
  <r>
    <n v="2619"/>
    <n v="124594"/>
    <n v="1"/>
    <n v="0"/>
    <n v="41"/>
    <n v="0"/>
    <n v="0"/>
    <n v="0"/>
    <n v="1"/>
    <n v="0"/>
    <x v="1"/>
    <x v="0"/>
    <x v="0"/>
    <x v="1"/>
    <x v="1"/>
  </r>
  <r>
    <n v="2955"/>
    <n v="124570"/>
    <n v="1"/>
    <n v="0"/>
    <n v="36"/>
    <n v="0"/>
    <n v="1"/>
    <n v="0"/>
    <n v="0"/>
    <n v="0"/>
    <x v="0"/>
    <x v="1"/>
    <x v="0"/>
    <x v="1"/>
    <x v="1"/>
  </r>
  <r>
    <n v="1267"/>
    <n v="124480"/>
    <n v="1"/>
    <n v="0"/>
    <n v="39"/>
    <n v="0"/>
    <n v="1"/>
    <n v="0"/>
    <n v="0"/>
    <n v="0"/>
    <x v="1"/>
    <x v="0"/>
    <x v="0"/>
    <x v="1"/>
    <x v="3"/>
  </r>
  <r>
    <n v="3196"/>
    <n v="124434"/>
    <n v="2"/>
    <n v="0"/>
    <n v="48"/>
    <n v="0"/>
    <n v="1"/>
    <n v="0"/>
    <n v="0"/>
    <n v="0"/>
    <x v="0"/>
    <x v="1"/>
    <x v="0"/>
    <x v="1"/>
    <x v="5"/>
  </r>
  <r>
    <n v="1906"/>
    <n v="124401"/>
    <n v="0"/>
    <n v="0"/>
    <n v="41"/>
    <n v="0"/>
    <n v="0"/>
    <n v="0"/>
    <n v="1"/>
    <n v="0"/>
    <x v="0"/>
    <x v="0"/>
    <x v="1"/>
    <x v="1"/>
    <x v="5"/>
  </r>
  <r>
    <n v="2324"/>
    <n v="124367"/>
    <n v="1"/>
    <n v="0"/>
    <n v="38"/>
    <n v="0"/>
    <n v="0"/>
    <n v="1"/>
    <n v="0"/>
    <n v="0"/>
    <x v="1"/>
    <x v="0"/>
    <x v="0"/>
    <x v="1"/>
    <x v="4"/>
  </r>
  <r>
    <n v="2668"/>
    <n v="124336"/>
    <n v="1"/>
    <n v="0"/>
    <n v="39"/>
    <n v="0"/>
    <n v="0"/>
    <n v="1"/>
    <n v="0"/>
    <n v="0"/>
    <x v="0"/>
    <x v="0"/>
    <x v="0"/>
    <x v="1"/>
    <x v="5"/>
  </r>
  <r>
    <n v="1486"/>
    <n v="124279"/>
    <n v="0"/>
    <n v="0"/>
    <n v="30"/>
    <n v="0"/>
    <n v="1"/>
    <n v="0"/>
    <n v="0"/>
    <n v="0"/>
    <x v="1"/>
    <x v="0"/>
    <x v="0"/>
    <x v="1"/>
    <x v="5"/>
  </r>
  <r>
    <n v="1573"/>
    <n v="124221"/>
    <n v="0"/>
    <n v="0"/>
    <n v="61"/>
    <n v="0"/>
    <n v="0"/>
    <n v="0"/>
    <n v="1"/>
    <n v="0"/>
    <x v="0"/>
    <x v="1"/>
    <x v="0"/>
    <x v="1"/>
    <x v="3"/>
  </r>
  <r>
    <n v="2975"/>
    <n v="124206"/>
    <n v="1"/>
    <n v="0"/>
    <n v="50"/>
    <n v="0"/>
    <n v="0"/>
    <n v="1"/>
    <n v="0"/>
    <n v="0"/>
    <x v="0"/>
    <x v="1"/>
    <x v="0"/>
    <x v="1"/>
    <x v="0"/>
  </r>
  <r>
    <n v="2067"/>
    <n v="124163"/>
    <n v="1"/>
    <n v="1"/>
    <n v="50"/>
    <n v="0"/>
    <n v="0"/>
    <n v="1"/>
    <n v="0"/>
    <n v="0"/>
    <x v="0"/>
    <x v="1"/>
    <x v="0"/>
    <x v="1"/>
    <x v="1"/>
  </r>
  <r>
    <n v="1315"/>
    <n v="124072"/>
    <n v="1"/>
    <n v="0"/>
    <n v="37"/>
    <n v="0"/>
    <n v="0"/>
    <n v="1"/>
    <n v="0"/>
    <n v="0"/>
    <x v="0"/>
    <x v="1"/>
    <x v="0"/>
    <x v="1"/>
    <x v="3"/>
  </r>
  <r>
    <n v="1432"/>
    <n v="124027"/>
    <n v="1"/>
    <n v="0"/>
    <n v="44"/>
    <n v="0"/>
    <n v="1"/>
    <n v="0"/>
    <n v="0"/>
    <n v="0"/>
    <x v="0"/>
    <x v="1"/>
    <x v="0"/>
    <x v="1"/>
    <x v="5"/>
  </r>
  <r>
    <n v="1291"/>
    <n v="123976"/>
    <n v="1"/>
    <n v="0"/>
    <n v="36"/>
    <n v="0"/>
    <n v="0"/>
    <n v="0"/>
    <n v="1"/>
    <n v="0"/>
    <x v="0"/>
    <x v="1"/>
    <x v="0"/>
    <x v="1"/>
    <x v="3"/>
  </r>
  <r>
    <n v="1136"/>
    <n v="123957"/>
    <n v="1"/>
    <n v="0"/>
    <n v="45"/>
    <n v="0"/>
    <n v="1"/>
    <n v="0"/>
    <n v="0"/>
    <n v="0"/>
    <x v="0"/>
    <x v="1"/>
    <x v="0"/>
    <x v="1"/>
    <x v="4"/>
  </r>
  <r>
    <n v="1580"/>
    <n v="123910"/>
    <n v="1"/>
    <n v="0"/>
    <n v="51"/>
    <n v="1"/>
    <n v="0"/>
    <n v="0"/>
    <n v="0"/>
    <n v="0"/>
    <x v="0"/>
    <x v="1"/>
    <x v="0"/>
    <x v="1"/>
    <x v="4"/>
  </r>
  <r>
    <n v="2850"/>
    <n v="123830"/>
    <n v="0"/>
    <n v="0"/>
    <n v="33"/>
    <n v="0"/>
    <n v="0"/>
    <n v="1"/>
    <n v="0"/>
    <n v="0"/>
    <x v="0"/>
    <x v="0"/>
    <x v="0"/>
    <x v="1"/>
    <x v="2"/>
  </r>
  <r>
    <n v="2917"/>
    <n v="123763"/>
    <n v="1"/>
    <n v="0"/>
    <n v="43"/>
    <n v="0"/>
    <n v="0"/>
    <n v="1"/>
    <n v="0"/>
    <n v="0"/>
    <x v="0"/>
    <x v="1"/>
    <x v="0"/>
    <x v="1"/>
    <x v="3"/>
  </r>
  <r>
    <n v="2255"/>
    <n v="123748"/>
    <n v="1"/>
    <n v="0"/>
    <n v="52"/>
    <n v="1"/>
    <n v="0"/>
    <n v="0"/>
    <n v="0"/>
    <n v="0"/>
    <x v="0"/>
    <x v="0"/>
    <x v="1"/>
    <x v="1"/>
    <x v="0"/>
  </r>
  <r>
    <n v="2155"/>
    <n v="123724"/>
    <n v="1"/>
    <n v="0"/>
    <n v="41"/>
    <n v="0"/>
    <n v="0"/>
    <n v="0"/>
    <n v="1"/>
    <n v="0"/>
    <x v="1"/>
    <x v="0"/>
    <x v="0"/>
    <x v="1"/>
    <x v="3"/>
  </r>
  <r>
    <n v="1036"/>
    <n v="123718"/>
    <n v="1"/>
    <n v="0"/>
    <n v="44"/>
    <n v="0"/>
    <n v="1"/>
    <n v="0"/>
    <n v="0"/>
    <n v="0"/>
    <x v="0"/>
    <x v="0"/>
    <x v="0"/>
    <x v="1"/>
    <x v="5"/>
  </r>
  <r>
    <n v="1224"/>
    <n v="123661"/>
    <n v="1"/>
    <n v="0"/>
    <n v="38"/>
    <n v="0"/>
    <n v="0"/>
    <n v="0"/>
    <n v="1"/>
    <n v="0"/>
    <x v="0"/>
    <x v="0"/>
    <x v="1"/>
    <x v="1"/>
    <x v="2"/>
  </r>
  <r>
    <n v="1086"/>
    <n v="123626"/>
    <n v="1"/>
    <n v="0"/>
    <n v="50"/>
    <n v="0"/>
    <n v="1"/>
    <n v="0"/>
    <n v="0"/>
    <n v="0"/>
    <x v="0"/>
    <x v="0"/>
    <x v="0"/>
    <x v="0"/>
    <x v="2"/>
  </r>
  <r>
    <n v="1394"/>
    <n v="123616"/>
    <n v="1"/>
    <n v="0"/>
    <n v="38"/>
    <n v="0"/>
    <n v="0"/>
    <n v="1"/>
    <n v="0"/>
    <n v="0"/>
    <x v="0"/>
    <x v="0"/>
    <x v="0"/>
    <x v="1"/>
    <x v="4"/>
  </r>
  <r>
    <n v="1077"/>
    <n v="123559"/>
    <n v="1"/>
    <n v="0"/>
    <n v="47"/>
    <n v="0"/>
    <n v="1"/>
    <n v="0"/>
    <n v="0"/>
    <n v="0"/>
    <x v="0"/>
    <x v="0"/>
    <x v="0"/>
    <x v="1"/>
    <x v="1"/>
  </r>
  <r>
    <n v="3111"/>
    <n v="123539"/>
    <n v="0"/>
    <n v="0"/>
    <n v="63"/>
    <n v="0"/>
    <n v="1"/>
    <n v="0"/>
    <n v="0"/>
    <n v="0"/>
    <x v="0"/>
    <x v="1"/>
    <x v="0"/>
    <x v="1"/>
    <x v="1"/>
  </r>
  <r>
    <n v="2658"/>
    <n v="123536"/>
    <n v="1"/>
    <n v="0"/>
    <n v="37"/>
    <n v="0"/>
    <n v="1"/>
    <n v="0"/>
    <n v="0"/>
    <n v="0"/>
    <x v="0"/>
    <x v="0"/>
    <x v="0"/>
    <x v="0"/>
    <x v="2"/>
  </r>
  <r>
    <n v="2702"/>
    <n v="123529"/>
    <n v="0"/>
    <n v="1"/>
    <n v="55"/>
    <n v="0"/>
    <n v="0"/>
    <n v="1"/>
    <n v="0"/>
    <n v="0"/>
    <x v="1"/>
    <x v="0"/>
    <x v="0"/>
    <x v="1"/>
    <x v="4"/>
  </r>
  <r>
    <n v="3030"/>
    <n v="123478"/>
    <n v="0"/>
    <n v="0"/>
    <n v="55"/>
    <n v="0"/>
    <n v="0"/>
    <n v="1"/>
    <n v="0"/>
    <n v="0"/>
    <x v="0"/>
    <x v="1"/>
    <x v="0"/>
    <x v="1"/>
    <x v="2"/>
  </r>
  <r>
    <n v="2963"/>
    <n v="123477"/>
    <n v="1"/>
    <n v="0"/>
    <n v="34"/>
    <n v="0"/>
    <n v="1"/>
    <n v="0"/>
    <n v="0"/>
    <n v="0"/>
    <x v="0"/>
    <x v="1"/>
    <x v="0"/>
    <x v="1"/>
    <x v="0"/>
  </r>
  <r>
    <n v="1382"/>
    <n v="123442"/>
    <n v="1"/>
    <n v="0"/>
    <n v="33"/>
    <n v="0"/>
    <n v="0"/>
    <n v="1"/>
    <n v="0"/>
    <n v="0"/>
    <x v="0"/>
    <x v="1"/>
    <x v="0"/>
    <x v="1"/>
    <x v="4"/>
  </r>
  <r>
    <n v="2510"/>
    <n v="123331"/>
    <n v="1"/>
    <n v="0"/>
    <n v="32"/>
    <n v="0"/>
    <n v="1"/>
    <n v="0"/>
    <n v="0"/>
    <n v="0"/>
    <x v="0"/>
    <x v="0"/>
    <x v="0"/>
    <x v="1"/>
    <x v="4"/>
  </r>
  <r>
    <n v="2511"/>
    <n v="123331"/>
    <n v="1"/>
    <n v="0"/>
    <n v="32"/>
    <n v="0"/>
    <n v="0"/>
    <n v="1"/>
    <n v="0"/>
    <n v="0"/>
    <x v="0"/>
    <x v="0"/>
    <x v="0"/>
    <x v="1"/>
    <x v="1"/>
  </r>
  <r>
    <n v="1429"/>
    <n v="123295"/>
    <n v="0"/>
    <n v="0"/>
    <n v="61"/>
    <n v="1"/>
    <n v="0"/>
    <n v="0"/>
    <n v="0"/>
    <n v="0"/>
    <x v="0"/>
    <x v="1"/>
    <x v="0"/>
    <x v="1"/>
    <x v="3"/>
  </r>
  <r>
    <n v="3002"/>
    <n v="123272"/>
    <n v="0"/>
    <n v="0"/>
    <n v="67"/>
    <n v="1"/>
    <n v="0"/>
    <n v="0"/>
    <n v="0"/>
    <n v="0"/>
    <x v="0"/>
    <x v="1"/>
    <x v="0"/>
    <x v="1"/>
    <x v="4"/>
  </r>
  <r>
    <n v="1841"/>
    <n v="123228"/>
    <n v="1"/>
    <n v="0"/>
    <n v="51"/>
    <n v="0"/>
    <n v="0"/>
    <n v="0"/>
    <n v="1"/>
    <n v="0"/>
    <x v="0"/>
    <x v="1"/>
    <x v="0"/>
    <x v="1"/>
    <x v="0"/>
  </r>
  <r>
    <n v="1152"/>
    <n v="123228"/>
    <n v="1"/>
    <n v="0"/>
    <n v="36"/>
    <n v="0"/>
    <n v="1"/>
    <n v="0"/>
    <n v="0"/>
    <n v="0"/>
    <x v="0"/>
    <x v="1"/>
    <x v="0"/>
    <x v="1"/>
    <x v="2"/>
  </r>
  <r>
    <n v="2446"/>
    <n v="123162"/>
    <n v="1"/>
    <n v="1"/>
    <n v="50"/>
    <n v="0"/>
    <n v="1"/>
    <n v="0"/>
    <n v="0"/>
    <n v="0"/>
    <x v="0"/>
    <x v="0"/>
    <x v="0"/>
    <x v="1"/>
    <x v="5"/>
  </r>
  <r>
    <n v="2282"/>
    <n v="123148"/>
    <n v="0"/>
    <n v="0"/>
    <n v="35"/>
    <n v="0"/>
    <n v="1"/>
    <n v="0"/>
    <n v="0"/>
    <n v="0"/>
    <x v="0"/>
    <x v="0"/>
    <x v="0"/>
    <x v="1"/>
    <x v="4"/>
  </r>
  <r>
    <n v="2136"/>
    <n v="123091"/>
    <n v="1"/>
    <n v="1"/>
    <n v="57"/>
    <n v="0"/>
    <n v="0"/>
    <n v="1"/>
    <n v="0"/>
    <n v="0"/>
    <x v="0"/>
    <x v="0"/>
    <x v="0"/>
    <x v="0"/>
    <x v="2"/>
  </r>
  <r>
    <n v="2977"/>
    <n v="122979"/>
    <n v="1"/>
    <n v="0"/>
    <n v="50"/>
    <n v="0"/>
    <n v="1"/>
    <n v="0"/>
    <n v="0"/>
    <n v="0"/>
    <x v="0"/>
    <x v="1"/>
    <x v="0"/>
    <x v="1"/>
    <x v="3"/>
  </r>
  <r>
    <n v="1523"/>
    <n v="122944"/>
    <n v="1"/>
    <n v="0"/>
    <n v="39"/>
    <n v="0"/>
    <n v="0"/>
    <n v="1"/>
    <n v="0"/>
    <n v="0"/>
    <x v="0"/>
    <x v="0"/>
    <x v="1"/>
    <x v="1"/>
    <x v="0"/>
  </r>
  <r>
    <n v="1229"/>
    <n v="122804"/>
    <n v="1"/>
    <n v="0"/>
    <n v="49"/>
    <n v="0"/>
    <n v="0"/>
    <n v="1"/>
    <n v="0"/>
    <n v="0"/>
    <x v="0"/>
    <x v="1"/>
    <x v="0"/>
    <x v="1"/>
    <x v="0"/>
  </r>
  <r>
    <n v="2272"/>
    <n v="122804"/>
    <n v="1"/>
    <n v="0"/>
    <n v="49"/>
    <n v="0"/>
    <n v="0"/>
    <n v="1"/>
    <n v="0"/>
    <n v="0"/>
    <x v="0"/>
    <x v="1"/>
    <x v="0"/>
    <x v="1"/>
    <x v="5"/>
  </r>
  <r>
    <n v="2609"/>
    <n v="122775"/>
    <n v="1"/>
    <n v="0"/>
    <n v="42"/>
    <n v="0"/>
    <n v="0"/>
    <n v="0"/>
    <n v="1"/>
    <n v="0"/>
    <x v="0"/>
    <x v="1"/>
    <x v="0"/>
    <x v="1"/>
    <x v="0"/>
  </r>
  <r>
    <n v="3186"/>
    <n v="122775"/>
    <n v="1"/>
    <n v="0"/>
    <n v="42"/>
    <n v="0"/>
    <n v="0"/>
    <n v="0"/>
    <n v="1"/>
    <n v="0"/>
    <x v="0"/>
    <x v="1"/>
    <x v="0"/>
    <x v="1"/>
    <x v="2"/>
  </r>
  <r>
    <n v="2900"/>
    <n v="122701"/>
    <n v="1"/>
    <n v="0"/>
    <n v="43"/>
    <n v="0"/>
    <n v="1"/>
    <n v="0"/>
    <n v="0"/>
    <n v="0"/>
    <x v="0"/>
    <x v="0"/>
    <x v="1"/>
    <x v="1"/>
    <x v="4"/>
  </r>
  <r>
    <n v="2367"/>
    <n v="122682"/>
    <n v="1"/>
    <n v="0"/>
    <n v="47"/>
    <n v="0"/>
    <n v="0"/>
    <n v="0"/>
    <n v="1"/>
    <n v="0"/>
    <x v="0"/>
    <x v="1"/>
    <x v="0"/>
    <x v="1"/>
    <x v="1"/>
  </r>
  <r>
    <n v="2804"/>
    <n v="122669"/>
    <n v="1"/>
    <n v="0"/>
    <n v="45"/>
    <n v="0"/>
    <n v="0"/>
    <n v="0"/>
    <n v="1"/>
    <n v="0"/>
    <x v="0"/>
    <x v="0"/>
    <x v="1"/>
    <x v="1"/>
    <x v="4"/>
  </r>
  <r>
    <n v="2099"/>
    <n v="122634"/>
    <n v="0"/>
    <n v="0"/>
    <n v="54"/>
    <n v="0"/>
    <n v="0"/>
    <n v="0"/>
    <n v="1"/>
    <n v="0"/>
    <x v="1"/>
    <x v="0"/>
    <x v="0"/>
    <x v="1"/>
    <x v="0"/>
  </r>
  <r>
    <n v="2392"/>
    <n v="122634"/>
    <n v="0"/>
    <n v="0"/>
    <n v="54"/>
    <n v="0"/>
    <n v="0"/>
    <n v="0"/>
    <n v="1"/>
    <n v="0"/>
    <x v="1"/>
    <x v="0"/>
    <x v="0"/>
    <x v="1"/>
    <x v="5"/>
  </r>
  <r>
    <n v="1360"/>
    <n v="122585"/>
    <n v="0"/>
    <n v="0"/>
    <n v="50"/>
    <n v="0"/>
    <n v="0"/>
    <n v="1"/>
    <n v="0"/>
    <n v="0"/>
    <x v="0"/>
    <x v="1"/>
    <x v="0"/>
    <x v="1"/>
    <x v="5"/>
  </r>
  <r>
    <n v="1298"/>
    <n v="122574"/>
    <n v="2"/>
    <n v="1"/>
    <n v="53"/>
    <n v="0"/>
    <n v="1"/>
    <n v="0"/>
    <n v="0"/>
    <n v="0"/>
    <x v="0"/>
    <x v="1"/>
    <x v="0"/>
    <x v="1"/>
    <x v="4"/>
  </r>
  <r>
    <n v="1597"/>
    <n v="122574"/>
    <n v="2"/>
    <n v="1"/>
    <n v="53"/>
    <n v="0"/>
    <n v="1"/>
    <n v="0"/>
    <n v="0"/>
    <n v="0"/>
    <x v="0"/>
    <x v="1"/>
    <x v="0"/>
    <x v="1"/>
    <x v="3"/>
  </r>
  <r>
    <n v="2657"/>
    <n v="122554"/>
    <n v="1"/>
    <n v="1"/>
    <n v="65"/>
    <n v="0"/>
    <n v="1"/>
    <n v="0"/>
    <n v="0"/>
    <n v="0"/>
    <x v="0"/>
    <x v="0"/>
    <x v="0"/>
    <x v="0"/>
    <x v="0"/>
  </r>
  <r>
    <n v="2208"/>
    <n v="122518"/>
    <n v="1"/>
    <n v="0"/>
    <n v="34"/>
    <n v="0"/>
    <n v="1"/>
    <n v="0"/>
    <n v="0"/>
    <n v="0"/>
    <x v="0"/>
    <x v="1"/>
    <x v="0"/>
    <x v="1"/>
    <x v="2"/>
  </r>
  <r>
    <n v="1798"/>
    <n v="122507"/>
    <n v="0"/>
    <n v="0"/>
    <n v="66"/>
    <n v="0"/>
    <n v="0"/>
    <n v="1"/>
    <n v="0"/>
    <n v="0"/>
    <x v="0"/>
    <x v="1"/>
    <x v="0"/>
    <x v="1"/>
    <x v="5"/>
  </r>
  <r>
    <n v="2626"/>
    <n v="122448"/>
    <n v="1"/>
    <n v="0"/>
    <n v="38"/>
    <n v="0"/>
    <n v="1"/>
    <n v="0"/>
    <n v="0"/>
    <n v="0"/>
    <x v="0"/>
    <x v="1"/>
    <x v="0"/>
    <x v="1"/>
    <x v="5"/>
  </r>
  <r>
    <n v="1984"/>
    <n v="122434"/>
    <n v="1"/>
    <n v="0"/>
    <n v="33"/>
    <n v="0"/>
    <n v="0"/>
    <n v="0"/>
    <n v="1"/>
    <n v="0"/>
    <x v="0"/>
    <x v="1"/>
    <x v="0"/>
    <x v="1"/>
    <x v="5"/>
  </r>
  <r>
    <n v="1537"/>
    <n v="122419"/>
    <n v="0"/>
    <n v="0"/>
    <n v="57"/>
    <n v="0"/>
    <n v="1"/>
    <n v="0"/>
    <n v="0"/>
    <n v="0"/>
    <x v="0"/>
    <x v="1"/>
    <x v="0"/>
    <x v="1"/>
    <x v="3"/>
  </r>
  <r>
    <n v="1804"/>
    <n v="122419"/>
    <n v="0"/>
    <n v="0"/>
    <n v="57"/>
    <n v="0"/>
    <n v="1"/>
    <n v="0"/>
    <n v="0"/>
    <n v="0"/>
    <x v="0"/>
    <x v="1"/>
    <x v="0"/>
    <x v="1"/>
    <x v="5"/>
  </r>
  <r>
    <n v="3060"/>
    <n v="122390"/>
    <n v="0"/>
    <n v="0"/>
    <n v="51"/>
    <n v="0"/>
    <n v="0"/>
    <n v="0"/>
    <n v="1"/>
    <n v="0"/>
    <x v="1"/>
    <x v="0"/>
    <x v="0"/>
    <x v="1"/>
    <x v="2"/>
  </r>
  <r>
    <n v="2166"/>
    <n v="122327"/>
    <n v="1"/>
    <n v="0"/>
    <n v="35"/>
    <n v="0"/>
    <n v="0"/>
    <n v="1"/>
    <n v="0"/>
    <n v="0"/>
    <x v="0"/>
    <x v="1"/>
    <x v="0"/>
    <x v="1"/>
    <x v="2"/>
  </r>
  <r>
    <n v="2049"/>
    <n v="122304"/>
    <n v="0"/>
    <n v="0"/>
    <n v="64"/>
    <n v="1"/>
    <n v="0"/>
    <n v="0"/>
    <n v="0"/>
    <n v="0"/>
    <x v="0"/>
    <x v="1"/>
    <x v="0"/>
    <x v="1"/>
    <x v="1"/>
  </r>
  <r>
    <n v="2826"/>
    <n v="122280"/>
    <n v="1"/>
    <n v="0"/>
    <n v="45"/>
    <n v="0"/>
    <n v="0"/>
    <n v="0"/>
    <n v="1"/>
    <n v="0"/>
    <x v="0"/>
    <x v="1"/>
    <x v="0"/>
    <x v="1"/>
    <x v="2"/>
  </r>
  <r>
    <n v="2993"/>
    <n v="122263"/>
    <n v="1"/>
    <n v="1"/>
    <n v="69"/>
    <n v="1"/>
    <n v="0"/>
    <n v="0"/>
    <n v="0"/>
    <n v="0"/>
    <x v="0"/>
    <x v="1"/>
    <x v="0"/>
    <x v="1"/>
    <x v="0"/>
  </r>
  <r>
    <n v="1223"/>
    <n v="122212"/>
    <n v="1"/>
    <n v="0"/>
    <n v="45"/>
    <n v="0"/>
    <n v="1"/>
    <n v="0"/>
    <n v="0"/>
    <n v="0"/>
    <x v="0"/>
    <x v="0"/>
    <x v="0"/>
    <x v="1"/>
    <x v="0"/>
  </r>
  <r>
    <n v="2876"/>
    <n v="122148"/>
    <n v="0"/>
    <n v="0"/>
    <n v="37"/>
    <n v="0"/>
    <n v="0"/>
    <n v="1"/>
    <n v="0"/>
    <n v="0"/>
    <x v="0"/>
    <x v="1"/>
    <x v="0"/>
    <x v="1"/>
    <x v="4"/>
  </r>
  <r>
    <n v="3050"/>
    <n v="122123"/>
    <n v="0"/>
    <n v="0"/>
    <n v="60"/>
    <n v="0"/>
    <n v="0"/>
    <n v="0"/>
    <n v="0"/>
    <n v="1"/>
    <x v="1"/>
    <x v="0"/>
    <x v="0"/>
    <x v="1"/>
    <x v="4"/>
  </r>
  <r>
    <n v="2692"/>
    <n v="122108"/>
    <n v="1"/>
    <n v="1"/>
    <n v="43"/>
    <n v="0"/>
    <n v="1"/>
    <n v="0"/>
    <n v="0"/>
    <n v="0"/>
    <x v="0"/>
    <x v="1"/>
    <x v="0"/>
    <x v="1"/>
    <x v="5"/>
  </r>
  <r>
    <n v="1256"/>
    <n v="122070"/>
    <n v="1"/>
    <n v="0"/>
    <n v="50"/>
    <n v="0"/>
    <n v="0"/>
    <n v="0"/>
    <n v="1"/>
    <n v="0"/>
    <x v="0"/>
    <x v="1"/>
    <x v="0"/>
    <x v="1"/>
    <x v="4"/>
  </r>
  <r>
    <n v="1802"/>
    <n v="122063"/>
    <n v="1"/>
    <n v="0"/>
    <n v="48"/>
    <n v="0"/>
    <n v="1"/>
    <n v="0"/>
    <n v="0"/>
    <n v="0"/>
    <x v="0"/>
    <x v="1"/>
    <x v="0"/>
    <x v="1"/>
    <x v="4"/>
  </r>
  <r>
    <n v="1319"/>
    <n v="122010"/>
    <n v="1"/>
    <n v="0"/>
    <n v="37"/>
    <n v="0"/>
    <n v="0"/>
    <n v="0"/>
    <n v="1"/>
    <n v="0"/>
    <x v="0"/>
    <x v="1"/>
    <x v="0"/>
    <x v="1"/>
    <x v="0"/>
  </r>
  <r>
    <n v="1041"/>
    <n v="121994"/>
    <n v="0"/>
    <n v="1"/>
    <n v="63"/>
    <n v="0"/>
    <n v="0"/>
    <n v="0"/>
    <n v="1"/>
    <n v="0"/>
    <x v="0"/>
    <x v="1"/>
    <x v="0"/>
    <x v="1"/>
    <x v="1"/>
  </r>
  <r>
    <n v="2960"/>
    <n v="121994"/>
    <n v="0"/>
    <n v="1"/>
    <n v="63"/>
    <n v="0"/>
    <n v="0"/>
    <n v="0"/>
    <n v="1"/>
    <n v="0"/>
    <x v="0"/>
    <x v="1"/>
    <x v="0"/>
    <x v="1"/>
    <x v="4"/>
  </r>
  <r>
    <n v="2739"/>
    <n v="121955"/>
    <n v="1"/>
    <n v="0"/>
    <n v="34"/>
    <n v="0"/>
    <n v="1"/>
    <n v="0"/>
    <n v="0"/>
    <n v="0"/>
    <x v="0"/>
    <x v="0"/>
    <x v="0"/>
    <x v="1"/>
    <x v="1"/>
  </r>
  <r>
    <n v="1111"/>
    <n v="121918"/>
    <n v="1"/>
    <n v="0"/>
    <n v="51"/>
    <n v="0"/>
    <n v="0"/>
    <n v="0"/>
    <n v="1"/>
    <n v="0"/>
    <x v="0"/>
    <x v="1"/>
    <x v="0"/>
    <x v="1"/>
    <x v="3"/>
  </r>
  <r>
    <n v="1589"/>
    <n v="121888"/>
    <n v="1"/>
    <n v="0"/>
    <n v="34"/>
    <n v="0"/>
    <n v="0"/>
    <n v="1"/>
    <n v="0"/>
    <n v="0"/>
    <x v="0"/>
    <x v="0"/>
    <x v="1"/>
    <x v="1"/>
    <x v="0"/>
  </r>
  <r>
    <n v="1880"/>
    <n v="121846"/>
    <n v="1"/>
    <n v="0"/>
    <n v="34"/>
    <n v="1"/>
    <n v="0"/>
    <n v="0"/>
    <n v="0"/>
    <n v="0"/>
    <x v="0"/>
    <x v="1"/>
    <x v="0"/>
    <x v="1"/>
    <x v="4"/>
  </r>
  <r>
    <n v="2790"/>
    <n v="121840"/>
    <n v="1"/>
    <n v="0"/>
    <n v="37"/>
    <n v="0"/>
    <n v="0"/>
    <n v="0"/>
    <n v="1"/>
    <n v="0"/>
    <x v="0"/>
    <x v="0"/>
    <x v="0"/>
    <x v="0"/>
    <x v="2"/>
  </r>
  <r>
    <n v="1853"/>
    <n v="121675"/>
    <n v="1"/>
    <n v="0"/>
    <n v="44"/>
    <n v="0"/>
    <n v="0"/>
    <n v="0"/>
    <n v="1"/>
    <n v="0"/>
    <x v="0"/>
    <x v="1"/>
    <x v="0"/>
    <x v="1"/>
    <x v="0"/>
  </r>
  <r>
    <n v="2418"/>
    <n v="121645"/>
    <n v="1"/>
    <n v="0"/>
    <n v="41"/>
    <n v="0"/>
    <n v="0"/>
    <n v="0"/>
    <n v="1"/>
    <n v="0"/>
    <x v="0"/>
    <x v="1"/>
    <x v="0"/>
    <x v="1"/>
    <x v="2"/>
  </r>
  <r>
    <n v="1535"/>
    <n v="121474"/>
    <n v="1"/>
    <n v="0"/>
    <n v="31"/>
    <n v="0"/>
    <n v="0"/>
    <n v="1"/>
    <n v="0"/>
    <n v="0"/>
    <x v="0"/>
    <x v="1"/>
    <x v="0"/>
    <x v="1"/>
    <x v="0"/>
  </r>
  <r>
    <n v="1792"/>
    <n v="121359"/>
    <n v="1"/>
    <n v="0"/>
    <n v="48"/>
    <n v="0"/>
    <n v="0"/>
    <n v="1"/>
    <n v="0"/>
    <n v="0"/>
    <x v="0"/>
    <x v="1"/>
    <x v="0"/>
    <x v="1"/>
    <x v="5"/>
  </r>
  <r>
    <n v="2357"/>
    <n v="121355"/>
    <n v="1"/>
    <n v="0"/>
    <n v="35"/>
    <n v="0"/>
    <n v="1"/>
    <n v="0"/>
    <n v="0"/>
    <n v="0"/>
    <x v="0"/>
    <x v="1"/>
    <x v="0"/>
    <x v="1"/>
    <x v="0"/>
  </r>
  <r>
    <n v="2123"/>
    <n v="121282"/>
    <n v="1"/>
    <n v="0"/>
    <n v="42"/>
    <n v="1"/>
    <n v="0"/>
    <n v="0"/>
    <n v="0"/>
    <n v="0"/>
    <x v="0"/>
    <x v="0"/>
    <x v="0"/>
    <x v="1"/>
    <x v="0"/>
  </r>
  <r>
    <n v="2126"/>
    <n v="121255"/>
    <n v="1"/>
    <n v="0"/>
    <n v="46"/>
    <n v="0"/>
    <n v="0"/>
    <n v="0"/>
    <n v="1"/>
    <n v="0"/>
    <x v="0"/>
    <x v="0"/>
    <x v="1"/>
    <x v="1"/>
    <x v="4"/>
  </r>
  <r>
    <n v="1649"/>
    <n v="121063"/>
    <n v="1"/>
    <n v="0"/>
    <n v="33"/>
    <n v="0"/>
    <n v="0"/>
    <n v="1"/>
    <n v="0"/>
    <n v="0"/>
    <x v="1"/>
    <x v="0"/>
    <x v="0"/>
    <x v="1"/>
    <x v="0"/>
  </r>
  <r>
    <n v="2907"/>
    <n v="121059"/>
    <n v="1"/>
    <n v="0"/>
    <n v="38"/>
    <n v="0"/>
    <n v="1"/>
    <n v="0"/>
    <n v="0"/>
    <n v="0"/>
    <x v="0"/>
    <x v="0"/>
    <x v="1"/>
    <x v="1"/>
    <x v="1"/>
  </r>
  <r>
    <n v="2832"/>
    <n v="121024"/>
    <n v="0"/>
    <n v="0"/>
    <n v="44"/>
    <n v="0"/>
    <n v="0"/>
    <n v="0"/>
    <n v="1"/>
    <n v="0"/>
    <x v="0"/>
    <x v="0"/>
    <x v="1"/>
    <x v="1"/>
    <x v="2"/>
  </r>
  <r>
    <n v="2490"/>
    <n v="120981"/>
    <n v="0"/>
    <n v="0"/>
    <n v="43"/>
    <n v="0"/>
    <n v="0"/>
    <n v="0"/>
    <n v="1"/>
    <n v="0"/>
    <x v="0"/>
    <x v="0"/>
    <x v="0"/>
    <x v="1"/>
    <x v="2"/>
  </r>
  <r>
    <n v="2361"/>
    <n v="120895"/>
    <n v="1"/>
    <n v="0"/>
    <n v="47"/>
    <n v="0"/>
    <n v="1"/>
    <n v="0"/>
    <n v="0"/>
    <n v="0"/>
    <x v="0"/>
    <x v="1"/>
    <x v="0"/>
    <x v="1"/>
    <x v="1"/>
  </r>
  <r>
    <n v="1763"/>
    <n v="120587"/>
    <n v="1"/>
    <n v="0"/>
    <n v="50"/>
    <n v="0"/>
    <n v="0"/>
    <n v="1"/>
    <n v="0"/>
    <n v="0"/>
    <x v="0"/>
    <x v="1"/>
    <x v="0"/>
    <x v="1"/>
    <x v="0"/>
  </r>
  <r>
    <n v="3105"/>
    <n v="120587"/>
    <n v="1"/>
    <n v="0"/>
    <n v="50"/>
    <n v="0"/>
    <n v="0"/>
    <n v="1"/>
    <n v="0"/>
    <n v="0"/>
    <x v="0"/>
    <x v="1"/>
    <x v="0"/>
    <x v="1"/>
    <x v="1"/>
  </r>
  <r>
    <n v="1040"/>
    <n v="120559"/>
    <n v="1"/>
    <n v="0"/>
    <n v="35"/>
    <n v="0"/>
    <n v="1"/>
    <n v="0"/>
    <n v="0"/>
    <n v="0"/>
    <x v="0"/>
    <x v="0"/>
    <x v="1"/>
    <x v="1"/>
    <x v="4"/>
  </r>
  <r>
    <n v="1458"/>
    <n v="120518"/>
    <n v="1"/>
    <n v="0"/>
    <n v="32"/>
    <n v="0"/>
    <n v="0"/>
    <n v="1"/>
    <n v="0"/>
    <n v="0"/>
    <x v="0"/>
    <x v="1"/>
    <x v="0"/>
    <x v="1"/>
    <x v="2"/>
  </r>
  <r>
    <n v="2413"/>
    <n v="120491"/>
    <n v="0"/>
    <n v="0"/>
    <n v="34"/>
    <n v="0"/>
    <n v="0"/>
    <n v="0"/>
    <n v="1"/>
    <n v="0"/>
    <x v="0"/>
    <x v="0"/>
    <x v="0"/>
    <x v="1"/>
    <x v="3"/>
  </r>
  <r>
    <n v="2229"/>
    <n v="120427"/>
    <n v="1"/>
    <n v="0"/>
    <n v="47"/>
    <n v="0"/>
    <n v="0"/>
    <n v="0"/>
    <n v="1"/>
    <n v="0"/>
    <x v="0"/>
    <x v="0"/>
    <x v="0"/>
    <x v="0"/>
    <x v="1"/>
  </r>
  <r>
    <n v="1766"/>
    <n v="120425"/>
    <n v="1"/>
    <n v="0"/>
    <n v="34"/>
    <n v="0"/>
    <n v="1"/>
    <n v="0"/>
    <n v="0"/>
    <n v="0"/>
    <x v="1"/>
    <x v="0"/>
    <x v="0"/>
    <x v="1"/>
    <x v="4"/>
  </r>
  <r>
    <n v="3074"/>
    <n v="120425"/>
    <n v="1"/>
    <n v="0"/>
    <n v="34"/>
    <n v="0"/>
    <n v="1"/>
    <n v="0"/>
    <n v="0"/>
    <n v="0"/>
    <x v="1"/>
    <x v="0"/>
    <x v="0"/>
    <x v="1"/>
    <x v="4"/>
  </r>
  <r>
    <n v="2755"/>
    <n v="120194"/>
    <n v="1"/>
    <n v="0"/>
    <n v="41"/>
    <n v="0"/>
    <n v="0"/>
    <n v="1"/>
    <n v="0"/>
    <n v="0"/>
    <x v="1"/>
    <x v="0"/>
    <x v="0"/>
    <x v="1"/>
    <x v="3"/>
  </r>
  <r>
    <n v="2650"/>
    <n v="120193"/>
    <n v="0"/>
    <n v="0"/>
    <n v="29"/>
    <n v="0"/>
    <n v="0"/>
    <n v="0"/>
    <n v="1"/>
    <n v="0"/>
    <x v="0"/>
    <x v="0"/>
    <x v="0"/>
    <x v="1"/>
    <x v="5"/>
  </r>
  <r>
    <n v="2000"/>
    <n v="120180"/>
    <n v="0"/>
    <n v="0"/>
    <n v="44"/>
    <n v="0"/>
    <n v="0"/>
    <n v="1"/>
    <n v="0"/>
    <n v="0"/>
    <x v="0"/>
    <x v="1"/>
    <x v="0"/>
    <x v="1"/>
    <x v="4"/>
  </r>
  <r>
    <n v="2893"/>
    <n v="120180"/>
    <n v="0"/>
    <n v="0"/>
    <n v="44"/>
    <n v="0"/>
    <n v="0"/>
    <n v="1"/>
    <n v="0"/>
    <n v="0"/>
    <x v="0"/>
    <x v="1"/>
    <x v="0"/>
    <x v="1"/>
    <x v="3"/>
  </r>
  <r>
    <n v="1428"/>
    <n v="120130"/>
    <n v="0"/>
    <n v="0"/>
    <n v="46"/>
    <n v="0"/>
    <n v="1"/>
    <n v="0"/>
    <n v="0"/>
    <n v="0"/>
    <x v="0"/>
    <x v="0"/>
    <x v="0"/>
    <x v="1"/>
    <x v="2"/>
  </r>
  <r>
    <n v="2152"/>
    <n v="120130"/>
    <n v="0"/>
    <n v="0"/>
    <n v="46"/>
    <n v="0"/>
    <n v="1"/>
    <n v="0"/>
    <n v="0"/>
    <n v="0"/>
    <x v="0"/>
    <x v="0"/>
    <x v="0"/>
    <x v="1"/>
    <x v="5"/>
  </r>
  <r>
    <n v="1365"/>
    <n v="119986"/>
    <n v="1"/>
    <n v="0"/>
    <n v="35"/>
    <n v="0"/>
    <n v="1"/>
    <n v="0"/>
    <n v="0"/>
    <n v="0"/>
    <x v="0"/>
    <x v="1"/>
    <x v="0"/>
    <x v="1"/>
    <x v="1"/>
  </r>
  <r>
    <n v="1643"/>
    <n v="119986"/>
    <n v="1"/>
    <n v="0"/>
    <n v="35"/>
    <n v="0"/>
    <n v="1"/>
    <n v="0"/>
    <n v="0"/>
    <n v="0"/>
    <x v="0"/>
    <x v="1"/>
    <x v="0"/>
    <x v="1"/>
    <x v="0"/>
  </r>
  <r>
    <n v="1400"/>
    <n v="119789"/>
    <n v="1"/>
    <n v="0"/>
    <n v="45"/>
    <n v="0"/>
    <n v="0"/>
    <n v="0"/>
    <n v="1"/>
    <n v="0"/>
    <x v="0"/>
    <x v="0"/>
    <x v="0"/>
    <x v="1"/>
    <x v="4"/>
  </r>
  <r>
    <n v="2505"/>
    <n v="119740"/>
    <n v="0"/>
    <n v="1"/>
    <n v="60"/>
    <n v="0"/>
    <n v="0"/>
    <n v="0"/>
    <n v="1"/>
    <n v="0"/>
    <x v="0"/>
    <x v="1"/>
    <x v="0"/>
    <x v="1"/>
    <x v="1"/>
  </r>
  <r>
    <n v="2248"/>
    <n v="119656"/>
    <n v="1"/>
    <n v="0"/>
    <n v="50"/>
    <n v="0"/>
    <n v="0"/>
    <n v="0"/>
    <n v="1"/>
    <n v="0"/>
    <x v="0"/>
    <x v="1"/>
    <x v="0"/>
    <x v="1"/>
    <x v="5"/>
  </r>
  <r>
    <n v="1532"/>
    <n v="119514"/>
    <n v="1"/>
    <n v="1"/>
    <n v="52"/>
    <n v="0"/>
    <n v="1"/>
    <n v="0"/>
    <n v="0"/>
    <n v="0"/>
    <x v="0"/>
    <x v="1"/>
    <x v="0"/>
    <x v="1"/>
    <x v="4"/>
  </r>
  <r>
    <n v="1989"/>
    <n v="119514"/>
    <n v="1"/>
    <n v="1"/>
    <n v="52"/>
    <n v="0"/>
    <n v="1"/>
    <n v="0"/>
    <n v="0"/>
    <n v="0"/>
    <x v="0"/>
    <x v="1"/>
    <x v="0"/>
    <x v="1"/>
    <x v="1"/>
  </r>
  <r>
    <n v="1114"/>
    <n v="119510"/>
    <n v="2"/>
    <n v="0"/>
    <n v="35"/>
    <n v="0"/>
    <n v="1"/>
    <n v="0"/>
    <n v="0"/>
    <n v="0"/>
    <x v="0"/>
    <x v="0"/>
    <x v="1"/>
    <x v="1"/>
    <x v="5"/>
  </r>
  <r>
    <n v="1848"/>
    <n v="119485"/>
    <n v="2"/>
    <n v="0"/>
    <n v="34"/>
    <n v="0"/>
    <n v="0"/>
    <n v="1"/>
    <n v="0"/>
    <n v="0"/>
    <x v="0"/>
    <x v="0"/>
    <x v="1"/>
    <x v="1"/>
    <x v="2"/>
  </r>
  <r>
    <n v="2604"/>
    <n v="119444"/>
    <n v="1"/>
    <n v="0"/>
    <n v="38"/>
    <n v="0"/>
    <n v="0"/>
    <n v="0"/>
    <n v="1"/>
    <n v="0"/>
    <x v="0"/>
    <x v="1"/>
    <x v="0"/>
    <x v="1"/>
    <x v="2"/>
  </r>
  <r>
    <n v="1824"/>
    <n v="119419"/>
    <n v="1"/>
    <n v="0"/>
    <n v="39"/>
    <n v="0"/>
    <n v="1"/>
    <n v="0"/>
    <n v="0"/>
    <n v="0"/>
    <x v="0"/>
    <x v="1"/>
    <x v="0"/>
    <x v="1"/>
    <x v="2"/>
  </r>
  <r>
    <n v="2458"/>
    <n v="119414"/>
    <n v="1"/>
    <n v="0"/>
    <n v="39"/>
    <n v="0"/>
    <n v="0"/>
    <n v="0"/>
    <n v="1"/>
    <n v="0"/>
    <x v="0"/>
    <x v="0"/>
    <x v="0"/>
    <x v="1"/>
    <x v="5"/>
  </r>
  <r>
    <n v="3108"/>
    <n v="119346"/>
    <n v="1"/>
    <n v="0"/>
    <n v="46"/>
    <n v="1"/>
    <n v="0"/>
    <n v="0"/>
    <n v="0"/>
    <n v="0"/>
    <x v="0"/>
    <x v="1"/>
    <x v="0"/>
    <x v="1"/>
    <x v="2"/>
  </r>
  <r>
    <n v="1780"/>
    <n v="119329"/>
    <n v="1"/>
    <n v="0"/>
    <n v="52"/>
    <n v="0"/>
    <n v="1"/>
    <n v="0"/>
    <n v="0"/>
    <n v="0"/>
    <x v="0"/>
    <x v="1"/>
    <x v="0"/>
    <x v="1"/>
    <x v="5"/>
  </r>
  <r>
    <n v="2459"/>
    <n v="119107"/>
    <n v="1"/>
    <n v="0"/>
    <n v="40"/>
    <n v="0"/>
    <n v="1"/>
    <n v="0"/>
    <n v="0"/>
    <n v="0"/>
    <x v="0"/>
    <x v="1"/>
    <x v="0"/>
    <x v="1"/>
    <x v="0"/>
  </r>
  <r>
    <n v="1703"/>
    <n v="118988"/>
    <n v="1"/>
    <n v="0"/>
    <n v="36"/>
    <n v="0"/>
    <n v="1"/>
    <n v="0"/>
    <n v="0"/>
    <n v="0"/>
    <x v="0"/>
    <x v="0"/>
    <x v="0"/>
    <x v="0"/>
    <x v="0"/>
  </r>
  <r>
    <n v="1596"/>
    <n v="118978"/>
    <n v="1"/>
    <n v="0"/>
    <n v="47"/>
    <n v="0"/>
    <n v="1"/>
    <n v="0"/>
    <n v="0"/>
    <n v="0"/>
    <x v="1"/>
    <x v="0"/>
    <x v="0"/>
    <x v="1"/>
    <x v="2"/>
  </r>
  <r>
    <n v="2323"/>
    <n v="118929"/>
    <n v="0"/>
    <n v="0"/>
    <n v="30"/>
    <n v="0"/>
    <n v="1"/>
    <n v="0"/>
    <n v="0"/>
    <n v="0"/>
    <x v="0"/>
    <x v="1"/>
    <x v="0"/>
    <x v="1"/>
    <x v="3"/>
  </r>
  <r>
    <n v="2891"/>
    <n v="118929"/>
    <n v="0"/>
    <n v="0"/>
    <n v="30"/>
    <n v="0"/>
    <n v="1"/>
    <n v="0"/>
    <n v="0"/>
    <n v="0"/>
    <x v="0"/>
    <x v="1"/>
    <x v="0"/>
    <x v="1"/>
    <x v="0"/>
  </r>
  <r>
    <n v="3172"/>
    <n v="118929"/>
    <n v="0"/>
    <n v="0"/>
    <n v="30"/>
    <n v="0"/>
    <n v="1"/>
    <n v="0"/>
    <n v="0"/>
    <n v="0"/>
    <x v="0"/>
    <x v="1"/>
    <x v="0"/>
    <x v="1"/>
    <x v="5"/>
  </r>
  <r>
    <n v="1193"/>
    <n v="118890"/>
    <n v="0"/>
    <n v="0"/>
    <n v="36"/>
    <n v="0"/>
    <n v="0"/>
    <n v="1"/>
    <n v="0"/>
    <n v="0"/>
    <x v="0"/>
    <x v="0"/>
    <x v="1"/>
    <x v="1"/>
    <x v="0"/>
  </r>
  <r>
    <n v="2597"/>
    <n v="118793"/>
    <n v="1"/>
    <n v="0"/>
    <n v="49"/>
    <n v="0"/>
    <n v="1"/>
    <n v="0"/>
    <n v="0"/>
    <n v="0"/>
    <x v="0"/>
    <x v="1"/>
    <x v="0"/>
    <x v="1"/>
    <x v="0"/>
  </r>
  <r>
    <n v="2689"/>
    <n v="118746"/>
    <n v="1"/>
    <n v="0"/>
    <n v="28"/>
    <n v="0"/>
    <n v="0"/>
    <n v="1"/>
    <n v="0"/>
    <n v="0"/>
    <x v="1"/>
    <x v="0"/>
    <x v="0"/>
    <x v="1"/>
    <x v="3"/>
  </r>
  <r>
    <n v="1245"/>
    <n v="118701"/>
    <n v="1"/>
    <n v="1"/>
    <n v="56"/>
    <n v="0"/>
    <n v="0"/>
    <n v="1"/>
    <n v="0"/>
    <n v="0"/>
    <x v="0"/>
    <x v="1"/>
    <x v="0"/>
    <x v="1"/>
    <x v="1"/>
  </r>
  <r>
    <n v="2782"/>
    <n v="118701"/>
    <n v="1"/>
    <n v="1"/>
    <n v="56"/>
    <n v="0"/>
    <n v="0"/>
    <n v="1"/>
    <n v="0"/>
    <n v="0"/>
    <x v="0"/>
    <x v="1"/>
    <x v="0"/>
    <x v="1"/>
    <x v="5"/>
  </r>
  <r>
    <n v="1647"/>
    <n v="118690"/>
    <n v="0"/>
    <n v="0"/>
    <n v="61"/>
    <n v="0"/>
    <n v="1"/>
    <n v="0"/>
    <n v="0"/>
    <n v="0"/>
    <x v="0"/>
    <x v="1"/>
    <x v="0"/>
    <x v="1"/>
    <x v="1"/>
  </r>
  <r>
    <n v="2400"/>
    <n v="118690"/>
    <n v="0"/>
    <n v="0"/>
    <n v="61"/>
    <n v="0"/>
    <n v="1"/>
    <n v="0"/>
    <n v="0"/>
    <n v="0"/>
    <x v="0"/>
    <x v="1"/>
    <x v="0"/>
    <x v="1"/>
    <x v="2"/>
  </r>
  <r>
    <n v="2706"/>
    <n v="118690"/>
    <n v="0"/>
    <n v="0"/>
    <n v="61"/>
    <n v="0"/>
    <n v="1"/>
    <n v="0"/>
    <n v="0"/>
    <n v="0"/>
    <x v="0"/>
    <x v="1"/>
    <x v="0"/>
    <x v="1"/>
    <x v="2"/>
  </r>
  <r>
    <n v="1025"/>
    <n v="118589"/>
    <n v="0"/>
    <n v="0"/>
    <n v="51"/>
    <n v="0"/>
    <n v="0"/>
    <n v="1"/>
    <n v="0"/>
    <n v="0"/>
    <x v="0"/>
    <x v="1"/>
    <x v="0"/>
    <x v="1"/>
    <x v="0"/>
  </r>
  <r>
    <n v="1406"/>
    <n v="118492"/>
    <n v="1"/>
    <n v="0"/>
    <n v="38"/>
    <n v="0"/>
    <n v="0"/>
    <n v="0"/>
    <n v="1"/>
    <n v="0"/>
    <x v="0"/>
    <x v="0"/>
    <x v="1"/>
    <x v="1"/>
    <x v="4"/>
  </r>
  <r>
    <n v="2304"/>
    <n v="118393"/>
    <n v="1"/>
    <n v="0"/>
    <n v="46"/>
    <n v="0"/>
    <n v="1"/>
    <n v="0"/>
    <n v="0"/>
    <n v="0"/>
    <x v="1"/>
    <x v="0"/>
    <x v="0"/>
    <x v="1"/>
    <x v="2"/>
  </r>
  <r>
    <n v="2677"/>
    <n v="118358"/>
    <n v="1"/>
    <n v="0"/>
    <n v="31"/>
    <n v="0"/>
    <n v="0"/>
    <n v="1"/>
    <n v="0"/>
    <n v="0"/>
    <x v="0"/>
    <x v="1"/>
    <x v="0"/>
    <x v="1"/>
    <x v="3"/>
  </r>
  <r>
    <n v="2188"/>
    <n v="118351"/>
    <n v="0"/>
    <n v="0"/>
    <n v="30"/>
    <n v="0"/>
    <n v="1"/>
    <n v="0"/>
    <n v="0"/>
    <n v="0"/>
    <x v="0"/>
    <x v="1"/>
    <x v="0"/>
    <x v="1"/>
    <x v="5"/>
  </r>
  <r>
    <n v="2332"/>
    <n v="118227"/>
    <n v="1"/>
    <n v="0"/>
    <n v="33"/>
    <n v="0"/>
    <n v="0"/>
    <n v="0"/>
    <n v="1"/>
    <n v="0"/>
    <x v="0"/>
    <x v="1"/>
    <x v="0"/>
    <x v="1"/>
    <x v="5"/>
  </r>
  <r>
    <n v="2669"/>
    <n v="118222"/>
    <n v="0"/>
    <n v="0"/>
    <n v="30"/>
    <n v="0"/>
    <n v="1"/>
    <n v="0"/>
    <n v="0"/>
    <n v="0"/>
    <x v="0"/>
    <x v="1"/>
    <x v="0"/>
    <x v="1"/>
    <x v="0"/>
  </r>
  <r>
    <n v="2667"/>
    <n v="118169"/>
    <n v="1"/>
    <n v="0"/>
    <n v="35"/>
    <n v="0"/>
    <n v="1"/>
    <n v="0"/>
    <n v="0"/>
    <n v="0"/>
    <x v="0"/>
    <x v="0"/>
    <x v="0"/>
    <x v="0"/>
    <x v="1"/>
  </r>
  <r>
    <n v="1426"/>
    <n v="118100"/>
    <n v="0"/>
    <n v="0"/>
    <n v="74"/>
    <n v="0"/>
    <n v="1"/>
    <n v="0"/>
    <n v="0"/>
    <n v="0"/>
    <x v="0"/>
    <x v="1"/>
    <x v="0"/>
    <x v="1"/>
    <x v="5"/>
  </r>
  <r>
    <n v="2695"/>
    <n v="117688"/>
    <n v="1"/>
    <n v="0"/>
    <n v="41"/>
    <n v="0"/>
    <n v="1"/>
    <n v="0"/>
    <n v="0"/>
    <n v="0"/>
    <x v="0"/>
    <x v="1"/>
    <x v="0"/>
    <x v="1"/>
    <x v="3"/>
  </r>
  <r>
    <n v="3007"/>
    <n v="117649"/>
    <n v="1"/>
    <n v="0"/>
    <n v="44"/>
    <n v="0"/>
    <n v="1"/>
    <n v="0"/>
    <n v="0"/>
    <n v="0"/>
    <x v="0"/>
    <x v="1"/>
    <x v="0"/>
    <x v="1"/>
    <x v="3"/>
  </r>
  <r>
    <n v="1719"/>
    <n v="117487"/>
    <n v="1"/>
    <n v="0"/>
    <n v="31"/>
    <n v="0"/>
    <n v="1"/>
    <n v="0"/>
    <n v="0"/>
    <n v="0"/>
    <x v="1"/>
    <x v="0"/>
    <x v="0"/>
    <x v="1"/>
    <x v="1"/>
  </r>
  <r>
    <n v="1579"/>
    <n v="117459"/>
    <n v="1"/>
    <n v="0"/>
    <n v="45"/>
    <n v="0"/>
    <n v="0"/>
    <n v="0"/>
    <n v="1"/>
    <n v="0"/>
    <x v="0"/>
    <x v="0"/>
    <x v="1"/>
    <x v="1"/>
    <x v="3"/>
  </r>
  <r>
    <n v="2005"/>
    <n v="117345"/>
    <n v="1"/>
    <n v="0"/>
    <n v="42"/>
    <n v="0"/>
    <n v="1"/>
    <n v="0"/>
    <n v="0"/>
    <n v="0"/>
    <x v="0"/>
    <x v="1"/>
    <x v="0"/>
    <x v="1"/>
    <x v="3"/>
  </r>
  <r>
    <n v="1014"/>
    <n v="117323"/>
    <n v="0"/>
    <n v="0"/>
    <n v="33"/>
    <n v="0"/>
    <n v="1"/>
    <n v="0"/>
    <n v="0"/>
    <n v="0"/>
    <x v="0"/>
    <x v="1"/>
    <x v="0"/>
    <x v="1"/>
    <x v="2"/>
  </r>
  <r>
    <n v="2341"/>
    <n v="117256"/>
    <n v="1"/>
    <n v="0"/>
    <n v="28"/>
    <n v="0"/>
    <n v="1"/>
    <n v="0"/>
    <n v="0"/>
    <n v="0"/>
    <x v="1"/>
    <x v="0"/>
    <x v="0"/>
    <x v="1"/>
    <x v="3"/>
  </r>
  <r>
    <n v="3120"/>
    <n v="117148"/>
    <n v="1"/>
    <n v="0"/>
    <n v="44"/>
    <n v="0"/>
    <n v="1"/>
    <n v="0"/>
    <n v="0"/>
    <n v="0"/>
    <x v="0"/>
    <x v="1"/>
    <x v="0"/>
    <x v="1"/>
    <x v="2"/>
  </r>
  <r>
    <n v="1767"/>
    <n v="117144"/>
    <n v="1"/>
    <n v="1"/>
    <n v="60"/>
    <n v="0"/>
    <n v="0"/>
    <n v="0"/>
    <n v="1"/>
    <n v="0"/>
    <x v="0"/>
    <x v="0"/>
    <x v="1"/>
    <x v="1"/>
    <x v="1"/>
  </r>
  <r>
    <n v="2572"/>
    <n v="117144"/>
    <n v="1"/>
    <n v="1"/>
    <n v="60"/>
    <n v="0"/>
    <n v="0"/>
    <n v="0"/>
    <n v="1"/>
    <n v="0"/>
    <x v="0"/>
    <x v="0"/>
    <x v="1"/>
    <x v="1"/>
    <x v="5"/>
  </r>
  <r>
    <n v="1860"/>
    <n v="117117"/>
    <n v="1"/>
    <n v="0"/>
    <n v="42"/>
    <n v="0"/>
    <n v="0"/>
    <n v="0"/>
    <n v="1"/>
    <n v="0"/>
    <x v="0"/>
    <x v="0"/>
    <x v="0"/>
    <x v="1"/>
    <x v="2"/>
  </r>
  <r>
    <n v="1727"/>
    <n v="117003"/>
    <n v="1"/>
    <n v="0"/>
    <n v="45"/>
    <n v="0"/>
    <n v="1"/>
    <n v="0"/>
    <n v="0"/>
    <n v="0"/>
    <x v="0"/>
    <x v="0"/>
    <x v="0"/>
    <x v="1"/>
    <x v="0"/>
  </r>
  <r>
    <n v="1936"/>
    <n v="116927"/>
    <n v="1"/>
    <n v="1"/>
    <n v="44"/>
    <n v="0"/>
    <n v="1"/>
    <n v="0"/>
    <n v="0"/>
    <n v="0"/>
    <x v="0"/>
    <x v="0"/>
    <x v="0"/>
    <x v="0"/>
    <x v="5"/>
  </r>
  <r>
    <n v="2046"/>
    <n v="116860"/>
    <n v="1"/>
    <n v="1"/>
    <n v="59"/>
    <n v="0"/>
    <n v="1"/>
    <n v="0"/>
    <n v="0"/>
    <n v="0"/>
    <x v="0"/>
    <x v="1"/>
    <x v="0"/>
    <x v="1"/>
    <x v="2"/>
  </r>
  <r>
    <n v="1773"/>
    <n v="116813"/>
    <n v="0"/>
    <n v="0"/>
    <n v="70"/>
    <n v="0"/>
    <n v="0"/>
    <n v="1"/>
    <n v="0"/>
    <n v="0"/>
    <x v="0"/>
    <x v="1"/>
    <x v="0"/>
    <x v="1"/>
    <x v="1"/>
  </r>
  <r>
    <n v="2700"/>
    <n v="116653"/>
    <n v="1"/>
    <n v="0"/>
    <n v="41"/>
    <n v="0"/>
    <n v="0"/>
    <n v="1"/>
    <n v="0"/>
    <n v="0"/>
    <x v="0"/>
    <x v="0"/>
    <x v="1"/>
    <x v="1"/>
    <x v="2"/>
  </r>
  <r>
    <n v="1280"/>
    <n v="116626"/>
    <n v="2"/>
    <n v="0"/>
    <n v="49"/>
    <n v="0"/>
    <n v="0"/>
    <n v="0"/>
    <n v="1"/>
    <n v="0"/>
    <x v="0"/>
    <x v="1"/>
    <x v="0"/>
    <x v="1"/>
    <x v="4"/>
  </r>
  <r>
    <n v="2109"/>
    <n v="116581"/>
    <n v="0"/>
    <n v="0"/>
    <n v="35"/>
    <n v="0"/>
    <n v="0"/>
    <n v="1"/>
    <n v="0"/>
    <n v="0"/>
    <x v="1"/>
    <x v="0"/>
    <x v="0"/>
    <x v="1"/>
    <x v="1"/>
  </r>
  <r>
    <n v="2439"/>
    <n v="116531"/>
    <n v="1"/>
    <n v="0"/>
    <n v="42"/>
    <n v="0"/>
    <n v="0"/>
    <n v="0"/>
    <n v="1"/>
    <n v="0"/>
    <x v="0"/>
    <x v="1"/>
    <x v="0"/>
    <x v="1"/>
    <x v="1"/>
  </r>
  <r>
    <n v="1810"/>
    <n v="116529"/>
    <n v="1"/>
    <n v="0"/>
    <n v="36"/>
    <n v="0"/>
    <n v="0"/>
    <n v="0"/>
    <n v="1"/>
    <n v="0"/>
    <x v="0"/>
    <x v="1"/>
    <x v="0"/>
    <x v="1"/>
    <x v="5"/>
  </r>
  <r>
    <n v="2095"/>
    <n v="116269"/>
    <n v="1"/>
    <n v="0"/>
    <n v="36"/>
    <n v="0"/>
    <n v="0"/>
    <n v="1"/>
    <n v="0"/>
    <n v="0"/>
    <x v="0"/>
    <x v="0"/>
    <x v="0"/>
    <x v="0"/>
    <x v="3"/>
  </r>
  <r>
    <n v="1170"/>
    <n v="116248"/>
    <n v="1"/>
    <n v="0"/>
    <n v="32"/>
    <n v="0"/>
    <n v="1"/>
    <n v="0"/>
    <n v="0"/>
    <n v="0"/>
    <x v="0"/>
    <x v="0"/>
    <x v="0"/>
    <x v="1"/>
    <x v="2"/>
  </r>
  <r>
    <n v="3168"/>
    <n v="116185"/>
    <n v="1"/>
    <n v="0"/>
    <n v="30"/>
    <n v="0"/>
    <n v="0"/>
    <n v="1"/>
    <n v="0"/>
    <n v="0"/>
    <x v="1"/>
    <x v="0"/>
    <x v="0"/>
    <x v="1"/>
    <x v="2"/>
  </r>
  <r>
    <n v="2730"/>
    <n v="116014"/>
    <n v="1"/>
    <n v="1"/>
    <n v="41"/>
    <n v="0"/>
    <n v="0"/>
    <n v="1"/>
    <n v="0"/>
    <n v="0"/>
    <x v="1"/>
    <x v="0"/>
    <x v="0"/>
    <x v="1"/>
    <x v="2"/>
  </r>
  <r>
    <n v="3101"/>
    <n v="116005"/>
    <n v="1"/>
    <n v="0"/>
    <n v="40"/>
    <n v="0"/>
    <n v="1"/>
    <n v="0"/>
    <n v="0"/>
    <n v="0"/>
    <x v="1"/>
    <x v="0"/>
    <x v="0"/>
    <x v="1"/>
    <x v="0"/>
  </r>
  <r>
    <n v="2652"/>
    <n v="115862"/>
    <n v="1"/>
    <n v="0"/>
    <n v="41"/>
    <n v="0"/>
    <n v="0"/>
    <n v="1"/>
    <n v="0"/>
    <n v="0"/>
    <x v="1"/>
    <x v="0"/>
    <x v="0"/>
    <x v="1"/>
    <x v="2"/>
  </r>
  <r>
    <n v="2271"/>
    <n v="115759"/>
    <n v="0"/>
    <n v="0"/>
    <n v="64"/>
    <n v="0"/>
    <n v="1"/>
    <n v="0"/>
    <n v="0"/>
    <n v="0"/>
    <x v="0"/>
    <x v="1"/>
    <x v="0"/>
    <x v="1"/>
    <x v="1"/>
  </r>
  <r>
    <n v="1953"/>
    <n v="115716"/>
    <n v="1"/>
    <n v="0"/>
    <n v="32"/>
    <n v="0"/>
    <n v="1"/>
    <n v="0"/>
    <n v="0"/>
    <n v="0"/>
    <x v="0"/>
    <x v="0"/>
    <x v="0"/>
    <x v="1"/>
    <x v="1"/>
  </r>
  <r>
    <n v="1381"/>
    <n v="115345"/>
    <n v="1"/>
    <n v="0"/>
    <n v="36"/>
    <n v="0"/>
    <n v="0"/>
    <n v="0"/>
    <n v="1"/>
    <n v="0"/>
    <x v="0"/>
    <x v="1"/>
    <x v="0"/>
    <x v="1"/>
    <x v="3"/>
  </r>
  <r>
    <n v="1542"/>
    <n v="115315"/>
    <n v="0"/>
    <n v="0"/>
    <n v="50"/>
    <n v="0"/>
    <n v="1"/>
    <n v="0"/>
    <n v="0"/>
    <n v="0"/>
    <x v="0"/>
    <x v="0"/>
    <x v="0"/>
    <x v="1"/>
    <x v="2"/>
  </r>
  <r>
    <n v="2088"/>
    <n v="115315"/>
    <n v="0"/>
    <n v="0"/>
    <n v="50"/>
    <n v="0"/>
    <n v="1"/>
    <n v="0"/>
    <n v="0"/>
    <n v="0"/>
    <x v="0"/>
    <x v="0"/>
    <x v="0"/>
    <x v="1"/>
    <x v="2"/>
  </r>
  <r>
    <n v="1247"/>
    <n v="115287"/>
    <n v="1"/>
    <n v="0"/>
    <n v="41"/>
    <n v="1"/>
    <n v="0"/>
    <n v="0"/>
    <n v="0"/>
    <n v="0"/>
    <x v="0"/>
    <x v="1"/>
    <x v="0"/>
    <x v="1"/>
    <x v="0"/>
  </r>
  <r>
    <n v="2184"/>
    <n v="115287"/>
    <n v="1"/>
    <n v="0"/>
    <n v="41"/>
    <n v="1"/>
    <n v="0"/>
    <n v="0"/>
    <n v="0"/>
    <n v="0"/>
    <x v="0"/>
    <x v="1"/>
    <x v="0"/>
    <x v="1"/>
    <x v="2"/>
  </r>
  <r>
    <n v="3132"/>
    <n v="115253"/>
    <n v="1"/>
    <n v="0"/>
    <n v="28"/>
    <n v="0"/>
    <n v="0"/>
    <n v="1"/>
    <n v="0"/>
    <n v="0"/>
    <x v="1"/>
    <x v="0"/>
    <x v="0"/>
    <x v="1"/>
    <x v="2"/>
  </r>
  <r>
    <n v="1830"/>
    <n v="115072"/>
    <n v="2"/>
    <n v="0"/>
    <n v="40"/>
    <n v="0"/>
    <n v="1"/>
    <n v="0"/>
    <n v="0"/>
    <n v="0"/>
    <x v="0"/>
    <x v="1"/>
    <x v="0"/>
    <x v="1"/>
    <x v="2"/>
  </r>
  <r>
    <n v="2164"/>
    <n v="115056"/>
    <n v="1"/>
    <n v="1"/>
    <n v="62"/>
    <n v="0"/>
    <n v="0"/>
    <n v="1"/>
    <n v="0"/>
    <n v="0"/>
    <x v="1"/>
    <x v="0"/>
    <x v="0"/>
    <x v="1"/>
    <x v="5"/>
  </r>
  <r>
    <n v="2008"/>
    <n v="115038"/>
    <n v="1"/>
    <n v="0"/>
    <n v="33"/>
    <n v="0"/>
    <n v="0"/>
    <n v="1"/>
    <n v="0"/>
    <n v="0"/>
    <x v="1"/>
    <x v="0"/>
    <x v="0"/>
    <x v="1"/>
    <x v="5"/>
  </r>
  <r>
    <n v="1221"/>
    <n v="115033"/>
    <n v="0"/>
    <n v="0"/>
    <n v="69"/>
    <n v="0"/>
    <n v="0"/>
    <n v="1"/>
    <n v="0"/>
    <n v="0"/>
    <x v="0"/>
    <x v="1"/>
    <x v="0"/>
    <x v="1"/>
    <x v="1"/>
  </r>
  <r>
    <n v="3176"/>
    <n v="114918"/>
    <n v="0"/>
    <n v="1"/>
    <n v="57"/>
    <n v="0"/>
    <n v="0"/>
    <n v="0"/>
    <n v="1"/>
    <n v="0"/>
    <x v="1"/>
    <x v="0"/>
    <x v="0"/>
    <x v="1"/>
    <x v="4"/>
  </r>
  <r>
    <n v="1925"/>
    <n v="114906"/>
    <n v="0"/>
    <n v="0"/>
    <n v="34"/>
    <n v="0"/>
    <n v="0"/>
    <n v="1"/>
    <n v="0"/>
    <n v="0"/>
    <x v="1"/>
    <x v="0"/>
    <x v="0"/>
    <x v="1"/>
    <x v="0"/>
  </r>
  <r>
    <n v="1311"/>
    <n v="114849"/>
    <n v="1"/>
    <n v="0"/>
    <n v="44"/>
    <n v="1"/>
    <n v="0"/>
    <n v="0"/>
    <n v="0"/>
    <n v="0"/>
    <x v="0"/>
    <x v="0"/>
    <x v="0"/>
    <x v="0"/>
    <x v="1"/>
  </r>
  <r>
    <n v="3071"/>
    <n v="114796"/>
    <n v="1"/>
    <n v="0"/>
    <n v="36"/>
    <n v="0"/>
    <n v="1"/>
    <n v="0"/>
    <n v="0"/>
    <n v="0"/>
    <x v="0"/>
    <x v="0"/>
    <x v="0"/>
    <x v="1"/>
    <x v="0"/>
  </r>
  <r>
    <n v="1646"/>
    <n v="114661"/>
    <n v="0"/>
    <n v="0"/>
    <n v="64"/>
    <n v="0"/>
    <n v="0"/>
    <n v="0"/>
    <n v="1"/>
    <n v="0"/>
    <x v="0"/>
    <x v="0"/>
    <x v="1"/>
    <x v="1"/>
    <x v="4"/>
  </r>
  <r>
    <n v="1383"/>
    <n v="114515"/>
    <n v="1"/>
    <n v="0"/>
    <n v="40"/>
    <n v="0"/>
    <n v="0"/>
    <n v="0"/>
    <n v="1"/>
    <n v="0"/>
    <x v="0"/>
    <x v="0"/>
    <x v="0"/>
    <x v="1"/>
    <x v="1"/>
  </r>
  <r>
    <n v="2151"/>
    <n v="114421"/>
    <n v="0"/>
    <n v="0"/>
    <n v="24"/>
    <n v="0"/>
    <n v="1"/>
    <n v="0"/>
    <n v="0"/>
    <n v="0"/>
    <x v="1"/>
    <x v="0"/>
    <x v="0"/>
    <x v="1"/>
    <x v="1"/>
  </r>
  <r>
    <n v="3073"/>
    <n v="114188"/>
    <n v="0"/>
    <n v="0"/>
    <n v="48"/>
    <n v="0"/>
    <n v="1"/>
    <n v="0"/>
    <n v="0"/>
    <n v="0"/>
    <x v="1"/>
    <x v="0"/>
    <x v="0"/>
    <x v="1"/>
    <x v="3"/>
  </r>
  <r>
    <n v="1472"/>
    <n v="114045"/>
    <n v="1"/>
    <n v="0"/>
    <n v="51"/>
    <n v="0"/>
    <n v="1"/>
    <n v="0"/>
    <n v="0"/>
    <n v="0"/>
    <x v="0"/>
    <x v="1"/>
    <x v="0"/>
    <x v="1"/>
    <x v="4"/>
  </r>
  <r>
    <n v="2568"/>
    <n v="113724"/>
    <n v="1"/>
    <n v="0"/>
    <n v="32"/>
    <n v="0"/>
    <n v="0"/>
    <n v="0"/>
    <n v="1"/>
    <n v="0"/>
    <x v="1"/>
    <x v="0"/>
    <x v="0"/>
    <x v="1"/>
    <x v="2"/>
  </r>
  <r>
    <n v="2969"/>
    <n v="113672"/>
    <n v="1"/>
    <n v="1"/>
    <n v="60"/>
    <n v="0"/>
    <n v="0"/>
    <n v="0"/>
    <n v="1"/>
    <n v="0"/>
    <x v="0"/>
    <x v="1"/>
    <x v="0"/>
    <x v="1"/>
    <x v="0"/>
  </r>
  <r>
    <n v="1608"/>
    <n v="113624"/>
    <n v="1"/>
    <n v="0"/>
    <n v="44"/>
    <n v="0"/>
    <n v="1"/>
    <n v="0"/>
    <n v="0"/>
    <n v="0"/>
    <x v="0"/>
    <x v="1"/>
    <x v="0"/>
    <x v="1"/>
    <x v="2"/>
  </r>
  <r>
    <n v="2736"/>
    <n v="113533"/>
    <n v="1"/>
    <n v="0"/>
    <n v="41"/>
    <n v="1"/>
    <n v="0"/>
    <n v="0"/>
    <n v="0"/>
    <n v="0"/>
    <x v="0"/>
    <x v="0"/>
    <x v="0"/>
    <x v="1"/>
    <x v="2"/>
  </r>
  <r>
    <n v="1561"/>
    <n v="113260"/>
    <n v="1"/>
    <n v="1"/>
    <n v="50"/>
    <n v="0"/>
    <n v="1"/>
    <n v="0"/>
    <n v="0"/>
    <n v="0"/>
    <x v="0"/>
    <x v="1"/>
    <x v="0"/>
    <x v="1"/>
    <x v="3"/>
  </r>
  <r>
    <n v="1674"/>
    <n v="113084"/>
    <n v="0"/>
    <n v="0"/>
    <n v="68"/>
    <n v="0"/>
    <n v="0"/>
    <n v="0"/>
    <n v="1"/>
    <n v="0"/>
    <x v="1"/>
    <x v="0"/>
    <x v="0"/>
    <x v="1"/>
    <x v="2"/>
  </r>
  <r>
    <n v="1297"/>
    <n v="112571"/>
    <n v="1"/>
    <n v="0"/>
    <n v="44"/>
    <n v="1"/>
    <n v="0"/>
    <n v="0"/>
    <n v="0"/>
    <n v="0"/>
    <x v="0"/>
    <x v="1"/>
    <x v="0"/>
    <x v="1"/>
    <x v="3"/>
  </r>
  <r>
    <n v="2587"/>
    <n v="112393"/>
    <n v="0"/>
    <n v="0"/>
    <n v="42"/>
    <n v="0"/>
    <n v="1"/>
    <n v="0"/>
    <n v="0"/>
    <n v="0"/>
    <x v="0"/>
    <x v="0"/>
    <x v="0"/>
    <x v="1"/>
    <x v="3"/>
  </r>
  <r>
    <n v="2836"/>
    <n v="111448"/>
    <n v="0"/>
    <n v="0"/>
    <n v="45"/>
    <n v="1"/>
    <n v="0"/>
    <n v="0"/>
    <n v="0"/>
    <n v="0"/>
    <x v="0"/>
    <x v="0"/>
    <x v="0"/>
    <x v="1"/>
    <x v="5"/>
  </r>
  <r>
    <n v="3197"/>
    <n v="111012"/>
    <n v="1"/>
    <n v="0"/>
    <n v="36"/>
    <n v="0"/>
    <n v="0"/>
    <n v="1"/>
    <n v="0"/>
    <n v="0"/>
    <x v="0"/>
    <x v="1"/>
    <x v="0"/>
    <x v="1"/>
    <x v="0"/>
  </r>
  <r>
    <n v="1029"/>
    <n v="110979"/>
    <n v="0"/>
    <n v="0"/>
    <n v="31"/>
    <n v="1"/>
    <n v="0"/>
    <n v="0"/>
    <n v="0"/>
    <n v="0"/>
    <x v="0"/>
    <x v="0"/>
    <x v="1"/>
    <x v="1"/>
    <x v="1"/>
  </r>
  <r>
    <n v="2119"/>
    <n v="110979"/>
    <n v="0"/>
    <n v="0"/>
    <n v="31"/>
    <n v="1"/>
    <n v="0"/>
    <n v="0"/>
    <n v="0"/>
    <n v="0"/>
    <x v="0"/>
    <x v="0"/>
    <x v="1"/>
    <x v="1"/>
    <x v="3"/>
  </r>
  <r>
    <n v="1412"/>
    <n v="110404"/>
    <n v="1"/>
    <n v="0"/>
    <n v="31"/>
    <n v="0"/>
    <n v="0"/>
    <n v="0"/>
    <n v="1"/>
    <n v="0"/>
    <x v="0"/>
    <x v="0"/>
    <x v="0"/>
    <x v="1"/>
    <x v="4"/>
  </r>
  <r>
    <n v="1369"/>
    <n v="110245"/>
    <n v="1"/>
    <n v="0"/>
    <n v="49"/>
    <n v="0"/>
    <n v="0"/>
    <n v="1"/>
    <n v="0"/>
    <n v="0"/>
    <x v="0"/>
    <x v="1"/>
    <x v="0"/>
    <x v="1"/>
    <x v="3"/>
  </r>
  <r>
    <n v="2679"/>
    <n v="109722"/>
    <n v="1"/>
    <n v="0"/>
    <n v="47"/>
    <n v="0"/>
    <n v="0"/>
    <n v="0"/>
    <n v="1"/>
    <n v="0"/>
    <x v="1"/>
    <x v="0"/>
    <x v="0"/>
    <x v="1"/>
    <x v="1"/>
  </r>
  <r>
    <n v="1126"/>
    <n v="109548"/>
    <n v="1"/>
    <n v="0"/>
    <n v="44"/>
    <n v="1"/>
    <n v="0"/>
    <n v="0"/>
    <n v="0"/>
    <n v="0"/>
    <x v="1"/>
    <x v="0"/>
    <x v="0"/>
    <x v="1"/>
    <x v="5"/>
  </r>
  <r>
    <n v="2512"/>
    <n v="109255"/>
    <n v="1"/>
    <n v="0"/>
    <n v="31"/>
    <n v="0"/>
    <n v="0"/>
    <n v="1"/>
    <n v="0"/>
    <n v="0"/>
    <x v="0"/>
    <x v="1"/>
    <x v="0"/>
    <x v="1"/>
    <x v="5"/>
  </r>
  <r>
    <n v="2201"/>
    <n v="108940"/>
    <n v="1"/>
    <n v="0"/>
    <n v="34"/>
    <n v="0"/>
    <n v="0"/>
    <n v="1"/>
    <n v="0"/>
    <n v="0"/>
    <x v="1"/>
    <x v="0"/>
    <x v="0"/>
    <x v="1"/>
    <x v="0"/>
  </r>
  <r>
    <n v="3163"/>
    <n v="108820"/>
    <n v="1"/>
    <n v="1"/>
    <n v="68"/>
    <n v="0"/>
    <n v="0"/>
    <n v="1"/>
    <n v="0"/>
    <n v="0"/>
    <x v="0"/>
    <x v="0"/>
    <x v="1"/>
    <x v="1"/>
    <x v="3"/>
  </r>
  <r>
    <n v="2023"/>
    <n v="108028"/>
    <n v="0"/>
    <n v="0"/>
    <n v="29"/>
    <n v="0"/>
    <n v="0"/>
    <n v="1"/>
    <n v="0"/>
    <n v="0"/>
    <x v="0"/>
    <x v="1"/>
    <x v="0"/>
    <x v="1"/>
    <x v="3"/>
  </r>
  <r>
    <n v="1226"/>
    <n v="107500"/>
    <n v="1"/>
    <n v="0"/>
    <n v="47"/>
    <n v="0"/>
    <n v="0"/>
    <n v="1"/>
    <n v="0"/>
    <n v="0"/>
    <x v="0"/>
    <x v="1"/>
    <x v="0"/>
    <x v="1"/>
    <x v="4"/>
  </r>
  <r>
    <n v="1042"/>
    <n v="107500"/>
    <n v="1"/>
    <n v="0"/>
    <n v="45"/>
    <n v="0"/>
    <n v="1"/>
    <n v="0"/>
    <n v="0"/>
    <n v="0"/>
    <x v="0"/>
    <x v="0"/>
    <x v="1"/>
    <x v="1"/>
    <x v="5"/>
  </r>
  <r>
    <n v="1011"/>
    <n v="107500"/>
    <n v="0"/>
    <n v="0"/>
    <n v="44"/>
    <n v="0"/>
    <n v="1"/>
    <n v="0"/>
    <n v="0"/>
    <n v="0"/>
    <x v="1"/>
    <x v="0"/>
    <x v="0"/>
    <x v="1"/>
    <x v="1"/>
  </r>
  <r>
    <n v="1705"/>
    <n v="107500"/>
    <n v="1"/>
    <n v="0"/>
    <n v="44"/>
    <n v="0"/>
    <n v="1"/>
    <n v="0"/>
    <n v="0"/>
    <n v="0"/>
    <x v="0"/>
    <x v="1"/>
    <x v="0"/>
    <x v="1"/>
    <x v="3"/>
  </r>
  <r>
    <n v="2280"/>
    <n v="107500"/>
    <n v="1"/>
    <n v="1"/>
    <n v="42"/>
    <n v="0"/>
    <n v="0"/>
    <n v="1"/>
    <n v="0"/>
    <n v="0"/>
    <x v="0"/>
    <x v="1"/>
    <x v="0"/>
    <x v="1"/>
    <x v="2"/>
  </r>
  <r>
    <n v="2133"/>
    <n v="107500"/>
    <n v="0"/>
    <n v="1"/>
    <n v="41"/>
    <n v="0"/>
    <n v="1"/>
    <n v="0"/>
    <n v="0"/>
    <n v="0"/>
    <x v="0"/>
    <x v="1"/>
    <x v="0"/>
    <x v="1"/>
    <x v="1"/>
  </r>
  <r>
    <n v="3190"/>
    <n v="107500"/>
    <n v="1"/>
    <n v="0"/>
    <n v="41"/>
    <n v="0"/>
    <n v="0"/>
    <n v="0"/>
    <n v="1"/>
    <n v="0"/>
    <x v="0"/>
    <x v="0"/>
    <x v="0"/>
    <x v="1"/>
    <x v="5"/>
  </r>
  <r>
    <n v="3004"/>
    <n v="107500"/>
    <n v="1"/>
    <n v="0"/>
    <n v="35"/>
    <n v="0"/>
    <n v="0"/>
    <n v="0"/>
    <n v="1"/>
    <n v="0"/>
    <x v="0"/>
    <x v="0"/>
    <x v="0"/>
    <x v="1"/>
    <x v="5"/>
  </r>
  <r>
    <n v="1423"/>
    <n v="107500"/>
    <n v="1"/>
    <n v="0"/>
    <n v="34"/>
    <n v="0"/>
    <n v="1"/>
    <n v="0"/>
    <n v="0"/>
    <n v="0"/>
    <x v="0"/>
    <x v="0"/>
    <x v="0"/>
    <x v="1"/>
    <x v="3"/>
  </r>
  <r>
    <n v="1843"/>
    <n v="107500"/>
    <n v="0"/>
    <n v="0"/>
    <n v="33"/>
    <n v="0"/>
    <n v="1"/>
    <n v="0"/>
    <n v="0"/>
    <n v="0"/>
    <x v="0"/>
    <x v="1"/>
    <x v="0"/>
    <x v="1"/>
    <x v="3"/>
  </r>
  <r>
    <n v="2227"/>
    <n v="107500"/>
    <n v="1"/>
    <n v="0"/>
    <n v="28"/>
    <n v="0"/>
    <n v="0"/>
    <n v="1"/>
    <n v="0"/>
    <n v="0"/>
    <x v="1"/>
    <x v="0"/>
    <x v="0"/>
    <x v="1"/>
    <x v="3"/>
  </r>
  <r>
    <n v="1044"/>
    <n v="107500"/>
    <n v="0"/>
    <n v="0"/>
    <n v="24"/>
    <n v="0"/>
    <n v="1"/>
    <n v="0"/>
    <n v="0"/>
    <n v="0"/>
    <x v="0"/>
    <x v="0"/>
    <x v="0"/>
    <x v="1"/>
    <x v="2"/>
  </r>
  <r>
    <n v="2781"/>
    <n v="107144"/>
    <n v="0"/>
    <n v="2"/>
    <n v="54"/>
    <n v="0"/>
    <n v="0"/>
    <n v="1"/>
    <n v="0"/>
    <n v="0"/>
    <x v="0"/>
    <x v="0"/>
    <x v="0"/>
    <x v="0"/>
    <x v="1"/>
  </r>
  <r>
    <n v="1755"/>
    <n v="106835"/>
    <n v="0"/>
    <n v="1"/>
    <n v="63"/>
    <n v="0"/>
    <n v="0"/>
    <n v="0"/>
    <n v="1"/>
    <n v="0"/>
    <x v="0"/>
    <x v="0"/>
    <x v="0"/>
    <x v="0"/>
    <x v="1"/>
  </r>
  <r>
    <n v="2308"/>
    <n v="106560"/>
    <n v="0"/>
    <n v="0"/>
    <n v="38"/>
    <n v="0"/>
    <n v="0"/>
    <n v="1"/>
    <n v="0"/>
    <n v="0"/>
    <x v="0"/>
    <x v="0"/>
    <x v="1"/>
    <x v="1"/>
    <x v="5"/>
  </r>
  <r>
    <n v="1010"/>
    <n v="105648"/>
    <n v="1"/>
    <n v="1"/>
    <n v="70"/>
    <n v="0"/>
    <n v="0"/>
    <n v="0"/>
    <n v="1"/>
    <n v="0"/>
    <x v="0"/>
    <x v="0"/>
    <x v="0"/>
    <x v="0"/>
    <x v="4"/>
  </r>
  <r>
    <n v="3182"/>
    <n v="105305"/>
    <n v="0"/>
    <n v="1"/>
    <n v="44"/>
    <n v="0"/>
    <n v="1"/>
    <n v="0"/>
    <n v="0"/>
    <n v="0"/>
    <x v="0"/>
    <x v="1"/>
    <x v="0"/>
    <x v="1"/>
    <x v="4"/>
  </r>
  <r>
    <n v="1962"/>
    <n v="104861"/>
    <n v="0"/>
    <n v="0"/>
    <n v="55"/>
    <n v="1"/>
    <n v="0"/>
    <n v="0"/>
    <n v="0"/>
    <n v="0"/>
    <x v="0"/>
    <x v="1"/>
    <x v="0"/>
    <x v="1"/>
    <x v="2"/>
  </r>
  <r>
    <n v="2950"/>
    <n v="104428"/>
    <n v="0"/>
    <n v="1"/>
    <n v="51"/>
    <n v="0"/>
    <n v="1"/>
    <n v="0"/>
    <n v="0"/>
    <n v="0"/>
    <x v="0"/>
    <x v="1"/>
    <x v="0"/>
    <x v="1"/>
    <x v="5"/>
  </r>
  <r>
    <n v="2821"/>
    <n v="104023"/>
    <n v="1"/>
    <n v="1"/>
    <n v="57"/>
    <n v="0"/>
    <n v="1"/>
    <n v="0"/>
    <n v="0"/>
    <n v="0"/>
    <x v="0"/>
    <x v="0"/>
    <x v="0"/>
    <x v="0"/>
    <x v="3"/>
  </r>
  <r>
    <n v="2500"/>
    <n v="103502"/>
    <n v="1"/>
    <n v="0"/>
    <n v="47"/>
    <n v="0"/>
    <n v="0"/>
    <n v="1"/>
    <n v="0"/>
    <n v="0"/>
    <x v="0"/>
    <x v="1"/>
    <x v="0"/>
    <x v="1"/>
    <x v="5"/>
  </r>
  <r>
    <n v="1021"/>
    <n v="102447"/>
    <n v="1"/>
    <n v="0"/>
    <n v="41"/>
    <n v="0"/>
    <n v="1"/>
    <n v="0"/>
    <n v="0"/>
    <n v="0"/>
    <x v="0"/>
    <x v="1"/>
    <x v="0"/>
    <x v="1"/>
    <x v="3"/>
  </r>
  <r>
    <n v="2226"/>
    <n v="101730"/>
    <n v="0"/>
    <n v="0"/>
    <n v="49"/>
    <n v="1"/>
    <n v="0"/>
    <n v="0"/>
    <n v="0"/>
    <n v="0"/>
    <x v="0"/>
    <x v="1"/>
    <x v="0"/>
    <x v="1"/>
    <x v="2"/>
  </r>
  <r>
    <n v="3206"/>
    <n v="0"/>
    <n v="1"/>
    <n v="2"/>
    <n v="57"/>
    <n v="0"/>
    <n v="1"/>
    <n v="0"/>
    <n v="0"/>
    <n v="0"/>
    <x v="0"/>
    <x v="0"/>
    <x v="1"/>
    <x v="1"/>
    <x v="4"/>
  </r>
  <r>
    <n v="3207"/>
    <n v="0"/>
    <n v="0"/>
    <n v="1"/>
    <n v="50"/>
    <n v="0"/>
    <n v="0"/>
    <n v="1"/>
    <n v="0"/>
    <n v="0"/>
    <x v="0"/>
    <x v="0"/>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5787CB-E38F-4C14-B0C9-F47DEC9775B9}" name="PivotTable2"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Averages">
  <location ref="V19:X26" firstHeaderRow="0" firstDataRow="1" firstDataCol="1"/>
  <pivotFields count="15">
    <pivotField showAll="0"/>
    <pivotField dataField="1" numFmtId="165" showAll="0"/>
    <pivotField showAll="0"/>
    <pivotField showAll="0"/>
    <pivotField dataField="1"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axis="axisRow" showAll="0">
      <items count="7">
        <item x="0"/>
        <item x="2"/>
        <item x="3"/>
        <item x="4"/>
        <item x="5"/>
        <item x="1"/>
        <item t="default"/>
      </items>
    </pivotField>
  </pivotFields>
  <rowFields count="1">
    <field x="14"/>
  </rowFields>
  <rowItems count="7">
    <i>
      <x/>
    </i>
    <i>
      <x v="1"/>
    </i>
    <i>
      <x v="2"/>
    </i>
    <i>
      <x v="3"/>
    </i>
    <i>
      <x v="4"/>
    </i>
    <i>
      <x v="5"/>
    </i>
    <i t="grand">
      <x/>
    </i>
  </rowItems>
  <colFields count="1">
    <field x="-2"/>
  </colFields>
  <colItems count="2">
    <i>
      <x/>
    </i>
    <i i="1">
      <x v="1"/>
    </i>
  </colItems>
  <dataFields count="2">
    <dataField name="Average of Income" fld="1" subtotal="average" baseField="0" baseItem="1225777536"/>
    <dataField name="Average of Age" fld="4" subtotal="average" baseField="0" baseItem="1"/>
  </dataFields>
  <formats count="1">
    <format dxfId="0">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FC37B2-53C9-4940-B459-4B5FF6FAFEE7}" name="Customer"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7" rowHeaderCaption="States">
  <location ref="V10:W17" firstHeaderRow="1" firstDataRow="1" firstDataCol="1" rowPageCount="8" colPageCount="1"/>
  <pivotFields count="14">
    <pivotField dataField="1" numFmtId="165" showAll="0"/>
    <pivotField axis="axisPage" showAll="0">
      <items count="5">
        <item x="0"/>
        <item x="3"/>
        <item x="1"/>
        <item x="2"/>
        <item t="default"/>
      </items>
    </pivotField>
    <pivotField axis="axisPage" showAll="0">
      <items count="5">
        <item x="0"/>
        <item x="2"/>
        <item x="3"/>
        <item x="1"/>
        <item t="default"/>
      </items>
    </pivotField>
    <pivotField axis="axisPage" multipleItemSelectionAllowed="1" showAll="0">
      <items count="60">
        <item x="55"/>
        <item x="54"/>
        <item x="56"/>
        <item x="58"/>
        <item x="43"/>
        <item x="8"/>
        <item x="52"/>
        <item x="18"/>
        <item x="26"/>
        <item x="6"/>
        <item x="32"/>
        <item x="28"/>
        <item x="9"/>
        <item x="17"/>
        <item x="19"/>
        <item x="29"/>
        <item x="4"/>
        <item x="41"/>
        <item x="25"/>
        <item x="7"/>
        <item x="27"/>
        <item x="34"/>
        <item x="3"/>
        <item x="38"/>
        <item x="21"/>
        <item x="2"/>
        <item x="16"/>
        <item x="35"/>
        <item x="23"/>
        <item x="1"/>
        <item x="10"/>
        <item x="42"/>
        <item x="50"/>
        <item x="30"/>
        <item x="40"/>
        <item x="37"/>
        <item x="51"/>
        <item x="36"/>
        <item x="33"/>
        <item x="5"/>
        <item x="31"/>
        <item x="12"/>
        <item x="48"/>
        <item x="24"/>
        <item x="47"/>
        <item x="14"/>
        <item x="13"/>
        <item x="39"/>
        <item x="11"/>
        <item x="46"/>
        <item x="49"/>
        <item x="20"/>
        <item x="22"/>
        <item x="44"/>
        <item x="0"/>
        <item x="45"/>
        <item x="53"/>
        <item x="15"/>
        <item x="57"/>
        <item t="default"/>
      </items>
    </pivotField>
    <pivotField axis="axisPage" showAll="0">
      <items count="3">
        <item x="0"/>
        <item x="1"/>
        <item t="default"/>
      </items>
    </pivotField>
    <pivotField axis="axisPage" multipleItemSelectionAllowed="1" showAll="0">
      <items count="3">
        <item x="0"/>
        <item x="1"/>
        <item t="default"/>
      </items>
    </pivotField>
    <pivotField axis="axisPage" showAll="0">
      <items count="3">
        <item x="1"/>
        <item x="0"/>
        <item t="default"/>
      </items>
    </pivotField>
    <pivotField axis="axisPage" showAll="0">
      <items count="3">
        <item x="0"/>
        <item x="1"/>
        <item t="default"/>
      </items>
    </pivotField>
    <pivotField axis="axisPage" showAll="0">
      <items count="3">
        <item x="0"/>
        <item x="1"/>
        <item t="default"/>
      </items>
    </pivotField>
    <pivotField showAll="0"/>
    <pivotField showAll="0"/>
    <pivotField showAll="0"/>
    <pivotField showAll="0"/>
    <pivotField axis="axisRow" showAll="0" sortType="descending">
      <items count="7">
        <item x="0"/>
        <item x="2"/>
        <item x="3"/>
        <item x="4"/>
        <item x="5"/>
        <item x="1"/>
        <item t="default"/>
      </items>
      <autoSortScope>
        <pivotArea dataOnly="0" outline="0" fieldPosition="0">
          <references count="1">
            <reference field="4294967294" count="1" selected="0">
              <x v="0"/>
            </reference>
          </references>
        </pivotArea>
      </autoSortScope>
    </pivotField>
  </pivotFields>
  <rowFields count="1">
    <field x="13"/>
  </rowFields>
  <rowItems count="7">
    <i>
      <x/>
    </i>
    <i>
      <x v="5"/>
    </i>
    <i>
      <x v="2"/>
    </i>
    <i>
      <x v="4"/>
    </i>
    <i>
      <x v="3"/>
    </i>
    <i>
      <x v="1"/>
    </i>
    <i t="grand">
      <x/>
    </i>
  </rowItems>
  <colItems count="1">
    <i/>
  </colItems>
  <pageFields count="8">
    <pageField fld="5" hier="-1"/>
    <pageField fld="3" hier="-1"/>
    <pageField fld="6" hier="-1"/>
    <pageField fld="4" hier="-1"/>
    <pageField fld="1" hier="-1"/>
    <pageField fld="8" hier="-1"/>
    <pageField fld="2" hier="-1"/>
    <pageField fld="7" hier="-1"/>
  </pageFields>
  <dataFields count="1">
    <dataField name="Rank in terms of Income" fld="0" baseField="13" baseItem="0">
      <extLst>
        <ext xmlns:x14="http://schemas.microsoft.com/office/spreadsheetml/2009/9/main" uri="{E15A36E0-9728-4e99-A89B-3F7291B0FE68}">
          <x14:dataField pivotShowAs="rankDescending"/>
        </ext>
      </extLst>
    </dataField>
  </dataFields>
  <formats count="10">
    <format dxfId="10">
      <pivotArea collapsedLevelsAreSubtotals="1" fieldPosition="0">
        <references count="2">
          <reference field="4294967294" count="1" selected="0">
            <x v="0"/>
          </reference>
          <reference field="13" count="0"/>
        </references>
      </pivotArea>
    </format>
    <format dxfId="9">
      <pivotArea outline="0" collapsedLevelsAreSubtotals="1" fieldPosition="0"/>
    </format>
    <format dxfId="8">
      <pivotArea dataOnly="0" labelOnly="1" outline="0" axis="axisValues" fieldPosition="0"/>
    </format>
    <format dxfId="7">
      <pivotArea outline="0" collapsedLevelsAreSubtotals="1" fieldPosition="0"/>
    </format>
    <format dxfId="6">
      <pivotArea dataOnly="0" labelOnly="1" outline="0" axis="axisValues" fieldPosition="0"/>
    </format>
    <format dxfId="5">
      <pivotArea dataOnly="0" outline="0" axis="axisValues" fieldPosition="0"/>
    </format>
    <format dxfId="4">
      <pivotArea dataOnly="0" labelOnly="1" outline="0" axis="axisValues" fieldPosition="0"/>
    </format>
    <format dxfId="3">
      <pivotArea dataOnly="0" grandRow="1" fieldPosition="0"/>
    </format>
    <format dxfId="2">
      <pivotArea dataOnly="0" grandRow="1" fieldPosition="0"/>
    </format>
    <format dxfId="1">
      <pivotArea dataOnly="0" grandRow="1" fieldPosition="0"/>
    </format>
  </formats>
  <pivotTableStyleInfo name="PivotStyleLight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23C5-EAAC-4A4A-91C4-586DC815AECB}">
  <sheetPr>
    <tabColor rgb="FF002060"/>
  </sheetPr>
  <dimension ref="A1:AZ2312"/>
  <sheetViews>
    <sheetView zoomScale="90" zoomScaleNormal="90" workbookViewId="0">
      <pane ySplit="1" topLeftCell="A2246" activePane="bottomLeft" state="frozen"/>
      <selection pane="bottomLeft" activeCell="L2232" sqref="L2232"/>
    </sheetView>
  </sheetViews>
  <sheetFormatPr defaultRowHeight="14.4" x14ac:dyDescent="0.3"/>
  <cols>
    <col min="1" max="1" width="8" style="65" bestFit="1" customWidth="1"/>
    <col min="2" max="2" width="12.21875" style="96" customWidth="1"/>
    <col min="3" max="3" width="9.6640625" style="65" bestFit="1" customWidth="1"/>
    <col min="4" max="4" width="11.21875" style="65" bestFit="1" customWidth="1"/>
    <col min="5" max="5" width="10.44140625" style="98" customWidth="1"/>
    <col min="6" max="6" width="10.21875" style="99" customWidth="1"/>
    <col min="7" max="7" width="9.77734375" style="99" customWidth="1"/>
    <col min="8" max="8" width="11.21875" style="99" bestFit="1" customWidth="1"/>
    <col min="9" max="9" width="8.5546875" style="99" bestFit="1" customWidth="1"/>
    <col min="10" max="10" width="10.33203125" style="99" customWidth="1"/>
    <col min="11" max="11" width="10.44140625" style="100" bestFit="1" customWidth="1"/>
    <col min="12" max="12" width="8.77734375" style="100" bestFit="1" customWidth="1"/>
    <col min="13" max="13" width="6.88671875" style="100" bestFit="1" customWidth="1"/>
    <col min="14" max="14" width="4.44140625" style="100" bestFit="1" customWidth="1"/>
    <col min="15" max="15" width="10.5546875" style="65" bestFit="1" customWidth="1"/>
    <col min="16" max="21" width="8.88671875" style="65"/>
    <col min="22" max="22" width="11.21875" style="65" customWidth="1"/>
    <col min="23" max="23" width="22.21875" style="65" customWidth="1"/>
    <col min="24" max="24" width="15.6640625" style="65" customWidth="1"/>
    <col min="25" max="25" width="16.109375" style="65" bestFit="1" customWidth="1"/>
    <col min="26" max="26" width="13.33203125" style="65" customWidth="1"/>
    <col min="27" max="27" width="22.5546875" style="65" customWidth="1"/>
    <col min="28" max="28" width="19.33203125" style="65" customWidth="1"/>
    <col min="29" max="32" width="13.33203125" style="65" customWidth="1"/>
    <col min="33" max="33" width="22.5546875" style="65" customWidth="1"/>
    <col min="34" max="34" width="19.33203125" style="65" customWidth="1"/>
    <col min="35" max="37" width="13.33203125" style="65" customWidth="1"/>
    <col min="38" max="38" width="13.33203125" style="65" bestFit="1" customWidth="1"/>
    <col min="39" max="40" width="13.33203125" style="65" customWidth="1"/>
    <col min="41" max="41" width="22.5546875" style="65" customWidth="1"/>
    <col min="42" max="42" width="19.33203125" style="65" customWidth="1"/>
    <col min="43" max="50" width="13.33203125" style="65" customWidth="1"/>
    <col min="51" max="51" width="22.5546875" style="65" bestFit="1" customWidth="1"/>
    <col min="52" max="52" width="19.33203125" style="65" bestFit="1" customWidth="1"/>
    <col min="53" max="16384" width="8.88671875" style="65"/>
  </cols>
  <sheetData>
    <row r="1" spans="1:32" ht="15" thickBot="1" x14ac:dyDescent="0.35">
      <c r="A1" s="57" t="s">
        <v>0</v>
      </c>
      <c r="B1" s="58" t="s">
        <v>9</v>
      </c>
      <c r="C1" s="59" t="s">
        <v>10</v>
      </c>
      <c r="D1" s="59" t="s">
        <v>11</v>
      </c>
      <c r="E1" s="60" t="s">
        <v>12</v>
      </c>
      <c r="F1" s="61" t="s">
        <v>13</v>
      </c>
      <c r="G1" s="61" t="s">
        <v>14</v>
      </c>
      <c r="H1" s="61" t="s">
        <v>15</v>
      </c>
      <c r="I1" s="61" t="s">
        <v>16</v>
      </c>
      <c r="J1" s="61" t="s">
        <v>17</v>
      </c>
      <c r="K1" s="62" t="s">
        <v>18</v>
      </c>
      <c r="L1" s="62" t="s">
        <v>19</v>
      </c>
      <c r="M1" s="62" t="s">
        <v>20</v>
      </c>
      <c r="N1" s="62" t="s">
        <v>21</v>
      </c>
      <c r="O1" s="63" t="s">
        <v>22</v>
      </c>
      <c r="P1" s="64"/>
      <c r="Q1" s="64"/>
      <c r="R1" s="64"/>
      <c r="S1" s="64"/>
      <c r="T1" s="64"/>
      <c r="V1" t="s">
        <v>14</v>
      </c>
      <c r="W1" t="s">
        <v>44</v>
      </c>
    </row>
    <row r="2" spans="1:32" x14ac:dyDescent="0.3">
      <c r="A2" s="66">
        <v>2873</v>
      </c>
      <c r="B2" s="67">
        <v>213734</v>
      </c>
      <c r="C2" s="68">
        <v>0</v>
      </c>
      <c r="D2" s="68">
        <v>0</v>
      </c>
      <c r="E2" s="69">
        <v>75</v>
      </c>
      <c r="F2" s="70">
        <v>0</v>
      </c>
      <c r="G2" s="70">
        <v>0</v>
      </c>
      <c r="H2" s="70">
        <v>1</v>
      </c>
      <c r="I2" s="70">
        <v>0</v>
      </c>
      <c r="J2" s="70">
        <v>0</v>
      </c>
      <c r="K2" s="71">
        <v>0</v>
      </c>
      <c r="L2" s="71">
        <v>0</v>
      </c>
      <c r="M2" s="71">
        <v>0</v>
      </c>
      <c r="N2" s="71">
        <v>1</v>
      </c>
      <c r="O2" s="72" t="s">
        <v>45</v>
      </c>
      <c r="V2" t="s">
        <v>12</v>
      </c>
      <c r="W2" t="s">
        <v>44</v>
      </c>
    </row>
    <row r="3" spans="1:32" x14ac:dyDescent="0.3">
      <c r="A3" s="73">
        <v>1629</v>
      </c>
      <c r="B3" s="74">
        <v>205471</v>
      </c>
      <c r="C3" s="75">
        <v>0</v>
      </c>
      <c r="D3" s="75">
        <v>0</v>
      </c>
      <c r="E3" s="76">
        <v>50</v>
      </c>
      <c r="F3" s="77">
        <v>0</v>
      </c>
      <c r="G3" s="77">
        <v>0</v>
      </c>
      <c r="H3" s="77">
        <v>0</v>
      </c>
      <c r="I3" s="77">
        <v>1</v>
      </c>
      <c r="J3" s="77">
        <v>0</v>
      </c>
      <c r="K3" s="78">
        <v>0</v>
      </c>
      <c r="L3" s="78">
        <v>1</v>
      </c>
      <c r="M3" s="78">
        <v>0</v>
      </c>
      <c r="N3" s="78">
        <v>0</v>
      </c>
      <c r="O3" s="79" t="s">
        <v>46</v>
      </c>
      <c r="V3" t="s">
        <v>15</v>
      </c>
      <c r="W3" t="s">
        <v>44</v>
      </c>
    </row>
    <row r="4" spans="1:32" x14ac:dyDescent="0.3">
      <c r="A4" s="73">
        <v>1239</v>
      </c>
      <c r="B4" s="74">
        <v>202692</v>
      </c>
      <c r="C4" s="75">
        <v>0</v>
      </c>
      <c r="D4" s="75">
        <v>0</v>
      </c>
      <c r="E4" s="76">
        <v>46</v>
      </c>
      <c r="F4" s="77">
        <v>1</v>
      </c>
      <c r="G4" s="77">
        <v>0</v>
      </c>
      <c r="H4" s="77">
        <v>0</v>
      </c>
      <c r="I4" s="77">
        <v>0</v>
      </c>
      <c r="J4" s="77">
        <v>0</v>
      </c>
      <c r="K4" s="78">
        <v>0</v>
      </c>
      <c r="L4" s="78">
        <v>1</v>
      </c>
      <c r="M4" s="78">
        <v>0</v>
      </c>
      <c r="N4" s="78">
        <v>0</v>
      </c>
      <c r="O4" s="79" t="s">
        <v>46</v>
      </c>
      <c r="V4" t="s">
        <v>13</v>
      </c>
      <c r="W4" t="s">
        <v>44</v>
      </c>
      <c r="X4" t="e">
        <f>AVERAGEIFS(B:SG,B2,)</f>
        <v>#VALUE!</v>
      </c>
      <c r="Y4"/>
      <c r="Z4"/>
      <c r="AA4"/>
      <c r="AB4"/>
      <c r="AC4"/>
      <c r="AD4"/>
      <c r="AE4"/>
      <c r="AF4"/>
    </row>
    <row r="5" spans="1:32" x14ac:dyDescent="0.3">
      <c r="A5" s="73">
        <v>1191</v>
      </c>
      <c r="B5" s="74">
        <v>202160</v>
      </c>
      <c r="C5" s="75">
        <v>0</v>
      </c>
      <c r="D5" s="75">
        <v>0</v>
      </c>
      <c r="E5" s="76">
        <v>43</v>
      </c>
      <c r="F5" s="77">
        <v>0</v>
      </c>
      <c r="G5" s="77">
        <v>0</v>
      </c>
      <c r="H5" s="77">
        <v>0</v>
      </c>
      <c r="I5" s="77">
        <v>1</v>
      </c>
      <c r="J5" s="77">
        <v>0</v>
      </c>
      <c r="K5" s="78">
        <v>0</v>
      </c>
      <c r="L5" s="78">
        <v>0</v>
      </c>
      <c r="M5" s="78">
        <v>0</v>
      </c>
      <c r="N5" s="78">
        <v>1</v>
      </c>
      <c r="O5" s="79" t="s">
        <v>46</v>
      </c>
      <c r="V5" t="s">
        <v>10</v>
      </c>
      <c r="W5" t="s">
        <v>44</v>
      </c>
      <c r="X5"/>
      <c r="Y5"/>
      <c r="Z5"/>
      <c r="AA5"/>
      <c r="AB5"/>
      <c r="AC5"/>
      <c r="AD5"/>
      <c r="AE5"/>
      <c r="AF5"/>
    </row>
    <row r="6" spans="1:32" x14ac:dyDescent="0.3">
      <c r="A6" s="73">
        <v>1116</v>
      </c>
      <c r="B6" s="74">
        <v>201970</v>
      </c>
      <c r="C6" s="75">
        <v>0</v>
      </c>
      <c r="D6" s="75">
        <v>0</v>
      </c>
      <c r="E6" s="76">
        <v>37</v>
      </c>
      <c r="F6" s="77">
        <v>0</v>
      </c>
      <c r="G6" s="77">
        <v>0</v>
      </c>
      <c r="H6" s="77">
        <v>1</v>
      </c>
      <c r="I6" s="77">
        <v>0</v>
      </c>
      <c r="J6" s="77">
        <v>0</v>
      </c>
      <c r="K6" s="78">
        <v>0</v>
      </c>
      <c r="L6" s="78">
        <v>1</v>
      </c>
      <c r="M6" s="78">
        <v>0</v>
      </c>
      <c r="N6" s="78">
        <v>0</v>
      </c>
      <c r="O6" s="79" t="s">
        <v>47</v>
      </c>
      <c r="V6" t="s">
        <v>17</v>
      </c>
      <c r="W6" t="s">
        <v>44</v>
      </c>
      <c r="X6"/>
      <c r="Y6"/>
      <c r="Z6"/>
      <c r="AA6"/>
      <c r="AB6"/>
      <c r="AC6"/>
      <c r="AD6"/>
      <c r="AE6"/>
      <c r="AF6"/>
    </row>
    <row r="7" spans="1:32" x14ac:dyDescent="0.3">
      <c r="A7" s="73">
        <v>1633</v>
      </c>
      <c r="B7" s="74">
        <v>198777</v>
      </c>
      <c r="C7" s="75">
        <v>0</v>
      </c>
      <c r="D7" s="75">
        <v>0</v>
      </c>
      <c r="E7" s="76">
        <v>60</v>
      </c>
      <c r="F7" s="77">
        <v>0</v>
      </c>
      <c r="G7" s="77">
        <v>0</v>
      </c>
      <c r="H7" s="77">
        <v>1</v>
      </c>
      <c r="I7" s="77">
        <v>0</v>
      </c>
      <c r="J7" s="77">
        <v>0</v>
      </c>
      <c r="K7" s="78">
        <v>0</v>
      </c>
      <c r="L7" s="78">
        <v>0</v>
      </c>
      <c r="M7" s="78">
        <v>1</v>
      </c>
      <c r="N7" s="78">
        <v>0</v>
      </c>
      <c r="O7" s="79" t="s">
        <v>48</v>
      </c>
      <c r="V7" t="s">
        <v>11</v>
      </c>
      <c r="W7" t="s">
        <v>44</v>
      </c>
      <c r="X7"/>
      <c r="Y7"/>
      <c r="Z7"/>
      <c r="AA7"/>
      <c r="AB7"/>
      <c r="AC7"/>
      <c r="AD7"/>
      <c r="AE7"/>
      <c r="AF7"/>
    </row>
    <row r="8" spans="1:32" x14ac:dyDescent="0.3">
      <c r="A8" s="73">
        <v>2094</v>
      </c>
      <c r="B8" s="74">
        <v>198777</v>
      </c>
      <c r="C8" s="75">
        <v>0</v>
      </c>
      <c r="D8" s="75">
        <v>0</v>
      </c>
      <c r="E8" s="76">
        <v>60</v>
      </c>
      <c r="F8" s="77">
        <v>0</v>
      </c>
      <c r="G8" s="77">
        <v>0</v>
      </c>
      <c r="H8" s="77">
        <v>1</v>
      </c>
      <c r="I8" s="77">
        <v>0</v>
      </c>
      <c r="J8" s="77">
        <v>0</v>
      </c>
      <c r="K8" s="78">
        <v>0</v>
      </c>
      <c r="L8" s="78">
        <v>0</v>
      </c>
      <c r="M8" s="78">
        <v>1</v>
      </c>
      <c r="N8" s="78">
        <v>0</v>
      </c>
      <c r="O8" s="79" t="s">
        <v>47</v>
      </c>
      <c r="V8" t="s">
        <v>16</v>
      </c>
      <c r="W8" t="s">
        <v>44</v>
      </c>
      <c r="X8"/>
      <c r="Y8"/>
      <c r="Z8"/>
      <c r="AA8"/>
      <c r="AB8"/>
      <c r="AC8"/>
      <c r="AD8"/>
      <c r="AE8"/>
      <c r="AF8"/>
    </row>
    <row r="9" spans="1:32" x14ac:dyDescent="0.3">
      <c r="A9" s="73">
        <v>2987</v>
      </c>
      <c r="B9" s="74">
        <v>196876</v>
      </c>
      <c r="C9" s="75">
        <v>0</v>
      </c>
      <c r="D9" s="75">
        <v>0</v>
      </c>
      <c r="E9" s="76">
        <v>43</v>
      </c>
      <c r="F9" s="77">
        <v>0</v>
      </c>
      <c r="G9" s="77">
        <v>0</v>
      </c>
      <c r="H9" s="77">
        <v>0</v>
      </c>
      <c r="I9" s="77">
        <v>1</v>
      </c>
      <c r="J9" s="77">
        <v>0</v>
      </c>
      <c r="K9" s="78">
        <v>0</v>
      </c>
      <c r="L9" s="78">
        <v>1</v>
      </c>
      <c r="M9" s="78">
        <v>0</v>
      </c>
      <c r="N9" s="78">
        <v>0</v>
      </c>
      <c r="O9" s="79" t="s">
        <v>45</v>
      </c>
      <c r="V9"/>
      <c r="X9"/>
      <c r="Y9"/>
      <c r="Z9"/>
      <c r="AA9"/>
      <c r="AB9"/>
      <c r="AC9"/>
      <c r="AD9"/>
      <c r="AE9"/>
      <c r="AF9"/>
    </row>
    <row r="10" spans="1:32" x14ac:dyDescent="0.3">
      <c r="A10" s="73">
        <v>2933</v>
      </c>
      <c r="B10" s="74">
        <v>196843</v>
      </c>
      <c r="C10" s="75">
        <v>0</v>
      </c>
      <c r="D10" s="75">
        <v>0</v>
      </c>
      <c r="E10" s="76">
        <v>30</v>
      </c>
      <c r="F10" s="77">
        <v>0</v>
      </c>
      <c r="G10" s="77">
        <v>0</v>
      </c>
      <c r="H10" s="77">
        <v>1</v>
      </c>
      <c r="I10" s="77">
        <v>0</v>
      </c>
      <c r="J10" s="77">
        <v>0</v>
      </c>
      <c r="K10" s="78">
        <v>0</v>
      </c>
      <c r="L10" s="78">
        <v>1</v>
      </c>
      <c r="M10" s="78">
        <v>0</v>
      </c>
      <c r="N10" s="78">
        <v>0</v>
      </c>
      <c r="O10" s="79" t="s">
        <v>45</v>
      </c>
      <c r="V10" t="s">
        <v>49</v>
      </c>
      <c r="W10" s="80" t="s">
        <v>50</v>
      </c>
      <c r="X10" s="81" t="s">
        <v>51</v>
      </c>
      <c r="Y10" s="81" t="s">
        <v>52</v>
      </c>
      <c r="Z10"/>
      <c r="AA10"/>
      <c r="AB10"/>
      <c r="AC10"/>
      <c r="AD10"/>
      <c r="AE10"/>
      <c r="AF10"/>
    </row>
    <row r="11" spans="1:32" x14ac:dyDescent="0.3">
      <c r="A11" s="73">
        <v>2970</v>
      </c>
      <c r="B11" s="74">
        <v>196547</v>
      </c>
      <c r="C11" s="75">
        <v>0</v>
      </c>
      <c r="D11" s="75">
        <v>0</v>
      </c>
      <c r="E11" s="76">
        <v>40</v>
      </c>
      <c r="F11" s="77">
        <v>0</v>
      </c>
      <c r="G11" s="77">
        <v>1</v>
      </c>
      <c r="H11" s="77">
        <v>0</v>
      </c>
      <c r="I11" s="77">
        <v>0</v>
      </c>
      <c r="J11" s="77">
        <v>0</v>
      </c>
      <c r="K11" s="78">
        <v>0</v>
      </c>
      <c r="L11" s="78">
        <v>0</v>
      </c>
      <c r="M11" s="78">
        <v>0</v>
      </c>
      <c r="N11" s="78">
        <v>0</v>
      </c>
      <c r="O11" s="79" t="s">
        <v>47</v>
      </c>
      <c r="V11" s="82" t="s">
        <v>45</v>
      </c>
      <c r="W11" s="83">
        <v>1</v>
      </c>
      <c r="X11" s="84">
        <v>165</v>
      </c>
      <c r="Y11" s="84">
        <v>181</v>
      </c>
      <c r="Z11"/>
      <c r="AA11"/>
      <c r="AB11"/>
      <c r="AC11"/>
      <c r="AD11"/>
      <c r="AE11"/>
      <c r="AF11"/>
    </row>
    <row r="12" spans="1:32" x14ac:dyDescent="0.3">
      <c r="A12" s="73">
        <v>1895</v>
      </c>
      <c r="B12" s="74">
        <v>195529</v>
      </c>
      <c r="C12" s="75">
        <v>0</v>
      </c>
      <c r="D12" s="75">
        <v>0</v>
      </c>
      <c r="E12" s="76">
        <v>26</v>
      </c>
      <c r="F12" s="77">
        <v>0</v>
      </c>
      <c r="G12" s="77">
        <v>0</v>
      </c>
      <c r="H12" s="77">
        <v>1</v>
      </c>
      <c r="I12" s="77">
        <v>0</v>
      </c>
      <c r="J12" s="77">
        <v>0</v>
      </c>
      <c r="K12" s="78">
        <v>0</v>
      </c>
      <c r="L12" s="78">
        <v>1</v>
      </c>
      <c r="M12" s="78">
        <v>0</v>
      </c>
      <c r="N12" s="78">
        <v>0</v>
      </c>
      <c r="O12" s="79" t="s">
        <v>45</v>
      </c>
      <c r="V12" s="82" t="s">
        <v>46</v>
      </c>
      <c r="W12" s="83">
        <v>2</v>
      </c>
      <c r="X12" s="84">
        <v>166</v>
      </c>
      <c r="Y12" s="84">
        <v>193</v>
      </c>
      <c r="Z12"/>
      <c r="AA12"/>
      <c r="AB12"/>
      <c r="AC12"/>
      <c r="AD12"/>
    </row>
    <row r="13" spans="1:32" x14ac:dyDescent="0.3">
      <c r="A13" s="73">
        <v>1982</v>
      </c>
      <c r="B13" s="74">
        <v>195169</v>
      </c>
      <c r="C13" s="75">
        <v>0</v>
      </c>
      <c r="D13" s="75">
        <v>0</v>
      </c>
      <c r="E13" s="76">
        <v>33</v>
      </c>
      <c r="F13" s="77">
        <v>0</v>
      </c>
      <c r="G13" s="77">
        <v>0</v>
      </c>
      <c r="H13" s="77">
        <v>1</v>
      </c>
      <c r="I13" s="77">
        <v>0</v>
      </c>
      <c r="J13" s="77">
        <v>0</v>
      </c>
      <c r="K13" s="78">
        <v>0</v>
      </c>
      <c r="L13" s="78">
        <v>0</v>
      </c>
      <c r="M13" s="78">
        <v>0</v>
      </c>
      <c r="N13" s="78">
        <v>1</v>
      </c>
      <c r="O13" s="79" t="s">
        <v>53</v>
      </c>
      <c r="V13" s="82" t="s">
        <v>48</v>
      </c>
      <c r="W13" s="83">
        <v>3</v>
      </c>
      <c r="X13" s="84">
        <v>178</v>
      </c>
      <c r="Y13" s="84">
        <v>191</v>
      </c>
      <c r="Z13"/>
      <c r="AA13"/>
      <c r="AB13"/>
      <c r="AC13"/>
      <c r="AD13"/>
    </row>
    <row r="14" spans="1:32" x14ac:dyDescent="0.3">
      <c r="A14" s="73">
        <v>2449</v>
      </c>
      <c r="B14" s="74">
        <v>194871</v>
      </c>
      <c r="C14" s="75">
        <v>0</v>
      </c>
      <c r="D14" s="75">
        <v>2</v>
      </c>
      <c r="E14" s="76">
        <v>51</v>
      </c>
      <c r="F14" s="77">
        <v>0</v>
      </c>
      <c r="G14" s="77">
        <v>1</v>
      </c>
      <c r="H14" s="77">
        <v>0</v>
      </c>
      <c r="I14" s="77">
        <v>0</v>
      </c>
      <c r="J14" s="77">
        <v>0</v>
      </c>
      <c r="K14" s="78">
        <v>0</v>
      </c>
      <c r="L14" s="78">
        <v>0</v>
      </c>
      <c r="M14" s="78">
        <v>0</v>
      </c>
      <c r="N14" s="78">
        <v>1</v>
      </c>
      <c r="O14" s="79" t="s">
        <v>48</v>
      </c>
      <c r="V14" s="82" t="s">
        <v>54</v>
      </c>
      <c r="W14" s="83">
        <v>4</v>
      </c>
      <c r="X14" s="84">
        <v>173</v>
      </c>
      <c r="Y14" s="84">
        <v>196</v>
      </c>
      <c r="Z14"/>
      <c r="AA14"/>
      <c r="AB14"/>
      <c r="AC14"/>
      <c r="AD14"/>
    </row>
    <row r="15" spans="1:32" x14ac:dyDescent="0.3">
      <c r="A15" s="73">
        <v>2957</v>
      </c>
      <c r="B15" s="74">
        <v>194642</v>
      </c>
      <c r="C15" s="75">
        <v>0</v>
      </c>
      <c r="D15" s="75">
        <v>0</v>
      </c>
      <c r="E15" s="76">
        <v>69</v>
      </c>
      <c r="F15" s="77">
        <v>0</v>
      </c>
      <c r="G15" s="77">
        <v>1</v>
      </c>
      <c r="H15" s="77">
        <v>0</v>
      </c>
      <c r="I15" s="77">
        <v>0</v>
      </c>
      <c r="J15" s="77">
        <v>0</v>
      </c>
      <c r="K15" s="78">
        <v>0</v>
      </c>
      <c r="L15" s="78">
        <v>1</v>
      </c>
      <c r="M15" s="78">
        <v>0</v>
      </c>
      <c r="N15" s="78">
        <v>0</v>
      </c>
      <c r="O15" s="79" t="s">
        <v>45</v>
      </c>
      <c r="V15" s="82" t="s">
        <v>53</v>
      </c>
      <c r="W15" s="83">
        <v>5</v>
      </c>
      <c r="X15" s="84">
        <v>153</v>
      </c>
      <c r="Y15" s="84">
        <v>194</v>
      </c>
      <c r="Z15"/>
      <c r="AA15"/>
      <c r="AB15"/>
      <c r="AC15"/>
      <c r="AD15"/>
    </row>
    <row r="16" spans="1:32" x14ac:dyDescent="0.3">
      <c r="A16" s="73">
        <v>2968</v>
      </c>
      <c r="B16" s="74">
        <v>194472</v>
      </c>
      <c r="C16" s="75">
        <v>0</v>
      </c>
      <c r="D16" s="75">
        <v>1</v>
      </c>
      <c r="E16" s="76">
        <v>62</v>
      </c>
      <c r="F16" s="77">
        <v>0</v>
      </c>
      <c r="G16" s="77">
        <v>0</v>
      </c>
      <c r="H16" s="77">
        <v>1</v>
      </c>
      <c r="I16" s="77">
        <v>0</v>
      </c>
      <c r="J16" s="77">
        <v>0</v>
      </c>
      <c r="K16" s="78">
        <v>0</v>
      </c>
      <c r="L16" s="78">
        <v>1</v>
      </c>
      <c r="M16" s="78">
        <v>0</v>
      </c>
      <c r="N16" s="78">
        <v>0</v>
      </c>
      <c r="O16" s="79" t="s">
        <v>54</v>
      </c>
      <c r="V16" s="82" t="s">
        <v>47</v>
      </c>
      <c r="W16" s="83">
        <v>6</v>
      </c>
      <c r="X16" s="84">
        <v>150</v>
      </c>
      <c r="Y16" s="84">
        <v>172</v>
      </c>
      <c r="Z16"/>
      <c r="AA16"/>
      <c r="AB16"/>
      <c r="AC16"/>
      <c r="AD16"/>
    </row>
    <row r="17" spans="1:52" x14ac:dyDescent="0.3">
      <c r="A17" s="73">
        <v>1924</v>
      </c>
      <c r="B17" s="74">
        <v>194384</v>
      </c>
      <c r="C17" s="75">
        <v>0</v>
      </c>
      <c r="D17" s="75">
        <v>0</v>
      </c>
      <c r="E17" s="76">
        <v>67</v>
      </c>
      <c r="F17" s="77">
        <v>0</v>
      </c>
      <c r="G17" s="77">
        <v>0</v>
      </c>
      <c r="H17" s="77">
        <v>0</v>
      </c>
      <c r="I17" s="77">
        <v>1</v>
      </c>
      <c r="J17" s="77">
        <v>0</v>
      </c>
      <c r="K17" s="78">
        <v>0</v>
      </c>
      <c r="L17" s="78">
        <v>1</v>
      </c>
      <c r="M17" s="78">
        <v>0</v>
      </c>
      <c r="N17" s="78">
        <v>0</v>
      </c>
      <c r="O17" s="79" t="s">
        <v>54</v>
      </c>
      <c r="V17" s="85" t="s">
        <v>28</v>
      </c>
      <c r="W17" s="86"/>
      <c r="X17" s="87">
        <f>SUM(X11:X16)</f>
        <v>985</v>
      </c>
      <c r="Y17" s="87">
        <f>SUM(Y11:Y16)</f>
        <v>1127</v>
      </c>
      <c r="Z17"/>
      <c r="AA17"/>
      <c r="AB17"/>
      <c r="AC17"/>
      <c r="AD17"/>
    </row>
    <row r="18" spans="1:52" x14ac:dyDescent="0.3">
      <c r="A18" s="73">
        <v>2281</v>
      </c>
      <c r="B18" s="74">
        <v>194384</v>
      </c>
      <c r="C18" s="75">
        <v>0</v>
      </c>
      <c r="D18" s="75">
        <v>0</v>
      </c>
      <c r="E18" s="76">
        <v>67</v>
      </c>
      <c r="F18" s="77">
        <v>0</v>
      </c>
      <c r="G18" s="77">
        <v>0</v>
      </c>
      <c r="H18" s="77">
        <v>0</v>
      </c>
      <c r="I18" s="77">
        <v>1</v>
      </c>
      <c r="J18" s="77">
        <v>0</v>
      </c>
      <c r="K18" s="78">
        <v>0</v>
      </c>
      <c r="L18" s="78">
        <v>1</v>
      </c>
      <c r="M18" s="78">
        <v>0</v>
      </c>
      <c r="N18" s="78">
        <v>0</v>
      </c>
      <c r="O18" s="79" t="s">
        <v>48</v>
      </c>
      <c r="V18"/>
      <c r="X18"/>
      <c r="Y18"/>
      <c r="Z18"/>
      <c r="AA18"/>
      <c r="AB18"/>
      <c r="AC18"/>
      <c r="AD18"/>
    </row>
    <row r="19" spans="1:52" x14ac:dyDescent="0.3">
      <c r="A19" s="73">
        <v>2434</v>
      </c>
      <c r="B19" s="74">
        <v>193790</v>
      </c>
      <c r="C19" s="75">
        <v>0</v>
      </c>
      <c r="D19" s="75">
        <v>0</v>
      </c>
      <c r="E19" s="76">
        <v>50</v>
      </c>
      <c r="F19" s="77">
        <v>0</v>
      </c>
      <c r="G19" s="77">
        <v>0</v>
      </c>
      <c r="H19" s="77">
        <v>1</v>
      </c>
      <c r="I19" s="77">
        <v>0</v>
      </c>
      <c r="J19" s="77">
        <v>0</v>
      </c>
      <c r="K19" s="78">
        <v>0</v>
      </c>
      <c r="L19" s="78">
        <v>1</v>
      </c>
      <c r="M19" s="78">
        <v>0</v>
      </c>
      <c r="N19" s="78">
        <v>0</v>
      </c>
      <c r="O19" s="79" t="s">
        <v>54</v>
      </c>
      <c r="V19" t="s">
        <v>55</v>
      </c>
      <c r="W19" s="88" t="s">
        <v>56</v>
      </c>
      <c r="X19" s="88" t="s">
        <v>57</v>
      </c>
      <c r="Y19"/>
      <c r="Z19"/>
      <c r="AA19"/>
      <c r="AB19"/>
      <c r="AC19"/>
      <c r="AD19"/>
      <c r="AE19"/>
      <c r="AF19"/>
      <c r="AG19"/>
      <c r="AH19"/>
      <c r="AI19"/>
      <c r="AJ19"/>
      <c r="AK19"/>
      <c r="AL19"/>
      <c r="AM19"/>
      <c r="AN19"/>
      <c r="AO19"/>
      <c r="AP19"/>
      <c r="AQ19"/>
      <c r="AR19"/>
      <c r="AS19"/>
      <c r="AT19"/>
      <c r="AU19"/>
      <c r="AV19"/>
      <c r="AW19"/>
      <c r="AX19"/>
      <c r="AY19"/>
      <c r="AZ19"/>
    </row>
    <row r="20" spans="1:52" x14ac:dyDescent="0.3">
      <c r="A20" s="73">
        <v>1807</v>
      </c>
      <c r="B20" s="74">
        <v>193404</v>
      </c>
      <c r="C20" s="75">
        <v>1</v>
      </c>
      <c r="D20" s="75">
        <v>2</v>
      </c>
      <c r="E20" s="76">
        <v>66</v>
      </c>
      <c r="F20" s="77">
        <v>0</v>
      </c>
      <c r="G20" s="77">
        <v>1</v>
      </c>
      <c r="H20" s="77">
        <v>0</v>
      </c>
      <c r="I20" s="77">
        <v>0</v>
      </c>
      <c r="J20" s="77">
        <v>0</v>
      </c>
      <c r="K20" s="78">
        <v>0</v>
      </c>
      <c r="L20" s="78">
        <v>1</v>
      </c>
      <c r="M20" s="78">
        <v>0</v>
      </c>
      <c r="N20" s="78">
        <v>0</v>
      </c>
      <c r="O20" s="79" t="s">
        <v>48</v>
      </c>
      <c r="V20" s="82" t="s">
        <v>45</v>
      </c>
      <c r="W20" s="88">
        <v>152234.31351351351</v>
      </c>
      <c r="X20" s="88">
        <v>50.308108108108108</v>
      </c>
      <c r="Y20"/>
      <c r="Z20"/>
      <c r="AA20"/>
      <c r="AB20"/>
      <c r="AC20"/>
      <c r="AD20"/>
      <c r="AE20"/>
      <c r="AF20"/>
      <c r="AG20"/>
      <c r="AH20"/>
      <c r="AI20"/>
      <c r="AJ20"/>
      <c r="AK20"/>
      <c r="AL20"/>
      <c r="AM20"/>
      <c r="AN20"/>
      <c r="AO20"/>
      <c r="AP20"/>
      <c r="AQ20"/>
      <c r="AR20"/>
      <c r="AS20"/>
      <c r="AT20"/>
      <c r="AU20"/>
      <c r="AV20"/>
      <c r="AW20"/>
      <c r="AX20"/>
      <c r="AY20"/>
      <c r="AZ20"/>
    </row>
    <row r="21" spans="1:52" x14ac:dyDescent="0.3">
      <c r="A21" s="73">
        <v>1408</v>
      </c>
      <c r="B21" s="74">
        <v>193027</v>
      </c>
      <c r="C21" s="75">
        <v>0</v>
      </c>
      <c r="D21" s="75">
        <v>0</v>
      </c>
      <c r="E21" s="76">
        <v>79</v>
      </c>
      <c r="F21" s="77">
        <v>0</v>
      </c>
      <c r="G21" s="77">
        <v>1</v>
      </c>
      <c r="H21" s="77">
        <v>0</v>
      </c>
      <c r="I21" s="77">
        <v>0</v>
      </c>
      <c r="J21" s="77">
        <v>0</v>
      </c>
      <c r="K21" s="78">
        <v>0</v>
      </c>
      <c r="L21" s="78">
        <v>0</v>
      </c>
      <c r="M21" s="78">
        <v>0</v>
      </c>
      <c r="N21" s="78">
        <v>1</v>
      </c>
      <c r="O21" s="79" t="s">
        <v>54</v>
      </c>
      <c r="V21" s="82" t="s">
        <v>47</v>
      </c>
      <c r="W21" s="88">
        <v>149903.27027027027</v>
      </c>
      <c r="X21" s="88">
        <v>50.408108108108109</v>
      </c>
      <c r="Y21"/>
      <c r="Z21"/>
      <c r="AA21"/>
      <c r="AB21"/>
      <c r="AC21"/>
      <c r="AD21"/>
      <c r="AE21"/>
      <c r="AF21"/>
      <c r="AG21"/>
      <c r="AH21"/>
      <c r="AI21"/>
      <c r="AJ21"/>
      <c r="AK21"/>
      <c r="AL21"/>
      <c r="AM21"/>
      <c r="AN21"/>
      <c r="AO21"/>
      <c r="AP21"/>
      <c r="AQ21"/>
      <c r="AR21"/>
      <c r="AS21"/>
      <c r="AT21"/>
      <c r="AU21"/>
      <c r="AV21"/>
      <c r="AW21"/>
      <c r="AX21"/>
      <c r="AY21"/>
      <c r="AZ21"/>
    </row>
    <row r="22" spans="1:52" x14ac:dyDescent="0.3">
      <c r="A22" s="73">
        <v>1947</v>
      </c>
      <c r="B22" s="74">
        <v>192955</v>
      </c>
      <c r="C22" s="75">
        <v>0</v>
      </c>
      <c r="D22" s="75">
        <v>0</v>
      </c>
      <c r="E22" s="76">
        <v>47</v>
      </c>
      <c r="F22" s="77">
        <v>0</v>
      </c>
      <c r="G22" s="77">
        <v>1</v>
      </c>
      <c r="H22" s="77">
        <v>0</v>
      </c>
      <c r="I22" s="77">
        <v>0</v>
      </c>
      <c r="J22" s="77">
        <v>0</v>
      </c>
      <c r="K22" s="78">
        <v>0</v>
      </c>
      <c r="L22" s="78">
        <v>1</v>
      </c>
      <c r="M22" s="78">
        <v>0</v>
      </c>
      <c r="N22" s="78">
        <v>0</v>
      </c>
      <c r="O22" s="79" t="s">
        <v>46</v>
      </c>
      <c r="V22" s="82" t="s">
        <v>48</v>
      </c>
      <c r="W22" s="88">
        <v>152043.38108108108</v>
      </c>
      <c r="X22" s="88">
        <v>51.472972972972975</v>
      </c>
      <c r="Y22"/>
      <c r="Z22"/>
      <c r="AA22"/>
      <c r="AB22"/>
      <c r="AC22"/>
      <c r="AD22"/>
      <c r="AE22"/>
      <c r="AF22"/>
      <c r="AG22"/>
      <c r="AH22"/>
      <c r="AI22"/>
      <c r="AJ22"/>
      <c r="AK22"/>
      <c r="AL22"/>
      <c r="AM22"/>
      <c r="AN22"/>
      <c r="AO22"/>
      <c r="AP22"/>
      <c r="AQ22"/>
      <c r="AR22"/>
      <c r="AS22"/>
      <c r="AT22"/>
      <c r="AU22"/>
      <c r="AV22"/>
      <c r="AW22"/>
      <c r="AX22"/>
      <c r="AY22"/>
      <c r="AZ22"/>
    </row>
    <row r="23" spans="1:52" x14ac:dyDescent="0.3">
      <c r="A23" s="73">
        <v>1410</v>
      </c>
      <c r="B23" s="74">
        <v>192910</v>
      </c>
      <c r="C23" s="75">
        <v>0</v>
      </c>
      <c r="D23" s="75">
        <v>0</v>
      </c>
      <c r="E23" s="76">
        <v>34</v>
      </c>
      <c r="F23" s="77">
        <v>0</v>
      </c>
      <c r="G23" s="77">
        <v>1</v>
      </c>
      <c r="H23" s="77">
        <v>0</v>
      </c>
      <c r="I23" s="77">
        <v>0</v>
      </c>
      <c r="J23" s="77">
        <v>0</v>
      </c>
      <c r="K23" s="78">
        <v>0</v>
      </c>
      <c r="L23" s="78">
        <v>1</v>
      </c>
      <c r="M23" s="78">
        <v>0</v>
      </c>
      <c r="N23" s="78">
        <v>0</v>
      </c>
      <c r="O23" s="79" t="s">
        <v>47</v>
      </c>
      <c r="V23" s="82" t="s">
        <v>53</v>
      </c>
      <c r="W23" s="88">
        <v>151037.58378378378</v>
      </c>
      <c r="X23" s="88">
        <v>50.324324324324323</v>
      </c>
      <c r="Y23"/>
      <c r="Z23"/>
      <c r="AA23"/>
      <c r="AB23"/>
      <c r="AC23"/>
      <c r="AD23"/>
      <c r="AE23"/>
      <c r="AF23"/>
      <c r="AG23"/>
      <c r="AH23"/>
      <c r="AI23"/>
      <c r="AJ23"/>
      <c r="AK23"/>
      <c r="AL23"/>
      <c r="AM23"/>
      <c r="AN23"/>
      <c r="AO23"/>
      <c r="AP23"/>
      <c r="AQ23"/>
      <c r="AR23"/>
      <c r="AS23"/>
      <c r="AT23"/>
      <c r="AU23"/>
      <c r="AV23"/>
      <c r="AW23"/>
      <c r="AX23"/>
      <c r="AY23"/>
      <c r="AZ23"/>
    </row>
    <row r="24" spans="1:52" x14ac:dyDescent="0.3">
      <c r="A24" s="73">
        <v>1130</v>
      </c>
      <c r="B24" s="74">
        <v>192859</v>
      </c>
      <c r="C24" s="75">
        <v>0</v>
      </c>
      <c r="D24" s="75">
        <v>0</v>
      </c>
      <c r="E24" s="76">
        <v>28</v>
      </c>
      <c r="F24" s="77">
        <v>0</v>
      </c>
      <c r="G24" s="77">
        <v>0</v>
      </c>
      <c r="H24" s="77">
        <v>1</v>
      </c>
      <c r="I24" s="77">
        <v>0</v>
      </c>
      <c r="J24" s="77">
        <v>0</v>
      </c>
      <c r="K24" s="78">
        <v>0</v>
      </c>
      <c r="L24" s="78">
        <v>0</v>
      </c>
      <c r="M24" s="78">
        <v>1</v>
      </c>
      <c r="N24" s="78">
        <v>0</v>
      </c>
      <c r="O24" s="79" t="s">
        <v>53</v>
      </c>
      <c r="V24" s="82" t="s">
        <v>54</v>
      </c>
      <c r="W24" s="88">
        <v>152028.66756756758</v>
      </c>
      <c r="X24" s="88">
        <v>51.772972972972973</v>
      </c>
      <c r="Y24"/>
      <c r="Z24"/>
      <c r="AA24"/>
      <c r="AB24"/>
      <c r="AC24"/>
      <c r="AD24"/>
      <c r="AE24"/>
      <c r="AF24"/>
      <c r="AG24"/>
      <c r="AH24"/>
      <c r="AI24"/>
      <c r="AJ24"/>
      <c r="AK24"/>
      <c r="AL24"/>
      <c r="AM24"/>
      <c r="AN24"/>
      <c r="AO24"/>
      <c r="AP24"/>
      <c r="AQ24"/>
      <c r="AR24"/>
      <c r="AS24"/>
      <c r="AT24"/>
      <c r="AU24"/>
      <c r="AV24"/>
      <c r="AW24"/>
      <c r="AX24"/>
      <c r="AY24"/>
      <c r="AZ24"/>
    </row>
    <row r="25" spans="1:52" x14ac:dyDescent="0.3">
      <c r="A25" s="73">
        <v>2885</v>
      </c>
      <c r="B25" s="74">
        <v>192556</v>
      </c>
      <c r="C25" s="75">
        <v>0</v>
      </c>
      <c r="D25" s="75">
        <v>0</v>
      </c>
      <c r="E25" s="76">
        <v>60</v>
      </c>
      <c r="F25" s="77">
        <v>0</v>
      </c>
      <c r="G25" s="77">
        <v>0</v>
      </c>
      <c r="H25" s="77">
        <v>0</v>
      </c>
      <c r="I25" s="77">
        <v>1</v>
      </c>
      <c r="J25" s="77">
        <v>0</v>
      </c>
      <c r="K25" s="78">
        <v>0</v>
      </c>
      <c r="L25" s="78">
        <v>0</v>
      </c>
      <c r="M25" s="78">
        <v>0</v>
      </c>
      <c r="N25" s="78">
        <v>0</v>
      </c>
      <c r="O25" s="79" t="s">
        <v>45</v>
      </c>
      <c r="V25" s="82" t="s">
        <v>46</v>
      </c>
      <c r="W25" s="88">
        <v>152060.9</v>
      </c>
      <c r="X25" s="88">
        <v>51.664864864864867</v>
      </c>
      <c r="Y25"/>
      <c r="Z25"/>
      <c r="AA25"/>
      <c r="AB25"/>
      <c r="AC25"/>
      <c r="AD25"/>
      <c r="AE25"/>
      <c r="AF25"/>
      <c r="AG25"/>
      <c r="AH25"/>
      <c r="AI25"/>
      <c r="AJ25"/>
      <c r="AK25"/>
      <c r="AL25"/>
      <c r="AM25"/>
      <c r="AN25"/>
      <c r="AO25"/>
      <c r="AP25"/>
      <c r="AQ25"/>
      <c r="AR25"/>
      <c r="AS25"/>
      <c r="AT25"/>
      <c r="AU25"/>
      <c r="AV25"/>
      <c r="AW25"/>
      <c r="AX25"/>
      <c r="AY25"/>
      <c r="AZ25"/>
    </row>
    <row r="26" spans="1:52" x14ac:dyDescent="0.3">
      <c r="A26" s="73">
        <v>2408</v>
      </c>
      <c r="B26" s="74">
        <v>192533</v>
      </c>
      <c r="C26" s="75">
        <v>0</v>
      </c>
      <c r="D26" s="75">
        <v>0</v>
      </c>
      <c r="E26" s="76">
        <v>35</v>
      </c>
      <c r="F26" s="77">
        <v>0</v>
      </c>
      <c r="G26" s="77">
        <v>1</v>
      </c>
      <c r="H26" s="77">
        <v>0</v>
      </c>
      <c r="I26" s="77">
        <v>0</v>
      </c>
      <c r="J26" s="77">
        <v>0</v>
      </c>
      <c r="K26" s="78">
        <v>0</v>
      </c>
      <c r="L26" s="78">
        <v>1</v>
      </c>
      <c r="M26" s="78">
        <v>0</v>
      </c>
      <c r="N26" s="78">
        <v>0</v>
      </c>
      <c r="O26" s="79" t="s">
        <v>53</v>
      </c>
      <c r="V26" s="82" t="s">
        <v>28</v>
      </c>
      <c r="W26" s="88">
        <v>151551.35270270272</v>
      </c>
      <c r="X26" s="88">
        <v>50.991891891891889</v>
      </c>
      <c r="Y26"/>
      <c r="Z26"/>
      <c r="AA26"/>
      <c r="AB26"/>
      <c r="AC26"/>
      <c r="AD26"/>
      <c r="AE26"/>
      <c r="AF26"/>
      <c r="AG26"/>
      <c r="AH26"/>
      <c r="AI26"/>
      <c r="AJ26"/>
      <c r="AK26"/>
      <c r="AL26"/>
      <c r="AM26"/>
      <c r="AN26"/>
      <c r="AO26"/>
      <c r="AP26"/>
      <c r="AQ26"/>
      <c r="AR26"/>
      <c r="AS26"/>
      <c r="AT26"/>
      <c r="AU26"/>
      <c r="AV26"/>
      <c r="AW26"/>
      <c r="AX26"/>
      <c r="AY26"/>
      <c r="AZ26"/>
    </row>
    <row r="27" spans="1:52" x14ac:dyDescent="0.3">
      <c r="A27" s="73">
        <v>2696</v>
      </c>
      <c r="B27" s="74">
        <v>192491</v>
      </c>
      <c r="C27" s="75">
        <v>0</v>
      </c>
      <c r="D27" s="75">
        <v>0</v>
      </c>
      <c r="E27" s="76">
        <v>37</v>
      </c>
      <c r="F27" s="77">
        <v>0</v>
      </c>
      <c r="G27" s="77">
        <v>1</v>
      </c>
      <c r="H27" s="77">
        <v>0</v>
      </c>
      <c r="I27" s="77">
        <v>0</v>
      </c>
      <c r="J27" s="77">
        <v>0</v>
      </c>
      <c r="K27" s="78">
        <v>0</v>
      </c>
      <c r="L27" s="78">
        <v>0</v>
      </c>
      <c r="M27" s="78">
        <v>0</v>
      </c>
      <c r="N27" s="78">
        <v>1</v>
      </c>
      <c r="O27" s="79" t="s">
        <v>53</v>
      </c>
      <c r="V27"/>
      <c r="W27"/>
      <c r="X27"/>
      <c r="Y27"/>
      <c r="Z27"/>
      <c r="AA27"/>
      <c r="AB27"/>
      <c r="AC27"/>
      <c r="AD27"/>
      <c r="AE27"/>
      <c r="AF27"/>
      <c r="AG27"/>
      <c r="AH27"/>
      <c r="AI27"/>
      <c r="AJ27"/>
      <c r="AK27"/>
      <c r="AL27"/>
      <c r="AM27"/>
      <c r="AN27"/>
      <c r="AO27"/>
      <c r="AP27"/>
      <c r="AQ27"/>
      <c r="AR27"/>
      <c r="AS27"/>
      <c r="AT27"/>
      <c r="AU27"/>
      <c r="AV27"/>
      <c r="AW27"/>
      <c r="AX27"/>
      <c r="AY27"/>
      <c r="AZ27"/>
    </row>
    <row r="28" spans="1:52" x14ac:dyDescent="0.3">
      <c r="A28" s="73">
        <v>2362</v>
      </c>
      <c r="B28" s="74">
        <v>192344</v>
      </c>
      <c r="C28" s="75">
        <v>0</v>
      </c>
      <c r="D28" s="75">
        <v>0</v>
      </c>
      <c r="E28" s="76">
        <v>72</v>
      </c>
      <c r="F28" s="77">
        <v>0</v>
      </c>
      <c r="G28" s="77">
        <v>1</v>
      </c>
      <c r="H28" s="77">
        <v>0</v>
      </c>
      <c r="I28" s="77">
        <v>0</v>
      </c>
      <c r="J28" s="77">
        <v>0</v>
      </c>
      <c r="K28" s="78">
        <v>0</v>
      </c>
      <c r="L28" s="78">
        <v>1</v>
      </c>
      <c r="M28" s="78">
        <v>0</v>
      </c>
      <c r="N28" s="78">
        <v>0</v>
      </c>
      <c r="O28" s="79" t="s">
        <v>54</v>
      </c>
      <c r="V28"/>
      <c r="W28"/>
      <c r="X28"/>
      <c r="Y28"/>
      <c r="Z28"/>
      <c r="AA28"/>
      <c r="AB28"/>
      <c r="AC28"/>
      <c r="AD28"/>
      <c r="AE28"/>
      <c r="AF28"/>
      <c r="AG28"/>
      <c r="AH28"/>
      <c r="AI28"/>
      <c r="AJ28"/>
      <c r="AK28"/>
      <c r="AL28"/>
      <c r="AM28"/>
      <c r="AN28"/>
      <c r="AO28"/>
      <c r="AP28"/>
      <c r="AQ28"/>
      <c r="AR28"/>
      <c r="AS28"/>
      <c r="AT28"/>
      <c r="AU28"/>
      <c r="AV28"/>
      <c r="AW28"/>
      <c r="AX28"/>
      <c r="AY28"/>
      <c r="AZ28"/>
    </row>
    <row r="29" spans="1:52" x14ac:dyDescent="0.3">
      <c r="A29" s="73">
        <v>1575</v>
      </c>
      <c r="B29" s="74">
        <v>192163</v>
      </c>
      <c r="C29" s="75">
        <v>0</v>
      </c>
      <c r="D29" s="75">
        <v>0</v>
      </c>
      <c r="E29" s="76">
        <v>45</v>
      </c>
      <c r="F29" s="77">
        <v>0</v>
      </c>
      <c r="G29" s="77">
        <v>1</v>
      </c>
      <c r="H29" s="77">
        <v>0</v>
      </c>
      <c r="I29" s="77">
        <v>0</v>
      </c>
      <c r="J29" s="77">
        <v>0</v>
      </c>
      <c r="K29" s="78">
        <v>0</v>
      </c>
      <c r="L29" s="78">
        <v>0</v>
      </c>
      <c r="M29" s="78">
        <v>1</v>
      </c>
      <c r="N29" s="78">
        <v>0</v>
      </c>
      <c r="O29" s="79" t="s">
        <v>46</v>
      </c>
      <c r="V29"/>
      <c r="W29"/>
      <c r="X29"/>
      <c r="Y29"/>
      <c r="Z29"/>
      <c r="AA29"/>
      <c r="AB29"/>
      <c r="AC29"/>
      <c r="AD29"/>
      <c r="AE29"/>
      <c r="AF29"/>
      <c r="AG29"/>
      <c r="AH29"/>
      <c r="AI29"/>
      <c r="AJ29"/>
      <c r="AK29"/>
      <c r="AL29"/>
      <c r="AM29"/>
      <c r="AN29"/>
      <c r="AO29"/>
      <c r="AP29"/>
      <c r="AQ29"/>
      <c r="AR29"/>
      <c r="AS29"/>
      <c r="AT29"/>
      <c r="AU29"/>
      <c r="AV29"/>
      <c r="AW29"/>
      <c r="AX29"/>
      <c r="AY29"/>
      <c r="AZ29"/>
    </row>
    <row r="30" spans="1:52" x14ac:dyDescent="0.3">
      <c r="A30" s="73">
        <v>1795</v>
      </c>
      <c r="B30" s="74">
        <v>191820</v>
      </c>
      <c r="C30" s="75">
        <v>0</v>
      </c>
      <c r="D30" s="75">
        <v>0</v>
      </c>
      <c r="E30" s="76">
        <v>34</v>
      </c>
      <c r="F30" s="77">
        <v>0</v>
      </c>
      <c r="G30" s="77">
        <v>0</v>
      </c>
      <c r="H30" s="77">
        <v>0</v>
      </c>
      <c r="I30" s="77">
        <v>1</v>
      </c>
      <c r="J30" s="77">
        <v>0</v>
      </c>
      <c r="K30" s="78">
        <v>0</v>
      </c>
      <c r="L30" s="78">
        <v>0</v>
      </c>
      <c r="M30" s="78">
        <v>0</v>
      </c>
      <c r="N30" s="78">
        <v>1</v>
      </c>
      <c r="O30" s="79" t="s">
        <v>48</v>
      </c>
      <c r="V30"/>
      <c r="W30"/>
      <c r="X30"/>
      <c r="Y30"/>
      <c r="Z30"/>
      <c r="AA30"/>
      <c r="AB30"/>
      <c r="AC30"/>
      <c r="AD30"/>
      <c r="AE30"/>
      <c r="AF30"/>
      <c r="AG30"/>
      <c r="AH30"/>
      <c r="AI30"/>
      <c r="AJ30"/>
      <c r="AK30"/>
      <c r="AL30"/>
      <c r="AM30"/>
      <c r="AN30"/>
      <c r="AO30"/>
      <c r="AP30"/>
      <c r="AQ30"/>
      <c r="AR30"/>
      <c r="AS30"/>
      <c r="AT30"/>
      <c r="AU30"/>
      <c r="AV30"/>
      <c r="AW30"/>
      <c r="AX30"/>
      <c r="AY30"/>
      <c r="AZ30"/>
    </row>
    <row r="31" spans="1:52" x14ac:dyDescent="0.3">
      <c r="A31" s="73">
        <v>2967</v>
      </c>
      <c r="B31" s="74">
        <v>191712</v>
      </c>
      <c r="C31" s="75">
        <v>0</v>
      </c>
      <c r="D31" s="75">
        <v>0</v>
      </c>
      <c r="E31" s="76">
        <v>73</v>
      </c>
      <c r="F31" s="77">
        <v>0</v>
      </c>
      <c r="G31" s="77">
        <v>0</v>
      </c>
      <c r="H31" s="77">
        <v>1</v>
      </c>
      <c r="I31" s="77">
        <v>0</v>
      </c>
      <c r="J31" s="77">
        <v>0</v>
      </c>
      <c r="K31" s="78">
        <v>0</v>
      </c>
      <c r="L31" s="78">
        <v>0</v>
      </c>
      <c r="M31" s="78">
        <v>1</v>
      </c>
      <c r="N31" s="78">
        <v>0</v>
      </c>
      <c r="O31" s="79" t="s">
        <v>46</v>
      </c>
      <c r="V31"/>
      <c r="W31"/>
      <c r="X31"/>
      <c r="Y31"/>
      <c r="Z31"/>
      <c r="AA31"/>
      <c r="AB31"/>
      <c r="AC31"/>
      <c r="AD31"/>
      <c r="AE31"/>
      <c r="AF31"/>
      <c r="AG31"/>
      <c r="AH31"/>
      <c r="AI31"/>
      <c r="AJ31"/>
      <c r="AK31"/>
      <c r="AL31"/>
      <c r="AM31"/>
      <c r="AN31"/>
      <c r="AO31"/>
      <c r="AP31"/>
      <c r="AQ31"/>
      <c r="AR31"/>
      <c r="AS31"/>
      <c r="AT31"/>
      <c r="AU31"/>
      <c r="AV31"/>
      <c r="AW31"/>
      <c r="AX31"/>
      <c r="AY31"/>
      <c r="AZ31"/>
    </row>
    <row r="32" spans="1:52" x14ac:dyDescent="0.3">
      <c r="A32" s="73">
        <v>2012</v>
      </c>
      <c r="B32" s="74">
        <v>191700</v>
      </c>
      <c r="C32" s="75">
        <v>0</v>
      </c>
      <c r="D32" s="75">
        <v>0</v>
      </c>
      <c r="E32" s="76">
        <v>49</v>
      </c>
      <c r="F32" s="77">
        <v>0</v>
      </c>
      <c r="G32" s="77">
        <v>0</v>
      </c>
      <c r="H32" s="77">
        <v>1</v>
      </c>
      <c r="I32" s="77">
        <v>0</v>
      </c>
      <c r="J32" s="77">
        <v>0</v>
      </c>
      <c r="K32" s="78">
        <v>0</v>
      </c>
      <c r="L32" s="78">
        <v>1</v>
      </c>
      <c r="M32" s="78">
        <v>0</v>
      </c>
      <c r="N32" s="78">
        <v>0</v>
      </c>
      <c r="O32" s="79" t="s">
        <v>53</v>
      </c>
      <c r="V32"/>
      <c r="W32"/>
      <c r="X32"/>
      <c r="Y32"/>
      <c r="Z32"/>
      <c r="AA32"/>
      <c r="AB32"/>
      <c r="AC32"/>
      <c r="AD32"/>
      <c r="AE32"/>
      <c r="AF32"/>
      <c r="AG32"/>
      <c r="AH32"/>
      <c r="AI32"/>
      <c r="AJ32"/>
      <c r="AK32"/>
      <c r="AL32"/>
      <c r="AM32"/>
      <c r="AN32"/>
      <c r="AO32"/>
      <c r="AP32"/>
    </row>
    <row r="33" spans="1:42" x14ac:dyDescent="0.3">
      <c r="A33" s="73">
        <v>2897</v>
      </c>
      <c r="B33" s="74">
        <v>191249</v>
      </c>
      <c r="C33" s="75">
        <v>0</v>
      </c>
      <c r="D33" s="75">
        <v>0</v>
      </c>
      <c r="E33" s="76">
        <v>64</v>
      </c>
      <c r="F33" s="77">
        <v>0</v>
      </c>
      <c r="G33" s="77">
        <v>0</v>
      </c>
      <c r="H33" s="77">
        <v>1</v>
      </c>
      <c r="I33" s="77">
        <v>0</v>
      </c>
      <c r="J33" s="77">
        <v>0</v>
      </c>
      <c r="K33" s="78">
        <v>0</v>
      </c>
      <c r="L33" s="78">
        <v>1</v>
      </c>
      <c r="M33" s="78">
        <v>0</v>
      </c>
      <c r="N33" s="78">
        <v>0</v>
      </c>
      <c r="O33" s="79" t="s">
        <v>45</v>
      </c>
      <c r="V33"/>
      <c r="W33"/>
      <c r="X33"/>
      <c r="Y33"/>
      <c r="Z33"/>
      <c r="AA33"/>
      <c r="AB33"/>
      <c r="AC33"/>
      <c r="AD33"/>
      <c r="AE33"/>
      <c r="AF33"/>
      <c r="AG33"/>
      <c r="AH33"/>
      <c r="AI33"/>
      <c r="AJ33"/>
      <c r="AK33"/>
      <c r="AL33"/>
      <c r="AM33"/>
      <c r="AN33"/>
      <c r="AO33"/>
      <c r="AP33"/>
    </row>
    <row r="34" spans="1:42" x14ac:dyDescent="0.3">
      <c r="A34" s="73">
        <v>3135</v>
      </c>
      <c r="B34" s="74">
        <v>191172</v>
      </c>
      <c r="C34" s="75">
        <v>0</v>
      </c>
      <c r="D34" s="75">
        <v>0</v>
      </c>
      <c r="E34" s="76">
        <v>30</v>
      </c>
      <c r="F34" s="77">
        <v>0</v>
      </c>
      <c r="G34" s="77">
        <v>0</v>
      </c>
      <c r="H34" s="77">
        <v>1</v>
      </c>
      <c r="I34" s="77">
        <v>0</v>
      </c>
      <c r="J34" s="77">
        <v>0</v>
      </c>
      <c r="K34" s="78">
        <v>0</v>
      </c>
      <c r="L34" s="78">
        <v>0</v>
      </c>
      <c r="M34" s="78">
        <v>1</v>
      </c>
      <c r="N34" s="78">
        <v>0</v>
      </c>
      <c r="O34" s="79" t="s">
        <v>46</v>
      </c>
      <c r="V34"/>
      <c r="W34"/>
      <c r="X34"/>
      <c r="Y34"/>
      <c r="Z34"/>
      <c r="AA34"/>
      <c r="AB34"/>
      <c r="AC34"/>
      <c r="AD34"/>
      <c r="AE34"/>
      <c r="AF34"/>
      <c r="AG34"/>
      <c r="AH34"/>
      <c r="AI34"/>
      <c r="AJ34"/>
      <c r="AK34"/>
      <c r="AL34"/>
      <c r="AM34"/>
      <c r="AN34"/>
      <c r="AO34"/>
      <c r="AP34"/>
    </row>
    <row r="35" spans="1:42" x14ac:dyDescent="0.3">
      <c r="A35" s="73">
        <v>1402</v>
      </c>
      <c r="B35" s="74">
        <v>191065</v>
      </c>
      <c r="C35" s="75">
        <v>0</v>
      </c>
      <c r="D35" s="75">
        <v>0</v>
      </c>
      <c r="E35" s="76">
        <v>39</v>
      </c>
      <c r="F35" s="77">
        <v>0</v>
      </c>
      <c r="G35" s="77">
        <v>0</v>
      </c>
      <c r="H35" s="77">
        <v>1</v>
      </c>
      <c r="I35" s="77">
        <v>0</v>
      </c>
      <c r="J35" s="77">
        <v>0</v>
      </c>
      <c r="K35" s="78">
        <v>0</v>
      </c>
      <c r="L35" s="78">
        <v>1</v>
      </c>
      <c r="M35" s="78">
        <v>0</v>
      </c>
      <c r="N35" s="78">
        <v>0</v>
      </c>
      <c r="O35" s="79" t="s">
        <v>54</v>
      </c>
      <c r="V35"/>
      <c r="W35"/>
      <c r="X35"/>
      <c r="Y35"/>
      <c r="Z35"/>
      <c r="AA35"/>
      <c r="AB35"/>
      <c r="AC35"/>
      <c r="AD35"/>
      <c r="AE35"/>
      <c r="AF35"/>
      <c r="AG35"/>
      <c r="AH35"/>
      <c r="AI35"/>
      <c r="AJ35"/>
      <c r="AK35"/>
      <c r="AL35"/>
      <c r="AM35"/>
      <c r="AN35"/>
      <c r="AO35"/>
      <c r="AP35"/>
    </row>
    <row r="36" spans="1:42" x14ac:dyDescent="0.3">
      <c r="A36" s="73">
        <v>2872</v>
      </c>
      <c r="B36" s="74">
        <v>190933</v>
      </c>
      <c r="C36" s="75">
        <v>0</v>
      </c>
      <c r="D36" s="75">
        <v>0</v>
      </c>
      <c r="E36" s="76">
        <v>66</v>
      </c>
      <c r="F36" s="77">
        <v>0</v>
      </c>
      <c r="G36" s="77">
        <v>0</v>
      </c>
      <c r="H36" s="77">
        <v>1</v>
      </c>
      <c r="I36" s="77">
        <v>0</v>
      </c>
      <c r="J36" s="77">
        <v>0</v>
      </c>
      <c r="K36" s="78">
        <v>0</v>
      </c>
      <c r="L36" s="78">
        <v>0</v>
      </c>
      <c r="M36" s="78">
        <v>0</v>
      </c>
      <c r="N36" s="78">
        <v>1</v>
      </c>
      <c r="O36" s="79" t="s">
        <v>54</v>
      </c>
      <c r="V36"/>
      <c r="W36"/>
      <c r="X36"/>
      <c r="Y36"/>
      <c r="Z36"/>
      <c r="AA36"/>
      <c r="AB36"/>
      <c r="AC36"/>
      <c r="AD36"/>
      <c r="AE36"/>
      <c r="AF36"/>
      <c r="AG36"/>
      <c r="AH36"/>
      <c r="AI36"/>
      <c r="AJ36"/>
      <c r="AK36"/>
      <c r="AL36"/>
      <c r="AM36"/>
      <c r="AN36"/>
      <c r="AO36"/>
      <c r="AP36"/>
    </row>
    <row r="37" spans="1:42" x14ac:dyDescent="0.3">
      <c r="A37" s="73">
        <v>2313</v>
      </c>
      <c r="B37" s="74">
        <v>190842</v>
      </c>
      <c r="C37" s="75">
        <v>0</v>
      </c>
      <c r="D37" s="75">
        <v>0</v>
      </c>
      <c r="E37" s="76">
        <v>72</v>
      </c>
      <c r="F37" s="77">
        <v>0</v>
      </c>
      <c r="G37" s="77">
        <v>0</v>
      </c>
      <c r="H37" s="77">
        <v>1</v>
      </c>
      <c r="I37" s="77">
        <v>0</v>
      </c>
      <c r="J37" s="77">
        <v>0</v>
      </c>
      <c r="K37" s="78">
        <v>0</v>
      </c>
      <c r="L37" s="78">
        <v>1</v>
      </c>
      <c r="M37" s="78">
        <v>0</v>
      </c>
      <c r="N37" s="78">
        <v>0</v>
      </c>
      <c r="O37" s="79" t="s">
        <v>46</v>
      </c>
      <c r="V37"/>
      <c r="W37"/>
      <c r="X37"/>
      <c r="Y37"/>
      <c r="Z37"/>
      <c r="AA37"/>
      <c r="AB37"/>
      <c r="AC37"/>
      <c r="AD37"/>
      <c r="AE37"/>
      <c r="AF37"/>
      <c r="AG37"/>
      <c r="AH37"/>
      <c r="AI37"/>
      <c r="AJ37"/>
      <c r="AK37"/>
      <c r="AL37"/>
      <c r="AM37"/>
      <c r="AN37"/>
      <c r="AO37"/>
      <c r="AP37"/>
    </row>
    <row r="38" spans="1:42" x14ac:dyDescent="0.3">
      <c r="A38" s="73">
        <v>1108</v>
      </c>
      <c r="B38" s="74">
        <v>190765</v>
      </c>
      <c r="C38" s="75">
        <v>0</v>
      </c>
      <c r="D38" s="75">
        <v>0</v>
      </c>
      <c r="E38" s="76">
        <v>50</v>
      </c>
      <c r="F38" s="77">
        <v>0</v>
      </c>
      <c r="G38" s="77">
        <v>1</v>
      </c>
      <c r="H38" s="77">
        <v>0</v>
      </c>
      <c r="I38" s="77">
        <v>0</v>
      </c>
      <c r="J38" s="77">
        <v>0</v>
      </c>
      <c r="K38" s="78">
        <v>0</v>
      </c>
      <c r="L38" s="78">
        <v>1</v>
      </c>
      <c r="M38" s="78">
        <v>0</v>
      </c>
      <c r="N38" s="78">
        <v>0</v>
      </c>
      <c r="O38" s="79" t="s">
        <v>54</v>
      </c>
      <c r="V38"/>
      <c r="W38"/>
      <c r="X38"/>
      <c r="Y38"/>
      <c r="Z38"/>
      <c r="AA38"/>
      <c r="AB38"/>
      <c r="AC38"/>
      <c r="AD38"/>
      <c r="AE38"/>
      <c r="AF38"/>
      <c r="AG38"/>
      <c r="AH38"/>
      <c r="AI38"/>
      <c r="AJ38"/>
      <c r="AK38"/>
      <c r="AL38"/>
      <c r="AM38"/>
      <c r="AN38"/>
      <c r="AO38"/>
      <c r="AP38"/>
    </row>
    <row r="39" spans="1:42" x14ac:dyDescent="0.3">
      <c r="A39" s="73">
        <v>2242</v>
      </c>
      <c r="B39" s="74">
        <v>190687</v>
      </c>
      <c r="C39" s="75">
        <v>0</v>
      </c>
      <c r="D39" s="75">
        <v>0</v>
      </c>
      <c r="E39" s="76">
        <v>37</v>
      </c>
      <c r="F39" s="77">
        <v>1</v>
      </c>
      <c r="G39" s="77">
        <v>0</v>
      </c>
      <c r="H39" s="77">
        <v>0</v>
      </c>
      <c r="I39" s="77">
        <v>0</v>
      </c>
      <c r="J39" s="77">
        <v>0</v>
      </c>
      <c r="K39" s="78">
        <v>0</v>
      </c>
      <c r="L39" s="78">
        <v>0</v>
      </c>
      <c r="M39" s="78">
        <v>0</v>
      </c>
      <c r="N39" s="78">
        <v>1</v>
      </c>
      <c r="O39" s="79" t="s">
        <v>54</v>
      </c>
      <c r="V39"/>
      <c r="W39"/>
      <c r="X39"/>
      <c r="Y39"/>
      <c r="Z39"/>
      <c r="AA39"/>
      <c r="AB39"/>
      <c r="AC39"/>
      <c r="AD39"/>
      <c r="AE39"/>
      <c r="AF39"/>
      <c r="AG39"/>
      <c r="AH39"/>
      <c r="AI39"/>
      <c r="AJ39"/>
      <c r="AK39"/>
      <c r="AL39"/>
      <c r="AM39"/>
      <c r="AN39"/>
      <c r="AO39"/>
      <c r="AP39"/>
    </row>
    <row r="40" spans="1:42" x14ac:dyDescent="0.3">
      <c r="A40" s="73">
        <v>2160</v>
      </c>
      <c r="B40" s="74">
        <v>190638</v>
      </c>
      <c r="C40" s="75">
        <v>0</v>
      </c>
      <c r="D40" s="75">
        <v>0</v>
      </c>
      <c r="E40" s="76">
        <v>29</v>
      </c>
      <c r="F40" s="77">
        <v>0</v>
      </c>
      <c r="G40" s="77">
        <v>0</v>
      </c>
      <c r="H40" s="77">
        <v>1</v>
      </c>
      <c r="I40" s="77">
        <v>0</v>
      </c>
      <c r="J40" s="77">
        <v>0</v>
      </c>
      <c r="K40" s="78">
        <v>0</v>
      </c>
      <c r="L40" s="78">
        <v>0</v>
      </c>
      <c r="M40" s="78">
        <v>1</v>
      </c>
      <c r="N40" s="78">
        <v>0</v>
      </c>
      <c r="O40" s="79" t="s">
        <v>47</v>
      </c>
      <c r="V40"/>
      <c r="W40"/>
      <c r="X40"/>
      <c r="Y40"/>
      <c r="Z40"/>
      <c r="AA40"/>
      <c r="AB40"/>
      <c r="AC40"/>
      <c r="AD40"/>
      <c r="AE40"/>
      <c r="AF40"/>
      <c r="AG40"/>
      <c r="AH40"/>
      <c r="AI40"/>
      <c r="AJ40"/>
      <c r="AK40"/>
      <c r="AL40"/>
      <c r="AM40"/>
      <c r="AN40"/>
      <c r="AO40"/>
      <c r="AP40"/>
    </row>
    <row r="41" spans="1:42" x14ac:dyDescent="0.3">
      <c r="A41" s="73">
        <v>2548</v>
      </c>
      <c r="B41" s="74">
        <v>190638</v>
      </c>
      <c r="C41" s="75">
        <v>0</v>
      </c>
      <c r="D41" s="75">
        <v>0</v>
      </c>
      <c r="E41" s="76">
        <v>29</v>
      </c>
      <c r="F41" s="77">
        <v>0</v>
      </c>
      <c r="G41" s="77">
        <v>0</v>
      </c>
      <c r="H41" s="77">
        <v>1</v>
      </c>
      <c r="I41" s="77">
        <v>0</v>
      </c>
      <c r="J41" s="77">
        <v>0</v>
      </c>
      <c r="K41" s="78">
        <v>0</v>
      </c>
      <c r="L41" s="78">
        <v>0</v>
      </c>
      <c r="M41" s="78">
        <v>1</v>
      </c>
      <c r="N41" s="78">
        <v>0</v>
      </c>
      <c r="O41" s="79" t="s">
        <v>54</v>
      </c>
      <c r="V41"/>
      <c r="W41"/>
      <c r="X41"/>
      <c r="Y41"/>
      <c r="Z41"/>
      <c r="AA41"/>
      <c r="AB41"/>
      <c r="AC41"/>
      <c r="AD41"/>
      <c r="AE41"/>
      <c r="AF41"/>
      <c r="AG41"/>
      <c r="AH41"/>
      <c r="AI41"/>
      <c r="AJ41"/>
      <c r="AK41"/>
      <c r="AL41"/>
      <c r="AM41"/>
      <c r="AN41"/>
      <c r="AO41"/>
      <c r="AP41"/>
    </row>
    <row r="42" spans="1:42" x14ac:dyDescent="0.3">
      <c r="A42" s="73">
        <v>2783</v>
      </c>
      <c r="B42" s="74">
        <v>190369</v>
      </c>
      <c r="C42" s="75">
        <v>0</v>
      </c>
      <c r="D42" s="75">
        <v>0</v>
      </c>
      <c r="E42" s="76">
        <v>64</v>
      </c>
      <c r="F42" s="77">
        <v>0</v>
      </c>
      <c r="G42" s="77">
        <v>1</v>
      </c>
      <c r="H42" s="77">
        <v>0</v>
      </c>
      <c r="I42" s="77">
        <v>0</v>
      </c>
      <c r="J42" s="77">
        <v>0</v>
      </c>
      <c r="K42" s="78">
        <v>0</v>
      </c>
      <c r="L42" s="78">
        <v>1</v>
      </c>
      <c r="M42" s="78">
        <v>0</v>
      </c>
      <c r="N42" s="78">
        <v>0</v>
      </c>
      <c r="O42" s="79" t="s">
        <v>45</v>
      </c>
      <c r="V42"/>
      <c r="W42"/>
      <c r="X42"/>
      <c r="Y42"/>
      <c r="Z42"/>
      <c r="AA42"/>
      <c r="AB42"/>
      <c r="AC42"/>
      <c r="AD42"/>
      <c r="AE42"/>
      <c r="AF42"/>
      <c r="AG42"/>
      <c r="AH42"/>
      <c r="AI42"/>
      <c r="AJ42"/>
      <c r="AK42"/>
      <c r="AL42"/>
      <c r="AM42"/>
      <c r="AN42"/>
      <c r="AO42"/>
      <c r="AP42"/>
    </row>
    <row r="43" spans="1:42" x14ac:dyDescent="0.3">
      <c r="A43" s="73">
        <v>1374</v>
      </c>
      <c r="B43" s="74">
        <v>190300</v>
      </c>
      <c r="C43" s="75">
        <v>0</v>
      </c>
      <c r="D43" s="75">
        <v>0</v>
      </c>
      <c r="E43" s="76">
        <v>41</v>
      </c>
      <c r="F43" s="77">
        <v>0</v>
      </c>
      <c r="G43" s="77">
        <v>0</v>
      </c>
      <c r="H43" s="77">
        <v>0</v>
      </c>
      <c r="I43" s="77">
        <v>1</v>
      </c>
      <c r="J43" s="77">
        <v>0</v>
      </c>
      <c r="K43" s="78">
        <v>0</v>
      </c>
      <c r="L43" s="78">
        <v>1</v>
      </c>
      <c r="M43" s="78">
        <v>0</v>
      </c>
      <c r="N43" s="78">
        <v>0</v>
      </c>
      <c r="O43" s="79" t="s">
        <v>47</v>
      </c>
      <c r="V43"/>
      <c r="W43"/>
      <c r="X43"/>
      <c r="Y43"/>
      <c r="Z43"/>
      <c r="AA43"/>
      <c r="AB43"/>
      <c r="AC43"/>
      <c r="AD43"/>
      <c r="AE43"/>
      <c r="AF43"/>
      <c r="AG43"/>
      <c r="AH43"/>
    </row>
    <row r="44" spans="1:42" x14ac:dyDescent="0.3">
      <c r="A44" s="73">
        <v>2697</v>
      </c>
      <c r="B44" s="74">
        <v>190273</v>
      </c>
      <c r="C44" s="75">
        <v>0</v>
      </c>
      <c r="D44" s="75">
        <v>0</v>
      </c>
      <c r="E44" s="76">
        <v>29</v>
      </c>
      <c r="F44" s="77">
        <v>0</v>
      </c>
      <c r="G44" s="77">
        <v>0</v>
      </c>
      <c r="H44" s="77">
        <v>1</v>
      </c>
      <c r="I44" s="77">
        <v>0</v>
      </c>
      <c r="J44" s="77">
        <v>0</v>
      </c>
      <c r="K44" s="78">
        <v>0</v>
      </c>
      <c r="L44" s="78">
        <v>1</v>
      </c>
      <c r="M44" s="78">
        <v>0</v>
      </c>
      <c r="N44" s="78">
        <v>0</v>
      </c>
      <c r="O44" s="79" t="s">
        <v>46</v>
      </c>
      <c r="V44"/>
      <c r="W44"/>
      <c r="X44"/>
      <c r="Y44"/>
      <c r="Z44"/>
      <c r="AA44"/>
      <c r="AB44"/>
      <c r="AC44"/>
      <c r="AD44"/>
      <c r="AE44"/>
      <c r="AF44"/>
      <c r="AG44"/>
      <c r="AH44"/>
    </row>
    <row r="45" spans="1:42" x14ac:dyDescent="0.3">
      <c r="A45" s="73">
        <v>1684</v>
      </c>
      <c r="B45" s="74">
        <v>190247</v>
      </c>
      <c r="C45" s="75">
        <v>0</v>
      </c>
      <c r="D45" s="75">
        <v>0</v>
      </c>
      <c r="E45" s="76">
        <v>32</v>
      </c>
      <c r="F45" s="77">
        <v>0</v>
      </c>
      <c r="G45" s="77">
        <v>0</v>
      </c>
      <c r="H45" s="77">
        <v>1</v>
      </c>
      <c r="I45" s="77">
        <v>0</v>
      </c>
      <c r="J45" s="77">
        <v>0</v>
      </c>
      <c r="K45" s="78">
        <v>0</v>
      </c>
      <c r="L45" s="78">
        <v>0</v>
      </c>
      <c r="M45" s="78">
        <v>1</v>
      </c>
      <c r="N45" s="78">
        <v>0</v>
      </c>
      <c r="O45" s="79" t="s">
        <v>54</v>
      </c>
      <c r="V45"/>
      <c r="W45"/>
      <c r="X45"/>
      <c r="Y45"/>
      <c r="Z45"/>
      <c r="AA45"/>
      <c r="AB45"/>
      <c r="AC45"/>
      <c r="AD45"/>
      <c r="AE45"/>
      <c r="AF45"/>
      <c r="AG45"/>
      <c r="AH45"/>
    </row>
    <row r="46" spans="1:42" x14ac:dyDescent="0.3">
      <c r="A46" s="73">
        <v>2577</v>
      </c>
      <c r="B46" s="74">
        <v>190226</v>
      </c>
      <c r="C46" s="75">
        <v>0</v>
      </c>
      <c r="D46" s="75">
        <v>0</v>
      </c>
      <c r="E46" s="76">
        <v>64</v>
      </c>
      <c r="F46" s="77">
        <v>0</v>
      </c>
      <c r="G46" s="77">
        <v>1</v>
      </c>
      <c r="H46" s="77">
        <v>0</v>
      </c>
      <c r="I46" s="77">
        <v>0</v>
      </c>
      <c r="J46" s="77">
        <v>0</v>
      </c>
      <c r="K46" s="78">
        <v>0</v>
      </c>
      <c r="L46" s="78">
        <v>0</v>
      </c>
      <c r="M46" s="78">
        <v>1</v>
      </c>
      <c r="N46" s="78">
        <v>0</v>
      </c>
      <c r="O46" s="79" t="s">
        <v>46</v>
      </c>
      <c r="V46"/>
      <c r="W46"/>
      <c r="X46"/>
      <c r="Y46"/>
      <c r="Z46"/>
      <c r="AA46"/>
      <c r="AB46"/>
      <c r="AC46"/>
      <c r="AD46"/>
      <c r="AE46"/>
      <c r="AF46"/>
      <c r="AG46"/>
      <c r="AH46"/>
    </row>
    <row r="47" spans="1:42" x14ac:dyDescent="0.3">
      <c r="A47" s="73">
        <v>3136</v>
      </c>
      <c r="B47" s="74">
        <v>190000</v>
      </c>
      <c r="C47" s="75">
        <v>0</v>
      </c>
      <c r="D47" s="75">
        <v>0</v>
      </c>
      <c r="E47" s="76">
        <v>36</v>
      </c>
      <c r="F47" s="77">
        <v>0</v>
      </c>
      <c r="G47" s="77">
        <v>1</v>
      </c>
      <c r="H47" s="77">
        <v>0</v>
      </c>
      <c r="I47" s="77">
        <v>0</v>
      </c>
      <c r="J47" s="77">
        <v>0</v>
      </c>
      <c r="K47" s="78">
        <v>0</v>
      </c>
      <c r="L47" s="78">
        <v>1</v>
      </c>
      <c r="M47" s="78">
        <v>0</v>
      </c>
      <c r="N47" s="78">
        <v>0</v>
      </c>
      <c r="O47" s="79" t="s">
        <v>54</v>
      </c>
      <c r="V47"/>
      <c r="W47"/>
      <c r="X47"/>
      <c r="Y47"/>
      <c r="Z47"/>
      <c r="AA47"/>
      <c r="AB47"/>
      <c r="AC47"/>
      <c r="AD47"/>
      <c r="AE47"/>
      <c r="AF47"/>
      <c r="AG47"/>
      <c r="AH47"/>
    </row>
    <row r="48" spans="1:42" x14ac:dyDescent="0.3">
      <c r="A48" s="73">
        <v>1710</v>
      </c>
      <c r="B48" s="74">
        <v>189891</v>
      </c>
      <c r="C48" s="75">
        <v>0</v>
      </c>
      <c r="D48" s="75">
        <v>0</v>
      </c>
      <c r="E48" s="76">
        <v>29</v>
      </c>
      <c r="F48" s="77">
        <v>0</v>
      </c>
      <c r="G48" s="77">
        <v>0</v>
      </c>
      <c r="H48" s="77">
        <v>0</v>
      </c>
      <c r="I48" s="77">
        <v>1</v>
      </c>
      <c r="J48" s="77">
        <v>0</v>
      </c>
      <c r="K48" s="78">
        <v>0</v>
      </c>
      <c r="L48" s="78">
        <v>1</v>
      </c>
      <c r="M48" s="78">
        <v>0</v>
      </c>
      <c r="N48" s="78">
        <v>0</v>
      </c>
      <c r="O48" s="79" t="s">
        <v>47</v>
      </c>
      <c r="V48"/>
      <c r="W48"/>
      <c r="X48"/>
      <c r="Y48"/>
      <c r="Z48"/>
      <c r="AA48"/>
      <c r="AB48"/>
      <c r="AC48"/>
      <c r="AD48"/>
      <c r="AE48"/>
      <c r="AF48"/>
      <c r="AG48"/>
      <c r="AH48"/>
    </row>
    <row r="49" spans="1:34" x14ac:dyDescent="0.3">
      <c r="A49" s="73">
        <v>1715</v>
      </c>
      <c r="B49" s="74">
        <v>189694</v>
      </c>
      <c r="C49" s="75">
        <v>1</v>
      </c>
      <c r="D49" s="75">
        <v>1</v>
      </c>
      <c r="E49" s="76">
        <v>47</v>
      </c>
      <c r="F49" s="77">
        <v>1</v>
      </c>
      <c r="G49" s="77">
        <v>0</v>
      </c>
      <c r="H49" s="77">
        <v>0</v>
      </c>
      <c r="I49" s="77">
        <v>0</v>
      </c>
      <c r="J49" s="77">
        <v>0</v>
      </c>
      <c r="K49" s="78">
        <v>0</v>
      </c>
      <c r="L49" s="78">
        <v>1</v>
      </c>
      <c r="M49" s="78">
        <v>0</v>
      </c>
      <c r="N49" s="78">
        <v>0</v>
      </c>
      <c r="O49" s="79" t="s">
        <v>45</v>
      </c>
      <c r="V49"/>
      <c r="W49"/>
      <c r="X49"/>
      <c r="Y49"/>
      <c r="Z49"/>
      <c r="AA49"/>
      <c r="AB49"/>
      <c r="AC49"/>
      <c r="AD49"/>
      <c r="AE49"/>
      <c r="AF49"/>
      <c r="AG49"/>
      <c r="AH49"/>
    </row>
    <row r="50" spans="1:34" x14ac:dyDescent="0.3">
      <c r="A50" s="73">
        <v>3158</v>
      </c>
      <c r="B50" s="74">
        <v>189616</v>
      </c>
      <c r="C50" s="75">
        <v>0</v>
      </c>
      <c r="D50" s="75">
        <v>0</v>
      </c>
      <c r="E50" s="76">
        <v>37</v>
      </c>
      <c r="F50" s="77">
        <v>0</v>
      </c>
      <c r="G50" s="77">
        <v>0</v>
      </c>
      <c r="H50" s="77">
        <v>1</v>
      </c>
      <c r="I50" s="77">
        <v>0</v>
      </c>
      <c r="J50" s="77">
        <v>0</v>
      </c>
      <c r="K50" s="78">
        <v>0</v>
      </c>
      <c r="L50" s="78">
        <v>0</v>
      </c>
      <c r="M50" s="78">
        <v>1</v>
      </c>
      <c r="N50" s="78">
        <v>0</v>
      </c>
      <c r="O50" s="79" t="s">
        <v>53</v>
      </c>
      <c r="V50"/>
      <c r="W50"/>
      <c r="X50"/>
      <c r="Y50"/>
      <c r="Z50"/>
      <c r="AA50"/>
      <c r="AB50"/>
      <c r="AC50"/>
      <c r="AD50"/>
      <c r="AE50"/>
      <c r="AF50"/>
      <c r="AG50"/>
      <c r="AH50"/>
    </row>
    <row r="51" spans="1:34" x14ac:dyDescent="0.3">
      <c r="A51" s="73">
        <v>1440</v>
      </c>
      <c r="B51" s="74">
        <v>189572</v>
      </c>
      <c r="C51" s="75">
        <v>0</v>
      </c>
      <c r="D51" s="75">
        <v>0</v>
      </c>
      <c r="E51" s="76">
        <v>54</v>
      </c>
      <c r="F51" s="77">
        <v>0</v>
      </c>
      <c r="G51" s="77">
        <v>0</v>
      </c>
      <c r="H51" s="77">
        <v>1</v>
      </c>
      <c r="I51" s="77">
        <v>0</v>
      </c>
      <c r="J51" s="77">
        <v>0</v>
      </c>
      <c r="K51" s="78">
        <v>0</v>
      </c>
      <c r="L51" s="78">
        <v>0</v>
      </c>
      <c r="M51" s="78">
        <v>0</v>
      </c>
      <c r="N51" s="78">
        <v>0</v>
      </c>
      <c r="O51" s="79" t="s">
        <v>47</v>
      </c>
      <c r="V51"/>
      <c r="W51"/>
      <c r="X51"/>
      <c r="Y51"/>
      <c r="Z51"/>
      <c r="AA51"/>
      <c r="AB51"/>
      <c r="AC51"/>
      <c r="AD51"/>
      <c r="AE51"/>
      <c r="AF51"/>
      <c r="AG51"/>
      <c r="AH51"/>
    </row>
    <row r="52" spans="1:34" x14ac:dyDescent="0.3">
      <c r="A52" s="73">
        <v>1497</v>
      </c>
      <c r="B52" s="74">
        <v>189120</v>
      </c>
      <c r="C52" s="75">
        <v>0</v>
      </c>
      <c r="D52" s="75">
        <v>0</v>
      </c>
      <c r="E52" s="76">
        <v>61</v>
      </c>
      <c r="F52" s="77">
        <v>0</v>
      </c>
      <c r="G52" s="77">
        <v>0</v>
      </c>
      <c r="H52" s="77">
        <v>0</v>
      </c>
      <c r="I52" s="77">
        <v>1</v>
      </c>
      <c r="J52" s="77">
        <v>0</v>
      </c>
      <c r="K52" s="78">
        <v>0</v>
      </c>
      <c r="L52" s="78">
        <v>0</v>
      </c>
      <c r="M52" s="78">
        <v>1</v>
      </c>
      <c r="N52" s="78">
        <v>0</v>
      </c>
      <c r="O52" s="79" t="s">
        <v>46</v>
      </c>
      <c r="V52"/>
      <c r="W52"/>
      <c r="X52"/>
      <c r="Y52"/>
      <c r="Z52"/>
      <c r="AA52"/>
      <c r="AB52"/>
      <c r="AC52"/>
      <c r="AD52"/>
      <c r="AE52"/>
      <c r="AF52"/>
      <c r="AG52"/>
      <c r="AH52"/>
    </row>
    <row r="53" spans="1:34" x14ac:dyDescent="0.3">
      <c r="A53" s="73">
        <v>1101</v>
      </c>
      <c r="B53" s="74">
        <v>189058</v>
      </c>
      <c r="C53" s="75">
        <v>0</v>
      </c>
      <c r="D53" s="75">
        <v>0</v>
      </c>
      <c r="E53" s="76">
        <v>60</v>
      </c>
      <c r="F53" s="77">
        <v>0</v>
      </c>
      <c r="G53" s="77">
        <v>1</v>
      </c>
      <c r="H53" s="77">
        <v>0</v>
      </c>
      <c r="I53" s="77">
        <v>0</v>
      </c>
      <c r="J53" s="77">
        <v>0</v>
      </c>
      <c r="K53" s="78">
        <v>0</v>
      </c>
      <c r="L53" s="78">
        <v>0</v>
      </c>
      <c r="M53" s="78">
        <v>1</v>
      </c>
      <c r="N53" s="78">
        <v>0</v>
      </c>
      <c r="O53" s="79" t="s">
        <v>46</v>
      </c>
      <c r="V53"/>
      <c r="W53"/>
      <c r="X53"/>
      <c r="Y53"/>
      <c r="Z53"/>
      <c r="AA53"/>
      <c r="AB53"/>
      <c r="AC53"/>
      <c r="AD53"/>
      <c r="AE53"/>
      <c r="AF53"/>
      <c r="AG53"/>
      <c r="AH53"/>
    </row>
    <row r="54" spans="1:34" x14ac:dyDescent="0.3">
      <c r="A54" s="73">
        <v>2866</v>
      </c>
      <c r="B54" s="74">
        <v>188420</v>
      </c>
      <c r="C54" s="75">
        <v>0</v>
      </c>
      <c r="D54" s="75">
        <v>0</v>
      </c>
      <c r="E54" s="76">
        <v>31</v>
      </c>
      <c r="F54" s="77">
        <v>0</v>
      </c>
      <c r="G54" s="77">
        <v>0</v>
      </c>
      <c r="H54" s="77">
        <v>0</v>
      </c>
      <c r="I54" s="77">
        <v>1</v>
      </c>
      <c r="J54" s="77">
        <v>0</v>
      </c>
      <c r="K54" s="78">
        <v>0</v>
      </c>
      <c r="L54" s="78">
        <v>0</v>
      </c>
      <c r="M54" s="78">
        <v>1</v>
      </c>
      <c r="N54" s="78">
        <v>0</v>
      </c>
      <c r="O54" s="79" t="s">
        <v>54</v>
      </c>
      <c r="V54"/>
      <c r="W54"/>
      <c r="X54"/>
      <c r="Y54"/>
      <c r="Z54"/>
      <c r="AA54"/>
      <c r="AB54"/>
      <c r="AC54"/>
      <c r="AD54"/>
      <c r="AE54"/>
      <c r="AF54"/>
      <c r="AG54"/>
      <c r="AH54"/>
    </row>
    <row r="55" spans="1:34" x14ac:dyDescent="0.3">
      <c r="A55" s="73">
        <v>2056</v>
      </c>
      <c r="B55" s="74">
        <v>188347</v>
      </c>
      <c r="C55" s="75">
        <v>0</v>
      </c>
      <c r="D55" s="75">
        <v>0</v>
      </c>
      <c r="E55" s="76">
        <v>59</v>
      </c>
      <c r="F55" s="77">
        <v>0</v>
      </c>
      <c r="G55" s="77">
        <v>0</v>
      </c>
      <c r="H55" s="77">
        <v>0</v>
      </c>
      <c r="I55" s="77">
        <v>1</v>
      </c>
      <c r="J55" s="77">
        <v>0</v>
      </c>
      <c r="K55" s="78">
        <v>0</v>
      </c>
      <c r="L55" s="78">
        <v>1</v>
      </c>
      <c r="M55" s="78">
        <v>0</v>
      </c>
      <c r="N55" s="78">
        <v>0</v>
      </c>
      <c r="O55" s="79" t="s">
        <v>54</v>
      </c>
      <c r="V55"/>
      <c r="W55"/>
      <c r="X55"/>
      <c r="Y55"/>
      <c r="Z55"/>
      <c r="AA55"/>
      <c r="AB55"/>
      <c r="AC55"/>
      <c r="AD55"/>
      <c r="AE55"/>
      <c r="AF55"/>
      <c r="AG55"/>
      <c r="AH55"/>
    </row>
    <row r="56" spans="1:34" x14ac:dyDescent="0.3">
      <c r="A56" s="73">
        <v>3179</v>
      </c>
      <c r="B56" s="74">
        <v>188325</v>
      </c>
      <c r="C56" s="75">
        <v>0</v>
      </c>
      <c r="D56" s="75">
        <v>0</v>
      </c>
      <c r="E56" s="76">
        <v>39</v>
      </c>
      <c r="F56" s="77">
        <v>0</v>
      </c>
      <c r="G56" s="77">
        <v>0</v>
      </c>
      <c r="H56" s="77">
        <v>0</v>
      </c>
      <c r="I56" s="77">
        <v>1</v>
      </c>
      <c r="J56" s="77">
        <v>0</v>
      </c>
      <c r="K56" s="78">
        <v>0</v>
      </c>
      <c r="L56" s="78">
        <v>1</v>
      </c>
      <c r="M56" s="78">
        <v>0</v>
      </c>
      <c r="N56" s="78">
        <v>0</v>
      </c>
      <c r="O56" s="79" t="s">
        <v>45</v>
      </c>
      <c r="V56"/>
      <c r="W56"/>
      <c r="X56"/>
      <c r="Y56"/>
      <c r="Z56"/>
      <c r="AA56"/>
      <c r="AB56"/>
      <c r="AC56"/>
      <c r="AD56"/>
      <c r="AE56"/>
      <c r="AF56"/>
      <c r="AG56"/>
      <c r="AH56"/>
    </row>
    <row r="57" spans="1:34" x14ac:dyDescent="0.3">
      <c r="A57" s="73">
        <v>1063</v>
      </c>
      <c r="B57" s="74">
        <v>188194</v>
      </c>
      <c r="C57" s="75">
        <v>0</v>
      </c>
      <c r="D57" s="75">
        <v>1</v>
      </c>
      <c r="E57" s="76">
        <v>41</v>
      </c>
      <c r="F57" s="77">
        <v>0</v>
      </c>
      <c r="G57" s="77">
        <v>0</v>
      </c>
      <c r="H57" s="77">
        <v>1</v>
      </c>
      <c r="I57" s="77">
        <v>0</v>
      </c>
      <c r="J57" s="77">
        <v>0</v>
      </c>
      <c r="K57" s="78">
        <v>0</v>
      </c>
      <c r="L57" s="78">
        <v>0</v>
      </c>
      <c r="M57" s="78">
        <v>0</v>
      </c>
      <c r="N57" s="78">
        <v>0</v>
      </c>
      <c r="O57" s="79" t="s">
        <v>48</v>
      </c>
      <c r="V57"/>
      <c r="W57"/>
      <c r="X57"/>
      <c r="Y57"/>
      <c r="Z57"/>
      <c r="AA57"/>
      <c r="AB57"/>
      <c r="AC57"/>
      <c r="AD57"/>
      <c r="AE57"/>
      <c r="AF57"/>
      <c r="AG57"/>
      <c r="AH57"/>
    </row>
    <row r="58" spans="1:34" x14ac:dyDescent="0.3">
      <c r="A58" s="73">
        <v>2314</v>
      </c>
      <c r="B58" s="74">
        <v>188097</v>
      </c>
      <c r="C58" s="75">
        <v>1</v>
      </c>
      <c r="D58" s="75">
        <v>0</v>
      </c>
      <c r="E58" s="76">
        <v>42</v>
      </c>
      <c r="F58" s="77">
        <v>0</v>
      </c>
      <c r="G58" s="77">
        <v>1</v>
      </c>
      <c r="H58" s="77">
        <v>0</v>
      </c>
      <c r="I58" s="77">
        <v>0</v>
      </c>
      <c r="J58" s="77">
        <v>0</v>
      </c>
      <c r="K58" s="78">
        <v>0</v>
      </c>
      <c r="L58" s="78">
        <v>0</v>
      </c>
      <c r="M58" s="78">
        <v>1</v>
      </c>
      <c r="N58" s="78">
        <v>0</v>
      </c>
      <c r="O58" s="79" t="s">
        <v>54</v>
      </c>
      <c r="V58"/>
      <c r="W58"/>
      <c r="X58"/>
      <c r="Y58"/>
      <c r="Z58"/>
      <c r="AA58"/>
      <c r="AB58"/>
      <c r="AC58"/>
      <c r="AD58"/>
      <c r="AE58"/>
      <c r="AF58"/>
      <c r="AG58"/>
      <c r="AH58"/>
    </row>
    <row r="59" spans="1:34" x14ac:dyDescent="0.3">
      <c r="A59" s="73">
        <v>1543</v>
      </c>
      <c r="B59" s="74">
        <v>187771</v>
      </c>
      <c r="C59" s="75">
        <v>0</v>
      </c>
      <c r="D59" s="75">
        <v>1</v>
      </c>
      <c r="E59" s="76">
        <v>61</v>
      </c>
      <c r="F59" s="77">
        <v>0</v>
      </c>
      <c r="G59" s="77">
        <v>0</v>
      </c>
      <c r="H59" s="77">
        <v>0</v>
      </c>
      <c r="I59" s="77">
        <v>1</v>
      </c>
      <c r="J59" s="77">
        <v>0</v>
      </c>
      <c r="K59" s="78">
        <v>0</v>
      </c>
      <c r="L59" s="78">
        <v>1</v>
      </c>
      <c r="M59" s="78">
        <v>0</v>
      </c>
      <c r="N59" s="78">
        <v>0</v>
      </c>
      <c r="O59" s="79" t="s">
        <v>48</v>
      </c>
      <c r="V59"/>
      <c r="W59"/>
      <c r="X59"/>
      <c r="Y59"/>
      <c r="Z59"/>
      <c r="AA59"/>
      <c r="AB59"/>
      <c r="AC59"/>
      <c r="AD59"/>
      <c r="AE59"/>
      <c r="AF59"/>
      <c r="AG59"/>
      <c r="AH59"/>
    </row>
    <row r="60" spans="1:34" x14ac:dyDescent="0.3">
      <c r="A60" s="73">
        <v>1805</v>
      </c>
      <c r="B60" s="74">
        <v>187771</v>
      </c>
      <c r="C60" s="75">
        <v>0</v>
      </c>
      <c r="D60" s="75">
        <v>1</v>
      </c>
      <c r="E60" s="76">
        <v>61</v>
      </c>
      <c r="F60" s="77">
        <v>0</v>
      </c>
      <c r="G60" s="77">
        <v>0</v>
      </c>
      <c r="H60" s="77">
        <v>0</v>
      </c>
      <c r="I60" s="77">
        <v>1</v>
      </c>
      <c r="J60" s="77">
        <v>0</v>
      </c>
      <c r="K60" s="78">
        <v>0</v>
      </c>
      <c r="L60" s="78">
        <v>1</v>
      </c>
      <c r="M60" s="78">
        <v>0</v>
      </c>
      <c r="N60" s="78">
        <v>0</v>
      </c>
      <c r="O60" s="79" t="s">
        <v>45</v>
      </c>
      <c r="V60"/>
      <c r="W60"/>
      <c r="X60"/>
      <c r="Y60"/>
      <c r="Z60"/>
      <c r="AA60"/>
      <c r="AB60"/>
      <c r="AC60"/>
      <c r="AD60"/>
    </row>
    <row r="61" spans="1:34" x14ac:dyDescent="0.3">
      <c r="A61" s="73">
        <v>2468</v>
      </c>
      <c r="B61" s="74">
        <v>187679</v>
      </c>
      <c r="C61" s="75">
        <v>0</v>
      </c>
      <c r="D61" s="75">
        <v>0</v>
      </c>
      <c r="E61" s="76">
        <v>32</v>
      </c>
      <c r="F61" s="77">
        <v>0</v>
      </c>
      <c r="G61" s="77">
        <v>0</v>
      </c>
      <c r="H61" s="77">
        <v>0</v>
      </c>
      <c r="I61" s="77">
        <v>1</v>
      </c>
      <c r="J61" s="77">
        <v>0</v>
      </c>
      <c r="K61" s="78">
        <v>0</v>
      </c>
      <c r="L61" s="78">
        <v>1</v>
      </c>
      <c r="M61" s="78">
        <v>0</v>
      </c>
      <c r="N61" s="78">
        <v>0</v>
      </c>
      <c r="O61" s="79" t="s">
        <v>53</v>
      </c>
      <c r="V61"/>
      <c r="W61"/>
      <c r="X61"/>
      <c r="Y61"/>
      <c r="Z61"/>
      <c r="AA61"/>
      <c r="AB61"/>
      <c r="AC61"/>
      <c r="AD61"/>
    </row>
    <row r="62" spans="1:34" x14ac:dyDescent="0.3">
      <c r="A62" s="73">
        <v>1697</v>
      </c>
      <c r="B62" s="74">
        <v>187305</v>
      </c>
      <c r="C62" s="75">
        <v>0</v>
      </c>
      <c r="D62" s="75">
        <v>0</v>
      </c>
      <c r="E62" s="76">
        <v>60</v>
      </c>
      <c r="F62" s="77">
        <v>1</v>
      </c>
      <c r="G62" s="77">
        <v>0</v>
      </c>
      <c r="H62" s="77">
        <v>0</v>
      </c>
      <c r="I62" s="77">
        <v>0</v>
      </c>
      <c r="J62" s="77">
        <v>0</v>
      </c>
      <c r="K62" s="78">
        <v>0</v>
      </c>
      <c r="L62" s="78">
        <v>0</v>
      </c>
      <c r="M62" s="78">
        <v>0</v>
      </c>
      <c r="N62" s="78">
        <v>0</v>
      </c>
      <c r="O62" s="79" t="s">
        <v>45</v>
      </c>
      <c r="V62"/>
      <c r="W62"/>
      <c r="X62"/>
      <c r="Y62"/>
      <c r="Z62"/>
      <c r="AA62"/>
      <c r="AB62"/>
      <c r="AC62"/>
      <c r="AD62"/>
    </row>
    <row r="63" spans="1:34" x14ac:dyDescent="0.3">
      <c r="A63" s="73">
        <v>1096</v>
      </c>
      <c r="B63" s="74">
        <v>187195</v>
      </c>
      <c r="C63" s="75">
        <v>0</v>
      </c>
      <c r="D63" s="75">
        <v>0</v>
      </c>
      <c r="E63" s="76">
        <v>61</v>
      </c>
      <c r="F63" s="77">
        <v>0</v>
      </c>
      <c r="G63" s="77">
        <v>1</v>
      </c>
      <c r="H63" s="77">
        <v>0</v>
      </c>
      <c r="I63" s="77">
        <v>0</v>
      </c>
      <c r="J63" s="77">
        <v>0</v>
      </c>
      <c r="K63" s="78">
        <v>0</v>
      </c>
      <c r="L63" s="78">
        <v>1</v>
      </c>
      <c r="M63" s="78">
        <v>0</v>
      </c>
      <c r="N63" s="78">
        <v>0</v>
      </c>
      <c r="O63" s="79" t="s">
        <v>54</v>
      </c>
      <c r="V63"/>
      <c r="W63"/>
      <c r="X63"/>
      <c r="Y63"/>
      <c r="Z63"/>
      <c r="AA63"/>
      <c r="AB63"/>
      <c r="AC63"/>
      <c r="AD63"/>
    </row>
    <row r="64" spans="1:34" x14ac:dyDescent="0.3">
      <c r="A64" s="73">
        <v>2496</v>
      </c>
      <c r="B64" s="74">
        <v>187188</v>
      </c>
      <c r="C64" s="75">
        <v>0</v>
      </c>
      <c r="D64" s="75">
        <v>0</v>
      </c>
      <c r="E64" s="76">
        <v>37</v>
      </c>
      <c r="F64" s="77">
        <v>0</v>
      </c>
      <c r="G64" s="77">
        <v>0</v>
      </c>
      <c r="H64" s="77">
        <v>1</v>
      </c>
      <c r="I64" s="77">
        <v>0</v>
      </c>
      <c r="J64" s="77">
        <v>0</v>
      </c>
      <c r="K64" s="78">
        <v>0</v>
      </c>
      <c r="L64" s="78">
        <v>0</v>
      </c>
      <c r="M64" s="78">
        <v>0</v>
      </c>
      <c r="N64" s="78">
        <v>1</v>
      </c>
      <c r="O64" s="79" t="s">
        <v>47</v>
      </c>
      <c r="V64"/>
      <c r="W64"/>
      <c r="X64"/>
      <c r="Y64"/>
      <c r="Z64"/>
      <c r="AA64"/>
      <c r="AB64"/>
      <c r="AC64"/>
      <c r="AD64"/>
    </row>
    <row r="65" spans="1:30" x14ac:dyDescent="0.3">
      <c r="A65" s="73">
        <v>2057</v>
      </c>
      <c r="B65" s="74">
        <v>187171</v>
      </c>
      <c r="C65" s="75">
        <v>0</v>
      </c>
      <c r="D65" s="75">
        <v>0</v>
      </c>
      <c r="E65" s="76">
        <v>39</v>
      </c>
      <c r="F65" s="77">
        <v>0</v>
      </c>
      <c r="G65" s="77">
        <v>1</v>
      </c>
      <c r="H65" s="77">
        <v>0</v>
      </c>
      <c r="I65" s="77">
        <v>0</v>
      </c>
      <c r="J65" s="77">
        <v>0</v>
      </c>
      <c r="K65" s="78">
        <v>0</v>
      </c>
      <c r="L65" s="78">
        <v>0</v>
      </c>
      <c r="M65" s="78">
        <v>0</v>
      </c>
      <c r="N65" s="78">
        <v>1</v>
      </c>
      <c r="O65" s="79" t="s">
        <v>45</v>
      </c>
      <c r="V65"/>
      <c r="W65"/>
      <c r="X65"/>
      <c r="Y65"/>
      <c r="Z65"/>
      <c r="AA65"/>
      <c r="AB65"/>
      <c r="AC65"/>
      <c r="AD65"/>
    </row>
    <row r="66" spans="1:30" x14ac:dyDescent="0.3">
      <c r="A66" s="73">
        <v>3055</v>
      </c>
      <c r="B66" s="74">
        <v>187000</v>
      </c>
      <c r="C66" s="75">
        <v>0</v>
      </c>
      <c r="D66" s="75">
        <v>0</v>
      </c>
      <c r="E66" s="76">
        <v>28</v>
      </c>
      <c r="F66" s="77">
        <v>0</v>
      </c>
      <c r="G66" s="77">
        <v>1</v>
      </c>
      <c r="H66" s="77">
        <v>0</v>
      </c>
      <c r="I66" s="77">
        <v>0</v>
      </c>
      <c r="J66" s="77">
        <v>0</v>
      </c>
      <c r="K66" s="78">
        <v>0</v>
      </c>
      <c r="L66" s="78">
        <v>0</v>
      </c>
      <c r="M66" s="78">
        <v>0</v>
      </c>
      <c r="N66" s="78">
        <v>0</v>
      </c>
      <c r="O66" s="79" t="s">
        <v>48</v>
      </c>
      <c r="V66"/>
      <c r="W66"/>
      <c r="X66"/>
      <c r="Y66"/>
      <c r="Z66"/>
      <c r="AA66"/>
      <c r="AB66"/>
      <c r="AC66"/>
      <c r="AD66"/>
    </row>
    <row r="67" spans="1:30" x14ac:dyDescent="0.3">
      <c r="A67" s="73">
        <v>2862</v>
      </c>
      <c r="B67" s="74">
        <v>186979</v>
      </c>
      <c r="C67" s="75">
        <v>0</v>
      </c>
      <c r="D67" s="75">
        <v>0</v>
      </c>
      <c r="E67" s="76">
        <v>49</v>
      </c>
      <c r="F67" s="77">
        <v>1</v>
      </c>
      <c r="G67" s="77">
        <v>0</v>
      </c>
      <c r="H67" s="77">
        <v>0</v>
      </c>
      <c r="I67" s="77">
        <v>0</v>
      </c>
      <c r="J67" s="77">
        <v>0</v>
      </c>
      <c r="K67" s="78">
        <v>0</v>
      </c>
      <c r="L67" s="78">
        <v>0</v>
      </c>
      <c r="M67" s="78">
        <v>0</v>
      </c>
      <c r="N67" s="78">
        <v>1</v>
      </c>
      <c r="O67" s="79" t="s">
        <v>47</v>
      </c>
      <c r="V67"/>
      <c r="W67"/>
      <c r="X67"/>
      <c r="Y67"/>
      <c r="Z67"/>
      <c r="AA67"/>
      <c r="AB67"/>
      <c r="AC67"/>
      <c r="AD67"/>
    </row>
    <row r="68" spans="1:30" x14ac:dyDescent="0.3">
      <c r="A68" s="73">
        <v>1668</v>
      </c>
      <c r="B68" s="74">
        <v>186857</v>
      </c>
      <c r="C68" s="75">
        <v>0</v>
      </c>
      <c r="D68" s="75">
        <v>0</v>
      </c>
      <c r="E68" s="76">
        <v>48</v>
      </c>
      <c r="F68" s="77">
        <v>0</v>
      </c>
      <c r="G68" s="77">
        <v>0</v>
      </c>
      <c r="H68" s="77">
        <v>1</v>
      </c>
      <c r="I68" s="77">
        <v>0</v>
      </c>
      <c r="J68" s="77">
        <v>0</v>
      </c>
      <c r="K68" s="78">
        <v>0</v>
      </c>
      <c r="L68" s="78">
        <v>0</v>
      </c>
      <c r="M68" s="78">
        <v>0</v>
      </c>
      <c r="N68" s="78">
        <v>1</v>
      </c>
      <c r="O68" s="79" t="s">
        <v>47</v>
      </c>
      <c r="V68"/>
      <c r="W68"/>
      <c r="X68"/>
      <c r="Y68"/>
      <c r="Z68"/>
      <c r="AA68"/>
      <c r="AB68"/>
      <c r="AC68"/>
      <c r="AD68"/>
    </row>
    <row r="69" spans="1:30" x14ac:dyDescent="0.3">
      <c r="A69" s="73">
        <v>1865</v>
      </c>
      <c r="B69" s="74">
        <v>186857</v>
      </c>
      <c r="C69" s="75">
        <v>0</v>
      </c>
      <c r="D69" s="75">
        <v>0</v>
      </c>
      <c r="E69" s="76">
        <v>48</v>
      </c>
      <c r="F69" s="77">
        <v>0</v>
      </c>
      <c r="G69" s="77">
        <v>0</v>
      </c>
      <c r="H69" s="77">
        <v>1</v>
      </c>
      <c r="I69" s="77">
        <v>0</v>
      </c>
      <c r="J69" s="77">
        <v>0</v>
      </c>
      <c r="K69" s="78">
        <v>0</v>
      </c>
      <c r="L69" s="78">
        <v>0</v>
      </c>
      <c r="M69" s="78">
        <v>0</v>
      </c>
      <c r="N69" s="78">
        <v>1</v>
      </c>
      <c r="O69" s="79" t="s">
        <v>45</v>
      </c>
      <c r="V69"/>
      <c r="W69"/>
      <c r="X69"/>
      <c r="Y69"/>
      <c r="Z69"/>
      <c r="AA69"/>
      <c r="AB69"/>
      <c r="AC69"/>
      <c r="AD69"/>
    </row>
    <row r="70" spans="1:30" x14ac:dyDescent="0.3">
      <c r="A70" s="73">
        <v>2820</v>
      </c>
      <c r="B70" s="74">
        <v>186836</v>
      </c>
      <c r="C70" s="75">
        <v>0</v>
      </c>
      <c r="D70" s="75">
        <v>0</v>
      </c>
      <c r="E70" s="76">
        <v>45</v>
      </c>
      <c r="F70" s="77">
        <v>0</v>
      </c>
      <c r="G70" s="77">
        <v>1</v>
      </c>
      <c r="H70" s="77">
        <v>0</v>
      </c>
      <c r="I70" s="77">
        <v>0</v>
      </c>
      <c r="J70" s="77">
        <v>0</v>
      </c>
      <c r="K70" s="78">
        <v>0</v>
      </c>
      <c r="L70" s="78">
        <v>0</v>
      </c>
      <c r="M70" s="78">
        <v>0</v>
      </c>
      <c r="N70" s="78">
        <v>1</v>
      </c>
      <c r="O70" s="79" t="s">
        <v>47</v>
      </c>
      <c r="V70"/>
      <c r="W70"/>
      <c r="X70"/>
      <c r="Y70"/>
      <c r="Z70"/>
      <c r="AA70"/>
      <c r="AB70"/>
      <c r="AC70"/>
      <c r="AD70"/>
    </row>
    <row r="71" spans="1:30" x14ac:dyDescent="0.3">
      <c r="A71" s="73">
        <v>1186</v>
      </c>
      <c r="B71" s="74">
        <v>186718</v>
      </c>
      <c r="C71" s="75">
        <v>0</v>
      </c>
      <c r="D71" s="75">
        <v>0</v>
      </c>
      <c r="E71" s="76">
        <v>66</v>
      </c>
      <c r="F71" s="77">
        <v>0</v>
      </c>
      <c r="G71" s="77">
        <v>1</v>
      </c>
      <c r="H71" s="77">
        <v>0</v>
      </c>
      <c r="I71" s="77">
        <v>0</v>
      </c>
      <c r="J71" s="77">
        <v>0</v>
      </c>
      <c r="K71" s="78">
        <v>0</v>
      </c>
      <c r="L71" s="78">
        <v>1</v>
      </c>
      <c r="M71" s="78">
        <v>0</v>
      </c>
      <c r="N71" s="78">
        <v>0</v>
      </c>
      <c r="O71" s="79" t="s">
        <v>54</v>
      </c>
      <c r="V71"/>
      <c r="W71"/>
      <c r="X71"/>
      <c r="Y71"/>
      <c r="Z71"/>
      <c r="AA71"/>
      <c r="AB71"/>
      <c r="AC71"/>
      <c r="AD71"/>
    </row>
    <row r="72" spans="1:30" x14ac:dyDescent="0.3">
      <c r="A72" s="73">
        <v>2646</v>
      </c>
      <c r="B72" s="74">
        <v>186610</v>
      </c>
      <c r="C72" s="75">
        <v>0</v>
      </c>
      <c r="D72" s="75">
        <v>0</v>
      </c>
      <c r="E72" s="76">
        <v>69</v>
      </c>
      <c r="F72" s="77">
        <v>0</v>
      </c>
      <c r="G72" s="77">
        <v>0</v>
      </c>
      <c r="H72" s="77">
        <v>0</v>
      </c>
      <c r="I72" s="77">
        <v>1</v>
      </c>
      <c r="J72" s="77">
        <v>0</v>
      </c>
      <c r="K72" s="78">
        <v>0</v>
      </c>
      <c r="L72" s="78">
        <v>1</v>
      </c>
      <c r="M72" s="78">
        <v>0</v>
      </c>
      <c r="N72" s="78">
        <v>0</v>
      </c>
      <c r="O72" s="79" t="s">
        <v>47</v>
      </c>
      <c r="V72"/>
      <c r="W72"/>
      <c r="X72"/>
      <c r="Y72"/>
      <c r="Z72"/>
      <c r="AA72"/>
      <c r="AB72"/>
      <c r="AC72"/>
      <c r="AD72"/>
    </row>
    <row r="73" spans="1:30" x14ac:dyDescent="0.3">
      <c r="A73" s="73">
        <v>2672</v>
      </c>
      <c r="B73" s="74">
        <v>186580</v>
      </c>
      <c r="C73" s="75">
        <v>0</v>
      </c>
      <c r="D73" s="75">
        <v>0</v>
      </c>
      <c r="E73" s="76">
        <v>37</v>
      </c>
      <c r="F73" s="77">
        <v>0</v>
      </c>
      <c r="G73" s="77">
        <v>1</v>
      </c>
      <c r="H73" s="77">
        <v>0</v>
      </c>
      <c r="I73" s="77">
        <v>0</v>
      </c>
      <c r="J73" s="77">
        <v>0</v>
      </c>
      <c r="K73" s="78">
        <v>0</v>
      </c>
      <c r="L73" s="78">
        <v>0</v>
      </c>
      <c r="M73" s="78">
        <v>0</v>
      </c>
      <c r="N73" s="78">
        <v>1</v>
      </c>
      <c r="O73" s="79" t="s">
        <v>53</v>
      </c>
      <c r="V73"/>
      <c r="W73"/>
      <c r="X73"/>
      <c r="Y73"/>
      <c r="Z73"/>
      <c r="AA73"/>
      <c r="AB73"/>
      <c r="AC73"/>
      <c r="AD73"/>
    </row>
    <row r="74" spans="1:30" x14ac:dyDescent="0.3">
      <c r="A74" s="73">
        <v>1887</v>
      </c>
      <c r="B74" s="74">
        <v>186429</v>
      </c>
      <c r="C74" s="75">
        <v>0</v>
      </c>
      <c r="D74" s="75">
        <v>0</v>
      </c>
      <c r="E74" s="76">
        <v>59</v>
      </c>
      <c r="F74" s="77">
        <v>0</v>
      </c>
      <c r="G74" s="77">
        <v>0</v>
      </c>
      <c r="H74" s="77">
        <v>1</v>
      </c>
      <c r="I74" s="77">
        <v>0</v>
      </c>
      <c r="J74" s="77">
        <v>0</v>
      </c>
      <c r="K74" s="78">
        <v>0</v>
      </c>
      <c r="L74" s="78">
        <v>1</v>
      </c>
      <c r="M74" s="78">
        <v>0</v>
      </c>
      <c r="N74" s="78">
        <v>0</v>
      </c>
      <c r="O74" s="79" t="s">
        <v>46</v>
      </c>
      <c r="V74"/>
      <c r="W74"/>
      <c r="X74"/>
      <c r="Y74"/>
      <c r="Z74"/>
      <c r="AA74"/>
      <c r="AB74"/>
      <c r="AC74"/>
      <c r="AD74"/>
    </row>
    <row r="75" spans="1:30" x14ac:dyDescent="0.3">
      <c r="A75" s="73">
        <v>1859</v>
      </c>
      <c r="B75" s="74">
        <v>186424</v>
      </c>
      <c r="C75" s="75">
        <v>0</v>
      </c>
      <c r="D75" s="75">
        <v>0</v>
      </c>
      <c r="E75" s="76">
        <v>64</v>
      </c>
      <c r="F75" s="77">
        <v>0</v>
      </c>
      <c r="G75" s="77">
        <v>0</v>
      </c>
      <c r="H75" s="77">
        <v>1</v>
      </c>
      <c r="I75" s="77">
        <v>0</v>
      </c>
      <c r="J75" s="77">
        <v>0</v>
      </c>
      <c r="K75" s="78">
        <v>0</v>
      </c>
      <c r="L75" s="78">
        <v>0</v>
      </c>
      <c r="M75" s="78">
        <v>1</v>
      </c>
      <c r="N75" s="78">
        <v>0</v>
      </c>
      <c r="O75" s="79" t="s">
        <v>45</v>
      </c>
      <c r="V75"/>
      <c r="W75"/>
      <c r="X75"/>
      <c r="Y75"/>
      <c r="Z75"/>
      <c r="AA75"/>
      <c r="AB75"/>
      <c r="AC75"/>
      <c r="AD75"/>
    </row>
    <row r="76" spans="1:30" x14ac:dyDescent="0.3">
      <c r="A76" s="73">
        <v>2107</v>
      </c>
      <c r="B76" s="74">
        <v>186358</v>
      </c>
      <c r="C76" s="75">
        <v>1</v>
      </c>
      <c r="D76" s="75">
        <v>1</v>
      </c>
      <c r="E76" s="76">
        <v>54</v>
      </c>
      <c r="F76" s="77">
        <v>0</v>
      </c>
      <c r="G76" s="77">
        <v>0</v>
      </c>
      <c r="H76" s="77">
        <v>1</v>
      </c>
      <c r="I76" s="77">
        <v>0</v>
      </c>
      <c r="J76" s="77">
        <v>0</v>
      </c>
      <c r="K76" s="78">
        <v>0</v>
      </c>
      <c r="L76" s="78">
        <v>1</v>
      </c>
      <c r="M76" s="78">
        <v>0</v>
      </c>
      <c r="N76" s="78">
        <v>0</v>
      </c>
      <c r="O76" s="79" t="s">
        <v>48</v>
      </c>
      <c r="V76"/>
      <c r="W76"/>
      <c r="X76"/>
      <c r="Y76"/>
      <c r="Z76"/>
      <c r="AA76"/>
      <c r="AB76"/>
      <c r="AC76"/>
      <c r="AD76"/>
    </row>
    <row r="77" spans="1:30" x14ac:dyDescent="0.3">
      <c r="A77" s="73">
        <v>1132</v>
      </c>
      <c r="B77" s="74">
        <v>186111</v>
      </c>
      <c r="C77" s="75">
        <v>0</v>
      </c>
      <c r="D77" s="75">
        <v>0</v>
      </c>
      <c r="E77" s="76">
        <v>58</v>
      </c>
      <c r="F77" s="77">
        <v>0</v>
      </c>
      <c r="G77" s="77">
        <v>1</v>
      </c>
      <c r="H77" s="77">
        <v>0</v>
      </c>
      <c r="I77" s="77">
        <v>0</v>
      </c>
      <c r="J77" s="77">
        <v>0</v>
      </c>
      <c r="K77" s="78">
        <v>0</v>
      </c>
      <c r="L77" s="78">
        <v>1</v>
      </c>
      <c r="M77" s="78">
        <v>0</v>
      </c>
      <c r="N77" s="78">
        <v>0</v>
      </c>
      <c r="O77" s="79" t="s">
        <v>54</v>
      </c>
      <c r="V77"/>
      <c r="W77"/>
      <c r="X77"/>
      <c r="Y77"/>
      <c r="Z77"/>
      <c r="AA77"/>
      <c r="AB77"/>
      <c r="AC77"/>
      <c r="AD77"/>
    </row>
    <row r="78" spans="1:30" x14ac:dyDescent="0.3">
      <c r="A78" s="73">
        <v>1105</v>
      </c>
      <c r="B78" s="74">
        <v>186037</v>
      </c>
      <c r="C78" s="75">
        <v>0</v>
      </c>
      <c r="D78" s="75">
        <v>0</v>
      </c>
      <c r="E78" s="76">
        <v>29</v>
      </c>
      <c r="F78" s="77">
        <v>0</v>
      </c>
      <c r="G78" s="77">
        <v>0</v>
      </c>
      <c r="H78" s="77">
        <v>1</v>
      </c>
      <c r="I78" s="77">
        <v>0</v>
      </c>
      <c r="J78" s="77">
        <v>0</v>
      </c>
      <c r="K78" s="78">
        <v>0</v>
      </c>
      <c r="L78" s="78">
        <v>1</v>
      </c>
      <c r="M78" s="78">
        <v>0</v>
      </c>
      <c r="N78" s="78">
        <v>0</v>
      </c>
      <c r="O78" s="79" t="s">
        <v>48</v>
      </c>
      <c r="V78"/>
      <c r="W78"/>
      <c r="X78"/>
      <c r="Y78"/>
      <c r="Z78"/>
      <c r="AA78"/>
      <c r="AB78"/>
      <c r="AC78"/>
      <c r="AD78"/>
    </row>
    <row r="79" spans="1:30" x14ac:dyDescent="0.3">
      <c r="A79" s="73">
        <v>2071</v>
      </c>
      <c r="B79" s="74">
        <v>185844</v>
      </c>
      <c r="C79" s="75">
        <v>0</v>
      </c>
      <c r="D79" s="75">
        <v>0</v>
      </c>
      <c r="E79" s="76">
        <v>47</v>
      </c>
      <c r="F79" s="77">
        <v>0</v>
      </c>
      <c r="G79" s="77">
        <v>1</v>
      </c>
      <c r="H79" s="77">
        <v>0</v>
      </c>
      <c r="I79" s="77">
        <v>0</v>
      </c>
      <c r="J79" s="77">
        <v>0</v>
      </c>
      <c r="K79" s="78">
        <v>0</v>
      </c>
      <c r="L79" s="78">
        <v>0</v>
      </c>
      <c r="M79" s="78">
        <v>0</v>
      </c>
      <c r="N79" s="78">
        <v>1</v>
      </c>
      <c r="O79" s="79" t="s">
        <v>48</v>
      </c>
      <c r="V79"/>
      <c r="W79"/>
      <c r="X79"/>
      <c r="Y79"/>
      <c r="Z79"/>
      <c r="AA79"/>
      <c r="AB79"/>
      <c r="AC79"/>
      <c r="AD79"/>
    </row>
    <row r="80" spans="1:30" x14ac:dyDescent="0.3">
      <c r="A80" s="73">
        <v>2944</v>
      </c>
      <c r="B80" s="74">
        <v>185738</v>
      </c>
      <c r="C80" s="75">
        <v>0</v>
      </c>
      <c r="D80" s="75">
        <v>0</v>
      </c>
      <c r="E80" s="76">
        <v>42</v>
      </c>
      <c r="F80" s="77">
        <v>0</v>
      </c>
      <c r="G80" s="77">
        <v>0</v>
      </c>
      <c r="H80" s="77">
        <v>0</v>
      </c>
      <c r="I80" s="77">
        <v>1</v>
      </c>
      <c r="J80" s="77">
        <v>0</v>
      </c>
      <c r="K80" s="78">
        <v>0</v>
      </c>
      <c r="L80" s="78">
        <v>0</v>
      </c>
      <c r="M80" s="78">
        <v>1</v>
      </c>
      <c r="N80" s="78">
        <v>0</v>
      </c>
      <c r="O80" s="79" t="s">
        <v>54</v>
      </c>
      <c r="V80"/>
      <c r="W80"/>
      <c r="X80"/>
      <c r="Y80"/>
      <c r="Z80"/>
      <c r="AA80"/>
      <c r="AB80"/>
      <c r="AC80"/>
      <c r="AD80"/>
    </row>
    <row r="81" spans="1:30" x14ac:dyDescent="0.3">
      <c r="A81" s="73">
        <v>1840</v>
      </c>
      <c r="B81" s="74">
        <v>185710</v>
      </c>
      <c r="C81" s="75">
        <v>0</v>
      </c>
      <c r="D81" s="75">
        <v>0</v>
      </c>
      <c r="E81" s="76">
        <v>31</v>
      </c>
      <c r="F81" s="77">
        <v>0</v>
      </c>
      <c r="G81" s="77">
        <v>1</v>
      </c>
      <c r="H81" s="77">
        <v>0</v>
      </c>
      <c r="I81" s="77">
        <v>0</v>
      </c>
      <c r="J81" s="77">
        <v>0</v>
      </c>
      <c r="K81" s="78">
        <v>0</v>
      </c>
      <c r="L81" s="78">
        <v>0</v>
      </c>
      <c r="M81" s="78">
        <v>0</v>
      </c>
      <c r="N81" s="78">
        <v>0</v>
      </c>
      <c r="O81" s="79" t="s">
        <v>54</v>
      </c>
      <c r="V81"/>
      <c r="W81"/>
      <c r="X81"/>
      <c r="Y81"/>
      <c r="Z81"/>
      <c r="AA81"/>
      <c r="AB81"/>
      <c r="AC81"/>
      <c r="AD81"/>
    </row>
    <row r="82" spans="1:30" x14ac:dyDescent="0.3">
      <c r="A82" s="73">
        <v>2118</v>
      </c>
      <c r="B82" s="74">
        <v>185696</v>
      </c>
      <c r="C82" s="75">
        <v>0</v>
      </c>
      <c r="D82" s="75">
        <v>0</v>
      </c>
      <c r="E82" s="76">
        <v>58</v>
      </c>
      <c r="F82" s="77">
        <v>1</v>
      </c>
      <c r="G82" s="77">
        <v>0</v>
      </c>
      <c r="H82" s="77">
        <v>0</v>
      </c>
      <c r="I82" s="77">
        <v>0</v>
      </c>
      <c r="J82" s="77">
        <v>0</v>
      </c>
      <c r="K82" s="78">
        <v>0</v>
      </c>
      <c r="L82" s="78">
        <v>0</v>
      </c>
      <c r="M82" s="78">
        <v>0</v>
      </c>
      <c r="N82" s="78">
        <v>1</v>
      </c>
      <c r="O82" s="79" t="s">
        <v>47</v>
      </c>
      <c r="V82"/>
      <c r="W82"/>
      <c r="X82"/>
      <c r="Y82"/>
      <c r="Z82"/>
      <c r="AA82"/>
      <c r="AB82"/>
      <c r="AC82"/>
      <c r="AD82"/>
    </row>
    <row r="83" spans="1:30" x14ac:dyDescent="0.3">
      <c r="A83" s="73">
        <v>2329</v>
      </c>
      <c r="B83" s="74">
        <v>185696</v>
      </c>
      <c r="C83" s="75">
        <v>0</v>
      </c>
      <c r="D83" s="75">
        <v>0</v>
      </c>
      <c r="E83" s="76">
        <v>58</v>
      </c>
      <c r="F83" s="77">
        <v>1</v>
      </c>
      <c r="G83" s="77">
        <v>0</v>
      </c>
      <c r="H83" s="77">
        <v>0</v>
      </c>
      <c r="I83" s="77">
        <v>0</v>
      </c>
      <c r="J83" s="77">
        <v>0</v>
      </c>
      <c r="K83" s="78">
        <v>0</v>
      </c>
      <c r="L83" s="78">
        <v>0</v>
      </c>
      <c r="M83" s="78">
        <v>0</v>
      </c>
      <c r="N83" s="78">
        <v>1</v>
      </c>
      <c r="O83" s="79" t="s">
        <v>48</v>
      </c>
      <c r="V83"/>
      <c r="W83"/>
      <c r="X83"/>
      <c r="Y83"/>
      <c r="Z83"/>
      <c r="AA83"/>
      <c r="AB83"/>
      <c r="AC83"/>
      <c r="AD83"/>
    </row>
    <row r="84" spans="1:30" x14ac:dyDescent="0.3">
      <c r="A84" s="73">
        <v>1094</v>
      </c>
      <c r="B84" s="74">
        <v>185693</v>
      </c>
      <c r="C84" s="75">
        <v>0</v>
      </c>
      <c r="D84" s="75">
        <v>1</v>
      </c>
      <c r="E84" s="76">
        <v>41</v>
      </c>
      <c r="F84" s="77">
        <v>0</v>
      </c>
      <c r="G84" s="77">
        <v>0</v>
      </c>
      <c r="H84" s="77">
        <v>0</v>
      </c>
      <c r="I84" s="77">
        <v>1</v>
      </c>
      <c r="J84" s="77">
        <v>0</v>
      </c>
      <c r="K84" s="78">
        <v>0</v>
      </c>
      <c r="L84" s="78">
        <v>1</v>
      </c>
      <c r="M84" s="78">
        <v>0</v>
      </c>
      <c r="N84" s="78">
        <v>0</v>
      </c>
      <c r="O84" s="79" t="s">
        <v>53</v>
      </c>
      <c r="V84"/>
      <c r="W84"/>
      <c r="X84"/>
      <c r="Y84"/>
      <c r="Z84"/>
      <c r="AA84"/>
      <c r="AB84"/>
      <c r="AC84"/>
      <c r="AD84"/>
    </row>
    <row r="85" spans="1:30" x14ac:dyDescent="0.3">
      <c r="A85" s="73">
        <v>1971</v>
      </c>
      <c r="B85" s="74">
        <v>185683</v>
      </c>
      <c r="C85" s="75">
        <v>0</v>
      </c>
      <c r="D85" s="75">
        <v>0</v>
      </c>
      <c r="E85" s="76">
        <v>66</v>
      </c>
      <c r="F85" s="77">
        <v>1</v>
      </c>
      <c r="G85" s="77">
        <v>0</v>
      </c>
      <c r="H85" s="77">
        <v>0</v>
      </c>
      <c r="I85" s="77">
        <v>0</v>
      </c>
      <c r="J85" s="77">
        <v>0</v>
      </c>
      <c r="K85" s="78">
        <v>0</v>
      </c>
      <c r="L85" s="78">
        <v>1</v>
      </c>
      <c r="M85" s="78">
        <v>0</v>
      </c>
      <c r="N85" s="78">
        <v>0</v>
      </c>
      <c r="O85" s="79" t="s">
        <v>46</v>
      </c>
      <c r="V85"/>
      <c r="W85"/>
      <c r="X85"/>
      <c r="Y85"/>
      <c r="Z85"/>
      <c r="AA85"/>
      <c r="AB85"/>
      <c r="AC85"/>
      <c r="AD85"/>
    </row>
    <row r="86" spans="1:30" x14ac:dyDescent="0.3">
      <c r="A86" s="73">
        <v>1530</v>
      </c>
      <c r="B86" s="74">
        <v>185620</v>
      </c>
      <c r="C86" s="75">
        <v>0</v>
      </c>
      <c r="D86" s="75">
        <v>0</v>
      </c>
      <c r="E86" s="76">
        <v>56</v>
      </c>
      <c r="F86" s="77">
        <v>0</v>
      </c>
      <c r="G86" s="77">
        <v>0</v>
      </c>
      <c r="H86" s="77">
        <v>0</v>
      </c>
      <c r="I86" s="77">
        <v>0</v>
      </c>
      <c r="J86" s="77">
        <v>1</v>
      </c>
      <c r="K86" s="78">
        <v>0</v>
      </c>
      <c r="L86" s="78">
        <v>1</v>
      </c>
      <c r="M86" s="78">
        <v>0</v>
      </c>
      <c r="N86" s="78">
        <v>0</v>
      </c>
      <c r="O86" s="79" t="s">
        <v>47</v>
      </c>
      <c r="V86"/>
      <c r="W86"/>
      <c r="X86"/>
      <c r="Y86"/>
      <c r="Z86"/>
      <c r="AA86"/>
      <c r="AB86"/>
      <c r="AC86"/>
      <c r="AD86"/>
    </row>
    <row r="87" spans="1:30" x14ac:dyDescent="0.3">
      <c r="A87" s="73">
        <v>2114</v>
      </c>
      <c r="B87" s="74">
        <v>185606</v>
      </c>
      <c r="C87" s="75">
        <v>0</v>
      </c>
      <c r="D87" s="75">
        <v>1</v>
      </c>
      <c r="E87" s="76">
        <v>44</v>
      </c>
      <c r="F87" s="77">
        <v>0</v>
      </c>
      <c r="G87" s="77">
        <v>0</v>
      </c>
      <c r="H87" s="77">
        <v>0</v>
      </c>
      <c r="I87" s="77">
        <v>1</v>
      </c>
      <c r="J87" s="77">
        <v>0</v>
      </c>
      <c r="K87" s="78">
        <v>0</v>
      </c>
      <c r="L87" s="78">
        <v>1</v>
      </c>
      <c r="M87" s="78">
        <v>0</v>
      </c>
      <c r="N87" s="78">
        <v>0</v>
      </c>
      <c r="O87" s="79" t="s">
        <v>53</v>
      </c>
      <c r="V87"/>
      <c r="W87"/>
      <c r="X87"/>
      <c r="Y87"/>
      <c r="Z87"/>
      <c r="AA87"/>
      <c r="AB87"/>
      <c r="AC87"/>
      <c r="AD87"/>
    </row>
    <row r="88" spans="1:30" x14ac:dyDescent="0.3">
      <c r="A88" s="73">
        <v>2250</v>
      </c>
      <c r="B88" s="74">
        <v>185485</v>
      </c>
      <c r="C88" s="75">
        <v>0</v>
      </c>
      <c r="D88" s="75">
        <v>0</v>
      </c>
      <c r="E88" s="76">
        <v>62</v>
      </c>
      <c r="F88" s="77">
        <v>0</v>
      </c>
      <c r="G88" s="77">
        <v>0</v>
      </c>
      <c r="H88" s="77">
        <v>1</v>
      </c>
      <c r="I88" s="77">
        <v>0</v>
      </c>
      <c r="J88" s="77">
        <v>0</v>
      </c>
      <c r="K88" s="78">
        <v>0</v>
      </c>
      <c r="L88" s="78">
        <v>0</v>
      </c>
      <c r="M88" s="78">
        <v>0</v>
      </c>
      <c r="N88" s="78">
        <v>0</v>
      </c>
      <c r="O88" s="79" t="s">
        <v>47</v>
      </c>
      <c r="V88"/>
      <c r="W88"/>
      <c r="X88"/>
      <c r="Y88"/>
      <c r="Z88"/>
      <c r="AA88"/>
      <c r="AB88"/>
      <c r="AC88"/>
      <c r="AD88"/>
    </row>
    <row r="89" spans="1:30" x14ac:dyDescent="0.3">
      <c r="A89" s="73">
        <v>2748</v>
      </c>
      <c r="B89" s="74">
        <v>185431</v>
      </c>
      <c r="C89" s="75">
        <v>0</v>
      </c>
      <c r="D89" s="75">
        <v>0</v>
      </c>
      <c r="E89" s="76">
        <v>68</v>
      </c>
      <c r="F89" s="77">
        <v>0</v>
      </c>
      <c r="G89" s="77">
        <v>0</v>
      </c>
      <c r="H89" s="77">
        <v>0</v>
      </c>
      <c r="I89" s="77">
        <v>1</v>
      </c>
      <c r="J89" s="77">
        <v>0</v>
      </c>
      <c r="K89" s="78">
        <v>0</v>
      </c>
      <c r="L89" s="78">
        <v>0</v>
      </c>
      <c r="M89" s="78">
        <v>0</v>
      </c>
      <c r="N89" s="78">
        <v>1</v>
      </c>
      <c r="O89" s="79" t="s">
        <v>47</v>
      </c>
      <c r="V89"/>
      <c r="W89"/>
      <c r="X89"/>
      <c r="Y89"/>
      <c r="Z89"/>
      <c r="AA89"/>
      <c r="AB89"/>
      <c r="AC89"/>
      <c r="AD89"/>
    </row>
    <row r="90" spans="1:30" x14ac:dyDescent="0.3">
      <c r="A90" s="73">
        <v>1886</v>
      </c>
      <c r="B90" s="74">
        <v>185072</v>
      </c>
      <c r="C90" s="75">
        <v>0</v>
      </c>
      <c r="D90" s="75">
        <v>0</v>
      </c>
      <c r="E90" s="76">
        <v>43</v>
      </c>
      <c r="F90" s="77">
        <v>0</v>
      </c>
      <c r="G90" s="77">
        <v>0</v>
      </c>
      <c r="H90" s="77">
        <v>1</v>
      </c>
      <c r="I90" s="77">
        <v>0</v>
      </c>
      <c r="J90" s="77">
        <v>0</v>
      </c>
      <c r="K90" s="78">
        <v>0</v>
      </c>
      <c r="L90" s="78">
        <v>1</v>
      </c>
      <c r="M90" s="78">
        <v>0</v>
      </c>
      <c r="N90" s="78">
        <v>0</v>
      </c>
      <c r="O90" s="79" t="s">
        <v>53</v>
      </c>
      <c r="V90"/>
      <c r="W90"/>
      <c r="X90"/>
      <c r="Y90"/>
      <c r="Z90"/>
      <c r="AA90"/>
      <c r="AB90"/>
      <c r="AC90"/>
      <c r="AD90"/>
    </row>
    <row r="91" spans="1:30" x14ac:dyDescent="0.3">
      <c r="A91" s="73">
        <v>2816</v>
      </c>
      <c r="B91" s="74">
        <v>184953</v>
      </c>
      <c r="C91" s="75">
        <v>0</v>
      </c>
      <c r="D91" s="75">
        <v>0</v>
      </c>
      <c r="E91" s="76">
        <v>67</v>
      </c>
      <c r="F91" s="77">
        <v>0</v>
      </c>
      <c r="G91" s="77">
        <v>0</v>
      </c>
      <c r="H91" s="77">
        <v>0</v>
      </c>
      <c r="I91" s="77">
        <v>0</v>
      </c>
      <c r="J91" s="77">
        <v>1</v>
      </c>
      <c r="K91" s="78">
        <v>0</v>
      </c>
      <c r="L91" s="78">
        <v>0</v>
      </c>
      <c r="M91" s="78">
        <v>1</v>
      </c>
      <c r="N91" s="78">
        <v>0</v>
      </c>
      <c r="O91" s="79" t="s">
        <v>53</v>
      </c>
      <c r="V91"/>
      <c r="W91"/>
      <c r="X91"/>
      <c r="Y91"/>
      <c r="Z91"/>
      <c r="AA91"/>
      <c r="AB91"/>
      <c r="AC91"/>
      <c r="AD91"/>
    </row>
    <row r="92" spans="1:30" x14ac:dyDescent="0.3">
      <c r="A92" s="73">
        <v>2218</v>
      </c>
      <c r="B92" s="74">
        <v>184906</v>
      </c>
      <c r="C92" s="75">
        <v>0</v>
      </c>
      <c r="D92" s="75">
        <v>0</v>
      </c>
      <c r="E92" s="76">
        <v>48</v>
      </c>
      <c r="F92" s="77">
        <v>0</v>
      </c>
      <c r="G92" s="77">
        <v>0</v>
      </c>
      <c r="H92" s="77">
        <v>0</v>
      </c>
      <c r="I92" s="77">
        <v>1</v>
      </c>
      <c r="J92" s="77">
        <v>0</v>
      </c>
      <c r="K92" s="78">
        <v>0</v>
      </c>
      <c r="L92" s="78">
        <v>1</v>
      </c>
      <c r="M92" s="78">
        <v>0</v>
      </c>
      <c r="N92" s="78">
        <v>0</v>
      </c>
      <c r="O92" s="79" t="s">
        <v>54</v>
      </c>
      <c r="V92"/>
      <c r="W92"/>
      <c r="X92"/>
      <c r="Y92"/>
      <c r="Z92"/>
      <c r="AA92"/>
      <c r="AB92"/>
      <c r="AC92"/>
      <c r="AD92"/>
    </row>
    <row r="93" spans="1:30" x14ac:dyDescent="0.3">
      <c r="A93" s="73">
        <v>3094</v>
      </c>
      <c r="B93" s="74">
        <v>184906</v>
      </c>
      <c r="C93" s="75">
        <v>0</v>
      </c>
      <c r="D93" s="75">
        <v>0</v>
      </c>
      <c r="E93" s="76">
        <v>48</v>
      </c>
      <c r="F93" s="77">
        <v>0</v>
      </c>
      <c r="G93" s="77">
        <v>0</v>
      </c>
      <c r="H93" s="77">
        <v>0</v>
      </c>
      <c r="I93" s="77">
        <v>1</v>
      </c>
      <c r="J93" s="77">
        <v>0</v>
      </c>
      <c r="K93" s="78">
        <v>0</v>
      </c>
      <c r="L93" s="78">
        <v>1</v>
      </c>
      <c r="M93" s="78">
        <v>0</v>
      </c>
      <c r="N93" s="78">
        <v>0</v>
      </c>
      <c r="O93" s="79" t="s">
        <v>54</v>
      </c>
      <c r="V93"/>
      <c r="W93"/>
      <c r="X93"/>
      <c r="Y93"/>
      <c r="Z93"/>
      <c r="AA93"/>
      <c r="AB93"/>
      <c r="AC93"/>
      <c r="AD93"/>
    </row>
    <row r="94" spans="1:30" x14ac:dyDescent="0.3">
      <c r="A94" s="73">
        <v>1414</v>
      </c>
      <c r="B94" s="74">
        <v>184865</v>
      </c>
      <c r="C94" s="75">
        <v>0</v>
      </c>
      <c r="D94" s="75">
        <v>0</v>
      </c>
      <c r="E94" s="76">
        <v>59</v>
      </c>
      <c r="F94" s="77">
        <v>0</v>
      </c>
      <c r="G94" s="77">
        <v>0</v>
      </c>
      <c r="H94" s="77">
        <v>1</v>
      </c>
      <c r="I94" s="77">
        <v>0</v>
      </c>
      <c r="J94" s="77">
        <v>0</v>
      </c>
      <c r="K94" s="78">
        <v>0</v>
      </c>
      <c r="L94" s="78">
        <v>0</v>
      </c>
      <c r="M94" s="78">
        <v>0</v>
      </c>
      <c r="N94" s="78">
        <v>1</v>
      </c>
      <c r="O94" s="79" t="s">
        <v>54</v>
      </c>
      <c r="V94"/>
      <c r="W94"/>
      <c r="X94"/>
      <c r="Y94"/>
      <c r="Z94"/>
      <c r="AA94"/>
      <c r="AB94"/>
      <c r="AC94"/>
      <c r="AD94"/>
    </row>
    <row r="95" spans="1:30" x14ac:dyDescent="0.3">
      <c r="A95" s="73">
        <v>1331</v>
      </c>
      <c r="B95" s="74">
        <v>184835</v>
      </c>
      <c r="C95" s="75">
        <v>0</v>
      </c>
      <c r="D95" s="75">
        <v>0</v>
      </c>
      <c r="E95" s="76">
        <v>50</v>
      </c>
      <c r="F95" s="77">
        <v>1</v>
      </c>
      <c r="G95" s="77">
        <v>0</v>
      </c>
      <c r="H95" s="77">
        <v>0</v>
      </c>
      <c r="I95" s="77">
        <v>0</v>
      </c>
      <c r="J95" s="77">
        <v>0</v>
      </c>
      <c r="K95" s="78">
        <v>0</v>
      </c>
      <c r="L95" s="78">
        <v>1</v>
      </c>
      <c r="M95" s="78">
        <v>0</v>
      </c>
      <c r="N95" s="78">
        <v>0</v>
      </c>
      <c r="O95" s="79" t="s">
        <v>45</v>
      </c>
      <c r="V95"/>
      <c r="W95"/>
      <c r="X95"/>
      <c r="Y95"/>
      <c r="Z95"/>
      <c r="AA95"/>
      <c r="AB95"/>
      <c r="AC95"/>
      <c r="AD95"/>
    </row>
    <row r="96" spans="1:30" x14ac:dyDescent="0.3">
      <c r="A96" s="73">
        <v>1028</v>
      </c>
      <c r="B96" s="74">
        <v>184618</v>
      </c>
      <c r="C96" s="75">
        <v>0</v>
      </c>
      <c r="D96" s="75">
        <v>0</v>
      </c>
      <c r="E96" s="76">
        <v>55</v>
      </c>
      <c r="F96" s="77">
        <v>0</v>
      </c>
      <c r="G96" s="77">
        <v>1</v>
      </c>
      <c r="H96" s="77">
        <v>0</v>
      </c>
      <c r="I96" s="77">
        <v>0</v>
      </c>
      <c r="J96" s="77">
        <v>0</v>
      </c>
      <c r="K96" s="78">
        <v>0</v>
      </c>
      <c r="L96" s="78">
        <v>0</v>
      </c>
      <c r="M96" s="78">
        <v>0</v>
      </c>
      <c r="N96" s="78">
        <v>1</v>
      </c>
      <c r="O96" s="79" t="s">
        <v>53</v>
      </c>
      <c r="V96"/>
      <c r="W96"/>
      <c r="X96"/>
      <c r="Y96"/>
      <c r="Z96"/>
      <c r="AA96"/>
      <c r="AB96"/>
      <c r="AC96"/>
      <c r="AD96"/>
    </row>
    <row r="97" spans="1:30" x14ac:dyDescent="0.3">
      <c r="A97" s="73">
        <v>2187</v>
      </c>
      <c r="B97" s="74">
        <v>184618</v>
      </c>
      <c r="C97" s="75">
        <v>0</v>
      </c>
      <c r="D97" s="75">
        <v>0</v>
      </c>
      <c r="E97" s="76">
        <v>55</v>
      </c>
      <c r="F97" s="77">
        <v>0</v>
      </c>
      <c r="G97" s="77">
        <v>1</v>
      </c>
      <c r="H97" s="77">
        <v>0</v>
      </c>
      <c r="I97" s="77">
        <v>0</v>
      </c>
      <c r="J97" s="77">
        <v>0</v>
      </c>
      <c r="K97" s="78">
        <v>0</v>
      </c>
      <c r="L97" s="78">
        <v>0</v>
      </c>
      <c r="M97" s="78">
        <v>0</v>
      </c>
      <c r="N97" s="78">
        <v>1</v>
      </c>
      <c r="O97" s="79" t="s">
        <v>46</v>
      </c>
      <c r="V97"/>
      <c r="W97"/>
      <c r="X97"/>
      <c r="Y97"/>
      <c r="Z97"/>
      <c r="AA97"/>
      <c r="AB97"/>
      <c r="AC97"/>
      <c r="AD97"/>
    </row>
    <row r="98" spans="1:30" x14ac:dyDescent="0.3">
      <c r="A98" s="73">
        <v>1619</v>
      </c>
      <c r="B98" s="74">
        <v>184574</v>
      </c>
      <c r="C98" s="75">
        <v>0</v>
      </c>
      <c r="D98" s="75">
        <v>0</v>
      </c>
      <c r="E98" s="76">
        <v>68</v>
      </c>
      <c r="F98" s="77">
        <v>0</v>
      </c>
      <c r="G98" s="77">
        <v>0</v>
      </c>
      <c r="H98" s="77">
        <v>1</v>
      </c>
      <c r="I98" s="77">
        <v>0</v>
      </c>
      <c r="J98" s="77">
        <v>0</v>
      </c>
      <c r="K98" s="78">
        <v>0</v>
      </c>
      <c r="L98" s="78">
        <v>1</v>
      </c>
      <c r="M98" s="78">
        <v>0</v>
      </c>
      <c r="N98" s="78">
        <v>0</v>
      </c>
      <c r="O98" s="79" t="s">
        <v>45</v>
      </c>
      <c r="V98"/>
      <c r="W98"/>
      <c r="X98"/>
      <c r="Y98"/>
      <c r="Z98"/>
      <c r="AA98"/>
      <c r="AB98"/>
      <c r="AC98"/>
      <c r="AD98"/>
    </row>
    <row r="99" spans="1:30" x14ac:dyDescent="0.3">
      <c r="A99" s="73">
        <v>2068</v>
      </c>
      <c r="B99" s="74">
        <v>184460</v>
      </c>
      <c r="C99" s="75">
        <v>0</v>
      </c>
      <c r="D99" s="75">
        <v>0</v>
      </c>
      <c r="E99" s="76">
        <v>62</v>
      </c>
      <c r="F99" s="77">
        <v>0</v>
      </c>
      <c r="G99" s="77">
        <v>0</v>
      </c>
      <c r="H99" s="77">
        <v>0</v>
      </c>
      <c r="I99" s="77">
        <v>1</v>
      </c>
      <c r="J99" s="77">
        <v>0</v>
      </c>
      <c r="K99" s="78">
        <v>0</v>
      </c>
      <c r="L99" s="78">
        <v>0</v>
      </c>
      <c r="M99" s="78">
        <v>0</v>
      </c>
      <c r="N99" s="78">
        <v>1</v>
      </c>
      <c r="O99" s="79" t="s">
        <v>54</v>
      </c>
      <c r="V99"/>
      <c r="W99"/>
      <c r="X99"/>
      <c r="Y99"/>
      <c r="Z99"/>
      <c r="AA99"/>
      <c r="AB99"/>
      <c r="AC99"/>
      <c r="AD99"/>
    </row>
    <row r="100" spans="1:30" x14ac:dyDescent="0.3">
      <c r="A100" s="73">
        <v>1951</v>
      </c>
      <c r="B100" s="74">
        <v>184219</v>
      </c>
      <c r="C100" s="75">
        <v>0</v>
      </c>
      <c r="D100" s="75">
        <v>0</v>
      </c>
      <c r="E100" s="76">
        <v>32</v>
      </c>
      <c r="F100" s="77">
        <v>0</v>
      </c>
      <c r="G100" s="77">
        <v>1</v>
      </c>
      <c r="H100" s="77">
        <v>0</v>
      </c>
      <c r="I100" s="77">
        <v>0</v>
      </c>
      <c r="J100" s="77">
        <v>0</v>
      </c>
      <c r="K100" s="78">
        <v>0</v>
      </c>
      <c r="L100" s="78">
        <v>1</v>
      </c>
      <c r="M100" s="78">
        <v>0</v>
      </c>
      <c r="N100" s="78">
        <v>0</v>
      </c>
      <c r="O100" s="79" t="s">
        <v>48</v>
      </c>
      <c r="V100"/>
      <c r="W100"/>
      <c r="X100"/>
      <c r="Y100"/>
      <c r="Z100"/>
      <c r="AA100"/>
      <c r="AB100"/>
      <c r="AC100"/>
      <c r="AD100"/>
    </row>
    <row r="101" spans="1:30" x14ac:dyDescent="0.3">
      <c r="A101" s="73">
        <v>2486</v>
      </c>
      <c r="B101" s="74">
        <v>184219</v>
      </c>
      <c r="C101" s="75">
        <v>0</v>
      </c>
      <c r="D101" s="75">
        <v>0</v>
      </c>
      <c r="E101" s="76">
        <v>32</v>
      </c>
      <c r="F101" s="77">
        <v>0</v>
      </c>
      <c r="G101" s="77">
        <v>1</v>
      </c>
      <c r="H101" s="77">
        <v>0</v>
      </c>
      <c r="I101" s="77">
        <v>0</v>
      </c>
      <c r="J101" s="77">
        <v>0</v>
      </c>
      <c r="K101" s="78">
        <v>0</v>
      </c>
      <c r="L101" s="78">
        <v>1</v>
      </c>
      <c r="M101" s="78">
        <v>0</v>
      </c>
      <c r="N101" s="78">
        <v>0</v>
      </c>
      <c r="O101" s="79" t="s">
        <v>53</v>
      </c>
      <c r="V101"/>
      <c r="W101"/>
      <c r="X101"/>
      <c r="Y101"/>
      <c r="Z101"/>
      <c r="AA101"/>
      <c r="AB101"/>
      <c r="AC101"/>
      <c r="AD101"/>
    </row>
    <row r="102" spans="1:30" x14ac:dyDescent="0.3">
      <c r="A102" s="73">
        <v>1609</v>
      </c>
      <c r="B102" s="74">
        <v>184196</v>
      </c>
      <c r="C102" s="75">
        <v>0</v>
      </c>
      <c r="D102" s="75">
        <v>1</v>
      </c>
      <c r="E102" s="76">
        <v>45</v>
      </c>
      <c r="F102" s="77">
        <v>0</v>
      </c>
      <c r="G102" s="77">
        <v>0</v>
      </c>
      <c r="H102" s="77">
        <v>1</v>
      </c>
      <c r="I102" s="77">
        <v>0</v>
      </c>
      <c r="J102" s="77">
        <v>0</v>
      </c>
      <c r="K102" s="78">
        <v>0</v>
      </c>
      <c r="L102" s="78">
        <v>1</v>
      </c>
      <c r="M102" s="78">
        <v>0</v>
      </c>
      <c r="N102" s="78">
        <v>0</v>
      </c>
      <c r="O102" s="79" t="s">
        <v>48</v>
      </c>
      <c r="V102"/>
      <c r="W102"/>
      <c r="X102"/>
      <c r="Y102"/>
      <c r="Z102"/>
      <c r="AA102"/>
      <c r="AB102"/>
      <c r="AC102"/>
      <c r="AD102"/>
    </row>
    <row r="103" spans="1:30" x14ac:dyDescent="0.3">
      <c r="A103" s="73">
        <v>1527</v>
      </c>
      <c r="B103" s="74">
        <v>184169</v>
      </c>
      <c r="C103" s="75">
        <v>0</v>
      </c>
      <c r="D103" s="75">
        <v>0</v>
      </c>
      <c r="E103" s="76">
        <v>38</v>
      </c>
      <c r="F103" s="77">
        <v>0</v>
      </c>
      <c r="G103" s="77">
        <v>1</v>
      </c>
      <c r="H103" s="77">
        <v>0</v>
      </c>
      <c r="I103" s="77">
        <v>0</v>
      </c>
      <c r="J103" s="77">
        <v>0</v>
      </c>
      <c r="K103" s="78">
        <v>0</v>
      </c>
      <c r="L103" s="78">
        <v>0</v>
      </c>
      <c r="M103" s="78">
        <v>0</v>
      </c>
      <c r="N103" s="78">
        <v>1</v>
      </c>
      <c r="O103" s="79" t="s">
        <v>46</v>
      </c>
      <c r="V103"/>
      <c r="W103"/>
      <c r="X103"/>
      <c r="Y103"/>
      <c r="Z103"/>
      <c r="AA103"/>
      <c r="AB103"/>
      <c r="AC103"/>
      <c r="AD103"/>
    </row>
    <row r="104" spans="1:30" x14ac:dyDescent="0.3">
      <c r="A104" s="73">
        <v>1898</v>
      </c>
      <c r="B104" s="74">
        <v>184169</v>
      </c>
      <c r="C104" s="75">
        <v>0</v>
      </c>
      <c r="D104" s="75">
        <v>0</v>
      </c>
      <c r="E104" s="76">
        <v>38</v>
      </c>
      <c r="F104" s="77">
        <v>0</v>
      </c>
      <c r="G104" s="77">
        <v>1</v>
      </c>
      <c r="H104" s="77">
        <v>0</v>
      </c>
      <c r="I104" s="77">
        <v>0</v>
      </c>
      <c r="J104" s="77">
        <v>0</v>
      </c>
      <c r="K104" s="78">
        <v>0</v>
      </c>
      <c r="L104" s="78">
        <v>0</v>
      </c>
      <c r="M104" s="78">
        <v>0</v>
      </c>
      <c r="N104" s="78">
        <v>1</v>
      </c>
      <c r="O104" s="79" t="s">
        <v>53</v>
      </c>
      <c r="V104"/>
      <c r="W104"/>
      <c r="X104"/>
      <c r="Y104"/>
      <c r="Z104"/>
      <c r="AA104"/>
      <c r="AB104"/>
      <c r="AC104"/>
      <c r="AD104"/>
    </row>
    <row r="105" spans="1:30" x14ac:dyDescent="0.3">
      <c r="A105" s="73">
        <v>3155</v>
      </c>
      <c r="B105" s="74">
        <v>184117</v>
      </c>
      <c r="C105" s="75">
        <v>0</v>
      </c>
      <c r="D105" s="75">
        <v>0</v>
      </c>
      <c r="E105" s="76">
        <v>64</v>
      </c>
      <c r="F105" s="77">
        <v>0</v>
      </c>
      <c r="G105" s="77">
        <v>1</v>
      </c>
      <c r="H105" s="77">
        <v>0</v>
      </c>
      <c r="I105" s="77">
        <v>0</v>
      </c>
      <c r="J105" s="77">
        <v>0</v>
      </c>
      <c r="K105" s="78">
        <v>0</v>
      </c>
      <c r="L105" s="78">
        <v>0</v>
      </c>
      <c r="M105" s="78">
        <v>0</v>
      </c>
      <c r="N105" s="78">
        <v>1</v>
      </c>
      <c r="O105" s="79" t="s">
        <v>45</v>
      </c>
      <c r="V105"/>
      <c r="W105"/>
      <c r="X105"/>
      <c r="Y105"/>
      <c r="Z105"/>
      <c r="AA105"/>
      <c r="AB105"/>
      <c r="AC105"/>
      <c r="AD105"/>
    </row>
    <row r="106" spans="1:30" x14ac:dyDescent="0.3">
      <c r="A106" s="73">
        <v>1617</v>
      </c>
      <c r="B106" s="74">
        <v>183917</v>
      </c>
      <c r="C106" s="75">
        <v>0</v>
      </c>
      <c r="D106" s="75">
        <v>0</v>
      </c>
      <c r="E106" s="76">
        <v>47</v>
      </c>
      <c r="F106" s="77">
        <v>0</v>
      </c>
      <c r="G106" s="77">
        <v>0</v>
      </c>
      <c r="H106" s="77">
        <v>1</v>
      </c>
      <c r="I106" s="77">
        <v>0</v>
      </c>
      <c r="J106" s="77">
        <v>0</v>
      </c>
      <c r="K106" s="78">
        <v>0</v>
      </c>
      <c r="L106" s="78">
        <v>1</v>
      </c>
      <c r="M106" s="78">
        <v>0</v>
      </c>
      <c r="N106" s="78">
        <v>0</v>
      </c>
      <c r="O106" s="79" t="s">
        <v>46</v>
      </c>
      <c r="V106"/>
      <c r="W106"/>
      <c r="X106"/>
      <c r="Y106"/>
      <c r="Z106"/>
      <c r="AA106"/>
      <c r="AB106"/>
      <c r="AC106"/>
      <c r="AD106"/>
    </row>
    <row r="107" spans="1:30" x14ac:dyDescent="0.3">
      <c r="A107" s="73">
        <v>2922</v>
      </c>
      <c r="B107" s="74">
        <v>183891</v>
      </c>
      <c r="C107" s="75">
        <v>0</v>
      </c>
      <c r="D107" s="75">
        <v>1</v>
      </c>
      <c r="E107" s="76">
        <v>46</v>
      </c>
      <c r="F107" s="77">
        <v>0</v>
      </c>
      <c r="G107" s="77">
        <v>1</v>
      </c>
      <c r="H107" s="77">
        <v>0</v>
      </c>
      <c r="I107" s="77">
        <v>0</v>
      </c>
      <c r="J107" s="77">
        <v>0</v>
      </c>
      <c r="K107" s="78">
        <v>0</v>
      </c>
      <c r="L107" s="78">
        <v>0</v>
      </c>
      <c r="M107" s="78">
        <v>1</v>
      </c>
      <c r="N107" s="78">
        <v>0</v>
      </c>
      <c r="O107" s="79" t="s">
        <v>47</v>
      </c>
      <c r="V107"/>
      <c r="W107"/>
      <c r="X107"/>
      <c r="Y107"/>
      <c r="Z107"/>
      <c r="AA107"/>
      <c r="AB107"/>
      <c r="AC107"/>
      <c r="AD107"/>
    </row>
    <row r="108" spans="1:30" x14ac:dyDescent="0.3">
      <c r="A108" s="73">
        <v>1726</v>
      </c>
      <c r="B108" s="74">
        <v>183844</v>
      </c>
      <c r="C108" s="75">
        <v>0</v>
      </c>
      <c r="D108" s="75">
        <v>0</v>
      </c>
      <c r="E108" s="76">
        <v>68</v>
      </c>
      <c r="F108" s="77">
        <v>0</v>
      </c>
      <c r="G108" s="77">
        <v>0</v>
      </c>
      <c r="H108" s="77">
        <v>0</v>
      </c>
      <c r="I108" s="77">
        <v>1</v>
      </c>
      <c r="J108" s="77">
        <v>0</v>
      </c>
      <c r="K108" s="78">
        <v>0</v>
      </c>
      <c r="L108" s="78">
        <v>1</v>
      </c>
      <c r="M108" s="78">
        <v>0</v>
      </c>
      <c r="N108" s="78">
        <v>0</v>
      </c>
      <c r="O108" s="79" t="s">
        <v>54</v>
      </c>
      <c r="V108"/>
      <c r="W108"/>
      <c r="X108"/>
      <c r="Y108"/>
      <c r="Z108"/>
      <c r="AA108"/>
      <c r="AB108"/>
      <c r="AC108"/>
      <c r="AD108"/>
    </row>
    <row r="109" spans="1:30" x14ac:dyDescent="0.3">
      <c r="A109" s="73">
        <v>1988</v>
      </c>
      <c r="B109" s="74">
        <v>183844</v>
      </c>
      <c r="C109" s="75">
        <v>0</v>
      </c>
      <c r="D109" s="75">
        <v>0</v>
      </c>
      <c r="E109" s="76">
        <v>68</v>
      </c>
      <c r="F109" s="77">
        <v>0</v>
      </c>
      <c r="G109" s="77">
        <v>0</v>
      </c>
      <c r="H109" s="77">
        <v>0</v>
      </c>
      <c r="I109" s="77">
        <v>1</v>
      </c>
      <c r="J109" s="77">
        <v>0</v>
      </c>
      <c r="K109" s="78">
        <v>0</v>
      </c>
      <c r="L109" s="78">
        <v>1</v>
      </c>
      <c r="M109" s="78">
        <v>0</v>
      </c>
      <c r="N109" s="78">
        <v>0</v>
      </c>
      <c r="O109" s="79" t="s">
        <v>53</v>
      </c>
      <c r="V109"/>
      <c r="W109"/>
      <c r="X109"/>
      <c r="Y109"/>
      <c r="Z109"/>
      <c r="AA109"/>
      <c r="AB109"/>
      <c r="AC109"/>
      <c r="AD109"/>
    </row>
    <row r="110" spans="1:30" x14ac:dyDescent="0.3">
      <c r="A110" s="73">
        <v>2443</v>
      </c>
      <c r="B110" s="74">
        <v>183844</v>
      </c>
      <c r="C110" s="75">
        <v>0</v>
      </c>
      <c r="D110" s="75">
        <v>0</v>
      </c>
      <c r="E110" s="76">
        <v>68</v>
      </c>
      <c r="F110" s="77">
        <v>0</v>
      </c>
      <c r="G110" s="77">
        <v>0</v>
      </c>
      <c r="H110" s="77">
        <v>0</v>
      </c>
      <c r="I110" s="77">
        <v>1</v>
      </c>
      <c r="J110" s="77">
        <v>0</v>
      </c>
      <c r="K110" s="78">
        <v>0</v>
      </c>
      <c r="L110" s="78">
        <v>1</v>
      </c>
      <c r="M110" s="78">
        <v>0</v>
      </c>
      <c r="N110" s="78">
        <v>0</v>
      </c>
      <c r="O110" s="79" t="s">
        <v>48</v>
      </c>
      <c r="V110"/>
      <c r="W110"/>
      <c r="X110"/>
      <c r="Y110"/>
      <c r="Z110"/>
      <c r="AA110"/>
      <c r="AB110"/>
      <c r="AC110"/>
      <c r="AD110"/>
    </row>
    <row r="111" spans="1:30" x14ac:dyDescent="0.3">
      <c r="A111" s="73">
        <v>1165</v>
      </c>
      <c r="B111" s="74">
        <v>183837</v>
      </c>
      <c r="C111" s="75">
        <v>0</v>
      </c>
      <c r="D111" s="75">
        <v>0</v>
      </c>
      <c r="E111" s="76">
        <v>72</v>
      </c>
      <c r="F111" s="77">
        <v>0</v>
      </c>
      <c r="G111" s="77">
        <v>1</v>
      </c>
      <c r="H111" s="77">
        <v>0</v>
      </c>
      <c r="I111" s="77">
        <v>0</v>
      </c>
      <c r="J111" s="77">
        <v>0</v>
      </c>
      <c r="K111" s="78">
        <v>0</v>
      </c>
      <c r="L111" s="78">
        <v>0</v>
      </c>
      <c r="M111" s="78">
        <v>0</v>
      </c>
      <c r="N111" s="78">
        <v>1</v>
      </c>
      <c r="O111" s="79" t="s">
        <v>48</v>
      </c>
      <c r="V111"/>
      <c r="X111"/>
      <c r="Y111"/>
      <c r="Z111"/>
      <c r="AA111"/>
      <c r="AB111"/>
      <c r="AC111"/>
      <c r="AD111"/>
    </row>
    <row r="112" spans="1:30" x14ac:dyDescent="0.3">
      <c r="A112" s="73">
        <v>2081</v>
      </c>
      <c r="B112" s="74">
        <v>183829</v>
      </c>
      <c r="C112" s="75">
        <v>0</v>
      </c>
      <c r="D112" s="75">
        <v>0</v>
      </c>
      <c r="E112" s="76">
        <v>45</v>
      </c>
      <c r="F112" s="77">
        <v>1</v>
      </c>
      <c r="G112" s="77">
        <v>0</v>
      </c>
      <c r="H112" s="77">
        <v>0</v>
      </c>
      <c r="I112" s="77">
        <v>0</v>
      </c>
      <c r="J112" s="77">
        <v>0</v>
      </c>
      <c r="K112" s="78">
        <v>0</v>
      </c>
      <c r="L112" s="78">
        <v>1</v>
      </c>
      <c r="M112" s="78">
        <v>0</v>
      </c>
      <c r="N112" s="78">
        <v>0</v>
      </c>
      <c r="O112" s="79" t="s">
        <v>45</v>
      </c>
      <c r="V112"/>
      <c r="X112"/>
      <c r="Y112"/>
      <c r="Z112"/>
      <c r="AA112"/>
      <c r="AB112"/>
      <c r="AC112"/>
      <c r="AD112"/>
    </row>
    <row r="113" spans="1:30" x14ac:dyDescent="0.3">
      <c r="A113" s="73">
        <v>2246</v>
      </c>
      <c r="B113" s="74">
        <v>183829</v>
      </c>
      <c r="C113" s="75">
        <v>0</v>
      </c>
      <c r="D113" s="75">
        <v>0</v>
      </c>
      <c r="E113" s="76">
        <v>45</v>
      </c>
      <c r="F113" s="77">
        <v>1</v>
      </c>
      <c r="G113" s="77">
        <v>0</v>
      </c>
      <c r="H113" s="77">
        <v>0</v>
      </c>
      <c r="I113" s="77">
        <v>0</v>
      </c>
      <c r="J113" s="77">
        <v>0</v>
      </c>
      <c r="K113" s="78">
        <v>0</v>
      </c>
      <c r="L113" s="78">
        <v>1</v>
      </c>
      <c r="M113" s="78">
        <v>0</v>
      </c>
      <c r="N113" s="78">
        <v>0</v>
      </c>
      <c r="O113" s="79" t="s">
        <v>53</v>
      </c>
      <c r="V113"/>
      <c r="X113"/>
      <c r="Y113"/>
      <c r="Z113"/>
      <c r="AA113"/>
      <c r="AB113"/>
      <c r="AC113"/>
      <c r="AD113"/>
    </row>
    <row r="114" spans="1:30" x14ac:dyDescent="0.3">
      <c r="A114" s="73">
        <v>1205</v>
      </c>
      <c r="B114" s="74">
        <v>183790</v>
      </c>
      <c r="C114" s="75">
        <v>0</v>
      </c>
      <c r="D114" s="75">
        <v>0</v>
      </c>
      <c r="E114" s="76">
        <v>72</v>
      </c>
      <c r="F114" s="77">
        <v>0</v>
      </c>
      <c r="G114" s="77">
        <v>1</v>
      </c>
      <c r="H114" s="77">
        <v>0</v>
      </c>
      <c r="I114" s="77">
        <v>0</v>
      </c>
      <c r="J114" s="77">
        <v>0</v>
      </c>
      <c r="K114" s="78">
        <v>0</v>
      </c>
      <c r="L114" s="78">
        <v>0</v>
      </c>
      <c r="M114" s="78">
        <v>1</v>
      </c>
      <c r="N114" s="78">
        <v>0</v>
      </c>
      <c r="O114" s="79" t="s">
        <v>45</v>
      </c>
      <c r="V114"/>
      <c r="X114"/>
      <c r="Y114"/>
      <c r="Z114"/>
      <c r="AA114"/>
      <c r="AB114"/>
      <c r="AC114"/>
      <c r="AD114"/>
    </row>
    <row r="115" spans="1:30" x14ac:dyDescent="0.3">
      <c r="A115" s="73">
        <v>1956</v>
      </c>
      <c r="B115" s="74">
        <v>183715</v>
      </c>
      <c r="C115" s="75">
        <v>0</v>
      </c>
      <c r="D115" s="75">
        <v>0</v>
      </c>
      <c r="E115" s="76">
        <v>58</v>
      </c>
      <c r="F115" s="77">
        <v>0</v>
      </c>
      <c r="G115" s="77">
        <v>1</v>
      </c>
      <c r="H115" s="77">
        <v>0</v>
      </c>
      <c r="I115" s="77">
        <v>0</v>
      </c>
      <c r="J115" s="77">
        <v>0</v>
      </c>
      <c r="K115" s="78">
        <v>0</v>
      </c>
      <c r="L115" s="78">
        <v>1</v>
      </c>
      <c r="M115" s="78">
        <v>0</v>
      </c>
      <c r="N115" s="78">
        <v>0</v>
      </c>
      <c r="O115" s="79" t="s">
        <v>47</v>
      </c>
      <c r="V115"/>
      <c r="X115"/>
      <c r="Y115"/>
      <c r="Z115"/>
      <c r="AA115"/>
      <c r="AB115"/>
      <c r="AC115"/>
      <c r="AD115"/>
    </row>
    <row r="116" spans="1:30" x14ac:dyDescent="0.3">
      <c r="A116" s="73">
        <v>1373</v>
      </c>
      <c r="B116" s="74">
        <v>183664</v>
      </c>
      <c r="C116" s="75">
        <v>1</v>
      </c>
      <c r="D116" s="75">
        <v>1</v>
      </c>
      <c r="E116" s="76">
        <v>52</v>
      </c>
      <c r="F116" s="77">
        <v>1</v>
      </c>
      <c r="G116" s="77">
        <v>0</v>
      </c>
      <c r="H116" s="77">
        <v>0</v>
      </c>
      <c r="I116" s="77">
        <v>0</v>
      </c>
      <c r="J116" s="77">
        <v>0</v>
      </c>
      <c r="K116" s="78">
        <v>0</v>
      </c>
      <c r="L116" s="78">
        <v>0</v>
      </c>
      <c r="M116" s="78">
        <v>0</v>
      </c>
      <c r="N116" s="78">
        <v>1</v>
      </c>
      <c r="O116" s="79" t="s">
        <v>45</v>
      </c>
      <c r="V116"/>
      <c r="X116"/>
      <c r="Y116"/>
      <c r="Z116"/>
      <c r="AA116"/>
      <c r="AB116"/>
      <c r="AC116"/>
      <c r="AD116"/>
    </row>
    <row r="117" spans="1:30" x14ac:dyDescent="0.3">
      <c r="A117" s="73">
        <v>2047</v>
      </c>
      <c r="B117" s="74">
        <v>183528</v>
      </c>
      <c r="C117" s="75">
        <v>0</v>
      </c>
      <c r="D117" s="75">
        <v>0</v>
      </c>
      <c r="E117" s="76">
        <v>28</v>
      </c>
      <c r="F117" s="77">
        <v>0</v>
      </c>
      <c r="G117" s="77">
        <v>0</v>
      </c>
      <c r="H117" s="77">
        <v>1</v>
      </c>
      <c r="I117" s="77">
        <v>0</v>
      </c>
      <c r="J117" s="77">
        <v>0</v>
      </c>
      <c r="K117" s="78">
        <v>0</v>
      </c>
      <c r="L117" s="78">
        <v>1</v>
      </c>
      <c r="M117" s="78">
        <v>0</v>
      </c>
      <c r="N117" s="78">
        <v>0</v>
      </c>
      <c r="O117" s="79" t="s">
        <v>48</v>
      </c>
      <c r="V117"/>
      <c r="X117"/>
      <c r="Y117"/>
      <c r="Z117"/>
      <c r="AA117"/>
      <c r="AB117"/>
      <c r="AC117"/>
      <c r="AD117"/>
    </row>
    <row r="118" spans="1:30" x14ac:dyDescent="0.3">
      <c r="A118" s="73">
        <v>2685</v>
      </c>
      <c r="B118" s="74">
        <v>183512</v>
      </c>
      <c r="C118" s="75">
        <v>0</v>
      </c>
      <c r="D118" s="75">
        <v>0</v>
      </c>
      <c r="E118" s="76">
        <v>34</v>
      </c>
      <c r="F118" s="77">
        <v>0</v>
      </c>
      <c r="G118" s="77">
        <v>1</v>
      </c>
      <c r="H118" s="77">
        <v>0</v>
      </c>
      <c r="I118" s="77">
        <v>0</v>
      </c>
      <c r="J118" s="77">
        <v>0</v>
      </c>
      <c r="K118" s="78">
        <v>0</v>
      </c>
      <c r="L118" s="78">
        <v>1</v>
      </c>
      <c r="M118" s="78">
        <v>0</v>
      </c>
      <c r="N118" s="78">
        <v>0</v>
      </c>
      <c r="O118" s="79" t="s">
        <v>46</v>
      </c>
      <c r="V118"/>
      <c r="X118"/>
      <c r="Y118"/>
      <c r="Z118"/>
      <c r="AA118"/>
      <c r="AB118"/>
      <c r="AC118"/>
      <c r="AD118"/>
    </row>
    <row r="119" spans="1:30" x14ac:dyDescent="0.3">
      <c r="A119" s="73">
        <v>1731</v>
      </c>
      <c r="B119" s="74">
        <v>183443</v>
      </c>
      <c r="C119" s="75">
        <v>0</v>
      </c>
      <c r="D119" s="75">
        <v>0</v>
      </c>
      <c r="E119" s="76">
        <v>48</v>
      </c>
      <c r="F119" s="77">
        <v>0</v>
      </c>
      <c r="G119" s="77">
        <v>0</v>
      </c>
      <c r="H119" s="77">
        <v>0</v>
      </c>
      <c r="I119" s="77">
        <v>1</v>
      </c>
      <c r="J119" s="77">
        <v>0</v>
      </c>
      <c r="K119" s="78">
        <v>0</v>
      </c>
      <c r="L119" s="78">
        <v>0</v>
      </c>
      <c r="M119" s="78">
        <v>0</v>
      </c>
      <c r="N119" s="78">
        <v>1</v>
      </c>
      <c r="O119" s="79" t="s">
        <v>46</v>
      </c>
      <c r="V119"/>
      <c r="X119"/>
      <c r="Y119"/>
      <c r="Z119"/>
      <c r="AA119"/>
      <c r="AB119"/>
      <c r="AC119"/>
      <c r="AD119"/>
    </row>
    <row r="120" spans="1:30" x14ac:dyDescent="0.3">
      <c r="A120" s="73">
        <v>3016</v>
      </c>
      <c r="B120" s="74">
        <v>183273</v>
      </c>
      <c r="C120" s="75">
        <v>1</v>
      </c>
      <c r="D120" s="75">
        <v>2</v>
      </c>
      <c r="E120" s="76">
        <v>50</v>
      </c>
      <c r="F120" s="77">
        <v>0</v>
      </c>
      <c r="G120" s="77">
        <v>0</v>
      </c>
      <c r="H120" s="77">
        <v>1</v>
      </c>
      <c r="I120" s="77">
        <v>0</v>
      </c>
      <c r="J120" s="77">
        <v>0</v>
      </c>
      <c r="K120" s="78">
        <v>0</v>
      </c>
      <c r="L120" s="78">
        <v>1</v>
      </c>
      <c r="M120" s="78">
        <v>0</v>
      </c>
      <c r="N120" s="78">
        <v>0</v>
      </c>
      <c r="O120" s="79" t="s">
        <v>54</v>
      </c>
      <c r="V120"/>
      <c r="X120"/>
      <c r="Y120"/>
      <c r="Z120"/>
      <c r="AA120"/>
      <c r="AB120"/>
      <c r="AC120"/>
      <c r="AD120"/>
    </row>
    <row r="121" spans="1:30" x14ac:dyDescent="0.3">
      <c r="A121" s="73">
        <v>2825</v>
      </c>
      <c r="B121" s="74">
        <v>183257</v>
      </c>
      <c r="C121" s="75">
        <v>0</v>
      </c>
      <c r="D121" s="75">
        <v>0</v>
      </c>
      <c r="E121" s="76">
        <v>25</v>
      </c>
      <c r="F121" s="77">
        <v>0</v>
      </c>
      <c r="G121" s="77">
        <v>0</v>
      </c>
      <c r="H121" s="77">
        <v>1</v>
      </c>
      <c r="I121" s="77">
        <v>0</v>
      </c>
      <c r="J121" s="77">
        <v>0</v>
      </c>
      <c r="K121" s="78">
        <v>0</v>
      </c>
      <c r="L121" s="78">
        <v>0</v>
      </c>
      <c r="M121" s="78">
        <v>0</v>
      </c>
      <c r="N121" s="78">
        <v>0</v>
      </c>
      <c r="O121" s="79" t="s">
        <v>45</v>
      </c>
      <c r="V121"/>
      <c r="X121"/>
      <c r="Y121"/>
      <c r="Z121"/>
      <c r="AA121"/>
      <c r="AB121"/>
      <c r="AC121"/>
      <c r="AD121"/>
    </row>
    <row r="122" spans="1:30" x14ac:dyDescent="0.3">
      <c r="A122" s="73">
        <v>1468</v>
      </c>
      <c r="B122" s="74">
        <v>183151</v>
      </c>
      <c r="C122" s="75">
        <v>0</v>
      </c>
      <c r="D122" s="75">
        <v>0</v>
      </c>
      <c r="E122" s="76">
        <v>60</v>
      </c>
      <c r="F122" s="77">
        <v>0</v>
      </c>
      <c r="G122" s="77">
        <v>0</v>
      </c>
      <c r="H122" s="77">
        <v>0</v>
      </c>
      <c r="I122" s="77">
        <v>1</v>
      </c>
      <c r="J122" s="77">
        <v>0</v>
      </c>
      <c r="K122" s="78">
        <v>0</v>
      </c>
      <c r="L122" s="78">
        <v>0</v>
      </c>
      <c r="M122" s="78">
        <v>1</v>
      </c>
      <c r="N122" s="78">
        <v>0</v>
      </c>
      <c r="O122" s="79" t="s">
        <v>54</v>
      </c>
      <c r="V122"/>
      <c r="X122"/>
      <c r="Y122"/>
      <c r="Z122"/>
      <c r="AA122"/>
      <c r="AB122"/>
      <c r="AC122"/>
      <c r="AD122"/>
    </row>
    <row r="123" spans="1:30" x14ac:dyDescent="0.3">
      <c r="A123" s="73">
        <v>2269</v>
      </c>
      <c r="B123" s="74">
        <v>183151</v>
      </c>
      <c r="C123" s="75">
        <v>0</v>
      </c>
      <c r="D123" s="75">
        <v>0</v>
      </c>
      <c r="E123" s="76">
        <v>48</v>
      </c>
      <c r="F123" s="77">
        <v>0</v>
      </c>
      <c r="G123" s="77">
        <v>1</v>
      </c>
      <c r="H123" s="77">
        <v>0</v>
      </c>
      <c r="I123" s="77">
        <v>0</v>
      </c>
      <c r="J123" s="77">
        <v>0</v>
      </c>
      <c r="K123" s="78">
        <v>0</v>
      </c>
      <c r="L123" s="78">
        <v>0</v>
      </c>
      <c r="M123" s="78">
        <v>1</v>
      </c>
      <c r="N123" s="78">
        <v>0</v>
      </c>
      <c r="O123" s="79" t="s">
        <v>48</v>
      </c>
      <c r="V123"/>
      <c r="X123"/>
      <c r="Y123"/>
      <c r="Z123"/>
      <c r="AA123"/>
      <c r="AB123"/>
      <c r="AC123"/>
      <c r="AD123"/>
    </row>
    <row r="124" spans="1:30" x14ac:dyDescent="0.3">
      <c r="A124" s="73">
        <v>2134</v>
      </c>
      <c r="B124" s="74">
        <v>183145</v>
      </c>
      <c r="C124" s="75">
        <v>0</v>
      </c>
      <c r="D124" s="75">
        <v>0</v>
      </c>
      <c r="E124" s="76">
        <v>46</v>
      </c>
      <c r="F124" s="77">
        <v>0</v>
      </c>
      <c r="G124" s="77">
        <v>0</v>
      </c>
      <c r="H124" s="77">
        <v>0</v>
      </c>
      <c r="I124" s="77">
        <v>1</v>
      </c>
      <c r="J124" s="77">
        <v>0</v>
      </c>
      <c r="K124" s="78">
        <v>0</v>
      </c>
      <c r="L124" s="78">
        <v>1</v>
      </c>
      <c r="M124" s="78">
        <v>0</v>
      </c>
      <c r="N124" s="78">
        <v>0</v>
      </c>
      <c r="O124" s="79" t="s">
        <v>54</v>
      </c>
      <c r="V124"/>
      <c r="X124"/>
      <c r="Y124"/>
      <c r="Z124"/>
      <c r="AA124"/>
      <c r="AB124"/>
      <c r="AC124"/>
      <c r="AD124"/>
    </row>
    <row r="125" spans="1:30" x14ac:dyDescent="0.3">
      <c r="A125" s="73">
        <v>1905</v>
      </c>
      <c r="B125" s="74">
        <v>183033</v>
      </c>
      <c r="C125" s="75">
        <v>1</v>
      </c>
      <c r="D125" s="75">
        <v>0</v>
      </c>
      <c r="E125" s="76">
        <v>34</v>
      </c>
      <c r="F125" s="77">
        <v>0</v>
      </c>
      <c r="G125" s="77">
        <v>0</v>
      </c>
      <c r="H125" s="77">
        <v>0</v>
      </c>
      <c r="I125" s="77">
        <v>1</v>
      </c>
      <c r="J125" s="77">
        <v>0</v>
      </c>
      <c r="K125" s="78">
        <v>0</v>
      </c>
      <c r="L125" s="78">
        <v>1</v>
      </c>
      <c r="M125" s="78">
        <v>0</v>
      </c>
      <c r="N125" s="78">
        <v>0</v>
      </c>
      <c r="O125" s="79" t="s">
        <v>46</v>
      </c>
      <c r="V125"/>
      <c r="X125"/>
      <c r="Y125"/>
      <c r="Z125"/>
      <c r="AA125"/>
      <c r="AB125"/>
      <c r="AC125"/>
      <c r="AD125"/>
    </row>
    <row r="126" spans="1:30" x14ac:dyDescent="0.3">
      <c r="A126" s="73">
        <v>1323</v>
      </c>
      <c r="B126" s="74">
        <v>183003</v>
      </c>
      <c r="C126" s="75">
        <v>0</v>
      </c>
      <c r="D126" s="75">
        <v>0</v>
      </c>
      <c r="E126" s="76">
        <v>55</v>
      </c>
      <c r="F126" s="77">
        <v>0</v>
      </c>
      <c r="G126" s="77">
        <v>0</v>
      </c>
      <c r="H126" s="77">
        <v>0</v>
      </c>
      <c r="I126" s="77">
        <v>1</v>
      </c>
      <c r="J126" s="77">
        <v>0</v>
      </c>
      <c r="K126" s="78">
        <v>0</v>
      </c>
      <c r="L126" s="78">
        <v>1</v>
      </c>
      <c r="M126" s="78">
        <v>0</v>
      </c>
      <c r="N126" s="78">
        <v>0</v>
      </c>
      <c r="O126" s="79" t="s">
        <v>46</v>
      </c>
      <c r="V126"/>
      <c r="X126"/>
      <c r="Y126"/>
      <c r="Z126"/>
      <c r="AA126"/>
      <c r="AB126"/>
      <c r="AC126"/>
      <c r="AD126"/>
    </row>
    <row r="127" spans="1:30" x14ac:dyDescent="0.3">
      <c r="A127" s="73">
        <v>1015</v>
      </c>
      <c r="B127" s="74">
        <v>182800</v>
      </c>
      <c r="C127" s="75">
        <v>0</v>
      </c>
      <c r="D127" s="75">
        <v>0</v>
      </c>
      <c r="E127" s="76">
        <v>74</v>
      </c>
      <c r="F127" s="77">
        <v>0</v>
      </c>
      <c r="G127" s="77">
        <v>0</v>
      </c>
      <c r="H127" s="77">
        <v>1</v>
      </c>
      <c r="I127" s="77">
        <v>0</v>
      </c>
      <c r="J127" s="77">
        <v>0</v>
      </c>
      <c r="K127" s="78">
        <v>0</v>
      </c>
      <c r="L127" s="78">
        <v>0</v>
      </c>
      <c r="M127" s="78">
        <v>0</v>
      </c>
      <c r="N127" s="78">
        <v>1</v>
      </c>
      <c r="O127" s="79" t="s">
        <v>48</v>
      </c>
      <c r="V127"/>
      <c r="X127"/>
      <c r="Y127"/>
      <c r="Z127"/>
      <c r="AA127"/>
      <c r="AB127"/>
      <c r="AC127"/>
      <c r="AD127"/>
    </row>
    <row r="128" spans="1:30" x14ac:dyDescent="0.3">
      <c r="A128" s="73">
        <v>2546</v>
      </c>
      <c r="B128" s="74">
        <v>182800</v>
      </c>
      <c r="C128" s="75">
        <v>0</v>
      </c>
      <c r="D128" s="75">
        <v>0</v>
      </c>
      <c r="E128" s="76">
        <v>74</v>
      </c>
      <c r="F128" s="77">
        <v>0</v>
      </c>
      <c r="G128" s="77">
        <v>0</v>
      </c>
      <c r="H128" s="77">
        <v>1</v>
      </c>
      <c r="I128" s="77">
        <v>0</v>
      </c>
      <c r="J128" s="77">
        <v>0</v>
      </c>
      <c r="K128" s="78">
        <v>0</v>
      </c>
      <c r="L128" s="78">
        <v>0</v>
      </c>
      <c r="M128" s="78">
        <v>0</v>
      </c>
      <c r="N128" s="78">
        <v>1</v>
      </c>
      <c r="O128" s="79" t="s">
        <v>53</v>
      </c>
      <c r="V128"/>
      <c r="X128"/>
      <c r="Y128"/>
      <c r="Z128"/>
      <c r="AA128"/>
      <c r="AB128"/>
      <c r="AC128"/>
      <c r="AD128"/>
    </row>
    <row r="129" spans="1:30" x14ac:dyDescent="0.3">
      <c r="A129" s="73">
        <v>2829</v>
      </c>
      <c r="B129" s="74">
        <v>182733</v>
      </c>
      <c r="C129" s="75">
        <v>0</v>
      </c>
      <c r="D129" s="75">
        <v>0</v>
      </c>
      <c r="E129" s="76">
        <v>36</v>
      </c>
      <c r="F129" s="77">
        <v>0</v>
      </c>
      <c r="G129" s="77">
        <v>0</v>
      </c>
      <c r="H129" s="77">
        <v>1</v>
      </c>
      <c r="I129" s="77">
        <v>0</v>
      </c>
      <c r="J129" s="77">
        <v>0</v>
      </c>
      <c r="K129" s="78">
        <v>0</v>
      </c>
      <c r="L129" s="78">
        <v>0</v>
      </c>
      <c r="M129" s="78">
        <v>0</v>
      </c>
      <c r="N129" s="78">
        <v>1</v>
      </c>
      <c r="O129" s="79" t="s">
        <v>46</v>
      </c>
      <c r="V129"/>
      <c r="X129"/>
      <c r="Y129"/>
      <c r="Z129"/>
      <c r="AA129"/>
      <c r="AB129"/>
      <c r="AC129"/>
      <c r="AD129"/>
    </row>
    <row r="130" spans="1:30" x14ac:dyDescent="0.3">
      <c r="A130" s="73">
        <v>1784</v>
      </c>
      <c r="B130" s="74">
        <v>182716</v>
      </c>
      <c r="C130" s="75">
        <v>0</v>
      </c>
      <c r="D130" s="75">
        <v>0</v>
      </c>
      <c r="E130" s="76">
        <v>76</v>
      </c>
      <c r="F130" s="77">
        <v>0</v>
      </c>
      <c r="G130" s="77">
        <v>0</v>
      </c>
      <c r="H130" s="77">
        <v>1</v>
      </c>
      <c r="I130" s="77">
        <v>0</v>
      </c>
      <c r="J130" s="77">
        <v>0</v>
      </c>
      <c r="K130" s="78">
        <v>0</v>
      </c>
      <c r="L130" s="78">
        <v>0</v>
      </c>
      <c r="M130" s="78">
        <v>0</v>
      </c>
      <c r="N130" s="78">
        <v>1</v>
      </c>
      <c r="O130" s="79" t="s">
        <v>53</v>
      </c>
      <c r="V130"/>
      <c r="X130"/>
      <c r="Y130"/>
      <c r="Z130"/>
      <c r="AA130"/>
      <c r="AB130"/>
      <c r="AC130"/>
      <c r="AD130"/>
    </row>
    <row r="131" spans="1:30" x14ac:dyDescent="0.3">
      <c r="A131" s="73">
        <v>2420</v>
      </c>
      <c r="B131" s="74">
        <v>182657</v>
      </c>
      <c r="C131" s="75">
        <v>0</v>
      </c>
      <c r="D131" s="75">
        <v>0</v>
      </c>
      <c r="E131" s="76">
        <v>74</v>
      </c>
      <c r="F131" s="77">
        <v>0</v>
      </c>
      <c r="G131" s="77">
        <v>0</v>
      </c>
      <c r="H131" s="77">
        <v>0</v>
      </c>
      <c r="I131" s="77">
        <v>1</v>
      </c>
      <c r="J131" s="77">
        <v>0</v>
      </c>
      <c r="K131" s="78">
        <v>0</v>
      </c>
      <c r="L131" s="78">
        <v>1</v>
      </c>
      <c r="M131" s="78">
        <v>0</v>
      </c>
      <c r="N131" s="78">
        <v>0</v>
      </c>
      <c r="O131" s="79" t="s">
        <v>53</v>
      </c>
      <c r="V131"/>
      <c r="X131"/>
      <c r="Y131"/>
      <c r="Z131"/>
      <c r="AA131"/>
      <c r="AB131"/>
      <c r="AC131"/>
      <c r="AD131"/>
    </row>
    <row r="132" spans="1:30" x14ac:dyDescent="0.3">
      <c r="A132" s="73">
        <v>1329</v>
      </c>
      <c r="B132" s="74">
        <v>182623</v>
      </c>
      <c r="C132" s="75">
        <v>0</v>
      </c>
      <c r="D132" s="75">
        <v>0</v>
      </c>
      <c r="E132" s="76">
        <v>68</v>
      </c>
      <c r="F132" s="77">
        <v>1</v>
      </c>
      <c r="G132" s="77">
        <v>0</v>
      </c>
      <c r="H132" s="77">
        <v>0</v>
      </c>
      <c r="I132" s="77">
        <v>0</v>
      </c>
      <c r="J132" s="77">
        <v>0</v>
      </c>
      <c r="K132" s="78">
        <v>0</v>
      </c>
      <c r="L132" s="78">
        <v>1</v>
      </c>
      <c r="M132" s="78">
        <v>0</v>
      </c>
      <c r="N132" s="78">
        <v>0</v>
      </c>
      <c r="O132" s="79" t="s">
        <v>46</v>
      </c>
      <c r="V132"/>
      <c r="X132"/>
      <c r="Y132"/>
      <c r="Z132"/>
      <c r="AA132"/>
      <c r="AB132"/>
      <c r="AC132"/>
      <c r="AD132"/>
    </row>
    <row r="133" spans="1:30" x14ac:dyDescent="0.3">
      <c r="A133" s="73">
        <v>1407</v>
      </c>
      <c r="B133" s="74">
        <v>182584</v>
      </c>
      <c r="C133" s="75">
        <v>0</v>
      </c>
      <c r="D133" s="75">
        <v>0</v>
      </c>
      <c r="E133" s="76">
        <v>46</v>
      </c>
      <c r="F133" s="77">
        <v>0</v>
      </c>
      <c r="G133" s="77">
        <v>1</v>
      </c>
      <c r="H133" s="77">
        <v>0</v>
      </c>
      <c r="I133" s="77">
        <v>0</v>
      </c>
      <c r="J133" s="77">
        <v>0</v>
      </c>
      <c r="K133" s="78">
        <v>0</v>
      </c>
      <c r="L133" s="78">
        <v>0</v>
      </c>
      <c r="M133" s="78">
        <v>1</v>
      </c>
      <c r="N133" s="78">
        <v>0</v>
      </c>
      <c r="O133" s="79" t="s">
        <v>46</v>
      </c>
      <c r="V133"/>
      <c r="X133"/>
      <c r="Y133"/>
      <c r="Z133"/>
      <c r="AA133"/>
      <c r="AB133"/>
      <c r="AC133"/>
      <c r="AD133"/>
    </row>
    <row r="134" spans="1:30" x14ac:dyDescent="0.3">
      <c r="A134" s="73">
        <v>1050</v>
      </c>
      <c r="B134" s="74">
        <v>182582</v>
      </c>
      <c r="C134" s="75">
        <v>0</v>
      </c>
      <c r="D134" s="75">
        <v>0</v>
      </c>
      <c r="E134" s="76">
        <v>43</v>
      </c>
      <c r="F134" s="77">
        <v>1</v>
      </c>
      <c r="G134" s="77">
        <v>0</v>
      </c>
      <c r="H134" s="77">
        <v>0</v>
      </c>
      <c r="I134" s="77">
        <v>0</v>
      </c>
      <c r="J134" s="77">
        <v>0</v>
      </c>
      <c r="K134" s="78">
        <v>0</v>
      </c>
      <c r="L134" s="78">
        <v>1</v>
      </c>
      <c r="M134" s="78">
        <v>0</v>
      </c>
      <c r="N134" s="78">
        <v>0</v>
      </c>
      <c r="O134" s="79" t="s">
        <v>47</v>
      </c>
      <c r="V134"/>
      <c r="X134"/>
      <c r="Y134"/>
      <c r="Z134"/>
      <c r="AA134"/>
      <c r="AB134"/>
      <c r="AC134"/>
      <c r="AD134"/>
    </row>
    <row r="135" spans="1:30" x14ac:dyDescent="0.3">
      <c r="A135" s="73">
        <v>1957</v>
      </c>
      <c r="B135" s="74">
        <v>182576</v>
      </c>
      <c r="C135" s="75">
        <v>0</v>
      </c>
      <c r="D135" s="75">
        <v>0</v>
      </c>
      <c r="E135" s="76">
        <v>61</v>
      </c>
      <c r="F135" s="77">
        <v>0</v>
      </c>
      <c r="G135" s="77">
        <v>0</v>
      </c>
      <c r="H135" s="77">
        <v>0</v>
      </c>
      <c r="I135" s="77">
        <v>1</v>
      </c>
      <c r="J135" s="77">
        <v>0</v>
      </c>
      <c r="K135" s="78">
        <v>0</v>
      </c>
      <c r="L135" s="78">
        <v>0</v>
      </c>
      <c r="M135" s="78">
        <v>1</v>
      </c>
      <c r="N135" s="78">
        <v>0</v>
      </c>
      <c r="O135" s="79" t="s">
        <v>48</v>
      </c>
      <c r="V135"/>
      <c r="X135"/>
      <c r="Y135"/>
      <c r="Z135"/>
      <c r="AA135"/>
      <c r="AB135"/>
      <c r="AC135"/>
      <c r="AD135"/>
    </row>
    <row r="136" spans="1:30" x14ac:dyDescent="0.3">
      <c r="A136" s="73">
        <v>2698</v>
      </c>
      <c r="B136" s="74">
        <v>182571</v>
      </c>
      <c r="C136" s="75">
        <v>0</v>
      </c>
      <c r="D136" s="75">
        <v>0</v>
      </c>
      <c r="E136" s="76">
        <v>58</v>
      </c>
      <c r="F136" s="77">
        <v>0</v>
      </c>
      <c r="G136" s="77">
        <v>0</v>
      </c>
      <c r="H136" s="77">
        <v>0</v>
      </c>
      <c r="I136" s="77">
        <v>0</v>
      </c>
      <c r="J136" s="77">
        <v>1</v>
      </c>
      <c r="K136" s="78">
        <v>0</v>
      </c>
      <c r="L136" s="78">
        <v>0</v>
      </c>
      <c r="M136" s="78">
        <v>0</v>
      </c>
      <c r="N136" s="78">
        <v>1</v>
      </c>
      <c r="O136" s="79" t="s">
        <v>54</v>
      </c>
      <c r="V136"/>
      <c r="X136"/>
      <c r="Y136"/>
      <c r="Z136"/>
      <c r="AA136"/>
      <c r="AB136"/>
      <c r="AC136"/>
      <c r="AD136"/>
    </row>
    <row r="137" spans="1:30" x14ac:dyDescent="0.3">
      <c r="A137" s="73">
        <v>1825</v>
      </c>
      <c r="B137" s="74">
        <v>182504</v>
      </c>
      <c r="C137" s="75">
        <v>0</v>
      </c>
      <c r="D137" s="75">
        <v>0</v>
      </c>
      <c r="E137" s="76">
        <v>60</v>
      </c>
      <c r="F137" s="77">
        <v>0</v>
      </c>
      <c r="G137" s="77">
        <v>1</v>
      </c>
      <c r="H137" s="77">
        <v>0</v>
      </c>
      <c r="I137" s="77">
        <v>0</v>
      </c>
      <c r="J137" s="77">
        <v>0</v>
      </c>
      <c r="K137" s="78">
        <v>0</v>
      </c>
      <c r="L137" s="78">
        <v>0</v>
      </c>
      <c r="M137" s="78">
        <v>0</v>
      </c>
      <c r="N137" s="78">
        <v>0</v>
      </c>
      <c r="O137" s="79" t="s">
        <v>48</v>
      </c>
      <c r="V137"/>
      <c r="X137"/>
      <c r="Y137"/>
      <c r="Z137"/>
      <c r="AA137"/>
      <c r="AB137"/>
      <c r="AC137"/>
      <c r="AD137"/>
    </row>
    <row r="138" spans="1:30" x14ac:dyDescent="0.3">
      <c r="A138" s="73">
        <v>1279</v>
      </c>
      <c r="B138" s="74">
        <v>182497</v>
      </c>
      <c r="C138" s="75">
        <v>0</v>
      </c>
      <c r="D138" s="75">
        <v>0</v>
      </c>
      <c r="E138" s="76">
        <v>40</v>
      </c>
      <c r="F138" s="77">
        <v>0</v>
      </c>
      <c r="G138" s="77">
        <v>1</v>
      </c>
      <c r="H138" s="77">
        <v>0</v>
      </c>
      <c r="I138" s="77">
        <v>0</v>
      </c>
      <c r="J138" s="77">
        <v>0</v>
      </c>
      <c r="K138" s="78">
        <v>0</v>
      </c>
      <c r="L138" s="78">
        <v>1</v>
      </c>
      <c r="M138" s="78">
        <v>0</v>
      </c>
      <c r="N138" s="78">
        <v>0</v>
      </c>
      <c r="O138" s="79" t="s">
        <v>48</v>
      </c>
      <c r="V138"/>
      <c r="X138"/>
      <c r="Y138"/>
      <c r="Z138"/>
      <c r="AA138"/>
      <c r="AB138"/>
      <c r="AC138"/>
      <c r="AD138"/>
    </row>
    <row r="139" spans="1:30" x14ac:dyDescent="0.3">
      <c r="A139" s="73">
        <v>2558</v>
      </c>
      <c r="B139" s="74">
        <v>182460</v>
      </c>
      <c r="C139" s="75">
        <v>0</v>
      </c>
      <c r="D139" s="75">
        <v>0</v>
      </c>
      <c r="E139" s="76">
        <v>70</v>
      </c>
      <c r="F139" s="77">
        <v>1</v>
      </c>
      <c r="G139" s="77">
        <v>0</v>
      </c>
      <c r="H139" s="77">
        <v>0</v>
      </c>
      <c r="I139" s="77">
        <v>0</v>
      </c>
      <c r="J139" s="77">
        <v>0</v>
      </c>
      <c r="K139" s="78">
        <v>0</v>
      </c>
      <c r="L139" s="78">
        <v>1</v>
      </c>
      <c r="M139" s="78">
        <v>0</v>
      </c>
      <c r="N139" s="78">
        <v>0</v>
      </c>
      <c r="O139" s="79" t="s">
        <v>53</v>
      </c>
      <c r="V139"/>
      <c r="X139"/>
      <c r="Y139"/>
      <c r="Z139"/>
      <c r="AA139"/>
      <c r="AB139"/>
      <c r="AC139"/>
      <c r="AD139"/>
    </row>
    <row r="140" spans="1:30" x14ac:dyDescent="0.3">
      <c r="A140" s="73">
        <v>2708</v>
      </c>
      <c r="B140" s="74">
        <v>182427</v>
      </c>
      <c r="C140" s="75">
        <v>0</v>
      </c>
      <c r="D140" s="75">
        <v>0</v>
      </c>
      <c r="E140" s="76">
        <v>54</v>
      </c>
      <c r="F140" s="77">
        <v>0</v>
      </c>
      <c r="G140" s="77">
        <v>0</v>
      </c>
      <c r="H140" s="77">
        <v>0</v>
      </c>
      <c r="I140" s="77">
        <v>1</v>
      </c>
      <c r="J140" s="77">
        <v>0</v>
      </c>
      <c r="K140" s="78">
        <v>0</v>
      </c>
      <c r="L140" s="78">
        <v>1</v>
      </c>
      <c r="M140" s="78">
        <v>0</v>
      </c>
      <c r="N140" s="78">
        <v>0</v>
      </c>
      <c r="O140" s="79" t="s">
        <v>53</v>
      </c>
      <c r="V140"/>
      <c r="X140"/>
      <c r="Y140"/>
      <c r="Z140"/>
      <c r="AA140"/>
      <c r="AB140"/>
      <c r="AC140"/>
      <c r="AD140"/>
    </row>
    <row r="141" spans="1:30" x14ac:dyDescent="0.3">
      <c r="A141" s="73">
        <v>1052</v>
      </c>
      <c r="B141" s="74">
        <v>182384</v>
      </c>
      <c r="C141" s="75">
        <v>0</v>
      </c>
      <c r="D141" s="75">
        <v>0</v>
      </c>
      <c r="E141" s="76">
        <v>65</v>
      </c>
      <c r="F141" s="77">
        <v>0</v>
      </c>
      <c r="G141" s="77">
        <v>0</v>
      </c>
      <c r="H141" s="77">
        <v>0</v>
      </c>
      <c r="I141" s="77">
        <v>1</v>
      </c>
      <c r="J141" s="77">
        <v>0</v>
      </c>
      <c r="K141" s="78">
        <v>0</v>
      </c>
      <c r="L141" s="78">
        <v>0</v>
      </c>
      <c r="M141" s="78">
        <v>1</v>
      </c>
      <c r="N141" s="78">
        <v>0</v>
      </c>
      <c r="O141" s="79" t="s">
        <v>53</v>
      </c>
      <c r="V141"/>
      <c r="X141"/>
      <c r="Y141"/>
      <c r="Z141"/>
      <c r="AA141"/>
      <c r="AB141"/>
      <c r="AC141"/>
      <c r="AD141"/>
    </row>
    <row r="142" spans="1:30" x14ac:dyDescent="0.3">
      <c r="A142" s="73">
        <v>1833</v>
      </c>
      <c r="B142" s="74">
        <v>182347</v>
      </c>
      <c r="C142" s="75">
        <v>0</v>
      </c>
      <c r="D142" s="75">
        <v>0</v>
      </c>
      <c r="E142" s="76">
        <v>63</v>
      </c>
      <c r="F142" s="77">
        <v>0</v>
      </c>
      <c r="G142" s="77">
        <v>1</v>
      </c>
      <c r="H142" s="77">
        <v>0</v>
      </c>
      <c r="I142" s="77">
        <v>0</v>
      </c>
      <c r="J142" s="77">
        <v>0</v>
      </c>
      <c r="K142" s="78">
        <v>0</v>
      </c>
      <c r="L142" s="78">
        <v>0</v>
      </c>
      <c r="M142" s="78">
        <v>0</v>
      </c>
      <c r="N142" s="78">
        <v>0</v>
      </c>
      <c r="O142" s="79" t="s">
        <v>46</v>
      </c>
      <c r="V142"/>
      <c r="X142"/>
      <c r="Y142"/>
      <c r="Z142"/>
      <c r="AA142"/>
      <c r="AB142"/>
      <c r="AC142"/>
      <c r="AD142"/>
    </row>
    <row r="143" spans="1:30" x14ac:dyDescent="0.3">
      <c r="A143" s="73">
        <v>3161</v>
      </c>
      <c r="B143" s="74">
        <v>182347</v>
      </c>
      <c r="C143" s="75">
        <v>0</v>
      </c>
      <c r="D143" s="75">
        <v>0</v>
      </c>
      <c r="E143" s="76">
        <v>63</v>
      </c>
      <c r="F143" s="77">
        <v>0</v>
      </c>
      <c r="G143" s="77">
        <v>1</v>
      </c>
      <c r="H143" s="77">
        <v>0</v>
      </c>
      <c r="I143" s="77">
        <v>0</v>
      </c>
      <c r="J143" s="77">
        <v>0</v>
      </c>
      <c r="K143" s="78">
        <v>0</v>
      </c>
      <c r="L143" s="78">
        <v>0</v>
      </c>
      <c r="M143" s="78">
        <v>0</v>
      </c>
      <c r="N143" s="78">
        <v>0</v>
      </c>
      <c r="O143" s="79" t="s">
        <v>45</v>
      </c>
      <c r="V143"/>
      <c r="X143"/>
      <c r="Y143"/>
      <c r="Z143"/>
      <c r="AA143"/>
      <c r="AB143"/>
      <c r="AC143"/>
      <c r="AD143"/>
    </row>
    <row r="144" spans="1:30" x14ac:dyDescent="0.3">
      <c r="A144" s="73">
        <v>3096</v>
      </c>
      <c r="B144" s="74">
        <v>182333</v>
      </c>
      <c r="C144" s="75">
        <v>0</v>
      </c>
      <c r="D144" s="75">
        <v>0</v>
      </c>
      <c r="E144" s="76">
        <v>34</v>
      </c>
      <c r="F144" s="77">
        <v>0</v>
      </c>
      <c r="G144" s="77">
        <v>1</v>
      </c>
      <c r="H144" s="77">
        <v>0</v>
      </c>
      <c r="I144" s="77">
        <v>0</v>
      </c>
      <c r="J144" s="77">
        <v>0</v>
      </c>
      <c r="K144" s="78">
        <v>0</v>
      </c>
      <c r="L144" s="78">
        <v>0</v>
      </c>
      <c r="M144" s="78">
        <v>0</v>
      </c>
      <c r="N144" s="78">
        <v>1</v>
      </c>
      <c r="O144" s="79" t="s">
        <v>47</v>
      </c>
      <c r="V144"/>
      <c r="X144"/>
      <c r="Y144"/>
      <c r="Z144"/>
      <c r="AA144"/>
      <c r="AB144"/>
      <c r="AC144"/>
      <c r="AD144"/>
    </row>
    <row r="145" spans="1:30" x14ac:dyDescent="0.3">
      <c r="A145" s="73">
        <v>3078</v>
      </c>
      <c r="B145" s="74">
        <v>182332</v>
      </c>
      <c r="C145" s="75">
        <v>0</v>
      </c>
      <c r="D145" s="75">
        <v>0</v>
      </c>
      <c r="E145" s="76">
        <v>59</v>
      </c>
      <c r="F145" s="77">
        <v>0</v>
      </c>
      <c r="G145" s="77">
        <v>0</v>
      </c>
      <c r="H145" s="77">
        <v>1</v>
      </c>
      <c r="I145" s="77">
        <v>0</v>
      </c>
      <c r="J145" s="77">
        <v>0</v>
      </c>
      <c r="K145" s="78">
        <v>0</v>
      </c>
      <c r="L145" s="78">
        <v>1</v>
      </c>
      <c r="M145" s="78">
        <v>0</v>
      </c>
      <c r="N145" s="78">
        <v>0</v>
      </c>
      <c r="O145" s="79" t="s">
        <v>47</v>
      </c>
      <c r="V145"/>
      <c r="X145"/>
      <c r="Y145"/>
      <c r="Z145"/>
      <c r="AA145"/>
      <c r="AB145"/>
      <c r="AC145"/>
      <c r="AD145"/>
    </row>
    <row r="146" spans="1:30" x14ac:dyDescent="0.3">
      <c r="A146" s="73">
        <v>2844</v>
      </c>
      <c r="B146" s="74">
        <v>182326</v>
      </c>
      <c r="C146" s="75">
        <v>0</v>
      </c>
      <c r="D146" s="75">
        <v>0</v>
      </c>
      <c r="E146" s="76">
        <v>43</v>
      </c>
      <c r="F146" s="77">
        <v>0</v>
      </c>
      <c r="G146" s="77">
        <v>0</v>
      </c>
      <c r="H146" s="77">
        <v>0</v>
      </c>
      <c r="I146" s="77">
        <v>1</v>
      </c>
      <c r="J146" s="77">
        <v>0</v>
      </c>
      <c r="K146" s="78">
        <v>0</v>
      </c>
      <c r="L146" s="78">
        <v>0</v>
      </c>
      <c r="M146" s="78">
        <v>0</v>
      </c>
      <c r="N146" s="78">
        <v>0</v>
      </c>
      <c r="O146" s="79" t="s">
        <v>47</v>
      </c>
      <c r="V146"/>
      <c r="X146"/>
      <c r="Y146"/>
      <c r="Z146"/>
      <c r="AA146"/>
      <c r="AB146"/>
      <c r="AC146"/>
      <c r="AD146"/>
    </row>
    <row r="147" spans="1:30" x14ac:dyDescent="0.3">
      <c r="A147" s="73">
        <v>1725</v>
      </c>
      <c r="B147" s="74">
        <v>182224</v>
      </c>
      <c r="C147" s="75">
        <v>0</v>
      </c>
      <c r="D147" s="75">
        <v>0</v>
      </c>
      <c r="E147" s="76">
        <v>56</v>
      </c>
      <c r="F147" s="77">
        <v>0</v>
      </c>
      <c r="G147" s="77">
        <v>1</v>
      </c>
      <c r="H147" s="77">
        <v>0</v>
      </c>
      <c r="I147" s="77">
        <v>0</v>
      </c>
      <c r="J147" s="77">
        <v>0</v>
      </c>
      <c r="K147" s="78">
        <v>0</v>
      </c>
      <c r="L147" s="78">
        <v>1</v>
      </c>
      <c r="M147" s="78">
        <v>0</v>
      </c>
      <c r="N147" s="78">
        <v>0</v>
      </c>
      <c r="O147" s="79" t="s">
        <v>46</v>
      </c>
      <c r="V147"/>
      <c r="X147"/>
      <c r="Y147"/>
      <c r="Z147"/>
      <c r="AA147"/>
      <c r="AB147"/>
      <c r="AC147"/>
      <c r="AD147"/>
    </row>
    <row r="148" spans="1:30" x14ac:dyDescent="0.3">
      <c r="A148" s="73">
        <v>1967</v>
      </c>
      <c r="B148" s="74">
        <v>182170</v>
      </c>
      <c r="C148" s="75">
        <v>0</v>
      </c>
      <c r="D148" s="75">
        <v>0</v>
      </c>
      <c r="E148" s="76">
        <v>42</v>
      </c>
      <c r="F148" s="77">
        <v>0</v>
      </c>
      <c r="G148" s="77">
        <v>1</v>
      </c>
      <c r="H148" s="77">
        <v>0</v>
      </c>
      <c r="I148" s="77">
        <v>0</v>
      </c>
      <c r="J148" s="77">
        <v>0</v>
      </c>
      <c r="K148" s="78">
        <v>0</v>
      </c>
      <c r="L148" s="78">
        <v>0</v>
      </c>
      <c r="M148" s="78">
        <v>0</v>
      </c>
      <c r="N148" s="78">
        <v>1</v>
      </c>
      <c r="O148" s="79" t="s">
        <v>45</v>
      </c>
      <c r="V148"/>
      <c r="X148"/>
      <c r="Y148"/>
      <c r="Z148"/>
      <c r="AA148"/>
      <c r="AB148"/>
      <c r="AC148"/>
      <c r="AD148"/>
    </row>
    <row r="149" spans="1:30" x14ac:dyDescent="0.3">
      <c r="A149" s="73">
        <v>2767</v>
      </c>
      <c r="B149" s="74">
        <v>182122</v>
      </c>
      <c r="C149" s="75">
        <v>0</v>
      </c>
      <c r="D149" s="75">
        <v>0</v>
      </c>
      <c r="E149" s="76">
        <v>58</v>
      </c>
      <c r="F149" s="77">
        <v>0</v>
      </c>
      <c r="G149" s="77">
        <v>0</v>
      </c>
      <c r="H149" s="77">
        <v>0</v>
      </c>
      <c r="I149" s="77">
        <v>1</v>
      </c>
      <c r="J149" s="77">
        <v>0</v>
      </c>
      <c r="K149" s="78">
        <v>0</v>
      </c>
      <c r="L149" s="78">
        <v>0</v>
      </c>
      <c r="M149" s="78">
        <v>0</v>
      </c>
      <c r="N149" s="78">
        <v>0</v>
      </c>
      <c r="O149" s="79" t="s">
        <v>48</v>
      </c>
      <c r="V149"/>
      <c r="X149"/>
      <c r="Y149"/>
      <c r="Z149"/>
      <c r="AA149"/>
      <c r="AB149"/>
      <c r="AC149"/>
      <c r="AD149"/>
    </row>
    <row r="150" spans="1:30" x14ac:dyDescent="0.3">
      <c r="A150" s="73">
        <v>1866</v>
      </c>
      <c r="B150" s="74">
        <v>182072</v>
      </c>
      <c r="C150" s="75">
        <v>0</v>
      </c>
      <c r="D150" s="75">
        <v>0</v>
      </c>
      <c r="E150" s="76">
        <v>50</v>
      </c>
      <c r="F150" s="77">
        <v>0</v>
      </c>
      <c r="G150" s="77">
        <v>0</v>
      </c>
      <c r="H150" s="77">
        <v>0</v>
      </c>
      <c r="I150" s="77">
        <v>1</v>
      </c>
      <c r="J150" s="77">
        <v>0</v>
      </c>
      <c r="K150" s="78">
        <v>0</v>
      </c>
      <c r="L150" s="78">
        <v>0</v>
      </c>
      <c r="M150" s="78">
        <v>0</v>
      </c>
      <c r="N150" s="78">
        <v>1</v>
      </c>
      <c r="O150" s="79" t="s">
        <v>47</v>
      </c>
      <c r="V150"/>
      <c r="X150"/>
      <c r="Y150"/>
      <c r="Z150"/>
      <c r="AA150"/>
      <c r="AB150"/>
      <c r="AC150"/>
      <c r="AD150"/>
    </row>
    <row r="151" spans="1:30" x14ac:dyDescent="0.3">
      <c r="A151" s="73">
        <v>2502</v>
      </c>
      <c r="B151" s="74">
        <v>182032</v>
      </c>
      <c r="C151" s="75">
        <v>0</v>
      </c>
      <c r="D151" s="75">
        <v>0</v>
      </c>
      <c r="E151" s="76">
        <v>72</v>
      </c>
      <c r="F151" s="77">
        <v>0</v>
      </c>
      <c r="G151" s="77">
        <v>0</v>
      </c>
      <c r="H151" s="77">
        <v>0</v>
      </c>
      <c r="I151" s="77">
        <v>0</v>
      </c>
      <c r="J151" s="77">
        <v>1</v>
      </c>
      <c r="K151" s="78">
        <v>0</v>
      </c>
      <c r="L151" s="78">
        <v>0</v>
      </c>
      <c r="M151" s="78">
        <v>0</v>
      </c>
      <c r="N151" s="78">
        <v>1</v>
      </c>
      <c r="O151" s="79" t="s">
        <v>47</v>
      </c>
      <c r="V151"/>
      <c r="X151"/>
      <c r="Y151"/>
      <c r="Z151"/>
      <c r="AA151"/>
      <c r="AB151"/>
      <c r="AC151"/>
      <c r="AD151"/>
    </row>
    <row r="152" spans="1:30" x14ac:dyDescent="0.3">
      <c r="A152" s="73">
        <v>3185</v>
      </c>
      <c r="B152" s="74">
        <v>182032</v>
      </c>
      <c r="C152" s="75">
        <v>0</v>
      </c>
      <c r="D152" s="75">
        <v>0</v>
      </c>
      <c r="E152" s="76">
        <v>72</v>
      </c>
      <c r="F152" s="77">
        <v>0</v>
      </c>
      <c r="G152" s="77">
        <v>0</v>
      </c>
      <c r="H152" s="77">
        <v>0</v>
      </c>
      <c r="I152" s="77">
        <v>0</v>
      </c>
      <c r="J152" s="77">
        <v>1</v>
      </c>
      <c r="K152" s="78">
        <v>0</v>
      </c>
      <c r="L152" s="78">
        <v>0</v>
      </c>
      <c r="M152" s="78">
        <v>0</v>
      </c>
      <c r="N152" s="78">
        <v>1</v>
      </c>
      <c r="O152" s="79" t="s">
        <v>45</v>
      </c>
      <c r="V152"/>
      <c r="X152"/>
      <c r="Y152"/>
      <c r="Z152"/>
      <c r="AA152"/>
      <c r="AB152"/>
      <c r="AC152"/>
      <c r="AD152"/>
    </row>
    <row r="153" spans="1:30" x14ac:dyDescent="0.3">
      <c r="A153" s="73">
        <v>1923</v>
      </c>
      <c r="B153" s="74">
        <v>182025</v>
      </c>
      <c r="C153" s="75">
        <v>0</v>
      </c>
      <c r="D153" s="75">
        <v>0</v>
      </c>
      <c r="E153" s="76">
        <v>37</v>
      </c>
      <c r="F153" s="77">
        <v>1</v>
      </c>
      <c r="G153" s="77">
        <v>0</v>
      </c>
      <c r="H153" s="77">
        <v>0</v>
      </c>
      <c r="I153" s="77">
        <v>0</v>
      </c>
      <c r="J153" s="77">
        <v>0</v>
      </c>
      <c r="K153" s="78">
        <v>0</v>
      </c>
      <c r="L153" s="78">
        <v>1</v>
      </c>
      <c r="M153" s="78">
        <v>0</v>
      </c>
      <c r="N153" s="78">
        <v>0</v>
      </c>
      <c r="O153" s="79" t="s">
        <v>46</v>
      </c>
      <c r="V153"/>
      <c r="X153"/>
      <c r="Y153"/>
      <c r="Z153"/>
      <c r="AA153"/>
      <c r="AB153"/>
      <c r="AC153"/>
      <c r="AD153"/>
    </row>
    <row r="154" spans="1:30" x14ac:dyDescent="0.3">
      <c r="A154" s="73">
        <v>1772</v>
      </c>
      <c r="B154" s="74">
        <v>182017</v>
      </c>
      <c r="C154" s="75">
        <v>0</v>
      </c>
      <c r="D154" s="75">
        <v>0</v>
      </c>
      <c r="E154" s="76">
        <v>63</v>
      </c>
      <c r="F154" s="77">
        <v>0</v>
      </c>
      <c r="G154" s="77">
        <v>1</v>
      </c>
      <c r="H154" s="77">
        <v>0</v>
      </c>
      <c r="I154" s="77">
        <v>0</v>
      </c>
      <c r="J154" s="77">
        <v>0</v>
      </c>
      <c r="K154" s="78">
        <v>0</v>
      </c>
      <c r="L154" s="78">
        <v>0</v>
      </c>
      <c r="M154" s="78">
        <v>0</v>
      </c>
      <c r="N154" s="78">
        <v>1</v>
      </c>
      <c r="O154" s="79" t="s">
        <v>53</v>
      </c>
      <c r="V154"/>
      <c r="X154"/>
      <c r="Y154"/>
      <c r="Z154"/>
      <c r="AA154"/>
      <c r="AB154"/>
      <c r="AC154"/>
      <c r="AD154"/>
    </row>
    <row r="155" spans="1:30" x14ac:dyDescent="0.3">
      <c r="A155" s="73">
        <v>2627</v>
      </c>
      <c r="B155" s="74">
        <v>182014</v>
      </c>
      <c r="C155" s="75">
        <v>0</v>
      </c>
      <c r="D155" s="75">
        <v>0</v>
      </c>
      <c r="E155" s="76">
        <v>59</v>
      </c>
      <c r="F155" s="77">
        <v>0</v>
      </c>
      <c r="G155" s="77">
        <v>0</v>
      </c>
      <c r="H155" s="77">
        <v>1</v>
      </c>
      <c r="I155" s="77">
        <v>0</v>
      </c>
      <c r="J155" s="77">
        <v>0</v>
      </c>
      <c r="K155" s="78">
        <v>0</v>
      </c>
      <c r="L155" s="78">
        <v>1</v>
      </c>
      <c r="M155" s="78">
        <v>0</v>
      </c>
      <c r="N155" s="78">
        <v>0</v>
      </c>
      <c r="O155" s="79" t="s">
        <v>45</v>
      </c>
      <c r="V155"/>
      <c r="X155"/>
      <c r="Y155"/>
      <c r="Z155"/>
      <c r="AA155"/>
      <c r="AB155"/>
      <c r="AC155"/>
      <c r="AD155"/>
    </row>
    <row r="156" spans="1:30" x14ac:dyDescent="0.3">
      <c r="A156" s="73">
        <v>1219</v>
      </c>
      <c r="B156" s="74">
        <v>181975</v>
      </c>
      <c r="C156" s="75">
        <v>0</v>
      </c>
      <c r="D156" s="75">
        <v>1</v>
      </c>
      <c r="E156" s="76">
        <v>58</v>
      </c>
      <c r="F156" s="77">
        <v>1</v>
      </c>
      <c r="G156" s="77">
        <v>0</v>
      </c>
      <c r="H156" s="77">
        <v>0</v>
      </c>
      <c r="I156" s="77">
        <v>0</v>
      </c>
      <c r="J156" s="77">
        <v>0</v>
      </c>
      <c r="K156" s="78">
        <v>0</v>
      </c>
      <c r="L156" s="78">
        <v>0</v>
      </c>
      <c r="M156" s="78">
        <v>0</v>
      </c>
      <c r="N156" s="78">
        <v>0</v>
      </c>
      <c r="O156" s="79" t="s">
        <v>48</v>
      </c>
      <c r="V156"/>
      <c r="X156"/>
      <c r="Y156"/>
      <c r="Z156"/>
      <c r="AA156"/>
      <c r="AB156"/>
      <c r="AC156"/>
      <c r="AD156"/>
    </row>
    <row r="157" spans="1:30" x14ac:dyDescent="0.3">
      <c r="A157" s="73">
        <v>3067</v>
      </c>
      <c r="B157" s="74">
        <v>181929</v>
      </c>
      <c r="C157" s="75">
        <v>1</v>
      </c>
      <c r="D157" s="75">
        <v>0</v>
      </c>
      <c r="E157" s="76">
        <v>44</v>
      </c>
      <c r="F157" s="77">
        <v>0</v>
      </c>
      <c r="G157" s="77">
        <v>1</v>
      </c>
      <c r="H157" s="77">
        <v>0</v>
      </c>
      <c r="I157" s="77">
        <v>0</v>
      </c>
      <c r="J157" s="77">
        <v>0</v>
      </c>
      <c r="K157" s="78">
        <v>0</v>
      </c>
      <c r="L157" s="78">
        <v>0</v>
      </c>
      <c r="M157" s="78">
        <v>1</v>
      </c>
      <c r="N157" s="78">
        <v>0</v>
      </c>
      <c r="O157" s="79" t="s">
        <v>48</v>
      </c>
      <c r="V157"/>
      <c r="X157"/>
      <c r="Y157"/>
      <c r="Z157"/>
      <c r="AA157"/>
      <c r="AB157"/>
      <c r="AC157"/>
      <c r="AD157"/>
    </row>
    <row r="158" spans="1:30" x14ac:dyDescent="0.3">
      <c r="A158" s="73">
        <v>2300</v>
      </c>
      <c r="B158" s="74">
        <v>181843</v>
      </c>
      <c r="C158" s="75">
        <v>0</v>
      </c>
      <c r="D158" s="75">
        <v>0</v>
      </c>
      <c r="E158" s="76">
        <v>60</v>
      </c>
      <c r="F158" s="77">
        <v>0</v>
      </c>
      <c r="G158" s="77">
        <v>1</v>
      </c>
      <c r="H158" s="77">
        <v>0</v>
      </c>
      <c r="I158" s="77">
        <v>0</v>
      </c>
      <c r="J158" s="77">
        <v>0</v>
      </c>
      <c r="K158" s="78">
        <v>0</v>
      </c>
      <c r="L158" s="78">
        <v>0</v>
      </c>
      <c r="M158" s="78">
        <v>1</v>
      </c>
      <c r="N158" s="78">
        <v>0</v>
      </c>
      <c r="O158" s="79" t="s">
        <v>53</v>
      </c>
      <c r="V158"/>
      <c r="X158"/>
      <c r="Y158"/>
      <c r="Z158"/>
      <c r="AA158"/>
      <c r="AB158"/>
      <c r="AC158"/>
      <c r="AD158"/>
    </row>
    <row r="159" spans="1:30" x14ac:dyDescent="0.3">
      <c r="A159" s="73">
        <v>2720</v>
      </c>
      <c r="B159" s="74">
        <v>181795</v>
      </c>
      <c r="C159" s="75">
        <v>0</v>
      </c>
      <c r="D159" s="75">
        <v>0</v>
      </c>
      <c r="E159" s="76">
        <v>68</v>
      </c>
      <c r="F159" s="77">
        <v>0</v>
      </c>
      <c r="G159" s="77">
        <v>1</v>
      </c>
      <c r="H159" s="77">
        <v>0</v>
      </c>
      <c r="I159" s="77">
        <v>0</v>
      </c>
      <c r="J159" s="77">
        <v>0</v>
      </c>
      <c r="K159" s="78">
        <v>0</v>
      </c>
      <c r="L159" s="78">
        <v>1</v>
      </c>
      <c r="M159" s="78">
        <v>0</v>
      </c>
      <c r="N159" s="78">
        <v>0</v>
      </c>
      <c r="O159" s="79" t="s">
        <v>53</v>
      </c>
      <c r="V159"/>
      <c r="X159"/>
      <c r="Y159"/>
      <c r="Z159"/>
      <c r="AA159"/>
      <c r="AB159"/>
      <c r="AC159"/>
      <c r="AD159"/>
    </row>
    <row r="160" spans="1:30" x14ac:dyDescent="0.3">
      <c r="A160" s="73">
        <v>1545</v>
      </c>
      <c r="B160" s="74">
        <v>181741</v>
      </c>
      <c r="C160" s="75">
        <v>0</v>
      </c>
      <c r="D160" s="75">
        <v>0</v>
      </c>
      <c r="E160" s="76">
        <v>40</v>
      </c>
      <c r="F160" s="77">
        <v>0</v>
      </c>
      <c r="G160" s="77">
        <v>0</v>
      </c>
      <c r="H160" s="77">
        <v>1</v>
      </c>
      <c r="I160" s="77">
        <v>0</v>
      </c>
      <c r="J160" s="77">
        <v>0</v>
      </c>
      <c r="K160" s="78">
        <v>0</v>
      </c>
      <c r="L160" s="78">
        <v>1</v>
      </c>
      <c r="M160" s="78">
        <v>0</v>
      </c>
      <c r="N160" s="78">
        <v>0</v>
      </c>
      <c r="O160" s="79" t="s">
        <v>46</v>
      </c>
      <c r="V160"/>
      <c r="X160"/>
      <c r="Y160"/>
      <c r="Z160"/>
      <c r="AA160"/>
      <c r="AB160"/>
      <c r="AC160"/>
      <c r="AD160"/>
    </row>
    <row r="161" spans="1:30" x14ac:dyDescent="0.3">
      <c r="A161" s="73">
        <v>1818</v>
      </c>
      <c r="B161" s="74">
        <v>181702</v>
      </c>
      <c r="C161" s="75">
        <v>0</v>
      </c>
      <c r="D161" s="75">
        <v>0</v>
      </c>
      <c r="E161" s="76">
        <v>40</v>
      </c>
      <c r="F161" s="77">
        <v>1</v>
      </c>
      <c r="G161" s="77">
        <v>0</v>
      </c>
      <c r="H161" s="77">
        <v>0</v>
      </c>
      <c r="I161" s="77">
        <v>0</v>
      </c>
      <c r="J161" s="77">
        <v>0</v>
      </c>
      <c r="K161" s="78">
        <v>0</v>
      </c>
      <c r="L161" s="78">
        <v>1</v>
      </c>
      <c r="M161" s="78">
        <v>0</v>
      </c>
      <c r="N161" s="78">
        <v>0</v>
      </c>
      <c r="O161" s="79" t="s">
        <v>47</v>
      </c>
      <c r="V161"/>
      <c r="X161"/>
      <c r="Y161"/>
      <c r="Z161"/>
      <c r="AA161"/>
      <c r="AB161"/>
      <c r="AC161"/>
      <c r="AD161"/>
    </row>
    <row r="162" spans="1:30" x14ac:dyDescent="0.3">
      <c r="A162" s="73">
        <v>1538</v>
      </c>
      <c r="B162" s="74">
        <v>181698</v>
      </c>
      <c r="C162" s="75">
        <v>0</v>
      </c>
      <c r="D162" s="75">
        <v>0</v>
      </c>
      <c r="E162" s="76">
        <v>71</v>
      </c>
      <c r="F162" s="77">
        <v>0</v>
      </c>
      <c r="G162" s="77">
        <v>1</v>
      </c>
      <c r="H162" s="77">
        <v>0</v>
      </c>
      <c r="I162" s="77">
        <v>0</v>
      </c>
      <c r="J162" s="77">
        <v>0</v>
      </c>
      <c r="K162" s="78">
        <v>0</v>
      </c>
      <c r="L162" s="78">
        <v>0</v>
      </c>
      <c r="M162" s="78">
        <v>1</v>
      </c>
      <c r="N162" s="78">
        <v>0</v>
      </c>
      <c r="O162" s="79" t="s">
        <v>53</v>
      </c>
      <c r="V162"/>
      <c r="X162"/>
      <c r="Y162"/>
      <c r="Z162"/>
      <c r="AA162"/>
      <c r="AB162"/>
      <c r="AC162"/>
      <c r="AD162"/>
    </row>
    <row r="163" spans="1:30" x14ac:dyDescent="0.3">
      <c r="A163" s="73">
        <v>2092</v>
      </c>
      <c r="B163" s="74">
        <v>181698</v>
      </c>
      <c r="C163" s="75">
        <v>0</v>
      </c>
      <c r="D163" s="75">
        <v>0</v>
      </c>
      <c r="E163" s="76">
        <v>37</v>
      </c>
      <c r="F163" s="77">
        <v>0</v>
      </c>
      <c r="G163" s="77">
        <v>0</v>
      </c>
      <c r="H163" s="77">
        <v>1</v>
      </c>
      <c r="I163" s="77">
        <v>0</v>
      </c>
      <c r="J163" s="77">
        <v>0</v>
      </c>
      <c r="K163" s="78">
        <v>0</v>
      </c>
      <c r="L163" s="78">
        <v>0</v>
      </c>
      <c r="M163" s="78">
        <v>0</v>
      </c>
      <c r="N163" s="78">
        <v>0</v>
      </c>
      <c r="O163" s="79" t="s">
        <v>54</v>
      </c>
      <c r="V163"/>
      <c r="X163"/>
      <c r="Y163"/>
      <c r="Z163"/>
      <c r="AA163"/>
      <c r="AB163"/>
      <c r="AC163"/>
      <c r="AD163"/>
    </row>
    <row r="164" spans="1:30" x14ac:dyDescent="0.3">
      <c r="A164" s="73">
        <v>2150</v>
      </c>
      <c r="B164" s="74">
        <v>181657</v>
      </c>
      <c r="C164" s="75">
        <v>0</v>
      </c>
      <c r="D164" s="75">
        <v>0</v>
      </c>
      <c r="E164" s="76">
        <v>51</v>
      </c>
      <c r="F164" s="77">
        <v>0</v>
      </c>
      <c r="G164" s="77">
        <v>0</v>
      </c>
      <c r="H164" s="77">
        <v>1</v>
      </c>
      <c r="I164" s="77">
        <v>0</v>
      </c>
      <c r="J164" s="77">
        <v>0</v>
      </c>
      <c r="K164" s="78">
        <v>0</v>
      </c>
      <c r="L164" s="78">
        <v>1</v>
      </c>
      <c r="M164" s="78">
        <v>0</v>
      </c>
      <c r="N164" s="78">
        <v>0</v>
      </c>
      <c r="O164" s="79" t="s">
        <v>53</v>
      </c>
      <c r="V164"/>
      <c r="X164"/>
      <c r="Y164"/>
      <c r="Z164"/>
      <c r="AA164"/>
      <c r="AB164"/>
      <c r="AC164"/>
      <c r="AD164"/>
    </row>
    <row r="165" spans="1:30" x14ac:dyDescent="0.3">
      <c r="A165" s="73">
        <v>2553</v>
      </c>
      <c r="B165" s="74">
        <v>181574</v>
      </c>
      <c r="C165" s="75">
        <v>0</v>
      </c>
      <c r="D165" s="75">
        <v>0</v>
      </c>
      <c r="E165" s="76">
        <v>73</v>
      </c>
      <c r="F165" s="77">
        <v>0</v>
      </c>
      <c r="G165" s="77">
        <v>0</v>
      </c>
      <c r="H165" s="77">
        <v>0</v>
      </c>
      <c r="I165" s="77">
        <v>1</v>
      </c>
      <c r="J165" s="77">
        <v>0</v>
      </c>
      <c r="K165" s="78">
        <v>0</v>
      </c>
      <c r="L165" s="78">
        <v>0</v>
      </c>
      <c r="M165" s="78">
        <v>0</v>
      </c>
      <c r="N165" s="78">
        <v>1</v>
      </c>
      <c r="O165" s="79" t="s">
        <v>46</v>
      </c>
      <c r="V165"/>
      <c r="X165"/>
      <c r="Y165"/>
      <c r="Z165"/>
      <c r="AA165"/>
      <c r="AB165"/>
      <c r="AC165"/>
      <c r="AD165"/>
    </row>
    <row r="166" spans="1:30" x14ac:dyDescent="0.3">
      <c r="A166" s="73">
        <v>3144</v>
      </c>
      <c r="B166" s="74">
        <v>181380</v>
      </c>
      <c r="C166" s="75">
        <v>0</v>
      </c>
      <c r="D166" s="75">
        <v>0</v>
      </c>
      <c r="E166" s="76">
        <v>53</v>
      </c>
      <c r="F166" s="77">
        <v>1</v>
      </c>
      <c r="G166" s="77">
        <v>0</v>
      </c>
      <c r="H166" s="77">
        <v>0</v>
      </c>
      <c r="I166" s="77">
        <v>0</v>
      </c>
      <c r="J166" s="77">
        <v>0</v>
      </c>
      <c r="K166" s="78">
        <v>0</v>
      </c>
      <c r="L166" s="78">
        <v>0</v>
      </c>
      <c r="M166" s="78">
        <v>1</v>
      </c>
      <c r="N166" s="78">
        <v>0</v>
      </c>
      <c r="O166" s="79" t="s">
        <v>47</v>
      </c>
      <c r="V166"/>
      <c r="X166"/>
      <c r="Y166"/>
      <c r="Z166"/>
      <c r="AA166"/>
      <c r="AB166"/>
      <c r="AC166"/>
      <c r="AD166"/>
    </row>
    <row r="167" spans="1:30" x14ac:dyDescent="0.3">
      <c r="A167" s="73">
        <v>1079</v>
      </c>
      <c r="B167" s="74">
        <v>181361</v>
      </c>
      <c r="C167" s="75">
        <v>0</v>
      </c>
      <c r="D167" s="75">
        <v>0</v>
      </c>
      <c r="E167" s="76">
        <v>33</v>
      </c>
      <c r="F167" s="77">
        <v>1</v>
      </c>
      <c r="G167" s="77">
        <v>0</v>
      </c>
      <c r="H167" s="77">
        <v>0</v>
      </c>
      <c r="I167" s="77">
        <v>0</v>
      </c>
      <c r="J167" s="77">
        <v>0</v>
      </c>
      <c r="K167" s="78">
        <v>0</v>
      </c>
      <c r="L167" s="78">
        <v>1</v>
      </c>
      <c r="M167" s="78">
        <v>0</v>
      </c>
      <c r="N167" s="78">
        <v>0</v>
      </c>
      <c r="O167" s="79" t="s">
        <v>45</v>
      </c>
      <c r="V167"/>
      <c r="X167"/>
      <c r="Y167"/>
      <c r="Z167"/>
      <c r="AA167"/>
      <c r="AB167"/>
      <c r="AC167"/>
      <c r="AD167"/>
    </row>
    <row r="168" spans="1:30" x14ac:dyDescent="0.3">
      <c r="A168" s="73">
        <v>2560</v>
      </c>
      <c r="B168" s="74">
        <v>181361</v>
      </c>
      <c r="C168" s="75">
        <v>0</v>
      </c>
      <c r="D168" s="75">
        <v>0</v>
      </c>
      <c r="E168" s="76">
        <v>33</v>
      </c>
      <c r="F168" s="77">
        <v>1</v>
      </c>
      <c r="G168" s="77">
        <v>0</v>
      </c>
      <c r="H168" s="77">
        <v>0</v>
      </c>
      <c r="I168" s="77">
        <v>0</v>
      </c>
      <c r="J168" s="77">
        <v>0</v>
      </c>
      <c r="K168" s="78">
        <v>0</v>
      </c>
      <c r="L168" s="78">
        <v>1</v>
      </c>
      <c r="M168" s="78">
        <v>0</v>
      </c>
      <c r="N168" s="78">
        <v>0</v>
      </c>
      <c r="O168" s="79" t="s">
        <v>54</v>
      </c>
      <c r="V168"/>
      <c r="X168"/>
      <c r="Y168"/>
      <c r="Z168"/>
      <c r="AA168"/>
      <c r="AB168"/>
      <c r="AC168"/>
      <c r="AD168"/>
    </row>
    <row r="169" spans="1:30" x14ac:dyDescent="0.3">
      <c r="A169" s="73">
        <v>1881</v>
      </c>
      <c r="B169" s="74">
        <v>181320</v>
      </c>
      <c r="C169" s="75">
        <v>0</v>
      </c>
      <c r="D169" s="75">
        <v>0</v>
      </c>
      <c r="E169" s="76">
        <v>62</v>
      </c>
      <c r="F169" s="77">
        <v>0</v>
      </c>
      <c r="G169" s="77">
        <v>1</v>
      </c>
      <c r="H169" s="77">
        <v>0</v>
      </c>
      <c r="I169" s="77">
        <v>0</v>
      </c>
      <c r="J169" s="77">
        <v>0</v>
      </c>
      <c r="K169" s="78">
        <v>0</v>
      </c>
      <c r="L169" s="78">
        <v>1</v>
      </c>
      <c r="M169" s="78">
        <v>0</v>
      </c>
      <c r="N169" s="78">
        <v>0</v>
      </c>
      <c r="O169" s="79" t="s">
        <v>46</v>
      </c>
      <c r="V169"/>
      <c r="X169"/>
      <c r="Y169"/>
      <c r="Z169"/>
      <c r="AA169"/>
      <c r="AB169"/>
      <c r="AC169"/>
      <c r="AD169"/>
    </row>
    <row r="170" spans="1:30" x14ac:dyDescent="0.3">
      <c r="A170" s="73">
        <v>1658</v>
      </c>
      <c r="B170" s="74">
        <v>181300</v>
      </c>
      <c r="C170" s="75">
        <v>0</v>
      </c>
      <c r="D170" s="75">
        <v>1</v>
      </c>
      <c r="E170" s="76">
        <v>57</v>
      </c>
      <c r="F170" s="77">
        <v>0</v>
      </c>
      <c r="G170" s="77">
        <v>1</v>
      </c>
      <c r="H170" s="77">
        <v>0</v>
      </c>
      <c r="I170" s="77">
        <v>0</v>
      </c>
      <c r="J170" s="77">
        <v>0</v>
      </c>
      <c r="K170" s="78">
        <v>0</v>
      </c>
      <c r="L170" s="78">
        <v>0</v>
      </c>
      <c r="M170" s="78">
        <v>0</v>
      </c>
      <c r="N170" s="78">
        <v>1</v>
      </c>
      <c r="O170" s="79" t="s">
        <v>53</v>
      </c>
      <c r="V170"/>
      <c r="X170"/>
      <c r="Y170"/>
      <c r="Z170"/>
      <c r="AA170"/>
      <c r="AB170"/>
      <c r="AC170"/>
      <c r="AD170"/>
    </row>
    <row r="171" spans="1:30" x14ac:dyDescent="0.3">
      <c r="A171" s="73">
        <v>1431</v>
      </c>
      <c r="B171" s="74">
        <v>181246</v>
      </c>
      <c r="C171" s="75">
        <v>0</v>
      </c>
      <c r="D171" s="75">
        <v>0</v>
      </c>
      <c r="E171" s="76">
        <v>56</v>
      </c>
      <c r="F171" s="77">
        <v>0</v>
      </c>
      <c r="G171" s="77">
        <v>0</v>
      </c>
      <c r="H171" s="77">
        <v>1</v>
      </c>
      <c r="I171" s="77">
        <v>0</v>
      </c>
      <c r="J171" s="77">
        <v>0</v>
      </c>
      <c r="K171" s="78">
        <v>0</v>
      </c>
      <c r="L171" s="78">
        <v>1</v>
      </c>
      <c r="M171" s="78">
        <v>0</v>
      </c>
      <c r="N171" s="78">
        <v>0</v>
      </c>
      <c r="O171" s="79" t="s">
        <v>46</v>
      </c>
      <c r="V171"/>
      <c r="X171"/>
      <c r="Y171"/>
      <c r="Z171"/>
      <c r="AA171"/>
      <c r="AB171"/>
      <c r="AC171"/>
      <c r="AD171"/>
    </row>
    <row r="172" spans="1:30" x14ac:dyDescent="0.3">
      <c r="A172" s="73">
        <v>1491</v>
      </c>
      <c r="B172" s="74">
        <v>181217</v>
      </c>
      <c r="C172" s="75">
        <v>0</v>
      </c>
      <c r="D172" s="75">
        <v>0</v>
      </c>
      <c r="E172" s="76">
        <v>31</v>
      </c>
      <c r="F172" s="77">
        <v>0</v>
      </c>
      <c r="G172" s="77">
        <v>0</v>
      </c>
      <c r="H172" s="77">
        <v>1</v>
      </c>
      <c r="I172" s="77">
        <v>0</v>
      </c>
      <c r="J172" s="77">
        <v>0</v>
      </c>
      <c r="K172" s="78">
        <v>0</v>
      </c>
      <c r="L172" s="78">
        <v>1</v>
      </c>
      <c r="M172" s="78">
        <v>0</v>
      </c>
      <c r="N172" s="78">
        <v>0</v>
      </c>
      <c r="O172" s="79" t="s">
        <v>46</v>
      </c>
      <c r="V172"/>
      <c r="X172"/>
      <c r="Y172"/>
      <c r="Z172"/>
      <c r="AA172"/>
      <c r="AB172"/>
      <c r="AC172"/>
      <c r="AD172"/>
    </row>
    <row r="173" spans="1:30" x14ac:dyDescent="0.3">
      <c r="A173" s="73">
        <v>2664</v>
      </c>
      <c r="B173" s="74">
        <v>181217</v>
      </c>
      <c r="C173" s="75">
        <v>0</v>
      </c>
      <c r="D173" s="75">
        <v>0</v>
      </c>
      <c r="E173" s="76">
        <v>31</v>
      </c>
      <c r="F173" s="77">
        <v>0</v>
      </c>
      <c r="G173" s="77">
        <v>0</v>
      </c>
      <c r="H173" s="77">
        <v>1</v>
      </c>
      <c r="I173" s="77">
        <v>0</v>
      </c>
      <c r="J173" s="77">
        <v>0</v>
      </c>
      <c r="K173" s="78">
        <v>0</v>
      </c>
      <c r="L173" s="78">
        <v>1</v>
      </c>
      <c r="M173" s="78">
        <v>0</v>
      </c>
      <c r="N173" s="78">
        <v>0</v>
      </c>
      <c r="O173" s="79" t="s">
        <v>47</v>
      </c>
      <c r="V173"/>
      <c r="X173"/>
      <c r="Y173"/>
      <c r="Z173"/>
      <c r="AA173"/>
      <c r="AB173"/>
      <c r="AC173"/>
      <c r="AD173"/>
    </row>
    <row r="174" spans="1:30" x14ac:dyDescent="0.3">
      <c r="A174" s="73">
        <v>1826</v>
      </c>
      <c r="B174" s="74">
        <v>181205</v>
      </c>
      <c r="C174" s="75">
        <v>0</v>
      </c>
      <c r="D174" s="75">
        <v>0</v>
      </c>
      <c r="E174" s="76">
        <v>50</v>
      </c>
      <c r="F174" s="77">
        <v>0</v>
      </c>
      <c r="G174" s="77">
        <v>0</v>
      </c>
      <c r="H174" s="77">
        <v>0</v>
      </c>
      <c r="I174" s="77">
        <v>1</v>
      </c>
      <c r="J174" s="77">
        <v>0</v>
      </c>
      <c r="K174" s="78">
        <v>0</v>
      </c>
      <c r="L174" s="78">
        <v>1</v>
      </c>
      <c r="M174" s="78">
        <v>0</v>
      </c>
      <c r="N174" s="78">
        <v>0</v>
      </c>
      <c r="O174" s="79" t="s">
        <v>53</v>
      </c>
      <c r="V174"/>
      <c r="X174"/>
      <c r="Y174"/>
      <c r="Z174"/>
      <c r="AA174"/>
      <c r="AB174"/>
      <c r="AC174"/>
      <c r="AD174"/>
    </row>
    <row r="175" spans="1:30" x14ac:dyDescent="0.3">
      <c r="A175" s="73">
        <v>1499</v>
      </c>
      <c r="B175" s="74">
        <v>181169</v>
      </c>
      <c r="C175" s="75">
        <v>0</v>
      </c>
      <c r="D175" s="75">
        <v>0</v>
      </c>
      <c r="E175" s="76">
        <v>45</v>
      </c>
      <c r="F175" s="77">
        <v>0</v>
      </c>
      <c r="G175" s="77">
        <v>0</v>
      </c>
      <c r="H175" s="77">
        <v>1</v>
      </c>
      <c r="I175" s="77">
        <v>0</v>
      </c>
      <c r="J175" s="77">
        <v>0</v>
      </c>
      <c r="K175" s="78">
        <v>0</v>
      </c>
      <c r="L175" s="78">
        <v>0</v>
      </c>
      <c r="M175" s="78">
        <v>1</v>
      </c>
      <c r="N175" s="78">
        <v>0</v>
      </c>
      <c r="O175" s="79" t="s">
        <v>45</v>
      </c>
      <c r="V175"/>
      <c r="X175"/>
      <c r="Y175"/>
      <c r="Z175"/>
      <c r="AA175"/>
      <c r="AB175"/>
      <c r="AC175"/>
      <c r="AD175"/>
    </row>
    <row r="176" spans="1:30" x14ac:dyDescent="0.3">
      <c r="A176" s="73">
        <v>1593</v>
      </c>
      <c r="B176" s="74">
        <v>181168</v>
      </c>
      <c r="C176" s="75">
        <v>0</v>
      </c>
      <c r="D176" s="75">
        <v>0</v>
      </c>
      <c r="E176" s="76">
        <v>55</v>
      </c>
      <c r="F176" s="77">
        <v>0</v>
      </c>
      <c r="G176" s="77">
        <v>1</v>
      </c>
      <c r="H176" s="77">
        <v>0</v>
      </c>
      <c r="I176" s="77">
        <v>0</v>
      </c>
      <c r="J176" s="77">
        <v>0</v>
      </c>
      <c r="K176" s="78">
        <v>0</v>
      </c>
      <c r="L176" s="78">
        <v>1</v>
      </c>
      <c r="M176" s="78">
        <v>0</v>
      </c>
      <c r="N176" s="78">
        <v>0</v>
      </c>
      <c r="O176" s="79" t="s">
        <v>46</v>
      </c>
      <c r="V176"/>
      <c r="X176"/>
      <c r="Y176"/>
      <c r="Z176"/>
      <c r="AA176"/>
      <c r="AB176"/>
      <c r="AC176"/>
      <c r="AD176"/>
    </row>
    <row r="177" spans="1:30" x14ac:dyDescent="0.3">
      <c r="A177" s="73">
        <v>2287</v>
      </c>
      <c r="B177" s="74">
        <v>181051</v>
      </c>
      <c r="C177" s="75">
        <v>0</v>
      </c>
      <c r="D177" s="75">
        <v>0</v>
      </c>
      <c r="E177" s="76">
        <v>55</v>
      </c>
      <c r="F177" s="77">
        <v>0</v>
      </c>
      <c r="G177" s="77">
        <v>1</v>
      </c>
      <c r="H177" s="77">
        <v>0</v>
      </c>
      <c r="I177" s="77">
        <v>0</v>
      </c>
      <c r="J177" s="77">
        <v>0</v>
      </c>
      <c r="K177" s="78">
        <v>0</v>
      </c>
      <c r="L177" s="78">
        <v>0</v>
      </c>
      <c r="M177" s="78">
        <v>0</v>
      </c>
      <c r="N177" s="78">
        <v>1</v>
      </c>
      <c r="O177" s="79" t="s">
        <v>48</v>
      </c>
      <c r="V177"/>
      <c r="X177"/>
      <c r="Y177"/>
      <c r="Z177"/>
      <c r="AA177"/>
      <c r="AB177"/>
      <c r="AC177"/>
      <c r="AD177"/>
    </row>
    <row r="178" spans="1:30" x14ac:dyDescent="0.3">
      <c r="A178" s="73">
        <v>3024</v>
      </c>
      <c r="B178" s="74">
        <v>181044</v>
      </c>
      <c r="C178" s="75">
        <v>0</v>
      </c>
      <c r="D178" s="75">
        <v>0</v>
      </c>
      <c r="E178" s="76">
        <v>73</v>
      </c>
      <c r="F178" s="77">
        <v>0</v>
      </c>
      <c r="G178" s="77">
        <v>1</v>
      </c>
      <c r="H178" s="77">
        <v>0</v>
      </c>
      <c r="I178" s="77">
        <v>0</v>
      </c>
      <c r="J178" s="77">
        <v>0</v>
      </c>
      <c r="K178" s="78">
        <v>0</v>
      </c>
      <c r="L178" s="78">
        <v>0</v>
      </c>
      <c r="M178" s="78">
        <v>0</v>
      </c>
      <c r="N178" s="78">
        <v>0</v>
      </c>
      <c r="O178" s="79" t="s">
        <v>47</v>
      </c>
      <c r="V178"/>
      <c r="X178"/>
      <c r="Y178"/>
      <c r="Z178"/>
      <c r="AA178"/>
      <c r="AB178"/>
      <c r="AC178"/>
      <c r="AD178"/>
    </row>
    <row r="179" spans="1:30" x14ac:dyDescent="0.3">
      <c r="A179" s="73">
        <v>1809</v>
      </c>
      <c r="B179" s="74">
        <v>180995</v>
      </c>
      <c r="C179" s="75">
        <v>0</v>
      </c>
      <c r="D179" s="75">
        <v>1</v>
      </c>
      <c r="E179" s="76">
        <v>62</v>
      </c>
      <c r="F179" s="77">
        <v>0</v>
      </c>
      <c r="G179" s="77">
        <v>0</v>
      </c>
      <c r="H179" s="77">
        <v>0</v>
      </c>
      <c r="I179" s="77">
        <v>0</v>
      </c>
      <c r="J179" s="77">
        <v>1</v>
      </c>
      <c r="K179" s="78">
        <v>0</v>
      </c>
      <c r="L179" s="78">
        <v>0</v>
      </c>
      <c r="M179" s="78">
        <v>0</v>
      </c>
      <c r="N179" s="78">
        <v>1</v>
      </c>
      <c r="O179" s="79" t="s">
        <v>46</v>
      </c>
      <c r="V179"/>
      <c r="X179"/>
      <c r="Y179"/>
      <c r="Z179"/>
      <c r="AA179"/>
      <c r="AB179"/>
      <c r="AC179"/>
      <c r="AD179"/>
    </row>
    <row r="180" spans="1:30" x14ac:dyDescent="0.3">
      <c r="A180" s="73">
        <v>2899</v>
      </c>
      <c r="B180" s="74">
        <v>180982</v>
      </c>
      <c r="C180" s="75">
        <v>1</v>
      </c>
      <c r="D180" s="75">
        <v>1</v>
      </c>
      <c r="E180" s="76">
        <v>61</v>
      </c>
      <c r="F180" s="77">
        <v>0</v>
      </c>
      <c r="G180" s="77">
        <v>0</v>
      </c>
      <c r="H180" s="77">
        <v>1</v>
      </c>
      <c r="I180" s="77">
        <v>0</v>
      </c>
      <c r="J180" s="77">
        <v>0</v>
      </c>
      <c r="K180" s="78">
        <v>0</v>
      </c>
      <c r="L180" s="78">
        <v>1</v>
      </c>
      <c r="M180" s="78">
        <v>0</v>
      </c>
      <c r="N180" s="78">
        <v>0</v>
      </c>
      <c r="O180" s="79" t="s">
        <v>48</v>
      </c>
      <c r="V180"/>
      <c r="X180"/>
      <c r="Y180"/>
      <c r="Z180"/>
      <c r="AA180"/>
      <c r="AB180"/>
      <c r="AC180"/>
      <c r="AD180"/>
    </row>
    <row r="181" spans="1:30" x14ac:dyDescent="0.3">
      <c r="A181" s="73">
        <v>1734</v>
      </c>
      <c r="B181" s="74">
        <v>180952</v>
      </c>
      <c r="C181" s="75">
        <v>0</v>
      </c>
      <c r="D181" s="75">
        <v>0</v>
      </c>
      <c r="E181" s="76">
        <v>51</v>
      </c>
      <c r="F181" s="77">
        <v>0</v>
      </c>
      <c r="G181" s="77">
        <v>1</v>
      </c>
      <c r="H181" s="77">
        <v>0</v>
      </c>
      <c r="I181" s="77">
        <v>0</v>
      </c>
      <c r="J181" s="77">
        <v>0</v>
      </c>
      <c r="K181" s="78">
        <v>0</v>
      </c>
      <c r="L181" s="78">
        <v>1</v>
      </c>
      <c r="M181" s="78">
        <v>0</v>
      </c>
      <c r="N181" s="78">
        <v>0</v>
      </c>
      <c r="O181" s="79" t="s">
        <v>47</v>
      </c>
      <c r="V181"/>
      <c r="X181"/>
      <c r="Y181"/>
      <c r="Z181"/>
      <c r="AA181"/>
      <c r="AB181"/>
      <c r="AC181"/>
      <c r="AD181"/>
    </row>
    <row r="182" spans="1:30" x14ac:dyDescent="0.3">
      <c r="A182" s="73">
        <v>1292</v>
      </c>
      <c r="B182" s="74">
        <v>180950</v>
      </c>
      <c r="C182" s="75">
        <v>0</v>
      </c>
      <c r="D182" s="75">
        <v>0</v>
      </c>
      <c r="E182" s="76">
        <v>59</v>
      </c>
      <c r="F182" s="77">
        <v>0</v>
      </c>
      <c r="G182" s="77">
        <v>1</v>
      </c>
      <c r="H182" s="77">
        <v>0</v>
      </c>
      <c r="I182" s="77">
        <v>0</v>
      </c>
      <c r="J182" s="77">
        <v>0</v>
      </c>
      <c r="K182" s="78">
        <v>0</v>
      </c>
      <c r="L182" s="78">
        <v>0</v>
      </c>
      <c r="M182" s="78">
        <v>1</v>
      </c>
      <c r="N182" s="78">
        <v>0</v>
      </c>
      <c r="O182" s="79" t="s">
        <v>53</v>
      </c>
      <c r="V182"/>
      <c r="X182"/>
      <c r="Y182"/>
      <c r="Z182"/>
      <c r="AA182"/>
      <c r="AB182"/>
      <c r="AC182"/>
      <c r="AD182"/>
    </row>
    <row r="183" spans="1:30" x14ac:dyDescent="0.3">
      <c r="A183" s="73">
        <v>2078</v>
      </c>
      <c r="B183" s="74">
        <v>180910</v>
      </c>
      <c r="C183" s="75">
        <v>0</v>
      </c>
      <c r="D183" s="75">
        <v>0</v>
      </c>
      <c r="E183" s="76">
        <v>34</v>
      </c>
      <c r="F183" s="77">
        <v>0</v>
      </c>
      <c r="G183" s="77">
        <v>0</v>
      </c>
      <c r="H183" s="77">
        <v>1</v>
      </c>
      <c r="I183" s="77">
        <v>0</v>
      </c>
      <c r="J183" s="77">
        <v>0</v>
      </c>
      <c r="K183" s="78">
        <v>0</v>
      </c>
      <c r="L183" s="78">
        <v>0</v>
      </c>
      <c r="M183" s="78">
        <v>0</v>
      </c>
      <c r="N183" s="78">
        <v>0</v>
      </c>
      <c r="O183" s="79" t="s">
        <v>53</v>
      </c>
      <c r="V183"/>
      <c r="X183"/>
      <c r="Y183"/>
      <c r="Z183"/>
      <c r="AA183"/>
      <c r="AB183"/>
      <c r="AC183"/>
      <c r="AD183"/>
    </row>
    <row r="184" spans="1:30" x14ac:dyDescent="0.3">
      <c r="A184" s="73">
        <v>2927</v>
      </c>
      <c r="B184" s="74">
        <v>180872</v>
      </c>
      <c r="C184" s="75">
        <v>0</v>
      </c>
      <c r="D184" s="75">
        <v>0</v>
      </c>
      <c r="E184" s="76">
        <v>69</v>
      </c>
      <c r="F184" s="77">
        <v>0</v>
      </c>
      <c r="G184" s="77">
        <v>0</v>
      </c>
      <c r="H184" s="77">
        <v>1</v>
      </c>
      <c r="I184" s="77">
        <v>0</v>
      </c>
      <c r="J184" s="77">
        <v>0</v>
      </c>
      <c r="K184" s="78">
        <v>0</v>
      </c>
      <c r="L184" s="78">
        <v>1</v>
      </c>
      <c r="M184" s="78">
        <v>0</v>
      </c>
      <c r="N184" s="78">
        <v>0</v>
      </c>
      <c r="O184" s="79" t="s">
        <v>45</v>
      </c>
      <c r="V184"/>
      <c r="X184"/>
      <c r="Y184"/>
      <c r="Z184"/>
      <c r="AA184"/>
      <c r="AB184"/>
      <c r="AC184"/>
      <c r="AD184"/>
    </row>
    <row r="185" spans="1:30" x14ac:dyDescent="0.3">
      <c r="A185" s="73">
        <v>1856</v>
      </c>
      <c r="B185" s="74">
        <v>180812</v>
      </c>
      <c r="C185" s="75">
        <v>0</v>
      </c>
      <c r="D185" s="75">
        <v>0</v>
      </c>
      <c r="E185" s="76">
        <v>67</v>
      </c>
      <c r="F185" s="77">
        <v>0</v>
      </c>
      <c r="G185" s="77">
        <v>0</v>
      </c>
      <c r="H185" s="77">
        <v>0</v>
      </c>
      <c r="I185" s="77">
        <v>1</v>
      </c>
      <c r="J185" s="77">
        <v>0</v>
      </c>
      <c r="K185" s="78">
        <v>0</v>
      </c>
      <c r="L185" s="78">
        <v>1</v>
      </c>
      <c r="M185" s="78">
        <v>0</v>
      </c>
      <c r="N185" s="78">
        <v>0</v>
      </c>
      <c r="O185" s="79" t="s">
        <v>53</v>
      </c>
      <c r="V185"/>
      <c r="X185"/>
      <c r="Y185"/>
      <c r="Z185"/>
      <c r="AA185"/>
      <c r="AB185"/>
      <c r="AC185"/>
      <c r="AD185"/>
    </row>
    <row r="186" spans="1:30" x14ac:dyDescent="0.3">
      <c r="A186" s="73">
        <v>1965</v>
      </c>
      <c r="B186" s="74">
        <v>180763</v>
      </c>
      <c r="C186" s="75">
        <v>0</v>
      </c>
      <c r="D186" s="75">
        <v>0</v>
      </c>
      <c r="E186" s="76">
        <v>70</v>
      </c>
      <c r="F186" s="77">
        <v>0</v>
      </c>
      <c r="G186" s="77">
        <v>1</v>
      </c>
      <c r="H186" s="77">
        <v>0</v>
      </c>
      <c r="I186" s="77">
        <v>0</v>
      </c>
      <c r="J186" s="77">
        <v>0</v>
      </c>
      <c r="K186" s="78">
        <v>0</v>
      </c>
      <c r="L186" s="78">
        <v>1</v>
      </c>
      <c r="M186" s="78">
        <v>0</v>
      </c>
      <c r="N186" s="78">
        <v>0</v>
      </c>
      <c r="O186" s="79" t="s">
        <v>46</v>
      </c>
      <c r="V186"/>
      <c r="X186"/>
      <c r="Y186"/>
      <c r="Z186"/>
      <c r="AA186"/>
      <c r="AB186"/>
      <c r="AC186"/>
      <c r="AD186"/>
    </row>
    <row r="187" spans="1:30" x14ac:dyDescent="0.3">
      <c r="A187" s="73">
        <v>2803</v>
      </c>
      <c r="B187" s="74">
        <v>180739</v>
      </c>
      <c r="C187" s="75">
        <v>0</v>
      </c>
      <c r="D187" s="75">
        <v>0</v>
      </c>
      <c r="E187" s="76">
        <v>62</v>
      </c>
      <c r="F187" s="77">
        <v>0</v>
      </c>
      <c r="G187" s="77">
        <v>1</v>
      </c>
      <c r="H187" s="77">
        <v>0</v>
      </c>
      <c r="I187" s="77">
        <v>0</v>
      </c>
      <c r="J187" s="77">
        <v>0</v>
      </c>
      <c r="K187" s="78">
        <v>0</v>
      </c>
      <c r="L187" s="78">
        <v>0</v>
      </c>
      <c r="M187" s="78">
        <v>1</v>
      </c>
      <c r="N187" s="78">
        <v>0</v>
      </c>
      <c r="O187" s="79" t="s">
        <v>48</v>
      </c>
      <c r="V187"/>
      <c r="X187"/>
      <c r="Y187"/>
      <c r="Z187"/>
      <c r="AA187"/>
      <c r="AB187"/>
      <c r="AC187"/>
      <c r="AD187"/>
    </row>
    <row r="188" spans="1:30" x14ac:dyDescent="0.3">
      <c r="A188" s="73">
        <v>2338</v>
      </c>
      <c r="B188" s="74">
        <v>180695</v>
      </c>
      <c r="C188" s="75">
        <v>0</v>
      </c>
      <c r="D188" s="75">
        <v>0</v>
      </c>
      <c r="E188" s="76">
        <v>57</v>
      </c>
      <c r="F188" s="77">
        <v>0</v>
      </c>
      <c r="G188" s="77">
        <v>0</v>
      </c>
      <c r="H188" s="77">
        <v>1</v>
      </c>
      <c r="I188" s="77">
        <v>0</v>
      </c>
      <c r="J188" s="77">
        <v>0</v>
      </c>
      <c r="K188" s="78">
        <v>0</v>
      </c>
      <c r="L188" s="78">
        <v>1</v>
      </c>
      <c r="M188" s="78">
        <v>0</v>
      </c>
      <c r="N188" s="78">
        <v>0</v>
      </c>
      <c r="O188" s="79" t="s">
        <v>54</v>
      </c>
      <c r="V188"/>
      <c r="X188"/>
      <c r="Y188"/>
      <c r="Z188"/>
      <c r="AA188"/>
      <c r="AB188"/>
      <c r="AC188"/>
      <c r="AD188"/>
    </row>
    <row r="189" spans="1:30" x14ac:dyDescent="0.3">
      <c r="A189" s="73">
        <v>2144</v>
      </c>
      <c r="B189" s="74">
        <v>180685</v>
      </c>
      <c r="C189" s="75">
        <v>0</v>
      </c>
      <c r="D189" s="75">
        <v>0</v>
      </c>
      <c r="E189" s="76">
        <v>26</v>
      </c>
      <c r="F189" s="77">
        <v>0</v>
      </c>
      <c r="G189" s="77">
        <v>0</v>
      </c>
      <c r="H189" s="77">
        <v>0</v>
      </c>
      <c r="I189" s="77">
        <v>1</v>
      </c>
      <c r="J189" s="77">
        <v>0</v>
      </c>
      <c r="K189" s="78">
        <v>0</v>
      </c>
      <c r="L189" s="78">
        <v>1</v>
      </c>
      <c r="M189" s="78">
        <v>0</v>
      </c>
      <c r="N189" s="78">
        <v>0</v>
      </c>
      <c r="O189" s="79" t="s">
        <v>53</v>
      </c>
      <c r="V189"/>
      <c r="X189"/>
      <c r="Y189"/>
      <c r="Z189"/>
      <c r="AA189"/>
      <c r="AB189"/>
      <c r="AC189"/>
      <c r="AD189"/>
    </row>
    <row r="190" spans="1:30" x14ac:dyDescent="0.3">
      <c r="A190" s="73">
        <v>3181</v>
      </c>
      <c r="B190" s="74">
        <v>180617</v>
      </c>
      <c r="C190" s="75">
        <v>0</v>
      </c>
      <c r="D190" s="75">
        <v>0</v>
      </c>
      <c r="E190" s="76">
        <v>25</v>
      </c>
      <c r="F190" s="77">
        <v>0</v>
      </c>
      <c r="G190" s="77">
        <v>0</v>
      </c>
      <c r="H190" s="77">
        <v>1</v>
      </c>
      <c r="I190" s="77">
        <v>0</v>
      </c>
      <c r="J190" s="77">
        <v>0</v>
      </c>
      <c r="K190" s="78">
        <v>0</v>
      </c>
      <c r="L190" s="78">
        <v>0</v>
      </c>
      <c r="M190" s="78">
        <v>0</v>
      </c>
      <c r="N190" s="78">
        <v>0</v>
      </c>
      <c r="O190" s="79" t="s">
        <v>48</v>
      </c>
      <c r="V190"/>
      <c r="X190"/>
      <c r="Y190"/>
      <c r="Z190"/>
      <c r="AA190"/>
      <c r="AB190"/>
      <c r="AC190"/>
      <c r="AD190"/>
    </row>
    <row r="191" spans="1:30" x14ac:dyDescent="0.3">
      <c r="A191" s="73">
        <v>2389</v>
      </c>
      <c r="B191" s="74">
        <v>180589</v>
      </c>
      <c r="C191" s="75">
        <v>0</v>
      </c>
      <c r="D191" s="75">
        <v>0</v>
      </c>
      <c r="E191" s="76">
        <v>76</v>
      </c>
      <c r="F191" s="77">
        <v>0</v>
      </c>
      <c r="G191" s="77">
        <v>1</v>
      </c>
      <c r="H191" s="77">
        <v>0</v>
      </c>
      <c r="I191" s="77">
        <v>0</v>
      </c>
      <c r="J191" s="77">
        <v>0</v>
      </c>
      <c r="K191" s="78">
        <v>0</v>
      </c>
      <c r="L191" s="78">
        <v>1</v>
      </c>
      <c r="M191" s="78">
        <v>0</v>
      </c>
      <c r="N191" s="78">
        <v>0</v>
      </c>
      <c r="O191" s="79" t="s">
        <v>48</v>
      </c>
      <c r="V191"/>
      <c r="X191"/>
      <c r="Y191"/>
      <c r="Z191"/>
      <c r="AA191"/>
      <c r="AB191"/>
      <c r="AC191"/>
      <c r="AD191"/>
    </row>
    <row r="192" spans="1:30" x14ac:dyDescent="0.3">
      <c r="A192" s="73">
        <v>1955</v>
      </c>
      <c r="B192" s="74">
        <v>180573</v>
      </c>
      <c r="C192" s="75">
        <v>0</v>
      </c>
      <c r="D192" s="75">
        <v>0</v>
      </c>
      <c r="E192" s="76">
        <v>49</v>
      </c>
      <c r="F192" s="77">
        <v>0</v>
      </c>
      <c r="G192" s="77">
        <v>0</v>
      </c>
      <c r="H192" s="77">
        <v>0</v>
      </c>
      <c r="I192" s="77">
        <v>1</v>
      </c>
      <c r="J192" s="77">
        <v>0</v>
      </c>
      <c r="K192" s="78">
        <v>0</v>
      </c>
      <c r="L192" s="78">
        <v>0</v>
      </c>
      <c r="M192" s="78">
        <v>1</v>
      </c>
      <c r="N192" s="78">
        <v>0</v>
      </c>
      <c r="O192" s="79" t="s">
        <v>45</v>
      </c>
      <c r="V192"/>
      <c r="X192"/>
      <c r="Y192"/>
      <c r="Z192"/>
      <c r="AA192"/>
      <c r="AB192"/>
      <c r="AC192"/>
      <c r="AD192"/>
    </row>
    <row r="193" spans="1:30" x14ac:dyDescent="0.3">
      <c r="A193" s="73">
        <v>2887</v>
      </c>
      <c r="B193" s="74">
        <v>180573</v>
      </c>
      <c r="C193" s="75">
        <v>0</v>
      </c>
      <c r="D193" s="75">
        <v>0</v>
      </c>
      <c r="E193" s="76">
        <v>49</v>
      </c>
      <c r="F193" s="77">
        <v>0</v>
      </c>
      <c r="G193" s="77">
        <v>0</v>
      </c>
      <c r="H193" s="77">
        <v>0</v>
      </c>
      <c r="I193" s="77">
        <v>1</v>
      </c>
      <c r="J193" s="77">
        <v>0</v>
      </c>
      <c r="K193" s="78">
        <v>0</v>
      </c>
      <c r="L193" s="78">
        <v>0</v>
      </c>
      <c r="M193" s="78">
        <v>1</v>
      </c>
      <c r="N193" s="78">
        <v>0</v>
      </c>
      <c r="O193" s="79" t="s">
        <v>48</v>
      </c>
      <c r="V193"/>
      <c r="X193"/>
      <c r="Y193"/>
      <c r="Z193"/>
      <c r="AA193"/>
      <c r="AB193"/>
      <c r="AC193"/>
      <c r="AD193"/>
    </row>
    <row r="194" spans="1:30" x14ac:dyDescent="0.3">
      <c r="A194" s="73">
        <v>1164</v>
      </c>
      <c r="B194" s="74">
        <v>180427</v>
      </c>
      <c r="C194" s="75">
        <v>0</v>
      </c>
      <c r="D194" s="75">
        <v>1</v>
      </c>
      <c r="E194" s="76">
        <v>45</v>
      </c>
      <c r="F194" s="77">
        <v>0</v>
      </c>
      <c r="G194" s="77">
        <v>1</v>
      </c>
      <c r="H194" s="77">
        <v>0</v>
      </c>
      <c r="I194" s="77">
        <v>0</v>
      </c>
      <c r="J194" s="77">
        <v>0</v>
      </c>
      <c r="K194" s="78">
        <v>0</v>
      </c>
      <c r="L194" s="78">
        <v>0</v>
      </c>
      <c r="M194" s="78">
        <v>0</v>
      </c>
      <c r="N194" s="78">
        <v>1</v>
      </c>
      <c r="O194" s="79" t="s">
        <v>47</v>
      </c>
      <c r="V194"/>
      <c r="X194"/>
      <c r="Y194"/>
      <c r="Z194"/>
      <c r="AA194"/>
      <c r="AB194"/>
      <c r="AC194"/>
      <c r="AD194"/>
    </row>
    <row r="195" spans="1:30" x14ac:dyDescent="0.3">
      <c r="A195" s="73">
        <v>2688</v>
      </c>
      <c r="B195" s="74">
        <v>180398</v>
      </c>
      <c r="C195" s="75">
        <v>0</v>
      </c>
      <c r="D195" s="75">
        <v>0</v>
      </c>
      <c r="E195" s="76">
        <v>54</v>
      </c>
      <c r="F195" s="77">
        <v>0</v>
      </c>
      <c r="G195" s="77">
        <v>1</v>
      </c>
      <c r="H195" s="77">
        <v>0</v>
      </c>
      <c r="I195" s="77">
        <v>0</v>
      </c>
      <c r="J195" s="77">
        <v>0</v>
      </c>
      <c r="K195" s="78">
        <v>0</v>
      </c>
      <c r="L195" s="78">
        <v>1</v>
      </c>
      <c r="M195" s="78">
        <v>0</v>
      </c>
      <c r="N195" s="78">
        <v>0</v>
      </c>
      <c r="O195" s="79" t="s">
        <v>47</v>
      </c>
      <c r="V195"/>
      <c r="X195"/>
      <c r="Y195"/>
      <c r="Z195"/>
      <c r="AA195"/>
      <c r="AB195"/>
      <c r="AC195"/>
      <c r="AD195"/>
    </row>
    <row r="196" spans="1:30" x14ac:dyDescent="0.3">
      <c r="A196" s="73">
        <v>1707</v>
      </c>
      <c r="B196" s="74">
        <v>180395</v>
      </c>
      <c r="C196" s="75">
        <v>0</v>
      </c>
      <c r="D196" s="75">
        <v>0</v>
      </c>
      <c r="E196" s="76">
        <v>65</v>
      </c>
      <c r="F196" s="77">
        <v>0</v>
      </c>
      <c r="G196" s="77">
        <v>1</v>
      </c>
      <c r="H196" s="77">
        <v>0</v>
      </c>
      <c r="I196" s="77">
        <v>0</v>
      </c>
      <c r="J196" s="77">
        <v>0</v>
      </c>
      <c r="K196" s="78">
        <v>0</v>
      </c>
      <c r="L196" s="78">
        <v>1</v>
      </c>
      <c r="M196" s="78">
        <v>0</v>
      </c>
      <c r="N196" s="78">
        <v>0</v>
      </c>
      <c r="O196" s="79" t="s">
        <v>46</v>
      </c>
      <c r="V196"/>
      <c r="X196"/>
      <c r="Y196"/>
      <c r="Z196"/>
      <c r="AA196"/>
      <c r="AB196"/>
      <c r="AC196"/>
      <c r="AD196"/>
    </row>
    <row r="197" spans="1:30" x14ac:dyDescent="0.3">
      <c r="A197" s="73">
        <v>2724</v>
      </c>
      <c r="B197" s="74">
        <v>180360</v>
      </c>
      <c r="C197" s="75">
        <v>0</v>
      </c>
      <c r="D197" s="75">
        <v>0</v>
      </c>
      <c r="E197" s="76">
        <v>71</v>
      </c>
      <c r="F197" s="77">
        <v>0</v>
      </c>
      <c r="G197" s="77">
        <v>1</v>
      </c>
      <c r="H197" s="77">
        <v>0</v>
      </c>
      <c r="I197" s="77">
        <v>0</v>
      </c>
      <c r="J197" s="77">
        <v>0</v>
      </c>
      <c r="K197" s="78">
        <v>0</v>
      </c>
      <c r="L197" s="78">
        <v>0</v>
      </c>
      <c r="M197" s="78">
        <v>0</v>
      </c>
      <c r="N197" s="78">
        <v>1</v>
      </c>
      <c r="O197" s="79" t="s">
        <v>47</v>
      </c>
      <c r="V197"/>
      <c r="X197"/>
      <c r="Y197"/>
      <c r="Z197"/>
      <c r="AA197"/>
      <c r="AB197"/>
      <c r="AC197"/>
      <c r="AD197"/>
    </row>
    <row r="198" spans="1:30" x14ac:dyDescent="0.3">
      <c r="A198" s="73">
        <v>2811</v>
      </c>
      <c r="B198" s="74">
        <v>180336</v>
      </c>
      <c r="C198" s="75">
        <v>0</v>
      </c>
      <c r="D198" s="75">
        <v>0</v>
      </c>
      <c r="E198" s="76">
        <v>50</v>
      </c>
      <c r="F198" s="77">
        <v>0</v>
      </c>
      <c r="G198" s="77">
        <v>1</v>
      </c>
      <c r="H198" s="77">
        <v>0</v>
      </c>
      <c r="I198" s="77">
        <v>0</v>
      </c>
      <c r="J198" s="77">
        <v>0</v>
      </c>
      <c r="K198" s="78">
        <v>0</v>
      </c>
      <c r="L198" s="78">
        <v>0</v>
      </c>
      <c r="M198" s="78">
        <v>0</v>
      </c>
      <c r="N198" s="78">
        <v>1</v>
      </c>
      <c r="O198" s="79" t="s">
        <v>46</v>
      </c>
      <c r="V198"/>
      <c r="X198"/>
      <c r="Y198"/>
      <c r="Z198"/>
      <c r="AA198"/>
      <c r="AB198"/>
      <c r="AC198"/>
      <c r="AD198"/>
    </row>
    <row r="199" spans="1:30" x14ac:dyDescent="0.3">
      <c r="A199" s="73">
        <v>1149</v>
      </c>
      <c r="B199" s="74">
        <v>180317</v>
      </c>
      <c r="C199" s="75">
        <v>0</v>
      </c>
      <c r="D199" s="75">
        <v>0</v>
      </c>
      <c r="E199" s="76">
        <v>65</v>
      </c>
      <c r="F199" s="77">
        <v>0</v>
      </c>
      <c r="G199" s="77">
        <v>0</v>
      </c>
      <c r="H199" s="77">
        <v>1</v>
      </c>
      <c r="I199" s="77">
        <v>0</v>
      </c>
      <c r="J199" s="77">
        <v>0</v>
      </c>
      <c r="K199" s="78">
        <v>0</v>
      </c>
      <c r="L199" s="78">
        <v>1</v>
      </c>
      <c r="M199" s="78">
        <v>0</v>
      </c>
      <c r="N199" s="78">
        <v>0</v>
      </c>
      <c r="O199" s="79" t="s">
        <v>46</v>
      </c>
      <c r="V199"/>
      <c r="X199"/>
      <c r="Y199"/>
      <c r="Z199"/>
      <c r="AA199"/>
      <c r="AB199"/>
      <c r="AC199"/>
      <c r="AD199"/>
    </row>
    <row r="200" spans="1:30" x14ac:dyDescent="0.3">
      <c r="A200" s="73">
        <v>1503</v>
      </c>
      <c r="B200" s="74">
        <v>180184</v>
      </c>
      <c r="C200" s="75">
        <v>0</v>
      </c>
      <c r="D200" s="75">
        <v>0</v>
      </c>
      <c r="E200" s="76">
        <v>76</v>
      </c>
      <c r="F200" s="77">
        <v>0</v>
      </c>
      <c r="G200" s="77">
        <v>1</v>
      </c>
      <c r="H200" s="77">
        <v>0</v>
      </c>
      <c r="I200" s="77">
        <v>0</v>
      </c>
      <c r="J200" s="77">
        <v>0</v>
      </c>
      <c r="K200" s="78">
        <v>0</v>
      </c>
      <c r="L200" s="78">
        <v>0</v>
      </c>
      <c r="M200" s="78">
        <v>1</v>
      </c>
      <c r="N200" s="78">
        <v>0</v>
      </c>
      <c r="O200" s="79" t="s">
        <v>46</v>
      </c>
      <c r="V200"/>
      <c r="X200"/>
      <c r="Y200"/>
      <c r="Z200"/>
      <c r="AA200"/>
      <c r="AB200"/>
      <c r="AC200"/>
      <c r="AD200"/>
    </row>
    <row r="201" spans="1:30" x14ac:dyDescent="0.3">
      <c r="A201" s="73">
        <v>3065</v>
      </c>
      <c r="B201" s="74">
        <v>180144</v>
      </c>
      <c r="C201" s="75">
        <v>0</v>
      </c>
      <c r="D201" s="75">
        <v>0</v>
      </c>
      <c r="E201" s="76">
        <v>45</v>
      </c>
      <c r="F201" s="77">
        <v>0</v>
      </c>
      <c r="G201" s="77">
        <v>0</v>
      </c>
      <c r="H201" s="77">
        <v>0</v>
      </c>
      <c r="I201" s="77">
        <v>1</v>
      </c>
      <c r="J201" s="77">
        <v>0</v>
      </c>
      <c r="K201" s="78">
        <v>0</v>
      </c>
      <c r="L201" s="78">
        <v>1</v>
      </c>
      <c r="M201" s="78">
        <v>0</v>
      </c>
      <c r="N201" s="78">
        <v>0</v>
      </c>
      <c r="O201" s="79" t="s">
        <v>45</v>
      </c>
      <c r="V201"/>
      <c r="X201"/>
      <c r="Y201"/>
      <c r="Z201"/>
      <c r="AA201"/>
      <c r="AB201"/>
      <c r="AC201"/>
      <c r="AD201"/>
    </row>
    <row r="202" spans="1:30" x14ac:dyDescent="0.3">
      <c r="A202" s="73">
        <v>2647</v>
      </c>
      <c r="B202" s="74">
        <v>180141</v>
      </c>
      <c r="C202" s="75">
        <v>0</v>
      </c>
      <c r="D202" s="75">
        <v>0</v>
      </c>
      <c r="E202" s="76">
        <v>34</v>
      </c>
      <c r="F202" s="77">
        <v>0</v>
      </c>
      <c r="G202" s="77">
        <v>1</v>
      </c>
      <c r="H202" s="77">
        <v>0</v>
      </c>
      <c r="I202" s="77">
        <v>0</v>
      </c>
      <c r="J202" s="77">
        <v>0</v>
      </c>
      <c r="K202" s="78">
        <v>0</v>
      </c>
      <c r="L202" s="78">
        <v>0</v>
      </c>
      <c r="M202" s="78">
        <v>1</v>
      </c>
      <c r="N202" s="78">
        <v>0</v>
      </c>
      <c r="O202" s="79" t="s">
        <v>48</v>
      </c>
      <c r="V202"/>
      <c r="X202"/>
      <c r="Y202"/>
      <c r="Z202"/>
      <c r="AA202"/>
      <c r="AB202"/>
      <c r="AC202"/>
      <c r="AD202"/>
    </row>
    <row r="203" spans="1:30" x14ac:dyDescent="0.3">
      <c r="A203" s="73">
        <v>1233</v>
      </c>
      <c r="B203" s="74">
        <v>180134</v>
      </c>
      <c r="C203" s="75">
        <v>1</v>
      </c>
      <c r="D203" s="75">
        <v>0</v>
      </c>
      <c r="E203" s="76">
        <v>48</v>
      </c>
      <c r="F203" s="77">
        <v>0</v>
      </c>
      <c r="G203" s="77">
        <v>1</v>
      </c>
      <c r="H203" s="77">
        <v>0</v>
      </c>
      <c r="I203" s="77">
        <v>0</v>
      </c>
      <c r="J203" s="77">
        <v>0</v>
      </c>
      <c r="K203" s="78">
        <v>0</v>
      </c>
      <c r="L203" s="78">
        <v>1</v>
      </c>
      <c r="M203" s="78">
        <v>0</v>
      </c>
      <c r="N203" s="78">
        <v>0</v>
      </c>
      <c r="O203" s="79" t="s">
        <v>46</v>
      </c>
      <c r="V203"/>
      <c r="X203"/>
      <c r="Y203"/>
      <c r="Z203"/>
      <c r="AA203"/>
      <c r="AB203"/>
      <c r="AC203"/>
      <c r="AD203"/>
    </row>
    <row r="204" spans="1:30" x14ac:dyDescent="0.3">
      <c r="A204" s="73">
        <v>2387</v>
      </c>
      <c r="B204" s="74">
        <v>180134</v>
      </c>
      <c r="C204" s="75">
        <v>1</v>
      </c>
      <c r="D204" s="75">
        <v>0</v>
      </c>
      <c r="E204" s="76">
        <v>48</v>
      </c>
      <c r="F204" s="77">
        <v>0</v>
      </c>
      <c r="G204" s="77">
        <v>1</v>
      </c>
      <c r="H204" s="77">
        <v>0</v>
      </c>
      <c r="I204" s="77">
        <v>0</v>
      </c>
      <c r="J204" s="77">
        <v>0</v>
      </c>
      <c r="K204" s="78">
        <v>0</v>
      </c>
      <c r="L204" s="78">
        <v>1</v>
      </c>
      <c r="M204" s="78">
        <v>0</v>
      </c>
      <c r="N204" s="78">
        <v>0</v>
      </c>
      <c r="O204" s="79" t="s">
        <v>45</v>
      </c>
      <c r="V204"/>
      <c r="X204"/>
      <c r="Y204"/>
      <c r="Z204"/>
      <c r="AA204"/>
      <c r="AB204"/>
      <c r="AC204"/>
      <c r="AD204"/>
    </row>
    <row r="205" spans="1:30" x14ac:dyDescent="0.3">
      <c r="A205" s="73">
        <v>1401</v>
      </c>
      <c r="B205" s="74">
        <v>180134</v>
      </c>
      <c r="C205" s="75">
        <v>0</v>
      </c>
      <c r="D205" s="75">
        <v>0</v>
      </c>
      <c r="E205" s="76">
        <v>26</v>
      </c>
      <c r="F205" s="77">
        <v>0</v>
      </c>
      <c r="G205" s="77">
        <v>0</v>
      </c>
      <c r="H205" s="77">
        <v>0</v>
      </c>
      <c r="I205" s="77">
        <v>1</v>
      </c>
      <c r="J205" s="77">
        <v>0</v>
      </c>
      <c r="K205" s="78">
        <v>0</v>
      </c>
      <c r="L205" s="78">
        <v>1</v>
      </c>
      <c r="M205" s="78">
        <v>0</v>
      </c>
      <c r="N205" s="78">
        <v>0</v>
      </c>
      <c r="O205" s="79" t="s">
        <v>46</v>
      </c>
      <c r="V205"/>
      <c r="X205"/>
      <c r="Y205"/>
      <c r="Z205"/>
      <c r="AA205"/>
      <c r="AB205"/>
      <c r="AC205"/>
      <c r="AD205"/>
    </row>
    <row r="206" spans="1:30" x14ac:dyDescent="0.3">
      <c r="A206" s="73">
        <v>1253</v>
      </c>
      <c r="B206" s="74">
        <v>180124</v>
      </c>
      <c r="C206" s="75">
        <v>0</v>
      </c>
      <c r="D206" s="75">
        <v>0</v>
      </c>
      <c r="E206" s="76">
        <v>57</v>
      </c>
      <c r="F206" s="77">
        <v>0</v>
      </c>
      <c r="G206" s="77">
        <v>1</v>
      </c>
      <c r="H206" s="77">
        <v>0</v>
      </c>
      <c r="I206" s="77">
        <v>0</v>
      </c>
      <c r="J206" s="77">
        <v>0</v>
      </c>
      <c r="K206" s="78">
        <v>0</v>
      </c>
      <c r="L206" s="78">
        <v>1</v>
      </c>
      <c r="M206" s="78">
        <v>0</v>
      </c>
      <c r="N206" s="78">
        <v>0</v>
      </c>
      <c r="O206" s="79" t="s">
        <v>45</v>
      </c>
      <c r="V206"/>
      <c r="X206"/>
      <c r="Y206"/>
      <c r="Z206"/>
      <c r="AA206"/>
      <c r="AB206"/>
      <c r="AC206"/>
      <c r="AD206"/>
    </row>
    <row r="207" spans="1:30" x14ac:dyDescent="0.3">
      <c r="A207" s="73">
        <v>1447</v>
      </c>
      <c r="B207" s="74">
        <v>180124</v>
      </c>
      <c r="C207" s="75">
        <v>0</v>
      </c>
      <c r="D207" s="75">
        <v>0</v>
      </c>
      <c r="E207" s="76">
        <v>57</v>
      </c>
      <c r="F207" s="77">
        <v>0</v>
      </c>
      <c r="G207" s="77">
        <v>1</v>
      </c>
      <c r="H207" s="77">
        <v>0</v>
      </c>
      <c r="I207" s="77">
        <v>0</v>
      </c>
      <c r="J207" s="77">
        <v>0</v>
      </c>
      <c r="K207" s="78">
        <v>0</v>
      </c>
      <c r="L207" s="78">
        <v>1</v>
      </c>
      <c r="M207" s="78">
        <v>0</v>
      </c>
      <c r="N207" s="78">
        <v>0</v>
      </c>
      <c r="O207" s="79" t="s">
        <v>48</v>
      </c>
      <c r="V207"/>
      <c r="X207"/>
      <c r="Y207"/>
      <c r="Z207"/>
      <c r="AA207"/>
      <c r="AB207"/>
      <c r="AC207"/>
      <c r="AD207"/>
    </row>
    <row r="208" spans="1:30" x14ac:dyDescent="0.3">
      <c r="A208" s="73">
        <v>1185</v>
      </c>
      <c r="B208" s="74">
        <v>180067</v>
      </c>
      <c r="C208" s="75">
        <v>0</v>
      </c>
      <c r="D208" s="75">
        <v>0</v>
      </c>
      <c r="E208" s="76">
        <v>66</v>
      </c>
      <c r="F208" s="77">
        <v>0</v>
      </c>
      <c r="G208" s="77">
        <v>1</v>
      </c>
      <c r="H208" s="77">
        <v>0</v>
      </c>
      <c r="I208" s="77">
        <v>0</v>
      </c>
      <c r="J208" s="77">
        <v>0</v>
      </c>
      <c r="K208" s="78">
        <v>0</v>
      </c>
      <c r="L208" s="78">
        <v>1</v>
      </c>
      <c r="M208" s="78">
        <v>0</v>
      </c>
      <c r="N208" s="78">
        <v>0</v>
      </c>
      <c r="O208" s="79" t="s">
        <v>46</v>
      </c>
      <c r="V208"/>
      <c r="X208"/>
      <c r="Y208"/>
      <c r="Z208"/>
      <c r="AA208"/>
      <c r="AB208"/>
      <c r="AC208"/>
      <c r="AD208"/>
    </row>
    <row r="209" spans="1:30" x14ac:dyDescent="0.3">
      <c r="A209" s="73">
        <v>1039</v>
      </c>
      <c r="B209" s="74">
        <v>180011</v>
      </c>
      <c r="C209" s="75">
        <v>0</v>
      </c>
      <c r="D209" s="75">
        <v>1</v>
      </c>
      <c r="E209" s="76">
        <v>40</v>
      </c>
      <c r="F209" s="77">
        <v>0</v>
      </c>
      <c r="G209" s="77">
        <v>1</v>
      </c>
      <c r="H209" s="77">
        <v>0</v>
      </c>
      <c r="I209" s="77">
        <v>0</v>
      </c>
      <c r="J209" s="77">
        <v>0</v>
      </c>
      <c r="K209" s="78">
        <v>0</v>
      </c>
      <c r="L209" s="78">
        <v>1</v>
      </c>
      <c r="M209" s="78">
        <v>0</v>
      </c>
      <c r="N209" s="78">
        <v>0</v>
      </c>
      <c r="O209" s="79" t="s">
        <v>48</v>
      </c>
      <c r="V209"/>
      <c r="X209"/>
      <c r="Y209"/>
      <c r="Z209"/>
      <c r="AA209"/>
      <c r="AB209"/>
      <c r="AC209"/>
      <c r="AD209"/>
    </row>
    <row r="210" spans="1:30" x14ac:dyDescent="0.3">
      <c r="A210" s="73">
        <v>1275</v>
      </c>
      <c r="B210" s="74">
        <v>179946</v>
      </c>
      <c r="C210" s="75">
        <v>0</v>
      </c>
      <c r="D210" s="75">
        <v>0</v>
      </c>
      <c r="E210" s="76">
        <v>54</v>
      </c>
      <c r="F210" s="77">
        <v>0</v>
      </c>
      <c r="G210" s="77">
        <v>0</v>
      </c>
      <c r="H210" s="77">
        <v>0</v>
      </c>
      <c r="I210" s="77">
        <v>0</v>
      </c>
      <c r="J210" s="77">
        <v>1</v>
      </c>
      <c r="K210" s="78">
        <v>0</v>
      </c>
      <c r="L210" s="78">
        <v>1</v>
      </c>
      <c r="M210" s="78">
        <v>0</v>
      </c>
      <c r="N210" s="78">
        <v>0</v>
      </c>
      <c r="O210" s="79" t="s">
        <v>46</v>
      </c>
      <c r="V210"/>
      <c r="X210"/>
      <c r="Y210"/>
      <c r="Z210"/>
      <c r="AA210"/>
      <c r="AB210"/>
      <c r="AC210"/>
      <c r="AD210"/>
    </row>
    <row r="211" spans="1:30" x14ac:dyDescent="0.3">
      <c r="A211" s="73">
        <v>1043</v>
      </c>
      <c r="B211" s="74">
        <v>179941</v>
      </c>
      <c r="C211" s="75">
        <v>0</v>
      </c>
      <c r="D211" s="75">
        <v>0</v>
      </c>
      <c r="E211" s="76">
        <v>44</v>
      </c>
      <c r="F211" s="77">
        <v>0</v>
      </c>
      <c r="G211" s="77">
        <v>0</v>
      </c>
      <c r="H211" s="77">
        <v>1</v>
      </c>
      <c r="I211" s="77">
        <v>0</v>
      </c>
      <c r="J211" s="77">
        <v>0</v>
      </c>
      <c r="K211" s="78">
        <v>0</v>
      </c>
      <c r="L211" s="78">
        <v>1</v>
      </c>
      <c r="M211" s="78">
        <v>0</v>
      </c>
      <c r="N211" s="78">
        <v>0</v>
      </c>
      <c r="O211" s="79" t="s">
        <v>45</v>
      </c>
      <c r="V211"/>
      <c r="X211"/>
      <c r="Y211"/>
      <c r="Z211"/>
      <c r="AA211"/>
      <c r="AB211"/>
      <c r="AC211"/>
      <c r="AD211"/>
    </row>
    <row r="212" spans="1:30" x14ac:dyDescent="0.3">
      <c r="A212" s="73">
        <v>1216</v>
      </c>
      <c r="B212" s="74">
        <v>179930</v>
      </c>
      <c r="C212" s="75">
        <v>0</v>
      </c>
      <c r="D212" s="75">
        <v>0</v>
      </c>
      <c r="E212" s="76">
        <v>48</v>
      </c>
      <c r="F212" s="77">
        <v>0</v>
      </c>
      <c r="G212" s="77">
        <v>1</v>
      </c>
      <c r="H212" s="77">
        <v>0</v>
      </c>
      <c r="I212" s="77">
        <v>0</v>
      </c>
      <c r="J212" s="77">
        <v>0</v>
      </c>
      <c r="K212" s="78">
        <v>0</v>
      </c>
      <c r="L212" s="78">
        <v>0</v>
      </c>
      <c r="M212" s="78">
        <v>0</v>
      </c>
      <c r="N212" s="78">
        <v>1</v>
      </c>
      <c r="O212" s="79" t="s">
        <v>54</v>
      </c>
      <c r="V212"/>
      <c r="X212"/>
      <c r="Y212"/>
      <c r="Z212"/>
      <c r="AA212"/>
      <c r="AB212"/>
      <c r="AC212"/>
      <c r="AD212"/>
    </row>
    <row r="213" spans="1:30" x14ac:dyDescent="0.3">
      <c r="A213" s="73">
        <v>1541</v>
      </c>
      <c r="B213" s="74">
        <v>179908</v>
      </c>
      <c r="C213" s="75">
        <v>0</v>
      </c>
      <c r="D213" s="75">
        <v>0</v>
      </c>
      <c r="E213" s="76">
        <v>38</v>
      </c>
      <c r="F213" s="77">
        <v>0</v>
      </c>
      <c r="G213" s="77">
        <v>1</v>
      </c>
      <c r="H213" s="77">
        <v>0</v>
      </c>
      <c r="I213" s="77">
        <v>0</v>
      </c>
      <c r="J213" s="77">
        <v>0</v>
      </c>
      <c r="K213" s="78">
        <v>0</v>
      </c>
      <c r="L213" s="78">
        <v>1</v>
      </c>
      <c r="M213" s="78">
        <v>0</v>
      </c>
      <c r="N213" s="78">
        <v>0</v>
      </c>
      <c r="O213" s="79" t="s">
        <v>45</v>
      </c>
      <c r="V213"/>
      <c r="X213"/>
      <c r="Y213"/>
      <c r="Z213"/>
      <c r="AA213"/>
      <c r="AB213"/>
      <c r="AC213"/>
      <c r="AD213"/>
    </row>
    <row r="214" spans="1:30" x14ac:dyDescent="0.3">
      <c r="A214" s="73">
        <v>2539</v>
      </c>
      <c r="B214" s="74">
        <v>179865</v>
      </c>
      <c r="C214" s="75">
        <v>0</v>
      </c>
      <c r="D214" s="75">
        <v>1</v>
      </c>
      <c r="E214" s="76">
        <v>66</v>
      </c>
      <c r="F214" s="77">
        <v>1</v>
      </c>
      <c r="G214" s="77">
        <v>0</v>
      </c>
      <c r="H214" s="77">
        <v>0</v>
      </c>
      <c r="I214" s="77">
        <v>0</v>
      </c>
      <c r="J214" s="77">
        <v>0</v>
      </c>
      <c r="K214" s="78">
        <v>0</v>
      </c>
      <c r="L214" s="78">
        <v>1</v>
      </c>
      <c r="M214" s="78">
        <v>0</v>
      </c>
      <c r="N214" s="78">
        <v>0</v>
      </c>
      <c r="O214" s="79" t="s">
        <v>48</v>
      </c>
      <c r="V214"/>
      <c r="X214"/>
      <c r="Y214"/>
      <c r="Z214"/>
      <c r="AA214"/>
      <c r="AB214"/>
      <c r="AC214"/>
      <c r="AD214"/>
    </row>
    <row r="215" spans="1:30" x14ac:dyDescent="0.3">
      <c r="A215" s="73">
        <v>3056</v>
      </c>
      <c r="B215" s="74">
        <v>179823</v>
      </c>
      <c r="C215" s="75">
        <v>0</v>
      </c>
      <c r="D215" s="75">
        <v>1</v>
      </c>
      <c r="E215" s="76">
        <v>61</v>
      </c>
      <c r="F215" s="77">
        <v>0</v>
      </c>
      <c r="G215" s="77">
        <v>1</v>
      </c>
      <c r="H215" s="77">
        <v>0</v>
      </c>
      <c r="I215" s="77">
        <v>0</v>
      </c>
      <c r="J215" s="77">
        <v>0</v>
      </c>
      <c r="K215" s="78">
        <v>0</v>
      </c>
      <c r="L215" s="78">
        <v>1</v>
      </c>
      <c r="M215" s="78">
        <v>0</v>
      </c>
      <c r="N215" s="78">
        <v>0</v>
      </c>
      <c r="O215" s="79" t="s">
        <v>53</v>
      </c>
      <c r="V215"/>
      <c r="X215"/>
      <c r="Y215"/>
      <c r="Z215"/>
      <c r="AA215"/>
      <c r="AB215"/>
      <c r="AC215"/>
      <c r="AD215"/>
    </row>
    <row r="216" spans="1:30" x14ac:dyDescent="0.3">
      <c r="A216" s="73">
        <v>2077</v>
      </c>
      <c r="B216" s="74">
        <v>179803</v>
      </c>
      <c r="C216" s="75">
        <v>0</v>
      </c>
      <c r="D216" s="75">
        <v>1</v>
      </c>
      <c r="E216" s="76">
        <v>62</v>
      </c>
      <c r="F216" s="77">
        <v>1</v>
      </c>
      <c r="G216" s="77">
        <v>0</v>
      </c>
      <c r="H216" s="77">
        <v>0</v>
      </c>
      <c r="I216" s="77">
        <v>0</v>
      </c>
      <c r="J216" s="77">
        <v>0</v>
      </c>
      <c r="K216" s="78">
        <v>0</v>
      </c>
      <c r="L216" s="78">
        <v>1</v>
      </c>
      <c r="M216" s="78">
        <v>0</v>
      </c>
      <c r="N216" s="78">
        <v>0</v>
      </c>
      <c r="O216" s="79" t="s">
        <v>48</v>
      </c>
      <c r="V216"/>
      <c r="X216"/>
      <c r="Y216"/>
      <c r="Z216"/>
      <c r="AA216"/>
      <c r="AB216"/>
      <c r="AC216"/>
      <c r="AD216"/>
    </row>
    <row r="217" spans="1:30" x14ac:dyDescent="0.3">
      <c r="A217" s="73">
        <v>1570</v>
      </c>
      <c r="B217" s="74">
        <v>179800</v>
      </c>
      <c r="C217" s="75">
        <v>0</v>
      </c>
      <c r="D217" s="75">
        <v>0</v>
      </c>
      <c r="E217" s="76">
        <v>65</v>
      </c>
      <c r="F217" s="77">
        <v>0</v>
      </c>
      <c r="G217" s="77">
        <v>0</v>
      </c>
      <c r="H217" s="77">
        <v>0</v>
      </c>
      <c r="I217" s="77">
        <v>0</v>
      </c>
      <c r="J217" s="77">
        <v>1</v>
      </c>
      <c r="K217" s="78">
        <v>0</v>
      </c>
      <c r="L217" s="78">
        <v>1</v>
      </c>
      <c r="M217" s="78">
        <v>0</v>
      </c>
      <c r="N217" s="78">
        <v>0</v>
      </c>
      <c r="O217" s="79" t="s">
        <v>54</v>
      </c>
      <c r="V217"/>
      <c r="X217"/>
      <c r="Y217"/>
      <c r="Z217"/>
      <c r="AA217"/>
      <c r="AB217"/>
      <c r="AC217"/>
      <c r="AD217"/>
    </row>
    <row r="218" spans="1:30" x14ac:dyDescent="0.3">
      <c r="A218" s="73">
        <v>1225</v>
      </c>
      <c r="B218" s="74">
        <v>179761</v>
      </c>
      <c r="C218" s="75">
        <v>0</v>
      </c>
      <c r="D218" s="75">
        <v>1</v>
      </c>
      <c r="E218" s="76">
        <v>62</v>
      </c>
      <c r="F218" s="77">
        <v>0</v>
      </c>
      <c r="G218" s="77">
        <v>0</v>
      </c>
      <c r="H218" s="77">
        <v>1</v>
      </c>
      <c r="I218" s="77">
        <v>0</v>
      </c>
      <c r="J218" s="77">
        <v>0</v>
      </c>
      <c r="K218" s="78">
        <v>0</v>
      </c>
      <c r="L218" s="78">
        <v>0</v>
      </c>
      <c r="M218" s="78">
        <v>0</v>
      </c>
      <c r="N218" s="78">
        <v>1</v>
      </c>
      <c r="O218" s="79" t="s">
        <v>48</v>
      </c>
      <c r="V218"/>
      <c r="X218"/>
      <c r="Y218"/>
      <c r="Z218"/>
      <c r="AA218"/>
      <c r="AB218"/>
      <c r="AC218"/>
      <c r="AD218"/>
    </row>
    <row r="219" spans="1:30" x14ac:dyDescent="0.3">
      <c r="A219" s="73">
        <v>2787</v>
      </c>
      <c r="B219" s="74">
        <v>179734</v>
      </c>
      <c r="C219" s="75">
        <v>0</v>
      </c>
      <c r="D219" s="75">
        <v>0</v>
      </c>
      <c r="E219" s="76">
        <v>51</v>
      </c>
      <c r="F219" s="77">
        <v>0</v>
      </c>
      <c r="G219" s="77">
        <v>1</v>
      </c>
      <c r="H219" s="77">
        <v>0</v>
      </c>
      <c r="I219" s="77">
        <v>0</v>
      </c>
      <c r="J219" s="77">
        <v>0</v>
      </c>
      <c r="K219" s="78">
        <v>0</v>
      </c>
      <c r="L219" s="78">
        <v>0</v>
      </c>
      <c r="M219" s="78">
        <v>1</v>
      </c>
      <c r="N219" s="78">
        <v>0</v>
      </c>
      <c r="O219" s="79" t="s">
        <v>46</v>
      </c>
      <c r="V219"/>
      <c r="X219"/>
      <c r="Y219"/>
      <c r="Z219"/>
      <c r="AA219"/>
      <c r="AB219"/>
      <c r="AC219"/>
      <c r="AD219"/>
    </row>
    <row r="220" spans="1:30" x14ac:dyDescent="0.3">
      <c r="A220" s="73">
        <v>1969</v>
      </c>
      <c r="B220" s="74">
        <v>179689</v>
      </c>
      <c r="C220" s="75">
        <v>0</v>
      </c>
      <c r="D220" s="75">
        <v>0</v>
      </c>
      <c r="E220" s="76">
        <v>44</v>
      </c>
      <c r="F220" s="77">
        <v>0</v>
      </c>
      <c r="G220" s="77">
        <v>0</v>
      </c>
      <c r="H220" s="77">
        <v>1</v>
      </c>
      <c r="I220" s="77">
        <v>0</v>
      </c>
      <c r="J220" s="77">
        <v>0</v>
      </c>
      <c r="K220" s="78">
        <v>0</v>
      </c>
      <c r="L220" s="78">
        <v>0</v>
      </c>
      <c r="M220" s="78">
        <v>0</v>
      </c>
      <c r="N220" s="78">
        <v>0</v>
      </c>
      <c r="O220" s="79" t="s">
        <v>48</v>
      </c>
      <c r="V220"/>
      <c r="X220"/>
      <c r="Y220"/>
      <c r="Z220"/>
      <c r="AA220"/>
      <c r="AB220"/>
      <c r="AC220"/>
      <c r="AD220"/>
    </row>
    <row r="221" spans="1:30" x14ac:dyDescent="0.3">
      <c r="A221" s="73">
        <v>1911</v>
      </c>
      <c r="B221" s="74">
        <v>179632</v>
      </c>
      <c r="C221" s="75">
        <v>0</v>
      </c>
      <c r="D221" s="75">
        <v>0</v>
      </c>
      <c r="E221" s="76">
        <v>46</v>
      </c>
      <c r="F221" s="77">
        <v>0</v>
      </c>
      <c r="G221" s="77">
        <v>0</v>
      </c>
      <c r="H221" s="77">
        <v>0</v>
      </c>
      <c r="I221" s="77">
        <v>1</v>
      </c>
      <c r="J221" s="77">
        <v>0</v>
      </c>
      <c r="K221" s="78">
        <v>0</v>
      </c>
      <c r="L221" s="78">
        <v>0</v>
      </c>
      <c r="M221" s="78">
        <v>0</v>
      </c>
      <c r="N221" s="78">
        <v>1</v>
      </c>
      <c r="O221" s="79" t="s">
        <v>46</v>
      </c>
      <c r="V221"/>
      <c r="X221"/>
      <c r="Y221"/>
      <c r="Z221"/>
      <c r="AA221"/>
      <c r="AB221"/>
      <c r="AC221"/>
      <c r="AD221"/>
    </row>
    <row r="222" spans="1:30" x14ac:dyDescent="0.3">
      <c r="A222" s="73">
        <v>1118</v>
      </c>
      <c r="B222" s="74">
        <v>179607</v>
      </c>
      <c r="C222" s="75">
        <v>0</v>
      </c>
      <c r="D222" s="75">
        <v>0</v>
      </c>
      <c r="E222" s="76">
        <v>36</v>
      </c>
      <c r="F222" s="77">
        <v>0</v>
      </c>
      <c r="G222" s="77">
        <v>0</v>
      </c>
      <c r="H222" s="77">
        <v>1</v>
      </c>
      <c r="I222" s="77">
        <v>0</v>
      </c>
      <c r="J222" s="77">
        <v>0</v>
      </c>
      <c r="K222" s="78">
        <v>0</v>
      </c>
      <c r="L222" s="78">
        <v>1</v>
      </c>
      <c r="M222" s="78">
        <v>0</v>
      </c>
      <c r="N222" s="78">
        <v>0</v>
      </c>
      <c r="O222" s="79" t="s">
        <v>53</v>
      </c>
      <c r="V222"/>
      <c r="X222"/>
      <c r="Y222"/>
      <c r="Z222"/>
      <c r="AA222"/>
      <c r="AB222"/>
      <c r="AC222"/>
      <c r="AD222"/>
    </row>
    <row r="223" spans="1:30" x14ac:dyDescent="0.3">
      <c r="A223" s="73">
        <v>1083</v>
      </c>
      <c r="B223" s="74">
        <v>179593</v>
      </c>
      <c r="C223" s="75">
        <v>0</v>
      </c>
      <c r="D223" s="75">
        <v>0</v>
      </c>
      <c r="E223" s="76">
        <v>47</v>
      </c>
      <c r="F223" s="77">
        <v>0</v>
      </c>
      <c r="G223" s="77">
        <v>1</v>
      </c>
      <c r="H223" s="77">
        <v>0</v>
      </c>
      <c r="I223" s="77">
        <v>0</v>
      </c>
      <c r="J223" s="77">
        <v>0</v>
      </c>
      <c r="K223" s="78">
        <v>0</v>
      </c>
      <c r="L223" s="78">
        <v>1</v>
      </c>
      <c r="M223" s="78">
        <v>0</v>
      </c>
      <c r="N223" s="78">
        <v>0</v>
      </c>
      <c r="O223" s="79" t="s">
        <v>46</v>
      </c>
      <c r="V223"/>
      <c r="X223"/>
      <c r="Y223"/>
      <c r="Z223"/>
      <c r="AA223"/>
      <c r="AB223"/>
      <c r="AC223"/>
      <c r="AD223"/>
    </row>
    <row r="224" spans="1:30" x14ac:dyDescent="0.3">
      <c r="A224" s="73">
        <v>2015</v>
      </c>
      <c r="B224" s="74">
        <v>179593</v>
      </c>
      <c r="C224" s="75">
        <v>0</v>
      </c>
      <c r="D224" s="75">
        <v>0</v>
      </c>
      <c r="E224" s="76">
        <v>47</v>
      </c>
      <c r="F224" s="77">
        <v>0</v>
      </c>
      <c r="G224" s="77">
        <v>1</v>
      </c>
      <c r="H224" s="77">
        <v>0</v>
      </c>
      <c r="I224" s="77">
        <v>0</v>
      </c>
      <c r="J224" s="77">
        <v>0</v>
      </c>
      <c r="K224" s="78">
        <v>0</v>
      </c>
      <c r="L224" s="78">
        <v>1</v>
      </c>
      <c r="M224" s="78">
        <v>0</v>
      </c>
      <c r="N224" s="78">
        <v>0</v>
      </c>
      <c r="O224" s="79" t="s">
        <v>45</v>
      </c>
      <c r="V224"/>
      <c r="X224"/>
      <c r="Y224"/>
      <c r="Z224"/>
      <c r="AA224"/>
      <c r="AB224"/>
      <c r="AC224"/>
      <c r="AD224"/>
    </row>
    <row r="225" spans="1:30" x14ac:dyDescent="0.3">
      <c r="A225" s="73">
        <v>1350</v>
      </c>
      <c r="B225" s="74">
        <v>179530</v>
      </c>
      <c r="C225" s="75">
        <v>0</v>
      </c>
      <c r="D225" s="75">
        <v>0</v>
      </c>
      <c r="E225" s="76">
        <v>60</v>
      </c>
      <c r="F225" s="77">
        <v>0</v>
      </c>
      <c r="G225" s="77">
        <v>1</v>
      </c>
      <c r="H225" s="77">
        <v>0</v>
      </c>
      <c r="I225" s="77">
        <v>0</v>
      </c>
      <c r="J225" s="77">
        <v>0</v>
      </c>
      <c r="K225" s="78">
        <v>0</v>
      </c>
      <c r="L225" s="78">
        <v>1</v>
      </c>
      <c r="M225" s="78">
        <v>0</v>
      </c>
      <c r="N225" s="78">
        <v>0</v>
      </c>
      <c r="O225" s="79" t="s">
        <v>47</v>
      </c>
      <c r="V225"/>
      <c r="X225"/>
      <c r="Y225"/>
      <c r="Z225"/>
      <c r="AA225"/>
      <c r="AB225"/>
      <c r="AC225"/>
      <c r="AD225"/>
    </row>
    <row r="226" spans="1:30" x14ac:dyDescent="0.3">
      <c r="A226" s="73">
        <v>2489</v>
      </c>
      <c r="B226" s="74">
        <v>179529</v>
      </c>
      <c r="C226" s="75">
        <v>0</v>
      </c>
      <c r="D226" s="75">
        <v>0</v>
      </c>
      <c r="E226" s="76">
        <v>34</v>
      </c>
      <c r="F226" s="77">
        <v>0</v>
      </c>
      <c r="G226" s="77">
        <v>1</v>
      </c>
      <c r="H226" s="77">
        <v>0</v>
      </c>
      <c r="I226" s="77">
        <v>0</v>
      </c>
      <c r="J226" s="77">
        <v>0</v>
      </c>
      <c r="K226" s="78">
        <v>0</v>
      </c>
      <c r="L226" s="78">
        <v>1</v>
      </c>
      <c r="M226" s="78">
        <v>0</v>
      </c>
      <c r="N226" s="78">
        <v>0</v>
      </c>
      <c r="O226" s="79" t="s">
        <v>45</v>
      </c>
      <c r="V226"/>
      <c r="X226"/>
      <c r="Y226"/>
      <c r="Z226"/>
      <c r="AA226"/>
      <c r="AB226"/>
      <c r="AC226"/>
      <c r="AD226"/>
    </row>
    <row r="227" spans="1:30" x14ac:dyDescent="0.3">
      <c r="A227" s="73">
        <v>2063</v>
      </c>
      <c r="B227" s="74">
        <v>179456</v>
      </c>
      <c r="C227" s="75">
        <v>0</v>
      </c>
      <c r="D227" s="75">
        <v>0</v>
      </c>
      <c r="E227" s="76">
        <v>64</v>
      </c>
      <c r="F227" s="77">
        <v>0</v>
      </c>
      <c r="G227" s="77">
        <v>1</v>
      </c>
      <c r="H227" s="77">
        <v>0</v>
      </c>
      <c r="I227" s="77">
        <v>0</v>
      </c>
      <c r="J227" s="77">
        <v>0</v>
      </c>
      <c r="K227" s="78">
        <v>0</v>
      </c>
      <c r="L227" s="78">
        <v>1</v>
      </c>
      <c r="M227" s="78">
        <v>0</v>
      </c>
      <c r="N227" s="78">
        <v>0</v>
      </c>
      <c r="O227" s="79" t="s">
        <v>45</v>
      </c>
      <c r="V227"/>
      <c r="X227"/>
      <c r="Y227"/>
      <c r="Z227"/>
      <c r="AA227"/>
      <c r="AB227"/>
      <c r="AC227"/>
      <c r="AD227"/>
    </row>
    <row r="228" spans="1:30" x14ac:dyDescent="0.3">
      <c r="A228" s="73">
        <v>2462</v>
      </c>
      <c r="B228" s="74">
        <v>179419</v>
      </c>
      <c r="C228" s="75">
        <v>0</v>
      </c>
      <c r="D228" s="75">
        <v>0</v>
      </c>
      <c r="E228" s="76">
        <v>50</v>
      </c>
      <c r="F228" s="77">
        <v>0</v>
      </c>
      <c r="G228" s="77">
        <v>0</v>
      </c>
      <c r="H228" s="77">
        <v>0</v>
      </c>
      <c r="I228" s="77">
        <v>1</v>
      </c>
      <c r="J228" s="77">
        <v>0</v>
      </c>
      <c r="K228" s="78">
        <v>0</v>
      </c>
      <c r="L228" s="78">
        <v>0</v>
      </c>
      <c r="M228" s="78">
        <v>1</v>
      </c>
      <c r="N228" s="78">
        <v>0</v>
      </c>
      <c r="O228" s="79" t="s">
        <v>53</v>
      </c>
      <c r="V228"/>
      <c r="X228"/>
      <c r="Y228"/>
      <c r="Z228"/>
      <c r="AA228"/>
      <c r="AB228"/>
      <c r="AC228"/>
      <c r="AD228"/>
    </row>
    <row r="229" spans="1:30" x14ac:dyDescent="0.3">
      <c r="A229" s="73">
        <v>2139</v>
      </c>
      <c r="B229" s="74">
        <v>179410</v>
      </c>
      <c r="C229" s="75">
        <v>0</v>
      </c>
      <c r="D229" s="75">
        <v>0</v>
      </c>
      <c r="E229" s="76">
        <v>59</v>
      </c>
      <c r="F229" s="77">
        <v>0</v>
      </c>
      <c r="G229" s="77">
        <v>1</v>
      </c>
      <c r="H229" s="77">
        <v>0</v>
      </c>
      <c r="I229" s="77">
        <v>0</v>
      </c>
      <c r="J229" s="77">
        <v>0</v>
      </c>
      <c r="K229" s="78">
        <v>0</v>
      </c>
      <c r="L229" s="78">
        <v>1</v>
      </c>
      <c r="M229" s="78">
        <v>0</v>
      </c>
      <c r="N229" s="78">
        <v>0</v>
      </c>
      <c r="O229" s="79" t="s">
        <v>46</v>
      </c>
      <c r="V229"/>
      <c r="X229"/>
      <c r="Y229"/>
      <c r="Z229"/>
      <c r="AA229"/>
      <c r="AB229"/>
      <c r="AC229"/>
      <c r="AD229"/>
    </row>
    <row r="230" spans="1:30" x14ac:dyDescent="0.3">
      <c r="A230" s="73">
        <v>3062</v>
      </c>
      <c r="B230" s="74">
        <v>179244</v>
      </c>
      <c r="C230" s="75">
        <v>0</v>
      </c>
      <c r="D230" s="75">
        <v>0</v>
      </c>
      <c r="E230" s="76">
        <v>27</v>
      </c>
      <c r="F230" s="77">
        <v>0</v>
      </c>
      <c r="G230" s="77">
        <v>0</v>
      </c>
      <c r="H230" s="77">
        <v>1</v>
      </c>
      <c r="I230" s="77">
        <v>0</v>
      </c>
      <c r="J230" s="77">
        <v>0</v>
      </c>
      <c r="K230" s="78">
        <v>0</v>
      </c>
      <c r="L230" s="78">
        <v>1</v>
      </c>
      <c r="M230" s="78">
        <v>0</v>
      </c>
      <c r="N230" s="78">
        <v>0</v>
      </c>
      <c r="O230" s="79" t="s">
        <v>53</v>
      </c>
      <c r="V230"/>
      <c r="X230"/>
      <c r="Y230"/>
      <c r="Z230"/>
      <c r="AA230"/>
      <c r="AB230"/>
      <c r="AC230"/>
      <c r="AD230"/>
    </row>
    <row r="231" spans="1:30" x14ac:dyDescent="0.3">
      <c r="A231" s="73">
        <v>2971</v>
      </c>
      <c r="B231" s="74">
        <v>179205</v>
      </c>
      <c r="C231" s="75">
        <v>0</v>
      </c>
      <c r="D231" s="75">
        <v>0</v>
      </c>
      <c r="E231" s="76">
        <v>45</v>
      </c>
      <c r="F231" s="77">
        <v>0</v>
      </c>
      <c r="G231" s="77">
        <v>1</v>
      </c>
      <c r="H231" s="77">
        <v>0</v>
      </c>
      <c r="I231" s="77">
        <v>0</v>
      </c>
      <c r="J231" s="77">
        <v>0</v>
      </c>
      <c r="K231" s="78">
        <v>0</v>
      </c>
      <c r="L231" s="78">
        <v>1</v>
      </c>
      <c r="M231" s="78">
        <v>0</v>
      </c>
      <c r="N231" s="78">
        <v>0</v>
      </c>
      <c r="O231" s="79" t="s">
        <v>48</v>
      </c>
      <c r="V231"/>
      <c r="X231"/>
      <c r="Y231"/>
      <c r="Z231"/>
      <c r="AA231"/>
      <c r="AB231"/>
      <c r="AC231"/>
      <c r="AD231"/>
    </row>
    <row r="232" spans="1:30" x14ac:dyDescent="0.3">
      <c r="A232" s="73">
        <v>3143</v>
      </c>
      <c r="B232" s="74">
        <v>179174</v>
      </c>
      <c r="C232" s="75">
        <v>0</v>
      </c>
      <c r="D232" s="75">
        <v>0</v>
      </c>
      <c r="E232" s="76">
        <v>45</v>
      </c>
      <c r="F232" s="77">
        <v>0</v>
      </c>
      <c r="G232" s="77">
        <v>1</v>
      </c>
      <c r="H232" s="77">
        <v>0</v>
      </c>
      <c r="I232" s="77">
        <v>0</v>
      </c>
      <c r="J232" s="77">
        <v>0</v>
      </c>
      <c r="K232" s="78">
        <v>0</v>
      </c>
      <c r="L232" s="78">
        <v>0</v>
      </c>
      <c r="M232" s="78">
        <v>0</v>
      </c>
      <c r="N232" s="78">
        <v>1</v>
      </c>
      <c r="O232" s="79" t="s">
        <v>45</v>
      </c>
      <c r="V232"/>
      <c r="X232"/>
      <c r="Y232"/>
      <c r="Z232"/>
      <c r="AA232"/>
      <c r="AB232"/>
      <c r="AC232"/>
      <c r="AD232"/>
    </row>
    <row r="233" spans="1:30" x14ac:dyDescent="0.3">
      <c r="A233" s="73">
        <v>1742</v>
      </c>
      <c r="B233" s="74">
        <v>179146</v>
      </c>
      <c r="C233" s="75">
        <v>1</v>
      </c>
      <c r="D233" s="75">
        <v>1</v>
      </c>
      <c r="E233" s="76">
        <v>53</v>
      </c>
      <c r="F233" s="77">
        <v>0</v>
      </c>
      <c r="G233" s="77">
        <v>0</v>
      </c>
      <c r="H233" s="77">
        <v>1</v>
      </c>
      <c r="I233" s="77">
        <v>0</v>
      </c>
      <c r="J233" s="77">
        <v>0</v>
      </c>
      <c r="K233" s="78">
        <v>0</v>
      </c>
      <c r="L233" s="78">
        <v>1</v>
      </c>
      <c r="M233" s="78">
        <v>0</v>
      </c>
      <c r="N233" s="78">
        <v>0</v>
      </c>
      <c r="O233" s="79" t="s">
        <v>53</v>
      </c>
      <c r="V233"/>
      <c r="X233"/>
      <c r="Y233"/>
      <c r="Z233"/>
      <c r="AA233"/>
      <c r="AB233"/>
      <c r="AC233"/>
      <c r="AD233"/>
    </row>
    <row r="234" spans="1:30" x14ac:dyDescent="0.3">
      <c r="A234" s="73">
        <v>2711</v>
      </c>
      <c r="B234" s="74">
        <v>179146</v>
      </c>
      <c r="C234" s="75">
        <v>1</v>
      </c>
      <c r="D234" s="75">
        <v>1</v>
      </c>
      <c r="E234" s="76">
        <v>53</v>
      </c>
      <c r="F234" s="77">
        <v>0</v>
      </c>
      <c r="G234" s="77">
        <v>0</v>
      </c>
      <c r="H234" s="77">
        <v>1</v>
      </c>
      <c r="I234" s="77">
        <v>0</v>
      </c>
      <c r="J234" s="77">
        <v>0</v>
      </c>
      <c r="K234" s="78">
        <v>0</v>
      </c>
      <c r="L234" s="78">
        <v>1</v>
      </c>
      <c r="M234" s="78">
        <v>0</v>
      </c>
      <c r="N234" s="78">
        <v>0</v>
      </c>
      <c r="O234" s="79" t="s">
        <v>45</v>
      </c>
      <c r="V234"/>
      <c r="X234"/>
      <c r="Y234"/>
      <c r="Z234"/>
      <c r="AA234"/>
      <c r="AB234"/>
      <c r="AC234"/>
      <c r="AD234"/>
    </row>
    <row r="235" spans="1:30" x14ac:dyDescent="0.3">
      <c r="A235" s="73">
        <v>1048</v>
      </c>
      <c r="B235" s="74">
        <v>179143</v>
      </c>
      <c r="C235" s="75">
        <v>0</v>
      </c>
      <c r="D235" s="75">
        <v>0</v>
      </c>
      <c r="E235" s="76">
        <v>56</v>
      </c>
      <c r="F235" s="77">
        <v>0</v>
      </c>
      <c r="G235" s="77">
        <v>1</v>
      </c>
      <c r="H235" s="77">
        <v>0</v>
      </c>
      <c r="I235" s="77">
        <v>0</v>
      </c>
      <c r="J235" s="77">
        <v>0</v>
      </c>
      <c r="K235" s="78">
        <v>0</v>
      </c>
      <c r="L235" s="78">
        <v>0</v>
      </c>
      <c r="M235" s="78">
        <v>1</v>
      </c>
      <c r="N235" s="78">
        <v>0</v>
      </c>
      <c r="O235" s="79" t="s">
        <v>54</v>
      </c>
      <c r="V235"/>
      <c r="X235"/>
      <c r="Y235"/>
      <c r="Z235"/>
      <c r="AA235"/>
      <c r="AB235"/>
      <c r="AC235"/>
      <c r="AD235"/>
    </row>
    <row r="236" spans="1:30" x14ac:dyDescent="0.3">
      <c r="A236" s="73">
        <v>1474</v>
      </c>
      <c r="B236" s="74">
        <v>178952</v>
      </c>
      <c r="C236" s="75">
        <v>0</v>
      </c>
      <c r="D236" s="75">
        <v>1</v>
      </c>
      <c r="E236" s="76">
        <v>62</v>
      </c>
      <c r="F236" s="77">
        <v>0</v>
      </c>
      <c r="G236" s="77">
        <v>0</v>
      </c>
      <c r="H236" s="77">
        <v>0</v>
      </c>
      <c r="I236" s="77">
        <v>1</v>
      </c>
      <c r="J236" s="77">
        <v>0</v>
      </c>
      <c r="K236" s="78">
        <v>0</v>
      </c>
      <c r="L236" s="78">
        <v>0</v>
      </c>
      <c r="M236" s="78">
        <v>0</v>
      </c>
      <c r="N236" s="78">
        <v>1</v>
      </c>
      <c r="O236" s="79" t="s">
        <v>54</v>
      </c>
      <c r="V236"/>
      <c r="X236"/>
      <c r="Y236"/>
      <c r="Z236"/>
      <c r="AA236"/>
      <c r="AB236"/>
      <c r="AC236"/>
      <c r="AD236"/>
    </row>
    <row r="237" spans="1:30" x14ac:dyDescent="0.3">
      <c r="A237" s="73">
        <v>1752</v>
      </c>
      <c r="B237" s="74">
        <v>178939</v>
      </c>
      <c r="C237" s="75">
        <v>0</v>
      </c>
      <c r="D237" s="75">
        <v>0</v>
      </c>
      <c r="E237" s="76">
        <v>69</v>
      </c>
      <c r="F237" s="77">
        <v>0</v>
      </c>
      <c r="G237" s="77">
        <v>1</v>
      </c>
      <c r="H237" s="77">
        <v>0</v>
      </c>
      <c r="I237" s="77">
        <v>0</v>
      </c>
      <c r="J237" s="77">
        <v>0</v>
      </c>
      <c r="K237" s="78">
        <v>0</v>
      </c>
      <c r="L237" s="78">
        <v>0</v>
      </c>
      <c r="M237" s="78">
        <v>0</v>
      </c>
      <c r="N237" s="78">
        <v>1</v>
      </c>
      <c r="O237" s="79" t="s">
        <v>47</v>
      </c>
      <c r="V237"/>
      <c r="X237"/>
      <c r="Y237"/>
      <c r="Z237"/>
      <c r="AA237"/>
      <c r="AB237"/>
      <c r="AC237"/>
      <c r="AD237"/>
    </row>
    <row r="238" spans="1:30" x14ac:dyDescent="0.3">
      <c r="A238" s="73">
        <v>2484</v>
      </c>
      <c r="B238" s="74">
        <v>178931</v>
      </c>
      <c r="C238" s="75">
        <v>0</v>
      </c>
      <c r="D238" s="75">
        <v>0</v>
      </c>
      <c r="E238" s="76">
        <v>49</v>
      </c>
      <c r="F238" s="77">
        <v>0</v>
      </c>
      <c r="G238" s="77">
        <v>1</v>
      </c>
      <c r="H238" s="77">
        <v>0</v>
      </c>
      <c r="I238" s="77">
        <v>0</v>
      </c>
      <c r="J238" s="77">
        <v>0</v>
      </c>
      <c r="K238" s="78">
        <v>0</v>
      </c>
      <c r="L238" s="78">
        <v>0</v>
      </c>
      <c r="M238" s="78">
        <v>0</v>
      </c>
      <c r="N238" s="78">
        <v>1</v>
      </c>
      <c r="O238" s="79" t="s">
        <v>47</v>
      </c>
      <c r="V238"/>
      <c r="X238"/>
      <c r="Y238"/>
      <c r="Z238"/>
      <c r="AA238"/>
      <c r="AB238"/>
      <c r="AC238"/>
      <c r="AD238"/>
    </row>
    <row r="239" spans="1:30" x14ac:dyDescent="0.3">
      <c r="A239" s="73">
        <v>1681</v>
      </c>
      <c r="B239" s="74">
        <v>178901</v>
      </c>
      <c r="C239" s="75">
        <v>0</v>
      </c>
      <c r="D239" s="75">
        <v>1</v>
      </c>
      <c r="E239" s="76">
        <v>47</v>
      </c>
      <c r="F239" s="77">
        <v>1</v>
      </c>
      <c r="G239" s="77">
        <v>0</v>
      </c>
      <c r="H239" s="77">
        <v>0</v>
      </c>
      <c r="I239" s="77">
        <v>0</v>
      </c>
      <c r="J239" s="77">
        <v>0</v>
      </c>
      <c r="K239" s="78">
        <v>0</v>
      </c>
      <c r="L239" s="78">
        <v>1</v>
      </c>
      <c r="M239" s="78">
        <v>0</v>
      </c>
      <c r="N239" s="78">
        <v>0</v>
      </c>
      <c r="O239" s="79" t="s">
        <v>48</v>
      </c>
      <c r="V239"/>
      <c r="X239"/>
      <c r="Y239"/>
      <c r="Z239"/>
      <c r="AA239"/>
      <c r="AB239"/>
      <c r="AC239"/>
      <c r="AD239"/>
    </row>
    <row r="240" spans="1:30" x14ac:dyDescent="0.3">
      <c r="A240" s="73">
        <v>1469</v>
      </c>
      <c r="B240" s="74">
        <v>178825</v>
      </c>
      <c r="C240" s="75">
        <v>0</v>
      </c>
      <c r="D240" s="75">
        <v>0</v>
      </c>
      <c r="E240" s="76">
        <v>56</v>
      </c>
      <c r="F240" s="77">
        <v>1</v>
      </c>
      <c r="G240" s="77">
        <v>0</v>
      </c>
      <c r="H240" s="77">
        <v>0</v>
      </c>
      <c r="I240" s="77">
        <v>0</v>
      </c>
      <c r="J240" s="77">
        <v>0</v>
      </c>
      <c r="K240" s="78">
        <v>0</v>
      </c>
      <c r="L240" s="78">
        <v>0</v>
      </c>
      <c r="M240" s="78">
        <v>0</v>
      </c>
      <c r="N240" s="78">
        <v>1</v>
      </c>
      <c r="O240" s="79" t="s">
        <v>45</v>
      </c>
      <c r="V240"/>
      <c r="X240"/>
      <c r="Y240"/>
      <c r="Z240"/>
      <c r="AA240"/>
      <c r="AB240"/>
      <c r="AC240"/>
      <c r="AD240"/>
    </row>
    <row r="241" spans="1:30" x14ac:dyDescent="0.3">
      <c r="A241" s="73">
        <v>2661</v>
      </c>
      <c r="B241" s="74">
        <v>178789</v>
      </c>
      <c r="C241" s="75">
        <v>0</v>
      </c>
      <c r="D241" s="75">
        <v>0</v>
      </c>
      <c r="E241" s="76">
        <v>40</v>
      </c>
      <c r="F241" s="77">
        <v>1</v>
      </c>
      <c r="G241" s="77">
        <v>0</v>
      </c>
      <c r="H241" s="77">
        <v>0</v>
      </c>
      <c r="I241" s="77">
        <v>0</v>
      </c>
      <c r="J241" s="77">
        <v>0</v>
      </c>
      <c r="K241" s="78">
        <v>0</v>
      </c>
      <c r="L241" s="78">
        <v>0</v>
      </c>
      <c r="M241" s="78">
        <v>1</v>
      </c>
      <c r="N241" s="78">
        <v>0</v>
      </c>
      <c r="O241" s="79" t="s">
        <v>46</v>
      </c>
      <c r="V241"/>
      <c r="X241"/>
      <c r="Y241"/>
      <c r="Z241"/>
      <c r="AA241"/>
      <c r="AB241"/>
      <c r="AC241"/>
      <c r="AD241"/>
    </row>
    <row r="242" spans="1:30" x14ac:dyDescent="0.3">
      <c r="A242" s="73">
        <v>1631</v>
      </c>
      <c r="B242" s="74">
        <v>178710</v>
      </c>
      <c r="C242" s="75">
        <v>0</v>
      </c>
      <c r="D242" s="75">
        <v>1</v>
      </c>
      <c r="E242" s="76">
        <v>43</v>
      </c>
      <c r="F242" s="77">
        <v>0</v>
      </c>
      <c r="G242" s="77">
        <v>1</v>
      </c>
      <c r="H242" s="77">
        <v>0</v>
      </c>
      <c r="I242" s="77">
        <v>0</v>
      </c>
      <c r="J242" s="77">
        <v>0</v>
      </c>
      <c r="K242" s="78">
        <v>0</v>
      </c>
      <c r="L242" s="78">
        <v>0</v>
      </c>
      <c r="M242" s="78">
        <v>1</v>
      </c>
      <c r="N242" s="78">
        <v>0</v>
      </c>
      <c r="O242" s="79" t="s">
        <v>45</v>
      </c>
      <c r="V242"/>
      <c r="X242"/>
      <c r="Y242"/>
      <c r="Z242"/>
      <c r="AA242"/>
      <c r="AB242"/>
      <c r="AC242"/>
      <c r="AD242"/>
    </row>
    <row r="243" spans="1:30" x14ac:dyDescent="0.3">
      <c r="A243" s="73">
        <v>2261</v>
      </c>
      <c r="B243" s="74">
        <v>178687</v>
      </c>
      <c r="C243" s="75">
        <v>0</v>
      </c>
      <c r="D243" s="75">
        <v>0</v>
      </c>
      <c r="E243" s="76">
        <v>37</v>
      </c>
      <c r="F243" s="77">
        <v>0</v>
      </c>
      <c r="G243" s="77">
        <v>0</v>
      </c>
      <c r="H243" s="77">
        <v>0</v>
      </c>
      <c r="I243" s="77">
        <v>1</v>
      </c>
      <c r="J243" s="77">
        <v>0</v>
      </c>
      <c r="K243" s="78">
        <v>0</v>
      </c>
      <c r="L243" s="78">
        <v>1</v>
      </c>
      <c r="M243" s="78">
        <v>0</v>
      </c>
      <c r="N243" s="78">
        <v>0</v>
      </c>
      <c r="O243" s="79" t="s">
        <v>45</v>
      </c>
      <c r="V243"/>
      <c r="X243"/>
      <c r="Y243"/>
      <c r="Z243"/>
      <c r="AA243"/>
      <c r="AB243"/>
      <c r="AC243"/>
      <c r="AD243"/>
    </row>
    <row r="244" spans="1:30" x14ac:dyDescent="0.3">
      <c r="A244" s="73">
        <v>1481</v>
      </c>
      <c r="B244" s="74">
        <v>178642</v>
      </c>
      <c r="C244" s="75">
        <v>0</v>
      </c>
      <c r="D244" s="75">
        <v>1</v>
      </c>
      <c r="E244" s="76">
        <v>49</v>
      </c>
      <c r="F244" s="77">
        <v>0</v>
      </c>
      <c r="G244" s="77">
        <v>0</v>
      </c>
      <c r="H244" s="77">
        <v>0</v>
      </c>
      <c r="I244" s="77">
        <v>1</v>
      </c>
      <c r="J244" s="77">
        <v>0</v>
      </c>
      <c r="K244" s="78">
        <v>0</v>
      </c>
      <c r="L244" s="78">
        <v>0</v>
      </c>
      <c r="M244" s="78">
        <v>0</v>
      </c>
      <c r="N244" s="78">
        <v>1</v>
      </c>
      <c r="O244" s="79" t="s">
        <v>45</v>
      </c>
      <c r="V244"/>
      <c r="X244"/>
      <c r="Y244"/>
      <c r="Z244"/>
      <c r="AA244"/>
      <c r="AB244"/>
      <c r="AC244"/>
      <c r="AD244"/>
    </row>
    <row r="245" spans="1:30" x14ac:dyDescent="0.3">
      <c r="A245" s="73">
        <v>1344</v>
      </c>
      <c r="B245" s="74">
        <v>178618</v>
      </c>
      <c r="C245" s="75">
        <v>0</v>
      </c>
      <c r="D245" s="75">
        <v>0</v>
      </c>
      <c r="E245" s="76">
        <v>63</v>
      </c>
      <c r="F245" s="77">
        <v>0</v>
      </c>
      <c r="G245" s="77">
        <v>1</v>
      </c>
      <c r="H245" s="77">
        <v>0</v>
      </c>
      <c r="I245" s="77">
        <v>0</v>
      </c>
      <c r="J245" s="77">
        <v>0</v>
      </c>
      <c r="K245" s="78">
        <v>0</v>
      </c>
      <c r="L245" s="78">
        <v>1</v>
      </c>
      <c r="M245" s="78">
        <v>0</v>
      </c>
      <c r="N245" s="78">
        <v>0</v>
      </c>
      <c r="O245" s="79" t="s">
        <v>47</v>
      </c>
      <c r="V245"/>
      <c r="X245"/>
      <c r="Y245"/>
      <c r="Z245"/>
      <c r="AA245"/>
      <c r="AB245"/>
      <c r="AC245"/>
      <c r="AD245"/>
    </row>
    <row r="246" spans="1:30" x14ac:dyDescent="0.3">
      <c r="A246" s="73">
        <v>2171</v>
      </c>
      <c r="B246" s="74">
        <v>178579</v>
      </c>
      <c r="C246" s="75">
        <v>0</v>
      </c>
      <c r="D246" s="75">
        <v>0</v>
      </c>
      <c r="E246" s="76">
        <v>50</v>
      </c>
      <c r="F246" s="77">
        <v>1</v>
      </c>
      <c r="G246" s="77">
        <v>0</v>
      </c>
      <c r="H246" s="77">
        <v>0</v>
      </c>
      <c r="I246" s="77">
        <v>0</v>
      </c>
      <c r="J246" s="77">
        <v>0</v>
      </c>
      <c r="K246" s="78">
        <v>0</v>
      </c>
      <c r="L246" s="78">
        <v>0</v>
      </c>
      <c r="M246" s="78">
        <v>1</v>
      </c>
      <c r="N246" s="78">
        <v>0</v>
      </c>
      <c r="O246" s="79" t="s">
        <v>45</v>
      </c>
      <c r="V246"/>
      <c r="X246"/>
      <c r="Y246"/>
      <c r="Z246"/>
      <c r="AA246"/>
      <c r="AB246"/>
      <c r="AC246"/>
      <c r="AD246"/>
    </row>
    <row r="247" spans="1:30" x14ac:dyDescent="0.3">
      <c r="A247" s="73">
        <v>2279</v>
      </c>
      <c r="B247" s="74">
        <v>178569</v>
      </c>
      <c r="C247" s="75">
        <v>0</v>
      </c>
      <c r="D247" s="75">
        <v>0</v>
      </c>
      <c r="E247" s="76">
        <v>74</v>
      </c>
      <c r="F247" s="77">
        <v>0</v>
      </c>
      <c r="G247" s="77">
        <v>1</v>
      </c>
      <c r="H247" s="77">
        <v>0</v>
      </c>
      <c r="I247" s="77">
        <v>0</v>
      </c>
      <c r="J247" s="77">
        <v>0</v>
      </c>
      <c r="K247" s="78">
        <v>0</v>
      </c>
      <c r="L247" s="78">
        <v>1</v>
      </c>
      <c r="M247" s="78">
        <v>0</v>
      </c>
      <c r="N247" s="78">
        <v>0</v>
      </c>
      <c r="O247" s="79" t="s">
        <v>45</v>
      </c>
      <c r="V247"/>
      <c r="X247"/>
      <c r="Y247"/>
      <c r="Z247"/>
      <c r="AA247"/>
      <c r="AB247"/>
      <c r="AC247"/>
      <c r="AD247"/>
    </row>
    <row r="248" spans="1:30" x14ac:dyDescent="0.3">
      <c r="A248" s="73">
        <v>3113</v>
      </c>
      <c r="B248" s="74">
        <v>178499</v>
      </c>
      <c r="C248" s="75">
        <v>0</v>
      </c>
      <c r="D248" s="75">
        <v>0</v>
      </c>
      <c r="E248" s="76">
        <v>63</v>
      </c>
      <c r="F248" s="77">
        <v>0</v>
      </c>
      <c r="G248" s="77">
        <v>0</v>
      </c>
      <c r="H248" s="77">
        <v>1</v>
      </c>
      <c r="I248" s="77">
        <v>0</v>
      </c>
      <c r="J248" s="77">
        <v>0</v>
      </c>
      <c r="K248" s="78">
        <v>0</v>
      </c>
      <c r="L248" s="78">
        <v>1</v>
      </c>
      <c r="M248" s="78">
        <v>0</v>
      </c>
      <c r="N248" s="78">
        <v>0</v>
      </c>
      <c r="O248" s="79" t="s">
        <v>45</v>
      </c>
      <c r="V248"/>
      <c r="X248"/>
      <c r="Y248"/>
      <c r="Z248"/>
      <c r="AA248"/>
      <c r="AB248"/>
      <c r="AC248"/>
      <c r="AD248"/>
    </row>
    <row r="249" spans="1:30" x14ac:dyDescent="0.3">
      <c r="A249" s="73">
        <v>1090</v>
      </c>
      <c r="B249" s="74">
        <v>178497</v>
      </c>
      <c r="C249" s="75">
        <v>0</v>
      </c>
      <c r="D249" s="75">
        <v>0</v>
      </c>
      <c r="E249" s="76">
        <v>69</v>
      </c>
      <c r="F249" s="77">
        <v>0</v>
      </c>
      <c r="G249" s="77">
        <v>1</v>
      </c>
      <c r="H249" s="77">
        <v>0</v>
      </c>
      <c r="I249" s="77">
        <v>0</v>
      </c>
      <c r="J249" s="77">
        <v>0</v>
      </c>
      <c r="K249" s="78">
        <v>0</v>
      </c>
      <c r="L249" s="78">
        <v>0</v>
      </c>
      <c r="M249" s="78">
        <v>0</v>
      </c>
      <c r="N249" s="78">
        <v>0</v>
      </c>
      <c r="O249" s="79" t="s">
        <v>54</v>
      </c>
      <c r="V249"/>
      <c r="X249"/>
      <c r="Y249"/>
      <c r="Z249"/>
      <c r="AA249"/>
      <c r="AB249"/>
      <c r="AC249"/>
      <c r="AD249"/>
    </row>
    <row r="250" spans="1:30" x14ac:dyDescent="0.3">
      <c r="A250" s="73">
        <v>1168</v>
      </c>
      <c r="B250" s="74">
        <v>178497</v>
      </c>
      <c r="C250" s="75">
        <v>0</v>
      </c>
      <c r="D250" s="75">
        <v>0</v>
      </c>
      <c r="E250" s="76">
        <v>69</v>
      </c>
      <c r="F250" s="77">
        <v>0</v>
      </c>
      <c r="G250" s="77">
        <v>1</v>
      </c>
      <c r="H250" s="77">
        <v>0</v>
      </c>
      <c r="I250" s="77">
        <v>0</v>
      </c>
      <c r="J250" s="77">
        <v>0</v>
      </c>
      <c r="K250" s="78">
        <v>0</v>
      </c>
      <c r="L250" s="78">
        <v>0</v>
      </c>
      <c r="M250" s="78">
        <v>0</v>
      </c>
      <c r="N250" s="78">
        <v>0</v>
      </c>
      <c r="O250" s="79" t="s">
        <v>54</v>
      </c>
      <c r="V250"/>
      <c r="X250"/>
      <c r="Y250"/>
      <c r="Z250"/>
      <c r="AA250"/>
      <c r="AB250"/>
      <c r="AC250"/>
      <c r="AD250"/>
    </row>
    <row r="251" spans="1:30" x14ac:dyDescent="0.3">
      <c r="A251" s="73">
        <v>1680</v>
      </c>
      <c r="B251" s="74">
        <v>178468</v>
      </c>
      <c r="C251" s="75">
        <v>0</v>
      </c>
      <c r="D251" s="75">
        <v>0</v>
      </c>
      <c r="E251" s="76">
        <v>60</v>
      </c>
      <c r="F251" s="77">
        <v>0</v>
      </c>
      <c r="G251" s="77">
        <v>0</v>
      </c>
      <c r="H251" s="77">
        <v>0</v>
      </c>
      <c r="I251" s="77">
        <v>1</v>
      </c>
      <c r="J251" s="77">
        <v>0</v>
      </c>
      <c r="K251" s="78">
        <v>0</v>
      </c>
      <c r="L251" s="78">
        <v>1</v>
      </c>
      <c r="M251" s="78">
        <v>0</v>
      </c>
      <c r="N251" s="78">
        <v>0</v>
      </c>
      <c r="O251" s="79" t="s">
        <v>47</v>
      </c>
      <c r="V251"/>
      <c r="X251"/>
      <c r="Y251"/>
      <c r="Z251"/>
      <c r="AA251"/>
      <c r="AB251"/>
      <c r="AC251"/>
      <c r="AD251"/>
    </row>
    <row r="252" spans="1:30" x14ac:dyDescent="0.3">
      <c r="A252" s="73">
        <v>2419</v>
      </c>
      <c r="B252" s="74">
        <v>178427</v>
      </c>
      <c r="C252" s="75">
        <v>0</v>
      </c>
      <c r="D252" s="75">
        <v>0</v>
      </c>
      <c r="E252" s="76">
        <v>72</v>
      </c>
      <c r="F252" s="77">
        <v>0</v>
      </c>
      <c r="G252" s="77">
        <v>0</v>
      </c>
      <c r="H252" s="77">
        <v>0</v>
      </c>
      <c r="I252" s="77">
        <v>0</v>
      </c>
      <c r="J252" s="77">
        <v>1</v>
      </c>
      <c r="K252" s="78">
        <v>0</v>
      </c>
      <c r="L252" s="78">
        <v>0</v>
      </c>
      <c r="M252" s="78">
        <v>1</v>
      </c>
      <c r="N252" s="78">
        <v>0</v>
      </c>
      <c r="O252" s="79" t="s">
        <v>48</v>
      </c>
      <c r="V252"/>
      <c r="X252"/>
      <c r="Y252"/>
      <c r="Z252"/>
      <c r="AA252"/>
      <c r="AB252"/>
      <c r="AC252"/>
      <c r="AD252"/>
    </row>
    <row r="253" spans="1:30" x14ac:dyDescent="0.3">
      <c r="A253" s="73">
        <v>1891</v>
      </c>
      <c r="B253" s="74">
        <v>178420</v>
      </c>
      <c r="C253" s="75">
        <v>0</v>
      </c>
      <c r="D253" s="75">
        <v>0</v>
      </c>
      <c r="E253" s="76">
        <v>54</v>
      </c>
      <c r="F253" s="77">
        <v>0</v>
      </c>
      <c r="G253" s="77">
        <v>0</v>
      </c>
      <c r="H253" s="77">
        <v>1</v>
      </c>
      <c r="I253" s="77">
        <v>0</v>
      </c>
      <c r="J253" s="77">
        <v>0</v>
      </c>
      <c r="K253" s="78">
        <v>0</v>
      </c>
      <c r="L253" s="78">
        <v>0</v>
      </c>
      <c r="M253" s="78">
        <v>0</v>
      </c>
      <c r="N253" s="78">
        <v>1</v>
      </c>
      <c r="O253" s="79" t="s">
        <v>48</v>
      </c>
      <c r="V253"/>
      <c r="X253"/>
      <c r="Y253"/>
      <c r="Z253"/>
      <c r="AA253"/>
      <c r="AB253"/>
      <c r="AC253"/>
      <c r="AD253"/>
    </row>
    <row r="254" spans="1:30" x14ac:dyDescent="0.3">
      <c r="A254" s="73">
        <v>2775</v>
      </c>
      <c r="B254" s="74">
        <v>178416</v>
      </c>
      <c r="C254" s="75">
        <v>0</v>
      </c>
      <c r="D254" s="75">
        <v>1</v>
      </c>
      <c r="E254" s="76">
        <v>44</v>
      </c>
      <c r="F254" s="77">
        <v>0</v>
      </c>
      <c r="G254" s="77">
        <v>0</v>
      </c>
      <c r="H254" s="77">
        <v>0</v>
      </c>
      <c r="I254" s="77">
        <v>1</v>
      </c>
      <c r="J254" s="77">
        <v>0</v>
      </c>
      <c r="K254" s="78">
        <v>0</v>
      </c>
      <c r="L254" s="78">
        <v>1</v>
      </c>
      <c r="M254" s="78">
        <v>0</v>
      </c>
      <c r="N254" s="78">
        <v>0</v>
      </c>
      <c r="O254" s="79" t="s">
        <v>46</v>
      </c>
      <c r="V254"/>
      <c r="X254"/>
      <c r="Y254"/>
      <c r="Z254"/>
      <c r="AA254"/>
      <c r="AB254"/>
      <c r="AC254"/>
      <c r="AD254"/>
    </row>
    <row r="255" spans="1:30" x14ac:dyDescent="0.3">
      <c r="A255" s="73">
        <v>2802</v>
      </c>
      <c r="B255" s="74">
        <v>178394</v>
      </c>
      <c r="C255" s="75">
        <v>0</v>
      </c>
      <c r="D255" s="75">
        <v>0</v>
      </c>
      <c r="E255" s="76">
        <v>34</v>
      </c>
      <c r="F255" s="77">
        <v>0</v>
      </c>
      <c r="G255" s="77">
        <v>0</v>
      </c>
      <c r="H255" s="77">
        <v>0</v>
      </c>
      <c r="I255" s="77">
        <v>1</v>
      </c>
      <c r="J255" s="77">
        <v>0</v>
      </c>
      <c r="K255" s="78">
        <v>0</v>
      </c>
      <c r="L255" s="78">
        <v>1</v>
      </c>
      <c r="M255" s="78">
        <v>0</v>
      </c>
      <c r="N255" s="78">
        <v>0</v>
      </c>
      <c r="O255" s="79" t="s">
        <v>47</v>
      </c>
      <c r="V255"/>
      <c r="X255"/>
      <c r="Y255"/>
      <c r="Z255"/>
      <c r="AA255"/>
      <c r="AB255"/>
      <c r="AC255"/>
      <c r="AD255"/>
    </row>
    <row r="256" spans="1:30" x14ac:dyDescent="0.3">
      <c r="A256" s="73">
        <v>1806</v>
      </c>
      <c r="B256" s="74">
        <v>178353</v>
      </c>
      <c r="C256" s="75">
        <v>0</v>
      </c>
      <c r="D256" s="75">
        <v>1</v>
      </c>
      <c r="E256" s="76">
        <v>61</v>
      </c>
      <c r="F256" s="77">
        <v>1</v>
      </c>
      <c r="G256" s="77">
        <v>0</v>
      </c>
      <c r="H256" s="77">
        <v>0</v>
      </c>
      <c r="I256" s="77">
        <v>0</v>
      </c>
      <c r="J256" s="77">
        <v>0</v>
      </c>
      <c r="K256" s="78">
        <v>0</v>
      </c>
      <c r="L256" s="78">
        <v>0</v>
      </c>
      <c r="M256" s="78">
        <v>0</v>
      </c>
      <c r="N256" s="78">
        <v>0</v>
      </c>
      <c r="O256" s="79" t="s">
        <v>47</v>
      </c>
      <c r="V256"/>
      <c r="X256"/>
      <c r="Y256"/>
      <c r="Z256"/>
      <c r="AA256"/>
      <c r="AB256"/>
      <c r="AC256"/>
      <c r="AD256"/>
    </row>
    <row r="257" spans="1:30" x14ac:dyDescent="0.3">
      <c r="A257" s="73">
        <v>1878</v>
      </c>
      <c r="B257" s="74">
        <v>178331</v>
      </c>
      <c r="C257" s="75">
        <v>0</v>
      </c>
      <c r="D257" s="75">
        <v>1</v>
      </c>
      <c r="E257" s="76">
        <v>62</v>
      </c>
      <c r="F257" s="77">
        <v>1</v>
      </c>
      <c r="G257" s="77">
        <v>0</v>
      </c>
      <c r="H257" s="77">
        <v>0</v>
      </c>
      <c r="I257" s="77">
        <v>0</v>
      </c>
      <c r="J257" s="77">
        <v>0</v>
      </c>
      <c r="K257" s="78">
        <v>0</v>
      </c>
      <c r="L257" s="78">
        <v>1</v>
      </c>
      <c r="M257" s="78">
        <v>0</v>
      </c>
      <c r="N257" s="78">
        <v>0</v>
      </c>
      <c r="O257" s="79" t="s">
        <v>47</v>
      </c>
      <c r="V257"/>
      <c r="X257"/>
      <c r="Y257"/>
      <c r="Z257"/>
      <c r="AA257"/>
      <c r="AB257"/>
      <c r="AC257"/>
      <c r="AD257"/>
    </row>
    <row r="258" spans="1:30" x14ac:dyDescent="0.3">
      <c r="A258" s="73">
        <v>1743</v>
      </c>
      <c r="B258" s="74">
        <v>178285</v>
      </c>
      <c r="C258" s="75">
        <v>0</v>
      </c>
      <c r="D258" s="75">
        <v>0</v>
      </c>
      <c r="E258" s="76">
        <v>32</v>
      </c>
      <c r="F258" s="77">
        <v>0</v>
      </c>
      <c r="G258" s="77">
        <v>1</v>
      </c>
      <c r="H258" s="77">
        <v>0</v>
      </c>
      <c r="I258" s="77">
        <v>0</v>
      </c>
      <c r="J258" s="77">
        <v>0</v>
      </c>
      <c r="K258" s="78">
        <v>0</v>
      </c>
      <c r="L258" s="78">
        <v>0</v>
      </c>
      <c r="M258" s="78">
        <v>1</v>
      </c>
      <c r="N258" s="78">
        <v>0</v>
      </c>
      <c r="O258" s="79" t="s">
        <v>46</v>
      </c>
      <c r="V258"/>
      <c r="X258"/>
      <c r="Y258"/>
      <c r="Z258"/>
      <c r="AA258"/>
      <c r="AB258"/>
      <c r="AC258"/>
      <c r="AD258"/>
    </row>
    <row r="259" spans="1:30" x14ac:dyDescent="0.3">
      <c r="A259" s="73">
        <v>3072</v>
      </c>
      <c r="B259" s="74">
        <v>178128</v>
      </c>
      <c r="C259" s="75">
        <v>0</v>
      </c>
      <c r="D259" s="75">
        <v>1</v>
      </c>
      <c r="E259" s="76">
        <v>46</v>
      </c>
      <c r="F259" s="77">
        <v>0</v>
      </c>
      <c r="G259" s="77">
        <v>1</v>
      </c>
      <c r="H259" s="77">
        <v>0</v>
      </c>
      <c r="I259" s="77">
        <v>0</v>
      </c>
      <c r="J259" s="77">
        <v>0</v>
      </c>
      <c r="K259" s="78">
        <v>0</v>
      </c>
      <c r="L259" s="78">
        <v>0</v>
      </c>
      <c r="M259" s="78">
        <v>0</v>
      </c>
      <c r="N259" s="78">
        <v>1</v>
      </c>
      <c r="O259" s="79" t="s">
        <v>47</v>
      </c>
      <c r="V259"/>
      <c r="X259"/>
      <c r="Y259"/>
      <c r="Z259"/>
      <c r="AA259"/>
      <c r="AB259"/>
      <c r="AC259"/>
      <c r="AD259"/>
    </row>
    <row r="260" spans="1:30" x14ac:dyDescent="0.3">
      <c r="A260" s="73">
        <v>2557</v>
      </c>
      <c r="B260" s="74">
        <v>178093</v>
      </c>
      <c r="C260" s="75">
        <v>0</v>
      </c>
      <c r="D260" s="75">
        <v>0</v>
      </c>
      <c r="E260" s="76">
        <v>73</v>
      </c>
      <c r="F260" s="77">
        <v>0</v>
      </c>
      <c r="G260" s="77">
        <v>0</v>
      </c>
      <c r="H260" s="77">
        <v>0</v>
      </c>
      <c r="I260" s="77">
        <v>1</v>
      </c>
      <c r="J260" s="77">
        <v>0</v>
      </c>
      <c r="K260" s="78">
        <v>0</v>
      </c>
      <c r="L260" s="78">
        <v>0</v>
      </c>
      <c r="M260" s="78">
        <v>1</v>
      </c>
      <c r="N260" s="78">
        <v>0</v>
      </c>
      <c r="O260" s="79" t="s">
        <v>48</v>
      </c>
      <c r="V260"/>
      <c r="X260"/>
      <c r="Y260"/>
      <c r="Z260"/>
      <c r="AA260"/>
      <c r="AB260"/>
      <c r="AC260"/>
      <c r="AD260"/>
    </row>
    <row r="261" spans="1:30" x14ac:dyDescent="0.3">
      <c r="A261" s="73">
        <v>2179</v>
      </c>
      <c r="B261" s="74">
        <v>178075</v>
      </c>
      <c r="C261" s="75">
        <v>0</v>
      </c>
      <c r="D261" s="75">
        <v>0</v>
      </c>
      <c r="E261" s="76">
        <v>48</v>
      </c>
      <c r="F261" s="77">
        <v>0</v>
      </c>
      <c r="G261" s="77">
        <v>1</v>
      </c>
      <c r="H261" s="77">
        <v>0</v>
      </c>
      <c r="I261" s="77">
        <v>0</v>
      </c>
      <c r="J261" s="77">
        <v>0</v>
      </c>
      <c r="K261" s="78">
        <v>0</v>
      </c>
      <c r="L261" s="78">
        <v>0</v>
      </c>
      <c r="M261" s="78">
        <v>0</v>
      </c>
      <c r="N261" s="78">
        <v>1</v>
      </c>
      <c r="O261" s="79" t="s">
        <v>48</v>
      </c>
      <c r="V261"/>
      <c r="X261"/>
      <c r="Y261"/>
      <c r="Z261"/>
      <c r="AA261"/>
      <c r="AB261"/>
      <c r="AC261"/>
      <c r="AD261"/>
    </row>
    <row r="262" spans="1:30" x14ac:dyDescent="0.3">
      <c r="A262" s="73">
        <v>2422</v>
      </c>
      <c r="B262" s="74">
        <v>178041</v>
      </c>
      <c r="C262" s="75">
        <v>0</v>
      </c>
      <c r="D262" s="75">
        <v>0</v>
      </c>
      <c r="E262" s="76">
        <v>49</v>
      </c>
      <c r="F262" s="77">
        <v>0</v>
      </c>
      <c r="G262" s="77">
        <v>1</v>
      </c>
      <c r="H262" s="77">
        <v>0</v>
      </c>
      <c r="I262" s="77">
        <v>0</v>
      </c>
      <c r="J262" s="77">
        <v>0</v>
      </c>
      <c r="K262" s="78">
        <v>0</v>
      </c>
      <c r="L262" s="78">
        <v>0</v>
      </c>
      <c r="M262" s="78">
        <v>0</v>
      </c>
      <c r="N262" s="78">
        <v>0</v>
      </c>
      <c r="O262" s="79" t="s">
        <v>54</v>
      </c>
      <c r="V262"/>
      <c r="X262"/>
      <c r="Y262"/>
      <c r="Z262"/>
      <c r="AA262"/>
      <c r="AB262"/>
      <c r="AC262"/>
      <c r="AD262"/>
    </row>
    <row r="263" spans="1:30" x14ac:dyDescent="0.3">
      <c r="A263" s="73">
        <v>1981</v>
      </c>
      <c r="B263" s="74">
        <v>178028</v>
      </c>
      <c r="C263" s="75">
        <v>0</v>
      </c>
      <c r="D263" s="75">
        <v>1</v>
      </c>
      <c r="E263" s="76">
        <v>64</v>
      </c>
      <c r="F263" s="77">
        <v>0</v>
      </c>
      <c r="G263" s="77">
        <v>0</v>
      </c>
      <c r="H263" s="77">
        <v>0</v>
      </c>
      <c r="I263" s="77">
        <v>0</v>
      </c>
      <c r="J263" s="77">
        <v>1</v>
      </c>
      <c r="K263" s="78">
        <v>0</v>
      </c>
      <c r="L263" s="78">
        <v>0</v>
      </c>
      <c r="M263" s="78">
        <v>0</v>
      </c>
      <c r="N263" s="78">
        <v>1</v>
      </c>
      <c r="O263" s="79" t="s">
        <v>48</v>
      </c>
      <c r="V263"/>
      <c r="X263"/>
      <c r="Y263"/>
      <c r="Z263"/>
      <c r="AA263"/>
      <c r="AB263"/>
      <c r="AC263"/>
      <c r="AD263"/>
    </row>
    <row r="264" spans="1:30" x14ac:dyDescent="0.3">
      <c r="A264" s="73">
        <v>2734</v>
      </c>
      <c r="B264" s="74">
        <v>177981</v>
      </c>
      <c r="C264" s="75">
        <v>1</v>
      </c>
      <c r="D264" s="75">
        <v>0</v>
      </c>
      <c r="E264" s="76">
        <v>48</v>
      </c>
      <c r="F264" s="77">
        <v>0</v>
      </c>
      <c r="G264" s="77">
        <v>1</v>
      </c>
      <c r="H264" s="77">
        <v>0</v>
      </c>
      <c r="I264" s="77">
        <v>0</v>
      </c>
      <c r="J264" s="77">
        <v>0</v>
      </c>
      <c r="K264" s="78">
        <v>0</v>
      </c>
      <c r="L264" s="78">
        <v>1</v>
      </c>
      <c r="M264" s="78">
        <v>0</v>
      </c>
      <c r="N264" s="78">
        <v>0</v>
      </c>
      <c r="O264" s="79" t="s">
        <v>54</v>
      </c>
      <c r="V264"/>
      <c r="X264"/>
      <c r="Y264"/>
      <c r="Z264"/>
      <c r="AA264"/>
      <c r="AB264"/>
      <c r="AC264"/>
      <c r="AD264"/>
    </row>
    <row r="265" spans="1:30" x14ac:dyDescent="0.3">
      <c r="A265" s="73">
        <v>1199</v>
      </c>
      <c r="B265" s="74">
        <v>177972</v>
      </c>
      <c r="C265" s="75">
        <v>0</v>
      </c>
      <c r="D265" s="75">
        <v>0</v>
      </c>
      <c r="E265" s="76">
        <v>66</v>
      </c>
      <c r="F265" s="77">
        <v>0</v>
      </c>
      <c r="G265" s="77">
        <v>0</v>
      </c>
      <c r="H265" s="77">
        <v>0</v>
      </c>
      <c r="I265" s="77">
        <v>1</v>
      </c>
      <c r="J265" s="77">
        <v>0</v>
      </c>
      <c r="K265" s="78">
        <v>0</v>
      </c>
      <c r="L265" s="78">
        <v>1</v>
      </c>
      <c r="M265" s="78">
        <v>0</v>
      </c>
      <c r="N265" s="78">
        <v>0</v>
      </c>
      <c r="O265" s="79" t="s">
        <v>45</v>
      </c>
      <c r="V265"/>
      <c r="X265"/>
      <c r="Y265"/>
      <c r="Z265"/>
      <c r="AA265"/>
      <c r="AB265"/>
      <c r="AC265"/>
      <c r="AD265"/>
    </row>
    <row r="266" spans="1:30" x14ac:dyDescent="0.3">
      <c r="A266" s="73">
        <v>1264</v>
      </c>
      <c r="B266" s="74">
        <v>177882</v>
      </c>
      <c r="C266" s="75">
        <v>0</v>
      </c>
      <c r="D266" s="75">
        <v>0</v>
      </c>
      <c r="E266" s="76">
        <v>39</v>
      </c>
      <c r="F266" s="77">
        <v>0</v>
      </c>
      <c r="G266" s="77">
        <v>0</v>
      </c>
      <c r="H266" s="77">
        <v>0</v>
      </c>
      <c r="I266" s="77">
        <v>1</v>
      </c>
      <c r="J266" s="77">
        <v>0</v>
      </c>
      <c r="K266" s="78">
        <v>0</v>
      </c>
      <c r="L266" s="78">
        <v>0</v>
      </c>
      <c r="M266" s="78">
        <v>1</v>
      </c>
      <c r="N266" s="78">
        <v>0</v>
      </c>
      <c r="O266" s="79" t="s">
        <v>54</v>
      </c>
      <c r="V266"/>
      <c r="X266"/>
      <c r="Y266"/>
      <c r="Z266"/>
      <c r="AA266"/>
      <c r="AB266"/>
      <c r="AC266"/>
      <c r="AD266"/>
    </row>
    <row r="267" spans="1:30" x14ac:dyDescent="0.3">
      <c r="A267" s="73">
        <v>2888</v>
      </c>
      <c r="B267" s="74">
        <v>177870</v>
      </c>
      <c r="C267" s="75">
        <v>0</v>
      </c>
      <c r="D267" s="75">
        <v>1</v>
      </c>
      <c r="E267" s="76">
        <v>53</v>
      </c>
      <c r="F267" s="77">
        <v>0</v>
      </c>
      <c r="G267" s="77">
        <v>1</v>
      </c>
      <c r="H267" s="77">
        <v>0</v>
      </c>
      <c r="I267" s="77">
        <v>0</v>
      </c>
      <c r="J267" s="77">
        <v>0</v>
      </c>
      <c r="K267" s="78">
        <v>0</v>
      </c>
      <c r="L267" s="78">
        <v>1</v>
      </c>
      <c r="M267" s="78">
        <v>0</v>
      </c>
      <c r="N267" s="78">
        <v>0</v>
      </c>
      <c r="O267" s="79" t="s">
        <v>53</v>
      </c>
      <c r="V267"/>
      <c r="X267"/>
      <c r="Y267"/>
      <c r="Z267"/>
      <c r="AA267"/>
      <c r="AB267"/>
      <c r="AC267"/>
      <c r="AD267"/>
    </row>
    <row r="268" spans="1:30" x14ac:dyDescent="0.3">
      <c r="A268" s="73">
        <v>1510</v>
      </c>
      <c r="B268" s="74">
        <v>177863</v>
      </c>
      <c r="C268" s="75">
        <v>0</v>
      </c>
      <c r="D268" s="75">
        <v>0</v>
      </c>
      <c r="E268" s="76">
        <v>62</v>
      </c>
      <c r="F268" s="77">
        <v>0</v>
      </c>
      <c r="G268" s="77">
        <v>0</v>
      </c>
      <c r="H268" s="77">
        <v>0</v>
      </c>
      <c r="I268" s="77">
        <v>1</v>
      </c>
      <c r="J268" s="77">
        <v>0</v>
      </c>
      <c r="K268" s="78">
        <v>0</v>
      </c>
      <c r="L268" s="78">
        <v>0</v>
      </c>
      <c r="M268" s="78">
        <v>0</v>
      </c>
      <c r="N268" s="78">
        <v>1</v>
      </c>
      <c r="O268" s="79" t="s">
        <v>54</v>
      </c>
      <c r="V268"/>
      <c r="X268"/>
      <c r="Y268"/>
      <c r="Z268"/>
      <c r="AA268"/>
      <c r="AB268"/>
      <c r="AC268"/>
      <c r="AD268"/>
    </row>
    <row r="269" spans="1:30" x14ac:dyDescent="0.3">
      <c r="A269" s="73">
        <v>1669</v>
      </c>
      <c r="B269" s="74">
        <v>177845</v>
      </c>
      <c r="C269" s="75">
        <v>0</v>
      </c>
      <c r="D269" s="75">
        <v>0</v>
      </c>
      <c r="E269" s="76">
        <v>31</v>
      </c>
      <c r="F269" s="77">
        <v>0</v>
      </c>
      <c r="G269" s="77">
        <v>0</v>
      </c>
      <c r="H269" s="77">
        <v>0</v>
      </c>
      <c r="I269" s="77">
        <v>1</v>
      </c>
      <c r="J269" s="77">
        <v>0</v>
      </c>
      <c r="K269" s="78">
        <v>0</v>
      </c>
      <c r="L269" s="78">
        <v>0</v>
      </c>
      <c r="M269" s="78">
        <v>0</v>
      </c>
      <c r="N269" s="78">
        <v>1</v>
      </c>
      <c r="O269" s="79" t="s">
        <v>48</v>
      </c>
      <c r="V269"/>
      <c r="X269"/>
      <c r="Y269"/>
      <c r="Z269"/>
      <c r="AA269"/>
      <c r="AB269"/>
      <c r="AC269"/>
      <c r="AD269"/>
    </row>
    <row r="270" spans="1:30" x14ac:dyDescent="0.3">
      <c r="A270" s="73">
        <v>2233</v>
      </c>
      <c r="B270" s="74">
        <v>177766</v>
      </c>
      <c r="C270" s="75">
        <v>0</v>
      </c>
      <c r="D270" s="75">
        <v>1</v>
      </c>
      <c r="E270" s="76">
        <v>53</v>
      </c>
      <c r="F270" s="77">
        <v>0</v>
      </c>
      <c r="G270" s="77">
        <v>1</v>
      </c>
      <c r="H270" s="77">
        <v>0</v>
      </c>
      <c r="I270" s="77">
        <v>0</v>
      </c>
      <c r="J270" s="77">
        <v>0</v>
      </c>
      <c r="K270" s="78">
        <v>0</v>
      </c>
      <c r="L270" s="78">
        <v>0</v>
      </c>
      <c r="M270" s="78">
        <v>0</v>
      </c>
      <c r="N270" s="78">
        <v>1</v>
      </c>
      <c r="O270" s="79" t="s">
        <v>48</v>
      </c>
      <c r="V270"/>
      <c r="X270"/>
      <c r="Y270"/>
      <c r="Z270"/>
      <c r="AA270"/>
      <c r="AB270"/>
      <c r="AC270"/>
      <c r="AD270"/>
    </row>
    <row r="271" spans="1:30" x14ac:dyDescent="0.3">
      <c r="A271" s="73">
        <v>2644</v>
      </c>
      <c r="B271" s="74">
        <v>177766</v>
      </c>
      <c r="C271" s="75">
        <v>0</v>
      </c>
      <c r="D271" s="75">
        <v>1</v>
      </c>
      <c r="E271" s="76">
        <v>53</v>
      </c>
      <c r="F271" s="77">
        <v>0</v>
      </c>
      <c r="G271" s="77">
        <v>1</v>
      </c>
      <c r="H271" s="77">
        <v>0</v>
      </c>
      <c r="I271" s="77">
        <v>0</v>
      </c>
      <c r="J271" s="77">
        <v>0</v>
      </c>
      <c r="K271" s="78">
        <v>0</v>
      </c>
      <c r="L271" s="78">
        <v>0</v>
      </c>
      <c r="M271" s="78">
        <v>0</v>
      </c>
      <c r="N271" s="78">
        <v>1</v>
      </c>
      <c r="O271" s="79" t="s">
        <v>54</v>
      </c>
      <c r="V271"/>
      <c r="X271"/>
      <c r="Y271"/>
      <c r="Z271"/>
      <c r="AA271"/>
      <c r="AB271"/>
      <c r="AC271"/>
      <c r="AD271"/>
    </row>
    <row r="272" spans="1:30" x14ac:dyDescent="0.3">
      <c r="A272" s="73">
        <v>1627</v>
      </c>
      <c r="B272" s="74">
        <v>177632</v>
      </c>
      <c r="C272" s="75">
        <v>0</v>
      </c>
      <c r="D272" s="75">
        <v>0</v>
      </c>
      <c r="E272" s="76">
        <v>73</v>
      </c>
      <c r="F272" s="77">
        <v>0</v>
      </c>
      <c r="G272" s="77">
        <v>0</v>
      </c>
      <c r="H272" s="77">
        <v>0</v>
      </c>
      <c r="I272" s="77">
        <v>1</v>
      </c>
      <c r="J272" s="77">
        <v>0</v>
      </c>
      <c r="K272" s="78">
        <v>0</v>
      </c>
      <c r="L272" s="78">
        <v>0</v>
      </c>
      <c r="M272" s="78">
        <v>1</v>
      </c>
      <c r="N272" s="78">
        <v>0</v>
      </c>
      <c r="O272" s="79" t="s">
        <v>48</v>
      </c>
      <c r="V272"/>
      <c r="X272"/>
      <c r="Y272"/>
      <c r="Z272"/>
      <c r="AA272"/>
      <c r="AB272"/>
      <c r="AC272"/>
      <c r="AD272"/>
    </row>
    <row r="273" spans="1:30" x14ac:dyDescent="0.3">
      <c r="A273" s="73">
        <v>1210</v>
      </c>
      <c r="B273" s="74">
        <v>177622</v>
      </c>
      <c r="C273" s="75">
        <v>0</v>
      </c>
      <c r="D273" s="75">
        <v>2</v>
      </c>
      <c r="E273" s="76">
        <v>50</v>
      </c>
      <c r="F273" s="77">
        <v>0</v>
      </c>
      <c r="G273" s="77">
        <v>0</v>
      </c>
      <c r="H273" s="77">
        <v>0</v>
      </c>
      <c r="I273" s="77">
        <v>1</v>
      </c>
      <c r="J273" s="77">
        <v>0</v>
      </c>
      <c r="K273" s="78">
        <v>0</v>
      </c>
      <c r="L273" s="78">
        <v>0</v>
      </c>
      <c r="M273" s="78">
        <v>0</v>
      </c>
      <c r="N273" s="78">
        <v>1</v>
      </c>
      <c r="O273" s="79" t="s">
        <v>54</v>
      </c>
      <c r="V273"/>
      <c r="X273"/>
      <c r="Y273"/>
      <c r="Z273"/>
      <c r="AA273"/>
      <c r="AB273"/>
      <c r="AC273"/>
      <c r="AD273"/>
    </row>
    <row r="274" spans="1:30" x14ac:dyDescent="0.3">
      <c r="A274" s="73">
        <v>3040</v>
      </c>
      <c r="B274" s="74">
        <v>177610</v>
      </c>
      <c r="C274" s="75">
        <v>0</v>
      </c>
      <c r="D274" s="75">
        <v>1</v>
      </c>
      <c r="E274" s="76">
        <v>68</v>
      </c>
      <c r="F274" s="77">
        <v>0</v>
      </c>
      <c r="G274" s="77">
        <v>1</v>
      </c>
      <c r="H274" s="77">
        <v>0</v>
      </c>
      <c r="I274" s="77">
        <v>0</v>
      </c>
      <c r="J274" s="77">
        <v>0</v>
      </c>
      <c r="K274" s="78">
        <v>0</v>
      </c>
      <c r="L274" s="78">
        <v>0</v>
      </c>
      <c r="M274" s="78">
        <v>0</v>
      </c>
      <c r="N274" s="78">
        <v>1</v>
      </c>
      <c r="O274" s="79" t="s">
        <v>54</v>
      </c>
      <c r="V274"/>
      <c r="X274"/>
      <c r="Y274"/>
      <c r="Z274"/>
      <c r="AA274"/>
      <c r="AB274"/>
      <c r="AC274"/>
      <c r="AD274"/>
    </row>
    <row r="275" spans="1:30" x14ac:dyDescent="0.3">
      <c r="A275" s="73">
        <v>2898</v>
      </c>
      <c r="B275" s="74">
        <v>177598</v>
      </c>
      <c r="C275" s="75">
        <v>0</v>
      </c>
      <c r="D275" s="75">
        <v>0</v>
      </c>
      <c r="E275" s="76">
        <v>77</v>
      </c>
      <c r="F275" s="77">
        <v>0</v>
      </c>
      <c r="G275" s="77">
        <v>0</v>
      </c>
      <c r="H275" s="77">
        <v>1</v>
      </c>
      <c r="I275" s="77">
        <v>0</v>
      </c>
      <c r="J275" s="77">
        <v>0</v>
      </c>
      <c r="K275" s="78">
        <v>0</v>
      </c>
      <c r="L275" s="78">
        <v>0</v>
      </c>
      <c r="M275" s="78">
        <v>1</v>
      </c>
      <c r="N275" s="78">
        <v>0</v>
      </c>
      <c r="O275" s="79" t="s">
        <v>47</v>
      </c>
      <c r="V275"/>
      <c r="X275"/>
      <c r="Y275"/>
      <c r="Z275"/>
      <c r="AA275"/>
      <c r="AB275"/>
      <c r="AC275"/>
      <c r="AD275"/>
    </row>
    <row r="276" spans="1:30" x14ac:dyDescent="0.3">
      <c r="A276" s="73">
        <v>1907</v>
      </c>
      <c r="B276" s="74">
        <v>177583</v>
      </c>
      <c r="C276" s="75">
        <v>0</v>
      </c>
      <c r="D276" s="75">
        <v>0</v>
      </c>
      <c r="E276" s="76">
        <v>42</v>
      </c>
      <c r="F276" s="77">
        <v>0</v>
      </c>
      <c r="G276" s="77">
        <v>1</v>
      </c>
      <c r="H276" s="77">
        <v>0</v>
      </c>
      <c r="I276" s="77">
        <v>0</v>
      </c>
      <c r="J276" s="77">
        <v>0</v>
      </c>
      <c r="K276" s="78">
        <v>0</v>
      </c>
      <c r="L276" s="78">
        <v>1</v>
      </c>
      <c r="M276" s="78">
        <v>0</v>
      </c>
      <c r="N276" s="78">
        <v>0</v>
      </c>
      <c r="O276" s="79" t="s">
        <v>45</v>
      </c>
      <c r="V276"/>
      <c r="X276"/>
      <c r="Y276"/>
      <c r="Z276"/>
      <c r="AA276"/>
      <c r="AB276"/>
      <c r="AC276"/>
      <c r="AD276"/>
    </row>
    <row r="277" spans="1:30" x14ac:dyDescent="0.3">
      <c r="A277" s="73">
        <v>1991</v>
      </c>
      <c r="B277" s="74">
        <v>177568</v>
      </c>
      <c r="C277" s="75">
        <v>0</v>
      </c>
      <c r="D277" s="75">
        <v>1</v>
      </c>
      <c r="E277" s="76">
        <v>41</v>
      </c>
      <c r="F277" s="77">
        <v>0</v>
      </c>
      <c r="G277" s="77">
        <v>0</v>
      </c>
      <c r="H277" s="77">
        <v>0</v>
      </c>
      <c r="I277" s="77">
        <v>1</v>
      </c>
      <c r="J277" s="77">
        <v>0</v>
      </c>
      <c r="K277" s="78">
        <v>0</v>
      </c>
      <c r="L277" s="78">
        <v>1</v>
      </c>
      <c r="M277" s="78">
        <v>0</v>
      </c>
      <c r="N277" s="78">
        <v>0</v>
      </c>
      <c r="O277" s="79" t="s">
        <v>45</v>
      </c>
      <c r="V277"/>
      <c r="X277"/>
      <c r="Y277"/>
      <c r="Z277"/>
      <c r="AA277"/>
      <c r="AB277"/>
      <c r="AC277"/>
      <c r="AD277"/>
    </row>
    <row r="278" spans="1:30" x14ac:dyDescent="0.3">
      <c r="A278" s="73">
        <v>2686</v>
      </c>
      <c r="B278" s="74">
        <v>177520</v>
      </c>
      <c r="C278" s="75">
        <v>0</v>
      </c>
      <c r="D278" s="75">
        <v>1</v>
      </c>
      <c r="E278" s="76">
        <v>61</v>
      </c>
      <c r="F278" s="77">
        <v>0</v>
      </c>
      <c r="G278" s="77">
        <v>1</v>
      </c>
      <c r="H278" s="77">
        <v>0</v>
      </c>
      <c r="I278" s="77">
        <v>0</v>
      </c>
      <c r="J278" s="77">
        <v>0</v>
      </c>
      <c r="K278" s="78">
        <v>0</v>
      </c>
      <c r="L278" s="78">
        <v>0</v>
      </c>
      <c r="M278" s="78">
        <v>1</v>
      </c>
      <c r="N278" s="78">
        <v>0</v>
      </c>
      <c r="O278" s="79" t="s">
        <v>54</v>
      </c>
      <c r="V278"/>
      <c r="X278"/>
      <c r="Y278"/>
      <c r="Z278"/>
      <c r="AA278"/>
      <c r="AB278"/>
      <c r="AC278"/>
      <c r="AD278"/>
    </row>
    <row r="279" spans="1:30" x14ac:dyDescent="0.3">
      <c r="A279" s="73">
        <v>1294</v>
      </c>
      <c r="B279" s="74">
        <v>177457</v>
      </c>
      <c r="C279" s="75">
        <v>0</v>
      </c>
      <c r="D279" s="75">
        <v>0</v>
      </c>
      <c r="E279" s="76">
        <v>73</v>
      </c>
      <c r="F279" s="77">
        <v>0</v>
      </c>
      <c r="G279" s="77">
        <v>0</v>
      </c>
      <c r="H279" s="77">
        <v>1</v>
      </c>
      <c r="I279" s="77">
        <v>0</v>
      </c>
      <c r="J279" s="77">
        <v>0</v>
      </c>
      <c r="K279" s="78">
        <v>0</v>
      </c>
      <c r="L279" s="78">
        <v>1</v>
      </c>
      <c r="M279" s="78">
        <v>0</v>
      </c>
      <c r="N279" s="78">
        <v>0</v>
      </c>
      <c r="O279" s="79" t="s">
        <v>54</v>
      </c>
      <c r="V279"/>
      <c r="X279"/>
      <c r="Y279"/>
      <c r="Z279"/>
      <c r="AA279"/>
      <c r="AB279"/>
      <c r="AC279"/>
      <c r="AD279"/>
    </row>
    <row r="280" spans="1:30" x14ac:dyDescent="0.3">
      <c r="A280" s="73">
        <v>2712</v>
      </c>
      <c r="B280" s="74">
        <v>177437</v>
      </c>
      <c r="C280" s="75">
        <v>0</v>
      </c>
      <c r="D280" s="75">
        <v>0</v>
      </c>
      <c r="E280" s="76">
        <v>57</v>
      </c>
      <c r="F280" s="77">
        <v>0</v>
      </c>
      <c r="G280" s="77">
        <v>1</v>
      </c>
      <c r="H280" s="77">
        <v>0</v>
      </c>
      <c r="I280" s="77">
        <v>0</v>
      </c>
      <c r="J280" s="77">
        <v>0</v>
      </c>
      <c r="K280" s="78">
        <v>0</v>
      </c>
      <c r="L280" s="78">
        <v>1</v>
      </c>
      <c r="M280" s="78">
        <v>0</v>
      </c>
      <c r="N280" s="78">
        <v>0</v>
      </c>
      <c r="O280" s="79" t="s">
        <v>47</v>
      </c>
      <c r="V280"/>
      <c r="X280"/>
      <c r="Y280"/>
      <c r="Z280"/>
      <c r="AA280"/>
      <c r="AB280"/>
      <c r="AC280"/>
      <c r="AD280"/>
    </row>
    <row r="281" spans="1:30" x14ac:dyDescent="0.3">
      <c r="A281" s="73">
        <v>2302</v>
      </c>
      <c r="B281" s="74">
        <v>177382</v>
      </c>
      <c r="C281" s="75">
        <v>0</v>
      </c>
      <c r="D281" s="75">
        <v>1</v>
      </c>
      <c r="E281" s="76">
        <v>52</v>
      </c>
      <c r="F281" s="77">
        <v>0</v>
      </c>
      <c r="G281" s="77">
        <v>0</v>
      </c>
      <c r="H281" s="77">
        <v>0</v>
      </c>
      <c r="I281" s="77">
        <v>1</v>
      </c>
      <c r="J281" s="77">
        <v>0</v>
      </c>
      <c r="K281" s="78">
        <v>0</v>
      </c>
      <c r="L281" s="78">
        <v>1</v>
      </c>
      <c r="M281" s="78">
        <v>0</v>
      </c>
      <c r="N281" s="78">
        <v>0</v>
      </c>
      <c r="O281" s="79" t="s">
        <v>54</v>
      </c>
      <c r="V281"/>
      <c r="X281"/>
      <c r="Y281"/>
      <c r="Z281"/>
      <c r="AA281"/>
      <c r="AB281"/>
      <c r="AC281"/>
      <c r="AD281"/>
    </row>
    <row r="282" spans="1:30" x14ac:dyDescent="0.3">
      <c r="A282" s="73">
        <v>1120</v>
      </c>
      <c r="B282" s="74">
        <v>177376</v>
      </c>
      <c r="C282" s="75">
        <v>1</v>
      </c>
      <c r="D282" s="75">
        <v>1</v>
      </c>
      <c r="E282" s="76">
        <v>64</v>
      </c>
      <c r="F282" s="77">
        <v>0</v>
      </c>
      <c r="G282" s="77">
        <v>0</v>
      </c>
      <c r="H282" s="77">
        <v>0</v>
      </c>
      <c r="I282" s="77">
        <v>1</v>
      </c>
      <c r="J282" s="77">
        <v>0</v>
      </c>
      <c r="K282" s="78">
        <v>0</v>
      </c>
      <c r="L282" s="78">
        <v>0</v>
      </c>
      <c r="M282" s="78">
        <v>0</v>
      </c>
      <c r="N282" s="78">
        <v>1</v>
      </c>
      <c r="O282" s="79" t="s">
        <v>54</v>
      </c>
      <c r="V282"/>
      <c r="X282"/>
      <c r="Y282"/>
      <c r="Z282"/>
      <c r="AA282"/>
      <c r="AB282"/>
      <c r="AC282"/>
      <c r="AD282"/>
    </row>
    <row r="283" spans="1:30" x14ac:dyDescent="0.3">
      <c r="A283" s="73">
        <v>1655</v>
      </c>
      <c r="B283" s="74">
        <v>177353</v>
      </c>
      <c r="C283" s="75">
        <v>0</v>
      </c>
      <c r="D283" s="75">
        <v>1</v>
      </c>
      <c r="E283" s="76">
        <v>40</v>
      </c>
      <c r="F283" s="77">
        <v>0</v>
      </c>
      <c r="G283" s="77">
        <v>1</v>
      </c>
      <c r="H283" s="77">
        <v>0</v>
      </c>
      <c r="I283" s="77">
        <v>0</v>
      </c>
      <c r="J283" s="77">
        <v>0</v>
      </c>
      <c r="K283" s="78">
        <v>0</v>
      </c>
      <c r="L283" s="78">
        <v>1</v>
      </c>
      <c r="M283" s="78">
        <v>0</v>
      </c>
      <c r="N283" s="78">
        <v>0</v>
      </c>
      <c r="O283" s="79" t="s">
        <v>45</v>
      </c>
      <c r="V283"/>
      <c r="X283"/>
      <c r="Y283"/>
      <c r="Z283"/>
      <c r="AA283"/>
      <c r="AB283"/>
      <c r="AC283"/>
      <c r="AD283"/>
    </row>
    <row r="284" spans="1:30" x14ac:dyDescent="0.3">
      <c r="A284" s="73">
        <v>2427</v>
      </c>
      <c r="B284" s="74">
        <v>177343</v>
      </c>
      <c r="C284" s="75">
        <v>0</v>
      </c>
      <c r="D284" s="75">
        <v>0</v>
      </c>
      <c r="E284" s="76">
        <v>55</v>
      </c>
      <c r="F284" s="77">
        <v>0</v>
      </c>
      <c r="G284" s="77">
        <v>1</v>
      </c>
      <c r="H284" s="77">
        <v>0</v>
      </c>
      <c r="I284" s="77">
        <v>0</v>
      </c>
      <c r="J284" s="77">
        <v>0</v>
      </c>
      <c r="K284" s="78">
        <v>0</v>
      </c>
      <c r="L284" s="78">
        <v>1</v>
      </c>
      <c r="M284" s="78">
        <v>0</v>
      </c>
      <c r="N284" s="78">
        <v>0</v>
      </c>
      <c r="O284" s="79" t="s">
        <v>46</v>
      </c>
      <c r="V284"/>
      <c r="X284"/>
      <c r="Y284"/>
      <c r="Z284"/>
      <c r="AA284"/>
      <c r="AB284"/>
      <c r="AC284"/>
      <c r="AD284"/>
    </row>
    <row r="285" spans="1:30" x14ac:dyDescent="0.3">
      <c r="A285" s="73">
        <v>1102</v>
      </c>
      <c r="B285" s="74">
        <v>177298</v>
      </c>
      <c r="C285" s="75">
        <v>0</v>
      </c>
      <c r="D285" s="75">
        <v>1</v>
      </c>
      <c r="E285" s="76">
        <v>41</v>
      </c>
      <c r="F285" s="77">
        <v>0</v>
      </c>
      <c r="G285" s="77">
        <v>0</v>
      </c>
      <c r="H285" s="77">
        <v>0</v>
      </c>
      <c r="I285" s="77">
        <v>1</v>
      </c>
      <c r="J285" s="77">
        <v>0</v>
      </c>
      <c r="K285" s="78">
        <v>0</v>
      </c>
      <c r="L285" s="78">
        <v>1</v>
      </c>
      <c r="M285" s="78">
        <v>0</v>
      </c>
      <c r="N285" s="78">
        <v>0</v>
      </c>
      <c r="O285" s="79" t="s">
        <v>54</v>
      </c>
      <c r="V285"/>
      <c r="X285"/>
      <c r="Y285"/>
      <c r="Z285"/>
      <c r="AA285"/>
      <c r="AB285"/>
      <c r="AC285"/>
      <c r="AD285"/>
    </row>
    <row r="286" spans="1:30" x14ac:dyDescent="0.3">
      <c r="A286" s="73">
        <v>2764</v>
      </c>
      <c r="B286" s="74">
        <v>177298</v>
      </c>
      <c r="C286" s="75">
        <v>0</v>
      </c>
      <c r="D286" s="75">
        <v>1</v>
      </c>
      <c r="E286" s="76">
        <v>41</v>
      </c>
      <c r="F286" s="77">
        <v>0</v>
      </c>
      <c r="G286" s="77">
        <v>0</v>
      </c>
      <c r="H286" s="77">
        <v>0</v>
      </c>
      <c r="I286" s="77">
        <v>1</v>
      </c>
      <c r="J286" s="77">
        <v>0</v>
      </c>
      <c r="K286" s="78">
        <v>0</v>
      </c>
      <c r="L286" s="78">
        <v>1</v>
      </c>
      <c r="M286" s="78">
        <v>0</v>
      </c>
      <c r="N286" s="78">
        <v>0</v>
      </c>
      <c r="O286" s="79" t="s">
        <v>54</v>
      </c>
      <c r="V286"/>
      <c r="X286"/>
      <c r="Y286"/>
      <c r="Z286"/>
      <c r="AA286"/>
      <c r="AB286"/>
      <c r="AC286"/>
      <c r="AD286"/>
    </row>
    <row r="287" spans="1:30" x14ac:dyDescent="0.3">
      <c r="A287" s="73">
        <v>2203</v>
      </c>
      <c r="B287" s="74">
        <v>177297</v>
      </c>
      <c r="C287" s="75">
        <v>0</v>
      </c>
      <c r="D287" s="75">
        <v>0</v>
      </c>
      <c r="E287" s="76">
        <v>63</v>
      </c>
      <c r="F287" s="77">
        <v>1</v>
      </c>
      <c r="G287" s="77">
        <v>0</v>
      </c>
      <c r="H287" s="77">
        <v>0</v>
      </c>
      <c r="I287" s="77">
        <v>0</v>
      </c>
      <c r="J287" s="77">
        <v>0</v>
      </c>
      <c r="K287" s="78">
        <v>0</v>
      </c>
      <c r="L287" s="78">
        <v>0</v>
      </c>
      <c r="M287" s="78">
        <v>0</v>
      </c>
      <c r="N287" s="78">
        <v>0</v>
      </c>
      <c r="O287" s="79" t="s">
        <v>48</v>
      </c>
      <c r="V287"/>
      <c r="X287"/>
      <c r="Y287"/>
      <c r="Z287"/>
      <c r="AA287"/>
      <c r="AB287"/>
      <c r="AC287"/>
      <c r="AD287"/>
    </row>
    <row r="288" spans="1:30" x14ac:dyDescent="0.3">
      <c r="A288" s="73">
        <v>2942</v>
      </c>
      <c r="B288" s="74">
        <v>177226</v>
      </c>
      <c r="C288" s="75">
        <v>0</v>
      </c>
      <c r="D288" s="75">
        <v>1</v>
      </c>
      <c r="E288" s="76">
        <v>57</v>
      </c>
      <c r="F288" s="77">
        <v>0</v>
      </c>
      <c r="G288" s="77">
        <v>0</v>
      </c>
      <c r="H288" s="77">
        <v>0</v>
      </c>
      <c r="I288" s="77">
        <v>1</v>
      </c>
      <c r="J288" s="77">
        <v>0</v>
      </c>
      <c r="K288" s="78">
        <v>0</v>
      </c>
      <c r="L288" s="78">
        <v>1</v>
      </c>
      <c r="M288" s="78">
        <v>0</v>
      </c>
      <c r="N288" s="78">
        <v>0</v>
      </c>
      <c r="O288" s="79" t="s">
        <v>53</v>
      </c>
      <c r="V288"/>
      <c r="X288"/>
      <c r="Y288"/>
      <c r="Z288"/>
      <c r="AA288"/>
      <c r="AB288"/>
      <c r="AC288"/>
      <c r="AD288"/>
    </row>
    <row r="289" spans="1:30" x14ac:dyDescent="0.3">
      <c r="A289" s="73">
        <v>2149</v>
      </c>
      <c r="B289" s="74">
        <v>177142</v>
      </c>
      <c r="C289" s="75">
        <v>0</v>
      </c>
      <c r="D289" s="75">
        <v>0</v>
      </c>
      <c r="E289" s="76">
        <v>72</v>
      </c>
      <c r="F289" s="77">
        <v>0</v>
      </c>
      <c r="G289" s="77">
        <v>1</v>
      </c>
      <c r="H289" s="77">
        <v>0</v>
      </c>
      <c r="I289" s="77">
        <v>0</v>
      </c>
      <c r="J289" s="77">
        <v>0</v>
      </c>
      <c r="K289" s="78">
        <v>0</v>
      </c>
      <c r="L289" s="78">
        <v>1</v>
      </c>
      <c r="M289" s="78">
        <v>0</v>
      </c>
      <c r="N289" s="78">
        <v>0</v>
      </c>
      <c r="O289" s="79" t="s">
        <v>48</v>
      </c>
      <c r="V289"/>
      <c r="X289"/>
      <c r="Y289"/>
      <c r="Z289"/>
      <c r="AA289"/>
      <c r="AB289"/>
      <c r="AC289"/>
      <c r="AD289"/>
    </row>
    <row r="290" spans="1:30" x14ac:dyDescent="0.3">
      <c r="A290" s="73">
        <v>2193</v>
      </c>
      <c r="B290" s="74">
        <v>177044</v>
      </c>
      <c r="C290" s="75">
        <v>0</v>
      </c>
      <c r="D290" s="75">
        <v>1</v>
      </c>
      <c r="E290" s="76">
        <v>48</v>
      </c>
      <c r="F290" s="77">
        <v>0</v>
      </c>
      <c r="G290" s="77">
        <v>0</v>
      </c>
      <c r="H290" s="77">
        <v>0</v>
      </c>
      <c r="I290" s="77">
        <v>1</v>
      </c>
      <c r="J290" s="77">
        <v>0</v>
      </c>
      <c r="K290" s="78">
        <v>0</v>
      </c>
      <c r="L290" s="78">
        <v>1</v>
      </c>
      <c r="M290" s="78">
        <v>0</v>
      </c>
      <c r="N290" s="78">
        <v>0</v>
      </c>
      <c r="O290" s="79" t="s">
        <v>46</v>
      </c>
      <c r="V290"/>
      <c r="X290"/>
      <c r="Y290"/>
      <c r="Z290"/>
      <c r="AA290"/>
      <c r="AB290"/>
      <c r="AC290"/>
      <c r="AD290"/>
    </row>
    <row r="291" spans="1:30" x14ac:dyDescent="0.3">
      <c r="A291" s="73">
        <v>2028</v>
      </c>
      <c r="B291" s="74">
        <v>177037</v>
      </c>
      <c r="C291" s="75">
        <v>0</v>
      </c>
      <c r="D291" s="75">
        <v>1</v>
      </c>
      <c r="E291" s="76">
        <v>60</v>
      </c>
      <c r="F291" s="77">
        <v>0</v>
      </c>
      <c r="G291" s="77">
        <v>1</v>
      </c>
      <c r="H291" s="77">
        <v>0</v>
      </c>
      <c r="I291" s="77">
        <v>0</v>
      </c>
      <c r="J291" s="77">
        <v>0</v>
      </c>
      <c r="K291" s="78">
        <v>0</v>
      </c>
      <c r="L291" s="78">
        <v>0</v>
      </c>
      <c r="M291" s="78">
        <v>0</v>
      </c>
      <c r="N291" s="78">
        <v>1</v>
      </c>
      <c r="O291" s="79" t="s">
        <v>47</v>
      </c>
      <c r="V291"/>
      <c r="X291"/>
      <c r="Y291"/>
      <c r="Z291"/>
      <c r="AA291"/>
      <c r="AB291"/>
      <c r="AC291"/>
      <c r="AD291"/>
    </row>
    <row r="292" spans="1:30" x14ac:dyDescent="0.3">
      <c r="A292" s="73">
        <v>2998</v>
      </c>
      <c r="B292" s="74">
        <v>177027</v>
      </c>
      <c r="C292" s="75">
        <v>0</v>
      </c>
      <c r="D292" s="75">
        <v>1</v>
      </c>
      <c r="E292" s="76">
        <v>68</v>
      </c>
      <c r="F292" s="77">
        <v>0</v>
      </c>
      <c r="G292" s="77">
        <v>1</v>
      </c>
      <c r="H292" s="77">
        <v>0</v>
      </c>
      <c r="I292" s="77">
        <v>0</v>
      </c>
      <c r="J292" s="77">
        <v>0</v>
      </c>
      <c r="K292" s="78">
        <v>0</v>
      </c>
      <c r="L292" s="78">
        <v>0</v>
      </c>
      <c r="M292" s="78">
        <v>1</v>
      </c>
      <c r="N292" s="78">
        <v>0</v>
      </c>
      <c r="O292" s="79" t="s">
        <v>54</v>
      </c>
      <c r="V292"/>
      <c r="X292"/>
      <c r="Y292"/>
      <c r="Z292"/>
      <c r="AA292"/>
      <c r="AB292"/>
      <c r="AC292"/>
      <c r="AD292"/>
    </row>
    <row r="293" spans="1:30" x14ac:dyDescent="0.3">
      <c r="A293" s="73">
        <v>2464</v>
      </c>
      <c r="B293" s="74">
        <v>176998</v>
      </c>
      <c r="C293" s="75">
        <v>0</v>
      </c>
      <c r="D293" s="75">
        <v>1</v>
      </c>
      <c r="E293" s="76">
        <v>65</v>
      </c>
      <c r="F293" s="77">
        <v>0</v>
      </c>
      <c r="G293" s="77">
        <v>1</v>
      </c>
      <c r="H293" s="77">
        <v>0</v>
      </c>
      <c r="I293" s="77">
        <v>0</v>
      </c>
      <c r="J293" s="77">
        <v>0</v>
      </c>
      <c r="K293" s="78">
        <v>0</v>
      </c>
      <c r="L293" s="78">
        <v>1</v>
      </c>
      <c r="M293" s="78">
        <v>0</v>
      </c>
      <c r="N293" s="78">
        <v>0</v>
      </c>
      <c r="O293" s="79" t="s">
        <v>54</v>
      </c>
      <c r="V293"/>
      <c r="X293"/>
      <c r="Y293"/>
      <c r="Z293"/>
      <c r="AA293"/>
      <c r="AB293"/>
      <c r="AC293"/>
      <c r="AD293"/>
    </row>
    <row r="294" spans="1:30" x14ac:dyDescent="0.3">
      <c r="A294" s="73">
        <v>1018</v>
      </c>
      <c r="B294" s="74">
        <v>176995</v>
      </c>
      <c r="C294" s="75">
        <v>0</v>
      </c>
      <c r="D294" s="75">
        <v>1</v>
      </c>
      <c r="E294" s="76">
        <v>71</v>
      </c>
      <c r="F294" s="77">
        <v>0</v>
      </c>
      <c r="G294" s="77">
        <v>1</v>
      </c>
      <c r="H294" s="77">
        <v>0</v>
      </c>
      <c r="I294" s="77">
        <v>0</v>
      </c>
      <c r="J294" s="77">
        <v>0</v>
      </c>
      <c r="K294" s="78">
        <v>0</v>
      </c>
      <c r="L294" s="78">
        <v>0</v>
      </c>
      <c r="M294" s="78">
        <v>1</v>
      </c>
      <c r="N294" s="78">
        <v>0</v>
      </c>
      <c r="O294" s="79" t="s">
        <v>54</v>
      </c>
      <c r="V294"/>
      <c r="X294"/>
      <c r="Y294"/>
      <c r="Z294"/>
      <c r="AA294"/>
      <c r="AB294"/>
      <c r="AC294"/>
      <c r="AD294"/>
    </row>
    <row r="295" spans="1:30" x14ac:dyDescent="0.3">
      <c r="A295" s="73">
        <v>1521</v>
      </c>
      <c r="B295" s="74">
        <v>176982</v>
      </c>
      <c r="C295" s="75">
        <v>0</v>
      </c>
      <c r="D295" s="75">
        <v>0</v>
      </c>
      <c r="E295" s="76">
        <v>53</v>
      </c>
      <c r="F295" s="77">
        <v>1</v>
      </c>
      <c r="G295" s="77">
        <v>0</v>
      </c>
      <c r="H295" s="77">
        <v>0</v>
      </c>
      <c r="I295" s="77">
        <v>0</v>
      </c>
      <c r="J295" s="77">
        <v>0</v>
      </c>
      <c r="K295" s="78">
        <v>0</v>
      </c>
      <c r="L295" s="78">
        <v>1</v>
      </c>
      <c r="M295" s="78">
        <v>0</v>
      </c>
      <c r="N295" s="78">
        <v>0</v>
      </c>
      <c r="O295" s="79" t="s">
        <v>46</v>
      </c>
      <c r="V295"/>
      <c r="X295"/>
      <c r="Y295"/>
      <c r="Z295"/>
      <c r="AA295"/>
      <c r="AB295"/>
      <c r="AC295"/>
      <c r="AD295"/>
    </row>
    <row r="296" spans="1:30" x14ac:dyDescent="0.3">
      <c r="A296" s="73">
        <v>2930</v>
      </c>
      <c r="B296" s="74">
        <v>176842</v>
      </c>
      <c r="C296" s="75">
        <v>0</v>
      </c>
      <c r="D296" s="75">
        <v>0</v>
      </c>
      <c r="E296" s="76">
        <v>70</v>
      </c>
      <c r="F296" s="77">
        <v>0</v>
      </c>
      <c r="G296" s="77">
        <v>0</v>
      </c>
      <c r="H296" s="77">
        <v>0</v>
      </c>
      <c r="I296" s="77">
        <v>0</v>
      </c>
      <c r="J296" s="77">
        <v>1</v>
      </c>
      <c r="K296" s="78">
        <v>0</v>
      </c>
      <c r="L296" s="78">
        <v>0</v>
      </c>
      <c r="M296" s="78">
        <v>0</v>
      </c>
      <c r="N296" s="78">
        <v>1</v>
      </c>
      <c r="O296" s="79" t="s">
        <v>53</v>
      </c>
      <c r="V296"/>
      <c r="X296"/>
      <c r="Y296"/>
      <c r="Z296"/>
      <c r="AA296"/>
      <c r="AB296"/>
      <c r="AC296"/>
      <c r="AD296"/>
    </row>
    <row r="297" spans="1:30" x14ac:dyDescent="0.3">
      <c r="A297" s="73">
        <v>2527</v>
      </c>
      <c r="B297" s="74">
        <v>176800</v>
      </c>
      <c r="C297" s="75">
        <v>0</v>
      </c>
      <c r="D297" s="75">
        <v>0</v>
      </c>
      <c r="E297" s="76">
        <v>55</v>
      </c>
      <c r="F297" s="77">
        <v>0</v>
      </c>
      <c r="G297" s="77">
        <v>1</v>
      </c>
      <c r="H297" s="77">
        <v>0</v>
      </c>
      <c r="I297" s="77">
        <v>0</v>
      </c>
      <c r="J297" s="77">
        <v>0</v>
      </c>
      <c r="K297" s="78">
        <v>0</v>
      </c>
      <c r="L297" s="78">
        <v>0</v>
      </c>
      <c r="M297" s="78">
        <v>0</v>
      </c>
      <c r="N297" s="78">
        <v>0</v>
      </c>
      <c r="O297" s="79" t="s">
        <v>48</v>
      </c>
      <c r="V297"/>
      <c r="X297"/>
      <c r="Y297"/>
      <c r="Z297"/>
      <c r="AA297"/>
      <c r="AB297"/>
      <c r="AC297"/>
      <c r="AD297"/>
    </row>
    <row r="298" spans="1:30" x14ac:dyDescent="0.3">
      <c r="A298" s="73">
        <v>2091</v>
      </c>
      <c r="B298" s="74">
        <v>176773</v>
      </c>
      <c r="C298" s="75">
        <v>0</v>
      </c>
      <c r="D298" s="75">
        <v>0</v>
      </c>
      <c r="E298" s="76">
        <v>66</v>
      </c>
      <c r="F298" s="77">
        <v>1</v>
      </c>
      <c r="G298" s="77">
        <v>0</v>
      </c>
      <c r="H298" s="77">
        <v>0</v>
      </c>
      <c r="I298" s="77">
        <v>0</v>
      </c>
      <c r="J298" s="77">
        <v>0</v>
      </c>
      <c r="K298" s="78">
        <v>0</v>
      </c>
      <c r="L298" s="78">
        <v>1</v>
      </c>
      <c r="M298" s="78">
        <v>0</v>
      </c>
      <c r="N298" s="78">
        <v>0</v>
      </c>
      <c r="O298" s="79" t="s">
        <v>46</v>
      </c>
      <c r="V298"/>
      <c r="X298"/>
      <c r="Y298"/>
      <c r="Z298"/>
      <c r="AA298"/>
      <c r="AB298"/>
      <c r="AC298"/>
      <c r="AD298"/>
    </row>
    <row r="299" spans="1:30" x14ac:dyDescent="0.3">
      <c r="A299" s="73">
        <v>2240</v>
      </c>
      <c r="B299" s="74">
        <v>176653</v>
      </c>
      <c r="C299" s="75">
        <v>0</v>
      </c>
      <c r="D299" s="75">
        <v>0</v>
      </c>
      <c r="E299" s="76">
        <v>51</v>
      </c>
      <c r="F299" s="77">
        <v>0</v>
      </c>
      <c r="G299" s="77">
        <v>0</v>
      </c>
      <c r="H299" s="77">
        <v>0</v>
      </c>
      <c r="I299" s="77">
        <v>1</v>
      </c>
      <c r="J299" s="77">
        <v>0</v>
      </c>
      <c r="K299" s="78">
        <v>0</v>
      </c>
      <c r="L299" s="78">
        <v>1</v>
      </c>
      <c r="M299" s="78">
        <v>0</v>
      </c>
      <c r="N299" s="78">
        <v>0</v>
      </c>
      <c r="O299" s="79" t="s">
        <v>53</v>
      </c>
      <c r="V299"/>
      <c r="X299"/>
      <c r="Y299"/>
      <c r="Z299"/>
      <c r="AA299"/>
      <c r="AB299"/>
      <c r="AC299"/>
      <c r="AD299"/>
    </row>
    <row r="300" spans="1:30" x14ac:dyDescent="0.3">
      <c r="A300" s="73">
        <v>1873</v>
      </c>
      <c r="B300" s="74">
        <v>176630</v>
      </c>
      <c r="C300" s="75">
        <v>0</v>
      </c>
      <c r="D300" s="75">
        <v>0</v>
      </c>
      <c r="E300" s="76">
        <v>37</v>
      </c>
      <c r="F300" s="77">
        <v>0</v>
      </c>
      <c r="G300" s="77">
        <v>1</v>
      </c>
      <c r="H300" s="77">
        <v>0</v>
      </c>
      <c r="I300" s="77">
        <v>0</v>
      </c>
      <c r="J300" s="77">
        <v>0</v>
      </c>
      <c r="K300" s="78">
        <v>0</v>
      </c>
      <c r="L300" s="78">
        <v>1</v>
      </c>
      <c r="M300" s="78">
        <v>0</v>
      </c>
      <c r="N300" s="78">
        <v>0</v>
      </c>
      <c r="O300" s="79" t="s">
        <v>48</v>
      </c>
      <c r="V300"/>
      <c r="X300"/>
      <c r="Y300"/>
      <c r="Z300"/>
      <c r="AA300"/>
      <c r="AB300"/>
      <c r="AC300"/>
      <c r="AD300"/>
    </row>
    <row r="301" spans="1:30" x14ac:dyDescent="0.3">
      <c r="A301" s="73">
        <v>2223</v>
      </c>
      <c r="B301" s="74">
        <v>176624</v>
      </c>
      <c r="C301" s="75">
        <v>0</v>
      </c>
      <c r="D301" s="75">
        <v>1</v>
      </c>
      <c r="E301" s="76">
        <v>58</v>
      </c>
      <c r="F301" s="77">
        <v>0</v>
      </c>
      <c r="G301" s="77">
        <v>0</v>
      </c>
      <c r="H301" s="77">
        <v>1</v>
      </c>
      <c r="I301" s="77">
        <v>0</v>
      </c>
      <c r="J301" s="77">
        <v>0</v>
      </c>
      <c r="K301" s="78">
        <v>0</v>
      </c>
      <c r="L301" s="78">
        <v>1</v>
      </c>
      <c r="M301" s="78">
        <v>0</v>
      </c>
      <c r="N301" s="78">
        <v>0</v>
      </c>
      <c r="O301" s="79" t="s">
        <v>46</v>
      </c>
      <c r="V301"/>
      <c r="X301"/>
      <c r="Y301"/>
      <c r="Z301"/>
      <c r="AA301"/>
      <c r="AB301"/>
      <c r="AC301"/>
      <c r="AD301"/>
    </row>
    <row r="302" spans="1:30" x14ac:dyDescent="0.3">
      <c r="A302" s="73">
        <v>1696</v>
      </c>
      <c r="B302" s="74">
        <v>176618</v>
      </c>
      <c r="C302" s="75">
        <v>0</v>
      </c>
      <c r="D302" s="75">
        <v>0</v>
      </c>
      <c r="E302" s="76">
        <v>45</v>
      </c>
      <c r="F302" s="77">
        <v>0</v>
      </c>
      <c r="G302" s="77">
        <v>1</v>
      </c>
      <c r="H302" s="77">
        <v>0</v>
      </c>
      <c r="I302" s="77">
        <v>0</v>
      </c>
      <c r="J302" s="77">
        <v>0</v>
      </c>
      <c r="K302" s="78">
        <v>0</v>
      </c>
      <c r="L302" s="78">
        <v>0</v>
      </c>
      <c r="M302" s="78">
        <v>0</v>
      </c>
      <c r="N302" s="78">
        <v>1</v>
      </c>
      <c r="O302" s="79" t="s">
        <v>54</v>
      </c>
      <c r="V302"/>
      <c r="X302"/>
      <c r="Y302"/>
      <c r="Z302"/>
      <c r="AA302"/>
      <c r="AB302"/>
      <c r="AC302"/>
      <c r="AD302"/>
    </row>
    <row r="303" spans="1:30" x14ac:dyDescent="0.3">
      <c r="A303" s="73">
        <v>2330</v>
      </c>
      <c r="B303" s="74">
        <v>176542</v>
      </c>
      <c r="C303" s="75">
        <v>0</v>
      </c>
      <c r="D303" s="75">
        <v>0</v>
      </c>
      <c r="E303" s="76">
        <v>64</v>
      </c>
      <c r="F303" s="77">
        <v>0</v>
      </c>
      <c r="G303" s="77">
        <v>0</v>
      </c>
      <c r="H303" s="77">
        <v>0</v>
      </c>
      <c r="I303" s="77">
        <v>1</v>
      </c>
      <c r="J303" s="77">
        <v>0</v>
      </c>
      <c r="K303" s="78">
        <v>0</v>
      </c>
      <c r="L303" s="78">
        <v>0</v>
      </c>
      <c r="M303" s="78">
        <v>0</v>
      </c>
      <c r="N303" s="78">
        <v>1</v>
      </c>
      <c r="O303" s="79" t="s">
        <v>53</v>
      </c>
      <c r="V303"/>
      <c r="X303"/>
      <c r="Y303"/>
      <c r="Z303"/>
      <c r="AA303"/>
      <c r="AB303"/>
      <c r="AC303"/>
      <c r="AD303"/>
    </row>
    <row r="304" spans="1:30" x14ac:dyDescent="0.3">
      <c r="A304" s="73">
        <v>2863</v>
      </c>
      <c r="B304" s="74">
        <v>176532</v>
      </c>
      <c r="C304" s="75">
        <v>1</v>
      </c>
      <c r="D304" s="75">
        <v>1</v>
      </c>
      <c r="E304" s="76">
        <v>45</v>
      </c>
      <c r="F304" s="77">
        <v>0</v>
      </c>
      <c r="G304" s="77">
        <v>0</v>
      </c>
      <c r="H304" s="77">
        <v>0</v>
      </c>
      <c r="I304" s="77">
        <v>1</v>
      </c>
      <c r="J304" s="77">
        <v>0</v>
      </c>
      <c r="K304" s="78">
        <v>0</v>
      </c>
      <c r="L304" s="78">
        <v>1</v>
      </c>
      <c r="M304" s="78">
        <v>0</v>
      </c>
      <c r="N304" s="78">
        <v>0</v>
      </c>
      <c r="O304" s="79" t="s">
        <v>48</v>
      </c>
      <c r="V304"/>
      <c r="X304"/>
      <c r="Y304"/>
      <c r="Z304"/>
      <c r="AA304"/>
      <c r="AB304"/>
      <c r="AC304"/>
      <c r="AD304"/>
    </row>
    <row r="305" spans="1:30" x14ac:dyDescent="0.3">
      <c r="A305" s="73">
        <v>3023</v>
      </c>
      <c r="B305" s="74">
        <v>176467</v>
      </c>
      <c r="C305" s="75">
        <v>1</v>
      </c>
      <c r="D305" s="75">
        <v>0</v>
      </c>
      <c r="E305" s="76">
        <v>50</v>
      </c>
      <c r="F305" s="77">
        <v>0</v>
      </c>
      <c r="G305" s="77">
        <v>0</v>
      </c>
      <c r="H305" s="77">
        <v>1</v>
      </c>
      <c r="I305" s="77">
        <v>0</v>
      </c>
      <c r="J305" s="77">
        <v>0</v>
      </c>
      <c r="K305" s="78">
        <v>0</v>
      </c>
      <c r="L305" s="78">
        <v>1</v>
      </c>
      <c r="M305" s="78">
        <v>0</v>
      </c>
      <c r="N305" s="78">
        <v>0</v>
      </c>
      <c r="O305" s="79" t="s">
        <v>45</v>
      </c>
      <c r="V305"/>
      <c r="X305"/>
      <c r="Y305"/>
      <c r="Z305"/>
      <c r="AA305"/>
      <c r="AB305"/>
      <c r="AC305"/>
      <c r="AD305"/>
    </row>
    <row r="306" spans="1:30" x14ac:dyDescent="0.3">
      <c r="A306" s="73">
        <v>2574</v>
      </c>
      <c r="B306" s="74">
        <v>176445</v>
      </c>
      <c r="C306" s="75">
        <v>1</v>
      </c>
      <c r="D306" s="75">
        <v>0</v>
      </c>
      <c r="E306" s="76">
        <v>49</v>
      </c>
      <c r="F306" s="77">
        <v>0</v>
      </c>
      <c r="G306" s="77">
        <v>1</v>
      </c>
      <c r="H306" s="77">
        <v>0</v>
      </c>
      <c r="I306" s="77">
        <v>0</v>
      </c>
      <c r="J306" s="77">
        <v>0</v>
      </c>
      <c r="K306" s="78">
        <v>0</v>
      </c>
      <c r="L306" s="78">
        <v>1</v>
      </c>
      <c r="M306" s="78">
        <v>0</v>
      </c>
      <c r="N306" s="78">
        <v>0</v>
      </c>
      <c r="O306" s="79" t="s">
        <v>47</v>
      </c>
      <c r="V306"/>
      <c r="X306"/>
      <c r="Y306"/>
      <c r="Z306"/>
      <c r="AA306"/>
      <c r="AB306"/>
      <c r="AC306"/>
      <c r="AD306"/>
    </row>
    <row r="307" spans="1:30" x14ac:dyDescent="0.3">
      <c r="A307" s="73">
        <v>1801</v>
      </c>
      <c r="B307" s="74">
        <v>176412</v>
      </c>
      <c r="C307" s="75">
        <v>0</v>
      </c>
      <c r="D307" s="75">
        <v>0</v>
      </c>
      <c r="E307" s="76">
        <v>40</v>
      </c>
      <c r="F307" s="77">
        <v>0</v>
      </c>
      <c r="G307" s="77">
        <v>0</v>
      </c>
      <c r="H307" s="77">
        <v>1</v>
      </c>
      <c r="I307" s="77">
        <v>0</v>
      </c>
      <c r="J307" s="77">
        <v>0</v>
      </c>
      <c r="K307" s="78">
        <v>0</v>
      </c>
      <c r="L307" s="78">
        <v>0</v>
      </c>
      <c r="M307" s="78">
        <v>0</v>
      </c>
      <c r="N307" s="78">
        <v>1</v>
      </c>
      <c r="O307" s="79" t="s">
        <v>48</v>
      </c>
      <c r="V307"/>
      <c r="X307"/>
      <c r="Y307"/>
      <c r="Z307"/>
      <c r="AA307"/>
      <c r="AB307"/>
      <c r="AC307"/>
      <c r="AD307"/>
    </row>
    <row r="308" spans="1:30" x14ac:dyDescent="0.3">
      <c r="A308" s="73">
        <v>3027</v>
      </c>
      <c r="B308" s="74">
        <v>176320</v>
      </c>
      <c r="C308" s="75">
        <v>0</v>
      </c>
      <c r="D308" s="75">
        <v>1</v>
      </c>
      <c r="E308" s="76">
        <v>61</v>
      </c>
      <c r="F308" s="77">
        <v>0</v>
      </c>
      <c r="G308" s="77">
        <v>0</v>
      </c>
      <c r="H308" s="77">
        <v>0</v>
      </c>
      <c r="I308" s="77">
        <v>0</v>
      </c>
      <c r="J308" s="77">
        <v>1</v>
      </c>
      <c r="K308" s="78">
        <v>0</v>
      </c>
      <c r="L308" s="78">
        <v>1</v>
      </c>
      <c r="M308" s="78">
        <v>0</v>
      </c>
      <c r="N308" s="78">
        <v>0</v>
      </c>
      <c r="O308" s="79" t="s">
        <v>46</v>
      </c>
      <c r="V308"/>
      <c r="X308"/>
      <c r="Y308"/>
      <c r="Z308"/>
      <c r="AA308"/>
      <c r="AB308"/>
      <c r="AC308"/>
      <c r="AD308"/>
    </row>
    <row r="309" spans="1:30" x14ac:dyDescent="0.3">
      <c r="A309" s="73">
        <v>3154</v>
      </c>
      <c r="B309" s="74">
        <v>176234</v>
      </c>
      <c r="C309" s="75">
        <v>0</v>
      </c>
      <c r="D309" s="75">
        <v>1</v>
      </c>
      <c r="E309" s="76">
        <v>48</v>
      </c>
      <c r="F309" s="77">
        <v>0</v>
      </c>
      <c r="G309" s="77">
        <v>1</v>
      </c>
      <c r="H309" s="77">
        <v>0</v>
      </c>
      <c r="I309" s="77">
        <v>0</v>
      </c>
      <c r="J309" s="77">
        <v>0</v>
      </c>
      <c r="K309" s="78">
        <v>0</v>
      </c>
      <c r="L309" s="78">
        <v>0</v>
      </c>
      <c r="M309" s="78">
        <v>1</v>
      </c>
      <c r="N309" s="78">
        <v>0</v>
      </c>
      <c r="O309" s="79" t="s">
        <v>54</v>
      </c>
      <c r="V309"/>
      <c r="X309"/>
      <c r="Y309"/>
      <c r="Z309"/>
      <c r="AA309"/>
      <c r="AB309"/>
      <c r="AC309"/>
      <c r="AD309"/>
    </row>
    <row r="310" spans="1:30" x14ac:dyDescent="0.3">
      <c r="A310" s="73">
        <v>1624</v>
      </c>
      <c r="B310" s="74">
        <v>176140</v>
      </c>
      <c r="C310" s="75">
        <v>0</v>
      </c>
      <c r="D310" s="75">
        <v>0</v>
      </c>
      <c r="E310" s="76">
        <v>72</v>
      </c>
      <c r="F310" s="77">
        <v>0</v>
      </c>
      <c r="G310" s="77">
        <v>0</v>
      </c>
      <c r="H310" s="77">
        <v>0</v>
      </c>
      <c r="I310" s="77">
        <v>1</v>
      </c>
      <c r="J310" s="77">
        <v>0</v>
      </c>
      <c r="K310" s="78">
        <v>0</v>
      </c>
      <c r="L310" s="78">
        <v>0</v>
      </c>
      <c r="M310" s="78">
        <v>0</v>
      </c>
      <c r="N310" s="78">
        <v>1</v>
      </c>
      <c r="O310" s="79" t="s">
        <v>54</v>
      </c>
      <c r="V310"/>
      <c r="X310"/>
      <c r="Y310"/>
      <c r="Z310"/>
      <c r="AA310"/>
      <c r="AB310"/>
      <c r="AC310"/>
      <c r="AD310"/>
    </row>
    <row r="311" spans="1:30" x14ac:dyDescent="0.3">
      <c r="A311" s="73">
        <v>2024</v>
      </c>
      <c r="B311" s="74">
        <v>176081</v>
      </c>
      <c r="C311" s="75">
        <v>0</v>
      </c>
      <c r="D311" s="75">
        <v>0</v>
      </c>
      <c r="E311" s="76">
        <v>58</v>
      </c>
      <c r="F311" s="77">
        <v>0</v>
      </c>
      <c r="G311" s="77">
        <v>0</v>
      </c>
      <c r="H311" s="77">
        <v>0</v>
      </c>
      <c r="I311" s="77">
        <v>1</v>
      </c>
      <c r="J311" s="77">
        <v>0</v>
      </c>
      <c r="K311" s="78">
        <v>0</v>
      </c>
      <c r="L311" s="78">
        <v>1</v>
      </c>
      <c r="M311" s="78">
        <v>0</v>
      </c>
      <c r="N311" s="78">
        <v>0</v>
      </c>
      <c r="O311" s="79" t="s">
        <v>53</v>
      </c>
      <c r="V311"/>
      <c r="X311"/>
      <c r="Y311"/>
      <c r="Z311"/>
      <c r="AA311"/>
      <c r="AB311"/>
      <c r="AC311"/>
      <c r="AD311"/>
    </row>
    <row r="312" spans="1:30" x14ac:dyDescent="0.3">
      <c r="A312" s="73">
        <v>2529</v>
      </c>
      <c r="B312" s="74">
        <v>176081</v>
      </c>
      <c r="C312" s="75">
        <v>0</v>
      </c>
      <c r="D312" s="75">
        <v>0</v>
      </c>
      <c r="E312" s="76">
        <v>58</v>
      </c>
      <c r="F312" s="77">
        <v>0</v>
      </c>
      <c r="G312" s="77">
        <v>0</v>
      </c>
      <c r="H312" s="77">
        <v>0</v>
      </c>
      <c r="I312" s="77">
        <v>1</v>
      </c>
      <c r="J312" s="77">
        <v>0</v>
      </c>
      <c r="K312" s="78">
        <v>0</v>
      </c>
      <c r="L312" s="78">
        <v>1</v>
      </c>
      <c r="M312" s="78">
        <v>0</v>
      </c>
      <c r="N312" s="78">
        <v>0</v>
      </c>
      <c r="O312" s="79" t="s">
        <v>46</v>
      </c>
      <c r="V312"/>
      <c r="X312"/>
      <c r="Y312"/>
      <c r="Z312"/>
      <c r="AA312"/>
      <c r="AB312"/>
      <c r="AC312"/>
      <c r="AD312"/>
    </row>
    <row r="313" spans="1:30" x14ac:dyDescent="0.3">
      <c r="A313" s="73">
        <v>3068</v>
      </c>
      <c r="B313" s="74">
        <v>176068</v>
      </c>
      <c r="C313" s="75">
        <v>0</v>
      </c>
      <c r="D313" s="75">
        <v>1</v>
      </c>
      <c r="E313" s="76">
        <v>45</v>
      </c>
      <c r="F313" s="77">
        <v>0</v>
      </c>
      <c r="G313" s="77">
        <v>1</v>
      </c>
      <c r="H313" s="77">
        <v>0</v>
      </c>
      <c r="I313" s="77">
        <v>0</v>
      </c>
      <c r="J313" s="77">
        <v>0</v>
      </c>
      <c r="K313" s="78">
        <v>0</v>
      </c>
      <c r="L313" s="78">
        <v>1</v>
      </c>
      <c r="M313" s="78">
        <v>0</v>
      </c>
      <c r="N313" s="78">
        <v>0</v>
      </c>
      <c r="O313" s="79" t="s">
        <v>53</v>
      </c>
      <c r="V313"/>
      <c r="X313"/>
      <c r="Y313"/>
      <c r="Z313"/>
      <c r="AA313"/>
      <c r="AB313"/>
      <c r="AC313"/>
      <c r="AD313"/>
    </row>
    <row r="314" spans="1:30" x14ac:dyDescent="0.3">
      <c r="A314" s="73">
        <v>2086</v>
      </c>
      <c r="B314" s="74">
        <v>176045</v>
      </c>
      <c r="C314" s="75">
        <v>0</v>
      </c>
      <c r="D314" s="75">
        <v>0</v>
      </c>
      <c r="E314" s="76">
        <v>60</v>
      </c>
      <c r="F314" s="77">
        <v>0</v>
      </c>
      <c r="G314" s="77">
        <v>0</v>
      </c>
      <c r="H314" s="77">
        <v>1</v>
      </c>
      <c r="I314" s="77">
        <v>0</v>
      </c>
      <c r="J314" s="77">
        <v>0</v>
      </c>
      <c r="K314" s="78">
        <v>0</v>
      </c>
      <c r="L314" s="78">
        <v>0</v>
      </c>
      <c r="M314" s="78">
        <v>0</v>
      </c>
      <c r="N314" s="78">
        <v>1</v>
      </c>
      <c r="O314" s="79" t="s">
        <v>54</v>
      </c>
      <c r="V314"/>
      <c r="X314"/>
      <c r="Y314"/>
      <c r="Z314"/>
      <c r="AA314"/>
      <c r="AB314"/>
      <c r="AC314"/>
      <c r="AD314"/>
    </row>
    <row r="315" spans="1:30" x14ac:dyDescent="0.3">
      <c r="A315" s="73">
        <v>1476</v>
      </c>
      <c r="B315" s="74">
        <v>176005</v>
      </c>
      <c r="C315" s="75">
        <v>0</v>
      </c>
      <c r="D315" s="75">
        <v>0</v>
      </c>
      <c r="E315" s="76">
        <v>65</v>
      </c>
      <c r="F315" s="77">
        <v>0</v>
      </c>
      <c r="G315" s="77">
        <v>0</v>
      </c>
      <c r="H315" s="77">
        <v>0</v>
      </c>
      <c r="I315" s="77">
        <v>1</v>
      </c>
      <c r="J315" s="77">
        <v>0</v>
      </c>
      <c r="K315" s="78">
        <v>0</v>
      </c>
      <c r="L315" s="78">
        <v>1</v>
      </c>
      <c r="M315" s="78">
        <v>0</v>
      </c>
      <c r="N315" s="78">
        <v>0</v>
      </c>
      <c r="O315" s="79" t="s">
        <v>47</v>
      </c>
      <c r="V315"/>
      <c r="X315"/>
      <c r="Y315"/>
      <c r="Z315"/>
      <c r="AA315"/>
      <c r="AB315"/>
      <c r="AC315"/>
      <c r="AD315"/>
    </row>
    <row r="316" spans="1:30" x14ac:dyDescent="0.3">
      <c r="A316" s="73">
        <v>1189</v>
      </c>
      <c r="B316" s="74">
        <v>175922</v>
      </c>
      <c r="C316" s="75">
        <v>0</v>
      </c>
      <c r="D316" s="75">
        <v>0</v>
      </c>
      <c r="E316" s="76">
        <v>52</v>
      </c>
      <c r="F316" s="77">
        <v>0</v>
      </c>
      <c r="G316" s="77">
        <v>0</v>
      </c>
      <c r="H316" s="77">
        <v>1</v>
      </c>
      <c r="I316" s="77">
        <v>0</v>
      </c>
      <c r="J316" s="77">
        <v>0</v>
      </c>
      <c r="K316" s="78">
        <v>0</v>
      </c>
      <c r="L316" s="78">
        <v>1</v>
      </c>
      <c r="M316" s="78">
        <v>0</v>
      </c>
      <c r="N316" s="78">
        <v>0</v>
      </c>
      <c r="O316" s="79" t="s">
        <v>48</v>
      </c>
      <c r="V316"/>
      <c r="X316"/>
      <c r="Y316"/>
      <c r="Z316"/>
      <c r="AA316"/>
      <c r="AB316"/>
      <c r="AC316"/>
      <c r="AD316"/>
    </row>
    <row r="317" spans="1:30" x14ac:dyDescent="0.3">
      <c r="A317" s="73">
        <v>2909</v>
      </c>
      <c r="B317" s="74">
        <v>175903</v>
      </c>
      <c r="C317" s="75">
        <v>0</v>
      </c>
      <c r="D317" s="75">
        <v>1</v>
      </c>
      <c r="E317" s="76">
        <v>69</v>
      </c>
      <c r="F317" s="77">
        <v>0</v>
      </c>
      <c r="G317" s="77">
        <v>1</v>
      </c>
      <c r="H317" s="77">
        <v>0</v>
      </c>
      <c r="I317" s="77">
        <v>0</v>
      </c>
      <c r="J317" s="77">
        <v>0</v>
      </c>
      <c r="K317" s="78">
        <v>0</v>
      </c>
      <c r="L317" s="78">
        <v>1</v>
      </c>
      <c r="M317" s="78">
        <v>0</v>
      </c>
      <c r="N317" s="78">
        <v>0</v>
      </c>
      <c r="O317" s="79" t="s">
        <v>45</v>
      </c>
      <c r="V317"/>
      <c r="X317"/>
      <c r="Y317"/>
      <c r="Z317"/>
      <c r="AA317"/>
      <c r="AB317"/>
      <c r="AC317"/>
      <c r="AD317"/>
    </row>
    <row r="318" spans="1:30" x14ac:dyDescent="0.3">
      <c r="A318" s="73">
        <v>1399</v>
      </c>
      <c r="B318" s="74">
        <v>175865</v>
      </c>
      <c r="C318" s="75">
        <v>0</v>
      </c>
      <c r="D318" s="75">
        <v>0</v>
      </c>
      <c r="E318" s="76">
        <v>77</v>
      </c>
      <c r="F318" s="77">
        <v>0</v>
      </c>
      <c r="G318" s="77">
        <v>1</v>
      </c>
      <c r="H318" s="77">
        <v>0</v>
      </c>
      <c r="I318" s="77">
        <v>0</v>
      </c>
      <c r="J318" s="77">
        <v>0</v>
      </c>
      <c r="K318" s="78">
        <v>0</v>
      </c>
      <c r="L318" s="78">
        <v>0</v>
      </c>
      <c r="M318" s="78">
        <v>0</v>
      </c>
      <c r="N318" s="78">
        <v>1</v>
      </c>
      <c r="O318" s="79" t="s">
        <v>48</v>
      </c>
      <c r="V318"/>
      <c r="X318"/>
      <c r="Y318"/>
      <c r="Z318"/>
      <c r="AA318"/>
      <c r="AB318"/>
      <c r="AC318"/>
      <c r="AD318"/>
    </row>
    <row r="319" spans="1:30" x14ac:dyDescent="0.3">
      <c r="A319" s="73">
        <v>1072</v>
      </c>
      <c r="B319" s="74">
        <v>175825</v>
      </c>
      <c r="C319" s="75">
        <v>0</v>
      </c>
      <c r="D319" s="75">
        <v>0</v>
      </c>
      <c r="E319" s="76">
        <v>44</v>
      </c>
      <c r="F319" s="77">
        <v>0</v>
      </c>
      <c r="G319" s="77">
        <v>0</v>
      </c>
      <c r="H319" s="77">
        <v>1</v>
      </c>
      <c r="I319" s="77">
        <v>0</v>
      </c>
      <c r="J319" s="77">
        <v>0</v>
      </c>
      <c r="K319" s="78">
        <v>0</v>
      </c>
      <c r="L319" s="78">
        <v>1</v>
      </c>
      <c r="M319" s="78">
        <v>0</v>
      </c>
      <c r="N319" s="78">
        <v>0</v>
      </c>
      <c r="O319" s="79" t="s">
        <v>54</v>
      </c>
      <c r="V319"/>
      <c r="X319"/>
      <c r="Y319"/>
      <c r="Z319"/>
      <c r="AA319"/>
      <c r="AB319"/>
      <c r="AC319"/>
      <c r="AD319"/>
    </row>
    <row r="320" spans="1:30" x14ac:dyDescent="0.3">
      <c r="A320" s="73">
        <v>2565</v>
      </c>
      <c r="B320" s="74">
        <v>175794</v>
      </c>
      <c r="C320" s="75">
        <v>0</v>
      </c>
      <c r="D320" s="75">
        <v>0</v>
      </c>
      <c r="E320" s="76">
        <v>33</v>
      </c>
      <c r="F320" s="77">
        <v>0</v>
      </c>
      <c r="G320" s="77">
        <v>1</v>
      </c>
      <c r="H320" s="77">
        <v>0</v>
      </c>
      <c r="I320" s="77">
        <v>0</v>
      </c>
      <c r="J320" s="77">
        <v>0</v>
      </c>
      <c r="K320" s="78">
        <v>0</v>
      </c>
      <c r="L320" s="78">
        <v>1</v>
      </c>
      <c r="M320" s="78">
        <v>0</v>
      </c>
      <c r="N320" s="78">
        <v>0</v>
      </c>
      <c r="O320" s="79" t="s">
        <v>46</v>
      </c>
      <c r="V320"/>
      <c r="X320"/>
      <c r="Y320"/>
      <c r="Z320"/>
      <c r="AA320"/>
      <c r="AB320"/>
      <c r="AC320"/>
      <c r="AD320"/>
    </row>
    <row r="321" spans="1:29" x14ac:dyDescent="0.3">
      <c r="A321" s="73">
        <v>1056</v>
      </c>
      <c r="B321" s="74">
        <v>175777</v>
      </c>
      <c r="C321" s="75">
        <v>0</v>
      </c>
      <c r="D321" s="75">
        <v>0</v>
      </c>
      <c r="E321" s="76">
        <v>38</v>
      </c>
      <c r="F321" s="77">
        <v>0</v>
      </c>
      <c r="G321" s="77">
        <v>0</v>
      </c>
      <c r="H321" s="77">
        <v>1</v>
      </c>
      <c r="I321" s="77">
        <v>0</v>
      </c>
      <c r="J321" s="77">
        <v>0</v>
      </c>
      <c r="K321" s="78">
        <v>0</v>
      </c>
      <c r="L321" s="78">
        <v>0</v>
      </c>
      <c r="M321" s="78">
        <v>1</v>
      </c>
      <c r="N321" s="78">
        <v>0</v>
      </c>
      <c r="O321" s="79" t="s">
        <v>47</v>
      </c>
      <c r="V321"/>
      <c r="X321"/>
      <c r="Y321"/>
      <c r="Z321"/>
      <c r="AA321"/>
      <c r="AB321"/>
      <c r="AC321"/>
    </row>
    <row r="322" spans="1:29" x14ac:dyDescent="0.3">
      <c r="A322" s="73">
        <v>3189</v>
      </c>
      <c r="B322" s="74">
        <v>175777</v>
      </c>
      <c r="C322" s="75">
        <v>0</v>
      </c>
      <c r="D322" s="75">
        <v>0</v>
      </c>
      <c r="E322" s="76">
        <v>38</v>
      </c>
      <c r="F322" s="77">
        <v>0</v>
      </c>
      <c r="G322" s="77">
        <v>0</v>
      </c>
      <c r="H322" s="77">
        <v>1</v>
      </c>
      <c r="I322" s="77">
        <v>0</v>
      </c>
      <c r="J322" s="77">
        <v>0</v>
      </c>
      <c r="K322" s="78">
        <v>0</v>
      </c>
      <c r="L322" s="78">
        <v>0</v>
      </c>
      <c r="M322" s="78">
        <v>1</v>
      </c>
      <c r="N322" s="78">
        <v>0</v>
      </c>
      <c r="O322" s="79" t="s">
        <v>46</v>
      </c>
      <c r="V322"/>
      <c r="X322"/>
      <c r="Y322"/>
      <c r="Z322"/>
      <c r="AA322"/>
      <c r="AB322"/>
      <c r="AC322"/>
    </row>
    <row r="323" spans="1:29" x14ac:dyDescent="0.3">
      <c r="A323" s="73">
        <v>2620</v>
      </c>
      <c r="B323" s="74">
        <v>175774</v>
      </c>
      <c r="C323" s="75">
        <v>1</v>
      </c>
      <c r="D323" s="75">
        <v>0</v>
      </c>
      <c r="E323" s="76">
        <v>39</v>
      </c>
      <c r="F323" s="77">
        <v>0</v>
      </c>
      <c r="G323" s="77">
        <v>0</v>
      </c>
      <c r="H323" s="77">
        <v>0</v>
      </c>
      <c r="I323" s="77">
        <v>1</v>
      </c>
      <c r="J323" s="77">
        <v>0</v>
      </c>
      <c r="K323" s="78">
        <v>0</v>
      </c>
      <c r="L323" s="78">
        <v>0</v>
      </c>
      <c r="M323" s="78">
        <v>0</v>
      </c>
      <c r="N323" s="78">
        <v>0</v>
      </c>
      <c r="O323" s="79" t="s">
        <v>54</v>
      </c>
      <c r="V323"/>
      <c r="X323"/>
      <c r="Y323"/>
      <c r="Z323"/>
      <c r="AA323"/>
      <c r="AB323"/>
      <c r="AC323"/>
    </row>
    <row r="324" spans="1:29" x14ac:dyDescent="0.3">
      <c r="A324" s="73">
        <v>2774</v>
      </c>
      <c r="B324" s="74">
        <v>175774</v>
      </c>
      <c r="C324" s="75">
        <v>1</v>
      </c>
      <c r="D324" s="75">
        <v>0</v>
      </c>
      <c r="E324" s="76">
        <v>39</v>
      </c>
      <c r="F324" s="77">
        <v>0</v>
      </c>
      <c r="G324" s="77">
        <v>0</v>
      </c>
      <c r="H324" s="77">
        <v>0</v>
      </c>
      <c r="I324" s="77">
        <v>1</v>
      </c>
      <c r="J324" s="77">
        <v>0</v>
      </c>
      <c r="K324" s="78">
        <v>0</v>
      </c>
      <c r="L324" s="78">
        <v>0</v>
      </c>
      <c r="M324" s="78">
        <v>0</v>
      </c>
      <c r="N324" s="78">
        <v>0</v>
      </c>
      <c r="O324" s="79" t="s">
        <v>53</v>
      </c>
      <c r="V324"/>
      <c r="X324"/>
      <c r="Y324"/>
      <c r="Z324"/>
      <c r="AA324"/>
      <c r="AB324"/>
      <c r="AC324"/>
    </row>
    <row r="325" spans="1:29" x14ac:dyDescent="0.3">
      <c r="A325" s="73">
        <v>1968</v>
      </c>
      <c r="B325" s="74">
        <v>175759</v>
      </c>
      <c r="C325" s="75">
        <v>0</v>
      </c>
      <c r="D325" s="75">
        <v>0</v>
      </c>
      <c r="E325" s="76">
        <v>51</v>
      </c>
      <c r="F325" s="77">
        <v>0</v>
      </c>
      <c r="G325" s="77">
        <v>1</v>
      </c>
      <c r="H325" s="77">
        <v>0</v>
      </c>
      <c r="I325" s="77">
        <v>0</v>
      </c>
      <c r="J325" s="77">
        <v>0</v>
      </c>
      <c r="K325" s="78">
        <v>0</v>
      </c>
      <c r="L325" s="78">
        <v>1</v>
      </c>
      <c r="M325" s="78">
        <v>0</v>
      </c>
      <c r="N325" s="78">
        <v>0</v>
      </c>
      <c r="O325" s="79" t="s">
        <v>47</v>
      </c>
      <c r="V325"/>
      <c r="X325"/>
      <c r="Y325"/>
      <c r="Z325"/>
      <c r="AA325"/>
      <c r="AB325"/>
      <c r="AC325"/>
    </row>
    <row r="326" spans="1:29" x14ac:dyDescent="0.3">
      <c r="A326" s="73">
        <v>1241</v>
      </c>
      <c r="B326" s="74">
        <v>175702</v>
      </c>
      <c r="C326" s="75">
        <v>1</v>
      </c>
      <c r="D326" s="75">
        <v>1</v>
      </c>
      <c r="E326" s="76">
        <v>53</v>
      </c>
      <c r="F326" s="77">
        <v>0</v>
      </c>
      <c r="G326" s="77">
        <v>0</v>
      </c>
      <c r="H326" s="77">
        <v>0</v>
      </c>
      <c r="I326" s="77">
        <v>1</v>
      </c>
      <c r="J326" s="77">
        <v>0</v>
      </c>
      <c r="K326" s="78">
        <v>0</v>
      </c>
      <c r="L326" s="78">
        <v>1</v>
      </c>
      <c r="M326" s="78">
        <v>0</v>
      </c>
      <c r="N326" s="78">
        <v>0</v>
      </c>
      <c r="O326" s="79" t="s">
        <v>45</v>
      </c>
      <c r="V326"/>
      <c r="X326"/>
      <c r="Y326"/>
      <c r="Z326"/>
      <c r="AA326"/>
      <c r="AB326"/>
      <c r="AC326"/>
    </row>
    <row r="327" spans="1:29" x14ac:dyDescent="0.3">
      <c r="A327" s="73">
        <v>2776</v>
      </c>
      <c r="B327" s="74">
        <v>175702</v>
      </c>
      <c r="C327" s="75">
        <v>0</v>
      </c>
      <c r="D327" s="75">
        <v>1</v>
      </c>
      <c r="E327" s="76">
        <v>46</v>
      </c>
      <c r="F327" s="77">
        <v>0</v>
      </c>
      <c r="G327" s="77">
        <v>0</v>
      </c>
      <c r="H327" s="77">
        <v>0</v>
      </c>
      <c r="I327" s="77">
        <v>1</v>
      </c>
      <c r="J327" s="77">
        <v>0</v>
      </c>
      <c r="K327" s="78">
        <v>0</v>
      </c>
      <c r="L327" s="78">
        <v>1</v>
      </c>
      <c r="M327" s="78">
        <v>0</v>
      </c>
      <c r="N327" s="78">
        <v>0</v>
      </c>
      <c r="O327" s="79" t="s">
        <v>54</v>
      </c>
      <c r="V327"/>
      <c r="X327"/>
      <c r="Y327"/>
      <c r="Z327"/>
      <c r="AA327"/>
      <c r="AB327"/>
      <c r="AC327"/>
    </row>
    <row r="328" spans="1:29" x14ac:dyDescent="0.3">
      <c r="A328" s="73">
        <v>1321</v>
      </c>
      <c r="B328" s="74">
        <v>175693</v>
      </c>
      <c r="C328" s="75">
        <v>0</v>
      </c>
      <c r="D328" s="75">
        <v>0</v>
      </c>
      <c r="E328" s="76">
        <v>52</v>
      </c>
      <c r="F328" s="77">
        <v>1</v>
      </c>
      <c r="G328" s="77">
        <v>0</v>
      </c>
      <c r="H328" s="77">
        <v>0</v>
      </c>
      <c r="I328" s="77">
        <v>0</v>
      </c>
      <c r="J328" s="77">
        <v>0</v>
      </c>
      <c r="K328" s="78">
        <v>0</v>
      </c>
      <c r="L328" s="78">
        <v>1</v>
      </c>
      <c r="M328" s="78">
        <v>0</v>
      </c>
      <c r="N328" s="78">
        <v>0</v>
      </c>
      <c r="O328" s="79" t="s">
        <v>48</v>
      </c>
      <c r="V328"/>
      <c r="X328"/>
      <c r="Y328"/>
      <c r="Z328"/>
      <c r="AA328"/>
      <c r="AB328"/>
      <c r="AC328"/>
    </row>
    <row r="329" spans="1:29" x14ac:dyDescent="0.3">
      <c r="A329" s="73">
        <v>1735</v>
      </c>
      <c r="B329" s="74">
        <v>175507</v>
      </c>
      <c r="C329" s="75">
        <v>0</v>
      </c>
      <c r="D329" s="75">
        <v>0</v>
      </c>
      <c r="E329" s="76">
        <v>41</v>
      </c>
      <c r="F329" s="77">
        <v>0</v>
      </c>
      <c r="G329" s="77">
        <v>0</v>
      </c>
      <c r="H329" s="77">
        <v>0</v>
      </c>
      <c r="I329" s="77">
        <v>1</v>
      </c>
      <c r="J329" s="77">
        <v>0</v>
      </c>
      <c r="K329" s="78">
        <v>0</v>
      </c>
      <c r="L329" s="78">
        <v>1</v>
      </c>
      <c r="M329" s="78">
        <v>0</v>
      </c>
      <c r="N329" s="78">
        <v>0</v>
      </c>
      <c r="O329" s="79" t="s">
        <v>48</v>
      </c>
      <c r="V329"/>
      <c r="X329"/>
      <c r="Y329"/>
      <c r="Z329"/>
      <c r="AA329"/>
      <c r="AB329"/>
      <c r="AC329"/>
    </row>
    <row r="330" spans="1:29" x14ac:dyDescent="0.3">
      <c r="A330" s="73">
        <v>2365</v>
      </c>
      <c r="B330" s="74">
        <v>175507</v>
      </c>
      <c r="C330" s="75">
        <v>0</v>
      </c>
      <c r="D330" s="75">
        <v>0</v>
      </c>
      <c r="E330" s="76">
        <v>41</v>
      </c>
      <c r="F330" s="77">
        <v>0</v>
      </c>
      <c r="G330" s="77">
        <v>0</v>
      </c>
      <c r="H330" s="77">
        <v>0</v>
      </c>
      <c r="I330" s="77">
        <v>1</v>
      </c>
      <c r="J330" s="77">
        <v>0</v>
      </c>
      <c r="K330" s="78">
        <v>0</v>
      </c>
      <c r="L330" s="78">
        <v>1</v>
      </c>
      <c r="M330" s="78">
        <v>0</v>
      </c>
      <c r="N330" s="78">
        <v>0</v>
      </c>
      <c r="O330" s="79" t="s">
        <v>48</v>
      </c>
      <c r="V330"/>
      <c r="X330"/>
      <c r="Y330"/>
      <c r="Z330"/>
      <c r="AA330"/>
      <c r="AB330"/>
      <c r="AC330"/>
    </row>
    <row r="331" spans="1:29" x14ac:dyDescent="0.3">
      <c r="A331" s="73">
        <v>2460</v>
      </c>
      <c r="B331" s="74">
        <v>175484</v>
      </c>
      <c r="C331" s="75">
        <v>0</v>
      </c>
      <c r="D331" s="75">
        <v>1</v>
      </c>
      <c r="E331" s="76">
        <v>44</v>
      </c>
      <c r="F331" s="77">
        <v>0</v>
      </c>
      <c r="G331" s="77">
        <v>0</v>
      </c>
      <c r="H331" s="77">
        <v>0</v>
      </c>
      <c r="I331" s="77">
        <v>1</v>
      </c>
      <c r="J331" s="77">
        <v>0</v>
      </c>
      <c r="K331" s="78">
        <v>0</v>
      </c>
      <c r="L331" s="78">
        <v>0</v>
      </c>
      <c r="M331" s="78">
        <v>0</v>
      </c>
      <c r="N331" s="78">
        <v>0</v>
      </c>
      <c r="O331" s="79" t="s">
        <v>47</v>
      </c>
      <c r="V331"/>
      <c r="X331"/>
      <c r="Y331"/>
      <c r="Z331"/>
      <c r="AA331"/>
      <c r="AB331"/>
      <c r="AC331"/>
    </row>
    <row r="332" spans="1:29" x14ac:dyDescent="0.3">
      <c r="A332" s="73">
        <v>1977</v>
      </c>
      <c r="B332" s="74">
        <v>175437</v>
      </c>
      <c r="C332" s="75">
        <v>0</v>
      </c>
      <c r="D332" s="75">
        <v>0</v>
      </c>
      <c r="E332" s="76">
        <v>42</v>
      </c>
      <c r="F332" s="77">
        <v>0</v>
      </c>
      <c r="G332" s="77">
        <v>0</v>
      </c>
      <c r="H332" s="77">
        <v>0</v>
      </c>
      <c r="I332" s="77">
        <v>1</v>
      </c>
      <c r="J332" s="77">
        <v>0</v>
      </c>
      <c r="K332" s="78">
        <v>0</v>
      </c>
      <c r="L332" s="78">
        <v>1</v>
      </c>
      <c r="M332" s="78">
        <v>0</v>
      </c>
      <c r="N332" s="78">
        <v>0</v>
      </c>
      <c r="O332" s="79" t="s">
        <v>46</v>
      </c>
      <c r="V332"/>
      <c r="X332"/>
      <c r="Y332"/>
      <c r="Z332"/>
      <c r="AA332"/>
      <c r="AB332"/>
      <c r="AC332"/>
    </row>
    <row r="333" spans="1:29" x14ac:dyDescent="0.3">
      <c r="A333" s="73">
        <v>1411</v>
      </c>
      <c r="B333" s="74">
        <v>175433</v>
      </c>
      <c r="C333" s="75">
        <v>1</v>
      </c>
      <c r="D333" s="75">
        <v>0</v>
      </c>
      <c r="E333" s="76">
        <v>31</v>
      </c>
      <c r="F333" s="77">
        <v>0</v>
      </c>
      <c r="G333" s="77">
        <v>1</v>
      </c>
      <c r="H333" s="77">
        <v>0</v>
      </c>
      <c r="I333" s="77">
        <v>0</v>
      </c>
      <c r="J333" s="77">
        <v>0</v>
      </c>
      <c r="K333" s="78">
        <v>0</v>
      </c>
      <c r="L333" s="78">
        <v>1</v>
      </c>
      <c r="M333" s="78">
        <v>0</v>
      </c>
      <c r="N333" s="78">
        <v>0</v>
      </c>
      <c r="O333" s="79" t="s">
        <v>48</v>
      </c>
      <c r="V333"/>
      <c r="X333"/>
      <c r="Y333"/>
      <c r="Z333"/>
      <c r="AA333"/>
      <c r="AB333"/>
      <c r="AC333"/>
    </row>
    <row r="334" spans="1:29" x14ac:dyDescent="0.3">
      <c r="A334" s="73">
        <v>2065</v>
      </c>
      <c r="B334" s="74">
        <v>175345</v>
      </c>
      <c r="C334" s="75">
        <v>0</v>
      </c>
      <c r="D334" s="75">
        <v>0</v>
      </c>
      <c r="E334" s="76">
        <v>50</v>
      </c>
      <c r="F334" s="77">
        <v>0</v>
      </c>
      <c r="G334" s="77">
        <v>0</v>
      </c>
      <c r="H334" s="77">
        <v>1</v>
      </c>
      <c r="I334" s="77">
        <v>0</v>
      </c>
      <c r="J334" s="77">
        <v>0</v>
      </c>
      <c r="K334" s="78">
        <v>0</v>
      </c>
      <c r="L334" s="78">
        <v>0</v>
      </c>
      <c r="M334" s="78">
        <v>1</v>
      </c>
      <c r="N334" s="78">
        <v>0</v>
      </c>
      <c r="O334" s="79" t="s">
        <v>48</v>
      </c>
      <c r="V334"/>
      <c r="X334"/>
      <c r="Y334"/>
      <c r="Z334"/>
      <c r="AA334"/>
      <c r="AB334"/>
      <c r="AC334"/>
    </row>
    <row r="335" spans="1:29" x14ac:dyDescent="0.3">
      <c r="A335" s="73">
        <v>2709</v>
      </c>
      <c r="B335" s="74">
        <v>175342</v>
      </c>
      <c r="C335" s="75">
        <v>0</v>
      </c>
      <c r="D335" s="75">
        <v>1</v>
      </c>
      <c r="E335" s="76">
        <v>62</v>
      </c>
      <c r="F335" s="77">
        <v>0</v>
      </c>
      <c r="G335" s="77">
        <v>0</v>
      </c>
      <c r="H335" s="77">
        <v>1</v>
      </c>
      <c r="I335" s="77">
        <v>0</v>
      </c>
      <c r="J335" s="77">
        <v>0</v>
      </c>
      <c r="K335" s="78">
        <v>0</v>
      </c>
      <c r="L335" s="78">
        <v>0</v>
      </c>
      <c r="M335" s="78">
        <v>0</v>
      </c>
      <c r="N335" s="78">
        <v>0</v>
      </c>
      <c r="O335" s="79" t="s">
        <v>46</v>
      </c>
      <c r="V335"/>
      <c r="X335"/>
      <c r="Y335"/>
      <c r="Z335"/>
      <c r="AA335"/>
      <c r="AB335"/>
      <c r="AC335"/>
    </row>
    <row r="336" spans="1:29" x14ac:dyDescent="0.3">
      <c r="A336" s="73">
        <v>3011</v>
      </c>
      <c r="B336" s="74">
        <v>175330</v>
      </c>
      <c r="C336" s="75">
        <v>1</v>
      </c>
      <c r="D336" s="75">
        <v>1</v>
      </c>
      <c r="E336" s="76">
        <v>43</v>
      </c>
      <c r="F336" s="77">
        <v>0</v>
      </c>
      <c r="G336" s="77">
        <v>1</v>
      </c>
      <c r="H336" s="77">
        <v>0</v>
      </c>
      <c r="I336" s="77">
        <v>0</v>
      </c>
      <c r="J336" s="77">
        <v>0</v>
      </c>
      <c r="K336" s="78">
        <v>0</v>
      </c>
      <c r="L336" s="78">
        <v>1</v>
      </c>
      <c r="M336" s="78">
        <v>0</v>
      </c>
      <c r="N336" s="78">
        <v>0</v>
      </c>
      <c r="O336" s="79" t="s">
        <v>45</v>
      </c>
      <c r="V336"/>
      <c r="X336"/>
      <c r="Y336"/>
      <c r="Z336"/>
      <c r="AA336"/>
      <c r="AB336"/>
      <c r="AC336"/>
    </row>
    <row r="337" spans="1:29" x14ac:dyDescent="0.3">
      <c r="A337" s="73">
        <v>2543</v>
      </c>
      <c r="B337" s="74">
        <v>175315</v>
      </c>
      <c r="C337" s="75">
        <v>0</v>
      </c>
      <c r="D337" s="75">
        <v>1</v>
      </c>
      <c r="E337" s="76">
        <v>66</v>
      </c>
      <c r="F337" s="77">
        <v>0</v>
      </c>
      <c r="G337" s="77">
        <v>0</v>
      </c>
      <c r="H337" s="77">
        <v>0</v>
      </c>
      <c r="I337" s="77">
        <v>1</v>
      </c>
      <c r="J337" s="77">
        <v>0</v>
      </c>
      <c r="K337" s="78">
        <v>0</v>
      </c>
      <c r="L337" s="78">
        <v>1</v>
      </c>
      <c r="M337" s="78">
        <v>0</v>
      </c>
      <c r="N337" s="78">
        <v>0</v>
      </c>
      <c r="O337" s="79" t="s">
        <v>45</v>
      </c>
      <c r="V337"/>
      <c r="X337"/>
      <c r="Y337"/>
      <c r="Z337"/>
      <c r="AA337"/>
      <c r="AB337"/>
      <c r="AC337"/>
    </row>
    <row r="338" spans="1:29" x14ac:dyDescent="0.3">
      <c r="A338" s="73">
        <v>2545</v>
      </c>
      <c r="B338" s="74">
        <v>175283</v>
      </c>
      <c r="C338" s="75">
        <v>1</v>
      </c>
      <c r="D338" s="75">
        <v>2</v>
      </c>
      <c r="E338" s="76">
        <v>63</v>
      </c>
      <c r="F338" s="77">
        <v>0</v>
      </c>
      <c r="G338" s="77">
        <v>1</v>
      </c>
      <c r="H338" s="77">
        <v>0</v>
      </c>
      <c r="I338" s="77">
        <v>0</v>
      </c>
      <c r="J338" s="77">
        <v>0</v>
      </c>
      <c r="K338" s="78">
        <v>0</v>
      </c>
      <c r="L338" s="78">
        <v>0</v>
      </c>
      <c r="M338" s="78">
        <v>0</v>
      </c>
      <c r="N338" s="78">
        <v>1</v>
      </c>
      <c r="O338" s="79" t="s">
        <v>48</v>
      </c>
      <c r="V338"/>
      <c r="X338"/>
      <c r="Y338"/>
      <c r="Z338"/>
      <c r="AA338"/>
      <c r="AB338"/>
      <c r="AC338"/>
    </row>
    <row r="339" spans="1:29" x14ac:dyDescent="0.3">
      <c r="A339" s="73">
        <v>1273</v>
      </c>
      <c r="B339" s="74">
        <v>175278</v>
      </c>
      <c r="C339" s="75">
        <v>0</v>
      </c>
      <c r="D339" s="75">
        <v>0</v>
      </c>
      <c r="E339" s="76">
        <v>68</v>
      </c>
      <c r="F339" s="77">
        <v>0</v>
      </c>
      <c r="G339" s="77">
        <v>0</v>
      </c>
      <c r="H339" s="77">
        <v>0</v>
      </c>
      <c r="I339" s="77">
        <v>1</v>
      </c>
      <c r="J339" s="77">
        <v>0</v>
      </c>
      <c r="K339" s="78">
        <v>0</v>
      </c>
      <c r="L339" s="78">
        <v>1</v>
      </c>
      <c r="M339" s="78">
        <v>0</v>
      </c>
      <c r="N339" s="78">
        <v>0</v>
      </c>
      <c r="O339" s="79" t="s">
        <v>48</v>
      </c>
      <c r="V339"/>
      <c r="X339"/>
      <c r="Y339"/>
      <c r="Z339"/>
      <c r="AA339"/>
      <c r="AB339"/>
      <c r="AC339"/>
    </row>
    <row r="340" spans="1:29" x14ac:dyDescent="0.3">
      <c r="A340" s="73">
        <v>1385</v>
      </c>
      <c r="B340" s="74">
        <v>175276</v>
      </c>
      <c r="C340" s="75">
        <v>0</v>
      </c>
      <c r="D340" s="75">
        <v>0</v>
      </c>
      <c r="E340" s="76">
        <v>55</v>
      </c>
      <c r="F340" s="77">
        <v>0</v>
      </c>
      <c r="G340" s="77">
        <v>0</v>
      </c>
      <c r="H340" s="77">
        <v>0</v>
      </c>
      <c r="I340" s="77">
        <v>1</v>
      </c>
      <c r="J340" s="77">
        <v>0</v>
      </c>
      <c r="K340" s="78">
        <v>0</v>
      </c>
      <c r="L340" s="78">
        <v>1</v>
      </c>
      <c r="M340" s="78">
        <v>0</v>
      </c>
      <c r="N340" s="78">
        <v>0</v>
      </c>
      <c r="O340" s="79" t="s">
        <v>45</v>
      </c>
      <c r="V340"/>
      <c r="X340"/>
      <c r="Y340"/>
      <c r="Z340"/>
      <c r="AA340"/>
      <c r="AB340"/>
      <c r="AC340"/>
    </row>
    <row r="341" spans="1:29" x14ac:dyDescent="0.3">
      <c r="A341" s="73">
        <v>1450</v>
      </c>
      <c r="B341" s="74">
        <v>175261</v>
      </c>
      <c r="C341" s="75">
        <v>0</v>
      </c>
      <c r="D341" s="75">
        <v>0</v>
      </c>
      <c r="E341" s="76">
        <v>65</v>
      </c>
      <c r="F341" s="77">
        <v>0</v>
      </c>
      <c r="G341" s="77">
        <v>0</v>
      </c>
      <c r="H341" s="77">
        <v>0</v>
      </c>
      <c r="I341" s="77">
        <v>1</v>
      </c>
      <c r="J341" s="77">
        <v>0</v>
      </c>
      <c r="K341" s="78">
        <v>0</v>
      </c>
      <c r="L341" s="78">
        <v>0</v>
      </c>
      <c r="M341" s="78">
        <v>0</v>
      </c>
      <c r="N341" s="78">
        <v>1</v>
      </c>
      <c r="O341" s="79" t="s">
        <v>54</v>
      </c>
      <c r="V341"/>
      <c r="X341"/>
      <c r="Y341"/>
      <c r="Z341"/>
      <c r="AA341"/>
      <c r="AB341"/>
      <c r="AC341"/>
    </row>
    <row r="342" spans="1:29" x14ac:dyDescent="0.3">
      <c r="A342" s="73">
        <v>1071</v>
      </c>
      <c r="B342" s="74">
        <v>175251</v>
      </c>
      <c r="C342" s="75">
        <v>0</v>
      </c>
      <c r="D342" s="75">
        <v>0</v>
      </c>
      <c r="E342" s="76">
        <v>48</v>
      </c>
      <c r="F342" s="77">
        <v>0</v>
      </c>
      <c r="G342" s="77">
        <v>1</v>
      </c>
      <c r="H342" s="77">
        <v>0</v>
      </c>
      <c r="I342" s="77">
        <v>0</v>
      </c>
      <c r="J342" s="77">
        <v>0</v>
      </c>
      <c r="K342" s="78">
        <v>0</v>
      </c>
      <c r="L342" s="78">
        <v>0</v>
      </c>
      <c r="M342" s="78">
        <v>1</v>
      </c>
      <c r="N342" s="78">
        <v>0</v>
      </c>
      <c r="O342" s="79" t="s">
        <v>46</v>
      </c>
      <c r="V342"/>
      <c r="X342"/>
      <c r="Y342"/>
      <c r="Z342"/>
      <c r="AA342"/>
      <c r="AB342"/>
      <c r="AC342"/>
    </row>
    <row r="343" spans="1:29" x14ac:dyDescent="0.3">
      <c r="A343" s="73">
        <v>1417</v>
      </c>
      <c r="B343" s="74">
        <v>175236</v>
      </c>
      <c r="C343" s="75">
        <v>0</v>
      </c>
      <c r="D343" s="75">
        <v>1</v>
      </c>
      <c r="E343" s="76">
        <v>56</v>
      </c>
      <c r="F343" s="77">
        <v>0</v>
      </c>
      <c r="G343" s="77">
        <v>1</v>
      </c>
      <c r="H343" s="77">
        <v>0</v>
      </c>
      <c r="I343" s="77">
        <v>0</v>
      </c>
      <c r="J343" s="77">
        <v>0</v>
      </c>
      <c r="K343" s="78">
        <v>0</v>
      </c>
      <c r="L343" s="78">
        <v>1</v>
      </c>
      <c r="M343" s="78">
        <v>0</v>
      </c>
      <c r="N343" s="78">
        <v>0</v>
      </c>
      <c r="O343" s="79" t="s">
        <v>48</v>
      </c>
      <c r="V343"/>
      <c r="X343"/>
      <c r="Y343"/>
      <c r="Z343"/>
      <c r="AA343"/>
      <c r="AB343"/>
      <c r="AC343"/>
    </row>
    <row r="344" spans="1:29" x14ac:dyDescent="0.3">
      <c r="A344" s="73">
        <v>2345</v>
      </c>
      <c r="B344" s="74">
        <v>175154</v>
      </c>
      <c r="C344" s="75">
        <v>0</v>
      </c>
      <c r="D344" s="75">
        <v>1</v>
      </c>
      <c r="E344" s="76">
        <v>62</v>
      </c>
      <c r="F344" s="77">
        <v>0</v>
      </c>
      <c r="G344" s="77">
        <v>0</v>
      </c>
      <c r="H344" s="77">
        <v>1</v>
      </c>
      <c r="I344" s="77">
        <v>0</v>
      </c>
      <c r="J344" s="77">
        <v>0</v>
      </c>
      <c r="K344" s="78">
        <v>0</v>
      </c>
      <c r="L344" s="78">
        <v>0</v>
      </c>
      <c r="M344" s="78">
        <v>1</v>
      </c>
      <c r="N344" s="78">
        <v>0</v>
      </c>
      <c r="O344" s="79" t="s">
        <v>45</v>
      </c>
      <c r="V344"/>
      <c r="X344"/>
      <c r="Y344"/>
      <c r="Z344"/>
      <c r="AA344"/>
      <c r="AB344"/>
      <c r="AC344"/>
    </row>
    <row r="345" spans="1:29" x14ac:dyDescent="0.3">
      <c r="A345" s="73">
        <v>1745</v>
      </c>
      <c r="B345" s="74">
        <v>175127</v>
      </c>
      <c r="C345" s="75">
        <v>0</v>
      </c>
      <c r="D345" s="75">
        <v>0</v>
      </c>
      <c r="E345" s="76">
        <v>68</v>
      </c>
      <c r="F345" s="77">
        <v>0</v>
      </c>
      <c r="G345" s="77">
        <v>0</v>
      </c>
      <c r="H345" s="77">
        <v>1</v>
      </c>
      <c r="I345" s="77">
        <v>0</v>
      </c>
      <c r="J345" s="77">
        <v>0</v>
      </c>
      <c r="K345" s="78">
        <v>0</v>
      </c>
      <c r="L345" s="78">
        <v>1</v>
      </c>
      <c r="M345" s="78">
        <v>0</v>
      </c>
      <c r="N345" s="78">
        <v>0</v>
      </c>
      <c r="O345" s="79" t="s">
        <v>45</v>
      </c>
      <c r="V345"/>
      <c r="X345"/>
      <c r="Y345"/>
      <c r="Z345"/>
      <c r="AA345"/>
      <c r="AB345"/>
      <c r="AC345"/>
    </row>
    <row r="346" spans="1:29" x14ac:dyDescent="0.3">
      <c r="A346" s="73">
        <v>1915</v>
      </c>
      <c r="B346" s="74">
        <v>175127</v>
      </c>
      <c r="C346" s="75">
        <v>0</v>
      </c>
      <c r="D346" s="75">
        <v>0</v>
      </c>
      <c r="E346" s="76">
        <v>68</v>
      </c>
      <c r="F346" s="77">
        <v>0</v>
      </c>
      <c r="G346" s="77">
        <v>0</v>
      </c>
      <c r="H346" s="77">
        <v>1</v>
      </c>
      <c r="I346" s="77">
        <v>0</v>
      </c>
      <c r="J346" s="77">
        <v>0</v>
      </c>
      <c r="K346" s="78">
        <v>0</v>
      </c>
      <c r="L346" s="78">
        <v>1</v>
      </c>
      <c r="M346" s="78">
        <v>0</v>
      </c>
      <c r="N346" s="78">
        <v>0</v>
      </c>
      <c r="O346" s="79" t="s">
        <v>48</v>
      </c>
      <c r="V346"/>
      <c r="X346"/>
      <c r="Y346"/>
      <c r="Z346"/>
      <c r="AA346"/>
      <c r="AB346"/>
      <c r="AC346"/>
    </row>
    <row r="347" spans="1:29" x14ac:dyDescent="0.3">
      <c r="A347" s="73">
        <v>1892</v>
      </c>
      <c r="B347" s="74">
        <v>175114</v>
      </c>
      <c r="C347" s="75">
        <v>0</v>
      </c>
      <c r="D347" s="75">
        <v>0</v>
      </c>
      <c r="E347" s="76">
        <v>28</v>
      </c>
      <c r="F347" s="77">
        <v>0</v>
      </c>
      <c r="G347" s="77">
        <v>0</v>
      </c>
      <c r="H347" s="77">
        <v>0</v>
      </c>
      <c r="I347" s="77">
        <v>1</v>
      </c>
      <c r="J347" s="77">
        <v>0</v>
      </c>
      <c r="K347" s="78">
        <v>0</v>
      </c>
      <c r="L347" s="78">
        <v>1</v>
      </c>
      <c r="M347" s="78">
        <v>0</v>
      </c>
      <c r="N347" s="78">
        <v>0</v>
      </c>
      <c r="O347" s="79" t="s">
        <v>53</v>
      </c>
      <c r="V347"/>
      <c r="X347"/>
      <c r="Y347"/>
      <c r="Z347"/>
      <c r="AA347"/>
      <c r="AB347"/>
      <c r="AC347"/>
    </row>
    <row r="348" spans="1:29" x14ac:dyDescent="0.3">
      <c r="A348" s="73">
        <v>1398</v>
      </c>
      <c r="B348" s="74">
        <v>175072</v>
      </c>
      <c r="C348" s="75">
        <v>0</v>
      </c>
      <c r="D348" s="75">
        <v>1</v>
      </c>
      <c r="E348" s="76">
        <v>58</v>
      </c>
      <c r="F348" s="77">
        <v>0</v>
      </c>
      <c r="G348" s="77">
        <v>0</v>
      </c>
      <c r="H348" s="77">
        <v>0</v>
      </c>
      <c r="I348" s="77">
        <v>1</v>
      </c>
      <c r="J348" s="77">
        <v>0</v>
      </c>
      <c r="K348" s="78">
        <v>0</v>
      </c>
      <c r="L348" s="78">
        <v>1</v>
      </c>
      <c r="M348" s="78">
        <v>0</v>
      </c>
      <c r="N348" s="78">
        <v>0</v>
      </c>
      <c r="O348" s="79" t="s">
        <v>47</v>
      </c>
      <c r="V348"/>
      <c r="X348"/>
      <c r="Y348"/>
      <c r="Z348"/>
      <c r="AA348"/>
      <c r="AB348"/>
      <c r="AC348"/>
    </row>
    <row r="349" spans="1:29" x14ac:dyDescent="0.3">
      <c r="A349" s="73">
        <v>2206</v>
      </c>
      <c r="B349" s="74">
        <v>175032</v>
      </c>
      <c r="C349" s="75">
        <v>0</v>
      </c>
      <c r="D349" s="75">
        <v>1</v>
      </c>
      <c r="E349" s="76">
        <v>61</v>
      </c>
      <c r="F349" s="77">
        <v>0</v>
      </c>
      <c r="G349" s="77">
        <v>1</v>
      </c>
      <c r="H349" s="77">
        <v>0</v>
      </c>
      <c r="I349" s="77">
        <v>0</v>
      </c>
      <c r="J349" s="77">
        <v>0</v>
      </c>
      <c r="K349" s="78">
        <v>0</v>
      </c>
      <c r="L349" s="78">
        <v>0</v>
      </c>
      <c r="M349" s="78">
        <v>0</v>
      </c>
      <c r="N349" s="78">
        <v>1</v>
      </c>
      <c r="O349" s="79" t="s">
        <v>54</v>
      </c>
      <c r="V349"/>
      <c r="X349"/>
      <c r="Y349"/>
      <c r="Z349"/>
      <c r="AA349"/>
      <c r="AB349"/>
      <c r="AC349"/>
    </row>
    <row r="350" spans="1:29" x14ac:dyDescent="0.3">
      <c r="A350" s="73">
        <v>1234</v>
      </c>
      <c r="B350" s="74">
        <v>175027</v>
      </c>
      <c r="C350" s="75">
        <v>0</v>
      </c>
      <c r="D350" s="75">
        <v>1</v>
      </c>
      <c r="E350" s="76">
        <v>67</v>
      </c>
      <c r="F350" s="77">
        <v>0</v>
      </c>
      <c r="G350" s="77">
        <v>1</v>
      </c>
      <c r="H350" s="77">
        <v>0</v>
      </c>
      <c r="I350" s="77">
        <v>0</v>
      </c>
      <c r="J350" s="77">
        <v>0</v>
      </c>
      <c r="K350" s="78">
        <v>0</v>
      </c>
      <c r="L350" s="78">
        <v>1</v>
      </c>
      <c r="M350" s="78">
        <v>0</v>
      </c>
      <c r="N350" s="78">
        <v>0</v>
      </c>
      <c r="O350" s="79" t="s">
        <v>54</v>
      </c>
      <c r="V350"/>
      <c r="X350"/>
      <c r="Y350"/>
      <c r="Z350"/>
      <c r="AA350"/>
      <c r="AB350"/>
      <c r="AC350"/>
    </row>
    <row r="351" spans="1:29" x14ac:dyDescent="0.3">
      <c r="A351" s="73">
        <v>1708</v>
      </c>
      <c r="B351" s="74">
        <v>175012</v>
      </c>
      <c r="C351" s="75">
        <v>0</v>
      </c>
      <c r="D351" s="75">
        <v>0</v>
      </c>
      <c r="E351" s="76">
        <v>44</v>
      </c>
      <c r="F351" s="77">
        <v>1</v>
      </c>
      <c r="G351" s="77">
        <v>0</v>
      </c>
      <c r="H351" s="77">
        <v>0</v>
      </c>
      <c r="I351" s="77">
        <v>0</v>
      </c>
      <c r="J351" s="77">
        <v>0</v>
      </c>
      <c r="K351" s="78">
        <v>0</v>
      </c>
      <c r="L351" s="78">
        <v>0</v>
      </c>
      <c r="M351" s="78">
        <v>1</v>
      </c>
      <c r="N351" s="78">
        <v>0</v>
      </c>
      <c r="O351" s="79" t="s">
        <v>54</v>
      </c>
      <c r="V351"/>
      <c r="X351"/>
      <c r="Y351"/>
      <c r="Z351"/>
      <c r="AA351"/>
      <c r="AB351"/>
      <c r="AC351"/>
    </row>
    <row r="352" spans="1:29" x14ac:dyDescent="0.3">
      <c r="A352" s="73">
        <v>1747</v>
      </c>
      <c r="B352" s="74">
        <v>174985</v>
      </c>
      <c r="C352" s="75">
        <v>0</v>
      </c>
      <c r="D352" s="75">
        <v>0</v>
      </c>
      <c r="E352" s="76">
        <v>43</v>
      </c>
      <c r="F352" s="77">
        <v>0</v>
      </c>
      <c r="G352" s="77">
        <v>1</v>
      </c>
      <c r="H352" s="77">
        <v>0</v>
      </c>
      <c r="I352" s="77">
        <v>0</v>
      </c>
      <c r="J352" s="77">
        <v>0</v>
      </c>
      <c r="K352" s="78">
        <v>0</v>
      </c>
      <c r="L352" s="78">
        <v>1</v>
      </c>
      <c r="M352" s="78">
        <v>0</v>
      </c>
      <c r="N352" s="78">
        <v>0</v>
      </c>
      <c r="O352" s="79" t="s">
        <v>48</v>
      </c>
      <c r="V352"/>
      <c r="X352"/>
      <c r="Y352"/>
      <c r="Z352"/>
      <c r="AA352"/>
      <c r="AB352"/>
      <c r="AC352"/>
    </row>
    <row r="353" spans="1:29" x14ac:dyDescent="0.3">
      <c r="A353" s="73">
        <v>2194</v>
      </c>
      <c r="B353" s="74">
        <v>174918</v>
      </c>
      <c r="C353" s="75">
        <v>0</v>
      </c>
      <c r="D353" s="75">
        <v>0</v>
      </c>
      <c r="E353" s="76">
        <v>51</v>
      </c>
      <c r="F353" s="77">
        <v>0</v>
      </c>
      <c r="G353" s="77">
        <v>0</v>
      </c>
      <c r="H353" s="77">
        <v>0</v>
      </c>
      <c r="I353" s="77">
        <v>1</v>
      </c>
      <c r="J353" s="77">
        <v>0</v>
      </c>
      <c r="K353" s="78">
        <v>0</v>
      </c>
      <c r="L353" s="78">
        <v>1</v>
      </c>
      <c r="M353" s="78">
        <v>0</v>
      </c>
      <c r="N353" s="78">
        <v>0</v>
      </c>
      <c r="O353" s="79" t="s">
        <v>54</v>
      </c>
      <c r="V353"/>
      <c r="X353"/>
      <c r="Y353"/>
      <c r="Z353"/>
      <c r="AA353"/>
      <c r="AB353"/>
      <c r="AC353"/>
    </row>
    <row r="354" spans="1:29" x14ac:dyDescent="0.3">
      <c r="A354" s="73">
        <v>2517</v>
      </c>
      <c r="B354" s="74">
        <v>174881</v>
      </c>
      <c r="C354" s="75">
        <v>1</v>
      </c>
      <c r="D354" s="75">
        <v>1</v>
      </c>
      <c r="E354" s="76">
        <v>59</v>
      </c>
      <c r="F354" s="77">
        <v>0</v>
      </c>
      <c r="G354" s="77">
        <v>0</v>
      </c>
      <c r="H354" s="77">
        <v>0</v>
      </c>
      <c r="I354" s="77">
        <v>1</v>
      </c>
      <c r="J354" s="77">
        <v>0</v>
      </c>
      <c r="K354" s="78">
        <v>0</v>
      </c>
      <c r="L354" s="78">
        <v>0</v>
      </c>
      <c r="M354" s="78">
        <v>1</v>
      </c>
      <c r="N354" s="78">
        <v>0</v>
      </c>
      <c r="O354" s="79" t="s">
        <v>46</v>
      </c>
      <c r="V354"/>
      <c r="X354"/>
      <c r="Y354"/>
      <c r="Z354"/>
      <c r="AA354"/>
      <c r="AB354"/>
      <c r="AC354"/>
    </row>
    <row r="355" spans="1:29" x14ac:dyDescent="0.3">
      <c r="A355" s="73">
        <v>2703</v>
      </c>
      <c r="B355" s="74">
        <v>174881</v>
      </c>
      <c r="C355" s="75">
        <v>1</v>
      </c>
      <c r="D355" s="75">
        <v>1</v>
      </c>
      <c r="E355" s="76">
        <v>59</v>
      </c>
      <c r="F355" s="77">
        <v>0</v>
      </c>
      <c r="G355" s="77">
        <v>0</v>
      </c>
      <c r="H355" s="77">
        <v>0</v>
      </c>
      <c r="I355" s="77">
        <v>1</v>
      </c>
      <c r="J355" s="77">
        <v>0</v>
      </c>
      <c r="K355" s="78">
        <v>0</v>
      </c>
      <c r="L355" s="78">
        <v>0</v>
      </c>
      <c r="M355" s="78">
        <v>1</v>
      </c>
      <c r="N355" s="78">
        <v>0</v>
      </c>
      <c r="O355" s="79" t="s">
        <v>46</v>
      </c>
      <c r="V355"/>
      <c r="X355"/>
      <c r="Y355"/>
      <c r="Z355"/>
      <c r="AA355"/>
      <c r="AB355"/>
      <c r="AC355"/>
    </row>
    <row r="356" spans="1:29" x14ac:dyDescent="0.3">
      <c r="A356" s="73">
        <v>3131</v>
      </c>
      <c r="B356" s="74">
        <v>174859</v>
      </c>
      <c r="C356" s="75">
        <v>0</v>
      </c>
      <c r="D356" s="75">
        <v>0</v>
      </c>
      <c r="E356" s="76">
        <v>71</v>
      </c>
      <c r="F356" s="77">
        <v>0</v>
      </c>
      <c r="G356" s="77">
        <v>0</v>
      </c>
      <c r="H356" s="77">
        <v>0</v>
      </c>
      <c r="I356" s="77">
        <v>0</v>
      </c>
      <c r="J356" s="77">
        <v>1</v>
      </c>
      <c r="K356" s="78">
        <v>0</v>
      </c>
      <c r="L356" s="78">
        <v>0</v>
      </c>
      <c r="M356" s="78">
        <v>0</v>
      </c>
      <c r="N356" s="78">
        <v>0</v>
      </c>
      <c r="O356" s="79" t="s">
        <v>45</v>
      </c>
      <c r="V356"/>
      <c r="X356"/>
      <c r="Y356"/>
      <c r="Z356"/>
      <c r="AA356"/>
      <c r="AB356"/>
      <c r="AC356"/>
    </row>
    <row r="357" spans="1:29" x14ac:dyDescent="0.3">
      <c r="A357" s="73">
        <v>1065</v>
      </c>
      <c r="B357" s="74">
        <v>174854</v>
      </c>
      <c r="C357" s="75">
        <v>1</v>
      </c>
      <c r="D357" s="75">
        <v>2</v>
      </c>
      <c r="E357" s="76">
        <v>50</v>
      </c>
      <c r="F357" s="77">
        <v>0</v>
      </c>
      <c r="G357" s="77">
        <v>0</v>
      </c>
      <c r="H357" s="77">
        <v>0</v>
      </c>
      <c r="I357" s="77">
        <v>1</v>
      </c>
      <c r="J357" s="77">
        <v>0</v>
      </c>
      <c r="K357" s="78">
        <v>0</v>
      </c>
      <c r="L357" s="78">
        <v>1</v>
      </c>
      <c r="M357" s="78">
        <v>0</v>
      </c>
      <c r="N357" s="78">
        <v>0</v>
      </c>
      <c r="O357" s="79" t="s">
        <v>46</v>
      </c>
      <c r="V357"/>
      <c r="X357"/>
      <c r="Y357"/>
      <c r="Z357"/>
      <c r="AA357"/>
      <c r="AB357"/>
      <c r="AC357"/>
    </row>
    <row r="358" spans="1:29" x14ac:dyDescent="0.3">
      <c r="A358" s="73">
        <v>1701</v>
      </c>
      <c r="B358" s="74">
        <v>174806</v>
      </c>
      <c r="C358" s="75">
        <v>0</v>
      </c>
      <c r="D358" s="75">
        <v>1</v>
      </c>
      <c r="E358" s="76">
        <v>55</v>
      </c>
      <c r="F358" s="77">
        <v>0</v>
      </c>
      <c r="G358" s="77">
        <v>1</v>
      </c>
      <c r="H358" s="77">
        <v>0</v>
      </c>
      <c r="I358" s="77">
        <v>0</v>
      </c>
      <c r="J358" s="77">
        <v>0</v>
      </c>
      <c r="K358" s="78">
        <v>0</v>
      </c>
      <c r="L358" s="78">
        <v>0</v>
      </c>
      <c r="M358" s="78">
        <v>1</v>
      </c>
      <c r="N358" s="78">
        <v>0</v>
      </c>
      <c r="O358" s="79" t="s">
        <v>46</v>
      </c>
      <c r="V358"/>
      <c r="X358"/>
      <c r="Y358"/>
      <c r="Z358"/>
      <c r="AA358"/>
      <c r="AB358"/>
      <c r="AC358"/>
    </row>
    <row r="359" spans="1:29" x14ac:dyDescent="0.3">
      <c r="A359" s="73">
        <v>2293</v>
      </c>
      <c r="B359" s="74">
        <v>174805</v>
      </c>
      <c r="C359" s="75">
        <v>0</v>
      </c>
      <c r="D359" s="75">
        <v>1</v>
      </c>
      <c r="E359" s="76">
        <v>65</v>
      </c>
      <c r="F359" s="77">
        <v>0</v>
      </c>
      <c r="G359" s="77">
        <v>0</v>
      </c>
      <c r="H359" s="77">
        <v>0</v>
      </c>
      <c r="I359" s="77">
        <v>1</v>
      </c>
      <c r="J359" s="77">
        <v>0</v>
      </c>
      <c r="K359" s="78">
        <v>0</v>
      </c>
      <c r="L359" s="78">
        <v>0</v>
      </c>
      <c r="M359" s="78">
        <v>0</v>
      </c>
      <c r="N359" s="78">
        <v>0</v>
      </c>
      <c r="O359" s="79" t="s">
        <v>48</v>
      </c>
      <c r="V359"/>
      <c r="X359"/>
      <c r="Y359"/>
      <c r="Z359"/>
      <c r="AA359"/>
      <c r="AB359"/>
      <c r="AC359"/>
    </row>
    <row r="360" spans="1:29" x14ac:dyDescent="0.3">
      <c r="A360" s="73">
        <v>2234</v>
      </c>
      <c r="B360" s="74">
        <v>174716</v>
      </c>
      <c r="C360" s="75">
        <v>0</v>
      </c>
      <c r="D360" s="75">
        <v>1</v>
      </c>
      <c r="E360" s="76">
        <v>48</v>
      </c>
      <c r="F360" s="77">
        <v>0</v>
      </c>
      <c r="G360" s="77">
        <v>1</v>
      </c>
      <c r="H360" s="77">
        <v>0</v>
      </c>
      <c r="I360" s="77">
        <v>0</v>
      </c>
      <c r="J360" s="77">
        <v>0</v>
      </c>
      <c r="K360" s="78">
        <v>0</v>
      </c>
      <c r="L360" s="78">
        <v>1</v>
      </c>
      <c r="M360" s="78">
        <v>0</v>
      </c>
      <c r="N360" s="78">
        <v>0</v>
      </c>
      <c r="O360" s="79" t="s">
        <v>53</v>
      </c>
      <c r="V360"/>
      <c r="X360"/>
      <c r="Y360"/>
      <c r="Z360"/>
      <c r="AA360"/>
      <c r="AB360"/>
      <c r="AC360"/>
    </row>
    <row r="361" spans="1:29" x14ac:dyDescent="0.3">
      <c r="A361" s="73">
        <v>1900</v>
      </c>
      <c r="B361" s="74">
        <v>174637</v>
      </c>
      <c r="C361" s="75">
        <v>0</v>
      </c>
      <c r="D361" s="75">
        <v>0</v>
      </c>
      <c r="E361" s="76">
        <v>66</v>
      </c>
      <c r="F361" s="77">
        <v>0</v>
      </c>
      <c r="G361" s="77">
        <v>0</v>
      </c>
      <c r="H361" s="77">
        <v>1</v>
      </c>
      <c r="I361" s="77">
        <v>0</v>
      </c>
      <c r="J361" s="77">
        <v>0</v>
      </c>
      <c r="K361" s="78">
        <v>0</v>
      </c>
      <c r="L361" s="78">
        <v>0</v>
      </c>
      <c r="M361" s="78">
        <v>0</v>
      </c>
      <c r="N361" s="78">
        <v>1</v>
      </c>
      <c r="O361" s="79" t="s">
        <v>54</v>
      </c>
      <c r="V361"/>
      <c r="X361"/>
      <c r="Y361"/>
      <c r="Z361"/>
      <c r="AA361"/>
      <c r="AB361"/>
      <c r="AC361"/>
    </row>
    <row r="362" spans="1:29" x14ac:dyDescent="0.3">
      <c r="A362" s="73">
        <v>2011</v>
      </c>
      <c r="B362" s="74">
        <v>174538</v>
      </c>
      <c r="C362" s="75">
        <v>0</v>
      </c>
      <c r="D362" s="75">
        <v>0</v>
      </c>
      <c r="E362" s="76">
        <v>49</v>
      </c>
      <c r="F362" s="77">
        <v>0</v>
      </c>
      <c r="G362" s="77">
        <v>0</v>
      </c>
      <c r="H362" s="77">
        <v>0</v>
      </c>
      <c r="I362" s="77">
        <v>1</v>
      </c>
      <c r="J362" s="77">
        <v>0</v>
      </c>
      <c r="K362" s="78">
        <v>0</v>
      </c>
      <c r="L362" s="78">
        <v>1</v>
      </c>
      <c r="M362" s="78">
        <v>0</v>
      </c>
      <c r="N362" s="78">
        <v>0</v>
      </c>
      <c r="O362" s="79" t="s">
        <v>48</v>
      </c>
      <c r="V362"/>
      <c r="X362"/>
      <c r="Y362"/>
      <c r="Z362"/>
      <c r="AA362"/>
      <c r="AB362"/>
      <c r="AC362"/>
    </row>
    <row r="363" spans="1:29" x14ac:dyDescent="0.3">
      <c r="A363" s="73">
        <v>2940</v>
      </c>
      <c r="B363" s="74">
        <v>174485</v>
      </c>
      <c r="C363" s="75">
        <v>0</v>
      </c>
      <c r="D363" s="75">
        <v>0</v>
      </c>
      <c r="E363" s="76">
        <v>73</v>
      </c>
      <c r="F363" s="77">
        <v>0</v>
      </c>
      <c r="G363" s="77">
        <v>0</v>
      </c>
      <c r="H363" s="77">
        <v>0</v>
      </c>
      <c r="I363" s="77">
        <v>1</v>
      </c>
      <c r="J363" s="77">
        <v>0</v>
      </c>
      <c r="K363" s="78">
        <v>0</v>
      </c>
      <c r="L363" s="78">
        <v>1</v>
      </c>
      <c r="M363" s="78">
        <v>0</v>
      </c>
      <c r="N363" s="78">
        <v>0</v>
      </c>
      <c r="O363" s="79" t="s">
        <v>47</v>
      </c>
      <c r="V363"/>
      <c r="X363"/>
      <c r="Y363"/>
      <c r="Z363"/>
      <c r="AA363"/>
      <c r="AB363"/>
      <c r="AC363"/>
    </row>
    <row r="364" spans="1:29" x14ac:dyDescent="0.3">
      <c r="A364" s="73">
        <v>1376</v>
      </c>
      <c r="B364" s="74">
        <v>174293</v>
      </c>
      <c r="C364" s="75">
        <v>0</v>
      </c>
      <c r="D364" s="75">
        <v>0</v>
      </c>
      <c r="E364" s="76">
        <v>27</v>
      </c>
      <c r="F364" s="77">
        <v>0</v>
      </c>
      <c r="G364" s="77">
        <v>0</v>
      </c>
      <c r="H364" s="77">
        <v>1</v>
      </c>
      <c r="I364" s="77">
        <v>0</v>
      </c>
      <c r="J364" s="77">
        <v>0</v>
      </c>
      <c r="K364" s="78">
        <v>0</v>
      </c>
      <c r="L364" s="78">
        <v>1</v>
      </c>
      <c r="M364" s="78">
        <v>0</v>
      </c>
      <c r="N364" s="78">
        <v>0</v>
      </c>
      <c r="O364" s="79" t="s">
        <v>53</v>
      </c>
      <c r="V364"/>
      <c r="X364"/>
      <c r="Y364"/>
      <c r="Z364"/>
      <c r="AA364"/>
      <c r="AB364"/>
      <c r="AC364"/>
    </row>
    <row r="365" spans="1:29" x14ac:dyDescent="0.3">
      <c r="A365" s="73">
        <v>1909</v>
      </c>
      <c r="B365" s="74">
        <v>174293</v>
      </c>
      <c r="C365" s="75">
        <v>0</v>
      </c>
      <c r="D365" s="75">
        <v>0</v>
      </c>
      <c r="E365" s="76">
        <v>27</v>
      </c>
      <c r="F365" s="77">
        <v>0</v>
      </c>
      <c r="G365" s="77">
        <v>0</v>
      </c>
      <c r="H365" s="77">
        <v>1</v>
      </c>
      <c r="I365" s="77">
        <v>0</v>
      </c>
      <c r="J365" s="77">
        <v>0</v>
      </c>
      <c r="K365" s="78">
        <v>0</v>
      </c>
      <c r="L365" s="78">
        <v>1</v>
      </c>
      <c r="M365" s="78">
        <v>0</v>
      </c>
      <c r="N365" s="78">
        <v>0</v>
      </c>
      <c r="O365" s="79" t="s">
        <v>48</v>
      </c>
      <c r="V365"/>
      <c r="X365"/>
      <c r="Y365"/>
      <c r="Z365"/>
      <c r="AA365"/>
      <c r="AB365"/>
      <c r="AC365"/>
    </row>
    <row r="366" spans="1:29" x14ac:dyDescent="0.3">
      <c r="A366" s="73">
        <v>2830</v>
      </c>
      <c r="B366" s="74">
        <v>174290</v>
      </c>
      <c r="C366" s="75">
        <v>0</v>
      </c>
      <c r="D366" s="75">
        <v>1</v>
      </c>
      <c r="E366" s="76">
        <v>49</v>
      </c>
      <c r="F366" s="77">
        <v>1</v>
      </c>
      <c r="G366" s="77">
        <v>0</v>
      </c>
      <c r="H366" s="77">
        <v>0</v>
      </c>
      <c r="I366" s="77">
        <v>0</v>
      </c>
      <c r="J366" s="77">
        <v>0</v>
      </c>
      <c r="K366" s="78">
        <v>0</v>
      </c>
      <c r="L366" s="78">
        <v>0</v>
      </c>
      <c r="M366" s="78">
        <v>1</v>
      </c>
      <c r="N366" s="78">
        <v>0</v>
      </c>
      <c r="O366" s="79" t="s">
        <v>54</v>
      </c>
      <c r="V366"/>
      <c r="X366"/>
      <c r="Y366"/>
      <c r="Z366"/>
      <c r="AA366"/>
      <c r="AB366"/>
      <c r="AC366"/>
    </row>
    <row r="367" spans="1:29" x14ac:dyDescent="0.3">
      <c r="A367" s="73">
        <v>2567</v>
      </c>
      <c r="B367" s="74">
        <v>174268</v>
      </c>
      <c r="C367" s="75">
        <v>0</v>
      </c>
      <c r="D367" s="75">
        <v>0</v>
      </c>
      <c r="E367" s="76">
        <v>65</v>
      </c>
      <c r="F367" s="77">
        <v>0</v>
      </c>
      <c r="G367" s="77">
        <v>1</v>
      </c>
      <c r="H367" s="77">
        <v>0</v>
      </c>
      <c r="I367" s="77">
        <v>0</v>
      </c>
      <c r="J367" s="77">
        <v>0</v>
      </c>
      <c r="K367" s="78">
        <v>0</v>
      </c>
      <c r="L367" s="78">
        <v>1</v>
      </c>
      <c r="M367" s="78">
        <v>0</v>
      </c>
      <c r="N367" s="78">
        <v>0</v>
      </c>
      <c r="O367" s="79" t="s">
        <v>45</v>
      </c>
      <c r="V367"/>
      <c r="X367"/>
      <c r="Y367"/>
      <c r="Z367"/>
      <c r="AA367"/>
      <c r="AB367"/>
      <c r="AC367"/>
    </row>
    <row r="368" spans="1:29" x14ac:dyDescent="0.3">
      <c r="A368" s="73">
        <v>1758</v>
      </c>
      <c r="B368" s="74">
        <v>174250</v>
      </c>
      <c r="C368" s="75">
        <v>0</v>
      </c>
      <c r="D368" s="75">
        <v>0</v>
      </c>
      <c r="E368" s="76">
        <v>62</v>
      </c>
      <c r="F368" s="77">
        <v>0</v>
      </c>
      <c r="G368" s="77">
        <v>0</v>
      </c>
      <c r="H368" s="77">
        <v>0</v>
      </c>
      <c r="I368" s="77">
        <v>1</v>
      </c>
      <c r="J368" s="77">
        <v>0</v>
      </c>
      <c r="K368" s="78">
        <v>0</v>
      </c>
      <c r="L368" s="78">
        <v>0</v>
      </c>
      <c r="M368" s="78">
        <v>0</v>
      </c>
      <c r="N368" s="78">
        <v>1</v>
      </c>
      <c r="O368" s="79" t="s">
        <v>47</v>
      </c>
      <c r="V368"/>
      <c r="X368"/>
      <c r="Y368"/>
      <c r="Z368"/>
      <c r="AA368"/>
      <c r="AB368"/>
      <c r="AC368"/>
    </row>
    <row r="369" spans="1:29" x14ac:dyDescent="0.3">
      <c r="A369" s="73">
        <v>2153</v>
      </c>
      <c r="B369" s="74">
        <v>174214</v>
      </c>
      <c r="C369" s="75">
        <v>0</v>
      </c>
      <c r="D369" s="75">
        <v>0</v>
      </c>
      <c r="E369" s="76">
        <v>30</v>
      </c>
      <c r="F369" s="77">
        <v>0</v>
      </c>
      <c r="G369" s="77">
        <v>1</v>
      </c>
      <c r="H369" s="77">
        <v>0</v>
      </c>
      <c r="I369" s="77">
        <v>0</v>
      </c>
      <c r="J369" s="77">
        <v>0</v>
      </c>
      <c r="K369" s="78">
        <v>0</v>
      </c>
      <c r="L369" s="78">
        <v>0</v>
      </c>
      <c r="M369" s="78">
        <v>0</v>
      </c>
      <c r="N369" s="78">
        <v>1</v>
      </c>
      <c r="O369" s="79" t="s">
        <v>45</v>
      </c>
      <c r="V369"/>
      <c r="X369"/>
      <c r="Y369"/>
      <c r="Z369"/>
      <c r="AA369"/>
      <c r="AB369"/>
      <c r="AC369"/>
    </row>
    <row r="370" spans="1:29" x14ac:dyDescent="0.3">
      <c r="A370" s="73">
        <v>2238</v>
      </c>
      <c r="B370" s="74">
        <v>174190</v>
      </c>
      <c r="C370" s="75">
        <v>0</v>
      </c>
      <c r="D370" s="75">
        <v>1</v>
      </c>
      <c r="E370" s="76">
        <v>45</v>
      </c>
      <c r="F370" s="77">
        <v>0</v>
      </c>
      <c r="G370" s="77">
        <v>1</v>
      </c>
      <c r="H370" s="77">
        <v>0</v>
      </c>
      <c r="I370" s="77">
        <v>0</v>
      </c>
      <c r="J370" s="77">
        <v>0</v>
      </c>
      <c r="K370" s="78">
        <v>0</v>
      </c>
      <c r="L370" s="78">
        <v>1</v>
      </c>
      <c r="M370" s="78">
        <v>0</v>
      </c>
      <c r="N370" s="78">
        <v>0</v>
      </c>
      <c r="O370" s="79" t="s">
        <v>47</v>
      </c>
      <c r="V370"/>
      <c r="X370"/>
      <c r="Y370"/>
      <c r="Z370"/>
      <c r="AA370"/>
      <c r="AB370"/>
      <c r="AC370"/>
    </row>
    <row r="371" spans="1:29" x14ac:dyDescent="0.3">
      <c r="A371" s="73">
        <v>1153</v>
      </c>
      <c r="B371" s="74">
        <v>174165</v>
      </c>
      <c r="C371" s="75">
        <v>0</v>
      </c>
      <c r="D371" s="75">
        <v>0</v>
      </c>
      <c r="E371" s="76">
        <v>45</v>
      </c>
      <c r="F371" s="77">
        <v>1</v>
      </c>
      <c r="G371" s="77">
        <v>0</v>
      </c>
      <c r="H371" s="77">
        <v>0</v>
      </c>
      <c r="I371" s="77">
        <v>0</v>
      </c>
      <c r="J371" s="77">
        <v>0</v>
      </c>
      <c r="K371" s="78">
        <v>0</v>
      </c>
      <c r="L371" s="78">
        <v>0</v>
      </c>
      <c r="M371" s="78">
        <v>0</v>
      </c>
      <c r="N371" s="78">
        <v>1</v>
      </c>
      <c r="O371" s="79" t="s">
        <v>48</v>
      </c>
      <c r="V371"/>
      <c r="X371"/>
      <c r="Y371"/>
      <c r="Z371"/>
      <c r="AA371"/>
      <c r="AB371"/>
      <c r="AC371"/>
    </row>
    <row r="372" spans="1:29" x14ac:dyDescent="0.3">
      <c r="A372" s="73">
        <v>1908</v>
      </c>
      <c r="B372" s="74">
        <v>174116</v>
      </c>
      <c r="C372" s="75">
        <v>0</v>
      </c>
      <c r="D372" s="75">
        <v>0</v>
      </c>
      <c r="E372" s="76">
        <v>38</v>
      </c>
      <c r="F372" s="77">
        <v>0</v>
      </c>
      <c r="G372" s="77">
        <v>0</v>
      </c>
      <c r="H372" s="77">
        <v>1</v>
      </c>
      <c r="I372" s="77">
        <v>0</v>
      </c>
      <c r="J372" s="77">
        <v>0</v>
      </c>
      <c r="K372" s="78">
        <v>0</v>
      </c>
      <c r="L372" s="78">
        <v>0</v>
      </c>
      <c r="M372" s="78">
        <v>0</v>
      </c>
      <c r="N372" s="78">
        <v>0</v>
      </c>
      <c r="O372" s="79" t="s">
        <v>47</v>
      </c>
      <c r="V372"/>
      <c r="X372"/>
      <c r="Y372"/>
      <c r="Z372"/>
      <c r="AA372"/>
      <c r="AB372"/>
      <c r="AC372"/>
    </row>
    <row r="373" spans="1:29" x14ac:dyDescent="0.3">
      <c r="A373" s="73">
        <v>1177</v>
      </c>
      <c r="B373" s="74">
        <v>174068</v>
      </c>
      <c r="C373" s="75">
        <v>0</v>
      </c>
      <c r="D373" s="75">
        <v>0</v>
      </c>
      <c r="E373" s="76">
        <v>44</v>
      </c>
      <c r="F373" s="77">
        <v>0</v>
      </c>
      <c r="G373" s="77">
        <v>1</v>
      </c>
      <c r="H373" s="77">
        <v>0</v>
      </c>
      <c r="I373" s="77">
        <v>0</v>
      </c>
      <c r="J373" s="77">
        <v>0</v>
      </c>
      <c r="K373" s="78">
        <v>0</v>
      </c>
      <c r="L373" s="78">
        <v>1</v>
      </c>
      <c r="M373" s="78">
        <v>0</v>
      </c>
      <c r="N373" s="78">
        <v>0</v>
      </c>
      <c r="O373" s="79" t="s">
        <v>48</v>
      </c>
      <c r="V373"/>
      <c r="X373"/>
      <c r="Y373"/>
      <c r="Z373"/>
      <c r="AA373"/>
      <c r="AB373"/>
      <c r="AC373"/>
    </row>
    <row r="374" spans="1:29" x14ac:dyDescent="0.3">
      <c r="A374" s="73">
        <v>2504</v>
      </c>
      <c r="B374" s="74">
        <v>174004</v>
      </c>
      <c r="C374" s="75">
        <v>0</v>
      </c>
      <c r="D374" s="75">
        <v>0</v>
      </c>
      <c r="E374" s="76">
        <v>33</v>
      </c>
      <c r="F374" s="77">
        <v>0</v>
      </c>
      <c r="G374" s="77">
        <v>0</v>
      </c>
      <c r="H374" s="77">
        <v>1</v>
      </c>
      <c r="I374" s="77">
        <v>0</v>
      </c>
      <c r="J374" s="77">
        <v>0</v>
      </c>
      <c r="K374" s="78">
        <v>0</v>
      </c>
      <c r="L374" s="78">
        <v>0</v>
      </c>
      <c r="M374" s="78">
        <v>0</v>
      </c>
      <c r="N374" s="78">
        <v>1</v>
      </c>
      <c r="O374" s="79" t="s">
        <v>53</v>
      </c>
      <c r="V374"/>
      <c r="X374"/>
      <c r="Y374"/>
      <c r="Z374"/>
      <c r="AA374"/>
      <c r="AB374"/>
      <c r="AC374"/>
    </row>
    <row r="375" spans="1:29" x14ac:dyDescent="0.3">
      <c r="A375" s="73">
        <v>1779</v>
      </c>
      <c r="B375" s="74">
        <v>173926</v>
      </c>
      <c r="C375" s="75">
        <v>0</v>
      </c>
      <c r="D375" s="75">
        <v>0</v>
      </c>
      <c r="E375" s="76">
        <v>47</v>
      </c>
      <c r="F375" s="77">
        <v>0</v>
      </c>
      <c r="G375" s="77">
        <v>0</v>
      </c>
      <c r="H375" s="77">
        <v>0</v>
      </c>
      <c r="I375" s="77">
        <v>1</v>
      </c>
      <c r="J375" s="77">
        <v>0</v>
      </c>
      <c r="K375" s="78">
        <v>0</v>
      </c>
      <c r="L375" s="78">
        <v>1</v>
      </c>
      <c r="M375" s="78">
        <v>0</v>
      </c>
      <c r="N375" s="78">
        <v>0</v>
      </c>
      <c r="O375" s="79" t="s">
        <v>46</v>
      </c>
      <c r="V375"/>
      <c r="X375"/>
      <c r="Y375"/>
      <c r="Z375"/>
      <c r="AA375"/>
      <c r="AB375"/>
      <c r="AC375"/>
    </row>
    <row r="376" spans="1:29" x14ac:dyDescent="0.3">
      <c r="A376" s="73">
        <v>2428</v>
      </c>
      <c r="B376" s="74">
        <v>173892</v>
      </c>
      <c r="C376" s="75">
        <v>0</v>
      </c>
      <c r="D376" s="75">
        <v>0</v>
      </c>
      <c r="E376" s="76">
        <v>67</v>
      </c>
      <c r="F376" s="77">
        <v>0</v>
      </c>
      <c r="G376" s="77">
        <v>0</v>
      </c>
      <c r="H376" s="77">
        <v>1</v>
      </c>
      <c r="I376" s="77">
        <v>0</v>
      </c>
      <c r="J376" s="77">
        <v>0</v>
      </c>
      <c r="K376" s="78">
        <v>0</v>
      </c>
      <c r="L376" s="78">
        <v>1</v>
      </c>
      <c r="M376" s="78">
        <v>0</v>
      </c>
      <c r="N376" s="78">
        <v>0</v>
      </c>
      <c r="O376" s="79" t="s">
        <v>54</v>
      </c>
      <c r="V376"/>
      <c r="X376"/>
      <c r="Y376"/>
      <c r="Z376"/>
      <c r="AA376"/>
      <c r="AB376"/>
      <c r="AC376"/>
    </row>
    <row r="377" spans="1:29" x14ac:dyDescent="0.3">
      <c r="A377" s="73">
        <v>3171</v>
      </c>
      <c r="B377" s="74">
        <v>173807</v>
      </c>
      <c r="C377" s="75">
        <v>0</v>
      </c>
      <c r="D377" s="75">
        <v>1</v>
      </c>
      <c r="E377" s="76">
        <v>42</v>
      </c>
      <c r="F377" s="77">
        <v>0</v>
      </c>
      <c r="G377" s="77">
        <v>1</v>
      </c>
      <c r="H377" s="77">
        <v>0</v>
      </c>
      <c r="I377" s="77">
        <v>0</v>
      </c>
      <c r="J377" s="77">
        <v>0</v>
      </c>
      <c r="K377" s="78">
        <v>0</v>
      </c>
      <c r="L377" s="78">
        <v>1</v>
      </c>
      <c r="M377" s="78">
        <v>0</v>
      </c>
      <c r="N377" s="78">
        <v>0</v>
      </c>
      <c r="O377" s="79" t="s">
        <v>46</v>
      </c>
      <c r="V377"/>
      <c r="X377"/>
      <c r="Y377"/>
      <c r="Z377"/>
      <c r="AA377"/>
      <c r="AB377"/>
      <c r="AC377"/>
    </row>
    <row r="378" spans="1:29" x14ac:dyDescent="0.3">
      <c r="A378" s="73">
        <v>3162</v>
      </c>
      <c r="B378" s="74">
        <v>173803</v>
      </c>
      <c r="C378" s="75">
        <v>0</v>
      </c>
      <c r="D378" s="75">
        <v>1</v>
      </c>
      <c r="E378" s="76">
        <v>63</v>
      </c>
      <c r="F378" s="77">
        <v>0</v>
      </c>
      <c r="G378" s="77">
        <v>1</v>
      </c>
      <c r="H378" s="77">
        <v>0</v>
      </c>
      <c r="I378" s="77">
        <v>0</v>
      </c>
      <c r="J378" s="77">
        <v>0</v>
      </c>
      <c r="K378" s="78">
        <v>0</v>
      </c>
      <c r="L378" s="78">
        <v>1</v>
      </c>
      <c r="M378" s="78">
        <v>0</v>
      </c>
      <c r="N378" s="78">
        <v>0</v>
      </c>
      <c r="O378" s="79" t="s">
        <v>47</v>
      </c>
      <c r="V378"/>
      <c r="X378"/>
      <c r="Y378"/>
      <c r="Z378"/>
      <c r="AA378"/>
      <c r="AB378"/>
      <c r="AC378"/>
    </row>
    <row r="379" spans="1:29" x14ac:dyDescent="0.3">
      <c r="A379" s="73">
        <v>2674</v>
      </c>
      <c r="B379" s="74">
        <v>173705</v>
      </c>
      <c r="C379" s="75">
        <v>0</v>
      </c>
      <c r="D379" s="75">
        <v>2</v>
      </c>
      <c r="E379" s="76">
        <v>69</v>
      </c>
      <c r="F379" s="77">
        <v>0</v>
      </c>
      <c r="G379" s="77">
        <v>0</v>
      </c>
      <c r="H379" s="77">
        <v>0</v>
      </c>
      <c r="I379" s="77">
        <v>0</v>
      </c>
      <c r="J379" s="77">
        <v>1</v>
      </c>
      <c r="K379" s="78">
        <v>0</v>
      </c>
      <c r="L379" s="78">
        <v>0</v>
      </c>
      <c r="M379" s="78">
        <v>1</v>
      </c>
      <c r="N379" s="78">
        <v>0</v>
      </c>
      <c r="O379" s="79" t="s">
        <v>54</v>
      </c>
      <c r="V379"/>
      <c r="X379"/>
      <c r="Y379"/>
      <c r="Z379"/>
      <c r="AA379"/>
      <c r="AB379"/>
      <c r="AC379"/>
    </row>
    <row r="380" spans="1:29" x14ac:dyDescent="0.3">
      <c r="A380" s="73">
        <v>1622</v>
      </c>
      <c r="B380" s="74">
        <v>173691</v>
      </c>
      <c r="C380" s="75">
        <v>0</v>
      </c>
      <c r="D380" s="75">
        <v>1</v>
      </c>
      <c r="E380" s="76">
        <v>49</v>
      </c>
      <c r="F380" s="77">
        <v>0</v>
      </c>
      <c r="G380" s="77">
        <v>1</v>
      </c>
      <c r="H380" s="77">
        <v>0</v>
      </c>
      <c r="I380" s="77">
        <v>0</v>
      </c>
      <c r="J380" s="77">
        <v>0</v>
      </c>
      <c r="K380" s="78">
        <v>0</v>
      </c>
      <c r="L380" s="78">
        <v>1</v>
      </c>
      <c r="M380" s="78">
        <v>0</v>
      </c>
      <c r="N380" s="78">
        <v>0</v>
      </c>
      <c r="O380" s="79" t="s">
        <v>53</v>
      </c>
      <c r="V380"/>
      <c r="X380"/>
      <c r="Y380"/>
      <c r="Z380"/>
      <c r="AA380"/>
      <c r="AB380"/>
      <c r="AC380"/>
    </row>
    <row r="381" spans="1:29" x14ac:dyDescent="0.3">
      <c r="A381" s="73">
        <v>1230</v>
      </c>
      <c r="B381" s="74">
        <v>173687</v>
      </c>
      <c r="C381" s="75">
        <v>0</v>
      </c>
      <c r="D381" s="75">
        <v>0</v>
      </c>
      <c r="E381" s="76">
        <v>30</v>
      </c>
      <c r="F381" s="77">
        <v>0</v>
      </c>
      <c r="G381" s="77">
        <v>1</v>
      </c>
      <c r="H381" s="77">
        <v>0</v>
      </c>
      <c r="I381" s="77">
        <v>0</v>
      </c>
      <c r="J381" s="77">
        <v>0</v>
      </c>
      <c r="K381" s="78">
        <v>0</v>
      </c>
      <c r="L381" s="78">
        <v>1</v>
      </c>
      <c r="M381" s="78">
        <v>0</v>
      </c>
      <c r="N381" s="78">
        <v>0</v>
      </c>
      <c r="O381" s="79" t="s">
        <v>47</v>
      </c>
      <c r="V381"/>
      <c r="X381"/>
      <c r="Y381"/>
      <c r="Z381"/>
      <c r="AA381"/>
      <c r="AB381"/>
      <c r="AC381"/>
    </row>
    <row r="382" spans="1:29" x14ac:dyDescent="0.3">
      <c r="A382" s="73">
        <v>2488</v>
      </c>
      <c r="B382" s="74">
        <v>173538</v>
      </c>
      <c r="C382" s="75">
        <v>0</v>
      </c>
      <c r="D382" s="75">
        <v>1</v>
      </c>
      <c r="E382" s="76">
        <v>55</v>
      </c>
      <c r="F382" s="77">
        <v>0</v>
      </c>
      <c r="G382" s="77">
        <v>1</v>
      </c>
      <c r="H382" s="77">
        <v>0</v>
      </c>
      <c r="I382" s="77">
        <v>0</v>
      </c>
      <c r="J382" s="77">
        <v>0</v>
      </c>
      <c r="K382" s="78">
        <v>0</v>
      </c>
      <c r="L382" s="78">
        <v>1</v>
      </c>
      <c r="M382" s="78">
        <v>0</v>
      </c>
      <c r="N382" s="78">
        <v>0</v>
      </c>
      <c r="O382" s="79" t="s">
        <v>54</v>
      </c>
      <c r="V382"/>
      <c r="X382"/>
      <c r="Y382"/>
      <c r="Z382"/>
      <c r="AA382"/>
      <c r="AB382"/>
      <c r="AC382"/>
    </row>
    <row r="383" spans="1:29" x14ac:dyDescent="0.3">
      <c r="A383" s="73">
        <v>1227</v>
      </c>
      <c r="B383" s="74">
        <v>173455</v>
      </c>
      <c r="C383" s="75">
        <v>0</v>
      </c>
      <c r="D383" s="75">
        <v>0</v>
      </c>
      <c r="E383" s="76">
        <v>52</v>
      </c>
      <c r="F383" s="77">
        <v>0</v>
      </c>
      <c r="G383" s="77">
        <v>0</v>
      </c>
      <c r="H383" s="77">
        <v>0</v>
      </c>
      <c r="I383" s="77">
        <v>0</v>
      </c>
      <c r="J383" s="77">
        <v>1</v>
      </c>
      <c r="K383" s="78">
        <v>0</v>
      </c>
      <c r="L383" s="78">
        <v>1</v>
      </c>
      <c r="M383" s="78">
        <v>0</v>
      </c>
      <c r="N383" s="78">
        <v>0</v>
      </c>
      <c r="O383" s="79" t="s">
        <v>46</v>
      </c>
      <c r="V383"/>
      <c r="X383"/>
      <c r="Y383"/>
      <c r="Z383"/>
      <c r="AA383"/>
      <c r="AB383"/>
      <c r="AC383"/>
    </row>
    <row r="384" spans="1:29" x14ac:dyDescent="0.3">
      <c r="A384" s="73">
        <v>1505</v>
      </c>
      <c r="B384" s="74">
        <v>173454</v>
      </c>
      <c r="C384" s="75">
        <v>0</v>
      </c>
      <c r="D384" s="75">
        <v>0</v>
      </c>
      <c r="E384" s="76">
        <v>33</v>
      </c>
      <c r="F384" s="77">
        <v>0</v>
      </c>
      <c r="G384" s="77">
        <v>0</v>
      </c>
      <c r="H384" s="77">
        <v>1</v>
      </c>
      <c r="I384" s="77">
        <v>0</v>
      </c>
      <c r="J384" s="77">
        <v>0</v>
      </c>
      <c r="K384" s="78">
        <v>0</v>
      </c>
      <c r="L384" s="78">
        <v>0</v>
      </c>
      <c r="M384" s="78">
        <v>1</v>
      </c>
      <c r="N384" s="78">
        <v>0</v>
      </c>
      <c r="O384" s="79" t="s">
        <v>45</v>
      </c>
      <c r="V384"/>
      <c r="X384"/>
      <c r="Y384"/>
      <c r="Z384"/>
      <c r="AA384"/>
      <c r="AB384"/>
      <c r="AC384"/>
    </row>
    <row r="385" spans="1:29" x14ac:dyDescent="0.3">
      <c r="A385" s="73">
        <v>2243</v>
      </c>
      <c r="B385" s="74">
        <v>173450</v>
      </c>
      <c r="C385" s="75">
        <v>0</v>
      </c>
      <c r="D385" s="75">
        <v>0</v>
      </c>
      <c r="E385" s="76">
        <v>38</v>
      </c>
      <c r="F385" s="77">
        <v>0</v>
      </c>
      <c r="G385" s="77">
        <v>0</v>
      </c>
      <c r="H385" s="77">
        <v>0</v>
      </c>
      <c r="I385" s="77">
        <v>1</v>
      </c>
      <c r="J385" s="77">
        <v>0</v>
      </c>
      <c r="K385" s="78">
        <v>0</v>
      </c>
      <c r="L385" s="78">
        <v>0</v>
      </c>
      <c r="M385" s="78">
        <v>1</v>
      </c>
      <c r="N385" s="78">
        <v>0</v>
      </c>
      <c r="O385" s="79" t="s">
        <v>45</v>
      </c>
      <c r="V385"/>
      <c r="X385"/>
      <c r="Y385"/>
      <c r="Z385"/>
      <c r="AA385"/>
      <c r="AB385"/>
      <c r="AC385"/>
    </row>
    <row r="386" spans="1:29" x14ac:dyDescent="0.3">
      <c r="A386" s="73">
        <v>1123</v>
      </c>
      <c r="B386" s="74">
        <v>173448</v>
      </c>
      <c r="C386" s="75">
        <v>0</v>
      </c>
      <c r="D386" s="75">
        <v>0</v>
      </c>
      <c r="E386" s="76">
        <v>51</v>
      </c>
      <c r="F386" s="77">
        <v>0</v>
      </c>
      <c r="G386" s="77">
        <v>1</v>
      </c>
      <c r="H386" s="77">
        <v>0</v>
      </c>
      <c r="I386" s="77">
        <v>0</v>
      </c>
      <c r="J386" s="77">
        <v>0</v>
      </c>
      <c r="K386" s="78">
        <v>0</v>
      </c>
      <c r="L386" s="78">
        <v>1</v>
      </c>
      <c r="M386" s="78">
        <v>0</v>
      </c>
      <c r="N386" s="78">
        <v>0</v>
      </c>
      <c r="O386" s="79" t="s">
        <v>48</v>
      </c>
      <c r="V386"/>
      <c r="X386"/>
      <c r="Y386"/>
      <c r="Z386"/>
      <c r="AA386"/>
      <c r="AB386"/>
      <c r="AC386"/>
    </row>
    <row r="387" spans="1:29" x14ac:dyDescent="0.3">
      <c r="A387" s="73">
        <v>2877</v>
      </c>
      <c r="B387" s="74">
        <v>173395</v>
      </c>
      <c r="C387" s="75">
        <v>0</v>
      </c>
      <c r="D387" s="75">
        <v>0</v>
      </c>
      <c r="E387" s="76">
        <v>33</v>
      </c>
      <c r="F387" s="77">
        <v>0</v>
      </c>
      <c r="G387" s="77">
        <v>1</v>
      </c>
      <c r="H387" s="77">
        <v>0</v>
      </c>
      <c r="I387" s="77">
        <v>0</v>
      </c>
      <c r="J387" s="77">
        <v>0</v>
      </c>
      <c r="K387" s="78">
        <v>0</v>
      </c>
      <c r="L387" s="78">
        <v>0</v>
      </c>
      <c r="M387" s="78">
        <v>1</v>
      </c>
      <c r="N387" s="78">
        <v>0</v>
      </c>
      <c r="O387" s="79" t="s">
        <v>46</v>
      </c>
      <c r="V387"/>
      <c r="X387"/>
      <c r="Y387"/>
      <c r="Z387"/>
      <c r="AA387"/>
      <c r="AB387"/>
      <c r="AC387"/>
    </row>
    <row r="388" spans="1:29" x14ac:dyDescent="0.3">
      <c r="A388" s="73">
        <v>2915</v>
      </c>
      <c r="B388" s="74">
        <v>173356</v>
      </c>
      <c r="C388" s="75">
        <v>0</v>
      </c>
      <c r="D388" s="75">
        <v>0</v>
      </c>
      <c r="E388" s="76">
        <v>36</v>
      </c>
      <c r="F388" s="77">
        <v>0</v>
      </c>
      <c r="G388" s="77">
        <v>1</v>
      </c>
      <c r="H388" s="77">
        <v>0</v>
      </c>
      <c r="I388" s="77">
        <v>0</v>
      </c>
      <c r="J388" s="77">
        <v>0</v>
      </c>
      <c r="K388" s="78">
        <v>0</v>
      </c>
      <c r="L388" s="78">
        <v>0</v>
      </c>
      <c r="M388" s="78">
        <v>0</v>
      </c>
      <c r="N388" s="78">
        <v>1</v>
      </c>
      <c r="O388" s="79" t="s">
        <v>45</v>
      </c>
      <c r="V388"/>
      <c r="X388"/>
      <c r="Y388"/>
      <c r="Z388"/>
      <c r="AA388"/>
      <c r="AB388"/>
      <c r="AC388"/>
    </row>
    <row r="389" spans="1:29" x14ac:dyDescent="0.3">
      <c r="A389" s="73">
        <v>1793</v>
      </c>
      <c r="B389" s="74">
        <v>173170</v>
      </c>
      <c r="C389" s="75">
        <v>0</v>
      </c>
      <c r="D389" s="75">
        <v>0</v>
      </c>
      <c r="E389" s="76">
        <v>45</v>
      </c>
      <c r="F389" s="77">
        <v>0</v>
      </c>
      <c r="G389" s="77">
        <v>0</v>
      </c>
      <c r="H389" s="77">
        <v>1</v>
      </c>
      <c r="I389" s="77">
        <v>0</v>
      </c>
      <c r="J389" s="77">
        <v>0</v>
      </c>
      <c r="K389" s="78">
        <v>0</v>
      </c>
      <c r="L389" s="78">
        <v>1</v>
      </c>
      <c r="M389" s="78">
        <v>0</v>
      </c>
      <c r="N389" s="78">
        <v>0</v>
      </c>
      <c r="O389" s="79" t="s">
        <v>45</v>
      </c>
      <c r="V389"/>
      <c r="X389"/>
      <c r="Y389"/>
      <c r="Z389"/>
      <c r="AA389"/>
      <c r="AB389"/>
      <c r="AC389"/>
    </row>
    <row r="390" spans="1:29" x14ac:dyDescent="0.3">
      <c r="A390" s="73">
        <v>1897</v>
      </c>
      <c r="B390" s="74">
        <v>173113</v>
      </c>
      <c r="C390" s="75">
        <v>0</v>
      </c>
      <c r="D390" s="75">
        <v>0</v>
      </c>
      <c r="E390" s="76">
        <v>60</v>
      </c>
      <c r="F390" s="77">
        <v>0</v>
      </c>
      <c r="G390" s="77">
        <v>0</v>
      </c>
      <c r="H390" s="77">
        <v>0</v>
      </c>
      <c r="I390" s="77">
        <v>1</v>
      </c>
      <c r="J390" s="77">
        <v>0</v>
      </c>
      <c r="K390" s="78">
        <v>0</v>
      </c>
      <c r="L390" s="78">
        <v>0</v>
      </c>
      <c r="M390" s="78">
        <v>1</v>
      </c>
      <c r="N390" s="78">
        <v>0</v>
      </c>
      <c r="O390" s="79" t="s">
        <v>48</v>
      </c>
      <c r="V390"/>
      <c r="X390"/>
      <c r="Y390"/>
      <c r="Z390"/>
      <c r="AA390"/>
      <c r="AB390"/>
      <c r="AC390"/>
    </row>
    <row r="391" spans="1:29" x14ac:dyDescent="0.3">
      <c r="A391" s="73">
        <v>1640</v>
      </c>
      <c r="B391" s="74">
        <v>173059</v>
      </c>
      <c r="C391" s="75">
        <v>0</v>
      </c>
      <c r="D391" s="75">
        <v>1</v>
      </c>
      <c r="E391" s="76">
        <v>73</v>
      </c>
      <c r="F391" s="77">
        <v>0</v>
      </c>
      <c r="G391" s="77">
        <v>0</v>
      </c>
      <c r="H391" s="77">
        <v>0</v>
      </c>
      <c r="I391" s="77">
        <v>1</v>
      </c>
      <c r="J391" s="77">
        <v>0</v>
      </c>
      <c r="K391" s="78">
        <v>0</v>
      </c>
      <c r="L391" s="78">
        <v>0</v>
      </c>
      <c r="M391" s="78">
        <v>0</v>
      </c>
      <c r="N391" s="78">
        <v>1</v>
      </c>
      <c r="O391" s="79" t="s">
        <v>53</v>
      </c>
      <c r="V391"/>
      <c r="X391"/>
      <c r="Y391"/>
      <c r="Z391"/>
      <c r="AA391"/>
      <c r="AB391"/>
      <c r="AC391"/>
    </row>
    <row r="392" spans="1:29" x14ac:dyDescent="0.3">
      <c r="A392" s="73">
        <v>2606</v>
      </c>
      <c r="B392" s="74">
        <v>173059</v>
      </c>
      <c r="C392" s="75">
        <v>0</v>
      </c>
      <c r="D392" s="75">
        <v>1</v>
      </c>
      <c r="E392" s="76">
        <v>73</v>
      </c>
      <c r="F392" s="77">
        <v>0</v>
      </c>
      <c r="G392" s="77">
        <v>0</v>
      </c>
      <c r="H392" s="77">
        <v>0</v>
      </c>
      <c r="I392" s="77">
        <v>1</v>
      </c>
      <c r="J392" s="77">
        <v>0</v>
      </c>
      <c r="K392" s="78">
        <v>0</v>
      </c>
      <c r="L392" s="78">
        <v>0</v>
      </c>
      <c r="M392" s="78">
        <v>0</v>
      </c>
      <c r="N392" s="78">
        <v>1</v>
      </c>
      <c r="O392" s="79" t="s">
        <v>53</v>
      </c>
      <c r="V392"/>
      <c r="X392"/>
      <c r="Y392"/>
      <c r="Z392"/>
      <c r="AA392"/>
      <c r="AB392"/>
      <c r="AC392"/>
    </row>
    <row r="393" spans="1:29" x14ac:dyDescent="0.3">
      <c r="A393" s="73">
        <v>2965</v>
      </c>
      <c r="B393" s="74">
        <v>172968</v>
      </c>
      <c r="C393" s="75">
        <v>0</v>
      </c>
      <c r="D393" s="75">
        <v>0</v>
      </c>
      <c r="E393" s="76">
        <v>57</v>
      </c>
      <c r="F393" s="77">
        <v>1</v>
      </c>
      <c r="G393" s="77">
        <v>0</v>
      </c>
      <c r="H393" s="77">
        <v>0</v>
      </c>
      <c r="I393" s="77">
        <v>0</v>
      </c>
      <c r="J393" s="77">
        <v>0</v>
      </c>
      <c r="K393" s="78">
        <v>0</v>
      </c>
      <c r="L393" s="78">
        <v>0</v>
      </c>
      <c r="M393" s="78">
        <v>0</v>
      </c>
      <c r="N393" s="78">
        <v>1</v>
      </c>
      <c r="O393" s="79" t="s">
        <v>48</v>
      </c>
      <c r="V393"/>
      <c r="X393"/>
      <c r="Y393"/>
      <c r="Z393"/>
      <c r="AA393"/>
      <c r="AB393"/>
      <c r="AC393"/>
    </row>
    <row r="394" spans="1:29" x14ac:dyDescent="0.3">
      <c r="A394" s="73">
        <v>3076</v>
      </c>
      <c r="B394" s="74">
        <v>172967</v>
      </c>
      <c r="C394" s="75">
        <v>0</v>
      </c>
      <c r="D394" s="75">
        <v>1</v>
      </c>
      <c r="E394" s="76">
        <v>50</v>
      </c>
      <c r="F394" s="77">
        <v>1</v>
      </c>
      <c r="G394" s="77">
        <v>0</v>
      </c>
      <c r="H394" s="77">
        <v>0</v>
      </c>
      <c r="I394" s="77">
        <v>0</v>
      </c>
      <c r="J394" s="77">
        <v>0</v>
      </c>
      <c r="K394" s="78">
        <v>0</v>
      </c>
      <c r="L394" s="78">
        <v>1</v>
      </c>
      <c r="M394" s="78">
        <v>0</v>
      </c>
      <c r="N394" s="78">
        <v>0</v>
      </c>
      <c r="O394" s="79" t="s">
        <v>54</v>
      </c>
      <c r="V394"/>
      <c r="X394"/>
      <c r="Y394"/>
      <c r="Z394"/>
      <c r="AA394"/>
      <c r="AB394"/>
      <c r="AC394"/>
    </row>
    <row r="395" spans="1:29" x14ac:dyDescent="0.3">
      <c r="A395" s="73">
        <v>1255</v>
      </c>
      <c r="B395" s="74">
        <v>172940</v>
      </c>
      <c r="C395" s="75">
        <v>0</v>
      </c>
      <c r="D395" s="75">
        <v>0</v>
      </c>
      <c r="E395" s="76">
        <v>50</v>
      </c>
      <c r="F395" s="77">
        <v>0</v>
      </c>
      <c r="G395" s="77">
        <v>1</v>
      </c>
      <c r="H395" s="77">
        <v>0</v>
      </c>
      <c r="I395" s="77">
        <v>0</v>
      </c>
      <c r="J395" s="77">
        <v>0</v>
      </c>
      <c r="K395" s="78">
        <v>0</v>
      </c>
      <c r="L395" s="78">
        <v>1</v>
      </c>
      <c r="M395" s="78">
        <v>0</v>
      </c>
      <c r="N395" s="78">
        <v>0</v>
      </c>
      <c r="O395" s="79" t="s">
        <v>48</v>
      </c>
      <c r="V395"/>
      <c r="X395"/>
      <c r="Y395"/>
      <c r="Z395"/>
      <c r="AA395"/>
      <c r="AB395"/>
      <c r="AC395"/>
    </row>
    <row r="396" spans="1:29" x14ac:dyDescent="0.3">
      <c r="A396" s="73">
        <v>1586</v>
      </c>
      <c r="B396" s="74">
        <v>172906</v>
      </c>
      <c r="C396" s="75">
        <v>0</v>
      </c>
      <c r="D396" s="75">
        <v>0</v>
      </c>
      <c r="E396" s="76">
        <v>65</v>
      </c>
      <c r="F396" s="77">
        <v>0</v>
      </c>
      <c r="G396" s="77">
        <v>0</v>
      </c>
      <c r="H396" s="77">
        <v>1</v>
      </c>
      <c r="I396" s="77">
        <v>0</v>
      </c>
      <c r="J396" s="77">
        <v>0</v>
      </c>
      <c r="K396" s="78">
        <v>0</v>
      </c>
      <c r="L396" s="78">
        <v>1</v>
      </c>
      <c r="M396" s="78">
        <v>0</v>
      </c>
      <c r="N396" s="78">
        <v>0</v>
      </c>
      <c r="O396" s="79" t="s">
        <v>53</v>
      </c>
      <c r="V396"/>
      <c r="X396"/>
      <c r="Y396"/>
      <c r="Z396"/>
      <c r="AA396"/>
      <c r="AB396"/>
      <c r="AC396"/>
    </row>
    <row r="397" spans="1:29" x14ac:dyDescent="0.3">
      <c r="A397" s="73">
        <v>2852</v>
      </c>
      <c r="B397" s="74">
        <v>172905</v>
      </c>
      <c r="C397" s="75">
        <v>0</v>
      </c>
      <c r="D397" s="75">
        <v>0</v>
      </c>
      <c r="E397" s="76">
        <v>62</v>
      </c>
      <c r="F397" s="77">
        <v>0</v>
      </c>
      <c r="G397" s="77">
        <v>1</v>
      </c>
      <c r="H397" s="77">
        <v>0</v>
      </c>
      <c r="I397" s="77">
        <v>0</v>
      </c>
      <c r="J397" s="77">
        <v>0</v>
      </c>
      <c r="K397" s="78">
        <v>0</v>
      </c>
      <c r="L397" s="78">
        <v>1</v>
      </c>
      <c r="M397" s="78">
        <v>0</v>
      </c>
      <c r="N397" s="78">
        <v>0</v>
      </c>
      <c r="O397" s="79" t="s">
        <v>53</v>
      </c>
      <c r="V397"/>
      <c r="X397"/>
      <c r="Y397"/>
      <c r="Z397"/>
      <c r="AA397"/>
      <c r="AB397"/>
      <c r="AC397"/>
    </row>
    <row r="398" spans="1:29" x14ac:dyDescent="0.3">
      <c r="A398" s="73">
        <v>2115</v>
      </c>
      <c r="B398" s="74">
        <v>172903</v>
      </c>
      <c r="C398" s="75">
        <v>0</v>
      </c>
      <c r="D398" s="75">
        <v>0</v>
      </c>
      <c r="E398" s="76">
        <v>35</v>
      </c>
      <c r="F398" s="77">
        <v>0</v>
      </c>
      <c r="G398" s="77">
        <v>0</v>
      </c>
      <c r="H398" s="77">
        <v>1</v>
      </c>
      <c r="I398" s="77">
        <v>0</v>
      </c>
      <c r="J398" s="77">
        <v>0</v>
      </c>
      <c r="K398" s="78">
        <v>0</v>
      </c>
      <c r="L398" s="78">
        <v>1</v>
      </c>
      <c r="M398" s="78">
        <v>0</v>
      </c>
      <c r="N398" s="78">
        <v>0</v>
      </c>
      <c r="O398" s="79" t="s">
        <v>46</v>
      </c>
      <c r="V398"/>
      <c r="X398"/>
      <c r="Y398"/>
      <c r="Z398"/>
      <c r="AA398"/>
      <c r="AB398"/>
      <c r="AC398"/>
    </row>
    <row r="399" spans="1:29" x14ac:dyDescent="0.3">
      <c r="A399" s="73">
        <v>2305</v>
      </c>
      <c r="B399" s="74">
        <v>172828</v>
      </c>
      <c r="C399" s="75">
        <v>0</v>
      </c>
      <c r="D399" s="75">
        <v>1</v>
      </c>
      <c r="E399" s="76">
        <v>58</v>
      </c>
      <c r="F399" s="77">
        <v>0</v>
      </c>
      <c r="G399" s="77">
        <v>1</v>
      </c>
      <c r="H399" s="77">
        <v>0</v>
      </c>
      <c r="I399" s="77">
        <v>0</v>
      </c>
      <c r="J399" s="77">
        <v>0</v>
      </c>
      <c r="K399" s="78">
        <v>0</v>
      </c>
      <c r="L399" s="78">
        <v>0</v>
      </c>
      <c r="M399" s="78">
        <v>1</v>
      </c>
      <c r="N399" s="78">
        <v>0</v>
      </c>
      <c r="O399" s="79" t="s">
        <v>48</v>
      </c>
      <c r="V399"/>
      <c r="X399"/>
      <c r="Y399"/>
      <c r="Z399"/>
      <c r="AA399"/>
      <c r="AB399"/>
      <c r="AC399"/>
    </row>
    <row r="400" spans="1:29" x14ac:dyDescent="0.3">
      <c r="A400" s="73">
        <v>1515</v>
      </c>
      <c r="B400" s="74">
        <v>172679</v>
      </c>
      <c r="C400" s="75">
        <v>0</v>
      </c>
      <c r="D400" s="75">
        <v>1</v>
      </c>
      <c r="E400" s="76">
        <v>51</v>
      </c>
      <c r="F400" s="77">
        <v>0</v>
      </c>
      <c r="G400" s="77">
        <v>0</v>
      </c>
      <c r="H400" s="77">
        <v>1</v>
      </c>
      <c r="I400" s="77">
        <v>0</v>
      </c>
      <c r="J400" s="77">
        <v>0</v>
      </c>
      <c r="K400" s="78">
        <v>0</v>
      </c>
      <c r="L400" s="78">
        <v>1</v>
      </c>
      <c r="M400" s="78">
        <v>0</v>
      </c>
      <c r="N400" s="78">
        <v>0</v>
      </c>
      <c r="O400" s="79" t="s">
        <v>46</v>
      </c>
      <c r="V400"/>
      <c r="X400"/>
      <c r="Y400"/>
      <c r="Z400"/>
      <c r="AA400"/>
      <c r="AB400"/>
      <c r="AC400"/>
    </row>
    <row r="401" spans="1:29" x14ac:dyDescent="0.3">
      <c r="A401" s="73">
        <v>2943</v>
      </c>
      <c r="B401" s="74">
        <v>172643</v>
      </c>
      <c r="C401" s="75">
        <v>0</v>
      </c>
      <c r="D401" s="75">
        <v>0</v>
      </c>
      <c r="E401" s="76">
        <v>71</v>
      </c>
      <c r="F401" s="77">
        <v>0</v>
      </c>
      <c r="G401" s="77">
        <v>0</v>
      </c>
      <c r="H401" s="77">
        <v>0</v>
      </c>
      <c r="I401" s="77">
        <v>0</v>
      </c>
      <c r="J401" s="77">
        <v>1</v>
      </c>
      <c r="K401" s="78">
        <v>0</v>
      </c>
      <c r="L401" s="78">
        <v>1</v>
      </c>
      <c r="M401" s="78">
        <v>0</v>
      </c>
      <c r="N401" s="78">
        <v>0</v>
      </c>
      <c r="O401" s="79" t="s">
        <v>46</v>
      </c>
      <c r="V401"/>
      <c r="X401"/>
      <c r="Y401"/>
      <c r="Z401"/>
      <c r="AA401"/>
      <c r="AB401"/>
      <c r="AC401"/>
    </row>
    <row r="402" spans="1:29" x14ac:dyDescent="0.3">
      <c r="A402" s="73">
        <v>1607</v>
      </c>
      <c r="B402" s="74">
        <v>172635</v>
      </c>
      <c r="C402" s="75">
        <v>0</v>
      </c>
      <c r="D402" s="75">
        <v>0</v>
      </c>
      <c r="E402" s="76">
        <v>65</v>
      </c>
      <c r="F402" s="77">
        <v>0</v>
      </c>
      <c r="G402" s="77">
        <v>1</v>
      </c>
      <c r="H402" s="77">
        <v>0</v>
      </c>
      <c r="I402" s="77">
        <v>0</v>
      </c>
      <c r="J402" s="77">
        <v>0</v>
      </c>
      <c r="K402" s="78">
        <v>0</v>
      </c>
      <c r="L402" s="78">
        <v>0</v>
      </c>
      <c r="M402" s="78">
        <v>0</v>
      </c>
      <c r="N402" s="78">
        <v>0</v>
      </c>
      <c r="O402" s="79" t="s">
        <v>45</v>
      </c>
      <c r="V402"/>
      <c r="X402"/>
      <c r="Y402"/>
      <c r="Z402"/>
      <c r="AA402"/>
      <c r="AB402"/>
      <c r="AC402"/>
    </row>
    <row r="403" spans="1:29" x14ac:dyDescent="0.3">
      <c r="A403" s="73">
        <v>2648</v>
      </c>
      <c r="B403" s="74">
        <v>172635</v>
      </c>
      <c r="C403" s="75">
        <v>0</v>
      </c>
      <c r="D403" s="75">
        <v>0</v>
      </c>
      <c r="E403" s="76">
        <v>65</v>
      </c>
      <c r="F403" s="77">
        <v>0</v>
      </c>
      <c r="G403" s="77">
        <v>1</v>
      </c>
      <c r="H403" s="77">
        <v>0</v>
      </c>
      <c r="I403" s="77">
        <v>0</v>
      </c>
      <c r="J403" s="77">
        <v>0</v>
      </c>
      <c r="K403" s="78">
        <v>0</v>
      </c>
      <c r="L403" s="78">
        <v>0</v>
      </c>
      <c r="M403" s="78">
        <v>0</v>
      </c>
      <c r="N403" s="78">
        <v>0</v>
      </c>
      <c r="O403" s="79" t="s">
        <v>53</v>
      </c>
      <c r="V403"/>
      <c r="X403"/>
      <c r="Y403"/>
      <c r="Z403"/>
      <c r="AA403"/>
      <c r="AB403"/>
      <c r="AC403"/>
    </row>
    <row r="404" spans="1:29" x14ac:dyDescent="0.3">
      <c r="A404" s="73">
        <v>2918</v>
      </c>
      <c r="B404" s="74">
        <v>172570</v>
      </c>
      <c r="C404" s="75">
        <v>0</v>
      </c>
      <c r="D404" s="75">
        <v>0</v>
      </c>
      <c r="E404" s="76">
        <v>36</v>
      </c>
      <c r="F404" s="77">
        <v>0</v>
      </c>
      <c r="G404" s="77">
        <v>1</v>
      </c>
      <c r="H404" s="77">
        <v>0</v>
      </c>
      <c r="I404" s="77">
        <v>0</v>
      </c>
      <c r="J404" s="77">
        <v>0</v>
      </c>
      <c r="K404" s="78">
        <v>0</v>
      </c>
      <c r="L404" s="78">
        <v>1</v>
      </c>
      <c r="M404" s="78">
        <v>0</v>
      </c>
      <c r="N404" s="78">
        <v>0</v>
      </c>
      <c r="O404" s="79" t="s">
        <v>53</v>
      </c>
      <c r="V404"/>
      <c r="X404"/>
      <c r="Y404"/>
      <c r="Z404"/>
      <c r="AA404"/>
      <c r="AB404"/>
      <c r="AC404"/>
    </row>
    <row r="405" spans="1:29" x14ac:dyDescent="0.3">
      <c r="A405" s="73">
        <v>1046</v>
      </c>
      <c r="B405" s="74">
        <v>172550</v>
      </c>
      <c r="C405" s="75">
        <v>1</v>
      </c>
      <c r="D405" s="75">
        <v>1</v>
      </c>
      <c r="E405" s="76">
        <v>66</v>
      </c>
      <c r="F405" s="77">
        <v>0</v>
      </c>
      <c r="G405" s="77">
        <v>1</v>
      </c>
      <c r="H405" s="77">
        <v>0</v>
      </c>
      <c r="I405" s="77">
        <v>0</v>
      </c>
      <c r="J405" s="77">
        <v>0</v>
      </c>
      <c r="K405" s="78">
        <v>0</v>
      </c>
      <c r="L405" s="78">
        <v>0</v>
      </c>
      <c r="M405" s="78">
        <v>0</v>
      </c>
      <c r="N405" s="78">
        <v>1</v>
      </c>
      <c r="O405" s="79" t="s">
        <v>53</v>
      </c>
      <c r="V405"/>
      <c r="X405"/>
      <c r="Y405"/>
      <c r="Z405"/>
      <c r="AA405"/>
      <c r="AB405"/>
      <c r="AC405"/>
    </row>
    <row r="406" spans="1:29" x14ac:dyDescent="0.3">
      <c r="A406" s="73">
        <v>1790</v>
      </c>
      <c r="B406" s="74">
        <v>172504</v>
      </c>
      <c r="C406" s="75">
        <v>0</v>
      </c>
      <c r="D406" s="75">
        <v>1</v>
      </c>
      <c r="E406" s="76">
        <v>48</v>
      </c>
      <c r="F406" s="77">
        <v>0</v>
      </c>
      <c r="G406" s="77">
        <v>0</v>
      </c>
      <c r="H406" s="77">
        <v>1</v>
      </c>
      <c r="I406" s="77">
        <v>0</v>
      </c>
      <c r="J406" s="77">
        <v>0</v>
      </c>
      <c r="K406" s="78">
        <v>0</v>
      </c>
      <c r="L406" s="78">
        <v>1</v>
      </c>
      <c r="M406" s="78">
        <v>0</v>
      </c>
      <c r="N406" s="78">
        <v>0</v>
      </c>
      <c r="O406" s="79" t="s">
        <v>53</v>
      </c>
      <c r="V406"/>
      <c r="X406"/>
      <c r="Y406"/>
      <c r="Z406"/>
      <c r="AA406"/>
      <c r="AB406"/>
      <c r="AC406"/>
    </row>
    <row r="407" spans="1:29" x14ac:dyDescent="0.3">
      <c r="A407" s="73">
        <v>1209</v>
      </c>
      <c r="B407" s="74">
        <v>172460</v>
      </c>
      <c r="C407" s="75">
        <v>0</v>
      </c>
      <c r="D407" s="75">
        <v>0</v>
      </c>
      <c r="E407" s="76">
        <v>51</v>
      </c>
      <c r="F407" s="77">
        <v>0</v>
      </c>
      <c r="G407" s="77">
        <v>1</v>
      </c>
      <c r="H407" s="77">
        <v>0</v>
      </c>
      <c r="I407" s="77">
        <v>0</v>
      </c>
      <c r="J407" s="77">
        <v>0</v>
      </c>
      <c r="K407" s="78">
        <v>0</v>
      </c>
      <c r="L407" s="78">
        <v>1</v>
      </c>
      <c r="M407" s="78">
        <v>0</v>
      </c>
      <c r="N407" s="78">
        <v>0</v>
      </c>
      <c r="O407" s="79" t="s">
        <v>46</v>
      </c>
      <c r="V407"/>
      <c r="X407"/>
      <c r="Y407"/>
      <c r="Z407"/>
      <c r="AA407"/>
      <c r="AB407"/>
      <c r="AC407"/>
    </row>
    <row r="408" spans="1:29" x14ac:dyDescent="0.3">
      <c r="A408" s="73">
        <v>1902</v>
      </c>
      <c r="B408" s="74">
        <v>172354</v>
      </c>
      <c r="C408" s="75">
        <v>0</v>
      </c>
      <c r="D408" s="75">
        <v>0</v>
      </c>
      <c r="E408" s="76">
        <v>27</v>
      </c>
      <c r="F408" s="77">
        <v>0</v>
      </c>
      <c r="G408" s="77">
        <v>0</v>
      </c>
      <c r="H408" s="77">
        <v>1</v>
      </c>
      <c r="I408" s="77">
        <v>0</v>
      </c>
      <c r="J408" s="77">
        <v>0</v>
      </c>
      <c r="K408" s="78">
        <v>0</v>
      </c>
      <c r="L408" s="78">
        <v>1</v>
      </c>
      <c r="M408" s="78">
        <v>0</v>
      </c>
      <c r="N408" s="78">
        <v>0</v>
      </c>
      <c r="O408" s="79" t="s">
        <v>47</v>
      </c>
      <c r="V408"/>
      <c r="X408"/>
      <c r="Y408"/>
      <c r="Z408"/>
      <c r="AA408"/>
      <c r="AB408"/>
      <c r="AC408"/>
    </row>
    <row r="409" spans="1:29" x14ac:dyDescent="0.3">
      <c r="A409" s="73">
        <v>2928</v>
      </c>
      <c r="B409" s="74">
        <v>172335</v>
      </c>
      <c r="C409" s="75">
        <v>0</v>
      </c>
      <c r="D409" s="75">
        <v>0</v>
      </c>
      <c r="E409" s="76">
        <v>44</v>
      </c>
      <c r="F409" s="77">
        <v>0</v>
      </c>
      <c r="G409" s="77">
        <v>0</v>
      </c>
      <c r="H409" s="77">
        <v>0</v>
      </c>
      <c r="I409" s="77">
        <v>1</v>
      </c>
      <c r="J409" s="77">
        <v>0</v>
      </c>
      <c r="K409" s="78">
        <v>0</v>
      </c>
      <c r="L409" s="78">
        <v>0</v>
      </c>
      <c r="M409" s="78">
        <v>0</v>
      </c>
      <c r="N409" s="78">
        <v>1</v>
      </c>
      <c r="O409" s="79" t="s">
        <v>47</v>
      </c>
      <c r="V409"/>
      <c r="X409"/>
      <c r="Y409"/>
      <c r="Z409"/>
      <c r="AA409"/>
      <c r="AB409"/>
      <c r="AC409"/>
    </row>
    <row r="410" spans="1:29" x14ac:dyDescent="0.3">
      <c r="A410" s="73">
        <v>3100</v>
      </c>
      <c r="B410" s="74">
        <v>172309</v>
      </c>
      <c r="C410" s="75">
        <v>0</v>
      </c>
      <c r="D410" s="75">
        <v>0</v>
      </c>
      <c r="E410" s="76">
        <v>44</v>
      </c>
      <c r="F410" s="77">
        <v>0</v>
      </c>
      <c r="G410" s="77">
        <v>0</v>
      </c>
      <c r="H410" s="77">
        <v>1</v>
      </c>
      <c r="I410" s="77">
        <v>0</v>
      </c>
      <c r="J410" s="77">
        <v>0</v>
      </c>
      <c r="K410" s="78">
        <v>0</v>
      </c>
      <c r="L410" s="78">
        <v>0</v>
      </c>
      <c r="M410" s="78">
        <v>1</v>
      </c>
      <c r="N410" s="78">
        <v>0</v>
      </c>
      <c r="O410" s="79" t="s">
        <v>54</v>
      </c>
      <c r="V410"/>
      <c r="X410"/>
      <c r="Y410"/>
      <c r="Z410"/>
      <c r="AA410"/>
      <c r="AB410"/>
      <c r="AC410"/>
    </row>
    <row r="411" spans="1:29" x14ac:dyDescent="0.3">
      <c r="A411" s="73">
        <v>1605</v>
      </c>
      <c r="B411" s="74">
        <v>172298</v>
      </c>
      <c r="C411" s="75">
        <v>0</v>
      </c>
      <c r="D411" s="75">
        <v>0</v>
      </c>
      <c r="E411" s="76">
        <v>71</v>
      </c>
      <c r="F411" s="77">
        <v>0</v>
      </c>
      <c r="G411" s="77">
        <v>0</v>
      </c>
      <c r="H411" s="77">
        <v>0</v>
      </c>
      <c r="I411" s="77">
        <v>0</v>
      </c>
      <c r="J411" s="77">
        <v>1</v>
      </c>
      <c r="K411" s="78">
        <v>0</v>
      </c>
      <c r="L411" s="78">
        <v>1</v>
      </c>
      <c r="M411" s="78">
        <v>0</v>
      </c>
      <c r="N411" s="78">
        <v>0</v>
      </c>
      <c r="O411" s="79" t="s">
        <v>46</v>
      </c>
      <c r="V411"/>
      <c r="X411"/>
      <c r="Y411"/>
      <c r="Z411"/>
      <c r="AA411"/>
      <c r="AB411"/>
      <c r="AC411"/>
    </row>
    <row r="412" spans="1:29" x14ac:dyDescent="0.3">
      <c r="A412" s="73">
        <v>2792</v>
      </c>
      <c r="B412" s="74">
        <v>172282</v>
      </c>
      <c r="C412" s="75">
        <v>0</v>
      </c>
      <c r="D412" s="75">
        <v>0</v>
      </c>
      <c r="E412" s="76">
        <v>69</v>
      </c>
      <c r="F412" s="77">
        <v>0</v>
      </c>
      <c r="G412" s="77">
        <v>0</v>
      </c>
      <c r="H412" s="77">
        <v>1</v>
      </c>
      <c r="I412" s="77">
        <v>0</v>
      </c>
      <c r="J412" s="77">
        <v>0</v>
      </c>
      <c r="K412" s="78">
        <v>0</v>
      </c>
      <c r="L412" s="78">
        <v>1</v>
      </c>
      <c r="M412" s="78">
        <v>0</v>
      </c>
      <c r="N412" s="78">
        <v>0</v>
      </c>
      <c r="O412" s="79" t="s">
        <v>53</v>
      </c>
      <c r="V412"/>
      <c r="X412"/>
      <c r="Y412"/>
      <c r="Z412"/>
      <c r="AA412"/>
      <c r="AB412"/>
      <c r="AC412"/>
    </row>
    <row r="413" spans="1:29" x14ac:dyDescent="0.3">
      <c r="A413" s="73">
        <v>1760</v>
      </c>
      <c r="B413" s="74">
        <v>172258</v>
      </c>
      <c r="C413" s="75">
        <v>0</v>
      </c>
      <c r="D413" s="75">
        <v>1</v>
      </c>
      <c r="E413" s="76">
        <v>49</v>
      </c>
      <c r="F413" s="77">
        <v>0</v>
      </c>
      <c r="G413" s="77">
        <v>0</v>
      </c>
      <c r="H413" s="77">
        <v>1</v>
      </c>
      <c r="I413" s="77">
        <v>0</v>
      </c>
      <c r="J413" s="77">
        <v>0</v>
      </c>
      <c r="K413" s="78">
        <v>0</v>
      </c>
      <c r="L413" s="78">
        <v>1</v>
      </c>
      <c r="M413" s="78">
        <v>0</v>
      </c>
      <c r="N413" s="78">
        <v>0</v>
      </c>
      <c r="O413" s="79" t="s">
        <v>53</v>
      </c>
      <c r="V413"/>
      <c r="X413"/>
      <c r="Y413"/>
      <c r="Z413"/>
      <c r="AA413"/>
      <c r="AB413"/>
      <c r="AC413"/>
    </row>
    <row r="414" spans="1:29" x14ac:dyDescent="0.3">
      <c r="A414" s="73">
        <v>2039</v>
      </c>
      <c r="B414" s="74">
        <v>172228</v>
      </c>
      <c r="C414" s="75">
        <v>0</v>
      </c>
      <c r="D414" s="75">
        <v>0</v>
      </c>
      <c r="E414" s="76">
        <v>68</v>
      </c>
      <c r="F414" s="77">
        <v>0</v>
      </c>
      <c r="G414" s="77">
        <v>0</v>
      </c>
      <c r="H414" s="77">
        <v>1</v>
      </c>
      <c r="I414" s="77">
        <v>0</v>
      </c>
      <c r="J414" s="77">
        <v>0</v>
      </c>
      <c r="K414" s="78">
        <v>0</v>
      </c>
      <c r="L414" s="78">
        <v>1</v>
      </c>
      <c r="M414" s="78">
        <v>0</v>
      </c>
      <c r="N414" s="78">
        <v>0</v>
      </c>
      <c r="O414" s="79" t="s">
        <v>45</v>
      </c>
      <c r="V414"/>
      <c r="X414"/>
      <c r="Y414"/>
      <c r="Z414"/>
      <c r="AA414"/>
      <c r="AB414"/>
      <c r="AC414"/>
    </row>
    <row r="415" spans="1:29" x14ac:dyDescent="0.3">
      <c r="A415" s="73">
        <v>3087</v>
      </c>
      <c r="B415" s="74">
        <v>172217</v>
      </c>
      <c r="C415" s="75">
        <v>0</v>
      </c>
      <c r="D415" s="75">
        <v>0</v>
      </c>
      <c r="E415" s="76">
        <v>58</v>
      </c>
      <c r="F415" s="77">
        <v>0</v>
      </c>
      <c r="G415" s="77">
        <v>0</v>
      </c>
      <c r="H415" s="77">
        <v>1</v>
      </c>
      <c r="I415" s="77">
        <v>0</v>
      </c>
      <c r="J415" s="77">
        <v>0</v>
      </c>
      <c r="K415" s="78">
        <v>0</v>
      </c>
      <c r="L415" s="78">
        <v>0</v>
      </c>
      <c r="M415" s="78">
        <v>1</v>
      </c>
      <c r="N415" s="78">
        <v>0</v>
      </c>
      <c r="O415" s="79" t="s">
        <v>46</v>
      </c>
      <c r="V415"/>
      <c r="X415"/>
      <c r="Y415"/>
      <c r="Z415"/>
      <c r="AA415"/>
      <c r="AB415"/>
      <c r="AC415"/>
    </row>
    <row r="416" spans="1:29" x14ac:dyDescent="0.3">
      <c r="A416" s="73">
        <v>1704</v>
      </c>
      <c r="B416" s="74">
        <v>172190</v>
      </c>
      <c r="C416" s="75">
        <v>0</v>
      </c>
      <c r="D416" s="75">
        <v>0</v>
      </c>
      <c r="E416" s="76">
        <v>55</v>
      </c>
      <c r="F416" s="77">
        <v>0</v>
      </c>
      <c r="G416" s="77">
        <v>1</v>
      </c>
      <c r="H416" s="77">
        <v>0</v>
      </c>
      <c r="I416" s="77">
        <v>0</v>
      </c>
      <c r="J416" s="77">
        <v>0</v>
      </c>
      <c r="K416" s="78">
        <v>0</v>
      </c>
      <c r="L416" s="78">
        <v>1</v>
      </c>
      <c r="M416" s="78">
        <v>0</v>
      </c>
      <c r="N416" s="78">
        <v>0</v>
      </c>
      <c r="O416" s="79" t="s">
        <v>47</v>
      </c>
      <c r="V416"/>
      <c r="X416"/>
      <c r="Y416"/>
      <c r="Z416"/>
      <c r="AA416"/>
      <c r="AB416"/>
      <c r="AC416"/>
    </row>
    <row r="417" spans="1:29" x14ac:dyDescent="0.3">
      <c r="A417" s="73">
        <v>2827</v>
      </c>
      <c r="B417" s="74">
        <v>172159</v>
      </c>
      <c r="C417" s="75">
        <v>0</v>
      </c>
      <c r="D417" s="75">
        <v>0</v>
      </c>
      <c r="E417" s="76">
        <v>42</v>
      </c>
      <c r="F417" s="77">
        <v>0</v>
      </c>
      <c r="G417" s="77">
        <v>1</v>
      </c>
      <c r="H417" s="77">
        <v>0</v>
      </c>
      <c r="I417" s="77">
        <v>0</v>
      </c>
      <c r="J417" s="77">
        <v>0</v>
      </c>
      <c r="K417" s="78">
        <v>0</v>
      </c>
      <c r="L417" s="78">
        <v>0</v>
      </c>
      <c r="M417" s="78">
        <v>0</v>
      </c>
      <c r="N417" s="78">
        <v>1</v>
      </c>
      <c r="O417" s="79" t="s">
        <v>48</v>
      </c>
      <c r="V417"/>
      <c r="X417"/>
      <c r="Y417"/>
      <c r="Z417"/>
      <c r="AA417"/>
      <c r="AB417"/>
      <c r="AC417"/>
    </row>
    <row r="418" spans="1:29" x14ac:dyDescent="0.3">
      <c r="A418" s="73">
        <v>2738</v>
      </c>
      <c r="B418" s="74">
        <v>172117</v>
      </c>
      <c r="C418" s="75">
        <v>0</v>
      </c>
      <c r="D418" s="75">
        <v>1</v>
      </c>
      <c r="E418" s="76">
        <v>43</v>
      </c>
      <c r="F418" s="77">
        <v>0</v>
      </c>
      <c r="G418" s="77">
        <v>1</v>
      </c>
      <c r="H418" s="77">
        <v>0</v>
      </c>
      <c r="I418" s="77">
        <v>0</v>
      </c>
      <c r="J418" s="77">
        <v>0</v>
      </c>
      <c r="K418" s="78">
        <v>0</v>
      </c>
      <c r="L418" s="78">
        <v>1</v>
      </c>
      <c r="M418" s="78">
        <v>0</v>
      </c>
      <c r="N418" s="78">
        <v>0</v>
      </c>
      <c r="O418" s="79" t="s">
        <v>53</v>
      </c>
      <c r="V418"/>
      <c r="X418"/>
      <c r="Y418"/>
      <c r="Z418"/>
      <c r="AA418"/>
      <c r="AB418"/>
      <c r="AC418"/>
    </row>
    <row r="419" spans="1:29" x14ac:dyDescent="0.3">
      <c r="A419" s="73">
        <v>1337</v>
      </c>
      <c r="B419" s="74">
        <v>172099</v>
      </c>
      <c r="C419" s="75">
        <v>0</v>
      </c>
      <c r="D419" s="75">
        <v>0</v>
      </c>
      <c r="E419" s="76">
        <v>46</v>
      </c>
      <c r="F419" s="77">
        <v>0</v>
      </c>
      <c r="G419" s="77">
        <v>1</v>
      </c>
      <c r="H419" s="77">
        <v>0</v>
      </c>
      <c r="I419" s="77">
        <v>0</v>
      </c>
      <c r="J419" s="77">
        <v>0</v>
      </c>
      <c r="K419" s="78">
        <v>0</v>
      </c>
      <c r="L419" s="78">
        <v>1</v>
      </c>
      <c r="M419" s="78">
        <v>0</v>
      </c>
      <c r="N419" s="78">
        <v>0</v>
      </c>
      <c r="O419" s="79" t="s">
        <v>45</v>
      </c>
      <c r="V419"/>
      <c r="X419"/>
      <c r="Y419"/>
      <c r="Z419"/>
      <c r="AA419"/>
      <c r="AB419"/>
      <c r="AC419"/>
    </row>
    <row r="420" spans="1:29" x14ac:dyDescent="0.3">
      <c r="A420" s="73">
        <v>2789</v>
      </c>
      <c r="B420" s="74">
        <v>172071</v>
      </c>
      <c r="C420" s="75">
        <v>0</v>
      </c>
      <c r="D420" s="75">
        <v>1</v>
      </c>
      <c r="E420" s="76">
        <v>66</v>
      </c>
      <c r="F420" s="77">
        <v>1</v>
      </c>
      <c r="G420" s="77">
        <v>0</v>
      </c>
      <c r="H420" s="77">
        <v>0</v>
      </c>
      <c r="I420" s="77">
        <v>0</v>
      </c>
      <c r="J420" s="77">
        <v>0</v>
      </c>
      <c r="K420" s="78">
        <v>0</v>
      </c>
      <c r="L420" s="78">
        <v>1</v>
      </c>
      <c r="M420" s="78">
        <v>0</v>
      </c>
      <c r="N420" s="78">
        <v>0</v>
      </c>
      <c r="O420" s="79" t="s">
        <v>45</v>
      </c>
      <c r="V420"/>
      <c r="X420"/>
      <c r="Y420"/>
      <c r="Z420"/>
      <c r="AA420"/>
      <c r="AB420"/>
      <c r="AC420"/>
    </row>
    <row r="421" spans="1:29" x14ac:dyDescent="0.3">
      <c r="A421" s="73">
        <v>3134</v>
      </c>
      <c r="B421" s="74">
        <v>172071</v>
      </c>
      <c r="C421" s="75">
        <v>0</v>
      </c>
      <c r="D421" s="75">
        <v>1</v>
      </c>
      <c r="E421" s="76">
        <v>66</v>
      </c>
      <c r="F421" s="77">
        <v>1</v>
      </c>
      <c r="G421" s="77">
        <v>0</v>
      </c>
      <c r="H421" s="77">
        <v>0</v>
      </c>
      <c r="I421" s="77">
        <v>0</v>
      </c>
      <c r="J421" s="77">
        <v>0</v>
      </c>
      <c r="K421" s="78">
        <v>0</v>
      </c>
      <c r="L421" s="78">
        <v>1</v>
      </c>
      <c r="M421" s="78">
        <v>0</v>
      </c>
      <c r="N421" s="78">
        <v>0</v>
      </c>
      <c r="O421" s="79" t="s">
        <v>53</v>
      </c>
      <c r="V421"/>
      <c r="X421"/>
      <c r="Y421"/>
      <c r="Z421"/>
      <c r="AA421"/>
      <c r="AB421"/>
      <c r="AC421"/>
    </row>
    <row r="422" spans="1:29" x14ac:dyDescent="0.3">
      <c r="A422" s="73">
        <v>2634</v>
      </c>
      <c r="B422" s="74">
        <v>172066</v>
      </c>
      <c r="C422" s="75">
        <v>0</v>
      </c>
      <c r="D422" s="75">
        <v>0</v>
      </c>
      <c r="E422" s="76">
        <v>39</v>
      </c>
      <c r="F422" s="77">
        <v>0</v>
      </c>
      <c r="G422" s="77">
        <v>0</v>
      </c>
      <c r="H422" s="77">
        <v>1</v>
      </c>
      <c r="I422" s="77">
        <v>0</v>
      </c>
      <c r="J422" s="77">
        <v>0</v>
      </c>
      <c r="K422" s="78">
        <v>0</v>
      </c>
      <c r="L422" s="78">
        <v>1</v>
      </c>
      <c r="M422" s="78">
        <v>0</v>
      </c>
      <c r="N422" s="78">
        <v>0</v>
      </c>
      <c r="O422" s="79" t="s">
        <v>47</v>
      </c>
      <c r="V422"/>
      <c r="X422"/>
      <c r="Y422"/>
      <c r="Z422"/>
      <c r="AA422"/>
      <c r="AB422"/>
      <c r="AC422"/>
    </row>
    <row r="423" spans="1:29" x14ac:dyDescent="0.3">
      <c r="A423" s="73">
        <v>1751</v>
      </c>
      <c r="B423" s="74">
        <v>172063</v>
      </c>
      <c r="C423" s="75">
        <v>0</v>
      </c>
      <c r="D423" s="75">
        <v>1</v>
      </c>
      <c r="E423" s="76">
        <v>41</v>
      </c>
      <c r="F423" s="77">
        <v>0</v>
      </c>
      <c r="G423" s="77">
        <v>1</v>
      </c>
      <c r="H423" s="77">
        <v>0</v>
      </c>
      <c r="I423" s="77">
        <v>0</v>
      </c>
      <c r="J423" s="77">
        <v>0</v>
      </c>
      <c r="K423" s="78">
        <v>0</v>
      </c>
      <c r="L423" s="78">
        <v>1</v>
      </c>
      <c r="M423" s="78">
        <v>0</v>
      </c>
      <c r="N423" s="78">
        <v>0</v>
      </c>
      <c r="O423" s="79" t="s">
        <v>45</v>
      </c>
      <c r="V423"/>
      <c r="X423"/>
      <c r="Y423"/>
      <c r="Z423"/>
      <c r="AA423"/>
      <c r="AB423"/>
      <c r="AC423"/>
    </row>
    <row r="424" spans="1:29" x14ac:dyDescent="0.3">
      <c r="A424" s="73">
        <v>1716</v>
      </c>
      <c r="B424" s="74">
        <v>172025</v>
      </c>
      <c r="C424" s="75">
        <v>0</v>
      </c>
      <c r="D424" s="75">
        <v>0</v>
      </c>
      <c r="E424" s="76">
        <v>71</v>
      </c>
      <c r="F424" s="77">
        <v>0</v>
      </c>
      <c r="G424" s="77">
        <v>1</v>
      </c>
      <c r="H424" s="77">
        <v>0</v>
      </c>
      <c r="I424" s="77">
        <v>0</v>
      </c>
      <c r="J424" s="77">
        <v>0</v>
      </c>
      <c r="K424" s="78">
        <v>0</v>
      </c>
      <c r="L424" s="78">
        <v>1</v>
      </c>
      <c r="M424" s="78">
        <v>0</v>
      </c>
      <c r="N424" s="78">
        <v>0</v>
      </c>
      <c r="O424" s="79" t="s">
        <v>47</v>
      </c>
      <c r="V424"/>
      <c r="X424"/>
      <c r="Y424"/>
      <c r="Z424"/>
      <c r="AA424"/>
      <c r="AB424"/>
      <c r="AC424"/>
    </row>
    <row r="425" spans="1:29" x14ac:dyDescent="0.3">
      <c r="A425" s="73">
        <v>1352</v>
      </c>
      <c r="B425" s="74">
        <v>172025</v>
      </c>
      <c r="C425" s="75">
        <v>0</v>
      </c>
      <c r="D425" s="75">
        <v>0</v>
      </c>
      <c r="E425" s="76">
        <v>58</v>
      </c>
      <c r="F425" s="77">
        <v>0</v>
      </c>
      <c r="G425" s="77">
        <v>0</v>
      </c>
      <c r="H425" s="77">
        <v>0</v>
      </c>
      <c r="I425" s="77">
        <v>1</v>
      </c>
      <c r="J425" s="77">
        <v>0</v>
      </c>
      <c r="K425" s="78">
        <v>0</v>
      </c>
      <c r="L425" s="78">
        <v>1</v>
      </c>
      <c r="M425" s="78">
        <v>0</v>
      </c>
      <c r="N425" s="78">
        <v>0</v>
      </c>
      <c r="O425" s="79" t="s">
        <v>53</v>
      </c>
      <c r="V425"/>
      <c r="X425"/>
      <c r="Y425"/>
      <c r="Z425"/>
      <c r="AA425"/>
      <c r="AB425"/>
      <c r="AC425"/>
    </row>
    <row r="426" spans="1:29" x14ac:dyDescent="0.3">
      <c r="A426" s="73">
        <v>2514</v>
      </c>
      <c r="B426" s="74">
        <v>171969</v>
      </c>
      <c r="C426" s="75">
        <v>0</v>
      </c>
      <c r="D426" s="75">
        <v>1</v>
      </c>
      <c r="E426" s="76">
        <v>49</v>
      </c>
      <c r="F426" s="77">
        <v>0</v>
      </c>
      <c r="G426" s="77">
        <v>1</v>
      </c>
      <c r="H426" s="77">
        <v>0</v>
      </c>
      <c r="I426" s="77">
        <v>0</v>
      </c>
      <c r="J426" s="77">
        <v>0</v>
      </c>
      <c r="K426" s="78">
        <v>0</v>
      </c>
      <c r="L426" s="78">
        <v>0</v>
      </c>
      <c r="M426" s="78">
        <v>0</v>
      </c>
      <c r="N426" s="78">
        <v>1</v>
      </c>
      <c r="O426" s="79" t="s">
        <v>47</v>
      </c>
      <c r="V426"/>
      <c r="X426"/>
      <c r="Y426"/>
      <c r="Z426"/>
      <c r="AA426"/>
      <c r="AB426"/>
      <c r="AC426"/>
    </row>
    <row r="427" spans="1:29" x14ac:dyDescent="0.3">
      <c r="A427" s="73">
        <v>3141</v>
      </c>
      <c r="B427" s="74">
        <v>171965</v>
      </c>
      <c r="C427" s="75">
        <v>0</v>
      </c>
      <c r="D427" s="75">
        <v>1</v>
      </c>
      <c r="E427" s="76">
        <v>69</v>
      </c>
      <c r="F427" s="77">
        <v>0</v>
      </c>
      <c r="G427" s="77">
        <v>1</v>
      </c>
      <c r="H427" s="77">
        <v>0</v>
      </c>
      <c r="I427" s="77">
        <v>0</v>
      </c>
      <c r="J427" s="77">
        <v>0</v>
      </c>
      <c r="K427" s="78">
        <v>0</v>
      </c>
      <c r="L427" s="78">
        <v>1</v>
      </c>
      <c r="M427" s="78">
        <v>0</v>
      </c>
      <c r="N427" s="78">
        <v>0</v>
      </c>
      <c r="O427" s="79" t="s">
        <v>46</v>
      </c>
      <c r="V427"/>
      <c r="X427"/>
      <c r="Y427"/>
      <c r="Z427"/>
      <c r="AA427"/>
      <c r="AB427"/>
      <c r="AC427"/>
    </row>
    <row r="428" spans="1:29" x14ac:dyDescent="0.3">
      <c r="A428" s="73">
        <v>2985</v>
      </c>
      <c r="B428" s="74">
        <v>171964</v>
      </c>
      <c r="C428" s="75">
        <v>0</v>
      </c>
      <c r="D428" s="75">
        <v>0</v>
      </c>
      <c r="E428" s="76">
        <v>62</v>
      </c>
      <c r="F428" s="77">
        <v>1</v>
      </c>
      <c r="G428" s="77">
        <v>0</v>
      </c>
      <c r="H428" s="77">
        <v>0</v>
      </c>
      <c r="I428" s="77">
        <v>0</v>
      </c>
      <c r="J428" s="77">
        <v>0</v>
      </c>
      <c r="K428" s="78">
        <v>0</v>
      </c>
      <c r="L428" s="78">
        <v>1</v>
      </c>
      <c r="M428" s="78">
        <v>0</v>
      </c>
      <c r="N428" s="78">
        <v>0</v>
      </c>
      <c r="O428" s="79" t="s">
        <v>46</v>
      </c>
      <c r="V428"/>
      <c r="X428"/>
      <c r="Y428"/>
      <c r="Z428"/>
      <c r="AA428"/>
      <c r="AB428"/>
      <c r="AC428"/>
    </row>
    <row r="429" spans="1:29" x14ac:dyDescent="0.3">
      <c r="A429" s="73">
        <v>1335</v>
      </c>
      <c r="B429" s="74">
        <v>171952</v>
      </c>
      <c r="C429" s="75">
        <v>1</v>
      </c>
      <c r="D429" s="75">
        <v>0</v>
      </c>
      <c r="E429" s="76">
        <v>34</v>
      </c>
      <c r="F429" s="77">
        <v>0</v>
      </c>
      <c r="G429" s="77">
        <v>1</v>
      </c>
      <c r="H429" s="77">
        <v>0</v>
      </c>
      <c r="I429" s="77">
        <v>0</v>
      </c>
      <c r="J429" s="77">
        <v>0</v>
      </c>
      <c r="K429" s="78">
        <v>0</v>
      </c>
      <c r="L429" s="78">
        <v>1</v>
      </c>
      <c r="M429" s="78">
        <v>0</v>
      </c>
      <c r="N429" s="78">
        <v>0</v>
      </c>
      <c r="O429" s="79" t="s">
        <v>46</v>
      </c>
      <c r="V429"/>
      <c r="X429"/>
      <c r="Y429"/>
      <c r="Z429"/>
      <c r="AA429"/>
      <c r="AB429"/>
      <c r="AC429"/>
    </row>
    <row r="430" spans="1:29" x14ac:dyDescent="0.3">
      <c r="A430" s="73">
        <v>1686</v>
      </c>
      <c r="B430" s="74">
        <v>171952</v>
      </c>
      <c r="C430" s="75">
        <v>1</v>
      </c>
      <c r="D430" s="75">
        <v>0</v>
      </c>
      <c r="E430" s="76">
        <v>34</v>
      </c>
      <c r="F430" s="77">
        <v>0</v>
      </c>
      <c r="G430" s="77">
        <v>1</v>
      </c>
      <c r="H430" s="77">
        <v>0</v>
      </c>
      <c r="I430" s="77">
        <v>0</v>
      </c>
      <c r="J430" s="77">
        <v>0</v>
      </c>
      <c r="K430" s="78">
        <v>0</v>
      </c>
      <c r="L430" s="78">
        <v>1</v>
      </c>
      <c r="M430" s="78">
        <v>0</v>
      </c>
      <c r="N430" s="78">
        <v>0</v>
      </c>
      <c r="O430" s="79" t="s">
        <v>47</v>
      </c>
      <c r="V430"/>
      <c r="X430"/>
      <c r="Y430"/>
      <c r="Z430"/>
      <c r="AA430"/>
      <c r="AB430"/>
      <c r="AC430"/>
    </row>
    <row r="431" spans="1:29" x14ac:dyDescent="0.3">
      <c r="A431" s="73">
        <v>3044</v>
      </c>
      <c r="B431" s="74">
        <v>171866</v>
      </c>
      <c r="C431" s="75">
        <v>0</v>
      </c>
      <c r="D431" s="75">
        <v>1</v>
      </c>
      <c r="E431" s="76">
        <v>64</v>
      </c>
      <c r="F431" s="77">
        <v>0</v>
      </c>
      <c r="G431" s="77">
        <v>1</v>
      </c>
      <c r="H431" s="77">
        <v>0</v>
      </c>
      <c r="I431" s="77">
        <v>0</v>
      </c>
      <c r="J431" s="77">
        <v>0</v>
      </c>
      <c r="K431" s="78">
        <v>0</v>
      </c>
      <c r="L431" s="78">
        <v>1</v>
      </c>
      <c r="M431" s="78">
        <v>0</v>
      </c>
      <c r="N431" s="78">
        <v>0</v>
      </c>
      <c r="O431" s="79" t="s">
        <v>53</v>
      </c>
      <c r="V431"/>
      <c r="X431"/>
      <c r="Y431"/>
      <c r="Z431"/>
      <c r="AA431"/>
      <c r="AB431"/>
      <c r="AC431"/>
    </row>
    <row r="432" spans="1:29" x14ac:dyDescent="0.3">
      <c r="A432" s="73">
        <v>2582</v>
      </c>
      <c r="B432" s="74">
        <v>171855</v>
      </c>
      <c r="C432" s="75">
        <v>0</v>
      </c>
      <c r="D432" s="75">
        <v>1</v>
      </c>
      <c r="E432" s="76">
        <v>43</v>
      </c>
      <c r="F432" s="77">
        <v>0</v>
      </c>
      <c r="G432" s="77">
        <v>1</v>
      </c>
      <c r="H432" s="77">
        <v>0</v>
      </c>
      <c r="I432" s="77">
        <v>0</v>
      </c>
      <c r="J432" s="77">
        <v>0</v>
      </c>
      <c r="K432" s="78">
        <v>0</v>
      </c>
      <c r="L432" s="78">
        <v>1</v>
      </c>
      <c r="M432" s="78">
        <v>0</v>
      </c>
      <c r="N432" s="78">
        <v>0</v>
      </c>
      <c r="O432" s="79" t="s">
        <v>53</v>
      </c>
      <c r="V432"/>
      <c r="X432"/>
      <c r="Y432"/>
      <c r="Z432"/>
      <c r="AA432"/>
      <c r="AB432"/>
      <c r="AC432"/>
    </row>
    <row r="433" spans="1:29" x14ac:dyDescent="0.3">
      <c r="A433" s="73">
        <v>2316</v>
      </c>
      <c r="B433" s="74">
        <v>171853</v>
      </c>
      <c r="C433" s="75">
        <v>0</v>
      </c>
      <c r="D433" s="75">
        <v>0</v>
      </c>
      <c r="E433" s="76">
        <v>38</v>
      </c>
      <c r="F433" s="77">
        <v>0</v>
      </c>
      <c r="G433" s="77">
        <v>0</v>
      </c>
      <c r="H433" s="77">
        <v>0</v>
      </c>
      <c r="I433" s="77">
        <v>1</v>
      </c>
      <c r="J433" s="77">
        <v>0</v>
      </c>
      <c r="K433" s="78">
        <v>0</v>
      </c>
      <c r="L433" s="78">
        <v>1</v>
      </c>
      <c r="M433" s="78">
        <v>0</v>
      </c>
      <c r="N433" s="78">
        <v>0</v>
      </c>
      <c r="O433" s="79" t="s">
        <v>47</v>
      </c>
      <c r="V433"/>
      <c r="X433"/>
      <c r="Y433"/>
      <c r="Z433"/>
      <c r="AA433"/>
      <c r="AB433"/>
      <c r="AC433"/>
    </row>
    <row r="434" spans="1:29" x14ac:dyDescent="0.3">
      <c r="A434" s="73">
        <v>2742</v>
      </c>
      <c r="B434" s="74">
        <v>171853</v>
      </c>
      <c r="C434" s="75">
        <v>0</v>
      </c>
      <c r="D434" s="75">
        <v>0</v>
      </c>
      <c r="E434" s="76">
        <v>38</v>
      </c>
      <c r="F434" s="77">
        <v>0</v>
      </c>
      <c r="G434" s="77">
        <v>0</v>
      </c>
      <c r="H434" s="77">
        <v>0</v>
      </c>
      <c r="I434" s="77">
        <v>1</v>
      </c>
      <c r="J434" s="77">
        <v>0</v>
      </c>
      <c r="K434" s="78">
        <v>0</v>
      </c>
      <c r="L434" s="78">
        <v>1</v>
      </c>
      <c r="M434" s="78">
        <v>0</v>
      </c>
      <c r="N434" s="78">
        <v>0</v>
      </c>
      <c r="O434" s="79" t="s">
        <v>47</v>
      </c>
      <c r="V434"/>
      <c r="X434"/>
      <c r="Y434"/>
      <c r="Z434"/>
      <c r="AA434"/>
      <c r="AB434"/>
      <c r="AC434"/>
    </row>
    <row r="435" spans="1:29" x14ac:dyDescent="0.3">
      <c r="A435" s="73">
        <v>2259</v>
      </c>
      <c r="B435" s="74">
        <v>171847</v>
      </c>
      <c r="C435" s="75">
        <v>0</v>
      </c>
      <c r="D435" s="75">
        <v>0</v>
      </c>
      <c r="E435" s="76">
        <v>42</v>
      </c>
      <c r="F435" s="77">
        <v>1</v>
      </c>
      <c r="G435" s="77">
        <v>0</v>
      </c>
      <c r="H435" s="77">
        <v>0</v>
      </c>
      <c r="I435" s="77">
        <v>0</v>
      </c>
      <c r="J435" s="77">
        <v>0</v>
      </c>
      <c r="K435" s="78">
        <v>0</v>
      </c>
      <c r="L435" s="78">
        <v>1</v>
      </c>
      <c r="M435" s="78">
        <v>0</v>
      </c>
      <c r="N435" s="78">
        <v>0</v>
      </c>
      <c r="O435" s="79" t="s">
        <v>46</v>
      </c>
      <c r="V435"/>
      <c r="X435"/>
      <c r="Y435"/>
      <c r="Z435"/>
      <c r="AA435"/>
      <c r="AB435"/>
      <c r="AC435"/>
    </row>
    <row r="436" spans="1:29" x14ac:dyDescent="0.3">
      <c r="A436" s="73">
        <v>2096</v>
      </c>
      <c r="B436" s="74">
        <v>171819</v>
      </c>
      <c r="C436" s="75">
        <v>0</v>
      </c>
      <c r="D436" s="75">
        <v>1</v>
      </c>
      <c r="E436" s="76">
        <v>49</v>
      </c>
      <c r="F436" s="77">
        <v>0</v>
      </c>
      <c r="G436" s="77">
        <v>0</v>
      </c>
      <c r="H436" s="77">
        <v>0</v>
      </c>
      <c r="I436" s="77">
        <v>1</v>
      </c>
      <c r="J436" s="77">
        <v>0</v>
      </c>
      <c r="K436" s="78">
        <v>0</v>
      </c>
      <c r="L436" s="78">
        <v>1</v>
      </c>
      <c r="M436" s="78">
        <v>0</v>
      </c>
      <c r="N436" s="78">
        <v>0</v>
      </c>
      <c r="O436" s="79" t="s">
        <v>53</v>
      </c>
      <c r="V436"/>
      <c r="X436"/>
      <c r="Y436"/>
      <c r="Z436"/>
      <c r="AA436"/>
      <c r="AB436"/>
      <c r="AC436"/>
    </row>
    <row r="437" spans="1:29" x14ac:dyDescent="0.3">
      <c r="A437" s="73">
        <v>1917</v>
      </c>
      <c r="B437" s="74">
        <v>171796</v>
      </c>
      <c r="C437" s="75">
        <v>0</v>
      </c>
      <c r="D437" s="75">
        <v>0</v>
      </c>
      <c r="E437" s="76">
        <v>49</v>
      </c>
      <c r="F437" s="77">
        <v>0</v>
      </c>
      <c r="G437" s="77">
        <v>0</v>
      </c>
      <c r="H437" s="77">
        <v>0</v>
      </c>
      <c r="I437" s="77">
        <v>1</v>
      </c>
      <c r="J437" s="77">
        <v>0</v>
      </c>
      <c r="K437" s="78">
        <v>0</v>
      </c>
      <c r="L437" s="78">
        <v>1</v>
      </c>
      <c r="M437" s="78">
        <v>0</v>
      </c>
      <c r="N437" s="78">
        <v>0</v>
      </c>
      <c r="O437" s="79" t="s">
        <v>46</v>
      </c>
      <c r="V437"/>
      <c r="X437"/>
      <c r="Y437"/>
      <c r="Z437"/>
      <c r="AA437"/>
      <c r="AB437"/>
      <c r="AC437"/>
    </row>
    <row r="438" spans="1:29" x14ac:dyDescent="0.3">
      <c r="A438" s="73">
        <v>2474</v>
      </c>
      <c r="B438" s="74">
        <v>171706</v>
      </c>
      <c r="C438" s="75">
        <v>0</v>
      </c>
      <c r="D438" s="75">
        <v>1</v>
      </c>
      <c r="E438" s="76">
        <v>61</v>
      </c>
      <c r="F438" s="77">
        <v>0</v>
      </c>
      <c r="G438" s="77">
        <v>0</v>
      </c>
      <c r="H438" s="77">
        <v>0</v>
      </c>
      <c r="I438" s="77">
        <v>1</v>
      </c>
      <c r="J438" s="77">
        <v>0</v>
      </c>
      <c r="K438" s="78">
        <v>0</v>
      </c>
      <c r="L438" s="78">
        <v>1</v>
      </c>
      <c r="M438" s="78">
        <v>0</v>
      </c>
      <c r="N438" s="78">
        <v>0</v>
      </c>
      <c r="O438" s="79" t="s">
        <v>53</v>
      </c>
      <c r="V438"/>
      <c r="X438"/>
      <c r="Y438"/>
      <c r="Z438"/>
      <c r="AA438"/>
      <c r="AB438"/>
      <c r="AC438"/>
    </row>
    <row r="439" spans="1:29" x14ac:dyDescent="0.3">
      <c r="A439" s="73">
        <v>2070</v>
      </c>
      <c r="B439" s="74">
        <v>171691</v>
      </c>
      <c r="C439" s="75">
        <v>0</v>
      </c>
      <c r="D439" s="75">
        <v>0</v>
      </c>
      <c r="E439" s="76">
        <v>62</v>
      </c>
      <c r="F439" s="77">
        <v>0</v>
      </c>
      <c r="G439" s="77">
        <v>0</v>
      </c>
      <c r="H439" s="77">
        <v>1</v>
      </c>
      <c r="I439" s="77">
        <v>0</v>
      </c>
      <c r="J439" s="77">
        <v>0</v>
      </c>
      <c r="K439" s="78">
        <v>0</v>
      </c>
      <c r="L439" s="78">
        <v>0</v>
      </c>
      <c r="M439" s="78">
        <v>0</v>
      </c>
      <c r="N439" s="78">
        <v>1</v>
      </c>
      <c r="O439" s="79" t="s">
        <v>47</v>
      </c>
      <c r="V439"/>
      <c r="X439"/>
      <c r="Y439"/>
      <c r="Z439"/>
      <c r="AA439"/>
      <c r="AB439"/>
      <c r="AC439"/>
    </row>
    <row r="440" spans="1:29" x14ac:dyDescent="0.3">
      <c r="A440" s="73">
        <v>2936</v>
      </c>
      <c r="B440" s="74">
        <v>171670</v>
      </c>
      <c r="C440" s="75">
        <v>0</v>
      </c>
      <c r="D440" s="75">
        <v>0</v>
      </c>
      <c r="E440" s="76">
        <v>58</v>
      </c>
      <c r="F440" s="77">
        <v>0</v>
      </c>
      <c r="G440" s="77">
        <v>0</v>
      </c>
      <c r="H440" s="77">
        <v>0</v>
      </c>
      <c r="I440" s="77">
        <v>0</v>
      </c>
      <c r="J440" s="77">
        <v>1</v>
      </c>
      <c r="K440" s="78">
        <v>0</v>
      </c>
      <c r="L440" s="78">
        <v>0</v>
      </c>
      <c r="M440" s="78">
        <v>0</v>
      </c>
      <c r="N440" s="78">
        <v>1</v>
      </c>
      <c r="O440" s="79" t="s">
        <v>53</v>
      </c>
      <c r="V440"/>
      <c r="X440"/>
      <c r="Y440"/>
      <c r="Z440"/>
      <c r="AA440"/>
      <c r="AB440"/>
      <c r="AC440"/>
    </row>
    <row r="441" spans="1:29" x14ac:dyDescent="0.3">
      <c r="A441" s="73">
        <v>2284</v>
      </c>
      <c r="B441" s="74">
        <v>171626</v>
      </c>
      <c r="C441" s="75">
        <v>0</v>
      </c>
      <c r="D441" s="75">
        <v>0</v>
      </c>
      <c r="E441" s="76">
        <v>41</v>
      </c>
      <c r="F441" s="77">
        <v>0</v>
      </c>
      <c r="G441" s="77">
        <v>1</v>
      </c>
      <c r="H441" s="77">
        <v>0</v>
      </c>
      <c r="I441" s="77">
        <v>0</v>
      </c>
      <c r="J441" s="77">
        <v>0</v>
      </c>
      <c r="K441" s="78">
        <v>0</v>
      </c>
      <c r="L441" s="78">
        <v>1</v>
      </c>
      <c r="M441" s="78">
        <v>0</v>
      </c>
      <c r="N441" s="78">
        <v>0</v>
      </c>
      <c r="O441" s="79" t="s">
        <v>54</v>
      </c>
      <c r="V441"/>
      <c r="X441"/>
      <c r="Y441"/>
      <c r="Z441"/>
      <c r="AA441"/>
      <c r="AB441"/>
      <c r="AC441"/>
    </row>
    <row r="442" spans="1:29" x14ac:dyDescent="0.3">
      <c r="A442" s="73">
        <v>1003</v>
      </c>
      <c r="B442" s="74">
        <v>171613</v>
      </c>
      <c r="C442" s="75">
        <v>0</v>
      </c>
      <c r="D442" s="75">
        <v>0</v>
      </c>
      <c r="E442" s="76">
        <v>55</v>
      </c>
      <c r="F442" s="77">
        <v>0</v>
      </c>
      <c r="G442" s="77">
        <v>0</v>
      </c>
      <c r="H442" s="77">
        <v>0</v>
      </c>
      <c r="I442" s="77">
        <v>1</v>
      </c>
      <c r="J442" s="77">
        <v>0</v>
      </c>
      <c r="K442" s="78">
        <v>0</v>
      </c>
      <c r="L442" s="78">
        <v>1</v>
      </c>
      <c r="M442" s="78">
        <v>0</v>
      </c>
      <c r="N442" s="78">
        <v>0</v>
      </c>
      <c r="O442" s="79" t="s">
        <v>48</v>
      </c>
      <c r="V442"/>
      <c r="X442"/>
      <c r="Y442"/>
      <c r="Z442"/>
      <c r="AA442"/>
      <c r="AB442"/>
      <c r="AC442"/>
    </row>
    <row r="443" spans="1:29" x14ac:dyDescent="0.3">
      <c r="A443" s="73">
        <v>2309</v>
      </c>
      <c r="B443" s="74">
        <v>171604</v>
      </c>
      <c r="C443" s="75">
        <v>0</v>
      </c>
      <c r="D443" s="75">
        <v>0</v>
      </c>
      <c r="E443" s="76">
        <v>75</v>
      </c>
      <c r="F443" s="77">
        <v>0</v>
      </c>
      <c r="G443" s="77">
        <v>0</v>
      </c>
      <c r="H443" s="77">
        <v>0</v>
      </c>
      <c r="I443" s="77">
        <v>1</v>
      </c>
      <c r="J443" s="77">
        <v>0</v>
      </c>
      <c r="K443" s="78">
        <v>0</v>
      </c>
      <c r="L443" s="78">
        <v>0</v>
      </c>
      <c r="M443" s="78">
        <v>0</v>
      </c>
      <c r="N443" s="78">
        <v>1</v>
      </c>
      <c r="O443" s="79" t="s">
        <v>45</v>
      </c>
      <c r="V443"/>
      <c r="X443"/>
      <c r="Y443"/>
      <c r="Z443"/>
      <c r="AA443"/>
      <c r="AB443"/>
      <c r="AC443"/>
    </row>
    <row r="444" spans="1:29" x14ac:dyDescent="0.3">
      <c r="A444" s="73">
        <v>1546</v>
      </c>
      <c r="B444" s="74">
        <v>171499</v>
      </c>
      <c r="C444" s="75">
        <v>0</v>
      </c>
      <c r="D444" s="75">
        <v>1</v>
      </c>
      <c r="E444" s="76">
        <v>49</v>
      </c>
      <c r="F444" s="77">
        <v>0</v>
      </c>
      <c r="G444" s="77">
        <v>0</v>
      </c>
      <c r="H444" s="77">
        <v>0</v>
      </c>
      <c r="I444" s="77">
        <v>1</v>
      </c>
      <c r="J444" s="77">
        <v>0</v>
      </c>
      <c r="K444" s="78">
        <v>0</v>
      </c>
      <c r="L444" s="78">
        <v>0</v>
      </c>
      <c r="M444" s="78">
        <v>1</v>
      </c>
      <c r="N444" s="78">
        <v>0</v>
      </c>
      <c r="O444" s="79" t="s">
        <v>54</v>
      </c>
      <c r="V444"/>
      <c r="X444"/>
      <c r="Y444"/>
      <c r="Z444"/>
      <c r="AA444"/>
      <c r="AB444"/>
      <c r="AC444"/>
    </row>
    <row r="445" spans="1:29" x14ac:dyDescent="0.3">
      <c r="A445" s="73">
        <v>1117</v>
      </c>
      <c r="B445" s="74">
        <v>171488</v>
      </c>
      <c r="C445" s="75">
        <v>0</v>
      </c>
      <c r="D445" s="75">
        <v>0</v>
      </c>
      <c r="E445" s="76">
        <v>55</v>
      </c>
      <c r="F445" s="77">
        <v>0</v>
      </c>
      <c r="G445" s="77">
        <v>0</v>
      </c>
      <c r="H445" s="77">
        <v>0</v>
      </c>
      <c r="I445" s="77">
        <v>1</v>
      </c>
      <c r="J445" s="77">
        <v>0</v>
      </c>
      <c r="K445" s="78">
        <v>0</v>
      </c>
      <c r="L445" s="78">
        <v>0</v>
      </c>
      <c r="M445" s="78">
        <v>0</v>
      </c>
      <c r="N445" s="78">
        <v>0</v>
      </c>
      <c r="O445" s="79" t="s">
        <v>48</v>
      </c>
      <c r="V445"/>
      <c r="X445"/>
      <c r="Y445"/>
      <c r="Z445"/>
      <c r="AA445"/>
      <c r="AB445"/>
      <c r="AC445"/>
    </row>
    <row r="446" spans="1:29" x14ac:dyDescent="0.3">
      <c r="A446" s="73">
        <v>1761</v>
      </c>
      <c r="B446" s="74">
        <v>171466</v>
      </c>
      <c r="C446" s="75">
        <v>0</v>
      </c>
      <c r="D446" s="75">
        <v>0</v>
      </c>
      <c r="E446" s="76">
        <v>46</v>
      </c>
      <c r="F446" s="77">
        <v>0</v>
      </c>
      <c r="G446" s="77">
        <v>0</v>
      </c>
      <c r="H446" s="77">
        <v>1</v>
      </c>
      <c r="I446" s="77">
        <v>0</v>
      </c>
      <c r="J446" s="77">
        <v>0</v>
      </c>
      <c r="K446" s="78">
        <v>0</v>
      </c>
      <c r="L446" s="78">
        <v>0</v>
      </c>
      <c r="M446" s="78">
        <v>0</v>
      </c>
      <c r="N446" s="78">
        <v>1</v>
      </c>
      <c r="O446" s="79" t="s">
        <v>46</v>
      </c>
      <c r="V446"/>
      <c r="X446"/>
      <c r="Y446"/>
      <c r="Z446"/>
      <c r="AA446"/>
      <c r="AB446"/>
      <c r="AC446"/>
    </row>
    <row r="447" spans="1:29" x14ac:dyDescent="0.3">
      <c r="A447" s="73">
        <v>2312</v>
      </c>
      <c r="B447" s="74">
        <v>171434</v>
      </c>
      <c r="C447" s="75">
        <v>0</v>
      </c>
      <c r="D447" s="75">
        <v>1</v>
      </c>
      <c r="E447" s="76">
        <v>58</v>
      </c>
      <c r="F447" s="77">
        <v>0</v>
      </c>
      <c r="G447" s="77">
        <v>1</v>
      </c>
      <c r="H447" s="77">
        <v>0</v>
      </c>
      <c r="I447" s="77">
        <v>0</v>
      </c>
      <c r="J447" s="77">
        <v>0</v>
      </c>
      <c r="K447" s="78">
        <v>0</v>
      </c>
      <c r="L447" s="78">
        <v>1</v>
      </c>
      <c r="M447" s="78">
        <v>0</v>
      </c>
      <c r="N447" s="78">
        <v>0</v>
      </c>
      <c r="O447" s="79" t="s">
        <v>53</v>
      </c>
      <c r="V447"/>
      <c r="X447"/>
      <c r="Y447"/>
      <c r="Z447"/>
      <c r="AA447"/>
      <c r="AB447"/>
      <c r="AC447"/>
    </row>
    <row r="448" spans="1:29" x14ac:dyDescent="0.3">
      <c r="A448" s="73">
        <v>1682</v>
      </c>
      <c r="B448" s="74">
        <v>171427</v>
      </c>
      <c r="C448" s="75">
        <v>2</v>
      </c>
      <c r="D448" s="75">
        <v>0</v>
      </c>
      <c r="E448" s="76">
        <v>42</v>
      </c>
      <c r="F448" s="77">
        <v>0</v>
      </c>
      <c r="G448" s="77">
        <v>1</v>
      </c>
      <c r="H448" s="77">
        <v>0</v>
      </c>
      <c r="I448" s="77">
        <v>0</v>
      </c>
      <c r="J448" s="77">
        <v>0</v>
      </c>
      <c r="K448" s="78">
        <v>0</v>
      </c>
      <c r="L448" s="78">
        <v>1</v>
      </c>
      <c r="M448" s="78">
        <v>0</v>
      </c>
      <c r="N448" s="78">
        <v>0</v>
      </c>
      <c r="O448" s="79" t="s">
        <v>53</v>
      </c>
      <c r="V448"/>
      <c r="X448"/>
      <c r="Y448"/>
      <c r="Z448"/>
      <c r="AA448"/>
      <c r="AB448"/>
      <c r="AC448"/>
    </row>
    <row r="449" spans="1:29" x14ac:dyDescent="0.3">
      <c r="A449" s="73">
        <v>1816</v>
      </c>
      <c r="B449" s="74">
        <v>171391</v>
      </c>
      <c r="C449" s="75">
        <v>0</v>
      </c>
      <c r="D449" s="75">
        <v>1</v>
      </c>
      <c r="E449" s="76">
        <v>64</v>
      </c>
      <c r="F449" s="77">
        <v>0</v>
      </c>
      <c r="G449" s="77">
        <v>1</v>
      </c>
      <c r="H449" s="77">
        <v>0</v>
      </c>
      <c r="I449" s="77">
        <v>0</v>
      </c>
      <c r="J449" s="77">
        <v>0</v>
      </c>
      <c r="K449" s="78">
        <v>0</v>
      </c>
      <c r="L449" s="78">
        <v>1</v>
      </c>
      <c r="M449" s="78">
        <v>0</v>
      </c>
      <c r="N449" s="78">
        <v>0</v>
      </c>
      <c r="O449" s="79" t="s">
        <v>54</v>
      </c>
      <c r="V449"/>
      <c r="X449"/>
      <c r="Y449"/>
      <c r="Z449"/>
      <c r="AA449"/>
      <c r="AB449"/>
      <c r="AC449"/>
    </row>
    <row r="450" spans="1:29" x14ac:dyDescent="0.3">
      <c r="A450" s="73">
        <v>1502</v>
      </c>
      <c r="B450" s="74">
        <v>171367</v>
      </c>
      <c r="C450" s="75">
        <v>0</v>
      </c>
      <c r="D450" s="75">
        <v>0</v>
      </c>
      <c r="E450" s="76">
        <v>61</v>
      </c>
      <c r="F450" s="77">
        <v>0</v>
      </c>
      <c r="G450" s="77">
        <v>0</v>
      </c>
      <c r="H450" s="77">
        <v>0</v>
      </c>
      <c r="I450" s="77">
        <v>1</v>
      </c>
      <c r="J450" s="77">
        <v>0</v>
      </c>
      <c r="K450" s="78">
        <v>0</v>
      </c>
      <c r="L450" s="78">
        <v>1</v>
      </c>
      <c r="M450" s="78">
        <v>0</v>
      </c>
      <c r="N450" s="78">
        <v>0</v>
      </c>
      <c r="O450" s="79" t="s">
        <v>53</v>
      </c>
      <c r="V450"/>
      <c r="X450"/>
      <c r="Y450"/>
      <c r="Z450"/>
      <c r="AA450"/>
      <c r="AB450"/>
      <c r="AC450"/>
    </row>
    <row r="451" spans="1:29" x14ac:dyDescent="0.3">
      <c r="A451" s="73">
        <v>2073</v>
      </c>
      <c r="B451" s="74">
        <v>171367</v>
      </c>
      <c r="C451" s="75">
        <v>0</v>
      </c>
      <c r="D451" s="75">
        <v>0</v>
      </c>
      <c r="E451" s="76">
        <v>61</v>
      </c>
      <c r="F451" s="77">
        <v>0</v>
      </c>
      <c r="G451" s="77">
        <v>0</v>
      </c>
      <c r="H451" s="77">
        <v>0</v>
      </c>
      <c r="I451" s="77">
        <v>1</v>
      </c>
      <c r="J451" s="77">
        <v>0</v>
      </c>
      <c r="K451" s="78">
        <v>0</v>
      </c>
      <c r="L451" s="78">
        <v>1</v>
      </c>
      <c r="M451" s="78">
        <v>0</v>
      </c>
      <c r="N451" s="78">
        <v>0</v>
      </c>
      <c r="O451" s="79" t="s">
        <v>46</v>
      </c>
      <c r="V451"/>
      <c r="X451"/>
      <c r="Y451"/>
      <c r="Z451"/>
      <c r="AA451"/>
      <c r="AB451"/>
      <c r="AC451"/>
    </row>
    <row r="452" spans="1:29" x14ac:dyDescent="0.3">
      <c r="A452" s="73">
        <v>2999</v>
      </c>
      <c r="B452" s="74">
        <v>171322</v>
      </c>
      <c r="C452" s="75">
        <v>0</v>
      </c>
      <c r="D452" s="75">
        <v>1</v>
      </c>
      <c r="E452" s="76">
        <v>55</v>
      </c>
      <c r="F452" s="77">
        <v>0</v>
      </c>
      <c r="G452" s="77">
        <v>1</v>
      </c>
      <c r="H452" s="77">
        <v>0</v>
      </c>
      <c r="I452" s="77">
        <v>0</v>
      </c>
      <c r="J452" s="77">
        <v>0</v>
      </c>
      <c r="K452" s="78">
        <v>0</v>
      </c>
      <c r="L452" s="78">
        <v>0</v>
      </c>
      <c r="M452" s="78">
        <v>0</v>
      </c>
      <c r="N452" s="78">
        <v>1</v>
      </c>
      <c r="O452" s="79" t="s">
        <v>45</v>
      </c>
      <c r="V452"/>
      <c r="X452"/>
      <c r="Y452"/>
      <c r="Z452"/>
      <c r="AA452"/>
      <c r="AB452"/>
      <c r="AC452"/>
    </row>
    <row r="453" spans="1:29" x14ac:dyDescent="0.3">
      <c r="A453" s="73">
        <v>3061</v>
      </c>
      <c r="B453" s="74">
        <v>171322</v>
      </c>
      <c r="C453" s="75">
        <v>0</v>
      </c>
      <c r="D453" s="75">
        <v>1</v>
      </c>
      <c r="E453" s="76">
        <v>44</v>
      </c>
      <c r="F453" s="77">
        <v>0</v>
      </c>
      <c r="G453" s="77">
        <v>0</v>
      </c>
      <c r="H453" s="77">
        <v>0</v>
      </c>
      <c r="I453" s="77">
        <v>1</v>
      </c>
      <c r="J453" s="77">
        <v>0</v>
      </c>
      <c r="K453" s="78">
        <v>0</v>
      </c>
      <c r="L453" s="78">
        <v>1</v>
      </c>
      <c r="M453" s="78">
        <v>0</v>
      </c>
      <c r="N453" s="78">
        <v>0</v>
      </c>
      <c r="O453" s="79" t="s">
        <v>48</v>
      </c>
      <c r="V453"/>
      <c r="X453"/>
      <c r="Y453"/>
      <c r="Z453"/>
      <c r="AA453"/>
      <c r="AB453"/>
      <c r="AC453"/>
    </row>
    <row r="454" spans="1:29" x14ac:dyDescent="0.3">
      <c r="A454" s="73">
        <v>2758</v>
      </c>
      <c r="B454" s="74">
        <v>171232</v>
      </c>
      <c r="C454" s="75">
        <v>0</v>
      </c>
      <c r="D454" s="75">
        <v>1</v>
      </c>
      <c r="E454" s="76">
        <v>61</v>
      </c>
      <c r="F454" s="77">
        <v>0</v>
      </c>
      <c r="G454" s="77">
        <v>0</v>
      </c>
      <c r="H454" s="77">
        <v>0</v>
      </c>
      <c r="I454" s="77">
        <v>1</v>
      </c>
      <c r="J454" s="77">
        <v>0</v>
      </c>
      <c r="K454" s="78">
        <v>0</v>
      </c>
      <c r="L454" s="78">
        <v>1</v>
      </c>
      <c r="M454" s="78">
        <v>0</v>
      </c>
      <c r="N454" s="78">
        <v>0</v>
      </c>
      <c r="O454" s="79" t="s">
        <v>54</v>
      </c>
      <c r="V454"/>
      <c r="X454"/>
      <c r="Y454"/>
      <c r="Z454"/>
      <c r="AA454"/>
      <c r="AB454"/>
      <c r="AC454"/>
    </row>
    <row r="455" spans="1:29" x14ac:dyDescent="0.3">
      <c r="A455" s="73">
        <v>1728</v>
      </c>
      <c r="B455" s="74">
        <v>171163</v>
      </c>
      <c r="C455" s="75">
        <v>0</v>
      </c>
      <c r="D455" s="75">
        <v>0</v>
      </c>
      <c r="E455" s="76">
        <v>25</v>
      </c>
      <c r="F455" s="77">
        <v>0</v>
      </c>
      <c r="G455" s="77">
        <v>0</v>
      </c>
      <c r="H455" s="77">
        <v>1</v>
      </c>
      <c r="I455" s="77">
        <v>0</v>
      </c>
      <c r="J455" s="77">
        <v>0</v>
      </c>
      <c r="K455" s="78">
        <v>0</v>
      </c>
      <c r="L455" s="78">
        <v>1</v>
      </c>
      <c r="M455" s="78">
        <v>0</v>
      </c>
      <c r="N455" s="78">
        <v>0</v>
      </c>
      <c r="O455" s="79" t="s">
        <v>47</v>
      </c>
      <c r="V455"/>
      <c r="X455"/>
      <c r="Y455"/>
      <c r="Z455"/>
      <c r="AA455"/>
      <c r="AB455"/>
      <c r="AC455"/>
    </row>
    <row r="456" spans="1:29" x14ac:dyDescent="0.3">
      <c r="A456" s="73">
        <v>3031</v>
      </c>
      <c r="B456" s="74">
        <v>171128</v>
      </c>
      <c r="C456" s="75">
        <v>1</v>
      </c>
      <c r="D456" s="75">
        <v>0</v>
      </c>
      <c r="E456" s="76">
        <v>47</v>
      </c>
      <c r="F456" s="77">
        <v>1</v>
      </c>
      <c r="G456" s="77">
        <v>0</v>
      </c>
      <c r="H456" s="77">
        <v>0</v>
      </c>
      <c r="I456" s="77">
        <v>0</v>
      </c>
      <c r="J456" s="77">
        <v>0</v>
      </c>
      <c r="K456" s="78">
        <v>0</v>
      </c>
      <c r="L456" s="78">
        <v>1</v>
      </c>
      <c r="M456" s="78">
        <v>0</v>
      </c>
      <c r="N456" s="78">
        <v>0</v>
      </c>
      <c r="O456" s="79" t="s">
        <v>48</v>
      </c>
      <c r="V456"/>
      <c r="X456"/>
      <c r="Y456"/>
      <c r="Z456"/>
      <c r="AA456"/>
      <c r="AB456"/>
      <c r="AC456"/>
    </row>
    <row r="457" spans="1:29" x14ac:dyDescent="0.3">
      <c r="A457" s="73">
        <v>1334</v>
      </c>
      <c r="B457" s="74">
        <v>171113</v>
      </c>
      <c r="C457" s="75">
        <v>0</v>
      </c>
      <c r="D457" s="75">
        <v>1</v>
      </c>
      <c r="E457" s="76">
        <v>63</v>
      </c>
      <c r="F457" s="77">
        <v>0</v>
      </c>
      <c r="G457" s="77">
        <v>1</v>
      </c>
      <c r="H457" s="77">
        <v>0</v>
      </c>
      <c r="I457" s="77">
        <v>0</v>
      </c>
      <c r="J457" s="77">
        <v>0</v>
      </c>
      <c r="K457" s="78">
        <v>0</v>
      </c>
      <c r="L457" s="78">
        <v>1</v>
      </c>
      <c r="M457" s="78">
        <v>0</v>
      </c>
      <c r="N457" s="78">
        <v>0</v>
      </c>
      <c r="O457" s="79" t="s">
        <v>53</v>
      </c>
      <c r="V457"/>
      <c r="X457"/>
      <c r="Y457"/>
      <c r="Z457"/>
      <c r="AA457"/>
      <c r="AB457"/>
      <c r="AC457"/>
    </row>
    <row r="458" spans="1:29" x14ac:dyDescent="0.3">
      <c r="A458" s="73">
        <v>2704</v>
      </c>
      <c r="B458" s="74">
        <v>171107</v>
      </c>
      <c r="C458" s="75">
        <v>0</v>
      </c>
      <c r="D458" s="75">
        <v>1</v>
      </c>
      <c r="E458" s="76">
        <v>69</v>
      </c>
      <c r="F458" s="77">
        <v>0</v>
      </c>
      <c r="G458" s="77">
        <v>1</v>
      </c>
      <c r="H458" s="77">
        <v>0</v>
      </c>
      <c r="I458" s="77">
        <v>0</v>
      </c>
      <c r="J458" s="77">
        <v>0</v>
      </c>
      <c r="K458" s="78">
        <v>0</v>
      </c>
      <c r="L458" s="78">
        <v>1</v>
      </c>
      <c r="M458" s="78">
        <v>0</v>
      </c>
      <c r="N458" s="78">
        <v>0</v>
      </c>
      <c r="O458" s="79" t="s">
        <v>54</v>
      </c>
      <c r="V458"/>
      <c r="X458"/>
      <c r="Y458"/>
      <c r="Z458"/>
      <c r="AA458"/>
      <c r="AB458"/>
      <c r="AC458"/>
    </row>
    <row r="459" spans="1:29" x14ac:dyDescent="0.3">
      <c r="A459" s="73">
        <v>1683</v>
      </c>
      <c r="B459" s="74">
        <v>171022</v>
      </c>
      <c r="C459" s="75">
        <v>0</v>
      </c>
      <c r="D459" s="75">
        <v>1</v>
      </c>
      <c r="E459" s="76">
        <v>42</v>
      </c>
      <c r="F459" s="77">
        <v>1</v>
      </c>
      <c r="G459" s="77">
        <v>0</v>
      </c>
      <c r="H459" s="77">
        <v>0</v>
      </c>
      <c r="I459" s="77">
        <v>0</v>
      </c>
      <c r="J459" s="77">
        <v>0</v>
      </c>
      <c r="K459" s="78">
        <v>0</v>
      </c>
      <c r="L459" s="78">
        <v>1</v>
      </c>
      <c r="M459" s="78">
        <v>0</v>
      </c>
      <c r="N459" s="78">
        <v>0</v>
      </c>
      <c r="O459" s="79" t="s">
        <v>46</v>
      </c>
      <c r="V459"/>
      <c r="X459"/>
      <c r="Y459"/>
      <c r="Z459"/>
      <c r="AA459"/>
      <c r="AB459"/>
      <c r="AC459"/>
    </row>
    <row r="460" spans="1:29" x14ac:dyDescent="0.3">
      <c r="A460" s="73">
        <v>1610</v>
      </c>
      <c r="B460" s="74">
        <v>170971</v>
      </c>
      <c r="C460" s="75">
        <v>0</v>
      </c>
      <c r="D460" s="75">
        <v>1</v>
      </c>
      <c r="E460" s="76">
        <v>60</v>
      </c>
      <c r="F460" s="77">
        <v>0</v>
      </c>
      <c r="G460" s="77">
        <v>0</v>
      </c>
      <c r="H460" s="77">
        <v>0</v>
      </c>
      <c r="I460" s="77">
        <v>1</v>
      </c>
      <c r="J460" s="77">
        <v>0</v>
      </c>
      <c r="K460" s="78">
        <v>0</v>
      </c>
      <c r="L460" s="78">
        <v>1</v>
      </c>
      <c r="M460" s="78">
        <v>0</v>
      </c>
      <c r="N460" s="78">
        <v>0</v>
      </c>
      <c r="O460" s="79" t="s">
        <v>53</v>
      </c>
      <c r="V460"/>
      <c r="X460"/>
      <c r="Y460"/>
      <c r="Z460"/>
      <c r="AA460"/>
      <c r="AB460"/>
      <c r="AC460"/>
    </row>
    <row r="461" spans="1:29" x14ac:dyDescent="0.3">
      <c r="A461" s="73">
        <v>1202</v>
      </c>
      <c r="B461" s="74">
        <v>170951</v>
      </c>
      <c r="C461" s="75">
        <v>0</v>
      </c>
      <c r="D461" s="75">
        <v>0</v>
      </c>
      <c r="E461" s="76">
        <v>35</v>
      </c>
      <c r="F461" s="77">
        <v>0</v>
      </c>
      <c r="G461" s="77">
        <v>1</v>
      </c>
      <c r="H461" s="77">
        <v>0</v>
      </c>
      <c r="I461" s="77">
        <v>0</v>
      </c>
      <c r="J461" s="77">
        <v>0</v>
      </c>
      <c r="K461" s="78">
        <v>0</v>
      </c>
      <c r="L461" s="78">
        <v>1</v>
      </c>
      <c r="M461" s="78">
        <v>0</v>
      </c>
      <c r="N461" s="78">
        <v>0</v>
      </c>
      <c r="O461" s="79" t="s">
        <v>53</v>
      </c>
      <c r="V461"/>
      <c r="X461"/>
      <c r="Y461"/>
      <c r="Z461"/>
      <c r="AA461"/>
      <c r="AB461"/>
      <c r="AC461"/>
    </row>
    <row r="462" spans="1:29" x14ac:dyDescent="0.3">
      <c r="A462" s="73">
        <v>2896</v>
      </c>
      <c r="B462" s="74">
        <v>170932</v>
      </c>
      <c r="C462" s="75">
        <v>0</v>
      </c>
      <c r="D462" s="75">
        <v>1</v>
      </c>
      <c r="E462" s="76">
        <v>48</v>
      </c>
      <c r="F462" s="77">
        <v>0</v>
      </c>
      <c r="G462" s="77">
        <v>1</v>
      </c>
      <c r="H462" s="77">
        <v>0</v>
      </c>
      <c r="I462" s="77">
        <v>0</v>
      </c>
      <c r="J462" s="77">
        <v>0</v>
      </c>
      <c r="K462" s="78">
        <v>0</v>
      </c>
      <c r="L462" s="78">
        <v>0</v>
      </c>
      <c r="M462" s="78">
        <v>0</v>
      </c>
      <c r="N462" s="78">
        <v>0</v>
      </c>
      <c r="O462" s="79" t="s">
        <v>54</v>
      </c>
      <c r="V462"/>
      <c r="X462"/>
      <c r="Y462"/>
      <c r="Z462"/>
      <c r="AA462"/>
      <c r="AB462"/>
      <c r="AC462"/>
    </row>
    <row r="463" spans="1:29" x14ac:dyDescent="0.3">
      <c r="A463" s="73">
        <v>1997</v>
      </c>
      <c r="B463" s="74">
        <v>170924</v>
      </c>
      <c r="C463" s="75">
        <v>0</v>
      </c>
      <c r="D463" s="75">
        <v>0</v>
      </c>
      <c r="E463" s="76">
        <v>55</v>
      </c>
      <c r="F463" s="77">
        <v>0</v>
      </c>
      <c r="G463" s="77">
        <v>1</v>
      </c>
      <c r="H463" s="77">
        <v>0</v>
      </c>
      <c r="I463" s="77">
        <v>0</v>
      </c>
      <c r="J463" s="77">
        <v>0</v>
      </c>
      <c r="K463" s="78">
        <v>0</v>
      </c>
      <c r="L463" s="78">
        <v>0</v>
      </c>
      <c r="M463" s="78">
        <v>0</v>
      </c>
      <c r="N463" s="78">
        <v>0</v>
      </c>
      <c r="O463" s="79" t="s">
        <v>45</v>
      </c>
      <c r="V463"/>
      <c r="X463"/>
      <c r="Y463"/>
      <c r="Z463"/>
      <c r="AA463"/>
      <c r="AB463"/>
      <c r="AC463"/>
    </row>
    <row r="464" spans="1:29" x14ac:dyDescent="0.3">
      <c r="A464" s="73">
        <v>2031</v>
      </c>
      <c r="B464" s="74">
        <v>170924</v>
      </c>
      <c r="C464" s="75">
        <v>0</v>
      </c>
      <c r="D464" s="75">
        <v>0</v>
      </c>
      <c r="E464" s="76">
        <v>55</v>
      </c>
      <c r="F464" s="77">
        <v>0</v>
      </c>
      <c r="G464" s="77">
        <v>1</v>
      </c>
      <c r="H464" s="77">
        <v>0</v>
      </c>
      <c r="I464" s="77">
        <v>0</v>
      </c>
      <c r="J464" s="77">
        <v>0</v>
      </c>
      <c r="K464" s="78">
        <v>0</v>
      </c>
      <c r="L464" s="78">
        <v>0</v>
      </c>
      <c r="M464" s="78">
        <v>0</v>
      </c>
      <c r="N464" s="78">
        <v>0</v>
      </c>
      <c r="O464" s="79" t="s">
        <v>46</v>
      </c>
      <c r="V464"/>
      <c r="X464"/>
      <c r="Y464"/>
      <c r="Z464"/>
      <c r="AA464"/>
      <c r="AB464"/>
      <c r="AC464"/>
    </row>
    <row r="465" spans="1:29" x14ac:dyDescent="0.3">
      <c r="A465" s="73">
        <v>1299</v>
      </c>
      <c r="B465" s="74">
        <v>170893</v>
      </c>
      <c r="C465" s="75">
        <v>0</v>
      </c>
      <c r="D465" s="75">
        <v>0</v>
      </c>
      <c r="E465" s="76">
        <v>44</v>
      </c>
      <c r="F465" s="77">
        <v>0</v>
      </c>
      <c r="G465" s="77">
        <v>0</v>
      </c>
      <c r="H465" s="77">
        <v>1</v>
      </c>
      <c r="I465" s="77">
        <v>0</v>
      </c>
      <c r="J465" s="77">
        <v>0</v>
      </c>
      <c r="K465" s="78">
        <v>0</v>
      </c>
      <c r="L465" s="78">
        <v>0</v>
      </c>
      <c r="M465" s="78">
        <v>1</v>
      </c>
      <c r="N465" s="78">
        <v>0</v>
      </c>
      <c r="O465" s="79" t="s">
        <v>46</v>
      </c>
      <c r="V465"/>
      <c r="X465"/>
      <c r="Y465"/>
      <c r="Z465"/>
      <c r="AA465"/>
      <c r="AB465"/>
      <c r="AC465"/>
    </row>
    <row r="466" spans="1:29" x14ac:dyDescent="0.3">
      <c r="A466" s="73">
        <v>2838</v>
      </c>
      <c r="B466" s="74">
        <v>170886</v>
      </c>
      <c r="C466" s="75">
        <v>1</v>
      </c>
      <c r="D466" s="75">
        <v>0</v>
      </c>
      <c r="E466" s="76">
        <v>49</v>
      </c>
      <c r="F466" s="77">
        <v>0</v>
      </c>
      <c r="G466" s="77">
        <v>1</v>
      </c>
      <c r="H466" s="77">
        <v>0</v>
      </c>
      <c r="I466" s="77">
        <v>0</v>
      </c>
      <c r="J466" s="77">
        <v>0</v>
      </c>
      <c r="K466" s="78">
        <v>0</v>
      </c>
      <c r="L466" s="78">
        <v>1</v>
      </c>
      <c r="M466" s="78">
        <v>0</v>
      </c>
      <c r="N466" s="78">
        <v>0</v>
      </c>
      <c r="O466" s="79" t="s">
        <v>47</v>
      </c>
      <c r="V466"/>
      <c r="X466"/>
      <c r="Y466"/>
      <c r="Z466"/>
      <c r="AA466"/>
      <c r="AB466"/>
      <c r="AC466"/>
    </row>
    <row r="467" spans="1:29" x14ac:dyDescent="0.3">
      <c r="A467" s="73">
        <v>2410</v>
      </c>
      <c r="B467" s="74">
        <v>170844</v>
      </c>
      <c r="C467" s="75">
        <v>1</v>
      </c>
      <c r="D467" s="75">
        <v>1</v>
      </c>
      <c r="E467" s="76">
        <v>53</v>
      </c>
      <c r="F467" s="77">
        <v>1</v>
      </c>
      <c r="G467" s="77">
        <v>0</v>
      </c>
      <c r="H467" s="77">
        <v>0</v>
      </c>
      <c r="I467" s="77">
        <v>0</v>
      </c>
      <c r="J467" s="77">
        <v>0</v>
      </c>
      <c r="K467" s="78">
        <v>0</v>
      </c>
      <c r="L467" s="78">
        <v>1</v>
      </c>
      <c r="M467" s="78">
        <v>0</v>
      </c>
      <c r="N467" s="78">
        <v>0</v>
      </c>
      <c r="O467" s="79" t="s">
        <v>54</v>
      </c>
      <c r="V467"/>
      <c r="X467"/>
      <c r="Y467"/>
      <c r="Z467"/>
      <c r="AA467"/>
      <c r="AB467"/>
      <c r="AC467"/>
    </row>
    <row r="468" spans="1:29" x14ac:dyDescent="0.3">
      <c r="A468" s="73">
        <v>1437</v>
      </c>
      <c r="B468" s="74">
        <v>170829</v>
      </c>
      <c r="C468" s="75">
        <v>1</v>
      </c>
      <c r="D468" s="75">
        <v>1</v>
      </c>
      <c r="E468" s="76">
        <v>40</v>
      </c>
      <c r="F468" s="77">
        <v>0</v>
      </c>
      <c r="G468" s="77">
        <v>1</v>
      </c>
      <c r="H468" s="77">
        <v>0</v>
      </c>
      <c r="I468" s="77">
        <v>0</v>
      </c>
      <c r="J468" s="77">
        <v>0</v>
      </c>
      <c r="K468" s="78">
        <v>0</v>
      </c>
      <c r="L468" s="78">
        <v>0</v>
      </c>
      <c r="M468" s="78">
        <v>0</v>
      </c>
      <c r="N468" s="78">
        <v>0</v>
      </c>
      <c r="O468" s="79" t="s">
        <v>46</v>
      </c>
      <c r="V468"/>
      <c r="X468"/>
      <c r="Y468"/>
      <c r="Z468"/>
      <c r="AA468"/>
      <c r="AB468"/>
      <c r="AC468"/>
    </row>
    <row r="469" spans="1:29" x14ac:dyDescent="0.3">
      <c r="A469" s="73">
        <v>2920</v>
      </c>
      <c r="B469" s="74">
        <v>170792</v>
      </c>
      <c r="C469" s="75">
        <v>0</v>
      </c>
      <c r="D469" s="75">
        <v>0</v>
      </c>
      <c r="E469" s="76">
        <v>69</v>
      </c>
      <c r="F469" s="77">
        <v>0</v>
      </c>
      <c r="G469" s="77">
        <v>0</v>
      </c>
      <c r="H469" s="77">
        <v>0</v>
      </c>
      <c r="I469" s="77">
        <v>0</v>
      </c>
      <c r="J469" s="77">
        <v>1</v>
      </c>
      <c r="K469" s="78">
        <v>0</v>
      </c>
      <c r="L469" s="78">
        <v>1</v>
      </c>
      <c r="M469" s="78">
        <v>0</v>
      </c>
      <c r="N469" s="78">
        <v>0</v>
      </c>
      <c r="O469" s="79" t="s">
        <v>54</v>
      </c>
      <c r="V469"/>
      <c r="X469"/>
      <c r="Y469"/>
      <c r="Z469"/>
      <c r="AA469"/>
      <c r="AB469"/>
      <c r="AC469"/>
    </row>
    <row r="470" spans="1:29" x14ac:dyDescent="0.3">
      <c r="A470" s="73">
        <v>1378</v>
      </c>
      <c r="B470" s="74">
        <v>170777</v>
      </c>
      <c r="C470" s="75">
        <v>0</v>
      </c>
      <c r="D470" s="75">
        <v>1</v>
      </c>
      <c r="E470" s="76">
        <v>52</v>
      </c>
      <c r="F470" s="77">
        <v>0</v>
      </c>
      <c r="G470" s="77">
        <v>1</v>
      </c>
      <c r="H470" s="77">
        <v>0</v>
      </c>
      <c r="I470" s="77">
        <v>0</v>
      </c>
      <c r="J470" s="77">
        <v>0</v>
      </c>
      <c r="K470" s="78">
        <v>0</v>
      </c>
      <c r="L470" s="78">
        <v>0</v>
      </c>
      <c r="M470" s="78">
        <v>1</v>
      </c>
      <c r="N470" s="78">
        <v>0</v>
      </c>
      <c r="O470" s="79" t="s">
        <v>54</v>
      </c>
      <c r="V470"/>
      <c r="X470"/>
      <c r="Y470"/>
      <c r="Z470"/>
      <c r="AA470"/>
      <c r="AB470"/>
      <c r="AC470"/>
    </row>
    <row r="471" spans="1:29" x14ac:dyDescent="0.3">
      <c r="A471" s="73">
        <v>2052</v>
      </c>
      <c r="B471" s="74">
        <v>170713</v>
      </c>
      <c r="C471" s="75">
        <v>0</v>
      </c>
      <c r="D471" s="75">
        <v>1</v>
      </c>
      <c r="E471" s="76">
        <v>54</v>
      </c>
      <c r="F471" s="77">
        <v>0</v>
      </c>
      <c r="G471" s="77">
        <v>0</v>
      </c>
      <c r="H471" s="77">
        <v>0</v>
      </c>
      <c r="I471" s="77">
        <v>1</v>
      </c>
      <c r="J471" s="77">
        <v>0</v>
      </c>
      <c r="K471" s="78">
        <v>0</v>
      </c>
      <c r="L471" s="78">
        <v>1</v>
      </c>
      <c r="M471" s="78">
        <v>0</v>
      </c>
      <c r="N471" s="78">
        <v>0</v>
      </c>
      <c r="O471" s="79" t="s">
        <v>47</v>
      </c>
      <c r="V471"/>
      <c r="X471"/>
      <c r="Y471"/>
      <c r="Z471"/>
      <c r="AA471"/>
      <c r="AB471"/>
      <c r="AC471"/>
    </row>
    <row r="472" spans="1:29" x14ac:dyDescent="0.3">
      <c r="A472" s="73">
        <v>1060</v>
      </c>
      <c r="B472" s="74">
        <v>170666</v>
      </c>
      <c r="C472" s="75">
        <v>0</v>
      </c>
      <c r="D472" s="75">
        <v>0</v>
      </c>
      <c r="E472" s="76">
        <v>72</v>
      </c>
      <c r="F472" s="77">
        <v>0</v>
      </c>
      <c r="G472" s="77">
        <v>0</v>
      </c>
      <c r="H472" s="77">
        <v>0</v>
      </c>
      <c r="I472" s="77">
        <v>1</v>
      </c>
      <c r="J472" s="77">
        <v>0</v>
      </c>
      <c r="K472" s="78">
        <v>0</v>
      </c>
      <c r="L472" s="78">
        <v>1</v>
      </c>
      <c r="M472" s="78">
        <v>0</v>
      </c>
      <c r="N472" s="78">
        <v>0</v>
      </c>
      <c r="O472" s="79" t="s">
        <v>54</v>
      </c>
      <c r="V472"/>
      <c r="X472"/>
      <c r="Y472"/>
      <c r="Z472"/>
      <c r="AA472"/>
      <c r="AB472"/>
      <c r="AC472"/>
    </row>
    <row r="473" spans="1:29" x14ac:dyDescent="0.3">
      <c r="A473" s="73">
        <v>1941</v>
      </c>
      <c r="B473" s="74">
        <v>170647</v>
      </c>
      <c r="C473" s="75">
        <v>0</v>
      </c>
      <c r="D473" s="75">
        <v>1</v>
      </c>
      <c r="E473" s="76">
        <v>53</v>
      </c>
      <c r="F473" s="77">
        <v>1</v>
      </c>
      <c r="G473" s="77">
        <v>0</v>
      </c>
      <c r="H473" s="77">
        <v>0</v>
      </c>
      <c r="I473" s="77">
        <v>0</v>
      </c>
      <c r="J473" s="77">
        <v>0</v>
      </c>
      <c r="K473" s="78">
        <v>0</v>
      </c>
      <c r="L473" s="78">
        <v>1</v>
      </c>
      <c r="M473" s="78">
        <v>0</v>
      </c>
      <c r="N473" s="78">
        <v>0</v>
      </c>
      <c r="O473" s="79" t="s">
        <v>46</v>
      </c>
      <c r="V473"/>
      <c r="X473"/>
      <c r="Y473"/>
      <c r="Z473"/>
      <c r="AA473"/>
      <c r="AB473"/>
      <c r="AC473"/>
    </row>
    <row r="474" spans="1:29" x14ac:dyDescent="0.3">
      <c r="A474" s="73">
        <v>2855</v>
      </c>
      <c r="B474" s="74">
        <v>170643</v>
      </c>
      <c r="C474" s="75">
        <v>0</v>
      </c>
      <c r="D474" s="75">
        <v>0</v>
      </c>
      <c r="E474" s="76">
        <v>36</v>
      </c>
      <c r="F474" s="77">
        <v>0</v>
      </c>
      <c r="G474" s="77">
        <v>1</v>
      </c>
      <c r="H474" s="77">
        <v>0</v>
      </c>
      <c r="I474" s="77">
        <v>0</v>
      </c>
      <c r="J474" s="77">
        <v>0</v>
      </c>
      <c r="K474" s="78">
        <v>0</v>
      </c>
      <c r="L474" s="78">
        <v>0</v>
      </c>
      <c r="M474" s="78">
        <v>0</v>
      </c>
      <c r="N474" s="78">
        <v>1</v>
      </c>
      <c r="O474" s="79" t="s">
        <v>45</v>
      </c>
      <c r="V474"/>
      <c r="X474"/>
      <c r="Y474"/>
      <c r="Z474"/>
      <c r="AA474"/>
      <c r="AB474"/>
      <c r="AC474"/>
    </row>
    <row r="475" spans="1:29" x14ac:dyDescent="0.3">
      <c r="A475" s="73">
        <v>2578</v>
      </c>
      <c r="B475" s="74">
        <v>170638</v>
      </c>
      <c r="C475" s="75">
        <v>0</v>
      </c>
      <c r="D475" s="75">
        <v>0</v>
      </c>
      <c r="E475" s="76">
        <v>65</v>
      </c>
      <c r="F475" s="77">
        <v>1</v>
      </c>
      <c r="G475" s="77">
        <v>0</v>
      </c>
      <c r="H475" s="77">
        <v>0</v>
      </c>
      <c r="I475" s="77">
        <v>0</v>
      </c>
      <c r="J475" s="77">
        <v>0</v>
      </c>
      <c r="K475" s="78">
        <v>0</v>
      </c>
      <c r="L475" s="78">
        <v>0</v>
      </c>
      <c r="M475" s="78">
        <v>1</v>
      </c>
      <c r="N475" s="78">
        <v>0</v>
      </c>
      <c r="O475" s="79" t="s">
        <v>54</v>
      </c>
      <c r="V475"/>
      <c r="X475"/>
      <c r="Y475"/>
      <c r="Z475"/>
      <c r="AA475"/>
      <c r="AB475"/>
      <c r="AC475"/>
    </row>
    <row r="476" spans="1:29" x14ac:dyDescent="0.3">
      <c r="A476" s="73">
        <v>2902</v>
      </c>
      <c r="B476" s="74">
        <v>170617</v>
      </c>
      <c r="C476" s="75">
        <v>0</v>
      </c>
      <c r="D476" s="75">
        <v>0</v>
      </c>
      <c r="E476" s="76">
        <v>50</v>
      </c>
      <c r="F476" s="77">
        <v>0</v>
      </c>
      <c r="G476" s="77">
        <v>1</v>
      </c>
      <c r="H476" s="77">
        <v>0</v>
      </c>
      <c r="I476" s="77">
        <v>0</v>
      </c>
      <c r="J476" s="77">
        <v>0</v>
      </c>
      <c r="K476" s="78">
        <v>0</v>
      </c>
      <c r="L476" s="78">
        <v>1</v>
      </c>
      <c r="M476" s="78">
        <v>0</v>
      </c>
      <c r="N476" s="78">
        <v>0</v>
      </c>
      <c r="O476" s="79" t="s">
        <v>54</v>
      </c>
      <c r="V476"/>
      <c r="X476"/>
      <c r="Y476"/>
      <c r="Z476"/>
      <c r="AA476"/>
      <c r="AB476"/>
      <c r="AC476"/>
    </row>
    <row r="477" spans="1:29" x14ac:dyDescent="0.3">
      <c r="A477" s="73">
        <v>2036</v>
      </c>
      <c r="B477" s="74">
        <v>170596</v>
      </c>
      <c r="C477" s="75">
        <v>0</v>
      </c>
      <c r="D477" s="75">
        <v>0</v>
      </c>
      <c r="E477" s="76">
        <v>35</v>
      </c>
      <c r="F477" s="77">
        <v>0</v>
      </c>
      <c r="G477" s="77">
        <v>0</v>
      </c>
      <c r="H477" s="77">
        <v>1</v>
      </c>
      <c r="I477" s="77">
        <v>0</v>
      </c>
      <c r="J477" s="77">
        <v>0</v>
      </c>
      <c r="K477" s="78">
        <v>0</v>
      </c>
      <c r="L477" s="78">
        <v>1</v>
      </c>
      <c r="M477" s="78">
        <v>0</v>
      </c>
      <c r="N477" s="78">
        <v>0</v>
      </c>
      <c r="O477" s="79" t="s">
        <v>53</v>
      </c>
      <c r="V477"/>
      <c r="X477"/>
      <c r="Y477"/>
      <c r="Z477"/>
      <c r="AA477"/>
      <c r="AB477"/>
      <c r="AC477"/>
    </row>
    <row r="478" spans="1:29" x14ac:dyDescent="0.3">
      <c r="A478" s="73">
        <v>2747</v>
      </c>
      <c r="B478" s="74">
        <v>170596</v>
      </c>
      <c r="C478" s="75">
        <v>0</v>
      </c>
      <c r="D478" s="75">
        <v>0</v>
      </c>
      <c r="E478" s="76">
        <v>35</v>
      </c>
      <c r="F478" s="77">
        <v>0</v>
      </c>
      <c r="G478" s="77">
        <v>0</v>
      </c>
      <c r="H478" s="77">
        <v>1</v>
      </c>
      <c r="I478" s="77">
        <v>0</v>
      </c>
      <c r="J478" s="77">
        <v>0</v>
      </c>
      <c r="K478" s="78">
        <v>0</v>
      </c>
      <c r="L478" s="78">
        <v>1</v>
      </c>
      <c r="M478" s="78">
        <v>0</v>
      </c>
      <c r="N478" s="78">
        <v>0</v>
      </c>
      <c r="O478" s="79" t="s">
        <v>45</v>
      </c>
      <c r="V478"/>
      <c r="X478"/>
      <c r="Y478"/>
      <c r="Z478"/>
      <c r="AA478"/>
      <c r="AB478"/>
      <c r="AC478"/>
    </row>
    <row r="479" spans="1:29" x14ac:dyDescent="0.3">
      <c r="A479" s="73">
        <v>2101</v>
      </c>
      <c r="B479" s="74">
        <v>170566</v>
      </c>
      <c r="C479" s="75">
        <v>0</v>
      </c>
      <c r="D479" s="75">
        <v>1</v>
      </c>
      <c r="E479" s="76">
        <v>52</v>
      </c>
      <c r="F479" s="77">
        <v>0</v>
      </c>
      <c r="G479" s="77">
        <v>0</v>
      </c>
      <c r="H479" s="77">
        <v>1</v>
      </c>
      <c r="I479" s="77">
        <v>0</v>
      </c>
      <c r="J479" s="77">
        <v>0</v>
      </c>
      <c r="K479" s="78">
        <v>0</v>
      </c>
      <c r="L479" s="78">
        <v>1</v>
      </c>
      <c r="M479" s="78">
        <v>0</v>
      </c>
      <c r="N479" s="78">
        <v>0</v>
      </c>
      <c r="O479" s="79" t="s">
        <v>48</v>
      </c>
      <c r="V479"/>
      <c r="X479"/>
      <c r="Y479"/>
      <c r="Z479"/>
      <c r="AA479"/>
      <c r="AB479"/>
      <c r="AC479"/>
    </row>
    <row r="480" spans="1:29" x14ac:dyDescent="0.3">
      <c r="A480" s="73">
        <v>1718</v>
      </c>
      <c r="B480" s="74">
        <v>170545</v>
      </c>
      <c r="C480" s="75">
        <v>0</v>
      </c>
      <c r="D480" s="75">
        <v>1</v>
      </c>
      <c r="E480" s="76">
        <v>68</v>
      </c>
      <c r="F480" s="77">
        <v>0</v>
      </c>
      <c r="G480" s="77">
        <v>0</v>
      </c>
      <c r="H480" s="77">
        <v>0</v>
      </c>
      <c r="I480" s="77">
        <v>1</v>
      </c>
      <c r="J480" s="77">
        <v>0</v>
      </c>
      <c r="K480" s="78">
        <v>0</v>
      </c>
      <c r="L480" s="78">
        <v>0</v>
      </c>
      <c r="M480" s="78">
        <v>1</v>
      </c>
      <c r="N480" s="78">
        <v>0</v>
      </c>
      <c r="O480" s="79" t="s">
        <v>53</v>
      </c>
      <c r="V480"/>
      <c r="X480"/>
      <c r="Y480"/>
      <c r="Z480"/>
      <c r="AA480"/>
      <c r="AB480"/>
      <c r="AC480"/>
    </row>
    <row r="481" spans="1:29" x14ac:dyDescent="0.3">
      <c r="A481" s="73">
        <v>2331</v>
      </c>
      <c r="B481" s="74">
        <v>170515</v>
      </c>
      <c r="C481" s="75">
        <v>0</v>
      </c>
      <c r="D481" s="75">
        <v>0</v>
      </c>
      <c r="E481" s="76">
        <v>27</v>
      </c>
      <c r="F481" s="77">
        <v>0</v>
      </c>
      <c r="G481" s="77">
        <v>0</v>
      </c>
      <c r="H481" s="77">
        <v>1</v>
      </c>
      <c r="I481" s="77">
        <v>0</v>
      </c>
      <c r="J481" s="77">
        <v>0</v>
      </c>
      <c r="K481" s="78">
        <v>0</v>
      </c>
      <c r="L481" s="78">
        <v>1</v>
      </c>
      <c r="M481" s="78">
        <v>0</v>
      </c>
      <c r="N481" s="78">
        <v>0</v>
      </c>
      <c r="O481" s="79" t="s">
        <v>46</v>
      </c>
      <c r="V481"/>
      <c r="X481"/>
      <c r="Y481"/>
      <c r="Z481"/>
      <c r="AA481"/>
      <c r="AB481"/>
      <c r="AC481"/>
    </row>
    <row r="482" spans="1:29" x14ac:dyDescent="0.3">
      <c r="A482" s="73">
        <v>1507</v>
      </c>
      <c r="B482" s="74">
        <v>170503</v>
      </c>
      <c r="C482" s="75">
        <v>0</v>
      </c>
      <c r="D482" s="75">
        <v>0</v>
      </c>
      <c r="E482" s="76">
        <v>67</v>
      </c>
      <c r="F482" s="77">
        <v>0</v>
      </c>
      <c r="G482" s="77">
        <v>1</v>
      </c>
      <c r="H482" s="77">
        <v>0</v>
      </c>
      <c r="I482" s="77">
        <v>0</v>
      </c>
      <c r="J482" s="77">
        <v>0</v>
      </c>
      <c r="K482" s="78">
        <v>0</v>
      </c>
      <c r="L482" s="78">
        <v>1</v>
      </c>
      <c r="M482" s="78">
        <v>0</v>
      </c>
      <c r="N482" s="78">
        <v>0</v>
      </c>
      <c r="O482" s="79" t="s">
        <v>48</v>
      </c>
      <c r="V482"/>
      <c r="X482"/>
      <c r="Y482"/>
      <c r="Z482"/>
      <c r="AA482"/>
      <c r="AB482"/>
      <c r="AC482"/>
    </row>
    <row r="483" spans="1:29" x14ac:dyDescent="0.3">
      <c r="A483" s="73">
        <v>2655</v>
      </c>
      <c r="B483" s="74">
        <v>170440</v>
      </c>
      <c r="C483" s="75">
        <v>0</v>
      </c>
      <c r="D483" s="75">
        <v>0</v>
      </c>
      <c r="E483" s="76">
        <v>42</v>
      </c>
      <c r="F483" s="77">
        <v>0</v>
      </c>
      <c r="G483" s="77">
        <v>0</v>
      </c>
      <c r="H483" s="77">
        <v>0</v>
      </c>
      <c r="I483" s="77">
        <v>1</v>
      </c>
      <c r="J483" s="77">
        <v>0</v>
      </c>
      <c r="K483" s="78">
        <v>0</v>
      </c>
      <c r="L483" s="78">
        <v>1</v>
      </c>
      <c r="M483" s="78">
        <v>0</v>
      </c>
      <c r="N483" s="78">
        <v>0</v>
      </c>
      <c r="O483" s="79" t="s">
        <v>46</v>
      </c>
      <c r="V483"/>
      <c r="X483"/>
      <c r="Y483"/>
      <c r="Z483"/>
      <c r="AA483"/>
      <c r="AB483"/>
      <c r="AC483"/>
    </row>
    <row r="484" spans="1:29" x14ac:dyDescent="0.3">
      <c r="A484" s="73">
        <v>1777</v>
      </c>
      <c r="B484" s="74">
        <v>170421</v>
      </c>
      <c r="C484" s="75">
        <v>0</v>
      </c>
      <c r="D484" s="75">
        <v>1</v>
      </c>
      <c r="E484" s="76">
        <v>66</v>
      </c>
      <c r="F484" s="77">
        <v>0</v>
      </c>
      <c r="G484" s="77">
        <v>1</v>
      </c>
      <c r="H484" s="77">
        <v>0</v>
      </c>
      <c r="I484" s="77">
        <v>0</v>
      </c>
      <c r="J484" s="77">
        <v>0</v>
      </c>
      <c r="K484" s="78">
        <v>0</v>
      </c>
      <c r="L484" s="78">
        <v>0</v>
      </c>
      <c r="M484" s="78">
        <v>0</v>
      </c>
      <c r="N484" s="78">
        <v>1</v>
      </c>
      <c r="O484" s="79" t="s">
        <v>48</v>
      </c>
      <c r="V484"/>
      <c r="X484"/>
      <c r="Y484"/>
      <c r="Z484"/>
      <c r="AA484"/>
      <c r="AB484"/>
      <c r="AC484"/>
    </row>
    <row r="485" spans="1:29" x14ac:dyDescent="0.3">
      <c r="A485" s="73">
        <v>2461</v>
      </c>
      <c r="B485" s="74">
        <v>170379</v>
      </c>
      <c r="C485" s="75">
        <v>0</v>
      </c>
      <c r="D485" s="75">
        <v>1</v>
      </c>
      <c r="E485" s="76">
        <v>44</v>
      </c>
      <c r="F485" s="77">
        <v>0</v>
      </c>
      <c r="G485" s="77">
        <v>0</v>
      </c>
      <c r="H485" s="77">
        <v>1</v>
      </c>
      <c r="I485" s="77">
        <v>0</v>
      </c>
      <c r="J485" s="77">
        <v>0</v>
      </c>
      <c r="K485" s="78">
        <v>0</v>
      </c>
      <c r="L485" s="78">
        <v>0</v>
      </c>
      <c r="M485" s="78">
        <v>1</v>
      </c>
      <c r="N485" s="78">
        <v>0</v>
      </c>
      <c r="O485" s="79" t="s">
        <v>48</v>
      </c>
      <c r="V485"/>
      <c r="X485"/>
      <c r="Y485"/>
      <c r="Z485"/>
      <c r="AA485"/>
      <c r="AB485"/>
      <c r="AC485"/>
    </row>
    <row r="486" spans="1:29" x14ac:dyDescent="0.3">
      <c r="A486" s="73">
        <v>1151</v>
      </c>
      <c r="B486" s="74">
        <v>170356</v>
      </c>
      <c r="C486" s="75">
        <v>0</v>
      </c>
      <c r="D486" s="75">
        <v>0</v>
      </c>
      <c r="E486" s="76">
        <v>75</v>
      </c>
      <c r="F486" s="77">
        <v>0</v>
      </c>
      <c r="G486" s="77">
        <v>1</v>
      </c>
      <c r="H486" s="77">
        <v>0</v>
      </c>
      <c r="I486" s="77">
        <v>0</v>
      </c>
      <c r="J486" s="77">
        <v>0</v>
      </c>
      <c r="K486" s="78">
        <v>0</v>
      </c>
      <c r="L486" s="78">
        <v>0</v>
      </c>
      <c r="M486" s="78">
        <v>0</v>
      </c>
      <c r="N486" s="78">
        <v>1</v>
      </c>
      <c r="O486" s="79" t="s">
        <v>45</v>
      </c>
      <c r="V486"/>
      <c r="X486"/>
      <c r="Y486"/>
      <c r="Z486"/>
      <c r="AA486"/>
      <c r="AB486"/>
      <c r="AC486"/>
    </row>
    <row r="487" spans="1:29" x14ac:dyDescent="0.3">
      <c r="A487" s="73">
        <v>1659</v>
      </c>
      <c r="B487" s="74">
        <v>170337</v>
      </c>
      <c r="C487" s="75">
        <v>0</v>
      </c>
      <c r="D487" s="75">
        <v>0</v>
      </c>
      <c r="E487" s="76">
        <v>41</v>
      </c>
      <c r="F487" s="77">
        <v>0</v>
      </c>
      <c r="G487" s="77">
        <v>0</v>
      </c>
      <c r="H487" s="77">
        <v>1</v>
      </c>
      <c r="I487" s="77">
        <v>0</v>
      </c>
      <c r="J487" s="77">
        <v>0</v>
      </c>
      <c r="K487" s="78">
        <v>0</v>
      </c>
      <c r="L487" s="78">
        <v>1</v>
      </c>
      <c r="M487" s="78">
        <v>0</v>
      </c>
      <c r="N487" s="78">
        <v>0</v>
      </c>
      <c r="O487" s="79" t="s">
        <v>46</v>
      </c>
      <c r="V487"/>
      <c r="X487"/>
      <c r="Y487"/>
      <c r="Z487"/>
      <c r="AA487"/>
      <c r="AB487"/>
      <c r="AC487"/>
    </row>
    <row r="488" spans="1:29" x14ac:dyDescent="0.3">
      <c r="A488" s="73">
        <v>2718</v>
      </c>
      <c r="B488" s="74">
        <v>170321</v>
      </c>
      <c r="C488" s="75">
        <v>0</v>
      </c>
      <c r="D488" s="75">
        <v>0</v>
      </c>
      <c r="E488" s="76">
        <v>73</v>
      </c>
      <c r="F488" s="77">
        <v>0</v>
      </c>
      <c r="G488" s="77">
        <v>0</v>
      </c>
      <c r="H488" s="77">
        <v>0</v>
      </c>
      <c r="I488" s="77">
        <v>1</v>
      </c>
      <c r="J488" s="77">
        <v>0</v>
      </c>
      <c r="K488" s="78">
        <v>0</v>
      </c>
      <c r="L488" s="78">
        <v>1</v>
      </c>
      <c r="M488" s="78">
        <v>0</v>
      </c>
      <c r="N488" s="78">
        <v>0</v>
      </c>
      <c r="O488" s="79" t="s">
        <v>47</v>
      </c>
      <c r="V488"/>
      <c r="X488"/>
      <c r="Y488"/>
      <c r="Z488"/>
      <c r="AA488"/>
      <c r="AB488"/>
      <c r="AC488"/>
    </row>
    <row r="489" spans="1:29" x14ac:dyDescent="0.3">
      <c r="A489" s="73">
        <v>2854</v>
      </c>
      <c r="B489" s="74">
        <v>170300</v>
      </c>
      <c r="C489" s="75">
        <v>1</v>
      </c>
      <c r="D489" s="75">
        <v>0</v>
      </c>
      <c r="E489" s="76">
        <v>45</v>
      </c>
      <c r="F489" s="77">
        <v>1</v>
      </c>
      <c r="G489" s="77">
        <v>0</v>
      </c>
      <c r="H489" s="77">
        <v>0</v>
      </c>
      <c r="I489" s="77">
        <v>0</v>
      </c>
      <c r="J489" s="77">
        <v>0</v>
      </c>
      <c r="K489" s="78">
        <v>0</v>
      </c>
      <c r="L489" s="78">
        <v>1</v>
      </c>
      <c r="M489" s="78">
        <v>0</v>
      </c>
      <c r="N489" s="78">
        <v>0</v>
      </c>
      <c r="O489" s="79" t="s">
        <v>54</v>
      </c>
      <c r="V489"/>
      <c r="X489"/>
      <c r="Y489"/>
      <c r="Z489"/>
      <c r="AA489"/>
      <c r="AB489"/>
      <c r="AC489"/>
    </row>
    <row r="490" spans="1:29" x14ac:dyDescent="0.3">
      <c r="A490" s="73">
        <v>1053</v>
      </c>
      <c r="B490" s="74">
        <v>170287</v>
      </c>
      <c r="C490" s="75">
        <v>0</v>
      </c>
      <c r="D490" s="75">
        <v>0</v>
      </c>
      <c r="E490" s="76">
        <v>54</v>
      </c>
      <c r="F490" s="77">
        <v>1</v>
      </c>
      <c r="G490" s="77">
        <v>0</v>
      </c>
      <c r="H490" s="77">
        <v>0</v>
      </c>
      <c r="I490" s="77">
        <v>0</v>
      </c>
      <c r="J490" s="77">
        <v>0</v>
      </c>
      <c r="K490" s="78">
        <v>0</v>
      </c>
      <c r="L490" s="78">
        <v>1</v>
      </c>
      <c r="M490" s="78">
        <v>0</v>
      </c>
      <c r="N490" s="78">
        <v>0</v>
      </c>
      <c r="O490" s="79" t="s">
        <v>46</v>
      </c>
      <c r="V490"/>
      <c r="X490"/>
      <c r="Y490"/>
      <c r="Z490"/>
      <c r="AA490"/>
      <c r="AB490"/>
      <c r="AC490"/>
    </row>
    <row r="491" spans="1:29" x14ac:dyDescent="0.3">
      <c r="A491" s="73">
        <v>2535</v>
      </c>
      <c r="B491" s="74">
        <v>170179</v>
      </c>
      <c r="C491" s="75">
        <v>0</v>
      </c>
      <c r="D491" s="75">
        <v>1</v>
      </c>
      <c r="E491" s="76">
        <v>44</v>
      </c>
      <c r="F491" s="77">
        <v>1</v>
      </c>
      <c r="G491" s="77">
        <v>0</v>
      </c>
      <c r="H491" s="77">
        <v>0</v>
      </c>
      <c r="I491" s="77">
        <v>0</v>
      </c>
      <c r="J491" s="77">
        <v>0</v>
      </c>
      <c r="K491" s="78">
        <v>0</v>
      </c>
      <c r="L491" s="78">
        <v>0</v>
      </c>
      <c r="M491" s="78">
        <v>0</v>
      </c>
      <c r="N491" s="78">
        <v>1</v>
      </c>
      <c r="O491" s="79" t="s">
        <v>46</v>
      </c>
      <c r="V491"/>
      <c r="X491"/>
      <c r="Y491"/>
      <c r="Z491"/>
      <c r="AA491"/>
      <c r="AB491"/>
      <c r="AC491"/>
    </row>
    <row r="492" spans="1:29" x14ac:dyDescent="0.3">
      <c r="A492" s="73">
        <v>3032</v>
      </c>
      <c r="B492" s="74">
        <v>170179</v>
      </c>
      <c r="C492" s="75">
        <v>0</v>
      </c>
      <c r="D492" s="75">
        <v>1</v>
      </c>
      <c r="E492" s="76">
        <v>44</v>
      </c>
      <c r="F492" s="77">
        <v>1</v>
      </c>
      <c r="G492" s="77">
        <v>0</v>
      </c>
      <c r="H492" s="77">
        <v>0</v>
      </c>
      <c r="I492" s="77">
        <v>0</v>
      </c>
      <c r="J492" s="77">
        <v>0</v>
      </c>
      <c r="K492" s="78">
        <v>0</v>
      </c>
      <c r="L492" s="78">
        <v>0</v>
      </c>
      <c r="M492" s="78">
        <v>0</v>
      </c>
      <c r="N492" s="78">
        <v>1</v>
      </c>
      <c r="O492" s="79" t="s">
        <v>53</v>
      </c>
      <c r="V492"/>
      <c r="X492"/>
      <c r="Y492"/>
      <c r="Z492"/>
      <c r="AA492"/>
      <c r="AB492"/>
      <c r="AC492"/>
    </row>
    <row r="493" spans="1:29" x14ac:dyDescent="0.3">
      <c r="A493" s="73">
        <v>1445</v>
      </c>
      <c r="B493" s="74">
        <v>170165</v>
      </c>
      <c r="C493" s="75">
        <v>0</v>
      </c>
      <c r="D493" s="75">
        <v>0</v>
      </c>
      <c r="E493" s="76">
        <v>71</v>
      </c>
      <c r="F493" s="77">
        <v>0</v>
      </c>
      <c r="G493" s="77">
        <v>0</v>
      </c>
      <c r="H493" s="77">
        <v>0</v>
      </c>
      <c r="I493" s="77">
        <v>0</v>
      </c>
      <c r="J493" s="77">
        <v>1</v>
      </c>
      <c r="K493" s="78">
        <v>0</v>
      </c>
      <c r="L493" s="78">
        <v>1</v>
      </c>
      <c r="M493" s="78">
        <v>0</v>
      </c>
      <c r="N493" s="78">
        <v>0</v>
      </c>
      <c r="O493" s="79" t="s">
        <v>45</v>
      </c>
      <c r="V493"/>
      <c r="X493"/>
      <c r="Y493"/>
      <c r="Z493"/>
      <c r="AA493"/>
      <c r="AB493"/>
      <c r="AC493"/>
    </row>
    <row r="494" spans="1:29" x14ac:dyDescent="0.3">
      <c r="A494" s="73">
        <v>1851</v>
      </c>
      <c r="B494" s="74">
        <v>170123</v>
      </c>
      <c r="C494" s="75">
        <v>0</v>
      </c>
      <c r="D494" s="75">
        <v>0</v>
      </c>
      <c r="E494" s="76">
        <v>37</v>
      </c>
      <c r="F494" s="77">
        <v>0</v>
      </c>
      <c r="G494" s="77">
        <v>0</v>
      </c>
      <c r="H494" s="77">
        <v>0</v>
      </c>
      <c r="I494" s="77">
        <v>1</v>
      </c>
      <c r="J494" s="77">
        <v>0</v>
      </c>
      <c r="K494" s="78">
        <v>0</v>
      </c>
      <c r="L494" s="78">
        <v>0</v>
      </c>
      <c r="M494" s="78">
        <v>0</v>
      </c>
      <c r="N494" s="78">
        <v>1</v>
      </c>
      <c r="O494" s="79" t="s">
        <v>46</v>
      </c>
      <c r="V494"/>
      <c r="X494"/>
      <c r="Y494"/>
      <c r="Z494"/>
      <c r="AA494"/>
      <c r="AB494"/>
      <c r="AC494"/>
    </row>
    <row r="495" spans="1:29" x14ac:dyDescent="0.3">
      <c r="A495" s="73">
        <v>2833</v>
      </c>
      <c r="B495" s="74">
        <v>170116</v>
      </c>
      <c r="C495" s="75">
        <v>0</v>
      </c>
      <c r="D495" s="75">
        <v>0</v>
      </c>
      <c r="E495" s="76">
        <v>48</v>
      </c>
      <c r="F495" s="77">
        <v>0</v>
      </c>
      <c r="G495" s="77">
        <v>1</v>
      </c>
      <c r="H495" s="77">
        <v>0</v>
      </c>
      <c r="I495" s="77">
        <v>0</v>
      </c>
      <c r="J495" s="77">
        <v>0</v>
      </c>
      <c r="K495" s="78">
        <v>0</v>
      </c>
      <c r="L495" s="78">
        <v>0</v>
      </c>
      <c r="M495" s="78">
        <v>0</v>
      </c>
      <c r="N495" s="78">
        <v>1</v>
      </c>
      <c r="O495" s="79" t="s">
        <v>48</v>
      </c>
      <c r="V495"/>
      <c r="X495"/>
      <c r="Y495"/>
      <c r="Z495"/>
      <c r="AA495"/>
      <c r="AB495"/>
      <c r="AC495"/>
    </row>
    <row r="496" spans="1:29" x14ac:dyDescent="0.3">
      <c r="A496" s="73">
        <v>2178</v>
      </c>
      <c r="B496" s="74">
        <v>170091</v>
      </c>
      <c r="C496" s="75">
        <v>1</v>
      </c>
      <c r="D496" s="75">
        <v>0</v>
      </c>
      <c r="E496" s="76">
        <v>51</v>
      </c>
      <c r="F496" s="77">
        <v>0</v>
      </c>
      <c r="G496" s="77">
        <v>1</v>
      </c>
      <c r="H496" s="77">
        <v>0</v>
      </c>
      <c r="I496" s="77">
        <v>0</v>
      </c>
      <c r="J496" s="77">
        <v>0</v>
      </c>
      <c r="K496" s="78">
        <v>0</v>
      </c>
      <c r="L496" s="78">
        <v>0</v>
      </c>
      <c r="M496" s="78">
        <v>1</v>
      </c>
      <c r="N496" s="78">
        <v>0</v>
      </c>
      <c r="O496" s="79" t="s">
        <v>47</v>
      </c>
      <c r="V496"/>
      <c r="X496"/>
      <c r="Y496"/>
      <c r="Z496"/>
      <c r="AA496"/>
      <c r="AB496"/>
      <c r="AC496"/>
    </row>
    <row r="497" spans="1:29" x14ac:dyDescent="0.3">
      <c r="A497" s="73">
        <v>2935</v>
      </c>
      <c r="B497" s="74">
        <v>170053</v>
      </c>
      <c r="C497" s="75">
        <v>0</v>
      </c>
      <c r="D497" s="75">
        <v>1</v>
      </c>
      <c r="E497" s="76">
        <v>55</v>
      </c>
      <c r="F497" s="77">
        <v>0</v>
      </c>
      <c r="G497" s="77">
        <v>1</v>
      </c>
      <c r="H497" s="77">
        <v>0</v>
      </c>
      <c r="I497" s="77">
        <v>0</v>
      </c>
      <c r="J497" s="77">
        <v>0</v>
      </c>
      <c r="K497" s="78">
        <v>0</v>
      </c>
      <c r="L497" s="78">
        <v>0</v>
      </c>
      <c r="M497" s="78">
        <v>1</v>
      </c>
      <c r="N497" s="78">
        <v>0</v>
      </c>
      <c r="O497" s="79" t="s">
        <v>48</v>
      </c>
      <c r="V497"/>
      <c r="X497"/>
      <c r="Y497"/>
      <c r="Z497"/>
      <c r="AA497"/>
      <c r="AB497"/>
      <c r="AC497"/>
    </row>
    <row r="498" spans="1:29" x14ac:dyDescent="0.3">
      <c r="A498" s="73">
        <v>2710</v>
      </c>
      <c r="B498" s="74">
        <v>170044</v>
      </c>
      <c r="C498" s="75">
        <v>0</v>
      </c>
      <c r="D498" s="75">
        <v>1</v>
      </c>
      <c r="E498" s="76">
        <v>66</v>
      </c>
      <c r="F498" s="77">
        <v>1</v>
      </c>
      <c r="G498" s="77">
        <v>0</v>
      </c>
      <c r="H498" s="77">
        <v>0</v>
      </c>
      <c r="I498" s="77">
        <v>0</v>
      </c>
      <c r="J498" s="77">
        <v>0</v>
      </c>
      <c r="K498" s="78">
        <v>0</v>
      </c>
      <c r="L498" s="78">
        <v>1</v>
      </c>
      <c r="M498" s="78">
        <v>0</v>
      </c>
      <c r="N498" s="78">
        <v>0</v>
      </c>
      <c r="O498" s="79" t="s">
        <v>54</v>
      </c>
      <c r="V498"/>
      <c r="X498"/>
      <c r="Y498"/>
      <c r="Z498"/>
      <c r="AA498"/>
      <c r="AB498"/>
      <c r="AC498"/>
    </row>
    <row r="499" spans="1:29" x14ac:dyDescent="0.3">
      <c r="A499" s="73">
        <v>2424</v>
      </c>
      <c r="B499" s="74">
        <v>170038</v>
      </c>
      <c r="C499" s="75">
        <v>0</v>
      </c>
      <c r="D499" s="75">
        <v>0</v>
      </c>
      <c r="E499" s="76">
        <v>38</v>
      </c>
      <c r="F499" s="77">
        <v>0</v>
      </c>
      <c r="G499" s="77">
        <v>0</v>
      </c>
      <c r="H499" s="77">
        <v>0</v>
      </c>
      <c r="I499" s="77">
        <v>1</v>
      </c>
      <c r="J499" s="77">
        <v>0</v>
      </c>
      <c r="K499" s="78">
        <v>0</v>
      </c>
      <c r="L499" s="78">
        <v>0</v>
      </c>
      <c r="M499" s="78">
        <v>0</v>
      </c>
      <c r="N499" s="78">
        <v>1</v>
      </c>
      <c r="O499" s="79" t="s">
        <v>47</v>
      </c>
      <c r="V499"/>
      <c r="X499"/>
      <c r="Y499"/>
      <c r="Z499"/>
      <c r="AA499"/>
      <c r="AB499"/>
      <c r="AC499"/>
    </row>
    <row r="500" spans="1:29" x14ac:dyDescent="0.3">
      <c r="A500" s="73">
        <v>3035</v>
      </c>
      <c r="B500" s="74">
        <v>170038</v>
      </c>
      <c r="C500" s="75">
        <v>0</v>
      </c>
      <c r="D500" s="75">
        <v>0</v>
      </c>
      <c r="E500" s="76">
        <v>38</v>
      </c>
      <c r="F500" s="77">
        <v>0</v>
      </c>
      <c r="G500" s="77">
        <v>0</v>
      </c>
      <c r="H500" s="77">
        <v>0</v>
      </c>
      <c r="I500" s="77">
        <v>1</v>
      </c>
      <c r="J500" s="77">
        <v>0</v>
      </c>
      <c r="K500" s="78">
        <v>0</v>
      </c>
      <c r="L500" s="78">
        <v>0</v>
      </c>
      <c r="M500" s="78">
        <v>0</v>
      </c>
      <c r="N500" s="78">
        <v>1</v>
      </c>
      <c r="O500" s="79" t="s">
        <v>45</v>
      </c>
      <c r="V500"/>
      <c r="X500"/>
      <c r="Y500"/>
      <c r="Z500"/>
      <c r="AA500"/>
      <c r="AB500"/>
      <c r="AC500"/>
    </row>
    <row r="501" spans="1:29" x14ac:dyDescent="0.3">
      <c r="A501" s="73">
        <v>2231</v>
      </c>
      <c r="B501" s="74">
        <v>169969</v>
      </c>
      <c r="C501" s="75">
        <v>0</v>
      </c>
      <c r="D501" s="75">
        <v>0</v>
      </c>
      <c r="E501" s="76">
        <v>55</v>
      </c>
      <c r="F501" s="77">
        <v>0</v>
      </c>
      <c r="G501" s="77">
        <v>1</v>
      </c>
      <c r="H501" s="77">
        <v>0</v>
      </c>
      <c r="I501" s="77">
        <v>0</v>
      </c>
      <c r="J501" s="77">
        <v>0</v>
      </c>
      <c r="K501" s="78">
        <v>0</v>
      </c>
      <c r="L501" s="78">
        <v>0</v>
      </c>
      <c r="M501" s="78">
        <v>0</v>
      </c>
      <c r="N501" s="78">
        <v>1</v>
      </c>
      <c r="O501" s="79" t="s">
        <v>45</v>
      </c>
      <c r="V501"/>
      <c r="X501"/>
      <c r="Y501"/>
      <c r="Z501"/>
      <c r="AA501"/>
      <c r="AB501"/>
      <c r="AC501"/>
    </row>
    <row r="502" spans="1:29" x14ac:dyDescent="0.3">
      <c r="A502" s="73">
        <v>2846</v>
      </c>
      <c r="B502" s="74">
        <v>169932</v>
      </c>
      <c r="C502" s="75">
        <v>0</v>
      </c>
      <c r="D502" s="75">
        <v>1</v>
      </c>
      <c r="E502" s="76">
        <v>56</v>
      </c>
      <c r="F502" s="77">
        <v>1</v>
      </c>
      <c r="G502" s="77">
        <v>0</v>
      </c>
      <c r="H502" s="77">
        <v>0</v>
      </c>
      <c r="I502" s="77">
        <v>0</v>
      </c>
      <c r="J502" s="77">
        <v>0</v>
      </c>
      <c r="K502" s="78">
        <v>0</v>
      </c>
      <c r="L502" s="78">
        <v>1</v>
      </c>
      <c r="M502" s="78">
        <v>0</v>
      </c>
      <c r="N502" s="78">
        <v>0</v>
      </c>
      <c r="O502" s="79" t="s">
        <v>53</v>
      </c>
      <c r="V502"/>
      <c r="X502"/>
      <c r="Y502"/>
      <c r="Z502"/>
      <c r="AA502"/>
      <c r="AB502"/>
      <c r="AC502"/>
    </row>
    <row r="503" spans="1:29" x14ac:dyDescent="0.3">
      <c r="A503" s="73">
        <v>2497</v>
      </c>
      <c r="B503" s="74">
        <v>169930</v>
      </c>
      <c r="C503" s="75">
        <v>0</v>
      </c>
      <c r="D503" s="75">
        <v>0</v>
      </c>
      <c r="E503" s="76">
        <v>49</v>
      </c>
      <c r="F503" s="77">
        <v>0</v>
      </c>
      <c r="G503" s="77">
        <v>0</v>
      </c>
      <c r="H503" s="77">
        <v>0</v>
      </c>
      <c r="I503" s="77">
        <v>1</v>
      </c>
      <c r="J503" s="77">
        <v>0</v>
      </c>
      <c r="K503" s="78">
        <v>0</v>
      </c>
      <c r="L503" s="78">
        <v>1</v>
      </c>
      <c r="M503" s="78">
        <v>0</v>
      </c>
      <c r="N503" s="78">
        <v>0</v>
      </c>
      <c r="O503" s="79" t="s">
        <v>48</v>
      </c>
      <c r="V503"/>
      <c r="X503"/>
      <c r="Y503"/>
      <c r="Z503"/>
      <c r="AA503"/>
      <c r="AB503"/>
      <c r="AC503"/>
    </row>
    <row r="504" spans="1:29" x14ac:dyDescent="0.3">
      <c r="A504" s="73">
        <v>2723</v>
      </c>
      <c r="B504" s="74">
        <v>169901</v>
      </c>
      <c r="C504" s="75">
        <v>0</v>
      </c>
      <c r="D504" s="75">
        <v>1</v>
      </c>
      <c r="E504" s="76">
        <v>51</v>
      </c>
      <c r="F504" s="77">
        <v>1</v>
      </c>
      <c r="G504" s="77">
        <v>0</v>
      </c>
      <c r="H504" s="77">
        <v>0</v>
      </c>
      <c r="I504" s="77">
        <v>0</v>
      </c>
      <c r="J504" s="77">
        <v>0</v>
      </c>
      <c r="K504" s="78">
        <v>0</v>
      </c>
      <c r="L504" s="78">
        <v>1</v>
      </c>
      <c r="M504" s="78">
        <v>0</v>
      </c>
      <c r="N504" s="78">
        <v>0</v>
      </c>
      <c r="O504" s="79" t="s">
        <v>45</v>
      </c>
      <c r="V504"/>
      <c r="X504"/>
      <c r="Y504"/>
      <c r="Z504"/>
      <c r="AA504"/>
      <c r="AB504"/>
      <c r="AC504"/>
    </row>
    <row r="505" spans="1:29" x14ac:dyDescent="0.3">
      <c r="A505" s="73">
        <v>1576</v>
      </c>
      <c r="B505" s="74">
        <v>169882</v>
      </c>
      <c r="C505" s="75">
        <v>0</v>
      </c>
      <c r="D505" s="75">
        <v>0</v>
      </c>
      <c r="E505" s="76">
        <v>55</v>
      </c>
      <c r="F505" s="77">
        <v>0</v>
      </c>
      <c r="G505" s="77">
        <v>0</v>
      </c>
      <c r="H505" s="77">
        <v>1</v>
      </c>
      <c r="I505" s="77">
        <v>0</v>
      </c>
      <c r="J505" s="77">
        <v>0</v>
      </c>
      <c r="K505" s="78">
        <v>0</v>
      </c>
      <c r="L505" s="78">
        <v>0</v>
      </c>
      <c r="M505" s="78">
        <v>1</v>
      </c>
      <c r="N505" s="78">
        <v>0</v>
      </c>
      <c r="O505" s="79" t="s">
        <v>54</v>
      </c>
      <c r="V505"/>
      <c r="X505"/>
      <c r="Y505"/>
      <c r="Z505"/>
      <c r="AA505"/>
      <c r="AB505"/>
      <c r="AC505"/>
    </row>
    <row r="506" spans="1:29" x14ac:dyDescent="0.3">
      <c r="A506" s="73">
        <v>1265</v>
      </c>
      <c r="B506" s="74">
        <v>169867</v>
      </c>
      <c r="C506" s="75">
        <v>0</v>
      </c>
      <c r="D506" s="75">
        <v>0</v>
      </c>
      <c r="E506" s="76">
        <v>34</v>
      </c>
      <c r="F506" s="77">
        <v>0</v>
      </c>
      <c r="G506" s="77">
        <v>0</v>
      </c>
      <c r="H506" s="77">
        <v>1</v>
      </c>
      <c r="I506" s="77">
        <v>0</v>
      </c>
      <c r="J506" s="77">
        <v>0</v>
      </c>
      <c r="K506" s="78">
        <v>0</v>
      </c>
      <c r="L506" s="78">
        <v>0</v>
      </c>
      <c r="M506" s="78">
        <v>0</v>
      </c>
      <c r="N506" s="78">
        <v>1</v>
      </c>
      <c r="O506" s="79" t="s">
        <v>45</v>
      </c>
      <c r="V506"/>
      <c r="X506"/>
      <c r="Y506"/>
      <c r="Z506"/>
      <c r="AA506"/>
      <c r="AB506"/>
      <c r="AC506"/>
    </row>
    <row r="507" spans="1:29" x14ac:dyDescent="0.3">
      <c r="A507" s="73">
        <v>3086</v>
      </c>
      <c r="B507" s="74">
        <v>169805</v>
      </c>
      <c r="C507" s="75">
        <v>0</v>
      </c>
      <c r="D507" s="75">
        <v>1</v>
      </c>
      <c r="E507" s="76">
        <v>68</v>
      </c>
      <c r="F507" s="77">
        <v>0</v>
      </c>
      <c r="G507" s="77">
        <v>0</v>
      </c>
      <c r="H507" s="77">
        <v>0</v>
      </c>
      <c r="I507" s="77">
        <v>1</v>
      </c>
      <c r="J507" s="77">
        <v>0</v>
      </c>
      <c r="K507" s="78">
        <v>0</v>
      </c>
      <c r="L507" s="78">
        <v>0</v>
      </c>
      <c r="M507" s="78">
        <v>0</v>
      </c>
      <c r="N507" s="78">
        <v>1</v>
      </c>
      <c r="O507" s="79" t="s">
        <v>53</v>
      </c>
      <c r="V507"/>
      <c r="X507"/>
      <c r="Y507"/>
      <c r="Z507"/>
      <c r="AA507"/>
      <c r="AB507"/>
      <c r="AC507"/>
    </row>
    <row r="508" spans="1:29" x14ac:dyDescent="0.3">
      <c r="A508" s="73">
        <v>1336</v>
      </c>
      <c r="B508" s="74">
        <v>169759</v>
      </c>
      <c r="C508" s="75">
        <v>0</v>
      </c>
      <c r="D508" s="75">
        <v>0</v>
      </c>
      <c r="E508" s="76">
        <v>54</v>
      </c>
      <c r="F508" s="77">
        <v>0</v>
      </c>
      <c r="G508" s="77">
        <v>0</v>
      </c>
      <c r="H508" s="77">
        <v>1</v>
      </c>
      <c r="I508" s="77">
        <v>0</v>
      </c>
      <c r="J508" s="77">
        <v>0</v>
      </c>
      <c r="K508" s="78">
        <v>0</v>
      </c>
      <c r="L508" s="78">
        <v>0</v>
      </c>
      <c r="M508" s="78">
        <v>0</v>
      </c>
      <c r="N508" s="78">
        <v>1</v>
      </c>
      <c r="O508" s="79" t="s">
        <v>54</v>
      </c>
      <c r="V508"/>
      <c r="X508"/>
      <c r="Y508"/>
      <c r="Z508"/>
      <c r="AA508"/>
      <c r="AB508"/>
      <c r="AC508"/>
    </row>
    <row r="509" spans="1:29" x14ac:dyDescent="0.3">
      <c r="A509" s="73">
        <v>2613</v>
      </c>
      <c r="B509" s="74">
        <v>169755</v>
      </c>
      <c r="C509" s="75">
        <v>0</v>
      </c>
      <c r="D509" s="75">
        <v>0</v>
      </c>
      <c r="E509" s="76">
        <v>75</v>
      </c>
      <c r="F509" s="77">
        <v>0</v>
      </c>
      <c r="G509" s="77">
        <v>1</v>
      </c>
      <c r="H509" s="77">
        <v>0</v>
      </c>
      <c r="I509" s="77">
        <v>0</v>
      </c>
      <c r="J509" s="77">
        <v>0</v>
      </c>
      <c r="K509" s="78">
        <v>0</v>
      </c>
      <c r="L509" s="78">
        <v>1</v>
      </c>
      <c r="M509" s="78">
        <v>0</v>
      </c>
      <c r="N509" s="78">
        <v>0</v>
      </c>
      <c r="O509" s="79" t="s">
        <v>46</v>
      </c>
      <c r="V509"/>
      <c r="X509"/>
      <c r="Y509"/>
      <c r="Z509"/>
      <c r="AA509"/>
      <c r="AB509"/>
      <c r="AC509"/>
    </row>
    <row r="510" spans="1:29" x14ac:dyDescent="0.3">
      <c r="A510" s="73">
        <v>2869</v>
      </c>
      <c r="B510" s="74">
        <v>169719</v>
      </c>
      <c r="C510" s="75">
        <v>0</v>
      </c>
      <c r="D510" s="75">
        <v>0</v>
      </c>
      <c r="E510" s="76">
        <v>46</v>
      </c>
      <c r="F510" s="77">
        <v>0</v>
      </c>
      <c r="G510" s="77">
        <v>0</v>
      </c>
      <c r="H510" s="77">
        <v>1</v>
      </c>
      <c r="I510" s="77">
        <v>0</v>
      </c>
      <c r="J510" s="77">
        <v>0</v>
      </c>
      <c r="K510" s="78">
        <v>0</v>
      </c>
      <c r="L510" s="78">
        <v>1</v>
      </c>
      <c r="M510" s="78">
        <v>0</v>
      </c>
      <c r="N510" s="78">
        <v>0</v>
      </c>
      <c r="O510" s="79" t="s">
        <v>48</v>
      </c>
      <c r="V510"/>
      <c r="X510"/>
      <c r="Y510"/>
      <c r="Z510"/>
      <c r="AA510"/>
      <c r="AB510"/>
      <c r="AC510"/>
    </row>
    <row r="511" spans="1:29" x14ac:dyDescent="0.3">
      <c r="A511" s="73">
        <v>2853</v>
      </c>
      <c r="B511" s="74">
        <v>169702</v>
      </c>
      <c r="C511" s="75">
        <v>0</v>
      </c>
      <c r="D511" s="75">
        <v>1</v>
      </c>
      <c r="E511" s="76">
        <v>69</v>
      </c>
      <c r="F511" s="77">
        <v>0</v>
      </c>
      <c r="G511" s="77">
        <v>0</v>
      </c>
      <c r="H511" s="77">
        <v>0</v>
      </c>
      <c r="I511" s="77">
        <v>1</v>
      </c>
      <c r="J511" s="77">
        <v>0</v>
      </c>
      <c r="K511" s="78">
        <v>0</v>
      </c>
      <c r="L511" s="78">
        <v>0</v>
      </c>
      <c r="M511" s="78">
        <v>0</v>
      </c>
      <c r="N511" s="78">
        <v>1</v>
      </c>
      <c r="O511" s="79" t="s">
        <v>46</v>
      </c>
      <c r="V511"/>
      <c r="X511"/>
      <c r="Y511"/>
      <c r="Z511"/>
      <c r="AA511"/>
      <c r="AB511"/>
      <c r="AC511"/>
    </row>
    <row r="512" spans="1:29" x14ac:dyDescent="0.3">
      <c r="A512" s="73">
        <v>1248</v>
      </c>
      <c r="B512" s="74">
        <v>169674</v>
      </c>
      <c r="C512" s="75">
        <v>0</v>
      </c>
      <c r="D512" s="75">
        <v>2</v>
      </c>
      <c r="E512" s="76">
        <v>52</v>
      </c>
      <c r="F512" s="77">
        <v>1</v>
      </c>
      <c r="G512" s="77">
        <v>0</v>
      </c>
      <c r="H512" s="77">
        <v>0</v>
      </c>
      <c r="I512" s="77">
        <v>0</v>
      </c>
      <c r="J512" s="77">
        <v>0</v>
      </c>
      <c r="K512" s="78">
        <v>0</v>
      </c>
      <c r="L512" s="78">
        <v>0</v>
      </c>
      <c r="M512" s="78">
        <v>0</v>
      </c>
      <c r="N512" s="78">
        <v>1</v>
      </c>
      <c r="O512" s="79" t="s">
        <v>47</v>
      </c>
      <c r="V512"/>
      <c r="X512"/>
      <c r="Y512"/>
      <c r="Z512"/>
      <c r="AA512"/>
      <c r="AB512"/>
      <c r="AC512"/>
    </row>
    <row r="513" spans="1:29" x14ac:dyDescent="0.3">
      <c r="A513" s="73">
        <v>1184</v>
      </c>
      <c r="B513" s="74">
        <v>169661</v>
      </c>
      <c r="C513" s="75">
        <v>0</v>
      </c>
      <c r="D513" s="75">
        <v>0</v>
      </c>
      <c r="E513" s="76">
        <v>40</v>
      </c>
      <c r="F513" s="77">
        <v>0</v>
      </c>
      <c r="G513" s="77">
        <v>1</v>
      </c>
      <c r="H513" s="77">
        <v>0</v>
      </c>
      <c r="I513" s="77">
        <v>0</v>
      </c>
      <c r="J513" s="77">
        <v>0</v>
      </c>
      <c r="K513" s="78">
        <v>0</v>
      </c>
      <c r="L513" s="78">
        <v>0</v>
      </c>
      <c r="M513" s="78">
        <v>1</v>
      </c>
      <c r="N513" s="78">
        <v>0</v>
      </c>
      <c r="O513" s="79" t="s">
        <v>53</v>
      </c>
      <c r="V513"/>
      <c r="X513"/>
      <c r="Y513"/>
      <c r="Z513"/>
      <c r="AA513"/>
      <c r="AB513"/>
      <c r="AC513"/>
    </row>
    <row r="514" spans="1:29" x14ac:dyDescent="0.3">
      <c r="A514" s="73">
        <v>2335</v>
      </c>
      <c r="B514" s="74">
        <v>169627</v>
      </c>
      <c r="C514" s="75">
        <v>0</v>
      </c>
      <c r="D514" s="75">
        <v>1</v>
      </c>
      <c r="E514" s="76">
        <v>58</v>
      </c>
      <c r="F514" s="77">
        <v>0</v>
      </c>
      <c r="G514" s="77">
        <v>0</v>
      </c>
      <c r="H514" s="77">
        <v>1</v>
      </c>
      <c r="I514" s="77">
        <v>0</v>
      </c>
      <c r="J514" s="77">
        <v>0</v>
      </c>
      <c r="K514" s="78">
        <v>0</v>
      </c>
      <c r="L514" s="78">
        <v>1</v>
      </c>
      <c r="M514" s="78">
        <v>0</v>
      </c>
      <c r="N514" s="78">
        <v>0</v>
      </c>
      <c r="O514" s="79" t="s">
        <v>48</v>
      </c>
      <c r="V514"/>
      <c r="X514"/>
      <c r="Y514"/>
      <c r="Z514"/>
      <c r="AA514"/>
      <c r="AB514"/>
      <c r="AC514"/>
    </row>
    <row r="515" spans="1:29" x14ac:dyDescent="0.3">
      <c r="A515" s="73">
        <v>3220</v>
      </c>
      <c r="B515" s="74">
        <v>169534</v>
      </c>
      <c r="C515" s="75">
        <v>1</v>
      </c>
      <c r="D515" s="75">
        <v>1</v>
      </c>
      <c r="E515" s="76">
        <v>0</v>
      </c>
      <c r="F515" s="77">
        <v>0</v>
      </c>
      <c r="G515" s="77">
        <v>1</v>
      </c>
      <c r="H515" s="77">
        <v>0</v>
      </c>
      <c r="I515" s="77">
        <v>0</v>
      </c>
      <c r="J515" s="77">
        <v>0</v>
      </c>
      <c r="K515" s="78">
        <v>0</v>
      </c>
      <c r="L515" s="78">
        <v>0</v>
      </c>
      <c r="M515" s="78">
        <v>0</v>
      </c>
      <c r="N515" s="78">
        <v>1</v>
      </c>
      <c r="O515" s="79" t="s">
        <v>54</v>
      </c>
      <c r="V515"/>
      <c r="X515"/>
      <c r="Y515"/>
      <c r="Z515"/>
      <c r="AA515"/>
      <c r="AB515"/>
      <c r="AC515"/>
    </row>
    <row r="516" spans="1:29" x14ac:dyDescent="0.3">
      <c r="A516" s="73">
        <v>3047</v>
      </c>
      <c r="B516" s="74">
        <v>169520</v>
      </c>
      <c r="C516" s="75">
        <v>0</v>
      </c>
      <c r="D516" s="75">
        <v>0</v>
      </c>
      <c r="E516" s="76">
        <v>37</v>
      </c>
      <c r="F516" s="77">
        <v>0</v>
      </c>
      <c r="G516" s="77">
        <v>1</v>
      </c>
      <c r="H516" s="77">
        <v>0</v>
      </c>
      <c r="I516" s="77">
        <v>0</v>
      </c>
      <c r="J516" s="77">
        <v>0</v>
      </c>
      <c r="K516" s="78">
        <v>0</v>
      </c>
      <c r="L516" s="78">
        <v>1</v>
      </c>
      <c r="M516" s="78">
        <v>0</v>
      </c>
      <c r="N516" s="78">
        <v>0</v>
      </c>
      <c r="O516" s="79" t="s">
        <v>45</v>
      </c>
      <c r="V516"/>
      <c r="X516"/>
      <c r="Y516"/>
      <c r="Z516"/>
      <c r="AA516"/>
      <c r="AB516"/>
      <c r="AC516"/>
    </row>
    <row r="517" spans="1:29" x14ac:dyDescent="0.3">
      <c r="A517" s="73">
        <v>1207</v>
      </c>
      <c r="B517" s="74">
        <v>169508</v>
      </c>
      <c r="C517" s="75">
        <v>1</v>
      </c>
      <c r="D517" s="75">
        <v>0</v>
      </c>
      <c r="E517" s="76">
        <v>40</v>
      </c>
      <c r="F517" s="77">
        <v>0</v>
      </c>
      <c r="G517" s="77">
        <v>0</v>
      </c>
      <c r="H517" s="77">
        <v>0</v>
      </c>
      <c r="I517" s="77">
        <v>1</v>
      </c>
      <c r="J517" s="77">
        <v>0</v>
      </c>
      <c r="K517" s="78">
        <v>0</v>
      </c>
      <c r="L517" s="78">
        <v>1</v>
      </c>
      <c r="M517" s="78">
        <v>0</v>
      </c>
      <c r="N517" s="78">
        <v>0</v>
      </c>
      <c r="O517" s="79" t="s">
        <v>48</v>
      </c>
      <c r="V517"/>
      <c r="X517"/>
      <c r="Y517"/>
      <c r="Z517"/>
      <c r="AA517"/>
      <c r="AB517"/>
      <c r="AC517"/>
    </row>
    <row r="518" spans="1:29" x14ac:dyDescent="0.3">
      <c r="A518" s="73">
        <v>1670</v>
      </c>
      <c r="B518" s="74">
        <v>169476</v>
      </c>
      <c r="C518" s="75">
        <v>0</v>
      </c>
      <c r="D518" s="75">
        <v>0</v>
      </c>
      <c r="E518" s="76">
        <v>51</v>
      </c>
      <c r="F518" s="77">
        <v>0</v>
      </c>
      <c r="G518" s="77">
        <v>0</v>
      </c>
      <c r="H518" s="77">
        <v>0</v>
      </c>
      <c r="I518" s="77">
        <v>1</v>
      </c>
      <c r="J518" s="77">
        <v>0</v>
      </c>
      <c r="K518" s="78">
        <v>0</v>
      </c>
      <c r="L518" s="78">
        <v>0</v>
      </c>
      <c r="M518" s="78">
        <v>0</v>
      </c>
      <c r="N518" s="78">
        <v>1</v>
      </c>
      <c r="O518" s="79" t="s">
        <v>53</v>
      </c>
      <c r="V518"/>
      <c r="X518"/>
      <c r="Y518"/>
      <c r="Z518"/>
      <c r="AA518"/>
      <c r="AB518"/>
      <c r="AC518"/>
    </row>
    <row r="519" spans="1:29" x14ac:dyDescent="0.3">
      <c r="A519" s="73">
        <v>2425</v>
      </c>
      <c r="B519" s="74">
        <v>169401</v>
      </c>
      <c r="C519" s="75">
        <v>0</v>
      </c>
      <c r="D519" s="75">
        <v>1</v>
      </c>
      <c r="E519" s="76">
        <v>47</v>
      </c>
      <c r="F519" s="77">
        <v>0</v>
      </c>
      <c r="G519" s="77">
        <v>0</v>
      </c>
      <c r="H519" s="77">
        <v>0</v>
      </c>
      <c r="I519" s="77">
        <v>1</v>
      </c>
      <c r="J519" s="77">
        <v>0</v>
      </c>
      <c r="K519" s="78">
        <v>0</v>
      </c>
      <c r="L519" s="78">
        <v>0</v>
      </c>
      <c r="M519" s="78">
        <v>0</v>
      </c>
      <c r="N519" s="78">
        <v>0</v>
      </c>
      <c r="O519" s="79" t="s">
        <v>48</v>
      </c>
      <c r="V519"/>
      <c r="X519"/>
      <c r="Y519"/>
      <c r="Z519"/>
      <c r="AA519"/>
      <c r="AB519"/>
      <c r="AC519"/>
    </row>
    <row r="520" spans="1:29" x14ac:dyDescent="0.3">
      <c r="A520" s="73">
        <v>2386</v>
      </c>
      <c r="B520" s="74">
        <v>169389</v>
      </c>
      <c r="C520" s="75">
        <v>0</v>
      </c>
      <c r="D520" s="75">
        <v>1</v>
      </c>
      <c r="E520" s="76">
        <v>43</v>
      </c>
      <c r="F520" s="77">
        <v>0</v>
      </c>
      <c r="G520" s="77">
        <v>1</v>
      </c>
      <c r="H520" s="77">
        <v>0</v>
      </c>
      <c r="I520" s="77">
        <v>0</v>
      </c>
      <c r="J520" s="77">
        <v>0</v>
      </c>
      <c r="K520" s="78">
        <v>0</v>
      </c>
      <c r="L520" s="78">
        <v>0</v>
      </c>
      <c r="M520" s="78">
        <v>0</v>
      </c>
      <c r="N520" s="78">
        <v>1</v>
      </c>
      <c r="O520" s="79" t="s">
        <v>54</v>
      </c>
      <c r="V520"/>
      <c r="X520"/>
      <c r="Y520"/>
      <c r="Z520"/>
      <c r="AA520"/>
      <c r="AB520"/>
      <c r="AC520"/>
    </row>
    <row r="521" spans="1:29" x14ac:dyDescent="0.3">
      <c r="A521" s="73">
        <v>1145</v>
      </c>
      <c r="B521" s="74">
        <v>169372</v>
      </c>
      <c r="C521" s="75">
        <v>0</v>
      </c>
      <c r="D521" s="75">
        <v>0</v>
      </c>
      <c r="E521" s="76">
        <v>71</v>
      </c>
      <c r="F521" s="77">
        <v>0</v>
      </c>
      <c r="G521" s="77">
        <v>0</v>
      </c>
      <c r="H521" s="77">
        <v>0</v>
      </c>
      <c r="I521" s="77">
        <v>1</v>
      </c>
      <c r="J521" s="77">
        <v>0</v>
      </c>
      <c r="K521" s="78">
        <v>0</v>
      </c>
      <c r="L521" s="78">
        <v>1</v>
      </c>
      <c r="M521" s="78">
        <v>0</v>
      </c>
      <c r="N521" s="78">
        <v>0</v>
      </c>
      <c r="O521" s="79" t="s">
        <v>45</v>
      </c>
      <c r="V521"/>
      <c r="X521"/>
      <c r="Y521"/>
      <c r="Z521"/>
      <c r="AA521"/>
      <c r="AB521"/>
      <c r="AC521"/>
    </row>
    <row r="522" spans="1:29" x14ac:dyDescent="0.3">
      <c r="A522" s="73">
        <v>2508</v>
      </c>
      <c r="B522" s="74">
        <v>169283</v>
      </c>
      <c r="C522" s="75">
        <v>0</v>
      </c>
      <c r="D522" s="75">
        <v>1</v>
      </c>
      <c r="E522" s="76">
        <v>45</v>
      </c>
      <c r="F522" s="77">
        <v>0</v>
      </c>
      <c r="G522" s="77">
        <v>1</v>
      </c>
      <c r="H522" s="77">
        <v>0</v>
      </c>
      <c r="I522" s="77">
        <v>0</v>
      </c>
      <c r="J522" s="77">
        <v>0</v>
      </c>
      <c r="K522" s="78">
        <v>0</v>
      </c>
      <c r="L522" s="78">
        <v>0</v>
      </c>
      <c r="M522" s="78">
        <v>0</v>
      </c>
      <c r="N522" s="78">
        <v>1</v>
      </c>
      <c r="O522" s="79" t="s">
        <v>47</v>
      </c>
      <c r="V522"/>
      <c r="X522"/>
      <c r="Y522"/>
      <c r="Z522"/>
      <c r="AA522"/>
      <c r="AB522"/>
      <c r="AC522"/>
    </row>
    <row r="523" spans="1:29" x14ac:dyDescent="0.3">
      <c r="A523" s="73">
        <v>1257</v>
      </c>
      <c r="B523" s="74">
        <v>169267</v>
      </c>
      <c r="C523" s="75">
        <v>0</v>
      </c>
      <c r="D523" s="75">
        <v>0</v>
      </c>
      <c r="E523" s="76">
        <v>67</v>
      </c>
      <c r="F523" s="77">
        <v>0</v>
      </c>
      <c r="G523" s="77">
        <v>0</v>
      </c>
      <c r="H523" s="77">
        <v>1</v>
      </c>
      <c r="I523" s="77">
        <v>0</v>
      </c>
      <c r="J523" s="77">
        <v>0</v>
      </c>
      <c r="K523" s="78">
        <v>0</v>
      </c>
      <c r="L523" s="78">
        <v>1</v>
      </c>
      <c r="M523" s="78">
        <v>0</v>
      </c>
      <c r="N523" s="78">
        <v>0</v>
      </c>
      <c r="O523" s="79" t="s">
        <v>46</v>
      </c>
      <c r="V523"/>
      <c r="X523"/>
      <c r="Y523"/>
      <c r="Z523"/>
      <c r="AA523"/>
      <c r="AB523"/>
      <c r="AC523"/>
    </row>
    <row r="524" spans="1:29" x14ac:dyDescent="0.3">
      <c r="A524" s="73">
        <v>3138</v>
      </c>
      <c r="B524" s="74">
        <v>169263</v>
      </c>
      <c r="C524" s="75">
        <v>0</v>
      </c>
      <c r="D524" s="75">
        <v>1</v>
      </c>
      <c r="E524" s="76">
        <v>55</v>
      </c>
      <c r="F524" s="77">
        <v>0</v>
      </c>
      <c r="G524" s="77">
        <v>0</v>
      </c>
      <c r="H524" s="77">
        <v>1</v>
      </c>
      <c r="I524" s="77">
        <v>0</v>
      </c>
      <c r="J524" s="77">
        <v>0</v>
      </c>
      <c r="K524" s="78">
        <v>0</v>
      </c>
      <c r="L524" s="78">
        <v>1</v>
      </c>
      <c r="M524" s="78">
        <v>0</v>
      </c>
      <c r="N524" s="78">
        <v>0</v>
      </c>
      <c r="O524" s="79" t="s">
        <v>47</v>
      </c>
      <c r="V524"/>
      <c r="X524"/>
      <c r="Y524"/>
      <c r="Z524"/>
      <c r="AA524"/>
      <c r="AB524"/>
      <c r="AC524"/>
    </row>
    <row r="525" spans="1:29" x14ac:dyDescent="0.3">
      <c r="A525" s="73">
        <v>3204</v>
      </c>
      <c r="B525" s="74">
        <v>169245</v>
      </c>
      <c r="C525" s="75">
        <v>0</v>
      </c>
      <c r="D525" s="75">
        <v>1</v>
      </c>
      <c r="E525" s="76">
        <v>64</v>
      </c>
      <c r="F525" s="77">
        <v>0</v>
      </c>
      <c r="G525" s="77">
        <v>0</v>
      </c>
      <c r="H525" s="77">
        <v>0</v>
      </c>
      <c r="I525" s="77">
        <v>1</v>
      </c>
      <c r="J525" s="77">
        <v>0</v>
      </c>
      <c r="K525" s="78">
        <v>0</v>
      </c>
      <c r="L525" s="78">
        <v>0</v>
      </c>
      <c r="M525" s="78">
        <v>1</v>
      </c>
      <c r="N525" s="78">
        <v>0</v>
      </c>
      <c r="O525" s="79" t="s">
        <v>47</v>
      </c>
      <c r="V525"/>
      <c r="X525"/>
      <c r="Y525"/>
      <c r="Z525"/>
      <c r="AA525"/>
      <c r="AB525"/>
      <c r="AC525"/>
    </row>
    <row r="526" spans="1:29" x14ac:dyDescent="0.3">
      <c r="A526" s="73">
        <v>3119</v>
      </c>
      <c r="B526" s="74">
        <v>169209</v>
      </c>
      <c r="C526" s="75">
        <v>0</v>
      </c>
      <c r="D526" s="75">
        <v>0</v>
      </c>
      <c r="E526" s="76">
        <v>48</v>
      </c>
      <c r="F526" s="77">
        <v>0</v>
      </c>
      <c r="G526" s="77">
        <v>1</v>
      </c>
      <c r="H526" s="77">
        <v>0</v>
      </c>
      <c r="I526" s="77">
        <v>0</v>
      </c>
      <c r="J526" s="77">
        <v>0</v>
      </c>
      <c r="K526" s="78">
        <v>0</v>
      </c>
      <c r="L526" s="78">
        <v>1</v>
      </c>
      <c r="M526" s="78">
        <v>0</v>
      </c>
      <c r="N526" s="78">
        <v>0</v>
      </c>
      <c r="O526" s="79" t="s">
        <v>45</v>
      </c>
      <c r="V526"/>
      <c r="X526"/>
      <c r="Y526"/>
      <c r="Z526"/>
      <c r="AA526"/>
      <c r="AB526"/>
      <c r="AC526"/>
    </row>
    <row r="527" spans="1:29" x14ac:dyDescent="0.3">
      <c r="A527" s="73">
        <v>1188</v>
      </c>
      <c r="B527" s="74">
        <v>169142</v>
      </c>
      <c r="C527" s="75">
        <v>0</v>
      </c>
      <c r="D527" s="75">
        <v>1</v>
      </c>
      <c r="E527" s="76">
        <v>68</v>
      </c>
      <c r="F527" s="77">
        <v>1</v>
      </c>
      <c r="G527" s="77">
        <v>0</v>
      </c>
      <c r="H527" s="77">
        <v>0</v>
      </c>
      <c r="I527" s="77">
        <v>0</v>
      </c>
      <c r="J527" s="77">
        <v>0</v>
      </c>
      <c r="K527" s="78">
        <v>0</v>
      </c>
      <c r="L527" s="78">
        <v>1</v>
      </c>
      <c r="M527" s="78">
        <v>0</v>
      </c>
      <c r="N527" s="78">
        <v>0</v>
      </c>
      <c r="O527" s="79" t="s">
        <v>47</v>
      </c>
      <c r="V527"/>
      <c r="X527"/>
      <c r="Y527"/>
      <c r="Z527"/>
      <c r="AA527"/>
      <c r="AB527"/>
      <c r="AC527"/>
    </row>
    <row r="528" spans="1:29" x14ac:dyDescent="0.3">
      <c r="A528" s="73">
        <v>2333</v>
      </c>
      <c r="B528" s="74">
        <v>169139</v>
      </c>
      <c r="C528" s="75">
        <v>0</v>
      </c>
      <c r="D528" s="75">
        <v>1</v>
      </c>
      <c r="E528" s="76">
        <v>55</v>
      </c>
      <c r="F528" s="77">
        <v>0</v>
      </c>
      <c r="G528" s="77">
        <v>1</v>
      </c>
      <c r="H528" s="77">
        <v>0</v>
      </c>
      <c r="I528" s="77">
        <v>0</v>
      </c>
      <c r="J528" s="77">
        <v>0</v>
      </c>
      <c r="K528" s="78">
        <v>0</v>
      </c>
      <c r="L528" s="78">
        <v>1</v>
      </c>
      <c r="M528" s="78">
        <v>0</v>
      </c>
      <c r="N528" s="78">
        <v>0</v>
      </c>
      <c r="O528" s="79" t="s">
        <v>45</v>
      </c>
      <c r="V528"/>
      <c r="X528"/>
      <c r="Y528"/>
      <c r="Z528"/>
      <c r="AA528"/>
      <c r="AB528"/>
      <c r="AC528"/>
    </row>
    <row r="529" spans="1:29" x14ac:dyDescent="0.3">
      <c r="A529" s="73">
        <v>2594</v>
      </c>
      <c r="B529" s="74">
        <v>169139</v>
      </c>
      <c r="C529" s="75">
        <v>0</v>
      </c>
      <c r="D529" s="75">
        <v>1</v>
      </c>
      <c r="E529" s="76">
        <v>55</v>
      </c>
      <c r="F529" s="77">
        <v>0</v>
      </c>
      <c r="G529" s="77">
        <v>1</v>
      </c>
      <c r="H529" s="77">
        <v>0</v>
      </c>
      <c r="I529" s="77">
        <v>0</v>
      </c>
      <c r="J529" s="77">
        <v>0</v>
      </c>
      <c r="K529" s="78">
        <v>0</v>
      </c>
      <c r="L529" s="78">
        <v>1</v>
      </c>
      <c r="M529" s="78">
        <v>0</v>
      </c>
      <c r="N529" s="78">
        <v>0</v>
      </c>
      <c r="O529" s="79" t="s">
        <v>53</v>
      </c>
      <c r="V529"/>
      <c r="X529"/>
      <c r="Y529"/>
      <c r="Z529"/>
      <c r="AA529"/>
      <c r="AB529"/>
      <c r="AC529"/>
    </row>
    <row r="530" spans="1:29" x14ac:dyDescent="0.3">
      <c r="A530" s="73">
        <v>2334</v>
      </c>
      <c r="B530" s="74">
        <v>169109</v>
      </c>
      <c r="C530" s="75">
        <v>0</v>
      </c>
      <c r="D530" s="75">
        <v>0</v>
      </c>
      <c r="E530" s="76">
        <v>38</v>
      </c>
      <c r="F530" s="77">
        <v>0</v>
      </c>
      <c r="G530" s="77">
        <v>1</v>
      </c>
      <c r="H530" s="77">
        <v>0</v>
      </c>
      <c r="I530" s="77">
        <v>0</v>
      </c>
      <c r="J530" s="77">
        <v>0</v>
      </c>
      <c r="K530" s="78">
        <v>0</v>
      </c>
      <c r="L530" s="78">
        <v>1</v>
      </c>
      <c r="M530" s="78">
        <v>0</v>
      </c>
      <c r="N530" s="78">
        <v>0</v>
      </c>
      <c r="O530" s="79" t="s">
        <v>47</v>
      </c>
      <c r="V530"/>
      <c r="X530"/>
      <c r="Y530"/>
      <c r="Z530"/>
      <c r="AA530"/>
      <c r="AB530"/>
      <c r="AC530"/>
    </row>
    <row r="531" spans="1:29" x14ac:dyDescent="0.3">
      <c r="A531" s="73">
        <v>2839</v>
      </c>
      <c r="B531" s="74">
        <v>169109</v>
      </c>
      <c r="C531" s="75">
        <v>0</v>
      </c>
      <c r="D531" s="75">
        <v>0</v>
      </c>
      <c r="E531" s="76">
        <v>38</v>
      </c>
      <c r="F531" s="77">
        <v>0</v>
      </c>
      <c r="G531" s="77">
        <v>1</v>
      </c>
      <c r="H531" s="77">
        <v>0</v>
      </c>
      <c r="I531" s="77">
        <v>0</v>
      </c>
      <c r="J531" s="77">
        <v>0</v>
      </c>
      <c r="K531" s="78">
        <v>0</v>
      </c>
      <c r="L531" s="78">
        <v>1</v>
      </c>
      <c r="M531" s="78">
        <v>0</v>
      </c>
      <c r="N531" s="78">
        <v>0</v>
      </c>
      <c r="O531" s="79" t="s">
        <v>48</v>
      </c>
      <c r="V531"/>
      <c r="X531"/>
      <c r="Y531"/>
      <c r="Z531"/>
      <c r="AA531"/>
      <c r="AB531"/>
      <c r="AC531"/>
    </row>
    <row r="532" spans="1:29" x14ac:dyDescent="0.3">
      <c r="A532" s="73">
        <v>2033</v>
      </c>
      <c r="B532" s="74">
        <v>169098</v>
      </c>
      <c r="C532" s="75">
        <v>0</v>
      </c>
      <c r="D532" s="75">
        <v>0</v>
      </c>
      <c r="E532" s="76">
        <v>71</v>
      </c>
      <c r="F532" s="77">
        <v>0</v>
      </c>
      <c r="G532" s="77">
        <v>1</v>
      </c>
      <c r="H532" s="77">
        <v>0</v>
      </c>
      <c r="I532" s="77">
        <v>0</v>
      </c>
      <c r="J532" s="77">
        <v>0</v>
      </c>
      <c r="K532" s="78">
        <v>0</v>
      </c>
      <c r="L532" s="78">
        <v>0</v>
      </c>
      <c r="M532" s="78">
        <v>0</v>
      </c>
      <c r="N532" s="78">
        <v>1</v>
      </c>
      <c r="O532" s="79" t="s">
        <v>45</v>
      </c>
      <c r="V532"/>
      <c r="X532"/>
      <c r="Y532"/>
      <c r="Z532"/>
      <c r="AA532"/>
      <c r="AB532"/>
      <c r="AC532"/>
    </row>
    <row r="533" spans="1:29" x14ac:dyDescent="0.3">
      <c r="A533" s="73">
        <v>1064</v>
      </c>
      <c r="B533" s="74">
        <v>169096</v>
      </c>
      <c r="C533" s="75">
        <v>0</v>
      </c>
      <c r="D533" s="75">
        <v>1</v>
      </c>
      <c r="E533" s="76">
        <v>62</v>
      </c>
      <c r="F533" s="77">
        <v>0</v>
      </c>
      <c r="G533" s="77">
        <v>0</v>
      </c>
      <c r="H533" s="77">
        <v>0</v>
      </c>
      <c r="I533" s="77">
        <v>1</v>
      </c>
      <c r="J533" s="77">
        <v>0</v>
      </c>
      <c r="K533" s="78">
        <v>0</v>
      </c>
      <c r="L533" s="78">
        <v>1</v>
      </c>
      <c r="M533" s="78">
        <v>0</v>
      </c>
      <c r="N533" s="78">
        <v>0</v>
      </c>
      <c r="O533" s="79" t="s">
        <v>53</v>
      </c>
      <c r="V533"/>
      <c r="X533"/>
      <c r="Y533"/>
      <c r="Z533"/>
      <c r="AA533"/>
      <c r="AB533"/>
      <c r="AC533"/>
    </row>
    <row r="534" spans="1:29" x14ac:dyDescent="0.3">
      <c r="A534" s="73">
        <v>1613</v>
      </c>
      <c r="B534" s="74">
        <v>169084</v>
      </c>
      <c r="C534" s="75">
        <v>1</v>
      </c>
      <c r="D534" s="75">
        <v>0</v>
      </c>
      <c r="E534" s="76">
        <v>50</v>
      </c>
      <c r="F534" s="77">
        <v>0</v>
      </c>
      <c r="G534" s="77">
        <v>1</v>
      </c>
      <c r="H534" s="77">
        <v>0</v>
      </c>
      <c r="I534" s="77">
        <v>0</v>
      </c>
      <c r="J534" s="77">
        <v>0</v>
      </c>
      <c r="K534" s="78">
        <v>0</v>
      </c>
      <c r="L534" s="78">
        <v>0</v>
      </c>
      <c r="M534" s="78">
        <v>0</v>
      </c>
      <c r="N534" s="78">
        <v>1</v>
      </c>
      <c r="O534" s="79" t="s">
        <v>45</v>
      </c>
      <c r="V534"/>
      <c r="X534"/>
      <c r="Y534"/>
      <c r="Z534"/>
      <c r="AA534"/>
      <c r="AB534"/>
      <c r="AC534"/>
    </row>
    <row r="535" spans="1:29" x14ac:dyDescent="0.3">
      <c r="A535" s="73">
        <v>2643</v>
      </c>
      <c r="B535" s="74">
        <v>169084</v>
      </c>
      <c r="C535" s="75">
        <v>1</v>
      </c>
      <c r="D535" s="75">
        <v>0</v>
      </c>
      <c r="E535" s="76">
        <v>50</v>
      </c>
      <c r="F535" s="77">
        <v>0</v>
      </c>
      <c r="G535" s="77">
        <v>1</v>
      </c>
      <c r="H535" s="77">
        <v>0</v>
      </c>
      <c r="I535" s="77">
        <v>0</v>
      </c>
      <c r="J535" s="77">
        <v>0</v>
      </c>
      <c r="K535" s="78">
        <v>0</v>
      </c>
      <c r="L535" s="78">
        <v>0</v>
      </c>
      <c r="M535" s="78">
        <v>0</v>
      </c>
      <c r="N535" s="78">
        <v>1</v>
      </c>
      <c r="O535" s="79" t="s">
        <v>46</v>
      </c>
      <c r="V535"/>
      <c r="X535"/>
      <c r="Y535"/>
      <c r="Z535"/>
      <c r="AA535"/>
      <c r="AB535"/>
      <c r="AC535"/>
    </row>
    <row r="536" spans="1:29" x14ac:dyDescent="0.3">
      <c r="A536" s="73">
        <v>2835</v>
      </c>
      <c r="B536" s="74">
        <v>169063</v>
      </c>
      <c r="C536" s="75">
        <v>0</v>
      </c>
      <c r="D536" s="75">
        <v>1</v>
      </c>
      <c r="E536" s="76">
        <v>54</v>
      </c>
      <c r="F536" s="77">
        <v>0</v>
      </c>
      <c r="G536" s="77">
        <v>1</v>
      </c>
      <c r="H536" s="77">
        <v>0</v>
      </c>
      <c r="I536" s="77">
        <v>0</v>
      </c>
      <c r="J536" s="77">
        <v>0</v>
      </c>
      <c r="K536" s="78">
        <v>0</v>
      </c>
      <c r="L536" s="78">
        <v>0</v>
      </c>
      <c r="M536" s="78">
        <v>0</v>
      </c>
      <c r="N536" s="78">
        <v>1</v>
      </c>
      <c r="O536" s="79" t="s">
        <v>46</v>
      </c>
      <c r="V536"/>
      <c r="X536"/>
      <c r="Y536"/>
      <c r="Z536"/>
      <c r="AA536"/>
      <c r="AB536"/>
      <c r="AC536"/>
    </row>
    <row r="537" spans="1:29" x14ac:dyDescent="0.3">
      <c r="A537" s="73">
        <v>2649</v>
      </c>
      <c r="B537" s="74">
        <v>169016</v>
      </c>
      <c r="C537" s="75">
        <v>0</v>
      </c>
      <c r="D537" s="75">
        <v>1</v>
      </c>
      <c r="E537" s="76">
        <v>50</v>
      </c>
      <c r="F537" s="77">
        <v>0</v>
      </c>
      <c r="G537" s="77">
        <v>1</v>
      </c>
      <c r="H537" s="77">
        <v>0</v>
      </c>
      <c r="I537" s="77">
        <v>0</v>
      </c>
      <c r="J537" s="77">
        <v>0</v>
      </c>
      <c r="K537" s="78">
        <v>0</v>
      </c>
      <c r="L537" s="78">
        <v>1</v>
      </c>
      <c r="M537" s="78">
        <v>0</v>
      </c>
      <c r="N537" s="78">
        <v>0</v>
      </c>
      <c r="O537" s="79" t="s">
        <v>46</v>
      </c>
      <c r="V537"/>
      <c r="X537"/>
      <c r="Y537"/>
      <c r="Z537"/>
      <c r="AA537"/>
      <c r="AB537"/>
      <c r="AC537"/>
    </row>
    <row r="538" spans="1:29" x14ac:dyDescent="0.3">
      <c r="A538" s="73">
        <v>2983</v>
      </c>
      <c r="B538" s="74">
        <v>168805</v>
      </c>
      <c r="C538" s="75">
        <v>0</v>
      </c>
      <c r="D538" s="75">
        <v>1</v>
      </c>
      <c r="E538" s="76">
        <v>61</v>
      </c>
      <c r="F538" s="77">
        <v>1</v>
      </c>
      <c r="G538" s="77">
        <v>0</v>
      </c>
      <c r="H538" s="77">
        <v>0</v>
      </c>
      <c r="I538" s="77">
        <v>0</v>
      </c>
      <c r="J538" s="77">
        <v>0</v>
      </c>
      <c r="K538" s="78">
        <v>0</v>
      </c>
      <c r="L538" s="78">
        <v>0</v>
      </c>
      <c r="M538" s="78">
        <v>0</v>
      </c>
      <c r="N538" s="78">
        <v>1</v>
      </c>
      <c r="O538" s="79" t="s">
        <v>48</v>
      </c>
      <c r="V538"/>
      <c r="X538"/>
      <c r="Y538"/>
      <c r="Z538"/>
      <c r="AA538"/>
      <c r="AB538"/>
      <c r="AC538"/>
    </row>
    <row r="539" spans="1:29" x14ac:dyDescent="0.3">
      <c r="A539" s="73">
        <v>1663</v>
      </c>
      <c r="B539" s="74">
        <v>168743</v>
      </c>
      <c r="C539" s="75">
        <v>0</v>
      </c>
      <c r="D539" s="75">
        <v>0</v>
      </c>
      <c r="E539" s="76">
        <v>53</v>
      </c>
      <c r="F539" s="77">
        <v>1</v>
      </c>
      <c r="G539" s="77">
        <v>0</v>
      </c>
      <c r="H539" s="77">
        <v>0</v>
      </c>
      <c r="I539" s="77">
        <v>0</v>
      </c>
      <c r="J539" s="77">
        <v>0</v>
      </c>
      <c r="K539" s="78">
        <v>0</v>
      </c>
      <c r="L539" s="78">
        <v>1</v>
      </c>
      <c r="M539" s="78">
        <v>0</v>
      </c>
      <c r="N539" s="78">
        <v>0</v>
      </c>
      <c r="O539" s="79" t="s">
        <v>48</v>
      </c>
      <c r="V539"/>
      <c r="X539"/>
      <c r="Y539"/>
      <c r="Z539"/>
      <c r="AA539"/>
      <c r="AB539"/>
      <c r="AC539"/>
    </row>
    <row r="540" spans="1:29" x14ac:dyDescent="0.3">
      <c r="A540" s="73">
        <v>2013</v>
      </c>
      <c r="B540" s="74">
        <v>168695</v>
      </c>
      <c r="C540" s="75">
        <v>0</v>
      </c>
      <c r="D540" s="75">
        <v>0</v>
      </c>
      <c r="E540" s="76">
        <v>51</v>
      </c>
      <c r="F540" s="77">
        <v>0</v>
      </c>
      <c r="G540" s="77">
        <v>0</v>
      </c>
      <c r="H540" s="77">
        <v>0</v>
      </c>
      <c r="I540" s="77">
        <v>1</v>
      </c>
      <c r="J540" s="77">
        <v>0</v>
      </c>
      <c r="K540" s="78">
        <v>0</v>
      </c>
      <c r="L540" s="78">
        <v>1</v>
      </c>
      <c r="M540" s="78">
        <v>0</v>
      </c>
      <c r="N540" s="78">
        <v>0</v>
      </c>
      <c r="O540" s="79" t="s">
        <v>46</v>
      </c>
      <c r="V540"/>
      <c r="X540"/>
      <c r="Y540"/>
      <c r="Z540"/>
      <c r="AA540"/>
      <c r="AB540"/>
      <c r="AC540"/>
    </row>
    <row r="541" spans="1:29" x14ac:dyDescent="0.3">
      <c r="A541" s="73">
        <v>2431</v>
      </c>
      <c r="B541" s="74">
        <v>168695</v>
      </c>
      <c r="C541" s="75">
        <v>0</v>
      </c>
      <c r="D541" s="75">
        <v>0</v>
      </c>
      <c r="E541" s="76">
        <v>51</v>
      </c>
      <c r="F541" s="77">
        <v>0</v>
      </c>
      <c r="G541" s="77">
        <v>0</v>
      </c>
      <c r="H541" s="77">
        <v>0</v>
      </c>
      <c r="I541" s="77">
        <v>1</v>
      </c>
      <c r="J541" s="77">
        <v>0</v>
      </c>
      <c r="K541" s="78">
        <v>0</v>
      </c>
      <c r="L541" s="78">
        <v>1</v>
      </c>
      <c r="M541" s="78">
        <v>0</v>
      </c>
      <c r="N541" s="78">
        <v>0</v>
      </c>
      <c r="O541" s="79" t="s">
        <v>48</v>
      </c>
      <c r="V541"/>
      <c r="X541"/>
      <c r="Y541"/>
      <c r="Z541"/>
      <c r="AA541"/>
      <c r="AB541"/>
      <c r="AC541"/>
    </row>
    <row r="542" spans="1:29" x14ac:dyDescent="0.3">
      <c r="A542" s="73">
        <v>1379</v>
      </c>
      <c r="B542" s="74">
        <v>168682</v>
      </c>
      <c r="C542" s="75">
        <v>0</v>
      </c>
      <c r="D542" s="75">
        <v>0</v>
      </c>
      <c r="E542" s="76">
        <v>29</v>
      </c>
      <c r="F542" s="77">
        <v>0</v>
      </c>
      <c r="G542" s="77">
        <v>0</v>
      </c>
      <c r="H542" s="77">
        <v>0</v>
      </c>
      <c r="I542" s="77">
        <v>1</v>
      </c>
      <c r="J542" s="77">
        <v>0</v>
      </c>
      <c r="K542" s="78">
        <v>0</v>
      </c>
      <c r="L542" s="78">
        <v>0</v>
      </c>
      <c r="M542" s="78">
        <v>0</v>
      </c>
      <c r="N542" s="78">
        <v>1</v>
      </c>
      <c r="O542" s="79" t="s">
        <v>45</v>
      </c>
      <c r="V542"/>
      <c r="X542"/>
      <c r="Y542"/>
      <c r="Z542"/>
      <c r="AA542"/>
      <c r="AB542"/>
      <c r="AC542"/>
    </row>
    <row r="543" spans="1:29" x14ac:dyDescent="0.3">
      <c r="A543" s="73">
        <v>2199</v>
      </c>
      <c r="B543" s="74">
        <v>168682</v>
      </c>
      <c r="C543" s="75">
        <v>0</v>
      </c>
      <c r="D543" s="75">
        <v>0</v>
      </c>
      <c r="E543" s="76">
        <v>29</v>
      </c>
      <c r="F543" s="77">
        <v>0</v>
      </c>
      <c r="G543" s="77">
        <v>0</v>
      </c>
      <c r="H543" s="77">
        <v>0</v>
      </c>
      <c r="I543" s="77">
        <v>1</v>
      </c>
      <c r="J543" s="77">
        <v>0</v>
      </c>
      <c r="K543" s="78">
        <v>0</v>
      </c>
      <c r="L543" s="78">
        <v>0</v>
      </c>
      <c r="M543" s="78">
        <v>0</v>
      </c>
      <c r="N543" s="78">
        <v>1</v>
      </c>
      <c r="O543" s="79" t="s">
        <v>46</v>
      </c>
      <c r="V543"/>
      <c r="X543"/>
      <c r="Y543"/>
      <c r="Z543"/>
      <c r="AA543"/>
      <c r="AB543"/>
      <c r="AC543"/>
    </row>
    <row r="544" spans="1:29" x14ac:dyDescent="0.3">
      <c r="A544" s="73">
        <v>1033</v>
      </c>
      <c r="B544" s="74">
        <v>168657</v>
      </c>
      <c r="C544" s="75">
        <v>0</v>
      </c>
      <c r="D544" s="75">
        <v>0</v>
      </c>
      <c r="E544" s="76">
        <v>74</v>
      </c>
      <c r="F544" s="77">
        <v>0</v>
      </c>
      <c r="G544" s="77">
        <v>1</v>
      </c>
      <c r="H544" s="77">
        <v>0</v>
      </c>
      <c r="I544" s="77">
        <v>0</v>
      </c>
      <c r="J544" s="77">
        <v>0</v>
      </c>
      <c r="K544" s="78">
        <v>0</v>
      </c>
      <c r="L544" s="78">
        <v>0</v>
      </c>
      <c r="M544" s="78">
        <v>1</v>
      </c>
      <c r="N544" s="78">
        <v>0</v>
      </c>
      <c r="O544" s="79" t="s">
        <v>48</v>
      </c>
      <c r="V544"/>
      <c r="X544"/>
      <c r="Y544"/>
      <c r="Z544"/>
      <c r="AA544"/>
      <c r="AB544"/>
      <c r="AC544"/>
    </row>
    <row r="545" spans="1:29" x14ac:dyDescent="0.3">
      <c r="A545" s="73">
        <v>1324</v>
      </c>
      <c r="B545" s="74">
        <v>168655</v>
      </c>
      <c r="C545" s="75">
        <v>0</v>
      </c>
      <c r="D545" s="75">
        <v>0</v>
      </c>
      <c r="E545" s="76">
        <v>32</v>
      </c>
      <c r="F545" s="77">
        <v>0</v>
      </c>
      <c r="G545" s="77">
        <v>0</v>
      </c>
      <c r="H545" s="77">
        <v>1</v>
      </c>
      <c r="I545" s="77">
        <v>0</v>
      </c>
      <c r="J545" s="77">
        <v>0</v>
      </c>
      <c r="K545" s="78">
        <v>0</v>
      </c>
      <c r="L545" s="78">
        <v>1</v>
      </c>
      <c r="M545" s="78">
        <v>0</v>
      </c>
      <c r="N545" s="78">
        <v>0</v>
      </c>
      <c r="O545" s="79" t="s">
        <v>54</v>
      </c>
      <c r="V545"/>
      <c r="X545"/>
      <c r="Y545"/>
      <c r="Z545"/>
      <c r="AA545"/>
      <c r="AB545"/>
      <c r="AC545"/>
    </row>
    <row r="546" spans="1:29" x14ac:dyDescent="0.3">
      <c r="A546" s="73">
        <v>2586</v>
      </c>
      <c r="B546" s="74">
        <v>168655</v>
      </c>
      <c r="C546" s="75">
        <v>0</v>
      </c>
      <c r="D546" s="75">
        <v>0</v>
      </c>
      <c r="E546" s="76">
        <v>32</v>
      </c>
      <c r="F546" s="77">
        <v>0</v>
      </c>
      <c r="G546" s="77">
        <v>0</v>
      </c>
      <c r="H546" s="77">
        <v>1</v>
      </c>
      <c r="I546" s="77">
        <v>0</v>
      </c>
      <c r="J546" s="77">
        <v>0</v>
      </c>
      <c r="K546" s="78">
        <v>0</v>
      </c>
      <c r="L546" s="78">
        <v>1</v>
      </c>
      <c r="M546" s="78">
        <v>0</v>
      </c>
      <c r="N546" s="78">
        <v>0</v>
      </c>
      <c r="O546" s="79" t="s">
        <v>47</v>
      </c>
      <c r="V546"/>
      <c r="X546"/>
      <c r="Y546"/>
      <c r="Z546"/>
      <c r="AA546"/>
      <c r="AB546"/>
      <c r="AC546"/>
    </row>
    <row r="547" spans="1:29" x14ac:dyDescent="0.3">
      <c r="A547" s="73">
        <v>1285</v>
      </c>
      <c r="B547" s="74">
        <v>168627</v>
      </c>
      <c r="C547" s="75">
        <v>0</v>
      </c>
      <c r="D547" s="75">
        <v>0</v>
      </c>
      <c r="E547" s="76">
        <v>38</v>
      </c>
      <c r="F547" s="77">
        <v>0</v>
      </c>
      <c r="G547" s="77">
        <v>0</v>
      </c>
      <c r="H547" s="77">
        <v>1</v>
      </c>
      <c r="I547" s="77">
        <v>0</v>
      </c>
      <c r="J547" s="77">
        <v>0</v>
      </c>
      <c r="K547" s="78">
        <v>0</v>
      </c>
      <c r="L547" s="78">
        <v>1</v>
      </c>
      <c r="M547" s="78">
        <v>0</v>
      </c>
      <c r="N547" s="78">
        <v>0</v>
      </c>
      <c r="O547" s="79" t="s">
        <v>48</v>
      </c>
      <c r="V547"/>
      <c r="X547"/>
      <c r="Y547"/>
      <c r="Z547"/>
      <c r="AA547"/>
      <c r="AB547"/>
      <c r="AC547"/>
    </row>
    <row r="548" spans="1:29" x14ac:dyDescent="0.3">
      <c r="A548" s="73">
        <v>2475</v>
      </c>
      <c r="B548" s="74">
        <v>168487</v>
      </c>
      <c r="C548" s="75">
        <v>0</v>
      </c>
      <c r="D548" s="75">
        <v>0</v>
      </c>
      <c r="E548" s="76">
        <v>32</v>
      </c>
      <c r="F548" s="77">
        <v>0</v>
      </c>
      <c r="G548" s="77">
        <v>1</v>
      </c>
      <c r="H548" s="77">
        <v>0</v>
      </c>
      <c r="I548" s="77">
        <v>0</v>
      </c>
      <c r="J548" s="77">
        <v>0</v>
      </c>
      <c r="K548" s="78">
        <v>0</v>
      </c>
      <c r="L548" s="78">
        <v>1</v>
      </c>
      <c r="M548" s="78">
        <v>0</v>
      </c>
      <c r="N548" s="78">
        <v>0</v>
      </c>
      <c r="O548" s="79" t="s">
        <v>46</v>
      </c>
      <c r="V548"/>
      <c r="X548"/>
      <c r="Y548"/>
      <c r="Z548"/>
      <c r="AA548"/>
      <c r="AB548"/>
      <c r="AC548"/>
    </row>
    <row r="549" spans="1:29" x14ac:dyDescent="0.3">
      <c r="A549" s="73">
        <v>3053</v>
      </c>
      <c r="B549" s="74">
        <v>168487</v>
      </c>
      <c r="C549" s="75">
        <v>0</v>
      </c>
      <c r="D549" s="75">
        <v>0</v>
      </c>
      <c r="E549" s="76">
        <v>32</v>
      </c>
      <c r="F549" s="77">
        <v>0</v>
      </c>
      <c r="G549" s="77">
        <v>1</v>
      </c>
      <c r="H549" s="77">
        <v>0</v>
      </c>
      <c r="I549" s="77">
        <v>0</v>
      </c>
      <c r="J549" s="77">
        <v>0</v>
      </c>
      <c r="K549" s="78">
        <v>0</v>
      </c>
      <c r="L549" s="78">
        <v>1</v>
      </c>
      <c r="M549" s="78">
        <v>0</v>
      </c>
      <c r="N549" s="78">
        <v>0</v>
      </c>
      <c r="O549" s="79" t="s">
        <v>45</v>
      </c>
      <c r="V549"/>
      <c r="X549"/>
      <c r="Y549"/>
      <c r="Z549"/>
      <c r="AA549"/>
      <c r="AB549"/>
      <c r="AC549"/>
    </row>
    <row r="550" spans="1:29" x14ac:dyDescent="0.3">
      <c r="A550" s="73">
        <v>1341</v>
      </c>
      <c r="B550" s="74">
        <v>168462</v>
      </c>
      <c r="C550" s="75">
        <v>0</v>
      </c>
      <c r="D550" s="75">
        <v>0</v>
      </c>
      <c r="E550" s="76">
        <v>51</v>
      </c>
      <c r="F550" s="77">
        <v>0</v>
      </c>
      <c r="G550" s="77">
        <v>1</v>
      </c>
      <c r="H550" s="77">
        <v>0</v>
      </c>
      <c r="I550" s="77">
        <v>0</v>
      </c>
      <c r="J550" s="77">
        <v>0</v>
      </c>
      <c r="K550" s="78">
        <v>0</v>
      </c>
      <c r="L550" s="78">
        <v>0</v>
      </c>
      <c r="M550" s="78">
        <v>0</v>
      </c>
      <c r="N550" s="78">
        <v>1</v>
      </c>
      <c r="O550" s="79" t="s">
        <v>46</v>
      </c>
      <c r="V550"/>
      <c r="X550"/>
      <c r="Y550"/>
      <c r="Z550"/>
      <c r="AA550"/>
      <c r="AB550"/>
      <c r="AC550"/>
    </row>
    <row r="551" spans="1:29" x14ac:dyDescent="0.3">
      <c r="A551" s="73">
        <v>3219</v>
      </c>
      <c r="B551" s="74">
        <v>168423</v>
      </c>
      <c r="C551" s="75">
        <v>0</v>
      </c>
      <c r="D551" s="75">
        <v>1</v>
      </c>
      <c r="E551" s="76">
        <v>-64</v>
      </c>
      <c r="F551" s="77">
        <v>0</v>
      </c>
      <c r="G551" s="77">
        <v>0</v>
      </c>
      <c r="H551" s="77">
        <v>0</v>
      </c>
      <c r="I551" s="77">
        <v>1</v>
      </c>
      <c r="J551" s="77">
        <v>0</v>
      </c>
      <c r="K551" s="78">
        <v>0</v>
      </c>
      <c r="L551" s="78">
        <v>0</v>
      </c>
      <c r="M551" s="78">
        <v>1</v>
      </c>
      <c r="N551" s="78">
        <v>0</v>
      </c>
      <c r="O551" s="79" t="s">
        <v>46</v>
      </c>
      <c r="V551"/>
      <c r="X551"/>
      <c r="Y551"/>
      <c r="Z551"/>
      <c r="AA551"/>
      <c r="AB551"/>
      <c r="AC551"/>
    </row>
    <row r="552" spans="1:29" x14ac:dyDescent="0.3">
      <c r="A552" s="73">
        <v>1910</v>
      </c>
      <c r="B552" s="74">
        <v>168397</v>
      </c>
      <c r="C552" s="75">
        <v>0</v>
      </c>
      <c r="D552" s="75">
        <v>1</v>
      </c>
      <c r="E552" s="76">
        <v>44</v>
      </c>
      <c r="F552" s="77">
        <v>0</v>
      </c>
      <c r="G552" s="77">
        <v>1</v>
      </c>
      <c r="H552" s="77">
        <v>0</v>
      </c>
      <c r="I552" s="77">
        <v>0</v>
      </c>
      <c r="J552" s="77">
        <v>0</v>
      </c>
      <c r="K552" s="78">
        <v>0</v>
      </c>
      <c r="L552" s="78">
        <v>0</v>
      </c>
      <c r="M552" s="78">
        <v>0</v>
      </c>
      <c r="N552" s="78">
        <v>1</v>
      </c>
      <c r="O552" s="79" t="s">
        <v>53</v>
      </c>
      <c r="V552"/>
      <c r="X552"/>
      <c r="Y552"/>
      <c r="Z552"/>
      <c r="AA552"/>
      <c r="AB552"/>
      <c r="AC552"/>
    </row>
    <row r="553" spans="1:29" x14ac:dyDescent="0.3">
      <c r="A553" s="73">
        <v>1133</v>
      </c>
      <c r="B553" s="74">
        <v>168352</v>
      </c>
      <c r="C553" s="75">
        <v>0</v>
      </c>
      <c r="D553" s="75">
        <v>1</v>
      </c>
      <c r="E553" s="76">
        <v>46</v>
      </c>
      <c r="F553" s="77">
        <v>0</v>
      </c>
      <c r="G553" s="77">
        <v>0</v>
      </c>
      <c r="H553" s="77">
        <v>1</v>
      </c>
      <c r="I553" s="77">
        <v>0</v>
      </c>
      <c r="J553" s="77">
        <v>0</v>
      </c>
      <c r="K553" s="78">
        <v>0</v>
      </c>
      <c r="L553" s="78">
        <v>0</v>
      </c>
      <c r="M553" s="78">
        <v>0</v>
      </c>
      <c r="N553" s="78">
        <v>1</v>
      </c>
      <c r="O553" s="79" t="s">
        <v>45</v>
      </c>
      <c r="V553"/>
      <c r="X553"/>
      <c r="Y553"/>
      <c r="Z553"/>
      <c r="AA553"/>
      <c r="AB553"/>
      <c r="AC553"/>
    </row>
    <row r="554" spans="1:29" x14ac:dyDescent="0.3">
      <c r="A554" s="73">
        <v>2010</v>
      </c>
      <c r="B554" s="74">
        <v>168316</v>
      </c>
      <c r="C554" s="75">
        <v>0</v>
      </c>
      <c r="D554" s="75">
        <v>1</v>
      </c>
      <c r="E554" s="76">
        <v>56</v>
      </c>
      <c r="F554" s="77">
        <v>0</v>
      </c>
      <c r="G554" s="77">
        <v>0</v>
      </c>
      <c r="H554" s="77">
        <v>0</v>
      </c>
      <c r="I554" s="77">
        <v>1</v>
      </c>
      <c r="J554" s="77">
        <v>0</v>
      </c>
      <c r="K554" s="78">
        <v>0</v>
      </c>
      <c r="L554" s="78">
        <v>0</v>
      </c>
      <c r="M554" s="78">
        <v>0</v>
      </c>
      <c r="N554" s="78">
        <v>0</v>
      </c>
      <c r="O554" s="79" t="s">
        <v>47</v>
      </c>
      <c r="V554"/>
      <c r="X554"/>
      <c r="Y554"/>
      <c r="Z554"/>
      <c r="AA554"/>
      <c r="AB554"/>
      <c r="AC554"/>
    </row>
    <row r="555" spans="1:29" x14ac:dyDescent="0.3">
      <c r="A555" s="73">
        <v>2989</v>
      </c>
      <c r="B555" s="74">
        <v>168281</v>
      </c>
      <c r="C555" s="75">
        <v>0</v>
      </c>
      <c r="D555" s="75">
        <v>0</v>
      </c>
      <c r="E555" s="76">
        <v>62</v>
      </c>
      <c r="F555" s="77">
        <v>0</v>
      </c>
      <c r="G555" s="77">
        <v>0</v>
      </c>
      <c r="H555" s="77">
        <v>1</v>
      </c>
      <c r="I555" s="77">
        <v>0</v>
      </c>
      <c r="J555" s="77">
        <v>0</v>
      </c>
      <c r="K555" s="78">
        <v>0</v>
      </c>
      <c r="L555" s="78">
        <v>1</v>
      </c>
      <c r="M555" s="78">
        <v>0</v>
      </c>
      <c r="N555" s="78">
        <v>0</v>
      </c>
      <c r="O555" s="79" t="s">
        <v>48</v>
      </c>
      <c r="V555"/>
      <c r="X555"/>
      <c r="Y555"/>
      <c r="Z555"/>
      <c r="AA555"/>
      <c r="AB555"/>
      <c r="AC555"/>
    </row>
    <row r="556" spans="1:29" x14ac:dyDescent="0.3">
      <c r="A556" s="73">
        <v>1928</v>
      </c>
      <c r="B556" s="74">
        <v>168274</v>
      </c>
      <c r="C556" s="75">
        <v>1</v>
      </c>
      <c r="D556" s="75">
        <v>1</v>
      </c>
      <c r="E556" s="76">
        <v>41</v>
      </c>
      <c r="F556" s="77">
        <v>1</v>
      </c>
      <c r="G556" s="77">
        <v>0</v>
      </c>
      <c r="H556" s="77">
        <v>0</v>
      </c>
      <c r="I556" s="77">
        <v>0</v>
      </c>
      <c r="J556" s="77">
        <v>0</v>
      </c>
      <c r="K556" s="78">
        <v>0</v>
      </c>
      <c r="L556" s="78">
        <v>1</v>
      </c>
      <c r="M556" s="78">
        <v>0</v>
      </c>
      <c r="N556" s="78">
        <v>0</v>
      </c>
      <c r="O556" s="79" t="s">
        <v>53</v>
      </c>
      <c r="V556"/>
      <c r="X556"/>
      <c r="Y556"/>
      <c r="Z556"/>
      <c r="AA556"/>
      <c r="AB556"/>
      <c r="AC556"/>
    </row>
    <row r="557" spans="1:29" x14ac:dyDescent="0.3">
      <c r="A557" s="73">
        <v>2818</v>
      </c>
      <c r="B557" s="74">
        <v>168148</v>
      </c>
      <c r="C557" s="75">
        <v>0</v>
      </c>
      <c r="D557" s="75">
        <v>0</v>
      </c>
      <c r="E557" s="76">
        <v>63</v>
      </c>
      <c r="F557" s="77">
        <v>0</v>
      </c>
      <c r="G557" s="77">
        <v>0</v>
      </c>
      <c r="H557" s="77">
        <v>0</v>
      </c>
      <c r="I557" s="77">
        <v>1</v>
      </c>
      <c r="J557" s="77">
        <v>0</v>
      </c>
      <c r="K557" s="78">
        <v>0</v>
      </c>
      <c r="L557" s="78">
        <v>0</v>
      </c>
      <c r="M557" s="78">
        <v>1</v>
      </c>
      <c r="N557" s="78">
        <v>0</v>
      </c>
      <c r="O557" s="79" t="s">
        <v>54</v>
      </c>
      <c r="V557"/>
      <c r="X557"/>
      <c r="Y557"/>
      <c r="Z557"/>
      <c r="AA557"/>
      <c r="AB557"/>
      <c r="AC557"/>
    </row>
    <row r="558" spans="1:29" x14ac:dyDescent="0.3">
      <c r="A558" s="73">
        <v>2132</v>
      </c>
      <c r="B558" s="74">
        <v>168142</v>
      </c>
      <c r="C558" s="75">
        <v>0</v>
      </c>
      <c r="D558" s="75">
        <v>1</v>
      </c>
      <c r="E558" s="76">
        <v>56</v>
      </c>
      <c r="F558" s="77">
        <v>0</v>
      </c>
      <c r="G558" s="77">
        <v>0</v>
      </c>
      <c r="H558" s="77">
        <v>0</v>
      </c>
      <c r="I558" s="77">
        <v>1</v>
      </c>
      <c r="J558" s="77">
        <v>0</v>
      </c>
      <c r="K558" s="78">
        <v>0</v>
      </c>
      <c r="L558" s="78">
        <v>1</v>
      </c>
      <c r="M558" s="78">
        <v>0</v>
      </c>
      <c r="N558" s="78">
        <v>0</v>
      </c>
      <c r="O558" s="79" t="s">
        <v>53</v>
      </c>
      <c r="V558"/>
      <c r="X558"/>
      <c r="Y558"/>
      <c r="Z558"/>
      <c r="AA558"/>
      <c r="AB558"/>
      <c r="AC558"/>
    </row>
    <row r="559" spans="1:29" x14ac:dyDescent="0.3">
      <c r="A559" s="73">
        <v>1103</v>
      </c>
      <c r="B559" s="74">
        <v>168126</v>
      </c>
      <c r="C559" s="75">
        <v>0</v>
      </c>
      <c r="D559" s="75">
        <v>0</v>
      </c>
      <c r="E559" s="76">
        <v>29</v>
      </c>
      <c r="F559" s="77">
        <v>0</v>
      </c>
      <c r="G559" s="77">
        <v>0</v>
      </c>
      <c r="H559" s="77">
        <v>1</v>
      </c>
      <c r="I559" s="77">
        <v>0</v>
      </c>
      <c r="J559" s="77">
        <v>0</v>
      </c>
      <c r="K559" s="78">
        <v>0</v>
      </c>
      <c r="L559" s="78">
        <v>0</v>
      </c>
      <c r="M559" s="78">
        <v>0</v>
      </c>
      <c r="N559" s="78">
        <v>1</v>
      </c>
      <c r="O559" s="79" t="s">
        <v>45</v>
      </c>
      <c r="V559"/>
      <c r="X559"/>
      <c r="Y559"/>
      <c r="Z559"/>
      <c r="AA559"/>
      <c r="AB559"/>
      <c r="AC559"/>
    </row>
    <row r="560" spans="1:29" x14ac:dyDescent="0.3">
      <c r="A560" s="73">
        <v>1662</v>
      </c>
      <c r="B560" s="74">
        <v>168118</v>
      </c>
      <c r="C560" s="75">
        <v>0</v>
      </c>
      <c r="D560" s="75">
        <v>1</v>
      </c>
      <c r="E560" s="76">
        <v>57</v>
      </c>
      <c r="F560" s="77">
        <v>1</v>
      </c>
      <c r="G560" s="77">
        <v>0</v>
      </c>
      <c r="H560" s="77">
        <v>0</v>
      </c>
      <c r="I560" s="77">
        <v>0</v>
      </c>
      <c r="J560" s="77">
        <v>0</v>
      </c>
      <c r="K560" s="78">
        <v>0</v>
      </c>
      <c r="L560" s="78">
        <v>1</v>
      </c>
      <c r="M560" s="78">
        <v>0</v>
      </c>
      <c r="N560" s="78">
        <v>0</v>
      </c>
      <c r="O560" s="79" t="s">
        <v>47</v>
      </c>
      <c r="V560"/>
      <c r="X560"/>
      <c r="Y560"/>
      <c r="Z560"/>
      <c r="AA560"/>
      <c r="AB560"/>
      <c r="AC560"/>
    </row>
    <row r="561" spans="1:29" x14ac:dyDescent="0.3">
      <c r="A561" s="73">
        <v>2235</v>
      </c>
      <c r="B561" s="74">
        <v>168118</v>
      </c>
      <c r="C561" s="75">
        <v>0</v>
      </c>
      <c r="D561" s="75">
        <v>1</v>
      </c>
      <c r="E561" s="76">
        <v>57</v>
      </c>
      <c r="F561" s="77">
        <v>1</v>
      </c>
      <c r="G561" s="77">
        <v>0</v>
      </c>
      <c r="H561" s="77">
        <v>0</v>
      </c>
      <c r="I561" s="77">
        <v>0</v>
      </c>
      <c r="J561" s="77">
        <v>0</v>
      </c>
      <c r="K561" s="78">
        <v>0</v>
      </c>
      <c r="L561" s="78">
        <v>1</v>
      </c>
      <c r="M561" s="78">
        <v>0</v>
      </c>
      <c r="N561" s="78">
        <v>0</v>
      </c>
      <c r="O561" s="79" t="s">
        <v>46</v>
      </c>
      <c r="V561"/>
      <c r="X561"/>
      <c r="Y561"/>
      <c r="Z561"/>
      <c r="AA561"/>
      <c r="AB561"/>
      <c r="AC561"/>
    </row>
    <row r="562" spans="1:29" x14ac:dyDescent="0.3">
      <c r="A562" s="73">
        <v>3005</v>
      </c>
      <c r="B562" s="74">
        <v>168117</v>
      </c>
      <c r="C562" s="75">
        <v>0</v>
      </c>
      <c r="D562" s="75">
        <v>1</v>
      </c>
      <c r="E562" s="76">
        <v>73</v>
      </c>
      <c r="F562" s="77">
        <v>0</v>
      </c>
      <c r="G562" s="77">
        <v>0</v>
      </c>
      <c r="H562" s="77">
        <v>0</v>
      </c>
      <c r="I562" s="77">
        <v>0</v>
      </c>
      <c r="J562" s="77">
        <v>1</v>
      </c>
      <c r="K562" s="78">
        <v>0</v>
      </c>
      <c r="L562" s="78">
        <v>0</v>
      </c>
      <c r="M562" s="78">
        <v>0</v>
      </c>
      <c r="N562" s="78">
        <v>1</v>
      </c>
      <c r="O562" s="79" t="s">
        <v>45</v>
      </c>
      <c r="V562"/>
      <c r="X562"/>
      <c r="Y562"/>
      <c r="Z562"/>
      <c r="AA562"/>
      <c r="AB562"/>
      <c r="AC562"/>
    </row>
    <row r="563" spans="1:29" x14ac:dyDescent="0.3">
      <c r="A563" s="73">
        <v>1870</v>
      </c>
      <c r="B563" s="74">
        <v>168092</v>
      </c>
      <c r="C563" s="75">
        <v>0</v>
      </c>
      <c r="D563" s="75">
        <v>0</v>
      </c>
      <c r="E563" s="76">
        <v>42</v>
      </c>
      <c r="F563" s="77">
        <v>0</v>
      </c>
      <c r="G563" s="77">
        <v>0</v>
      </c>
      <c r="H563" s="77">
        <v>1</v>
      </c>
      <c r="I563" s="77">
        <v>0</v>
      </c>
      <c r="J563" s="77">
        <v>0</v>
      </c>
      <c r="K563" s="78">
        <v>0</v>
      </c>
      <c r="L563" s="78">
        <v>0</v>
      </c>
      <c r="M563" s="78">
        <v>1</v>
      </c>
      <c r="N563" s="78">
        <v>0</v>
      </c>
      <c r="O563" s="79" t="s">
        <v>54</v>
      </c>
      <c r="V563"/>
      <c r="X563"/>
      <c r="Y563"/>
      <c r="Z563"/>
      <c r="AA563"/>
      <c r="AB563"/>
      <c r="AC563"/>
    </row>
    <row r="564" spans="1:29" x14ac:dyDescent="0.3">
      <c r="A564" s="73">
        <v>1482</v>
      </c>
      <c r="B564" s="74">
        <v>167911</v>
      </c>
      <c r="C564" s="75">
        <v>0</v>
      </c>
      <c r="D564" s="75">
        <v>1</v>
      </c>
      <c r="E564" s="76">
        <v>71</v>
      </c>
      <c r="F564" s="77">
        <v>0</v>
      </c>
      <c r="G564" s="77">
        <v>0</v>
      </c>
      <c r="H564" s="77">
        <v>0</v>
      </c>
      <c r="I564" s="77">
        <v>1</v>
      </c>
      <c r="J564" s="77">
        <v>0</v>
      </c>
      <c r="K564" s="78">
        <v>0</v>
      </c>
      <c r="L564" s="78">
        <v>0</v>
      </c>
      <c r="M564" s="78">
        <v>0</v>
      </c>
      <c r="N564" s="78">
        <v>1</v>
      </c>
      <c r="O564" s="79" t="s">
        <v>47</v>
      </c>
      <c r="V564"/>
      <c r="X564"/>
      <c r="Y564"/>
      <c r="Z564"/>
      <c r="AA564"/>
      <c r="AB564"/>
      <c r="AC564"/>
    </row>
    <row r="565" spans="1:29" x14ac:dyDescent="0.3">
      <c r="A565" s="73">
        <v>3070</v>
      </c>
      <c r="B565" s="74">
        <v>167911</v>
      </c>
      <c r="C565" s="75">
        <v>0</v>
      </c>
      <c r="D565" s="75">
        <v>1</v>
      </c>
      <c r="E565" s="76">
        <v>71</v>
      </c>
      <c r="F565" s="77">
        <v>0</v>
      </c>
      <c r="G565" s="77">
        <v>0</v>
      </c>
      <c r="H565" s="77">
        <v>0</v>
      </c>
      <c r="I565" s="77">
        <v>1</v>
      </c>
      <c r="J565" s="77">
        <v>0</v>
      </c>
      <c r="K565" s="78">
        <v>0</v>
      </c>
      <c r="L565" s="78">
        <v>0</v>
      </c>
      <c r="M565" s="78">
        <v>0</v>
      </c>
      <c r="N565" s="78">
        <v>1</v>
      </c>
      <c r="O565" s="79" t="s">
        <v>54</v>
      </c>
      <c r="V565"/>
      <c r="X565"/>
      <c r="Y565"/>
      <c r="Z565"/>
      <c r="AA565"/>
      <c r="AB565"/>
      <c r="AC565"/>
    </row>
    <row r="566" spans="1:29" x14ac:dyDescent="0.3">
      <c r="A566" s="73">
        <v>1930</v>
      </c>
      <c r="B566" s="74">
        <v>167893</v>
      </c>
      <c r="C566" s="75">
        <v>0</v>
      </c>
      <c r="D566" s="75">
        <v>1</v>
      </c>
      <c r="E566" s="76">
        <v>45</v>
      </c>
      <c r="F566" s="77">
        <v>1</v>
      </c>
      <c r="G566" s="77">
        <v>0</v>
      </c>
      <c r="H566" s="77">
        <v>0</v>
      </c>
      <c r="I566" s="77">
        <v>0</v>
      </c>
      <c r="J566" s="77">
        <v>0</v>
      </c>
      <c r="K566" s="78">
        <v>0</v>
      </c>
      <c r="L566" s="78">
        <v>0</v>
      </c>
      <c r="M566" s="78">
        <v>0</v>
      </c>
      <c r="N566" s="78">
        <v>0</v>
      </c>
      <c r="O566" s="79" t="s">
        <v>54</v>
      </c>
      <c r="V566"/>
      <c r="X566"/>
      <c r="Y566"/>
      <c r="Z566"/>
      <c r="AA566"/>
      <c r="AB566"/>
      <c r="AC566"/>
    </row>
    <row r="567" spans="1:29" x14ac:dyDescent="0.3">
      <c r="A567" s="73">
        <v>2513</v>
      </c>
      <c r="B567" s="74">
        <v>167786</v>
      </c>
      <c r="C567" s="75">
        <v>0</v>
      </c>
      <c r="D567" s="75">
        <v>0</v>
      </c>
      <c r="E567" s="76">
        <v>61</v>
      </c>
      <c r="F567" s="77">
        <v>0</v>
      </c>
      <c r="G567" s="77">
        <v>0</v>
      </c>
      <c r="H567" s="77">
        <v>0</v>
      </c>
      <c r="I567" s="77">
        <v>0</v>
      </c>
      <c r="J567" s="77">
        <v>1</v>
      </c>
      <c r="K567" s="78">
        <v>0</v>
      </c>
      <c r="L567" s="78">
        <v>0</v>
      </c>
      <c r="M567" s="78">
        <v>0</v>
      </c>
      <c r="N567" s="78">
        <v>1</v>
      </c>
      <c r="O567" s="79" t="s">
        <v>45</v>
      </c>
      <c r="V567"/>
      <c r="X567"/>
      <c r="Y567"/>
      <c r="Z567"/>
      <c r="AA567"/>
      <c r="AB567"/>
      <c r="AC567"/>
    </row>
    <row r="568" spans="1:29" x14ac:dyDescent="0.3">
      <c r="A568" s="73">
        <v>3153</v>
      </c>
      <c r="B568" s="74">
        <v>167716</v>
      </c>
      <c r="C568" s="75">
        <v>0</v>
      </c>
      <c r="D568" s="75">
        <v>1</v>
      </c>
      <c r="E568" s="76">
        <v>60</v>
      </c>
      <c r="F568" s="77">
        <v>0</v>
      </c>
      <c r="G568" s="77">
        <v>1</v>
      </c>
      <c r="H568" s="77">
        <v>0</v>
      </c>
      <c r="I568" s="77">
        <v>0</v>
      </c>
      <c r="J568" s="77">
        <v>0</v>
      </c>
      <c r="K568" s="78">
        <v>0</v>
      </c>
      <c r="L568" s="78">
        <v>1</v>
      </c>
      <c r="M568" s="78">
        <v>0</v>
      </c>
      <c r="N568" s="78">
        <v>0</v>
      </c>
      <c r="O568" s="79" t="s">
        <v>46</v>
      </c>
      <c r="V568"/>
      <c r="X568"/>
      <c r="Y568"/>
      <c r="Z568"/>
      <c r="AA568"/>
      <c r="AB568"/>
      <c r="AC568"/>
    </row>
    <row r="569" spans="1:29" x14ac:dyDescent="0.3">
      <c r="A569" s="73">
        <v>1059</v>
      </c>
      <c r="B569" s="74">
        <v>167680</v>
      </c>
      <c r="C569" s="75">
        <v>0</v>
      </c>
      <c r="D569" s="75">
        <v>1</v>
      </c>
      <c r="E569" s="76">
        <v>69</v>
      </c>
      <c r="F569" s="77">
        <v>0</v>
      </c>
      <c r="G569" s="77">
        <v>0</v>
      </c>
      <c r="H569" s="77">
        <v>0</v>
      </c>
      <c r="I569" s="77">
        <v>0</v>
      </c>
      <c r="J569" s="77">
        <v>1</v>
      </c>
      <c r="K569" s="78">
        <v>0</v>
      </c>
      <c r="L569" s="78">
        <v>0</v>
      </c>
      <c r="M569" s="78">
        <v>0</v>
      </c>
      <c r="N569" s="78">
        <v>1</v>
      </c>
      <c r="O569" s="79" t="s">
        <v>46</v>
      </c>
      <c r="V569"/>
      <c r="X569"/>
      <c r="Y569"/>
      <c r="Z569"/>
      <c r="AA569"/>
      <c r="AB569"/>
      <c r="AC569"/>
    </row>
    <row r="570" spans="1:29" x14ac:dyDescent="0.3">
      <c r="A570" s="73">
        <v>2040</v>
      </c>
      <c r="B570" s="74">
        <v>167605</v>
      </c>
      <c r="C570" s="75">
        <v>0</v>
      </c>
      <c r="D570" s="75">
        <v>0</v>
      </c>
      <c r="E570" s="76">
        <v>33</v>
      </c>
      <c r="F570" s="77">
        <v>0</v>
      </c>
      <c r="G570" s="77">
        <v>0</v>
      </c>
      <c r="H570" s="77">
        <v>0</v>
      </c>
      <c r="I570" s="77">
        <v>1</v>
      </c>
      <c r="J570" s="77">
        <v>0</v>
      </c>
      <c r="K570" s="78">
        <v>0</v>
      </c>
      <c r="L570" s="78">
        <v>1</v>
      </c>
      <c r="M570" s="78">
        <v>0</v>
      </c>
      <c r="N570" s="78">
        <v>0</v>
      </c>
      <c r="O570" s="79" t="s">
        <v>47</v>
      </c>
      <c r="V570"/>
      <c r="X570"/>
      <c r="Y570"/>
      <c r="Z570"/>
      <c r="AA570"/>
      <c r="AB570"/>
      <c r="AC570"/>
    </row>
    <row r="571" spans="1:29" x14ac:dyDescent="0.3">
      <c r="A571" s="73">
        <v>1235</v>
      </c>
      <c r="B571" s="74">
        <v>167546</v>
      </c>
      <c r="C571" s="75">
        <v>0</v>
      </c>
      <c r="D571" s="75">
        <v>0</v>
      </c>
      <c r="E571" s="76">
        <v>32</v>
      </c>
      <c r="F571" s="77">
        <v>0</v>
      </c>
      <c r="G571" s="77">
        <v>1</v>
      </c>
      <c r="H571" s="77">
        <v>0</v>
      </c>
      <c r="I571" s="77">
        <v>0</v>
      </c>
      <c r="J571" s="77">
        <v>0</v>
      </c>
      <c r="K571" s="78">
        <v>0</v>
      </c>
      <c r="L571" s="78">
        <v>0</v>
      </c>
      <c r="M571" s="78">
        <v>0</v>
      </c>
      <c r="N571" s="78">
        <v>1</v>
      </c>
      <c r="O571" s="79" t="s">
        <v>45</v>
      </c>
      <c r="V571"/>
      <c r="X571"/>
      <c r="Y571"/>
      <c r="Z571"/>
      <c r="AA571"/>
      <c r="AB571"/>
      <c r="AC571"/>
    </row>
    <row r="572" spans="1:29" x14ac:dyDescent="0.3">
      <c r="A572" s="73">
        <v>2865</v>
      </c>
      <c r="B572" s="74">
        <v>167546</v>
      </c>
      <c r="C572" s="75">
        <v>0</v>
      </c>
      <c r="D572" s="75">
        <v>0</v>
      </c>
      <c r="E572" s="76">
        <v>32</v>
      </c>
      <c r="F572" s="77">
        <v>0</v>
      </c>
      <c r="G572" s="77">
        <v>1</v>
      </c>
      <c r="H572" s="77">
        <v>0</v>
      </c>
      <c r="I572" s="77">
        <v>0</v>
      </c>
      <c r="J572" s="77">
        <v>0</v>
      </c>
      <c r="K572" s="78">
        <v>0</v>
      </c>
      <c r="L572" s="78">
        <v>0</v>
      </c>
      <c r="M572" s="78">
        <v>0</v>
      </c>
      <c r="N572" s="78">
        <v>1</v>
      </c>
      <c r="O572" s="79" t="s">
        <v>46</v>
      </c>
      <c r="V572"/>
      <c r="X572"/>
      <c r="Y572"/>
      <c r="Z572"/>
      <c r="AA572"/>
      <c r="AB572"/>
      <c r="AC572"/>
    </row>
    <row r="573" spans="1:29" x14ac:dyDescent="0.3">
      <c r="A573" s="73">
        <v>1918</v>
      </c>
      <c r="B573" s="74">
        <v>167536</v>
      </c>
      <c r="C573" s="75">
        <v>0</v>
      </c>
      <c r="D573" s="75">
        <v>1</v>
      </c>
      <c r="E573" s="76">
        <v>50</v>
      </c>
      <c r="F573" s="77">
        <v>0</v>
      </c>
      <c r="G573" s="77">
        <v>1</v>
      </c>
      <c r="H573" s="77">
        <v>0</v>
      </c>
      <c r="I573" s="77">
        <v>0</v>
      </c>
      <c r="J573" s="77">
        <v>0</v>
      </c>
      <c r="K573" s="78">
        <v>0</v>
      </c>
      <c r="L573" s="78">
        <v>0</v>
      </c>
      <c r="M573" s="78">
        <v>0</v>
      </c>
      <c r="N573" s="78">
        <v>1</v>
      </c>
      <c r="O573" s="79" t="s">
        <v>54</v>
      </c>
      <c r="V573"/>
      <c r="X573"/>
      <c r="Y573"/>
      <c r="Z573"/>
      <c r="AA573"/>
      <c r="AB573"/>
      <c r="AC573"/>
    </row>
    <row r="574" spans="1:29" x14ac:dyDescent="0.3">
      <c r="A574" s="73">
        <v>2974</v>
      </c>
      <c r="B574" s="74">
        <v>167506</v>
      </c>
      <c r="C574" s="75">
        <v>0</v>
      </c>
      <c r="D574" s="75">
        <v>1</v>
      </c>
      <c r="E574" s="76">
        <v>40</v>
      </c>
      <c r="F574" s="77">
        <v>0</v>
      </c>
      <c r="G574" s="77">
        <v>0</v>
      </c>
      <c r="H574" s="77">
        <v>1</v>
      </c>
      <c r="I574" s="77">
        <v>0</v>
      </c>
      <c r="J574" s="77">
        <v>0</v>
      </c>
      <c r="K574" s="78">
        <v>0</v>
      </c>
      <c r="L574" s="78">
        <v>0</v>
      </c>
      <c r="M574" s="78">
        <v>0</v>
      </c>
      <c r="N574" s="78">
        <v>0</v>
      </c>
      <c r="O574" s="79" t="s">
        <v>54</v>
      </c>
      <c r="V574"/>
      <c r="X574"/>
      <c r="Y574"/>
      <c r="Z574"/>
      <c r="AA574"/>
      <c r="AB574"/>
      <c r="AC574"/>
    </row>
    <row r="575" spans="1:29" x14ac:dyDescent="0.3">
      <c r="A575" s="73">
        <v>2906</v>
      </c>
      <c r="B575" s="74">
        <v>167472</v>
      </c>
      <c r="C575" s="75">
        <v>0</v>
      </c>
      <c r="D575" s="75">
        <v>1</v>
      </c>
      <c r="E575" s="76">
        <v>73</v>
      </c>
      <c r="F575" s="77">
        <v>0</v>
      </c>
      <c r="G575" s="77">
        <v>1</v>
      </c>
      <c r="H575" s="77">
        <v>0</v>
      </c>
      <c r="I575" s="77">
        <v>0</v>
      </c>
      <c r="J575" s="77">
        <v>0</v>
      </c>
      <c r="K575" s="78">
        <v>0</v>
      </c>
      <c r="L575" s="78">
        <v>0</v>
      </c>
      <c r="M575" s="78">
        <v>0</v>
      </c>
      <c r="N575" s="78">
        <v>1</v>
      </c>
      <c r="O575" s="79" t="s">
        <v>53</v>
      </c>
      <c r="V575"/>
      <c r="X575"/>
      <c r="Y575"/>
      <c r="Z575"/>
      <c r="AA575"/>
      <c r="AB575"/>
      <c r="AC575"/>
    </row>
    <row r="576" spans="1:29" x14ac:dyDescent="0.3">
      <c r="A576" s="73">
        <v>1635</v>
      </c>
      <c r="B576" s="74">
        <v>167445</v>
      </c>
      <c r="C576" s="75">
        <v>0</v>
      </c>
      <c r="D576" s="75">
        <v>1</v>
      </c>
      <c r="E576" s="76">
        <v>46</v>
      </c>
      <c r="F576" s="77">
        <v>0</v>
      </c>
      <c r="G576" s="77">
        <v>1</v>
      </c>
      <c r="H576" s="77">
        <v>0</v>
      </c>
      <c r="I576" s="77">
        <v>0</v>
      </c>
      <c r="J576" s="77">
        <v>0</v>
      </c>
      <c r="K576" s="78">
        <v>0</v>
      </c>
      <c r="L576" s="78">
        <v>1</v>
      </c>
      <c r="M576" s="78">
        <v>0</v>
      </c>
      <c r="N576" s="78">
        <v>0</v>
      </c>
      <c r="O576" s="79" t="s">
        <v>46</v>
      </c>
      <c r="V576"/>
      <c r="X576"/>
      <c r="Y576"/>
      <c r="Z576"/>
      <c r="AA576"/>
      <c r="AB576"/>
      <c r="AC576"/>
    </row>
    <row r="577" spans="1:29" x14ac:dyDescent="0.3">
      <c r="A577" s="73">
        <v>2530</v>
      </c>
      <c r="B577" s="74">
        <v>167445</v>
      </c>
      <c r="C577" s="75">
        <v>0</v>
      </c>
      <c r="D577" s="75">
        <v>1</v>
      </c>
      <c r="E577" s="76">
        <v>46</v>
      </c>
      <c r="F577" s="77">
        <v>0</v>
      </c>
      <c r="G577" s="77">
        <v>1</v>
      </c>
      <c r="H577" s="77">
        <v>0</v>
      </c>
      <c r="I577" s="77">
        <v>0</v>
      </c>
      <c r="J577" s="77">
        <v>0</v>
      </c>
      <c r="K577" s="78">
        <v>0</v>
      </c>
      <c r="L577" s="78">
        <v>1</v>
      </c>
      <c r="M577" s="78">
        <v>0</v>
      </c>
      <c r="N577" s="78">
        <v>0</v>
      </c>
      <c r="O577" s="79" t="s">
        <v>54</v>
      </c>
      <c r="V577"/>
      <c r="X577"/>
      <c r="Y577"/>
      <c r="Z577"/>
      <c r="AA577"/>
      <c r="AB577"/>
      <c r="AC577"/>
    </row>
    <row r="578" spans="1:29" x14ac:dyDescent="0.3">
      <c r="A578" s="73">
        <v>3037</v>
      </c>
      <c r="B578" s="74">
        <v>167445</v>
      </c>
      <c r="C578" s="75">
        <v>0</v>
      </c>
      <c r="D578" s="75">
        <v>1</v>
      </c>
      <c r="E578" s="76">
        <v>46</v>
      </c>
      <c r="F578" s="77">
        <v>0</v>
      </c>
      <c r="G578" s="77">
        <v>1</v>
      </c>
      <c r="H578" s="77">
        <v>0</v>
      </c>
      <c r="I578" s="77">
        <v>0</v>
      </c>
      <c r="J578" s="77">
        <v>0</v>
      </c>
      <c r="K578" s="78">
        <v>0</v>
      </c>
      <c r="L578" s="78">
        <v>1</v>
      </c>
      <c r="M578" s="78">
        <v>0</v>
      </c>
      <c r="N578" s="78">
        <v>0</v>
      </c>
      <c r="O578" s="79" t="s">
        <v>48</v>
      </c>
      <c r="V578"/>
      <c r="X578"/>
      <c r="Y578"/>
      <c r="Z578"/>
      <c r="AA578"/>
      <c r="AB578"/>
      <c r="AC578"/>
    </row>
    <row r="579" spans="1:29" x14ac:dyDescent="0.3">
      <c r="A579" s="73">
        <v>2232</v>
      </c>
      <c r="B579" s="74">
        <v>167433</v>
      </c>
      <c r="C579" s="75">
        <v>0</v>
      </c>
      <c r="D579" s="75">
        <v>2</v>
      </c>
      <c r="E579" s="76">
        <v>68</v>
      </c>
      <c r="F579" s="77">
        <v>0</v>
      </c>
      <c r="G579" s="77">
        <v>1</v>
      </c>
      <c r="H579" s="77">
        <v>0</v>
      </c>
      <c r="I579" s="77">
        <v>0</v>
      </c>
      <c r="J579" s="77">
        <v>0</v>
      </c>
      <c r="K579" s="78">
        <v>0</v>
      </c>
      <c r="L579" s="78">
        <v>1</v>
      </c>
      <c r="M579" s="78">
        <v>0</v>
      </c>
      <c r="N579" s="78">
        <v>0</v>
      </c>
      <c r="O579" s="79" t="s">
        <v>47</v>
      </c>
      <c r="V579"/>
      <c r="X579"/>
      <c r="Y579"/>
      <c r="Z579"/>
      <c r="AA579"/>
      <c r="AB579"/>
      <c r="AC579"/>
    </row>
    <row r="580" spans="1:29" x14ac:dyDescent="0.3">
      <c r="A580" s="73">
        <v>1717</v>
      </c>
      <c r="B580" s="74">
        <v>167432</v>
      </c>
      <c r="C580" s="75">
        <v>0</v>
      </c>
      <c r="D580" s="75">
        <v>1</v>
      </c>
      <c r="E580" s="76">
        <v>47</v>
      </c>
      <c r="F580" s="77">
        <v>0</v>
      </c>
      <c r="G580" s="77">
        <v>1</v>
      </c>
      <c r="H580" s="77">
        <v>0</v>
      </c>
      <c r="I580" s="77">
        <v>0</v>
      </c>
      <c r="J580" s="77">
        <v>0</v>
      </c>
      <c r="K580" s="78">
        <v>0</v>
      </c>
      <c r="L580" s="78">
        <v>1</v>
      </c>
      <c r="M580" s="78">
        <v>0</v>
      </c>
      <c r="N580" s="78">
        <v>0</v>
      </c>
      <c r="O580" s="79" t="s">
        <v>48</v>
      </c>
      <c r="V580"/>
      <c r="X580"/>
      <c r="Y580"/>
      <c r="Z580"/>
      <c r="AA580"/>
      <c r="AB580"/>
      <c r="AC580"/>
    </row>
    <row r="581" spans="1:29" x14ac:dyDescent="0.3">
      <c r="A581" s="73">
        <v>1748</v>
      </c>
      <c r="B581" s="74">
        <v>167430</v>
      </c>
      <c r="C581" s="75">
        <v>0</v>
      </c>
      <c r="D581" s="75">
        <v>0</v>
      </c>
      <c r="E581" s="76">
        <v>33</v>
      </c>
      <c r="F581" s="77">
        <v>0</v>
      </c>
      <c r="G581" s="77">
        <v>0</v>
      </c>
      <c r="H581" s="77">
        <v>0</v>
      </c>
      <c r="I581" s="77">
        <v>1</v>
      </c>
      <c r="J581" s="77">
        <v>0</v>
      </c>
      <c r="K581" s="78">
        <v>0</v>
      </c>
      <c r="L581" s="78">
        <v>1</v>
      </c>
      <c r="M581" s="78">
        <v>0</v>
      </c>
      <c r="N581" s="78">
        <v>0</v>
      </c>
      <c r="O581" s="79" t="s">
        <v>53</v>
      </c>
      <c r="V581"/>
      <c r="X581"/>
      <c r="Y581"/>
      <c r="Z581"/>
      <c r="AA581"/>
      <c r="AB581"/>
      <c r="AC581"/>
    </row>
    <row r="582" spans="1:29" x14ac:dyDescent="0.3">
      <c r="A582" s="73">
        <v>2445</v>
      </c>
      <c r="B582" s="74">
        <v>167419</v>
      </c>
      <c r="C582" s="75">
        <v>0</v>
      </c>
      <c r="D582" s="75">
        <v>1</v>
      </c>
      <c r="E582" s="76">
        <v>50</v>
      </c>
      <c r="F582" s="77">
        <v>0</v>
      </c>
      <c r="G582" s="77">
        <v>0</v>
      </c>
      <c r="H582" s="77">
        <v>0</v>
      </c>
      <c r="I582" s="77">
        <v>1</v>
      </c>
      <c r="J582" s="77">
        <v>0</v>
      </c>
      <c r="K582" s="78">
        <v>0</v>
      </c>
      <c r="L582" s="78">
        <v>1</v>
      </c>
      <c r="M582" s="78">
        <v>0</v>
      </c>
      <c r="N582" s="78">
        <v>0</v>
      </c>
      <c r="O582" s="79" t="s">
        <v>46</v>
      </c>
      <c r="V582"/>
      <c r="X582"/>
      <c r="Y582"/>
      <c r="Z582"/>
      <c r="AA582"/>
      <c r="AB582"/>
      <c r="AC582"/>
    </row>
    <row r="583" spans="1:29" x14ac:dyDescent="0.3">
      <c r="A583" s="73">
        <v>2886</v>
      </c>
      <c r="B583" s="74">
        <v>167384</v>
      </c>
      <c r="C583" s="75">
        <v>0</v>
      </c>
      <c r="D583" s="75">
        <v>1</v>
      </c>
      <c r="E583" s="76">
        <v>50</v>
      </c>
      <c r="F583" s="77">
        <v>0</v>
      </c>
      <c r="G583" s="77">
        <v>0</v>
      </c>
      <c r="H583" s="77">
        <v>1</v>
      </c>
      <c r="I583" s="77">
        <v>0</v>
      </c>
      <c r="J583" s="77">
        <v>0</v>
      </c>
      <c r="K583" s="78">
        <v>0</v>
      </c>
      <c r="L583" s="78">
        <v>1</v>
      </c>
      <c r="M583" s="78">
        <v>0</v>
      </c>
      <c r="N583" s="78">
        <v>0</v>
      </c>
      <c r="O583" s="79" t="s">
        <v>47</v>
      </c>
      <c r="V583"/>
      <c r="X583"/>
      <c r="Y583"/>
      <c r="Z583"/>
      <c r="AA583"/>
      <c r="AB583"/>
      <c r="AC583"/>
    </row>
    <row r="584" spans="1:29" x14ac:dyDescent="0.3">
      <c r="A584" s="73">
        <v>2111</v>
      </c>
      <c r="B584" s="74">
        <v>167381</v>
      </c>
      <c r="C584" s="75">
        <v>0</v>
      </c>
      <c r="D584" s="75">
        <v>1</v>
      </c>
      <c r="E584" s="76">
        <v>69</v>
      </c>
      <c r="F584" s="77">
        <v>0</v>
      </c>
      <c r="G584" s="77">
        <v>1</v>
      </c>
      <c r="H584" s="77">
        <v>0</v>
      </c>
      <c r="I584" s="77">
        <v>0</v>
      </c>
      <c r="J584" s="77">
        <v>0</v>
      </c>
      <c r="K584" s="78">
        <v>0</v>
      </c>
      <c r="L584" s="78">
        <v>0</v>
      </c>
      <c r="M584" s="78">
        <v>1</v>
      </c>
      <c r="N584" s="78">
        <v>0</v>
      </c>
      <c r="O584" s="79" t="s">
        <v>45</v>
      </c>
      <c r="V584"/>
      <c r="X584"/>
      <c r="Y584"/>
      <c r="Z584"/>
      <c r="AA584"/>
      <c r="AB584"/>
      <c r="AC584"/>
    </row>
    <row r="585" spans="1:29" x14ac:dyDescent="0.3">
      <c r="A585" s="73">
        <v>2172</v>
      </c>
      <c r="B585" s="74">
        <v>167369</v>
      </c>
      <c r="C585" s="75">
        <v>0</v>
      </c>
      <c r="D585" s="75">
        <v>1</v>
      </c>
      <c r="E585" s="76">
        <v>51</v>
      </c>
      <c r="F585" s="77">
        <v>0</v>
      </c>
      <c r="G585" s="77">
        <v>0</v>
      </c>
      <c r="H585" s="77">
        <v>0</v>
      </c>
      <c r="I585" s="77">
        <v>0</v>
      </c>
      <c r="J585" s="77">
        <v>1</v>
      </c>
      <c r="K585" s="78">
        <v>0</v>
      </c>
      <c r="L585" s="78">
        <v>0</v>
      </c>
      <c r="M585" s="78">
        <v>1</v>
      </c>
      <c r="N585" s="78">
        <v>0</v>
      </c>
      <c r="O585" s="79" t="s">
        <v>47</v>
      </c>
      <c r="V585"/>
      <c r="X585"/>
      <c r="Y585"/>
      <c r="Z585"/>
      <c r="AA585"/>
      <c r="AB585"/>
      <c r="AC585"/>
    </row>
    <row r="586" spans="1:29" x14ac:dyDescent="0.3">
      <c r="A586" s="73">
        <v>1035</v>
      </c>
      <c r="B586" s="74">
        <v>167353</v>
      </c>
      <c r="C586" s="75">
        <v>0</v>
      </c>
      <c r="D586" s="75">
        <v>1</v>
      </c>
      <c r="E586" s="76">
        <v>50</v>
      </c>
      <c r="F586" s="77">
        <v>0</v>
      </c>
      <c r="G586" s="77">
        <v>1</v>
      </c>
      <c r="H586" s="77">
        <v>0</v>
      </c>
      <c r="I586" s="77">
        <v>0</v>
      </c>
      <c r="J586" s="77">
        <v>0</v>
      </c>
      <c r="K586" s="78">
        <v>0</v>
      </c>
      <c r="L586" s="78">
        <v>0</v>
      </c>
      <c r="M586" s="78">
        <v>0</v>
      </c>
      <c r="N586" s="78">
        <v>1</v>
      </c>
      <c r="O586" s="79" t="s">
        <v>46</v>
      </c>
      <c r="V586"/>
      <c r="X586"/>
      <c r="Y586"/>
      <c r="Z586"/>
      <c r="AA586"/>
      <c r="AB586"/>
      <c r="AC586"/>
    </row>
    <row r="587" spans="1:29" x14ac:dyDescent="0.3">
      <c r="A587" s="73">
        <v>3218</v>
      </c>
      <c r="B587" s="74">
        <v>167312</v>
      </c>
      <c r="C587" s="75">
        <v>0</v>
      </c>
      <c r="D587" s="75">
        <v>0</v>
      </c>
      <c r="E587" s="76">
        <v>1</v>
      </c>
      <c r="F587" s="77">
        <v>1</v>
      </c>
      <c r="G587" s="77">
        <v>0</v>
      </c>
      <c r="H587" s="77">
        <v>0</v>
      </c>
      <c r="I587" s="77">
        <v>0</v>
      </c>
      <c r="J587" s="77">
        <v>0</v>
      </c>
      <c r="K587" s="78">
        <v>0</v>
      </c>
      <c r="L587" s="78">
        <v>1</v>
      </c>
      <c r="M587" s="78">
        <v>0</v>
      </c>
      <c r="N587" s="78">
        <v>0</v>
      </c>
      <c r="O587" s="79" t="s">
        <v>53</v>
      </c>
      <c r="V587"/>
      <c r="X587"/>
      <c r="Y587"/>
      <c r="Z587"/>
      <c r="AA587"/>
      <c r="AB587"/>
      <c r="AC587"/>
    </row>
    <row r="588" spans="1:29" x14ac:dyDescent="0.3">
      <c r="A588" s="73">
        <v>1416</v>
      </c>
      <c r="B588" s="74">
        <v>167309</v>
      </c>
      <c r="C588" s="75">
        <v>1</v>
      </c>
      <c r="D588" s="75">
        <v>1</v>
      </c>
      <c r="E588" s="76">
        <v>53</v>
      </c>
      <c r="F588" s="77">
        <v>0</v>
      </c>
      <c r="G588" s="77">
        <v>0</v>
      </c>
      <c r="H588" s="77">
        <v>0</v>
      </c>
      <c r="I588" s="77">
        <v>1</v>
      </c>
      <c r="J588" s="77">
        <v>0</v>
      </c>
      <c r="K588" s="78">
        <v>0</v>
      </c>
      <c r="L588" s="78">
        <v>0</v>
      </c>
      <c r="M588" s="78">
        <v>0</v>
      </c>
      <c r="N588" s="78">
        <v>0</v>
      </c>
      <c r="O588" s="79" t="s">
        <v>47</v>
      </c>
      <c r="V588"/>
      <c r="X588"/>
      <c r="Y588"/>
      <c r="Z588"/>
      <c r="AA588"/>
      <c r="AB588"/>
      <c r="AC588"/>
    </row>
    <row r="589" spans="1:29" x14ac:dyDescent="0.3">
      <c r="A589" s="73">
        <v>1420</v>
      </c>
      <c r="B589" s="74">
        <v>167272</v>
      </c>
      <c r="C589" s="75">
        <v>0</v>
      </c>
      <c r="D589" s="75">
        <v>1</v>
      </c>
      <c r="E589" s="76">
        <v>54</v>
      </c>
      <c r="F589" s="77">
        <v>1</v>
      </c>
      <c r="G589" s="77">
        <v>0</v>
      </c>
      <c r="H589" s="77">
        <v>0</v>
      </c>
      <c r="I589" s="77">
        <v>0</v>
      </c>
      <c r="J589" s="77">
        <v>0</v>
      </c>
      <c r="K589" s="78">
        <v>0</v>
      </c>
      <c r="L589" s="78">
        <v>1</v>
      </c>
      <c r="M589" s="78">
        <v>0</v>
      </c>
      <c r="N589" s="78">
        <v>0</v>
      </c>
      <c r="O589" s="79" t="s">
        <v>54</v>
      </c>
      <c r="V589"/>
      <c r="X589"/>
      <c r="Y589"/>
      <c r="Z589"/>
      <c r="AA589"/>
      <c r="AB589"/>
      <c r="AC589"/>
    </row>
    <row r="590" spans="1:29" x14ac:dyDescent="0.3">
      <c r="A590" s="73">
        <v>2349</v>
      </c>
      <c r="B590" s="74">
        <v>167267</v>
      </c>
      <c r="C590" s="75">
        <v>0</v>
      </c>
      <c r="D590" s="75">
        <v>1</v>
      </c>
      <c r="E590" s="76">
        <v>62</v>
      </c>
      <c r="F590" s="77">
        <v>0</v>
      </c>
      <c r="G590" s="77">
        <v>1</v>
      </c>
      <c r="H590" s="77">
        <v>0</v>
      </c>
      <c r="I590" s="77">
        <v>0</v>
      </c>
      <c r="J590" s="77">
        <v>0</v>
      </c>
      <c r="K590" s="78">
        <v>0</v>
      </c>
      <c r="L590" s="78">
        <v>1</v>
      </c>
      <c r="M590" s="78">
        <v>0</v>
      </c>
      <c r="N590" s="78">
        <v>0</v>
      </c>
      <c r="O590" s="79" t="s">
        <v>46</v>
      </c>
      <c r="V590"/>
      <c r="X590"/>
      <c r="Y590"/>
      <c r="Z590"/>
      <c r="AA590"/>
      <c r="AB590"/>
      <c r="AC590"/>
    </row>
    <row r="591" spans="1:29" x14ac:dyDescent="0.3">
      <c r="A591" s="73">
        <v>3006</v>
      </c>
      <c r="B591" s="74">
        <v>167225</v>
      </c>
      <c r="C591" s="75">
        <v>0</v>
      </c>
      <c r="D591" s="75">
        <v>1</v>
      </c>
      <c r="E591" s="76">
        <v>65</v>
      </c>
      <c r="F591" s="77">
        <v>0</v>
      </c>
      <c r="G591" s="77">
        <v>1</v>
      </c>
      <c r="H591" s="77">
        <v>0</v>
      </c>
      <c r="I591" s="77">
        <v>0</v>
      </c>
      <c r="J591" s="77">
        <v>0</v>
      </c>
      <c r="K591" s="78">
        <v>0</v>
      </c>
      <c r="L591" s="78">
        <v>1</v>
      </c>
      <c r="M591" s="78">
        <v>0</v>
      </c>
      <c r="N591" s="78">
        <v>0</v>
      </c>
      <c r="O591" s="79" t="s">
        <v>47</v>
      </c>
      <c r="V591"/>
      <c r="X591"/>
      <c r="Y591"/>
      <c r="Z591"/>
      <c r="AA591"/>
      <c r="AB591"/>
      <c r="AC591"/>
    </row>
    <row r="592" spans="1:29" x14ac:dyDescent="0.3">
      <c r="A592" s="73">
        <v>2740</v>
      </c>
      <c r="B592" s="74">
        <v>167131</v>
      </c>
      <c r="C592" s="75">
        <v>0</v>
      </c>
      <c r="D592" s="75">
        <v>1</v>
      </c>
      <c r="E592" s="76">
        <v>64</v>
      </c>
      <c r="F592" s="77">
        <v>0</v>
      </c>
      <c r="G592" s="77">
        <v>1</v>
      </c>
      <c r="H592" s="77">
        <v>0</v>
      </c>
      <c r="I592" s="77">
        <v>0</v>
      </c>
      <c r="J592" s="77">
        <v>0</v>
      </c>
      <c r="K592" s="78">
        <v>0</v>
      </c>
      <c r="L592" s="78">
        <v>1</v>
      </c>
      <c r="M592" s="78">
        <v>0</v>
      </c>
      <c r="N592" s="78">
        <v>0</v>
      </c>
      <c r="O592" s="79" t="s">
        <v>54</v>
      </c>
      <c r="V592"/>
      <c r="X592"/>
      <c r="Y592"/>
      <c r="Z592"/>
      <c r="AA592"/>
      <c r="AB592"/>
      <c r="AC592"/>
    </row>
    <row r="593" spans="1:29" x14ac:dyDescent="0.3">
      <c r="A593" s="73">
        <v>2383</v>
      </c>
      <c r="B593" s="74">
        <v>167087</v>
      </c>
      <c r="C593" s="75">
        <v>0</v>
      </c>
      <c r="D593" s="75">
        <v>1</v>
      </c>
      <c r="E593" s="76">
        <v>67</v>
      </c>
      <c r="F593" s="77">
        <v>0</v>
      </c>
      <c r="G593" s="77">
        <v>1</v>
      </c>
      <c r="H593" s="77">
        <v>0</v>
      </c>
      <c r="I593" s="77">
        <v>0</v>
      </c>
      <c r="J593" s="77">
        <v>0</v>
      </c>
      <c r="K593" s="78">
        <v>0</v>
      </c>
      <c r="L593" s="78">
        <v>0</v>
      </c>
      <c r="M593" s="78">
        <v>1</v>
      </c>
      <c r="N593" s="78">
        <v>0</v>
      </c>
      <c r="O593" s="79" t="s">
        <v>48</v>
      </c>
      <c r="V593"/>
      <c r="X593"/>
      <c r="Y593"/>
      <c r="Z593"/>
      <c r="AA593"/>
      <c r="AB593"/>
      <c r="AC593"/>
    </row>
    <row r="594" spans="1:29" x14ac:dyDescent="0.3">
      <c r="A594" s="73">
        <v>3038</v>
      </c>
      <c r="B594" s="74">
        <v>167046</v>
      </c>
      <c r="C594" s="75">
        <v>0</v>
      </c>
      <c r="D594" s="75">
        <v>1</v>
      </c>
      <c r="E594" s="76">
        <v>69</v>
      </c>
      <c r="F594" s="77">
        <v>0</v>
      </c>
      <c r="G594" s="77">
        <v>0</v>
      </c>
      <c r="H594" s="77">
        <v>0</v>
      </c>
      <c r="I594" s="77">
        <v>0</v>
      </c>
      <c r="J594" s="77">
        <v>1</v>
      </c>
      <c r="K594" s="78">
        <v>0</v>
      </c>
      <c r="L594" s="78">
        <v>1</v>
      </c>
      <c r="M594" s="78">
        <v>0</v>
      </c>
      <c r="N594" s="78">
        <v>0</v>
      </c>
      <c r="O594" s="79" t="s">
        <v>53</v>
      </c>
      <c r="V594"/>
      <c r="X594"/>
      <c r="Y594"/>
      <c r="Z594"/>
      <c r="AA594"/>
      <c r="AB594"/>
      <c r="AC594"/>
    </row>
    <row r="595" spans="1:29" x14ac:dyDescent="0.3">
      <c r="A595" s="73">
        <v>2050</v>
      </c>
      <c r="B595" s="74">
        <v>167023</v>
      </c>
      <c r="C595" s="75">
        <v>0</v>
      </c>
      <c r="D595" s="75">
        <v>0</v>
      </c>
      <c r="E595" s="76">
        <v>42</v>
      </c>
      <c r="F595" s="77">
        <v>0</v>
      </c>
      <c r="G595" s="77">
        <v>1</v>
      </c>
      <c r="H595" s="77">
        <v>0</v>
      </c>
      <c r="I595" s="77">
        <v>0</v>
      </c>
      <c r="J595" s="77">
        <v>0</v>
      </c>
      <c r="K595" s="78">
        <v>0</v>
      </c>
      <c r="L595" s="78">
        <v>1</v>
      </c>
      <c r="M595" s="78">
        <v>0</v>
      </c>
      <c r="N595" s="78">
        <v>0</v>
      </c>
      <c r="O595" s="79" t="s">
        <v>54</v>
      </c>
      <c r="V595"/>
      <c r="X595"/>
      <c r="Y595"/>
      <c r="Z595"/>
      <c r="AA595"/>
      <c r="AB595"/>
      <c r="AC595"/>
    </row>
    <row r="596" spans="1:29" x14ac:dyDescent="0.3">
      <c r="A596" s="73">
        <v>1066</v>
      </c>
      <c r="B596" s="74">
        <v>166991</v>
      </c>
      <c r="C596" s="75">
        <v>0</v>
      </c>
      <c r="D596" s="75">
        <v>0</v>
      </c>
      <c r="E596" s="76">
        <v>66</v>
      </c>
      <c r="F596" s="77">
        <v>0</v>
      </c>
      <c r="G596" s="77">
        <v>1</v>
      </c>
      <c r="H596" s="77">
        <v>0</v>
      </c>
      <c r="I596" s="77">
        <v>0</v>
      </c>
      <c r="J596" s="77">
        <v>0</v>
      </c>
      <c r="K596" s="78">
        <v>0</v>
      </c>
      <c r="L596" s="78">
        <v>0</v>
      </c>
      <c r="M596" s="78">
        <v>1</v>
      </c>
      <c r="N596" s="78">
        <v>0</v>
      </c>
      <c r="O596" s="79" t="s">
        <v>54</v>
      </c>
      <c r="V596"/>
      <c r="X596"/>
      <c r="Y596"/>
      <c r="Z596"/>
      <c r="AA596"/>
      <c r="AB596"/>
      <c r="AC596"/>
    </row>
    <row r="597" spans="1:29" x14ac:dyDescent="0.3">
      <c r="A597" s="73">
        <v>1180</v>
      </c>
      <c r="B597" s="74">
        <v>166973</v>
      </c>
      <c r="C597" s="75">
        <v>0</v>
      </c>
      <c r="D597" s="75">
        <v>0</v>
      </c>
      <c r="E597" s="76">
        <v>31</v>
      </c>
      <c r="F597" s="77">
        <v>0</v>
      </c>
      <c r="G597" s="77">
        <v>0</v>
      </c>
      <c r="H597" s="77">
        <v>0</v>
      </c>
      <c r="I597" s="77">
        <v>1</v>
      </c>
      <c r="J597" s="77">
        <v>0</v>
      </c>
      <c r="K597" s="78">
        <v>0</v>
      </c>
      <c r="L597" s="78">
        <v>0</v>
      </c>
      <c r="M597" s="78">
        <v>0</v>
      </c>
      <c r="N597" s="78">
        <v>1</v>
      </c>
      <c r="O597" s="79" t="s">
        <v>54</v>
      </c>
      <c r="V597"/>
      <c r="X597"/>
      <c r="Y597"/>
      <c r="Z597"/>
      <c r="AA597"/>
      <c r="AB597"/>
      <c r="AC597"/>
    </row>
    <row r="598" spans="1:29" x14ac:dyDescent="0.3">
      <c r="A598" s="73">
        <v>1157</v>
      </c>
      <c r="B598" s="74">
        <v>166951</v>
      </c>
      <c r="C598" s="75">
        <v>0</v>
      </c>
      <c r="D598" s="75">
        <v>0</v>
      </c>
      <c r="E598" s="76">
        <v>32</v>
      </c>
      <c r="F598" s="77">
        <v>0</v>
      </c>
      <c r="G598" s="77">
        <v>0</v>
      </c>
      <c r="H598" s="77">
        <v>1</v>
      </c>
      <c r="I598" s="77">
        <v>0</v>
      </c>
      <c r="J598" s="77">
        <v>0</v>
      </c>
      <c r="K598" s="78">
        <v>0</v>
      </c>
      <c r="L598" s="78">
        <v>1</v>
      </c>
      <c r="M598" s="78">
        <v>0</v>
      </c>
      <c r="N598" s="78">
        <v>0</v>
      </c>
      <c r="O598" s="79" t="s">
        <v>45</v>
      </c>
      <c r="V598"/>
      <c r="X598"/>
      <c r="Y598"/>
      <c r="Z598"/>
      <c r="AA598"/>
      <c r="AB598"/>
      <c r="AC598"/>
    </row>
    <row r="599" spans="1:29" x14ac:dyDescent="0.3">
      <c r="A599" s="73">
        <v>1632</v>
      </c>
      <c r="B599" s="74">
        <v>166886</v>
      </c>
      <c r="C599" s="75">
        <v>0</v>
      </c>
      <c r="D599" s="75">
        <v>1</v>
      </c>
      <c r="E599" s="76">
        <v>62</v>
      </c>
      <c r="F599" s="77">
        <v>0</v>
      </c>
      <c r="G599" s="77">
        <v>0</v>
      </c>
      <c r="H599" s="77">
        <v>0</v>
      </c>
      <c r="I599" s="77">
        <v>1</v>
      </c>
      <c r="J599" s="77">
        <v>0</v>
      </c>
      <c r="K599" s="78">
        <v>0</v>
      </c>
      <c r="L599" s="78">
        <v>1</v>
      </c>
      <c r="M599" s="78">
        <v>0</v>
      </c>
      <c r="N599" s="78">
        <v>0</v>
      </c>
      <c r="O599" s="79" t="s">
        <v>47</v>
      </c>
      <c r="V599"/>
      <c r="X599"/>
      <c r="Y599"/>
      <c r="Z599"/>
      <c r="AA599"/>
      <c r="AB599"/>
      <c r="AC599"/>
    </row>
    <row r="600" spans="1:29" x14ac:dyDescent="0.3">
      <c r="A600" s="73">
        <v>1171</v>
      </c>
      <c r="B600" s="74">
        <v>166835</v>
      </c>
      <c r="C600" s="75">
        <v>0</v>
      </c>
      <c r="D600" s="75">
        <v>0</v>
      </c>
      <c r="E600" s="76">
        <v>74</v>
      </c>
      <c r="F600" s="77">
        <v>0</v>
      </c>
      <c r="G600" s="77">
        <v>1</v>
      </c>
      <c r="H600" s="77">
        <v>0</v>
      </c>
      <c r="I600" s="77">
        <v>0</v>
      </c>
      <c r="J600" s="77">
        <v>0</v>
      </c>
      <c r="K600" s="78">
        <v>0</v>
      </c>
      <c r="L600" s="78">
        <v>0</v>
      </c>
      <c r="M600" s="78">
        <v>1</v>
      </c>
      <c r="N600" s="78">
        <v>0</v>
      </c>
      <c r="O600" s="79" t="s">
        <v>48</v>
      </c>
      <c r="V600"/>
      <c r="X600"/>
      <c r="Y600"/>
      <c r="Z600"/>
      <c r="AA600"/>
      <c r="AB600"/>
      <c r="AC600"/>
    </row>
    <row r="601" spans="1:29" x14ac:dyDescent="0.3">
      <c r="A601" s="73">
        <v>2722</v>
      </c>
      <c r="B601" s="74">
        <v>166835</v>
      </c>
      <c r="C601" s="75">
        <v>0</v>
      </c>
      <c r="D601" s="75">
        <v>0</v>
      </c>
      <c r="E601" s="76">
        <v>74</v>
      </c>
      <c r="F601" s="77">
        <v>0</v>
      </c>
      <c r="G601" s="77">
        <v>1</v>
      </c>
      <c r="H601" s="77">
        <v>0</v>
      </c>
      <c r="I601" s="77">
        <v>0</v>
      </c>
      <c r="J601" s="77">
        <v>0</v>
      </c>
      <c r="K601" s="78">
        <v>0</v>
      </c>
      <c r="L601" s="78">
        <v>0</v>
      </c>
      <c r="M601" s="78">
        <v>1</v>
      </c>
      <c r="N601" s="78">
        <v>0</v>
      </c>
      <c r="O601" s="79" t="s">
        <v>54</v>
      </c>
      <c r="V601"/>
      <c r="X601"/>
      <c r="Y601"/>
      <c r="Z601"/>
      <c r="AA601"/>
      <c r="AB601"/>
      <c r="AC601"/>
    </row>
    <row r="602" spans="1:29" x14ac:dyDescent="0.3">
      <c r="A602" s="73">
        <v>1883</v>
      </c>
      <c r="B602" s="74">
        <v>166825</v>
      </c>
      <c r="C602" s="75">
        <v>0</v>
      </c>
      <c r="D602" s="75">
        <v>0</v>
      </c>
      <c r="E602" s="76">
        <v>53</v>
      </c>
      <c r="F602" s="77">
        <v>0</v>
      </c>
      <c r="G602" s="77">
        <v>0</v>
      </c>
      <c r="H602" s="77">
        <v>0</v>
      </c>
      <c r="I602" s="77">
        <v>1</v>
      </c>
      <c r="J602" s="77">
        <v>0</v>
      </c>
      <c r="K602" s="78">
        <v>0</v>
      </c>
      <c r="L602" s="78">
        <v>1</v>
      </c>
      <c r="M602" s="78">
        <v>0</v>
      </c>
      <c r="N602" s="78">
        <v>0</v>
      </c>
      <c r="O602" s="79" t="s">
        <v>45</v>
      </c>
      <c r="V602"/>
      <c r="X602"/>
      <c r="Y602"/>
      <c r="Z602"/>
      <c r="AA602"/>
      <c r="AB602"/>
      <c r="AC602"/>
    </row>
    <row r="603" spans="1:29" x14ac:dyDescent="0.3">
      <c r="A603" s="73">
        <v>1654</v>
      </c>
      <c r="B603" s="74">
        <v>166731</v>
      </c>
      <c r="C603" s="75">
        <v>0</v>
      </c>
      <c r="D603" s="75">
        <v>1</v>
      </c>
      <c r="E603" s="76">
        <v>50</v>
      </c>
      <c r="F603" s="77">
        <v>0</v>
      </c>
      <c r="G603" s="77">
        <v>0</v>
      </c>
      <c r="H603" s="77">
        <v>0</v>
      </c>
      <c r="I603" s="77">
        <v>0</v>
      </c>
      <c r="J603" s="77">
        <v>1</v>
      </c>
      <c r="K603" s="78">
        <v>0</v>
      </c>
      <c r="L603" s="78">
        <v>1</v>
      </c>
      <c r="M603" s="78">
        <v>0</v>
      </c>
      <c r="N603" s="78">
        <v>0</v>
      </c>
      <c r="O603" s="79" t="s">
        <v>54</v>
      </c>
      <c r="V603"/>
      <c r="X603"/>
      <c r="Y603"/>
      <c r="Z603"/>
      <c r="AA603"/>
      <c r="AB603"/>
      <c r="AC603"/>
    </row>
    <row r="604" spans="1:29" x14ac:dyDescent="0.3">
      <c r="A604" s="73">
        <v>2154</v>
      </c>
      <c r="B604" s="74">
        <v>166726</v>
      </c>
      <c r="C604" s="75">
        <v>1</v>
      </c>
      <c r="D604" s="75">
        <v>1</v>
      </c>
      <c r="E604" s="76">
        <v>63</v>
      </c>
      <c r="F604" s="77">
        <v>0</v>
      </c>
      <c r="G604" s="77">
        <v>1</v>
      </c>
      <c r="H604" s="77">
        <v>0</v>
      </c>
      <c r="I604" s="77">
        <v>0</v>
      </c>
      <c r="J604" s="77">
        <v>0</v>
      </c>
      <c r="K604" s="78">
        <v>0</v>
      </c>
      <c r="L604" s="78">
        <v>0</v>
      </c>
      <c r="M604" s="78">
        <v>1</v>
      </c>
      <c r="N604" s="78">
        <v>0</v>
      </c>
      <c r="O604" s="79" t="s">
        <v>47</v>
      </c>
      <c r="V604"/>
      <c r="X604"/>
      <c r="Y604"/>
      <c r="Z604"/>
      <c r="AA604"/>
      <c r="AB604"/>
      <c r="AC604"/>
    </row>
    <row r="605" spans="1:29" x14ac:dyDescent="0.3">
      <c r="A605" s="73">
        <v>1443</v>
      </c>
      <c r="B605" s="74">
        <v>166664</v>
      </c>
      <c r="C605" s="75">
        <v>0</v>
      </c>
      <c r="D605" s="75">
        <v>0</v>
      </c>
      <c r="E605" s="76">
        <v>38</v>
      </c>
      <c r="F605" s="77">
        <v>0</v>
      </c>
      <c r="G605" s="77">
        <v>0</v>
      </c>
      <c r="H605" s="77">
        <v>0</v>
      </c>
      <c r="I605" s="77">
        <v>1</v>
      </c>
      <c r="J605" s="77">
        <v>0</v>
      </c>
      <c r="K605" s="78">
        <v>0</v>
      </c>
      <c r="L605" s="78">
        <v>0</v>
      </c>
      <c r="M605" s="78">
        <v>0</v>
      </c>
      <c r="N605" s="78">
        <v>0</v>
      </c>
      <c r="O605" s="79" t="s">
        <v>46</v>
      </c>
      <c r="V605"/>
      <c r="X605"/>
      <c r="Y605"/>
      <c r="Z605"/>
      <c r="AA605"/>
      <c r="AB605"/>
      <c r="AC605"/>
    </row>
    <row r="606" spans="1:29" x14ac:dyDescent="0.3">
      <c r="A606" s="73">
        <v>2598</v>
      </c>
      <c r="B606" s="74">
        <v>166664</v>
      </c>
      <c r="C606" s="75">
        <v>0</v>
      </c>
      <c r="D606" s="75">
        <v>0</v>
      </c>
      <c r="E606" s="76">
        <v>38</v>
      </c>
      <c r="F606" s="77">
        <v>0</v>
      </c>
      <c r="G606" s="77">
        <v>0</v>
      </c>
      <c r="H606" s="77">
        <v>0</v>
      </c>
      <c r="I606" s="77">
        <v>1</v>
      </c>
      <c r="J606" s="77">
        <v>0</v>
      </c>
      <c r="K606" s="78">
        <v>0</v>
      </c>
      <c r="L606" s="78">
        <v>0</v>
      </c>
      <c r="M606" s="78">
        <v>0</v>
      </c>
      <c r="N606" s="78">
        <v>0</v>
      </c>
      <c r="O606" s="79" t="s">
        <v>47</v>
      </c>
      <c r="V606"/>
      <c r="X606"/>
      <c r="Y606"/>
      <c r="Z606"/>
      <c r="AA606"/>
      <c r="AB606"/>
      <c r="AC606"/>
    </row>
    <row r="607" spans="1:29" x14ac:dyDescent="0.3">
      <c r="A607" s="73">
        <v>1057</v>
      </c>
      <c r="B607" s="74">
        <v>166653</v>
      </c>
      <c r="C607" s="75">
        <v>1</v>
      </c>
      <c r="D607" s="75">
        <v>1</v>
      </c>
      <c r="E607" s="76">
        <v>45</v>
      </c>
      <c r="F607" s="77">
        <v>0</v>
      </c>
      <c r="G607" s="77">
        <v>0</v>
      </c>
      <c r="H607" s="77">
        <v>0</v>
      </c>
      <c r="I607" s="77">
        <v>1</v>
      </c>
      <c r="J607" s="77">
        <v>0</v>
      </c>
      <c r="K607" s="78">
        <v>0</v>
      </c>
      <c r="L607" s="78">
        <v>1</v>
      </c>
      <c r="M607" s="78">
        <v>0</v>
      </c>
      <c r="N607" s="78">
        <v>0</v>
      </c>
      <c r="O607" s="79" t="s">
        <v>48</v>
      </c>
      <c r="V607"/>
      <c r="X607"/>
      <c r="Y607"/>
      <c r="Z607"/>
      <c r="AA607"/>
      <c r="AB607"/>
      <c r="AC607"/>
    </row>
    <row r="608" spans="1:29" x14ac:dyDescent="0.3">
      <c r="A608" s="73">
        <v>2185</v>
      </c>
      <c r="B608" s="74">
        <v>166636</v>
      </c>
      <c r="C608" s="75">
        <v>0</v>
      </c>
      <c r="D608" s="75">
        <v>0</v>
      </c>
      <c r="E608" s="76">
        <v>63</v>
      </c>
      <c r="F608" s="77">
        <v>0</v>
      </c>
      <c r="G608" s="77">
        <v>0</v>
      </c>
      <c r="H608" s="77">
        <v>0</v>
      </c>
      <c r="I608" s="77">
        <v>1</v>
      </c>
      <c r="J608" s="77">
        <v>0</v>
      </c>
      <c r="K608" s="78">
        <v>0</v>
      </c>
      <c r="L608" s="78">
        <v>0</v>
      </c>
      <c r="M608" s="78">
        <v>1</v>
      </c>
      <c r="N608" s="78">
        <v>0</v>
      </c>
      <c r="O608" s="79" t="s">
        <v>48</v>
      </c>
      <c r="V608"/>
      <c r="X608"/>
      <c r="Y608"/>
      <c r="Z608"/>
      <c r="AA608"/>
      <c r="AB608"/>
      <c r="AC608"/>
    </row>
    <row r="609" spans="1:29" x14ac:dyDescent="0.3">
      <c r="A609" s="73">
        <v>1449</v>
      </c>
      <c r="B609" s="74">
        <v>166582</v>
      </c>
      <c r="C609" s="75">
        <v>0</v>
      </c>
      <c r="D609" s="75">
        <v>0</v>
      </c>
      <c r="E609" s="76">
        <v>51</v>
      </c>
      <c r="F609" s="77">
        <v>0</v>
      </c>
      <c r="G609" s="77">
        <v>0</v>
      </c>
      <c r="H609" s="77">
        <v>1</v>
      </c>
      <c r="I609" s="77">
        <v>0</v>
      </c>
      <c r="J609" s="77">
        <v>0</v>
      </c>
      <c r="K609" s="78">
        <v>0</v>
      </c>
      <c r="L609" s="78">
        <v>0</v>
      </c>
      <c r="M609" s="78">
        <v>0</v>
      </c>
      <c r="N609" s="78">
        <v>1</v>
      </c>
      <c r="O609" s="79" t="s">
        <v>46</v>
      </c>
      <c r="V609"/>
      <c r="X609"/>
      <c r="Y609"/>
      <c r="Z609"/>
      <c r="AA609"/>
      <c r="AB609"/>
      <c r="AC609"/>
    </row>
    <row r="610" spans="1:29" x14ac:dyDescent="0.3">
      <c r="A610" s="73">
        <v>1550</v>
      </c>
      <c r="B610" s="74">
        <v>166565</v>
      </c>
      <c r="C610" s="75">
        <v>0</v>
      </c>
      <c r="D610" s="75">
        <v>1</v>
      </c>
      <c r="E610" s="76">
        <v>58</v>
      </c>
      <c r="F610" s="77">
        <v>0</v>
      </c>
      <c r="G610" s="77">
        <v>0</v>
      </c>
      <c r="H610" s="77">
        <v>1</v>
      </c>
      <c r="I610" s="77">
        <v>0</v>
      </c>
      <c r="J610" s="77">
        <v>0</v>
      </c>
      <c r="K610" s="78">
        <v>0</v>
      </c>
      <c r="L610" s="78">
        <v>1</v>
      </c>
      <c r="M610" s="78">
        <v>0</v>
      </c>
      <c r="N610" s="78">
        <v>0</v>
      </c>
      <c r="O610" s="79" t="s">
        <v>53</v>
      </c>
      <c r="V610"/>
      <c r="X610"/>
      <c r="Y610"/>
      <c r="Z610"/>
      <c r="AA610"/>
      <c r="AB610"/>
      <c r="AC610"/>
    </row>
    <row r="611" spans="1:29" x14ac:dyDescent="0.3">
      <c r="A611" s="73">
        <v>1303</v>
      </c>
      <c r="B611" s="74">
        <v>166503</v>
      </c>
      <c r="C611" s="75">
        <v>1</v>
      </c>
      <c r="D611" s="75">
        <v>0</v>
      </c>
      <c r="E611" s="76">
        <v>35</v>
      </c>
      <c r="F611" s="77">
        <v>0</v>
      </c>
      <c r="G611" s="77">
        <v>0</v>
      </c>
      <c r="H611" s="77">
        <v>1</v>
      </c>
      <c r="I611" s="77">
        <v>0</v>
      </c>
      <c r="J611" s="77">
        <v>0</v>
      </c>
      <c r="K611" s="78">
        <v>0</v>
      </c>
      <c r="L611" s="78">
        <v>1</v>
      </c>
      <c r="M611" s="78">
        <v>0</v>
      </c>
      <c r="N611" s="78">
        <v>0</v>
      </c>
      <c r="O611" s="79" t="s">
        <v>48</v>
      </c>
      <c r="V611"/>
      <c r="X611"/>
      <c r="Y611"/>
      <c r="Z611"/>
      <c r="AA611"/>
      <c r="AB611"/>
      <c r="AC611"/>
    </row>
    <row r="612" spans="1:29" x14ac:dyDescent="0.3">
      <c r="A612" s="73">
        <v>2090</v>
      </c>
      <c r="B612" s="74">
        <v>166480</v>
      </c>
      <c r="C612" s="75">
        <v>1</v>
      </c>
      <c r="D612" s="75">
        <v>1</v>
      </c>
      <c r="E612" s="76">
        <v>55</v>
      </c>
      <c r="F612" s="77">
        <v>0</v>
      </c>
      <c r="G612" s="77">
        <v>1</v>
      </c>
      <c r="H612" s="77">
        <v>0</v>
      </c>
      <c r="I612" s="77">
        <v>0</v>
      </c>
      <c r="J612" s="77">
        <v>0</v>
      </c>
      <c r="K612" s="78">
        <v>0</v>
      </c>
      <c r="L612" s="78">
        <v>1</v>
      </c>
      <c r="M612" s="78">
        <v>0</v>
      </c>
      <c r="N612" s="78">
        <v>0</v>
      </c>
      <c r="O612" s="79" t="s">
        <v>53</v>
      </c>
      <c r="V612"/>
      <c r="X612"/>
      <c r="Y612"/>
      <c r="Z612"/>
      <c r="AA612"/>
      <c r="AB612"/>
      <c r="AC612"/>
    </row>
    <row r="613" spans="1:29" x14ac:dyDescent="0.3">
      <c r="A613" s="73">
        <v>3084</v>
      </c>
      <c r="B613" s="74">
        <v>166476</v>
      </c>
      <c r="C613" s="75">
        <v>0</v>
      </c>
      <c r="D613" s="75">
        <v>1</v>
      </c>
      <c r="E613" s="76">
        <v>51</v>
      </c>
      <c r="F613" s="77">
        <v>0</v>
      </c>
      <c r="G613" s="77">
        <v>0</v>
      </c>
      <c r="H613" s="77">
        <v>0</v>
      </c>
      <c r="I613" s="77">
        <v>1</v>
      </c>
      <c r="J613" s="77">
        <v>0</v>
      </c>
      <c r="K613" s="78">
        <v>0</v>
      </c>
      <c r="L613" s="78">
        <v>0</v>
      </c>
      <c r="M613" s="78">
        <v>1</v>
      </c>
      <c r="N613" s="78">
        <v>0</v>
      </c>
      <c r="O613" s="79" t="s">
        <v>47</v>
      </c>
      <c r="V613"/>
      <c r="X613"/>
      <c r="Y613"/>
      <c r="Z613"/>
      <c r="AA613"/>
      <c r="AB613"/>
      <c r="AC613"/>
    </row>
    <row r="614" spans="1:29" x14ac:dyDescent="0.3">
      <c r="A614" s="73">
        <v>1667</v>
      </c>
      <c r="B614" s="74">
        <v>166476</v>
      </c>
      <c r="C614" s="75">
        <v>0</v>
      </c>
      <c r="D614" s="75">
        <v>1</v>
      </c>
      <c r="E614" s="76">
        <v>44</v>
      </c>
      <c r="F614" s="77">
        <v>1</v>
      </c>
      <c r="G614" s="77">
        <v>0</v>
      </c>
      <c r="H614" s="77">
        <v>0</v>
      </c>
      <c r="I614" s="77">
        <v>0</v>
      </c>
      <c r="J614" s="77">
        <v>0</v>
      </c>
      <c r="K614" s="78">
        <v>0</v>
      </c>
      <c r="L614" s="78">
        <v>0</v>
      </c>
      <c r="M614" s="78">
        <v>0</v>
      </c>
      <c r="N614" s="78">
        <v>1</v>
      </c>
      <c r="O614" s="79" t="s">
        <v>45</v>
      </c>
      <c r="V614"/>
      <c r="X614"/>
      <c r="Y614"/>
      <c r="Z614"/>
      <c r="AA614"/>
      <c r="AB614"/>
      <c r="AC614"/>
    </row>
    <row r="615" spans="1:29" x14ac:dyDescent="0.3">
      <c r="A615" s="73">
        <v>1396</v>
      </c>
      <c r="B615" s="74">
        <v>166465</v>
      </c>
      <c r="C615" s="75">
        <v>0</v>
      </c>
      <c r="D615" s="75">
        <v>1</v>
      </c>
      <c r="E615" s="76">
        <v>65</v>
      </c>
      <c r="F615" s="77">
        <v>0</v>
      </c>
      <c r="G615" s="77">
        <v>1</v>
      </c>
      <c r="H615" s="77">
        <v>0</v>
      </c>
      <c r="I615" s="77">
        <v>0</v>
      </c>
      <c r="J615" s="77">
        <v>0</v>
      </c>
      <c r="K615" s="78">
        <v>0</v>
      </c>
      <c r="L615" s="78">
        <v>0</v>
      </c>
      <c r="M615" s="78">
        <v>0</v>
      </c>
      <c r="N615" s="78">
        <v>1</v>
      </c>
      <c r="O615" s="79" t="s">
        <v>54</v>
      </c>
      <c r="V615"/>
      <c r="X615"/>
      <c r="Y615"/>
      <c r="Z615"/>
      <c r="AA615"/>
      <c r="AB615"/>
      <c r="AC615"/>
    </row>
    <row r="616" spans="1:29" x14ac:dyDescent="0.3">
      <c r="A616" s="73">
        <v>1362</v>
      </c>
      <c r="B616" s="74">
        <v>166426</v>
      </c>
      <c r="C616" s="75">
        <v>0</v>
      </c>
      <c r="D616" s="75">
        <v>1</v>
      </c>
      <c r="E616" s="76">
        <v>59</v>
      </c>
      <c r="F616" s="77">
        <v>0</v>
      </c>
      <c r="G616" s="77">
        <v>0</v>
      </c>
      <c r="H616" s="77">
        <v>0</v>
      </c>
      <c r="I616" s="77">
        <v>1</v>
      </c>
      <c r="J616" s="77">
        <v>0</v>
      </c>
      <c r="K616" s="78">
        <v>0</v>
      </c>
      <c r="L616" s="78">
        <v>0</v>
      </c>
      <c r="M616" s="78">
        <v>0</v>
      </c>
      <c r="N616" s="78">
        <v>1</v>
      </c>
      <c r="O616" s="79" t="s">
        <v>47</v>
      </c>
      <c r="V616"/>
      <c r="X616"/>
      <c r="Y616"/>
      <c r="Z616"/>
      <c r="AA616"/>
      <c r="AB616"/>
      <c r="AC616"/>
    </row>
    <row r="617" spans="1:29" x14ac:dyDescent="0.3">
      <c r="A617" s="73">
        <v>1689</v>
      </c>
      <c r="B617" s="74">
        <v>166375</v>
      </c>
      <c r="C617" s="75">
        <v>0</v>
      </c>
      <c r="D617" s="75">
        <v>1</v>
      </c>
      <c r="E617" s="76">
        <v>72</v>
      </c>
      <c r="F617" s="77">
        <v>0</v>
      </c>
      <c r="G617" s="77">
        <v>0</v>
      </c>
      <c r="H617" s="77">
        <v>0</v>
      </c>
      <c r="I617" s="77">
        <v>1</v>
      </c>
      <c r="J617" s="77">
        <v>0</v>
      </c>
      <c r="K617" s="78">
        <v>0</v>
      </c>
      <c r="L617" s="78">
        <v>0</v>
      </c>
      <c r="M617" s="78">
        <v>0</v>
      </c>
      <c r="N617" s="78">
        <v>1</v>
      </c>
      <c r="O617" s="79" t="s">
        <v>46</v>
      </c>
      <c r="V617"/>
      <c r="X617"/>
      <c r="Y617"/>
      <c r="Z617"/>
      <c r="AA617"/>
      <c r="AB617"/>
      <c r="AC617"/>
    </row>
    <row r="618" spans="1:29" x14ac:dyDescent="0.3">
      <c r="A618" s="73">
        <v>1051</v>
      </c>
      <c r="B618" s="74">
        <v>166373</v>
      </c>
      <c r="C618" s="75">
        <v>1</v>
      </c>
      <c r="D618" s="75">
        <v>1</v>
      </c>
      <c r="E618" s="76">
        <v>42</v>
      </c>
      <c r="F618" s="77">
        <v>0</v>
      </c>
      <c r="G618" s="77">
        <v>1</v>
      </c>
      <c r="H618" s="77">
        <v>0</v>
      </c>
      <c r="I618" s="77">
        <v>0</v>
      </c>
      <c r="J618" s="77">
        <v>0</v>
      </c>
      <c r="K618" s="78">
        <v>0</v>
      </c>
      <c r="L618" s="78">
        <v>1</v>
      </c>
      <c r="M618" s="78">
        <v>0</v>
      </c>
      <c r="N618" s="78">
        <v>0</v>
      </c>
      <c r="O618" s="79" t="s">
        <v>48</v>
      </c>
      <c r="V618"/>
      <c r="X618"/>
      <c r="Y618"/>
      <c r="Z618"/>
      <c r="AA618"/>
      <c r="AB618"/>
      <c r="AC618"/>
    </row>
    <row r="619" spans="1:29" x14ac:dyDescent="0.3">
      <c r="A619" s="73">
        <v>1713</v>
      </c>
      <c r="B619" s="74">
        <v>166373</v>
      </c>
      <c r="C619" s="75">
        <v>1</v>
      </c>
      <c r="D619" s="75">
        <v>1</v>
      </c>
      <c r="E619" s="76">
        <v>42</v>
      </c>
      <c r="F619" s="77">
        <v>0</v>
      </c>
      <c r="G619" s="77">
        <v>1</v>
      </c>
      <c r="H619" s="77">
        <v>0</v>
      </c>
      <c r="I619" s="77">
        <v>0</v>
      </c>
      <c r="J619" s="77">
        <v>0</v>
      </c>
      <c r="K619" s="78">
        <v>0</v>
      </c>
      <c r="L619" s="78">
        <v>1</v>
      </c>
      <c r="M619" s="78">
        <v>0</v>
      </c>
      <c r="N619" s="78">
        <v>0</v>
      </c>
      <c r="O619" s="79" t="s">
        <v>46</v>
      </c>
      <c r="V619"/>
      <c r="X619"/>
      <c r="Y619"/>
      <c r="Z619"/>
      <c r="AA619"/>
      <c r="AB619"/>
      <c r="AC619"/>
    </row>
    <row r="620" spans="1:29" x14ac:dyDescent="0.3">
      <c r="A620" s="73">
        <v>1317</v>
      </c>
      <c r="B620" s="74">
        <v>166334</v>
      </c>
      <c r="C620" s="75">
        <v>0</v>
      </c>
      <c r="D620" s="75">
        <v>1</v>
      </c>
      <c r="E620" s="76">
        <v>64</v>
      </c>
      <c r="F620" s="77">
        <v>0</v>
      </c>
      <c r="G620" s="77">
        <v>1</v>
      </c>
      <c r="H620" s="77">
        <v>0</v>
      </c>
      <c r="I620" s="77">
        <v>0</v>
      </c>
      <c r="J620" s="77">
        <v>0</v>
      </c>
      <c r="K620" s="78">
        <v>0</v>
      </c>
      <c r="L620" s="78">
        <v>0</v>
      </c>
      <c r="M620" s="78">
        <v>0</v>
      </c>
      <c r="N620" s="78">
        <v>1</v>
      </c>
      <c r="O620" s="79" t="s">
        <v>46</v>
      </c>
      <c r="V620"/>
      <c r="X620"/>
      <c r="Y620"/>
      <c r="Z620"/>
      <c r="AA620"/>
      <c r="AB620"/>
      <c r="AC620"/>
    </row>
    <row r="621" spans="1:29" x14ac:dyDescent="0.3">
      <c r="A621" s="73">
        <v>1262</v>
      </c>
      <c r="B621" s="74">
        <v>166313</v>
      </c>
      <c r="C621" s="75">
        <v>0</v>
      </c>
      <c r="D621" s="75">
        <v>1</v>
      </c>
      <c r="E621" s="76">
        <v>57</v>
      </c>
      <c r="F621" s="77">
        <v>0</v>
      </c>
      <c r="G621" s="77">
        <v>0</v>
      </c>
      <c r="H621" s="77">
        <v>0</v>
      </c>
      <c r="I621" s="77">
        <v>1</v>
      </c>
      <c r="J621" s="77">
        <v>0</v>
      </c>
      <c r="K621" s="78">
        <v>0</v>
      </c>
      <c r="L621" s="78">
        <v>0</v>
      </c>
      <c r="M621" s="78">
        <v>0</v>
      </c>
      <c r="N621" s="78">
        <v>1</v>
      </c>
      <c r="O621" s="79" t="s">
        <v>53</v>
      </c>
      <c r="V621"/>
      <c r="X621"/>
      <c r="Y621"/>
      <c r="Z621"/>
      <c r="AA621"/>
      <c r="AB621"/>
      <c r="AC621"/>
    </row>
    <row r="622" spans="1:29" x14ac:dyDescent="0.3">
      <c r="A622" s="73">
        <v>2256</v>
      </c>
      <c r="B622" s="74">
        <v>166303</v>
      </c>
      <c r="C622" s="75">
        <v>0</v>
      </c>
      <c r="D622" s="75">
        <v>1</v>
      </c>
      <c r="E622" s="76">
        <v>49</v>
      </c>
      <c r="F622" s="77">
        <v>0</v>
      </c>
      <c r="G622" s="77">
        <v>1</v>
      </c>
      <c r="H622" s="77">
        <v>0</v>
      </c>
      <c r="I622" s="77">
        <v>0</v>
      </c>
      <c r="J622" s="77">
        <v>0</v>
      </c>
      <c r="K622" s="78">
        <v>0</v>
      </c>
      <c r="L622" s="78">
        <v>1</v>
      </c>
      <c r="M622" s="78">
        <v>0</v>
      </c>
      <c r="N622" s="78">
        <v>0</v>
      </c>
      <c r="O622" s="79" t="s">
        <v>47</v>
      </c>
      <c r="V622"/>
      <c r="X622"/>
      <c r="Y622"/>
      <c r="Z622"/>
      <c r="AA622"/>
      <c r="AB622"/>
      <c r="AC622"/>
    </row>
    <row r="623" spans="1:29" x14ac:dyDescent="0.3">
      <c r="A623" s="73">
        <v>2061</v>
      </c>
      <c r="B623" s="74">
        <v>166294</v>
      </c>
      <c r="C623" s="75">
        <v>0</v>
      </c>
      <c r="D623" s="75">
        <v>0</v>
      </c>
      <c r="E623" s="76">
        <v>55</v>
      </c>
      <c r="F623" s="77">
        <v>0</v>
      </c>
      <c r="G623" s="77">
        <v>0</v>
      </c>
      <c r="H623" s="77">
        <v>1</v>
      </c>
      <c r="I623" s="77">
        <v>0</v>
      </c>
      <c r="J623" s="77">
        <v>0</v>
      </c>
      <c r="K623" s="78">
        <v>0</v>
      </c>
      <c r="L623" s="78">
        <v>1</v>
      </c>
      <c r="M623" s="78">
        <v>0</v>
      </c>
      <c r="N623" s="78">
        <v>0</v>
      </c>
      <c r="O623" s="79" t="s">
        <v>46</v>
      </c>
      <c r="V623"/>
      <c r="X623"/>
      <c r="Y623"/>
      <c r="Z623"/>
      <c r="AA623"/>
      <c r="AB623"/>
      <c r="AC623"/>
    </row>
    <row r="624" spans="1:29" x14ac:dyDescent="0.3">
      <c r="A624" s="73">
        <v>3217</v>
      </c>
      <c r="B624" s="74">
        <v>166201</v>
      </c>
      <c r="C624" s="75">
        <v>2</v>
      </c>
      <c r="D624" s="75">
        <v>1</v>
      </c>
      <c r="E624" s="76">
        <v>74</v>
      </c>
      <c r="F624" s="77">
        <v>0</v>
      </c>
      <c r="G624" s="77">
        <v>0</v>
      </c>
      <c r="H624" s="77">
        <v>0</v>
      </c>
      <c r="I624" s="77">
        <v>1</v>
      </c>
      <c r="J624" s="77">
        <v>0</v>
      </c>
      <c r="K624" s="78">
        <v>0</v>
      </c>
      <c r="L624" s="78">
        <v>0</v>
      </c>
      <c r="M624" s="78">
        <v>0</v>
      </c>
      <c r="N624" s="78">
        <v>1</v>
      </c>
      <c r="O624" s="79" t="s">
        <v>48</v>
      </c>
      <c r="V624"/>
      <c r="X624"/>
      <c r="Y624"/>
      <c r="Z624"/>
      <c r="AA624"/>
      <c r="AB624"/>
      <c r="AC624"/>
    </row>
    <row r="625" spans="1:29" x14ac:dyDescent="0.3">
      <c r="A625" s="73">
        <v>2524</v>
      </c>
      <c r="B625" s="74">
        <v>166033</v>
      </c>
      <c r="C625" s="75">
        <v>0</v>
      </c>
      <c r="D625" s="75">
        <v>1</v>
      </c>
      <c r="E625" s="76">
        <v>63</v>
      </c>
      <c r="F625" s="77">
        <v>0</v>
      </c>
      <c r="G625" s="77">
        <v>0</v>
      </c>
      <c r="H625" s="77">
        <v>0</v>
      </c>
      <c r="I625" s="77">
        <v>0</v>
      </c>
      <c r="J625" s="77">
        <v>1</v>
      </c>
      <c r="K625" s="78">
        <v>0</v>
      </c>
      <c r="L625" s="78">
        <v>1</v>
      </c>
      <c r="M625" s="78">
        <v>0</v>
      </c>
      <c r="N625" s="78">
        <v>0</v>
      </c>
      <c r="O625" s="79" t="s">
        <v>54</v>
      </c>
      <c r="V625"/>
      <c r="X625"/>
      <c r="Y625"/>
      <c r="Z625"/>
      <c r="AA625"/>
      <c r="AB625"/>
      <c r="AC625"/>
    </row>
    <row r="626" spans="1:29" x14ac:dyDescent="0.3">
      <c r="A626" s="73">
        <v>2224</v>
      </c>
      <c r="B626" s="74">
        <v>166000</v>
      </c>
      <c r="C626" s="75">
        <v>0</v>
      </c>
      <c r="D626" s="75">
        <v>0</v>
      </c>
      <c r="E626" s="76">
        <v>73</v>
      </c>
      <c r="F626" s="77">
        <v>0</v>
      </c>
      <c r="G626" s="77">
        <v>0</v>
      </c>
      <c r="H626" s="77">
        <v>0</v>
      </c>
      <c r="I626" s="77">
        <v>1</v>
      </c>
      <c r="J626" s="77">
        <v>0</v>
      </c>
      <c r="K626" s="78">
        <v>0</v>
      </c>
      <c r="L626" s="78">
        <v>0</v>
      </c>
      <c r="M626" s="78">
        <v>1</v>
      </c>
      <c r="N626" s="78">
        <v>0</v>
      </c>
      <c r="O626" s="79" t="s">
        <v>54</v>
      </c>
      <c r="V626"/>
      <c r="X626"/>
      <c r="Y626"/>
      <c r="Z626"/>
      <c r="AA626"/>
      <c r="AB626"/>
      <c r="AC626"/>
    </row>
    <row r="627" spans="1:29" x14ac:dyDescent="0.3">
      <c r="A627" s="73">
        <v>1438</v>
      </c>
      <c r="B627" s="74">
        <v>165991</v>
      </c>
      <c r="C627" s="75">
        <v>0</v>
      </c>
      <c r="D627" s="75">
        <v>1</v>
      </c>
      <c r="E627" s="76">
        <v>44</v>
      </c>
      <c r="F627" s="77">
        <v>0</v>
      </c>
      <c r="G627" s="77">
        <v>1</v>
      </c>
      <c r="H627" s="77">
        <v>0</v>
      </c>
      <c r="I627" s="77">
        <v>0</v>
      </c>
      <c r="J627" s="77">
        <v>0</v>
      </c>
      <c r="K627" s="78">
        <v>0</v>
      </c>
      <c r="L627" s="78">
        <v>1</v>
      </c>
      <c r="M627" s="78">
        <v>0</v>
      </c>
      <c r="N627" s="78">
        <v>0</v>
      </c>
      <c r="O627" s="79" t="s">
        <v>54</v>
      </c>
      <c r="V627"/>
      <c r="X627"/>
      <c r="Y627"/>
      <c r="Z627"/>
      <c r="AA627"/>
      <c r="AB627"/>
      <c r="AC627"/>
    </row>
    <row r="628" spans="1:29" x14ac:dyDescent="0.3">
      <c r="A628" s="73">
        <v>1796</v>
      </c>
      <c r="B628" s="74">
        <v>165968</v>
      </c>
      <c r="C628" s="75">
        <v>0</v>
      </c>
      <c r="D628" s="75">
        <v>1</v>
      </c>
      <c r="E628" s="76">
        <v>50</v>
      </c>
      <c r="F628" s="77">
        <v>0</v>
      </c>
      <c r="G628" s="77">
        <v>0</v>
      </c>
      <c r="H628" s="77">
        <v>0</v>
      </c>
      <c r="I628" s="77">
        <v>1</v>
      </c>
      <c r="J628" s="77">
        <v>0</v>
      </c>
      <c r="K628" s="78">
        <v>0</v>
      </c>
      <c r="L628" s="78">
        <v>0</v>
      </c>
      <c r="M628" s="78">
        <v>0</v>
      </c>
      <c r="N628" s="78">
        <v>1</v>
      </c>
      <c r="O628" s="79" t="s">
        <v>53</v>
      </c>
      <c r="V628"/>
      <c r="X628"/>
      <c r="Y628"/>
      <c r="Z628"/>
      <c r="AA628"/>
      <c r="AB628"/>
      <c r="AC628"/>
    </row>
    <row r="629" spans="1:29" x14ac:dyDescent="0.3">
      <c r="A629" s="73">
        <v>1095</v>
      </c>
      <c r="B629" s="74">
        <v>165846</v>
      </c>
      <c r="C629" s="75">
        <v>0</v>
      </c>
      <c r="D629" s="75">
        <v>0</v>
      </c>
      <c r="E629" s="76">
        <v>75</v>
      </c>
      <c r="F629" s="77">
        <v>0</v>
      </c>
      <c r="G629" s="77">
        <v>1</v>
      </c>
      <c r="H629" s="77">
        <v>0</v>
      </c>
      <c r="I629" s="77">
        <v>0</v>
      </c>
      <c r="J629" s="77">
        <v>0</v>
      </c>
      <c r="K629" s="78">
        <v>0</v>
      </c>
      <c r="L629" s="78">
        <v>0</v>
      </c>
      <c r="M629" s="78">
        <v>0</v>
      </c>
      <c r="N629" s="78">
        <v>1</v>
      </c>
      <c r="O629" s="79" t="s">
        <v>46</v>
      </c>
      <c r="V629"/>
      <c r="X629"/>
      <c r="Y629"/>
      <c r="Z629"/>
      <c r="AA629"/>
      <c r="AB629"/>
      <c r="AC629"/>
    </row>
    <row r="630" spans="1:29" x14ac:dyDescent="0.3">
      <c r="A630" s="73">
        <v>2518</v>
      </c>
      <c r="B630" s="74">
        <v>165819</v>
      </c>
      <c r="C630" s="75">
        <v>0</v>
      </c>
      <c r="D630" s="75">
        <v>0</v>
      </c>
      <c r="E630" s="76">
        <v>42</v>
      </c>
      <c r="F630" s="77">
        <v>0</v>
      </c>
      <c r="G630" s="77">
        <v>1</v>
      </c>
      <c r="H630" s="77">
        <v>0</v>
      </c>
      <c r="I630" s="77">
        <v>0</v>
      </c>
      <c r="J630" s="77">
        <v>0</v>
      </c>
      <c r="K630" s="78">
        <v>0</v>
      </c>
      <c r="L630" s="78">
        <v>1</v>
      </c>
      <c r="M630" s="78">
        <v>0</v>
      </c>
      <c r="N630" s="78">
        <v>0</v>
      </c>
      <c r="O630" s="79" t="s">
        <v>54</v>
      </c>
      <c r="V630"/>
      <c r="X630"/>
      <c r="Y630"/>
      <c r="Z630"/>
      <c r="AA630"/>
      <c r="AB630"/>
      <c r="AC630"/>
    </row>
    <row r="631" spans="1:29" x14ac:dyDescent="0.3">
      <c r="A631" s="73">
        <v>2984</v>
      </c>
      <c r="B631" s="74">
        <v>165814</v>
      </c>
      <c r="C631" s="75">
        <v>0</v>
      </c>
      <c r="D631" s="75">
        <v>1</v>
      </c>
      <c r="E631" s="76">
        <v>54</v>
      </c>
      <c r="F631" s="77">
        <v>0</v>
      </c>
      <c r="G631" s="77">
        <v>0</v>
      </c>
      <c r="H631" s="77">
        <v>0</v>
      </c>
      <c r="I631" s="77">
        <v>1</v>
      </c>
      <c r="J631" s="77">
        <v>0</v>
      </c>
      <c r="K631" s="78">
        <v>0</v>
      </c>
      <c r="L631" s="78">
        <v>0</v>
      </c>
      <c r="M631" s="78">
        <v>0</v>
      </c>
      <c r="N631" s="78">
        <v>1</v>
      </c>
      <c r="O631" s="79" t="s">
        <v>53</v>
      </c>
      <c r="V631"/>
      <c r="X631"/>
      <c r="Y631"/>
      <c r="Z631"/>
      <c r="AA631"/>
      <c r="AB631"/>
      <c r="AC631"/>
    </row>
    <row r="632" spans="1:29" x14ac:dyDescent="0.3">
      <c r="A632" s="73">
        <v>1391</v>
      </c>
      <c r="B632" s="74">
        <v>165808</v>
      </c>
      <c r="C632" s="75">
        <v>1</v>
      </c>
      <c r="D632" s="75">
        <v>1</v>
      </c>
      <c r="E632" s="76">
        <v>49</v>
      </c>
      <c r="F632" s="77">
        <v>1</v>
      </c>
      <c r="G632" s="77">
        <v>0</v>
      </c>
      <c r="H632" s="77">
        <v>0</v>
      </c>
      <c r="I632" s="77">
        <v>0</v>
      </c>
      <c r="J632" s="77">
        <v>0</v>
      </c>
      <c r="K632" s="78">
        <v>0</v>
      </c>
      <c r="L632" s="78">
        <v>0</v>
      </c>
      <c r="M632" s="78">
        <v>0</v>
      </c>
      <c r="N632" s="78">
        <v>1</v>
      </c>
      <c r="O632" s="79" t="s">
        <v>45</v>
      </c>
      <c r="V632"/>
      <c r="X632"/>
      <c r="Y632"/>
      <c r="Z632"/>
      <c r="AA632"/>
      <c r="AB632"/>
      <c r="AC632"/>
    </row>
    <row r="633" spans="1:29" x14ac:dyDescent="0.3">
      <c r="A633" s="73">
        <v>1666</v>
      </c>
      <c r="B633" s="74">
        <v>165777</v>
      </c>
      <c r="C633" s="75">
        <v>0</v>
      </c>
      <c r="D633" s="75">
        <v>0</v>
      </c>
      <c r="E633" s="76">
        <v>53</v>
      </c>
      <c r="F633" s="77">
        <v>0</v>
      </c>
      <c r="G633" s="77">
        <v>0</v>
      </c>
      <c r="H633" s="77">
        <v>0</v>
      </c>
      <c r="I633" s="77">
        <v>1</v>
      </c>
      <c r="J633" s="77">
        <v>0</v>
      </c>
      <c r="K633" s="78">
        <v>0</v>
      </c>
      <c r="L633" s="78">
        <v>1</v>
      </c>
      <c r="M633" s="78">
        <v>0</v>
      </c>
      <c r="N633" s="78">
        <v>0</v>
      </c>
      <c r="O633" s="79" t="s">
        <v>54</v>
      </c>
      <c r="V633"/>
      <c r="X633"/>
      <c r="Y633"/>
      <c r="Z633"/>
      <c r="AA633"/>
      <c r="AB633"/>
      <c r="AC633"/>
    </row>
    <row r="634" spans="1:29" x14ac:dyDescent="0.3">
      <c r="A634" s="73">
        <v>2192</v>
      </c>
      <c r="B634" s="74">
        <v>165748</v>
      </c>
      <c r="C634" s="75">
        <v>0</v>
      </c>
      <c r="D634" s="75">
        <v>1</v>
      </c>
      <c r="E634" s="76">
        <v>65</v>
      </c>
      <c r="F634" s="77">
        <v>0</v>
      </c>
      <c r="G634" s="77">
        <v>0</v>
      </c>
      <c r="H634" s="77">
        <v>0</v>
      </c>
      <c r="I634" s="77">
        <v>1</v>
      </c>
      <c r="J634" s="77">
        <v>0</v>
      </c>
      <c r="K634" s="78">
        <v>0</v>
      </c>
      <c r="L634" s="78">
        <v>1</v>
      </c>
      <c r="M634" s="78">
        <v>0</v>
      </c>
      <c r="N634" s="78">
        <v>0</v>
      </c>
      <c r="O634" s="79" t="s">
        <v>53</v>
      </c>
      <c r="V634"/>
      <c r="X634"/>
      <c r="Y634"/>
      <c r="Z634"/>
      <c r="AA634"/>
      <c r="AB634"/>
      <c r="AC634"/>
    </row>
    <row r="635" spans="1:29" x14ac:dyDescent="0.3">
      <c r="A635" s="73">
        <v>1141</v>
      </c>
      <c r="B635" s="74">
        <v>165747</v>
      </c>
      <c r="C635" s="75">
        <v>0</v>
      </c>
      <c r="D635" s="75">
        <v>1</v>
      </c>
      <c r="E635" s="76">
        <v>51</v>
      </c>
      <c r="F635" s="77">
        <v>0</v>
      </c>
      <c r="G635" s="77">
        <v>1</v>
      </c>
      <c r="H635" s="77">
        <v>0</v>
      </c>
      <c r="I635" s="77">
        <v>0</v>
      </c>
      <c r="J635" s="77">
        <v>0</v>
      </c>
      <c r="K635" s="78">
        <v>0</v>
      </c>
      <c r="L635" s="78">
        <v>1</v>
      </c>
      <c r="M635" s="78">
        <v>0</v>
      </c>
      <c r="N635" s="78">
        <v>0</v>
      </c>
      <c r="O635" s="79" t="s">
        <v>48</v>
      </c>
      <c r="V635"/>
      <c r="X635"/>
      <c r="Y635"/>
      <c r="Z635"/>
      <c r="AA635"/>
      <c r="AB635"/>
      <c r="AC635"/>
    </row>
    <row r="636" spans="1:29" x14ac:dyDescent="0.3">
      <c r="A636" s="73">
        <v>2819</v>
      </c>
      <c r="B636" s="74">
        <v>165735</v>
      </c>
      <c r="C636" s="75">
        <v>1</v>
      </c>
      <c r="D636" s="75">
        <v>1</v>
      </c>
      <c r="E636" s="76">
        <v>55</v>
      </c>
      <c r="F636" s="77">
        <v>0</v>
      </c>
      <c r="G636" s="77">
        <v>0</v>
      </c>
      <c r="H636" s="77">
        <v>0</v>
      </c>
      <c r="I636" s="77">
        <v>1</v>
      </c>
      <c r="J636" s="77">
        <v>0</v>
      </c>
      <c r="K636" s="78">
        <v>0</v>
      </c>
      <c r="L636" s="78">
        <v>0</v>
      </c>
      <c r="M636" s="78">
        <v>1</v>
      </c>
      <c r="N636" s="78">
        <v>0</v>
      </c>
      <c r="O636" s="79" t="s">
        <v>45</v>
      </c>
      <c r="V636"/>
      <c r="X636"/>
      <c r="Y636"/>
      <c r="Z636"/>
      <c r="AA636"/>
      <c r="AB636"/>
      <c r="AC636"/>
    </row>
    <row r="637" spans="1:29" x14ac:dyDescent="0.3">
      <c r="A637" s="73">
        <v>3139</v>
      </c>
      <c r="B637" s="74">
        <v>165706</v>
      </c>
      <c r="C637" s="75">
        <v>0</v>
      </c>
      <c r="D637" s="75">
        <v>0</v>
      </c>
      <c r="E637" s="76">
        <v>50</v>
      </c>
      <c r="F637" s="77">
        <v>1</v>
      </c>
      <c r="G637" s="77">
        <v>0</v>
      </c>
      <c r="H637" s="77">
        <v>0</v>
      </c>
      <c r="I637" s="77">
        <v>0</v>
      </c>
      <c r="J637" s="77">
        <v>0</v>
      </c>
      <c r="K637" s="78">
        <v>0</v>
      </c>
      <c r="L637" s="78">
        <v>0</v>
      </c>
      <c r="M637" s="78">
        <v>0</v>
      </c>
      <c r="N637" s="78">
        <v>0</v>
      </c>
      <c r="O637" s="79" t="s">
        <v>48</v>
      </c>
      <c r="V637"/>
      <c r="X637"/>
      <c r="Y637"/>
      <c r="Z637"/>
      <c r="AA637"/>
      <c r="AB637"/>
      <c r="AC637"/>
    </row>
    <row r="638" spans="1:29" x14ac:dyDescent="0.3">
      <c r="A638" s="73">
        <v>2397</v>
      </c>
      <c r="B638" s="74">
        <v>165704</v>
      </c>
      <c r="C638" s="75">
        <v>0</v>
      </c>
      <c r="D638" s="75">
        <v>0</v>
      </c>
      <c r="E638" s="76">
        <v>48</v>
      </c>
      <c r="F638" s="77">
        <v>0</v>
      </c>
      <c r="G638" s="77">
        <v>0</v>
      </c>
      <c r="H638" s="77">
        <v>1</v>
      </c>
      <c r="I638" s="77">
        <v>0</v>
      </c>
      <c r="J638" s="77">
        <v>0</v>
      </c>
      <c r="K638" s="78">
        <v>0</v>
      </c>
      <c r="L638" s="78">
        <v>0</v>
      </c>
      <c r="M638" s="78">
        <v>0</v>
      </c>
      <c r="N638" s="78">
        <v>0</v>
      </c>
      <c r="O638" s="79" t="s">
        <v>46</v>
      </c>
      <c r="V638"/>
      <c r="X638"/>
      <c r="Y638"/>
      <c r="Z638"/>
      <c r="AA638"/>
      <c r="AB638"/>
      <c r="AC638"/>
    </row>
    <row r="639" spans="1:29" x14ac:dyDescent="0.3">
      <c r="A639" s="73">
        <v>2290</v>
      </c>
      <c r="B639" s="74">
        <v>165695</v>
      </c>
      <c r="C639" s="75">
        <v>0</v>
      </c>
      <c r="D639" s="75">
        <v>1</v>
      </c>
      <c r="E639" s="76">
        <v>60</v>
      </c>
      <c r="F639" s="77">
        <v>0</v>
      </c>
      <c r="G639" s="77">
        <v>1</v>
      </c>
      <c r="H639" s="77">
        <v>0</v>
      </c>
      <c r="I639" s="77">
        <v>0</v>
      </c>
      <c r="J639" s="77">
        <v>0</v>
      </c>
      <c r="K639" s="78">
        <v>0</v>
      </c>
      <c r="L639" s="78">
        <v>0</v>
      </c>
      <c r="M639" s="78">
        <v>0</v>
      </c>
      <c r="N639" s="78">
        <v>1</v>
      </c>
      <c r="O639" s="79" t="s">
        <v>54</v>
      </c>
      <c r="V639"/>
      <c r="X639"/>
      <c r="Y639"/>
      <c r="Z639"/>
      <c r="AA639"/>
      <c r="AB639"/>
      <c r="AC639"/>
    </row>
    <row r="640" spans="1:29" x14ac:dyDescent="0.3">
      <c r="A640" s="73">
        <v>1799</v>
      </c>
      <c r="B640" s="74">
        <v>165685</v>
      </c>
      <c r="C640" s="75">
        <v>0</v>
      </c>
      <c r="D640" s="75">
        <v>1</v>
      </c>
      <c r="E640" s="76">
        <v>48</v>
      </c>
      <c r="F640" s="77">
        <v>0</v>
      </c>
      <c r="G640" s="77">
        <v>1</v>
      </c>
      <c r="H640" s="77">
        <v>0</v>
      </c>
      <c r="I640" s="77">
        <v>0</v>
      </c>
      <c r="J640" s="77">
        <v>0</v>
      </c>
      <c r="K640" s="78">
        <v>0</v>
      </c>
      <c r="L640" s="78">
        <v>1</v>
      </c>
      <c r="M640" s="78">
        <v>0</v>
      </c>
      <c r="N640" s="78">
        <v>0</v>
      </c>
      <c r="O640" s="79" t="s">
        <v>45</v>
      </c>
      <c r="V640"/>
      <c r="X640"/>
      <c r="Y640"/>
      <c r="Z640"/>
      <c r="AA640"/>
      <c r="AB640"/>
      <c r="AC640"/>
    </row>
    <row r="641" spans="1:29" x14ac:dyDescent="0.3">
      <c r="A641" s="73">
        <v>2377</v>
      </c>
      <c r="B641" s="74">
        <v>165685</v>
      </c>
      <c r="C641" s="75">
        <v>0</v>
      </c>
      <c r="D641" s="75">
        <v>1</v>
      </c>
      <c r="E641" s="76">
        <v>48</v>
      </c>
      <c r="F641" s="77">
        <v>0</v>
      </c>
      <c r="G641" s="77">
        <v>1</v>
      </c>
      <c r="H641" s="77">
        <v>0</v>
      </c>
      <c r="I641" s="77">
        <v>0</v>
      </c>
      <c r="J641" s="77">
        <v>0</v>
      </c>
      <c r="K641" s="78">
        <v>0</v>
      </c>
      <c r="L641" s="78">
        <v>1</v>
      </c>
      <c r="M641" s="78">
        <v>0</v>
      </c>
      <c r="N641" s="78">
        <v>0</v>
      </c>
      <c r="O641" s="79" t="s">
        <v>48</v>
      </c>
      <c r="V641"/>
      <c r="X641"/>
      <c r="Y641"/>
      <c r="Z641"/>
      <c r="AA641"/>
      <c r="AB641"/>
      <c r="AC641"/>
    </row>
    <row r="642" spans="1:29" x14ac:dyDescent="0.3">
      <c r="A642" s="73">
        <v>1490</v>
      </c>
      <c r="B642" s="74">
        <v>165665</v>
      </c>
      <c r="C642" s="75">
        <v>0</v>
      </c>
      <c r="D642" s="75">
        <v>1</v>
      </c>
      <c r="E642" s="76">
        <v>44</v>
      </c>
      <c r="F642" s="77">
        <v>0</v>
      </c>
      <c r="G642" s="77">
        <v>1</v>
      </c>
      <c r="H642" s="77">
        <v>0</v>
      </c>
      <c r="I642" s="77">
        <v>0</v>
      </c>
      <c r="J642" s="77">
        <v>0</v>
      </c>
      <c r="K642" s="78">
        <v>0</v>
      </c>
      <c r="L642" s="78">
        <v>1</v>
      </c>
      <c r="M642" s="78">
        <v>0</v>
      </c>
      <c r="N642" s="78">
        <v>0</v>
      </c>
      <c r="O642" s="79" t="s">
        <v>53</v>
      </c>
      <c r="V642"/>
      <c r="X642"/>
      <c r="Y642"/>
      <c r="Z642"/>
      <c r="AA642"/>
      <c r="AB642"/>
      <c r="AC642"/>
    </row>
    <row r="643" spans="1:29" x14ac:dyDescent="0.3">
      <c r="A643" s="73">
        <v>1270</v>
      </c>
      <c r="B643" s="74">
        <v>165640</v>
      </c>
      <c r="C643" s="75">
        <v>0</v>
      </c>
      <c r="D643" s="75">
        <v>1</v>
      </c>
      <c r="E643" s="76">
        <v>46</v>
      </c>
      <c r="F643" s="77">
        <v>0</v>
      </c>
      <c r="G643" s="77">
        <v>0</v>
      </c>
      <c r="H643" s="77">
        <v>0</v>
      </c>
      <c r="I643" s="77">
        <v>1</v>
      </c>
      <c r="J643" s="77">
        <v>0</v>
      </c>
      <c r="K643" s="78">
        <v>0</v>
      </c>
      <c r="L643" s="78">
        <v>0</v>
      </c>
      <c r="M643" s="78">
        <v>0</v>
      </c>
      <c r="N643" s="78">
        <v>1</v>
      </c>
      <c r="O643" s="79" t="s">
        <v>54</v>
      </c>
      <c r="V643"/>
      <c r="X643"/>
      <c r="Y643"/>
      <c r="Z643"/>
      <c r="AA643"/>
      <c r="AB643"/>
      <c r="AC643"/>
    </row>
    <row r="644" spans="1:29" x14ac:dyDescent="0.3">
      <c r="A644" s="73">
        <v>1987</v>
      </c>
      <c r="B644" s="74">
        <v>165569</v>
      </c>
      <c r="C644" s="75">
        <v>0</v>
      </c>
      <c r="D644" s="75">
        <v>1</v>
      </c>
      <c r="E644" s="76">
        <v>67</v>
      </c>
      <c r="F644" s="77">
        <v>0</v>
      </c>
      <c r="G644" s="77">
        <v>1</v>
      </c>
      <c r="H644" s="77">
        <v>0</v>
      </c>
      <c r="I644" s="77">
        <v>0</v>
      </c>
      <c r="J644" s="77">
        <v>0</v>
      </c>
      <c r="K644" s="78">
        <v>0</v>
      </c>
      <c r="L644" s="78">
        <v>0</v>
      </c>
      <c r="M644" s="78">
        <v>1</v>
      </c>
      <c r="N644" s="78">
        <v>0</v>
      </c>
      <c r="O644" s="79" t="s">
        <v>48</v>
      </c>
      <c r="V644"/>
      <c r="X644"/>
      <c r="Y644"/>
      <c r="Z644"/>
      <c r="AA644"/>
      <c r="AB644"/>
      <c r="AC644"/>
    </row>
    <row r="645" spans="1:29" x14ac:dyDescent="0.3">
      <c r="A645" s="73">
        <v>2045</v>
      </c>
      <c r="B645" s="74">
        <v>165526</v>
      </c>
      <c r="C645" s="75">
        <v>0</v>
      </c>
      <c r="D645" s="75">
        <v>1</v>
      </c>
      <c r="E645" s="76">
        <v>56</v>
      </c>
      <c r="F645" s="77">
        <v>0</v>
      </c>
      <c r="G645" s="77">
        <v>1</v>
      </c>
      <c r="H645" s="77">
        <v>0</v>
      </c>
      <c r="I645" s="77">
        <v>0</v>
      </c>
      <c r="J645" s="77">
        <v>0</v>
      </c>
      <c r="K645" s="78">
        <v>0</v>
      </c>
      <c r="L645" s="78">
        <v>0</v>
      </c>
      <c r="M645" s="78">
        <v>0</v>
      </c>
      <c r="N645" s="78">
        <v>1</v>
      </c>
      <c r="O645" s="79" t="s">
        <v>45</v>
      </c>
      <c r="V645"/>
      <c r="X645"/>
      <c r="Y645"/>
      <c r="Z645"/>
      <c r="AA645"/>
      <c r="AB645"/>
      <c r="AC645"/>
    </row>
    <row r="646" spans="1:29" x14ac:dyDescent="0.3">
      <c r="A646" s="73">
        <v>2585</v>
      </c>
      <c r="B646" s="74">
        <v>165526</v>
      </c>
      <c r="C646" s="75">
        <v>0</v>
      </c>
      <c r="D646" s="75">
        <v>1</v>
      </c>
      <c r="E646" s="76">
        <v>56</v>
      </c>
      <c r="F646" s="77">
        <v>0</v>
      </c>
      <c r="G646" s="77">
        <v>1</v>
      </c>
      <c r="H646" s="77">
        <v>0</v>
      </c>
      <c r="I646" s="77">
        <v>0</v>
      </c>
      <c r="J646" s="77">
        <v>0</v>
      </c>
      <c r="K646" s="78">
        <v>0</v>
      </c>
      <c r="L646" s="78">
        <v>0</v>
      </c>
      <c r="M646" s="78">
        <v>0</v>
      </c>
      <c r="N646" s="78">
        <v>1</v>
      </c>
      <c r="O646" s="79" t="s">
        <v>45</v>
      </c>
      <c r="V646"/>
      <c r="X646"/>
      <c r="Y646"/>
      <c r="Z646"/>
      <c r="AA646"/>
      <c r="AB646"/>
      <c r="AC646"/>
    </row>
    <row r="647" spans="1:29" x14ac:dyDescent="0.3">
      <c r="A647" s="73">
        <v>2471</v>
      </c>
      <c r="B647" s="74">
        <v>165492</v>
      </c>
      <c r="C647" s="75">
        <v>0</v>
      </c>
      <c r="D647" s="75">
        <v>0</v>
      </c>
      <c r="E647" s="76">
        <v>61</v>
      </c>
      <c r="F647" s="77">
        <v>0</v>
      </c>
      <c r="G647" s="77">
        <v>1</v>
      </c>
      <c r="H647" s="77">
        <v>0</v>
      </c>
      <c r="I647" s="77">
        <v>0</v>
      </c>
      <c r="J647" s="77">
        <v>0</v>
      </c>
      <c r="K647" s="78">
        <v>0</v>
      </c>
      <c r="L647" s="78">
        <v>1</v>
      </c>
      <c r="M647" s="78">
        <v>0</v>
      </c>
      <c r="N647" s="78">
        <v>0</v>
      </c>
      <c r="O647" s="79" t="s">
        <v>45</v>
      </c>
      <c r="V647"/>
      <c r="X647"/>
      <c r="Y647"/>
      <c r="Z647"/>
      <c r="AA647"/>
      <c r="AB647"/>
      <c r="AC647"/>
    </row>
    <row r="648" spans="1:29" x14ac:dyDescent="0.3">
      <c r="A648" s="73">
        <v>1614</v>
      </c>
      <c r="B648" s="74">
        <v>165488</v>
      </c>
      <c r="C648" s="75">
        <v>0</v>
      </c>
      <c r="D648" s="75">
        <v>0</v>
      </c>
      <c r="E648" s="76">
        <v>62</v>
      </c>
      <c r="F648" s="77">
        <v>0</v>
      </c>
      <c r="G648" s="77">
        <v>0</v>
      </c>
      <c r="H648" s="77">
        <v>0</v>
      </c>
      <c r="I648" s="77">
        <v>1</v>
      </c>
      <c r="J648" s="77">
        <v>0</v>
      </c>
      <c r="K648" s="78">
        <v>0</v>
      </c>
      <c r="L648" s="78">
        <v>0</v>
      </c>
      <c r="M648" s="78">
        <v>0</v>
      </c>
      <c r="N648" s="78">
        <v>1</v>
      </c>
      <c r="O648" s="79" t="s">
        <v>47</v>
      </c>
      <c r="V648"/>
      <c r="X648"/>
      <c r="Y648"/>
      <c r="Z648"/>
      <c r="AA648"/>
      <c r="AB648"/>
      <c r="AC648"/>
    </row>
    <row r="649" spans="1:29" x14ac:dyDescent="0.3">
      <c r="A649" s="73">
        <v>3102</v>
      </c>
      <c r="B649" s="74">
        <v>165487</v>
      </c>
      <c r="C649" s="75">
        <v>0</v>
      </c>
      <c r="D649" s="75">
        <v>0</v>
      </c>
      <c r="E649" s="76">
        <v>63</v>
      </c>
      <c r="F649" s="77">
        <v>0</v>
      </c>
      <c r="G649" s="77">
        <v>0</v>
      </c>
      <c r="H649" s="77">
        <v>1</v>
      </c>
      <c r="I649" s="77">
        <v>0</v>
      </c>
      <c r="J649" s="77">
        <v>0</v>
      </c>
      <c r="K649" s="78">
        <v>0</v>
      </c>
      <c r="L649" s="78">
        <v>0</v>
      </c>
      <c r="M649" s="78">
        <v>1</v>
      </c>
      <c r="N649" s="78">
        <v>0</v>
      </c>
      <c r="O649" s="79" t="s">
        <v>47</v>
      </c>
      <c r="V649"/>
      <c r="X649"/>
      <c r="Y649"/>
      <c r="Z649"/>
      <c r="AA649"/>
      <c r="AB649"/>
      <c r="AC649"/>
    </row>
    <row r="650" spans="1:29" x14ac:dyDescent="0.3">
      <c r="A650" s="73">
        <v>3156</v>
      </c>
      <c r="B650" s="74">
        <v>165487</v>
      </c>
      <c r="C650" s="75">
        <v>0</v>
      </c>
      <c r="D650" s="75">
        <v>0</v>
      </c>
      <c r="E650" s="76">
        <v>63</v>
      </c>
      <c r="F650" s="77">
        <v>0</v>
      </c>
      <c r="G650" s="77">
        <v>0</v>
      </c>
      <c r="H650" s="77">
        <v>0</v>
      </c>
      <c r="I650" s="77">
        <v>1</v>
      </c>
      <c r="J650" s="77">
        <v>0</v>
      </c>
      <c r="K650" s="78">
        <v>0</v>
      </c>
      <c r="L650" s="78">
        <v>0</v>
      </c>
      <c r="M650" s="78">
        <v>1</v>
      </c>
      <c r="N650" s="78">
        <v>0</v>
      </c>
      <c r="O650" s="79" t="s">
        <v>47</v>
      </c>
      <c r="V650"/>
      <c r="X650"/>
      <c r="Y650"/>
      <c r="Z650"/>
      <c r="AA650"/>
      <c r="AB650"/>
      <c r="AC650"/>
    </row>
    <row r="651" spans="1:29" x14ac:dyDescent="0.3">
      <c r="A651" s="73">
        <v>1047</v>
      </c>
      <c r="B651" s="74">
        <v>165486</v>
      </c>
      <c r="C651" s="75">
        <v>0</v>
      </c>
      <c r="D651" s="75">
        <v>1</v>
      </c>
      <c r="E651" s="76">
        <v>63</v>
      </c>
      <c r="F651" s="77">
        <v>0</v>
      </c>
      <c r="G651" s="77">
        <v>0</v>
      </c>
      <c r="H651" s="77">
        <v>0</v>
      </c>
      <c r="I651" s="77">
        <v>0</v>
      </c>
      <c r="J651" s="77">
        <v>1</v>
      </c>
      <c r="K651" s="78">
        <v>0</v>
      </c>
      <c r="L651" s="78">
        <v>1</v>
      </c>
      <c r="M651" s="78">
        <v>0</v>
      </c>
      <c r="N651" s="78">
        <v>0</v>
      </c>
      <c r="O651" s="79" t="s">
        <v>46</v>
      </c>
      <c r="V651"/>
      <c r="X651"/>
      <c r="Y651"/>
      <c r="Z651"/>
      <c r="AA651"/>
      <c r="AB651"/>
      <c r="AC651"/>
    </row>
    <row r="652" spans="1:29" x14ac:dyDescent="0.3">
      <c r="A652" s="73">
        <v>2089</v>
      </c>
      <c r="B652" s="74">
        <v>165463</v>
      </c>
      <c r="C652" s="75">
        <v>1</v>
      </c>
      <c r="D652" s="75">
        <v>0</v>
      </c>
      <c r="E652" s="76">
        <v>46</v>
      </c>
      <c r="F652" s="77">
        <v>0</v>
      </c>
      <c r="G652" s="77">
        <v>1</v>
      </c>
      <c r="H652" s="77">
        <v>0</v>
      </c>
      <c r="I652" s="77">
        <v>0</v>
      </c>
      <c r="J652" s="77">
        <v>0</v>
      </c>
      <c r="K652" s="78">
        <v>0</v>
      </c>
      <c r="L652" s="78">
        <v>0</v>
      </c>
      <c r="M652" s="78">
        <v>0</v>
      </c>
      <c r="N652" s="78">
        <v>0</v>
      </c>
      <c r="O652" s="79" t="s">
        <v>48</v>
      </c>
      <c r="V652"/>
      <c r="X652"/>
      <c r="Y652"/>
      <c r="Z652"/>
      <c r="AA652"/>
      <c r="AB652"/>
      <c r="AC652"/>
    </row>
    <row r="653" spans="1:29" x14ac:dyDescent="0.3">
      <c r="A653" s="73">
        <v>2754</v>
      </c>
      <c r="B653" s="74">
        <v>165370</v>
      </c>
      <c r="C653" s="75">
        <v>0</v>
      </c>
      <c r="D653" s="75">
        <v>0</v>
      </c>
      <c r="E653" s="76">
        <v>36</v>
      </c>
      <c r="F653" s="77">
        <v>0</v>
      </c>
      <c r="G653" s="77">
        <v>1</v>
      </c>
      <c r="H653" s="77">
        <v>0</v>
      </c>
      <c r="I653" s="77">
        <v>0</v>
      </c>
      <c r="J653" s="77">
        <v>0</v>
      </c>
      <c r="K653" s="78">
        <v>0</v>
      </c>
      <c r="L653" s="78">
        <v>0</v>
      </c>
      <c r="M653" s="78">
        <v>0</v>
      </c>
      <c r="N653" s="78">
        <v>0</v>
      </c>
      <c r="O653" s="79" t="s">
        <v>47</v>
      </c>
      <c r="V653"/>
      <c r="X653"/>
      <c r="Y653"/>
      <c r="Z653"/>
      <c r="AA653"/>
      <c r="AB653"/>
      <c r="AC653"/>
    </row>
    <row r="654" spans="1:29" x14ac:dyDescent="0.3">
      <c r="A654" s="73">
        <v>1966</v>
      </c>
      <c r="B654" s="74">
        <v>165352</v>
      </c>
      <c r="C654" s="75">
        <v>0</v>
      </c>
      <c r="D654" s="75">
        <v>1</v>
      </c>
      <c r="E654" s="76">
        <v>46</v>
      </c>
      <c r="F654" s="77">
        <v>0</v>
      </c>
      <c r="G654" s="77">
        <v>1</v>
      </c>
      <c r="H654" s="77">
        <v>0</v>
      </c>
      <c r="I654" s="77">
        <v>0</v>
      </c>
      <c r="J654" s="77">
        <v>0</v>
      </c>
      <c r="K654" s="78">
        <v>0</v>
      </c>
      <c r="L654" s="78">
        <v>0</v>
      </c>
      <c r="M654" s="78">
        <v>0</v>
      </c>
      <c r="N654" s="78">
        <v>1</v>
      </c>
      <c r="O654" s="79" t="s">
        <v>54</v>
      </c>
      <c r="V654"/>
      <c r="X654"/>
      <c r="Y654"/>
      <c r="Z654"/>
      <c r="AA654"/>
      <c r="AB654"/>
      <c r="AC654"/>
    </row>
    <row r="655" spans="1:29" x14ac:dyDescent="0.3">
      <c r="A655" s="73">
        <v>3112</v>
      </c>
      <c r="B655" s="74">
        <v>165333</v>
      </c>
      <c r="C655" s="75">
        <v>0</v>
      </c>
      <c r="D655" s="75">
        <v>1</v>
      </c>
      <c r="E655" s="76">
        <v>47</v>
      </c>
      <c r="F655" s="77">
        <v>0</v>
      </c>
      <c r="G655" s="77">
        <v>0</v>
      </c>
      <c r="H655" s="77">
        <v>1</v>
      </c>
      <c r="I655" s="77">
        <v>0</v>
      </c>
      <c r="J655" s="77">
        <v>0</v>
      </c>
      <c r="K655" s="78">
        <v>0</v>
      </c>
      <c r="L655" s="78">
        <v>1</v>
      </c>
      <c r="M655" s="78">
        <v>0</v>
      </c>
      <c r="N655" s="78">
        <v>0</v>
      </c>
      <c r="O655" s="79" t="s">
        <v>54</v>
      </c>
      <c r="V655"/>
      <c r="X655"/>
      <c r="Y655"/>
      <c r="Z655"/>
      <c r="AA655"/>
      <c r="AB655"/>
      <c r="AC655"/>
    </row>
    <row r="656" spans="1:29" x14ac:dyDescent="0.3">
      <c r="A656" s="73">
        <v>1023</v>
      </c>
      <c r="B656" s="74">
        <v>165324</v>
      </c>
      <c r="C656" s="75">
        <v>0</v>
      </c>
      <c r="D656" s="75">
        <v>1</v>
      </c>
      <c r="E656" s="76">
        <v>66</v>
      </c>
      <c r="F656" s="77">
        <v>0</v>
      </c>
      <c r="G656" s="77">
        <v>1</v>
      </c>
      <c r="H656" s="77">
        <v>0</v>
      </c>
      <c r="I656" s="77">
        <v>0</v>
      </c>
      <c r="J656" s="77">
        <v>0</v>
      </c>
      <c r="K656" s="78">
        <v>0</v>
      </c>
      <c r="L656" s="78">
        <v>0</v>
      </c>
      <c r="M656" s="78">
        <v>0</v>
      </c>
      <c r="N656" s="78">
        <v>1</v>
      </c>
      <c r="O656" s="79" t="s">
        <v>46</v>
      </c>
      <c r="V656"/>
      <c r="X656"/>
      <c r="Y656"/>
      <c r="Z656"/>
      <c r="AA656"/>
      <c r="AB656"/>
      <c r="AC656"/>
    </row>
    <row r="657" spans="1:29" x14ac:dyDescent="0.3">
      <c r="A657" s="73">
        <v>1832</v>
      </c>
      <c r="B657" s="74">
        <v>165324</v>
      </c>
      <c r="C657" s="75">
        <v>0</v>
      </c>
      <c r="D657" s="75">
        <v>1</v>
      </c>
      <c r="E657" s="76">
        <v>66</v>
      </c>
      <c r="F657" s="77">
        <v>0</v>
      </c>
      <c r="G657" s="77">
        <v>1</v>
      </c>
      <c r="H657" s="77">
        <v>0</v>
      </c>
      <c r="I657" s="77">
        <v>0</v>
      </c>
      <c r="J657" s="77">
        <v>0</v>
      </c>
      <c r="K657" s="78">
        <v>0</v>
      </c>
      <c r="L657" s="78">
        <v>0</v>
      </c>
      <c r="M657" s="78">
        <v>0</v>
      </c>
      <c r="N657" s="78">
        <v>1</v>
      </c>
      <c r="O657" s="79" t="s">
        <v>53</v>
      </c>
      <c r="V657"/>
      <c r="X657"/>
      <c r="Y657"/>
      <c r="Z657"/>
      <c r="AA657"/>
      <c r="AB657"/>
      <c r="AC657"/>
    </row>
    <row r="658" spans="1:29" x14ac:dyDescent="0.3">
      <c r="A658" s="73">
        <v>1517</v>
      </c>
      <c r="B658" s="74">
        <v>165316</v>
      </c>
      <c r="C658" s="75">
        <v>1</v>
      </c>
      <c r="D658" s="75">
        <v>1</v>
      </c>
      <c r="E658" s="76">
        <v>58</v>
      </c>
      <c r="F658" s="77">
        <v>0</v>
      </c>
      <c r="G658" s="77">
        <v>1</v>
      </c>
      <c r="H658" s="77">
        <v>0</v>
      </c>
      <c r="I658" s="77">
        <v>0</v>
      </c>
      <c r="J658" s="77">
        <v>0</v>
      </c>
      <c r="K658" s="78">
        <v>0</v>
      </c>
      <c r="L658" s="78">
        <v>1</v>
      </c>
      <c r="M658" s="78">
        <v>0</v>
      </c>
      <c r="N658" s="78">
        <v>0</v>
      </c>
      <c r="O658" s="79" t="s">
        <v>45</v>
      </c>
      <c r="V658"/>
      <c r="X658"/>
      <c r="Y658"/>
      <c r="Z658"/>
      <c r="AA658"/>
      <c r="AB658"/>
      <c r="AC658"/>
    </row>
    <row r="659" spans="1:29" x14ac:dyDescent="0.3">
      <c r="A659" s="73">
        <v>3022</v>
      </c>
      <c r="B659" s="74">
        <v>165308</v>
      </c>
      <c r="C659" s="75">
        <v>0</v>
      </c>
      <c r="D659" s="75">
        <v>0</v>
      </c>
      <c r="E659" s="76">
        <v>47</v>
      </c>
      <c r="F659" s="77">
        <v>0</v>
      </c>
      <c r="G659" s="77">
        <v>1</v>
      </c>
      <c r="H659" s="77">
        <v>0</v>
      </c>
      <c r="I659" s="77">
        <v>0</v>
      </c>
      <c r="J659" s="77">
        <v>0</v>
      </c>
      <c r="K659" s="78">
        <v>0</v>
      </c>
      <c r="L659" s="78">
        <v>1</v>
      </c>
      <c r="M659" s="78">
        <v>0</v>
      </c>
      <c r="N659" s="78">
        <v>0</v>
      </c>
      <c r="O659" s="79" t="s">
        <v>54</v>
      </c>
      <c r="V659"/>
      <c r="X659"/>
      <c r="Y659"/>
      <c r="Z659"/>
      <c r="AA659"/>
      <c r="AB659"/>
      <c r="AC659"/>
    </row>
    <row r="660" spans="1:29" x14ac:dyDescent="0.3">
      <c r="A660" s="73">
        <v>1661</v>
      </c>
      <c r="B660" s="74">
        <v>165295</v>
      </c>
      <c r="C660" s="75">
        <v>0</v>
      </c>
      <c r="D660" s="75">
        <v>0</v>
      </c>
      <c r="E660" s="76">
        <v>40</v>
      </c>
      <c r="F660" s="77">
        <v>0</v>
      </c>
      <c r="G660" s="77">
        <v>0</v>
      </c>
      <c r="H660" s="77">
        <v>1</v>
      </c>
      <c r="I660" s="77">
        <v>0</v>
      </c>
      <c r="J660" s="77">
        <v>0</v>
      </c>
      <c r="K660" s="78">
        <v>0</v>
      </c>
      <c r="L660" s="78">
        <v>0</v>
      </c>
      <c r="M660" s="78">
        <v>0</v>
      </c>
      <c r="N660" s="78">
        <v>1</v>
      </c>
      <c r="O660" s="79" t="s">
        <v>45</v>
      </c>
      <c r="V660"/>
      <c r="X660"/>
      <c r="Y660"/>
      <c r="Z660"/>
      <c r="AA660"/>
      <c r="AB660"/>
      <c r="AC660"/>
    </row>
    <row r="661" spans="1:29" x14ac:dyDescent="0.3">
      <c r="A661" s="73">
        <v>1483</v>
      </c>
      <c r="B661" s="74">
        <v>165275</v>
      </c>
      <c r="C661" s="75">
        <v>0</v>
      </c>
      <c r="D661" s="75">
        <v>0</v>
      </c>
      <c r="E661" s="76">
        <v>76</v>
      </c>
      <c r="F661" s="77">
        <v>0</v>
      </c>
      <c r="G661" s="77">
        <v>1</v>
      </c>
      <c r="H661" s="77">
        <v>0</v>
      </c>
      <c r="I661" s="77">
        <v>0</v>
      </c>
      <c r="J661" s="77">
        <v>0</v>
      </c>
      <c r="K661" s="78">
        <v>0</v>
      </c>
      <c r="L661" s="78">
        <v>1</v>
      </c>
      <c r="M661" s="78">
        <v>0</v>
      </c>
      <c r="N661" s="78">
        <v>0</v>
      </c>
      <c r="O661" s="79" t="s">
        <v>48</v>
      </c>
      <c r="V661"/>
      <c r="X661"/>
      <c r="Y661"/>
      <c r="Z661"/>
      <c r="AA661"/>
      <c r="AB661"/>
      <c r="AC661"/>
    </row>
    <row r="662" spans="1:29" x14ac:dyDescent="0.3">
      <c r="A662" s="73">
        <v>3097</v>
      </c>
      <c r="B662" s="74">
        <v>165220</v>
      </c>
      <c r="C662" s="75">
        <v>0</v>
      </c>
      <c r="D662" s="75">
        <v>0</v>
      </c>
      <c r="E662" s="76">
        <v>55</v>
      </c>
      <c r="F662" s="77">
        <v>0</v>
      </c>
      <c r="G662" s="77">
        <v>0</v>
      </c>
      <c r="H662" s="77">
        <v>0</v>
      </c>
      <c r="I662" s="77">
        <v>1</v>
      </c>
      <c r="J662" s="77">
        <v>0</v>
      </c>
      <c r="K662" s="78">
        <v>0</v>
      </c>
      <c r="L662" s="78">
        <v>0</v>
      </c>
      <c r="M662" s="78">
        <v>0</v>
      </c>
      <c r="N662" s="78">
        <v>1</v>
      </c>
      <c r="O662" s="79" t="s">
        <v>48</v>
      </c>
      <c r="V662"/>
      <c r="X662"/>
      <c r="Y662"/>
      <c r="Z662"/>
      <c r="AA662"/>
      <c r="AB662"/>
      <c r="AC662"/>
    </row>
    <row r="663" spans="1:29" x14ac:dyDescent="0.3">
      <c r="A663" s="73">
        <v>3142</v>
      </c>
      <c r="B663" s="74">
        <v>165210</v>
      </c>
      <c r="C663" s="75">
        <v>0</v>
      </c>
      <c r="D663" s="75">
        <v>1</v>
      </c>
      <c r="E663" s="76">
        <v>65</v>
      </c>
      <c r="F663" s="77">
        <v>0</v>
      </c>
      <c r="G663" s="77">
        <v>1</v>
      </c>
      <c r="H663" s="77">
        <v>0</v>
      </c>
      <c r="I663" s="77">
        <v>0</v>
      </c>
      <c r="J663" s="77">
        <v>0</v>
      </c>
      <c r="K663" s="78">
        <v>0</v>
      </c>
      <c r="L663" s="78">
        <v>1</v>
      </c>
      <c r="M663" s="78">
        <v>0</v>
      </c>
      <c r="N663" s="78">
        <v>0</v>
      </c>
      <c r="O663" s="79" t="s">
        <v>54</v>
      </c>
      <c r="V663"/>
      <c r="X663"/>
      <c r="Y663"/>
      <c r="Z663"/>
      <c r="AA663"/>
      <c r="AB663"/>
      <c r="AC663"/>
    </row>
    <row r="664" spans="1:29" x14ac:dyDescent="0.3">
      <c r="A664" s="73">
        <v>2042</v>
      </c>
      <c r="B664" s="74">
        <v>165196</v>
      </c>
      <c r="C664" s="75">
        <v>0</v>
      </c>
      <c r="D664" s="75">
        <v>2</v>
      </c>
      <c r="E664" s="76">
        <v>62</v>
      </c>
      <c r="F664" s="77">
        <v>0</v>
      </c>
      <c r="G664" s="77">
        <v>0</v>
      </c>
      <c r="H664" s="77">
        <v>0</v>
      </c>
      <c r="I664" s="77">
        <v>1</v>
      </c>
      <c r="J664" s="77">
        <v>0</v>
      </c>
      <c r="K664" s="78">
        <v>0</v>
      </c>
      <c r="L664" s="78">
        <v>1</v>
      </c>
      <c r="M664" s="78">
        <v>0</v>
      </c>
      <c r="N664" s="78">
        <v>0</v>
      </c>
      <c r="O664" s="79" t="s">
        <v>53</v>
      </c>
      <c r="V664"/>
      <c r="X664"/>
      <c r="Y664"/>
      <c r="Z664"/>
      <c r="AA664"/>
      <c r="AB664"/>
      <c r="AC664"/>
    </row>
    <row r="665" spans="1:29" x14ac:dyDescent="0.3">
      <c r="A665" s="73">
        <v>1236</v>
      </c>
      <c r="B665" s="74">
        <v>165176</v>
      </c>
      <c r="C665" s="75">
        <v>0</v>
      </c>
      <c r="D665" s="75">
        <v>1</v>
      </c>
      <c r="E665" s="76">
        <v>51</v>
      </c>
      <c r="F665" s="77">
        <v>0</v>
      </c>
      <c r="G665" s="77">
        <v>0</v>
      </c>
      <c r="H665" s="77">
        <v>0</v>
      </c>
      <c r="I665" s="77">
        <v>1</v>
      </c>
      <c r="J665" s="77">
        <v>0</v>
      </c>
      <c r="K665" s="78">
        <v>0</v>
      </c>
      <c r="L665" s="78">
        <v>0</v>
      </c>
      <c r="M665" s="78">
        <v>1</v>
      </c>
      <c r="N665" s="78">
        <v>0</v>
      </c>
      <c r="O665" s="79" t="s">
        <v>47</v>
      </c>
      <c r="V665"/>
      <c r="X665"/>
      <c r="Y665"/>
      <c r="Z665"/>
      <c r="AA665"/>
      <c r="AB665"/>
      <c r="AC665"/>
    </row>
    <row r="666" spans="1:29" x14ac:dyDescent="0.3">
      <c r="A666" s="73">
        <v>2288</v>
      </c>
      <c r="B666" s="74">
        <v>165169</v>
      </c>
      <c r="C666" s="75">
        <v>0</v>
      </c>
      <c r="D666" s="75">
        <v>0</v>
      </c>
      <c r="E666" s="76">
        <v>38</v>
      </c>
      <c r="F666" s="77">
        <v>0</v>
      </c>
      <c r="G666" s="77">
        <v>1</v>
      </c>
      <c r="H666" s="77">
        <v>0</v>
      </c>
      <c r="I666" s="77">
        <v>0</v>
      </c>
      <c r="J666" s="77">
        <v>0</v>
      </c>
      <c r="K666" s="78">
        <v>0</v>
      </c>
      <c r="L666" s="78">
        <v>1</v>
      </c>
      <c r="M666" s="78">
        <v>0</v>
      </c>
      <c r="N666" s="78">
        <v>0</v>
      </c>
      <c r="O666" s="79" t="s">
        <v>53</v>
      </c>
      <c r="V666"/>
      <c r="X666"/>
      <c r="Y666"/>
      <c r="Z666"/>
      <c r="AA666"/>
      <c r="AB666"/>
      <c r="AC666"/>
    </row>
    <row r="667" spans="1:29" x14ac:dyDescent="0.3">
      <c r="A667" s="73">
        <v>2450</v>
      </c>
      <c r="B667" s="74">
        <v>165148</v>
      </c>
      <c r="C667" s="75">
        <v>0</v>
      </c>
      <c r="D667" s="75">
        <v>1</v>
      </c>
      <c r="E667" s="76">
        <v>62</v>
      </c>
      <c r="F667" s="77">
        <v>0</v>
      </c>
      <c r="G667" s="77">
        <v>1</v>
      </c>
      <c r="H667" s="77">
        <v>0</v>
      </c>
      <c r="I667" s="77">
        <v>0</v>
      </c>
      <c r="J667" s="77">
        <v>0</v>
      </c>
      <c r="K667" s="78">
        <v>0</v>
      </c>
      <c r="L667" s="78">
        <v>1</v>
      </c>
      <c r="M667" s="78">
        <v>0</v>
      </c>
      <c r="N667" s="78">
        <v>0</v>
      </c>
      <c r="O667" s="79" t="s">
        <v>53</v>
      </c>
      <c r="V667"/>
      <c r="X667"/>
      <c r="Y667"/>
      <c r="Z667"/>
      <c r="AA667"/>
      <c r="AB667"/>
      <c r="AC667"/>
    </row>
    <row r="668" spans="1:29" x14ac:dyDescent="0.3">
      <c r="A668" s="73">
        <v>2230</v>
      </c>
      <c r="B668" s="74">
        <v>165106</v>
      </c>
      <c r="C668" s="75">
        <v>0</v>
      </c>
      <c r="D668" s="75">
        <v>1</v>
      </c>
      <c r="E668" s="76">
        <v>45</v>
      </c>
      <c r="F668" s="77">
        <v>0</v>
      </c>
      <c r="G668" s="77">
        <v>1</v>
      </c>
      <c r="H668" s="77">
        <v>0</v>
      </c>
      <c r="I668" s="77">
        <v>0</v>
      </c>
      <c r="J668" s="77">
        <v>0</v>
      </c>
      <c r="K668" s="78">
        <v>0</v>
      </c>
      <c r="L668" s="78">
        <v>1</v>
      </c>
      <c r="M668" s="78">
        <v>0</v>
      </c>
      <c r="N668" s="78">
        <v>0</v>
      </c>
      <c r="O668" s="79" t="s">
        <v>54</v>
      </c>
      <c r="V668"/>
      <c r="X668"/>
      <c r="Y668"/>
      <c r="Z668"/>
      <c r="AA668"/>
      <c r="AB668"/>
      <c r="AC668"/>
    </row>
    <row r="669" spans="1:29" x14ac:dyDescent="0.3">
      <c r="A669" s="73">
        <v>1131</v>
      </c>
      <c r="B669" s="74">
        <v>165104</v>
      </c>
      <c r="C669" s="75">
        <v>0</v>
      </c>
      <c r="D669" s="75">
        <v>1</v>
      </c>
      <c r="E669" s="76">
        <v>44</v>
      </c>
      <c r="F669" s="77">
        <v>0</v>
      </c>
      <c r="G669" s="77">
        <v>0</v>
      </c>
      <c r="H669" s="77">
        <v>0</v>
      </c>
      <c r="I669" s="77">
        <v>1</v>
      </c>
      <c r="J669" s="77">
        <v>0</v>
      </c>
      <c r="K669" s="78">
        <v>0</v>
      </c>
      <c r="L669" s="78">
        <v>0</v>
      </c>
      <c r="M669" s="78">
        <v>1</v>
      </c>
      <c r="N669" s="78">
        <v>0</v>
      </c>
      <c r="O669" s="79" t="s">
        <v>46</v>
      </c>
      <c r="V669"/>
      <c r="X669"/>
      <c r="Y669"/>
      <c r="Z669"/>
      <c r="AA669"/>
      <c r="AB669"/>
      <c r="AC669"/>
    </row>
    <row r="670" spans="1:29" x14ac:dyDescent="0.3">
      <c r="A670" s="73">
        <v>1470</v>
      </c>
      <c r="B670" s="74">
        <v>165104</v>
      </c>
      <c r="C670" s="75">
        <v>0</v>
      </c>
      <c r="D670" s="75">
        <v>1</v>
      </c>
      <c r="E670" s="76">
        <v>44</v>
      </c>
      <c r="F670" s="77">
        <v>0</v>
      </c>
      <c r="G670" s="77">
        <v>0</v>
      </c>
      <c r="H670" s="77">
        <v>0</v>
      </c>
      <c r="I670" s="77">
        <v>1</v>
      </c>
      <c r="J670" s="77">
        <v>0</v>
      </c>
      <c r="K670" s="78">
        <v>0</v>
      </c>
      <c r="L670" s="78">
        <v>0</v>
      </c>
      <c r="M670" s="78">
        <v>1</v>
      </c>
      <c r="N670" s="78">
        <v>0</v>
      </c>
      <c r="O670" s="79" t="s">
        <v>47</v>
      </c>
      <c r="V670"/>
      <c r="X670"/>
      <c r="Y670"/>
      <c r="Z670"/>
      <c r="AA670"/>
      <c r="AB670"/>
      <c r="AC670"/>
    </row>
    <row r="671" spans="1:29" x14ac:dyDescent="0.3">
      <c r="A671" s="73">
        <v>3216</v>
      </c>
      <c r="B671" s="74">
        <v>165090</v>
      </c>
      <c r="C671" s="75">
        <v>0</v>
      </c>
      <c r="D671" s="75">
        <v>1</v>
      </c>
      <c r="E671" s="76">
        <v>53</v>
      </c>
      <c r="F671" s="77">
        <v>0</v>
      </c>
      <c r="G671" s="77">
        <v>1</v>
      </c>
      <c r="H671" s="77">
        <v>0</v>
      </c>
      <c r="I671" s="77">
        <v>0</v>
      </c>
      <c r="J671" s="77">
        <v>0</v>
      </c>
      <c r="K671" s="78">
        <v>0</v>
      </c>
      <c r="L671" s="78">
        <v>1</v>
      </c>
      <c r="M671" s="78">
        <v>0</v>
      </c>
      <c r="N671" s="78">
        <v>0</v>
      </c>
      <c r="O671" s="79" t="s">
        <v>47</v>
      </c>
      <c r="V671"/>
      <c r="X671"/>
      <c r="Y671"/>
      <c r="Z671"/>
      <c r="AA671"/>
      <c r="AB671"/>
      <c r="AC671"/>
    </row>
    <row r="672" spans="1:29" x14ac:dyDescent="0.3">
      <c r="A672" s="73">
        <v>1342</v>
      </c>
      <c r="B672" s="74">
        <v>165073</v>
      </c>
      <c r="C672" s="75">
        <v>0</v>
      </c>
      <c r="D672" s="75">
        <v>0</v>
      </c>
      <c r="E672" s="76">
        <v>77</v>
      </c>
      <c r="F672" s="77">
        <v>0</v>
      </c>
      <c r="G672" s="77">
        <v>1</v>
      </c>
      <c r="H672" s="77">
        <v>0</v>
      </c>
      <c r="I672" s="77">
        <v>0</v>
      </c>
      <c r="J672" s="77">
        <v>0</v>
      </c>
      <c r="K672" s="78">
        <v>0</v>
      </c>
      <c r="L672" s="78">
        <v>0</v>
      </c>
      <c r="M672" s="78">
        <v>1</v>
      </c>
      <c r="N672" s="78">
        <v>0</v>
      </c>
      <c r="O672" s="79" t="s">
        <v>54</v>
      </c>
      <c r="V672"/>
      <c r="X672"/>
      <c r="Y672"/>
      <c r="Z672"/>
      <c r="AA672"/>
      <c r="AB672"/>
      <c r="AC672"/>
    </row>
    <row r="673" spans="1:29" x14ac:dyDescent="0.3">
      <c r="A673" s="73">
        <v>1067</v>
      </c>
      <c r="B673" s="74">
        <v>165031</v>
      </c>
      <c r="C673" s="75">
        <v>0</v>
      </c>
      <c r="D673" s="75">
        <v>1</v>
      </c>
      <c r="E673" s="76">
        <v>61</v>
      </c>
      <c r="F673" s="77">
        <v>0</v>
      </c>
      <c r="G673" s="77">
        <v>1</v>
      </c>
      <c r="H673" s="77">
        <v>0</v>
      </c>
      <c r="I673" s="77">
        <v>0</v>
      </c>
      <c r="J673" s="77">
        <v>0</v>
      </c>
      <c r="K673" s="78">
        <v>0</v>
      </c>
      <c r="L673" s="78">
        <v>1</v>
      </c>
      <c r="M673" s="78">
        <v>0</v>
      </c>
      <c r="N673" s="78">
        <v>0</v>
      </c>
      <c r="O673" s="79" t="s">
        <v>45</v>
      </c>
      <c r="V673"/>
      <c r="X673"/>
      <c r="Y673"/>
      <c r="Z673"/>
      <c r="AA673"/>
      <c r="AB673"/>
      <c r="AC673"/>
    </row>
    <row r="674" spans="1:29" x14ac:dyDescent="0.3">
      <c r="A674" s="73">
        <v>1228</v>
      </c>
      <c r="B674" s="74">
        <v>164961</v>
      </c>
      <c r="C674" s="75">
        <v>0</v>
      </c>
      <c r="D674" s="75">
        <v>1</v>
      </c>
      <c r="E674" s="76">
        <v>62</v>
      </c>
      <c r="F674" s="77">
        <v>0</v>
      </c>
      <c r="G674" s="77">
        <v>0</v>
      </c>
      <c r="H674" s="77">
        <v>0</v>
      </c>
      <c r="I674" s="77">
        <v>1</v>
      </c>
      <c r="J674" s="77">
        <v>0</v>
      </c>
      <c r="K674" s="78">
        <v>0</v>
      </c>
      <c r="L674" s="78">
        <v>1</v>
      </c>
      <c r="M674" s="78">
        <v>0</v>
      </c>
      <c r="N674" s="78">
        <v>0</v>
      </c>
      <c r="O674" s="79" t="s">
        <v>54</v>
      </c>
      <c r="V674"/>
      <c r="X674"/>
      <c r="Y674"/>
      <c r="Z674"/>
      <c r="AA674"/>
      <c r="AB674"/>
      <c r="AC674"/>
    </row>
    <row r="675" spans="1:29" x14ac:dyDescent="0.3">
      <c r="A675" s="73">
        <v>1913</v>
      </c>
      <c r="B675" s="74">
        <v>164950</v>
      </c>
      <c r="C675" s="75">
        <v>0</v>
      </c>
      <c r="D675" s="75">
        <v>1</v>
      </c>
      <c r="E675" s="76">
        <v>69</v>
      </c>
      <c r="F675" s="77">
        <v>0</v>
      </c>
      <c r="G675" s="77">
        <v>0</v>
      </c>
      <c r="H675" s="77">
        <v>1</v>
      </c>
      <c r="I675" s="77">
        <v>0</v>
      </c>
      <c r="J675" s="77">
        <v>0</v>
      </c>
      <c r="K675" s="78">
        <v>0</v>
      </c>
      <c r="L675" s="78">
        <v>0</v>
      </c>
      <c r="M675" s="78">
        <v>0</v>
      </c>
      <c r="N675" s="78">
        <v>1</v>
      </c>
      <c r="O675" s="79" t="s">
        <v>45</v>
      </c>
      <c r="V675"/>
      <c r="X675"/>
      <c r="Y675"/>
      <c r="Z675"/>
      <c r="AA675"/>
      <c r="AB675"/>
      <c r="AC675"/>
    </row>
    <row r="676" spans="1:29" x14ac:dyDescent="0.3">
      <c r="A676" s="73">
        <v>2637</v>
      </c>
      <c r="B676" s="74">
        <v>164892</v>
      </c>
      <c r="C676" s="75">
        <v>0</v>
      </c>
      <c r="D676" s="75">
        <v>1</v>
      </c>
      <c r="E676" s="76">
        <v>44</v>
      </c>
      <c r="F676" s="77">
        <v>1</v>
      </c>
      <c r="G676" s="77">
        <v>0</v>
      </c>
      <c r="H676" s="77">
        <v>0</v>
      </c>
      <c r="I676" s="77">
        <v>0</v>
      </c>
      <c r="J676" s="77">
        <v>0</v>
      </c>
      <c r="K676" s="78">
        <v>0</v>
      </c>
      <c r="L676" s="78">
        <v>1</v>
      </c>
      <c r="M676" s="78">
        <v>0</v>
      </c>
      <c r="N676" s="78">
        <v>0</v>
      </c>
      <c r="O676" s="79" t="s">
        <v>46</v>
      </c>
      <c r="V676"/>
      <c r="X676"/>
      <c r="Y676"/>
      <c r="Z676"/>
      <c r="AA676"/>
      <c r="AB676"/>
      <c r="AC676"/>
    </row>
    <row r="677" spans="1:29" x14ac:dyDescent="0.3">
      <c r="A677" s="73">
        <v>2436</v>
      </c>
      <c r="B677" s="74">
        <v>164866</v>
      </c>
      <c r="C677" s="75">
        <v>0</v>
      </c>
      <c r="D677" s="75">
        <v>1</v>
      </c>
      <c r="E677" s="76">
        <v>70</v>
      </c>
      <c r="F677" s="77">
        <v>0</v>
      </c>
      <c r="G677" s="77">
        <v>0</v>
      </c>
      <c r="H677" s="77">
        <v>0</v>
      </c>
      <c r="I677" s="77">
        <v>0</v>
      </c>
      <c r="J677" s="77">
        <v>1</v>
      </c>
      <c r="K677" s="78">
        <v>0</v>
      </c>
      <c r="L677" s="78">
        <v>0</v>
      </c>
      <c r="M677" s="78">
        <v>1</v>
      </c>
      <c r="N677" s="78">
        <v>0</v>
      </c>
      <c r="O677" s="79" t="s">
        <v>47</v>
      </c>
      <c r="V677"/>
      <c r="X677"/>
      <c r="Y677"/>
      <c r="Z677"/>
      <c r="AA677"/>
      <c r="AB677"/>
      <c r="AC677"/>
    </row>
    <row r="678" spans="1:29" x14ac:dyDescent="0.3">
      <c r="A678" s="73">
        <v>2291</v>
      </c>
      <c r="B678" s="74">
        <v>164857</v>
      </c>
      <c r="C678" s="75">
        <v>0</v>
      </c>
      <c r="D678" s="75">
        <v>0</v>
      </c>
      <c r="E678" s="76">
        <v>64</v>
      </c>
      <c r="F678" s="77">
        <v>0</v>
      </c>
      <c r="G678" s="77">
        <v>0</v>
      </c>
      <c r="H678" s="77">
        <v>1</v>
      </c>
      <c r="I678" s="77">
        <v>0</v>
      </c>
      <c r="J678" s="77">
        <v>0</v>
      </c>
      <c r="K678" s="78">
        <v>0</v>
      </c>
      <c r="L678" s="78">
        <v>0</v>
      </c>
      <c r="M678" s="78">
        <v>1</v>
      </c>
      <c r="N678" s="78">
        <v>0</v>
      </c>
      <c r="O678" s="79" t="s">
        <v>45</v>
      </c>
      <c r="V678"/>
      <c r="X678"/>
      <c r="Y678"/>
      <c r="Z678"/>
      <c r="AA678"/>
      <c r="AB678"/>
      <c r="AC678"/>
    </row>
    <row r="679" spans="1:29" x14ac:dyDescent="0.3">
      <c r="A679" s="73">
        <v>2452</v>
      </c>
      <c r="B679" s="74">
        <v>164857</v>
      </c>
      <c r="C679" s="75">
        <v>0</v>
      </c>
      <c r="D679" s="75">
        <v>0</v>
      </c>
      <c r="E679" s="76">
        <v>64</v>
      </c>
      <c r="F679" s="77">
        <v>0</v>
      </c>
      <c r="G679" s="77">
        <v>0</v>
      </c>
      <c r="H679" s="77">
        <v>1</v>
      </c>
      <c r="I679" s="77">
        <v>0</v>
      </c>
      <c r="J679" s="77">
        <v>0</v>
      </c>
      <c r="K679" s="78">
        <v>0</v>
      </c>
      <c r="L679" s="78">
        <v>0</v>
      </c>
      <c r="M679" s="78">
        <v>1</v>
      </c>
      <c r="N679" s="78">
        <v>0</v>
      </c>
      <c r="O679" s="79" t="s">
        <v>54</v>
      </c>
      <c r="V679"/>
      <c r="X679"/>
      <c r="Y679"/>
      <c r="Z679"/>
      <c r="AA679"/>
      <c r="AB679"/>
      <c r="AC679"/>
    </row>
    <row r="680" spans="1:29" x14ac:dyDescent="0.3">
      <c r="A680" s="73">
        <v>2903</v>
      </c>
      <c r="B680" s="74">
        <v>164849</v>
      </c>
      <c r="C680" s="75">
        <v>0</v>
      </c>
      <c r="D680" s="75">
        <v>0</v>
      </c>
      <c r="E680" s="76">
        <v>63</v>
      </c>
      <c r="F680" s="77">
        <v>0</v>
      </c>
      <c r="G680" s="77">
        <v>0</v>
      </c>
      <c r="H680" s="77">
        <v>1</v>
      </c>
      <c r="I680" s="77">
        <v>0</v>
      </c>
      <c r="J680" s="77">
        <v>0</v>
      </c>
      <c r="K680" s="78">
        <v>0</v>
      </c>
      <c r="L680" s="78">
        <v>1</v>
      </c>
      <c r="M680" s="78">
        <v>0</v>
      </c>
      <c r="N680" s="78">
        <v>0</v>
      </c>
      <c r="O680" s="79" t="s">
        <v>45</v>
      </c>
      <c r="V680"/>
      <c r="X680"/>
      <c r="Y680"/>
      <c r="Z680"/>
      <c r="AA680"/>
      <c r="AB680"/>
      <c r="AC680"/>
    </row>
    <row r="681" spans="1:29" x14ac:dyDescent="0.3">
      <c r="A681" s="73">
        <v>1921</v>
      </c>
      <c r="B681" s="74">
        <v>164831</v>
      </c>
      <c r="C681" s="75">
        <v>1</v>
      </c>
      <c r="D681" s="75">
        <v>1</v>
      </c>
      <c r="E681" s="76">
        <v>68</v>
      </c>
      <c r="F681" s="77">
        <v>0</v>
      </c>
      <c r="G681" s="77">
        <v>0</v>
      </c>
      <c r="H681" s="77">
        <v>1</v>
      </c>
      <c r="I681" s="77">
        <v>0</v>
      </c>
      <c r="J681" s="77">
        <v>0</v>
      </c>
      <c r="K681" s="78">
        <v>0</v>
      </c>
      <c r="L681" s="78">
        <v>0</v>
      </c>
      <c r="M681" s="78">
        <v>0</v>
      </c>
      <c r="N681" s="78">
        <v>0</v>
      </c>
      <c r="O681" s="79" t="s">
        <v>48</v>
      </c>
      <c r="V681"/>
      <c r="X681"/>
      <c r="Y681"/>
      <c r="Z681"/>
      <c r="AA681"/>
      <c r="AB681"/>
      <c r="AC681"/>
    </row>
    <row r="682" spans="1:29" x14ac:dyDescent="0.3">
      <c r="A682" s="73">
        <v>2683</v>
      </c>
      <c r="B682" s="74">
        <v>164813</v>
      </c>
      <c r="C682" s="75">
        <v>1</v>
      </c>
      <c r="D682" s="75">
        <v>0</v>
      </c>
      <c r="E682" s="76">
        <v>42</v>
      </c>
      <c r="F682" s="77">
        <v>0</v>
      </c>
      <c r="G682" s="77">
        <v>1</v>
      </c>
      <c r="H682" s="77">
        <v>0</v>
      </c>
      <c r="I682" s="77">
        <v>0</v>
      </c>
      <c r="J682" s="77">
        <v>0</v>
      </c>
      <c r="K682" s="78">
        <v>0</v>
      </c>
      <c r="L682" s="78">
        <v>1</v>
      </c>
      <c r="M682" s="78">
        <v>0</v>
      </c>
      <c r="N682" s="78">
        <v>0</v>
      </c>
      <c r="O682" s="79" t="s">
        <v>48</v>
      </c>
      <c r="V682"/>
      <c r="X682"/>
      <c r="Y682"/>
      <c r="Z682"/>
      <c r="AA682"/>
      <c r="AB682"/>
      <c r="AC682"/>
    </row>
    <row r="683" spans="1:29" x14ac:dyDescent="0.3">
      <c r="A683" s="73">
        <v>1305</v>
      </c>
      <c r="B683" s="74">
        <v>164795</v>
      </c>
      <c r="C683" s="75">
        <v>0</v>
      </c>
      <c r="D683" s="75">
        <v>1</v>
      </c>
      <c r="E683" s="76">
        <v>49</v>
      </c>
      <c r="F683" s="77">
        <v>0</v>
      </c>
      <c r="G683" s="77">
        <v>1</v>
      </c>
      <c r="H683" s="77">
        <v>0</v>
      </c>
      <c r="I683" s="77">
        <v>0</v>
      </c>
      <c r="J683" s="77">
        <v>0</v>
      </c>
      <c r="K683" s="78">
        <v>0</v>
      </c>
      <c r="L683" s="78">
        <v>1</v>
      </c>
      <c r="M683" s="78">
        <v>0</v>
      </c>
      <c r="N683" s="78">
        <v>0</v>
      </c>
      <c r="O683" s="79" t="s">
        <v>46</v>
      </c>
      <c r="V683"/>
      <c r="X683"/>
      <c r="Y683"/>
      <c r="Z683"/>
      <c r="AA683"/>
      <c r="AB683"/>
      <c r="AC683"/>
    </row>
    <row r="684" spans="1:29" x14ac:dyDescent="0.3">
      <c r="A684" s="73">
        <v>2216</v>
      </c>
      <c r="B684" s="74">
        <v>164722</v>
      </c>
      <c r="C684" s="75">
        <v>1</v>
      </c>
      <c r="D684" s="75">
        <v>0</v>
      </c>
      <c r="E684" s="76">
        <v>49</v>
      </c>
      <c r="F684" s="77">
        <v>0</v>
      </c>
      <c r="G684" s="77">
        <v>1</v>
      </c>
      <c r="H684" s="77">
        <v>0</v>
      </c>
      <c r="I684" s="77">
        <v>0</v>
      </c>
      <c r="J684" s="77">
        <v>0</v>
      </c>
      <c r="K684" s="78">
        <v>0</v>
      </c>
      <c r="L684" s="78">
        <v>1</v>
      </c>
      <c r="M684" s="78">
        <v>0</v>
      </c>
      <c r="N684" s="78">
        <v>0</v>
      </c>
      <c r="O684" s="79" t="s">
        <v>53</v>
      </c>
      <c r="V684"/>
      <c r="X684"/>
      <c r="Y684"/>
      <c r="Z684"/>
      <c r="AA684"/>
      <c r="AB684"/>
      <c r="AC684"/>
    </row>
    <row r="685" spans="1:29" x14ac:dyDescent="0.3">
      <c r="A685" s="73">
        <v>3048</v>
      </c>
      <c r="B685" s="74">
        <v>164713</v>
      </c>
      <c r="C685" s="75">
        <v>1</v>
      </c>
      <c r="D685" s="75">
        <v>0</v>
      </c>
      <c r="E685" s="76">
        <v>50</v>
      </c>
      <c r="F685" s="77">
        <v>1</v>
      </c>
      <c r="G685" s="77">
        <v>0</v>
      </c>
      <c r="H685" s="77">
        <v>0</v>
      </c>
      <c r="I685" s="77">
        <v>0</v>
      </c>
      <c r="J685" s="77">
        <v>0</v>
      </c>
      <c r="K685" s="78">
        <v>0</v>
      </c>
      <c r="L685" s="78">
        <v>1</v>
      </c>
      <c r="M685" s="78">
        <v>0</v>
      </c>
      <c r="N685" s="78">
        <v>0</v>
      </c>
      <c r="O685" s="79" t="s">
        <v>47</v>
      </c>
      <c r="V685"/>
      <c r="X685"/>
      <c r="Y685"/>
      <c r="Z685"/>
      <c r="AA685"/>
      <c r="AB685"/>
      <c r="AC685"/>
    </row>
    <row r="686" spans="1:29" x14ac:dyDescent="0.3">
      <c r="A686" s="73">
        <v>2757</v>
      </c>
      <c r="B686" s="74">
        <v>164590</v>
      </c>
      <c r="C686" s="75">
        <v>0</v>
      </c>
      <c r="D686" s="75">
        <v>0</v>
      </c>
      <c r="E686" s="76">
        <v>52</v>
      </c>
      <c r="F686" s="77">
        <v>0</v>
      </c>
      <c r="G686" s="77">
        <v>1</v>
      </c>
      <c r="H686" s="77">
        <v>0</v>
      </c>
      <c r="I686" s="77">
        <v>0</v>
      </c>
      <c r="J686" s="77">
        <v>0</v>
      </c>
      <c r="K686" s="78">
        <v>0</v>
      </c>
      <c r="L686" s="78">
        <v>1</v>
      </c>
      <c r="M686" s="78">
        <v>0</v>
      </c>
      <c r="N686" s="78">
        <v>0</v>
      </c>
      <c r="O686" s="79" t="s">
        <v>46</v>
      </c>
      <c r="V686"/>
      <c r="X686"/>
      <c r="Y686"/>
      <c r="Z686"/>
      <c r="AA686"/>
      <c r="AB686"/>
      <c r="AC686"/>
    </row>
    <row r="687" spans="1:29" x14ac:dyDescent="0.3">
      <c r="A687" s="73">
        <v>1975</v>
      </c>
      <c r="B687" s="74">
        <v>164587</v>
      </c>
      <c r="C687" s="75">
        <v>1</v>
      </c>
      <c r="D687" s="75">
        <v>1</v>
      </c>
      <c r="E687" s="76">
        <v>66</v>
      </c>
      <c r="F687" s="77">
        <v>1</v>
      </c>
      <c r="G687" s="77">
        <v>0</v>
      </c>
      <c r="H687" s="77">
        <v>0</v>
      </c>
      <c r="I687" s="77">
        <v>0</v>
      </c>
      <c r="J687" s="77">
        <v>0</v>
      </c>
      <c r="K687" s="78">
        <v>0</v>
      </c>
      <c r="L687" s="78">
        <v>1</v>
      </c>
      <c r="M687" s="78">
        <v>0</v>
      </c>
      <c r="N687" s="78">
        <v>0</v>
      </c>
      <c r="O687" s="79" t="s">
        <v>48</v>
      </c>
      <c r="V687"/>
      <c r="X687"/>
      <c r="Y687"/>
      <c r="Z687"/>
      <c r="AA687"/>
      <c r="AB687"/>
      <c r="AC687"/>
    </row>
    <row r="688" spans="1:29" x14ac:dyDescent="0.3">
      <c r="A688" s="73">
        <v>2588</v>
      </c>
      <c r="B688" s="74">
        <v>164509</v>
      </c>
      <c r="C688" s="75">
        <v>0</v>
      </c>
      <c r="D688" s="75">
        <v>0</v>
      </c>
      <c r="E688" s="76">
        <v>30</v>
      </c>
      <c r="F688" s="77">
        <v>0</v>
      </c>
      <c r="G688" s="77">
        <v>0</v>
      </c>
      <c r="H688" s="77">
        <v>1</v>
      </c>
      <c r="I688" s="77">
        <v>0</v>
      </c>
      <c r="J688" s="77">
        <v>0</v>
      </c>
      <c r="K688" s="78">
        <v>0</v>
      </c>
      <c r="L688" s="78">
        <v>1</v>
      </c>
      <c r="M688" s="78">
        <v>0</v>
      </c>
      <c r="N688" s="78">
        <v>0</v>
      </c>
      <c r="O688" s="79" t="s">
        <v>53</v>
      </c>
      <c r="V688"/>
      <c r="X688"/>
      <c r="Y688"/>
      <c r="Z688"/>
      <c r="AA688"/>
      <c r="AB688"/>
      <c r="AC688"/>
    </row>
    <row r="689" spans="1:29" x14ac:dyDescent="0.3">
      <c r="A689" s="73">
        <v>2003</v>
      </c>
      <c r="B689" s="74">
        <v>164504</v>
      </c>
      <c r="C689" s="75">
        <v>1</v>
      </c>
      <c r="D689" s="75">
        <v>2</v>
      </c>
      <c r="E689" s="76">
        <v>67</v>
      </c>
      <c r="F689" s="77">
        <v>0</v>
      </c>
      <c r="G689" s="77">
        <v>0</v>
      </c>
      <c r="H689" s="77">
        <v>0</v>
      </c>
      <c r="I689" s="77">
        <v>1</v>
      </c>
      <c r="J689" s="77">
        <v>0</v>
      </c>
      <c r="K689" s="78">
        <v>0</v>
      </c>
      <c r="L689" s="78">
        <v>0</v>
      </c>
      <c r="M689" s="78">
        <v>0</v>
      </c>
      <c r="N689" s="78">
        <v>1</v>
      </c>
      <c r="O689" s="79" t="s">
        <v>45</v>
      </c>
      <c r="V689"/>
      <c r="X689"/>
      <c r="Y689"/>
      <c r="Z689"/>
      <c r="AA689"/>
      <c r="AB689"/>
      <c r="AC689"/>
    </row>
    <row r="690" spans="1:29" x14ac:dyDescent="0.3">
      <c r="A690" s="73">
        <v>1197</v>
      </c>
      <c r="B690" s="74">
        <v>164497</v>
      </c>
      <c r="C690" s="75">
        <v>0</v>
      </c>
      <c r="D690" s="75">
        <v>1</v>
      </c>
      <c r="E690" s="76">
        <v>66</v>
      </c>
      <c r="F690" s="77">
        <v>1</v>
      </c>
      <c r="G690" s="77">
        <v>0</v>
      </c>
      <c r="H690" s="77">
        <v>0</v>
      </c>
      <c r="I690" s="77">
        <v>0</v>
      </c>
      <c r="J690" s="77">
        <v>0</v>
      </c>
      <c r="K690" s="78">
        <v>0</v>
      </c>
      <c r="L690" s="78">
        <v>1</v>
      </c>
      <c r="M690" s="78">
        <v>0</v>
      </c>
      <c r="N690" s="78">
        <v>0</v>
      </c>
      <c r="O690" s="79" t="s">
        <v>46</v>
      </c>
      <c r="V690"/>
      <c r="X690"/>
      <c r="Y690"/>
      <c r="Z690"/>
      <c r="AA690"/>
      <c r="AB690"/>
      <c r="AC690"/>
    </row>
    <row r="691" spans="1:29" x14ac:dyDescent="0.3">
      <c r="A691" s="73">
        <v>2941</v>
      </c>
      <c r="B691" s="74">
        <v>164474</v>
      </c>
      <c r="C691" s="75">
        <v>0</v>
      </c>
      <c r="D691" s="75">
        <v>1</v>
      </c>
      <c r="E691" s="76">
        <v>48</v>
      </c>
      <c r="F691" s="77">
        <v>0</v>
      </c>
      <c r="G691" s="77">
        <v>0</v>
      </c>
      <c r="H691" s="77">
        <v>0</v>
      </c>
      <c r="I691" s="77">
        <v>1</v>
      </c>
      <c r="J691" s="77">
        <v>0</v>
      </c>
      <c r="K691" s="78">
        <v>0</v>
      </c>
      <c r="L691" s="78">
        <v>1</v>
      </c>
      <c r="M691" s="78">
        <v>0</v>
      </c>
      <c r="N691" s="78">
        <v>0</v>
      </c>
      <c r="O691" s="79" t="s">
        <v>48</v>
      </c>
      <c r="V691"/>
      <c r="X691"/>
      <c r="Y691"/>
      <c r="Z691"/>
      <c r="AA691"/>
      <c r="AB691"/>
      <c r="AC691"/>
    </row>
    <row r="692" spans="1:29" x14ac:dyDescent="0.3">
      <c r="A692" s="73">
        <v>1974</v>
      </c>
      <c r="B692" s="74">
        <v>164449</v>
      </c>
      <c r="C692" s="75">
        <v>1</v>
      </c>
      <c r="D692" s="75">
        <v>0</v>
      </c>
      <c r="E692" s="76">
        <v>31</v>
      </c>
      <c r="F692" s="77">
        <v>0</v>
      </c>
      <c r="G692" s="77">
        <v>0</v>
      </c>
      <c r="H692" s="77">
        <v>1</v>
      </c>
      <c r="I692" s="77">
        <v>0</v>
      </c>
      <c r="J692" s="77">
        <v>0</v>
      </c>
      <c r="K692" s="78">
        <v>0</v>
      </c>
      <c r="L692" s="78">
        <v>1</v>
      </c>
      <c r="M692" s="78">
        <v>0</v>
      </c>
      <c r="N692" s="78">
        <v>0</v>
      </c>
      <c r="O692" s="79" t="s">
        <v>47</v>
      </c>
      <c r="V692"/>
      <c r="X692"/>
      <c r="Y692"/>
      <c r="Z692"/>
      <c r="AA692"/>
      <c r="AB692"/>
      <c r="AC692"/>
    </row>
    <row r="693" spans="1:29" x14ac:dyDescent="0.3">
      <c r="A693" s="73">
        <v>1557</v>
      </c>
      <c r="B693" s="74">
        <v>164413</v>
      </c>
      <c r="C693" s="75">
        <v>0</v>
      </c>
      <c r="D693" s="75">
        <v>1</v>
      </c>
      <c r="E693" s="76">
        <v>50</v>
      </c>
      <c r="F693" s="77">
        <v>0</v>
      </c>
      <c r="G693" s="77">
        <v>0</v>
      </c>
      <c r="H693" s="77">
        <v>0</v>
      </c>
      <c r="I693" s="77">
        <v>1</v>
      </c>
      <c r="J693" s="77">
        <v>0</v>
      </c>
      <c r="K693" s="78">
        <v>0</v>
      </c>
      <c r="L693" s="78">
        <v>0</v>
      </c>
      <c r="M693" s="78">
        <v>0</v>
      </c>
      <c r="N693" s="78">
        <v>1</v>
      </c>
      <c r="O693" s="79" t="s">
        <v>46</v>
      </c>
      <c r="V693"/>
      <c r="X693"/>
      <c r="Y693"/>
      <c r="Z693"/>
      <c r="AA693"/>
      <c r="AB693"/>
      <c r="AC693"/>
    </row>
    <row r="694" spans="1:29" x14ac:dyDescent="0.3">
      <c r="A694" s="73">
        <v>1487</v>
      </c>
      <c r="B694" s="74">
        <v>164355</v>
      </c>
      <c r="C694" s="75">
        <v>1</v>
      </c>
      <c r="D694" s="75">
        <v>0</v>
      </c>
      <c r="E694" s="76">
        <v>35</v>
      </c>
      <c r="F694" s="77">
        <v>0</v>
      </c>
      <c r="G694" s="77">
        <v>1</v>
      </c>
      <c r="H694" s="77">
        <v>0</v>
      </c>
      <c r="I694" s="77">
        <v>0</v>
      </c>
      <c r="J694" s="77">
        <v>0</v>
      </c>
      <c r="K694" s="78">
        <v>0</v>
      </c>
      <c r="L694" s="78">
        <v>0</v>
      </c>
      <c r="M694" s="78">
        <v>0</v>
      </c>
      <c r="N694" s="78">
        <v>1</v>
      </c>
      <c r="O694" s="79" t="s">
        <v>45</v>
      </c>
      <c r="V694"/>
      <c r="X694"/>
      <c r="Y694"/>
      <c r="Z694"/>
      <c r="AA694"/>
      <c r="AB694"/>
      <c r="AC694"/>
    </row>
    <row r="695" spans="1:29" x14ac:dyDescent="0.3">
      <c r="A695" s="73">
        <v>1308</v>
      </c>
      <c r="B695" s="74">
        <v>164325</v>
      </c>
      <c r="C695" s="75">
        <v>0</v>
      </c>
      <c r="D695" s="75">
        <v>1</v>
      </c>
      <c r="E695" s="76">
        <v>59</v>
      </c>
      <c r="F695" s="77">
        <v>1</v>
      </c>
      <c r="G695" s="77">
        <v>0</v>
      </c>
      <c r="H695" s="77">
        <v>0</v>
      </c>
      <c r="I695" s="77">
        <v>0</v>
      </c>
      <c r="J695" s="77">
        <v>0</v>
      </c>
      <c r="K695" s="78">
        <v>0</v>
      </c>
      <c r="L695" s="78">
        <v>0</v>
      </c>
      <c r="M695" s="78">
        <v>0</v>
      </c>
      <c r="N695" s="78">
        <v>1</v>
      </c>
      <c r="O695" s="79" t="s">
        <v>47</v>
      </c>
      <c r="V695"/>
      <c r="X695"/>
      <c r="Y695"/>
      <c r="Z695"/>
      <c r="AA695"/>
      <c r="AB695"/>
      <c r="AC695"/>
    </row>
    <row r="696" spans="1:29" x14ac:dyDescent="0.3">
      <c r="A696" s="73">
        <v>2828</v>
      </c>
      <c r="B696" s="74">
        <v>164260</v>
      </c>
      <c r="C696" s="75">
        <v>0</v>
      </c>
      <c r="D696" s="75">
        <v>0</v>
      </c>
      <c r="E696" s="76">
        <v>59</v>
      </c>
      <c r="F696" s="77">
        <v>0</v>
      </c>
      <c r="G696" s="77">
        <v>0</v>
      </c>
      <c r="H696" s="77">
        <v>0</v>
      </c>
      <c r="I696" s="77">
        <v>1</v>
      </c>
      <c r="J696" s="77">
        <v>0</v>
      </c>
      <c r="K696" s="78">
        <v>0</v>
      </c>
      <c r="L696" s="78">
        <v>1</v>
      </c>
      <c r="M696" s="78">
        <v>0</v>
      </c>
      <c r="N696" s="78">
        <v>0</v>
      </c>
      <c r="O696" s="79" t="s">
        <v>53</v>
      </c>
      <c r="V696"/>
      <c r="X696"/>
      <c r="Y696"/>
      <c r="Z696"/>
      <c r="AA696"/>
      <c r="AB696"/>
      <c r="AC696"/>
    </row>
    <row r="697" spans="1:29" x14ac:dyDescent="0.3">
      <c r="A697" s="73">
        <v>2252</v>
      </c>
      <c r="B697" s="74">
        <v>164191</v>
      </c>
      <c r="C697" s="75">
        <v>0</v>
      </c>
      <c r="D697" s="75">
        <v>1</v>
      </c>
      <c r="E697" s="76">
        <v>57</v>
      </c>
      <c r="F697" s="77">
        <v>0</v>
      </c>
      <c r="G697" s="77">
        <v>0</v>
      </c>
      <c r="H697" s="77">
        <v>1</v>
      </c>
      <c r="I697" s="77">
        <v>0</v>
      </c>
      <c r="J697" s="77">
        <v>0</v>
      </c>
      <c r="K697" s="78">
        <v>0</v>
      </c>
      <c r="L697" s="78">
        <v>0</v>
      </c>
      <c r="M697" s="78">
        <v>1</v>
      </c>
      <c r="N697" s="78">
        <v>0</v>
      </c>
      <c r="O697" s="79" t="s">
        <v>53</v>
      </c>
      <c r="V697"/>
      <c r="X697"/>
      <c r="Y697"/>
      <c r="Z697"/>
      <c r="AA697"/>
      <c r="AB697"/>
      <c r="AC697"/>
    </row>
    <row r="698" spans="1:29" x14ac:dyDescent="0.3">
      <c r="A698" s="73">
        <v>2048</v>
      </c>
      <c r="B698" s="74">
        <v>164176</v>
      </c>
      <c r="C698" s="75">
        <v>0</v>
      </c>
      <c r="D698" s="75">
        <v>1</v>
      </c>
      <c r="E698" s="76">
        <v>55</v>
      </c>
      <c r="F698" s="77">
        <v>1</v>
      </c>
      <c r="G698" s="77">
        <v>0</v>
      </c>
      <c r="H698" s="77">
        <v>0</v>
      </c>
      <c r="I698" s="77">
        <v>0</v>
      </c>
      <c r="J698" s="77">
        <v>0</v>
      </c>
      <c r="K698" s="78">
        <v>0</v>
      </c>
      <c r="L698" s="78">
        <v>0</v>
      </c>
      <c r="M698" s="78">
        <v>0</v>
      </c>
      <c r="N698" s="78">
        <v>0</v>
      </c>
      <c r="O698" s="79" t="s">
        <v>53</v>
      </c>
      <c r="V698"/>
      <c r="X698"/>
      <c r="Y698"/>
      <c r="Z698"/>
      <c r="AA698"/>
      <c r="AB698"/>
      <c r="AC698"/>
    </row>
    <row r="699" spans="1:29" x14ac:dyDescent="0.3">
      <c r="A699" s="73">
        <v>2617</v>
      </c>
      <c r="B699" s="74">
        <v>164140</v>
      </c>
      <c r="C699" s="75">
        <v>0</v>
      </c>
      <c r="D699" s="75">
        <v>2</v>
      </c>
      <c r="E699" s="76">
        <v>56</v>
      </c>
      <c r="F699" s="77">
        <v>1</v>
      </c>
      <c r="G699" s="77">
        <v>0</v>
      </c>
      <c r="H699" s="77">
        <v>0</v>
      </c>
      <c r="I699" s="77">
        <v>0</v>
      </c>
      <c r="J699" s="77">
        <v>0</v>
      </c>
      <c r="K699" s="78">
        <v>0</v>
      </c>
      <c r="L699" s="78">
        <v>0</v>
      </c>
      <c r="M699" s="78">
        <v>0</v>
      </c>
      <c r="N699" s="78">
        <v>1</v>
      </c>
      <c r="O699" s="79" t="s">
        <v>48</v>
      </c>
      <c r="V699"/>
      <c r="X699"/>
      <c r="Y699"/>
      <c r="Z699"/>
      <c r="AA699"/>
      <c r="AB699"/>
      <c r="AC699"/>
    </row>
    <row r="700" spans="1:29" x14ac:dyDescent="0.3">
      <c r="A700" s="73">
        <v>1721</v>
      </c>
      <c r="B700" s="74">
        <v>164108</v>
      </c>
      <c r="C700" s="75">
        <v>0</v>
      </c>
      <c r="D700" s="75">
        <v>1</v>
      </c>
      <c r="E700" s="76">
        <v>67</v>
      </c>
      <c r="F700" s="77">
        <v>0</v>
      </c>
      <c r="G700" s="77">
        <v>0</v>
      </c>
      <c r="H700" s="77">
        <v>1</v>
      </c>
      <c r="I700" s="77">
        <v>0</v>
      </c>
      <c r="J700" s="77">
        <v>0</v>
      </c>
      <c r="K700" s="78">
        <v>0</v>
      </c>
      <c r="L700" s="78">
        <v>0</v>
      </c>
      <c r="M700" s="78">
        <v>0</v>
      </c>
      <c r="N700" s="78">
        <v>1</v>
      </c>
      <c r="O700" s="79" t="s">
        <v>45</v>
      </c>
      <c r="V700"/>
      <c r="X700"/>
      <c r="Y700"/>
      <c r="Z700"/>
      <c r="AA700"/>
      <c r="AB700"/>
      <c r="AC700"/>
    </row>
    <row r="701" spans="1:29" x14ac:dyDescent="0.3">
      <c r="A701" s="73">
        <v>1295</v>
      </c>
      <c r="B701" s="74">
        <v>164100</v>
      </c>
      <c r="C701" s="75">
        <v>0</v>
      </c>
      <c r="D701" s="75">
        <v>1</v>
      </c>
      <c r="E701" s="76">
        <v>56</v>
      </c>
      <c r="F701" s="77">
        <v>0</v>
      </c>
      <c r="G701" s="77">
        <v>1</v>
      </c>
      <c r="H701" s="77">
        <v>0</v>
      </c>
      <c r="I701" s="77">
        <v>0</v>
      </c>
      <c r="J701" s="77">
        <v>0</v>
      </c>
      <c r="K701" s="78">
        <v>0</v>
      </c>
      <c r="L701" s="78">
        <v>0</v>
      </c>
      <c r="M701" s="78">
        <v>1</v>
      </c>
      <c r="N701" s="78">
        <v>0</v>
      </c>
      <c r="O701" s="79" t="s">
        <v>45</v>
      </c>
      <c r="V701"/>
      <c r="X701"/>
      <c r="Y701"/>
      <c r="Z701"/>
      <c r="AA701"/>
      <c r="AB701"/>
      <c r="AC701"/>
    </row>
    <row r="702" spans="1:29" x14ac:dyDescent="0.3">
      <c r="A702" s="73">
        <v>1877</v>
      </c>
      <c r="B702" s="74">
        <v>164090</v>
      </c>
      <c r="C702" s="75">
        <v>0</v>
      </c>
      <c r="D702" s="75">
        <v>1</v>
      </c>
      <c r="E702" s="76">
        <v>64</v>
      </c>
      <c r="F702" s="77">
        <v>0</v>
      </c>
      <c r="G702" s="77">
        <v>0</v>
      </c>
      <c r="H702" s="77">
        <v>0</v>
      </c>
      <c r="I702" s="77">
        <v>1</v>
      </c>
      <c r="J702" s="77">
        <v>0</v>
      </c>
      <c r="K702" s="78">
        <v>0</v>
      </c>
      <c r="L702" s="78">
        <v>1</v>
      </c>
      <c r="M702" s="78">
        <v>0</v>
      </c>
      <c r="N702" s="78">
        <v>0</v>
      </c>
      <c r="O702" s="79" t="s">
        <v>45</v>
      </c>
      <c r="V702"/>
      <c r="X702"/>
      <c r="Y702"/>
      <c r="Z702"/>
      <c r="AA702"/>
      <c r="AB702"/>
      <c r="AC702"/>
    </row>
    <row r="703" spans="1:29" x14ac:dyDescent="0.3">
      <c r="A703" s="73">
        <v>2463</v>
      </c>
      <c r="B703" s="74">
        <v>164014</v>
      </c>
      <c r="C703" s="75">
        <v>2</v>
      </c>
      <c r="D703" s="75">
        <v>1</v>
      </c>
      <c r="E703" s="76">
        <v>74</v>
      </c>
      <c r="F703" s="77">
        <v>0</v>
      </c>
      <c r="G703" s="77">
        <v>0</v>
      </c>
      <c r="H703" s="77">
        <v>0</v>
      </c>
      <c r="I703" s="77">
        <v>1</v>
      </c>
      <c r="J703" s="77">
        <v>0</v>
      </c>
      <c r="K703" s="78">
        <v>0</v>
      </c>
      <c r="L703" s="78">
        <v>0</v>
      </c>
      <c r="M703" s="78">
        <v>0</v>
      </c>
      <c r="N703" s="78">
        <v>1</v>
      </c>
      <c r="O703" s="79" t="s">
        <v>46</v>
      </c>
      <c r="V703"/>
      <c r="X703"/>
      <c r="Y703"/>
      <c r="Z703"/>
      <c r="AA703"/>
      <c r="AB703"/>
      <c r="AC703"/>
    </row>
    <row r="704" spans="1:29" x14ac:dyDescent="0.3">
      <c r="A704" s="73">
        <v>3202</v>
      </c>
      <c r="B704" s="74">
        <v>164014</v>
      </c>
      <c r="C704" s="75">
        <v>2</v>
      </c>
      <c r="D704" s="75">
        <v>1</v>
      </c>
      <c r="E704" s="76">
        <v>74</v>
      </c>
      <c r="F704" s="77">
        <v>0</v>
      </c>
      <c r="G704" s="77">
        <v>0</v>
      </c>
      <c r="H704" s="77">
        <v>0</v>
      </c>
      <c r="I704" s="77">
        <v>1</v>
      </c>
      <c r="J704" s="77">
        <v>0</v>
      </c>
      <c r="K704" s="78">
        <v>0</v>
      </c>
      <c r="L704" s="78">
        <v>0</v>
      </c>
      <c r="M704" s="78">
        <v>0</v>
      </c>
      <c r="N704" s="78">
        <v>1</v>
      </c>
      <c r="O704" s="79" t="s">
        <v>54</v>
      </c>
      <c r="V704"/>
      <c r="X704"/>
      <c r="Y704"/>
      <c r="Z704"/>
      <c r="AA704"/>
      <c r="AB704"/>
      <c r="AC704"/>
    </row>
    <row r="705" spans="1:29" x14ac:dyDescent="0.3">
      <c r="A705" s="73">
        <v>2110</v>
      </c>
      <c r="B705" s="74">
        <v>163998</v>
      </c>
      <c r="C705" s="75">
        <v>0</v>
      </c>
      <c r="D705" s="75">
        <v>0</v>
      </c>
      <c r="E705" s="76">
        <v>68</v>
      </c>
      <c r="F705" s="77">
        <v>1</v>
      </c>
      <c r="G705" s="77">
        <v>0</v>
      </c>
      <c r="H705" s="77">
        <v>0</v>
      </c>
      <c r="I705" s="77">
        <v>0</v>
      </c>
      <c r="J705" s="77">
        <v>0</v>
      </c>
      <c r="K705" s="78">
        <v>0</v>
      </c>
      <c r="L705" s="78">
        <v>0</v>
      </c>
      <c r="M705" s="78">
        <v>0</v>
      </c>
      <c r="N705" s="78">
        <v>0</v>
      </c>
      <c r="O705" s="79" t="s">
        <v>54</v>
      </c>
      <c r="V705"/>
      <c r="X705"/>
      <c r="Y705"/>
      <c r="Z705"/>
      <c r="AA705"/>
      <c r="AB705"/>
      <c r="AC705"/>
    </row>
    <row r="706" spans="1:29" x14ac:dyDescent="0.3">
      <c r="A706" s="73">
        <v>3215</v>
      </c>
      <c r="B706" s="74">
        <v>163979</v>
      </c>
      <c r="C706" s="75">
        <v>1</v>
      </c>
      <c r="D706" s="75">
        <v>0</v>
      </c>
      <c r="E706" s="76">
        <v>46</v>
      </c>
      <c r="F706" s="77">
        <v>0</v>
      </c>
      <c r="G706" s="77">
        <v>1</v>
      </c>
      <c r="H706" s="77">
        <v>0</v>
      </c>
      <c r="I706" s="77">
        <v>0</v>
      </c>
      <c r="J706" s="77">
        <v>0</v>
      </c>
      <c r="K706" s="78">
        <v>0</v>
      </c>
      <c r="L706" s="78">
        <v>1</v>
      </c>
      <c r="M706" s="78">
        <v>0</v>
      </c>
      <c r="N706" s="78">
        <v>0</v>
      </c>
      <c r="O706" s="79" t="s">
        <v>45</v>
      </c>
      <c r="V706"/>
      <c r="X706"/>
      <c r="Y706"/>
      <c r="Z706"/>
      <c r="AA706"/>
      <c r="AB706"/>
      <c r="AC706"/>
    </row>
    <row r="707" spans="1:29" x14ac:dyDescent="0.3">
      <c r="A707" s="73">
        <v>2542</v>
      </c>
      <c r="B707" s="74">
        <v>163972</v>
      </c>
      <c r="C707" s="75">
        <v>0</v>
      </c>
      <c r="D707" s="75">
        <v>1</v>
      </c>
      <c r="E707" s="76">
        <v>56</v>
      </c>
      <c r="F707" s="77">
        <v>0</v>
      </c>
      <c r="G707" s="77">
        <v>0</v>
      </c>
      <c r="H707" s="77">
        <v>1</v>
      </c>
      <c r="I707" s="77">
        <v>0</v>
      </c>
      <c r="J707" s="77">
        <v>0</v>
      </c>
      <c r="K707" s="78">
        <v>0</v>
      </c>
      <c r="L707" s="78">
        <v>0</v>
      </c>
      <c r="M707" s="78">
        <v>1</v>
      </c>
      <c r="N707" s="78">
        <v>0</v>
      </c>
      <c r="O707" s="79" t="s">
        <v>54</v>
      </c>
      <c r="V707"/>
      <c r="X707"/>
      <c r="Y707"/>
      <c r="Z707"/>
      <c r="AA707"/>
      <c r="AB707"/>
      <c r="AC707"/>
    </row>
    <row r="708" spans="1:29" x14ac:dyDescent="0.3">
      <c r="A708" s="73">
        <v>2798</v>
      </c>
      <c r="B708" s="74">
        <v>163967</v>
      </c>
      <c r="C708" s="75">
        <v>0</v>
      </c>
      <c r="D708" s="75">
        <v>1</v>
      </c>
      <c r="E708" s="76">
        <v>52</v>
      </c>
      <c r="F708" s="77">
        <v>0</v>
      </c>
      <c r="G708" s="77">
        <v>1</v>
      </c>
      <c r="H708" s="77">
        <v>0</v>
      </c>
      <c r="I708" s="77">
        <v>0</v>
      </c>
      <c r="J708" s="77">
        <v>0</v>
      </c>
      <c r="K708" s="78">
        <v>0</v>
      </c>
      <c r="L708" s="78">
        <v>1</v>
      </c>
      <c r="M708" s="78">
        <v>0</v>
      </c>
      <c r="N708" s="78">
        <v>0</v>
      </c>
      <c r="O708" s="79" t="s">
        <v>53</v>
      </c>
      <c r="V708"/>
      <c r="X708"/>
      <c r="Y708"/>
      <c r="Z708"/>
      <c r="AA708"/>
      <c r="AB708"/>
      <c r="AC708"/>
    </row>
    <row r="709" spans="1:29" x14ac:dyDescent="0.3">
      <c r="A709" s="73">
        <v>2528</v>
      </c>
      <c r="B709" s="74">
        <v>163943</v>
      </c>
      <c r="C709" s="75">
        <v>0</v>
      </c>
      <c r="D709" s="75">
        <v>1</v>
      </c>
      <c r="E709" s="76">
        <v>64</v>
      </c>
      <c r="F709" s="77">
        <v>0</v>
      </c>
      <c r="G709" s="77">
        <v>1</v>
      </c>
      <c r="H709" s="77">
        <v>0</v>
      </c>
      <c r="I709" s="77">
        <v>0</v>
      </c>
      <c r="J709" s="77">
        <v>0</v>
      </c>
      <c r="K709" s="78">
        <v>0</v>
      </c>
      <c r="L709" s="78">
        <v>1</v>
      </c>
      <c r="M709" s="78">
        <v>0</v>
      </c>
      <c r="N709" s="78">
        <v>0</v>
      </c>
      <c r="O709" s="79" t="s">
        <v>53</v>
      </c>
      <c r="V709"/>
      <c r="X709"/>
      <c r="Y709"/>
      <c r="Z709"/>
      <c r="AA709"/>
      <c r="AB709"/>
      <c r="AC709"/>
    </row>
    <row r="710" spans="1:29" x14ac:dyDescent="0.3">
      <c r="A710" s="73">
        <v>2371</v>
      </c>
      <c r="B710" s="74">
        <v>163915</v>
      </c>
      <c r="C710" s="75">
        <v>0</v>
      </c>
      <c r="D710" s="75">
        <v>2</v>
      </c>
      <c r="E710" s="76">
        <v>64</v>
      </c>
      <c r="F710" s="77">
        <v>0</v>
      </c>
      <c r="G710" s="77">
        <v>1</v>
      </c>
      <c r="H710" s="77">
        <v>0</v>
      </c>
      <c r="I710" s="77">
        <v>0</v>
      </c>
      <c r="J710" s="77">
        <v>0</v>
      </c>
      <c r="K710" s="78">
        <v>0</v>
      </c>
      <c r="L710" s="78">
        <v>0</v>
      </c>
      <c r="M710" s="78">
        <v>1</v>
      </c>
      <c r="N710" s="78">
        <v>0</v>
      </c>
      <c r="O710" s="79" t="s">
        <v>48</v>
      </c>
      <c r="V710"/>
      <c r="X710"/>
      <c r="Y710"/>
      <c r="Z710"/>
      <c r="AA710"/>
      <c r="AB710"/>
      <c r="AC710"/>
    </row>
    <row r="711" spans="1:29" x14ac:dyDescent="0.3">
      <c r="A711" s="73">
        <v>1212</v>
      </c>
      <c r="B711" s="74">
        <v>163887</v>
      </c>
      <c r="C711" s="75">
        <v>0</v>
      </c>
      <c r="D711" s="75">
        <v>1</v>
      </c>
      <c r="E711" s="76">
        <v>58</v>
      </c>
      <c r="F711" s="77">
        <v>1</v>
      </c>
      <c r="G711" s="77">
        <v>0</v>
      </c>
      <c r="H711" s="77">
        <v>0</v>
      </c>
      <c r="I711" s="77">
        <v>0</v>
      </c>
      <c r="J711" s="77">
        <v>0</v>
      </c>
      <c r="K711" s="78">
        <v>0</v>
      </c>
      <c r="L711" s="78">
        <v>1</v>
      </c>
      <c r="M711" s="78">
        <v>0</v>
      </c>
      <c r="N711" s="78">
        <v>0</v>
      </c>
      <c r="O711" s="79" t="s">
        <v>47</v>
      </c>
      <c r="V711"/>
      <c r="X711"/>
      <c r="Y711"/>
      <c r="Z711"/>
      <c r="AA711"/>
      <c r="AB711"/>
      <c r="AC711"/>
    </row>
    <row r="712" spans="1:29" x14ac:dyDescent="0.3">
      <c r="A712" s="73">
        <v>1736</v>
      </c>
      <c r="B712" s="74">
        <v>163855</v>
      </c>
      <c r="C712" s="75">
        <v>0</v>
      </c>
      <c r="D712" s="75">
        <v>0</v>
      </c>
      <c r="E712" s="76">
        <v>42</v>
      </c>
      <c r="F712" s="77">
        <v>0</v>
      </c>
      <c r="G712" s="77">
        <v>0</v>
      </c>
      <c r="H712" s="77">
        <v>0</v>
      </c>
      <c r="I712" s="77">
        <v>1</v>
      </c>
      <c r="J712" s="77">
        <v>0</v>
      </c>
      <c r="K712" s="78">
        <v>0</v>
      </c>
      <c r="L712" s="78">
        <v>0</v>
      </c>
      <c r="M712" s="78">
        <v>0</v>
      </c>
      <c r="N712" s="78">
        <v>0</v>
      </c>
      <c r="O712" s="79" t="s">
        <v>53</v>
      </c>
      <c r="V712"/>
      <c r="X712"/>
      <c r="Y712"/>
      <c r="Z712"/>
      <c r="AA712"/>
      <c r="AB712"/>
      <c r="AC712"/>
    </row>
    <row r="713" spans="1:29" x14ac:dyDescent="0.3">
      <c r="A713" s="73">
        <v>1266</v>
      </c>
      <c r="B713" s="74">
        <v>163841</v>
      </c>
      <c r="C713" s="75">
        <v>0</v>
      </c>
      <c r="D713" s="75">
        <v>1</v>
      </c>
      <c r="E713" s="76">
        <v>52</v>
      </c>
      <c r="F713" s="77">
        <v>1</v>
      </c>
      <c r="G713" s="77">
        <v>0</v>
      </c>
      <c r="H713" s="77">
        <v>0</v>
      </c>
      <c r="I713" s="77">
        <v>0</v>
      </c>
      <c r="J713" s="77">
        <v>0</v>
      </c>
      <c r="K713" s="78">
        <v>0</v>
      </c>
      <c r="L713" s="78">
        <v>0</v>
      </c>
      <c r="M713" s="78">
        <v>1</v>
      </c>
      <c r="N713" s="78">
        <v>0</v>
      </c>
      <c r="O713" s="79" t="s">
        <v>47</v>
      </c>
      <c r="V713"/>
      <c r="X713"/>
      <c r="Y713"/>
      <c r="Z713"/>
      <c r="AA713"/>
      <c r="AB713"/>
      <c r="AC713"/>
    </row>
    <row r="714" spans="1:29" x14ac:dyDescent="0.3">
      <c r="A714" s="73">
        <v>2176</v>
      </c>
      <c r="B714" s="74">
        <v>163841</v>
      </c>
      <c r="C714" s="75">
        <v>0</v>
      </c>
      <c r="D714" s="75">
        <v>1</v>
      </c>
      <c r="E714" s="76">
        <v>52</v>
      </c>
      <c r="F714" s="77">
        <v>1</v>
      </c>
      <c r="G714" s="77">
        <v>0</v>
      </c>
      <c r="H714" s="77">
        <v>0</v>
      </c>
      <c r="I714" s="77">
        <v>0</v>
      </c>
      <c r="J714" s="77">
        <v>0</v>
      </c>
      <c r="K714" s="78">
        <v>0</v>
      </c>
      <c r="L714" s="78">
        <v>0</v>
      </c>
      <c r="M714" s="78">
        <v>1</v>
      </c>
      <c r="N714" s="78">
        <v>0</v>
      </c>
      <c r="O714" s="79" t="s">
        <v>54</v>
      </c>
      <c r="V714"/>
      <c r="X714"/>
      <c r="Y714"/>
      <c r="Z714"/>
      <c r="AA714"/>
      <c r="AB714"/>
      <c r="AC714"/>
    </row>
    <row r="715" spans="1:29" x14ac:dyDescent="0.3">
      <c r="A715" s="73">
        <v>2374</v>
      </c>
      <c r="B715" s="74">
        <v>163841</v>
      </c>
      <c r="C715" s="75">
        <v>0</v>
      </c>
      <c r="D715" s="75">
        <v>1</v>
      </c>
      <c r="E715" s="76">
        <v>52</v>
      </c>
      <c r="F715" s="77">
        <v>1</v>
      </c>
      <c r="G715" s="77">
        <v>0</v>
      </c>
      <c r="H715" s="77">
        <v>0</v>
      </c>
      <c r="I715" s="77">
        <v>0</v>
      </c>
      <c r="J715" s="77">
        <v>0</v>
      </c>
      <c r="K715" s="78">
        <v>0</v>
      </c>
      <c r="L715" s="78">
        <v>0</v>
      </c>
      <c r="M715" s="78">
        <v>1</v>
      </c>
      <c r="N715" s="78">
        <v>0</v>
      </c>
      <c r="O715" s="79" t="s">
        <v>54</v>
      </c>
      <c r="V715"/>
      <c r="X715"/>
      <c r="Y715"/>
      <c r="Z715"/>
      <c r="AA715"/>
      <c r="AB715"/>
      <c r="AC715"/>
    </row>
    <row r="716" spans="1:29" x14ac:dyDescent="0.3">
      <c r="A716" s="73">
        <v>1357</v>
      </c>
      <c r="B716" s="74">
        <v>163810</v>
      </c>
      <c r="C716" s="75">
        <v>0</v>
      </c>
      <c r="D716" s="75">
        <v>1</v>
      </c>
      <c r="E716" s="76">
        <v>54</v>
      </c>
      <c r="F716" s="77">
        <v>0</v>
      </c>
      <c r="G716" s="77">
        <v>0</v>
      </c>
      <c r="H716" s="77">
        <v>1</v>
      </c>
      <c r="I716" s="77">
        <v>0</v>
      </c>
      <c r="J716" s="77">
        <v>0</v>
      </c>
      <c r="K716" s="78">
        <v>0</v>
      </c>
      <c r="L716" s="78">
        <v>1</v>
      </c>
      <c r="M716" s="78">
        <v>0</v>
      </c>
      <c r="N716" s="78">
        <v>0</v>
      </c>
      <c r="O716" s="79" t="s">
        <v>48</v>
      </c>
      <c r="V716"/>
      <c r="X716"/>
      <c r="Y716"/>
      <c r="Z716"/>
      <c r="AA716"/>
      <c r="AB716"/>
      <c r="AC716"/>
    </row>
    <row r="717" spans="1:29" x14ac:dyDescent="0.3">
      <c r="A717" s="73">
        <v>2398</v>
      </c>
      <c r="B717" s="74">
        <v>163810</v>
      </c>
      <c r="C717" s="75">
        <v>0</v>
      </c>
      <c r="D717" s="75">
        <v>1</v>
      </c>
      <c r="E717" s="76">
        <v>54</v>
      </c>
      <c r="F717" s="77">
        <v>0</v>
      </c>
      <c r="G717" s="77">
        <v>0</v>
      </c>
      <c r="H717" s="77">
        <v>1</v>
      </c>
      <c r="I717" s="77">
        <v>0</v>
      </c>
      <c r="J717" s="77">
        <v>0</v>
      </c>
      <c r="K717" s="78">
        <v>0</v>
      </c>
      <c r="L717" s="78">
        <v>1</v>
      </c>
      <c r="M717" s="78">
        <v>0</v>
      </c>
      <c r="N717" s="78">
        <v>0</v>
      </c>
      <c r="O717" s="79" t="s">
        <v>54</v>
      </c>
      <c r="V717"/>
      <c r="X717"/>
      <c r="Y717"/>
      <c r="Z717"/>
      <c r="AA717"/>
      <c r="AB717"/>
      <c r="AC717"/>
    </row>
    <row r="718" spans="1:29" x14ac:dyDescent="0.3">
      <c r="A718" s="73">
        <v>3194</v>
      </c>
      <c r="B718" s="74">
        <v>163777</v>
      </c>
      <c r="C718" s="75">
        <v>1</v>
      </c>
      <c r="D718" s="75">
        <v>1</v>
      </c>
      <c r="E718" s="76">
        <v>41</v>
      </c>
      <c r="F718" s="77">
        <v>0</v>
      </c>
      <c r="G718" s="77">
        <v>1</v>
      </c>
      <c r="H718" s="77">
        <v>0</v>
      </c>
      <c r="I718" s="77">
        <v>0</v>
      </c>
      <c r="J718" s="77">
        <v>0</v>
      </c>
      <c r="K718" s="78">
        <v>0</v>
      </c>
      <c r="L718" s="78">
        <v>1</v>
      </c>
      <c r="M718" s="78">
        <v>0</v>
      </c>
      <c r="N718" s="78">
        <v>0</v>
      </c>
      <c r="O718" s="79" t="s">
        <v>53</v>
      </c>
      <c r="V718"/>
      <c r="X718"/>
      <c r="Y718"/>
      <c r="Z718"/>
      <c r="AA718"/>
      <c r="AB718"/>
      <c r="AC718"/>
    </row>
    <row r="719" spans="1:29" x14ac:dyDescent="0.3">
      <c r="A719" s="73">
        <v>1190</v>
      </c>
      <c r="B719" s="74">
        <v>163693</v>
      </c>
      <c r="C719" s="75">
        <v>0</v>
      </c>
      <c r="D719" s="75">
        <v>1</v>
      </c>
      <c r="E719" s="76">
        <v>42</v>
      </c>
      <c r="F719" s="77">
        <v>1</v>
      </c>
      <c r="G719" s="77">
        <v>0</v>
      </c>
      <c r="H719" s="77">
        <v>0</v>
      </c>
      <c r="I719" s="77">
        <v>0</v>
      </c>
      <c r="J719" s="77">
        <v>0</v>
      </c>
      <c r="K719" s="78">
        <v>0</v>
      </c>
      <c r="L719" s="78">
        <v>1</v>
      </c>
      <c r="M719" s="78">
        <v>0</v>
      </c>
      <c r="N719" s="78">
        <v>0</v>
      </c>
      <c r="O719" s="79" t="s">
        <v>53</v>
      </c>
      <c r="V719"/>
      <c r="X719"/>
      <c r="Y719"/>
      <c r="Z719"/>
      <c r="AA719"/>
      <c r="AB719"/>
      <c r="AC719"/>
    </row>
    <row r="720" spans="1:29" x14ac:dyDescent="0.3">
      <c r="A720" s="73">
        <v>1964</v>
      </c>
      <c r="B720" s="74">
        <v>163693</v>
      </c>
      <c r="C720" s="75">
        <v>0</v>
      </c>
      <c r="D720" s="75">
        <v>1</v>
      </c>
      <c r="E720" s="76">
        <v>42</v>
      </c>
      <c r="F720" s="77">
        <v>1</v>
      </c>
      <c r="G720" s="77">
        <v>0</v>
      </c>
      <c r="H720" s="77">
        <v>0</v>
      </c>
      <c r="I720" s="77">
        <v>0</v>
      </c>
      <c r="J720" s="77">
        <v>0</v>
      </c>
      <c r="K720" s="78">
        <v>0</v>
      </c>
      <c r="L720" s="78">
        <v>1</v>
      </c>
      <c r="M720" s="78">
        <v>0</v>
      </c>
      <c r="N720" s="78">
        <v>0</v>
      </c>
      <c r="O720" s="79" t="s">
        <v>53</v>
      </c>
      <c r="V720"/>
      <c r="X720"/>
      <c r="Y720"/>
      <c r="Z720"/>
      <c r="AA720"/>
      <c r="AB720"/>
      <c r="AC720"/>
    </row>
    <row r="721" spans="1:29" x14ac:dyDescent="0.3">
      <c r="A721" s="73">
        <v>2981</v>
      </c>
      <c r="B721" s="74">
        <v>163684</v>
      </c>
      <c r="C721" s="75">
        <v>0</v>
      </c>
      <c r="D721" s="75">
        <v>1</v>
      </c>
      <c r="E721" s="76">
        <v>50</v>
      </c>
      <c r="F721" s="77">
        <v>0</v>
      </c>
      <c r="G721" s="77">
        <v>1</v>
      </c>
      <c r="H721" s="77">
        <v>0</v>
      </c>
      <c r="I721" s="77">
        <v>0</v>
      </c>
      <c r="J721" s="77">
        <v>0</v>
      </c>
      <c r="K721" s="78">
        <v>0</v>
      </c>
      <c r="L721" s="78">
        <v>1</v>
      </c>
      <c r="M721" s="78">
        <v>0</v>
      </c>
      <c r="N721" s="78">
        <v>0</v>
      </c>
      <c r="O721" s="79" t="s">
        <v>45</v>
      </c>
      <c r="V721"/>
      <c r="X721"/>
      <c r="Y721"/>
      <c r="Z721"/>
      <c r="AA721"/>
      <c r="AB721"/>
      <c r="AC721"/>
    </row>
    <row r="722" spans="1:29" x14ac:dyDescent="0.3">
      <c r="A722" s="73">
        <v>1730</v>
      </c>
      <c r="B722" s="74">
        <v>163564</v>
      </c>
      <c r="C722" s="75">
        <v>0</v>
      </c>
      <c r="D722" s="75">
        <v>0</v>
      </c>
      <c r="E722" s="76">
        <v>66</v>
      </c>
      <c r="F722" s="77">
        <v>0</v>
      </c>
      <c r="G722" s="77">
        <v>1</v>
      </c>
      <c r="H722" s="77">
        <v>0</v>
      </c>
      <c r="I722" s="77">
        <v>0</v>
      </c>
      <c r="J722" s="77">
        <v>0</v>
      </c>
      <c r="K722" s="78">
        <v>0</v>
      </c>
      <c r="L722" s="78">
        <v>0</v>
      </c>
      <c r="M722" s="78">
        <v>0</v>
      </c>
      <c r="N722" s="78">
        <v>0</v>
      </c>
      <c r="O722" s="79" t="s">
        <v>53</v>
      </c>
      <c r="V722"/>
      <c r="X722"/>
      <c r="Y722"/>
      <c r="Z722"/>
      <c r="AA722"/>
      <c r="AB722"/>
      <c r="AC722"/>
    </row>
    <row r="723" spans="1:29" x14ac:dyDescent="0.3">
      <c r="A723" s="73">
        <v>3116</v>
      </c>
      <c r="B723" s="74">
        <v>163516</v>
      </c>
      <c r="C723" s="75">
        <v>1</v>
      </c>
      <c r="D723" s="75">
        <v>1</v>
      </c>
      <c r="E723" s="76">
        <v>47</v>
      </c>
      <c r="F723" s="77">
        <v>0</v>
      </c>
      <c r="G723" s="77">
        <v>0</v>
      </c>
      <c r="H723" s="77">
        <v>0</v>
      </c>
      <c r="I723" s="77">
        <v>1</v>
      </c>
      <c r="J723" s="77">
        <v>0</v>
      </c>
      <c r="K723" s="78">
        <v>0</v>
      </c>
      <c r="L723" s="78">
        <v>0</v>
      </c>
      <c r="M723" s="78">
        <v>0</v>
      </c>
      <c r="N723" s="78">
        <v>1</v>
      </c>
      <c r="O723" s="79" t="s">
        <v>53</v>
      </c>
      <c r="V723"/>
      <c r="X723"/>
      <c r="Y723"/>
      <c r="Z723"/>
      <c r="AA723"/>
      <c r="AB723"/>
      <c r="AC723"/>
    </row>
    <row r="724" spans="1:29" x14ac:dyDescent="0.3">
      <c r="A724" s="73">
        <v>2773</v>
      </c>
      <c r="B724" s="74">
        <v>163404</v>
      </c>
      <c r="C724" s="75">
        <v>0</v>
      </c>
      <c r="D724" s="75">
        <v>2</v>
      </c>
      <c r="E724" s="76">
        <v>56</v>
      </c>
      <c r="F724" s="77">
        <v>0</v>
      </c>
      <c r="G724" s="77">
        <v>0</v>
      </c>
      <c r="H724" s="77">
        <v>0</v>
      </c>
      <c r="I724" s="77">
        <v>1</v>
      </c>
      <c r="J724" s="77">
        <v>0</v>
      </c>
      <c r="K724" s="78">
        <v>0</v>
      </c>
      <c r="L724" s="78">
        <v>1</v>
      </c>
      <c r="M724" s="78">
        <v>0</v>
      </c>
      <c r="N724" s="78">
        <v>0</v>
      </c>
      <c r="O724" s="79" t="s">
        <v>48</v>
      </c>
      <c r="V724"/>
      <c r="X724"/>
      <c r="Y724"/>
      <c r="Z724"/>
      <c r="AA724"/>
      <c r="AB724"/>
      <c r="AC724"/>
    </row>
    <row r="725" spans="1:29" x14ac:dyDescent="0.3">
      <c r="A725" s="73">
        <v>1371</v>
      </c>
      <c r="B725" s="74">
        <v>163381</v>
      </c>
      <c r="C725" s="75">
        <v>0</v>
      </c>
      <c r="D725" s="75">
        <v>1</v>
      </c>
      <c r="E725" s="76">
        <v>60</v>
      </c>
      <c r="F725" s="77">
        <v>0</v>
      </c>
      <c r="G725" s="77">
        <v>0</v>
      </c>
      <c r="H725" s="77">
        <v>0</v>
      </c>
      <c r="I725" s="77">
        <v>1</v>
      </c>
      <c r="J725" s="77">
        <v>0</v>
      </c>
      <c r="K725" s="78">
        <v>0</v>
      </c>
      <c r="L725" s="78">
        <v>1</v>
      </c>
      <c r="M725" s="78">
        <v>0</v>
      </c>
      <c r="N725" s="78">
        <v>0</v>
      </c>
      <c r="O725" s="79" t="s">
        <v>46</v>
      </c>
      <c r="V725"/>
      <c r="X725"/>
      <c r="Y725"/>
      <c r="Z725"/>
      <c r="AA725"/>
      <c r="AB725"/>
      <c r="AC725"/>
    </row>
    <row r="726" spans="1:29" x14ac:dyDescent="0.3">
      <c r="A726" s="73">
        <v>1623</v>
      </c>
      <c r="B726" s="74">
        <v>163381</v>
      </c>
      <c r="C726" s="75">
        <v>0</v>
      </c>
      <c r="D726" s="75">
        <v>1</v>
      </c>
      <c r="E726" s="76">
        <v>60</v>
      </c>
      <c r="F726" s="77">
        <v>0</v>
      </c>
      <c r="G726" s="77">
        <v>0</v>
      </c>
      <c r="H726" s="77">
        <v>0</v>
      </c>
      <c r="I726" s="77">
        <v>1</v>
      </c>
      <c r="J726" s="77">
        <v>0</v>
      </c>
      <c r="K726" s="78">
        <v>0</v>
      </c>
      <c r="L726" s="78">
        <v>1</v>
      </c>
      <c r="M726" s="78">
        <v>0</v>
      </c>
      <c r="N726" s="78">
        <v>0</v>
      </c>
      <c r="O726" s="79" t="s">
        <v>46</v>
      </c>
      <c r="V726"/>
      <c r="X726"/>
      <c r="Y726"/>
      <c r="Z726"/>
      <c r="AA726"/>
      <c r="AB726"/>
      <c r="AC726"/>
    </row>
    <row r="727" spans="1:29" x14ac:dyDescent="0.3">
      <c r="A727" s="73">
        <v>1243</v>
      </c>
      <c r="B727" s="74">
        <v>163342</v>
      </c>
      <c r="C727" s="75">
        <v>0</v>
      </c>
      <c r="D727" s="75">
        <v>1</v>
      </c>
      <c r="E727" s="76">
        <v>59</v>
      </c>
      <c r="F727" s="77">
        <v>0</v>
      </c>
      <c r="G727" s="77">
        <v>0</v>
      </c>
      <c r="H727" s="77">
        <v>0</v>
      </c>
      <c r="I727" s="77">
        <v>1</v>
      </c>
      <c r="J727" s="77">
        <v>0</v>
      </c>
      <c r="K727" s="78">
        <v>0</v>
      </c>
      <c r="L727" s="78">
        <v>0</v>
      </c>
      <c r="M727" s="78">
        <v>0</v>
      </c>
      <c r="N727" s="78">
        <v>1</v>
      </c>
      <c r="O727" s="79" t="s">
        <v>48</v>
      </c>
      <c r="V727"/>
      <c r="X727"/>
      <c r="Y727"/>
      <c r="Z727"/>
      <c r="AA727"/>
      <c r="AB727"/>
      <c r="AC727"/>
    </row>
    <row r="728" spans="1:29" x14ac:dyDescent="0.3">
      <c r="A728" s="73">
        <v>2725</v>
      </c>
      <c r="B728" s="74">
        <v>163342</v>
      </c>
      <c r="C728" s="75">
        <v>0</v>
      </c>
      <c r="D728" s="75">
        <v>1</v>
      </c>
      <c r="E728" s="76">
        <v>59</v>
      </c>
      <c r="F728" s="77">
        <v>0</v>
      </c>
      <c r="G728" s="77">
        <v>0</v>
      </c>
      <c r="H728" s="77">
        <v>0</v>
      </c>
      <c r="I728" s="77">
        <v>1</v>
      </c>
      <c r="J728" s="77">
        <v>0</v>
      </c>
      <c r="K728" s="78">
        <v>0</v>
      </c>
      <c r="L728" s="78">
        <v>0</v>
      </c>
      <c r="M728" s="78">
        <v>0</v>
      </c>
      <c r="N728" s="78">
        <v>1</v>
      </c>
      <c r="O728" s="79" t="s">
        <v>48</v>
      </c>
      <c r="V728"/>
      <c r="X728"/>
      <c r="Y728"/>
      <c r="Z728"/>
      <c r="AA728"/>
      <c r="AB728"/>
      <c r="AC728"/>
    </row>
    <row r="729" spans="1:29" x14ac:dyDescent="0.3">
      <c r="A729" s="73">
        <v>2125</v>
      </c>
      <c r="B729" s="74">
        <v>163285</v>
      </c>
      <c r="C729" s="75">
        <v>0</v>
      </c>
      <c r="D729" s="75">
        <v>0</v>
      </c>
      <c r="E729" s="76">
        <v>75</v>
      </c>
      <c r="F729" s="77">
        <v>0</v>
      </c>
      <c r="G729" s="77">
        <v>0</v>
      </c>
      <c r="H729" s="77">
        <v>0</v>
      </c>
      <c r="I729" s="77">
        <v>0</v>
      </c>
      <c r="J729" s="77">
        <v>1</v>
      </c>
      <c r="K729" s="78">
        <v>0</v>
      </c>
      <c r="L729" s="78">
        <v>1</v>
      </c>
      <c r="M729" s="78">
        <v>0</v>
      </c>
      <c r="N729" s="78">
        <v>0</v>
      </c>
      <c r="O729" s="79" t="s">
        <v>48</v>
      </c>
      <c r="V729"/>
      <c r="X729"/>
      <c r="Y729"/>
      <c r="Z729"/>
      <c r="AA729"/>
      <c r="AB729"/>
      <c r="AC729"/>
    </row>
    <row r="730" spans="1:29" x14ac:dyDescent="0.3">
      <c r="A730" s="73">
        <v>2641</v>
      </c>
      <c r="B730" s="74">
        <v>163246</v>
      </c>
      <c r="C730" s="75">
        <v>0</v>
      </c>
      <c r="D730" s="75">
        <v>2</v>
      </c>
      <c r="E730" s="76">
        <v>53</v>
      </c>
      <c r="F730" s="77">
        <v>0</v>
      </c>
      <c r="G730" s="77">
        <v>1</v>
      </c>
      <c r="H730" s="77">
        <v>0</v>
      </c>
      <c r="I730" s="77">
        <v>0</v>
      </c>
      <c r="J730" s="77">
        <v>0</v>
      </c>
      <c r="K730" s="78">
        <v>0</v>
      </c>
      <c r="L730" s="78">
        <v>0</v>
      </c>
      <c r="M730" s="78">
        <v>0</v>
      </c>
      <c r="N730" s="78">
        <v>1</v>
      </c>
      <c r="O730" s="79" t="s">
        <v>48</v>
      </c>
      <c r="V730"/>
      <c r="X730"/>
      <c r="Y730"/>
      <c r="Z730"/>
      <c r="AA730"/>
      <c r="AB730"/>
      <c r="AC730"/>
    </row>
    <row r="731" spans="1:29" x14ac:dyDescent="0.3">
      <c r="A731" s="73">
        <v>2921</v>
      </c>
      <c r="B731" s="74">
        <v>163211</v>
      </c>
      <c r="C731" s="75">
        <v>0</v>
      </c>
      <c r="D731" s="75">
        <v>0</v>
      </c>
      <c r="E731" s="76">
        <v>38</v>
      </c>
      <c r="F731" s="77">
        <v>0</v>
      </c>
      <c r="G731" s="77">
        <v>1</v>
      </c>
      <c r="H731" s="77">
        <v>0</v>
      </c>
      <c r="I731" s="77">
        <v>0</v>
      </c>
      <c r="J731" s="77">
        <v>0</v>
      </c>
      <c r="K731" s="78">
        <v>0</v>
      </c>
      <c r="L731" s="78">
        <v>1</v>
      </c>
      <c r="M731" s="78">
        <v>0</v>
      </c>
      <c r="N731" s="78">
        <v>0</v>
      </c>
      <c r="O731" s="79" t="s">
        <v>45</v>
      </c>
      <c r="V731"/>
      <c r="X731"/>
      <c r="Y731"/>
      <c r="Z731"/>
      <c r="AA731"/>
      <c r="AB731"/>
      <c r="AC731"/>
    </row>
    <row r="732" spans="1:29" x14ac:dyDescent="0.3">
      <c r="A732" s="73">
        <v>2788</v>
      </c>
      <c r="B732" s="74">
        <v>163207</v>
      </c>
      <c r="C732" s="75">
        <v>0</v>
      </c>
      <c r="D732" s="75">
        <v>0</v>
      </c>
      <c r="E732" s="76">
        <v>28</v>
      </c>
      <c r="F732" s="77">
        <v>0</v>
      </c>
      <c r="G732" s="77">
        <v>0</v>
      </c>
      <c r="H732" s="77">
        <v>0</v>
      </c>
      <c r="I732" s="77">
        <v>1</v>
      </c>
      <c r="J732" s="77">
        <v>0</v>
      </c>
      <c r="K732" s="78">
        <v>0</v>
      </c>
      <c r="L732" s="78">
        <v>1</v>
      </c>
      <c r="M732" s="78">
        <v>0</v>
      </c>
      <c r="N732" s="78">
        <v>0</v>
      </c>
      <c r="O732" s="79" t="s">
        <v>54</v>
      </c>
      <c r="V732"/>
      <c r="X732"/>
      <c r="Y732"/>
      <c r="Z732"/>
      <c r="AA732"/>
      <c r="AB732"/>
      <c r="AC732"/>
    </row>
    <row r="733" spans="1:29" x14ac:dyDescent="0.3">
      <c r="A733" s="73">
        <v>2481</v>
      </c>
      <c r="B733" s="74">
        <v>163206</v>
      </c>
      <c r="C733" s="75">
        <v>0</v>
      </c>
      <c r="D733" s="75">
        <v>0</v>
      </c>
      <c r="E733" s="76">
        <v>46</v>
      </c>
      <c r="F733" s="77">
        <v>0</v>
      </c>
      <c r="G733" s="77">
        <v>1</v>
      </c>
      <c r="H733" s="77">
        <v>0</v>
      </c>
      <c r="I733" s="77">
        <v>0</v>
      </c>
      <c r="J733" s="77">
        <v>0</v>
      </c>
      <c r="K733" s="78">
        <v>0</v>
      </c>
      <c r="L733" s="78">
        <v>0</v>
      </c>
      <c r="M733" s="78">
        <v>1</v>
      </c>
      <c r="N733" s="78">
        <v>0</v>
      </c>
      <c r="O733" s="79" t="s">
        <v>46</v>
      </c>
      <c r="V733"/>
      <c r="X733"/>
      <c r="Y733"/>
      <c r="Z733"/>
      <c r="AA733"/>
      <c r="AB733"/>
      <c r="AC733"/>
    </row>
    <row r="734" spans="1:29" x14ac:dyDescent="0.3">
      <c r="A734" s="73">
        <v>2784</v>
      </c>
      <c r="B734" s="74">
        <v>163159</v>
      </c>
      <c r="C734" s="75">
        <v>0</v>
      </c>
      <c r="D734" s="75">
        <v>0</v>
      </c>
      <c r="E734" s="76">
        <v>46</v>
      </c>
      <c r="F734" s="77">
        <v>0</v>
      </c>
      <c r="G734" s="77">
        <v>0</v>
      </c>
      <c r="H734" s="77">
        <v>1</v>
      </c>
      <c r="I734" s="77">
        <v>0</v>
      </c>
      <c r="J734" s="77">
        <v>0</v>
      </c>
      <c r="K734" s="78">
        <v>0</v>
      </c>
      <c r="L734" s="78">
        <v>0</v>
      </c>
      <c r="M734" s="78">
        <v>0</v>
      </c>
      <c r="N734" s="78">
        <v>1</v>
      </c>
      <c r="O734" s="79" t="s">
        <v>47</v>
      </c>
      <c r="V734"/>
      <c r="X734"/>
      <c r="Y734"/>
      <c r="Z734"/>
      <c r="AA734"/>
      <c r="AB734"/>
      <c r="AC734"/>
    </row>
    <row r="735" spans="1:29" x14ac:dyDescent="0.3">
      <c r="A735" s="73">
        <v>1621</v>
      </c>
      <c r="B735" s="74">
        <v>163120</v>
      </c>
      <c r="C735" s="75">
        <v>0</v>
      </c>
      <c r="D735" s="75">
        <v>1</v>
      </c>
      <c r="E735" s="76">
        <v>70</v>
      </c>
      <c r="F735" s="77">
        <v>1</v>
      </c>
      <c r="G735" s="77">
        <v>0</v>
      </c>
      <c r="H735" s="77">
        <v>0</v>
      </c>
      <c r="I735" s="77">
        <v>0</v>
      </c>
      <c r="J735" s="77">
        <v>0</v>
      </c>
      <c r="K735" s="78">
        <v>0</v>
      </c>
      <c r="L735" s="78">
        <v>0</v>
      </c>
      <c r="M735" s="78">
        <v>1</v>
      </c>
      <c r="N735" s="78">
        <v>0</v>
      </c>
      <c r="O735" s="79" t="s">
        <v>48</v>
      </c>
      <c r="V735"/>
      <c r="X735"/>
      <c r="Y735"/>
      <c r="Z735"/>
      <c r="AA735"/>
      <c r="AB735"/>
      <c r="AC735"/>
    </row>
    <row r="736" spans="1:29" x14ac:dyDescent="0.3">
      <c r="A736" s="73">
        <v>1012</v>
      </c>
      <c r="B736" s="74">
        <v>163033</v>
      </c>
      <c r="C736" s="75">
        <v>0</v>
      </c>
      <c r="D736" s="75">
        <v>0</v>
      </c>
      <c r="E736" s="76">
        <v>61</v>
      </c>
      <c r="F736" s="77">
        <v>1</v>
      </c>
      <c r="G736" s="77">
        <v>0</v>
      </c>
      <c r="H736" s="77">
        <v>0</v>
      </c>
      <c r="I736" s="77">
        <v>0</v>
      </c>
      <c r="J736" s="77">
        <v>0</v>
      </c>
      <c r="K736" s="78">
        <v>0</v>
      </c>
      <c r="L736" s="78">
        <v>1</v>
      </c>
      <c r="M736" s="78">
        <v>0</v>
      </c>
      <c r="N736" s="78">
        <v>0</v>
      </c>
      <c r="O736" s="79" t="s">
        <v>54</v>
      </c>
      <c r="V736"/>
      <c r="X736"/>
      <c r="Y736"/>
      <c r="Z736"/>
      <c r="AA736"/>
      <c r="AB736"/>
      <c r="AC736"/>
    </row>
    <row r="737" spans="1:29" x14ac:dyDescent="0.3">
      <c r="A737" s="73">
        <v>1121</v>
      </c>
      <c r="B737" s="74">
        <v>162998</v>
      </c>
      <c r="C737" s="75">
        <v>0</v>
      </c>
      <c r="D737" s="75">
        <v>1</v>
      </c>
      <c r="E737" s="76">
        <v>68</v>
      </c>
      <c r="F737" s="77">
        <v>0</v>
      </c>
      <c r="G737" s="77">
        <v>1</v>
      </c>
      <c r="H737" s="77">
        <v>0</v>
      </c>
      <c r="I737" s="77">
        <v>0</v>
      </c>
      <c r="J737" s="77">
        <v>0</v>
      </c>
      <c r="K737" s="78">
        <v>0</v>
      </c>
      <c r="L737" s="78">
        <v>1</v>
      </c>
      <c r="M737" s="78">
        <v>0</v>
      </c>
      <c r="N737" s="78">
        <v>0</v>
      </c>
      <c r="O737" s="79" t="s">
        <v>45</v>
      </c>
      <c r="V737"/>
      <c r="X737"/>
      <c r="Y737"/>
      <c r="Z737"/>
      <c r="AA737"/>
      <c r="AB737"/>
      <c r="AC737"/>
    </row>
    <row r="738" spans="1:29" x14ac:dyDescent="0.3">
      <c r="A738" s="73">
        <v>3129</v>
      </c>
      <c r="B738" s="74">
        <v>162994</v>
      </c>
      <c r="C738" s="75">
        <v>1</v>
      </c>
      <c r="D738" s="75">
        <v>0</v>
      </c>
      <c r="E738" s="76">
        <v>40</v>
      </c>
      <c r="F738" s="77">
        <v>0</v>
      </c>
      <c r="G738" s="77">
        <v>0</v>
      </c>
      <c r="H738" s="77">
        <v>0</v>
      </c>
      <c r="I738" s="77">
        <v>1</v>
      </c>
      <c r="J738" s="77">
        <v>0</v>
      </c>
      <c r="K738" s="78">
        <v>0</v>
      </c>
      <c r="L738" s="78">
        <v>1</v>
      </c>
      <c r="M738" s="78">
        <v>0</v>
      </c>
      <c r="N738" s="78">
        <v>0</v>
      </c>
      <c r="O738" s="79" t="s">
        <v>46</v>
      </c>
      <c r="V738"/>
      <c r="X738"/>
      <c r="Y738"/>
      <c r="Z738"/>
      <c r="AA738"/>
      <c r="AB738"/>
      <c r="AC738"/>
    </row>
    <row r="739" spans="1:29" x14ac:dyDescent="0.3">
      <c r="A739" s="73">
        <v>1125</v>
      </c>
      <c r="B739" s="74">
        <v>162981</v>
      </c>
      <c r="C739" s="75">
        <v>0</v>
      </c>
      <c r="D739" s="75">
        <v>0</v>
      </c>
      <c r="E739" s="76">
        <v>53</v>
      </c>
      <c r="F739" s="77">
        <v>0</v>
      </c>
      <c r="G739" s="77">
        <v>0</v>
      </c>
      <c r="H739" s="77">
        <v>0</v>
      </c>
      <c r="I739" s="77">
        <v>1</v>
      </c>
      <c r="J739" s="77">
        <v>0</v>
      </c>
      <c r="K739" s="78">
        <v>0</v>
      </c>
      <c r="L739" s="78">
        <v>0</v>
      </c>
      <c r="M739" s="78">
        <v>0</v>
      </c>
      <c r="N739" s="78">
        <v>1</v>
      </c>
      <c r="O739" s="79" t="s">
        <v>46</v>
      </c>
      <c r="V739"/>
      <c r="X739"/>
      <c r="Y739"/>
      <c r="Z739"/>
      <c r="AA739"/>
      <c r="AB739"/>
      <c r="AC739"/>
    </row>
    <row r="740" spans="1:29" x14ac:dyDescent="0.3">
      <c r="A740" s="73">
        <v>2237</v>
      </c>
      <c r="B740" s="74">
        <v>162972</v>
      </c>
      <c r="C740" s="75">
        <v>0</v>
      </c>
      <c r="D740" s="75">
        <v>1</v>
      </c>
      <c r="E740" s="76">
        <v>65</v>
      </c>
      <c r="F740" s="77">
        <v>0</v>
      </c>
      <c r="G740" s="77">
        <v>1</v>
      </c>
      <c r="H740" s="77">
        <v>0</v>
      </c>
      <c r="I740" s="77">
        <v>0</v>
      </c>
      <c r="J740" s="77">
        <v>0</v>
      </c>
      <c r="K740" s="78">
        <v>0</v>
      </c>
      <c r="L740" s="78">
        <v>0</v>
      </c>
      <c r="M740" s="78">
        <v>0</v>
      </c>
      <c r="N740" s="78">
        <v>0</v>
      </c>
      <c r="O740" s="79" t="s">
        <v>45</v>
      </c>
      <c r="V740"/>
      <c r="X740"/>
      <c r="Y740"/>
      <c r="Z740"/>
      <c r="AA740"/>
      <c r="AB740"/>
      <c r="AC740"/>
    </row>
    <row r="741" spans="1:29" x14ac:dyDescent="0.3">
      <c r="A741" s="73">
        <v>2813</v>
      </c>
      <c r="B741" s="74">
        <v>162972</v>
      </c>
      <c r="C741" s="75">
        <v>0</v>
      </c>
      <c r="D741" s="75">
        <v>1</v>
      </c>
      <c r="E741" s="76">
        <v>65</v>
      </c>
      <c r="F741" s="77">
        <v>0</v>
      </c>
      <c r="G741" s="77">
        <v>1</v>
      </c>
      <c r="H741" s="77">
        <v>0</v>
      </c>
      <c r="I741" s="77">
        <v>0</v>
      </c>
      <c r="J741" s="77">
        <v>0</v>
      </c>
      <c r="K741" s="78">
        <v>0</v>
      </c>
      <c r="L741" s="78">
        <v>0</v>
      </c>
      <c r="M741" s="78">
        <v>0</v>
      </c>
      <c r="N741" s="78">
        <v>0</v>
      </c>
      <c r="O741" s="79" t="s">
        <v>45</v>
      </c>
      <c r="V741"/>
      <c r="X741"/>
      <c r="Y741"/>
      <c r="Z741"/>
      <c r="AA741"/>
      <c r="AB741"/>
      <c r="AC741"/>
    </row>
    <row r="742" spans="1:29" x14ac:dyDescent="0.3">
      <c r="A742" s="73">
        <v>2735</v>
      </c>
      <c r="B742" s="74">
        <v>162905</v>
      </c>
      <c r="C742" s="75">
        <v>0</v>
      </c>
      <c r="D742" s="75">
        <v>1</v>
      </c>
      <c r="E742" s="76">
        <v>56</v>
      </c>
      <c r="F742" s="77">
        <v>0</v>
      </c>
      <c r="G742" s="77">
        <v>1</v>
      </c>
      <c r="H742" s="77">
        <v>0</v>
      </c>
      <c r="I742" s="77">
        <v>0</v>
      </c>
      <c r="J742" s="77">
        <v>0</v>
      </c>
      <c r="K742" s="78">
        <v>0</v>
      </c>
      <c r="L742" s="78">
        <v>0</v>
      </c>
      <c r="M742" s="78">
        <v>0</v>
      </c>
      <c r="N742" s="78">
        <v>0</v>
      </c>
      <c r="O742" s="79" t="s">
        <v>45</v>
      </c>
      <c r="V742"/>
      <c r="X742"/>
      <c r="Y742"/>
      <c r="Z742"/>
      <c r="AA742"/>
      <c r="AB742"/>
      <c r="AC742"/>
    </row>
    <row r="743" spans="1:29" x14ac:dyDescent="0.3">
      <c r="A743" s="73">
        <v>1720</v>
      </c>
      <c r="B743" s="74">
        <v>162882</v>
      </c>
      <c r="C743" s="75">
        <v>0</v>
      </c>
      <c r="D743" s="75">
        <v>1</v>
      </c>
      <c r="E743" s="76">
        <v>51</v>
      </c>
      <c r="F743" s="77">
        <v>0</v>
      </c>
      <c r="G743" s="77">
        <v>0</v>
      </c>
      <c r="H743" s="77">
        <v>0</v>
      </c>
      <c r="I743" s="77">
        <v>1</v>
      </c>
      <c r="J743" s="77">
        <v>0</v>
      </c>
      <c r="K743" s="78">
        <v>0</v>
      </c>
      <c r="L743" s="78">
        <v>1</v>
      </c>
      <c r="M743" s="78">
        <v>0</v>
      </c>
      <c r="N743" s="78">
        <v>0</v>
      </c>
      <c r="O743" s="79" t="s">
        <v>54</v>
      </c>
      <c r="V743"/>
      <c r="X743"/>
      <c r="Y743"/>
      <c r="Z743"/>
      <c r="AA743"/>
      <c r="AB743"/>
      <c r="AC743"/>
    </row>
    <row r="744" spans="1:29" x14ac:dyDescent="0.3">
      <c r="A744" s="73">
        <v>3214</v>
      </c>
      <c r="B744" s="74">
        <v>162868</v>
      </c>
      <c r="C744" s="75">
        <v>0</v>
      </c>
      <c r="D744" s="75">
        <v>0</v>
      </c>
      <c r="E744" s="76">
        <v>34</v>
      </c>
      <c r="F744" s="77">
        <v>0</v>
      </c>
      <c r="G744" s="77">
        <v>0</v>
      </c>
      <c r="H744" s="77">
        <v>1</v>
      </c>
      <c r="I744" s="77">
        <v>0</v>
      </c>
      <c r="J744" s="77">
        <v>0</v>
      </c>
      <c r="K744" s="78">
        <v>0</v>
      </c>
      <c r="L744" s="78">
        <v>1</v>
      </c>
      <c r="M744" s="78">
        <v>0</v>
      </c>
      <c r="N744" s="78">
        <v>0</v>
      </c>
      <c r="O744" s="79" t="s">
        <v>54</v>
      </c>
      <c r="V744"/>
      <c r="X744"/>
      <c r="Y744"/>
      <c r="Z744"/>
      <c r="AA744"/>
      <c r="AB744"/>
      <c r="AC744"/>
    </row>
    <row r="745" spans="1:29" x14ac:dyDescent="0.3">
      <c r="A745" s="73">
        <v>1625</v>
      </c>
      <c r="B745" s="74">
        <v>162859</v>
      </c>
      <c r="C745" s="75">
        <v>0</v>
      </c>
      <c r="D745" s="75">
        <v>1</v>
      </c>
      <c r="E745" s="76">
        <v>61</v>
      </c>
      <c r="F745" s="77">
        <v>1</v>
      </c>
      <c r="G745" s="77">
        <v>0</v>
      </c>
      <c r="H745" s="77">
        <v>0</v>
      </c>
      <c r="I745" s="77">
        <v>0</v>
      </c>
      <c r="J745" s="77">
        <v>0</v>
      </c>
      <c r="K745" s="78">
        <v>0</v>
      </c>
      <c r="L745" s="78">
        <v>0</v>
      </c>
      <c r="M745" s="78">
        <v>0</v>
      </c>
      <c r="N745" s="78">
        <v>1</v>
      </c>
      <c r="O745" s="79" t="s">
        <v>45</v>
      </c>
      <c r="V745"/>
      <c r="X745"/>
      <c r="Y745"/>
      <c r="Z745"/>
      <c r="AA745"/>
      <c r="AB745"/>
      <c r="AC745"/>
    </row>
    <row r="746" spans="1:29" x14ac:dyDescent="0.3">
      <c r="A746" s="73">
        <v>1771</v>
      </c>
      <c r="B746" s="74">
        <v>162847</v>
      </c>
      <c r="C746" s="75">
        <v>0</v>
      </c>
      <c r="D746" s="75">
        <v>0</v>
      </c>
      <c r="E746" s="76">
        <v>75</v>
      </c>
      <c r="F746" s="77">
        <v>0</v>
      </c>
      <c r="G746" s="77">
        <v>0</v>
      </c>
      <c r="H746" s="77">
        <v>0</v>
      </c>
      <c r="I746" s="77">
        <v>1</v>
      </c>
      <c r="J746" s="77">
        <v>0</v>
      </c>
      <c r="K746" s="78">
        <v>0</v>
      </c>
      <c r="L746" s="78">
        <v>0</v>
      </c>
      <c r="M746" s="78">
        <v>1</v>
      </c>
      <c r="N746" s="78">
        <v>0</v>
      </c>
      <c r="O746" s="79" t="s">
        <v>48</v>
      </c>
      <c r="V746"/>
      <c r="X746"/>
      <c r="Y746"/>
      <c r="Z746"/>
      <c r="AA746"/>
      <c r="AB746"/>
      <c r="AC746"/>
    </row>
    <row r="747" spans="1:29" x14ac:dyDescent="0.3">
      <c r="A747" s="73">
        <v>2041</v>
      </c>
      <c r="B747" s="74">
        <v>162845</v>
      </c>
      <c r="C747" s="75">
        <v>1</v>
      </c>
      <c r="D747" s="75">
        <v>1</v>
      </c>
      <c r="E747" s="76">
        <v>71</v>
      </c>
      <c r="F747" s="77">
        <v>0</v>
      </c>
      <c r="G747" s="77">
        <v>1</v>
      </c>
      <c r="H747" s="77">
        <v>0</v>
      </c>
      <c r="I747" s="77">
        <v>0</v>
      </c>
      <c r="J747" s="77">
        <v>0</v>
      </c>
      <c r="K747" s="78">
        <v>0</v>
      </c>
      <c r="L747" s="78">
        <v>0</v>
      </c>
      <c r="M747" s="78">
        <v>1</v>
      </c>
      <c r="N747" s="78">
        <v>0</v>
      </c>
      <c r="O747" s="79" t="s">
        <v>48</v>
      </c>
      <c r="V747"/>
      <c r="X747"/>
      <c r="Y747"/>
      <c r="Z747"/>
      <c r="AA747"/>
      <c r="AB747"/>
      <c r="AC747"/>
    </row>
    <row r="748" spans="1:29" x14ac:dyDescent="0.3">
      <c r="A748" s="73">
        <v>2322</v>
      </c>
      <c r="B748" s="74">
        <v>162845</v>
      </c>
      <c r="C748" s="75">
        <v>1</v>
      </c>
      <c r="D748" s="75">
        <v>1</v>
      </c>
      <c r="E748" s="76">
        <v>71</v>
      </c>
      <c r="F748" s="77">
        <v>0</v>
      </c>
      <c r="G748" s="77">
        <v>1</v>
      </c>
      <c r="H748" s="77">
        <v>0</v>
      </c>
      <c r="I748" s="77">
        <v>0</v>
      </c>
      <c r="J748" s="77">
        <v>0</v>
      </c>
      <c r="K748" s="78">
        <v>0</v>
      </c>
      <c r="L748" s="78">
        <v>0</v>
      </c>
      <c r="M748" s="78">
        <v>1</v>
      </c>
      <c r="N748" s="78">
        <v>0</v>
      </c>
      <c r="O748" s="79" t="s">
        <v>47</v>
      </c>
      <c r="V748"/>
      <c r="X748"/>
      <c r="Y748"/>
      <c r="Z748"/>
      <c r="AA748"/>
      <c r="AB748"/>
      <c r="AC748"/>
    </row>
    <row r="749" spans="1:29" x14ac:dyDescent="0.3">
      <c r="A749" s="73">
        <v>1896</v>
      </c>
      <c r="B749" s="74">
        <v>162820</v>
      </c>
      <c r="C749" s="75">
        <v>0</v>
      </c>
      <c r="D749" s="75">
        <v>0</v>
      </c>
      <c r="E749" s="76">
        <v>66</v>
      </c>
      <c r="F749" s="77">
        <v>0</v>
      </c>
      <c r="G749" s="77">
        <v>1</v>
      </c>
      <c r="H749" s="77">
        <v>0</v>
      </c>
      <c r="I749" s="77">
        <v>0</v>
      </c>
      <c r="J749" s="77">
        <v>0</v>
      </c>
      <c r="K749" s="78">
        <v>0</v>
      </c>
      <c r="L749" s="78">
        <v>1</v>
      </c>
      <c r="M749" s="78">
        <v>0</v>
      </c>
      <c r="N749" s="78">
        <v>0</v>
      </c>
      <c r="O749" s="79" t="s">
        <v>47</v>
      </c>
      <c r="V749"/>
      <c r="X749"/>
      <c r="Y749"/>
      <c r="Z749"/>
      <c r="AA749"/>
      <c r="AB749"/>
      <c r="AC749"/>
    </row>
    <row r="750" spans="1:29" x14ac:dyDescent="0.3">
      <c r="A750" s="73">
        <v>2880</v>
      </c>
      <c r="B750" s="74">
        <v>162820</v>
      </c>
      <c r="C750" s="75">
        <v>0</v>
      </c>
      <c r="D750" s="75">
        <v>0</v>
      </c>
      <c r="E750" s="76">
        <v>66</v>
      </c>
      <c r="F750" s="77">
        <v>0</v>
      </c>
      <c r="G750" s="77">
        <v>1</v>
      </c>
      <c r="H750" s="77">
        <v>0</v>
      </c>
      <c r="I750" s="77">
        <v>0</v>
      </c>
      <c r="J750" s="77">
        <v>0</v>
      </c>
      <c r="K750" s="78">
        <v>0</v>
      </c>
      <c r="L750" s="78">
        <v>1</v>
      </c>
      <c r="M750" s="78">
        <v>0</v>
      </c>
      <c r="N750" s="78">
        <v>0</v>
      </c>
      <c r="O750" s="79" t="s">
        <v>47</v>
      </c>
      <c r="V750"/>
      <c r="X750"/>
      <c r="Y750"/>
      <c r="Z750"/>
      <c r="AA750"/>
      <c r="AB750"/>
      <c r="AC750"/>
    </row>
    <row r="751" spans="1:29" x14ac:dyDescent="0.3">
      <c r="A751" s="73">
        <v>1585</v>
      </c>
      <c r="B751" s="74">
        <v>162807</v>
      </c>
      <c r="C751" s="75">
        <v>0</v>
      </c>
      <c r="D751" s="75">
        <v>1</v>
      </c>
      <c r="E751" s="76">
        <v>60</v>
      </c>
      <c r="F751" s="77">
        <v>0</v>
      </c>
      <c r="G751" s="77">
        <v>0</v>
      </c>
      <c r="H751" s="77">
        <v>0</v>
      </c>
      <c r="I751" s="77">
        <v>1</v>
      </c>
      <c r="J751" s="77">
        <v>0</v>
      </c>
      <c r="K751" s="78">
        <v>0</v>
      </c>
      <c r="L751" s="78">
        <v>1</v>
      </c>
      <c r="M751" s="78">
        <v>0</v>
      </c>
      <c r="N751" s="78">
        <v>0</v>
      </c>
      <c r="O751" s="79" t="s">
        <v>48</v>
      </c>
      <c r="V751"/>
      <c r="X751"/>
      <c r="Y751"/>
      <c r="Z751"/>
      <c r="AA751"/>
      <c r="AB751"/>
      <c r="AC751"/>
    </row>
    <row r="752" spans="1:29" x14ac:dyDescent="0.3">
      <c r="A752" s="73">
        <v>2457</v>
      </c>
      <c r="B752" s="74">
        <v>162807</v>
      </c>
      <c r="C752" s="75">
        <v>0</v>
      </c>
      <c r="D752" s="75">
        <v>1</v>
      </c>
      <c r="E752" s="76">
        <v>60</v>
      </c>
      <c r="F752" s="77">
        <v>0</v>
      </c>
      <c r="G752" s="77">
        <v>0</v>
      </c>
      <c r="H752" s="77">
        <v>0</v>
      </c>
      <c r="I752" s="77">
        <v>1</v>
      </c>
      <c r="J752" s="77">
        <v>0</v>
      </c>
      <c r="K752" s="78">
        <v>0</v>
      </c>
      <c r="L752" s="78">
        <v>1</v>
      </c>
      <c r="M752" s="78">
        <v>0</v>
      </c>
      <c r="N752" s="78">
        <v>0</v>
      </c>
      <c r="O752" s="79" t="s">
        <v>46</v>
      </c>
      <c r="V752"/>
      <c r="X752"/>
      <c r="Y752"/>
      <c r="Z752"/>
      <c r="AA752"/>
      <c r="AB752"/>
      <c r="AC752"/>
    </row>
    <row r="753" spans="1:29" x14ac:dyDescent="0.3">
      <c r="A753" s="73">
        <v>2858</v>
      </c>
      <c r="B753" s="74">
        <v>162772</v>
      </c>
      <c r="C753" s="75">
        <v>0</v>
      </c>
      <c r="D753" s="75">
        <v>1</v>
      </c>
      <c r="E753" s="76">
        <v>51</v>
      </c>
      <c r="F753" s="77">
        <v>0</v>
      </c>
      <c r="G753" s="77">
        <v>0</v>
      </c>
      <c r="H753" s="77">
        <v>1</v>
      </c>
      <c r="I753" s="77">
        <v>0</v>
      </c>
      <c r="J753" s="77">
        <v>0</v>
      </c>
      <c r="K753" s="78">
        <v>0</v>
      </c>
      <c r="L753" s="78">
        <v>0</v>
      </c>
      <c r="M753" s="78">
        <v>1</v>
      </c>
      <c r="N753" s="78">
        <v>0</v>
      </c>
      <c r="O753" s="79" t="s">
        <v>53</v>
      </c>
      <c r="V753"/>
      <c r="X753"/>
      <c r="Y753"/>
      <c r="Z753"/>
      <c r="AA753"/>
      <c r="AB753"/>
      <c r="AC753"/>
    </row>
    <row r="754" spans="1:29" x14ac:dyDescent="0.3">
      <c r="A754" s="73">
        <v>1222</v>
      </c>
      <c r="B754" s="74">
        <v>162745</v>
      </c>
      <c r="C754" s="75">
        <v>0</v>
      </c>
      <c r="D754" s="75">
        <v>1</v>
      </c>
      <c r="E754" s="76">
        <v>55</v>
      </c>
      <c r="F754" s="77">
        <v>0</v>
      </c>
      <c r="G754" s="77">
        <v>1</v>
      </c>
      <c r="H754" s="77">
        <v>0</v>
      </c>
      <c r="I754" s="77">
        <v>0</v>
      </c>
      <c r="J754" s="77">
        <v>0</v>
      </c>
      <c r="K754" s="78">
        <v>0</v>
      </c>
      <c r="L754" s="78">
        <v>0</v>
      </c>
      <c r="M754" s="78">
        <v>0</v>
      </c>
      <c r="N754" s="78">
        <v>1</v>
      </c>
      <c r="O754" s="79" t="s">
        <v>54</v>
      </c>
      <c r="V754"/>
      <c r="X754"/>
      <c r="Y754"/>
      <c r="Z754"/>
      <c r="AA754"/>
      <c r="AB754"/>
      <c r="AC754"/>
    </row>
    <row r="755" spans="1:29" x14ac:dyDescent="0.3">
      <c r="A755" s="73">
        <v>2146</v>
      </c>
      <c r="B755" s="74">
        <v>162710</v>
      </c>
      <c r="C755" s="75">
        <v>0</v>
      </c>
      <c r="D755" s="75">
        <v>1</v>
      </c>
      <c r="E755" s="76">
        <v>48</v>
      </c>
      <c r="F755" s="77">
        <v>0</v>
      </c>
      <c r="G755" s="77">
        <v>1</v>
      </c>
      <c r="H755" s="77">
        <v>0</v>
      </c>
      <c r="I755" s="77">
        <v>0</v>
      </c>
      <c r="J755" s="77">
        <v>0</v>
      </c>
      <c r="K755" s="78">
        <v>0</v>
      </c>
      <c r="L755" s="78">
        <v>1</v>
      </c>
      <c r="M755" s="78">
        <v>0</v>
      </c>
      <c r="N755" s="78">
        <v>0</v>
      </c>
      <c r="O755" s="79" t="s">
        <v>54</v>
      </c>
      <c r="V755"/>
      <c r="X755"/>
      <c r="Y755"/>
      <c r="Z755"/>
      <c r="AA755"/>
      <c r="AB755"/>
      <c r="AC755"/>
    </row>
    <row r="756" spans="1:29" x14ac:dyDescent="0.3">
      <c r="A756" s="73">
        <v>2904</v>
      </c>
      <c r="B756" s="74">
        <v>162694</v>
      </c>
      <c r="C756" s="75">
        <v>1</v>
      </c>
      <c r="D756" s="75">
        <v>1</v>
      </c>
      <c r="E756" s="76">
        <v>55</v>
      </c>
      <c r="F756" s="77">
        <v>0</v>
      </c>
      <c r="G756" s="77">
        <v>1</v>
      </c>
      <c r="H756" s="77">
        <v>0</v>
      </c>
      <c r="I756" s="77">
        <v>0</v>
      </c>
      <c r="J756" s="77">
        <v>0</v>
      </c>
      <c r="K756" s="78">
        <v>0</v>
      </c>
      <c r="L756" s="78">
        <v>0</v>
      </c>
      <c r="M756" s="78">
        <v>1</v>
      </c>
      <c r="N756" s="78">
        <v>0</v>
      </c>
      <c r="O756" s="79" t="s">
        <v>47</v>
      </c>
      <c r="V756"/>
      <c r="X756"/>
      <c r="Y756"/>
      <c r="Z756"/>
      <c r="AA756"/>
      <c r="AB756"/>
      <c r="AC756"/>
    </row>
    <row r="757" spans="1:29" x14ac:dyDescent="0.3">
      <c r="A757" s="73">
        <v>2632</v>
      </c>
      <c r="B757" s="74">
        <v>162670</v>
      </c>
      <c r="C757" s="75">
        <v>0</v>
      </c>
      <c r="D757" s="75">
        <v>1</v>
      </c>
      <c r="E757" s="76">
        <v>66</v>
      </c>
      <c r="F757" s="77">
        <v>0</v>
      </c>
      <c r="G757" s="77">
        <v>1</v>
      </c>
      <c r="H757" s="77">
        <v>0</v>
      </c>
      <c r="I757" s="77">
        <v>0</v>
      </c>
      <c r="J757" s="77">
        <v>0</v>
      </c>
      <c r="K757" s="78">
        <v>0</v>
      </c>
      <c r="L757" s="78">
        <v>0</v>
      </c>
      <c r="M757" s="78">
        <v>0</v>
      </c>
      <c r="N757" s="78">
        <v>1</v>
      </c>
      <c r="O757" s="79" t="s">
        <v>54</v>
      </c>
      <c r="V757"/>
      <c r="X757"/>
      <c r="Y757"/>
      <c r="Z757"/>
      <c r="AA757"/>
      <c r="AB757"/>
      <c r="AC757"/>
    </row>
    <row r="758" spans="1:29" x14ac:dyDescent="0.3">
      <c r="A758" s="73">
        <v>3106</v>
      </c>
      <c r="B758" s="74">
        <v>162637</v>
      </c>
      <c r="C758" s="75">
        <v>0</v>
      </c>
      <c r="D758" s="75">
        <v>1</v>
      </c>
      <c r="E758" s="76">
        <v>66</v>
      </c>
      <c r="F758" s="77">
        <v>1</v>
      </c>
      <c r="G758" s="77">
        <v>0</v>
      </c>
      <c r="H758" s="77">
        <v>0</v>
      </c>
      <c r="I758" s="77">
        <v>0</v>
      </c>
      <c r="J758" s="77">
        <v>0</v>
      </c>
      <c r="K758" s="78">
        <v>0</v>
      </c>
      <c r="L758" s="78">
        <v>0</v>
      </c>
      <c r="M758" s="78">
        <v>1</v>
      </c>
      <c r="N758" s="78">
        <v>0</v>
      </c>
      <c r="O758" s="79" t="s">
        <v>54</v>
      </c>
      <c r="V758"/>
      <c r="X758"/>
      <c r="Y758"/>
      <c r="Z758"/>
      <c r="AA758"/>
      <c r="AB758"/>
      <c r="AC758"/>
    </row>
    <row r="759" spans="1:29" x14ac:dyDescent="0.3">
      <c r="A759" s="73">
        <v>2795</v>
      </c>
      <c r="B759" s="74">
        <v>162568</v>
      </c>
      <c r="C759" s="75">
        <v>0</v>
      </c>
      <c r="D759" s="75">
        <v>1</v>
      </c>
      <c r="E759" s="76">
        <v>58</v>
      </c>
      <c r="F759" s="77">
        <v>0</v>
      </c>
      <c r="G759" s="77">
        <v>0</v>
      </c>
      <c r="H759" s="77">
        <v>0</v>
      </c>
      <c r="I759" s="77">
        <v>1</v>
      </c>
      <c r="J759" s="77">
        <v>0</v>
      </c>
      <c r="K759" s="78">
        <v>0</v>
      </c>
      <c r="L759" s="78">
        <v>1</v>
      </c>
      <c r="M759" s="78">
        <v>0</v>
      </c>
      <c r="N759" s="78">
        <v>0</v>
      </c>
      <c r="O759" s="79" t="s">
        <v>45</v>
      </c>
      <c r="V759"/>
      <c r="X759"/>
      <c r="Y759"/>
      <c r="Z759"/>
      <c r="AA759"/>
      <c r="AB759"/>
      <c r="AC759"/>
    </row>
    <row r="760" spans="1:29" x14ac:dyDescent="0.3">
      <c r="A760" s="73">
        <v>1155</v>
      </c>
      <c r="B760" s="74">
        <v>162551</v>
      </c>
      <c r="C760" s="75">
        <v>0</v>
      </c>
      <c r="D760" s="75">
        <v>0</v>
      </c>
      <c r="E760" s="76">
        <v>67</v>
      </c>
      <c r="F760" s="77">
        <v>1</v>
      </c>
      <c r="G760" s="77">
        <v>0</v>
      </c>
      <c r="H760" s="77">
        <v>0</v>
      </c>
      <c r="I760" s="77">
        <v>0</v>
      </c>
      <c r="J760" s="77">
        <v>0</v>
      </c>
      <c r="K760" s="78">
        <v>0</v>
      </c>
      <c r="L760" s="78">
        <v>1</v>
      </c>
      <c r="M760" s="78">
        <v>0</v>
      </c>
      <c r="N760" s="78">
        <v>0</v>
      </c>
      <c r="O760" s="79" t="s">
        <v>46</v>
      </c>
      <c r="V760"/>
      <c r="X760"/>
      <c r="Y760"/>
      <c r="Z760"/>
      <c r="AA760"/>
      <c r="AB760"/>
      <c r="AC760"/>
    </row>
    <row r="761" spans="1:29" x14ac:dyDescent="0.3">
      <c r="A761" s="73">
        <v>2771</v>
      </c>
      <c r="B761" s="74">
        <v>162535</v>
      </c>
      <c r="C761" s="75">
        <v>0</v>
      </c>
      <c r="D761" s="75">
        <v>1</v>
      </c>
      <c r="E761" s="76">
        <v>65</v>
      </c>
      <c r="F761" s="77">
        <v>0</v>
      </c>
      <c r="G761" s="77">
        <v>0</v>
      </c>
      <c r="H761" s="77">
        <v>1</v>
      </c>
      <c r="I761" s="77">
        <v>0</v>
      </c>
      <c r="J761" s="77">
        <v>0</v>
      </c>
      <c r="K761" s="78">
        <v>0</v>
      </c>
      <c r="L761" s="78">
        <v>1</v>
      </c>
      <c r="M761" s="78">
        <v>0</v>
      </c>
      <c r="N761" s="78">
        <v>0</v>
      </c>
      <c r="O761" s="79" t="s">
        <v>45</v>
      </c>
      <c r="V761"/>
      <c r="X761"/>
      <c r="Y761"/>
      <c r="Z761"/>
      <c r="AA761"/>
      <c r="AB761"/>
      <c r="AC761"/>
    </row>
    <row r="762" spans="1:29" x14ac:dyDescent="0.3">
      <c r="A762" s="73">
        <v>1006</v>
      </c>
      <c r="B762" s="74">
        <v>162513</v>
      </c>
      <c r="C762" s="75">
        <v>0</v>
      </c>
      <c r="D762" s="75">
        <v>1</v>
      </c>
      <c r="E762" s="76">
        <v>53</v>
      </c>
      <c r="F762" s="77">
        <v>0</v>
      </c>
      <c r="G762" s="77">
        <v>0</v>
      </c>
      <c r="H762" s="77">
        <v>0</v>
      </c>
      <c r="I762" s="77">
        <v>1</v>
      </c>
      <c r="J762" s="77">
        <v>0</v>
      </c>
      <c r="K762" s="78">
        <v>0</v>
      </c>
      <c r="L762" s="78">
        <v>0</v>
      </c>
      <c r="M762" s="78">
        <v>1</v>
      </c>
      <c r="N762" s="78">
        <v>0</v>
      </c>
      <c r="O762" s="79" t="s">
        <v>54</v>
      </c>
      <c r="V762"/>
      <c r="X762"/>
      <c r="Y762"/>
      <c r="Z762"/>
      <c r="AA762"/>
      <c r="AB762"/>
      <c r="AC762"/>
    </row>
    <row r="763" spans="1:29" x14ac:dyDescent="0.3">
      <c r="A763" s="73">
        <v>1459</v>
      </c>
      <c r="B763" s="74">
        <v>162503</v>
      </c>
      <c r="C763" s="75">
        <v>0</v>
      </c>
      <c r="D763" s="75">
        <v>1</v>
      </c>
      <c r="E763" s="76">
        <v>64</v>
      </c>
      <c r="F763" s="77">
        <v>0</v>
      </c>
      <c r="G763" s="77">
        <v>1</v>
      </c>
      <c r="H763" s="77">
        <v>0</v>
      </c>
      <c r="I763" s="77">
        <v>0</v>
      </c>
      <c r="J763" s="77">
        <v>0</v>
      </c>
      <c r="K763" s="78">
        <v>0</v>
      </c>
      <c r="L763" s="78">
        <v>1</v>
      </c>
      <c r="M763" s="78">
        <v>0</v>
      </c>
      <c r="N763" s="78">
        <v>0</v>
      </c>
      <c r="O763" s="79" t="s">
        <v>48</v>
      </c>
      <c r="V763"/>
      <c r="X763"/>
      <c r="Y763"/>
      <c r="Z763"/>
      <c r="AA763"/>
      <c r="AB763"/>
      <c r="AC763"/>
    </row>
    <row r="764" spans="1:29" x14ac:dyDescent="0.3">
      <c r="A764" s="73">
        <v>1375</v>
      </c>
      <c r="B764" s="74">
        <v>162499</v>
      </c>
      <c r="C764" s="75">
        <v>1</v>
      </c>
      <c r="D764" s="75">
        <v>0</v>
      </c>
      <c r="E764" s="76">
        <v>41</v>
      </c>
      <c r="F764" s="77">
        <v>0</v>
      </c>
      <c r="G764" s="77">
        <v>0</v>
      </c>
      <c r="H764" s="77">
        <v>0</v>
      </c>
      <c r="I764" s="77">
        <v>1</v>
      </c>
      <c r="J764" s="77">
        <v>0</v>
      </c>
      <c r="K764" s="78">
        <v>0</v>
      </c>
      <c r="L764" s="78">
        <v>0</v>
      </c>
      <c r="M764" s="78">
        <v>1</v>
      </c>
      <c r="N764" s="78">
        <v>0</v>
      </c>
      <c r="O764" s="79" t="s">
        <v>48</v>
      </c>
      <c r="V764"/>
      <c r="X764"/>
      <c r="Y764"/>
      <c r="Z764"/>
      <c r="AA764"/>
      <c r="AB764"/>
      <c r="AC764"/>
    </row>
    <row r="765" spans="1:29" x14ac:dyDescent="0.3">
      <c r="A765" s="73">
        <v>1547</v>
      </c>
      <c r="B765" s="74">
        <v>162466</v>
      </c>
      <c r="C765" s="75">
        <v>0</v>
      </c>
      <c r="D765" s="75">
        <v>1</v>
      </c>
      <c r="E765" s="76">
        <v>50</v>
      </c>
      <c r="F765" s="77">
        <v>0</v>
      </c>
      <c r="G765" s="77">
        <v>1</v>
      </c>
      <c r="H765" s="77">
        <v>0</v>
      </c>
      <c r="I765" s="77">
        <v>0</v>
      </c>
      <c r="J765" s="77">
        <v>0</v>
      </c>
      <c r="K765" s="78">
        <v>0</v>
      </c>
      <c r="L765" s="78">
        <v>0</v>
      </c>
      <c r="M765" s="78">
        <v>0</v>
      </c>
      <c r="N765" s="78">
        <v>0</v>
      </c>
      <c r="O765" s="79" t="s">
        <v>45</v>
      </c>
      <c r="V765"/>
      <c r="X765"/>
      <c r="Y765"/>
      <c r="Z765"/>
      <c r="AA765"/>
      <c r="AB765"/>
      <c r="AC765"/>
    </row>
    <row r="766" spans="1:29" x14ac:dyDescent="0.3">
      <c r="A766" s="73">
        <v>1615</v>
      </c>
      <c r="B766" s="74">
        <v>162466</v>
      </c>
      <c r="C766" s="75">
        <v>0</v>
      </c>
      <c r="D766" s="75">
        <v>1</v>
      </c>
      <c r="E766" s="76">
        <v>50</v>
      </c>
      <c r="F766" s="77">
        <v>0</v>
      </c>
      <c r="G766" s="77">
        <v>1</v>
      </c>
      <c r="H766" s="77">
        <v>0</v>
      </c>
      <c r="I766" s="77">
        <v>0</v>
      </c>
      <c r="J766" s="77">
        <v>0</v>
      </c>
      <c r="K766" s="78">
        <v>0</v>
      </c>
      <c r="L766" s="78">
        <v>0</v>
      </c>
      <c r="M766" s="78">
        <v>0</v>
      </c>
      <c r="N766" s="78">
        <v>0</v>
      </c>
      <c r="O766" s="79" t="s">
        <v>48</v>
      </c>
      <c r="V766"/>
      <c r="X766"/>
      <c r="Y766"/>
      <c r="Z766"/>
      <c r="AA766"/>
      <c r="AB766"/>
      <c r="AC766"/>
    </row>
    <row r="767" spans="1:29" x14ac:dyDescent="0.3">
      <c r="A767" s="73">
        <v>1852</v>
      </c>
      <c r="B767" s="74">
        <v>162450</v>
      </c>
      <c r="C767" s="75">
        <v>0</v>
      </c>
      <c r="D767" s="75">
        <v>1</v>
      </c>
      <c r="E767" s="76">
        <v>61</v>
      </c>
      <c r="F767" s="77">
        <v>0</v>
      </c>
      <c r="G767" s="77">
        <v>0</v>
      </c>
      <c r="H767" s="77">
        <v>1</v>
      </c>
      <c r="I767" s="77">
        <v>0</v>
      </c>
      <c r="J767" s="77">
        <v>0</v>
      </c>
      <c r="K767" s="78">
        <v>0</v>
      </c>
      <c r="L767" s="78">
        <v>1</v>
      </c>
      <c r="M767" s="78">
        <v>0</v>
      </c>
      <c r="N767" s="78">
        <v>0</v>
      </c>
      <c r="O767" s="79" t="s">
        <v>54</v>
      </c>
      <c r="V767"/>
      <c r="X767"/>
      <c r="Y767"/>
      <c r="Z767"/>
      <c r="AA767"/>
      <c r="AB767"/>
      <c r="AC767"/>
    </row>
    <row r="768" spans="1:29" x14ac:dyDescent="0.3">
      <c r="A768" s="73">
        <v>2670</v>
      </c>
      <c r="B768" s="74">
        <v>162335</v>
      </c>
      <c r="C768" s="75">
        <v>0</v>
      </c>
      <c r="D768" s="75">
        <v>1</v>
      </c>
      <c r="E768" s="76">
        <v>68</v>
      </c>
      <c r="F768" s="77">
        <v>1</v>
      </c>
      <c r="G768" s="77">
        <v>0</v>
      </c>
      <c r="H768" s="77">
        <v>0</v>
      </c>
      <c r="I768" s="77">
        <v>0</v>
      </c>
      <c r="J768" s="77">
        <v>0</v>
      </c>
      <c r="K768" s="78">
        <v>0</v>
      </c>
      <c r="L768" s="78">
        <v>1</v>
      </c>
      <c r="M768" s="78">
        <v>0</v>
      </c>
      <c r="N768" s="78">
        <v>0</v>
      </c>
      <c r="O768" s="79" t="s">
        <v>47</v>
      </c>
      <c r="V768"/>
      <c r="X768"/>
      <c r="Y768"/>
      <c r="Z768"/>
      <c r="AA768"/>
      <c r="AB768"/>
      <c r="AC768"/>
    </row>
    <row r="769" spans="1:29" x14ac:dyDescent="0.3">
      <c r="A769" s="73">
        <v>2174</v>
      </c>
      <c r="B769" s="74">
        <v>162307</v>
      </c>
      <c r="C769" s="75">
        <v>0</v>
      </c>
      <c r="D769" s="75">
        <v>1</v>
      </c>
      <c r="E769" s="76">
        <v>68</v>
      </c>
      <c r="F769" s="77">
        <v>0</v>
      </c>
      <c r="G769" s="77">
        <v>0</v>
      </c>
      <c r="H769" s="77">
        <v>1</v>
      </c>
      <c r="I769" s="77">
        <v>0</v>
      </c>
      <c r="J769" s="77">
        <v>0</v>
      </c>
      <c r="K769" s="78">
        <v>0</v>
      </c>
      <c r="L769" s="78">
        <v>1</v>
      </c>
      <c r="M769" s="78">
        <v>0</v>
      </c>
      <c r="N769" s="78">
        <v>0</v>
      </c>
      <c r="O769" s="79" t="s">
        <v>53</v>
      </c>
      <c r="V769"/>
      <c r="X769"/>
      <c r="Y769"/>
      <c r="Z769"/>
      <c r="AA769"/>
      <c r="AB769"/>
      <c r="AC769"/>
    </row>
    <row r="770" spans="1:29" x14ac:dyDescent="0.3">
      <c r="A770" s="73">
        <v>1737</v>
      </c>
      <c r="B770" s="74">
        <v>162220</v>
      </c>
      <c r="C770" s="75">
        <v>0</v>
      </c>
      <c r="D770" s="75">
        <v>1</v>
      </c>
      <c r="E770" s="76">
        <v>48</v>
      </c>
      <c r="F770" s="77">
        <v>0</v>
      </c>
      <c r="G770" s="77">
        <v>0</v>
      </c>
      <c r="H770" s="77">
        <v>0</v>
      </c>
      <c r="I770" s="77">
        <v>1</v>
      </c>
      <c r="J770" s="77">
        <v>0</v>
      </c>
      <c r="K770" s="78">
        <v>0</v>
      </c>
      <c r="L770" s="78">
        <v>0</v>
      </c>
      <c r="M770" s="78">
        <v>0</v>
      </c>
      <c r="N770" s="78">
        <v>1</v>
      </c>
      <c r="O770" s="79" t="s">
        <v>46</v>
      </c>
      <c r="V770"/>
      <c r="X770"/>
      <c r="Y770"/>
      <c r="Z770"/>
      <c r="AA770"/>
      <c r="AB770"/>
      <c r="AC770"/>
    </row>
    <row r="771" spans="1:29" x14ac:dyDescent="0.3">
      <c r="A771" s="73">
        <v>1320</v>
      </c>
      <c r="B771" s="74">
        <v>162204</v>
      </c>
      <c r="C771" s="75">
        <v>0</v>
      </c>
      <c r="D771" s="75">
        <v>2</v>
      </c>
      <c r="E771" s="76">
        <v>60</v>
      </c>
      <c r="F771" s="77">
        <v>1</v>
      </c>
      <c r="G771" s="77">
        <v>0</v>
      </c>
      <c r="H771" s="77">
        <v>0</v>
      </c>
      <c r="I771" s="77">
        <v>0</v>
      </c>
      <c r="J771" s="77">
        <v>0</v>
      </c>
      <c r="K771" s="78">
        <v>0</v>
      </c>
      <c r="L771" s="78">
        <v>1</v>
      </c>
      <c r="M771" s="78">
        <v>0</v>
      </c>
      <c r="N771" s="78">
        <v>0</v>
      </c>
      <c r="O771" s="79" t="s">
        <v>47</v>
      </c>
      <c r="V771"/>
      <c r="X771"/>
      <c r="Y771"/>
      <c r="Z771"/>
      <c r="AA771"/>
      <c r="AB771"/>
      <c r="AC771"/>
    </row>
    <row r="772" spans="1:29" x14ac:dyDescent="0.3">
      <c r="A772" s="73">
        <v>1310</v>
      </c>
      <c r="B772" s="74">
        <v>162187</v>
      </c>
      <c r="C772" s="75">
        <v>0</v>
      </c>
      <c r="D772" s="75">
        <v>0</v>
      </c>
      <c r="E772" s="76">
        <v>63</v>
      </c>
      <c r="F772" s="77">
        <v>0</v>
      </c>
      <c r="G772" s="77">
        <v>1</v>
      </c>
      <c r="H772" s="77">
        <v>0</v>
      </c>
      <c r="I772" s="77">
        <v>0</v>
      </c>
      <c r="J772" s="77">
        <v>0</v>
      </c>
      <c r="K772" s="78">
        <v>0</v>
      </c>
      <c r="L772" s="78">
        <v>1</v>
      </c>
      <c r="M772" s="78">
        <v>0</v>
      </c>
      <c r="N772" s="78">
        <v>0</v>
      </c>
      <c r="O772" s="79" t="s">
        <v>53</v>
      </c>
      <c r="V772"/>
      <c r="X772"/>
      <c r="Y772"/>
      <c r="Z772"/>
      <c r="AA772"/>
      <c r="AB772"/>
      <c r="AC772"/>
    </row>
    <row r="773" spans="1:29" x14ac:dyDescent="0.3">
      <c r="A773" s="73">
        <v>1345</v>
      </c>
      <c r="B773" s="74">
        <v>162187</v>
      </c>
      <c r="C773" s="75">
        <v>0</v>
      </c>
      <c r="D773" s="75">
        <v>1</v>
      </c>
      <c r="E773" s="76">
        <v>51</v>
      </c>
      <c r="F773" s="77">
        <v>0</v>
      </c>
      <c r="G773" s="77">
        <v>0</v>
      </c>
      <c r="H773" s="77">
        <v>0</v>
      </c>
      <c r="I773" s="77">
        <v>0</v>
      </c>
      <c r="J773" s="77">
        <v>1</v>
      </c>
      <c r="K773" s="78">
        <v>0</v>
      </c>
      <c r="L773" s="78">
        <v>0</v>
      </c>
      <c r="M773" s="78">
        <v>0</v>
      </c>
      <c r="N773" s="78">
        <v>1</v>
      </c>
      <c r="O773" s="79" t="s">
        <v>48</v>
      </c>
      <c r="V773"/>
      <c r="X773"/>
      <c r="Y773"/>
      <c r="Z773"/>
      <c r="AA773"/>
      <c r="AB773"/>
      <c r="AC773"/>
    </row>
    <row r="774" spans="1:29" x14ac:dyDescent="0.3">
      <c r="A774" s="73">
        <v>2337</v>
      </c>
      <c r="B774" s="74">
        <v>162159</v>
      </c>
      <c r="C774" s="75">
        <v>0</v>
      </c>
      <c r="D774" s="75">
        <v>0</v>
      </c>
      <c r="E774" s="76">
        <v>74</v>
      </c>
      <c r="F774" s="77">
        <v>0</v>
      </c>
      <c r="G774" s="77">
        <v>0</v>
      </c>
      <c r="H774" s="77">
        <v>1</v>
      </c>
      <c r="I774" s="77">
        <v>0</v>
      </c>
      <c r="J774" s="77">
        <v>0</v>
      </c>
      <c r="K774" s="78">
        <v>0</v>
      </c>
      <c r="L774" s="78">
        <v>0</v>
      </c>
      <c r="M774" s="78">
        <v>0</v>
      </c>
      <c r="N774" s="78">
        <v>1</v>
      </c>
      <c r="O774" s="79" t="s">
        <v>46</v>
      </c>
      <c r="V774"/>
      <c r="X774"/>
      <c r="Y774"/>
      <c r="Z774"/>
      <c r="AA774"/>
      <c r="AB774"/>
      <c r="AC774"/>
    </row>
    <row r="775" spans="1:29" x14ac:dyDescent="0.3">
      <c r="A775" s="73">
        <v>2328</v>
      </c>
      <c r="B775" s="74">
        <v>162061</v>
      </c>
      <c r="C775" s="75">
        <v>0</v>
      </c>
      <c r="D775" s="75">
        <v>1</v>
      </c>
      <c r="E775" s="76">
        <v>44</v>
      </c>
      <c r="F775" s="77">
        <v>0</v>
      </c>
      <c r="G775" s="77">
        <v>0</v>
      </c>
      <c r="H775" s="77">
        <v>0</v>
      </c>
      <c r="I775" s="77">
        <v>1</v>
      </c>
      <c r="J775" s="77">
        <v>0</v>
      </c>
      <c r="K775" s="78">
        <v>0</v>
      </c>
      <c r="L775" s="78">
        <v>1</v>
      </c>
      <c r="M775" s="78">
        <v>0</v>
      </c>
      <c r="N775" s="78">
        <v>0</v>
      </c>
      <c r="O775" s="79" t="s">
        <v>47</v>
      </c>
      <c r="V775"/>
      <c r="X775"/>
      <c r="Y775"/>
      <c r="Z775"/>
      <c r="AA775"/>
      <c r="AB775"/>
      <c r="AC775"/>
    </row>
    <row r="776" spans="1:29" x14ac:dyDescent="0.3">
      <c r="A776" s="73">
        <v>1750</v>
      </c>
      <c r="B776" s="74">
        <v>162058</v>
      </c>
      <c r="C776" s="75">
        <v>0</v>
      </c>
      <c r="D776" s="75">
        <v>1</v>
      </c>
      <c r="E776" s="76">
        <v>64</v>
      </c>
      <c r="F776" s="77">
        <v>0</v>
      </c>
      <c r="G776" s="77">
        <v>1</v>
      </c>
      <c r="H776" s="77">
        <v>0</v>
      </c>
      <c r="I776" s="77">
        <v>0</v>
      </c>
      <c r="J776" s="77">
        <v>0</v>
      </c>
      <c r="K776" s="78">
        <v>0</v>
      </c>
      <c r="L776" s="78">
        <v>0</v>
      </c>
      <c r="M776" s="78">
        <v>1</v>
      </c>
      <c r="N776" s="78">
        <v>0</v>
      </c>
      <c r="O776" s="79" t="s">
        <v>54</v>
      </c>
      <c r="V776"/>
      <c r="X776"/>
      <c r="Y776"/>
      <c r="Z776"/>
      <c r="AA776"/>
      <c r="AB776"/>
      <c r="AC776"/>
    </row>
    <row r="777" spans="1:29" x14ac:dyDescent="0.3">
      <c r="A777" s="73">
        <v>1462</v>
      </c>
      <c r="B777" s="74">
        <v>162010</v>
      </c>
      <c r="C777" s="75">
        <v>0</v>
      </c>
      <c r="D777" s="75">
        <v>1</v>
      </c>
      <c r="E777" s="76">
        <v>48</v>
      </c>
      <c r="F777" s="77">
        <v>0</v>
      </c>
      <c r="G777" s="77">
        <v>1</v>
      </c>
      <c r="H777" s="77">
        <v>0</v>
      </c>
      <c r="I777" s="77">
        <v>0</v>
      </c>
      <c r="J777" s="77">
        <v>0</v>
      </c>
      <c r="K777" s="78">
        <v>0</v>
      </c>
      <c r="L777" s="78">
        <v>0</v>
      </c>
      <c r="M777" s="78">
        <v>0</v>
      </c>
      <c r="N777" s="78">
        <v>1</v>
      </c>
      <c r="O777" s="79" t="s">
        <v>54</v>
      </c>
      <c r="V777"/>
      <c r="X777"/>
      <c r="Y777"/>
      <c r="Z777"/>
      <c r="AA777"/>
      <c r="AB777"/>
      <c r="AC777"/>
    </row>
    <row r="778" spans="1:29" x14ac:dyDescent="0.3">
      <c r="A778" s="73">
        <v>2168</v>
      </c>
      <c r="B778" s="74">
        <v>162000</v>
      </c>
      <c r="C778" s="75">
        <v>0</v>
      </c>
      <c r="D778" s="75">
        <v>1</v>
      </c>
      <c r="E778" s="76">
        <v>68</v>
      </c>
      <c r="F778" s="77">
        <v>0</v>
      </c>
      <c r="G778" s="77">
        <v>0</v>
      </c>
      <c r="H778" s="77">
        <v>1</v>
      </c>
      <c r="I778" s="77">
        <v>0</v>
      </c>
      <c r="J778" s="77">
        <v>0</v>
      </c>
      <c r="K778" s="78">
        <v>0</v>
      </c>
      <c r="L778" s="78">
        <v>0</v>
      </c>
      <c r="M778" s="78">
        <v>0</v>
      </c>
      <c r="N778" s="78">
        <v>1</v>
      </c>
      <c r="O778" s="79" t="s">
        <v>53</v>
      </c>
      <c r="V778"/>
      <c r="X778"/>
      <c r="Y778"/>
      <c r="Z778"/>
      <c r="AA778"/>
      <c r="AB778"/>
      <c r="AC778"/>
    </row>
    <row r="779" spans="1:29" x14ac:dyDescent="0.3">
      <c r="A779" s="73">
        <v>1559</v>
      </c>
      <c r="B779" s="74">
        <v>161996</v>
      </c>
      <c r="C779" s="75">
        <v>0</v>
      </c>
      <c r="D779" s="75">
        <v>1</v>
      </c>
      <c r="E779" s="76">
        <v>43</v>
      </c>
      <c r="F779" s="77">
        <v>0</v>
      </c>
      <c r="G779" s="77">
        <v>1</v>
      </c>
      <c r="H779" s="77">
        <v>0</v>
      </c>
      <c r="I779" s="77">
        <v>0</v>
      </c>
      <c r="J779" s="77">
        <v>0</v>
      </c>
      <c r="K779" s="78">
        <v>0</v>
      </c>
      <c r="L779" s="78">
        <v>0</v>
      </c>
      <c r="M779" s="78">
        <v>0</v>
      </c>
      <c r="N779" s="78">
        <v>1</v>
      </c>
      <c r="O779" s="79" t="s">
        <v>45</v>
      </c>
      <c r="V779"/>
      <c r="X779"/>
      <c r="Y779"/>
      <c r="Z779"/>
      <c r="AA779"/>
      <c r="AB779"/>
      <c r="AC779"/>
    </row>
    <row r="780" spans="1:29" x14ac:dyDescent="0.3">
      <c r="A780" s="73">
        <v>1676</v>
      </c>
      <c r="B780" s="74">
        <v>161923</v>
      </c>
      <c r="C780" s="75">
        <v>0</v>
      </c>
      <c r="D780" s="75">
        <v>2</v>
      </c>
      <c r="E780" s="76">
        <v>59</v>
      </c>
      <c r="F780" s="77">
        <v>0</v>
      </c>
      <c r="G780" s="77">
        <v>1</v>
      </c>
      <c r="H780" s="77">
        <v>0</v>
      </c>
      <c r="I780" s="77">
        <v>0</v>
      </c>
      <c r="J780" s="77">
        <v>0</v>
      </c>
      <c r="K780" s="78">
        <v>0</v>
      </c>
      <c r="L780" s="78">
        <v>0</v>
      </c>
      <c r="M780" s="78">
        <v>1</v>
      </c>
      <c r="N780" s="78">
        <v>0</v>
      </c>
      <c r="O780" s="79" t="s">
        <v>53</v>
      </c>
      <c r="V780"/>
      <c r="X780"/>
      <c r="Y780"/>
      <c r="Z780"/>
      <c r="AA780"/>
      <c r="AB780"/>
      <c r="AC780"/>
    </row>
    <row r="781" spans="1:29" x14ac:dyDescent="0.3">
      <c r="A781" s="73">
        <v>2905</v>
      </c>
      <c r="B781" s="74">
        <v>161917</v>
      </c>
      <c r="C781" s="75">
        <v>1</v>
      </c>
      <c r="D781" s="75">
        <v>1</v>
      </c>
      <c r="E781" s="76">
        <v>46</v>
      </c>
      <c r="F781" s="77">
        <v>0</v>
      </c>
      <c r="G781" s="77">
        <v>1</v>
      </c>
      <c r="H781" s="77">
        <v>0</v>
      </c>
      <c r="I781" s="77">
        <v>0</v>
      </c>
      <c r="J781" s="77">
        <v>0</v>
      </c>
      <c r="K781" s="78">
        <v>0</v>
      </c>
      <c r="L781" s="78">
        <v>0</v>
      </c>
      <c r="M781" s="78">
        <v>0</v>
      </c>
      <c r="N781" s="78">
        <v>1</v>
      </c>
      <c r="O781" s="79" t="s">
        <v>48</v>
      </c>
      <c r="V781"/>
      <c r="X781"/>
      <c r="Y781"/>
      <c r="Z781"/>
      <c r="AA781"/>
      <c r="AB781"/>
      <c r="AC781"/>
    </row>
    <row r="782" spans="1:29" x14ac:dyDescent="0.3">
      <c r="A782" s="73">
        <v>1259</v>
      </c>
      <c r="B782" s="74">
        <v>161905</v>
      </c>
      <c r="C782" s="75">
        <v>0</v>
      </c>
      <c r="D782" s="75">
        <v>1</v>
      </c>
      <c r="E782" s="76">
        <v>45</v>
      </c>
      <c r="F782" s="77">
        <v>0</v>
      </c>
      <c r="G782" s="77">
        <v>0</v>
      </c>
      <c r="H782" s="77">
        <v>0</v>
      </c>
      <c r="I782" s="77">
        <v>1</v>
      </c>
      <c r="J782" s="77">
        <v>0</v>
      </c>
      <c r="K782" s="78">
        <v>0</v>
      </c>
      <c r="L782" s="78">
        <v>0</v>
      </c>
      <c r="M782" s="78">
        <v>0</v>
      </c>
      <c r="N782" s="78">
        <v>1</v>
      </c>
      <c r="O782" s="79" t="s">
        <v>45</v>
      </c>
      <c r="V782"/>
      <c r="X782"/>
      <c r="Y782"/>
      <c r="Z782"/>
      <c r="AA782"/>
      <c r="AB782"/>
      <c r="AC782"/>
    </row>
    <row r="783" spans="1:29" x14ac:dyDescent="0.3">
      <c r="A783" s="73">
        <v>1781</v>
      </c>
      <c r="B783" s="74">
        <v>161872</v>
      </c>
      <c r="C783" s="75">
        <v>0</v>
      </c>
      <c r="D783" s="75">
        <v>1</v>
      </c>
      <c r="E783" s="76">
        <v>50</v>
      </c>
      <c r="F783" s="77">
        <v>0</v>
      </c>
      <c r="G783" s="77">
        <v>1</v>
      </c>
      <c r="H783" s="77">
        <v>0</v>
      </c>
      <c r="I783" s="77">
        <v>0</v>
      </c>
      <c r="J783" s="77">
        <v>0</v>
      </c>
      <c r="K783" s="78">
        <v>0</v>
      </c>
      <c r="L783" s="78">
        <v>0</v>
      </c>
      <c r="M783" s="78">
        <v>1</v>
      </c>
      <c r="N783" s="78">
        <v>0</v>
      </c>
      <c r="O783" s="79" t="s">
        <v>45</v>
      </c>
      <c r="V783"/>
      <c r="X783"/>
      <c r="Y783"/>
      <c r="Z783"/>
      <c r="AA783"/>
      <c r="AB783"/>
      <c r="AC783"/>
    </row>
    <row r="784" spans="1:29" x14ac:dyDescent="0.3">
      <c r="A784" s="73">
        <v>1512</v>
      </c>
      <c r="B784" s="74">
        <v>161839</v>
      </c>
      <c r="C784" s="75">
        <v>0</v>
      </c>
      <c r="D784" s="75">
        <v>0</v>
      </c>
      <c r="E784" s="76">
        <v>56</v>
      </c>
      <c r="F784" s="77">
        <v>0</v>
      </c>
      <c r="G784" s="77">
        <v>0</v>
      </c>
      <c r="H784" s="77">
        <v>1</v>
      </c>
      <c r="I784" s="77">
        <v>0</v>
      </c>
      <c r="J784" s="77">
        <v>0</v>
      </c>
      <c r="K784" s="78">
        <v>0</v>
      </c>
      <c r="L784" s="78">
        <v>1</v>
      </c>
      <c r="M784" s="78">
        <v>0</v>
      </c>
      <c r="N784" s="78">
        <v>0</v>
      </c>
      <c r="O784" s="79" t="s">
        <v>47</v>
      </c>
      <c r="V784"/>
      <c r="X784"/>
      <c r="Y784"/>
      <c r="Z784"/>
      <c r="AA784"/>
      <c r="AB784"/>
      <c r="AC784"/>
    </row>
    <row r="785" spans="1:29" x14ac:dyDescent="0.3">
      <c r="A785" s="73">
        <v>2076</v>
      </c>
      <c r="B785" s="74">
        <v>161825</v>
      </c>
      <c r="C785" s="75">
        <v>0</v>
      </c>
      <c r="D785" s="75">
        <v>1</v>
      </c>
      <c r="E785" s="76">
        <v>41</v>
      </c>
      <c r="F785" s="77">
        <v>0</v>
      </c>
      <c r="G785" s="77">
        <v>0</v>
      </c>
      <c r="H785" s="77">
        <v>1</v>
      </c>
      <c r="I785" s="77">
        <v>0</v>
      </c>
      <c r="J785" s="77">
        <v>0</v>
      </c>
      <c r="K785" s="78">
        <v>0</v>
      </c>
      <c r="L785" s="78">
        <v>1</v>
      </c>
      <c r="M785" s="78">
        <v>0</v>
      </c>
      <c r="N785" s="78">
        <v>0</v>
      </c>
      <c r="O785" s="79" t="s">
        <v>47</v>
      </c>
      <c r="V785"/>
      <c r="X785"/>
      <c r="Y785"/>
      <c r="Z785"/>
      <c r="AA785"/>
      <c r="AB785"/>
      <c r="AC785"/>
    </row>
    <row r="786" spans="1:29" x14ac:dyDescent="0.3">
      <c r="A786" s="73">
        <v>2837</v>
      </c>
      <c r="B786" s="74">
        <v>161825</v>
      </c>
      <c r="C786" s="75">
        <v>0</v>
      </c>
      <c r="D786" s="75">
        <v>1</v>
      </c>
      <c r="E786" s="76">
        <v>41</v>
      </c>
      <c r="F786" s="77">
        <v>0</v>
      </c>
      <c r="G786" s="77">
        <v>0</v>
      </c>
      <c r="H786" s="77">
        <v>1</v>
      </c>
      <c r="I786" s="77">
        <v>0</v>
      </c>
      <c r="J786" s="77">
        <v>0</v>
      </c>
      <c r="K786" s="78">
        <v>0</v>
      </c>
      <c r="L786" s="78">
        <v>1</v>
      </c>
      <c r="M786" s="78">
        <v>0</v>
      </c>
      <c r="N786" s="78">
        <v>0</v>
      </c>
      <c r="O786" s="79" t="s">
        <v>45</v>
      </c>
      <c r="V786"/>
      <c r="X786"/>
      <c r="Y786"/>
      <c r="Z786"/>
      <c r="AA786"/>
      <c r="AB786"/>
      <c r="AC786"/>
    </row>
    <row r="787" spans="1:29" x14ac:dyDescent="0.3">
      <c r="A787" s="73">
        <v>1058</v>
      </c>
      <c r="B787" s="74">
        <v>161823</v>
      </c>
      <c r="C787" s="75">
        <v>0</v>
      </c>
      <c r="D787" s="75">
        <v>1</v>
      </c>
      <c r="E787" s="76">
        <v>68</v>
      </c>
      <c r="F787" s="77">
        <v>0</v>
      </c>
      <c r="G787" s="77">
        <v>0</v>
      </c>
      <c r="H787" s="77">
        <v>1</v>
      </c>
      <c r="I787" s="77">
        <v>0</v>
      </c>
      <c r="J787" s="77">
        <v>0</v>
      </c>
      <c r="K787" s="78">
        <v>0</v>
      </c>
      <c r="L787" s="78">
        <v>1</v>
      </c>
      <c r="M787" s="78">
        <v>0</v>
      </c>
      <c r="N787" s="78">
        <v>0</v>
      </c>
      <c r="O787" s="79" t="s">
        <v>53</v>
      </c>
      <c r="V787"/>
      <c r="X787"/>
      <c r="Y787"/>
      <c r="Z787"/>
      <c r="AA787"/>
      <c r="AB787"/>
      <c r="AC787"/>
    </row>
    <row r="788" spans="1:29" x14ac:dyDescent="0.3">
      <c r="A788" s="73">
        <v>2929</v>
      </c>
      <c r="B788" s="74">
        <v>161798</v>
      </c>
      <c r="C788" s="75">
        <v>0</v>
      </c>
      <c r="D788" s="75">
        <v>0</v>
      </c>
      <c r="E788" s="76">
        <v>56</v>
      </c>
      <c r="F788" s="77">
        <v>0</v>
      </c>
      <c r="G788" s="77">
        <v>0</v>
      </c>
      <c r="H788" s="77">
        <v>1</v>
      </c>
      <c r="I788" s="77">
        <v>0</v>
      </c>
      <c r="J788" s="77">
        <v>0</v>
      </c>
      <c r="K788" s="78">
        <v>0</v>
      </c>
      <c r="L788" s="78">
        <v>0</v>
      </c>
      <c r="M788" s="78">
        <v>0</v>
      </c>
      <c r="N788" s="78">
        <v>1</v>
      </c>
      <c r="O788" s="79" t="s">
        <v>48</v>
      </c>
      <c r="V788"/>
      <c r="X788"/>
      <c r="Y788"/>
      <c r="Z788"/>
      <c r="AA788"/>
      <c r="AB788"/>
      <c r="AC788"/>
    </row>
    <row r="789" spans="1:29" x14ac:dyDescent="0.3">
      <c r="A789" s="73">
        <v>1571</v>
      </c>
      <c r="B789" s="74">
        <v>161794</v>
      </c>
      <c r="C789" s="75">
        <v>0</v>
      </c>
      <c r="D789" s="75">
        <v>1</v>
      </c>
      <c r="E789" s="76">
        <v>59</v>
      </c>
      <c r="F789" s="77">
        <v>0</v>
      </c>
      <c r="G789" s="77">
        <v>1</v>
      </c>
      <c r="H789" s="77">
        <v>0</v>
      </c>
      <c r="I789" s="77">
        <v>0</v>
      </c>
      <c r="J789" s="77">
        <v>0</v>
      </c>
      <c r="K789" s="78">
        <v>0</v>
      </c>
      <c r="L789" s="78">
        <v>0</v>
      </c>
      <c r="M789" s="78">
        <v>1</v>
      </c>
      <c r="N789" s="78">
        <v>0</v>
      </c>
      <c r="O789" s="79" t="s">
        <v>45</v>
      </c>
      <c r="V789"/>
      <c r="X789"/>
      <c r="Y789"/>
      <c r="Z789"/>
      <c r="AA789"/>
      <c r="AB789"/>
      <c r="AC789"/>
    </row>
    <row r="790" spans="1:29" x14ac:dyDescent="0.3">
      <c r="A790" s="73">
        <v>2666</v>
      </c>
      <c r="B790" s="74">
        <v>161787</v>
      </c>
      <c r="C790" s="75">
        <v>0</v>
      </c>
      <c r="D790" s="75">
        <v>0</v>
      </c>
      <c r="E790" s="76">
        <v>33</v>
      </c>
      <c r="F790" s="77">
        <v>1</v>
      </c>
      <c r="G790" s="77">
        <v>0</v>
      </c>
      <c r="H790" s="77">
        <v>0</v>
      </c>
      <c r="I790" s="77">
        <v>0</v>
      </c>
      <c r="J790" s="77">
        <v>0</v>
      </c>
      <c r="K790" s="78">
        <v>0</v>
      </c>
      <c r="L790" s="78">
        <v>0</v>
      </c>
      <c r="M790" s="78">
        <v>1</v>
      </c>
      <c r="N790" s="78">
        <v>0</v>
      </c>
      <c r="O790" s="79" t="s">
        <v>53</v>
      </c>
      <c r="V790"/>
      <c r="X790"/>
      <c r="Y790"/>
      <c r="Z790"/>
      <c r="AA790"/>
      <c r="AB790"/>
      <c r="AC790"/>
    </row>
    <row r="791" spans="1:29" x14ac:dyDescent="0.3">
      <c r="A791" s="73">
        <v>3213</v>
      </c>
      <c r="B791" s="74">
        <v>161757</v>
      </c>
      <c r="C791" s="75">
        <v>0</v>
      </c>
      <c r="D791" s="75">
        <v>0</v>
      </c>
      <c r="E791" s="76">
        <v>50</v>
      </c>
      <c r="F791" s="77">
        <v>0</v>
      </c>
      <c r="G791" s="77">
        <v>0</v>
      </c>
      <c r="H791" s="77">
        <v>1</v>
      </c>
      <c r="I791" s="77">
        <v>0</v>
      </c>
      <c r="J791" s="77">
        <v>0</v>
      </c>
      <c r="K791" s="78">
        <v>0</v>
      </c>
      <c r="L791" s="78">
        <v>0</v>
      </c>
      <c r="M791" s="78">
        <v>1</v>
      </c>
      <c r="N791" s="78">
        <v>0</v>
      </c>
      <c r="O791" s="79" t="s">
        <v>46</v>
      </c>
      <c r="V791"/>
      <c r="X791"/>
      <c r="Y791"/>
      <c r="Z791"/>
      <c r="AA791"/>
      <c r="AB791"/>
      <c r="AC791"/>
    </row>
    <row r="792" spans="1:29" x14ac:dyDescent="0.3">
      <c r="A792" s="73">
        <v>2868</v>
      </c>
      <c r="B792" s="74">
        <v>161671</v>
      </c>
      <c r="C792" s="75">
        <v>0</v>
      </c>
      <c r="D792" s="75">
        <v>1</v>
      </c>
      <c r="E792" s="76">
        <v>52</v>
      </c>
      <c r="F792" s="77">
        <v>1</v>
      </c>
      <c r="G792" s="77">
        <v>0</v>
      </c>
      <c r="H792" s="77">
        <v>0</v>
      </c>
      <c r="I792" s="77">
        <v>0</v>
      </c>
      <c r="J792" s="77">
        <v>0</v>
      </c>
      <c r="K792" s="78">
        <v>0</v>
      </c>
      <c r="L792" s="78">
        <v>1</v>
      </c>
      <c r="M792" s="78">
        <v>0</v>
      </c>
      <c r="N792" s="78">
        <v>0</v>
      </c>
      <c r="O792" s="79" t="s">
        <v>47</v>
      </c>
      <c r="V792"/>
      <c r="X792"/>
      <c r="Y792"/>
      <c r="Z792"/>
      <c r="AA792"/>
      <c r="AB792"/>
      <c r="AC792"/>
    </row>
    <row r="793" spans="1:29" x14ac:dyDescent="0.3">
      <c r="A793" s="73">
        <v>1827</v>
      </c>
      <c r="B793" s="74">
        <v>161618</v>
      </c>
      <c r="C793" s="75">
        <v>0</v>
      </c>
      <c r="D793" s="75">
        <v>0</v>
      </c>
      <c r="E793" s="76">
        <v>29</v>
      </c>
      <c r="F793" s="77">
        <v>0</v>
      </c>
      <c r="G793" s="77">
        <v>0</v>
      </c>
      <c r="H793" s="77">
        <v>1</v>
      </c>
      <c r="I793" s="77">
        <v>0</v>
      </c>
      <c r="J793" s="77">
        <v>0</v>
      </c>
      <c r="K793" s="78">
        <v>0</v>
      </c>
      <c r="L793" s="78">
        <v>0</v>
      </c>
      <c r="M793" s="78">
        <v>0</v>
      </c>
      <c r="N793" s="78">
        <v>0</v>
      </c>
      <c r="O793" s="79" t="s">
        <v>46</v>
      </c>
      <c r="V793"/>
      <c r="X793"/>
      <c r="Y793"/>
      <c r="Z793"/>
      <c r="AA793"/>
      <c r="AB793"/>
      <c r="AC793"/>
    </row>
    <row r="794" spans="1:29" x14ac:dyDescent="0.3">
      <c r="A794" s="73">
        <v>2197</v>
      </c>
      <c r="B794" s="74">
        <v>161559</v>
      </c>
      <c r="C794" s="75">
        <v>0</v>
      </c>
      <c r="D794" s="75">
        <v>1</v>
      </c>
      <c r="E794" s="76">
        <v>55</v>
      </c>
      <c r="F794" s="77">
        <v>0</v>
      </c>
      <c r="G794" s="77">
        <v>0</v>
      </c>
      <c r="H794" s="77">
        <v>1</v>
      </c>
      <c r="I794" s="77">
        <v>0</v>
      </c>
      <c r="J794" s="77">
        <v>0</v>
      </c>
      <c r="K794" s="78">
        <v>0</v>
      </c>
      <c r="L794" s="78">
        <v>1</v>
      </c>
      <c r="M794" s="78">
        <v>0</v>
      </c>
      <c r="N794" s="78">
        <v>0</v>
      </c>
      <c r="O794" s="79" t="s">
        <v>48</v>
      </c>
      <c r="V794"/>
      <c r="X794"/>
      <c r="Y794"/>
      <c r="Z794"/>
      <c r="AA794"/>
      <c r="AB794"/>
      <c r="AC794"/>
    </row>
    <row r="795" spans="1:29" x14ac:dyDescent="0.3">
      <c r="A795" s="73">
        <v>2563</v>
      </c>
      <c r="B795" s="74">
        <v>161482</v>
      </c>
      <c r="C795" s="75">
        <v>0</v>
      </c>
      <c r="D795" s="75">
        <v>0</v>
      </c>
      <c r="E795" s="76">
        <v>55</v>
      </c>
      <c r="F795" s="77">
        <v>0</v>
      </c>
      <c r="G795" s="77">
        <v>1</v>
      </c>
      <c r="H795" s="77">
        <v>0</v>
      </c>
      <c r="I795" s="77">
        <v>0</v>
      </c>
      <c r="J795" s="77">
        <v>0</v>
      </c>
      <c r="K795" s="78">
        <v>0</v>
      </c>
      <c r="L795" s="78">
        <v>1</v>
      </c>
      <c r="M795" s="78">
        <v>0</v>
      </c>
      <c r="N795" s="78">
        <v>0</v>
      </c>
      <c r="O795" s="79" t="s">
        <v>48</v>
      </c>
      <c r="V795"/>
      <c r="X795"/>
      <c r="Y795"/>
      <c r="Z795"/>
      <c r="AA795"/>
      <c r="AB795"/>
      <c r="AC795"/>
    </row>
    <row r="796" spans="1:29" x14ac:dyDescent="0.3">
      <c r="A796" s="73">
        <v>1587</v>
      </c>
      <c r="B796" s="74">
        <v>161467</v>
      </c>
      <c r="C796" s="75">
        <v>0</v>
      </c>
      <c r="D796" s="75">
        <v>2</v>
      </c>
      <c r="E796" s="76">
        <v>72</v>
      </c>
      <c r="F796" s="77">
        <v>0</v>
      </c>
      <c r="G796" s="77">
        <v>1</v>
      </c>
      <c r="H796" s="77">
        <v>0</v>
      </c>
      <c r="I796" s="77">
        <v>0</v>
      </c>
      <c r="J796" s="77">
        <v>0</v>
      </c>
      <c r="K796" s="78">
        <v>0</v>
      </c>
      <c r="L796" s="78">
        <v>0</v>
      </c>
      <c r="M796" s="78">
        <v>0</v>
      </c>
      <c r="N796" s="78">
        <v>1</v>
      </c>
      <c r="O796" s="79" t="s">
        <v>46</v>
      </c>
      <c r="V796"/>
      <c r="X796"/>
      <c r="Y796"/>
      <c r="Z796"/>
      <c r="AA796"/>
      <c r="AB796"/>
      <c r="AC796"/>
    </row>
    <row r="797" spans="1:29" x14ac:dyDescent="0.3">
      <c r="A797" s="73">
        <v>1454</v>
      </c>
      <c r="B797" s="74">
        <v>161456</v>
      </c>
      <c r="C797" s="75">
        <v>0</v>
      </c>
      <c r="D797" s="75">
        <v>1</v>
      </c>
      <c r="E797" s="76">
        <v>45</v>
      </c>
      <c r="F797" s="77">
        <v>0</v>
      </c>
      <c r="G797" s="77">
        <v>1</v>
      </c>
      <c r="H797" s="77">
        <v>0</v>
      </c>
      <c r="I797" s="77">
        <v>0</v>
      </c>
      <c r="J797" s="77">
        <v>0</v>
      </c>
      <c r="K797" s="78">
        <v>0</v>
      </c>
      <c r="L797" s="78">
        <v>1</v>
      </c>
      <c r="M797" s="78">
        <v>0</v>
      </c>
      <c r="N797" s="78">
        <v>0</v>
      </c>
      <c r="O797" s="79" t="s">
        <v>53</v>
      </c>
      <c r="V797"/>
      <c r="X797"/>
      <c r="Y797"/>
      <c r="Z797"/>
      <c r="AA797"/>
      <c r="AB797"/>
      <c r="AC797"/>
    </row>
    <row r="798" spans="1:29" x14ac:dyDescent="0.3">
      <c r="A798" s="73">
        <v>3014</v>
      </c>
      <c r="B798" s="74">
        <v>161416</v>
      </c>
      <c r="C798" s="75">
        <v>0</v>
      </c>
      <c r="D798" s="75">
        <v>0</v>
      </c>
      <c r="E798" s="76">
        <v>38</v>
      </c>
      <c r="F798" s="77">
        <v>0</v>
      </c>
      <c r="G798" s="77">
        <v>0</v>
      </c>
      <c r="H798" s="77">
        <v>0</v>
      </c>
      <c r="I798" s="77">
        <v>1</v>
      </c>
      <c r="J798" s="77">
        <v>0</v>
      </c>
      <c r="K798" s="78">
        <v>0</v>
      </c>
      <c r="L798" s="78">
        <v>1</v>
      </c>
      <c r="M798" s="78">
        <v>0</v>
      </c>
      <c r="N798" s="78">
        <v>0</v>
      </c>
      <c r="O798" s="79" t="s">
        <v>53</v>
      </c>
      <c r="V798"/>
      <c r="X798"/>
      <c r="Y798"/>
      <c r="Z798"/>
      <c r="AA798"/>
      <c r="AB798"/>
      <c r="AC798"/>
    </row>
    <row r="799" spans="1:29" x14ac:dyDescent="0.3">
      <c r="A799" s="73">
        <v>1855</v>
      </c>
      <c r="B799" s="74">
        <v>161346</v>
      </c>
      <c r="C799" s="75">
        <v>1</v>
      </c>
      <c r="D799" s="75">
        <v>0</v>
      </c>
      <c r="E799" s="76">
        <v>42</v>
      </c>
      <c r="F799" s="77">
        <v>0</v>
      </c>
      <c r="G799" s="77">
        <v>0</v>
      </c>
      <c r="H799" s="77">
        <v>0</v>
      </c>
      <c r="I799" s="77">
        <v>1</v>
      </c>
      <c r="J799" s="77">
        <v>0</v>
      </c>
      <c r="K799" s="78">
        <v>0</v>
      </c>
      <c r="L799" s="78">
        <v>0</v>
      </c>
      <c r="M799" s="78">
        <v>1</v>
      </c>
      <c r="N799" s="78">
        <v>0</v>
      </c>
      <c r="O799" s="79" t="s">
        <v>48</v>
      </c>
      <c r="V799"/>
      <c r="X799"/>
      <c r="Y799"/>
      <c r="Z799"/>
      <c r="AA799"/>
      <c r="AB799"/>
      <c r="AC799"/>
    </row>
    <row r="800" spans="1:29" x14ac:dyDescent="0.3">
      <c r="A800" s="73">
        <v>1122</v>
      </c>
      <c r="B800" s="74">
        <v>161331</v>
      </c>
      <c r="C800" s="75">
        <v>1</v>
      </c>
      <c r="D800" s="75">
        <v>1</v>
      </c>
      <c r="E800" s="76">
        <v>62</v>
      </c>
      <c r="F800" s="77">
        <v>0</v>
      </c>
      <c r="G800" s="77">
        <v>0</v>
      </c>
      <c r="H800" s="77">
        <v>1</v>
      </c>
      <c r="I800" s="77">
        <v>0</v>
      </c>
      <c r="J800" s="77">
        <v>0</v>
      </c>
      <c r="K800" s="78">
        <v>0</v>
      </c>
      <c r="L800" s="78">
        <v>0</v>
      </c>
      <c r="M800" s="78">
        <v>1</v>
      </c>
      <c r="N800" s="78">
        <v>0</v>
      </c>
      <c r="O800" s="79" t="s">
        <v>47</v>
      </c>
      <c r="V800"/>
      <c r="X800"/>
      <c r="Y800"/>
      <c r="Z800"/>
      <c r="AA800"/>
      <c r="AB800"/>
      <c r="AC800"/>
    </row>
    <row r="801" spans="1:29" x14ac:dyDescent="0.3">
      <c r="A801" s="73">
        <v>1413</v>
      </c>
      <c r="B801" s="74">
        <v>161314</v>
      </c>
      <c r="C801" s="75">
        <v>0</v>
      </c>
      <c r="D801" s="75">
        <v>1</v>
      </c>
      <c r="E801" s="76">
        <v>52</v>
      </c>
      <c r="F801" s="77">
        <v>0</v>
      </c>
      <c r="G801" s="77">
        <v>1</v>
      </c>
      <c r="H801" s="77">
        <v>0</v>
      </c>
      <c r="I801" s="77">
        <v>0</v>
      </c>
      <c r="J801" s="77">
        <v>0</v>
      </c>
      <c r="K801" s="78">
        <v>0</v>
      </c>
      <c r="L801" s="78">
        <v>1</v>
      </c>
      <c r="M801" s="78">
        <v>0</v>
      </c>
      <c r="N801" s="78">
        <v>0</v>
      </c>
      <c r="O801" s="79" t="s">
        <v>46</v>
      </c>
      <c r="V801"/>
      <c r="X801"/>
      <c r="Y801"/>
      <c r="Z801"/>
      <c r="AA801"/>
      <c r="AB801"/>
      <c r="AC801"/>
    </row>
    <row r="802" spans="1:29" x14ac:dyDescent="0.3">
      <c r="A802" s="73">
        <v>1176</v>
      </c>
      <c r="B802" s="74">
        <v>161286</v>
      </c>
      <c r="C802" s="75">
        <v>0</v>
      </c>
      <c r="D802" s="75">
        <v>1</v>
      </c>
      <c r="E802" s="76">
        <v>54</v>
      </c>
      <c r="F802" s="77">
        <v>0</v>
      </c>
      <c r="G802" s="77">
        <v>1</v>
      </c>
      <c r="H802" s="77">
        <v>0</v>
      </c>
      <c r="I802" s="77">
        <v>0</v>
      </c>
      <c r="J802" s="77">
        <v>0</v>
      </c>
      <c r="K802" s="78">
        <v>0</v>
      </c>
      <c r="L802" s="78">
        <v>1</v>
      </c>
      <c r="M802" s="78">
        <v>0</v>
      </c>
      <c r="N802" s="78">
        <v>0</v>
      </c>
      <c r="O802" s="79" t="s">
        <v>47</v>
      </c>
      <c r="V802"/>
      <c r="X802"/>
      <c r="Y802"/>
      <c r="Z802"/>
      <c r="AA802"/>
      <c r="AB802"/>
      <c r="AC802"/>
    </row>
    <row r="803" spans="1:29" x14ac:dyDescent="0.3">
      <c r="A803" s="73">
        <v>3095</v>
      </c>
      <c r="B803" s="74">
        <v>161286</v>
      </c>
      <c r="C803" s="75">
        <v>0</v>
      </c>
      <c r="D803" s="75">
        <v>1</v>
      </c>
      <c r="E803" s="76">
        <v>54</v>
      </c>
      <c r="F803" s="77">
        <v>0</v>
      </c>
      <c r="G803" s="77">
        <v>1</v>
      </c>
      <c r="H803" s="77">
        <v>0</v>
      </c>
      <c r="I803" s="77">
        <v>0</v>
      </c>
      <c r="J803" s="77">
        <v>0</v>
      </c>
      <c r="K803" s="78">
        <v>0</v>
      </c>
      <c r="L803" s="78">
        <v>1</v>
      </c>
      <c r="M803" s="78">
        <v>0</v>
      </c>
      <c r="N803" s="78">
        <v>0</v>
      </c>
      <c r="O803" s="79" t="s">
        <v>45</v>
      </c>
      <c r="V803"/>
      <c r="X803"/>
      <c r="Y803"/>
      <c r="Z803"/>
      <c r="AA803"/>
      <c r="AB803"/>
      <c r="AC803"/>
    </row>
    <row r="804" spans="1:29" x14ac:dyDescent="0.3">
      <c r="A804" s="73">
        <v>2207</v>
      </c>
      <c r="B804" s="74">
        <v>161284</v>
      </c>
      <c r="C804" s="75">
        <v>0</v>
      </c>
      <c r="D804" s="75">
        <v>0</v>
      </c>
      <c r="E804" s="76">
        <v>65</v>
      </c>
      <c r="F804" s="77">
        <v>0</v>
      </c>
      <c r="G804" s="77">
        <v>0</v>
      </c>
      <c r="H804" s="77">
        <v>1</v>
      </c>
      <c r="I804" s="77">
        <v>0</v>
      </c>
      <c r="J804" s="77">
        <v>0</v>
      </c>
      <c r="K804" s="78">
        <v>0</v>
      </c>
      <c r="L804" s="78">
        <v>0</v>
      </c>
      <c r="M804" s="78">
        <v>0</v>
      </c>
      <c r="N804" s="78">
        <v>1</v>
      </c>
      <c r="O804" s="79" t="s">
        <v>45</v>
      </c>
      <c r="V804"/>
      <c r="X804"/>
      <c r="Y804"/>
      <c r="Z804"/>
      <c r="AA804"/>
      <c r="AB804"/>
      <c r="AC804"/>
    </row>
    <row r="805" spans="1:29" x14ac:dyDescent="0.3">
      <c r="A805" s="73">
        <v>1638</v>
      </c>
      <c r="B805" s="74">
        <v>161278</v>
      </c>
      <c r="C805" s="75">
        <v>0</v>
      </c>
      <c r="D805" s="75">
        <v>1</v>
      </c>
      <c r="E805" s="76">
        <v>67</v>
      </c>
      <c r="F805" s="77">
        <v>0</v>
      </c>
      <c r="G805" s="77">
        <v>0</v>
      </c>
      <c r="H805" s="77">
        <v>0</v>
      </c>
      <c r="I805" s="77">
        <v>1</v>
      </c>
      <c r="J805" s="77">
        <v>0</v>
      </c>
      <c r="K805" s="78">
        <v>0</v>
      </c>
      <c r="L805" s="78">
        <v>1</v>
      </c>
      <c r="M805" s="78">
        <v>0</v>
      </c>
      <c r="N805" s="78">
        <v>0</v>
      </c>
      <c r="O805" s="79" t="s">
        <v>47</v>
      </c>
      <c r="V805"/>
      <c r="X805"/>
      <c r="Y805"/>
      <c r="Z805"/>
      <c r="AA805"/>
      <c r="AB805"/>
      <c r="AC805"/>
    </row>
    <row r="806" spans="1:29" x14ac:dyDescent="0.3">
      <c r="A806" s="73">
        <v>1493</v>
      </c>
      <c r="B806" s="74">
        <v>161250</v>
      </c>
      <c r="C806" s="75">
        <v>0</v>
      </c>
      <c r="D806" s="75">
        <v>1</v>
      </c>
      <c r="E806" s="76">
        <v>61</v>
      </c>
      <c r="F806" s="77">
        <v>1</v>
      </c>
      <c r="G806" s="77">
        <v>0</v>
      </c>
      <c r="H806" s="77">
        <v>0</v>
      </c>
      <c r="I806" s="77">
        <v>0</v>
      </c>
      <c r="J806" s="77">
        <v>0</v>
      </c>
      <c r="K806" s="78">
        <v>0</v>
      </c>
      <c r="L806" s="78">
        <v>1</v>
      </c>
      <c r="M806" s="78">
        <v>0</v>
      </c>
      <c r="N806" s="78">
        <v>0</v>
      </c>
      <c r="O806" s="79" t="s">
        <v>45</v>
      </c>
      <c r="V806"/>
      <c r="X806"/>
      <c r="Y806"/>
      <c r="Z806"/>
      <c r="AA806"/>
      <c r="AB806"/>
      <c r="AC806"/>
    </row>
    <row r="807" spans="1:29" x14ac:dyDescent="0.3">
      <c r="A807" s="73">
        <v>3201</v>
      </c>
      <c r="B807" s="74">
        <v>161223</v>
      </c>
      <c r="C807" s="75">
        <v>0</v>
      </c>
      <c r="D807" s="75">
        <v>1</v>
      </c>
      <c r="E807" s="76">
        <v>53</v>
      </c>
      <c r="F807" s="77">
        <v>0</v>
      </c>
      <c r="G807" s="77">
        <v>1</v>
      </c>
      <c r="H807" s="77">
        <v>0</v>
      </c>
      <c r="I807" s="77">
        <v>0</v>
      </c>
      <c r="J807" s="77">
        <v>0</v>
      </c>
      <c r="K807" s="78">
        <v>0</v>
      </c>
      <c r="L807" s="78">
        <v>1</v>
      </c>
      <c r="M807" s="78">
        <v>0</v>
      </c>
      <c r="N807" s="78">
        <v>0</v>
      </c>
      <c r="O807" s="79" t="s">
        <v>46</v>
      </c>
      <c r="V807"/>
      <c r="X807"/>
      <c r="Y807"/>
      <c r="Z807"/>
      <c r="AA807"/>
      <c r="AB807"/>
      <c r="AC807"/>
    </row>
    <row r="808" spans="1:29" x14ac:dyDescent="0.3">
      <c r="A808" s="73">
        <v>1672</v>
      </c>
      <c r="B808" s="74">
        <v>161209</v>
      </c>
      <c r="C808" s="75">
        <v>0</v>
      </c>
      <c r="D808" s="75">
        <v>0</v>
      </c>
      <c r="E808" s="76">
        <v>50</v>
      </c>
      <c r="F808" s="77">
        <v>0</v>
      </c>
      <c r="G808" s="77">
        <v>0</v>
      </c>
      <c r="H808" s="77">
        <v>1</v>
      </c>
      <c r="I808" s="77">
        <v>0</v>
      </c>
      <c r="J808" s="77">
        <v>0</v>
      </c>
      <c r="K808" s="78">
        <v>0</v>
      </c>
      <c r="L808" s="78">
        <v>1</v>
      </c>
      <c r="M808" s="78">
        <v>0</v>
      </c>
      <c r="N808" s="78">
        <v>0</v>
      </c>
      <c r="O808" s="79" t="s">
        <v>54</v>
      </c>
      <c r="V808"/>
      <c r="X808"/>
      <c r="Y808"/>
      <c r="Z808"/>
      <c r="AA808"/>
      <c r="AB808"/>
      <c r="AC808"/>
    </row>
    <row r="809" spans="1:29" x14ac:dyDescent="0.3">
      <c r="A809" s="73">
        <v>2021</v>
      </c>
      <c r="B809" s="74">
        <v>161180</v>
      </c>
      <c r="C809" s="75">
        <v>0</v>
      </c>
      <c r="D809" s="75">
        <v>1</v>
      </c>
      <c r="E809" s="76">
        <v>61</v>
      </c>
      <c r="F809" s="77">
        <v>0</v>
      </c>
      <c r="G809" s="77">
        <v>1</v>
      </c>
      <c r="H809" s="77">
        <v>0</v>
      </c>
      <c r="I809" s="77">
        <v>0</v>
      </c>
      <c r="J809" s="77">
        <v>0</v>
      </c>
      <c r="K809" s="78">
        <v>0</v>
      </c>
      <c r="L809" s="78">
        <v>1</v>
      </c>
      <c r="M809" s="78">
        <v>0</v>
      </c>
      <c r="N809" s="78">
        <v>0</v>
      </c>
      <c r="O809" s="79" t="s">
        <v>45</v>
      </c>
      <c r="V809"/>
      <c r="X809"/>
      <c r="Y809"/>
      <c r="Z809"/>
      <c r="AA809"/>
      <c r="AB809"/>
      <c r="AC809"/>
    </row>
    <row r="810" spans="1:29" x14ac:dyDescent="0.3">
      <c r="A810" s="73">
        <v>1231</v>
      </c>
      <c r="B810" s="74">
        <v>161074</v>
      </c>
      <c r="C810" s="75">
        <v>0</v>
      </c>
      <c r="D810" s="75">
        <v>1</v>
      </c>
      <c r="E810" s="76">
        <v>62</v>
      </c>
      <c r="F810" s="77">
        <v>0</v>
      </c>
      <c r="G810" s="77">
        <v>1</v>
      </c>
      <c r="H810" s="77">
        <v>0</v>
      </c>
      <c r="I810" s="77">
        <v>0</v>
      </c>
      <c r="J810" s="77">
        <v>0</v>
      </c>
      <c r="K810" s="78">
        <v>0</v>
      </c>
      <c r="L810" s="78">
        <v>1</v>
      </c>
      <c r="M810" s="78">
        <v>0</v>
      </c>
      <c r="N810" s="78">
        <v>0</v>
      </c>
      <c r="O810" s="79" t="s">
        <v>48</v>
      </c>
      <c r="V810"/>
      <c r="X810"/>
      <c r="Y810"/>
      <c r="Z810"/>
      <c r="AA810"/>
      <c r="AB810"/>
      <c r="AC810"/>
    </row>
    <row r="811" spans="1:29" x14ac:dyDescent="0.3">
      <c r="A811" s="73">
        <v>2675</v>
      </c>
      <c r="B811" s="74">
        <v>161064</v>
      </c>
      <c r="C811" s="75">
        <v>0</v>
      </c>
      <c r="D811" s="75">
        <v>1</v>
      </c>
      <c r="E811" s="76">
        <v>44</v>
      </c>
      <c r="F811" s="77">
        <v>0</v>
      </c>
      <c r="G811" s="77">
        <v>1</v>
      </c>
      <c r="H811" s="77">
        <v>0</v>
      </c>
      <c r="I811" s="77">
        <v>0</v>
      </c>
      <c r="J811" s="77">
        <v>0</v>
      </c>
      <c r="K811" s="78">
        <v>0</v>
      </c>
      <c r="L811" s="78">
        <v>1</v>
      </c>
      <c r="M811" s="78">
        <v>0</v>
      </c>
      <c r="N811" s="78">
        <v>0</v>
      </c>
      <c r="O811" s="79" t="s">
        <v>45</v>
      </c>
      <c r="V811"/>
      <c r="X811"/>
      <c r="Y811"/>
      <c r="Z811"/>
      <c r="AA811"/>
      <c r="AB811"/>
      <c r="AC811"/>
    </row>
    <row r="812" spans="1:29" x14ac:dyDescent="0.3">
      <c r="A812" s="73">
        <v>3174</v>
      </c>
      <c r="B812" s="74">
        <v>161014</v>
      </c>
      <c r="C812" s="75">
        <v>0</v>
      </c>
      <c r="D812" s="75">
        <v>1</v>
      </c>
      <c r="E812" s="76">
        <v>40</v>
      </c>
      <c r="F812" s="77">
        <v>0</v>
      </c>
      <c r="G812" s="77">
        <v>1</v>
      </c>
      <c r="H812" s="77">
        <v>0</v>
      </c>
      <c r="I812" s="77">
        <v>0</v>
      </c>
      <c r="J812" s="77">
        <v>0</v>
      </c>
      <c r="K812" s="78">
        <v>0</v>
      </c>
      <c r="L812" s="78">
        <v>1</v>
      </c>
      <c r="M812" s="78">
        <v>0</v>
      </c>
      <c r="N812" s="78">
        <v>0</v>
      </c>
      <c r="O812" s="79" t="s">
        <v>47</v>
      </c>
      <c r="V812"/>
      <c r="X812"/>
      <c r="Y812"/>
      <c r="Z812"/>
      <c r="AA812"/>
      <c r="AB812"/>
      <c r="AC812"/>
    </row>
    <row r="813" spans="1:29" x14ac:dyDescent="0.3">
      <c r="A813" s="73">
        <v>1144</v>
      </c>
      <c r="B813" s="74">
        <v>161010</v>
      </c>
      <c r="C813" s="75">
        <v>0</v>
      </c>
      <c r="D813" s="75">
        <v>1</v>
      </c>
      <c r="E813" s="76">
        <v>68</v>
      </c>
      <c r="F813" s="77">
        <v>0</v>
      </c>
      <c r="G813" s="77">
        <v>0</v>
      </c>
      <c r="H813" s="77">
        <v>0</v>
      </c>
      <c r="I813" s="77">
        <v>1</v>
      </c>
      <c r="J813" s="77">
        <v>0</v>
      </c>
      <c r="K813" s="78">
        <v>0</v>
      </c>
      <c r="L813" s="78">
        <v>0</v>
      </c>
      <c r="M813" s="78">
        <v>0</v>
      </c>
      <c r="N813" s="78">
        <v>1</v>
      </c>
      <c r="O813" s="79" t="s">
        <v>54</v>
      </c>
      <c r="V813"/>
      <c r="X813"/>
      <c r="Y813"/>
      <c r="Z813"/>
      <c r="AA813"/>
      <c r="AB813"/>
      <c r="AC813"/>
    </row>
    <row r="814" spans="1:29" x14ac:dyDescent="0.3">
      <c r="A814" s="73">
        <v>3140</v>
      </c>
      <c r="B814" s="74">
        <v>160934</v>
      </c>
      <c r="C814" s="75">
        <v>0</v>
      </c>
      <c r="D814" s="75">
        <v>1</v>
      </c>
      <c r="E814" s="76">
        <v>45</v>
      </c>
      <c r="F814" s="77">
        <v>0</v>
      </c>
      <c r="G814" s="77">
        <v>0</v>
      </c>
      <c r="H814" s="77">
        <v>0</v>
      </c>
      <c r="I814" s="77">
        <v>1</v>
      </c>
      <c r="J814" s="77">
        <v>0</v>
      </c>
      <c r="K814" s="78">
        <v>0</v>
      </c>
      <c r="L814" s="78">
        <v>1</v>
      </c>
      <c r="M814" s="78">
        <v>0</v>
      </c>
      <c r="N814" s="78">
        <v>0</v>
      </c>
      <c r="O814" s="79" t="s">
        <v>53</v>
      </c>
      <c r="V814"/>
      <c r="X814"/>
      <c r="Y814"/>
      <c r="Z814"/>
      <c r="AA814"/>
      <c r="AB814"/>
      <c r="AC814"/>
    </row>
    <row r="815" spans="1:29" x14ac:dyDescent="0.3">
      <c r="A815" s="73">
        <v>3010</v>
      </c>
      <c r="B815" s="74">
        <v>160905</v>
      </c>
      <c r="C815" s="75">
        <v>0</v>
      </c>
      <c r="D815" s="75">
        <v>1</v>
      </c>
      <c r="E815" s="76">
        <v>70</v>
      </c>
      <c r="F815" s="77">
        <v>0</v>
      </c>
      <c r="G815" s="77">
        <v>0</v>
      </c>
      <c r="H815" s="77">
        <v>0</v>
      </c>
      <c r="I815" s="77">
        <v>1</v>
      </c>
      <c r="J815" s="77">
        <v>0</v>
      </c>
      <c r="K815" s="78">
        <v>0</v>
      </c>
      <c r="L815" s="78">
        <v>1</v>
      </c>
      <c r="M815" s="78">
        <v>0</v>
      </c>
      <c r="N815" s="78">
        <v>0</v>
      </c>
      <c r="O815" s="79" t="s">
        <v>54</v>
      </c>
      <c r="V815"/>
      <c r="X815"/>
      <c r="Y815"/>
      <c r="Z815"/>
      <c r="AA815"/>
      <c r="AB815"/>
      <c r="AC815"/>
    </row>
    <row r="816" spans="1:29" x14ac:dyDescent="0.3">
      <c r="A816" s="73">
        <v>3128</v>
      </c>
      <c r="B816" s="74">
        <v>160896</v>
      </c>
      <c r="C816" s="75">
        <v>0</v>
      </c>
      <c r="D816" s="75">
        <v>1</v>
      </c>
      <c r="E816" s="76">
        <v>56</v>
      </c>
      <c r="F816" s="77">
        <v>0</v>
      </c>
      <c r="G816" s="77">
        <v>1</v>
      </c>
      <c r="H816" s="77">
        <v>0</v>
      </c>
      <c r="I816" s="77">
        <v>0</v>
      </c>
      <c r="J816" s="77">
        <v>0</v>
      </c>
      <c r="K816" s="78">
        <v>0</v>
      </c>
      <c r="L816" s="78">
        <v>0</v>
      </c>
      <c r="M816" s="78">
        <v>0</v>
      </c>
      <c r="N816" s="78">
        <v>1</v>
      </c>
      <c r="O816" s="79" t="s">
        <v>53</v>
      </c>
      <c r="V816"/>
      <c r="X816"/>
      <c r="Y816"/>
      <c r="Z816"/>
      <c r="AA816"/>
      <c r="AB816"/>
      <c r="AC816"/>
    </row>
    <row r="817" spans="1:29" x14ac:dyDescent="0.3">
      <c r="A817" s="73">
        <v>2285</v>
      </c>
      <c r="B817" s="74">
        <v>160894</v>
      </c>
      <c r="C817" s="75">
        <v>0</v>
      </c>
      <c r="D817" s="75">
        <v>1</v>
      </c>
      <c r="E817" s="76">
        <v>54</v>
      </c>
      <c r="F817" s="77">
        <v>0</v>
      </c>
      <c r="G817" s="77">
        <v>0</v>
      </c>
      <c r="H817" s="77">
        <v>0</v>
      </c>
      <c r="I817" s="77">
        <v>1</v>
      </c>
      <c r="J817" s="77">
        <v>0</v>
      </c>
      <c r="K817" s="78">
        <v>0</v>
      </c>
      <c r="L817" s="78">
        <v>1</v>
      </c>
      <c r="M817" s="78">
        <v>0</v>
      </c>
      <c r="N817" s="78">
        <v>0</v>
      </c>
      <c r="O817" s="79" t="s">
        <v>45</v>
      </c>
      <c r="V817"/>
      <c r="X817"/>
      <c r="Y817"/>
      <c r="Z817"/>
      <c r="AA817"/>
      <c r="AB817"/>
      <c r="AC817"/>
    </row>
    <row r="818" spans="1:29" x14ac:dyDescent="0.3">
      <c r="A818" s="73">
        <v>2763</v>
      </c>
      <c r="B818" s="74">
        <v>160839</v>
      </c>
      <c r="C818" s="75">
        <v>1</v>
      </c>
      <c r="D818" s="75">
        <v>1</v>
      </c>
      <c r="E818" s="76">
        <v>41</v>
      </c>
      <c r="F818" s="77">
        <v>0</v>
      </c>
      <c r="G818" s="77">
        <v>0</v>
      </c>
      <c r="H818" s="77">
        <v>0</v>
      </c>
      <c r="I818" s="77">
        <v>1</v>
      </c>
      <c r="J818" s="77">
        <v>0</v>
      </c>
      <c r="K818" s="78">
        <v>0</v>
      </c>
      <c r="L818" s="78">
        <v>0</v>
      </c>
      <c r="M818" s="78">
        <v>0</v>
      </c>
      <c r="N818" s="78">
        <v>0</v>
      </c>
      <c r="O818" s="79" t="s">
        <v>46</v>
      </c>
      <c r="V818"/>
      <c r="X818"/>
      <c r="Y818"/>
      <c r="Z818"/>
      <c r="AA818"/>
      <c r="AB818"/>
      <c r="AC818"/>
    </row>
    <row r="819" spans="1:29" x14ac:dyDescent="0.3">
      <c r="A819" s="73">
        <v>1263</v>
      </c>
      <c r="B819" s="74">
        <v>160714</v>
      </c>
      <c r="C819" s="75">
        <v>0</v>
      </c>
      <c r="D819" s="75">
        <v>0</v>
      </c>
      <c r="E819" s="76">
        <v>64</v>
      </c>
      <c r="F819" s="77">
        <v>0</v>
      </c>
      <c r="G819" s="77">
        <v>0</v>
      </c>
      <c r="H819" s="77">
        <v>1</v>
      </c>
      <c r="I819" s="77">
        <v>0</v>
      </c>
      <c r="J819" s="77">
        <v>0</v>
      </c>
      <c r="K819" s="78">
        <v>0</v>
      </c>
      <c r="L819" s="78">
        <v>1</v>
      </c>
      <c r="M819" s="78">
        <v>0</v>
      </c>
      <c r="N819" s="78">
        <v>0</v>
      </c>
      <c r="O819" s="79" t="s">
        <v>46</v>
      </c>
      <c r="V819"/>
      <c r="X819"/>
      <c r="Y819"/>
      <c r="Z819"/>
      <c r="AA819"/>
      <c r="AB819"/>
      <c r="AC819"/>
    </row>
    <row r="820" spans="1:29" x14ac:dyDescent="0.3">
      <c r="A820" s="73">
        <v>3012</v>
      </c>
      <c r="B820" s="74">
        <v>160689</v>
      </c>
      <c r="C820" s="75">
        <v>0</v>
      </c>
      <c r="D820" s="75">
        <v>1</v>
      </c>
      <c r="E820" s="76">
        <v>69</v>
      </c>
      <c r="F820" s="77">
        <v>0</v>
      </c>
      <c r="G820" s="77">
        <v>0</v>
      </c>
      <c r="H820" s="77">
        <v>1</v>
      </c>
      <c r="I820" s="77">
        <v>0</v>
      </c>
      <c r="J820" s="77">
        <v>0</v>
      </c>
      <c r="K820" s="78">
        <v>0</v>
      </c>
      <c r="L820" s="78">
        <v>1</v>
      </c>
      <c r="M820" s="78">
        <v>0</v>
      </c>
      <c r="N820" s="78">
        <v>0</v>
      </c>
      <c r="O820" s="79" t="s">
        <v>47</v>
      </c>
      <c r="V820"/>
      <c r="X820"/>
      <c r="Y820"/>
      <c r="Z820"/>
      <c r="AA820"/>
      <c r="AB820"/>
      <c r="AC820"/>
    </row>
    <row r="821" spans="1:29" x14ac:dyDescent="0.3">
      <c r="A821" s="73">
        <v>3212</v>
      </c>
      <c r="B821" s="74">
        <v>160646</v>
      </c>
      <c r="C821" s="75">
        <v>1</v>
      </c>
      <c r="D821" s="75">
        <v>0</v>
      </c>
      <c r="E821" s="76">
        <v>36</v>
      </c>
      <c r="F821" s="77">
        <v>0</v>
      </c>
      <c r="G821" s="77">
        <v>0</v>
      </c>
      <c r="H821" s="77">
        <v>1</v>
      </c>
      <c r="I821" s="77">
        <v>0</v>
      </c>
      <c r="J821" s="77">
        <v>0</v>
      </c>
      <c r="K821" s="78">
        <v>0</v>
      </c>
      <c r="L821" s="78">
        <v>1</v>
      </c>
      <c r="M821" s="78">
        <v>0</v>
      </c>
      <c r="N821" s="78">
        <v>0</v>
      </c>
      <c r="O821" s="79" t="s">
        <v>53</v>
      </c>
      <c r="V821"/>
      <c r="X821"/>
      <c r="Y821"/>
      <c r="Z821"/>
      <c r="AA821"/>
      <c r="AB821"/>
      <c r="AC821"/>
    </row>
    <row r="822" spans="1:29" x14ac:dyDescent="0.3">
      <c r="A822" s="73">
        <v>1068</v>
      </c>
      <c r="B822" s="74">
        <v>160631</v>
      </c>
      <c r="C822" s="75">
        <v>1</v>
      </c>
      <c r="D822" s="75">
        <v>1</v>
      </c>
      <c r="E822" s="76">
        <v>45</v>
      </c>
      <c r="F822" s="77">
        <v>0</v>
      </c>
      <c r="G822" s="77">
        <v>1</v>
      </c>
      <c r="H822" s="77">
        <v>0</v>
      </c>
      <c r="I822" s="77">
        <v>0</v>
      </c>
      <c r="J822" s="77">
        <v>0</v>
      </c>
      <c r="K822" s="78">
        <v>0</v>
      </c>
      <c r="L822" s="78">
        <v>0</v>
      </c>
      <c r="M822" s="78">
        <v>0</v>
      </c>
      <c r="N822" s="78">
        <v>1</v>
      </c>
      <c r="O822" s="79" t="s">
        <v>47</v>
      </c>
      <c r="V822"/>
      <c r="X822"/>
      <c r="Y822"/>
      <c r="Z822"/>
      <c r="AA822"/>
      <c r="AB822"/>
      <c r="AC822"/>
    </row>
    <row r="823" spans="1:29" x14ac:dyDescent="0.3">
      <c r="A823" s="73">
        <v>1444</v>
      </c>
      <c r="B823" s="74">
        <v>160597</v>
      </c>
      <c r="C823" s="75">
        <v>0</v>
      </c>
      <c r="D823" s="75">
        <v>1</v>
      </c>
      <c r="E823" s="76">
        <v>56</v>
      </c>
      <c r="F823" s="77">
        <v>0</v>
      </c>
      <c r="G823" s="77">
        <v>1</v>
      </c>
      <c r="H823" s="77">
        <v>0</v>
      </c>
      <c r="I823" s="77">
        <v>0</v>
      </c>
      <c r="J823" s="77">
        <v>0</v>
      </c>
      <c r="K823" s="78">
        <v>0</v>
      </c>
      <c r="L823" s="78">
        <v>1</v>
      </c>
      <c r="M823" s="78">
        <v>0</v>
      </c>
      <c r="N823" s="78">
        <v>0</v>
      </c>
      <c r="O823" s="79" t="s">
        <v>54</v>
      </c>
      <c r="V823"/>
      <c r="X823"/>
      <c r="Y823"/>
      <c r="Z823"/>
      <c r="AA823"/>
      <c r="AB823"/>
      <c r="AC823"/>
    </row>
    <row r="824" spans="1:29" x14ac:dyDescent="0.3">
      <c r="A824" s="73">
        <v>2466</v>
      </c>
      <c r="B824" s="74">
        <v>160585</v>
      </c>
      <c r="C824" s="75">
        <v>1</v>
      </c>
      <c r="D824" s="75">
        <v>1</v>
      </c>
      <c r="E824" s="76">
        <v>49</v>
      </c>
      <c r="F824" s="77">
        <v>0</v>
      </c>
      <c r="G824" s="77">
        <v>1</v>
      </c>
      <c r="H824" s="77">
        <v>0</v>
      </c>
      <c r="I824" s="77">
        <v>0</v>
      </c>
      <c r="J824" s="77">
        <v>0</v>
      </c>
      <c r="K824" s="78">
        <v>0</v>
      </c>
      <c r="L824" s="78">
        <v>0</v>
      </c>
      <c r="M824" s="78">
        <v>0</v>
      </c>
      <c r="N824" s="78">
        <v>1</v>
      </c>
      <c r="O824" s="79" t="s">
        <v>47</v>
      </c>
      <c r="V824"/>
      <c r="X824"/>
      <c r="Y824"/>
      <c r="Z824"/>
      <c r="AA824"/>
      <c r="AB824"/>
      <c r="AC824"/>
    </row>
    <row r="825" spans="1:29" x14ac:dyDescent="0.3">
      <c r="A825" s="73">
        <v>1920</v>
      </c>
      <c r="B825" s="74">
        <v>160554</v>
      </c>
      <c r="C825" s="75">
        <v>1</v>
      </c>
      <c r="D825" s="75">
        <v>0</v>
      </c>
      <c r="E825" s="76">
        <v>45</v>
      </c>
      <c r="F825" s="77">
        <v>1</v>
      </c>
      <c r="G825" s="77">
        <v>0</v>
      </c>
      <c r="H825" s="77">
        <v>0</v>
      </c>
      <c r="I825" s="77">
        <v>0</v>
      </c>
      <c r="J825" s="77">
        <v>0</v>
      </c>
      <c r="K825" s="78">
        <v>0</v>
      </c>
      <c r="L825" s="78">
        <v>0</v>
      </c>
      <c r="M825" s="78">
        <v>0</v>
      </c>
      <c r="N825" s="78">
        <v>1</v>
      </c>
      <c r="O825" s="79" t="s">
        <v>47</v>
      </c>
      <c r="V825"/>
      <c r="X825"/>
      <c r="Y825"/>
      <c r="Z825"/>
      <c r="AA825"/>
      <c r="AB825"/>
      <c r="AC825"/>
    </row>
    <row r="826" spans="1:29" x14ac:dyDescent="0.3">
      <c r="A826" s="73">
        <v>2376</v>
      </c>
      <c r="B826" s="74">
        <v>160544</v>
      </c>
      <c r="C826" s="75">
        <v>1</v>
      </c>
      <c r="D826" s="75">
        <v>1</v>
      </c>
      <c r="E826" s="76">
        <v>59</v>
      </c>
      <c r="F826" s="77">
        <v>0</v>
      </c>
      <c r="G826" s="77">
        <v>1</v>
      </c>
      <c r="H826" s="77">
        <v>0</v>
      </c>
      <c r="I826" s="77">
        <v>0</v>
      </c>
      <c r="J826" s="77">
        <v>0</v>
      </c>
      <c r="K826" s="78">
        <v>0</v>
      </c>
      <c r="L826" s="78">
        <v>1</v>
      </c>
      <c r="M826" s="78">
        <v>0</v>
      </c>
      <c r="N826" s="78">
        <v>0</v>
      </c>
      <c r="O826" s="79" t="s">
        <v>47</v>
      </c>
      <c r="V826"/>
      <c r="X826"/>
      <c r="Y826"/>
      <c r="Z826"/>
      <c r="AA826"/>
      <c r="AB826"/>
      <c r="AC826"/>
    </row>
    <row r="827" spans="1:29" x14ac:dyDescent="0.3">
      <c r="A827" s="73">
        <v>2412</v>
      </c>
      <c r="B827" s="74">
        <v>160544</v>
      </c>
      <c r="C827" s="75">
        <v>1</v>
      </c>
      <c r="D827" s="75">
        <v>1</v>
      </c>
      <c r="E827" s="76">
        <v>59</v>
      </c>
      <c r="F827" s="77">
        <v>0</v>
      </c>
      <c r="G827" s="77">
        <v>1</v>
      </c>
      <c r="H827" s="77">
        <v>0</v>
      </c>
      <c r="I827" s="77">
        <v>0</v>
      </c>
      <c r="J827" s="77">
        <v>0</v>
      </c>
      <c r="K827" s="78">
        <v>0</v>
      </c>
      <c r="L827" s="78">
        <v>1</v>
      </c>
      <c r="M827" s="78">
        <v>0</v>
      </c>
      <c r="N827" s="78">
        <v>0</v>
      </c>
      <c r="O827" s="79" t="s">
        <v>47</v>
      </c>
      <c r="V827"/>
      <c r="X827"/>
      <c r="Y827"/>
      <c r="Z827"/>
      <c r="AA827"/>
      <c r="AB827"/>
      <c r="AC827"/>
    </row>
    <row r="828" spans="1:29" x14ac:dyDescent="0.3">
      <c r="A828" s="73">
        <v>1536</v>
      </c>
      <c r="B828" s="74">
        <v>160504</v>
      </c>
      <c r="C828" s="75">
        <v>0</v>
      </c>
      <c r="D828" s="75">
        <v>1</v>
      </c>
      <c r="E828" s="76">
        <v>49</v>
      </c>
      <c r="F828" s="77">
        <v>0</v>
      </c>
      <c r="G828" s="77">
        <v>0</v>
      </c>
      <c r="H828" s="77">
        <v>1</v>
      </c>
      <c r="I828" s="77">
        <v>0</v>
      </c>
      <c r="J828" s="77">
        <v>0</v>
      </c>
      <c r="K828" s="78">
        <v>0</v>
      </c>
      <c r="L828" s="78">
        <v>0</v>
      </c>
      <c r="M828" s="78">
        <v>0</v>
      </c>
      <c r="N828" s="78">
        <v>1</v>
      </c>
      <c r="O828" s="79" t="s">
        <v>47</v>
      </c>
      <c r="V828"/>
      <c r="X828"/>
      <c r="Y828"/>
      <c r="Z828"/>
      <c r="AA828"/>
      <c r="AB828"/>
      <c r="AC828"/>
    </row>
    <row r="829" spans="1:29" x14ac:dyDescent="0.3">
      <c r="A829" s="73">
        <v>2881</v>
      </c>
      <c r="B829" s="74">
        <v>160491</v>
      </c>
      <c r="C829" s="75">
        <v>0</v>
      </c>
      <c r="D829" s="75">
        <v>1</v>
      </c>
      <c r="E829" s="76">
        <v>49</v>
      </c>
      <c r="F829" s="77">
        <v>0</v>
      </c>
      <c r="G829" s="77">
        <v>1</v>
      </c>
      <c r="H829" s="77">
        <v>0</v>
      </c>
      <c r="I829" s="77">
        <v>0</v>
      </c>
      <c r="J829" s="77">
        <v>0</v>
      </c>
      <c r="K829" s="78">
        <v>0</v>
      </c>
      <c r="L829" s="78">
        <v>0</v>
      </c>
      <c r="M829" s="78">
        <v>0</v>
      </c>
      <c r="N829" s="78">
        <v>1</v>
      </c>
      <c r="O829" s="79" t="s">
        <v>48</v>
      </c>
      <c r="V829"/>
      <c r="X829"/>
      <c r="Y829"/>
      <c r="Z829"/>
      <c r="AA829"/>
      <c r="AB829"/>
      <c r="AC829"/>
    </row>
    <row r="830" spans="1:29" x14ac:dyDescent="0.3">
      <c r="A830" s="73">
        <v>2555</v>
      </c>
      <c r="B830" s="74">
        <v>160482</v>
      </c>
      <c r="C830" s="75">
        <v>0</v>
      </c>
      <c r="D830" s="75">
        <v>1</v>
      </c>
      <c r="E830" s="76">
        <v>44</v>
      </c>
      <c r="F830" s="77">
        <v>0</v>
      </c>
      <c r="G830" s="77">
        <v>0</v>
      </c>
      <c r="H830" s="77">
        <v>1</v>
      </c>
      <c r="I830" s="77">
        <v>0</v>
      </c>
      <c r="J830" s="77">
        <v>0</v>
      </c>
      <c r="K830" s="78">
        <v>0</v>
      </c>
      <c r="L830" s="78">
        <v>0</v>
      </c>
      <c r="M830" s="78">
        <v>1</v>
      </c>
      <c r="N830" s="78">
        <v>0</v>
      </c>
      <c r="O830" s="79" t="s">
        <v>45</v>
      </c>
      <c r="V830"/>
      <c r="X830"/>
      <c r="Y830"/>
      <c r="Z830"/>
      <c r="AA830"/>
      <c r="AB830"/>
      <c r="AC830"/>
    </row>
    <row r="831" spans="1:29" x14ac:dyDescent="0.3">
      <c r="A831" s="73">
        <v>1836</v>
      </c>
      <c r="B831" s="74">
        <v>160474</v>
      </c>
      <c r="C831" s="75">
        <v>0</v>
      </c>
      <c r="D831" s="75">
        <v>1</v>
      </c>
      <c r="E831" s="76">
        <v>41</v>
      </c>
      <c r="F831" s="77">
        <v>0</v>
      </c>
      <c r="G831" s="77">
        <v>0</v>
      </c>
      <c r="H831" s="77">
        <v>1</v>
      </c>
      <c r="I831" s="77">
        <v>0</v>
      </c>
      <c r="J831" s="77">
        <v>0</v>
      </c>
      <c r="K831" s="78">
        <v>0</v>
      </c>
      <c r="L831" s="78">
        <v>1</v>
      </c>
      <c r="M831" s="78">
        <v>0</v>
      </c>
      <c r="N831" s="78">
        <v>0</v>
      </c>
      <c r="O831" s="79" t="s">
        <v>47</v>
      </c>
      <c r="V831"/>
      <c r="X831"/>
      <c r="Y831"/>
      <c r="Z831"/>
      <c r="AA831"/>
      <c r="AB831"/>
      <c r="AC831"/>
    </row>
    <row r="832" spans="1:29" x14ac:dyDescent="0.3">
      <c r="A832" s="73">
        <v>2456</v>
      </c>
      <c r="B832" s="74">
        <v>160474</v>
      </c>
      <c r="C832" s="75">
        <v>0</v>
      </c>
      <c r="D832" s="75">
        <v>1</v>
      </c>
      <c r="E832" s="76">
        <v>41</v>
      </c>
      <c r="F832" s="77">
        <v>0</v>
      </c>
      <c r="G832" s="77">
        <v>0</v>
      </c>
      <c r="H832" s="77">
        <v>1</v>
      </c>
      <c r="I832" s="77">
        <v>0</v>
      </c>
      <c r="J832" s="77">
        <v>0</v>
      </c>
      <c r="K832" s="78">
        <v>0</v>
      </c>
      <c r="L832" s="78">
        <v>1</v>
      </c>
      <c r="M832" s="78">
        <v>0</v>
      </c>
      <c r="N832" s="78">
        <v>0</v>
      </c>
      <c r="O832" s="79" t="s">
        <v>53</v>
      </c>
      <c r="V832"/>
      <c r="X832"/>
      <c r="Y832"/>
      <c r="Z832"/>
      <c r="AA832"/>
      <c r="AB832"/>
      <c r="AC832"/>
    </row>
    <row r="833" spans="1:29" x14ac:dyDescent="0.3">
      <c r="A833" s="73">
        <v>2584</v>
      </c>
      <c r="B833" s="74">
        <v>160432</v>
      </c>
      <c r="C833" s="75">
        <v>0</v>
      </c>
      <c r="D833" s="75">
        <v>1</v>
      </c>
      <c r="E833" s="76">
        <v>47</v>
      </c>
      <c r="F833" s="77">
        <v>0</v>
      </c>
      <c r="G833" s="77">
        <v>1</v>
      </c>
      <c r="H833" s="77">
        <v>0</v>
      </c>
      <c r="I833" s="77">
        <v>0</v>
      </c>
      <c r="J833" s="77">
        <v>0</v>
      </c>
      <c r="K833" s="78">
        <v>0</v>
      </c>
      <c r="L833" s="78">
        <v>0</v>
      </c>
      <c r="M833" s="78">
        <v>1</v>
      </c>
      <c r="N833" s="78">
        <v>0</v>
      </c>
      <c r="O833" s="79" t="s">
        <v>54</v>
      </c>
      <c r="V833"/>
      <c r="X833"/>
      <c r="Y833"/>
      <c r="Z833"/>
      <c r="AA833"/>
      <c r="AB833"/>
      <c r="AC833"/>
    </row>
    <row r="834" spans="1:29" x14ac:dyDescent="0.3">
      <c r="A834" s="73">
        <v>2691</v>
      </c>
      <c r="B834" s="74">
        <v>160230</v>
      </c>
      <c r="C834" s="75">
        <v>0</v>
      </c>
      <c r="D834" s="75">
        <v>1</v>
      </c>
      <c r="E834" s="76">
        <v>64</v>
      </c>
      <c r="F834" s="77">
        <v>0</v>
      </c>
      <c r="G834" s="77">
        <v>0</v>
      </c>
      <c r="H834" s="77">
        <v>1</v>
      </c>
      <c r="I834" s="77">
        <v>0</v>
      </c>
      <c r="J834" s="77">
        <v>0</v>
      </c>
      <c r="K834" s="78">
        <v>0</v>
      </c>
      <c r="L834" s="78">
        <v>1</v>
      </c>
      <c r="M834" s="78">
        <v>0</v>
      </c>
      <c r="N834" s="78">
        <v>0</v>
      </c>
      <c r="O834" s="79" t="s">
        <v>46</v>
      </c>
      <c r="V834"/>
      <c r="X834"/>
      <c r="Y834"/>
      <c r="Z834"/>
      <c r="AA834"/>
      <c r="AB834"/>
      <c r="AC834"/>
    </row>
    <row r="835" spans="1:29" x14ac:dyDescent="0.3">
      <c r="A835" s="73">
        <v>2840</v>
      </c>
      <c r="B835" s="74">
        <v>160208</v>
      </c>
      <c r="C835" s="75">
        <v>1</v>
      </c>
      <c r="D835" s="75">
        <v>1</v>
      </c>
      <c r="E835" s="76">
        <v>47</v>
      </c>
      <c r="F835" s="77">
        <v>0</v>
      </c>
      <c r="G835" s="77">
        <v>0</v>
      </c>
      <c r="H835" s="77">
        <v>0</v>
      </c>
      <c r="I835" s="77">
        <v>0</v>
      </c>
      <c r="J835" s="77">
        <v>1</v>
      </c>
      <c r="K835" s="78">
        <v>0</v>
      </c>
      <c r="L835" s="78">
        <v>1</v>
      </c>
      <c r="M835" s="78">
        <v>0</v>
      </c>
      <c r="N835" s="78">
        <v>0</v>
      </c>
      <c r="O835" s="79" t="s">
        <v>53</v>
      </c>
      <c r="V835"/>
      <c r="X835"/>
      <c r="Y835"/>
      <c r="Z835"/>
      <c r="AA835"/>
      <c r="AB835"/>
      <c r="AC835"/>
    </row>
    <row r="836" spans="1:29" x14ac:dyDescent="0.3">
      <c r="A836" s="73">
        <v>2848</v>
      </c>
      <c r="B836" s="74">
        <v>160200</v>
      </c>
      <c r="C836" s="75">
        <v>0</v>
      </c>
      <c r="D836" s="75">
        <v>1</v>
      </c>
      <c r="E836" s="76">
        <v>72</v>
      </c>
      <c r="F836" s="77">
        <v>0</v>
      </c>
      <c r="G836" s="77">
        <v>0</v>
      </c>
      <c r="H836" s="77">
        <v>1</v>
      </c>
      <c r="I836" s="77">
        <v>0</v>
      </c>
      <c r="J836" s="77">
        <v>0</v>
      </c>
      <c r="K836" s="78">
        <v>0</v>
      </c>
      <c r="L836" s="78">
        <v>0</v>
      </c>
      <c r="M836" s="78">
        <v>0</v>
      </c>
      <c r="N836" s="78">
        <v>1</v>
      </c>
      <c r="O836" s="79" t="s">
        <v>54</v>
      </c>
      <c r="V836"/>
      <c r="X836"/>
      <c r="Y836"/>
      <c r="Z836"/>
      <c r="AA836"/>
      <c r="AB836"/>
      <c r="AC836"/>
    </row>
    <row r="837" spans="1:29" x14ac:dyDescent="0.3">
      <c r="A837" s="73">
        <v>1147</v>
      </c>
      <c r="B837" s="74">
        <v>160199</v>
      </c>
      <c r="C837" s="75">
        <v>1</v>
      </c>
      <c r="D837" s="75">
        <v>2</v>
      </c>
      <c r="E837" s="76">
        <v>42</v>
      </c>
      <c r="F837" s="77">
        <v>0</v>
      </c>
      <c r="G837" s="77">
        <v>0</v>
      </c>
      <c r="H837" s="77">
        <v>1</v>
      </c>
      <c r="I837" s="77">
        <v>0</v>
      </c>
      <c r="J837" s="77">
        <v>0</v>
      </c>
      <c r="K837" s="78">
        <v>0</v>
      </c>
      <c r="L837" s="78">
        <v>1</v>
      </c>
      <c r="M837" s="78">
        <v>0</v>
      </c>
      <c r="N837" s="78">
        <v>0</v>
      </c>
      <c r="O837" s="79" t="s">
        <v>48</v>
      </c>
      <c r="V837"/>
      <c r="X837"/>
      <c r="Y837"/>
      <c r="Z837"/>
      <c r="AA837"/>
      <c r="AB837"/>
      <c r="AC837"/>
    </row>
    <row r="838" spans="1:29" x14ac:dyDescent="0.3">
      <c r="A838" s="73">
        <v>1778</v>
      </c>
      <c r="B838" s="74">
        <v>160161</v>
      </c>
      <c r="C838" s="75">
        <v>0</v>
      </c>
      <c r="D838" s="75">
        <v>1</v>
      </c>
      <c r="E838" s="76">
        <v>55</v>
      </c>
      <c r="F838" s="77">
        <v>1</v>
      </c>
      <c r="G838" s="77">
        <v>0</v>
      </c>
      <c r="H838" s="77">
        <v>0</v>
      </c>
      <c r="I838" s="77">
        <v>0</v>
      </c>
      <c r="J838" s="77">
        <v>0</v>
      </c>
      <c r="K838" s="78">
        <v>0</v>
      </c>
      <c r="L838" s="78">
        <v>0</v>
      </c>
      <c r="M838" s="78">
        <v>0</v>
      </c>
      <c r="N838" s="78">
        <v>0</v>
      </c>
      <c r="O838" s="79" t="s">
        <v>53</v>
      </c>
      <c r="V838"/>
      <c r="X838"/>
      <c r="Y838"/>
      <c r="Z838"/>
      <c r="AA838"/>
      <c r="AB838"/>
      <c r="AC838"/>
    </row>
    <row r="839" spans="1:29" x14ac:dyDescent="0.3">
      <c r="A839" s="73">
        <v>1495</v>
      </c>
      <c r="B839" s="74">
        <v>160152</v>
      </c>
      <c r="C839" s="75">
        <v>0</v>
      </c>
      <c r="D839" s="75">
        <v>1</v>
      </c>
      <c r="E839" s="76">
        <v>41</v>
      </c>
      <c r="F839" s="77">
        <v>0</v>
      </c>
      <c r="G839" s="77">
        <v>0</v>
      </c>
      <c r="H839" s="77">
        <v>1</v>
      </c>
      <c r="I839" s="77">
        <v>0</v>
      </c>
      <c r="J839" s="77">
        <v>0</v>
      </c>
      <c r="K839" s="78">
        <v>0</v>
      </c>
      <c r="L839" s="78">
        <v>1</v>
      </c>
      <c r="M839" s="78">
        <v>0</v>
      </c>
      <c r="N839" s="78">
        <v>0</v>
      </c>
      <c r="O839" s="79" t="s">
        <v>48</v>
      </c>
      <c r="V839"/>
      <c r="X839"/>
      <c r="Y839"/>
      <c r="Z839"/>
      <c r="AA839"/>
      <c r="AB839"/>
      <c r="AC839"/>
    </row>
    <row r="840" spans="1:29" x14ac:dyDescent="0.3">
      <c r="A840" s="73">
        <v>1471</v>
      </c>
      <c r="B840" s="74">
        <v>160093</v>
      </c>
      <c r="C840" s="75">
        <v>0</v>
      </c>
      <c r="D840" s="75">
        <v>1</v>
      </c>
      <c r="E840" s="76">
        <v>46</v>
      </c>
      <c r="F840" s="77">
        <v>0</v>
      </c>
      <c r="G840" s="77">
        <v>1</v>
      </c>
      <c r="H840" s="77">
        <v>0</v>
      </c>
      <c r="I840" s="77">
        <v>0</v>
      </c>
      <c r="J840" s="77">
        <v>0</v>
      </c>
      <c r="K840" s="78">
        <v>0</v>
      </c>
      <c r="L840" s="78">
        <v>1</v>
      </c>
      <c r="M840" s="78">
        <v>0</v>
      </c>
      <c r="N840" s="78">
        <v>0</v>
      </c>
      <c r="O840" s="79" t="s">
        <v>48</v>
      </c>
      <c r="V840"/>
      <c r="X840"/>
      <c r="Y840"/>
      <c r="Z840"/>
      <c r="AA840"/>
      <c r="AB840"/>
      <c r="AC840"/>
    </row>
    <row r="841" spans="1:29" x14ac:dyDescent="0.3">
      <c r="A841" s="73">
        <v>2276</v>
      </c>
      <c r="B841" s="74">
        <v>160033</v>
      </c>
      <c r="C841" s="75">
        <v>0</v>
      </c>
      <c r="D841" s="75">
        <v>1</v>
      </c>
      <c r="E841" s="76">
        <v>66</v>
      </c>
      <c r="F841" s="77">
        <v>0</v>
      </c>
      <c r="G841" s="77">
        <v>0</v>
      </c>
      <c r="H841" s="77">
        <v>0</v>
      </c>
      <c r="I841" s="77">
        <v>1</v>
      </c>
      <c r="J841" s="77">
        <v>0</v>
      </c>
      <c r="K841" s="78">
        <v>0</v>
      </c>
      <c r="L841" s="78">
        <v>0</v>
      </c>
      <c r="M841" s="78">
        <v>1</v>
      </c>
      <c r="N841" s="78">
        <v>0</v>
      </c>
      <c r="O841" s="79" t="s">
        <v>53</v>
      </c>
      <c r="V841"/>
      <c r="X841"/>
      <c r="Y841"/>
      <c r="Z841"/>
      <c r="AA841"/>
      <c r="AB841"/>
      <c r="AC841"/>
    </row>
    <row r="842" spans="1:29" x14ac:dyDescent="0.3">
      <c r="A842" s="73">
        <v>1338</v>
      </c>
      <c r="B842" s="74">
        <v>160000</v>
      </c>
      <c r="C842" s="75">
        <v>0</v>
      </c>
      <c r="D842" s="75">
        <v>1</v>
      </c>
      <c r="E842" s="76">
        <v>44</v>
      </c>
      <c r="F842" s="77">
        <v>0</v>
      </c>
      <c r="G842" s="77">
        <v>0</v>
      </c>
      <c r="H842" s="77">
        <v>1</v>
      </c>
      <c r="I842" s="77">
        <v>0</v>
      </c>
      <c r="J842" s="77">
        <v>0</v>
      </c>
      <c r="K842" s="78">
        <v>0</v>
      </c>
      <c r="L842" s="78">
        <v>0</v>
      </c>
      <c r="M842" s="78">
        <v>0</v>
      </c>
      <c r="N842" s="78">
        <v>1</v>
      </c>
      <c r="O842" s="79" t="s">
        <v>47</v>
      </c>
      <c r="V842"/>
      <c r="X842"/>
      <c r="Y842"/>
      <c r="Z842"/>
      <c r="AA842"/>
      <c r="AB842"/>
      <c r="AC842"/>
    </row>
    <row r="843" spans="1:29" x14ac:dyDescent="0.3">
      <c r="A843" s="73">
        <v>1578</v>
      </c>
      <c r="B843" s="74">
        <v>159973</v>
      </c>
      <c r="C843" s="75">
        <v>0</v>
      </c>
      <c r="D843" s="75">
        <v>0</v>
      </c>
      <c r="E843" s="76">
        <v>48</v>
      </c>
      <c r="F843" s="77">
        <v>0</v>
      </c>
      <c r="G843" s="77">
        <v>1</v>
      </c>
      <c r="H843" s="77">
        <v>0</v>
      </c>
      <c r="I843" s="77">
        <v>0</v>
      </c>
      <c r="J843" s="77">
        <v>0</v>
      </c>
      <c r="K843" s="78">
        <v>0</v>
      </c>
      <c r="L843" s="78">
        <v>0</v>
      </c>
      <c r="M843" s="78">
        <v>0</v>
      </c>
      <c r="N843" s="78">
        <v>1</v>
      </c>
      <c r="O843" s="79" t="s">
        <v>47</v>
      </c>
      <c r="V843"/>
      <c r="X843"/>
      <c r="Y843"/>
      <c r="Z843"/>
      <c r="AA843"/>
      <c r="AB843"/>
      <c r="AC843"/>
    </row>
    <row r="844" spans="1:29" x14ac:dyDescent="0.3">
      <c r="A844" s="73">
        <v>2053</v>
      </c>
      <c r="B844" s="74">
        <v>159925</v>
      </c>
      <c r="C844" s="75">
        <v>0</v>
      </c>
      <c r="D844" s="75">
        <v>1</v>
      </c>
      <c r="E844" s="76">
        <v>65</v>
      </c>
      <c r="F844" s="77">
        <v>0</v>
      </c>
      <c r="G844" s="77">
        <v>0</v>
      </c>
      <c r="H844" s="77">
        <v>0</v>
      </c>
      <c r="I844" s="77">
        <v>1</v>
      </c>
      <c r="J844" s="77">
        <v>0</v>
      </c>
      <c r="K844" s="78">
        <v>0</v>
      </c>
      <c r="L844" s="78">
        <v>1</v>
      </c>
      <c r="M844" s="78">
        <v>0</v>
      </c>
      <c r="N844" s="78">
        <v>0</v>
      </c>
      <c r="O844" s="79" t="s">
        <v>48</v>
      </c>
      <c r="V844"/>
      <c r="X844"/>
      <c r="Y844"/>
      <c r="Z844"/>
      <c r="AA844"/>
      <c r="AB844"/>
      <c r="AC844"/>
    </row>
    <row r="845" spans="1:29" x14ac:dyDescent="0.3">
      <c r="A845" s="73">
        <v>2453</v>
      </c>
      <c r="B845" s="74">
        <v>159892</v>
      </c>
      <c r="C845" s="75">
        <v>0</v>
      </c>
      <c r="D845" s="75">
        <v>1</v>
      </c>
      <c r="E845" s="76">
        <v>50</v>
      </c>
      <c r="F845" s="77">
        <v>0</v>
      </c>
      <c r="G845" s="77">
        <v>1</v>
      </c>
      <c r="H845" s="77">
        <v>0</v>
      </c>
      <c r="I845" s="77">
        <v>0</v>
      </c>
      <c r="J845" s="77">
        <v>0</v>
      </c>
      <c r="K845" s="78">
        <v>0</v>
      </c>
      <c r="L845" s="78">
        <v>0</v>
      </c>
      <c r="M845" s="78">
        <v>0</v>
      </c>
      <c r="N845" s="78">
        <v>1</v>
      </c>
      <c r="O845" s="79" t="s">
        <v>45</v>
      </c>
      <c r="V845"/>
      <c r="X845"/>
      <c r="Y845"/>
      <c r="Z845"/>
      <c r="AA845"/>
      <c r="AB845"/>
      <c r="AC845"/>
    </row>
    <row r="846" spans="1:29" x14ac:dyDescent="0.3">
      <c r="A846" s="73">
        <v>2289</v>
      </c>
      <c r="B846" s="74">
        <v>159868</v>
      </c>
      <c r="C846" s="75">
        <v>0</v>
      </c>
      <c r="D846" s="75">
        <v>1</v>
      </c>
      <c r="E846" s="76">
        <v>48</v>
      </c>
      <c r="F846" s="77">
        <v>0</v>
      </c>
      <c r="G846" s="77">
        <v>0</v>
      </c>
      <c r="H846" s="77">
        <v>0</v>
      </c>
      <c r="I846" s="77">
        <v>1</v>
      </c>
      <c r="J846" s="77">
        <v>0</v>
      </c>
      <c r="K846" s="78">
        <v>0</v>
      </c>
      <c r="L846" s="78">
        <v>1</v>
      </c>
      <c r="M846" s="78">
        <v>0</v>
      </c>
      <c r="N846" s="78">
        <v>0</v>
      </c>
      <c r="O846" s="79" t="s">
        <v>46</v>
      </c>
      <c r="V846"/>
      <c r="X846"/>
      <c r="Y846"/>
      <c r="Z846"/>
      <c r="AA846"/>
      <c r="AB846"/>
      <c r="AC846"/>
    </row>
    <row r="847" spans="1:29" x14ac:dyDescent="0.3">
      <c r="A847" s="73">
        <v>2611</v>
      </c>
      <c r="B847" s="74">
        <v>159821</v>
      </c>
      <c r="C847" s="75">
        <v>0</v>
      </c>
      <c r="D847" s="75">
        <v>1</v>
      </c>
      <c r="E847" s="76">
        <v>65</v>
      </c>
      <c r="F847" s="77">
        <v>0</v>
      </c>
      <c r="G847" s="77">
        <v>1</v>
      </c>
      <c r="H847" s="77">
        <v>0</v>
      </c>
      <c r="I847" s="77">
        <v>0</v>
      </c>
      <c r="J847" s="77">
        <v>0</v>
      </c>
      <c r="K847" s="78">
        <v>0</v>
      </c>
      <c r="L847" s="78">
        <v>0</v>
      </c>
      <c r="M847" s="78">
        <v>0</v>
      </c>
      <c r="N847" s="78">
        <v>1</v>
      </c>
      <c r="O847" s="79" t="s">
        <v>48</v>
      </c>
      <c r="V847"/>
      <c r="X847"/>
      <c r="Y847"/>
      <c r="Z847"/>
      <c r="AA847"/>
      <c r="AB847"/>
      <c r="AC847"/>
    </row>
    <row r="848" spans="1:29" x14ac:dyDescent="0.3">
      <c r="A848" s="73">
        <v>1135</v>
      </c>
      <c r="B848" s="74">
        <v>159809</v>
      </c>
      <c r="C848" s="75">
        <v>0</v>
      </c>
      <c r="D848" s="75">
        <v>2</v>
      </c>
      <c r="E848" s="76">
        <v>44</v>
      </c>
      <c r="F848" s="77">
        <v>0</v>
      </c>
      <c r="G848" s="77">
        <v>1</v>
      </c>
      <c r="H848" s="77">
        <v>0</v>
      </c>
      <c r="I848" s="77">
        <v>0</v>
      </c>
      <c r="J848" s="77">
        <v>0</v>
      </c>
      <c r="K848" s="78">
        <v>0</v>
      </c>
      <c r="L848" s="78">
        <v>1</v>
      </c>
      <c r="M848" s="78">
        <v>0</v>
      </c>
      <c r="N848" s="78">
        <v>0</v>
      </c>
      <c r="O848" s="79" t="s">
        <v>48</v>
      </c>
      <c r="V848"/>
      <c r="X848"/>
      <c r="Y848"/>
      <c r="Z848"/>
      <c r="AA848"/>
      <c r="AB848"/>
      <c r="AC848"/>
    </row>
    <row r="849" spans="1:29" x14ac:dyDescent="0.3">
      <c r="A849" s="73">
        <v>1937</v>
      </c>
      <c r="B849" s="74">
        <v>159754</v>
      </c>
      <c r="C849" s="75">
        <v>0</v>
      </c>
      <c r="D849" s="75">
        <v>1</v>
      </c>
      <c r="E849" s="76">
        <v>55</v>
      </c>
      <c r="F849" s="77">
        <v>0</v>
      </c>
      <c r="G849" s="77">
        <v>1</v>
      </c>
      <c r="H849" s="77">
        <v>0</v>
      </c>
      <c r="I849" s="77">
        <v>0</v>
      </c>
      <c r="J849" s="77">
        <v>0</v>
      </c>
      <c r="K849" s="78">
        <v>0</v>
      </c>
      <c r="L849" s="78">
        <v>1</v>
      </c>
      <c r="M849" s="78">
        <v>0</v>
      </c>
      <c r="N849" s="78">
        <v>0</v>
      </c>
      <c r="O849" s="79" t="s">
        <v>45</v>
      </c>
      <c r="V849"/>
      <c r="X849"/>
      <c r="Y849"/>
      <c r="Z849"/>
      <c r="AA849"/>
      <c r="AB849"/>
      <c r="AC849"/>
    </row>
    <row r="850" spans="1:29" x14ac:dyDescent="0.3">
      <c r="A850" s="73">
        <v>3127</v>
      </c>
      <c r="B850" s="74">
        <v>159686</v>
      </c>
      <c r="C850" s="75">
        <v>0</v>
      </c>
      <c r="D850" s="75">
        <v>1</v>
      </c>
      <c r="E850" s="76">
        <v>55</v>
      </c>
      <c r="F850" s="77">
        <v>0</v>
      </c>
      <c r="G850" s="77">
        <v>0</v>
      </c>
      <c r="H850" s="77">
        <v>1</v>
      </c>
      <c r="I850" s="77">
        <v>0</v>
      </c>
      <c r="J850" s="77">
        <v>0</v>
      </c>
      <c r="K850" s="78">
        <v>0</v>
      </c>
      <c r="L850" s="78">
        <v>1</v>
      </c>
      <c r="M850" s="78">
        <v>0</v>
      </c>
      <c r="N850" s="78">
        <v>0</v>
      </c>
      <c r="O850" s="79" t="s">
        <v>48</v>
      </c>
      <c r="V850"/>
      <c r="X850"/>
      <c r="Y850"/>
      <c r="Z850"/>
      <c r="AA850"/>
      <c r="AB850"/>
      <c r="AC850"/>
    </row>
    <row r="851" spans="1:29" x14ac:dyDescent="0.3">
      <c r="A851" s="73">
        <v>1789</v>
      </c>
      <c r="B851" s="74">
        <v>159666</v>
      </c>
      <c r="C851" s="75">
        <v>1</v>
      </c>
      <c r="D851" s="75">
        <v>1</v>
      </c>
      <c r="E851" s="76">
        <v>48</v>
      </c>
      <c r="F851" s="77">
        <v>0</v>
      </c>
      <c r="G851" s="77">
        <v>1</v>
      </c>
      <c r="H851" s="77">
        <v>0</v>
      </c>
      <c r="I851" s="77">
        <v>0</v>
      </c>
      <c r="J851" s="77">
        <v>0</v>
      </c>
      <c r="K851" s="78">
        <v>0</v>
      </c>
      <c r="L851" s="78">
        <v>1</v>
      </c>
      <c r="M851" s="78">
        <v>0</v>
      </c>
      <c r="N851" s="78">
        <v>0</v>
      </c>
      <c r="O851" s="79" t="s">
        <v>48</v>
      </c>
      <c r="V851"/>
      <c r="X851"/>
      <c r="Y851"/>
      <c r="Z851"/>
      <c r="AA851"/>
      <c r="AB851"/>
      <c r="AC851"/>
    </row>
    <row r="852" spans="1:29" x14ac:dyDescent="0.3">
      <c r="A852" s="73">
        <v>2344</v>
      </c>
      <c r="B852" s="74">
        <v>159601</v>
      </c>
      <c r="C852" s="75">
        <v>0</v>
      </c>
      <c r="D852" s="75">
        <v>1</v>
      </c>
      <c r="E852" s="76">
        <v>43</v>
      </c>
      <c r="F852" s="77">
        <v>1</v>
      </c>
      <c r="G852" s="77">
        <v>0</v>
      </c>
      <c r="H852" s="77">
        <v>0</v>
      </c>
      <c r="I852" s="77">
        <v>0</v>
      </c>
      <c r="J852" s="77">
        <v>0</v>
      </c>
      <c r="K852" s="78">
        <v>0</v>
      </c>
      <c r="L852" s="78">
        <v>0</v>
      </c>
      <c r="M852" s="78">
        <v>0</v>
      </c>
      <c r="N852" s="78">
        <v>0</v>
      </c>
      <c r="O852" s="79" t="s">
        <v>54</v>
      </c>
      <c r="V852"/>
      <c r="X852"/>
      <c r="Y852"/>
      <c r="Z852"/>
      <c r="AA852"/>
      <c r="AB852"/>
      <c r="AC852"/>
    </row>
    <row r="853" spans="1:29" x14ac:dyDescent="0.3">
      <c r="A853" s="73">
        <v>2143</v>
      </c>
      <c r="B853" s="74">
        <v>159594</v>
      </c>
      <c r="C853" s="75">
        <v>0</v>
      </c>
      <c r="D853" s="75">
        <v>1</v>
      </c>
      <c r="E853" s="76">
        <v>55</v>
      </c>
      <c r="F853" s="77">
        <v>0</v>
      </c>
      <c r="G853" s="77">
        <v>1</v>
      </c>
      <c r="H853" s="77">
        <v>0</v>
      </c>
      <c r="I853" s="77">
        <v>0</v>
      </c>
      <c r="J853" s="77">
        <v>0</v>
      </c>
      <c r="K853" s="78">
        <v>0</v>
      </c>
      <c r="L853" s="78">
        <v>1</v>
      </c>
      <c r="M853" s="78">
        <v>0</v>
      </c>
      <c r="N853" s="78">
        <v>0</v>
      </c>
      <c r="O853" s="79" t="s">
        <v>48</v>
      </c>
      <c r="V853"/>
      <c r="X853"/>
      <c r="Y853"/>
      <c r="Z853"/>
      <c r="AA853"/>
      <c r="AB853"/>
      <c r="AC853"/>
    </row>
    <row r="854" spans="1:29" x14ac:dyDescent="0.3">
      <c r="A854" s="73">
        <v>3211</v>
      </c>
      <c r="B854" s="74">
        <v>159535</v>
      </c>
      <c r="C854" s="75">
        <v>2</v>
      </c>
      <c r="D854" s="75">
        <v>0</v>
      </c>
      <c r="E854" s="76">
        <v>48</v>
      </c>
      <c r="F854" s="77">
        <v>0</v>
      </c>
      <c r="G854" s="77">
        <v>1</v>
      </c>
      <c r="H854" s="77">
        <v>0</v>
      </c>
      <c r="I854" s="77">
        <v>0</v>
      </c>
      <c r="J854" s="77">
        <v>0</v>
      </c>
      <c r="K854" s="78">
        <v>0</v>
      </c>
      <c r="L854" s="78">
        <v>1</v>
      </c>
      <c r="M854" s="78">
        <v>0</v>
      </c>
      <c r="N854" s="78">
        <v>0</v>
      </c>
      <c r="O854" s="79" t="s">
        <v>48</v>
      </c>
      <c r="V854"/>
      <c r="X854"/>
      <c r="Y854"/>
      <c r="Z854"/>
      <c r="AA854"/>
      <c r="AB854"/>
      <c r="AC854"/>
    </row>
    <row r="855" spans="1:29" x14ac:dyDescent="0.3">
      <c r="A855" s="73">
        <v>2737</v>
      </c>
      <c r="B855" s="74">
        <v>159481</v>
      </c>
      <c r="C855" s="75">
        <v>0</v>
      </c>
      <c r="D855" s="75">
        <v>1</v>
      </c>
      <c r="E855" s="76">
        <v>45</v>
      </c>
      <c r="F855" s="77">
        <v>0</v>
      </c>
      <c r="G855" s="77">
        <v>0</v>
      </c>
      <c r="H855" s="77">
        <v>0</v>
      </c>
      <c r="I855" s="77">
        <v>1</v>
      </c>
      <c r="J855" s="77">
        <v>0</v>
      </c>
      <c r="K855" s="78">
        <v>0</v>
      </c>
      <c r="L855" s="78">
        <v>1</v>
      </c>
      <c r="M855" s="78">
        <v>0</v>
      </c>
      <c r="N855" s="78">
        <v>0</v>
      </c>
      <c r="O855" s="79" t="s">
        <v>48</v>
      </c>
      <c r="V855"/>
      <c r="X855"/>
      <c r="Y855"/>
      <c r="Z855"/>
      <c r="AA855"/>
      <c r="AB855"/>
      <c r="AC855"/>
    </row>
    <row r="856" spans="1:29" x14ac:dyDescent="0.3">
      <c r="A856" s="73">
        <v>3033</v>
      </c>
      <c r="B856" s="74">
        <v>159462</v>
      </c>
      <c r="C856" s="75">
        <v>0</v>
      </c>
      <c r="D856" s="75">
        <v>1</v>
      </c>
      <c r="E856" s="76">
        <v>70</v>
      </c>
      <c r="F856" s="77">
        <v>0</v>
      </c>
      <c r="G856" s="77">
        <v>1</v>
      </c>
      <c r="H856" s="77">
        <v>0</v>
      </c>
      <c r="I856" s="77">
        <v>0</v>
      </c>
      <c r="J856" s="77">
        <v>0</v>
      </c>
      <c r="K856" s="78">
        <v>0</v>
      </c>
      <c r="L856" s="78">
        <v>1</v>
      </c>
      <c r="M856" s="78">
        <v>0</v>
      </c>
      <c r="N856" s="78">
        <v>0</v>
      </c>
      <c r="O856" s="79" t="s">
        <v>46</v>
      </c>
      <c r="V856"/>
      <c r="X856"/>
      <c r="Y856"/>
      <c r="Z856"/>
      <c r="AA856"/>
      <c r="AB856"/>
      <c r="AC856"/>
    </row>
    <row r="857" spans="1:29" x14ac:dyDescent="0.3">
      <c r="A857" s="73">
        <v>1479</v>
      </c>
      <c r="B857" s="74">
        <v>159432</v>
      </c>
      <c r="C857" s="75">
        <v>0</v>
      </c>
      <c r="D857" s="75">
        <v>1</v>
      </c>
      <c r="E857" s="76">
        <v>58</v>
      </c>
      <c r="F857" s="77">
        <v>1</v>
      </c>
      <c r="G857" s="77">
        <v>0</v>
      </c>
      <c r="H857" s="77">
        <v>0</v>
      </c>
      <c r="I857" s="77">
        <v>0</v>
      </c>
      <c r="J857" s="77">
        <v>0</v>
      </c>
      <c r="K857" s="78">
        <v>0</v>
      </c>
      <c r="L857" s="78">
        <v>0</v>
      </c>
      <c r="M857" s="78">
        <v>1</v>
      </c>
      <c r="N857" s="78">
        <v>0</v>
      </c>
      <c r="O857" s="79" t="s">
        <v>46</v>
      </c>
      <c r="V857"/>
      <c r="X857"/>
      <c r="Y857"/>
      <c r="Z857"/>
      <c r="AA857"/>
      <c r="AB857"/>
      <c r="AC857"/>
    </row>
    <row r="858" spans="1:29" x14ac:dyDescent="0.3">
      <c r="A858" s="73">
        <v>1996</v>
      </c>
      <c r="B858" s="74">
        <v>159412</v>
      </c>
      <c r="C858" s="75">
        <v>0</v>
      </c>
      <c r="D858" s="75">
        <v>0</v>
      </c>
      <c r="E858" s="76">
        <v>69</v>
      </c>
      <c r="F858" s="77">
        <v>0</v>
      </c>
      <c r="G858" s="77">
        <v>1</v>
      </c>
      <c r="H858" s="77">
        <v>0</v>
      </c>
      <c r="I858" s="77">
        <v>0</v>
      </c>
      <c r="J858" s="77">
        <v>0</v>
      </c>
      <c r="K858" s="78">
        <v>0</v>
      </c>
      <c r="L858" s="78">
        <v>0</v>
      </c>
      <c r="M858" s="78">
        <v>1</v>
      </c>
      <c r="N858" s="78">
        <v>0</v>
      </c>
      <c r="O858" s="79" t="s">
        <v>54</v>
      </c>
      <c r="V858"/>
      <c r="X858"/>
      <c r="Y858"/>
      <c r="Z858"/>
      <c r="AA858"/>
      <c r="AB858"/>
      <c r="AC858"/>
    </row>
    <row r="859" spans="1:29" x14ac:dyDescent="0.3">
      <c r="A859" s="73">
        <v>2777</v>
      </c>
      <c r="B859" s="74">
        <v>159385</v>
      </c>
      <c r="C859" s="75">
        <v>1</v>
      </c>
      <c r="D859" s="75">
        <v>1</v>
      </c>
      <c r="E859" s="76">
        <v>69</v>
      </c>
      <c r="F859" s="77">
        <v>0</v>
      </c>
      <c r="G859" s="77">
        <v>0</v>
      </c>
      <c r="H859" s="77">
        <v>0</v>
      </c>
      <c r="I859" s="77">
        <v>1</v>
      </c>
      <c r="J859" s="77">
        <v>0</v>
      </c>
      <c r="K859" s="78">
        <v>0</v>
      </c>
      <c r="L859" s="78">
        <v>0</v>
      </c>
      <c r="M859" s="78">
        <v>1</v>
      </c>
      <c r="N859" s="78">
        <v>0</v>
      </c>
      <c r="O859" s="79" t="s">
        <v>45</v>
      </c>
      <c r="V859"/>
      <c r="X859"/>
      <c r="Y859"/>
      <c r="Z859"/>
      <c r="AA859"/>
      <c r="AB859"/>
      <c r="AC859"/>
    </row>
    <row r="860" spans="1:29" x14ac:dyDescent="0.3">
      <c r="A860" s="73">
        <v>1013</v>
      </c>
      <c r="B860" s="74">
        <v>159354</v>
      </c>
      <c r="C860" s="75">
        <v>1</v>
      </c>
      <c r="D860" s="75">
        <v>1</v>
      </c>
      <c r="E860" s="76">
        <v>68</v>
      </c>
      <c r="F860" s="77">
        <v>1</v>
      </c>
      <c r="G860" s="77">
        <v>0</v>
      </c>
      <c r="H860" s="77">
        <v>0</v>
      </c>
      <c r="I860" s="77">
        <v>0</v>
      </c>
      <c r="J860" s="77">
        <v>0</v>
      </c>
      <c r="K860" s="78">
        <v>0</v>
      </c>
      <c r="L860" s="78">
        <v>0</v>
      </c>
      <c r="M860" s="78">
        <v>1</v>
      </c>
      <c r="N860" s="78">
        <v>0</v>
      </c>
      <c r="O860" s="79" t="s">
        <v>45</v>
      </c>
      <c r="V860"/>
      <c r="X860"/>
      <c r="Y860"/>
      <c r="Z860"/>
      <c r="AA860"/>
      <c r="AB860"/>
      <c r="AC860"/>
    </row>
    <row r="861" spans="1:29" x14ac:dyDescent="0.3">
      <c r="A861" s="73">
        <v>1140</v>
      </c>
      <c r="B861" s="74">
        <v>159354</v>
      </c>
      <c r="C861" s="75">
        <v>0</v>
      </c>
      <c r="D861" s="75">
        <v>2</v>
      </c>
      <c r="E861" s="76">
        <v>67</v>
      </c>
      <c r="F861" s="77">
        <v>0</v>
      </c>
      <c r="G861" s="77">
        <v>1</v>
      </c>
      <c r="H861" s="77">
        <v>0</v>
      </c>
      <c r="I861" s="77">
        <v>0</v>
      </c>
      <c r="J861" s="77">
        <v>0</v>
      </c>
      <c r="K861" s="78">
        <v>0</v>
      </c>
      <c r="L861" s="78">
        <v>0</v>
      </c>
      <c r="M861" s="78">
        <v>1</v>
      </c>
      <c r="N861" s="78">
        <v>0</v>
      </c>
      <c r="O861" s="79" t="s">
        <v>47</v>
      </c>
      <c r="V861"/>
      <c r="X861"/>
      <c r="Y861"/>
      <c r="Z861"/>
      <c r="AA861"/>
      <c r="AB861"/>
      <c r="AC861"/>
    </row>
    <row r="862" spans="1:29" x14ac:dyDescent="0.3">
      <c r="A862" s="73">
        <v>1652</v>
      </c>
      <c r="B862" s="74">
        <v>159304</v>
      </c>
      <c r="C862" s="75">
        <v>0</v>
      </c>
      <c r="D862" s="75">
        <v>1</v>
      </c>
      <c r="E862" s="76">
        <v>56</v>
      </c>
      <c r="F862" s="77">
        <v>0</v>
      </c>
      <c r="G862" s="77">
        <v>1</v>
      </c>
      <c r="H862" s="77">
        <v>0</v>
      </c>
      <c r="I862" s="77">
        <v>0</v>
      </c>
      <c r="J862" s="77">
        <v>0</v>
      </c>
      <c r="K862" s="78">
        <v>0</v>
      </c>
      <c r="L862" s="78">
        <v>0</v>
      </c>
      <c r="M862" s="78">
        <v>0</v>
      </c>
      <c r="N862" s="78">
        <v>1</v>
      </c>
      <c r="O862" s="79" t="s">
        <v>53</v>
      </c>
      <c r="V862"/>
      <c r="X862"/>
      <c r="Y862"/>
      <c r="Z862"/>
      <c r="AA862"/>
      <c r="AB862"/>
      <c r="AC862"/>
    </row>
    <row r="863" spans="1:29" x14ac:dyDescent="0.3">
      <c r="A863" s="73">
        <v>1327</v>
      </c>
      <c r="B863" s="74">
        <v>159292</v>
      </c>
      <c r="C863" s="75">
        <v>0</v>
      </c>
      <c r="D863" s="75">
        <v>1</v>
      </c>
      <c r="E863" s="76">
        <v>70</v>
      </c>
      <c r="F863" s="77">
        <v>0</v>
      </c>
      <c r="G863" s="77">
        <v>0</v>
      </c>
      <c r="H863" s="77">
        <v>0</v>
      </c>
      <c r="I863" s="77">
        <v>1</v>
      </c>
      <c r="J863" s="77">
        <v>0</v>
      </c>
      <c r="K863" s="78">
        <v>0</v>
      </c>
      <c r="L863" s="78">
        <v>0</v>
      </c>
      <c r="M863" s="78">
        <v>0</v>
      </c>
      <c r="N863" s="78">
        <v>1</v>
      </c>
      <c r="O863" s="79" t="s">
        <v>48</v>
      </c>
      <c r="V863"/>
      <c r="X863"/>
      <c r="Y863"/>
      <c r="Z863"/>
      <c r="AA863"/>
      <c r="AB863"/>
      <c r="AC863"/>
    </row>
    <row r="864" spans="1:29" x14ac:dyDescent="0.3">
      <c r="A864" s="73">
        <v>2874</v>
      </c>
      <c r="B864" s="74">
        <v>159292</v>
      </c>
      <c r="C864" s="75">
        <v>0</v>
      </c>
      <c r="D864" s="75">
        <v>1</v>
      </c>
      <c r="E864" s="76">
        <v>70</v>
      </c>
      <c r="F864" s="77">
        <v>0</v>
      </c>
      <c r="G864" s="77">
        <v>0</v>
      </c>
      <c r="H864" s="77">
        <v>0</v>
      </c>
      <c r="I864" s="77">
        <v>1</v>
      </c>
      <c r="J864" s="77">
        <v>0</v>
      </c>
      <c r="K864" s="78">
        <v>0</v>
      </c>
      <c r="L864" s="78">
        <v>0</v>
      </c>
      <c r="M864" s="78">
        <v>0</v>
      </c>
      <c r="N864" s="78">
        <v>1</v>
      </c>
      <c r="O864" s="79" t="s">
        <v>47</v>
      </c>
      <c r="V864"/>
      <c r="X864"/>
      <c r="Y864"/>
      <c r="Z864"/>
      <c r="AA864"/>
      <c r="AB864"/>
      <c r="AC864"/>
    </row>
    <row r="865" spans="1:29" x14ac:dyDescent="0.3">
      <c r="A865" s="73">
        <v>1653</v>
      </c>
      <c r="B865" s="74">
        <v>159247</v>
      </c>
      <c r="C865" s="75">
        <v>0</v>
      </c>
      <c r="D865" s="75">
        <v>2</v>
      </c>
      <c r="E865" s="76">
        <v>58</v>
      </c>
      <c r="F865" s="77">
        <v>0</v>
      </c>
      <c r="G865" s="77">
        <v>0</v>
      </c>
      <c r="H865" s="77">
        <v>1</v>
      </c>
      <c r="I865" s="77">
        <v>0</v>
      </c>
      <c r="J865" s="77">
        <v>0</v>
      </c>
      <c r="K865" s="78">
        <v>0</v>
      </c>
      <c r="L865" s="78">
        <v>0</v>
      </c>
      <c r="M865" s="78">
        <v>1</v>
      </c>
      <c r="N865" s="78">
        <v>0</v>
      </c>
      <c r="O865" s="79" t="s">
        <v>46</v>
      </c>
      <c r="V865"/>
      <c r="X865"/>
      <c r="Y865"/>
      <c r="Z865"/>
      <c r="AA865"/>
      <c r="AB865"/>
      <c r="AC865"/>
    </row>
    <row r="866" spans="1:29" x14ac:dyDescent="0.3">
      <c r="A866" s="73">
        <v>2515</v>
      </c>
      <c r="B866" s="74">
        <v>159235</v>
      </c>
      <c r="C866" s="75">
        <v>1</v>
      </c>
      <c r="D866" s="75">
        <v>0</v>
      </c>
      <c r="E866" s="76">
        <v>53</v>
      </c>
      <c r="F866" s="77">
        <v>0</v>
      </c>
      <c r="G866" s="77">
        <v>0</v>
      </c>
      <c r="H866" s="77">
        <v>1</v>
      </c>
      <c r="I866" s="77">
        <v>0</v>
      </c>
      <c r="J866" s="77">
        <v>0</v>
      </c>
      <c r="K866" s="78">
        <v>0</v>
      </c>
      <c r="L866" s="78">
        <v>0</v>
      </c>
      <c r="M866" s="78">
        <v>1</v>
      </c>
      <c r="N866" s="78">
        <v>0</v>
      </c>
      <c r="O866" s="79" t="s">
        <v>48</v>
      </c>
      <c r="V866"/>
      <c r="X866"/>
      <c r="Y866"/>
      <c r="Z866"/>
      <c r="AA866"/>
      <c r="AB866"/>
      <c r="AC866"/>
    </row>
    <row r="867" spans="1:29" x14ac:dyDescent="0.3">
      <c r="A867" s="73">
        <v>2180</v>
      </c>
      <c r="B867" s="74">
        <v>159184</v>
      </c>
      <c r="C867" s="75">
        <v>0</v>
      </c>
      <c r="D867" s="75">
        <v>1</v>
      </c>
      <c r="E867" s="76">
        <v>59</v>
      </c>
      <c r="F867" s="77">
        <v>0</v>
      </c>
      <c r="G867" s="77">
        <v>0</v>
      </c>
      <c r="H867" s="77">
        <v>0</v>
      </c>
      <c r="I867" s="77">
        <v>0</v>
      </c>
      <c r="J867" s="77">
        <v>1</v>
      </c>
      <c r="K867" s="78">
        <v>0</v>
      </c>
      <c r="L867" s="78">
        <v>0</v>
      </c>
      <c r="M867" s="78">
        <v>0</v>
      </c>
      <c r="N867" s="78">
        <v>0</v>
      </c>
      <c r="O867" s="79" t="s">
        <v>53</v>
      </c>
      <c r="V867"/>
      <c r="X867"/>
      <c r="Y867"/>
      <c r="Z867"/>
      <c r="AA867"/>
      <c r="AB867"/>
      <c r="AC867"/>
    </row>
    <row r="868" spans="1:29" x14ac:dyDescent="0.3">
      <c r="A868" s="73">
        <v>1702</v>
      </c>
      <c r="B868" s="74">
        <v>159111</v>
      </c>
      <c r="C868" s="75">
        <v>0</v>
      </c>
      <c r="D868" s="75">
        <v>0</v>
      </c>
      <c r="E868" s="76">
        <v>66</v>
      </c>
      <c r="F868" s="77">
        <v>0</v>
      </c>
      <c r="G868" s="77">
        <v>1</v>
      </c>
      <c r="H868" s="77">
        <v>0</v>
      </c>
      <c r="I868" s="77">
        <v>0</v>
      </c>
      <c r="J868" s="77">
        <v>0</v>
      </c>
      <c r="K868" s="78">
        <v>0</v>
      </c>
      <c r="L868" s="78">
        <v>1</v>
      </c>
      <c r="M868" s="78">
        <v>0</v>
      </c>
      <c r="N868" s="78">
        <v>0</v>
      </c>
      <c r="O868" s="79" t="s">
        <v>54</v>
      </c>
      <c r="V868"/>
      <c r="X868"/>
      <c r="Y868"/>
      <c r="Z868"/>
      <c r="AA868"/>
      <c r="AB868"/>
      <c r="AC868"/>
    </row>
    <row r="869" spans="1:29" x14ac:dyDescent="0.3">
      <c r="A869" s="73">
        <v>2222</v>
      </c>
      <c r="B869" s="74">
        <v>159062</v>
      </c>
      <c r="C869" s="75">
        <v>2</v>
      </c>
      <c r="D869" s="75">
        <v>1</v>
      </c>
      <c r="E869" s="76">
        <v>53</v>
      </c>
      <c r="F869" s="77">
        <v>0</v>
      </c>
      <c r="G869" s="77">
        <v>1</v>
      </c>
      <c r="H869" s="77">
        <v>0</v>
      </c>
      <c r="I869" s="77">
        <v>0</v>
      </c>
      <c r="J869" s="77">
        <v>0</v>
      </c>
      <c r="K869" s="78">
        <v>0</v>
      </c>
      <c r="L869" s="78">
        <v>0</v>
      </c>
      <c r="M869" s="78">
        <v>0</v>
      </c>
      <c r="N869" s="78">
        <v>1</v>
      </c>
      <c r="O869" s="79" t="s">
        <v>53</v>
      </c>
      <c r="V869"/>
      <c r="X869"/>
      <c r="Y869"/>
      <c r="Z869"/>
      <c r="AA869"/>
      <c r="AB869"/>
      <c r="AC869"/>
    </row>
    <row r="870" spans="1:29" x14ac:dyDescent="0.3">
      <c r="A870" s="73">
        <v>2294</v>
      </c>
      <c r="B870" s="74">
        <v>159060</v>
      </c>
      <c r="C870" s="75">
        <v>1</v>
      </c>
      <c r="D870" s="75">
        <v>0</v>
      </c>
      <c r="E870" s="76">
        <v>31</v>
      </c>
      <c r="F870" s="77">
        <v>0</v>
      </c>
      <c r="G870" s="77">
        <v>1</v>
      </c>
      <c r="H870" s="77">
        <v>0</v>
      </c>
      <c r="I870" s="77">
        <v>0</v>
      </c>
      <c r="J870" s="77">
        <v>0</v>
      </c>
      <c r="K870" s="78">
        <v>0</v>
      </c>
      <c r="L870" s="78">
        <v>0</v>
      </c>
      <c r="M870" s="78">
        <v>0</v>
      </c>
      <c r="N870" s="78">
        <v>0</v>
      </c>
      <c r="O870" s="79" t="s">
        <v>53</v>
      </c>
      <c r="V870"/>
      <c r="X870"/>
      <c r="Y870"/>
      <c r="Z870"/>
      <c r="AA870"/>
      <c r="AB870"/>
      <c r="AC870"/>
    </row>
    <row r="871" spans="1:29" x14ac:dyDescent="0.3">
      <c r="A871" s="73">
        <v>1954</v>
      </c>
      <c r="B871" s="74">
        <v>159052</v>
      </c>
      <c r="C871" s="75">
        <v>0</v>
      </c>
      <c r="D871" s="75">
        <v>1</v>
      </c>
      <c r="E871" s="76">
        <v>61</v>
      </c>
      <c r="F871" s="77">
        <v>1</v>
      </c>
      <c r="G871" s="77">
        <v>0</v>
      </c>
      <c r="H871" s="77">
        <v>0</v>
      </c>
      <c r="I871" s="77">
        <v>0</v>
      </c>
      <c r="J871" s="77">
        <v>0</v>
      </c>
      <c r="K871" s="78">
        <v>0</v>
      </c>
      <c r="L871" s="78">
        <v>0</v>
      </c>
      <c r="M871" s="78">
        <v>0</v>
      </c>
      <c r="N871" s="78">
        <v>0</v>
      </c>
      <c r="O871" s="79" t="s">
        <v>54</v>
      </c>
      <c r="V871"/>
      <c r="X871"/>
      <c r="Y871"/>
      <c r="Z871"/>
      <c r="AA871"/>
      <c r="AB871"/>
      <c r="AC871"/>
    </row>
    <row r="872" spans="1:29" x14ac:dyDescent="0.3">
      <c r="A872" s="73">
        <v>1939</v>
      </c>
      <c r="B872" s="74">
        <v>159041</v>
      </c>
      <c r="C872" s="75">
        <v>1</v>
      </c>
      <c r="D872" s="75">
        <v>1</v>
      </c>
      <c r="E872" s="76">
        <v>47</v>
      </c>
      <c r="F872" s="77">
        <v>0</v>
      </c>
      <c r="G872" s="77">
        <v>1</v>
      </c>
      <c r="H872" s="77">
        <v>0</v>
      </c>
      <c r="I872" s="77">
        <v>0</v>
      </c>
      <c r="J872" s="77">
        <v>0</v>
      </c>
      <c r="K872" s="78">
        <v>0</v>
      </c>
      <c r="L872" s="78">
        <v>1</v>
      </c>
      <c r="M872" s="78">
        <v>0</v>
      </c>
      <c r="N872" s="78">
        <v>0</v>
      </c>
      <c r="O872" s="79" t="s">
        <v>48</v>
      </c>
      <c r="V872"/>
      <c r="X872"/>
      <c r="Y872"/>
      <c r="Z872"/>
      <c r="AA872"/>
      <c r="AB872"/>
      <c r="AC872"/>
    </row>
    <row r="873" spans="1:29" x14ac:dyDescent="0.3">
      <c r="A873" s="73">
        <v>1885</v>
      </c>
      <c r="B873" s="74">
        <v>158917</v>
      </c>
      <c r="C873" s="75">
        <v>1</v>
      </c>
      <c r="D873" s="75">
        <v>2</v>
      </c>
      <c r="E873" s="76">
        <v>51</v>
      </c>
      <c r="F873" s="77">
        <v>0</v>
      </c>
      <c r="G873" s="77">
        <v>0</v>
      </c>
      <c r="H873" s="77">
        <v>0</v>
      </c>
      <c r="I873" s="77">
        <v>1</v>
      </c>
      <c r="J873" s="77">
        <v>0</v>
      </c>
      <c r="K873" s="78">
        <v>0</v>
      </c>
      <c r="L873" s="78">
        <v>1</v>
      </c>
      <c r="M873" s="78">
        <v>0</v>
      </c>
      <c r="N873" s="78">
        <v>0</v>
      </c>
      <c r="O873" s="79" t="s">
        <v>48</v>
      </c>
      <c r="V873"/>
      <c r="X873"/>
      <c r="Y873"/>
      <c r="Z873"/>
      <c r="AA873"/>
      <c r="AB873"/>
      <c r="AC873"/>
    </row>
    <row r="874" spans="1:29" x14ac:dyDescent="0.3">
      <c r="A874" s="73">
        <v>1288</v>
      </c>
      <c r="B874" s="74">
        <v>158821</v>
      </c>
      <c r="C874" s="75">
        <v>0</v>
      </c>
      <c r="D874" s="75">
        <v>1</v>
      </c>
      <c r="E874" s="76">
        <v>64</v>
      </c>
      <c r="F874" s="77">
        <v>0</v>
      </c>
      <c r="G874" s="77">
        <v>0</v>
      </c>
      <c r="H874" s="77">
        <v>0</v>
      </c>
      <c r="I874" s="77">
        <v>1</v>
      </c>
      <c r="J874" s="77">
        <v>0</v>
      </c>
      <c r="K874" s="78">
        <v>0</v>
      </c>
      <c r="L874" s="78">
        <v>0</v>
      </c>
      <c r="M874" s="78">
        <v>0</v>
      </c>
      <c r="N874" s="78">
        <v>0</v>
      </c>
      <c r="O874" s="79" t="s">
        <v>54</v>
      </c>
      <c r="V874"/>
      <c r="X874"/>
      <c r="Y874"/>
      <c r="Z874"/>
      <c r="AA874"/>
      <c r="AB874"/>
      <c r="AC874"/>
    </row>
    <row r="875" spans="1:29" x14ac:dyDescent="0.3">
      <c r="A875" s="73">
        <v>1699</v>
      </c>
      <c r="B875" s="74">
        <v>158710</v>
      </c>
      <c r="C875" s="75">
        <v>0</v>
      </c>
      <c r="D875" s="75">
        <v>1</v>
      </c>
      <c r="E875" s="76">
        <v>50</v>
      </c>
      <c r="F875" s="77">
        <v>1</v>
      </c>
      <c r="G875" s="77">
        <v>0</v>
      </c>
      <c r="H875" s="77">
        <v>0</v>
      </c>
      <c r="I875" s="77">
        <v>0</v>
      </c>
      <c r="J875" s="77">
        <v>0</v>
      </c>
      <c r="K875" s="78">
        <v>0</v>
      </c>
      <c r="L875" s="78">
        <v>1</v>
      </c>
      <c r="M875" s="78">
        <v>0</v>
      </c>
      <c r="N875" s="78">
        <v>0</v>
      </c>
      <c r="O875" s="79" t="s">
        <v>48</v>
      </c>
      <c r="V875"/>
      <c r="X875"/>
      <c r="Y875"/>
      <c r="Z875"/>
      <c r="AA875"/>
      <c r="AB875"/>
      <c r="AC875"/>
    </row>
    <row r="876" spans="1:29" x14ac:dyDescent="0.3">
      <c r="A876" s="73">
        <v>3103</v>
      </c>
      <c r="B876" s="74">
        <v>158692</v>
      </c>
      <c r="C876" s="75">
        <v>0</v>
      </c>
      <c r="D876" s="75">
        <v>1</v>
      </c>
      <c r="E876" s="76">
        <v>55</v>
      </c>
      <c r="F876" s="77">
        <v>0</v>
      </c>
      <c r="G876" s="77">
        <v>1</v>
      </c>
      <c r="H876" s="77">
        <v>0</v>
      </c>
      <c r="I876" s="77">
        <v>0</v>
      </c>
      <c r="J876" s="77">
        <v>0</v>
      </c>
      <c r="K876" s="78">
        <v>0</v>
      </c>
      <c r="L876" s="78">
        <v>1</v>
      </c>
      <c r="M876" s="78">
        <v>0</v>
      </c>
      <c r="N876" s="78">
        <v>0</v>
      </c>
      <c r="O876" s="79" t="s">
        <v>48</v>
      </c>
      <c r="V876"/>
      <c r="X876"/>
      <c r="Y876"/>
      <c r="Z876"/>
      <c r="AA876"/>
      <c r="AB876"/>
      <c r="AC876"/>
    </row>
    <row r="877" spans="1:29" x14ac:dyDescent="0.3">
      <c r="A877" s="73">
        <v>2623</v>
      </c>
      <c r="B877" s="74">
        <v>158684</v>
      </c>
      <c r="C877" s="75">
        <v>0</v>
      </c>
      <c r="D877" s="75">
        <v>0</v>
      </c>
      <c r="E877" s="76">
        <v>39</v>
      </c>
      <c r="F877" s="77">
        <v>0</v>
      </c>
      <c r="G877" s="77">
        <v>0</v>
      </c>
      <c r="H877" s="77">
        <v>1</v>
      </c>
      <c r="I877" s="77">
        <v>0</v>
      </c>
      <c r="J877" s="77">
        <v>0</v>
      </c>
      <c r="K877" s="78">
        <v>0</v>
      </c>
      <c r="L877" s="78">
        <v>1</v>
      </c>
      <c r="M877" s="78">
        <v>0</v>
      </c>
      <c r="N877" s="78">
        <v>0</v>
      </c>
      <c r="O877" s="79" t="s">
        <v>48</v>
      </c>
      <c r="V877"/>
      <c r="X877"/>
      <c r="Y877"/>
      <c r="Z877"/>
      <c r="AA877"/>
      <c r="AB877"/>
      <c r="AC877"/>
    </row>
    <row r="878" spans="1:29" x14ac:dyDescent="0.3">
      <c r="A878" s="73">
        <v>2681</v>
      </c>
      <c r="B878" s="74">
        <v>158656</v>
      </c>
      <c r="C878" s="75">
        <v>0</v>
      </c>
      <c r="D878" s="75">
        <v>1</v>
      </c>
      <c r="E878" s="76">
        <v>64</v>
      </c>
      <c r="F878" s="77">
        <v>0</v>
      </c>
      <c r="G878" s="77">
        <v>0</v>
      </c>
      <c r="H878" s="77">
        <v>0</v>
      </c>
      <c r="I878" s="77">
        <v>1</v>
      </c>
      <c r="J878" s="77">
        <v>0</v>
      </c>
      <c r="K878" s="78">
        <v>0</v>
      </c>
      <c r="L878" s="78">
        <v>0</v>
      </c>
      <c r="M878" s="78">
        <v>1</v>
      </c>
      <c r="N878" s="78">
        <v>0</v>
      </c>
      <c r="O878" s="79" t="s">
        <v>45</v>
      </c>
      <c r="V878"/>
      <c r="X878"/>
      <c r="Y878"/>
      <c r="Z878"/>
      <c r="AA878"/>
      <c r="AB878"/>
      <c r="AC878"/>
    </row>
    <row r="879" spans="1:29" x14ac:dyDescent="0.3">
      <c r="A879" s="73">
        <v>2958</v>
      </c>
      <c r="B879" s="74">
        <v>158646</v>
      </c>
      <c r="C879" s="75">
        <v>0</v>
      </c>
      <c r="D879" s="75">
        <v>1</v>
      </c>
      <c r="E879" s="76">
        <v>58</v>
      </c>
      <c r="F879" s="77">
        <v>0</v>
      </c>
      <c r="G879" s="77">
        <v>1</v>
      </c>
      <c r="H879" s="77">
        <v>0</v>
      </c>
      <c r="I879" s="77">
        <v>0</v>
      </c>
      <c r="J879" s="77">
        <v>0</v>
      </c>
      <c r="K879" s="78">
        <v>0</v>
      </c>
      <c r="L879" s="78">
        <v>0</v>
      </c>
      <c r="M879" s="78">
        <v>1</v>
      </c>
      <c r="N879" s="78">
        <v>0</v>
      </c>
      <c r="O879" s="79" t="s">
        <v>47</v>
      </c>
      <c r="V879"/>
      <c r="X879"/>
      <c r="Y879"/>
      <c r="Z879"/>
      <c r="AA879"/>
      <c r="AB879"/>
      <c r="AC879"/>
    </row>
    <row r="880" spans="1:29" x14ac:dyDescent="0.3">
      <c r="A880" s="73">
        <v>3075</v>
      </c>
      <c r="B880" s="74">
        <v>158646</v>
      </c>
      <c r="C880" s="75">
        <v>0</v>
      </c>
      <c r="D880" s="75">
        <v>1</v>
      </c>
      <c r="E880" s="76">
        <v>58</v>
      </c>
      <c r="F880" s="77">
        <v>0</v>
      </c>
      <c r="G880" s="77">
        <v>1</v>
      </c>
      <c r="H880" s="77">
        <v>0</v>
      </c>
      <c r="I880" s="77">
        <v>0</v>
      </c>
      <c r="J880" s="77">
        <v>0</v>
      </c>
      <c r="K880" s="78">
        <v>0</v>
      </c>
      <c r="L880" s="78">
        <v>0</v>
      </c>
      <c r="M880" s="78">
        <v>1</v>
      </c>
      <c r="N880" s="78">
        <v>0</v>
      </c>
      <c r="O880" s="79" t="s">
        <v>46</v>
      </c>
      <c r="V880"/>
      <c r="X880"/>
      <c r="Y880"/>
      <c r="Z880"/>
      <c r="AA880"/>
      <c r="AB880"/>
      <c r="AC880"/>
    </row>
    <row r="881" spans="1:29" x14ac:dyDescent="0.3">
      <c r="A881" s="73">
        <v>1022</v>
      </c>
      <c r="B881" s="74">
        <v>158607</v>
      </c>
      <c r="C881" s="75">
        <v>0</v>
      </c>
      <c r="D881" s="75">
        <v>1</v>
      </c>
      <c r="E881" s="76">
        <v>71</v>
      </c>
      <c r="F881" s="77">
        <v>0</v>
      </c>
      <c r="G881" s="77">
        <v>1</v>
      </c>
      <c r="H881" s="77">
        <v>0</v>
      </c>
      <c r="I881" s="77">
        <v>0</v>
      </c>
      <c r="J881" s="77">
        <v>0</v>
      </c>
      <c r="K881" s="78">
        <v>0</v>
      </c>
      <c r="L881" s="78">
        <v>0</v>
      </c>
      <c r="M881" s="78">
        <v>0</v>
      </c>
      <c r="N881" s="78">
        <v>1</v>
      </c>
      <c r="O881" s="79" t="s">
        <v>53</v>
      </c>
      <c r="V881"/>
      <c r="X881"/>
      <c r="Y881"/>
      <c r="Z881"/>
      <c r="AA881"/>
      <c r="AB881"/>
      <c r="AC881"/>
    </row>
    <row r="882" spans="1:29" x14ac:dyDescent="0.3">
      <c r="A882" s="73">
        <v>2501</v>
      </c>
      <c r="B882" s="74">
        <v>158597</v>
      </c>
      <c r="C882" s="75">
        <v>1</v>
      </c>
      <c r="D882" s="75">
        <v>1</v>
      </c>
      <c r="E882" s="76">
        <v>44</v>
      </c>
      <c r="F882" s="77">
        <v>0</v>
      </c>
      <c r="G882" s="77">
        <v>1</v>
      </c>
      <c r="H882" s="77">
        <v>0</v>
      </c>
      <c r="I882" s="77">
        <v>0</v>
      </c>
      <c r="J882" s="77">
        <v>0</v>
      </c>
      <c r="K882" s="78">
        <v>0</v>
      </c>
      <c r="L882" s="78">
        <v>1</v>
      </c>
      <c r="M882" s="78">
        <v>0</v>
      </c>
      <c r="N882" s="78">
        <v>0</v>
      </c>
      <c r="O882" s="79" t="s">
        <v>45</v>
      </c>
      <c r="V882"/>
      <c r="X882"/>
      <c r="Y882"/>
      <c r="Z882"/>
      <c r="AA882"/>
      <c r="AB882"/>
      <c r="AC882"/>
    </row>
    <row r="883" spans="1:29" x14ac:dyDescent="0.3">
      <c r="A883" s="73">
        <v>2791</v>
      </c>
      <c r="B883" s="74">
        <v>158582</v>
      </c>
      <c r="C883" s="75">
        <v>0</v>
      </c>
      <c r="D883" s="75">
        <v>1</v>
      </c>
      <c r="E883" s="76">
        <v>38</v>
      </c>
      <c r="F883" s="77">
        <v>0</v>
      </c>
      <c r="G883" s="77">
        <v>0</v>
      </c>
      <c r="H883" s="77">
        <v>0</v>
      </c>
      <c r="I883" s="77">
        <v>1</v>
      </c>
      <c r="J883" s="77">
        <v>0</v>
      </c>
      <c r="K883" s="78">
        <v>0</v>
      </c>
      <c r="L883" s="78">
        <v>0</v>
      </c>
      <c r="M883" s="78">
        <v>0</v>
      </c>
      <c r="N883" s="78">
        <v>0</v>
      </c>
      <c r="O883" s="79" t="s">
        <v>48</v>
      </c>
      <c r="V883"/>
      <c r="X883"/>
      <c r="Y883"/>
      <c r="Z883"/>
      <c r="AA883"/>
      <c r="AB883"/>
      <c r="AC883"/>
    </row>
    <row r="884" spans="1:29" x14ac:dyDescent="0.3">
      <c r="A884" s="73">
        <v>2340</v>
      </c>
      <c r="B884" s="74">
        <v>158554</v>
      </c>
      <c r="C884" s="75">
        <v>1</v>
      </c>
      <c r="D884" s="75">
        <v>1</v>
      </c>
      <c r="E884" s="76">
        <v>52</v>
      </c>
      <c r="F884" s="77">
        <v>0</v>
      </c>
      <c r="G884" s="77">
        <v>0</v>
      </c>
      <c r="H884" s="77">
        <v>0</v>
      </c>
      <c r="I884" s="77">
        <v>1</v>
      </c>
      <c r="J884" s="77">
        <v>0</v>
      </c>
      <c r="K884" s="78">
        <v>0</v>
      </c>
      <c r="L884" s="78">
        <v>1</v>
      </c>
      <c r="M884" s="78">
        <v>0</v>
      </c>
      <c r="N884" s="78">
        <v>0</v>
      </c>
      <c r="O884" s="79" t="s">
        <v>47</v>
      </c>
      <c r="V884"/>
      <c r="X884"/>
      <c r="Y884"/>
      <c r="Z884"/>
      <c r="AA884"/>
      <c r="AB884"/>
      <c r="AC884"/>
    </row>
    <row r="885" spans="1:29" x14ac:dyDescent="0.3">
      <c r="A885" s="73">
        <v>3193</v>
      </c>
      <c r="B885" s="74">
        <v>158554</v>
      </c>
      <c r="C885" s="75">
        <v>1</v>
      </c>
      <c r="D885" s="75">
        <v>1</v>
      </c>
      <c r="E885" s="76">
        <v>52</v>
      </c>
      <c r="F885" s="77">
        <v>0</v>
      </c>
      <c r="G885" s="77">
        <v>0</v>
      </c>
      <c r="H885" s="77">
        <v>0</v>
      </c>
      <c r="I885" s="77">
        <v>1</v>
      </c>
      <c r="J885" s="77">
        <v>0</v>
      </c>
      <c r="K885" s="78">
        <v>0</v>
      </c>
      <c r="L885" s="78">
        <v>1</v>
      </c>
      <c r="M885" s="78">
        <v>0</v>
      </c>
      <c r="N885" s="78">
        <v>0</v>
      </c>
      <c r="O885" s="79" t="s">
        <v>48</v>
      </c>
      <c r="V885"/>
      <c r="X885"/>
      <c r="Y885"/>
      <c r="Z885"/>
      <c r="AA885"/>
      <c r="AB885"/>
      <c r="AC885"/>
    </row>
    <row r="886" spans="1:29" x14ac:dyDescent="0.3">
      <c r="A886" s="73">
        <v>1738</v>
      </c>
      <c r="B886" s="74">
        <v>158512</v>
      </c>
      <c r="C886" s="75">
        <v>0</v>
      </c>
      <c r="D886" s="75">
        <v>1</v>
      </c>
      <c r="E886" s="76">
        <v>56</v>
      </c>
      <c r="F886" s="77">
        <v>0</v>
      </c>
      <c r="G886" s="77">
        <v>1</v>
      </c>
      <c r="H886" s="77">
        <v>0</v>
      </c>
      <c r="I886" s="77">
        <v>0</v>
      </c>
      <c r="J886" s="77">
        <v>0</v>
      </c>
      <c r="K886" s="78">
        <v>0</v>
      </c>
      <c r="L886" s="78">
        <v>1</v>
      </c>
      <c r="M886" s="78">
        <v>0</v>
      </c>
      <c r="N886" s="78">
        <v>0</v>
      </c>
      <c r="O886" s="79" t="s">
        <v>54</v>
      </c>
      <c r="V886"/>
      <c r="X886"/>
      <c r="Y886"/>
      <c r="Z886"/>
      <c r="AA886"/>
      <c r="AB886"/>
      <c r="AC886"/>
    </row>
    <row r="887" spans="1:29" x14ac:dyDescent="0.3">
      <c r="A887" s="73">
        <v>2622</v>
      </c>
      <c r="B887" s="74">
        <v>158494</v>
      </c>
      <c r="C887" s="75">
        <v>0</v>
      </c>
      <c r="D887" s="75">
        <v>1</v>
      </c>
      <c r="E887" s="76">
        <v>46</v>
      </c>
      <c r="F887" s="77">
        <v>0</v>
      </c>
      <c r="G887" s="77">
        <v>1</v>
      </c>
      <c r="H887" s="77">
        <v>0</v>
      </c>
      <c r="I887" s="77">
        <v>0</v>
      </c>
      <c r="J887" s="77">
        <v>0</v>
      </c>
      <c r="K887" s="78">
        <v>0</v>
      </c>
      <c r="L887" s="78">
        <v>0</v>
      </c>
      <c r="M887" s="78">
        <v>1</v>
      </c>
      <c r="N887" s="78">
        <v>0</v>
      </c>
      <c r="O887" s="79" t="s">
        <v>47</v>
      </c>
      <c r="V887"/>
      <c r="X887"/>
      <c r="Y887"/>
      <c r="Z887"/>
      <c r="AA887"/>
      <c r="AB887"/>
      <c r="AC887"/>
    </row>
    <row r="888" spans="1:29" x14ac:dyDescent="0.3">
      <c r="A888" s="73">
        <v>3126</v>
      </c>
      <c r="B888" s="74">
        <v>158482</v>
      </c>
      <c r="C888" s="75">
        <v>0</v>
      </c>
      <c r="D888" s="75">
        <v>1</v>
      </c>
      <c r="E888" s="76">
        <v>65</v>
      </c>
      <c r="F888" s="77">
        <v>0</v>
      </c>
      <c r="G888" s="77">
        <v>1</v>
      </c>
      <c r="H888" s="77">
        <v>0</v>
      </c>
      <c r="I888" s="77">
        <v>0</v>
      </c>
      <c r="J888" s="77">
        <v>0</v>
      </c>
      <c r="K888" s="78">
        <v>0</v>
      </c>
      <c r="L888" s="78">
        <v>0</v>
      </c>
      <c r="M888" s="78">
        <v>0</v>
      </c>
      <c r="N888" s="78">
        <v>1</v>
      </c>
      <c r="O888" s="79" t="s">
        <v>47</v>
      </c>
      <c r="V888"/>
      <c r="X888"/>
      <c r="Y888"/>
      <c r="Z888"/>
      <c r="AA888"/>
      <c r="AB888"/>
      <c r="AC888"/>
    </row>
    <row r="889" spans="1:29" x14ac:dyDescent="0.3">
      <c r="A889" s="73">
        <v>3210</v>
      </c>
      <c r="B889" s="74">
        <v>158424</v>
      </c>
      <c r="C889" s="75">
        <v>0</v>
      </c>
      <c r="D889" s="75">
        <v>1</v>
      </c>
      <c r="E889" s="76">
        <v>58</v>
      </c>
      <c r="F889" s="77">
        <v>0</v>
      </c>
      <c r="G889" s="77">
        <v>0</v>
      </c>
      <c r="H889" s="77">
        <v>1</v>
      </c>
      <c r="I889" s="77">
        <v>0</v>
      </c>
      <c r="J889" s="77">
        <v>0</v>
      </c>
      <c r="K889" s="78">
        <v>0</v>
      </c>
      <c r="L889" s="78">
        <v>1</v>
      </c>
      <c r="M889" s="78">
        <v>0</v>
      </c>
      <c r="N889" s="78">
        <v>0</v>
      </c>
      <c r="O889" s="79" t="s">
        <v>47</v>
      </c>
      <c r="V889"/>
      <c r="X889"/>
      <c r="Y889"/>
      <c r="Z889"/>
      <c r="AA889"/>
      <c r="AB889"/>
      <c r="AC889"/>
    </row>
    <row r="890" spans="1:29" x14ac:dyDescent="0.3">
      <c r="A890" s="73">
        <v>2173</v>
      </c>
      <c r="B890" s="74">
        <v>158401</v>
      </c>
      <c r="C890" s="75">
        <v>0</v>
      </c>
      <c r="D890" s="75">
        <v>1</v>
      </c>
      <c r="E890" s="76">
        <v>60</v>
      </c>
      <c r="F890" s="77">
        <v>1</v>
      </c>
      <c r="G890" s="77">
        <v>0</v>
      </c>
      <c r="H890" s="77">
        <v>0</v>
      </c>
      <c r="I890" s="77">
        <v>0</v>
      </c>
      <c r="J890" s="77">
        <v>0</v>
      </c>
      <c r="K890" s="78">
        <v>0</v>
      </c>
      <c r="L890" s="78">
        <v>1</v>
      </c>
      <c r="M890" s="78">
        <v>0</v>
      </c>
      <c r="N890" s="78">
        <v>0</v>
      </c>
      <c r="O890" s="79" t="s">
        <v>48</v>
      </c>
      <c r="V890"/>
      <c r="X890"/>
      <c r="Y890"/>
      <c r="Z890"/>
      <c r="AA890"/>
      <c r="AB890"/>
      <c r="AC890"/>
    </row>
    <row r="891" spans="1:29" x14ac:dyDescent="0.3">
      <c r="A891" s="73">
        <v>1694</v>
      </c>
      <c r="B891" s="74">
        <v>158398</v>
      </c>
      <c r="C891" s="75">
        <v>0</v>
      </c>
      <c r="D891" s="75">
        <v>0</v>
      </c>
      <c r="E891" s="76">
        <v>67</v>
      </c>
      <c r="F891" s="77">
        <v>0</v>
      </c>
      <c r="G891" s="77">
        <v>0</v>
      </c>
      <c r="H891" s="77">
        <v>0</v>
      </c>
      <c r="I891" s="77">
        <v>1</v>
      </c>
      <c r="J891" s="77">
        <v>0</v>
      </c>
      <c r="K891" s="78">
        <v>0</v>
      </c>
      <c r="L891" s="78">
        <v>1</v>
      </c>
      <c r="M891" s="78">
        <v>0</v>
      </c>
      <c r="N891" s="78">
        <v>0</v>
      </c>
      <c r="O891" s="79" t="s">
        <v>53</v>
      </c>
      <c r="V891"/>
      <c r="X891"/>
      <c r="Y891"/>
      <c r="Z891"/>
      <c r="AA891"/>
      <c r="AB891"/>
      <c r="AC891"/>
    </row>
    <row r="892" spans="1:29" x14ac:dyDescent="0.3">
      <c r="A892" s="73">
        <v>2663</v>
      </c>
      <c r="B892" s="74">
        <v>158350</v>
      </c>
      <c r="C892" s="75">
        <v>0</v>
      </c>
      <c r="D892" s="75">
        <v>1</v>
      </c>
      <c r="E892" s="76">
        <v>49</v>
      </c>
      <c r="F892" s="77">
        <v>0</v>
      </c>
      <c r="G892" s="77">
        <v>0</v>
      </c>
      <c r="H892" s="77">
        <v>1</v>
      </c>
      <c r="I892" s="77">
        <v>0</v>
      </c>
      <c r="J892" s="77">
        <v>0</v>
      </c>
      <c r="K892" s="78">
        <v>0</v>
      </c>
      <c r="L892" s="78">
        <v>1</v>
      </c>
      <c r="M892" s="78">
        <v>0</v>
      </c>
      <c r="N892" s="78">
        <v>0</v>
      </c>
      <c r="O892" s="79" t="s">
        <v>45</v>
      </c>
      <c r="V892"/>
      <c r="X892"/>
      <c r="Y892"/>
      <c r="Z892"/>
      <c r="AA892"/>
      <c r="AB892"/>
      <c r="AC892"/>
    </row>
    <row r="893" spans="1:29" x14ac:dyDescent="0.3">
      <c r="A893" s="73">
        <v>1644</v>
      </c>
      <c r="B893" s="74">
        <v>158330</v>
      </c>
      <c r="C893" s="75">
        <v>0</v>
      </c>
      <c r="D893" s="75">
        <v>1</v>
      </c>
      <c r="E893" s="76">
        <v>45</v>
      </c>
      <c r="F893" s="77">
        <v>0</v>
      </c>
      <c r="G893" s="77">
        <v>0</v>
      </c>
      <c r="H893" s="77">
        <v>0</v>
      </c>
      <c r="I893" s="77">
        <v>0</v>
      </c>
      <c r="J893" s="77">
        <v>1</v>
      </c>
      <c r="K893" s="78">
        <v>0</v>
      </c>
      <c r="L893" s="78">
        <v>1</v>
      </c>
      <c r="M893" s="78">
        <v>0</v>
      </c>
      <c r="N893" s="78">
        <v>0</v>
      </c>
      <c r="O893" s="79" t="s">
        <v>47</v>
      </c>
      <c r="V893"/>
      <c r="X893"/>
      <c r="Y893"/>
      <c r="Z893"/>
      <c r="AA893"/>
      <c r="AB893"/>
      <c r="AC893"/>
    </row>
    <row r="894" spans="1:29" x14ac:dyDescent="0.3">
      <c r="A894" s="73">
        <v>1733</v>
      </c>
      <c r="B894" s="74">
        <v>158330</v>
      </c>
      <c r="C894" s="75">
        <v>0</v>
      </c>
      <c r="D894" s="75">
        <v>1</v>
      </c>
      <c r="E894" s="76">
        <v>45</v>
      </c>
      <c r="F894" s="77">
        <v>0</v>
      </c>
      <c r="G894" s="77">
        <v>0</v>
      </c>
      <c r="H894" s="77">
        <v>0</v>
      </c>
      <c r="I894" s="77">
        <v>0</v>
      </c>
      <c r="J894" s="77">
        <v>1</v>
      </c>
      <c r="K894" s="78">
        <v>0</v>
      </c>
      <c r="L894" s="78">
        <v>1</v>
      </c>
      <c r="M894" s="78">
        <v>0</v>
      </c>
      <c r="N894" s="78">
        <v>0</v>
      </c>
      <c r="O894" s="79" t="s">
        <v>45</v>
      </c>
      <c r="V894"/>
      <c r="X894"/>
      <c r="Y894"/>
      <c r="Z894"/>
      <c r="AA894"/>
      <c r="AB894"/>
      <c r="AC894"/>
    </row>
    <row r="895" spans="1:29" x14ac:dyDescent="0.3">
      <c r="A895" s="73">
        <v>1477</v>
      </c>
      <c r="B895" s="74">
        <v>158308</v>
      </c>
      <c r="C895" s="75">
        <v>0</v>
      </c>
      <c r="D895" s="75">
        <v>1</v>
      </c>
      <c r="E895" s="76">
        <v>56</v>
      </c>
      <c r="F895" s="77">
        <v>0</v>
      </c>
      <c r="G895" s="77">
        <v>0</v>
      </c>
      <c r="H895" s="77">
        <v>1</v>
      </c>
      <c r="I895" s="77">
        <v>0</v>
      </c>
      <c r="J895" s="77">
        <v>0</v>
      </c>
      <c r="K895" s="78">
        <v>0</v>
      </c>
      <c r="L895" s="78">
        <v>0</v>
      </c>
      <c r="M895" s="78">
        <v>1</v>
      </c>
      <c r="N895" s="78">
        <v>0</v>
      </c>
      <c r="O895" s="79" t="s">
        <v>48</v>
      </c>
      <c r="V895"/>
      <c r="X895"/>
      <c r="Y895"/>
      <c r="Z895"/>
      <c r="AA895"/>
      <c r="AB895"/>
      <c r="AC895"/>
    </row>
    <row r="896" spans="1:29" x14ac:dyDescent="0.3">
      <c r="A896" s="73">
        <v>1005</v>
      </c>
      <c r="B896" s="74">
        <v>158293</v>
      </c>
      <c r="C896" s="75">
        <v>1</v>
      </c>
      <c r="D896" s="75">
        <v>0</v>
      </c>
      <c r="E896" s="76">
        <v>39</v>
      </c>
      <c r="F896" s="77">
        <v>0</v>
      </c>
      <c r="G896" s="77">
        <v>1</v>
      </c>
      <c r="H896" s="77">
        <v>0</v>
      </c>
      <c r="I896" s="77">
        <v>0</v>
      </c>
      <c r="J896" s="77">
        <v>0</v>
      </c>
      <c r="K896" s="78">
        <v>0</v>
      </c>
      <c r="L896" s="78">
        <v>0</v>
      </c>
      <c r="M896" s="78">
        <v>0</v>
      </c>
      <c r="N896" s="78">
        <v>1</v>
      </c>
      <c r="O896" s="79" t="s">
        <v>46</v>
      </c>
      <c r="V896"/>
      <c r="X896"/>
      <c r="Y896"/>
      <c r="Z896"/>
      <c r="AA896"/>
      <c r="AB896"/>
      <c r="AC896"/>
    </row>
    <row r="897" spans="1:29" x14ac:dyDescent="0.3">
      <c r="A897" s="73">
        <v>3079</v>
      </c>
      <c r="B897" s="74">
        <v>158275</v>
      </c>
      <c r="C897" s="75">
        <v>1</v>
      </c>
      <c r="D897" s="75">
        <v>1</v>
      </c>
      <c r="E897" s="76">
        <v>65</v>
      </c>
      <c r="F897" s="77">
        <v>0</v>
      </c>
      <c r="G897" s="77">
        <v>0</v>
      </c>
      <c r="H897" s="77">
        <v>0</v>
      </c>
      <c r="I897" s="77">
        <v>0</v>
      </c>
      <c r="J897" s="77">
        <v>1</v>
      </c>
      <c r="K897" s="78">
        <v>0</v>
      </c>
      <c r="L897" s="78">
        <v>1</v>
      </c>
      <c r="M897" s="78">
        <v>0</v>
      </c>
      <c r="N897" s="78">
        <v>0</v>
      </c>
      <c r="O897" s="79" t="s">
        <v>48</v>
      </c>
      <c r="V897"/>
      <c r="X897"/>
      <c r="Y897"/>
      <c r="Z897"/>
      <c r="AA897"/>
      <c r="AB897"/>
      <c r="AC897"/>
    </row>
    <row r="898" spans="1:29" x14ac:dyDescent="0.3">
      <c r="A898" s="73">
        <v>2831</v>
      </c>
      <c r="B898" s="74">
        <v>158217</v>
      </c>
      <c r="C898" s="75">
        <v>2</v>
      </c>
      <c r="D898" s="75">
        <v>1</v>
      </c>
      <c r="E898" s="76">
        <v>69</v>
      </c>
      <c r="F898" s="77">
        <v>0</v>
      </c>
      <c r="G898" s="77">
        <v>0</v>
      </c>
      <c r="H898" s="77">
        <v>1</v>
      </c>
      <c r="I898" s="77">
        <v>0</v>
      </c>
      <c r="J898" s="77">
        <v>0</v>
      </c>
      <c r="K898" s="78">
        <v>0</v>
      </c>
      <c r="L898" s="78">
        <v>0</v>
      </c>
      <c r="M898" s="78">
        <v>1</v>
      </c>
      <c r="N898" s="78">
        <v>0</v>
      </c>
      <c r="O898" s="79" t="s">
        <v>45</v>
      </c>
      <c r="V898"/>
      <c r="X898"/>
      <c r="Y898"/>
      <c r="Z898"/>
      <c r="AA898"/>
      <c r="AB898"/>
      <c r="AC898"/>
    </row>
    <row r="899" spans="1:29" x14ac:dyDescent="0.3">
      <c r="A899" s="73">
        <v>1001</v>
      </c>
      <c r="B899" s="74">
        <v>158138</v>
      </c>
      <c r="C899" s="75">
        <v>0</v>
      </c>
      <c r="D899" s="75">
        <v>0</v>
      </c>
      <c r="E899" s="76">
        <v>63</v>
      </c>
      <c r="F899" s="77">
        <v>0</v>
      </c>
      <c r="G899" s="77">
        <v>0</v>
      </c>
      <c r="H899" s="77">
        <v>1</v>
      </c>
      <c r="I899" s="77">
        <v>0</v>
      </c>
      <c r="J899" s="77">
        <v>0</v>
      </c>
      <c r="K899" s="78">
        <v>0</v>
      </c>
      <c r="L899" s="78">
        <v>1</v>
      </c>
      <c r="M899" s="78">
        <v>0</v>
      </c>
      <c r="N899" s="78">
        <v>0</v>
      </c>
      <c r="O899" s="79" t="s">
        <v>45</v>
      </c>
      <c r="V899"/>
      <c r="X899"/>
      <c r="Y899"/>
      <c r="Z899"/>
      <c r="AA899"/>
      <c r="AB899"/>
      <c r="AC899"/>
    </row>
    <row r="900" spans="1:29" x14ac:dyDescent="0.3">
      <c r="A900" s="73">
        <v>2964</v>
      </c>
      <c r="B900" s="74">
        <v>158116</v>
      </c>
      <c r="C900" s="75">
        <v>0</v>
      </c>
      <c r="D900" s="75">
        <v>1</v>
      </c>
      <c r="E900" s="76">
        <v>64</v>
      </c>
      <c r="F900" s="77">
        <v>0</v>
      </c>
      <c r="G900" s="77">
        <v>1</v>
      </c>
      <c r="H900" s="77">
        <v>0</v>
      </c>
      <c r="I900" s="77">
        <v>0</v>
      </c>
      <c r="J900" s="77">
        <v>0</v>
      </c>
      <c r="K900" s="78">
        <v>0</v>
      </c>
      <c r="L900" s="78">
        <v>1</v>
      </c>
      <c r="M900" s="78">
        <v>0</v>
      </c>
      <c r="N900" s="78">
        <v>0</v>
      </c>
      <c r="O900" s="79" t="s">
        <v>47</v>
      </c>
      <c r="V900"/>
      <c r="X900"/>
      <c r="Y900"/>
      <c r="Z900"/>
      <c r="AA900"/>
      <c r="AB900"/>
      <c r="AC900"/>
    </row>
    <row r="901" spans="1:29" x14ac:dyDescent="0.3">
      <c r="A901" s="73">
        <v>2182</v>
      </c>
      <c r="B901" s="74">
        <v>158113</v>
      </c>
      <c r="C901" s="75">
        <v>0</v>
      </c>
      <c r="D901" s="75">
        <v>1</v>
      </c>
      <c r="E901" s="76">
        <v>61</v>
      </c>
      <c r="F901" s="77">
        <v>0</v>
      </c>
      <c r="G901" s="77">
        <v>1</v>
      </c>
      <c r="H901" s="77">
        <v>0</v>
      </c>
      <c r="I901" s="77">
        <v>0</v>
      </c>
      <c r="J901" s="77">
        <v>0</v>
      </c>
      <c r="K901" s="78">
        <v>0</v>
      </c>
      <c r="L901" s="78">
        <v>1</v>
      </c>
      <c r="M901" s="78">
        <v>0</v>
      </c>
      <c r="N901" s="78">
        <v>0</v>
      </c>
      <c r="O901" s="79" t="s">
        <v>54</v>
      </c>
      <c r="V901"/>
      <c r="X901"/>
      <c r="Y901"/>
      <c r="Z901"/>
      <c r="AA901"/>
      <c r="AB901"/>
      <c r="AC901"/>
    </row>
    <row r="902" spans="1:29" x14ac:dyDescent="0.3">
      <c r="A902" s="73">
        <v>2719</v>
      </c>
      <c r="B902" s="74">
        <v>158086</v>
      </c>
      <c r="C902" s="75">
        <v>0</v>
      </c>
      <c r="D902" s="75">
        <v>1</v>
      </c>
      <c r="E902" s="76">
        <v>51</v>
      </c>
      <c r="F902" s="77">
        <v>1</v>
      </c>
      <c r="G902" s="77">
        <v>0</v>
      </c>
      <c r="H902" s="77">
        <v>0</v>
      </c>
      <c r="I902" s="77">
        <v>0</v>
      </c>
      <c r="J902" s="77">
        <v>0</v>
      </c>
      <c r="K902" s="78">
        <v>0</v>
      </c>
      <c r="L902" s="78">
        <v>0</v>
      </c>
      <c r="M902" s="78">
        <v>0</v>
      </c>
      <c r="N902" s="78">
        <v>1</v>
      </c>
      <c r="O902" s="79" t="s">
        <v>48</v>
      </c>
      <c r="V902"/>
      <c r="X902"/>
      <c r="Y902"/>
      <c r="Z902"/>
      <c r="AA902"/>
      <c r="AB902"/>
      <c r="AC902"/>
    </row>
    <row r="903" spans="1:29" x14ac:dyDescent="0.3">
      <c r="A903" s="73">
        <v>3188</v>
      </c>
      <c r="B903" s="74">
        <v>158025</v>
      </c>
      <c r="C903" s="75">
        <v>0</v>
      </c>
      <c r="D903" s="75">
        <v>1</v>
      </c>
      <c r="E903" s="76">
        <v>41</v>
      </c>
      <c r="F903" s="77">
        <v>0</v>
      </c>
      <c r="G903" s="77">
        <v>1</v>
      </c>
      <c r="H903" s="77">
        <v>0</v>
      </c>
      <c r="I903" s="77">
        <v>0</v>
      </c>
      <c r="J903" s="77">
        <v>0</v>
      </c>
      <c r="K903" s="78">
        <v>0</v>
      </c>
      <c r="L903" s="78">
        <v>1</v>
      </c>
      <c r="M903" s="78">
        <v>0</v>
      </c>
      <c r="N903" s="78">
        <v>0</v>
      </c>
      <c r="O903" s="79" t="s">
        <v>53</v>
      </c>
      <c r="V903"/>
      <c r="X903"/>
      <c r="Y903"/>
      <c r="Z903"/>
      <c r="AA903"/>
      <c r="AB903"/>
      <c r="AC903"/>
    </row>
    <row r="904" spans="1:29" x14ac:dyDescent="0.3">
      <c r="A904" s="73">
        <v>3195</v>
      </c>
      <c r="B904" s="74">
        <v>157967</v>
      </c>
      <c r="C904" s="75">
        <v>0</v>
      </c>
      <c r="D904" s="75">
        <v>1</v>
      </c>
      <c r="E904" s="76">
        <v>58</v>
      </c>
      <c r="F904" s="77">
        <v>0</v>
      </c>
      <c r="G904" s="77">
        <v>0</v>
      </c>
      <c r="H904" s="77">
        <v>1</v>
      </c>
      <c r="I904" s="77">
        <v>0</v>
      </c>
      <c r="J904" s="77">
        <v>0</v>
      </c>
      <c r="K904" s="78">
        <v>0</v>
      </c>
      <c r="L904" s="78">
        <v>1</v>
      </c>
      <c r="M904" s="78">
        <v>0</v>
      </c>
      <c r="N904" s="78">
        <v>0</v>
      </c>
      <c r="O904" s="79" t="s">
        <v>46</v>
      </c>
      <c r="V904"/>
      <c r="X904"/>
      <c r="Y904"/>
      <c r="Z904"/>
      <c r="AA904"/>
      <c r="AB904"/>
    </row>
    <row r="905" spans="1:29" x14ac:dyDescent="0.3">
      <c r="A905" s="73">
        <v>1434</v>
      </c>
      <c r="B905" s="74">
        <v>157959</v>
      </c>
      <c r="C905" s="75">
        <v>0</v>
      </c>
      <c r="D905" s="75">
        <v>1</v>
      </c>
      <c r="E905" s="76">
        <v>65</v>
      </c>
      <c r="F905" s="77">
        <v>0</v>
      </c>
      <c r="G905" s="77">
        <v>0</v>
      </c>
      <c r="H905" s="77">
        <v>1</v>
      </c>
      <c r="I905" s="77">
        <v>0</v>
      </c>
      <c r="J905" s="77">
        <v>0</v>
      </c>
      <c r="K905" s="78">
        <v>0</v>
      </c>
      <c r="L905" s="78">
        <v>1</v>
      </c>
      <c r="M905" s="78">
        <v>0</v>
      </c>
      <c r="N905" s="78">
        <v>0</v>
      </c>
      <c r="O905" s="79" t="s">
        <v>47</v>
      </c>
      <c r="V905"/>
      <c r="X905"/>
      <c r="Y905"/>
      <c r="Z905"/>
      <c r="AA905"/>
      <c r="AB905"/>
    </row>
    <row r="906" spans="1:29" x14ac:dyDescent="0.3">
      <c r="A906" s="73">
        <v>2437</v>
      </c>
      <c r="B906" s="74">
        <v>157957</v>
      </c>
      <c r="C906" s="75">
        <v>0</v>
      </c>
      <c r="D906" s="75">
        <v>1</v>
      </c>
      <c r="E906" s="76">
        <v>61</v>
      </c>
      <c r="F906" s="77">
        <v>0</v>
      </c>
      <c r="G906" s="77">
        <v>0</v>
      </c>
      <c r="H906" s="77">
        <v>0</v>
      </c>
      <c r="I906" s="77">
        <v>1</v>
      </c>
      <c r="J906" s="77">
        <v>0</v>
      </c>
      <c r="K906" s="78">
        <v>0</v>
      </c>
      <c r="L906" s="78">
        <v>1</v>
      </c>
      <c r="M906" s="78">
        <v>0</v>
      </c>
      <c r="N906" s="78">
        <v>0</v>
      </c>
      <c r="O906" s="79" t="s">
        <v>48</v>
      </c>
      <c r="V906"/>
      <c r="X906"/>
      <c r="Y906"/>
      <c r="Z906"/>
      <c r="AA906"/>
      <c r="AB906"/>
    </row>
    <row r="907" spans="1:29" x14ac:dyDescent="0.3">
      <c r="A907" s="73">
        <v>1516</v>
      </c>
      <c r="B907" s="74">
        <v>157954</v>
      </c>
      <c r="C907" s="75">
        <v>1</v>
      </c>
      <c r="D907" s="75">
        <v>1</v>
      </c>
      <c r="E907" s="76">
        <v>43</v>
      </c>
      <c r="F907" s="77">
        <v>0</v>
      </c>
      <c r="G907" s="77">
        <v>0</v>
      </c>
      <c r="H907" s="77">
        <v>0</v>
      </c>
      <c r="I907" s="77">
        <v>1</v>
      </c>
      <c r="J907" s="77">
        <v>0</v>
      </c>
      <c r="K907" s="78">
        <v>0</v>
      </c>
      <c r="L907" s="78">
        <v>0</v>
      </c>
      <c r="M907" s="78">
        <v>1</v>
      </c>
      <c r="N907" s="78">
        <v>0</v>
      </c>
      <c r="O907" s="79" t="s">
        <v>54</v>
      </c>
      <c r="V907"/>
      <c r="X907"/>
      <c r="Y907"/>
      <c r="Z907"/>
      <c r="AA907"/>
      <c r="AB907"/>
    </row>
    <row r="908" spans="1:29" x14ac:dyDescent="0.3">
      <c r="A908" s="73">
        <v>1927</v>
      </c>
      <c r="B908" s="74">
        <v>157937</v>
      </c>
      <c r="C908" s="75">
        <v>0</v>
      </c>
      <c r="D908" s="75">
        <v>1</v>
      </c>
      <c r="E908" s="76">
        <v>38</v>
      </c>
      <c r="F908" s="77">
        <v>0</v>
      </c>
      <c r="G908" s="77">
        <v>1</v>
      </c>
      <c r="H908" s="77">
        <v>0</v>
      </c>
      <c r="I908" s="77">
        <v>0</v>
      </c>
      <c r="J908" s="77">
        <v>0</v>
      </c>
      <c r="K908" s="78">
        <v>0</v>
      </c>
      <c r="L908" s="78">
        <v>0</v>
      </c>
      <c r="M908" s="78">
        <v>0</v>
      </c>
      <c r="N908" s="78">
        <v>0</v>
      </c>
      <c r="O908" s="79" t="s">
        <v>48</v>
      </c>
      <c r="V908"/>
      <c r="X908"/>
      <c r="Y908"/>
      <c r="Z908"/>
      <c r="AA908"/>
      <c r="AB908"/>
    </row>
    <row r="909" spans="1:29" x14ac:dyDescent="0.3">
      <c r="A909" s="73">
        <v>1286</v>
      </c>
      <c r="B909" s="74">
        <v>157912</v>
      </c>
      <c r="C909" s="75">
        <v>0</v>
      </c>
      <c r="D909" s="75">
        <v>1</v>
      </c>
      <c r="E909" s="76">
        <v>55</v>
      </c>
      <c r="F909" s="77">
        <v>1</v>
      </c>
      <c r="G909" s="77">
        <v>0</v>
      </c>
      <c r="H909" s="77">
        <v>0</v>
      </c>
      <c r="I909" s="77">
        <v>0</v>
      </c>
      <c r="J909" s="77">
        <v>0</v>
      </c>
      <c r="K909" s="78">
        <v>0</v>
      </c>
      <c r="L909" s="78">
        <v>0</v>
      </c>
      <c r="M909" s="78">
        <v>0</v>
      </c>
      <c r="N909" s="78">
        <v>1</v>
      </c>
      <c r="O909" s="79" t="s">
        <v>53</v>
      </c>
      <c r="V909"/>
      <c r="X909"/>
      <c r="Y909"/>
      <c r="Z909"/>
      <c r="AA909"/>
      <c r="AB909"/>
    </row>
    <row r="910" spans="1:29" x14ac:dyDescent="0.3">
      <c r="A910" s="73">
        <v>1846</v>
      </c>
      <c r="B910" s="74">
        <v>157906</v>
      </c>
      <c r="C910" s="75">
        <v>0</v>
      </c>
      <c r="D910" s="75">
        <v>1</v>
      </c>
      <c r="E910" s="76">
        <v>47</v>
      </c>
      <c r="F910" s="77">
        <v>0</v>
      </c>
      <c r="G910" s="77">
        <v>0</v>
      </c>
      <c r="H910" s="77">
        <v>0</v>
      </c>
      <c r="I910" s="77">
        <v>1</v>
      </c>
      <c r="J910" s="77">
        <v>0</v>
      </c>
      <c r="K910" s="78">
        <v>0</v>
      </c>
      <c r="L910" s="78">
        <v>0</v>
      </c>
      <c r="M910" s="78">
        <v>0</v>
      </c>
      <c r="N910" s="78">
        <v>1</v>
      </c>
      <c r="O910" s="79" t="s">
        <v>54</v>
      </c>
      <c r="V910"/>
      <c r="X910"/>
      <c r="Y910"/>
      <c r="Z910"/>
      <c r="AA910"/>
      <c r="AB910"/>
    </row>
    <row r="911" spans="1:29" x14ac:dyDescent="0.3">
      <c r="A911" s="73">
        <v>2469</v>
      </c>
      <c r="B911" s="74">
        <v>157867</v>
      </c>
      <c r="C911" s="75">
        <v>1</v>
      </c>
      <c r="D911" s="75">
        <v>0</v>
      </c>
      <c r="E911" s="76">
        <v>42</v>
      </c>
      <c r="F911" s="77">
        <v>0</v>
      </c>
      <c r="G911" s="77">
        <v>0</v>
      </c>
      <c r="H911" s="77">
        <v>0</v>
      </c>
      <c r="I911" s="77">
        <v>1</v>
      </c>
      <c r="J911" s="77">
        <v>0</v>
      </c>
      <c r="K911" s="78">
        <v>0</v>
      </c>
      <c r="L911" s="78">
        <v>1</v>
      </c>
      <c r="M911" s="78">
        <v>0</v>
      </c>
      <c r="N911" s="78">
        <v>0</v>
      </c>
      <c r="O911" s="79" t="s">
        <v>46</v>
      </c>
      <c r="V911"/>
      <c r="X911"/>
      <c r="Y911"/>
      <c r="Z911"/>
      <c r="AA911"/>
      <c r="AB911"/>
    </row>
    <row r="912" spans="1:29" x14ac:dyDescent="0.3">
      <c r="A912" s="73">
        <v>2278</v>
      </c>
      <c r="B912" s="74">
        <v>157811</v>
      </c>
      <c r="C912" s="75">
        <v>0</v>
      </c>
      <c r="D912" s="75">
        <v>1</v>
      </c>
      <c r="E912" s="76">
        <v>54</v>
      </c>
      <c r="F912" s="77">
        <v>0</v>
      </c>
      <c r="G912" s="77">
        <v>0</v>
      </c>
      <c r="H912" s="77">
        <v>0</v>
      </c>
      <c r="I912" s="77">
        <v>1</v>
      </c>
      <c r="J912" s="77">
        <v>0</v>
      </c>
      <c r="K912" s="78">
        <v>0</v>
      </c>
      <c r="L912" s="78">
        <v>1</v>
      </c>
      <c r="M912" s="78">
        <v>0</v>
      </c>
      <c r="N912" s="78">
        <v>0</v>
      </c>
      <c r="O912" s="79" t="s">
        <v>54</v>
      </c>
      <c r="V912"/>
      <c r="X912"/>
      <c r="Y912"/>
      <c r="Z912"/>
      <c r="AA912"/>
      <c r="AB912"/>
    </row>
    <row r="913" spans="1:28" x14ac:dyDescent="0.3">
      <c r="A913" s="73">
        <v>2129</v>
      </c>
      <c r="B913" s="74">
        <v>157744</v>
      </c>
      <c r="C913" s="75">
        <v>0</v>
      </c>
      <c r="D913" s="75">
        <v>1</v>
      </c>
      <c r="E913" s="76">
        <v>66</v>
      </c>
      <c r="F913" s="77">
        <v>0</v>
      </c>
      <c r="G913" s="77">
        <v>1</v>
      </c>
      <c r="H913" s="77">
        <v>0</v>
      </c>
      <c r="I913" s="77">
        <v>0</v>
      </c>
      <c r="J913" s="77">
        <v>0</v>
      </c>
      <c r="K913" s="78">
        <v>0</v>
      </c>
      <c r="L913" s="78">
        <v>0</v>
      </c>
      <c r="M913" s="78">
        <v>0</v>
      </c>
      <c r="N913" s="78">
        <v>1</v>
      </c>
      <c r="O913" s="79" t="s">
        <v>45</v>
      </c>
      <c r="V913"/>
      <c r="X913"/>
      <c r="Y913"/>
      <c r="Z913"/>
      <c r="AA913"/>
      <c r="AB913"/>
    </row>
    <row r="914" spans="1:28" x14ac:dyDescent="0.3">
      <c r="A914" s="73">
        <v>3169</v>
      </c>
      <c r="B914" s="74">
        <v>157731</v>
      </c>
      <c r="C914" s="75">
        <v>0</v>
      </c>
      <c r="D914" s="75">
        <v>1</v>
      </c>
      <c r="E914" s="76">
        <v>51</v>
      </c>
      <c r="F914" s="77">
        <v>0</v>
      </c>
      <c r="G914" s="77">
        <v>0</v>
      </c>
      <c r="H914" s="77">
        <v>1</v>
      </c>
      <c r="I914" s="77">
        <v>0</v>
      </c>
      <c r="J914" s="77">
        <v>0</v>
      </c>
      <c r="K914" s="78">
        <v>0</v>
      </c>
      <c r="L914" s="78">
        <v>1</v>
      </c>
      <c r="M914" s="78">
        <v>0</v>
      </c>
      <c r="N914" s="78">
        <v>0</v>
      </c>
      <c r="O914" s="79" t="s">
        <v>48</v>
      </c>
      <c r="V914"/>
      <c r="X914"/>
      <c r="Y914"/>
      <c r="Z914"/>
      <c r="AA914"/>
      <c r="AB914"/>
    </row>
    <row r="915" spans="1:28" x14ac:dyDescent="0.3">
      <c r="A915" s="73">
        <v>2823</v>
      </c>
      <c r="B915" s="74">
        <v>157705</v>
      </c>
      <c r="C915" s="75">
        <v>0</v>
      </c>
      <c r="D915" s="75">
        <v>1</v>
      </c>
      <c r="E915" s="76">
        <v>54</v>
      </c>
      <c r="F915" s="77">
        <v>0</v>
      </c>
      <c r="G915" s="77">
        <v>1</v>
      </c>
      <c r="H915" s="77">
        <v>0</v>
      </c>
      <c r="I915" s="77">
        <v>0</v>
      </c>
      <c r="J915" s="77">
        <v>0</v>
      </c>
      <c r="K915" s="78">
        <v>0</v>
      </c>
      <c r="L915" s="78">
        <v>0</v>
      </c>
      <c r="M915" s="78">
        <v>0</v>
      </c>
      <c r="N915" s="78">
        <v>1</v>
      </c>
      <c r="O915" s="79" t="s">
        <v>46</v>
      </c>
      <c r="V915"/>
      <c r="X915"/>
      <c r="Y915"/>
      <c r="Z915"/>
      <c r="AA915"/>
      <c r="AB915"/>
    </row>
    <row r="916" spans="1:28" x14ac:dyDescent="0.3">
      <c r="A916" s="73">
        <v>3192</v>
      </c>
      <c r="B916" s="74">
        <v>157642</v>
      </c>
      <c r="C916" s="75">
        <v>0</v>
      </c>
      <c r="D916" s="75">
        <v>1</v>
      </c>
      <c r="E916" s="76">
        <v>50</v>
      </c>
      <c r="F916" s="77">
        <v>0</v>
      </c>
      <c r="G916" s="77">
        <v>0</v>
      </c>
      <c r="H916" s="77">
        <v>1</v>
      </c>
      <c r="I916" s="77">
        <v>0</v>
      </c>
      <c r="J916" s="77">
        <v>0</v>
      </c>
      <c r="K916" s="78">
        <v>0</v>
      </c>
      <c r="L916" s="78">
        <v>0</v>
      </c>
      <c r="M916" s="78">
        <v>0</v>
      </c>
      <c r="N916" s="78">
        <v>1</v>
      </c>
      <c r="O916" s="79" t="s">
        <v>47</v>
      </c>
      <c r="V916"/>
      <c r="X916"/>
      <c r="Y916"/>
      <c r="Z916"/>
      <c r="AA916"/>
      <c r="AB916"/>
    </row>
    <row r="917" spans="1:28" x14ac:dyDescent="0.3">
      <c r="A917" s="73">
        <v>2391</v>
      </c>
      <c r="B917" s="74">
        <v>157537</v>
      </c>
      <c r="C917" s="75">
        <v>1</v>
      </c>
      <c r="D917" s="75">
        <v>0</v>
      </c>
      <c r="E917" s="76">
        <v>41</v>
      </c>
      <c r="F917" s="77">
        <v>0</v>
      </c>
      <c r="G917" s="77">
        <v>0</v>
      </c>
      <c r="H917" s="77">
        <v>1</v>
      </c>
      <c r="I917" s="77">
        <v>0</v>
      </c>
      <c r="J917" s="77">
        <v>0</v>
      </c>
      <c r="K917" s="78">
        <v>0</v>
      </c>
      <c r="L917" s="78">
        <v>1</v>
      </c>
      <c r="M917" s="78">
        <v>0</v>
      </c>
      <c r="N917" s="78">
        <v>0</v>
      </c>
      <c r="O917" s="79" t="s">
        <v>46</v>
      </c>
      <c r="V917"/>
      <c r="X917"/>
      <c r="Y917"/>
      <c r="Z917"/>
      <c r="AA917"/>
      <c r="AB917"/>
    </row>
    <row r="918" spans="1:28" x14ac:dyDescent="0.3">
      <c r="A918" s="73">
        <v>2526</v>
      </c>
      <c r="B918" s="74">
        <v>157530</v>
      </c>
      <c r="C918" s="75">
        <v>0</v>
      </c>
      <c r="D918" s="75">
        <v>1</v>
      </c>
      <c r="E918" s="76">
        <v>69</v>
      </c>
      <c r="F918" s="77">
        <v>1</v>
      </c>
      <c r="G918" s="77">
        <v>0</v>
      </c>
      <c r="H918" s="77">
        <v>0</v>
      </c>
      <c r="I918" s="77">
        <v>0</v>
      </c>
      <c r="J918" s="77">
        <v>0</v>
      </c>
      <c r="K918" s="78">
        <v>0</v>
      </c>
      <c r="L918" s="78">
        <v>0</v>
      </c>
      <c r="M918" s="78">
        <v>1</v>
      </c>
      <c r="N918" s="78">
        <v>0</v>
      </c>
      <c r="O918" s="79" t="s">
        <v>47</v>
      </c>
      <c r="V918"/>
      <c r="X918"/>
      <c r="Y918"/>
      <c r="Z918"/>
      <c r="AA918"/>
      <c r="AB918"/>
    </row>
    <row r="919" spans="1:28" x14ac:dyDescent="0.3">
      <c r="A919" s="73">
        <v>2131</v>
      </c>
      <c r="B919" s="74">
        <v>157513</v>
      </c>
      <c r="C919" s="75">
        <v>0</v>
      </c>
      <c r="D919" s="75">
        <v>0</v>
      </c>
      <c r="E919" s="76">
        <v>77</v>
      </c>
      <c r="F919" s="77">
        <v>0</v>
      </c>
      <c r="G919" s="77">
        <v>0</v>
      </c>
      <c r="H919" s="77">
        <v>0</v>
      </c>
      <c r="I919" s="77">
        <v>0</v>
      </c>
      <c r="J919" s="77">
        <v>1</v>
      </c>
      <c r="K919" s="78">
        <v>0</v>
      </c>
      <c r="L919" s="78">
        <v>0</v>
      </c>
      <c r="M919" s="78">
        <v>0</v>
      </c>
      <c r="N919" s="78">
        <v>1</v>
      </c>
      <c r="O919" s="79" t="s">
        <v>48</v>
      </c>
      <c r="V919"/>
      <c r="X919"/>
      <c r="Y919"/>
      <c r="Z919"/>
      <c r="AA919"/>
      <c r="AB919"/>
    </row>
    <row r="920" spans="1:28" x14ac:dyDescent="0.3">
      <c r="A920" s="73">
        <v>2358</v>
      </c>
      <c r="B920" s="74">
        <v>157420</v>
      </c>
      <c r="C920" s="75">
        <v>0</v>
      </c>
      <c r="D920" s="75">
        <v>1</v>
      </c>
      <c r="E920" s="76">
        <v>49</v>
      </c>
      <c r="F920" s="77">
        <v>0</v>
      </c>
      <c r="G920" s="77">
        <v>0</v>
      </c>
      <c r="H920" s="77">
        <v>0</v>
      </c>
      <c r="I920" s="77">
        <v>1</v>
      </c>
      <c r="J920" s="77">
        <v>0</v>
      </c>
      <c r="K920" s="78">
        <v>0</v>
      </c>
      <c r="L920" s="78">
        <v>0</v>
      </c>
      <c r="M920" s="78">
        <v>1</v>
      </c>
      <c r="N920" s="78">
        <v>0</v>
      </c>
      <c r="O920" s="79" t="s">
        <v>47</v>
      </c>
      <c r="V920"/>
      <c r="X920"/>
      <c r="Y920"/>
      <c r="Z920"/>
      <c r="AA920"/>
      <c r="AB920"/>
    </row>
    <row r="921" spans="1:28" x14ac:dyDescent="0.3">
      <c r="A921" s="73">
        <v>2350</v>
      </c>
      <c r="B921" s="74">
        <v>157338</v>
      </c>
      <c r="C921" s="75">
        <v>0</v>
      </c>
      <c r="D921" s="75">
        <v>1</v>
      </c>
      <c r="E921" s="76">
        <v>45</v>
      </c>
      <c r="F921" s="77">
        <v>0</v>
      </c>
      <c r="G921" s="77">
        <v>0</v>
      </c>
      <c r="H921" s="77">
        <v>1</v>
      </c>
      <c r="I921" s="77">
        <v>0</v>
      </c>
      <c r="J921" s="77">
        <v>0</v>
      </c>
      <c r="K921" s="78">
        <v>0</v>
      </c>
      <c r="L921" s="78">
        <v>1</v>
      </c>
      <c r="M921" s="78">
        <v>0</v>
      </c>
      <c r="N921" s="78">
        <v>0</v>
      </c>
      <c r="O921" s="79" t="s">
        <v>54</v>
      </c>
      <c r="V921"/>
      <c r="X921"/>
      <c r="Y921"/>
      <c r="Z921"/>
      <c r="AA921"/>
      <c r="AB921"/>
    </row>
    <row r="922" spans="1:28" x14ac:dyDescent="0.3">
      <c r="A922" s="73">
        <v>2814</v>
      </c>
      <c r="B922" s="74">
        <v>157333</v>
      </c>
      <c r="C922" s="75">
        <v>0</v>
      </c>
      <c r="D922" s="75">
        <v>1</v>
      </c>
      <c r="E922" s="76">
        <v>66</v>
      </c>
      <c r="F922" s="77">
        <v>1</v>
      </c>
      <c r="G922" s="77">
        <v>0</v>
      </c>
      <c r="H922" s="77">
        <v>0</v>
      </c>
      <c r="I922" s="77">
        <v>0</v>
      </c>
      <c r="J922" s="77">
        <v>0</v>
      </c>
      <c r="K922" s="78">
        <v>0</v>
      </c>
      <c r="L922" s="78">
        <v>0</v>
      </c>
      <c r="M922" s="78">
        <v>0</v>
      </c>
      <c r="N922" s="78">
        <v>1</v>
      </c>
      <c r="O922" s="79" t="s">
        <v>47</v>
      </c>
      <c r="V922"/>
      <c r="X922"/>
      <c r="Y922"/>
      <c r="Z922"/>
      <c r="AA922"/>
      <c r="AB922"/>
    </row>
    <row r="923" spans="1:28" x14ac:dyDescent="0.3">
      <c r="A923" s="73">
        <v>3209</v>
      </c>
      <c r="B923" s="74">
        <v>157313</v>
      </c>
      <c r="C923" s="75">
        <v>1</v>
      </c>
      <c r="D923" s="75">
        <v>1.5</v>
      </c>
      <c r="E923" s="76">
        <v>41</v>
      </c>
      <c r="F923" s="77">
        <v>0</v>
      </c>
      <c r="G923" s="77">
        <v>1</v>
      </c>
      <c r="H923" s="77">
        <v>0</v>
      </c>
      <c r="I923" s="77">
        <v>0</v>
      </c>
      <c r="J923" s="77">
        <v>0</v>
      </c>
      <c r="K923" s="78">
        <v>0</v>
      </c>
      <c r="L923" s="78">
        <v>1</v>
      </c>
      <c r="M923" s="78">
        <v>0</v>
      </c>
      <c r="N923" s="78">
        <v>0</v>
      </c>
      <c r="O923" s="79" t="s">
        <v>45</v>
      </c>
      <c r="V923"/>
      <c r="X923"/>
      <c r="Y923"/>
      <c r="Z923"/>
      <c r="AA923"/>
      <c r="AB923"/>
    </row>
    <row r="924" spans="1:28" x14ac:dyDescent="0.3">
      <c r="A924" s="73">
        <v>2140</v>
      </c>
      <c r="B924" s="74">
        <v>157304</v>
      </c>
      <c r="C924" s="75">
        <v>0</v>
      </c>
      <c r="D924" s="75">
        <v>1</v>
      </c>
      <c r="E924" s="76">
        <v>69</v>
      </c>
      <c r="F924" s="77">
        <v>0</v>
      </c>
      <c r="G924" s="77">
        <v>1</v>
      </c>
      <c r="H924" s="77">
        <v>0</v>
      </c>
      <c r="I924" s="77">
        <v>0</v>
      </c>
      <c r="J924" s="77">
        <v>0</v>
      </c>
      <c r="K924" s="78">
        <v>0</v>
      </c>
      <c r="L924" s="78">
        <v>1</v>
      </c>
      <c r="M924" s="78">
        <v>0</v>
      </c>
      <c r="N924" s="78">
        <v>0</v>
      </c>
      <c r="O924" s="79" t="s">
        <v>54</v>
      </c>
      <c r="V924"/>
      <c r="X924"/>
      <c r="Y924"/>
      <c r="Z924"/>
      <c r="AA924"/>
      <c r="AB924"/>
    </row>
    <row r="925" spans="1:28" x14ac:dyDescent="0.3">
      <c r="A925" s="73">
        <v>1104</v>
      </c>
      <c r="B925" s="74">
        <v>157288</v>
      </c>
      <c r="C925" s="75">
        <v>0</v>
      </c>
      <c r="D925" s="75">
        <v>1</v>
      </c>
      <c r="E925" s="76">
        <v>57</v>
      </c>
      <c r="F925" s="77">
        <v>0</v>
      </c>
      <c r="G925" s="77">
        <v>0</v>
      </c>
      <c r="H925" s="77">
        <v>0</v>
      </c>
      <c r="I925" s="77">
        <v>1</v>
      </c>
      <c r="J925" s="77">
        <v>0</v>
      </c>
      <c r="K925" s="78">
        <v>0</v>
      </c>
      <c r="L925" s="78">
        <v>0</v>
      </c>
      <c r="M925" s="78">
        <v>1</v>
      </c>
      <c r="N925" s="78">
        <v>0</v>
      </c>
      <c r="O925" s="79" t="s">
        <v>47</v>
      </c>
      <c r="V925"/>
      <c r="X925"/>
      <c r="Y925"/>
      <c r="Z925"/>
      <c r="AA925"/>
      <c r="AB925"/>
    </row>
    <row r="926" spans="1:28" x14ac:dyDescent="0.3">
      <c r="A926" s="73">
        <v>1522</v>
      </c>
      <c r="B926" s="74">
        <v>157247</v>
      </c>
      <c r="C926" s="75">
        <v>0</v>
      </c>
      <c r="D926" s="75">
        <v>1</v>
      </c>
      <c r="E926" s="76">
        <v>68</v>
      </c>
      <c r="F926" s="77">
        <v>0</v>
      </c>
      <c r="G926" s="77">
        <v>0</v>
      </c>
      <c r="H926" s="77">
        <v>0</v>
      </c>
      <c r="I926" s="77">
        <v>1</v>
      </c>
      <c r="J926" s="77">
        <v>0</v>
      </c>
      <c r="K926" s="78">
        <v>0</v>
      </c>
      <c r="L926" s="78">
        <v>0</v>
      </c>
      <c r="M926" s="78">
        <v>0</v>
      </c>
      <c r="N926" s="78">
        <v>0</v>
      </c>
      <c r="O926" s="79" t="s">
        <v>54</v>
      </c>
      <c r="V926"/>
      <c r="X926"/>
      <c r="Y926"/>
      <c r="Z926"/>
      <c r="AA926"/>
      <c r="AB926"/>
    </row>
    <row r="927" spans="1:28" x14ac:dyDescent="0.3">
      <c r="A927" s="73">
        <v>2075</v>
      </c>
      <c r="B927" s="74">
        <v>157236</v>
      </c>
      <c r="C927" s="75">
        <v>1</v>
      </c>
      <c r="D927" s="75">
        <v>1</v>
      </c>
      <c r="E927" s="76">
        <v>55</v>
      </c>
      <c r="F927" s="77">
        <v>0</v>
      </c>
      <c r="G927" s="77">
        <v>1</v>
      </c>
      <c r="H927" s="77">
        <v>0</v>
      </c>
      <c r="I927" s="77">
        <v>0</v>
      </c>
      <c r="J927" s="77">
        <v>0</v>
      </c>
      <c r="K927" s="78">
        <v>0</v>
      </c>
      <c r="L927" s="78">
        <v>0</v>
      </c>
      <c r="M927" s="78">
        <v>0</v>
      </c>
      <c r="N927" s="78">
        <v>1</v>
      </c>
      <c r="O927" s="79" t="s">
        <v>45</v>
      </c>
      <c r="V927"/>
      <c r="X927"/>
      <c r="Y927"/>
      <c r="Z927"/>
      <c r="AA927"/>
      <c r="AB927"/>
    </row>
    <row r="928" spans="1:28" x14ac:dyDescent="0.3">
      <c r="A928" s="73">
        <v>2254</v>
      </c>
      <c r="B928" s="74">
        <v>157183</v>
      </c>
      <c r="C928" s="75">
        <v>1</v>
      </c>
      <c r="D928" s="75">
        <v>1</v>
      </c>
      <c r="E928" s="76">
        <v>54</v>
      </c>
      <c r="F928" s="77">
        <v>0</v>
      </c>
      <c r="G928" s="77">
        <v>1</v>
      </c>
      <c r="H928" s="77">
        <v>0</v>
      </c>
      <c r="I928" s="77">
        <v>0</v>
      </c>
      <c r="J928" s="77">
        <v>0</v>
      </c>
      <c r="K928" s="78">
        <v>0</v>
      </c>
      <c r="L928" s="78">
        <v>0</v>
      </c>
      <c r="M928" s="78">
        <v>1</v>
      </c>
      <c r="N928" s="78">
        <v>0</v>
      </c>
      <c r="O928" s="79" t="s">
        <v>54</v>
      </c>
      <c r="V928"/>
      <c r="X928"/>
      <c r="Y928"/>
      <c r="Z928"/>
      <c r="AA928"/>
      <c r="AB928"/>
    </row>
    <row r="929" spans="1:28" x14ac:dyDescent="0.3">
      <c r="A929" s="73">
        <v>2624</v>
      </c>
      <c r="B929" s="74">
        <v>157136</v>
      </c>
      <c r="C929" s="75">
        <v>0</v>
      </c>
      <c r="D929" s="75">
        <v>0</v>
      </c>
      <c r="E929" s="76">
        <v>53</v>
      </c>
      <c r="F929" s="77">
        <v>1</v>
      </c>
      <c r="G929" s="77">
        <v>0</v>
      </c>
      <c r="H929" s="77">
        <v>0</v>
      </c>
      <c r="I929" s="77">
        <v>0</v>
      </c>
      <c r="J929" s="77">
        <v>0</v>
      </c>
      <c r="K929" s="78">
        <v>0</v>
      </c>
      <c r="L929" s="78">
        <v>1</v>
      </c>
      <c r="M929" s="78">
        <v>0</v>
      </c>
      <c r="N929" s="78">
        <v>0</v>
      </c>
      <c r="O929" s="79" t="s">
        <v>53</v>
      </c>
      <c r="V929"/>
      <c r="X929"/>
      <c r="Y929"/>
      <c r="Z929"/>
      <c r="AA929"/>
      <c r="AB929"/>
    </row>
    <row r="930" spans="1:28" x14ac:dyDescent="0.3">
      <c r="A930" s="73">
        <v>2482</v>
      </c>
      <c r="B930" s="74">
        <v>157136</v>
      </c>
      <c r="C930" s="75">
        <v>1</v>
      </c>
      <c r="D930" s="75">
        <v>1</v>
      </c>
      <c r="E930" s="76">
        <v>48</v>
      </c>
      <c r="F930" s="77">
        <v>0</v>
      </c>
      <c r="G930" s="77">
        <v>1</v>
      </c>
      <c r="H930" s="77">
        <v>0</v>
      </c>
      <c r="I930" s="77">
        <v>0</v>
      </c>
      <c r="J930" s="77">
        <v>0</v>
      </c>
      <c r="K930" s="78">
        <v>0</v>
      </c>
      <c r="L930" s="78">
        <v>0</v>
      </c>
      <c r="M930" s="78">
        <v>1</v>
      </c>
      <c r="N930" s="78">
        <v>0</v>
      </c>
      <c r="O930" s="79" t="s">
        <v>54</v>
      </c>
      <c r="V930"/>
      <c r="X930"/>
      <c r="Y930"/>
      <c r="Z930"/>
      <c r="AA930"/>
      <c r="AB930"/>
    </row>
    <row r="931" spans="1:28" x14ac:dyDescent="0.3">
      <c r="A931" s="73">
        <v>2961</v>
      </c>
      <c r="B931" s="74">
        <v>157113</v>
      </c>
      <c r="C931" s="75">
        <v>1</v>
      </c>
      <c r="D931" s="75">
        <v>1</v>
      </c>
      <c r="E931" s="76">
        <v>42</v>
      </c>
      <c r="F931" s="77">
        <v>0</v>
      </c>
      <c r="G931" s="77">
        <v>1</v>
      </c>
      <c r="H931" s="77">
        <v>0</v>
      </c>
      <c r="I931" s="77">
        <v>0</v>
      </c>
      <c r="J931" s="77">
        <v>0</v>
      </c>
      <c r="K931" s="78">
        <v>0</v>
      </c>
      <c r="L931" s="78">
        <v>1</v>
      </c>
      <c r="M931" s="78">
        <v>0</v>
      </c>
      <c r="N931" s="78">
        <v>0</v>
      </c>
      <c r="O931" s="79" t="s">
        <v>46</v>
      </c>
      <c r="V931"/>
      <c r="X931"/>
      <c r="Y931"/>
      <c r="Z931"/>
      <c r="AA931"/>
      <c r="AB931"/>
    </row>
    <row r="932" spans="1:28" x14ac:dyDescent="0.3">
      <c r="A932" s="73">
        <v>2890</v>
      </c>
      <c r="B932" s="74">
        <v>157107</v>
      </c>
      <c r="C932" s="75">
        <v>0</v>
      </c>
      <c r="D932" s="75">
        <v>1</v>
      </c>
      <c r="E932" s="76">
        <v>52</v>
      </c>
      <c r="F932" s="77">
        <v>0</v>
      </c>
      <c r="G932" s="77">
        <v>0</v>
      </c>
      <c r="H932" s="77">
        <v>1</v>
      </c>
      <c r="I932" s="77">
        <v>0</v>
      </c>
      <c r="J932" s="77">
        <v>0</v>
      </c>
      <c r="K932" s="78">
        <v>0</v>
      </c>
      <c r="L932" s="78">
        <v>1</v>
      </c>
      <c r="M932" s="78">
        <v>0</v>
      </c>
      <c r="N932" s="78">
        <v>0</v>
      </c>
      <c r="O932" s="79" t="s">
        <v>54</v>
      </c>
      <c r="V932"/>
      <c r="X932"/>
      <c r="Y932"/>
      <c r="Z932"/>
      <c r="AA932"/>
      <c r="AB932"/>
    </row>
    <row r="933" spans="1:28" x14ac:dyDescent="0.3">
      <c r="A933" s="73">
        <v>1884</v>
      </c>
      <c r="B933" s="74">
        <v>157100</v>
      </c>
      <c r="C933" s="75">
        <v>0</v>
      </c>
      <c r="D933" s="75">
        <v>0</v>
      </c>
      <c r="E933" s="76">
        <v>47</v>
      </c>
      <c r="F933" s="77">
        <v>0</v>
      </c>
      <c r="G933" s="77">
        <v>0</v>
      </c>
      <c r="H933" s="77">
        <v>0</v>
      </c>
      <c r="I933" s="77">
        <v>1</v>
      </c>
      <c r="J933" s="77">
        <v>0</v>
      </c>
      <c r="K933" s="78">
        <v>0</v>
      </c>
      <c r="L933" s="78">
        <v>1</v>
      </c>
      <c r="M933" s="78">
        <v>0</v>
      </c>
      <c r="N933" s="78">
        <v>0</v>
      </c>
      <c r="O933" s="79" t="s">
        <v>47</v>
      </c>
      <c r="V933"/>
      <c r="X933"/>
      <c r="Y933"/>
      <c r="Z933"/>
      <c r="AA933"/>
      <c r="AB933"/>
    </row>
    <row r="934" spans="1:28" x14ac:dyDescent="0.3">
      <c r="A934" s="73">
        <v>2593</v>
      </c>
      <c r="B934" s="74">
        <v>157100</v>
      </c>
      <c r="C934" s="75">
        <v>1</v>
      </c>
      <c r="D934" s="75">
        <v>0</v>
      </c>
      <c r="E934" s="76">
        <v>33</v>
      </c>
      <c r="F934" s="77">
        <v>0</v>
      </c>
      <c r="G934" s="77">
        <v>0</v>
      </c>
      <c r="H934" s="77">
        <v>1</v>
      </c>
      <c r="I934" s="77">
        <v>0</v>
      </c>
      <c r="J934" s="77">
        <v>0</v>
      </c>
      <c r="K934" s="78">
        <v>0</v>
      </c>
      <c r="L934" s="78">
        <v>1</v>
      </c>
      <c r="M934" s="78">
        <v>0</v>
      </c>
      <c r="N934" s="78">
        <v>0</v>
      </c>
      <c r="O934" s="79" t="s">
        <v>48</v>
      </c>
      <c r="V934"/>
      <c r="X934"/>
      <c r="Y934"/>
      <c r="Z934"/>
      <c r="AA934"/>
      <c r="AB934"/>
    </row>
    <row r="935" spans="1:28" x14ac:dyDescent="0.3">
      <c r="A935" s="73">
        <v>1803</v>
      </c>
      <c r="B935" s="74">
        <v>157091</v>
      </c>
      <c r="C935" s="75">
        <v>0</v>
      </c>
      <c r="D935" s="75">
        <v>0</v>
      </c>
      <c r="E935" s="76">
        <v>59</v>
      </c>
      <c r="F935" s="77">
        <v>0</v>
      </c>
      <c r="G935" s="77">
        <v>0</v>
      </c>
      <c r="H935" s="77">
        <v>1</v>
      </c>
      <c r="I935" s="77">
        <v>0</v>
      </c>
      <c r="J935" s="77">
        <v>0</v>
      </c>
      <c r="K935" s="78">
        <v>0</v>
      </c>
      <c r="L935" s="78">
        <v>1</v>
      </c>
      <c r="M935" s="78">
        <v>0</v>
      </c>
      <c r="N935" s="78">
        <v>0</v>
      </c>
      <c r="O935" s="79" t="s">
        <v>46</v>
      </c>
      <c r="V935"/>
      <c r="X935"/>
      <c r="Y935"/>
      <c r="Z935"/>
      <c r="AA935"/>
      <c r="AB935"/>
    </row>
    <row r="936" spans="1:28" x14ac:dyDescent="0.3">
      <c r="A936" s="73">
        <v>2267</v>
      </c>
      <c r="B936" s="74">
        <v>157091</v>
      </c>
      <c r="C936" s="75">
        <v>0</v>
      </c>
      <c r="D936" s="75">
        <v>1</v>
      </c>
      <c r="E936" s="76">
        <v>48</v>
      </c>
      <c r="F936" s="77">
        <v>0</v>
      </c>
      <c r="G936" s="77">
        <v>1</v>
      </c>
      <c r="H936" s="77">
        <v>0</v>
      </c>
      <c r="I936" s="77">
        <v>0</v>
      </c>
      <c r="J936" s="77">
        <v>0</v>
      </c>
      <c r="K936" s="78">
        <v>0</v>
      </c>
      <c r="L936" s="78">
        <v>0</v>
      </c>
      <c r="M936" s="78">
        <v>0</v>
      </c>
      <c r="N936" s="78">
        <v>1</v>
      </c>
      <c r="O936" s="79" t="s">
        <v>45</v>
      </c>
      <c r="V936"/>
      <c r="X936"/>
      <c r="Y936"/>
      <c r="Z936"/>
      <c r="AA936"/>
      <c r="AB936"/>
    </row>
    <row r="937" spans="1:28" x14ac:dyDescent="0.3">
      <c r="A937" s="73">
        <v>2455</v>
      </c>
      <c r="B937" s="74">
        <v>157072</v>
      </c>
      <c r="C937" s="75">
        <v>0</v>
      </c>
      <c r="D937" s="75">
        <v>1</v>
      </c>
      <c r="E937" s="76">
        <v>59</v>
      </c>
      <c r="F937" s="77">
        <v>0</v>
      </c>
      <c r="G937" s="77">
        <v>1</v>
      </c>
      <c r="H937" s="77">
        <v>0</v>
      </c>
      <c r="I937" s="77">
        <v>0</v>
      </c>
      <c r="J937" s="77">
        <v>0</v>
      </c>
      <c r="K937" s="78">
        <v>0</v>
      </c>
      <c r="L937" s="78">
        <v>0</v>
      </c>
      <c r="M937" s="78">
        <v>0</v>
      </c>
      <c r="N937" s="78">
        <v>1</v>
      </c>
      <c r="O937" s="79" t="s">
        <v>48</v>
      </c>
      <c r="V937"/>
      <c r="X937"/>
      <c r="Y937"/>
      <c r="Z937"/>
      <c r="AA937"/>
      <c r="AB937"/>
    </row>
    <row r="938" spans="1:28" x14ac:dyDescent="0.3">
      <c r="A938" s="73">
        <v>2384</v>
      </c>
      <c r="B938" s="74">
        <v>157045</v>
      </c>
      <c r="C938" s="75">
        <v>0</v>
      </c>
      <c r="D938" s="75">
        <v>1</v>
      </c>
      <c r="E938" s="76">
        <v>70</v>
      </c>
      <c r="F938" s="77">
        <v>0</v>
      </c>
      <c r="G938" s="77">
        <v>1</v>
      </c>
      <c r="H938" s="77">
        <v>0</v>
      </c>
      <c r="I938" s="77">
        <v>0</v>
      </c>
      <c r="J938" s="77">
        <v>0</v>
      </c>
      <c r="K938" s="78">
        <v>0</v>
      </c>
      <c r="L938" s="78">
        <v>1</v>
      </c>
      <c r="M938" s="78">
        <v>0</v>
      </c>
      <c r="N938" s="78">
        <v>0</v>
      </c>
      <c r="O938" s="79" t="s">
        <v>53</v>
      </c>
      <c r="V938"/>
      <c r="X938"/>
      <c r="Y938"/>
      <c r="Z938"/>
      <c r="AA938"/>
      <c r="AB938"/>
    </row>
    <row r="939" spans="1:28" x14ac:dyDescent="0.3">
      <c r="A939" s="73">
        <v>2506</v>
      </c>
      <c r="B939" s="74">
        <v>157036</v>
      </c>
      <c r="C939" s="75">
        <v>0</v>
      </c>
      <c r="D939" s="75">
        <v>1</v>
      </c>
      <c r="E939" s="76">
        <v>45</v>
      </c>
      <c r="F939" s="77">
        <v>0</v>
      </c>
      <c r="G939" s="77">
        <v>1</v>
      </c>
      <c r="H939" s="77">
        <v>0</v>
      </c>
      <c r="I939" s="77">
        <v>0</v>
      </c>
      <c r="J939" s="77">
        <v>0</v>
      </c>
      <c r="K939" s="78">
        <v>0</v>
      </c>
      <c r="L939" s="78">
        <v>0</v>
      </c>
      <c r="M939" s="78">
        <v>0</v>
      </c>
      <c r="N939" s="78">
        <v>0</v>
      </c>
      <c r="O939" s="79" t="s">
        <v>54</v>
      </c>
      <c r="V939"/>
      <c r="X939"/>
      <c r="Y939"/>
      <c r="Z939"/>
      <c r="AA939"/>
      <c r="AB939"/>
    </row>
    <row r="940" spans="1:28" x14ac:dyDescent="0.3">
      <c r="A940" s="73">
        <v>3203</v>
      </c>
      <c r="B940" s="74">
        <v>156981</v>
      </c>
      <c r="C940" s="75">
        <v>0</v>
      </c>
      <c r="D940" s="75">
        <v>0</v>
      </c>
      <c r="E940" s="76">
        <v>39</v>
      </c>
      <c r="F940" s="77">
        <v>1</v>
      </c>
      <c r="G940" s="77">
        <v>0</v>
      </c>
      <c r="H940" s="77">
        <v>0</v>
      </c>
      <c r="I940" s="77">
        <v>0</v>
      </c>
      <c r="J940" s="77">
        <v>0</v>
      </c>
      <c r="K940" s="78">
        <v>0</v>
      </c>
      <c r="L940" s="78">
        <v>1</v>
      </c>
      <c r="M940" s="78">
        <v>0</v>
      </c>
      <c r="N940" s="78">
        <v>0</v>
      </c>
      <c r="O940" s="79" t="s">
        <v>45</v>
      </c>
      <c r="V940"/>
      <c r="X940"/>
      <c r="Y940"/>
      <c r="Z940"/>
      <c r="AA940"/>
      <c r="AB940"/>
    </row>
    <row r="941" spans="1:28" x14ac:dyDescent="0.3">
      <c r="A941" s="73">
        <v>1709</v>
      </c>
      <c r="B941" s="74">
        <v>156962</v>
      </c>
      <c r="C941" s="75">
        <v>2</v>
      </c>
      <c r="D941" s="75">
        <v>1</v>
      </c>
      <c r="E941" s="76">
        <v>55</v>
      </c>
      <c r="F941" s="77">
        <v>0</v>
      </c>
      <c r="G941" s="77">
        <v>1</v>
      </c>
      <c r="H941" s="77">
        <v>0</v>
      </c>
      <c r="I941" s="77">
        <v>0</v>
      </c>
      <c r="J941" s="77">
        <v>0</v>
      </c>
      <c r="K941" s="78">
        <v>0</v>
      </c>
      <c r="L941" s="78">
        <v>0</v>
      </c>
      <c r="M941" s="78">
        <v>1</v>
      </c>
      <c r="N941" s="78">
        <v>0</v>
      </c>
      <c r="O941" s="79" t="s">
        <v>45</v>
      </c>
      <c r="V941"/>
      <c r="X941"/>
      <c r="Y941"/>
      <c r="Z941"/>
      <c r="AA941"/>
      <c r="AB941"/>
    </row>
    <row r="942" spans="1:28" x14ac:dyDescent="0.3">
      <c r="A942" s="73">
        <v>1958</v>
      </c>
      <c r="B942" s="74">
        <v>156962</v>
      </c>
      <c r="C942" s="75">
        <v>2</v>
      </c>
      <c r="D942" s="75">
        <v>1</v>
      </c>
      <c r="E942" s="76">
        <v>55</v>
      </c>
      <c r="F942" s="77">
        <v>0</v>
      </c>
      <c r="G942" s="77">
        <v>1</v>
      </c>
      <c r="H942" s="77">
        <v>0</v>
      </c>
      <c r="I942" s="77">
        <v>0</v>
      </c>
      <c r="J942" s="77">
        <v>0</v>
      </c>
      <c r="K942" s="78">
        <v>0</v>
      </c>
      <c r="L942" s="78">
        <v>0</v>
      </c>
      <c r="M942" s="78">
        <v>1</v>
      </c>
      <c r="N942" s="78">
        <v>0</v>
      </c>
      <c r="O942" s="79" t="s">
        <v>53</v>
      </c>
      <c r="V942"/>
      <c r="X942"/>
      <c r="Y942"/>
      <c r="Z942"/>
      <c r="AA942"/>
      <c r="AB942"/>
    </row>
    <row r="943" spans="1:28" x14ac:dyDescent="0.3">
      <c r="A943" s="73">
        <v>2926</v>
      </c>
      <c r="B943" s="74">
        <v>156939</v>
      </c>
      <c r="C943" s="75">
        <v>0</v>
      </c>
      <c r="D943" s="75">
        <v>1</v>
      </c>
      <c r="E943" s="76">
        <v>44</v>
      </c>
      <c r="F943" s="77">
        <v>0</v>
      </c>
      <c r="G943" s="77">
        <v>1</v>
      </c>
      <c r="H943" s="77">
        <v>0</v>
      </c>
      <c r="I943" s="77">
        <v>0</v>
      </c>
      <c r="J943" s="77">
        <v>0</v>
      </c>
      <c r="K943" s="78">
        <v>0</v>
      </c>
      <c r="L943" s="78">
        <v>1</v>
      </c>
      <c r="M943" s="78">
        <v>0</v>
      </c>
      <c r="N943" s="78">
        <v>0</v>
      </c>
      <c r="O943" s="79" t="s">
        <v>54</v>
      </c>
      <c r="V943"/>
      <c r="X943"/>
      <c r="Y943"/>
      <c r="Z943"/>
      <c r="AA943"/>
      <c r="AB943"/>
    </row>
    <row r="944" spans="1:28" x14ac:dyDescent="0.3">
      <c r="A944" s="73">
        <v>1456</v>
      </c>
      <c r="B944" s="74">
        <v>156937</v>
      </c>
      <c r="C944" s="75">
        <v>1</v>
      </c>
      <c r="D944" s="75">
        <v>0</v>
      </c>
      <c r="E944" s="76">
        <v>39</v>
      </c>
      <c r="F944" s="77">
        <v>0</v>
      </c>
      <c r="G944" s="77">
        <v>0</v>
      </c>
      <c r="H944" s="77">
        <v>0</v>
      </c>
      <c r="I944" s="77">
        <v>1</v>
      </c>
      <c r="J944" s="77">
        <v>0</v>
      </c>
      <c r="K944" s="78">
        <v>0</v>
      </c>
      <c r="L944" s="78">
        <v>0</v>
      </c>
      <c r="M944" s="78">
        <v>0</v>
      </c>
      <c r="N944" s="78">
        <v>1</v>
      </c>
      <c r="O944" s="79" t="s">
        <v>54</v>
      </c>
      <c r="V944"/>
      <c r="X944"/>
      <c r="Y944"/>
      <c r="Z944"/>
      <c r="AA944"/>
      <c r="AB944"/>
    </row>
    <row r="945" spans="1:28" x14ac:dyDescent="0.3">
      <c r="A945" s="73">
        <v>1787</v>
      </c>
      <c r="B945" s="74">
        <v>156850</v>
      </c>
      <c r="C945" s="75">
        <v>0</v>
      </c>
      <c r="D945" s="75">
        <v>1</v>
      </c>
      <c r="E945" s="76">
        <v>49</v>
      </c>
      <c r="F945" s="77">
        <v>0</v>
      </c>
      <c r="G945" s="77">
        <v>1</v>
      </c>
      <c r="H945" s="77">
        <v>0</v>
      </c>
      <c r="I945" s="77">
        <v>0</v>
      </c>
      <c r="J945" s="77">
        <v>0</v>
      </c>
      <c r="K945" s="78">
        <v>0</v>
      </c>
      <c r="L945" s="78">
        <v>0</v>
      </c>
      <c r="M945" s="78">
        <v>1</v>
      </c>
      <c r="N945" s="78">
        <v>0</v>
      </c>
      <c r="O945" s="79" t="s">
        <v>45</v>
      </c>
      <c r="V945"/>
      <c r="X945"/>
      <c r="Y945"/>
      <c r="Z945"/>
      <c r="AA945"/>
      <c r="AB945"/>
    </row>
    <row r="946" spans="1:28" x14ac:dyDescent="0.3">
      <c r="A946" s="73">
        <v>1435</v>
      </c>
      <c r="B946" s="74">
        <v>156796</v>
      </c>
      <c r="C946" s="75">
        <v>0</v>
      </c>
      <c r="D946" s="75">
        <v>1</v>
      </c>
      <c r="E946" s="76">
        <v>51</v>
      </c>
      <c r="F946" s="77">
        <v>0</v>
      </c>
      <c r="G946" s="77">
        <v>1</v>
      </c>
      <c r="H946" s="77">
        <v>0</v>
      </c>
      <c r="I946" s="77">
        <v>0</v>
      </c>
      <c r="J946" s="77">
        <v>0</v>
      </c>
      <c r="K946" s="78">
        <v>0</v>
      </c>
      <c r="L946" s="78">
        <v>1</v>
      </c>
      <c r="M946" s="78">
        <v>0</v>
      </c>
      <c r="N946" s="78">
        <v>0</v>
      </c>
      <c r="O946" s="79" t="s">
        <v>48</v>
      </c>
      <c r="V946"/>
      <c r="X946"/>
      <c r="Y946"/>
      <c r="Z946"/>
      <c r="AA946"/>
      <c r="AB946"/>
    </row>
    <row r="947" spans="1:28" x14ac:dyDescent="0.3">
      <c r="A947" s="73">
        <v>3054</v>
      </c>
      <c r="B947" s="74">
        <v>156796</v>
      </c>
      <c r="C947" s="75">
        <v>0</v>
      </c>
      <c r="D947" s="75">
        <v>1</v>
      </c>
      <c r="E947" s="76">
        <v>51</v>
      </c>
      <c r="F947" s="77">
        <v>0</v>
      </c>
      <c r="G947" s="77">
        <v>1</v>
      </c>
      <c r="H947" s="77">
        <v>0</v>
      </c>
      <c r="I947" s="77">
        <v>0</v>
      </c>
      <c r="J947" s="77">
        <v>0</v>
      </c>
      <c r="K947" s="78">
        <v>0</v>
      </c>
      <c r="L947" s="78">
        <v>1</v>
      </c>
      <c r="M947" s="78">
        <v>0</v>
      </c>
      <c r="N947" s="78">
        <v>0</v>
      </c>
      <c r="O947" s="79" t="s">
        <v>47</v>
      </c>
      <c r="V947"/>
      <c r="X947"/>
      <c r="Y947"/>
      <c r="Z947"/>
      <c r="AA947"/>
      <c r="AB947"/>
    </row>
    <row r="948" spans="1:28" x14ac:dyDescent="0.3">
      <c r="A948" s="73">
        <v>2080</v>
      </c>
      <c r="B948" s="74">
        <v>156775</v>
      </c>
      <c r="C948" s="75">
        <v>0</v>
      </c>
      <c r="D948" s="75">
        <v>1</v>
      </c>
      <c r="E948" s="76">
        <v>41</v>
      </c>
      <c r="F948" s="77">
        <v>0</v>
      </c>
      <c r="G948" s="77">
        <v>1</v>
      </c>
      <c r="H948" s="77">
        <v>0</v>
      </c>
      <c r="I948" s="77">
        <v>0</v>
      </c>
      <c r="J948" s="77">
        <v>0</v>
      </c>
      <c r="K948" s="78">
        <v>0</v>
      </c>
      <c r="L948" s="78">
        <v>1</v>
      </c>
      <c r="M948" s="78">
        <v>0</v>
      </c>
      <c r="N948" s="78">
        <v>0</v>
      </c>
      <c r="O948" s="79" t="s">
        <v>54</v>
      </c>
      <c r="V948"/>
      <c r="X948"/>
      <c r="Y948"/>
      <c r="Z948"/>
      <c r="AA948"/>
      <c r="AB948"/>
    </row>
    <row r="949" spans="1:28" x14ac:dyDescent="0.3">
      <c r="A949" s="73">
        <v>2195</v>
      </c>
      <c r="B949" s="74">
        <v>156721</v>
      </c>
      <c r="C949" s="75">
        <v>1</v>
      </c>
      <c r="D949" s="75">
        <v>1</v>
      </c>
      <c r="E949" s="76">
        <v>48</v>
      </c>
      <c r="F949" s="77">
        <v>0</v>
      </c>
      <c r="G949" s="77">
        <v>1</v>
      </c>
      <c r="H949" s="77">
        <v>0</v>
      </c>
      <c r="I949" s="77">
        <v>0</v>
      </c>
      <c r="J949" s="77">
        <v>0</v>
      </c>
      <c r="K949" s="78">
        <v>0</v>
      </c>
      <c r="L949" s="78">
        <v>1</v>
      </c>
      <c r="M949" s="78">
        <v>0</v>
      </c>
      <c r="N949" s="78">
        <v>0</v>
      </c>
      <c r="O949" s="79" t="s">
        <v>45</v>
      </c>
      <c r="V949"/>
      <c r="X949"/>
      <c r="Y949"/>
      <c r="Z949"/>
      <c r="AA949"/>
      <c r="AB949"/>
    </row>
    <row r="950" spans="1:28" x14ac:dyDescent="0.3">
      <c r="A950" s="73">
        <v>2138</v>
      </c>
      <c r="B950" s="74">
        <v>156715</v>
      </c>
      <c r="C950" s="75">
        <v>0</v>
      </c>
      <c r="D950" s="75">
        <v>0</v>
      </c>
      <c r="E950" s="76">
        <v>46</v>
      </c>
      <c r="F950" s="77">
        <v>0</v>
      </c>
      <c r="G950" s="77">
        <v>0</v>
      </c>
      <c r="H950" s="77">
        <v>0</v>
      </c>
      <c r="I950" s="77">
        <v>1</v>
      </c>
      <c r="J950" s="77">
        <v>0</v>
      </c>
      <c r="K950" s="78">
        <v>0</v>
      </c>
      <c r="L950" s="78">
        <v>1</v>
      </c>
      <c r="M950" s="78">
        <v>0</v>
      </c>
      <c r="N950" s="78">
        <v>0</v>
      </c>
      <c r="O950" s="79" t="s">
        <v>53</v>
      </c>
      <c r="V950"/>
      <c r="X950"/>
      <c r="Y950"/>
      <c r="Z950"/>
      <c r="AA950"/>
      <c r="AB950"/>
    </row>
    <row r="951" spans="1:28" x14ac:dyDescent="0.3">
      <c r="A951" s="73">
        <v>1820</v>
      </c>
      <c r="B951" s="74">
        <v>156628</v>
      </c>
      <c r="C951" s="75">
        <v>0</v>
      </c>
      <c r="D951" s="75">
        <v>1</v>
      </c>
      <c r="E951" s="76">
        <v>43</v>
      </c>
      <c r="F951" s="77">
        <v>0</v>
      </c>
      <c r="G951" s="77">
        <v>0</v>
      </c>
      <c r="H951" s="77">
        <v>1</v>
      </c>
      <c r="I951" s="77">
        <v>0</v>
      </c>
      <c r="J951" s="77">
        <v>0</v>
      </c>
      <c r="K951" s="78">
        <v>0</v>
      </c>
      <c r="L951" s="78">
        <v>1</v>
      </c>
      <c r="M951" s="78">
        <v>0</v>
      </c>
      <c r="N951" s="78">
        <v>0</v>
      </c>
      <c r="O951" s="79" t="s">
        <v>53</v>
      </c>
      <c r="V951"/>
      <c r="X951"/>
      <c r="Y951"/>
      <c r="Z951"/>
      <c r="AA951"/>
      <c r="AB951"/>
    </row>
    <row r="952" spans="1:28" x14ac:dyDescent="0.3">
      <c r="A952" s="73">
        <v>1813</v>
      </c>
      <c r="B952" s="74">
        <v>156575</v>
      </c>
      <c r="C952" s="75">
        <v>0</v>
      </c>
      <c r="D952" s="75">
        <v>2</v>
      </c>
      <c r="E952" s="76">
        <v>53</v>
      </c>
      <c r="F952" s="77">
        <v>0</v>
      </c>
      <c r="G952" s="77">
        <v>0</v>
      </c>
      <c r="H952" s="77">
        <v>0</v>
      </c>
      <c r="I952" s="77">
        <v>1</v>
      </c>
      <c r="J952" s="77">
        <v>0</v>
      </c>
      <c r="K952" s="78">
        <v>0</v>
      </c>
      <c r="L952" s="78">
        <v>0</v>
      </c>
      <c r="M952" s="78">
        <v>0</v>
      </c>
      <c r="N952" s="78">
        <v>1</v>
      </c>
      <c r="O952" s="79" t="s">
        <v>48</v>
      </c>
      <c r="V952"/>
      <c r="X952"/>
      <c r="Y952"/>
      <c r="Z952"/>
      <c r="AA952"/>
      <c r="AB952"/>
    </row>
    <row r="953" spans="1:28" x14ac:dyDescent="0.3">
      <c r="A953" s="73">
        <v>2972</v>
      </c>
      <c r="B953" s="74">
        <v>156559</v>
      </c>
      <c r="C953" s="75">
        <v>0</v>
      </c>
      <c r="D953" s="75">
        <v>1</v>
      </c>
      <c r="E953" s="76">
        <v>45</v>
      </c>
      <c r="F953" s="77">
        <v>0</v>
      </c>
      <c r="G953" s="77">
        <v>0</v>
      </c>
      <c r="H953" s="77">
        <v>0</v>
      </c>
      <c r="I953" s="77">
        <v>1</v>
      </c>
      <c r="J953" s="77">
        <v>0</v>
      </c>
      <c r="K953" s="78">
        <v>0</v>
      </c>
      <c r="L953" s="78">
        <v>0</v>
      </c>
      <c r="M953" s="78">
        <v>0</v>
      </c>
      <c r="N953" s="78">
        <v>1</v>
      </c>
      <c r="O953" s="79" t="s">
        <v>53</v>
      </c>
      <c r="V953"/>
      <c r="X953"/>
      <c r="Y953"/>
      <c r="Z953"/>
      <c r="AA953"/>
      <c r="AB953"/>
    </row>
    <row r="954" spans="1:28" x14ac:dyDescent="0.3">
      <c r="A954" s="73">
        <v>2625</v>
      </c>
      <c r="B954" s="74">
        <v>156551</v>
      </c>
      <c r="C954" s="75">
        <v>1</v>
      </c>
      <c r="D954" s="75">
        <v>1</v>
      </c>
      <c r="E954" s="76">
        <v>70</v>
      </c>
      <c r="F954" s="77">
        <v>0</v>
      </c>
      <c r="G954" s="77">
        <v>0</v>
      </c>
      <c r="H954" s="77">
        <v>0</v>
      </c>
      <c r="I954" s="77">
        <v>0</v>
      </c>
      <c r="J954" s="77">
        <v>1</v>
      </c>
      <c r="K954" s="78">
        <v>0</v>
      </c>
      <c r="L954" s="78">
        <v>0</v>
      </c>
      <c r="M954" s="78">
        <v>0</v>
      </c>
      <c r="N954" s="78">
        <v>1</v>
      </c>
      <c r="O954" s="79" t="s">
        <v>46</v>
      </c>
      <c r="V954"/>
      <c r="X954"/>
      <c r="Y954"/>
      <c r="Z954"/>
      <c r="AA954"/>
      <c r="AB954"/>
    </row>
    <row r="955" spans="1:28" x14ac:dyDescent="0.3">
      <c r="A955" s="73">
        <v>2934</v>
      </c>
      <c r="B955" s="74">
        <v>156551</v>
      </c>
      <c r="C955" s="75">
        <v>1</v>
      </c>
      <c r="D955" s="75">
        <v>1</v>
      </c>
      <c r="E955" s="76">
        <v>70</v>
      </c>
      <c r="F955" s="77">
        <v>0</v>
      </c>
      <c r="G955" s="77">
        <v>0</v>
      </c>
      <c r="H955" s="77">
        <v>0</v>
      </c>
      <c r="I955" s="77">
        <v>0</v>
      </c>
      <c r="J955" s="77">
        <v>1</v>
      </c>
      <c r="K955" s="78">
        <v>0</v>
      </c>
      <c r="L955" s="78">
        <v>0</v>
      </c>
      <c r="M955" s="78">
        <v>0</v>
      </c>
      <c r="N955" s="78">
        <v>1</v>
      </c>
      <c r="O955" s="79" t="s">
        <v>47</v>
      </c>
      <c r="V955"/>
      <c r="X955"/>
      <c r="Y955"/>
      <c r="Z955"/>
      <c r="AA955"/>
      <c r="AB955"/>
    </row>
    <row r="956" spans="1:28" x14ac:dyDescent="0.3">
      <c r="A956" s="73">
        <v>2662</v>
      </c>
      <c r="B956" s="74">
        <v>156534</v>
      </c>
      <c r="C956" s="75">
        <v>0</v>
      </c>
      <c r="D956" s="75">
        <v>1</v>
      </c>
      <c r="E956" s="76">
        <v>52</v>
      </c>
      <c r="F956" s="77">
        <v>0</v>
      </c>
      <c r="G956" s="77">
        <v>0</v>
      </c>
      <c r="H956" s="77">
        <v>0</v>
      </c>
      <c r="I956" s="77">
        <v>1</v>
      </c>
      <c r="J956" s="77">
        <v>0</v>
      </c>
      <c r="K956" s="78">
        <v>0</v>
      </c>
      <c r="L956" s="78">
        <v>1</v>
      </c>
      <c r="M956" s="78">
        <v>0</v>
      </c>
      <c r="N956" s="78">
        <v>0</v>
      </c>
      <c r="O956" s="79" t="s">
        <v>54</v>
      </c>
      <c r="V956"/>
      <c r="X956"/>
      <c r="Y956"/>
      <c r="Z956"/>
      <c r="AA956"/>
      <c r="AB956"/>
    </row>
    <row r="957" spans="1:28" x14ac:dyDescent="0.3">
      <c r="A957" s="73">
        <v>2618</v>
      </c>
      <c r="B957" s="74">
        <v>156386</v>
      </c>
      <c r="C957" s="75">
        <v>1</v>
      </c>
      <c r="D957" s="75">
        <v>1</v>
      </c>
      <c r="E957" s="76">
        <v>39</v>
      </c>
      <c r="F957" s="77">
        <v>0</v>
      </c>
      <c r="G957" s="77">
        <v>0</v>
      </c>
      <c r="H957" s="77">
        <v>0</v>
      </c>
      <c r="I957" s="77">
        <v>1</v>
      </c>
      <c r="J957" s="77">
        <v>0</v>
      </c>
      <c r="K957" s="78">
        <v>0</v>
      </c>
      <c r="L957" s="78">
        <v>1</v>
      </c>
      <c r="M957" s="78">
        <v>0</v>
      </c>
      <c r="N957" s="78">
        <v>0</v>
      </c>
      <c r="O957" s="79" t="s">
        <v>53</v>
      </c>
      <c r="V957"/>
      <c r="X957"/>
      <c r="Y957"/>
      <c r="Z957"/>
      <c r="AA957"/>
      <c r="AB957"/>
    </row>
    <row r="958" spans="1:28" x14ac:dyDescent="0.3">
      <c r="A958" s="73">
        <v>1983</v>
      </c>
      <c r="B958" s="74">
        <v>156337</v>
      </c>
      <c r="C958" s="75">
        <v>1</v>
      </c>
      <c r="D958" s="75">
        <v>1</v>
      </c>
      <c r="E958" s="76">
        <v>39</v>
      </c>
      <c r="F958" s="77">
        <v>0</v>
      </c>
      <c r="G958" s="77">
        <v>1</v>
      </c>
      <c r="H958" s="77">
        <v>0</v>
      </c>
      <c r="I958" s="77">
        <v>0</v>
      </c>
      <c r="J958" s="77">
        <v>0</v>
      </c>
      <c r="K958" s="78">
        <v>0</v>
      </c>
      <c r="L958" s="78">
        <v>0</v>
      </c>
      <c r="M958" s="78">
        <v>0</v>
      </c>
      <c r="N958" s="78">
        <v>0</v>
      </c>
      <c r="O958" s="79" t="s">
        <v>46</v>
      </c>
      <c r="V958"/>
      <c r="X958"/>
      <c r="Y958"/>
      <c r="Z958"/>
      <c r="AA958"/>
      <c r="AB958"/>
    </row>
    <row r="959" spans="1:28" x14ac:dyDescent="0.3">
      <c r="A959" s="73">
        <v>2006</v>
      </c>
      <c r="B959" s="74">
        <v>156320</v>
      </c>
      <c r="C959" s="75">
        <v>0</v>
      </c>
      <c r="D959" s="75">
        <v>1</v>
      </c>
      <c r="E959" s="76">
        <v>53</v>
      </c>
      <c r="F959" s="77">
        <v>0</v>
      </c>
      <c r="G959" s="77">
        <v>1</v>
      </c>
      <c r="H959" s="77">
        <v>0</v>
      </c>
      <c r="I959" s="77">
        <v>0</v>
      </c>
      <c r="J959" s="77">
        <v>0</v>
      </c>
      <c r="K959" s="78">
        <v>0</v>
      </c>
      <c r="L959" s="78">
        <v>0</v>
      </c>
      <c r="M959" s="78">
        <v>0</v>
      </c>
      <c r="N959" s="78">
        <v>1</v>
      </c>
      <c r="O959" s="79" t="s">
        <v>53</v>
      </c>
      <c r="V959"/>
      <c r="X959"/>
      <c r="Y959"/>
      <c r="Z959"/>
      <c r="AA959"/>
      <c r="AB959"/>
    </row>
    <row r="960" spans="1:28" x14ac:dyDescent="0.3">
      <c r="A960" s="73">
        <v>1642</v>
      </c>
      <c r="B960" s="74">
        <v>156253</v>
      </c>
      <c r="C960" s="75">
        <v>0</v>
      </c>
      <c r="D960" s="75">
        <v>1</v>
      </c>
      <c r="E960" s="76">
        <v>57</v>
      </c>
      <c r="F960" s="77">
        <v>0</v>
      </c>
      <c r="G960" s="77">
        <v>0</v>
      </c>
      <c r="H960" s="77">
        <v>0</v>
      </c>
      <c r="I960" s="77">
        <v>1</v>
      </c>
      <c r="J960" s="77">
        <v>0</v>
      </c>
      <c r="K960" s="78">
        <v>0</v>
      </c>
      <c r="L960" s="78">
        <v>1</v>
      </c>
      <c r="M960" s="78">
        <v>0</v>
      </c>
      <c r="N960" s="78">
        <v>0</v>
      </c>
      <c r="O960" s="79" t="s">
        <v>54</v>
      </c>
      <c r="V960"/>
      <c r="X960"/>
      <c r="Y960"/>
      <c r="Z960"/>
      <c r="AA960"/>
      <c r="AB960"/>
    </row>
    <row r="961" spans="1:28" x14ac:dyDescent="0.3">
      <c r="A961" s="73">
        <v>2356</v>
      </c>
      <c r="B961" s="74">
        <v>156243</v>
      </c>
      <c r="C961" s="75">
        <v>1</v>
      </c>
      <c r="D961" s="75">
        <v>2</v>
      </c>
      <c r="E961" s="76">
        <v>45</v>
      </c>
      <c r="F961" s="77">
        <v>0</v>
      </c>
      <c r="G961" s="77">
        <v>0</v>
      </c>
      <c r="H961" s="77">
        <v>1</v>
      </c>
      <c r="I961" s="77">
        <v>0</v>
      </c>
      <c r="J961" s="77">
        <v>0</v>
      </c>
      <c r="K961" s="78">
        <v>0</v>
      </c>
      <c r="L961" s="78">
        <v>1</v>
      </c>
      <c r="M961" s="78">
        <v>0</v>
      </c>
      <c r="N961" s="78">
        <v>0</v>
      </c>
      <c r="O961" s="79" t="s">
        <v>54</v>
      </c>
      <c r="V961"/>
      <c r="X961"/>
      <c r="Y961"/>
      <c r="Z961"/>
      <c r="AA961"/>
      <c r="AB961"/>
    </row>
    <row r="962" spans="1:28" x14ac:dyDescent="0.3">
      <c r="A962" s="73">
        <v>2354</v>
      </c>
      <c r="B962" s="74">
        <v>156242</v>
      </c>
      <c r="C962" s="75">
        <v>0</v>
      </c>
      <c r="D962" s="75">
        <v>1</v>
      </c>
      <c r="E962" s="76">
        <v>51</v>
      </c>
      <c r="F962" s="77">
        <v>0</v>
      </c>
      <c r="G962" s="77">
        <v>1</v>
      </c>
      <c r="H962" s="77">
        <v>0</v>
      </c>
      <c r="I962" s="77">
        <v>0</v>
      </c>
      <c r="J962" s="77">
        <v>0</v>
      </c>
      <c r="K962" s="78">
        <v>0</v>
      </c>
      <c r="L962" s="78">
        <v>0</v>
      </c>
      <c r="M962" s="78">
        <v>0</v>
      </c>
      <c r="N962" s="78">
        <v>1</v>
      </c>
      <c r="O962" s="79" t="s">
        <v>53</v>
      </c>
      <c r="V962"/>
      <c r="X962"/>
      <c r="Y962"/>
      <c r="Z962"/>
      <c r="AA962"/>
      <c r="AB962"/>
    </row>
    <row r="963" spans="1:28" x14ac:dyDescent="0.3">
      <c r="A963" s="73">
        <v>1425</v>
      </c>
      <c r="B963" s="74">
        <v>156223</v>
      </c>
      <c r="C963" s="75">
        <v>0</v>
      </c>
      <c r="D963" s="75">
        <v>1</v>
      </c>
      <c r="E963" s="76">
        <v>72</v>
      </c>
      <c r="F963" s="77">
        <v>0</v>
      </c>
      <c r="G963" s="77">
        <v>1</v>
      </c>
      <c r="H963" s="77">
        <v>0</v>
      </c>
      <c r="I963" s="77">
        <v>0</v>
      </c>
      <c r="J963" s="77">
        <v>0</v>
      </c>
      <c r="K963" s="78">
        <v>0</v>
      </c>
      <c r="L963" s="78">
        <v>0</v>
      </c>
      <c r="M963" s="78">
        <v>0</v>
      </c>
      <c r="N963" s="78">
        <v>1</v>
      </c>
      <c r="O963" s="79" t="s">
        <v>46</v>
      </c>
      <c r="V963"/>
      <c r="X963"/>
      <c r="Y963"/>
      <c r="Z963"/>
      <c r="AA963"/>
      <c r="AB963"/>
    </row>
    <row r="964" spans="1:28" x14ac:dyDescent="0.3">
      <c r="A964" s="73">
        <v>3208</v>
      </c>
      <c r="B964" s="74">
        <v>156202</v>
      </c>
      <c r="C964" s="75">
        <v>0.1</v>
      </c>
      <c r="D964" s="75">
        <v>1</v>
      </c>
      <c r="E964" s="76">
        <v>52</v>
      </c>
      <c r="F964" s="77">
        <v>0</v>
      </c>
      <c r="G964" s="77">
        <v>0</v>
      </c>
      <c r="H964" s="77">
        <v>0</v>
      </c>
      <c r="I964" s="77">
        <v>1</v>
      </c>
      <c r="J964" s="77">
        <v>0</v>
      </c>
      <c r="K964" s="78">
        <v>0</v>
      </c>
      <c r="L964" s="78">
        <v>1</v>
      </c>
      <c r="M964" s="78">
        <v>0</v>
      </c>
      <c r="N964" s="78">
        <v>0</v>
      </c>
      <c r="O964" s="79" t="s">
        <v>54</v>
      </c>
      <c r="V964"/>
      <c r="X964"/>
      <c r="Y964"/>
      <c r="Z964"/>
      <c r="AA964"/>
      <c r="AB964"/>
    </row>
    <row r="965" spans="1:28" x14ac:dyDescent="0.3">
      <c r="A965" s="73">
        <v>1620</v>
      </c>
      <c r="B965" s="74">
        <v>156181</v>
      </c>
      <c r="C965" s="75">
        <v>0</v>
      </c>
      <c r="D965" s="75">
        <v>1</v>
      </c>
      <c r="E965" s="76">
        <v>58</v>
      </c>
      <c r="F965" s="77">
        <v>0</v>
      </c>
      <c r="G965" s="77">
        <v>1</v>
      </c>
      <c r="H965" s="77">
        <v>0</v>
      </c>
      <c r="I965" s="77">
        <v>0</v>
      </c>
      <c r="J965" s="77">
        <v>0</v>
      </c>
      <c r="K965" s="78">
        <v>0</v>
      </c>
      <c r="L965" s="78">
        <v>1</v>
      </c>
      <c r="M965" s="78">
        <v>0</v>
      </c>
      <c r="N965" s="78">
        <v>0</v>
      </c>
      <c r="O965" s="79" t="s">
        <v>47</v>
      </c>
      <c r="V965"/>
      <c r="X965"/>
      <c r="Y965"/>
      <c r="Z965"/>
      <c r="AA965"/>
      <c r="AB965"/>
    </row>
    <row r="966" spans="1:28" x14ac:dyDescent="0.3">
      <c r="A966" s="73">
        <v>1112</v>
      </c>
      <c r="B966" s="74">
        <v>156129</v>
      </c>
      <c r="C966" s="75">
        <v>0</v>
      </c>
      <c r="D966" s="75">
        <v>1</v>
      </c>
      <c r="E966" s="76">
        <v>67</v>
      </c>
      <c r="F966" s="77">
        <v>0</v>
      </c>
      <c r="G966" s="77">
        <v>0</v>
      </c>
      <c r="H966" s="77">
        <v>0</v>
      </c>
      <c r="I966" s="77">
        <v>1</v>
      </c>
      <c r="J966" s="77">
        <v>0</v>
      </c>
      <c r="K966" s="78">
        <v>0</v>
      </c>
      <c r="L966" s="78">
        <v>0</v>
      </c>
      <c r="M966" s="78">
        <v>1</v>
      </c>
      <c r="N966" s="78">
        <v>0</v>
      </c>
      <c r="O966" s="79" t="s">
        <v>53</v>
      </c>
      <c r="V966"/>
      <c r="X966"/>
      <c r="Y966"/>
      <c r="Z966"/>
      <c r="AA966"/>
      <c r="AB966"/>
    </row>
    <row r="967" spans="1:28" x14ac:dyDescent="0.3">
      <c r="A967" s="73">
        <v>2121</v>
      </c>
      <c r="B967" s="74">
        <v>156129</v>
      </c>
      <c r="C967" s="75">
        <v>0</v>
      </c>
      <c r="D967" s="75">
        <v>1</v>
      </c>
      <c r="E967" s="76">
        <v>67</v>
      </c>
      <c r="F967" s="77">
        <v>0</v>
      </c>
      <c r="G967" s="77">
        <v>0</v>
      </c>
      <c r="H967" s="77">
        <v>0</v>
      </c>
      <c r="I967" s="77">
        <v>1</v>
      </c>
      <c r="J967" s="77">
        <v>0</v>
      </c>
      <c r="K967" s="78">
        <v>0</v>
      </c>
      <c r="L967" s="78">
        <v>0</v>
      </c>
      <c r="M967" s="78">
        <v>1</v>
      </c>
      <c r="N967" s="78">
        <v>0</v>
      </c>
      <c r="O967" s="79" t="s">
        <v>46</v>
      </c>
      <c r="V967"/>
      <c r="X967"/>
      <c r="Y967"/>
      <c r="Z967"/>
      <c r="AA967"/>
      <c r="AB967"/>
    </row>
    <row r="968" spans="1:28" x14ac:dyDescent="0.3">
      <c r="A968" s="73">
        <v>1922</v>
      </c>
      <c r="B968" s="74">
        <v>156067</v>
      </c>
      <c r="C968" s="75">
        <v>0</v>
      </c>
      <c r="D968" s="75">
        <v>1</v>
      </c>
      <c r="E968" s="76">
        <v>58</v>
      </c>
      <c r="F968" s="77">
        <v>0</v>
      </c>
      <c r="G968" s="77">
        <v>0</v>
      </c>
      <c r="H968" s="77">
        <v>0</v>
      </c>
      <c r="I968" s="77">
        <v>1</v>
      </c>
      <c r="J968" s="77">
        <v>0</v>
      </c>
      <c r="K968" s="78">
        <v>0</v>
      </c>
      <c r="L968" s="78">
        <v>0</v>
      </c>
      <c r="M968" s="78">
        <v>0</v>
      </c>
      <c r="N968" s="78">
        <v>1</v>
      </c>
      <c r="O968" s="79" t="s">
        <v>53</v>
      </c>
      <c r="V968"/>
      <c r="X968"/>
      <c r="Y968"/>
      <c r="Z968"/>
      <c r="AA968"/>
      <c r="AB968"/>
    </row>
    <row r="969" spans="1:28" x14ac:dyDescent="0.3">
      <c r="A969" s="73">
        <v>1074</v>
      </c>
      <c r="B969" s="74">
        <v>156046</v>
      </c>
      <c r="C969" s="75">
        <v>0</v>
      </c>
      <c r="D969" s="75">
        <v>0</v>
      </c>
      <c r="E969" s="76">
        <v>55</v>
      </c>
      <c r="F969" s="77">
        <v>0</v>
      </c>
      <c r="G969" s="77">
        <v>0</v>
      </c>
      <c r="H969" s="77">
        <v>0</v>
      </c>
      <c r="I969" s="77">
        <v>1</v>
      </c>
      <c r="J969" s="77">
        <v>0</v>
      </c>
      <c r="K969" s="78">
        <v>0</v>
      </c>
      <c r="L969" s="78">
        <v>1</v>
      </c>
      <c r="M969" s="78">
        <v>0</v>
      </c>
      <c r="N969" s="78">
        <v>0</v>
      </c>
      <c r="O969" s="79" t="s">
        <v>47</v>
      </c>
      <c r="V969"/>
      <c r="X969"/>
      <c r="Y969"/>
      <c r="Z969"/>
      <c r="AA969"/>
      <c r="AB969"/>
    </row>
    <row r="970" spans="1:28" x14ac:dyDescent="0.3">
      <c r="A970" s="73">
        <v>2251</v>
      </c>
      <c r="B970" s="74">
        <v>155956</v>
      </c>
      <c r="C970" s="75">
        <v>0</v>
      </c>
      <c r="D970" s="75">
        <v>0</v>
      </c>
      <c r="E970" s="76">
        <v>76</v>
      </c>
      <c r="F970" s="77">
        <v>0</v>
      </c>
      <c r="G970" s="77">
        <v>1</v>
      </c>
      <c r="H970" s="77">
        <v>0</v>
      </c>
      <c r="I970" s="77">
        <v>0</v>
      </c>
      <c r="J970" s="77">
        <v>0</v>
      </c>
      <c r="K970" s="78">
        <v>0</v>
      </c>
      <c r="L970" s="78">
        <v>1</v>
      </c>
      <c r="M970" s="78">
        <v>0</v>
      </c>
      <c r="N970" s="78">
        <v>0</v>
      </c>
      <c r="O970" s="79" t="s">
        <v>48</v>
      </c>
      <c r="V970"/>
      <c r="X970"/>
      <c r="Y970"/>
      <c r="Z970"/>
      <c r="AA970"/>
      <c r="AB970"/>
    </row>
    <row r="971" spans="1:28" x14ac:dyDescent="0.3">
      <c r="A971" s="73">
        <v>1055</v>
      </c>
      <c r="B971" s="74">
        <v>155954</v>
      </c>
      <c r="C971" s="75">
        <v>0</v>
      </c>
      <c r="D971" s="75">
        <v>1</v>
      </c>
      <c r="E971" s="76">
        <v>52</v>
      </c>
      <c r="F971" s="77">
        <v>0</v>
      </c>
      <c r="G971" s="77">
        <v>1</v>
      </c>
      <c r="H971" s="77">
        <v>0</v>
      </c>
      <c r="I971" s="77">
        <v>0</v>
      </c>
      <c r="J971" s="77">
        <v>0</v>
      </c>
      <c r="K971" s="78">
        <v>0</v>
      </c>
      <c r="L971" s="78">
        <v>0</v>
      </c>
      <c r="M971" s="78">
        <v>0</v>
      </c>
      <c r="N971" s="78">
        <v>1</v>
      </c>
      <c r="O971" s="79" t="s">
        <v>45</v>
      </c>
      <c r="V971"/>
      <c r="X971"/>
      <c r="Y971"/>
      <c r="Z971"/>
      <c r="AA971"/>
      <c r="AB971"/>
    </row>
    <row r="972" spans="1:28" x14ac:dyDescent="0.3">
      <c r="A972" s="73">
        <v>1282</v>
      </c>
      <c r="B972" s="74">
        <v>155951</v>
      </c>
      <c r="C972" s="75">
        <v>0</v>
      </c>
      <c r="D972" s="75">
        <v>1</v>
      </c>
      <c r="E972" s="76">
        <v>68</v>
      </c>
      <c r="F972" s="77">
        <v>0</v>
      </c>
      <c r="G972" s="77">
        <v>0</v>
      </c>
      <c r="H972" s="77">
        <v>0</v>
      </c>
      <c r="I972" s="77">
        <v>1</v>
      </c>
      <c r="J972" s="77">
        <v>0</v>
      </c>
      <c r="K972" s="78">
        <v>0</v>
      </c>
      <c r="L972" s="78">
        <v>0</v>
      </c>
      <c r="M972" s="78">
        <v>1</v>
      </c>
      <c r="N972" s="78">
        <v>0</v>
      </c>
      <c r="O972" s="79" t="s">
        <v>54</v>
      </c>
      <c r="V972"/>
      <c r="X972"/>
      <c r="Y972"/>
      <c r="Z972"/>
      <c r="AA972"/>
      <c r="AB972"/>
    </row>
    <row r="973" spans="1:28" x14ac:dyDescent="0.3">
      <c r="A973" s="73">
        <v>3008</v>
      </c>
      <c r="B973" s="74">
        <v>155914</v>
      </c>
      <c r="C973" s="75">
        <v>0</v>
      </c>
      <c r="D973" s="75">
        <v>1</v>
      </c>
      <c r="E973" s="76">
        <v>45</v>
      </c>
      <c r="F973" s="77">
        <v>0</v>
      </c>
      <c r="G973" s="77">
        <v>0</v>
      </c>
      <c r="H973" s="77">
        <v>0</v>
      </c>
      <c r="I973" s="77">
        <v>1</v>
      </c>
      <c r="J973" s="77">
        <v>0</v>
      </c>
      <c r="K973" s="78">
        <v>0</v>
      </c>
      <c r="L973" s="78">
        <v>1</v>
      </c>
      <c r="M973" s="78">
        <v>0</v>
      </c>
      <c r="N973" s="78">
        <v>0</v>
      </c>
      <c r="O973" s="79" t="s">
        <v>53</v>
      </c>
      <c r="V973"/>
      <c r="X973"/>
      <c r="Y973"/>
      <c r="Z973"/>
      <c r="AA973"/>
      <c r="AB973"/>
    </row>
    <row r="974" spans="1:28" x14ac:dyDescent="0.3">
      <c r="A974" s="73">
        <v>1461</v>
      </c>
      <c r="B974" s="74">
        <v>155842</v>
      </c>
      <c r="C974" s="75">
        <v>0</v>
      </c>
      <c r="D974" s="75">
        <v>1</v>
      </c>
      <c r="E974" s="76">
        <v>43</v>
      </c>
      <c r="F974" s="77">
        <v>0</v>
      </c>
      <c r="G974" s="77">
        <v>1</v>
      </c>
      <c r="H974" s="77">
        <v>0</v>
      </c>
      <c r="I974" s="77">
        <v>0</v>
      </c>
      <c r="J974" s="77">
        <v>0</v>
      </c>
      <c r="K974" s="78">
        <v>0</v>
      </c>
      <c r="L974" s="78">
        <v>0</v>
      </c>
      <c r="M974" s="78">
        <v>1</v>
      </c>
      <c r="N974" s="78">
        <v>0</v>
      </c>
      <c r="O974" s="79" t="s">
        <v>46</v>
      </c>
      <c r="V974"/>
      <c r="X974"/>
      <c r="Y974"/>
      <c r="Z974"/>
      <c r="AA974"/>
      <c r="AB974"/>
    </row>
    <row r="975" spans="1:28" x14ac:dyDescent="0.3">
      <c r="A975" s="73">
        <v>3026</v>
      </c>
      <c r="B975" s="74">
        <v>155801</v>
      </c>
      <c r="C975" s="75">
        <v>1</v>
      </c>
      <c r="D975" s="75">
        <v>1</v>
      </c>
      <c r="E975" s="76">
        <v>45</v>
      </c>
      <c r="F975" s="77">
        <v>0</v>
      </c>
      <c r="G975" s="77">
        <v>0</v>
      </c>
      <c r="H975" s="77">
        <v>1</v>
      </c>
      <c r="I975" s="77">
        <v>0</v>
      </c>
      <c r="J975" s="77">
        <v>0</v>
      </c>
      <c r="K975" s="78">
        <v>0</v>
      </c>
      <c r="L975" s="78">
        <v>1</v>
      </c>
      <c r="M975" s="78">
        <v>0</v>
      </c>
      <c r="N975" s="78">
        <v>0</v>
      </c>
      <c r="O975" s="79" t="s">
        <v>53</v>
      </c>
      <c r="V975"/>
      <c r="X975"/>
      <c r="Y975"/>
      <c r="Z975"/>
      <c r="AA975"/>
      <c r="AB975"/>
    </row>
    <row r="976" spans="1:28" x14ac:dyDescent="0.3">
      <c r="A976" s="73">
        <v>2715</v>
      </c>
      <c r="B976" s="74">
        <v>155761</v>
      </c>
      <c r="C976" s="75">
        <v>0</v>
      </c>
      <c r="D976" s="75">
        <v>1</v>
      </c>
      <c r="E976" s="76">
        <v>56</v>
      </c>
      <c r="F976" s="77">
        <v>0</v>
      </c>
      <c r="G976" s="77">
        <v>0</v>
      </c>
      <c r="H976" s="77">
        <v>0</v>
      </c>
      <c r="I976" s="77">
        <v>1</v>
      </c>
      <c r="J976" s="77">
        <v>0</v>
      </c>
      <c r="K976" s="78">
        <v>0</v>
      </c>
      <c r="L976" s="78">
        <v>1</v>
      </c>
      <c r="M976" s="78">
        <v>0</v>
      </c>
      <c r="N976" s="78">
        <v>0</v>
      </c>
      <c r="O976" s="79" t="s">
        <v>46</v>
      </c>
      <c r="V976"/>
      <c r="X976"/>
      <c r="Y976"/>
      <c r="Z976"/>
      <c r="AA976"/>
      <c r="AB976"/>
    </row>
    <row r="977" spans="1:28" x14ac:dyDescent="0.3">
      <c r="A977" s="73">
        <v>2492</v>
      </c>
      <c r="B977" s="74">
        <v>155759</v>
      </c>
      <c r="C977" s="75">
        <v>0</v>
      </c>
      <c r="D977" s="75">
        <v>1</v>
      </c>
      <c r="E977" s="76">
        <v>58</v>
      </c>
      <c r="F977" s="77">
        <v>0</v>
      </c>
      <c r="G977" s="77">
        <v>1</v>
      </c>
      <c r="H977" s="77">
        <v>0</v>
      </c>
      <c r="I977" s="77">
        <v>0</v>
      </c>
      <c r="J977" s="77">
        <v>0</v>
      </c>
      <c r="K977" s="78">
        <v>0</v>
      </c>
      <c r="L977" s="78">
        <v>1</v>
      </c>
      <c r="M977" s="78">
        <v>0</v>
      </c>
      <c r="N977" s="78">
        <v>0</v>
      </c>
      <c r="O977" s="79" t="s">
        <v>53</v>
      </c>
      <c r="V977"/>
      <c r="X977"/>
      <c r="Y977"/>
      <c r="Z977"/>
      <c r="AA977"/>
      <c r="AB977"/>
    </row>
    <row r="978" spans="1:28" x14ac:dyDescent="0.3">
      <c r="A978" s="73">
        <v>1433</v>
      </c>
      <c r="B978" s="74">
        <v>155707</v>
      </c>
      <c r="C978" s="75">
        <v>0</v>
      </c>
      <c r="D978" s="75">
        <v>1</v>
      </c>
      <c r="E978" s="76">
        <v>67</v>
      </c>
      <c r="F978" s="77">
        <v>0</v>
      </c>
      <c r="G978" s="77">
        <v>1</v>
      </c>
      <c r="H978" s="77">
        <v>0</v>
      </c>
      <c r="I978" s="77">
        <v>0</v>
      </c>
      <c r="J978" s="77">
        <v>0</v>
      </c>
      <c r="K978" s="78">
        <v>0</v>
      </c>
      <c r="L978" s="78">
        <v>0</v>
      </c>
      <c r="M978" s="78">
        <v>0</v>
      </c>
      <c r="N978" s="78">
        <v>1</v>
      </c>
      <c r="O978" s="79" t="s">
        <v>45</v>
      </c>
      <c r="V978"/>
      <c r="X978"/>
      <c r="Y978"/>
      <c r="Z978"/>
      <c r="AA978"/>
      <c r="AB978"/>
    </row>
    <row r="979" spans="1:28" x14ac:dyDescent="0.3">
      <c r="A979" s="73">
        <v>2945</v>
      </c>
      <c r="B979" s="74">
        <v>155686</v>
      </c>
      <c r="C979" s="75">
        <v>0</v>
      </c>
      <c r="D979" s="75">
        <v>1</v>
      </c>
      <c r="E979" s="76">
        <v>54</v>
      </c>
      <c r="F979" s="77">
        <v>1</v>
      </c>
      <c r="G979" s="77">
        <v>0</v>
      </c>
      <c r="H979" s="77">
        <v>0</v>
      </c>
      <c r="I979" s="77">
        <v>0</v>
      </c>
      <c r="J979" s="77">
        <v>0</v>
      </c>
      <c r="K979" s="78">
        <v>0</v>
      </c>
      <c r="L979" s="78">
        <v>1</v>
      </c>
      <c r="M979" s="78">
        <v>0</v>
      </c>
      <c r="N979" s="78">
        <v>0</v>
      </c>
      <c r="O979" s="79" t="s">
        <v>45</v>
      </c>
      <c r="V979"/>
      <c r="X979"/>
      <c r="Y979"/>
      <c r="Z979"/>
      <c r="AA979"/>
      <c r="AB979"/>
    </row>
    <row r="980" spans="1:28" x14ac:dyDescent="0.3">
      <c r="A980" s="73">
        <v>1007</v>
      </c>
      <c r="B980" s="74">
        <v>155635</v>
      </c>
      <c r="C980" s="75">
        <v>0</v>
      </c>
      <c r="D980" s="75">
        <v>1</v>
      </c>
      <c r="E980" s="76">
        <v>49</v>
      </c>
      <c r="F980" s="77">
        <v>1</v>
      </c>
      <c r="G980" s="77">
        <v>0</v>
      </c>
      <c r="H980" s="77">
        <v>0</v>
      </c>
      <c r="I980" s="77">
        <v>0</v>
      </c>
      <c r="J980" s="77">
        <v>0</v>
      </c>
      <c r="K980" s="78">
        <v>0</v>
      </c>
      <c r="L980" s="78">
        <v>1</v>
      </c>
      <c r="M980" s="78">
        <v>0</v>
      </c>
      <c r="N980" s="78">
        <v>0</v>
      </c>
      <c r="O980" s="79" t="s">
        <v>45</v>
      </c>
      <c r="V980"/>
      <c r="X980"/>
      <c r="Y980"/>
      <c r="Z980"/>
      <c r="AA980"/>
      <c r="AB980"/>
    </row>
    <row r="981" spans="1:28" x14ac:dyDescent="0.3">
      <c r="A981" s="73">
        <v>1478</v>
      </c>
      <c r="B981" s="74">
        <v>155614</v>
      </c>
      <c r="C981" s="75">
        <v>0</v>
      </c>
      <c r="D981" s="75">
        <v>0</v>
      </c>
      <c r="E981" s="76">
        <v>76</v>
      </c>
      <c r="F981" s="77">
        <v>1</v>
      </c>
      <c r="G981" s="77">
        <v>0</v>
      </c>
      <c r="H981" s="77">
        <v>0</v>
      </c>
      <c r="I981" s="77">
        <v>0</v>
      </c>
      <c r="J981" s="77">
        <v>0</v>
      </c>
      <c r="K981" s="78">
        <v>0</v>
      </c>
      <c r="L981" s="78">
        <v>0</v>
      </c>
      <c r="M981" s="78">
        <v>0</v>
      </c>
      <c r="N981" s="78">
        <v>1</v>
      </c>
      <c r="O981" s="79" t="s">
        <v>53</v>
      </c>
      <c r="V981"/>
      <c r="X981"/>
      <c r="Y981"/>
      <c r="Z981"/>
      <c r="AA981"/>
      <c r="AB981"/>
    </row>
    <row r="982" spans="1:28" x14ac:dyDescent="0.3">
      <c r="A982" s="73">
        <v>3165</v>
      </c>
      <c r="B982" s="74">
        <v>155593</v>
      </c>
      <c r="C982" s="75">
        <v>0</v>
      </c>
      <c r="D982" s="75">
        <v>1</v>
      </c>
      <c r="E982" s="76">
        <v>47</v>
      </c>
      <c r="F982" s="77">
        <v>0</v>
      </c>
      <c r="G982" s="77">
        <v>0</v>
      </c>
      <c r="H982" s="77">
        <v>0</v>
      </c>
      <c r="I982" s="77">
        <v>1</v>
      </c>
      <c r="J982" s="77">
        <v>0</v>
      </c>
      <c r="K982" s="78">
        <v>0</v>
      </c>
      <c r="L982" s="78">
        <v>1</v>
      </c>
      <c r="M982" s="78">
        <v>0</v>
      </c>
      <c r="N982" s="78">
        <v>0</v>
      </c>
      <c r="O982" s="79" t="s">
        <v>46</v>
      </c>
      <c r="V982"/>
      <c r="X982"/>
      <c r="Y982"/>
      <c r="Z982"/>
      <c r="AA982"/>
      <c r="AB982"/>
    </row>
    <row r="983" spans="1:28" x14ac:dyDescent="0.3">
      <c r="A983" s="73">
        <v>1480</v>
      </c>
      <c r="B983" s="74">
        <v>155563</v>
      </c>
      <c r="C983" s="75">
        <v>0</v>
      </c>
      <c r="D983" s="75">
        <v>1</v>
      </c>
      <c r="E983" s="76">
        <v>42</v>
      </c>
      <c r="F983" s="77">
        <v>1</v>
      </c>
      <c r="G983" s="77">
        <v>0</v>
      </c>
      <c r="H983" s="77">
        <v>0</v>
      </c>
      <c r="I983" s="77">
        <v>0</v>
      </c>
      <c r="J983" s="77">
        <v>0</v>
      </c>
      <c r="K983" s="78">
        <v>0</v>
      </c>
      <c r="L983" s="78">
        <v>1</v>
      </c>
      <c r="M983" s="78">
        <v>0</v>
      </c>
      <c r="N983" s="78">
        <v>0</v>
      </c>
      <c r="O983" s="79" t="s">
        <v>54</v>
      </c>
      <c r="V983"/>
      <c r="X983"/>
      <c r="Y983"/>
      <c r="Z983"/>
      <c r="AA983"/>
      <c r="AB983"/>
    </row>
    <row r="984" spans="1:28" x14ac:dyDescent="0.3">
      <c r="A984" s="73">
        <v>1388</v>
      </c>
      <c r="B984" s="74">
        <v>155521</v>
      </c>
      <c r="C984" s="75">
        <v>1</v>
      </c>
      <c r="D984" s="75">
        <v>2</v>
      </c>
      <c r="E984" s="76">
        <v>65</v>
      </c>
      <c r="F984" s="77">
        <v>0</v>
      </c>
      <c r="G984" s="77">
        <v>0</v>
      </c>
      <c r="H984" s="77">
        <v>1</v>
      </c>
      <c r="I984" s="77">
        <v>0</v>
      </c>
      <c r="J984" s="77">
        <v>0</v>
      </c>
      <c r="K984" s="78">
        <v>0</v>
      </c>
      <c r="L984" s="78">
        <v>0</v>
      </c>
      <c r="M984" s="78">
        <v>0</v>
      </c>
      <c r="N984" s="78">
        <v>1</v>
      </c>
      <c r="O984" s="79" t="s">
        <v>53</v>
      </c>
      <c r="V984"/>
      <c r="X984"/>
      <c r="Y984"/>
      <c r="Z984"/>
      <c r="AA984"/>
      <c r="AB984"/>
    </row>
    <row r="985" spans="1:28" x14ac:dyDescent="0.3">
      <c r="A985" s="73">
        <v>2544</v>
      </c>
      <c r="B985" s="74">
        <v>155517</v>
      </c>
      <c r="C985" s="75">
        <v>1</v>
      </c>
      <c r="D985" s="75">
        <v>1</v>
      </c>
      <c r="E985" s="76">
        <v>70</v>
      </c>
      <c r="F985" s="77">
        <v>0</v>
      </c>
      <c r="G985" s="77">
        <v>1</v>
      </c>
      <c r="H985" s="77">
        <v>0</v>
      </c>
      <c r="I985" s="77">
        <v>0</v>
      </c>
      <c r="J985" s="77">
        <v>0</v>
      </c>
      <c r="K985" s="78">
        <v>0</v>
      </c>
      <c r="L985" s="78">
        <v>0</v>
      </c>
      <c r="M985" s="78">
        <v>0</v>
      </c>
      <c r="N985" s="78">
        <v>1</v>
      </c>
      <c r="O985" s="79" t="s">
        <v>47</v>
      </c>
      <c r="V985"/>
      <c r="X985"/>
      <c r="Y985"/>
      <c r="Z985"/>
      <c r="AA985"/>
      <c r="AB985"/>
    </row>
    <row r="986" spans="1:28" x14ac:dyDescent="0.3">
      <c r="A986" s="73">
        <v>2591</v>
      </c>
      <c r="B986" s="74">
        <v>155434</v>
      </c>
      <c r="C986" s="75">
        <v>1</v>
      </c>
      <c r="D986" s="75">
        <v>0</v>
      </c>
      <c r="E986" s="76">
        <v>36</v>
      </c>
      <c r="F986" s="77">
        <v>0</v>
      </c>
      <c r="G986" s="77">
        <v>1</v>
      </c>
      <c r="H986" s="77">
        <v>0</v>
      </c>
      <c r="I986" s="77">
        <v>0</v>
      </c>
      <c r="J986" s="77">
        <v>0</v>
      </c>
      <c r="K986" s="78">
        <v>0</v>
      </c>
      <c r="L986" s="78">
        <v>1</v>
      </c>
      <c r="M986" s="78">
        <v>0</v>
      </c>
      <c r="N986" s="78">
        <v>0</v>
      </c>
      <c r="O986" s="79" t="s">
        <v>45</v>
      </c>
      <c r="V986"/>
      <c r="X986"/>
      <c r="Y986"/>
      <c r="Z986"/>
      <c r="AA986"/>
      <c r="AB986"/>
    </row>
    <row r="987" spans="1:28" x14ac:dyDescent="0.3">
      <c r="A987" s="73">
        <v>2694</v>
      </c>
      <c r="B987" s="74">
        <v>155424</v>
      </c>
      <c r="C987" s="75">
        <v>0</v>
      </c>
      <c r="D987" s="75">
        <v>1</v>
      </c>
      <c r="E987" s="76">
        <v>44</v>
      </c>
      <c r="F987" s="77">
        <v>0</v>
      </c>
      <c r="G987" s="77">
        <v>1</v>
      </c>
      <c r="H987" s="77">
        <v>0</v>
      </c>
      <c r="I987" s="77">
        <v>0</v>
      </c>
      <c r="J987" s="77">
        <v>0</v>
      </c>
      <c r="K987" s="78">
        <v>0</v>
      </c>
      <c r="L987" s="78">
        <v>0</v>
      </c>
      <c r="M987" s="78">
        <v>0</v>
      </c>
      <c r="N987" s="78">
        <v>1</v>
      </c>
      <c r="O987" s="79" t="s">
        <v>47</v>
      </c>
      <c r="V987"/>
      <c r="X987"/>
      <c r="Y987"/>
      <c r="Z987"/>
      <c r="AA987"/>
      <c r="AB987"/>
    </row>
    <row r="988" spans="1:28" x14ac:dyDescent="0.3">
      <c r="A988" s="73">
        <v>1811</v>
      </c>
      <c r="B988" s="74">
        <v>155412</v>
      </c>
      <c r="C988" s="75">
        <v>1</v>
      </c>
      <c r="D988" s="75">
        <v>1</v>
      </c>
      <c r="E988" s="76">
        <v>44</v>
      </c>
      <c r="F988" s="77">
        <v>1</v>
      </c>
      <c r="G988" s="77">
        <v>0</v>
      </c>
      <c r="H988" s="77">
        <v>0</v>
      </c>
      <c r="I988" s="77">
        <v>0</v>
      </c>
      <c r="J988" s="77">
        <v>0</v>
      </c>
      <c r="K988" s="78">
        <v>0</v>
      </c>
      <c r="L988" s="78">
        <v>0</v>
      </c>
      <c r="M988" s="78">
        <v>0</v>
      </c>
      <c r="N988" s="78">
        <v>1</v>
      </c>
      <c r="O988" s="79" t="s">
        <v>45</v>
      </c>
      <c r="V988"/>
      <c r="X988"/>
      <c r="Y988"/>
      <c r="Z988"/>
      <c r="AA988"/>
      <c r="AB988"/>
    </row>
    <row r="989" spans="1:28" x14ac:dyDescent="0.3">
      <c r="A989" s="73">
        <v>1148</v>
      </c>
      <c r="B989" s="74">
        <v>155375</v>
      </c>
      <c r="C989" s="75">
        <v>0</v>
      </c>
      <c r="D989" s="75">
        <v>1</v>
      </c>
      <c r="E989" s="76">
        <v>43</v>
      </c>
      <c r="F989" s="77">
        <v>0</v>
      </c>
      <c r="G989" s="77">
        <v>0</v>
      </c>
      <c r="H989" s="77">
        <v>0</v>
      </c>
      <c r="I989" s="77">
        <v>1</v>
      </c>
      <c r="J989" s="77">
        <v>0</v>
      </c>
      <c r="K989" s="78">
        <v>0</v>
      </c>
      <c r="L989" s="78">
        <v>1</v>
      </c>
      <c r="M989" s="78">
        <v>0</v>
      </c>
      <c r="N989" s="78">
        <v>0</v>
      </c>
      <c r="O989" s="79" t="s">
        <v>53</v>
      </c>
      <c r="V989"/>
      <c r="X989"/>
      <c r="Y989"/>
      <c r="Z989"/>
      <c r="AA989"/>
      <c r="AB989"/>
    </row>
    <row r="990" spans="1:28" x14ac:dyDescent="0.3">
      <c r="A990" s="73">
        <v>1838</v>
      </c>
      <c r="B990" s="74">
        <v>155357</v>
      </c>
      <c r="C990" s="75">
        <v>2</v>
      </c>
      <c r="D990" s="75">
        <v>0</v>
      </c>
      <c r="E990" s="76">
        <v>35</v>
      </c>
      <c r="F990" s="77">
        <v>0</v>
      </c>
      <c r="G990" s="77">
        <v>1</v>
      </c>
      <c r="H990" s="77">
        <v>0</v>
      </c>
      <c r="I990" s="77">
        <v>0</v>
      </c>
      <c r="J990" s="77">
        <v>0</v>
      </c>
      <c r="K990" s="78">
        <v>0</v>
      </c>
      <c r="L990" s="78">
        <v>1</v>
      </c>
      <c r="M990" s="78">
        <v>0</v>
      </c>
      <c r="N990" s="78">
        <v>0</v>
      </c>
      <c r="O990" s="79" t="s">
        <v>53</v>
      </c>
      <c r="V990"/>
      <c r="X990"/>
      <c r="Y990"/>
      <c r="Z990"/>
      <c r="AA990"/>
      <c r="AB990"/>
    </row>
    <row r="991" spans="1:28" x14ac:dyDescent="0.3">
      <c r="A991" s="73">
        <v>1828</v>
      </c>
      <c r="B991" s="74">
        <v>155284</v>
      </c>
      <c r="C991" s="75">
        <v>0</v>
      </c>
      <c r="D991" s="75">
        <v>1</v>
      </c>
      <c r="E991" s="76">
        <v>64</v>
      </c>
      <c r="F991" s="77">
        <v>0</v>
      </c>
      <c r="G991" s="77">
        <v>0</v>
      </c>
      <c r="H991" s="77">
        <v>1</v>
      </c>
      <c r="I991" s="77">
        <v>0</v>
      </c>
      <c r="J991" s="77">
        <v>0</v>
      </c>
      <c r="K991" s="78">
        <v>0</v>
      </c>
      <c r="L991" s="78">
        <v>0</v>
      </c>
      <c r="M991" s="78">
        <v>1</v>
      </c>
      <c r="N991" s="78">
        <v>0</v>
      </c>
      <c r="O991" s="79" t="s">
        <v>54</v>
      </c>
      <c r="V991"/>
      <c r="X991"/>
      <c r="Y991"/>
      <c r="Z991"/>
      <c r="AA991"/>
      <c r="AB991"/>
    </row>
    <row r="992" spans="1:28" x14ac:dyDescent="0.3">
      <c r="A992" s="73">
        <v>1630</v>
      </c>
      <c r="B992" s="74">
        <v>155282</v>
      </c>
      <c r="C992" s="75">
        <v>1</v>
      </c>
      <c r="D992" s="75">
        <v>0</v>
      </c>
      <c r="E992" s="76">
        <v>50</v>
      </c>
      <c r="F992" s="77">
        <v>1</v>
      </c>
      <c r="G992" s="77">
        <v>0</v>
      </c>
      <c r="H992" s="77">
        <v>0</v>
      </c>
      <c r="I992" s="77">
        <v>0</v>
      </c>
      <c r="J992" s="77">
        <v>0</v>
      </c>
      <c r="K992" s="78">
        <v>0</v>
      </c>
      <c r="L992" s="78">
        <v>0</v>
      </c>
      <c r="M992" s="78">
        <v>1</v>
      </c>
      <c r="N992" s="78">
        <v>0</v>
      </c>
      <c r="O992" s="79" t="s">
        <v>54</v>
      </c>
      <c r="V992"/>
      <c r="X992"/>
      <c r="Y992"/>
      <c r="Z992"/>
      <c r="AA992"/>
      <c r="AB992"/>
    </row>
    <row r="993" spans="1:28" x14ac:dyDescent="0.3">
      <c r="A993" s="73">
        <v>1788</v>
      </c>
      <c r="B993" s="74">
        <v>155267</v>
      </c>
      <c r="C993" s="75">
        <v>0</v>
      </c>
      <c r="D993" s="75">
        <v>1</v>
      </c>
      <c r="E993" s="76">
        <v>63</v>
      </c>
      <c r="F993" s="77">
        <v>0</v>
      </c>
      <c r="G993" s="77">
        <v>1</v>
      </c>
      <c r="H993" s="77">
        <v>0</v>
      </c>
      <c r="I993" s="77">
        <v>0</v>
      </c>
      <c r="J993" s="77">
        <v>0</v>
      </c>
      <c r="K993" s="78">
        <v>0</v>
      </c>
      <c r="L993" s="78">
        <v>1</v>
      </c>
      <c r="M993" s="78">
        <v>0</v>
      </c>
      <c r="N993" s="78">
        <v>0</v>
      </c>
      <c r="O993" s="79" t="s">
        <v>47</v>
      </c>
      <c r="V993"/>
      <c r="X993"/>
      <c r="Y993"/>
      <c r="Z993"/>
      <c r="AA993"/>
      <c r="AB993"/>
    </row>
    <row r="994" spans="1:28" x14ac:dyDescent="0.3">
      <c r="A994" s="73">
        <v>1876</v>
      </c>
      <c r="B994" s="74">
        <v>155260</v>
      </c>
      <c r="C994" s="75">
        <v>0</v>
      </c>
      <c r="D994" s="75">
        <v>1</v>
      </c>
      <c r="E994" s="76">
        <v>48</v>
      </c>
      <c r="F994" s="77">
        <v>0</v>
      </c>
      <c r="G994" s="77">
        <v>0</v>
      </c>
      <c r="H994" s="77">
        <v>1</v>
      </c>
      <c r="I994" s="77">
        <v>0</v>
      </c>
      <c r="J994" s="77">
        <v>0</v>
      </c>
      <c r="K994" s="78">
        <v>0</v>
      </c>
      <c r="L994" s="78">
        <v>0</v>
      </c>
      <c r="M994" s="78">
        <v>0</v>
      </c>
      <c r="N994" s="78">
        <v>1</v>
      </c>
      <c r="O994" s="79" t="s">
        <v>54</v>
      </c>
      <c r="V994"/>
      <c r="X994"/>
      <c r="Y994"/>
      <c r="Z994"/>
      <c r="AA994"/>
      <c r="AB994"/>
    </row>
    <row r="995" spans="1:28" x14ac:dyDescent="0.3">
      <c r="A995" s="73">
        <v>1692</v>
      </c>
      <c r="B995" s="74">
        <v>155250</v>
      </c>
      <c r="C995" s="75">
        <v>0</v>
      </c>
      <c r="D995" s="75">
        <v>1</v>
      </c>
      <c r="E995" s="76">
        <v>55</v>
      </c>
      <c r="F995" s="77">
        <v>0</v>
      </c>
      <c r="G995" s="77">
        <v>0</v>
      </c>
      <c r="H995" s="77">
        <v>1</v>
      </c>
      <c r="I995" s="77">
        <v>0</v>
      </c>
      <c r="J995" s="77">
        <v>0</v>
      </c>
      <c r="K995" s="78">
        <v>0</v>
      </c>
      <c r="L995" s="78">
        <v>0</v>
      </c>
      <c r="M995" s="78">
        <v>1</v>
      </c>
      <c r="N995" s="78">
        <v>0</v>
      </c>
      <c r="O995" s="79" t="s">
        <v>47</v>
      </c>
      <c r="V995"/>
      <c r="X995"/>
      <c r="Y995"/>
      <c r="Z995"/>
      <c r="AA995"/>
      <c r="AB995"/>
    </row>
    <row r="996" spans="1:28" x14ac:dyDescent="0.3">
      <c r="A996" s="73">
        <v>2217</v>
      </c>
      <c r="B996" s="74">
        <v>155249</v>
      </c>
      <c r="C996" s="75">
        <v>0</v>
      </c>
      <c r="D996" s="75">
        <v>1</v>
      </c>
      <c r="E996" s="76">
        <v>64</v>
      </c>
      <c r="F996" s="77">
        <v>0</v>
      </c>
      <c r="G996" s="77">
        <v>0</v>
      </c>
      <c r="H996" s="77">
        <v>0</v>
      </c>
      <c r="I996" s="77">
        <v>1</v>
      </c>
      <c r="J996" s="77">
        <v>0</v>
      </c>
      <c r="K996" s="78">
        <v>0</v>
      </c>
      <c r="L996" s="78">
        <v>0</v>
      </c>
      <c r="M996" s="78">
        <v>1</v>
      </c>
      <c r="N996" s="78">
        <v>0</v>
      </c>
      <c r="O996" s="79" t="s">
        <v>46</v>
      </c>
      <c r="V996"/>
      <c r="X996"/>
      <c r="Y996"/>
      <c r="Z996"/>
      <c r="AA996"/>
      <c r="AB996"/>
    </row>
    <row r="997" spans="1:28" x14ac:dyDescent="0.3">
      <c r="A997" s="73">
        <v>1919</v>
      </c>
      <c r="B997" s="74">
        <v>155239</v>
      </c>
      <c r="C997" s="75">
        <v>0</v>
      </c>
      <c r="D997" s="75">
        <v>1</v>
      </c>
      <c r="E997" s="76">
        <v>49</v>
      </c>
      <c r="F997" s="77">
        <v>0</v>
      </c>
      <c r="G997" s="77">
        <v>0</v>
      </c>
      <c r="H997" s="77">
        <v>1</v>
      </c>
      <c r="I997" s="77">
        <v>0</v>
      </c>
      <c r="J997" s="77">
        <v>0</v>
      </c>
      <c r="K997" s="78">
        <v>0</v>
      </c>
      <c r="L997" s="78">
        <v>1</v>
      </c>
      <c r="M997" s="78">
        <v>0</v>
      </c>
      <c r="N997" s="78">
        <v>0</v>
      </c>
      <c r="O997" s="79" t="s">
        <v>45</v>
      </c>
      <c r="V997"/>
      <c r="X997"/>
      <c r="Y997"/>
      <c r="Z997"/>
      <c r="AA997"/>
      <c r="AB997"/>
    </row>
    <row r="998" spans="1:28" x14ac:dyDescent="0.3">
      <c r="A998" s="73">
        <v>1326</v>
      </c>
      <c r="B998" s="74">
        <v>155212</v>
      </c>
      <c r="C998" s="75">
        <v>0</v>
      </c>
      <c r="D998" s="75">
        <v>1</v>
      </c>
      <c r="E998" s="76">
        <v>51</v>
      </c>
      <c r="F998" s="77">
        <v>0</v>
      </c>
      <c r="G998" s="77">
        <v>1</v>
      </c>
      <c r="H998" s="77">
        <v>0</v>
      </c>
      <c r="I998" s="77">
        <v>0</v>
      </c>
      <c r="J998" s="77">
        <v>0</v>
      </c>
      <c r="K998" s="78">
        <v>0</v>
      </c>
      <c r="L998" s="78">
        <v>0</v>
      </c>
      <c r="M998" s="78">
        <v>0</v>
      </c>
      <c r="N998" s="78">
        <v>1</v>
      </c>
      <c r="O998" s="79" t="s">
        <v>47</v>
      </c>
      <c r="V998"/>
      <c r="X998"/>
      <c r="Y998"/>
      <c r="Z998"/>
      <c r="AA998"/>
      <c r="AB998"/>
    </row>
    <row r="999" spans="1:28" x14ac:dyDescent="0.3">
      <c r="A999" s="73">
        <v>2901</v>
      </c>
      <c r="B999" s="74">
        <v>155212</v>
      </c>
      <c r="C999" s="75">
        <v>0</v>
      </c>
      <c r="D999" s="75">
        <v>1</v>
      </c>
      <c r="E999" s="76">
        <v>51</v>
      </c>
      <c r="F999" s="77">
        <v>0</v>
      </c>
      <c r="G999" s="77">
        <v>1</v>
      </c>
      <c r="H999" s="77">
        <v>0</v>
      </c>
      <c r="I999" s="77">
        <v>0</v>
      </c>
      <c r="J999" s="77">
        <v>0</v>
      </c>
      <c r="K999" s="78">
        <v>0</v>
      </c>
      <c r="L999" s="78">
        <v>0</v>
      </c>
      <c r="M999" s="78">
        <v>0</v>
      </c>
      <c r="N999" s="78">
        <v>1</v>
      </c>
      <c r="O999" s="79" t="s">
        <v>46</v>
      </c>
      <c r="V999"/>
      <c r="X999"/>
      <c r="Y999"/>
      <c r="Z999"/>
      <c r="AA999"/>
      <c r="AB999"/>
    </row>
    <row r="1000" spans="1:28" x14ac:dyDescent="0.3">
      <c r="A1000" s="73">
        <v>2236</v>
      </c>
      <c r="B1000" s="74">
        <v>155158</v>
      </c>
      <c r="C1000" s="75">
        <v>1</v>
      </c>
      <c r="D1000" s="75">
        <v>1</v>
      </c>
      <c r="E1000" s="76">
        <v>50</v>
      </c>
      <c r="F1000" s="77">
        <v>0</v>
      </c>
      <c r="G1000" s="77">
        <v>1</v>
      </c>
      <c r="H1000" s="77">
        <v>0</v>
      </c>
      <c r="I1000" s="77">
        <v>0</v>
      </c>
      <c r="J1000" s="77">
        <v>0</v>
      </c>
      <c r="K1000" s="78">
        <v>0</v>
      </c>
      <c r="L1000" s="78">
        <v>0</v>
      </c>
      <c r="M1000" s="78">
        <v>0</v>
      </c>
      <c r="N1000" s="78">
        <v>1</v>
      </c>
      <c r="O1000" s="79" t="s">
        <v>54</v>
      </c>
      <c r="V1000"/>
      <c r="X1000"/>
      <c r="Y1000"/>
      <c r="Z1000"/>
      <c r="AA1000"/>
      <c r="AB1000"/>
    </row>
    <row r="1001" spans="1:28" x14ac:dyDescent="0.3">
      <c r="A1001" s="73">
        <v>2678</v>
      </c>
      <c r="B1001" s="74">
        <v>155012</v>
      </c>
      <c r="C1001" s="75">
        <v>0</v>
      </c>
      <c r="D1001" s="75">
        <v>1</v>
      </c>
      <c r="E1001" s="76">
        <v>47</v>
      </c>
      <c r="F1001" s="77">
        <v>0</v>
      </c>
      <c r="G1001" s="77">
        <v>0</v>
      </c>
      <c r="H1001" s="77">
        <v>0</v>
      </c>
      <c r="I1001" s="77">
        <v>1</v>
      </c>
      <c r="J1001" s="77">
        <v>0</v>
      </c>
      <c r="K1001" s="78">
        <v>0</v>
      </c>
      <c r="L1001" s="78">
        <v>0</v>
      </c>
      <c r="M1001" s="78">
        <v>0</v>
      </c>
      <c r="N1001" s="78">
        <v>1</v>
      </c>
      <c r="O1001" s="79" t="s">
        <v>53</v>
      </c>
      <c r="V1001"/>
      <c r="X1001"/>
      <c r="Y1001"/>
      <c r="Z1001"/>
      <c r="AA1001"/>
      <c r="AB1001"/>
    </row>
    <row r="1002" spans="1:28" x14ac:dyDescent="0.3">
      <c r="A1002" s="73">
        <v>2911</v>
      </c>
      <c r="B1002" s="74">
        <v>154998</v>
      </c>
      <c r="C1002" s="75">
        <v>0</v>
      </c>
      <c r="D1002" s="75">
        <v>1</v>
      </c>
      <c r="E1002" s="76">
        <v>64</v>
      </c>
      <c r="F1002" s="77">
        <v>0</v>
      </c>
      <c r="G1002" s="77">
        <v>0</v>
      </c>
      <c r="H1002" s="77">
        <v>1</v>
      </c>
      <c r="I1002" s="77">
        <v>0</v>
      </c>
      <c r="J1002" s="77">
        <v>0</v>
      </c>
      <c r="K1002" s="78">
        <v>0</v>
      </c>
      <c r="L1002" s="78">
        <v>0</v>
      </c>
      <c r="M1002" s="78">
        <v>0</v>
      </c>
      <c r="N1002" s="78">
        <v>1</v>
      </c>
      <c r="O1002" s="79" t="s">
        <v>48</v>
      </c>
      <c r="V1002"/>
      <c r="X1002"/>
      <c r="Y1002"/>
      <c r="Z1002"/>
      <c r="AA1002"/>
      <c r="AB1002"/>
    </row>
    <row r="1003" spans="1:28" x14ac:dyDescent="0.3">
      <c r="A1003" s="73">
        <v>2713</v>
      </c>
      <c r="B1003" s="74">
        <v>154984</v>
      </c>
      <c r="C1003" s="75">
        <v>0</v>
      </c>
      <c r="D1003" s="75">
        <v>1</v>
      </c>
      <c r="E1003" s="76">
        <v>61</v>
      </c>
      <c r="F1003" s="77">
        <v>0</v>
      </c>
      <c r="G1003" s="77">
        <v>1</v>
      </c>
      <c r="H1003" s="77">
        <v>0</v>
      </c>
      <c r="I1003" s="77">
        <v>0</v>
      </c>
      <c r="J1003" s="77">
        <v>0</v>
      </c>
      <c r="K1003" s="78">
        <v>0</v>
      </c>
      <c r="L1003" s="78">
        <v>1</v>
      </c>
      <c r="M1003" s="78">
        <v>0</v>
      </c>
      <c r="N1003" s="78">
        <v>0</v>
      </c>
      <c r="O1003" s="79" t="s">
        <v>48</v>
      </c>
      <c r="V1003"/>
      <c r="X1003"/>
      <c r="Y1003"/>
      <c r="Z1003"/>
      <c r="AA1003"/>
      <c r="AB1003"/>
    </row>
    <row r="1004" spans="1:28" x14ac:dyDescent="0.3">
      <c r="A1004" s="73">
        <v>2163</v>
      </c>
      <c r="B1004" s="74">
        <v>154959</v>
      </c>
      <c r="C1004" s="75">
        <v>0</v>
      </c>
      <c r="D1004" s="75">
        <v>1</v>
      </c>
      <c r="E1004" s="76">
        <v>59</v>
      </c>
      <c r="F1004" s="77">
        <v>1</v>
      </c>
      <c r="G1004" s="77">
        <v>0</v>
      </c>
      <c r="H1004" s="77">
        <v>0</v>
      </c>
      <c r="I1004" s="77">
        <v>0</v>
      </c>
      <c r="J1004" s="77">
        <v>0</v>
      </c>
      <c r="K1004" s="78">
        <v>0</v>
      </c>
      <c r="L1004" s="78">
        <v>0</v>
      </c>
      <c r="M1004" s="78">
        <v>0</v>
      </c>
      <c r="N1004" s="78">
        <v>1</v>
      </c>
      <c r="O1004" s="79" t="s">
        <v>46</v>
      </c>
      <c r="V1004"/>
      <c r="X1004"/>
      <c r="Y1004"/>
      <c r="Z1004"/>
      <c r="AA1004"/>
      <c r="AB1004"/>
    </row>
    <row r="1005" spans="1:28" x14ac:dyDescent="0.3">
      <c r="A1005" s="73">
        <v>1540</v>
      </c>
      <c r="B1005" s="74">
        <v>154880</v>
      </c>
      <c r="C1005" s="75">
        <v>1</v>
      </c>
      <c r="D1005" s="75">
        <v>0</v>
      </c>
      <c r="E1005" s="76">
        <v>42</v>
      </c>
      <c r="F1005" s="77">
        <v>0</v>
      </c>
      <c r="G1005" s="77">
        <v>0</v>
      </c>
      <c r="H1005" s="77">
        <v>1</v>
      </c>
      <c r="I1005" s="77">
        <v>0</v>
      </c>
      <c r="J1005" s="77">
        <v>0</v>
      </c>
      <c r="K1005" s="78">
        <v>0</v>
      </c>
      <c r="L1005" s="78">
        <v>0</v>
      </c>
      <c r="M1005" s="78">
        <v>0</v>
      </c>
      <c r="N1005" s="78">
        <v>1</v>
      </c>
      <c r="O1005" s="79" t="s">
        <v>54</v>
      </c>
      <c r="V1005"/>
      <c r="X1005"/>
      <c r="Y1005"/>
      <c r="Z1005"/>
      <c r="AA1005"/>
      <c r="AB1005"/>
    </row>
    <row r="1006" spans="1:28" x14ac:dyDescent="0.3">
      <c r="A1006" s="73">
        <v>2181</v>
      </c>
      <c r="B1006" s="74">
        <v>154809</v>
      </c>
      <c r="C1006" s="75">
        <v>1</v>
      </c>
      <c r="D1006" s="75">
        <v>1</v>
      </c>
      <c r="E1006" s="76">
        <v>43</v>
      </c>
      <c r="F1006" s="77">
        <v>0</v>
      </c>
      <c r="G1006" s="77">
        <v>1</v>
      </c>
      <c r="H1006" s="77">
        <v>0</v>
      </c>
      <c r="I1006" s="77">
        <v>0</v>
      </c>
      <c r="J1006" s="77">
        <v>0</v>
      </c>
      <c r="K1006" s="78">
        <v>0</v>
      </c>
      <c r="L1006" s="78">
        <v>1</v>
      </c>
      <c r="M1006" s="78">
        <v>0</v>
      </c>
      <c r="N1006" s="78">
        <v>0</v>
      </c>
      <c r="O1006" s="79" t="s">
        <v>46</v>
      </c>
      <c r="V1006"/>
      <c r="X1006"/>
      <c r="Y1006"/>
      <c r="Z1006"/>
      <c r="AA1006"/>
      <c r="AB1006"/>
    </row>
    <row r="1007" spans="1:28" x14ac:dyDescent="0.3">
      <c r="A1007" s="73">
        <v>2809</v>
      </c>
      <c r="B1007" s="74">
        <v>154809</v>
      </c>
      <c r="C1007" s="75">
        <v>1</v>
      </c>
      <c r="D1007" s="75">
        <v>1</v>
      </c>
      <c r="E1007" s="76">
        <v>43</v>
      </c>
      <c r="F1007" s="77">
        <v>0</v>
      </c>
      <c r="G1007" s="77">
        <v>1</v>
      </c>
      <c r="H1007" s="77">
        <v>0</v>
      </c>
      <c r="I1007" s="77">
        <v>0</v>
      </c>
      <c r="J1007" s="77">
        <v>0</v>
      </c>
      <c r="K1007" s="78">
        <v>0</v>
      </c>
      <c r="L1007" s="78">
        <v>1</v>
      </c>
      <c r="M1007" s="78">
        <v>0</v>
      </c>
      <c r="N1007" s="78">
        <v>0</v>
      </c>
      <c r="O1007" s="79" t="s">
        <v>48</v>
      </c>
      <c r="V1007"/>
      <c r="X1007"/>
      <c r="Y1007"/>
      <c r="Z1007"/>
      <c r="AA1007"/>
      <c r="AB1007"/>
    </row>
    <row r="1008" spans="1:28" x14ac:dyDescent="0.3">
      <c r="A1008" s="73">
        <v>1349</v>
      </c>
      <c r="B1008" s="74">
        <v>154803</v>
      </c>
      <c r="C1008" s="75">
        <v>0</v>
      </c>
      <c r="D1008" s="75">
        <v>1</v>
      </c>
      <c r="E1008" s="76">
        <v>51</v>
      </c>
      <c r="F1008" s="77">
        <v>0</v>
      </c>
      <c r="G1008" s="77">
        <v>0</v>
      </c>
      <c r="H1008" s="77">
        <v>1</v>
      </c>
      <c r="I1008" s="77">
        <v>0</v>
      </c>
      <c r="J1008" s="77">
        <v>0</v>
      </c>
      <c r="K1008" s="78">
        <v>0</v>
      </c>
      <c r="L1008" s="78">
        <v>1</v>
      </c>
      <c r="M1008" s="78">
        <v>0</v>
      </c>
      <c r="N1008" s="78">
        <v>0</v>
      </c>
      <c r="O1008" s="79" t="s">
        <v>45</v>
      </c>
      <c r="V1008"/>
      <c r="X1008"/>
      <c r="Y1008"/>
      <c r="Z1008"/>
      <c r="AA1008"/>
      <c r="AB1008"/>
    </row>
    <row r="1009" spans="1:28" x14ac:dyDescent="0.3">
      <c r="A1009" s="73">
        <v>1946</v>
      </c>
      <c r="B1009" s="74">
        <v>154753</v>
      </c>
      <c r="C1009" s="75">
        <v>0</v>
      </c>
      <c r="D1009" s="75">
        <v>1</v>
      </c>
      <c r="E1009" s="76">
        <v>61</v>
      </c>
      <c r="F1009" s="77">
        <v>0</v>
      </c>
      <c r="G1009" s="77">
        <v>0</v>
      </c>
      <c r="H1009" s="77">
        <v>0</v>
      </c>
      <c r="I1009" s="77">
        <v>1</v>
      </c>
      <c r="J1009" s="77">
        <v>0</v>
      </c>
      <c r="K1009" s="78">
        <v>0</v>
      </c>
      <c r="L1009" s="78">
        <v>1</v>
      </c>
      <c r="M1009" s="78">
        <v>0</v>
      </c>
      <c r="N1009" s="78">
        <v>0</v>
      </c>
      <c r="O1009" s="79" t="s">
        <v>53</v>
      </c>
      <c r="V1009"/>
      <c r="X1009"/>
      <c r="Y1009"/>
      <c r="Z1009"/>
      <c r="AA1009"/>
      <c r="AB1009"/>
    </row>
    <row r="1010" spans="1:28" x14ac:dyDescent="0.3">
      <c r="A1010" s="73">
        <v>2209</v>
      </c>
      <c r="B1010" s="74">
        <v>154730</v>
      </c>
      <c r="C1010" s="75">
        <v>0</v>
      </c>
      <c r="D1010" s="75">
        <v>1</v>
      </c>
      <c r="E1010" s="76">
        <v>45</v>
      </c>
      <c r="F1010" s="77">
        <v>0</v>
      </c>
      <c r="G1010" s="77">
        <v>1</v>
      </c>
      <c r="H1010" s="77">
        <v>0</v>
      </c>
      <c r="I1010" s="77">
        <v>0</v>
      </c>
      <c r="J1010" s="77">
        <v>0</v>
      </c>
      <c r="K1010" s="78">
        <v>0</v>
      </c>
      <c r="L1010" s="78">
        <v>0</v>
      </c>
      <c r="M1010" s="78">
        <v>1</v>
      </c>
      <c r="N1010" s="78">
        <v>0</v>
      </c>
      <c r="O1010" s="79" t="s">
        <v>48</v>
      </c>
      <c r="V1010"/>
      <c r="X1010"/>
      <c r="Y1010"/>
      <c r="Z1010"/>
      <c r="AA1010"/>
      <c r="AB1010"/>
    </row>
    <row r="1011" spans="1:28" x14ac:dyDescent="0.3">
      <c r="A1011" s="73">
        <v>2807</v>
      </c>
      <c r="B1011" s="74">
        <v>154693</v>
      </c>
      <c r="C1011" s="75">
        <v>0</v>
      </c>
      <c r="D1011" s="75">
        <v>1</v>
      </c>
      <c r="E1011" s="76">
        <v>58</v>
      </c>
      <c r="F1011" s="77">
        <v>0</v>
      </c>
      <c r="G1011" s="77">
        <v>1</v>
      </c>
      <c r="H1011" s="77">
        <v>0</v>
      </c>
      <c r="I1011" s="77">
        <v>0</v>
      </c>
      <c r="J1011" s="77">
        <v>0</v>
      </c>
      <c r="K1011" s="78">
        <v>0</v>
      </c>
      <c r="L1011" s="78">
        <v>0</v>
      </c>
      <c r="M1011" s="78">
        <v>0</v>
      </c>
      <c r="N1011" s="78">
        <v>1</v>
      </c>
      <c r="O1011" s="79" t="s">
        <v>45</v>
      </c>
      <c r="V1011"/>
      <c r="X1011"/>
      <c r="Y1011"/>
      <c r="Z1011"/>
      <c r="AA1011"/>
      <c r="AB1011"/>
    </row>
    <row r="1012" spans="1:28" x14ac:dyDescent="0.3">
      <c r="A1012" s="73">
        <v>1651</v>
      </c>
      <c r="B1012" s="74">
        <v>154690</v>
      </c>
      <c r="C1012" s="75">
        <v>1</v>
      </c>
      <c r="D1012" s="75">
        <v>1</v>
      </c>
      <c r="E1012" s="76">
        <v>49</v>
      </c>
      <c r="F1012" s="77">
        <v>0</v>
      </c>
      <c r="G1012" s="77">
        <v>1</v>
      </c>
      <c r="H1012" s="77">
        <v>0</v>
      </c>
      <c r="I1012" s="77">
        <v>0</v>
      </c>
      <c r="J1012" s="77">
        <v>0</v>
      </c>
      <c r="K1012" s="78">
        <v>0</v>
      </c>
      <c r="L1012" s="78">
        <v>0</v>
      </c>
      <c r="M1012" s="78">
        <v>0</v>
      </c>
      <c r="N1012" s="78">
        <v>0</v>
      </c>
      <c r="O1012" s="79" t="s">
        <v>48</v>
      </c>
      <c r="V1012"/>
      <c r="X1012"/>
      <c r="Y1012"/>
      <c r="Z1012"/>
      <c r="AA1012"/>
      <c r="AB1012"/>
    </row>
    <row r="1013" spans="1:28" x14ac:dyDescent="0.3">
      <c r="A1013" s="73">
        <v>2949</v>
      </c>
      <c r="B1013" s="74">
        <v>154690</v>
      </c>
      <c r="C1013" s="75">
        <v>1</v>
      </c>
      <c r="D1013" s="75">
        <v>1</v>
      </c>
      <c r="E1013" s="76">
        <v>49</v>
      </c>
      <c r="F1013" s="77">
        <v>0</v>
      </c>
      <c r="G1013" s="77">
        <v>1</v>
      </c>
      <c r="H1013" s="77">
        <v>0</v>
      </c>
      <c r="I1013" s="77">
        <v>0</v>
      </c>
      <c r="J1013" s="77">
        <v>0</v>
      </c>
      <c r="K1013" s="78">
        <v>0</v>
      </c>
      <c r="L1013" s="78">
        <v>0</v>
      </c>
      <c r="M1013" s="78">
        <v>0</v>
      </c>
      <c r="N1013" s="78">
        <v>0</v>
      </c>
      <c r="O1013" s="79" t="s">
        <v>46</v>
      </c>
      <c r="V1013"/>
      <c r="X1013"/>
      <c r="Y1013"/>
      <c r="Z1013"/>
      <c r="AA1013"/>
      <c r="AB1013"/>
    </row>
    <row r="1014" spans="1:28" x14ac:dyDescent="0.3">
      <c r="A1014" s="73">
        <v>1563</v>
      </c>
      <c r="B1014" s="74">
        <v>154603</v>
      </c>
      <c r="C1014" s="75">
        <v>1</v>
      </c>
      <c r="D1014" s="75">
        <v>1</v>
      </c>
      <c r="E1014" s="76">
        <v>64</v>
      </c>
      <c r="F1014" s="77">
        <v>0</v>
      </c>
      <c r="G1014" s="77">
        <v>0</v>
      </c>
      <c r="H1014" s="77">
        <v>0</v>
      </c>
      <c r="I1014" s="77">
        <v>1</v>
      </c>
      <c r="J1014" s="77">
        <v>0</v>
      </c>
      <c r="K1014" s="78">
        <v>0</v>
      </c>
      <c r="L1014" s="78">
        <v>0</v>
      </c>
      <c r="M1014" s="78">
        <v>1</v>
      </c>
      <c r="N1014" s="78">
        <v>0</v>
      </c>
      <c r="O1014" s="79" t="s">
        <v>46</v>
      </c>
      <c r="V1014"/>
      <c r="X1014"/>
      <c r="Y1014"/>
      <c r="Z1014"/>
      <c r="AA1014"/>
      <c r="AB1014"/>
    </row>
    <row r="1015" spans="1:28" x14ac:dyDescent="0.3">
      <c r="A1015" s="73">
        <v>3043</v>
      </c>
      <c r="B1015" s="74">
        <v>154591</v>
      </c>
      <c r="C1015" s="75">
        <v>0</v>
      </c>
      <c r="D1015" s="75">
        <v>1</v>
      </c>
      <c r="E1015" s="76">
        <v>71</v>
      </c>
      <c r="F1015" s="77">
        <v>0</v>
      </c>
      <c r="G1015" s="77">
        <v>0</v>
      </c>
      <c r="H1015" s="77">
        <v>0</v>
      </c>
      <c r="I1015" s="77">
        <v>1</v>
      </c>
      <c r="J1015" s="77">
        <v>0</v>
      </c>
      <c r="K1015" s="78">
        <v>0</v>
      </c>
      <c r="L1015" s="78">
        <v>1</v>
      </c>
      <c r="M1015" s="78">
        <v>0</v>
      </c>
      <c r="N1015" s="78">
        <v>0</v>
      </c>
      <c r="O1015" s="79" t="s">
        <v>48</v>
      </c>
      <c r="V1015"/>
      <c r="X1015"/>
      <c r="Y1015"/>
      <c r="Z1015"/>
      <c r="AA1015"/>
      <c r="AB1015"/>
    </row>
    <row r="1016" spans="1:28" x14ac:dyDescent="0.3">
      <c r="A1016" s="73">
        <v>2601</v>
      </c>
      <c r="B1016" s="74">
        <v>154549</v>
      </c>
      <c r="C1016" s="75">
        <v>0</v>
      </c>
      <c r="D1016" s="75">
        <v>1</v>
      </c>
      <c r="E1016" s="76">
        <v>68</v>
      </c>
      <c r="F1016" s="77">
        <v>0</v>
      </c>
      <c r="G1016" s="77">
        <v>1</v>
      </c>
      <c r="H1016" s="77">
        <v>0</v>
      </c>
      <c r="I1016" s="77">
        <v>0</v>
      </c>
      <c r="J1016" s="77">
        <v>0</v>
      </c>
      <c r="K1016" s="78">
        <v>0</v>
      </c>
      <c r="L1016" s="78">
        <v>0</v>
      </c>
      <c r="M1016" s="78">
        <v>0</v>
      </c>
      <c r="N1016" s="78">
        <v>1</v>
      </c>
      <c r="O1016" s="79" t="s">
        <v>46</v>
      </c>
      <c r="V1016"/>
      <c r="X1016"/>
      <c r="Y1016"/>
      <c r="Z1016"/>
      <c r="AA1016"/>
      <c r="AB1016"/>
    </row>
    <row r="1017" spans="1:28" x14ac:dyDescent="0.3">
      <c r="A1017" s="73">
        <v>2093</v>
      </c>
      <c r="B1017" s="74">
        <v>154466</v>
      </c>
      <c r="C1017" s="75">
        <v>1</v>
      </c>
      <c r="D1017" s="75">
        <v>1</v>
      </c>
      <c r="E1017" s="76">
        <v>47</v>
      </c>
      <c r="F1017" s="77">
        <v>0</v>
      </c>
      <c r="G1017" s="77">
        <v>0</v>
      </c>
      <c r="H1017" s="77">
        <v>1</v>
      </c>
      <c r="I1017" s="77">
        <v>0</v>
      </c>
      <c r="J1017" s="77">
        <v>0</v>
      </c>
      <c r="K1017" s="78">
        <v>0</v>
      </c>
      <c r="L1017" s="78">
        <v>0</v>
      </c>
      <c r="M1017" s="78">
        <v>0</v>
      </c>
      <c r="N1017" s="78">
        <v>1</v>
      </c>
      <c r="O1017" s="79" t="s">
        <v>45</v>
      </c>
      <c r="V1017"/>
      <c r="X1017"/>
      <c r="Y1017"/>
      <c r="Z1017"/>
      <c r="AA1017"/>
      <c r="AB1017"/>
    </row>
    <row r="1018" spans="1:28" x14ac:dyDescent="0.3">
      <c r="A1018" s="73">
        <v>1603</v>
      </c>
      <c r="B1018" s="74">
        <v>154456</v>
      </c>
      <c r="C1018" s="75">
        <v>0</v>
      </c>
      <c r="D1018" s="75">
        <v>1</v>
      </c>
      <c r="E1018" s="76">
        <v>59</v>
      </c>
      <c r="F1018" s="77">
        <v>0</v>
      </c>
      <c r="G1018" s="77">
        <v>1</v>
      </c>
      <c r="H1018" s="77">
        <v>0</v>
      </c>
      <c r="I1018" s="77">
        <v>0</v>
      </c>
      <c r="J1018" s="77">
        <v>0</v>
      </c>
      <c r="K1018" s="78">
        <v>0</v>
      </c>
      <c r="L1018" s="78">
        <v>0</v>
      </c>
      <c r="M1018" s="78">
        <v>0</v>
      </c>
      <c r="N1018" s="78">
        <v>1</v>
      </c>
      <c r="O1018" s="79" t="s">
        <v>48</v>
      </c>
      <c r="V1018"/>
      <c r="X1018"/>
      <c r="Y1018"/>
      <c r="Z1018"/>
      <c r="AA1018"/>
      <c r="AB1018"/>
    </row>
    <row r="1019" spans="1:28" x14ac:dyDescent="0.3">
      <c r="A1019" s="73">
        <v>2128</v>
      </c>
      <c r="B1019" s="74">
        <v>154450</v>
      </c>
      <c r="C1019" s="75">
        <v>1</v>
      </c>
      <c r="D1019" s="75">
        <v>1</v>
      </c>
      <c r="E1019" s="76">
        <v>64</v>
      </c>
      <c r="F1019" s="77">
        <v>0</v>
      </c>
      <c r="G1019" s="77">
        <v>0</v>
      </c>
      <c r="H1019" s="77">
        <v>0</v>
      </c>
      <c r="I1019" s="77">
        <v>1</v>
      </c>
      <c r="J1019" s="77">
        <v>0</v>
      </c>
      <c r="K1019" s="78">
        <v>0</v>
      </c>
      <c r="L1019" s="78">
        <v>1</v>
      </c>
      <c r="M1019" s="78">
        <v>0</v>
      </c>
      <c r="N1019" s="78">
        <v>0</v>
      </c>
      <c r="O1019" s="79" t="s">
        <v>54</v>
      </c>
      <c r="V1019"/>
      <c r="X1019"/>
      <c r="Y1019"/>
      <c r="Z1019"/>
      <c r="AA1019"/>
      <c r="AB1019"/>
    </row>
    <row r="1020" spans="1:28" x14ac:dyDescent="0.3">
      <c r="A1020" s="73">
        <v>2142</v>
      </c>
      <c r="B1020" s="74">
        <v>154450</v>
      </c>
      <c r="C1020" s="75">
        <v>1</v>
      </c>
      <c r="D1020" s="75">
        <v>1</v>
      </c>
      <c r="E1020" s="76">
        <v>64</v>
      </c>
      <c r="F1020" s="77">
        <v>0</v>
      </c>
      <c r="G1020" s="77">
        <v>0</v>
      </c>
      <c r="H1020" s="77">
        <v>0</v>
      </c>
      <c r="I1020" s="77">
        <v>1</v>
      </c>
      <c r="J1020" s="77">
        <v>0</v>
      </c>
      <c r="K1020" s="78">
        <v>0</v>
      </c>
      <c r="L1020" s="78">
        <v>1</v>
      </c>
      <c r="M1020" s="78">
        <v>0</v>
      </c>
      <c r="N1020" s="78">
        <v>0</v>
      </c>
      <c r="O1020" s="79" t="s">
        <v>47</v>
      </c>
      <c r="V1020"/>
      <c r="X1020"/>
      <c r="Y1020"/>
      <c r="Z1020"/>
      <c r="AA1020"/>
      <c r="AB1020"/>
    </row>
    <row r="1021" spans="1:28" x14ac:dyDescent="0.3">
      <c r="A1021" s="73">
        <v>1313</v>
      </c>
      <c r="B1021" s="74">
        <v>154432</v>
      </c>
      <c r="C1021" s="75">
        <v>2</v>
      </c>
      <c r="D1021" s="75">
        <v>1</v>
      </c>
      <c r="E1021" s="76">
        <v>70</v>
      </c>
      <c r="F1021" s="77">
        <v>0</v>
      </c>
      <c r="G1021" s="77">
        <v>1</v>
      </c>
      <c r="H1021" s="77">
        <v>0</v>
      </c>
      <c r="I1021" s="77">
        <v>0</v>
      </c>
      <c r="J1021" s="77">
        <v>0</v>
      </c>
      <c r="K1021" s="78">
        <v>0</v>
      </c>
      <c r="L1021" s="78">
        <v>0</v>
      </c>
      <c r="M1021" s="78">
        <v>0</v>
      </c>
      <c r="N1021" s="78">
        <v>1</v>
      </c>
      <c r="O1021" s="79" t="s">
        <v>45</v>
      </c>
      <c r="V1021"/>
      <c r="X1021"/>
      <c r="Y1021"/>
      <c r="Z1021"/>
      <c r="AA1021"/>
      <c r="AB1021"/>
    </row>
    <row r="1022" spans="1:28" x14ac:dyDescent="0.3">
      <c r="A1022" s="73">
        <v>2600</v>
      </c>
      <c r="B1022" s="74">
        <v>154414</v>
      </c>
      <c r="C1022" s="75">
        <v>1</v>
      </c>
      <c r="D1022" s="75">
        <v>1</v>
      </c>
      <c r="E1022" s="76">
        <v>57</v>
      </c>
      <c r="F1022" s="77">
        <v>0</v>
      </c>
      <c r="G1022" s="77">
        <v>0</v>
      </c>
      <c r="H1022" s="77">
        <v>0</v>
      </c>
      <c r="I1022" s="77">
        <v>1</v>
      </c>
      <c r="J1022" s="77">
        <v>0</v>
      </c>
      <c r="K1022" s="78">
        <v>0</v>
      </c>
      <c r="L1022" s="78">
        <v>1</v>
      </c>
      <c r="M1022" s="78">
        <v>0</v>
      </c>
      <c r="N1022" s="78">
        <v>0</v>
      </c>
      <c r="O1022" s="79" t="s">
        <v>53</v>
      </c>
      <c r="V1022"/>
      <c r="X1022"/>
      <c r="Y1022"/>
      <c r="Z1022"/>
      <c r="AA1022"/>
      <c r="AB1022"/>
    </row>
    <row r="1023" spans="1:28" x14ac:dyDescent="0.3">
      <c r="A1023" s="73">
        <v>2158</v>
      </c>
      <c r="B1023" s="74">
        <v>154386</v>
      </c>
      <c r="C1023" s="75">
        <v>0</v>
      </c>
      <c r="D1023" s="75">
        <v>1</v>
      </c>
      <c r="E1023" s="76">
        <v>39</v>
      </c>
      <c r="F1023" s="77">
        <v>0</v>
      </c>
      <c r="G1023" s="77">
        <v>1</v>
      </c>
      <c r="H1023" s="77">
        <v>0</v>
      </c>
      <c r="I1023" s="77">
        <v>0</v>
      </c>
      <c r="J1023" s="77">
        <v>0</v>
      </c>
      <c r="K1023" s="78">
        <v>0</v>
      </c>
      <c r="L1023" s="78">
        <v>1</v>
      </c>
      <c r="M1023" s="78">
        <v>0</v>
      </c>
      <c r="N1023" s="78">
        <v>0</v>
      </c>
      <c r="O1023" s="79" t="s">
        <v>54</v>
      </c>
      <c r="V1023"/>
      <c r="X1023"/>
      <c r="Y1023"/>
      <c r="Z1023"/>
      <c r="AA1023"/>
      <c r="AB1023"/>
    </row>
    <row r="1024" spans="1:28" x14ac:dyDescent="0.3">
      <c r="A1024" s="73">
        <v>2912</v>
      </c>
      <c r="B1024" s="74">
        <v>154356</v>
      </c>
      <c r="C1024" s="75">
        <v>0</v>
      </c>
      <c r="D1024" s="75">
        <v>1</v>
      </c>
      <c r="E1024" s="76">
        <v>71</v>
      </c>
      <c r="F1024" s="77">
        <v>0</v>
      </c>
      <c r="G1024" s="77">
        <v>0</v>
      </c>
      <c r="H1024" s="77">
        <v>0</v>
      </c>
      <c r="I1024" s="77">
        <v>0</v>
      </c>
      <c r="J1024" s="77">
        <v>1</v>
      </c>
      <c r="K1024" s="78">
        <v>0</v>
      </c>
      <c r="L1024" s="78">
        <v>0</v>
      </c>
      <c r="M1024" s="78">
        <v>0</v>
      </c>
      <c r="N1024" s="78">
        <v>1</v>
      </c>
      <c r="O1024" s="79" t="s">
        <v>53</v>
      </c>
      <c r="V1024"/>
      <c r="X1024"/>
      <c r="Y1024"/>
      <c r="Z1024"/>
      <c r="AA1024"/>
      <c r="AB1024"/>
    </row>
    <row r="1025" spans="1:28" x14ac:dyDescent="0.3">
      <c r="A1025" s="73">
        <v>1119</v>
      </c>
      <c r="B1025" s="74">
        <v>154348</v>
      </c>
      <c r="C1025" s="75">
        <v>1</v>
      </c>
      <c r="D1025" s="75">
        <v>1</v>
      </c>
      <c r="E1025" s="76">
        <v>67</v>
      </c>
      <c r="F1025" s="77">
        <v>0</v>
      </c>
      <c r="G1025" s="77">
        <v>1</v>
      </c>
      <c r="H1025" s="77">
        <v>0</v>
      </c>
      <c r="I1025" s="77">
        <v>0</v>
      </c>
      <c r="J1025" s="77">
        <v>0</v>
      </c>
      <c r="K1025" s="78">
        <v>0</v>
      </c>
      <c r="L1025" s="78">
        <v>0</v>
      </c>
      <c r="M1025" s="78">
        <v>1</v>
      </c>
      <c r="N1025" s="78">
        <v>0</v>
      </c>
      <c r="O1025" s="79" t="s">
        <v>46</v>
      </c>
      <c r="V1025"/>
      <c r="X1025"/>
      <c r="Y1025"/>
      <c r="Z1025"/>
      <c r="AA1025"/>
      <c r="AB1025"/>
    </row>
    <row r="1026" spans="1:28" x14ac:dyDescent="0.3">
      <c r="A1026" s="73">
        <v>2360</v>
      </c>
      <c r="B1026" s="74">
        <v>154342</v>
      </c>
      <c r="C1026" s="75">
        <v>1</v>
      </c>
      <c r="D1026" s="75">
        <v>1</v>
      </c>
      <c r="E1026" s="76">
        <v>64</v>
      </c>
      <c r="F1026" s="77">
        <v>0</v>
      </c>
      <c r="G1026" s="77">
        <v>0</v>
      </c>
      <c r="H1026" s="77">
        <v>0</v>
      </c>
      <c r="I1026" s="77">
        <v>1</v>
      </c>
      <c r="J1026" s="77">
        <v>0</v>
      </c>
      <c r="K1026" s="78">
        <v>0</v>
      </c>
      <c r="L1026" s="78">
        <v>0</v>
      </c>
      <c r="M1026" s="78">
        <v>0</v>
      </c>
      <c r="N1026" s="78">
        <v>0</v>
      </c>
      <c r="O1026" s="79" t="s">
        <v>53</v>
      </c>
      <c r="V1026"/>
      <c r="X1026"/>
      <c r="Y1026"/>
      <c r="Z1026"/>
      <c r="AA1026"/>
      <c r="AB1026"/>
    </row>
    <row r="1027" spans="1:28" x14ac:dyDescent="0.3">
      <c r="A1027" s="73">
        <v>3066</v>
      </c>
      <c r="B1027" s="74">
        <v>154252</v>
      </c>
      <c r="C1027" s="75">
        <v>1</v>
      </c>
      <c r="D1027" s="75">
        <v>1</v>
      </c>
      <c r="E1027" s="76">
        <v>64</v>
      </c>
      <c r="F1027" s="77">
        <v>0</v>
      </c>
      <c r="G1027" s="77">
        <v>0</v>
      </c>
      <c r="H1027" s="77">
        <v>1</v>
      </c>
      <c r="I1027" s="77">
        <v>0</v>
      </c>
      <c r="J1027" s="77">
        <v>0</v>
      </c>
      <c r="K1027" s="78">
        <v>0</v>
      </c>
      <c r="L1027" s="78">
        <v>1</v>
      </c>
      <c r="M1027" s="78">
        <v>0</v>
      </c>
      <c r="N1027" s="78">
        <v>0</v>
      </c>
      <c r="O1027" s="79" t="s">
        <v>47</v>
      </c>
      <c r="V1027"/>
      <c r="X1027"/>
      <c r="Y1027"/>
      <c r="Z1027"/>
      <c r="AA1027"/>
      <c r="AB1027"/>
    </row>
    <row r="1028" spans="1:28" x14ac:dyDescent="0.3">
      <c r="A1028" s="73">
        <v>1940</v>
      </c>
      <c r="B1028" s="74">
        <v>154237</v>
      </c>
      <c r="C1028" s="75">
        <v>0</v>
      </c>
      <c r="D1028" s="75">
        <v>1</v>
      </c>
      <c r="E1028" s="76">
        <v>63</v>
      </c>
      <c r="F1028" s="77">
        <v>1</v>
      </c>
      <c r="G1028" s="77">
        <v>0</v>
      </c>
      <c r="H1028" s="77">
        <v>0</v>
      </c>
      <c r="I1028" s="77">
        <v>0</v>
      </c>
      <c r="J1028" s="77">
        <v>0</v>
      </c>
      <c r="K1028" s="78">
        <v>0</v>
      </c>
      <c r="L1028" s="78">
        <v>0</v>
      </c>
      <c r="M1028" s="78">
        <v>0</v>
      </c>
      <c r="N1028" s="78">
        <v>1</v>
      </c>
      <c r="O1028" s="79" t="s">
        <v>53</v>
      </c>
      <c r="V1028"/>
      <c r="X1028"/>
      <c r="Y1028"/>
      <c r="Z1028"/>
      <c r="AA1028"/>
      <c r="AB1028"/>
    </row>
    <row r="1029" spans="1:28" x14ac:dyDescent="0.3">
      <c r="A1029" s="73">
        <v>2066</v>
      </c>
      <c r="B1029" s="74">
        <v>154233</v>
      </c>
      <c r="C1029" s="75">
        <v>0</v>
      </c>
      <c r="D1029" s="75">
        <v>1</v>
      </c>
      <c r="E1029" s="76">
        <v>43</v>
      </c>
      <c r="F1029" s="77">
        <v>0</v>
      </c>
      <c r="G1029" s="77">
        <v>1</v>
      </c>
      <c r="H1029" s="77">
        <v>0</v>
      </c>
      <c r="I1029" s="77">
        <v>0</v>
      </c>
      <c r="J1029" s="77">
        <v>0</v>
      </c>
      <c r="K1029" s="78">
        <v>0</v>
      </c>
      <c r="L1029" s="78">
        <v>1</v>
      </c>
      <c r="M1029" s="78">
        <v>0</v>
      </c>
      <c r="N1029" s="78">
        <v>0</v>
      </c>
      <c r="O1029" s="79" t="s">
        <v>53</v>
      </c>
      <c r="V1029"/>
      <c r="X1029"/>
      <c r="Y1029"/>
      <c r="Z1029"/>
      <c r="AA1029"/>
      <c r="AB1029"/>
    </row>
    <row r="1030" spans="1:28" x14ac:dyDescent="0.3">
      <c r="A1030" s="73">
        <v>2684</v>
      </c>
      <c r="B1030" s="74">
        <v>154222</v>
      </c>
      <c r="C1030" s="75">
        <v>0</v>
      </c>
      <c r="D1030" s="75">
        <v>1</v>
      </c>
      <c r="E1030" s="76">
        <v>47</v>
      </c>
      <c r="F1030" s="77">
        <v>0</v>
      </c>
      <c r="G1030" s="77">
        <v>1</v>
      </c>
      <c r="H1030" s="77">
        <v>0</v>
      </c>
      <c r="I1030" s="77">
        <v>0</v>
      </c>
      <c r="J1030" s="77">
        <v>0</v>
      </c>
      <c r="K1030" s="78">
        <v>0</v>
      </c>
      <c r="L1030" s="78">
        <v>0</v>
      </c>
      <c r="M1030" s="78">
        <v>0</v>
      </c>
      <c r="N1030" s="78">
        <v>1</v>
      </c>
      <c r="O1030" s="79" t="s">
        <v>53</v>
      </c>
      <c r="V1030"/>
      <c r="X1030"/>
      <c r="Y1030"/>
      <c r="Z1030"/>
      <c r="AA1030"/>
      <c r="AB1030"/>
    </row>
    <row r="1031" spans="1:28" x14ac:dyDescent="0.3">
      <c r="A1031" s="73">
        <v>2082</v>
      </c>
      <c r="B1031" s="74">
        <v>154210</v>
      </c>
      <c r="C1031" s="75">
        <v>0</v>
      </c>
      <c r="D1031" s="75">
        <v>1</v>
      </c>
      <c r="E1031" s="76">
        <v>41</v>
      </c>
      <c r="F1031" s="77">
        <v>0</v>
      </c>
      <c r="G1031" s="77">
        <v>1</v>
      </c>
      <c r="H1031" s="77">
        <v>0</v>
      </c>
      <c r="I1031" s="77">
        <v>0</v>
      </c>
      <c r="J1031" s="77">
        <v>0</v>
      </c>
      <c r="K1031" s="78">
        <v>0</v>
      </c>
      <c r="L1031" s="78">
        <v>0</v>
      </c>
      <c r="M1031" s="78">
        <v>0</v>
      </c>
      <c r="N1031" s="78">
        <v>0</v>
      </c>
      <c r="O1031" s="79" t="s">
        <v>47</v>
      </c>
      <c r="V1031"/>
      <c r="X1031"/>
      <c r="Y1031"/>
      <c r="Z1031"/>
      <c r="AA1031"/>
      <c r="AB1031"/>
    </row>
    <row r="1032" spans="1:28" x14ac:dyDescent="0.3">
      <c r="A1032" s="73">
        <v>1300</v>
      </c>
      <c r="B1032" s="74">
        <v>154198</v>
      </c>
      <c r="C1032" s="75">
        <v>1</v>
      </c>
      <c r="D1032" s="75">
        <v>1</v>
      </c>
      <c r="E1032" s="76">
        <v>54</v>
      </c>
      <c r="F1032" s="77">
        <v>0</v>
      </c>
      <c r="G1032" s="77">
        <v>1</v>
      </c>
      <c r="H1032" s="77">
        <v>0</v>
      </c>
      <c r="I1032" s="77">
        <v>0</v>
      </c>
      <c r="J1032" s="77">
        <v>0</v>
      </c>
      <c r="K1032" s="78">
        <v>0</v>
      </c>
      <c r="L1032" s="78">
        <v>1</v>
      </c>
      <c r="M1032" s="78">
        <v>0</v>
      </c>
      <c r="N1032" s="78">
        <v>0</v>
      </c>
      <c r="O1032" s="79" t="s">
        <v>54</v>
      </c>
      <c r="V1032"/>
      <c r="X1032"/>
      <c r="Y1032"/>
      <c r="Z1032"/>
      <c r="AA1032"/>
      <c r="AB1032"/>
    </row>
    <row r="1033" spans="1:28" x14ac:dyDescent="0.3">
      <c r="A1033" s="73">
        <v>2135</v>
      </c>
      <c r="B1033" s="74">
        <v>154197</v>
      </c>
      <c r="C1033" s="75">
        <v>0</v>
      </c>
      <c r="D1033" s="75">
        <v>1</v>
      </c>
      <c r="E1033" s="76">
        <v>60</v>
      </c>
      <c r="F1033" s="77">
        <v>0</v>
      </c>
      <c r="G1033" s="77">
        <v>1</v>
      </c>
      <c r="H1033" s="77">
        <v>0</v>
      </c>
      <c r="I1033" s="77">
        <v>0</v>
      </c>
      <c r="J1033" s="77">
        <v>0</v>
      </c>
      <c r="K1033" s="78">
        <v>0</v>
      </c>
      <c r="L1033" s="78">
        <v>0</v>
      </c>
      <c r="M1033" s="78">
        <v>1</v>
      </c>
      <c r="N1033" s="78">
        <v>0</v>
      </c>
      <c r="O1033" s="79" t="s">
        <v>45</v>
      </c>
      <c r="V1033"/>
      <c r="X1033"/>
      <c r="Y1033"/>
      <c r="Z1033"/>
      <c r="AA1033"/>
      <c r="AB1033"/>
    </row>
    <row r="1034" spans="1:28" x14ac:dyDescent="0.3">
      <c r="A1034" s="73">
        <v>1084</v>
      </c>
      <c r="B1034" s="74">
        <v>154178</v>
      </c>
      <c r="C1034" s="75">
        <v>0</v>
      </c>
      <c r="D1034" s="75">
        <v>1</v>
      </c>
      <c r="E1034" s="76">
        <v>53</v>
      </c>
      <c r="F1034" s="77">
        <v>0</v>
      </c>
      <c r="G1034" s="77">
        <v>0</v>
      </c>
      <c r="H1034" s="77">
        <v>0</v>
      </c>
      <c r="I1034" s="77">
        <v>1</v>
      </c>
      <c r="J1034" s="77">
        <v>0</v>
      </c>
      <c r="K1034" s="78">
        <v>0</v>
      </c>
      <c r="L1034" s="78">
        <v>1</v>
      </c>
      <c r="M1034" s="78">
        <v>0</v>
      </c>
      <c r="N1034" s="78">
        <v>0</v>
      </c>
      <c r="O1034" s="79" t="s">
        <v>54</v>
      </c>
      <c r="V1034"/>
      <c r="X1034"/>
      <c r="Y1034"/>
      <c r="Z1034"/>
      <c r="AA1034"/>
      <c r="AB1034"/>
    </row>
    <row r="1035" spans="1:28" x14ac:dyDescent="0.3">
      <c r="A1035" s="73">
        <v>1998</v>
      </c>
      <c r="B1035" s="74">
        <v>154165</v>
      </c>
      <c r="C1035" s="75">
        <v>0</v>
      </c>
      <c r="D1035" s="75">
        <v>0</v>
      </c>
      <c r="E1035" s="76">
        <v>51</v>
      </c>
      <c r="F1035" s="77">
        <v>0</v>
      </c>
      <c r="G1035" s="77">
        <v>0</v>
      </c>
      <c r="H1035" s="77">
        <v>0</v>
      </c>
      <c r="I1035" s="77">
        <v>1</v>
      </c>
      <c r="J1035" s="77">
        <v>0</v>
      </c>
      <c r="K1035" s="78">
        <v>0</v>
      </c>
      <c r="L1035" s="78">
        <v>1</v>
      </c>
      <c r="M1035" s="78">
        <v>0</v>
      </c>
      <c r="N1035" s="78">
        <v>0</v>
      </c>
      <c r="O1035" s="79" t="s">
        <v>47</v>
      </c>
      <c r="V1035"/>
      <c r="X1035"/>
      <c r="Y1035"/>
      <c r="Z1035"/>
      <c r="AA1035"/>
      <c r="AB1035"/>
    </row>
    <row r="1036" spans="1:28" x14ac:dyDescent="0.3">
      <c r="A1036" s="73">
        <v>1601</v>
      </c>
      <c r="B1036" s="74">
        <v>154162</v>
      </c>
      <c r="C1036" s="75">
        <v>1</v>
      </c>
      <c r="D1036" s="75">
        <v>1</v>
      </c>
      <c r="E1036" s="76">
        <v>42</v>
      </c>
      <c r="F1036" s="77">
        <v>0</v>
      </c>
      <c r="G1036" s="77">
        <v>0</v>
      </c>
      <c r="H1036" s="77">
        <v>0</v>
      </c>
      <c r="I1036" s="77">
        <v>0</v>
      </c>
      <c r="J1036" s="77">
        <v>1</v>
      </c>
      <c r="K1036" s="78">
        <v>0</v>
      </c>
      <c r="L1036" s="78">
        <v>1</v>
      </c>
      <c r="M1036" s="78">
        <v>0</v>
      </c>
      <c r="N1036" s="78">
        <v>0</v>
      </c>
      <c r="O1036" s="79" t="s">
        <v>45</v>
      </c>
      <c r="V1036"/>
      <c r="X1036"/>
      <c r="Y1036"/>
      <c r="Z1036"/>
      <c r="AA1036"/>
      <c r="AB1036"/>
    </row>
    <row r="1037" spans="1:28" x14ac:dyDescent="0.3">
      <c r="A1037" s="73">
        <v>1882</v>
      </c>
      <c r="B1037" s="74">
        <v>154137</v>
      </c>
      <c r="C1037" s="75">
        <v>0</v>
      </c>
      <c r="D1037" s="75">
        <v>1</v>
      </c>
      <c r="E1037" s="76">
        <v>50</v>
      </c>
      <c r="F1037" s="77">
        <v>1</v>
      </c>
      <c r="G1037" s="77">
        <v>0</v>
      </c>
      <c r="H1037" s="77">
        <v>0</v>
      </c>
      <c r="I1037" s="77">
        <v>0</v>
      </c>
      <c r="J1037" s="77">
        <v>0</v>
      </c>
      <c r="K1037" s="78">
        <v>0</v>
      </c>
      <c r="L1037" s="78">
        <v>1</v>
      </c>
      <c r="M1037" s="78">
        <v>0</v>
      </c>
      <c r="N1037" s="78">
        <v>0</v>
      </c>
      <c r="O1037" s="79" t="s">
        <v>54</v>
      </c>
      <c r="V1037"/>
      <c r="X1037"/>
      <c r="Y1037"/>
      <c r="Z1037"/>
      <c r="AA1037"/>
      <c r="AB1037"/>
    </row>
    <row r="1038" spans="1:28" x14ac:dyDescent="0.3">
      <c r="A1038" s="73">
        <v>2399</v>
      </c>
      <c r="B1038" s="74">
        <v>154132</v>
      </c>
      <c r="C1038" s="75">
        <v>0</v>
      </c>
      <c r="D1038" s="75">
        <v>1</v>
      </c>
      <c r="E1038" s="76">
        <v>51</v>
      </c>
      <c r="F1038" s="77">
        <v>0</v>
      </c>
      <c r="G1038" s="77">
        <v>0</v>
      </c>
      <c r="H1038" s="77">
        <v>0</v>
      </c>
      <c r="I1038" s="77">
        <v>1</v>
      </c>
      <c r="J1038" s="77">
        <v>0</v>
      </c>
      <c r="K1038" s="78">
        <v>0</v>
      </c>
      <c r="L1038" s="78">
        <v>0</v>
      </c>
      <c r="M1038" s="78">
        <v>0</v>
      </c>
      <c r="N1038" s="78">
        <v>1</v>
      </c>
      <c r="O1038" s="79" t="s">
        <v>45</v>
      </c>
      <c r="V1038"/>
      <c r="X1038"/>
      <c r="Y1038"/>
      <c r="Z1038"/>
      <c r="AA1038"/>
      <c r="AB1038"/>
    </row>
    <row r="1039" spans="1:28" x14ac:dyDescent="0.3">
      <c r="A1039" s="73">
        <v>2801</v>
      </c>
      <c r="B1039" s="74">
        <v>154111</v>
      </c>
      <c r="C1039" s="75">
        <v>0</v>
      </c>
      <c r="D1039" s="75">
        <v>1</v>
      </c>
      <c r="E1039" s="76">
        <v>55</v>
      </c>
      <c r="F1039" s="77">
        <v>0</v>
      </c>
      <c r="G1039" s="77">
        <v>0</v>
      </c>
      <c r="H1039" s="77">
        <v>0</v>
      </c>
      <c r="I1039" s="77">
        <v>0</v>
      </c>
      <c r="J1039" s="77">
        <v>1</v>
      </c>
      <c r="K1039" s="78">
        <v>0</v>
      </c>
      <c r="L1039" s="78">
        <v>0</v>
      </c>
      <c r="M1039" s="78">
        <v>0</v>
      </c>
      <c r="N1039" s="78">
        <v>1</v>
      </c>
      <c r="O1039" s="79" t="s">
        <v>45</v>
      </c>
      <c r="V1039"/>
      <c r="X1039"/>
      <c r="Y1039"/>
      <c r="Z1039"/>
      <c r="AA1039"/>
      <c r="AB1039"/>
    </row>
    <row r="1040" spans="1:28" x14ac:dyDescent="0.3">
      <c r="A1040" s="73">
        <v>2479</v>
      </c>
      <c r="B1040" s="74">
        <v>154108</v>
      </c>
      <c r="C1040" s="75">
        <v>1</v>
      </c>
      <c r="D1040" s="75">
        <v>1</v>
      </c>
      <c r="E1040" s="76">
        <v>47</v>
      </c>
      <c r="F1040" s="77">
        <v>0</v>
      </c>
      <c r="G1040" s="77">
        <v>1</v>
      </c>
      <c r="H1040" s="77">
        <v>0</v>
      </c>
      <c r="I1040" s="77">
        <v>0</v>
      </c>
      <c r="J1040" s="77">
        <v>0</v>
      </c>
      <c r="K1040" s="78">
        <v>0</v>
      </c>
      <c r="L1040" s="78">
        <v>0</v>
      </c>
      <c r="M1040" s="78">
        <v>1</v>
      </c>
      <c r="N1040" s="78">
        <v>0</v>
      </c>
      <c r="O1040" s="79" t="s">
        <v>48</v>
      </c>
      <c r="V1040"/>
      <c r="X1040"/>
      <c r="Y1040"/>
      <c r="Z1040"/>
      <c r="AA1040"/>
      <c r="AB1040"/>
    </row>
    <row r="1041" spans="1:28" x14ac:dyDescent="0.3">
      <c r="A1041" s="73">
        <v>2581</v>
      </c>
      <c r="B1041" s="74">
        <v>154072</v>
      </c>
      <c r="C1041" s="75">
        <v>1</v>
      </c>
      <c r="D1041" s="75">
        <v>1</v>
      </c>
      <c r="E1041" s="76">
        <v>57</v>
      </c>
      <c r="F1041" s="77">
        <v>0</v>
      </c>
      <c r="G1041" s="77">
        <v>1</v>
      </c>
      <c r="H1041" s="77">
        <v>0</v>
      </c>
      <c r="I1041" s="77">
        <v>0</v>
      </c>
      <c r="J1041" s="77">
        <v>0</v>
      </c>
      <c r="K1041" s="78">
        <v>0</v>
      </c>
      <c r="L1041" s="78">
        <v>0</v>
      </c>
      <c r="M1041" s="78">
        <v>0</v>
      </c>
      <c r="N1041" s="78">
        <v>1</v>
      </c>
      <c r="O1041" s="79" t="s">
        <v>48</v>
      </c>
      <c r="V1041"/>
      <c r="X1041"/>
      <c r="Y1041"/>
      <c r="Z1041"/>
      <c r="AA1041"/>
      <c r="AB1041"/>
    </row>
    <row r="1042" spans="1:28" x14ac:dyDescent="0.3">
      <c r="A1042" s="73">
        <v>1528</v>
      </c>
      <c r="B1042" s="74">
        <v>154058</v>
      </c>
      <c r="C1042" s="75">
        <v>0</v>
      </c>
      <c r="D1042" s="75">
        <v>1</v>
      </c>
      <c r="E1042" s="76">
        <v>44</v>
      </c>
      <c r="F1042" s="77">
        <v>0</v>
      </c>
      <c r="G1042" s="77">
        <v>0</v>
      </c>
      <c r="H1042" s="77">
        <v>0</v>
      </c>
      <c r="I1042" s="77">
        <v>1</v>
      </c>
      <c r="J1042" s="77">
        <v>0</v>
      </c>
      <c r="K1042" s="78">
        <v>0</v>
      </c>
      <c r="L1042" s="78">
        <v>1</v>
      </c>
      <c r="M1042" s="78">
        <v>0</v>
      </c>
      <c r="N1042" s="78">
        <v>0</v>
      </c>
      <c r="O1042" s="79" t="s">
        <v>54</v>
      </c>
      <c r="V1042"/>
      <c r="X1042"/>
      <c r="Y1042"/>
      <c r="Z1042"/>
      <c r="AA1042"/>
      <c r="AB1042"/>
    </row>
    <row r="1043" spans="1:28" x14ac:dyDescent="0.3">
      <c r="A1043" s="73">
        <v>2834</v>
      </c>
      <c r="B1043" s="74">
        <v>154006</v>
      </c>
      <c r="C1043" s="75">
        <v>1</v>
      </c>
      <c r="D1043" s="75">
        <v>0</v>
      </c>
      <c r="E1043" s="76">
        <v>35</v>
      </c>
      <c r="F1043" s="77">
        <v>0</v>
      </c>
      <c r="G1043" s="77">
        <v>0</v>
      </c>
      <c r="H1043" s="77">
        <v>0</v>
      </c>
      <c r="I1043" s="77">
        <v>1</v>
      </c>
      <c r="J1043" s="77">
        <v>0</v>
      </c>
      <c r="K1043" s="78">
        <v>0</v>
      </c>
      <c r="L1043" s="78">
        <v>1</v>
      </c>
      <c r="M1043" s="78">
        <v>0</v>
      </c>
      <c r="N1043" s="78">
        <v>0</v>
      </c>
      <c r="O1043" s="79" t="s">
        <v>53</v>
      </c>
      <c r="V1043"/>
      <c r="X1043"/>
      <c r="Y1043"/>
      <c r="Z1043"/>
      <c r="AA1043"/>
      <c r="AB1043"/>
    </row>
    <row r="1044" spans="1:28" x14ac:dyDescent="0.3">
      <c r="A1044" s="73">
        <v>2485</v>
      </c>
      <c r="B1044" s="74">
        <v>153977</v>
      </c>
      <c r="C1044" s="75">
        <v>0</v>
      </c>
      <c r="D1044" s="75">
        <v>1</v>
      </c>
      <c r="E1044" s="76">
        <v>62</v>
      </c>
      <c r="F1044" s="77">
        <v>0</v>
      </c>
      <c r="G1044" s="77">
        <v>0</v>
      </c>
      <c r="H1044" s="77">
        <v>0</v>
      </c>
      <c r="I1044" s="77">
        <v>1</v>
      </c>
      <c r="J1044" s="77">
        <v>0</v>
      </c>
      <c r="K1044" s="78">
        <v>0</v>
      </c>
      <c r="L1044" s="78">
        <v>1</v>
      </c>
      <c r="M1044" s="78">
        <v>0</v>
      </c>
      <c r="N1044" s="78">
        <v>0</v>
      </c>
      <c r="O1044" s="79" t="s">
        <v>48</v>
      </c>
      <c r="V1044"/>
      <c r="X1044"/>
      <c r="Y1044"/>
      <c r="Z1044"/>
      <c r="AA1044"/>
      <c r="AB1044"/>
    </row>
    <row r="1045" spans="1:28" x14ac:dyDescent="0.3">
      <c r="A1045" s="73">
        <v>2780</v>
      </c>
      <c r="B1045" s="74">
        <v>153977</v>
      </c>
      <c r="C1045" s="75">
        <v>0</v>
      </c>
      <c r="D1045" s="75">
        <v>1</v>
      </c>
      <c r="E1045" s="76">
        <v>62</v>
      </c>
      <c r="F1045" s="77">
        <v>0</v>
      </c>
      <c r="G1045" s="77">
        <v>0</v>
      </c>
      <c r="H1045" s="77">
        <v>0</v>
      </c>
      <c r="I1045" s="77">
        <v>1</v>
      </c>
      <c r="J1045" s="77">
        <v>0</v>
      </c>
      <c r="K1045" s="78">
        <v>0</v>
      </c>
      <c r="L1045" s="78">
        <v>1</v>
      </c>
      <c r="M1045" s="78">
        <v>0</v>
      </c>
      <c r="N1045" s="78">
        <v>0</v>
      </c>
      <c r="O1045" s="79" t="s">
        <v>53</v>
      </c>
      <c r="V1045"/>
      <c r="X1045"/>
      <c r="Y1045"/>
      <c r="Z1045"/>
      <c r="AA1045"/>
      <c r="AB1045"/>
    </row>
    <row r="1046" spans="1:28" x14ac:dyDescent="0.3">
      <c r="A1046" s="73">
        <v>1572</v>
      </c>
      <c r="B1046" s="74">
        <v>153863</v>
      </c>
      <c r="C1046" s="75">
        <v>0</v>
      </c>
      <c r="D1046" s="75">
        <v>1</v>
      </c>
      <c r="E1046" s="76">
        <v>65</v>
      </c>
      <c r="F1046" s="77">
        <v>0</v>
      </c>
      <c r="G1046" s="77">
        <v>0</v>
      </c>
      <c r="H1046" s="77">
        <v>0</v>
      </c>
      <c r="I1046" s="77">
        <v>1</v>
      </c>
      <c r="J1046" s="77">
        <v>0</v>
      </c>
      <c r="K1046" s="78">
        <v>0</v>
      </c>
      <c r="L1046" s="78">
        <v>1</v>
      </c>
      <c r="M1046" s="78">
        <v>0</v>
      </c>
      <c r="N1046" s="78">
        <v>0</v>
      </c>
      <c r="O1046" s="79" t="s">
        <v>47</v>
      </c>
      <c r="V1046"/>
      <c r="X1046"/>
      <c r="Y1046"/>
      <c r="Z1046"/>
      <c r="AA1046"/>
      <c r="AB1046"/>
    </row>
    <row r="1047" spans="1:28" x14ac:dyDescent="0.3">
      <c r="A1047" s="73">
        <v>1395</v>
      </c>
      <c r="B1047" s="74">
        <v>153858</v>
      </c>
      <c r="C1047" s="75">
        <v>0</v>
      </c>
      <c r="D1047" s="75">
        <v>1</v>
      </c>
      <c r="E1047" s="76">
        <v>44</v>
      </c>
      <c r="F1047" s="77">
        <v>0</v>
      </c>
      <c r="G1047" s="77">
        <v>1</v>
      </c>
      <c r="H1047" s="77">
        <v>0</v>
      </c>
      <c r="I1047" s="77">
        <v>0</v>
      </c>
      <c r="J1047" s="77">
        <v>0</v>
      </c>
      <c r="K1047" s="78">
        <v>0</v>
      </c>
      <c r="L1047" s="78">
        <v>1</v>
      </c>
      <c r="M1047" s="78">
        <v>0</v>
      </c>
      <c r="N1047" s="78">
        <v>0</v>
      </c>
      <c r="O1047" s="79" t="s">
        <v>46</v>
      </c>
      <c r="V1047"/>
      <c r="X1047"/>
      <c r="Y1047"/>
      <c r="Z1047"/>
      <c r="AA1047"/>
      <c r="AB1047"/>
    </row>
    <row r="1048" spans="1:28" x14ac:dyDescent="0.3">
      <c r="A1048" s="73">
        <v>2576</v>
      </c>
      <c r="B1048" s="74">
        <v>153843</v>
      </c>
      <c r="C1048" s="75">
        <v>0</v>
      </c>
      <c r="D1048" s="75">
        <v>1</v>
      </c>
      <c r="E1048" s="76">
        <v>55</v>
      </c>
      <c r="F1048" s="77">
        <v>0</v>
      </c>
      <c r="G1048" s="77">
        <v>1</v>
      </c>
      <c r="H1048" s="77">
        <v>0</v>
      </c>
      <c r="I1048" s="77">
        <v>0</v>
      </c>
      <c r="J1048" s="77">
        <v>0</v>
      </c>
      <c r="K1048" s="78">
        <v>0</v>
      </c>
      <c r="L1048" s="78">
        <v>0</v>
      </c>
      <c r="M1048" s="78">
        <v>1</v>
      </c>
      <c r="N1048" s="78">
        <v>0</v>
      </c>
      <c r="O1048" s="79" t="s">
        <v>53</v>
      </c>
      <c r="V1048"/>
      <c r="X1048"/>
      <c r="Y1048"/>
      <c r="Z1048"/>
      <c r="AA1048"/>
      <c r="AB1048"/>
    </row>
    <row r="1049" spans="1:28" x14ac:dyDescent="0.3">
      <c r="A1049" s="73">
        <v>1452</v>
      </c>
      <c r="B1049" s="74">
        <v>153790</v>
      </c>
      <c r="C1049" s="75">
        <v>0</v>
      </c>
      <c r="D1049" s="75">
        <v>2</v>
      </c>
      <c r="E1049" s="76">
        <v>69</v>
      </c>
      <c r="F1049" s="77">
        <v>0</v>
      </c>
      <c r="G1049" s="77">
        <v>1</v>
      </c>
      <c r="H1049" s="77">
        <v>0</v>
      </c>
      <c r="I1049" s="77">
        <v>0</v>
      </c>
      <c r="J1049" s="77">
        <v>0</v>
      </c>
      <c r="K1049" s="78">
        <v>0</v>
      </c>
      <c r="L1049" s="78">
        <v>1</v>
      </c>
      <c r="M1049" s="78">
        <v>0</v>
      </c>
      <c r="N1049" s="78">
        <v>0</v>
      </c>
      <c r="O1049" s="79" t="s">
        <v>47</v>
      </c>
      <c r="V1049"/>
      <c r="X1049"/>
      <c r="Y1049"/>
      <c r="Z1049"/>
      <c r="AA1049"/>
      <c r="AB1049"/>
    </row>
    <row r="1050" spans="1:28" x14ac:dyDescent="0.3">
      <c r="A1050" s="73">
        <v>2366</v>
      </c>
      <c r="B1050" s="74">
        <v>153761</v>
      </c>
      <c r="C1050" s="75">
        <v>1</v>
      </c>
      <c r="D1050" s="75">
        <v>1</v>
      </c>
      <c r="E1050" s="76">
        <v>48</v>
      </c>
      <c r="F1050" s="77">
        <v>0</v>
      </c>
      <c r="G1050" s="77">
        <v>1</v>
      </c>
      <c r="H1050" s="77">
        <v>0</v>
      </c>
      <c r="I1050" s="77">
        <v>0</v>
      </c>
      <c r="J1050" s="77">
        <v>0</v>
      </c>
      <c r="K1050" s="78">
        <v>0</v>
      </c>
      <c r="L1050" s="78">
        <v>0</v>
      </c>
      <c r="M1050" s="78">
        <v>1</v>
      </c>
      <c r="N1050" s="78">
        <v>0</v>
      </c>
      <c r="O1050" s="79" t="s">
        <v>53</v>
      </c>
      <c r="V1050"/>
      <c r="X1050"/>
      <c r="Y1050"/>
      <c r="Z1050"/>
      <c r="AA1050"/>
      <c r="AB1050"/>
    </row>
    <row r="1051" spans="1:28" x14ac:dyDescent="0.3">
      <c r="A1051" s="73">
        <v>1938</v>
      </c>
      <c r="B1051" s="74">
        <v>153700</v>
      </c>
      <c r="C1051" s="75">
        <v>0</v>
      </c>
      <c r="D1051" s="75">
        <v>1</v>
      </c>
      <c r="E1051" s="76">
        <v>68</v>
      </c>
      <c r="F1051" s="77">
        <v>0</v>
      </c>
      <c r="G1051" s="77">
        <v>0</v>
      </c>
      <c r="H1051" s="77">
        <v>1</v>
      </c>
      <c r="I1051" s="77">
        <v>0</v>
      </c>
      <c r="J1051" s="77">
        <v>0</v>
      </c>
      <c r="K1051" s="78">
        <v>0</v>
      </c>
      <c r="L1051" s="78">
        <v>1</v>
      </c>
      <c r="M1051" s="78">
        <v>0</v>
      </c>
      <c r="N1051" s="78">
        <v>0</v>
      </c>
      <c r="O1051" s="79" t="s">
        <v>47</v>
      </c>
      <c r="V1051"/>
      <c r="X1051"/>
      <c r="Y1051"/>
      <c r="Z1051"/>
      <c r="AA1051"/>
      <c r="AB1051"/>
    </row>
    <row r="1052" spans="1:28" x14ac:dyDescent="0.3">
      <c r="A1052" s="73">
        <v>1489</v>
      </c>
      <c r="B1052" s="74">
        <v>153653</v>
      </c>
      <c r="C1052" s="75">
        <v>0</v>
      </c>
      <c r="D1052" s="75">
        <v>0</v>
      </c>
      <c r="E1052" s="76">
        <v>67</v>
      </c>
      <c r="F1052" s="77">
        <v>0</v>
      </c>
      <c r="G1052" s="77">
        <v>0</v>
      </c>
      <c r="H1052" s="77">
        <v>0</v>
      </c>
      <c r="I1052" s="77">
        <v>0</v>
      </c>
      <c r="J1052" s="77">
        <v>1</v>
      </c>
      <c r="K1052" s="78">
        <v>0</v>
      </c>
      <c r="L1052" s="78">
        <v>1</v>
      </c>
      <c r="M1052" s="78">
        <v>0</v>
      </c>
      <c r="N1052" s="78">
        <v>0</v>
      </c>
      <c r="O1052" s="79" t="s">
        <v>48</v>
      </c>
      <c r="V1052"/>
      <c r="X1052"/>
      <c r="Y1052"/>
      <c r="Z1052"/>
      <c r="AA1052"/>
      <c r="AB1052"/>
    </row>
    <row r="1053" spans="1:28" x14ac:dyDescent="0.3">
      <c r="A1053" s="73">
        <v>1712</v>
      </c>
      <c r="B1053" s="74">
        <v>153593</v>
      </c>
      <c r="C1053" s="75">
        <v>1</v>
      </c>
      <c r="D1053" s="75">
        <v>1</v>
      </c>
      <c r="E1053" s="76">
        <v>67</v>
      </c>
      <c r="F1053" s="77">
        <v>0</v>
      </c>
      <c r="G1053" s="77">
        <v>0</v>
      </c>
      <c r="H1053" s="77">
        <v>0</v>
      </c>
      <c r="I1053" s="77">
        <v>1</v>
      </c>
      <c r="J1053" s="77">
        <v>0</v>
      </c>
      <c r="K1053" s="78">
        <v>0</v>
      </c>
      <c r="L1053" s="78">
        <v>0</v>
      </c>
      <c r="M1053" s="78">
        <v>0</v>
      </c>
      <c r="N1053" s="78">
        <v>1</v>
      </c>
      <c r="O1053" s="79" t="s">
        <v>53</v>
      </c>
      <c r="V1053"/>
      <c r="X1053"/>
      <c r="Y1053"/>
      <c r="Z1053"/>
      <c r="AA1053"/>
      <c r="AB1053"/>
    </row>
    <row r="1054" spans="1:28" x14ac:dyDescent="0.3">
      <c r="A1054" s="73">
        <v>1162</v>
      </c>
      <c r="B1054" s="74">
        <v>153537</v>
      </c>
      <c r="C1054" s="75">
        <v>1</v>
      </c>
      <c r="D1054" s="75">
        <v>1</v>
      </c>
      <c r="E1054" s="76">
        <v>61</v>
      </c>
      <c r="F1054" s="77">
        <v>0</v>
      </c>
      <c r="G1054" s="77">
        <v>0</v>
      </c>
      <c r="H1054" s="77">
        <v>0</v>
      </c>
      <c r="I1054" s="77">
        <v>1</v>
      </c>
      <c r="J1054" s="77">
        <v>0</v>
      </c>
      <c r="K1054" s="78">
        <v>0</v>
      </c>
      <c r="L1054" s="78">
        <v>0</v>
      </c>
      <c r="M1054" s="78">
        <v>0</v>
      </c>
      <c r="N1054" s="78">
        <v>1</v>
      </c>
      <c r="O1054" s="79" t="s">
        <v>54</v>
      </c>
      <c r="V1054"/>
      <c r="X1054"/>
      <c r="Y1054"/>
      <c r="Z1054"/>
      <c r="AA1054"/>
      <c r="AB1054"/>
    </row>
    <row r="1055" spans="1:28" x14ac:dyDescent="0.3">
      <c r="A1055" s="73">
        <v>2247</v>
      </c>
      <c r="B1055" s="74">
        <v>153378</v>
      </c>
      <c r="C1055" s="75">
        <v>1</v>
      </c>
      <c r="D1055" s="75">
        <v>1</v>
      </c>
      <c r="E1055" s="76">
        <v>57</v>
      </c>
      <c r="F1055" s="77">
        <v>0</v>
      </c>
      <c r="G1055" s="77">
        <v>1</v>
      </c>
      <c r="H1055" s="77">
        <v>0</v>
      </c>
      <c r="I1055" s="77">
        <v>0</v>
      </c>
      <c r="J1055" s="77">
        <v>0</v>
      </c>
      <c r="K1055" s="78">
        <v>0</v>
      </c>
      <c r="L1055" s="78">
        <v>0</v>
      </c>
      <c r="M1055" s="78">
        <v>0</v>
      </c>
      <c r="N1055" s="78">
        <v>1</v>
      </c>
      <c r="O1055" s="79" t="s">
        <v>46</v>
      </c>
      <c r="V1055"/>
      <c r="X1055"/>
      <c r="Y1055"/>
      <c r="Z1055"/>
      <c r="AA1055"/>
      <c r="AB1055"/>
    </row>
    <row r="1056" spans="1:28" x14ac:dyDescent="0.3">
      <c r="A1056" s="73">
        <v>2473</v>
      </c>
      <c r="B1056" s="74">
        <v>153374</v>
      </c>
      <c r="C1056" s="75">
        <v>0</v>
      </c>
      <c r="D1056" s="75">
        <v>1</v>
      </c>
      <c r="E1056" s="76">
        <v>51</v>
      </c>
      <c r="F1056" s="77">
        <v>0</v>
      </c>
      <c r="G1056" s="77">
        <v>0</v>
      </c>
      <c r="H1056" s="77">
        <v>0</v>
      </c>
      <c r="I1056" s="77">
        <v>1</v>
      </c>
      <c r="J1056" s="77">
        <v>0</v>
      </c>
      <c r="K1056" s="78">
        <v>0</v>
      </c>
      <c r="L1056" s="78">
        <v>0</v>
      </c>
      <c r="M1056" s="78">
        <v>0</v>
      </c>
      <c r="N1056" s="78">
        <v>1</v>
      </c>
      <c r="O1056" s="79" t="s">
        <v>48</v>
      </c>
      <c r="V1056"/>
      <c r="X1056"/>
      <c r="Y1056"/>
      <c r="Z1056"/>
      <c r="AA1056"/>
      <c r="AB1056"/>
    </row>
    <row r="1057" spans="1:28" x14ac:dyDescent="0.3">
      <c r="A1057" s="73">
        <v>3059</v>
      </c>
      <c r="B1057" s="74">
        <v>153367</v>
      </c>
      <c r="C1057" s="75">
        <v>1</v>
      </c>
      <c r="D1057" s="75">
        <v>1</v>
      </c>
      <c r="E1057" s="76">
        <v>46</v>
      </c>
      <c r="F1057" s="77">
        <v>1</v>
      </c>
      <c r="G1057" s="77">
        <v>0</v>
      </c>
      <c r="H1057" s="77">
        <v>0</v>
      </c>
      <c r="I1057" s="77">
        <v>0</v>
      </c>
      <c r="J1057" s="77">
        <v>0</v>
      </c>
      <c r="K1057" s="78">
        <v>0</v>
      </c>
      <c r="L1057" s="78">
        <v>0</v>
      </c>
      <c r="M1057" s="78">
        <v>1</v>
      </c>
      <c r="N1057" s="78">
        <v>0</v>
      </c>
      <c r="O1057" s="79" t="s">
        <v>45</v>
      </c>
      <c r="V1057"/>
      <c r="X1057"/>
      <c r="Y1057"/>
      <c r="Z1057"/>
      <c r="AA1057"/>
      <c r="AB1057"/>
    </row>
    <row r="1058" spans="1:28" x14ac:dyDescent="0.3">
      <c r="A1058" s="73">
        <v>1026</v>
      </c>
      <c r="B1058" s="74">
        <v>153359</v>
      </c>
      <c r="C1058" s="75">
        <v>1</v>
      </c>
      <c r="D1058" s="75">
        <v>1</v>
      </c>
      <c r="E1058" s="76">
        <v>44</v>
      </c>
      <c r="F1058" s="77">
        <v>0</v>
      </c>
      <c r="G1058" s="77">
        <v>1</v>
      </c>
      <c r="H1058" s="77">
        <v>0</v>
      </c>
      <c r="I1058" s="77">
        <v>0</v>
      </c>
      <c r="J1058" s="77">
        <v>0</v>
      </c>
      <c r="K1058" s="78">
        <v>0</v>
      </c>
      <c r="L1058" s="78">
        <v>1</v>
      </c>
      <c r="M1058" s="78">
        <v>0</v>
      </c>
      <c r="N1058" s="78">
        <v>0</v>
      </c>
      <c r="O1058" s="79" t="s">
        <v>47</v>
      </c>
      <c r="V1058"/>
      <c r="X1058"/>
      <c r="Y1058"/>
      <c r="Z1058"/>
      <c r="AA1058"/>
      <c r="AB1058"/>
    </row>
    <row r="1059" spans="1:28" x14ac:dyDescent="0.3">
      <c r="A1059" s="73">
        <v>2038</v>
      </c>
      <c r="B1059" s="74">
        <v>153312</v>
      </c>
      <c r="C1059" s="75">
        <v>0</v>
      </c>
      <c r="D1059" s="75">
        <v>0</v>
      </c>
      <c r="E1059" s="76">
        <v>69</v>
      </c>
      <c r="F1059" s="77">
        <v>0</v>
      </c>
      <c r="G1059" s="77">
        <v>1</v>
      </c>
      <c r="H1059" s="77">
        <v>0</v>
      </c>
      <c r="I1059" s="77">
        <v>0</v>
      </c>
      <c r="J1059" s="77">
        <v>0</v>
      </c>
      <c r="K1059" s="78">
        <v>0</v>
      </c>
      <c r="L1059" s="78">
        <v>0</v>
      </c>
      <c r="M1059" s="78">
        <v>0</v>
      </c>
      <c r="N1059" s="78">
        <v>1</v>
      </c>
      <c r="O1059" s="79" t="s">
        <v>54</v>
      </c>
      <c r="V1059"/>
      <c r="X1059"/>
      <c r="Y1059"/>
      <c r="Z1059"/>
      <c r="AA1059"/>
      <c r="AB1059"/>
    </row>
    <row r="1060" spans="1:28" x14ac:dyDescent="0.3">
      <c r="A1060" s="73">
        <v>2476</v>
      </c>
      <c r="B1060" s="74">
        <v>153253</v>
      </c>
      <c r="C1060" s="75">
        <v>1</v>
      </c>
      <c r="D1060" s="75">
        <v>1</v>
      </c>
      <c r="E1060" s="76">
        <v>45</v>
      </c>
      <c r="F1060" s="77">
        <v>0</v>
      </c>
      <c r="G1060" s="77">
        <v>0</v>
      </c>
      <c r="H1060" s="77">
        <v>0</v>
      </c>
      <c r="I1060" s="77">
        <v>1</v>
      </c>
      <c r="J1060" s="77">
        <v>0</v>
      </c>
      <c r="K1060" s="78">
        <v>0</v>
      </c>
      <c r="L1060" s="78">
        <v>0</v>
      </c>
      <c r="M1060" s="78">
        <v>1</v>
      </c>
      <c r="N1060" s="78">
        <v>0</v>
      </c>
      <c r="O1060" s="79" t="s">
        <v>54</v>
      </c>
      <c r="V1060"/>
      <c r="X1060"/>
      <c r="Y1060"/>
      <c r="Z1060"/>
      <c r="AA1060"/>
      <c r="AB1060"/>
    </row>
    <row r="1061" spans="1:28" x14ac:dyDescent="0.3">
      <c r="A1061" s="73">
        <v>3152</v>
      </c>
      <c r="B1061" s="74">
        <v>153233</v>
      </c>
      <c r="C1061" s="75">
        <v>0</v>
      </c>
      <c r="D1061" s="75">
        <v>1</v>
      </c>
      <c r="E1061" s="76">
        <v>63</v>
      </c>
      <c r="F1061" s="77">
        <v>0</v>
      </c>
      <c r="G1061" s="77">
        <v>1</v>
      </c>
      <c r="H1061" s="77">
        <v>0</v>
      </c>
      <c r="I1061" s="77">
        <v>0</v>
      </c>
      <c r="J1061" s="77">
        <v>0</v>
      </c>
      <c r="K1061" s="78">
        <v>0</v>
      </c>
      <c r="L1061" s="78">
        <v>0</v>
      </c>
      <c r="M1061" s="78">
        <v>0</v>
      </c>
      <c r="N1061" s="78">
        <v>0</v>
      </c>
      <c r="O1061" s="79" t="s">
        <v>53</v>
      </c>
      <c r="V1061"/>
      <c r="X1061"/>
      <c r="Y1061"/>
      <c r="Z1061"/>
      <c r="AA1061"/>
      <c r="AB1061"/>
    </row>
    <row r="1062" spans="1:28" x14ac:dyDescent="0.3">
      <c r="A1062" s="73">
        <v>3092</v>
      </c>
      <c r="B1062" s="74">
        <v>153230</v>
      </c>
      <c r="C1062" s="75">
        <v>0</v>
      </c>
      <c r="D1062" s="75">
        <v>1</v>
      </c>
      <c r="E1062" s="76">
        <v>64</v>
      </c>
      <c r="F1062" s="77">
        <v>0</v>
      </c>
      <c r="G1062" s="77">
        <v>1</v>
      </c>
      <c r="H1062" s="77">
        <v>0</v>
      </c>
      <c r="I1062" s="77">
        <v>0</v>
      </c>
      <c r="J1062" s="77">
        <v>0</v>
      </c>
      <c r="K1062" s="78">
        <v>0</v>
      </c>
      <c r="L1062" s="78">
        <v>0</v>
      </c>
      <c r="M1062" s="78">
        <v>0</v>
      </c>
      <c r="N1062" s="78">
        <v>0</v>
      </c>
      <c r="O1062" s="79" t="s">
        <v>53</v>
      </c>
      <c r="V1062"/>
      <c r="X1062"/>
      <c r="Y1062"/>
      <c r="Z1062"/>
      <c r="AA1062"/>
      <c r="AB1062"/>
    </row>
    <row r="1063" spans="1:28" x14ac:dyDescent="0.3">
      <c r="A1063" s="73">
        <v>3069</v>
      </c>
      <c r="B1063" s="74">
        <v>153204</v>
      </c>
      <c r="C1063" s="75">
        <v>1</v>
      </c>
      <c r="D1063" s="75">
        <v>1</v>
      </c>
      <c r="E1063" s="76">
        <v>44</v>
      </c>
      <c r="F1063" s="77">
        <v>0</v>
      </c>
      <c r="G1063" s="77">
        <v>1</v>
      </c>
      <c r="H1063" s="77">
        <v>0</v>
      </c>
      <c r="I1063" s="77">
        <v>0</v>
      </c>
      <c r="J1063" s="77">
        <v>0</v>
      </c>
      <c r="K1063" s="78">
        <v>0</v>
      </c>
      <c r="L1063" s="78">
        <v>0</v>
      </c>
      <c r="M1063" s="78">
        <v>1</v>
      </c>
      <c r="N1063" s="78">
        <v>0</v>
      </c>
      <c r="O1063" s="79" t="s">
        <v>46</v>
      </c>
      <c r="V1063"/>
      <c r="X1063"/>
      <c r="Y1063"/>
      <c r="Z1063"/>
      <c r="AA1063"/>
      <c r="AB1063"/>
    </row>
    <row r="1064" spans="1:28" x14ac:dyDescent="0.3">
      <c r="A1064" s="73">
        <v>2959</v>
      </c>
      <c r="B1064" s="74">
        <v>153201</v>
      </c>
      <c r="C1064" s="75">
        <v>1</v>
      </c>
      <c r="D1064" s="75">
        <v>1</v>
      </c>
      <c r="E1064" s="76">
        <v>45</v>
      </c>
      <c r="F1064" s="77">
        <v>0</v>
      </c>
      <c r="G1064" s="77">
        <v>0</v>
      </c>
      <c r="H1064" s="77">
        <v>1</v>
      </c>
      <c r="I1064" s="77">
        <v>0</v>
      </c>
      <c r="J1064" s="77">
        <v>0</v>
      </c>
      <c r="K1064" s="78">
        <v>0</v>
      </c>
      <c r="L1064" s="78">
        <v>1</v>
      </c>
      <c r="M1064" s="78">
        <v>0</v>
      </c>
      <c r="N1064" s="78">
        <v>0</v>
      </c>
      <c r="O1064" s="79" t="s">
        <v>48</v>
      </c>
      <c r="V1064"/>
      <c r="X1064"/>
      <c r="Y1064"/>
      <c r="Z1064"/>
      <c r="AA1064"/>
      <c r="AB1064"/>
    </row>
    <row r="1065" spans="1:28" x14ac:dyDescent="0.3">
      <c r="A1065" s="73">
        <v>2084</v>
      </c>
      <c r="B1065" s="74">
        <v>153187</v>
      </c>
      <c r="C1065" s="75">
        <v>1</v>
      </c>
      <c r="D1065" s="75">
        <v>0</v>
      </c>
      <c r="E1065" s="76">
        <v>50</v>
      </c>
      <c r="F1065" s="77">
        <v>0</v>
      </c>
      <c r="G1065" s="77">
        <v>0</v>
      </c>
      <c r="H1065" s="77">
        <v>0</v>
      </c>
      <c r="I1065" s="77">
        <v>1</v>
      </c>
      <c r="J1065" s="77">
        <v>0</v>
      </c>
      <c r="K1065" s="78">
        <v>0</v>
      </c>
      <c r="L1065" s="78">
        <v>1</v>
      </c>
      <c r="M1065" s="78">
        <v>0</v>
      </c>
      <c r="N1065" s="78">
        <v>0</v>
      </c>
      <c r="O1065" s="79" t="s">
        <v>53</v>
      </c>
      <c r="V1065"/>
      <c r="X1065"/>
      <c r="Y1065"/>
      <c r="Z1065"/>
      <c r="AA1065"/>
      <c r="AB1065"/>
    </row>
    <row r="1066" spans="1:28" x14ac:dyDescent="0.3">
      <c r="A1066" s="73">
        <v>1849</v>
      </c>
      <c r="B1066" s="74">
        <v>153172</v>
      </c>
      <c r="C1066" s="75">
        <v>0</v>
      </c>
      <c r="D1066" s="75">
        <v>1</v>
      </c>
      <c r="E1066" s="76">
        <v>42</v>
      </c>
      <c r="F1066" s="77">
        <v>0</v>
      </c>
      <c r="G1066" s="77">
        <v>0</v>
      </c>
      <c r="H1066" s="77">
        <v>0</v>
      </c>
      <c r="I1066" s="77">
        <v>1</v>
      </c>
      <c r="J1066" s="77">
        <v>0</v>
      </c>
      <c r="K1066" s="78">
        <v>0</v>
      </c>
      <c r="L1066" s="78">
        <v>1</v>
      </c>
      <c r="M1066" s="78">
        <v>0</v>
      </c>
      <c r="N1066" s="78">
        <v>0</v>
      </c>
      <c r="O1066" s="79" t="s">
        <v>48</v>
      </c>
      <c r="V1066"/>
      <c r="X1066"/>
      <c r="Y1066"/>
      <c r="Z1066"/>
      <c r="AA1066"/>
      <c r="AB1066"/>
    </row>
    <row r="1067" spans="1:28" x14ac:dyDescent="0.3">
      <c r="A1067" s="73">
        <v>3021</v>
      </c>
      <c r="B1067" s="74">
        <v>153154</v>
      </c>
      <c r="C1067" s="75">
        <v>0</v>
      </c>
      <c r="D1067" s="75">
        <v>1</v>
      </c>
      <c r="E1067" s="76">
        <v>61</v>
      </c>
      <c r="F1067" s="77">
        <v>0</v>
      </c>
      <c r="G1067" s="77">
        <v>1</v>
      </c>
      <c r="H1067" s="77">
        <v>0</v>
      </c>
      <c r="I1067" s="77">
        <v>0</v>
      </c>
      <c r="J1067" s="77">
        <v>0</v>
      </c>
      <c r="K1067" s="78">
        <v>0</v>
      </c>
      <c r="L1067" s="78">
        <v>1</v>
      </c>
      <c r="M1067" s="78">
        <v>0</v>
      </c>
      <c r="N1067" s="78">
        <v>0</v>
      </c>
      <c r="O1067" s="79" t="s">
        <v>46</v>
      </c>
      <c r="V1067"/>
      <c r="X1067"/>
      <c r="Y1067"/>
      <c r="Z1067"/>
      <c r="AA1067"/>
      <c r="AB1067"/>
    </row>
    <row r="1068" spans="1:28" x14ac:dyDescent="0.3">
      <c r="A1068" s="73">
        <v>1960</v>
      </c>
      <c r="B1068" s="74">
        <v>153103</v>
      </c>
      <c r="C1068" s="75">
        <v>0</v>
      </c>
      <c r="D1068" s="75">
        <v>1</v>
      </c>
      <c r="E1068" s="76">
        <v>66</v>
      </c>
      <c r="F1068" s="77">
        <v>0</v>
      </c>
      <c r="G1068" s="77">
        <v>0</v>
      </c>
      <c r="H1068" s="77">
        <v>0</v>
      </c>
      <c r="I1068" s="77">
        <v>1</v>
      </c>
      <c r="J1068" s="77">
        <v>0</v>
      </c>
      <c r="K1068" s="78">
        <v>0</v>
      </c>
      <c r="L1068" s="78">
        <v>1</v>
      </c>
      <c r="M1068" s="78">
        <v>0</v>
      </c>
      <c r="N1068" s="78">
        <v>0</v>
      </c>
      <c r="O1068" s="79" t="s">
        <v>54</v>
      </c>
      <c r="V1068"/>
      <c r="X1068"/>
      <c r="Y1068"/>
      <c r="Z1068"/>
      <c r="AA1068"/>
      <c r="AB1068"/>
    </row>
    <row r="1069" spans="1:28" x14ac:dyDescent="0.3">
      <c r="A1069" s="73">
        <v>2507</v>
      </c>
      <c r="B1069" s="74">
        <v>153083</v>
      </c>
      <c r="C1069" s="75">
        <v>1</v>
      </c>
      <c r="D1069" s="75">
        <v>1</v>
      </c>
      <c r="E1069" s="76">
        <v>62</v>
      </c>
      <c r="F1069" s="77">
        <v>0</v>
      </c>
      <c r="G1069" s="77">
        <v>0</v>
      </c>
      <c r="H1069" s="77">
        <v>0</v>
      </c>
      <c r="I1069" s="77">
        <v>1</v>
      </c>
      <c r="J1069" s="77">
        <v>0</v>
      </c>
      <c r="K1069" s="78">
        <v>0</v>
      </c>
      <c r="L1069" s="78">
        <v>0</v>
      </c>
      <c r="M1069" s="78">
        <v>0</v>
      </c>
      <c r="N1069" s="78">
        <v>0</v>
      </c>
      <c r="O1069" s="79" t="s">
        <v>45</v>
      </c>
      <c r="V1069"/>
      <c r="X1069"/>
      <c r="Y1069"/>
      <c r="Z1069"/>
      <c r="AA1069"/>
      <c r="AB1069"/>
    </row>
    <row r="1070" spans="1:28" x14ac:dyDescent="0.3">
      <c r="A1070" s="73">
        <v>2342</v>
      </c>
      <c r="B1070" s="74">
        <v>153034</v>
      </c>
      <c r="C1070" s="75">
        <v>1</v>
      </c>
      <c r="D1070" s="75">
        <v>1</v>
      </c>
      <c r="E1070" s="76">
        <v>46</v>
      </c>
      <c r="F1070" s="77">
        <v>1</v>
      </c>
      <c r="G1070" s="77">
        <v>0</v>
      </c>
      <c r="H1070" s="77">
        <v>0</v>
      </c>
      <c r="I1070" s="77">
        <v>0</v>
      </c>
      <c r="J1070" s="77">
        <v>0</v>
      </c>
      <c r="K1070" s="78">
        <v>0</v>
      </c>
      <c r="L1070" s="78">
        <v>1</v>
      </c>
      <c r="M1070" s="78">
        <v>0</v>
      </c>
      <c r="N1070" s="78">
        <v>0</v>
      </c>
      <c r="O1070" s="79" t="s">
        <v>53</v>
      </c>
      <c r="V1070"/>
      <c r="X1070"/>
      <c r="Y1070"/>
      <c r="Z1070"/>
      <c r="AA1070"/>
      <c r="AB1070"/>
    </row>
    <row r="1071" spans="1:28" x14ac:dyDescent="0.3">
      <c r="A1071" s="73">
        <v>2595</v>
      </c>
      <c r="B1071" s="74">
        <v>152973</v>
      </c>
      <c r="C1071" s="75">
        <v>0</v>
      </c>
      <c r="D1071" s="75">
        <v>1</v>
      </c>
      <c r="E1071" s="76">
        <v>64</v>
      </c>
      <c r="F1071" s="77">
        <v>0</v>
      </c>
      <c r="G1071" s="77">
        <v>1</v>
      </c>
      <c r="H1071" s="77">
        <v>0</v>
      </c>
      <c r="I1071" s="77">
        <v>0</v>
      </c>
      <c r="J1071" s="77">
        <v>0</v>
      </c>
      <c r="K1071" s="78">
        <v>0</v>
      </c>
      <c r="L1071" s="78">
        <v>0</v>
      </c>
      <c r="M1071" s="78">
        <v>1</v>
      </c>
      <c r="N1071" s="78">
        <v>0</v>
      </c>
      <c r="O1071" s="79" t="s">
        <v>46</v>
      </c>
      <c r="V1071"/>
      <c r="X1071"/>
      <c r="Y1071"/>
      <c r="Z1071"/>
      <c r="AA1071"/>
      <c r="AB1071"/>
    </row>
    <row r="1072" spans="1:28" x14ac:dyDescent="0.3">
      <c r="A1072" s="73">
        <v>3146</v>
      </c>
      <c r="B1072" s="74">
        <v>152914</v>
      </c>
      <c r="C1072" s="75">
        <v>0</v>
      </c>
      <c r="D1072" s="75">
        <v>1</v>
      </c>
      <c r="E1072" s="76">
        <v>49</v>
      </c>
      <c r="F1072" s="77">
        <v>0</v>
      </c>
      <c r="G1072" s="77">
        <v>1</v>
      </c>
      <c r="H1072" s="77">
        <v>0</v>
      </c>
      <c r="I1072" s="77">
        <v>0</v>
      </c>
      <c r="J1072" s="77">
        <v>0</v>
      </c>
      <c r="K1072" s="78">
        <v>0</v>
      </c>
      <c r="L1072" s="78">
        <v>1</v>
      </c>
      <c r="M1072" s="78">
        <v>0</v>
      </c>
      <c r="N1072" s="78">
        <v>0</v>
      </c>
      <c r="O1072" s="79" t="s">
        <v>53</v>
      </c>
      <c r="V1072"/>
      <c r="X1072"/>
      <c r="Y1072"/>
      <c r="Z1072"/>
      <c r="AA1072"/>
      <c r="AB1072"/>
    </row>
    <row r="1073" spans="1:28" x14ac:dyDescent="0.3">
      <c r="A1073" s="73">
        <v>3205</v>
      </c>
      <c r="B1073" s="74">
        <v>152869</v>
      </c>
      <c r="C1073" s="75">
        <v>1</v>
      </c>
      <c r="D1073" s="75">
        <v>1</v>
      </c>
      <c r="E1073" s="76">
        <v>66</v>
      </c>
      <c r="F1073" s="77">
        <v>0</v>
      </c>
      <c r="G1073" s="77">
        <v>1</v>
      </c>
      <c r="H1073" s="77">
        <v>0</v>
      </c>
      <c r="I1073" s="77">
        <v>0</v>
      </c>
      <c r="J1073" s="77">
        <v>0</v>
      </c>
      <c r="K1073" s="78">
        <v>0</v>
      </c>
      <c r="L1073" s="78">
        <v>0</v>
      </c>
      <c r="M1073" s="78">
        <v>0</v>
      </c>
      <c r="N1073" s="78">
        <v>1</v>
      </c>
      <c r="O1073" s="79" t="s">
        <v>48</v>
      </c>
      <c r="V1073"/>
      <c r="X1073"/>
      <c r="Y1073"/>
      <c r="Z1073"/>
      <c r="AA1073"/>
      <c r="AB1073"/>
    </row>
    <row r="1074" spans="1:28" x14ac:dyDescent="0.3">
      <c r="A1074" s="73">
        <v>2608</v>
      </c>
      <c r="B1074" s="74">
        <v>152854</v>
      </c>
      <c r="C1074" s="75">
        <v>1</v>
      </c>
      <c r="D1074" s="75">
        <v>1</v>
      </c>
      <c r="E1074" s="76">
        <v>61</v>
      </c>
      <c r="F1074" s="77">
        <v>0</v>
      </c>
      <c r="G1074" s="77">
        <v>1</v>
      </c>
      <c r="H1074" s="77">
        <v>0</v>
      </c>
      <c r="I1074" s="77">
        <v>0</v>
      </c>
      <c r="J1074" s="77">
        <v>0</v>
      </c>
      <c r="K1074" s="78">
        <v>0</v>
      </c>
      <c r="L1074" s="78">
        <v>0</v>
      </c>
      <c r="M1074" s="78">
        <v>0</v>
      </c>
      <c r="N1074" s="78">
        <v>1</v>
      </c>
      <c r="O1074" s="79" t="s">
        <v>54</v>
      </c>
      <c r="V1074"/>
      <c r="X1074"/>
      <c r="Y1074"/>
      <c r="Z1074"/>
      <c r="AA1074"/>
      <c r="AB1074"/>
    </row>
    <row r="1075" spans="1:28" x14ac:dyDescent="0.3">
      <c r="A1075" s="73">
        <v>2423</v>
      </c>
      <c r="B1075" s="74">
        <v>152852</v>
      </c>
      <c r="C1075" s="75">
        <v>0</v>
      </c>
      <c r="D1075" s="75">
        <v>1</v>
      </c>
      <c r="E1075" s="76">
        <v>63</v>
      </c>
      <c r="F1075" s="77">
        <v>0</v>
      </c>
      <c r="G1075" s="77">
        <v>1</v>
      </c>
      <c r="H1075" s="77">
        <v>0</v>
      </c>
      <c r="I1075" s="77">
        <v>0</v>
      </c>
      <c r="J1075" s="77">
        <v>0</v>
      </c>
      <c r="K1075" s="78">
        <v>0</v>
      </c>
      <c r="L1075" s="78">
        <v>1</v>
      </c>
      <c r="M1075" s="78">
        <v>0</v>
      </c>
      <c r="N1075" s="78">
        <v>0</v>
      </c>
      <c r="O1075" s="79" t="s">
        <v>45</v>
      </c>
      <c r="V1075"/>
      <c r="X1075"/>
      <c r="Y1075"/>
      <c r="Z1075"/>
      <c r="AA1075"/>
      <c r="AB1075"/>
    </row>
    <row r="1076" spans="1:28" x14ac:dyDescent="0.3">
      <c r="A1076" s="73">
        <v>1979</v>
      </c>
      <c r="B1076" s="74">
        <v>152845</v>
      </c>
      <c r="C1076" s="75">
        <v>1</v>
      </c>
      <c r="D1076" s="75">
        <v>0</v>
      </c>
      <c r="E1076" s="76">
        <v>47</v>
      </c>
      <c r="F1076" s="77">
        <v>0</v>
      </c>
      <c r="G1076" s="77">
        <v>1</v>
      </c>
      <c r="H1076" s="77">
        <v>0</v>
      </c>
      <c r="I1076" s="77">
        <v>0</v>
      </c>
      <c r="J1076" s="77">
        <v>0</v>
      </c>
      <c r="K1076" s="78">
        <v>0</v>
      </c>
      <c r="L1076" s="78">
        <v>1</v>
      </c>
      <c r="M1076" s="78">
        <v>0</v>
      </c>
      <c r="N1076" s="78">
        <v>0</v>
      </c>
      <c r="O1076" s="79" t="s">
        <v>45</v>
      </c>
      <c r="V1076"/>
      <c r="X1076"/>
      <c r="Y1076"/>
      <c r="Z1076"/>
      <c r="AA1076"/>
      <c r="AB1076"/>
    </row>
    <row r="1077" spans="1:28" x14ac:dyDescent="0.3">
      <c r="A1077" s="73">
        <v>1794</v>
      </c>
      <c r="B1077" s="74">
        <v>152750</v>
      </c>
      <c r="C1077" s="75">
        <v>0</v>
      </c>
      <c r="D1077" s="75">
        <v>1</v>
      </c>
      <c r="E1077" s="76">
        <v>65</v>
      </c>
      <c r="F1077" s="77">
        <v>0</v>
      </c>
      <c r="G1077" s="77">
        <v>1</v>
      </c>
      <c r="H1077" s="77">
        <v>0</v>
      </c>
      <c r="I1077" s="77">
        <v>0</v>
      </c>
      <c r="J1077" s="77">
        <v>0</v>
      </c>
      <c r="K1077" s="78">
        <v>0</v>
      </c>
      <c r="L1077" s="78">
        <v>0</v>
      </c>
      <c r="M1077" s="78">
        <v>1</v>
      </c>
      <c r="N1077" s="78">
        <v>0</v>
      </c>
      <c r="O1077" s="79" t="s">
        <v>47</v>
      </c>
      <c r="V1077"/>
      <c r="X1077"/>
      <c r="Y1077"/>
      <c r="Z1077"/>
      <c r="AA1077"/>
      <c r="AB1077"/>
    </row>
    <row r="1078" spans="1:28" x14ac:dyDescent="0.3">
      <c r="A1078" s="73">
        <v>1353</v>
      </c>
      <c r="B1078" s="74">
        <v>152614</v>
      </c>
      <c r="C1078" s="75">
        <v>0</v>
      </c>
      <c r="D1078" s="75">
        <v>1</v>
      </c>
      <c r="E1078" s="76">
        <v>45</v>
      </c>
      <c r="F1078" s="77">
        <v>0</v>
      </c>
      <c r="G1078" s="77">
        <v>0</v>
      </c>
      <c r="H1078" s="77">
        <v>1</v>
      </c>
      <c r="I1078" s="77">
        <v>0</v>
      </c>
      <c r="J1078" s="77">
        <v>0</v>
      </c>
      <c r="K1078" s="78">
        <v>0</v>
      </c>
      <c r="L1078" s="78">
        <v>0</v>
      </c>
      <c r="M1078" s="78">
        <v>0</v>
      </c>
      <c r="N1078" s="78">
        <v>1</v>
      </c>
      <c r="O1078" s="79" t="s">
        <v>46</v>
      </c>
      <c r="V1078"/>
      <c r="X1078"/>
      <c r="Y1078"/>
      <c r="Z1078"/>
      <c r="AA1078"/>
      <c r="AB1078"/>
    </row>
    <row r="1079" spans="1:28" x14ac:dyDescent="0.3">
      <c r="A1079" s="73">
        <v>1656</v>
      </c>
      <c r="B1079" s="74">
        <v>152614</v>
      </c>
      <c r="C1079" s="75">
        <v>0</v>
      </c>
      <c r="D1079" s="75">
        <v>1</v>
      </c>
      <c r="E1079" s="76">
        <v>45</v>
      </c>
      <c r="F1079" s="77">
        <v>0</v>
      </c>
      <c r="G1079" s="77">
        <v>0</v>
      </c>
      <c r="H1079" s="77">
        <v>1</v>
      </c>
      <c r="I1079" s="77">
        <v>0</v>
      </c>
      <c r="J1079" s="77">
        <v>0</v>
      </c>
      <c r="K1079" s="78">
        <v>0</v>
      </c>
      <c r="L1079" s="78">
        <v>0</v>
      </c>
      <c r="M1079" s="78">
        <v>0</v>
      </c>
      <c r="N1079" s="78">
        <v>1</v>
      </c>
      <c r="O1079" s="79" t="s">
        <v>47</v>
      </c>
      <c r="V1079"/>
      <c r="X1079"/>
      <c r="Y1079"/>
      <c r="Z1079"/>
      <c r="AA1079"/>
      <c r="AB1079"/>
    </row>
    <row r="1080" spans="1:28" x14ac:dyDescent="0.3">
      <c r="A1080" s="73">
        <v>1942</v>
      </c>
      <c r="B1080" s="74">
        <v>152597</v>
      </c>
      <c r="C1080" s="75">
        <v>0</v>
      </c>
      <c r="D1080" s="75">
        <v>1</v>
      </c>
      <c r="E1080" s="76">
        <v>58</v>
      </c>
      <c r="F1080" s="77">
        <v>0</v>
      </c>
      <c r="G1080" s="77">
        <v>0</v>
      </c>
      <c r="H1080" s="77">
        <v>1</v>
      </c>
      <c r="I1080" s="77">
        <v>0</v>
      </c>
      <c r="J1080" s="77">
        <v>0</v>
      </c>
      <c r="K1080" s="78">
        <v>0</v>
      </c>
      <c r="L1080" s="78">
        <v>0</v>
      </c>
      <c r="M1080" s="78">
        <v>0</v>
      </c>
      <c r="N1080" s="78">
        <v>1</v>
      </c>
      <c r="O1080" s="79" t="s">
        <v>54</v>
      </c>
      <c r="V1080"/>
      <c r="X1080"/>
      <c r="Y1080"/>
      <c r="Z1080"/>
      <c r="AA1080"/>
      <c r="AB1080"/>
    </row>
    <row r="1081" spans="1:28" x14ac:dyDescent="0.3">
      <c r="A1081" s="73">
        <v>2570</v>
      </c>
      <c r="B1081" s="74">
        <v>152569</v>
      </c>
      <c r="C1081" s="75">
        <v>0</v>
      </c>
      <c r="D1081" s="75">
        <v>1</v>
      </c>
      <c r="E1081" s="76">
        <v>53</v>
      </c>
      <c r="F1081" s="77">
        <v>0</v>
      </c>
      <c r="G1081" s="77">
        <v>0</v>
      </c>
      <c r="H1081" s="77">
        <v>1</v>
      </c>
      <c r="I1081" s="77">
        <v>0</v>
      </c>
      <c r="J1081" s="77">
        <v>0</v>
      </c>
      <c r="K1081" s="78">
        <v>0</v>
      </c>
      <c r="L1081" s="78">
        <v>0</v>
      </c>
      <c r="M1081" s="78">
        <v>0</v>
      </c>
      <c r="N1081" s="78">
        <v>1</v>
      </c>
      <c r="O1081" s="79" t="s">
        <v>53</v>
      </c>
      <c r="V1081"/>
      <c r="X1081"/>
      <c r="Y1081"/>
      <c r="Z1081"/>
      <c r="AA1081"/>
      <c r="AB1081"/>
    </row>
    <row r="1082" spans="1:28" x14ac:dyDescent="0.3">
      <c r="A1082" s="73">
        <v>2270</v>
      </c>
      <c r="B1082" s="74">
        <v>152531</v>
      </c>
      <c r="C1082" s="75">
        <v>0</v>
      </c>
      <c r="D1082" s="75">
        <v>0</v>
      </c>
      <c r="E1082" s="76">
        <v>49</v>
      </c>
      <c r="F1082" s="77">
        <v>0</v>
      </c>
      <c r="G1082" s="77">
        <v>1</v>
      </c>
      <c r="H1082" s="77">
        <v>0</v>
      </c>
      <c r="I1082" s="77">
        <v>0</v>
      </c>
      <c r="J1082" s="77">
        <v>0</v>
      </c>
      <c r="K1082" s="78">
        <v>0</v>
      </c>
      <c r="L1082" s="78">
        <v>1</v>
      </c>
      <c r="M1082" s="78">
        <v>0</v>
      </c>
      <c r="N1082" s="78">
        <v>0</v>
      </c>
      <c r="O1082" s="79" t="s">
        <v>53</v>
      </c>
      <c r="V1082"/>
      <c r="X1082"/>
      <c r="Y1082"/>
      <c r="Z1082"/>
      <c r="AA1082"/>
      <c r="AB1082"/>
    </row>
    <row r="1083" spans="1:28" x14ac:dyDescent="0.3">
      <c r="A1083" s="73">
        <v>2799</v>
      </c>
      <c r="B1083" s="74">
        <v>152513</v>
      </c>
      <c r="C1083" s="75">
        <v>0</v>
      </c>
      <c r="D1083" s="75">
        <v>0</v>
      </c>
      <c r="E1083" s="76">
        <v>42</v>
      </c>
      <c r="F1083" s="77">
        <v>0</v>
      </c>
      <c r="G1083" s="77">
        <v>0</v>
      </c>
      <c r="H1083" s="77">
        <v>0</v>
      </c>
      <c r="I1083" s="77">
        <v>1</v>
      </c>
      <c r="J1083" s="77">
        <v>0</v>
      </c>
      <c r="K1083" s="78">
        <v>0</v>
      </c>
      <c r="L1083" s="78">
        <v>0</v>
      </c>
      <c r="M1083" s="78">
        <v>0</v>
      </c>
      <c r="N1083" s="78">
        <v>0</v>
      </c>
      <c r="O1083" s="79" t="s">
        <v>46</v>
      </c>
      <c r="V1083"/>
      <c r="X1083"/>
      <c r="Y1083"/>
      <c r="Z1083"/>
      <c r="AA1083"/>
      <c r="AB1083"/>
    </row>
    <row r="1084" spans="1:28" x14ac:dyDescent="0.3">
      <c r="A1084" s="73">
        <v>1099</v>
      </c>
      <c r="B1084" s="74">
        <v>152413</v>
      </c>
      <c r="C1084" s="75">
        <v>0</v>
      </c>
      <c r="D1084" s="75">
        <v>2</v>
      </c>
      <c r="E1084" s="76">
        <v>51</v>
      </c>
      <c r="F1084" s="77">
        <v>0</v>
      </c>
      <c r="G1084" s="77">
        <v>1</v>
      </c>
      <c r="H1084" s="77">
        <v>0</v>
      </c>
      <c r="I1084" s="77">
        <v>0</v>
      </c>
      <c r="J1084" s="77">
        <v>0</v>
      </c>
      <c r="K1084" s="78">
        <v>0</v>
      </c>
      <c r="L1084" s="78">
        <v>1</v>
      </c>
      <c r="M1084" s="78">
        <v>0</v>
      </c>
      <c r="N1084" s="78">
        <v>0</v>
      </c>
      <c r="O1084" s="79" t="s">
        <v>48</v>
      </c>
      <c r="V1084"/>
      <c r="X1084"/>
      <c r="Y1084"/>
      <c r="Z1084"/>
      <c r="AA1084"/>
      <c r="AB1084"/>
    </row>
    <row r="1085" spans="1:28" x14ac:dyDescent="0.3">
      <c r="A1085" s="73">
        <v>2860</v>
      </c>
      <c r="B1085" s="74">
        <v>152413</v>
      </c>
      <c r="C1085" s="75">
        <v>1</v>
      </c>
      <c r="D1085" s="75">
        <v>0</v>
      </c>
      <c r="E1085" s="76">
        <v>36</v>
      </c>
      <c r="F1085" s="77">
        <v>0</v>
      </c>
      <c r="G1085" s="77">
        <v>0</v>
      </c>
      <c r="H1085" s="77">
        <v>1</v>
      </c>
      <c r="I1085" s="77">
        <v>0</v>
      </c>
      <c r="J1085" s="77">
        <v>0</v>
      </c>
      <c r="K1085" s="78">
        <v>0</v>
      </c>
      <c r="L1085" s="78">
        <v>1</v>
      </c>
      <c r="M1085" s="78">
        <v>0</v>
      </c>
      <c r="N1085" s="78">
        <v>0</v>
      </c>
      <c r="O1085" s="79" t="s">
        <v>54</v>
      </c>
      <c r="V1085"/>
      <c r="X1085"/>
      <c r="Y1085"/>
      <c r="Z1085"/>
      <c r="AA1085"/>
      <c r="AB1085"/>
    </row>
    <row r="1086" spans="1:28" x14ac:dyDescent="0.3">
      <c r="A1086" s="73">
        <v>1156</v>
      </c>
      <c r="B1086" s="74">
        <v>152332</v>
      </c>
      <c r="C1086" s="75">
        <v>0</v>
      </c>
      <c r="D1086" s="75">
        <v>0</v>
      </c>
      <c r="E1086" s="76">
        <v>61</v>
      </c>
      <c r="F1086" s="77">
        <v>1</v>
      </c>
      <c r="G1086" s="77">
        <v>0</v>
      </c>
      <c r="H1086" s="77">
        <v>0</v>
      </c>
      <c r="I1086" s="77">
        <v>0</v>
      </c>
      <c r="J1086" s="77">
        <v>0</v>
      </c>
      <c r="K1086" s="78">
        <v>0</v>
      </c>
      <c r="L1086" s="78">
        <v>1</v>
      </c>
      <c r="M1086" s="78">
        <v>0</v>
      </c>
      <c r="N1086" s="78">
        <v>0</v>
      </c>
      <c r="O1086" s="79" t="s">
        <v>54</v>
      </c>
      <c r="V1086"/>
      <c r="X1086"/>
      <c r="Y1086"/>
      <c r="Z1086"/>
      <c r="AA1086"/>
      <c r="AB1086"/>
    </row>
    <row r="1087" spans="1:28" x14ac:dyDescent="0.3">
      <c r="A1087" s="73">
        <v>1893</v>
      </c>
      <c r="B1087" s="74">
        <v>152278</v>
      </c>
      <c r="C1087" s="75">
        <v>0</v>
      </c>
      <c r="D1087" s="75">
        <v>1</v>
      </c>
      <c r="E1087" s="76">
        <v>57</v>
      </c>
      <c r="F1087" s="77">
        <v>0</v>
      </c>
      <c r="G1087" s="77">
        <v>0</v>
      </c>
      <c r="H1087" s="77">
        <v>0</v>
      </c>
      <c r="I1087" s="77">
        <v>0</v>
      </c>
      <c r="J1087" s="77">
        <v>1</v>
      </c>
      <c r="K1087" s="78">
        <v>0</v>
      </c>
      <c r="L1087" s="78">
        <v>0</v>
      </c>
      <c r="M1087" s="78">
        <v>0</v>
      </c>
      <c r="N1087" s="78">
        <v>1</v>
      </c>
      <c r="O1087" s="79" t="s">
        <v>46</v>
      </c>
      <c r="V1087"/>
      <c r="X1087"/>
      <c r="Y1087"/>
      <c r="Z1087"/>
      <c r="AA1087"/>
      <c r="AB1087"/>
    </row>
    <row r="1088" spans="1:28" x14ac:dyDescent="0.3">
      <c r="A1088" s="73">
        <v>2889</v>
      </c>
      <c r="B1088" s="74">
        <v>152278</v>
      </c>
      <c r="C1088" s="75">
        <v>0</v>
      </c>
      <c r="D1088" s="75">
        <v>1</v>
      </c>
      <c r="E1088" s="76">
        <v>57</v>
      </c>
      <c r="F1088" s="77">
        <v>0</v>
      </c>
      <c r="G1088" s="77">
        <v>0</v>
      </c>
      <c r="H1088" s="77">
        <v>0</v>
      </c>
      <c r="I1088" s="77">
        <v>0</v>
      </c>
      <c r="J1088" s="77">
        <v>1</v>
      </c>
      <c r="K1088" s="78">
        <v>0</v>
      </c>
      <c r="L1088" s="78">
        <v>0</v>
      </c>
      <c r="M1088" s="78">
        <v>0</v>
      </c>
      <c r="N1088" s="78">
        <v>1</v>
      </c>
      <c r="O1088" s="79" t="s">
        <v>46</v>
      </c>
      <c r="V1088"/>
      <c r="X1088"/>
      <c r="Y1088"/>
      <c r="Z1088"/>
      <c r="AA1088"/>
      <c r="AB1088"/>
    </row>
    <row r="1089" spans="1:28" x14ac:dyDescent="0.3">
      <c r="A1089" s="73">
        <v>2343</v>
      </c>
      <c r="B1089" s="74">
        <v>152203</v>
      </c>
      <c r="C1089" s="75">
        <v>0</v>
      </c>
      <c r="D1089" s="75">
        <v>0</v>
      </c>
      <c r="E1089" s="76">
        <v>70</v>
      </c>
      <c r="F1089" s="77">
        <v>0</v>
      </c>
      <c r="G1089" s="77">
        <v>0</v>
      </c>
      <c r="H1089" s="77">
        <v>0</v>
      </c>
      <c r="I1089" s="77">
        <v>1</v>
      </c>
      <c r="J1089" s="77">
        <v>0</v>
      </c>
      <c r="K1089" s="78">
        <v>0</v>
      </c>
      <c r="L1089" s="78">
        <v>0</v>
      </c>
      <c r="M1089" s="78">
        <v>0</v>
      </c>
      <c r="N1089" s="78">
        <v>0</v>
      </c>
      <c r="O1089" s="79" t="s">
        <v>46</v>
      </c>
      <c r="V1089"/>
      <c r="X1089"/>
      <c r="Y1089"/>
      <c r="Z1089"/>
      <c r="AA1089"/>
      <c r="AB1089"/>
    </row>
    <row r="1090" spans="1:28" x14ac:dyDescent="0.3">
      <c r="A1090" s="73">
        <v>1204</v>
      </c>
      <c r="B1090" s="74">
        <v>152195</v>
      </c>
      <c r="C1090" s="75">
        <v>2</v>
      </c>
      <c r="D1090" s="75">
        <v>1</v>
      </c>
      <c r="E1090" s="76">
        <v>42</v>
      </c>
      <c r="F1090" s="77">
        <v>0</v>
      </c>
      <c r="G1090" s="77">
        <v>0</v>
      </c>
      <c r="H1090" s="77">
        <v>1</v>
      </c>
      <c r="I1090" s="77">
        <v>0</v>
      </c>
      <c r="J1090" s="77">
        <v>0</v>
      </c>
      <c r="K1090" s="78">
        <v>0</v>
      </c>
      <c r="L1090" s="78">
        <v>0</v>
      </c>
      <c r="M1090" s="78">
        <v>0</v>
      </c>
      <c r="N1090" s="78">
        <v>0</v>
      </c>
      <c r="O1090" s="79" t="s">
        <v>54</v>
      </c>
      <c r="V1090"/>
      <c r="X1090"/>
      <c r="Y1090"/>
      <c r="Z1090"/>
      <c r="AA1090"/>
      <c r="AB1090"/>
    </row>
    <row r="1091" spans="1:28" x14ac:dyDescent="0.3">
      <c r="A1091" s="73">
        <v>1932</v>
      </c>
      <c r="B1091" s="74">
        <v>152190</v>
      </c>
      <c r="C1091" s="75">
        <v>1</v>
      </c>
      <c r="D1091" s="75">
        <v>1</v>
      </c>
      <c r="E1091" s="76">
        <v>44</v>
      </c>
      <c r="F1091" s="77">
        <v>0</v>
      </c>
      <c r="G1091" s="77">
        <v>0</v>
      </c>
      <c r="H1091" s="77">
        <v>0</v>
      </c>
      <c r="I1091" s="77">
        <v>1</v>
      </c>
      <c r="J1091" s="77">
        <v>0</v>
      </c>
      <c r="K1091" s="78">
        <v>0</v>
      </c>
      <c r="L1091" s="78">
        <v>0</v>
      </c>
      <c r="M1091" s="78">
        <v>0</v>
      </c>
      <c r="N1091" s="78">
        <v>1</v>
      </c>
      <c r="O1091" s="79" t="s">
        <v>47</v>
      </c>
      <c r="V1091"/>
      <c r="X1091"/>
      <c r="Y1091"/>
      <c r="Z1091"/>
      <c r="AA1091"/>
      <c r="AB1091"/>
    </row>
    <row r="1092" spans="1:28" x14ac:dyDescent="0.3">
      <c r="A1092" s="73">
        <v>1549</v>
      </c>
      <c r="B1092" s="74">
        <v>152157</v>
      </c>
      <c r="C1092" s="75">
        <v>0</v>
      </c>
      <c r="D1092" s="75">
        <v>1</v>
      </c>
      <c r="E1092" s="76">
        <v>70</v>
      </c>
      <c r="F1092" s="77">
        <v>0</v>
      </c>
      <c r="G1092" s="77">
        <v>0</v>
      </c>
      <c r="H1092" s="77">
        <v>0</v>
      </c>
      <c r="I1092" s="77">
        <v>1</v>
      </c>
      <c r="J1092" s="77">
        <v>0</v>
      </c>
      <c r="K1092" s="78">
        <v>0</v>
      </c>
      <c r="L1092" s="78">
        <v>0</v>
      </c>
      <c r="M1092" s="78">
        <v>0</v>
      </c>
      <c r="N1092" s="78">
        <v>1</v>
      </c>
      <c r="O1092" s="79" t="s">
        <v>48</v>
      </c>
      <c r="V1092"/>
      <c r="X1092"/>
      <c r="Y1092"/>
      <c r="Z1092"/>
      <c r="AA1092"/>
      <c r="AB1092"/>
    </row>
    <row r="1093" spans="1:28" x14ac:dyDescent="0.3">
      <c r="A1093" s="73">
        <v>2682</v>
      </c>
      <c r="B1093" s="74">
        <v>152117</v>
      </c>
      <c r="C1093" s="75">
        <v>0</v>
      </c>
      <c r="D1093" s="75">
        <v>1</v>
      </c>
      <c r="E1093" s="76">
        <v>55</v>
      </c>
      <c r="F1093" s="77">
        <v>0</v>
      </c>
      <c r="G1093" s="77">
        <v>0</v>
      </c>
      <c r="H1093" s="77">
        <v>0</v>
      </c>
      <c r="I1093" s="77">
        <v>1</v>
      </c>
      <c r="J1093" s="77">
        <v>0</v>
      </c>
      <c r="K1093" s="78">
        <v>0</v>
      </c>
      <c r="L1093" s="78">
        <v>1</v>
      </c>
      <c r="M1093" s="78">
        <v>0</v>
      </c>
      <c r="N1093" s="78">
        <v>0</v>
      </c>
      <c r="O1093" s="79" t="s">
        <v>47</v>
      </c>
      <c r="V1093"/>
      <c r="X1093"/>
      <c r="Y1093"/>
      <c r="Z1093"/>
      <c r="AA1093"/>
      <c r="AB1093"/>
    </row>
    <row r="1094" spans="1:28" x14ac:dyDescent="0.3">
      <c r="A1094" s="73">
        <v>1163</v>
      </c>
      <c r="B1094" s="74">
        <v>152074</v>
      </c>
      <c r="C1094" s="75">
        <v>0</v>
      </c>
      <c r="D1094" s="75">
        <v>1</v>
      </c>
      <c r="E1094" s="76">
        <v>53</v>
      </c>
      <c r="F1094" s="77">
        <v>0</v>
      </c>
      <c r="G1094" s="77">
        <v>0</v>
      </c>
      <c r="H1094" s="77">
        <v>1</v>
      </c>
      <c r="I1094" s="77">
        <v>0</v>
      </c>
      <c r="J1094" s="77">
        <v>0</v>
      </c>
      <c r="K1094" s="78">
        <v>0</v>
      </c>
      <c r="L1094" s="78">
        <v>1</v>
      </c>
      <c r="M1094" s="78">
        <v>0</v>
      </c>
      <c r="N1094" s="78">
        <v>0</v>
      </c>
      <c r="O1094" s="79" t="s">
        <v>45</v>
      </c>
      <c r="V1094"/>
      <c r="X1094"/>
      <c r="Y1094"/>
      <c r="Z1094"/>
      <c r="AA1094"/>
      <c r="AB1094"/>
    </row>
    <row r="1095" spans="1:28" x14ac:dyDescent="0.3">
      <c r="A1095" s="73">
        <v>2103</v>
      </c>
      <c r="B1095" s="74">
        <v>152034</v>
      </c>
      <c r="C1095" s="75">
        <v>1</v>
      </c>
      <c r="D1095" s="75">
        <v>1</v>
      </c>
      <c r="E1095" s="76">
        <v>47</v>
      </c>
      <c r="F1095" s="77">
        <v>1</v>
      </c>
      <c r="G1095" s="77">
        <v>0</v>
      </c>
      <c r="H1095" s="77">
        <v>0</v>
      </c>
      <c r="I1095" s="77">
        <v>0</v>
      </c>
      <c r="J1095" s="77">
        <v>0</v>
      </c>
      <c r="K1095" s="78">
        <v>0</v>
      </c>
      <c r="L1095" s="78">
        <v>0</v>
      </c>
      <c r="M1095" s="78">
        <v>1</v>
      </c>
      <c r="N1095" s="78">
        <v>0</v>
      </c>
      <c r="O1095" s="79" t="s">
        <v>46</v>
      </c>
      <c r="V1095"/>
      <c r="X1095"/>
      <c r="Y1095"/>
      <c r="Z1095"/>
      <c r="AA1095"/>
      <c r="AB1095"/>
    </row>
    <row r="1096" spans="1:28" x14ac:dyDescent="0.3">
      <c r="A1096" s="73">
        <v>2520</v>
      </c>
      <c r="B1096" s="74">
        <v>151983</v>
      </c>
      <c r="C1096" s="75">
        <v>0</v>
      </c>
      <c r="D1096" s="75">
        <v>1</v>
      </c>
      <c r="E1096" s="76">
        <v>56</v>
      </c>
      <c r="F1096" s="77">
        <v>1</v>
      </c>
      <c r="G1096" s="77">
        <v>0</v>
      </c>
      <c r="H1096" s="77">
        <v>0</v>
      </c>
      <c r="I1096" s="77">
        <v>0</v>
      </c>
      <c r="J1096" s="77">
        <v>0</v>
      </c>
      <c r="K1096" s="78">
        <v>0</v>
      </c>
      <c r="L1096" s="78">
        <v>1</v>
      </c>
      <c r="M1096" s="78">
        <v>0</v>
      </c>
      <c r="N1096" s="78">
        <v>0</v>
      </c>
      <c r="O1096" s="79" t="s">
        <v>47</v>
      </c>
      <c r="V1096"/>
      <c r="X1096"/>
      <c r="Y1096"/>
      <c r="Z1096"/>
      <c r="AA1096"/>
      <c r="AB1096"/>
    </row>
    <row r="1097" spans="1:28" x14ac:dyDescent="0.3">
      <c r="A1097" s="73">
        <v>2315</v>
      </c>
      <c r="B1097" s="74">
        <v>151948</v>
      </c>
      <c r="C1097" s="75">
        <v>0</v>
      </c>
      <c r="D1097" s="75">
        <v>1</v>
      </c>
      <c r="E1097" s="76">
        <v>45</v>
      </c>
      <c r="F1097" s="77">
        <v>0</v>
      </c>
      <c r="G1097" s="77">
        <v>1</v>
      </c>
      <c r="H1097" s="77">
        <v>0</v>
      </c>
      <c r="I1097" s="77">
        <v>0</v>
      </c>
      <c r="J1097" s="77">
        <v>0</v>
      </c>
      <c r="K1097" s="78">
        <v>0</v>
      </c>
      <c r="L1097" s="78">
        <v>1</v>
      </c>
      <c r="M1097" s="78">
        <v>0</v>
      </c>
      <c r="N1097" s="78">
        <v>0</v>
      </c>
      <c r="O1097" s="79" t="s">
        <v>45</v>
      </c>
      <c r="V1097"/>
      <c r="X1097"/>
      <c r="Y1097"/>
      <c r="Z1097"/>
      <c r="AA1097"/>
      <c r="AB1097"/>
    </row>
    <row r="1098" spans="1:28" x14ac:dyDescent="0.3">
      <c r="A1098" s="73">
        <v>2421</v>
      </c>
      <c r="B1098" s="74">
        <v>151876</v>
      </c>
      <c r="C1098" s="75">
        <v>0</v>
      </c>
      <c r="D1098" s="75">
        <v>0</v>
      </c>
      <c r="E1098" s="76">
        <v>62</v>
      </c>
      <c r="F1098" s="77">
        <v>0</v>
      </c>
      <c r="G1098" s="77">
        <v>1</v>
      </c>
      <c r="H1098" s="77">
        <v>0</v>
      </c>
      <c r="I1098" s="77">
        <v>0</v>
      </c>
      <c r="J1098" s="77">
        <v>0</v>
      </c>
      <c r="K1098" s="78">
        <v>0</v>
      </c>
      <c r="L1098" s="78">
        <v>1</v>
      </c>
      <c r="M1098" s="78">
        <v>0</v>
      </c>
      <c r="N1098" s="78">
        <v>0</v>
      </c>
      <c r="O1098" s="79" t="s">
        <v>46</v>
      </c>
      <c r="V1098"/>
      <c r="X1098"/>
      <c r="Y1098"/>
      <c r="Z1098"/>
      <c r="AA1098"/>
      <c r="AB1098"/>
    </row>
    <row r="1099" spans="1:28" x14ac:dyDescent="0.3">
      <c r="A1099" s="73">
        <v>1089</v>
      </c>
      <c r="B1099" s="74">
        <v>151813</v>
      </c>
      <c r="C1099" s="75">
        <v>1</v>
      </c>
      <c r="D1099" s="75">
        <v>1</v>
      </c>
      <c r="E1099" s="76">
        <v>48</v>
      </c>
      <c r="F1099" s="77">
        <v>1</v>
      </c>
      <c r="G1099" s="77">
        <v>0</v>
      </c>
      <c r="H1099" s="77">
        <v>0</v>
      </c>
      <c r="I1099" s="77">
        <v>0</v>
      </c>
      <c r="J1099" s="77">
        <v>0</v>
      </c>
      <c r="K1099" s="78">
        <v>0</v>
      </c>
      <c r="L1099" s="78">
        <v>1</v>
      </c>
      <c r="M1099" s="78">
        <v>0</v>
      </c>
      <c r="N1099" s="78">
        <v>0</v>
      </c>
      <c r="O1099" s="79" t="s">
        <v>46</v>
      </c>
      <c r="V1099"/>
      <c r="X1099"/>
      <c r="Y1099"/>
      <c r="Z1099"/>
      <c r="AA1099"/>
      <c r="AB1099"/>
    </row>
    <row r="1100" spans="1:28" x14ac:dyDescent="0.3">
      <c r="A1100" s="73">
        <v>2491</v>
      </c>
      <c r="B1100" s="74">
        <v>151766</v>
      </c>
      <c r="C1100" s="75">
        <v>1</v>
      </c>
      <c r="D1100" s="75">
        <v>0</v>
      </c>
      <c r="E1100" s="76">
        <v>40</v>
      </c>
      <c r="F1100" s="77">
        <v>0</v>
      </c>
      <c r="G1100" s="77">
        <v>0</v>
      </c>
      <c r="H1100" s="77">
        <v>1</v>
      </c>
      <c r="I1100" s="77">
        <v>0</v>
      </c>
      <c r="J1100" s="77">
        <v>0</v>
      </c>
      <c r="K1100" s="78">
        <v>0</v>
      </c>
      <c r="L1100" s="78">
        <v>1</v>
      </c>
      <c r="M1100" s="78">
        <v>0</v>
      </c>
      <c r="N1100" s="78">
        <v>0</v>
      </c>
      <c r="O1100" s="79" t="s">
        <v>48</v>
      </c>
      <c r="V1100"/>
      <c r="X1100"/>
      <c r="Y1100"/>
      <c r="Z1100"/>
      <c r="AA1100"/>
      <c r="AB1100"/>
    </row>
    <row r="1101" spans="1:28" x14ac:dyDescent="0.3">
      <c r="A1101" s="73">
        <v>2596</v>
      </c>
      <c r="B1101" s="74">
        <v>151717</v>
      </c>
      <c r="C1101" s="75">
        <v>0</v>
      </c>
      <c r="D1101" s="75">
        <v>1</v>
      </c>
      <c r="E1101" s="76">
        <v>55</v>
      </c>
      <c r="F1101" s="77">
        <v>0</v>
      </c>
      <c r="G1101" s="77">
        <v>0</v>
      </c>
      <c r="H1101" s="77">
        <v>0</v>
      </c>
      <c r="I1101" s="77">
        <v>1</v>
      </c>
      <c r="J1101" s="77">
        <v>0</v>
      </c>
      <c r="K1101" s="78">
        <v>0</v>
      </c>
      <c r="L1101" s="78">
        <v>0</v>
      </c>
      <c r="M1101" s="78">
        <v>0</v>
      </c>
      <c r="N1101" s="78">
        <v>1</v>
      </c>
      <c r="O1101" s="79" t="s">
        <v>54</v>
      </c>
      <c r="V1101"/>
      <c r="X1101"/>
      <c r="Y1101"/>
      <c r="Z1101"/>
      <c r="AA1101"/>
      <c r="AB1101"/>
    </row>
    <row r="1102" spans="1:28" x14ac:dyDescent="0.3">
      <c r="A1102" s="73">
        <v>3052</v>
      </c>
      <c r="B1102" s="74">
        <v>151651</v>
      </c>
      <c r="C1102" s="75">
        <v>0</v>
      </c>
      <c r="D1102" s="75">
        <v>1</v>
      </c>
      <c r="E1102" s="76">
        <v>60</v>
      </c>
      <c r="F1102" s="77">
        <v>0</v>
      </c>
      <c r="G1102" s="77">
        <v>1</v>
      </c>
      <c r="H1102" s="77">
        <v>0</v>
      </c>
      <c r="I1102" s="77">
        <v>0</v>
      </c>
      <c r="J1102" s="77">
        <v>0</v>
      </c>
      <c r="K1102" s="78">
        <v>0</v>
      </c>
      <c r="L1102" s="78">
        <v>1</v>
      </c>
      <c r="M1102" s="78">
        <v>0</v>
      </c>
      <c r="N1102" s="78">
        <v>0</v>
      </c>
      <c r="O1102" s="79" t="s">
        <v>54</v>
      </c>
      <c r="V1102"/>
      <c r="X1102"/>
      <c r="Y1102"/>
      <c r="Z1102"/>
      <c r="AA1102"/>
      <c r="AB1102"/>
    </row>
    <row r="1103" spans="1:28" x14ac:dyDescent="0.3">
      <c r="A1103" s="73">
        <v>1169</v>
      </c>
      <c r="B1103" s="74">
        <v>151650</v>
      </c>
      <c r="C1103" s="75">
        <v>0</v>
      </c>
      <c r="D1103" s="75">
        <v>1</v>
      </c>
      <c r="E1103" s="76">
        <v>44</v>
      </c>
      <c r="F1103" s="77">
        <v>0</v>
      </c>
      <c r="G1103" s="77">
        <v>1</v>
      </c>
      <c r="H1103" s="77">
        <v>0</v>
      </c>
      <c r="I1103" s="77">
        <v>0</v>
      </c>
      <c r="J1103" s="77">
        <v>0</v>
      </c>
      <c r="K1103" s="78">
        <v>0</v>
      </c>
      <c r="L1103" s="78">
        <v>0</v>
      </c>
      <c r="M1103" s="78">
        <v>0</v>
      </c>
      <c r="N1103" s="78">
        <v>1</v>
      </c>
      <c r="O1103" s="79" t="s">
        <v>45</v>
      </c>
      <c r="V1103"/>
      <c r="X1103"/>
      <c r="Y1103"/>
      <c r="Z1103"/>
      <c r="AA1103"/>
      <c r="AB1103"/>
    </row>
    <row r="1104" spans="1:28" x14ac:dyDescent="0.3">
      <c r="A1104" s="73">
        <v>2728</v>
      </c>
      <c r="B1104" s="74">
        <v>151569</v>
      </c>
      <c r="C1104" s="75">
        <v>0</v>
      </c>
      <c r="D1104" s="75">
        <v>1</v>
      </c>
      <c r="E1104" s="76">
        <v>71</v>
      </c>
      <c r="F1104" s="77">
        <v>0</v>
      </c>
      <c r="G1104" s="77">
        <v>0</v>
      </c>
      <c r="H1104" s="77">
        <v>0</v>
      </c>
      <c r="I1104" s="77">
        <v>0</v>
      </c>
      <c r="J1104" s="77">
        <v>1</v>
      </c>
      <c r="K1104" s="78">
        <v>0</v>
      </c>
      <c r="L1104" s="78">
        <v>0</v>
      </c>
      <c r="M1104" s="78">
        <v>0</v>
      </c>
      <c r="N1104" s="78">
        <v>1</v>
      </c>
      <c r="O1104" s="79" t="s">
        <v>54</v>
      </c>
      <c r="V1104"/>
      <c r="X1104"/>
      <c r="Y1104"/>
      <c r="Z1104"/>
      <c r="AA1104"/>
      <c r="AB1104"/>
    </row>
    <row r="1105" spans="1:28" x14ac:dyDescent="0.3">
      <c r="A1105" s="73">
        <v>1926</v>
      </c>
      <c r="B1105" s="74">
        <v>151563</v>
      </c>
      <c r="C1105" s="75">
        <v>0</v>
      </c>
      <c r="D1105" s="75">
        <v>0</v>
      </c>
      <c r="E1105" s="76">
        <v>33</v>
      </c>
      <c r="F1105" s="77">
        <v>0</v>
      </c>
      <c r="G1105" s="77">
        <v>1</v>
      </c>
      <c r="H1105" s="77">
        <v>0</v>
      </c>
      <c r="I1105" s="77">
        <v>0</v>
      </c>
      <c r="J1105" s="77">
        <v>0</v>
      </c>
      <c r="K1105" s="78">
        <v>0</v>
      </c>
      <c r="L1105" s="78">
        <v>0</v>
      </c>
      <c r="M1105" s="78">
        <v>0</v>
      </c>
      <c r="N1105" s="78">
        <v>1</v>
      </c>
      <c r="O1105" s="79" t="s">
        <v>47</v>
      </c>
      <c r="V1105"/>
      <c r="X1105"/>
      <c r="Y1105"/>
      <c r="Z1105"/>
      <c r="AA1105"/>
      <c r="AB1105"/>
    </row>
    <row r="1106" spans="1:28" x14ac:dyDescent="0.3">
      <c r="A1106" s="73">
        <v>1215</v>
      </c>
      <c r="B1106" s="74">
        <v>151537</v>
      </c>
      <c r="C1106" s="75">
        <v>0</v>
      </c>
      <c r="D1106" s="75">
        <v>1</v>
      </c>
      <c r="E1106" s="76">
        <v>68</v>
      </c>
      <c r="F1106" s="77">
        <v>1</v>
      </c>
      <c r="G1106" s="77">
        <v>0</v>
      </c>
      <c r="H1106" s="77">
        <v>0</v>
      </c>
      <c r="I1106" s="77">
        <v>0</v>
      </c>
      <c r="J1106" s="77">
        <v>0</v>
      </c>
      <c r="K1106" s="78">
        <v>0</v>
      </c>
      <c r="L1106" s="78">
        <v>1</v>
      </c>
      <c r="M1106" s="78">
        <v>0</v>
      </c>
      <c r="N1106" s="78">
        <v>0</v>
      </c>
      <c r="O1106" s="79" t="s">
        <v>46</v>
      </c>
      <c r="V1106"/>
      <c r="X1106"/>
      <c r="Y1106"/>
      <c r="Z1106"/>
      <c r="AA1106"/>
      <c r="AB1106"/>
    </row>
    <row r="1107" spans="1:28" x14ac:dyDescent="0.3">
      <c r="A1107" s="73">
        <v>1421</v>
      </c>
      <c r="B1107" s="74">
        <v>151529</v>
      </c>
      <c r="C1107" s="75">
        <v>0</v>
      </c>
      <c r="D1107" s="75">
        <v>1</v>
      </c>
      <c r="E1107" s="76">
        <v>71</v>
      </c>
      <c r="F1107" s="77">
        <v>0</v>
      </c>
      <c r="G1107" s="77">
        <v>0</v>
      </c>
      <c r="H1107" s="77">
        <v>0</v>
      </c>
      <c r="I1107" s="77">
        <v>0</v>
      </c>
      <c r="J1107" s="77">
        <v>1</v>
      </c>
      <c r="K1107" s="78">
        <v>0</v>
      </c>
      <c r="L1107" s="78">
        <v>0</v>
      </c>
      <c r="M1107" s="78">
        <v>1</v>
      </c>
      <c r="N1107" s="78">
        <v>0</v>
      </c>
      <c r="O1107" s="79" t="s">
        <v>45</v>
      </c>
      <c r="V1107"/>
      <c r="X1107"/>
      <c r="Y1107"/>
      <c r="Z1107"/>
      <c r="AA1107"/>
      <c r="AB1107"/>
    </row>
    <row r="1108" spans="1:28" x14ac:dyDescent="0.3">
      <c r="A1108" s="73">
        <v>1732</v>
      </c>
      <c r="B1108" s="74">
        <v>151518</v>
      </c>
      <c r="C1108" s="75">
        <v>0</v>
      </c>
      <c r="D1108" s="75">
        <v>1</v>
      </c>
      <c r="E1108" s="76">
        <v>62</v>
      </c>
      <c r="F1108" s="77">
        <v>0</v>
      </c>
      <c r="G1108" s="77">
        <v>0</v>
      </c>
      <c r="H1108" s="77">
        <v>0</v>
      </c>
      <c r="I1108" s="77">
        <v>1</v>
      </c>
      <c r="J1108" s="77">
        <v>0</v>
      </c>
      <c r="K1108" s="78">
        <v>0</v>
      </c>
      <c r="L1108" s="78">
        <v>0</v>
      </c>
      <c r="M1108" s="78">
        <v>0</v>
      </c>
      <c r="N1108" s="78">
        <v>1</v>
      </c>
      <c r="O1108" s="79" t="s">
        <v>54</v>
      </c>
      <c r="V1108"/>
      <c r="X1108"/>
      <c r="Y1108"/>
      <c r="Z1108"/>
      <c r="AA1108"/>
      <c r="AB1108"/>
    </row>
    <row r="1109" spans="1:28" x14ac:dyDescent="0.3">
      <c r="A1109" s="73">
        <v>1348</v>
      </c>
      <c r="B1109" s="74">
        <v>151479</v>
      </c>
      <c r="C1109" s="75">
        <v>1</v>
      </c>
      <c r="D1109" s="75">
        <v>1</v>
      </c>
      <c r="E1109" s="76">
        <v>53</v>
      </c>
      <c r="F1109" s="77">
        <v>0</v>
      </c>
      <c r="G1109" s="77">
        <v>1</v>
      </c>
      <c r="H1109" s="77">
        <v>0</v>
      </c>
      <c r="I1109" s="77">
        <v>0</v>
      </c>
      <c r="J1109" s="77">
        <v>0</v>
      </c>
      <c r="K1109" s="78">
        <v>0</v>
      </c>
      <c r="L1109" s="78">
        <v>1</v>
      </c>
      <c r="M1109" s="78">
        <v>0</v>
      </c>
      <c r="N1109" s="78">
        <v>0</v>
      </c>
      <c r="O1109" s="79" t="s">
        <v>54</v>
      </c>
      <c r="V1109"/>
      <c r="X1109"/>
      <c r="Y1109"/>
      <c r="Z1109"/>
      <c r="AA1109"/>
      <c r="AB1109"/>
    </row>
    <row r="1110" spans="1:28" x14ac:dyDescent="0.3">
      <c r="A1110" s="73">
        <v>2183</v>
      </c>
      <c r="B1110" s="74">
        <v>151412</v>
      </c>
      <c r="C1110" s="75">
        <v>0</v>
      </c>
      <c r="D1110" s="75">
        <v>1</v>
      </c>
      <c r="E1110" s="76">
        <v>62</v>
      </c>
      <c r="F1110" s="77">
        <v>0</v>
      </c>
      <c r="G1110" s="77">
        <v>1</v>
      </c>
      <c r="H1110" s="77">
        <v>0</v>
      </c>
      <c r="I1110" s="77">
        <v>0</v>
      </c>
      <c r="J1110" s="77">
        <v>0</v>
      </c>
      <c r="K1110" s="78">
        <v>0</v>
      </c>
      <c r="L1110" s="78">
        <v>0</v>
      </c>
      <c r="M1110" s="78">
        <v>1</v>
      </c>
      <c r="N1110" s="78">
        <v>0</v>
      </c>
      <c r="O1110" s="79" t="s">
        <v>45</v>
      </c>
      <c r="V1110"/>
      <c r="X1110"/>
      <c r="Y1110"/>
      <c r="Z1110"/>
      <c r="AA1110"/>
      <c r="AB1110"/>
    </row>
    <row r="1111" spans="1:28" x14ac:dyDescent="0.3">
      <c r="A1111" s="73">
        <v>2519</v>
      </c>
      <c r="B1111" s="74">
        <v>151411</v>
      </c>
      <c r="C1111" s="75">
        <v>1</v>
      </c>
      <c r="D1111" s="75">
        <v>2</v>
      </c>
      <c r="E1111" s="76">
        <v>67</v>
      </c>
      <c r="F1111" s="77">
        <v>0</v>
      </c>
      <c r="G1111" s="77">
        <v>0</v>
      </c>
      <c r="H1111" s="77">
        <v>1</v>
      </c>
      <c r="I1111" s="77">
        <v>0</v>
      </c>
      <c r="J1111" s="77">
        <v>0</v>
      </c>
      <c r="K1111" s="78">
        <v>0</v>
      </c>
      <c r="L1111" s="78">
        <v>0</v>
      </c>
      <c r="M1111" s="78">
        <v>0</v>
      </c>
      <c r="N1111" s="78">
        <v>1</v>
      </c>
      <c r="O1111" s="79" t="s">
        <v>45</v>
      </c>
      <c r="V1111"/>
      <c r="X1111"/>
      <c r="Y1111"/>
      <c r="Z1111"/>
      <c r="AA1111"/>
      <c r="AB1111"/>
    </row>
    <row r="1112" spans="1:28" x14ac:dyDescent="0.3">
      <c r="A1112" s="73">
        <v>1872</v>
      </c>
      <c r="B1112" s="74">
        <v>151390</v>
      </c>
      <c r="C1112" s="75">
        <v>1</v>
      </c>
      <c r="D1112" s="75">
        <v>1</v>
      </c>
      <c r="E1112" s="76">
        <v>55</v>
      </c>
      <c r="F1112" s="77">
        <v>0</v>
      </c>
      <c r="G1112" s="77">
        <v>0</v>
      </c>
      <c r="H1112" s="77">
        <v>0</v>
      </c>
      <c r="I1112" s="77">
        <v>0</v>
      </c>
      <c r="J1112" s="77">
        <v>1</v>
      </c>
      <c r="K1112" s="78">
        <v>0</v>
      </c>
      <c r="L1112" s="78">
        <v>0</v>
      </c>
      <c r="M1112" s="78">
        <v>1</v>
      </c>
      <c r="N1112" s="78">
        <v>0</v>
      </c>
      <c r="O1112" s="79" t="s">
        <v>47</v>
      </c>
      <c r="V1112"/>
      <c r="X1112"/>
      <c r="Y1112"/>
      <c r="Z1112"/>
      <c r="AA1112"/>
      <c r="AB1112"/>
    </row>
    <row r="1113" spans="1:28" x14ac:dyDescent="0.3">
      <c r="A1113" s="73">
        <v>2962</v>
      </c>
      <c r="B1113" s="74">
        <v>151373</v>
      </c>
      <c r="C1113" s="75">
        <v>0</v>
      </c>
      <c r="D1113" s="75">
        <v>0</v>
      </c>
      <c r="E1113" s="76">
        <v>29</v>
      </c>
      <c r="F1113" s="77">
        <v>0</v>
      </c>
      <c r="G1113" s="77">
        <v>1</v>
      </c>
      <c r="H1113" s="77">
        <v>0</v>
      </c>
      <c r="I1113" s="77">
        <v>0</v>
      </c>
      <c r="J1113" s="77">
        <v>0</v>
      </c>
      <c r="K1113" s="78">
        <v>0</v>
      </c>
      <c r="L1113" s="78">
        <v>1</v>
      </c>
      <c r="M1113" s="78">
        <v>0</v>
      </c>
      <c r="N1113" s="78">
        <v>0</v>
      </c>
      <c r="O1113" s="79" t="s">
        <v>54</v>
      </c>
      <c r="V1113"/>
      <c r="X1113"/>
      <c r="Y1113"/>
      <c r="Z1113"/>
      <c r="AA1113"/>
      <c r="AB1113"/>
    </row>
    <row r="1114" spans="1:28" x14ac:dyDescent="0.3">
      <c r="A1114" s="73">
        <v>1214</v>
      </c>
      <c r="B1114" s="74">
        <v>151369</v>
      </c>
      <c r="C1114" s="75">
        <v>0</v>
      </c>
      <c r="D1114" s="75">
        <v>1</v>
      </c>
      <c r="E1114" s="76">
        <v>44</v>
      </c>
      <c r="F1114" s="77">
        <v>0</v>
      </c>
      <c r="G1114" s="77">
        <v>0</v>
      </c>
      <c r="H1114" s="77">
        <v>0</v>
      </c>
      <c r="I1114" s="77">
        <v>1</v>
      </c>
      <c r="J1114" s="77">
        <v>0</v>
      </c>
      <c r="K1114" s="78">
        <v>0</v>
      </c>
      <c r="L1114" s="78">
        <v>1</v>
      </c>
      <c r="M1114" s="78">
        <v>0</v>
      </c>
      <c r="N1114" s="78">
        <v>0</v>
      </c>
      <c r="O1114" s="79" t="s">
        <v>53</v>
      </c>
      <c r="V1114"/>
      <c r="X1114"/>
      <c r="Y1114"/>
      <c r="Z1114"/>
      <c r="AA1114"/>
      <c r="AB1114"/>
    </row>
    <row r="1115" spans="1:28" x14ac:dyDescent="0.3">
      <c r="A1115" s="73">
        <v>1268</v>
      </c>
      <c r="B1115" s="74">
        <v>151369</v>
      </c>
      <c r="C1115" s="75">
        <v>0</v>
      </c>
      <c r="D1115" s="75">
        <v>1</v>
      </c>
      <c r="E1115" s="76">
        <v>44</v>
      </c>
      <c r="F1115" s="77">
        <v>0</v>
      </c>
      <c r="G1115" s="77">
        <v>0</v>
      </c>
      <c r="H1115" s="77">
        <v>0</v>
      </c>
      <c r="I1115" s="77">
        <v>1</v>
      </c>
      <c r="J1115" s="77">
        <v>0</v>
      </c>
      <c r="K1115" s="78">
        <v>0</v>
      </c>
      <c r="L1115" s="78">
        <v>1</v>
      </c>
      <c r="M1115" s="78">
        <v>0</v>
      </c>
      <c r="N1115" s="78">
        <v>0</v>
      </c>
      <c r="O1115" s="79" t="s">
        <v>53</v>
      </c>
      <c r="V1115"/>
      <c r="X1115"/>
      <c r="Y1115"/>
      <c r="Z1115"/>
      <c r="AA1115"/>
      <c r="AB1115"/>
    </row>
    <row r="1116" spans="1:28" x14ac:dyDescent="0.3">
      <c r="A1116" s="73">
        <v>2393</v>
      </c>
      <c r="B1116" s="74">
        <v>151315</v>
      </c>
      <c r="C1116" s="75">
        <v>0</v>
      </c>
      <c r="D1116" s="75">
        <v>0</v>
      </c>
      <c r="E1116" s="76">
        <v>72</v>
      </c>
      <c r="F1116" s="77">
        <v>0</v>
      </c>
      <c r="G1116" s="77">
        <v>0</v>
      </c>
      <c r="H1116" s="77">
        <v>0</v>
      </c>
      <c r="I1116" s="77">
        <v>1</v>
      </c>
      <c r="J1116" s="77">
        <v>0</v>
      </c>
      <c r="K1116" s="78">
        <v>0</v>
      </c>
      <c r="L1116" s="78">
        <v>1</v>
      </c>
      <c r="M1116" s="78">
        <v>0</v>
      </c>
      <c r="N1116" s="78">
        <v>0</v>
      </c>
      <c r="O1116" s="79" t="s">
        <v>45</v>
      </c>
      <c r="V1116"/>
      <c r="X1116"/>
      <c r="Y1116"/>
      <c r="Z1116"/>
      <c r="AA1116"/>
      <c r="AB1116"/>
    </row>
    <row r="1117" spans="1:28" x14ac:dyDescent="0.3">
      <c r="A1117" s="73">
        <v>1560</v>
      </c>
      <c r="B1117" s="74">
        <v>151287</v>
      </c>
      <c r="C1117" s="75">
        <v>1</v>
      </c>
      <c r="D1117" s="75">
        <v>1</v>
      </c>
      <c r="E1117" s="76">
        <v>52</v>
      </c>
      <c r="F1117" s="77">
        <v>0</v>
      </c>
      <c r="G1117" s="77">
        <v>1</v>
      </c>
      <c r="H1117" s="77">
        <v>0</v>
      </c>
      <c r="I1117" s="77">
        <v>0</v>
      </c>
      <c r="J1117" s="77">
        <v>0</v>
      </c>
      <c r="K1117" s="78">
        <v>0</v>
      </c>
      <c r="L1117" s="78">
        <v>1</v>
      </c>
      <c r="M1117" s="78">
        <v>0</v>
      </c>
      <c r="N1117" s="78">
        <v>0</v>
      </c>
      <c r="O1117" s="79" t="s">
        <v>47</v>
      </c>
      <c r="V1117"/>
      <c r="X1117"/>
      <c r="Y1117"/>
      <c r="Z1117"/>
      <c r="AA1117"/>
      <c r="AB1117"/>
    </row>
    <row r="1118" spans="1:28" x14ac:dyDescent="0.3">
      <c r="A1118" s="73">
        <v>1774</v>
      </c>
      <c r="B1118" s="74">
        <v>151267</v>
      </c>
      <c r="C1118" s="75">
        <v>1</v>
      </c>
      <c r="D1118" s="75">
        <v>1</v>
      </c>
      <c r="E1118" s="76">
        <v>42</v>
      </c>
      <c r="F1118" s="77">
        <v>0</v>
      </c>
      <c r="G1118" s="77">
        <v>1</v>
      </c>
      <c r="H1118" s="77">
        <v>0</v>
      </c>
      <c r="I1118" s="77">
        <v>0</v>
      </c>
      <c r="J1118" s="77">
        <v>0</v>
      </c>
      <c r="K1118" s="78">
        <v>0</v>
      </c>
      <c r="L1118" s="78">
        <v>1</v>
      </c>
      <c r="M1118" s="78">
        <v>0</v>
      </c>
      <c r="N1118" s="78">
        <v>0</v>
      </c>
      <c r="O1118" s="79" t="s">
        <v>54</v>
      </c>
      <c r="V1118"/>
      <c r="X1118"/>
      <c r="Y1118"/>
      <c r="Z1118"/>
      <c r="AA1118"/>
      <c r="AB1118"/>
    </row>
    <row r="1119" spans="1:28" x14ac:dyDescent="0.3">
      <c r="A1119" s="73">
        <v>2583</v>
      </c>
      <c r="B1119" s="74">
        <v>151250</v>
      </c>
      <c r="C1119" s="75">
        <v>1</v>
      </c>
      <c r="D1119" s="75">
        <v>0</v>
      </c>
      <c r="E1119" s="76">
        <v>30</v>
      </c>
      <c r="F1119" s="77">
        <v>0</v>
      </c>
      <c r="G1119" s="77">
        <v>0</v>
      </c>
      <c r="H1119" s="77">
        <v>1</v>
      </c>
      <c r="I1119" s="77">
        <v>0</v>
      </c>
      <c r="J1119" s="77">
        <v>0</v>
      </c>
      <c r="K1119" s="78">
        <v>0</v>
      </c>
      <c r="L1119" s="78">
        <v>0</v>
      </c>
      <c r="M1119" s="78">
        <v>0</v>
      </c>
      <c r="N1119" s="78">
        <v>0</v>
      </c>
      <c r="O1119" s="79" t="s">
        <v>46</v>
      </c>
      <c r="V1119"/>
      <c r="X1119"/>
      <c r="Y1119"/>
      <c r="Z1119"/>
      <c r="AA1119"/>
      <c r="AB1119"/>
    </row>
    <row r="1120" spans="1:28" x14ac:dyDescent="0.3">
      <c r="A1120" s="73">
        <v>1869</v>
      </c>
      <c r="B1120" s="74">
        <v>151195</v>
      </c>
      <c r="C1120" s="75">
        <v>1</v>
      </c>
      <c r="D1120" s="75">
        <v>1</v>
      </c>
      <c r="E1120" s="76">
        <v>58</v>
      </c>
      <c r="F1120" s="77">
        <v>0</v>
      </c>
      <c r="G1120" s="77">
        <v>0</v>
      </c>
      <c r="H1120" s="77">
        <v>0</v>
      </c>
      <c r="I1120" s="77">
        <v>1</v>
      </c>
      <c r="J1120" s="77">
        <v>0</v>
      </c>
      <c r="K1120" s="78">
        <v>0</v>
      </c>
      <c r="L1120" s="78">
        <v>1</v>
      </c>
      <c r="M1120" s="78">
        <v>0</v>
      </c>
      <c r="N1120" s="78">
        <v>0</v>
      </c>
      <c r="O1120" s="79" t="s">
        <v>46</v>
      </c>
      <c r="V1120"/>
      <c r="X1120"/>
      <c r="Y1120"/>
      <c r="Z1120"/>
      <c r="AA1120"/>
      <c r="AB1120"/>
    </row>
    <row r="1121" spans="1:28" x14ac:dyDescent="0.3">
      <c r="A1121" s="73">
        <v>1182</v>
      </c>
      <c r="B1121" s="74">
        <v>151148</v>
      </c>
      <c r="C1121" s="75">
        <v>1</v>
      </c>
      <c r="D1121" s="75">
        <v>1</v>
      </c>
      <c r="E1121" s="76">
        <v>47</v>
      </c>
      <c r="F1121" s="77">
        <v>0</v>
      </c>
      <c r="G1121" s="77">
        <v>1</v>
      </c>
      <c r="H1121" s="77">
        <v>0</v>
      </c>
      <c r="I1121" s="77">
        <v>0</v>
      </c>
      <c r="J1121" s="77">
        <v>0</v>
      </c>
      <c r="K1121" s="78">
        <v>0</v>
      </c>
      <c r="L1121" s="78">
        <v>1</v>
      </c>
      <c r="M1121" s="78">
        <v>0</v>
      </c>
      <c r="N1121" s="78">
        <v>0</v>
      </c>
      <c r="O1121" s="79" t="s">
        <v>47</v>
      </c>
      <c r="V1121"/>
      <c r="X1121"/>
      <c r="Y1121"/>
      <c r="Z1121"/>
      <c r="AA1121"/>
      <c r="AB1121"/>
    </row>
    <row r="1122" spans="1:28" x14ac:dyDescent="0.3">
      <c r="A1122" s="73">
        <v>2925</v>
      </c>
      <c r="B1122" s="74">
        <v>151141</v>
      </c>
      <c r="C1122" s="75">
        <v>0</v>
      </c>
      <c r="D1122" s="75">
        <v>0</v>
      </c>
      <c r="E1122" s="76">
        <v>80</v>
      </c>
      <c r="F1122" s="77">
        <v>0</v>
      </c>
      <c r="G1122" s="77">
        <v>0</v>
      </c>
      <c r="H1122" s="77">
        <v>1</v>
      </c>
      <c r="I1122" s="77">
        <v>0</v>
      </c>
      <c r="J1122" s="77">
        <v>0</v>
      </c>
      <c r="K1122" s="78">
        <v>0</v>
      </c>
      <c r="L1122" s="78">
        <v>0</v>
      </c>
      <c r="M1122" s="78">
        <v>0</v>
      </c>
      <c r="N1122" s="78">
        <v>1</v>
      </c>
      <c r="O1122" s="79" t="s">
        <v>46</v>
      </c>
      <c r="V1122"/>
      <c r="X1122"/>
      <c r="Y1122"/>
      <c r="Z1122"/>
      <c r="AA1122"/>
      <c r="AB1122"/>
    </row>
    <row r="1123" spans="1:28" x14ac:dyDescent="0.3">
      <c r="A1123" s="73">
        <v>1759</v>
      </c>
      <c r="B1123" s="74">
        <v>151124</v>
      </c>
      <c r="C1123" s="75">
        <v>1</v>
      </c>
      <c r="D1123" s="75">
        <v>1</v>
      </c>
      <c r="E1123" s="76">
        <v>65</v>
      </c>
      <c r="F1123" s="77">
        <v>0</v>
      </c>
      <c r="G1123" s="77">
        <v>0</v>
      </c>
      <c r="H1123" s="77">
        <v>1</v>
      </c>
      <c r="I1123" s="77">
        <v>0</v>
      </c>
      <c r="J1123" s="77">
        <v>0</v>
      </c>
      <c r="K1123" s="78">
        <v>0</v>
      </c>
      <c r="L1123" s="78">
        <v>0</v>
      </c>
      <c r="M1123" s="78">
        <v>1</v>
      </c>
      <c r="N1123" s="78">
        <v>0</v>
      </c>
      <c r="O1123" s="79" t="s">
        <v>48</v>
      </c>
      <c r="V1123"/>
      <c r="X1123"/>
      <c r="Y1123"/>
      <c r="Z1123"/>
      <c r="AA1123"/>
      <c r="AB1123"/>
    </row>
    <row r="1124" spans="1:28" x14ac:dyDescent="0.3">
      <c r="A1124" s="73">
        <v>1864</v>
      </c>
      <c r="B1124" s="74">
        <v>151111</v>
      </c>
      <c r="C1124" s="75">
        <v>1</v>
      </c>
      <c r="D1124" s="75">
        <v>1</v>
      </c>
      <c r="E1124" s="76">
        <v>39</v>
      </c>
      <c r="F1124" s="77">
        <v>0</v>
      </c>
      <c r="G1124" s="77">
        <v>1</v>
      </c>
      <c r="H1124" s="77">
        <v>0</v>
      </c>
      <c r="I1124" s="77">
        <v>0</v>
      </c>
      <c r="J1124" s="77">
        <v>0</v>
      </c>
      <c r="K1124" s="78">
        <v>0</v>
      </c>
      <c r="L1124" s="78">
        <v>0</v>
      </c>
      <c r="M1124" s="78">
        <v>0</v>
      </c>
      <c r="N1124" s="78">
        <v>0</v>
      </c>
      <c r="O1124" s="79" t="s">
        <v>54</v>
      </c>
      <c r="V1124"/>
      <c r="X1124"/>
      <c r="Y1124"/>
      <c r="Z1124"/>
      <c r="AA1124"/>
      <c r="AB1124"/>
    </row>
    <row r="1125" spans="1:28" x14ac:dyDescent="0.3">
      <c r="A1125" s="73">
        <v>2375</v>
      </c>
      <c r="B1125" s="74">
        <v>151039</v>
      </c>
      <c r="C1125" s="75">
        <v>1</v>
      </c>
      <c r="D1125" s="75">
        <v>1</v>
      </c>
      <c r="E1125" s="76">
        <v>51</v>
      </c>
      <c r="F1125" s="77">
        <v>0</v>
      </c>
      <c r="G1125" s="77">
        <v>1</v>
      </c>
      <c r="H1125" s="77">
        <v>0</v>
      </c>
      <c r="I1125" s="77">
        <v>0</v>
      </c>
      <c r="J1125" s="77">
        <v>0</v>
      </c>
      <c r="K1125" s="78">
        <v>0</v>
      </c>
      <c r="L1125" s="78">
        <v>0</v>
      </c>
      <c r="M1125" s="78">
        <v>0</v>
      </c>
      <c r="N1125" s="78">
        <v>1</v>
      </c>
      <c r="O1125" s="79" t="s">
        <v>45</v>
      </c>
      <c r="V1125"/>
      <c r="X1125"/>
      <c r="Y1125"/>
      <c r="Z1125"/>
      <c r="AA1125"/>
      <c r="AB1125"/>
    </row>
    <row r="1126" spans="1:28" x14ac:dyDescent="0.3">
      <c r="A1126" s="73">
        <v>1377</v>
      </c>
      <c r="B1126" s="74">
        <v>151012</v>
      </c>
      <c r="C1126" s="75">
        <v>0</v>
      </c>
      <c r="D1126" s="75">
        <v>0</v>
      </c>
      <c r="E1126" s="76">
        <v>74</v>
      </c>
      <c r="F1126" s="77">
        <v>0</v>
      </c>
      <c r="G1126" s="77">
        <v>1</v>
      </c>
      <c r="H1126" s="77">
        <v>0</v>
      </c>
      <c r="I1126" s="77">
        <v>0</v>
      </c>
      <c r="J1126" s="77">
        <v>0</v>
      </c>
      <c r="K1126" s="78">
        <v>0</v>
      </c>
      <c r="L1126" s="78">
        <v>0</v>
      </c>
      <c r="M1126" s="78">
        <v>0</v>
      </c>
      <c r="N1126" s="78">
        <v>1</v>
      </c>
      <c r="O1126" s="79" t="s">
        <v>46</v>
      </c>
      <c r="V1126"/>
      <c r="X1126"/>
      <c r="Y1126"/>
      <c r="Z1126"/>
      <c r="AA1126"/>
      <c r="AB1126"/>
    </row>
    <row r="1127" spans="1:28" x14ac:dyDescent="0.3">
      <c r="A1127" s="73">
        <v>2746</v>
      </c>
      <c r="B1127" s="74">
        <v>151012</v>
      </c>
      <c r="C1127" s="75">
        <v>0</v>
      </c>
      <c r="D1127" s="75">
        <v>0</v>
      </c>
      <c r="E1127" s="76">
        <v>74</v>
      </c>
      <c r="F1127" s="77">
        <v>0</v>
      </c>
      <c r="G1127" s="77">
        <v>1</v>
      </c>
      <c r="H1127" s="77">
        <v>0</v>
      </c>
      <c r="I1127" s="77">
        <v>0</v>
      </c>
      <c r="J1127" s="77">
        <v>0</v>
      </c>
      <c r="K1127" s="78">
        <v>0</v>
      </c>
      <c r="L1127" s="78">
        <v>0</v>
      </c>
      <c r="M1127" s="78">
        <v>0</v>
      </c>
      <c r="N1127" s="78">
        <v>1</v>
      </c>
      <c r="O1127" s="79" t="s">
        <v>54</v>
      </c>
      <c r="V1127"/>
      <c r="X1127"/>
      <c r="Y1127"/>
      <c r="Z1127"/>
      <c r="AA1127"/>
      <c r="AB1127"/>
    </row>
    <row r="1128" spans="1:28" x14ac:dyDescent="0.3">
      <c r="A1128" s="73">
        <v>2186</v>
      </c>
      <c r="B1128" s="74">
        <v>150965</v>
      </c>
      <c r="C1128" s="75">
        <v>0</v>
      </c>
      <c r="D1128" s="75">
        <v>1</v>
      </c>
      <c r="E1128" s="76">
        <v>64</v>
      </c>
      <c r="F1128" s="77">
        <v>0</v>
      </c>
      <c r="G1128" s="77">
        <v>1</v>
      </c>
      <c r="H1128" s="77">
        <v>0</v>
      </c>
      <c r="I1128" s="77">
        <v>0</v>
      </c>
      <c r="J1128" s="77">
        <v>0</v>
      </c>
      <c r="K1128" s="78">
        <v>0</v>
      </c>
      <c r="L1128" s="78">
        <v>0</v>
      </c>
      <c r="M1128" s="78">
        <v>1</v>
      </c>
      <c r="N1128" s="78">
        <v>0</v>
      </c>
      <c r="O1128" s="79" t="s">
        <v>53</v>
      </c>
      <c r="V1128"/>
      <c r="X1128"/>
      <c r="Y1128"/>
      <c r="Z1128"/>
      <c r="AA1128"/>
      <c r="AB1128"/>
    </row>
    <row r="1129" spans="1:28" x14ac:dyDescent="0.3">
      <c r="A1129" s="73">
        <v>1419</v>
      </c>
      <c r="B1129" s="74">
        <v>150943</v>
      </c>
      <c r="C1129" s="75">
        <v>0</v>
      </c>
      <c r="D1129" s="75">
        <v>1</v>
      </c>
      <c r="E1129" s="76">
        <v>64</v>
      </c>
      <c r="F1129" s="77">
        <v>0</v>
      </c>
      <c r="G1129" s="77">
        <v>0</v>
      </c>
      <c r="H1129" s="77">
        <v>0</v>
      </c>
      <c r="I1129" s="77">
        <v>1</v>
      </c>
      <c r="J1129" s="77">
        <v>0</v>
      </c>
      <c r="K1129" s="78">
        <v>0</v>
      </c>
      <c r="L1129" s="78">
        <v>0</v>
      </c>
      <c r="M1129" s="78">
        <v>1</v>
      </c>
      <c r="N1129" s="78">
        <v>0</v>
      </c>
      <c r="O1129" s="79" t="s">
        <v>46</v>
      </c>
      <c r="V1129"/>
      <c r="X1129"/>
      <c r="Y1129"/>
      <c r="Z1129"/>
      <c r="AA1129"/>
      <c r="AB1129"/>
    </row>
    <row r="1130" spans="1:28" x14ac:dyDescent="0.3">
      <c r="A1130" s="73">
        <v>1488</v>
      </c>
      <c r="B1130" s="74">
        <v>150943</v>
      </c>
      <c r="C1130" s="75">
        <v>0</v>
      </c>
      <c r="D1130" s="75">
        <v>1</v>
      </c>
      <c r="E1130" s="76">
        <v>64</v>
      </c>
      <c r="F1130" s="77">
        <v>0</v>
      </c>
      <c r="G1130" s="77">
        <v>0</v>
      </c>
      <c r="H1130" s="77">
        <v>0</v>
      </c>
      <c r="I1130" s="77">
        <v>1</v>
      </c>
      <c r="J1130" s="77">
        <v>0</v>
      </c>
      <c r="K1130" s="78">
        <v>0</v>
      </c>
      <c r="L1130" s="78">
        <v>0</v>
      </c>
      <c r="M1130" s="78">
        <v>1</v>
      </c>
      <c r="N1130" s="78">
        <v>0</v>
      </c>
      <c r="O1130" s="79" t="s">
        <v>47</v>
      </c>
      <c r="V1130"/>
      <c r="X1130"/>
      <c r="Y1130"/>
      <c r="Z1130"/>
      <c r="AA1130"/>
      <c r="AB1130"/>
    </row>
    <row r="1131" spans="1:28" x14ac:dyDescent="0.3">
      <c r="A1131" s="73">
        <v>1274</v>
      </c>
      <c r="B1131" s="74">
        <v>150898</v>
      </c>
      <c r="C1131" s="75">
        <v>1</v>
      </c>
      <c r="D1131" s="75">
        <v>1</v>
      </c>
      <c r="E1131" s="76">
        <v>64</v>
      </c>
      <c r="F1131" s="77">
        <v>0</v>
      </c>
      <c r="G1131" s="77">
        <v>0</v>
      </c>
      <c r="H1131" s="77">
        <v>0</v>
      </c>
      <c r="I1131" s="77">
        <v>1</v>
      </c>
      <c r="J1131" s="77">
        <v>0</v>
      </c>
      <c r="K1131" s="78">
        <v>0</v>
      </c>
      <c r="L1131" s="78">
        <v>0</v>
      </c>
      <c r="M1131" s="78">
        <v>1</v>
      </c>
      <c r="N1131" s="78">
        <v>0</v>
      </c>
      <c r="O1131" s="79" t="s">
        <v>53</v>
      </c>
      <c r="V1131"/>
      <c r="X1131"/>
      <c r="Y1131"/>
      <c r="Z1131"/>
      <c r="AA1131"/>
      <c r="AB1131"/>
    </row>
    <row r="1132" spans="1:28" x14ac:dyDescent="0.3">
      <c r="A1132" s="73">
        <v>2087</v>
      </c>
      <c r="B1132" s="74">
        <v>150870</v>
      </c>
      <c r="C1132" s="75">
        <v>0</v>
      </c>
      <c r="D1132" s="75">
        <v>1</v>
      </c>
      <c r="E1132" s="76">
        <v>68</v>
      </c>
      <c r="F1132" s="77">
        <v>0</v>
      </c>
      <c r="G1132" s="77">
        <v>1</v>
      </c>
      <c r="H1132" s="77">
        <v>0</v>
      </c>
      <c r="I1132" s="77">
        <v>0</v>
      </c>
      <c r="J1132" s="77">
        <v>0</v>
      </c>
      <c r="K1132" s="78">
        <v>0</v>
      </c>
      <c r="L1132" s="78">
        <v>0</v>
      </c>
      <c r="M1132" s="78">
        <v>0</v>
      </c>
      <c r="N1132" s="78">
        <v>1</v>
      </c>
      <c r="O1132" s="79" t="s">
        <v>45</v>
      </c>
      <c r="V1132"/>
      <c r="X1132"/>
      <c r="Y1132"/>
      <c r="Z1132"/>
      <c r="AA1132"/>
      <c r="AB1132"/>
    </row>
    <row r="1133" spans="1:28" x14ac:dyDescent="0.3">
      <c r="A1133" s="73">
        <v>1107</v>
      </c>
      <c r="B1133" s="74">
        <v>150785</v>
      </c>
      <c r="C1133" s="75">
        <v>1</v>
      </c>
      <c r="D1133" s="75">
        <v>1</v>
      </c>
      <c r="E1133" s="76">
        <v>58</v>
      </c>
      <c r="F1133" s="77">
        <v>0</v>
      </c>
      <c r="G1133" s="77">
        <v>0</v>
      </c>
      <c r="H1133" s="77">
        <v>1</v>
      </c>
      <c r="I1133" s="77">
        <v>0</v>
      </c>
      <c r="J1133" s="77">
        <v>0</v>
      </c>
      <c r="K1133" s="78">
        <v>0</v>
      </c>
      <c r="L1133" s="78">
        <v>1</v>
      </c>
      <c r="M1133" s="78">
        <v>0</v>
      </c>
      <c r="N1133" s="78">
        <v>0</v>
      </c>
      <c r="O1133" s="79" t="s">
        <v>46</v>
      </c>
      <c r="V1133"/>
      <c r="X1133"/>
      <c r="Y1133"/>
      <c r="Z1133"/>
      <c r="AA1133"/>
      <c r="AB1133"/>
    </row>
    <row r="1134" spans="1:28" x14ac:dyDescent="0.3">
      <c r="A1134" s="73">
        <v>1340</v>
      </c>
      <c r="B1134" s="74">
        <v>150737</v>
      </c>
      <c r="C1134" s="75">
        <v>0</v>
      </c>
      <c r="D1134" s="75">
        <v>1</v>
      </c>
      <c r="E1134" s="76">
        <v>65</v>
      </c>
      <c r="F1134" s="77">
        <v>0</v>
      </c>
      <c r="G1134" s="77">
        <v>1</v>
      </c>
      <c r="H1134" s="77">
        <v>0</v>
      </c>
      <c r="I1134" s="77">
        <v>0</v>
      </c>
      <c r="J1134" s="77">
        <v>0</v>
      </c>
      <c r="K1134" s="78">
        <v>0</v>
      </c>
      <c r="L1134" s="78">
        <v>1</v>
      </c>
      <c r="M1134" s="78">
        <v>0</v>
      </c>
      <c r="N1134" s="78">
        <v>0</v>
      </c>
      <c r="O1134" s="79" t="s">
        <v>53</v>
      </c>
      <c r="V1134"/>
      <c r="X1134"/>
      <c r="Y1134"/>
      <c r="Z1134"/>
      <c r="AA1134"/>
      <c r="AB1134"/>
    </row>
    <row r="1135" spans="1:28" x14ac:dyDescent="0.3">
      <c r="A1135" s="73">
        <v>2635</v>
      </c>
      <c r="B1135" s="74">
        <v>150729</v>
      </c>
      <c r="C1135" s="75">
        <v>1</v>
      </c>
      <c r="D1135" s="75">
        <v>1</v>
      </c>
      <c r="E1135" s="76">
        <v>62</v>
      </c>
      <c r="F1135" s="77">
        <v>0</v>
      </c>
      <c r="G1135" s="77">
        <v>0</v>
      </c>
      <c r="H1135" s="77">
        <v>1</v>
      </c>
      <c r="I1135" s="77">
        <v>0</v>
      </c>
      <c r="J1135" s="77">
        <v>0</v>
      </c>
      <c r="K1135" s="78">
        <v>0</v>
      </c>
      <c r="L1135" s="78">
        <v>0</v>
      </c>
      <c r="M1135" s="78">
        <v>0</v>
      </c>
      <c r="N1135" s="78">
        <v>1</v>
      </c>
      <c r="O1135" s="79" t="s">
        <v>48</v>
      </c>
      <c r="V1135"/>
      <c r="X1135"/>
      <c r="Y1135"/>
      <c r="Z1135"/>
      <c r="AA1135"/>
      <c r="AB1135"/>
    </row>
    <row r="1136" spans="1:28" x14ac:dyDescent="0.3">
      <c r="A1136" s="73">
        <v>2442</v>
      </c>
      <c r="B1136" s="74">
        <v>150725</v>
      </c>
      <c r="C1136" s="75">
        <v>0</v>
      </c>
      <c r="D1136" s="75">
        <v>1</v>
      </c>
      <c r="E1136" s="76">
        <v>67</v>
      </c>
      <c r="F1136" s="77">
        <v>0</v>
      </c>
      <c r="G1136" s="77">
        <v>1</v>
      </c>
      <c r="H1136" s="77">
        <v>0</v>
      </c>
      <c r="I1136" s="77">
        <v>0</v>
      </c>
      <c r="J1136" s="77">
        <v>0</v>
      </c>
      <c r="K1136" s="78">
        <v>0</v>
      </c>
      <c r="L1136" s="78">
        <v>1</v>
      </c>
      <c r="M1136" s="78">
        <v>0</v>
      </c>
      <c r="N1136" s="78">
        <v>0</v>
      </c>
      <c r="O1136" s="79" t="s">
        <v>47</v>
      </c>
      <c r="V1136"/>
      <c r="X1136"/>
      <c r="Y1136"/>
      <c r="Z1136"/>
      <c r="AA1136"/>
      <c r="AB1136"/>
    </row>
    <row r="1137" spans="1:28" x14ac:dyDescent="0.3">
      <c r="A1137" s="73">
        <v>2599</v>
      </c>
      <c r="B1137" s="74">
        <v>150664</v>
      </c>
      <c r="C1137" s="75">
        <v>1</v>
      </c>
      <c r="D1137" s="75">
        <v>1</v>
      </c>
      <c r="E1137" s="76">
        <v>61</v>
      </c>
      <c r="F1137" s="77">
        <v>0</v>
      </c>
      <c r="G1137" s="77">
        <v>0</v>
      </c>
      <c r="H1137" s="77">
        <v>1</v>
      </c>
      <c r="I1137" s="77">
        <v>0</v>
      </c>
      <c r="J1137" s="77">
        <v>0</v>
      </c>
      <c r="K1137" s="78">
        <v>0</v>
      </c>
      <c r="L1137" s="78">
        <v>1</v>
      </c>
      <c r="M1137" s="78">
        <v>0</v>
      </c>
      <c r="N1137" s="78">
        <v>0</v>
      </c>
      <c r="O1137" s="79" t="s">
        <v>48</v>
      </c>
      <c r="V1137"/>
      <c r="X1137"/>
      <c r="Y1137"/>
      <c r="Z1137"/>
      <c r="AA1137"/>
      <c r="AB1137"/>
    </row>
    <row r="1138" spans="1:28" x14ac:dyDescent="0.3">
      <c r="A1138" s="73">
        <v>1636</v>
      </c>
      <c r="B1138" s="74">
        <v>150616</v>
      </c>
      <c r="C1138" s="75">
        <v>0</v>
      </c>
      <c r="D1138" s="75">
        <v>1</v>
      </c>
      <c r="E1138" s="76">
        <v>70</v>
      </c>
      <c r="F1138" s="77">
        <v>0</v>
      </c>
      <c r="G1138" s="77">
        <v>0</v>
      </c>
      <c r="H1138" s="77">
        <v>0</v>
      </c>
      <c r="I1138" s="77">
        <v>1</v>
      </c>
      <c r="J1138" s="77">
        <v>0</v>
      </c>
      <c r="K1138" s="78">
        <v>0</v>
      </c>
      <c r="L1138" s="78">
        <v>0</v>
      </c>
      <c r="M1138" s="78">
        <v>0</v>
      </c>
      <c r="N1138" s="78">
        <v>1</v>
      </c>
      <c r="O1138" s="79" t="s">
        <v>54</v>
      </c>
      <c r="V1138"/>
      <c r="X1138"/>
      <c r="Y1138"/>
      <c r="Z1138"/>
      <c r="AA1138"/>
      <c r="AB1138"/>
    </row>
    <row r="1139" spans="1:28" x14ac:dyDescent="0.3">
      <c r="A1139" s="73">
        <v>2857</v>
      </c>
      <c r="B1139" s="74">
        <v>150616</v>
      </c>
      <c r="C1139" s="75">
        <v>0</v>
      </c>
      <c r="D1139" s="75">
        <v>1</v>
      </c>
      <c r="E1139" s="76">
        <v>52</v>
      </c>
      <c r="F1139" s="77">
        <v>1</v>
      </c>
      <c r="G1139" s="77">
        <v>0</v>
      </c>
      <c r="H1139" s="77">
        <v>0</v>
      </c>
      <c r="I1139" s="77">
        <v>0</v>
      </c>
      <c r="J1139" s="77">
        <v>0</v>
      </c>
      <c r="K1139" s="78">
        <v>0</v>
      </c>
      <c r="L1139" s="78">
        <v>0</v>
      </c>
      <c r="M1139" s="78">
        <v>0</v>
      </c>
      <c r="N1139" s="78">
        <v>1</v>
      </c>
      <c r="O1139" s="79" t="s">
        <v>48</v>
      </c>
      <c r="V1139"/>
      <c r="X1139"/>
      <c r="Y1139"/>
      <c r="Z1139"/>
      <c r="AA1139"/>
      <c r="AB1139"/>
    </row>
    <row r="1140" spans="1:28" x14ac:dyDescent="0.3">
      <c r="A1140" s="73">
        <v>1671</v>
      </c>
      <c r="B1140" s="74">
        <v>150611</v>
      </c>
      <c r="C1140" s="75">
        <v>0</v>
      </c>
      <c r="D1140" s="75">
        <v>1</v>
      </c>
      <c r="E1140" s="76">
        <v>60</v>
      </c>
      <c r="F1140" s="77">
        <v>1</v>
      </c>
      <c r="G1140" s="77">
        <v>0</v>
      </c>
      <c r="H1140" s="77">
        <v>0</v>
      </c>
      <c r="I1140" s="77">
        <v>0</v>
      </c>
      <c r="J1140" s="77">
        <v>0</v>
      </c>
      <c r="K1140" s="78">
        <v>0</v>
      </c>
      <c r="L1140" s="78">
        <v>0</v>
      </c>
      <c r="M1140" s="78">
        <v>0</v>
      </c>
      <c r="N1140" s="78">
        <v>1</v>
      </c>
      <c r="O1140" s="79" t="s">
        <v>46</v>
      </c>
      <c r="V1140"/>
      <c r="X1140"/>
      <c r="Y1140"/>
      <c r="Z1140"/>
      <c r="AA1140"/>
      <c r="AB1140"/>
    </row>
    <row r="1141" spans="1:28" x14ac:dyDescent="0.3">
      <c r="A1141" s="73">
        <v>2353</v>
      </c>
      <c r="B1141" s="74">
        <v>150611</v>
      </c>
      <c r="C1141" s="75">
        <v>0</v>
      </c>
      <c r="D1141" s="75">
        <v>1</v>
      </c>
      <c r="E1141" s="76">
        <v>60</v>
      </c>
      <c r="F1141" s="77">
        <v>1</v>
      </c>
      <c r="G1141" s="77">
        <v>0</v>
      </c>
      <c r="H1141" s="77">
        <v>0</v>
      </c>
      <c r="I1141" s="77">
        <v>0</v>
      </c>
      <c r="J1141" s="77">
        <v>0</v>
      </c>
      <c r="K1141" s="78">
        <v>0</v>
      </c>
      <c r="L1141" s="78">
        <v>0</v>
      </c>
      <c r="M1141" s="78">
        <v>0</v>
      </c>
      <c r="N1141" s="78">
        <v>1</v>
      </c>
      <c r="O1141" s="79" t="s">
        <v>48</v>
      </c>
      <c r="V1141"/>
      <c r="X1141"/>
      <c r="Y1141"/>
      <c r="Z1141"/>
      <c r="AA1141"/>
      <c r="AB1141"/>
    </row>
    <row r="1142" spans="1:28" x14ac:dyDescent="0.3">
      <c r="A1142" s="73">
        <v>2351</v>
      </c>
      <c r="B1142" s="74">
        <v>150523</v>
      </c>
      <c r="C1142" s="75">
        <v>1</v>
      </c>
      <c r="D1142" s="75">
        <v>1</v>
      </c>
      <c r="E1142" s="76">
        <v>60</v>
      </c>
      <c r="F1142" s="77">
        <v>0</v>
      </c>
      <c r="G1142" s="77">
        <v>0</v>
      </c>
      <c r="H1142" s="77">
        <v>0</v>
      </c>
      <c r="I1142" s="77">
        <v>1</v>
      </c>
      <c r="J1142" s="77">
        <v>0</v>
      </c>
      <c r="K1142" s="78">
        <v>0</v>
      </c>
      <c r="L1142" s="78">
        <v>0</v>
      </c>
      <c r="M1142" s="78">
        <v>0</v>
      </c>
      <c r="N1142" s="78">
        <v>0</v>
      </c>
      <c r="O1142" s="79" t="s">
        <v>45</v>
      </c>
      <c r="V1142"/>
      <c r="X1142"/>
      <c r="Y1142"/>
      <c r="Z1142"/>
      <c r="AA1142"/>
      <c r="AB1142"/>
    </row>
    <row r="1143" spans="1:28" x14ac:dyDescent="0.3">
      <c r="A1143" s="73">
        <v>1446</v>
      </c>
      <c r="B1143" s="74">
        <v>150520</v>
      </c>
      <c r="C1143" s="75">
        <v>0</v>
      </c>
      <c r="D1143" s="75">
        <v>1</v>
      </c>
      <c r="E1143" s="76">
        <v>62</v>
      </c>
      <c r="F1143" s="77">
        <v>0</v>
      </c>
      <c r="G1143" s="77">
        <v>0</v>
      </c>
      <c r="H1143" s="77">
        <v>0</v>
      </c>
      <c r="I1143" s="77">
        <v>0</v>
      </c>
      <c r="J1143" s="77">
        <v>1</v>
      </c>
      <c r="K1143" s="78">
        <v>0</v>
      </c>
      <c r="L1143" s="78">
        <v>0</v>
      </c>
      <c r="M1143" s="78">
        <v>0</v>
      </c>
      <c r="N1143" s="78">
        <v>1</v>
      </c>
      <c r="O1143" s="79" t="s">
        <v>47</v>
      </c>
      <c r="V1143"/>
      <c r="X1143"/>
      <c r="Y1143"/>
      <c r="Z1143"/>
      <c r="AA1143"/>
      <c r="AB1143"/>
    </row>
    <row r="1144" spans="1:28" x14ac:dyDescent="0.3">
      <c r="A1144" s="73">
        <v>3166</v>
      </c>
      <c r="B1144" s="74">
        <v>150501</v>
      </c>
      <c r="C1144" s="75">
        <v>1</v>
      </c>
      <c r="D1144" s="75">
        <v>1</v>
      </c>
      <c r="E1144" s="76">
        <v>66</v>
      </c>
      <c r="F1144" s="77">
        <v>0</v>
      </c>
      <c r="G1144" s="77">
        <v>1</v>
      </c>
      <c r="H1144" s="77">
        <v>0</v>
      </c>
      <c r="I1144" s="77">
        <v>0</v>
      </c>
      <c r="J1144" s="77">
        <v>0</v>
      </c>
      <c r="K1144" s="78">
        <v>0</v>
      </c>
      <c r="L1144" s="78">
        <v>1</v>
      </c>
      <c r="M1144" s="78">
        <v>0</v>
      </c>
      <c r="N1144" s="78">
        <v>0</v>
      </c>
      <c r="O1144" s="79" t="s">
        <v>54</v>
      </c>
      <c r="V1144"/>
      <c r="X1144"/>
      <c r="Y1144"/>
      <c r="Z1144"/>
      <c r="AA1144"/>
      <c r="AB1144"/>
    </row>
    <row r="1145" spans="1:28" x14ac:dyDescent="0.3">
      <c r="A1145" s="73">
        <v>1161</v>
      </c>
      <c r="B1145" s="74">
        <v>150447</v>
      </c>
      <c r="C1145" s="75">
        <v>2</v>
      </c>
      <c r="D1145" s="75">
        <v>0</v>
      </c>
      <c r="E1145" s="76">
        <v>50</v>
      </c>
      <c r="F1145" s="77">
        <v>0</v>
      </c>
      <c r="G1145" s="77">
        <v>1</v>
      </c>
      <c r="H1145" s="77">
        <v>0</v>
      </c>
      <c r="I1145" s="77">
        <v>0</v>
      </c>
      <c r="J1145" s="77">
        <v>0</v>
      </c>
      <c r="K1145" s="78">
        <v>0</v>
      </c>
      <c r="L1145" s="78">
        <v>1</v>
      </c>
      <c r="M1145" s="78">
        <v>0</v>
      </c>
      <c r="N1145" s="78">
        <v>0</v>
      </c>
      <c r="O1145" s="79" t="s">
        <v>46</v>
      </c>
      <c r="V1145"/>
      <c r="X1145"/>
      <c r="Y1145"/>
      <c r="Z1145"/>
      <c r="AA1145"/>
      <c r="AB1145"/>
    </row>
    <row r="1146" spans="1:28" x14ac:dyDescent="0.3">
      <c r="A1146" s="73">
        <v>1393</v>
      </c>
      <c r="B1146" s="74">
        <v>150437</v>
      </c>
      <c r="C1146" s="75">
        <v>0</v>
      </c>
      <c r="D1146" s="75">
        <v>2</v>
      </c>
      <c r="E1146" s="76">
        <v>57</v>
      </c>
      <c r="F1146" s="77">
        <v>0</v>
      </c>
      <c r="G1146" s="77">
        <v>1</v>
      </c>
      <c r="H1146" s="77">
        <v>0</v>
      </c>
      <c r="I1146" s="77">
        <v>0</v>
      </c>
      <c r="J1146" s="77">
        <v>0</v>
      </c>
      <c r="K1146" s="78">
        <v>0</v>
      </c>
      <c r="L1146" s="78">
        <v>1</v>
      </c>
      <c r="M1146" s="78">
        <v>0</v>
      </c>
      <c r="N1146" s="78">
        <v>0</v>
      </c>
      <c r="O1146" s="79" t="s">
        <v>48</v>
      </c>
      <c r="V1146"/>
      <c r="X1146"/>
      <c r="Y1146"/>
      <c r="Z1146"/>
      <c r="AA1146"/>
      <c r="AB1146"/>
    </row>
    <row r="1147" spans="1:28" x14ac:dyDescent="0.3">
      <c r="A1147" s="73">
        <v>1082</v>
      </c>
      <c r="B1147" s="74">
        <v>150388</v>
      </c>
      <c r="C1147" s="75">
        <v>0</v>
      </c>
      <c r="D1147" s="75">
        <v>1</v>
      </c>
      <c r="E1147" s="76">
        <v>63</v>
      </c>
      <c r="F1147" s="77">
        <v>0</v>
      </c>
      <c r="G1147" s="77">
        <v>0</v>
      </c>
      <c r="H1147" s="77">
        <v>1</v>
      </c>
      <c r="I1147" s="77">
        <v>0</v>
      </c>
      <c r="J1147" s="77">
        <v>0</v>
      </c>
      <c r="K1147" s="78">
        <v>0</v>
      </c>
      <c r="L1147" s="78">
        <v>1</v>
      </c>
      <c r="M1147" s="78">
        <v>0</v>
      </c>
      <c r="N1147" s="78">
        <v>0</v>
      </c>
      <c r="O1147" s="79" t="s">
        <v>53</v>
      </c>
      <c r="V1147"/>
      <c r="X1147"/>
      <c r="Y1147"/>
      <c r="Z1147"/>
      <c r="AA1147"/>
      <c r="AB1147"/>
    </row>
    <row r="1148" spans="1:28" x14ac:dyDescent="0.3">
      <c r="A1148" s="73">
        <v>2793</v>
      </c>
      <c r="B1148" s="74">
        <v>150387</v>
      </c>
      <c r="C1148" s="75">
        <v>0</v>
      </c>
      <c r="D1148" s="75">
        <v>2</v>
      </c>
      <c r="E1148" s="76">
        <v>64</v>
      </c>
      <c r="F1148" s="77">
        <v>0</v>
      </c>
      <c r="G1148" s="77">
        <v>1</v>
      </c>
      <c r="H1148" s="77">
        <v>0</v>
      </c>
      <c r="I1148" s="77">
        <v>0</v>
      </c>
      <c r="J1148" s="77">
        <v>0</v>
      </c>
      <c r="K1148" s="78">
        <v>0</v>
      </c>
      <c r="L1148" s="78">
        <v>1</v>
      </c>
      <c r="M1148" s="78">
        <v>0</v>
      </c>
      <c r="N1148" s="78">
        <v>0</v>
      </c>
      <c r="O1148" s="79" t="s">
        <v>46</v>
      </c>
      <c r="V1148"/>
      <c r="X1148"/>
      <c r="Y1148"/>
      <c r="Z1148"/>
      <c r="AA1148"/>
      <c r="AB1148"/>
    </row>
    <row r="1149" spans="1:28" x14ac:dyDescent="0.3">
      <c r="A1149" s="73">
        <v>1511</v>
      </c>
      <c r="B1149" s="74">
        <v>150353</v>
      </c>
      <c r="C1149" s="75">
        <v>0</v>
      </c>
      <c r="D1149" s="75">
        <v>0</v>
      </c>
      <c r="E1149" s="76">
        <v>43</v>
      </c>
      <c r="F1149" s="77">
        <v>0</v>
      </c>
      <c r="G1149" s="77">
        <v>1</v>
      </c>
      <c r="H1149" s="77">
        <v>0</v>
      </c>
      <c r="I1149" s="77">
        <v>0</v>
      </c>
      <c r="J1149" s="77">
        <v>0</v>
      </c>
      <c r="K1149" s="78">
        <v>0</v>
      </c>
      <c r="L1149" s="78">
        <v>0</v>
      </c>
      <c r="M1149" s="78">
        <v>1</v>
      </c>
      <c r="N1149" s="78">
        <v>0</v>
      </c>
      <c r="O1149" s="79" t="s">
        <v>45</v>
      </c>
      <c r="V1149"/>
      <c r="X1149"/>
      <c r="Y1149"/>
      <c r="Z1149"/>
      <c r="AA1149"/>
      <c r="AB1149"/>
    </row>
    <row r="1150" spans="1:28" x14ac:dyDescent="0.3">
      <c r="A1150" s="73">
        <v>2633</v>
      </c>
      <c r="B1150" s="74">
        <v>150334</v>
      </c>
      <c r="C1150" s="75">
        <v>0</v>
      </c>
      <c r="D1150" s="75">
        <v>1</v>
      </c>
      <c r="E1150" s="76">
        <v>48</v>
      </c>
      <c r="F1150" s="77">
        <v>0</v>
      </c>
      <c r="G1150" s="77">
        <v>0</v>
      </c>
      <c r="H1150" s="77">
        <v>0</v>
      </c>
      <c r="I1150" s="77">
        <v>1</v>
      </c>
      <c r="J1150" s="77">
        <v>0</v>
      </c>
      <c r="K1150" s="78">
        <v>0</v>
      </c>
      <c r="L1150" s="78">
        <v>0</v>
      </c>
      <c r="M1150" s="78">
        <v>0</v>
      </c>
      <c r="N1150" s="78">
        <v>0</v>
      </c>
      <c r="O1150" s="79" t="s">
        <v>45</v>
      </c>
      <c r="V1150"/>
      <c r="X1150"/>
      <c r="Y1150"/>
      <c r="Z1150"/>
      <c r="AA1150"/>
      <c r="AB1150"/>
    </row>
    <row r="1151" spans="1:28" x14ac:dyDescent="0.3">
      <c r="A1151" s="73">
        <v>1442</v>
      </c>
      <c r="B1151" s="74">
        <v>150300</v>
      </c>
      <c r="C1151" s="75">
        <v>0</v>
      </c>
      <c r="D1151" s="75">
        <v>1</v>
      </c>
      <c r="E1151" s="76">
        <v>68</v>
      </c>
      <c r="F1151" s="77">
        <v>0</v>
      </c>
      <c r="G1151" s="77">
        <v>1</v>
      </c>
      <c r="H1151" s="77">
        <v>0</v>
      </c>
      <c r="I1151" s="77">
        <v>0</v>
      </c>
      <c r="J1151" s="77">
        <v>0</v>
      </c>
      <c r="K1151" s="78">
        <v>0</v>
      </c>
      <c r="L1151" s="78">
        <v>1</v>
      </c>
      <c r="M1151" s="78">
        <v>0</v>
      </c>
      <c r="N1151" s="78">
        <v>0</v>
      </c>
      <c r="O1151" s="79" t="s">
        <v>53</v>
      </c>
      <c r="V1151"/>
      <c r="X1151"/>
      <c r="Y1151"/>
      <c r="Z1151"/>
      <c r="AA1151"/>
      <c r="AB1151"/>
    </row>
    <row r="1152" spans="1:28" x14ac:dyDescent="0.3">
      <c r="A1152" s="73">
        <v>1695</v>
      </c>
      <c r="B1152" s="74">
        <v>150272</v>
      </c>
      <c r="C1152" s="75">
        <v>1</v>
      </c>
      <c r="D1152" s="75">
        <v>0</v>
      </c>
      <c r="E1152" s="76">
        <v>38</v>
      </c>
      <c r="F1152" s="77">
        <v>0</v>
      </c>
      <c r="G1152" s="77">
        <v>0</v>
      </c>
      <c r="H1152" s="77">
        <v>0</v>
      </c>
      <c r="I1152" s="77">
        <v>1</v>
      </c>
      <c r="J1152" s="77">
        <v>0</v>
      </c>
      <c r="K1152" s="78">
        <v>0</v>
      </c>
      <c r="L1152" s="78">
        <v>1</v>
      </c>
      <c r="M1152" s="78">
        <v>0</v>
      </c>
      <c r="N1152" s="78">
        <v>0</v>
      </c>
      <c r="O1152" s="79" t="s">
        <v>46</v>
      </c>
      <c r="V1152"/>
      <c r="X1152"/>
      <c r="Y1152"/>
      <c r="Z1152"/>
      <c r="AA1152"/>
      <c r="AB1152"/>
    </row>
    <row r="1153" spans="1:28" x14ac:dyDescent="0.3">
      <c r="A1153" s="73">
        <v>2286</v>
      </c>
      <c r="B1153" s="74">
        <v>150200</v>
      </c>
      <c r="C1153" s="75">
        <v>1</v>
      </c>
      <c r="D1153" s="75">
        <v>1</v>
      </c>
      <c r="E1153" s="76">
        <v>44</v>
      </c>
      <c r="F1153" s="77">
        <v>0</v>
      </c>
      <c r="G1153" s="77">
        <v>0</v>
      </c>
      <c r="H1153" s="77">
        <v>0</v>
      </c>
      <c r="I1153" s="77">
        <v>1</v>
      </c>
      <c r="J1153" s="77">
        <v>0</v>
      </c>
      <c r="K1153" s="78">
        <v>0</v>
      </c>
      <c r="L1153" s="78">
        <v>1</v>
      </c>
      <c r="M1153" s="78">
        <v>0</v>
      </c>
      <c r="N1153" s="78">
        <v>0</v>
      </c>
      <c r="O1153" s="79" t="s">
        <v>47</v>
      </c>
      <c r="V1153"/>
      <c r="X1153"/>
      <c r="Y1153"/>
      <c r="Z1153"/>
      <c r="AA1153"/>
      <c r="AB1153"/>
    </row>
    <row r="1154" spans="1:28" x14ac:dyDescent="0.3">
      <c r="A1154" s="73">
        <v>1945</v>
      </c>
      <c r="B1154" s="74">
        <v>150183</v>
      </c>
      <c r="C1154" s="75">
        <v>1</v>
      </c>
      <c r="D1154" s="75">
        <v>1</v>
      </c>
      <c r="E1154" s="76">
        <v>40</v>
      </c>
      <c r="F1154" s="77">
        <v>0</v>
      </c>
      <c r="G1154" s="77">
        <v>1</v>
      </c>
      <c r="H1154" s="77">
        <v>0</v>
      </c>
      <c r="I1154" s="77">
        <v>0</v>
      </c>
      <c r="J1154" s="77">
        <v>0</v>
      </c>
      <c r="K1154" s="78">
        <v>0</v>
      </c>
      <c r="L1154" s="78">
        <v>1</v>
      </c>
      <c r="M1154" s="78">
        <v>0</v>
      </c>
      <c r="N1154" s="78">
        <v>0</v>
      </c>
      <c r="O1154" s="79" t="s">
        <v>48</v>
      </c>
      <c r="V1154"/>
      <c r="X1154"/>
      <c r="Y1154"/>
      <c r="Z1154"/>
      <c r="AA1154"/>
      <c r="AB1154"/>
    </row>
    <row r="1155" spans="1:28" x14ac:dyDescent="0.3">
      <c r="A1155" s="73">
        <v>1091</v>
      </c>
      <c r="B1155" s="74">
        <v>150150</v>
      </c>
      <c r="C1155" s="75">
        <v>0</v>
      </c>
      <c r="D1155" s="75">
        <v>0</v>
      </c>
      <c r="E1155" s="76">
        <v>37</v>
      </c>
      <c r="F1155" s="77">
        <v>0</v>
      </c>
      <c r="G1155" s="77">
        <v>1</v>
      </c>
      <c r="H1155" s="77">
        <v>0</v>
      </c>
      <c r="I1155" s="77">
        <v>0</v>
      </c>
      <c r="J1155" s="77">
        <v>0</v>
      </c>
      <c r="K1155" s="78">
        <v>0</v>
      </c>
      <c r="L1155" s="78">
        <v>0</v>
      </c>
      <c r="M1155" s="78">
        <v>0</v>
      </c>
      <c r="N1155" s="78">
        <v>1</v>
      </c>
      <c r="O1155" s="79" t="s">
        <v>45</v>
      </c>
      <c r="V1155"/>
      <c r="X1155"/>
      <c r="Y1155"/>
      <c r="Z1155"/>
      <c r="AA1155"/>
      <c r="AB1155"/>
    </row>
    <row r="1156" spans="1:28" x14ac:dyDescent="0.3">
      <c r="A1156" s="73">
        <v>2327</v>
      </c>
      <c r="B1156" s="74">
        <v>150150</v>
      </c>
      <c r="C1156" s="75">
        <v>0</v>
      </c>
      <c r="D1156" s="75">
        <v>0</v>
      </c>
      <c r="E1156" s="76">
        <v>37</v>
      </c>
      <c r="F1156" s="77">
        <v>0</v>
      </c>
      <c r="G1156" s="77">
        <v>1</v>
      </c>
      <c r="H1156" s="77">
        <v>0</v>
      </c>
      <c r="I1156" s="77">
        <v>0</v>
      </c>
      <c r="J1156" s="77">
        <v>0</v>
      </c>
      <c r="K1156" s="78">
        <v>0</v>
      </c>
      <c r="L1156" s="78">
        <v>0</v>
      </c>
      <c r="M1156" s="78">
        <v>0</v>
      </c>
      <c r="N1156" s="78">
        <v>1</v>
      </c>
      <c r="O1156" s="79" t="s">
        <v>45</v>
      </c>
      <c r="V1156"/>
      <c r="X1156"/>
      <c r="Y1156"/>
      <c r="Z1156"/>
      <c r="AA1156"/>
      <c r="AB1156"/>
    </row>
    <row r="1157" spans="1:28" x14ac:dyDescent="0.3">
      <c r="A1157" s="73">
        <v>2320</v>
      </c>
      <c r="B1157" s="74">
        <v>150127</v>
      </c>
      <c r="C1157" s="75">
        <v>0</v>
      </c>
      <c r="D1157" s="75">
        <v>1</v>
      </c>
      <c r="E1157" s="76">
        <v>58</v>
      </c>
      <c r="F1157" s="77">
        <v>0</v>
      </c>
      <c r="G1157" s="77">
        <v>0</v>
      </c>
      <c r="H1157" s="77">
        <v>0</v>
      </c>
      <c r="I1157" s="77">
        <v>1</v>
      </c>
      <c r="J1157" s="77">
        <v>0</v>
      </c>
      <c r="K1157" s="78">
        <v>0</v>
      </c>
      <c r="L1157" s="78">
        <v>1</v>
      </c>
      <c r="M1157" s="78">
        <v>0</v>
      </c>
      <c r="N1157" s="78">
        <v>0</v>
      </c>
      <c r="O1157" s="79" t="s">
        <v>54</v>
      </c>
      <c r="V1157"/>
      <c r="X1157"/>
      <c r="Y1157"/>
      <c r="Z1157"/>
      <c r="AA1157"/>
      <c r="AB1157"/>
    </row>
    <row r="1158" spans="1:28" x14ac:dyDescent="0.3">
      <c r="A1158" s="73">
        <v>3093</v>
      </c>
      <c r="B1158" s="74">
        <v>150116</v>
      </c>
      <c r="C1158" s="75">
        <v>1</v>
      </c>
      <c r="D1158" s="75">
        <v>1</v>
      </c>
      <c r="E1158" s="76">
        <v>63</v>
      </c>
      <c r="F1158" s="77">
        <v>0</v>
      </c>
      <c r="G1158" s="77">
        <v>0</v>
      </c>
      <c r="H1158" s="77">
        <v>0</v>
      </c>
      <c r="I1158" s="77">
        <v>1</v>
      </c>
      <c r="J1158" s="77">
        <v>0</v>
      </c>
      <c r="K1158" s="78">
        <v>0</v>
      </c>
      <c r="L1158" s="78">
        <v>1</v>
      </c>
      <c r="M1158" s="78">
        <v>0</v>
      </c>
      <c r="N1158" s="78">
        <v>0</v>
      </c>
      <c r="O1158" s="79" t="s">
        <v>46</v>
      </c>
      <c r="V1158"/>
      <c r="X1158"/>
      <c r="Y1158"/>
      <c r="Z1158"/>
      <c r="AA1158"/>
      <c r="AB1158"/>
    </row>
    <row r="1159" spans="1:28" x14ac:dyDescent="0.3">
      <c r="A1159" s="73">
        <v>2059</v>
      </c>
      <c r="B1159" s="74">
        <v>150014</v>
      </c>
      <c r="C1159" s="75">
        <v>1</v>
      </c>
      <c r="D1159" s="75">
        <v>0</v>
      </c>
      <c r="E1159" s="76">
        <v>52</v>
      </c>
      <c r="F1159" s="77">
        <v>0</v>
      </c>
      <c r="G1159" s="77">
        <v>0</v>
      </c>
      <c r="H1159" s="77">
        <v>1</v>
      </c>
      <c r="I1159" s="77">
        <v>0</v>
      </c>
      <c r="J1159" s="77">
        <v>0</v>
      </c>
      <c r="K1159" s="78">
        <v>0</v>
      </c>
      <c r="L1159" s="78">
        <v>0</v>
      </c>
      <c r="M1159" s="78">
        <v>1</v>
      </c>
      <c r="N1159" s="78">
        <v>0</v>
      </c>
      <c r="O1159" s="79" t="s">
        <v>48</v>
      </c>
      <c r="V1159"/>
      <c r="X1159"/>
      <c r="Y1159"/>
      <c r="Z1159"/>
      <c r="AA1159"/>
      <c r="AB1159"/>
    </row>
    <row r="1160" spans="1:28" x14ac:dyDescent="0.3">
      <c r="A1160" s="73">
        <v>2612</v>
      </c>
      <c r="B1160" s="74">
        <v>150002</v>
      </c>
      <c r="C1160" s="75">
        <v>0</v>
      </c>
      <c r="D1160" s="75">
        <v>1</v>
      </c>
      <c r="E1160" s="76">
        <v>66</v>
      </c>
      <c r="F1160" s="77">
        <v>1</v>
      </c>
      <c r="G1160" s="77">
        <v>0</v>
      </c>
      <c r="H1160" s="77">
        <v>0</v>
      </c>
      <c r="I1160" s="77">
        <v>0</v>
      </c>
      <c r="J1160" s="77">
        <v>0</v>
      </c>
      <c r="K1160" s="78">
        <v>0</v>
      </c>
      <c r="L1160" s="78">
        <v>1</v>
      </c>
      <c r="M1160" s="78">
        <v>0</v>
      </c>
      <c r="N1160" s="78">
        <v>0</v>
      </c>
      <c r="O1160" s="79" t="s">
        <v>53</v>
      </c>
      <c r="V1160"/>
      <c r="X1160"/>
      <c r="Y1160"/>
      <c r="Z1160"/>
      <c r="AA1160"/>
      <c r="AB1160"/>
    </row>
    <row r="1161" spans="1:28" x14ac:dyDescent="0.3">
      <c r="A1161" s="73">
        <v>1829</v>
      </c>
      <c r="B1161" s="74">
        <v>149980</v>
      </c>
      <c r="C1161" s="75">
        <v>0</v>
      </c>
      <c r="D1161" s="75">
        <v>1</v>
      </c>
      <c r="E1161" s="76">
        <v>57</v>
      </c>
      <c r="F1161" s="77">
        <v>0</v>
      </c>
      <c r="G1161" s="77">
        <v>0</v>
      </c>
      <c r="H1161" s="77">
        <v>1</v>
      </c>
      <c r="I1161" s="77">
        <v>0</v>
      </c>
      <c r="J1161" s="77">
        <v>0</v>
      </c>
      <c r="K1161" s="78">
        <v>0</v>
      </c>
      <c r="L1161" s="78">
        <v>1</v>
      </c>
      <c r="M1161" s="78">
        <v>0</v>
      </c>
      <c r="N1161" s="78">
        <v>0</v>
      </c>
      <c r="O1161" s="79" t="s">
        <v>45</v>
      </c>
      <c r="V1161"/>
      <c r="X1161"/>
      <c r="Y1161"/>
      <c r="Z1161"/>
      <c r="AA1161"/>
      <c r="AB1161"/>
    </row>
    <row r="1162" spans="1:28" x14ac:dyDescent="0.3">
      <c r="A1162" s="73">
        <v>1146</v>
      </c>
      <c r="B1162" s="74">
        <v>149967</v>
      </c>
      <c r="C1162" s="75">
        <v>0</v>
      </c>
      <c r="D1162" s="75">
        <v>1</v>
      </c>
      <c r="E1162" s="76">
        <v>62</v>
      </c>
      <c r="F1162" s="77">
        <v>0</v>
      </c>
      <c r="G1162" s="77">
        <v>0</v>
      </c>
      <c r="H1162" s="77">
        <v>1</v>
      </c>
      <c r="I1162" s="77">
        <v>0</v>
      </c>
      <c r="J1162" s="77">
        <v>0</v>
      </c>
      <c r="K1162" s="78">
        <v>0</v>
      </c>
      <c r="L1162" s="78">
        <v>1</v>
      </c>
      <c r="M1162" s="78">
        <v>0</v>
      </c>
      <c r="N1162" s="78">
        <v>0</v>
      </c>
      <c r="O1162" s="79" t="s">
        <v>47</v>
      </c>
      <c r="V1162"/>
      <c r="X1162"/>
      <c r="Y1162"/>
      <c r="Z1162"/>
      <c r="AA1162"/>
      <c r="AB1162"/>
    </row>
    <row r="1163" spans="1:28" x14ac:dyDescent="0.3">
      <c r="A1163" s="73">
        <v>3003</v>
      </c>
      <c r="B1163" s="74">
        <v>149912</v>
      </c>
      <c r="C1163" s="75">
        <v>0</v>
      </c>
      <c r="D1163" s="75">
        <v>1</v>
      </c>
      <c r="E1163" s="76">
        <v>71</v>
      </c>
      <c r="F1163" s="77">
        <v>0</v>
      </c>
      <c r="G1163" s="77">
        <v>0</v>
      </c>
      <c r="H1163" s="77">
        <v>0</v>
      </c>
      <c r="I1163" s="77">
        <v>1</v>
      </c>
      <c r="J1163" s="77">
        <v>0</v>
      </c>
      <c r="K1163" s="78">
        <v>0</v>
      </c>
      <c r="L1163" s="78">
        <v>0</v>
      </c>
      <c r="M1163" s="78">
        <v>1</v>
      </c>
      <c r="N1163" s="78">
        <v>0</v>
      </c>
      <c r="O1163" s="79" t="s">
        <v>46</v>
      </c>
      <c r="V1163"/>
      <c r="X1163"/>
      <c r="Y1163"/>
      <c r="Z1163"/>
      <c r="AA1163"/>
      <c r="AB1163"/>
    </row>
    <row r="1164" spans="1:28" x14ac:dyDescent="0.3">
      <c r="A1164" s="73">
        <v>3063</v>
      </c>
      <c r="B1164" s="74">
        <v>149912</v>
      </c>
      <c r="C1164" s="75">
        <v>0</v>
      </c>
      <c r="D1164" s="75">
        <v>1</v>
      </c>
      <c r="E1164" s="76">
        <v>71</v>
      </c>
      <c r="F1164" s="77">
        <v>0</v>
      </c>
      <c r="G1164" s="77">
        <v>0</v>
      </c>
      <c r="H1164" s="77">
        <v>0</v>
      </c>
      <c r="I1164" s="77">
        <v>1</v>
      </c>
      <c r="J1164" s="77">
        <v>0</v>
      </c>
      <c r="K1164" s="78">
        <v>0</v>
      </c>
      <c r="L1164" s="78">
        <v>0</v>
      </c>
      <c r="M1164" s="78">
        <v>1</v>
      </c>
      <c r="N1164" s="78">
        <v>0</v>
      </c>
      <c r="O1164" s="79" t="s">
        <v>46</v>
      </c>
      <c r="V1164"/>
      <c r="X1164"/>
      <c r="Y1164"/>
      <c r="Z1164"/>
      <c r="AA1164"/>
      <c r="AB1164"/>
    </row>
    <row r="1165" spans="1:28" x14ac:dyDescent="0.3">
      <c r="A1165" s="73">
        <v>2465</v>
      </c>
      <c r="B1165" s="74">
        <v>149854</v>
      </c>
      <c r="C1165" s="75">
        <v>1</v>
      </c>
      <c r="D1165" s="75">
        <v>0</v>
      </c>
      <c r="E1165" s="76">
        <v>48</v>
      </c>
      <c r="F1165" s="77">
        <v>0</v>
      </c>
      <c r="G1165" s="77">
        <v>0</v>
      </c>
      <c r="H1165" s="77">
        <v>0</v>
      </c>
      <c r="I1165" s="77">
        <v>1</v>
      </c>
      <c r="J1165" s="77">
        <v>0</v>
      </c>
      <c r="K1165" s="78">
        <v>0</v>
      </c>
      <c r="L1165" s="78">
        <v>0</v>
      </c>
      <c r="M1165" s="78">
        <v>1</v>
      </c>
      <c r="N1165" s="78">
        <v>0</v>
      </c>
      <c r="O1165" s="79" t="s">
        <v>45</v>
      </c>
      <c r="V1165"/>
      <c r="X1165"/>
      <c r="Y1165"/>
      <c r="Z1165"/>
      <c r="AA1165"/>
      <c r="AB1165"/>
    </row>
    <row r="1166" spans="1:28" x14ac:dyDescent="0.3">
      <c r="A1166" s="73">
        <v>3015</v>
      </c>
      <c r="B1166" s="74">
        <v>149767</v>
      </c>
      <c r="C1166" s="75">
        <v>0</v>
      </c>
      <c r="D1166" s="75">
        <v>0</v>
      </c>
      <c r="E1166" s="76">
        <v>29</v>
      </c>
      <c r="F1166" s="77">
        <v>0</v>
      </c>
      <c r="G1166" s="77">
        <v>0</v>
      </c>
      <c r="H1166" s="77">
        <v>1</v>
      </c>
      <c r="I1166" s="77">
        <v>0</v>
      </c>
      <c r="J1166" s="77">
        <v>0</v>
      </c>
      <c r="K1166" s="78">
        <v>0</v>
      </c>
      <c r="L1166" s="78">
        <v>1</v>
      </c>
      <c r="M1166" s="78">
        <v>0</v>
      </c>
      <c r="N1166" s="78">
        <v>0</v>
      </c>
      <c r="O1166" s="79" t="s">
        <v>46</v>
      </c>
      <c r="V1166"/>
      <c r="X1166"/>
      <c r="Y1166"/>
      <c r="Z1166"/>
      <c r="AA1166"/>
      <c r="AB1166"/>
    </row>
    <row r="1167" spans="1:28" x14ac:dyDescent="0.3">
      <c r="A1167" s="73">
        <v>1786</v>
      </c>
      <c r="B1167" s="74">
        <v>149681</v>
      </c>
      <c r="C1167" s="75">
        <v>0</v>
      </c>
      <c r="D1167" s="75">
        <v>2</v>
      </c>
      <c r="E1167" s="76">
        <v>44</v>
      </c>
      <c r="F1167" s="77">
        <v>0</v>
      </c>
      <c r="G1167" s="77">
        <v>1</v>
      </c>
      <c r="H1167" s="77">
        <v>0</v>
      </c>
      <c r="I1167" s="77">
        <v>0</v>
      </c>
      <c r="J1167" s="77">
        <v>0</v>
      </c>
      <c r="K1167" s="78">
        <v>0</v>
      </c>
      <c r="L1167" s="78">
        <v>0</v>
      </c>
      <c r="M1167" s="78">
        <v>1</v>
      </c>
      <c r="N1167" s="78">
        <v>0</v>
      </c>
      <c r="O1167" s="79" t="s">
        <v>54</v>
      </c>
      <c r="V1167"/>
      <c r="X1167"/>
      <c r="Y1167"/>
      <c r="Z1167"/>
      <c r="AA1167"/>
      <c r="AB1167"/>
    </row>
    <row r="1168" spans="1:28" x14ac:dyDescent="0.3">
      <c r="A1168" s="73">
        <v>2537</v>
      </c>
      <c r="B1168" s="74">
        <v>149681</v>
      </c>
      <c r="C1168" s="75">
        <v>0</v>
      </c>
      <c r="D1168" s="75">
        <v>2</v>
      </c>
      <c r="E1168" s="76">
        <v>44</v>
      </c>
      <c r="F1168" s="77">
        <v>0</v>
      </c>
      <c r="G1168" s="77">
        <v>1</v>
      </c>
      <c r="H1168" s="77">
        <v>0</v>
      </c>
      <c r="I1168" s="77">
        <v>0</v>
      </c>
      <c r="J1168" s="77">
        <v>0</v>
      </c>
      <c r="K1168" s="78">
        <v>0</v>
      </c>
      <c r="L1168" s="78">
        <v>0</v>
      </c>
      <c r="M1168" s="78">
        <v>1</v>
      </c>
      <c r="N1168" s="78">
        <v>0</v>
      </c>
      <c r="O1168" s="79" t="s">
        <v>45</v>
      </c>
      <c r="V1168"/>
      <c r="X1168"/>
      <c r="Y1168"/>
      <c r="Z1168"/>
      <c r="AA1168"/>
      <c r="AB1168"/>
    </row>
    <row r="1169" spans="1:28" x14ac:dyDescent="0.3">
      <c r="A1169" s="73">
        <v>2120</v>
      </c>
      <c r="B1169" s="74">
        <v>149678</v>
      </c>
      <c r="C1169" s="75">
        <v>0</v>
      </c>
      <c r="D1169" s="75">
        <v>1</v>
      </c>
      <c r="E1169" s="76">
        <v>59</v>
      </c>
      <c r="F1169" s="77">
        <v>0</v>
      </c>
      <c r="G1169" s="77">
        <v>1</v>
      </c>
      <c r="H1169" s="77">
        <v>0</v>
      </c>
      <c r="I1169" s="77">
        <v>0</v>
      </c>
      <c r="J1169" s="77">
        <v>0</v>
      </c>
      <c r="K1169" s="78">
        <v>0</v>
      </c>
      <c r="L1169" s="78">
        <v>1</v>
      </c>
      <c r="M1169" s="78">
        <v>0</v>
      </c>
      <c r="N1169" s="78">
        <v>0</v>
      </c>
      <c r="O1169" s="79" t="s">
        <v>53</v>
      </c>
      <c r="V1169"/>
      <c r="X1169"/>
      <c r="Y1169"/>
      <c r="Z1169"/>
      <c r="AA1169"/>
      <c r="AB1169"/>
    </row>
    <row r="1170" spans="1:28" x14ac:dyDescent="0.3">
      <c r="A1170" s="73">
        <v>2116</v>
      </c>
      <c r="B1170" s="74">
        <v>149669</v>
      </c>
      <c r="C1170" s="75">
        <v>1</v>
      </c>
      <c r="D1170" s="75">
        <v>0</v>
      </c>
      <c r="E1170" s="76">
        <v>46</v>
      </c>
      <c r="F1170" s="77">
        <v>0</v>
      </c>
      <c r="G1170" s="77">
        <v>0</v>
      </c>
      <c r="H1170" s="77">
        <v>0</v>
      </c>
      <c r="I1170" s="77">
        <v>1</v>
      </c>
      <c r="J1170" s="77">
        <v>0</v>
      </c>
      <c r="K1170" s="78">
        <v>0</v>
      </c>
      <c r="L1170" s="78">
        <v>0</v>
      </c>
      <c r="M1170" s="78">
        <v>0</v>
      </c>
      <c r="N1170" s="78">
        <v>0</v>
      </c>
      <c r="O1170" s="79" t="s">
        <v>54</v>
      </c>
      <c r="V1170"/>
      <c r="X1170"/>
      <c r="Y1170"/>
      <c r="Z1170"/>
      <c r="AA1170"/>
      <c r="AB1170"/>
    </row>
    <row r="1171" spans="1:28" x14ac:dyDescent="0.3">
      <c r="A1171" s="73">
        <v>2480</v>
      </c>
      <c r="B1171" s="74">
        <v>149667</v>
      </c>
      <c r="C1171" s="75">
        <v>0</v>
      </c>
      <c r="D1171" s="75">
        <v>0</v>
      </c>
      <c r="E1171" s="76">
        <v>65</v>
      </c>
      <c r="F1171" s="77">
        <v>0</v>
      </c>
      <c r="G1171" s="77">
        <v>0</v>
      </c>
      <c r="H1171" s="77">
        <v>1</v>
      </c>
      <c r="I1171" s="77">
        <v>0</v>
      </c>
      <c r="J1171" s="77">
        <v>0</v>
      </c>
      <c r="K1171" s="78">
        <v>0</v>
      </c>
      <c r="L1171" s="78">
        <v>0</v>
      </c>
      <c r="M1171" s="78">
        <v>0</v>
      </c>
      <c r="N1171" s="78">
        <v>1</v>
      </c>
      <c r="O1171" s="79" t="s">
        <v>53</v>
      </c>
      <c r="V1171"/>
      <c r="X1171"/>
      <c r="Y1171"/>
      <c r="Z1171"/>
      <c r="AA1171"/>
      <c r="AB1171"/>
    </row>
    <row r="1172" spans="1:28" x14ac:dyDescent="0.3">
      <c r="A1172" s="73">
        <v>2849</v>
      </c>
      <c r="B1172" s="74">
        <v>149638</v>
      </c>
      <c r="C1172" s="75">
        <v>0</v>
      </c>
      <c r="D1172" s="75">
        <v>1</v>
      </c>
      <c r="E1172" s="76">
        <v>68</v>
      </c>
      <c r="F1172" s="77">
        <v>1</v>
      </c>
      <c r="G1172" s="77">
        <v>0</v>
      </c>
      <c r="H1172" s="77">
        <v>0</v>
      </c>
      <c r="I1172" s="77">
        <v>0</v>
      </c>
      <c r="J1172" s="77">
        <v>0</v>
      </c>
      <c r="K1172" s="78">
        <v>0</v>
      </c>
      <c r="L1172" s="78">
        <v>1</v>
      </c>
      <c r="M1172" s="78">
        <v>0</v>
      </c>
      <c r="N1172" s="78">
        <v>0</v>
      </c>
      <c r="O1172" s="79" t="s">
        <v>45</v>
      </c>
      <c r="V1172"/>
      <c r="X1172"/>
      <c r="Y1172"/>
      <c r="Z1172"/>
      <c r="AA1172"/>
      <c r="AB1172"/>
    </row>
    <row r="1173" spans="1:28" x14ac:dyDescent="0.3">
      <c r="A1173" s="73">
        <v>1588</v>
      </c>
      <c r="B1173" s="74">
        <v>149618</v>
      </c>
      <c r="C1173" s="75">
        <v>1</v>
      </c>
      <c r="D1173" s="75">
        <v>1</v>
      </c>
      <c r="E1173" s="76">
        <v>54</v>
      </c>
      <c r="F1173" s="77">
        <v>0</v>
      </c>
      <c r="G1173" s="77">
        <v>0</v>
      </c>
      <c r="H1173" s="77">
        <v>0</v>
      </c>
      <c r="I1173" s="77">
        <v>1</v>
      </c>
      <c r="J1173" s="77">
        <v>0</v>
      </c>
      <c r="K1173" s="78">
        <v>0</v>
      </c>
      <c r="L1173" s="78">
        <v>0</v>
      </c>
      <c r="M1173" s="78">
        <v>1</v>
      </c>
      <c r="N1173" s="78">
        <v>0</v>
      </c>
      <c r="O1173" s="79" t="s">
        <v>54</v>
      </c>
      <c r="V1173"/>
      <c r="X1173"/>
      <c r="Y1173"/>
      <c r="Z1173"/>
      <c r="AA1173"/>
      <c r="AB1173"/>
    </row>
    <row r="1174" spans="1:28" x14ac:dyDescent="0.3">
      <c r="A1174" s="73">
        <v>1139</v>
      </c>
      <c r="B1174" s="74">
        <v>149605</v>
      </c>
      <c r="C1174" s="75">
        <v>0</v>
      </c>
      <c r="D1174" s="75">
        <v>0</v>
      </c>
      <c r="E1174" s="76">
        <v>54</v>
      </c>
      <c r="F1174" s="77">
        <v>0</v>
      </c>
      <c r="G1174" s="77">
        <v>1</v>
      </c>
      <c r="H1174" s="77">
        <v>0</v>
      </c>
      <c r="I1174" s="77">
        <v>0</v>
      </c>
      <c r="J1174" s="77">
        <v>0</v>
      </c>
      <c r="K1174" s="78">
        <v>0</v>
      </c>
      <c r="L1174" s="78">
        <v>0</v>
      </c>
      <c r="M1174" s="78">
        <v>1</v>
      </c>
      <c r="N1174" s="78">
        <v>0</v>
      </c>
      <c r="O1174" s="79" t="s">
        <v>45</v>
      </c>
      <c r="V1174"/>
      <c r="X1174"/>
      <c r="Y1174"/>
      <c r="Z1174"/>
      <c r="AA1174"/>
      <c r="AB1174"/>
    </row>
    <row r="1175" spans="1:28" x14ac:dyDescent="0.3">
      <c r="A1175" s="73">
        <v>3118</v>
      </c>
      <c r="B1175" s="74">
        <v>149572</v>
      </c>
      <c r="C1175" s="75">
        <v>1</v>
      </c>
      <c r="D1175" s="75">
        <v>1</v>
      </c>
      <c r="E1175" s="76">
        <v>62</v>
      </c>
      <c r="F1175" s="77">
        <v>0</v>
      </c>
      <c r="G1175" s="77">
        <v>1</v>
      </c>
      <c r="H1175" s="77">
        <v>0</v>
      </c>
      <c r="I1175" s="77">
        <v>0</v>
      </c>
      <c r="J1175" s="77">
        <v>0</v>
      </c>
      <c r="K1175" s="78">
        <v>0</v>
      </c>
      <c r="L1175" s="78">
        <v>0</v>
      </c>
      <c r="M1175" s="78">
        <v>1</v>
      </c>
      <c r="N1175" s="78">
        <v>0</v>
      </c>
      <c r="O1175" s="79" t="s">
        <v>54</v>
      </c>
      <c r="V1175"/>
      <c r="X1175"/>
      <c r="Y1175"/>
      <c r="Z1175"/>
      <c r="AA1175"/>
      <c r="AB1175"/>
    </row>
    <row r="1176" spans="1:28" x14ac:dyDescent="0.3">
      <c r="A1176" s="73">
        <v>2653</v>
      </c>
      <c r="B1176" s="74">
        <v>149544</v>
      </c>
      <c r="C1176" s="75">
        <v>1</v>
      </c>
      <c r="D1176" s="75">
        <v>0</v>
      </c>
      <c r="E1176" s="76">
        <v>44</v>
      </c>
      <c r="F1176" s="77">
        <v>0</v>
      </c>
      <c r="G1176" s="77">
        <v>1</v>
      </c>
      <c r="H1176" s="77">
        <v>0</v>
      </c>
      <c r="I1176" s="77">
        <v>0</v>
      </c>
      <c r="J1176" s="77">
        <v>0</v>
      </c>
      <c r="K1176" s="78">
        <v>0</v>
      </c>
      <c r="L1176" s="78">
        <v>0</v>
      </c>
      <c r="M1176" s="78">
        <v>0</v>
      </c>
      <c r="N1176" s="78">
        <v>1</v>
      </c>
      <c r="O1176" s="79" t="s">
        <v>48</v>
      </c>
      <c r="V1176"/>
      <c r="X1176"/>
      <c r="Y1176"/>
      <c r="Z1176"/>
      <c r="AA1176"/>
      <c r="AB1176"/>
    </row>
    <row r="1177" spans="1:28" x14ac:dyDescent="0.3">
      <c r="A1177" s="73">
        <v>1845</v>
      </c>
      <c r="B1177" s="74">
        <v>149514</v>
      </c>
      <c r="C1177" s="75">
        <v>1</v>
      </c>
      <c r="D1177" s="75">
        <v>0</v>
      </c>
      <c r="E1177" s="76">
        <v>45</v>
      </c>
      <c r="F1177" s="77">
        <v>0</v>
      </c>
      <c r="G1177" s="77">
        <v>0</v>
      </c>
      <c r="H1177" s="77">
        <v>1</v>
      </c>
      <c r="I1177" s="77">
        <v>0</v>
      </c>
      <c r="J1177" s="77">
        <v>0</v>
      </c>
      <c r="K1177" s="78">
        <v>0</v>
      </c>
      <c r="L1177" s="78">
        <v>0</v>
      </c>
      <c r="M1177" s="78">
        <v>0</v>
      </c>
      <c r="N1177" s="78">
        <v>0</v>
      </c>
      <c r="O1177" s="79" t="s">
        <v>46</v>
      </c>
      <c r="V1177"/>
      <c r="X1177"/>
      <c r="Y1177"/>
      <c r="Z1177"/>
      <c r="AA1177"/>
      <c r="AB1177"/>
    </row>
    <row r="1178" spans="1:28" x14ac:dyDescent="0.3">
      <c r="A1178" s="73">
        <v>1403</v>
      </c>
      <c r="B1178" s="74">
        <v>149505</v>
      </c>
      <c r="C1178" s="75">
        <v>1</v>
      </c>
      <c r="D1178" s="75">
        <v>1</v>
      </c>
      <c r="E1178" s="76">
        <v>49</v>
      </c>
      <c r="F1178" s="77">
        <v>0</v>
      </c>
      <c r="G1178" s="77">
        <v>1</v>
      </c>
      <c r="H1178" s="77">
        <v>0</v>
      </c>
      <c r="I1178" s="77">
        <v>0</v>
      </c>
      <c r="J1178" s="77">
        <v>0</v>
      </c>
      <c r="K1178" s="78">
        <v>0</v>
      </c>
      <c r="L1178" s="78">
        <v>0</v>
      </c>
      <c r="M1178" s="78">
        <v>1</v>
      </c>
      <c r="N1178" s="78">
        <v>0</v>
      </c>
      <c r="O1178" s="79" t="s">
        <v>45</v>
      </c>
      <c r="V1178"/>
      <c r="X1178"/>
      <c r="Y1178"/>
      <c r="Z1178"/>
      <c r="AA1178"/>
      <c r="AB1178"/>
    </row>
    <row r="1179" spans="1:28" x14ac:dyDescent="0.3">
      <c r="A1179" s="73">
        <v>1817</v>
      </c>
      <c r="B1179" s="74">
        <v>149494</v>
      </c>
      <c r="C1179" s="75">
        <v>1</v>
      </c>
      <c r="D1179" s="75">
        <v>0</v>
      </c>
      <c r="E1179" s="76">
        <v>48</v>
      </c>
      <c r="F1179" s="77">
        <v>0</v>
      </c>
      <c r="G1179" s="77">
        <v>0</v>
      </c>
      <c r="H1179" s="77">
        <v>1</v>
      </c>
      <c r="I1179" s="77">
        <v>0</v>
      </c>
      <c r="J1179" s="77">
        <v>0</v>
      </c>
      <c r="K1179" s="78">
        <v>0</v>
      </c>
      <c r="L1179" s="78">
        <v>0</v>
      </c>
      <c r="M1179" s="78">
        <v>1</v>
      </c>
      <c r="N1179" s="78">
        <v>0</v>
      </c>
      <c r="O1179" s="79" t="s">
        <v>45</v>
      </c>
      <c r="V1179"/>
      <c r="X1179"/>
      <c r="Y1179"/>
      <c r="Z1179"/>
      <c r="AA1179"/>
      <c r="AB1179"/>
    </row>
    <row r="1180" spans="1:28" x14ac:dyDescent="0.3">
      <c r="A1180" s="73">
        <v>2441</v>
      </c>
      <c r="B1180" s="74">
        <v>149476</v>
      </c>
      <c r="C1180" s="75">
        <v>0</v>
      </c>
      <c r="D1180" s="75">
        <v>1</v>
      </c>
      <c r="E1180" s="76">
        <v>57</v>
      </c>
      <c r="F1180" s="77">
        <v>1</v>
      </c>
      <c r="G1180" s="77">
        <v>0</v>
      </c>
      <c r="H1180" s="77">
        <v>0</v>
      </c>
      <c r="I1180" s="77">
        <v>0</v>
      </c>
      <c r="J1180" s="77">
        <v>0</v>
      </c>
      <c r="K1180" s="78">
        <v>0</v>
      </c>
      <c r="L1180" s="78">
        <v>0</v>
      </c>
      <c r="M1180" s="78">
        <v>1</v>
      </c>
      <c r="N1180" s="78">
        <v>0</v>
      </c>
      <c r="O1180" s="79" t="s">
        <v>45</v>
      </c>
      <c r="V1180"/>
      <c r="X1180"/>
      <c r="Y1180"/>
      <c r="Z1180"/>
      <c r="AA1180"/>
      <c r="AB1180"/>
    </row>
    <row r="1181" spans="1:28" x14ac:dyDescent="0.3">
      <c r="A1181" s="73">
        <v>1637</v>
      </c>
      <c r="B1181" s="74">
        <v>149431</v>
      </c>
      <c r="C1181" s="75">
        <v>0</v>
      </c>
      <c r="D1181" s="75">
        <v>1</v>
      </c>
      <c r="E1181" s="76">
        <v>65</v>
      </c>
      <c r="F1181" s="77">
        <v>1</v>
      </c>
      <c r="G1181" s="77">
        <v>0</v>
      </c>
      <c r="H1181" s="77">
        <v>0</v>
      </c>
      <c r="I1181" s="77">
        <v>0</v>
      </c>
      <c r="J1181" s="77">
        <v>0</v>
      </c>
      <c r="K1181" s="78">
        <v>0</v>
      </c>
      <c r="L1181" s="78">
        <v>1</v>
      </c>
      <c r="M1181" s="78">
        <v>0</v>
      </c>
      <c r="N1181" s="78">
        <v>0</v>
      </c>
      <c r="O1181" s="79" t="s">
        <v>45</v>
      </c>
      <c r="V1181"/>
      <c r="X1181"/>
      <c r="Y1181"/>
      <c r="Z1181"/>
      <c r="AA1181"/>
      <c r="AB1181"/>
    </row>
    <row r="1182" spans="1:28" x14ac:dyDescent="0.3">
      <c r="A1182" s="73">
        <v>2659</v>
      </c>
      <c r="B1182" s="74">
        <v>149413</v>
      </c>
      <c r="C1182" s="75">
        <v>0</v>
      </c>
      <c r="D1182" s="75">
        <v>1</v>
      </c>
      <c r="E1182" s="76">
        <v>68</v>
      </c>
      <c r="F1182" s="77">
        <v>0</v>
      </c>
      <c r="G1182" s="77">
        <v>1</v>
      </c>
      <c r="H1182" s="77">
        <v>0</v>
      </c>
      <c r="I1182" s="77">
        <v>0</v>
      </c>
      <c r="J1182" s="77">
        <v>0</v>
      </c>
      <c r="K1182" s="78">
        <v>0</v>
      </c>
      <c r="L1182" s="78">
        <v>1</v>
      </c>
      <c r="M1182" s="78">
        <v>0</v>
      </c>
      <c r="N1182" s="78">
        <v>0</v>
      </c>
      <c r="O1182" s="79" t="s">
        <v>48</v>
      </c>
      <c r="V1182"/>
      <c r="X1182"/>
      <c r="Y1182"/>
      <c r="Z1182"/>
      <c r="AA1182"/>
      <c r="AB1182"/>
    </row>
    <row r="1183" spans="1:28" x14ac:dyDescent="0.3">
      <c r="A1183" s="73">
        <v>1034</v>
      </c>
      <c r="B1183" s="74">
        <v>149389</v>
      </c>
      <c r="C1183" s="75">
        <v>1</v>
      </c>
      <c r="D1183" s="75">
        <v>1</v>
      </c>
      <c r="E1183" s="76">
        <v>69</v>
      </c>
      <c r="F1183" s="77">
        <v>0</v>
      </c>
      <c r="G1183" s="77">
        <v>0</v>
      </c>
      <c r="H1183" s="77">
        <v>1</v>
      </c>
      <c r="I1183" s="77">
        <v>0</v>
      </c>
      <c r="J1183" s="77">
        <v>0</v>
      </c>
      <c r="K1183" s="78">
        <v>0</v>
      </c>
      <c r="L1183" s="78">
        <v>0</v>
      </c>
      <c r="M1183" s="78">
        <v>1</v>
      </c>
      <c r="N1183" s="78">
        <v>0</v>
      </c>
      <c r="O1183" s="79" t="s">
        <v>53</v>
      </c>
      <c r="V1183"/>
      <c r="X1183"/>
      <c r="Y1183"/>
      <c r="Z1183"/>
      <c r="AA1183"/>
      <c r="AB1183"/>
    </row>
    <row r="1184" spans="1:28" x14ac:dyDescent="0.3">
      <c r="A1184" s="73">
        <v>1453</v>
      </c>
      <c r="B1184" s="74">
        <v>149269</v>
      </c>
      <c r="C1184" s="75">
        <v>1</v>
      </c>
      <c r="D1184" s="75">
        <v>0</v>
      </c>
      <c r="E1184" s="76">
        <v>49</v>
      </c>
      <c r="F1184" s="77">
        <v>0</v>
      </c>
      <c r="G1184" s="77">
        <v>0</v>
      </c>
      <c r="H1184" s="77">
        <v>0</v>
      </c>
      <c r="I1184" s="77">
        <v>1</v>
      </c>
      <c r="J1184" s="77">
        <v>0</v>
      </c>
      <c r="K1184" s="78">
        <v>0</v>
      </c>
      <c r="L1184" s="78">
        <v>0</v>
      </c>
      <c r="M1184" s="78">
        <v>0</v>
      </c>
      <c r="N1184" s="78">
        <v>1</v>
      </c>
      <c r="O1184" s="79" t="s">
        <v>48</v>
      </c>
      <c r="V1184"/>
      <c r="X1184"/>
      <c r="Y1184"/>
      <c r="Z1184"/>
      <c r="AA1184"/>
      <c r="AB1184"/>
    </row>
    <row r="1185" spans="1:28" x14ac:dyDescent="0.3">
      <c r="A1185" s="73">
        <v>1992</v>
      </c>
      <c r="B1185" s="74">
        <v>149187</v>
      </c>
      <c r="C1185" s="75">
        <v>0</v>
      </c>
      <c r="D1185" s="75">
        <v>1</v>
      </c>
      <c r="E1185" s="76">
        <v>44</v>
      </c>
      <c r="F1185" s="77">
        <v>0</v>
      </c>
      <c r="G1185" s="77">
        <v>0</v>
      </c>
      <c r="H1185" s="77">
        <v>0</v>
      </c>
      <c r="I1185" s="77">
        <v>1</v>
      </c>
      <c r="J1185" s="77">
        <v>0</v>
      </c>
      <c r="K1185" s="78">
        <v>0</v>
      </c>
      <c r="L1185" s="78">
        <v>0</v>
      </c>
      <c r="M1185" s="78">
        <v>0</v>
      </c>
      <c r="N1185" s="78">
        <v>1</v>
      </c>
      <c r="O1185" s="79" t="s">
        <v>47</v>
      </c>
      <c r="V1185"/>
      <c r="X1185"/>
      <c r="Y1185"/>
      <c r="Z1185"/>
      <c r="AA1185"/>
      <c r="AB1185"/>
    </row>
    <row r="1186" spans="1:28" x14ac:dyDescent="0.3">
      <c r="A1186" s="73">
        <v>1831</v>
      </c>
      <c r="B1186" s="74">
        <v>149166</v>
      </c>
      <c r="C1186" s="75">
        <v>0</v>
      </c>
      <c r="D1186" s="75">
        <v>1</v>
      </c>
      <c r="E1186" s="76">
        <v>46</v>
      </c>
      <c r="F1186" s="77">
        <v>0</v>
      </c>
      <c r="G1186" s="77">
        <v>0</v>
      </c>
      <c r="H1186" s="77">
        <v>1</v>
      </c>
      <c r="I1186" s="77">
        <v>0</v>
      </c>
      <c r="J1186" s="77">
        <v>0</v>
      </c>
      <c r="K1186" s="78">
        <v>0</v>
      </c>
      <c r="L1186" s="78">
        <v>1</v>
      </c>
      <c r="M1186" s="78">
        <v>0</v>
      </c>
      <c r="N1186" s="78">
        <v>0</v>
      </c>
      <c r="O1186" s="79" t="s">
        <v>48</v>
      </c>
      <c r="V1186"/>
      <c r="X1186"/>
      <c r="Y1186"/>
      <c r="Z1186"/>
      <c r="AA1186"/>
      <c r="AB1186"/>
    </row>
    <row r="1187" spans="1:28" x14ac:dyDescent="0.3">
      <c r="A1187" s="73">
        <v>2870</v>
      </c>
      <c r="B1187" s="74">
        <v>149160</v>
      </c>
      <c r="C1187" s="75">
        <v>0</v>
      </c>
      <c r="D1187" s="75">
        <v>1</v>
      </c>
      <c r="E1187" s="76">
        <v>71</v>
      </c>
      <c r="F1187" s="77">
        <v>1</v>
      </c>
      <c r="G1187" s="77">
        <v>0</v>
      </c>
      <c r="H1187" s="77">
        <v>0</v>
      </c>
      <c r="I1187" s="77">
        <v>0</v>
      </c>
      <c r="J1187" s="77">
        <v>0</v>
      </c>
      <c r="K1187" s="78">
        <v>0</v>
      </c>
      <c r="L1187" s="78">
        <v>1</v>
      </c>
      <c r="M1187" s="78">
        <v>0</v>
      </c>
      <c r="N1187" s="78">
        <v>0</v>
      </c>
      <c r="O1187" s="79" t="s">
        <v>53</v>
      </c>
      <c r="V1187"/>
      <c r="X1187"/>
      <c r="Y1187"/>
      <c r="Z1187"/>
      <c r="AA1187"/>
      <c r="AB1187"/>
    </row>
    <row r="1188" spans="1:28" x14ac:dyDescent="0.3">
      <c r="A1188" s="73">
        <v>1513</v>
      </c>
      <c r="B1188" s="74">
        <v>149154</v>
      </c>
      <c r="C1188" s="75">
        <v>1</v>
      </c>
      <c r="D1188" s="75">
        <v>1</v>
      </c>
      <c r="E1188" s="76">
        <v>60</v>
      </c>
      <c r="F1188" s="77">
        <v>0</v>
      </c>
      <c r="G1188" s="77">
        <v>1</v>
      </c>
      <c r="H1188" s="77">
        <v>0</v>
      </c>
      <c r="I1188" s="77">
        <v>0</v>
      </c>
      <c r="J1188" s="77">
        <v>0</v>
      </c>
      <c r="K1188" s="78">
        <v>0</v>
      </c>
      <c r="L1188" s="78">
        <v>0</v>
      </c>
      <c r="M1188" s="78">
        <v>0</v>
      </c>
      <c r="N1188" s="78">
        <v>1</v>
      </c>
      <c r="O1188" s="79" t="s">
        <v>48</v>
      </c>
      <c r="V1188"/>
      <c r="X1188"/>
      <c r="Y1188"/>
      <c r="Z1188"/>
      <c r="AA1188"/>
      <c r="AB1188"/>
    </row>
    <row r="1189" spans="1:28" x14ac:dyDescent="0.3">
      <c r="A1189" s="73">
        <v>2262</v>
      </c>
      <c r="B1189" s="74">
        <v>149118</v>
      </c>
      <c r="C1189" s="75">
        <v>0</v>
      </c>
      <c r="D1189" s="75">
        <v>0</v>
      </c>
      <c r="E1189" s="76">
        <v>49</v>
      </c>
      <c r="F1189" s="77">
        <v>1</v>
      </c>
      <c r="G1189" s="77">
        <v>0</v>
      </c>
      <c r="H1189" s="77">
        <v>0</v>
      </c>
      <c r="I1189" s="77">
        <v>0</v>
      </c>
      <c r="J1189" s="77">
        <v>0</v>
      </c>
      <c r="K1189" s="78">
        <v>0</v>
      </c>
      <c r="L1189" s="78">
        <v>0</v>
      </c>
      <c r="M1189" s="78">
        <v>0</v>
      </c>
      <c r="N1189" s="78">
        <v>0</v>
      </c>
      <c r="O1189" s="79" t="s">
        <v>47</v>
      </c>
      <c r="V1189"/>
      <c r="X1189"/>
      <c r="Y1189"/>
      <c r="Z1189"/>
      <c r="AA1189"/>
      <c r="AB1189"/>
    </row>
    <row r="1190" spans="1:28" x14ac:dyDescent="0.3">
      <c r="A1190" s="73">
        <v>1098</v>
      </c>
      <c r="B1190" s="74">
        <v>149096</v>
      </c>
      <c r="C1190" s="75">
        <v>1</v>
      </c>
      <c r="D1190" s="75">
        <v>1</v>
      </c>
      <c r="E1190" s="76">
        <v>56</v>
      </c>
      <c r="F1190" s="77">
        <v>0</v>
      </c>
      <c r="G1190" s="77">
        <v>1</v>
      </c>
      <c r="H1190" s="77">
        <v>0</v>
      </c>
      <c r="I1190" s="77">
        <v>0</v>
      </c>
      <c r="J1190" s="77">
        <v>0</v>
      </c>
      <c r="K1190" s="78">
        <v>0</v>
      </c>
      <c r="L1190" s="78">
        <v>1</v>
      </c>
      <c r="M1190" s="78">
        <v>0</v>
      </c>
      <c r="N1190" s="78">
        <v>0</v>
      </c>
      <c r="O1190" s="79" t="s">
        <v>47</v>
      </c>
      <c r="V1190"/>
      <c r="X1190"/>
      <c r="Y1190"/>
      <c r="Z1190"/>
      <c r="AA1190"/>
      <c r="AB1190"/>
    </row>
    <row r="1191" spans="1:28" x14ac:dyDescent="0.3">
      <c r="A1191" s="73">
        <v>2761</v>
      </c>
      <c r="B1191" s="74">
        <v>149094</v>
      </c>
      <c r="C1191" s="75">
        <v>0</v>
      </c>
      <c r="D1191" s="75">
        <v>1</v>
      </c>
      <c r="E1191" s="76">
        <v>47</v>
      </c>
      <c r="F1191" s="77">
        <v>0</v>
      </c>
      <c r="G1191" s="77">
        <v>1</v>
      </c>
      <c r="H1191" s="77">
        <v>0</v>
      </c>
      <c r="I1191" s="77">
        <v>0</v>
      </c>
      <c r="J1191" s="77">
        <v>0</v>
      </c>
      <c r="K1191" s="78">
        <v>0</v>
      </c>
      <c r="L1191" s="78">
        <v>1</v>
      </c>
      <c r="M1191" s="78">
        <v>0</v>
      </c>
      <c r="N1191" s="78">
        <v>0</v>
      </c>
      <c r="O1191" s="79" t="s">
        <v>48</v>
      </c>
      <c r="V1191"/>
      <c r="X1191"/>
      <c r="Y1191"/>
      <c r="Z1191"/>
      <c r="AA1191"/>
      <c r="AB1191"/>
    </row>
    <row r="1192" spans="1:28" x14ac:dyDescent="0.3">
      <c r="A1192" s="73">
        <v>2665</v>
      </c>
      <c r="B1192" s="74">
        <v>149090</v>
      </c>
      <c r="C1192" s="75">
        <v>0</v>
      </c>
      <c r="D1192" s="75">
        <v>1</v>
      </c>
      <c r="E1192" s="76">
        <v>69</v>
      </c>
      <c r="F1192" s="77">
        <v>0</v>
      </c>
      <c r="G1192" s="77">
        <v>0</v>
      </c>
      <c r="H1192" s="77">
        <v>1</v>
      </c>
      <c r="I1192" s="77">
        <v>0</v>
      </c>
      <c r="J1192" s="77">
        <v>0</v>
      </c>
      <c r="K1192" s="78">
        <v>0</v>
      </c>
      <c r="L1192" s="78">
        <v>1</v>
      </c>
      <c r="M1192" s="78">
        <v>0</v>
      </c>
      <c r="N1192" s="78">
        <v>0</v>
      </c>
      <c r="O1192" s="79" t="s">
        <v>48</v>
      </c>
      <c r="V1192"/>
      <c r="X1192"/>
      <c r="Y1192"/>
      <c r="Z1192"/>
      <c r="AA1192"/>
      <c r="AB1192"/>
    </row>
    <row r="1193" spans="1:28" x14ac:dyDescent="0.3">
      <c r="A1193" s="73">
        <v>2147</v>
      </c>
      <c r="B1193" s="74">
        <v>148985</v>
      </c>
      <c r="C1193" s="75">
        <v>0</v>
      </c>
      <c r="D1193" s="75">
        <v>1</v>
      </c>
      <c r="E1193" s="76">
        <v>52</v>
      </c>
      <c r="F1193" s="77">
        <v>0</v>
      </c>
      <c r="G1193" s="77">
        <v>1</v>
      </c>
      <c r="H1193" s="77">
        <v>0</v>
      </c>
      <c r="I1193" s="77">
        <v>0</v>
      </c>
      <c r="J1193" s="77">
        <v>0</v>
      </c>
      <c r="K1193" s="78">
        <v>0</v>
      </c>
      <c r="L1193" s="78">
        <v>0</v>
      </c>
      <c r="M1193" s="78">
        <v>0</v>
      </c>
      <c r="N1193" s="78">
        <v>0</v>
      </c>
      <c r="O1193" s="79" t="s">
        <v>45</v>
      </c>
      <c r="V1193"/>
      <c r="X1193"/>
      <c r="Y1193"/>
      <c r="Z1193"/>
      <c r="AA1193"/>
      <c r="AB1193"/>
    </row>
    <row r="1194" spans="1:28" x14ac:dyDescent="0.3">
      <c r="A1194" s="73">
        <v>1038</v>
      </c>
      <c r="B1194" s="74">
        <v>148948</v>
      </c>
      <c r="C1194" s="75">
        <v>0</v>
      </c>
      <c r="D1194" s="75">
        <v>0</v>
      </c>
      <c r="E1194" s="76">
        <v>77</v>
      </c>
      <c r="F1194" s="77">
        <v>1</v>
      </c>
      <c r="G1194" s="77">
        <v>0</v>
      </c>
      <c r="H1194" s="77">
        <v>0</v>
      </c>
      <c r="I1194" s="77">
        <v>0</v>
      </c>
      <c r="J1194" s="77">
        <v>0</v>
      </c>
      <c r="K1194" s="78">
        <v>0</v>
      </c>
      <c r="L1194" s="78">
        <v>0</v>
      </c>
      <c r="M1194" s="78">
        <v>0</v>
      </c>
      <c r="N1194" s="78">
        <v>1</v>
      </c>
      <c r="O1194" s="79" t="s">
        <v>47</v>
      </c>
      <c r="V1194"/>
      <c r="X1194"/>
      <c r="Y1194"/>
      <c r="Z1194"/>
      <c r="AA1194"/>
      <c r="AB1194"/>
    </row>
    <row r="1195" spans="1:28" x14ac:dyDescent="0.3">
      <c r="A1195" s="73">
        <v>1875</v>
      </c>
      <c r="B1195" s="74">
        <v>148948</v>
      </c>
      <c r="C1195" s="75">
        <v>0</v>
      </c>
      <c r="D1195" s="75">
        <v>0</v>
      </c>
      <c r="E1195" s="76">
        <v>77</v>
      </c>
      <c r="F1195" s="77">
        <v>1</v>
      </c>
      <c r="G1195" s="77">
        <v>0</v>
      </c>
      <c r="H1195" s="77">
        <v>0</v>
      </c>
      <c r="I1195" s="77">
        <v>0</v>
      </c>
      <c r="J1195" s="77">
        <v>0</v>
      </c>
      <c r="K1195" s="78">
        <v>0</v>
      </c>
      <c r="L1195" s="78">
        <v>0</v>
      </c>
      <c r="M1195" s="78">
        <v>0</v>
      </c>
      <c r="N1195" s="78">
        <v>1</v>
      </c>
      <c r="O1195" s="79" t="s">
        <v>46</v>
      </c>
      <c r="V1195"/>
      <c r="X1195"/>
      <c r="Y1195"/>
      <c r="Z1195"/>
      <c r="AA1195"/>
      <c r="AB1195"/>
    </row>
    <row r="1196" spans="1:28" x14ac:dyDescent="0.3">
      <c r="A1196" s="73">
        <v>1496</v>
      </c>
      <c r="B1196" s="74">
        <v>148920</v>
      </c>
      <c r="C1196" s="75">
        <v>0</v>
      </c>
      <c r="D1196" s="75">
        <v>2</v>
      </c>
      <c r="E1196" s="76">
        <v>56</v>
      </c>
      <c r="F1196" s="77">
        <v>0</v>
      </c>
      <c r="G1196" s="77">
        <v>1</v>
      </c>
      <c r="H1196" s="77">
        <v>0</v>
      </c>
      <c r="I1196" s="77">
        <v>0</v>
      </c>
      <c r="J1196" s="77">
        <v>0</v>
      </c>
      <c r="K1196" s="78">
        <v>0</v>
      </c>
      <c r="L1196" s="78">
        <v>1</v>
      </c>
      <c r="M1196" s="78">
        <v>0</v>
      </c>
      <c r="N1196" s="78">
        <v>0</v>
      </c>
      <c r="O1196" s="79" t="s">
        <v>53</v>
      </c>
      <c r="V1196"/>
      <c r="X1196"/>
      <c r="Y1196"/>
      <c r="Z1196"/>
      <c r="AA1196"/>
      <c r="AB1196"/>
    </row>
    <row r="1197" spans="1:28" x14ac:dyDescent="0.3">
      <c r="A1197" s="73">
        <v>2275</v>
      </c>
      <c r="B1197" s="74">
        <v>148918</v>
      </c>
      <c r="C1197" s="75">
        <v>1</v>
      </c>
      <c r="D1197" s="75">
        <v>1</v>
      </c>
      <c r="E1197" s="76">
        <v>57</v>
      </c>
      <c r="F1197" s="77">
        <v>0</v>
      </c>
      <c r="G1197" s="77">
        <v>0</v>
      </c>
      <c r="H1197" s="77">
        <v>1</v>
      </c>
      <c r="I1197" s="77">
        <v>0</v>
      </c>
      <c r="J1197" s="77">
        <v>0</v>
      </c>
      <c r="K1197" s="78">
        <v>0</v>
      </c>
      <c r="L1197" s="78">
        <v>0</v>
      </c>
      <c r="M1197" s="78">
        <v>0</v>
      </c>
      <c r="N1197" s="78">
        <v>1</v>
      </c>
      <c r="O1197" s="79" t="s">
        <v>48</v>
      </c>
      <c r="V1197"/>
      <c r="X1197"/>
      <c r="Y1197"/>
      <c r="Z1197"/>
      <c r="AA1197"/>
      <c r="AB1197"/>
    </row>
    <row r="1198" spans="1:28" x14ac:dyDescent="0.3">
      <c r="A1198" s="73">
        <v>2766</v>
      </c>
      <c r="B1198" s="74">
        <v>148918</v>
      </c>
      <c r="C1198" s="75">
        <v>1</v>
      </c>
      <c r="D1198" s="75">
        <v>1</v>
      </c>
      <c r="E1198" s="76">
        <v>57</v>
      </c>
      <c r="F1198" s="77">
        <v>0</v>
      </c>
      <c r="G1198" s="77">
        <v>0</v>
      </c>
      <c r="H1198" s="77">
        <v>1</v>
      </c>
      <c r="I1198" s="77">
        <v>0</v>
      </c>
      <c r="J1198" s="77">
        <v>0</v>
      </c>
      <c r="K1198" s="78">
        <v>0</v>
      </c>
      <c r="L1198" s="78">
        <v>0</v>
      </c>
      <c r="M1198" s="78">
        <v>0</v>
      </c>
      <c r="N1198" s="78">
        <v>1</v>
      </c>
      <c r="O1198" s="79" t="s">
        <v>47</v>
      </c>
      <c r="V1198"/>
      <c r="X1198"/>
      <c r="Y1198"/>
      <c r="Z1198"/>
      <c r="AA1198"/>
      <c r="AB1198"/>
    </row>
    <row r="1199" spans="1:28" x14ac:dyDescent="0.3">
      <c r="A1199" s="73">
        <v>2355</v>
      </c>
      <c r="B1199" s="74">
        <v>148904</v>
      </c>
      <c r="C1199" s="75">
        <v>0</v>
      </c>
      <c r="D1199" s="75">
        <v>1</v>
      </c>
      <c r="E1199" s="76">
        <v>60</v>
      </c>
      <c r="F1199" s="77">
        <v>0</v>
      </c>
      <c r="G1199" s="77">
        <v>0</v>
      </c>
      <c r="H1199" s="77">
        <v>1</v>
      </c>
      <c r="I1199" s="77">
        <v>0</v>
      </c>
      <c r="J1199" s="77">
        <v>0</v>
      </c>
      <c r="K1199" s="78">
        <v>0</v>
      </c>
      <c r="L1199" s="78">
        <v>1</v>
      </c>
      <c r="M1199" s="78">
        <v>0</v>
      </c>
      <c r="N1199" s="78">
        <v>0</v>
      </c>
      <c r="O1199" s="79" t="s">
        <v>46</v>
      </c>
      <c r="V1199"/>
      <c r="X1199"/>
      <c r="Y1199"/>
      <c r="Z1199"/>
      <c r="AA1199"/>
      <c r="AB1199"/>
    </row>
    <row r="1200" spans="1:28" x14ac:dyDescent="0.3">
      <c r="A1200" s="73">
        <v>2939</v>
      </c>
      <c r="B1200" s="74">
        <v>148877</v>
      </c>
      <c r="C1200" s="75">
        <v>0</v>
      </c>
      <c r="D1200" s="75">
        <v>1</v>
      </c>
      <c r="E1200" s="76">
        <v>54</v>
      </c>
      <c r="F1200" s="77">
        <v>1</v>
      </c>
      <c r="G1200" s="77">
        <v>0</v>
      </c>
      <c r="H1200" s="77">
        <v>0</v>
      </c>
      <c r="I1200" s="77">
        <v>0</v>
      </c>
      <c r="J1200" s="77">
        <v>0</v>
      </c>
      <c r="K1200" s="78">
        <v>0</v>
      </c>
      <c r="L1200" s="78">
        <v>1</v>
      </c>
      <c r="M1200" s="78">
        <v>0</v>
      </c>
      <c r="N1200" s="78">
        <v>0</v>
      </c>
      <c r="O1200" s="79" t="s">
        <v>45</v>
      </c>
      <c r="V1200"/>
      <c r="X1200"/>
      <c r="Y1200"/>
      <c r="Z1200"/>
      <c r="AA1200"/>
      <c r="AB1200"/>
    </row>
    <row r="1201" spans="1:28" x14ac:dyDescent="0.3">
      <c r="A1201" s="73">
        <v>1548</v>
      </c>
      <c r="B1201" s="74">
        <v>148799</v>
      </c>
      <c r="C1201" s="75">
        <v>0</v>
      </c>
      <c r="D1201" s="75">
        <v>1</v>
      </c>
      <c r="E1201" s="76">
        <v>57</v>
      </c>
      <c r="F1201" s="77">
        <v>1</v>
      </c>
      <c r="G1201" s="77">
        <v>0</v>
      </c>
      <c r="H1201" s="77">
        <v>0</v>
      </c>
      <c r="I1201" s="77">
        <v>0</v>
      </c>
      <c r="J1201" s="77">
        <v>0</v>
      </c>
      <c r="K1201" s="78">
        <v>0</v>
      </c>
      <c r="L1201" s="78">
        <v>0</v>
      </c>
      <c r="M1201" s="78">
        <v>0</v>
      </c>
      <c r="N1201" s="78">
        <v>1</v>
      </c>
      <c r="O1201" s="79" t="s">
        <v>47</v>
      </c>
      <c r="V1201"/>
      <c r="X1201"/>
      <c r="Y1201"/>
      <c r="Z1201"/>
      <c r="AA1201"/>
      <c r="AB1201"/>
    </row>
    <row r="1202" spans="1:28" x14ac:dyDescent="0.3">
      <c r="A1202" s="73">
        <v>3029</v>
      </c>
      <c r="B1202" s="74">
        <v>148794</v>
      </c>
      <c r="C1202" s="75">
        <v>1</v>
      </c>
      <c r="D1202" s="75">
        <v>1</v>
      </c>
      <c r="E1202" s="76">
        <v>67</v>
      </c>
      <c r="F1202" s="77">
        <v>0</v>
      </c>
      <c r="G1202" s="77">
        <v>0</v>
      </c>
      <c r="H1202" s="77">
        <v>0</v>
      </c>
      <c r="I1202" s="77">
        <v>1</v>
      </c>
      <c r="J1202" s="77">
        <v>0</v>
      </c>
      <c r="K1202" s="78">
        <v>0</v>
      </c>
      <c r="L1202" s="78">
        <v>1</v>
      </c>
      <c r="M1202" s="78">
        <v>0</v>
      </c>
      <c r="N1202" s="78">
        <v>0</v>
      </c>
      <c r="O1202" s="79" t="s">
        <v>45</v>
      </c>
      <c r="V1202"/>
      <c r="X1202"/>
      <c r="Y1202"/>
      <c r="Z1202"/>
      <c r="AA1202"/>
      <c r="AB1202"/>
    </row>
    <row r="1203" spans="1:28" x14ac:dyDescent="0.3">
      <c r="A1203" s="73">
        <v>1812</v>
      </c>
      <c r="B1203" s="74">
        <v>148789</v>
      </c>
      <c r="C1203" s="75">
        <v>0</v>
      </c>
      <c r="D1203" s="75">
        <v>0</v>
      </c>
      <c r="E1203" s="76">
        <v>28</v>
      </c>
      <c r="F1203" s="77">
        <v>0</v>
      </c>
      <c r="G1203" s="77">
        <v>0</v>
      </c>
      <c r="H1203" s="77">
        <v>1</v>
      </c>
      <c r="I1203" s="77">
        <v>0</v>
      </c>
      <c r="J1203" s="77">
        <v>0</v>
      </c>
      <c r="K1203" s="78">
        <v>0</v>
      </c>
      <c r="L1203" s="78">
        <v>1</v>
      </c>
      <c r="M1203" s="78">
        <v>0</v>
      </c>
      <c r="N1203" s="78">
        <v>0</v>
      </c>
      <c r="O1203" s="79" t="s">
        <v>47</v>
      </c>
      <c r="V1203"/>
      <c r="X1203"/>
      <c r="Y1203"/>
      <c r="Z1203"/>
      <c r="AA1203"/>
      <c r="AB1203"/>
    </row>
    <row r="1204" spans="1:28" x14ac:dyDescent="0.3">
      <c r="A1204" s="73">
        <v>1723</v>
      </c>
      <c r="B1204" s="74">
        <v>148767</v>
      </c>
      <c r="C1204" s="75">
        <v>1</v>
      </c>
      <c r="D1204" s="75">
        <v>2</v>
      </c>
      <c r="E1204" s="76">
        <v>70</v>
      </c>
      <c r="F1204" s="77">
        <v>0</v>
      </c>
      <c r="G1204" s="77">
        <v>0</v>
      </c>
      <c r="H1204" s="77">
        <v>1</v>
      </c>
      <c r="I1204" s="77">
        <v>0</v>
      </c>
      <c r="J1204" s="77">
        <v>0</v>
      </c>
      <c r="K1204" s="78">
        <v>0</v>
      </c>
      <c r="L1204" s="78">
        <v>0</v>
      </c>
      <c r="M1204" s="78">
        <v>0</v>
      </c>
      <c r="N1204" s="78">
        <v>1</v>
      </c>
      <c r="O1204" s="79" t="s">
        <v>48</v>
      </c>
      <c r="V1204"/>
      <c r="X1204"/>
      <c r="Y1204"/>
      <c r="Z1204"/>
      <c r="AA1204"/>
      <c r="AB1204"/>
    </row>
    <row r="1205" spans="1:28" x14ac:dyDescent="0.3">
      <c r="A1205" s="73">
        <v>2311</v>
      </c>
      <c r="B1205" s="74">
        <v>148752</v>
      </c>
      <c r="C1205" s="75">
        <v>1</v>
      </c>
      <c r="D1205" s="75">
        <v>1</v>
      </c>
      <c r="E1205" s="76">
        <v>51</v>
      </c>
      <c r="F1205" s="77">
        <v>0</v>
      </c>
      <c r="G1205" s="77">
        <v>1</v>
      </c>
      <c r="H1205" s="77">
        <v>0</v>
      </c>
      <c r="I1205" s="77">
        <v>0</v>
      </c>
      <c r="J1205" s="77">
        <v>0</v>
      </c>
      <c r="K1205" s="78">
        <v>0</v>
      </c>
      <c r="L1205" s="78">
        <v>1</v>
      </c>
      <c r="M1205" s="78">
        <v>0</v>
      </c>
      <c r="N1205" s="78">
        <v>0</v>
      </c>
      <c r="O1205" s="79" t="s">
        <v>48</v>
      </c>
      <c r="V1205"/>
      <c r="X1205"/>
      <c r="Y1205"/>
      <c r="Z1205"/>
      <c r="AA1205"/>
      <c r="AB1205"/>
    </row>
    <row r="1206" spans="1:28" x14ac:dyDescent="0.3">
      <c r="A1206" s="73">
        <v>1746</v>
      </c>
      <c r="B1206" s="74">
        <v>148726</v>
      </c>
      <c r="C1206" s="75">
        <v>0</v>
      </c>
      <c r="D1206" s="75">
        <v>1</v>
      </c>
      <c r="E1206" s="76">
        <v>65</v>
      </c>
      <c r="F1206" s="77">
        <v>0</v>
      </c>
      <c r="G1206" s="77">
        <v>1</v>
      </c>
      <c r="H1206" s="77">
        <v>0</v>
      </c>
      <c r="I1206" s="77">
        <v>0</v>
      </c>
      <c r="J1206" s="77">
        <v>0</v>
      </c>
      <c r="K1206" s="78">
        <v>0</v>
      </c>
      <c r="L1206" s="78">
        <v>1</v>
      </c>
      <c r="M1206" s="78">
        <v>0</v>
      </c>
      <c r="N1206" s="78">
        <v>0</v>
      </c>
      <c r="O1206" s="79" t="s">
        <v>47</v>
      </c>
      <c r="V1206"/>
      <c r="X1206"/>
      <c r="Y1206"/>
      <c r="Z1206"/>
      <c r="AA1206"/>
      <c r="AB1206"/>
    </row>
    <row r="1207" spans="1:28" x14ac:dyDescent="0.3">
      <c r="A1207" s="73">
        <v>1195</v>
      </c>
      <c r="B1207" s="74">
        <v>148721</v>
      </c>
      <c r="C1207" s="75">
        <v>1</v>
      </c>
      <c r="D1207" s="75">
        <v>1</v>
      </c>
      <c r="E1207" s="76">
        <v>57</v>
      </c>
      <c r="F1207" s="77">
        <v>1</v>
      </c>
      <c r="G1207" s="77">
        <v>0</v>
      </c>
      <c r="H1207" s="77">
        <v>0</v>
      </c>
      <c r="I1207" s="77">
        <v>0</v>
      </c>
      <c r="J1207" s="77">
        <v>0</v>
      </c>
      <c r="K1207" s="78">
        <v>0</v>
      </c>
      <c r="L1207" s="78">
        <v>0</v>
      </c>
      <c r="M1207" s="78">
        <v>1</v>
      </c>
      <c r="N1207" s="78">
        <v>0</v>
      </c>
      <c r="O1207" s="79" t="s">
        <v>48</v>
      </c>
      <c r="V1207"/>
      <c r="X1207"/>
      <c r="Y1207"/>
      <c r="Z1207"/>
      <c r="AA1207"/>
      <c r="AB1207"/>
    </row>
    <row r="1208" spans="1:28" x14ac:dyDescent="0.3">
      <c r="A1208" s="73">
        <v>3064</v>
      </c>
      <c r="B1208" s="74">
        <v>148699</v>
      </c>
      <c r="C1208" s="75">
        <v>1</v>
      </c>
      <c r="D1208" s="75">
        <v>1</v>
      </c>
      <c r="E1208" s="76">
        <v>70</v>
      </c>
      <c r="F1208" s="77">
        <v>0</v>
      </c>
      <c r="G1208" s="77">
        <v>1</v>
      </c>
      <c r="H1208" s="77">
        <v>0</v>
      </c>
      <c r="I1208" s="77">
        <v>0</v>
      </c>
      <c r="J1208" s="77">
        <v>0</v>
      </c>
      <c r="K1208" s="78">
        <v>0</v>
      </c>
      <c r="L1208" s="78">
        <v>0</v>
      </c>
      <c r="M1208" s="78">
        <v>0</v>
      </c>
      <c r="N1208" s="78">
        <v>1</v>
      </c>
      <c r="O1208" s="79" t="s">
        <v>54</v>
      </c>
      <c r="V1208"/>
      <c r="X1208"/>
      <c r="Y1208"/>
      <c r="Z1208"/>
      <c r="AA1208"/>
      <c r="AB1208"/>
    </row>
    <row r="1209" spans="1:28" x14ac:dyDescent="0.3">
      <c r="A1209" s="73">
        <v>1409</v>
      </c>
      <c r="B1209" s="74">
        <v>148686</v>
      </c>
      <c r="C1209" s="75">
        <v>1</v>
      </c>
      <c r="D1209" s="75">
        <v>2</v>
      </c>
      <c r="E1209" s="76">
        <v>67</v>
      </c>
      <c r="F1209" s="77">
        <v>0</v>
      </c>
      <c r="G1209" s="77">
        <v>1</v>
      </c>
      <c r="H1209" s="77">
        <v>0</v>
      </c>
      <c r="I1209" s="77">
        <v>0</v>
      </c>
      <c r="J1209" s="77">
        <v>0</v>
      </c>
      <c r="K1209" s="78">
        <v>0</v>
      </c>
      <c r="L1209" s="78">
        <v>1</v>
      </c>
      <c r="M1209" s="78">
        <v>0</v>
      </c>
      <c r="N1209" s="78">
        <v>0</v>
      </c>
      <c r="O1209" s="79" t="s">
        <v>45</v>
      </c>
      <c r="V1209"/>
      <c r="X1209"/>
      <c r="Y1209"/>
      <c r="Z1209"/>
      <c r="AA1209"/>
      <c r="AB1209"/>
    </row>
    <row r="1210" spans="1:28" x14ac:dyDescent="0.3">
      <c r="A1210" s="73">
        <v>2104</v>
      </c>
      <c r="B1210" s="74">
        <v>148526</v>
      </c>
      <c r="C1210" s="75">
        <v>1</v>
      </c>
      <c r="D1210" s="75">
        <v>0</v>
      </c>
      <c r="E1210" s="76">
        <v>41</v>
      </c>
      <c r="F1210" s="77">
        <v>0</v>
      </c>
      <c r="G1210" s="77">
        <v>0</v>
      </c>
      <c r="H1210" s="77">
        <v>1</v>
      </c>
      <c r="I1210" s="77">
        <v>0</v>
      </c>
      <c r="J1210" s="77">
        <v>0</v>
      </c>
      <c r="K1210" s="78">
        <v>0</v>
      </c>
      <c r="L1210" s="78">
        <v>1</v>
      </c>
      <c r="M1210" s="78">
        <v>0</v>
      </c>
      <c r="N1210" s="78">
        <v>0</v>
      </c>
      <c r="O1210" s="79" t="s">
        <v>54</v>
      </c>
      <c r="V1210"/>
      <c r="X1210"/>
      <c r="Y1210"/>
      <c r="Z1210"/>
      <c r="AA1210"/>
      <c r="AB1210"/>
    </row>
    <row r="1211" spans="1:28" x14ac:dyDescent="0.3">
      <c r="A1211" s="73">
        <v>2571</v>
      </c>
      <c r="B1211" s="74">
        <v>148432</v>
      </c>
      <c r="C1211" s="75">
        <v>0</v>
      </c>
      <c r="D1211" s="75">
        <v>1</v>
      </c>
      <c r="E1211" s="76">
        <v>47</v>
      </c>
      <c r="F1211" s="77">
        <v>0</v>
      </c>
      <c r="G1211" s="77">
        <v>0</v>
      </c>
      <c r="H1211" s="77">
        <v>1</v>
      </c>
      <c r="I1211" s="77">
        <v>0</v>
      </c>
      <c r="J1211" s="77">
        <v>0</v>
      </c>
      <c r="K1211" s="78">
        <v>0</v>
      </c>
      <c r="L1211" s="78">
        <v>0</v>
      </c>
      <c r="M1211" s="78">
        <v>0</v>
      </c>
      <c r="N1211" s="78">
        <v>1</v>
      </c>
      <c r="O1211" s="79" t="s">
        <v>46</v>
      </c>
      <c r="V1211"/>
      <c r="X1211"/>
      <c r="Y1211"/>
      <c r="Z1211"/>
      <c r="AA1211"/>
      <c r="AB1211"/>
    </row>
    <row r="1212" spans="1:28" x14ac:dyDescent="0.3">
      <c r="A1212" s="73">
        <v>3145</v>
      </c>
      <c r="B1212" s="74">
        <v>148432</v>
      </c>
      <c r="C1212" s="75">
        <v>0</v>
      </c>
      <c r="D1212" s="75">
        <v>1</v>
      </c>
      <c r="E1212" s="76">
        <v>47</v>
      </c>
      <c r="F1212" s="77">
        <v>0</v>
      </c>
      <c r="G1212" s="77">
        <v>0</v>
      </c>
      <c r="H1212" s="77">
        <v>1</v>
      </c>
      <c r="I1212" s="77">
        <v>0</v>
      </c>
      <c r="J1212" s="77">
        <v>0</v>
      </c>
      <c r="K1212" s="78">
        <v>0</v>
      </c>
      <c r="L1212" s="78">
        <v>0</v>
      </c>
      <c r="M1212" s="78">
        <v>0</v>
      </c>
      <c r="N1212" s="78">
        <v>1</v>
      </c>
      <c r="O1212" s="79" t="s">
        <v>48</v>
      </c>
      <c r="V1212"/>
      <c r="X1212"/>
      <c r="Y1212"/>
      <c r="Z1212"/>
      <c r="AA1212"/>
      <c r="AB1212"/>
    </row>
    <row r="1213" spans="1:28" x14ac:dyDescent="0.3">
      <c r="A1213" s="73">
        <v>3170</v>
      </c>
      <c r="B1213" s="74">
        <v>148432</v>
      </c>
      <c r="C1213" s="75">
        <v>0</v>
      </c>
      <c r="D1213" s="75">
        <v>1</v>
      </c>
      <c r="E1213" s="76">
        <v>47</v>
      </c>
      <c r="F1213" s="77">
        <v>0</v>
      </c>
      <c r="G1213" s="77">
        <v>0</v>
      </c>
      <c r="H1213" s="77">
        <v>1</v>
      </c>
      <c r="I1213" s="77">
        <v>0</v>
      </c>
      <c r="J1213" s="77">
        <v>0</v>
      </c>
      <c r="K1213" s="78">
        <v>0</v>
      </c>
      <c r="L1213" s="78">
        <v>0</v>
      </c>
      <c r="M1213" s="78">
        <v>0</v>
      </c>
      <c r="N1213" s="78">
        <v>1</v>
      </c>
      <c r="O1213" s="79" t="s">
        <v>53</v>
      </c>
      <c r="V1213"/>
      <c r="X1213"/>
      <c r="Y1213"/>
      <c r="Z1213"/>
      <c r="AA1213"/>
      <c r="AB1213"/>
    </row>
    <row r="1214" spans="1:28" x14ac:dyDescent="0.3">
      <c r="A1214" s="73">
        <v>1485</v>
      </c>
      <c r="B1214" s="74">
        <v>148330</v>
      </c>
      <c r="C1214" s="75">
        <v>0</v>
      </c>
      <c r="D1214" s="75">
        <v>1</v>
      </c>
      <c r="E1214" s="76">
        <v>59</v>
      </c>
      <c r="F1214" s="77">
        <v>0</v>
      </c>
      <c r="G1214" s="77">
        <v>0</v>
      </c>
      <c r="H1214" s="77">
        <v>0</v>
      </c>
      <c r="I1214" s="77">
        <v>1</v>
      </c>
      <c r="J1214" s="77">
        <v>0</v>
      </c>
      <c r="K1214" s="78">
        <v>0</v>
      </c>
      <c r="L1214" s="78">
        <v>0</v>
      </c>
      <c r="M1214" s="78">
        <v>1</v>
      </c>
      <c r="N1214" s="78">
        <v>0</v>
      </c>
      <c r="O1214" s="79" t="s">
        <v>46</v>
      </c>
      <c r="V1214"/>
      <c r="X1214"/>
      <c r="Y1214"/>
      <c r="Z1214"/>
      <c r="AA1214"/>
      <c r="AB1214"/>
    </row>
    <row r="1215" spans="1:28" x14ac:dyDescent="0.3">
      <c r="A1215" s="73">
        <v>1598</v>
      </c>
      <c r="B1215" s="74">
        <v>148240</v>
      </c>
      <c r="C1215" s="75">
        <v>0</v>
      </c>
      <c r="D1215" s="75">
        <v>0</v>
      </c>
      <c r="E1215" s="76">
        <v>51</v>
      </c>
      <c r="F1215" s="77">
        <v>0</v>
      </c>
      <c r="G1215" s="77">
        <v>0</v>
      </c>
      <c r="H1215" s="77">
        <v>1</v>
      </c>
      <c r="I1215" s="77">
        <v>0</v>
      </c>
      <c r="J1215" s="77">
        <v>0</v>
      </c>
      <c r="K1215" s="78">
        <v>0</v>
      </c>
      <c r="L1215" s="78">
        <v>0</v>
      </c>
      <c r="M1215" s="78">
        <v>0</v>
      </c>
      <c r="N1215" s="78">
        <v>1</v>
      </c>
      <c r="O1215" s="79" t="s">
        <v>53</v>
      </c>
      <c r="V1215"/>
      <c r="X1215"/>
      <c r="Y1215"/>
      <c r="Z1215"/>
      <c r="AA1215"/>
      <c r="AB1215"/>
    </row>
    <row r="1216" spans="1:28" x14ac:dyDescent="0.3">
      <c r="A1216" s="73">
        <v>2997</v>
      </c>
      <c r="B1216" s="74">
        <v>148195</v>
      </c>
      <c r="C1216" s="75">
        <v>1</v>
      </c>
      <c r="D1216" s="75">
        <v>1</v>
      </c>
      <c r="E1216" s="76">
        <v>64</v>
      </c>
      <c r="F1216" s="77">
        <v>0</v>
      </c>
      <c r="G1216" s="77">
        <v>1</v>
      </c>
      <c r="H1216" s="77">
        <v>0</v>
      </c>
      <c r="I1216" s="77">
        <v>0</v>
      </c>
      <c r="J1216" s="77">
        <v>0</v>
      </c>
      <c r="K1216" s="78">
        <v>0</v>
      </c>
      <c r="L1216" s="78">
        <v>1</v>
      </c>
      <c r="M1216" s="78">
        <v>0</v>
      </c>
      <c r="N1216" s="78">
        <v>0</v>
      </c>
      <c r="O1216" s="79" t="s">
        <v>46</v>
      </c>
      <c r="V1216"/>
      <c r="X1216"/>
      <c r="Y1216"/>
      <c r="Z1216"/>
      <c r="AA1216"/>
      <c r="AB1216"/>
    </row>
    <row r="1217" spans="1:28" x14ac:dyDescent="0.3">
      <c r="A1217" s="73">
        <v>1785</v>
      </c>
      <c r="B1217" s="74">
        <v>148192</v>
      </c>
      <c r="C1217" s="75">
        <v>0</v>
      </c>
      <c r="D1217" s="75">
        <v>0</v>
      </c>
      <c r="E1217" s="76">
        <v>62</v>
      </c>
      <c r="F1217" s="77">
        <v>0</v>
      </c>
      <c r="G1217" s="77">
        <v>1</v>
      </c>
      <c r="H1217" s="77">
        <v>0</v>
      </c>
      <c r="I1217" s="77">
        <v>0</v>
      </c>
      <c r="J1217" s="77">
        <v>0</v>
      </c>
      <c r="K1217" s="78">
        <v>0</v>
      </c>
      <c r="L1217" s="78">
        <v>1</v>
      </c>
      <c r="M1217" s="78">
        <v>0</v>
      </c>
      <c r="N1217" s="78">
        <v>0</v>
      </c>
      <c r="O1217" s="79" t="s">
        <v>46</v>
      </c>
      <c r="V1217"/>
      <c r="X1217"/>
      <c r="Y1217"/>
      <c r="Z1217"/>
      <c r="AA1217"/>
      <c r="AB1217"/>
    </row>
    <row r="1218" spans="1:28" x14ac:dyDescent="0.3">
      <c r="A1218" s="73">
        <v>2808</v>
      </c>
      <c r="B1218" s="74">
        <v>148186</v>
      </c>
      <c r="C1218" s="75">
        <v>1</v>
      </c>
      <c r="D1218" s="75">
        <v>0</v>
      </c>
      <c r="E1218" s="76">
        <v>46</v>
      </c>
      <c r="F1218" s="77">
        <v>0</v>
      </c>
      <c r="G1218" s="77">
        <v>0</v>
      </c>
      <c r="H1218" s="77">
        <v>0</v>
      </c>
      <c r="I1218" s="77">
        <v>1</v>
      </c>
      <c r="J1218" s="77">
        <v>0</v>
      </c>
      <c r="K1218" s="78">
        <v>0</v>
      </c>
      <c r="L1218" s="78">
        <v>1</v>
      </c>
      <c r="M1218" s="78">
        <v>0</v>
      </c>
      <c r="N1218" s="78">
        <v>0</v>
      </c>
      <c r="O1218" s="79" t="s">
        <v>47</v>
      </c>
      <c r="V1218"/>
      <c r="X1218"/>
      <c r="Y1218"/>
      <c r="Z1218"/>
      <c r="AA1218"/>
      <c r="AB1218"/>
    </row>
    <row r="1219" spans="1:28" x14ac:dyDescent="0.3">
      <c r="A1219" s="73">
        <v>1355</v>
      </c>
      <c r="B1219" s="74">
        <v>148178</v>
      </c>
      <c r="C1219" s="75">
        <v>1</v>
      </c>
      <c r="D1219" s="75">
        <v>1</v>
      </c>
      <c r="E1219" s="76">
        <v>45</v>
      </c>
      <c r="F1219" s="77">
        <v>0</v>
      </c>
      <c r="G1219" s="77">
        <v>1</v>
      </c>
      <c r="H1219" s="77">
        <v>0</v>
      </c>
      <c r="I1219" s="77">
        <v>0</v>
      </c>
      <c r="J1219" s="77">
        <v>0</v>
      </c>
      <c r="K1219" s="78">
        <v>0</v>
      </c>
      <c r="L1219" s="78">
        <v>1</v>
      </c>
      <c r="M1219" s="78">
        <v>0</v>
      </c>
      <c r="N1219" s="78">
        <v>0</v>
      </c>
      <c r="O1219" s="79" t="s">
        <v>45</v>
      </c>
      <c r="V1219"/>
      <c r="X1219"/>
      <c r="Y1219"/>
      <c r="Z1219"/>
      <c r="AA1219"/>
      <c r="AB1219"/>
    </row>
    <row r="1220" spans="1:28" x14ac:dyDescent="0.3">
      <c r="A1220" s="73">
        <v>3077</v>
      </c>
      <c r="B1220" s="74">
        <v>148150</v>
      </c>
      <c r="C1220" s="75">
        <v>0</v>
      </c>
      <c r="D1220" s="75">
        <v>1</v>
      </c>
      <c r="E1220" s="76">
        <v>71</v>
      </c>
      <c r="F1220" s="77">
        <v>0</v>
      </c>
      <c r="G1220" s="77">
        <v>1</v>
      </c>
      <c r="H1220" s="77">
        <v>0</v>
      </c>
      <c r="I1220" s="77">
        <v>0</v>
      </c>
      <c r="J1220" s="77">
        <v>0</v>
      </c>
      <c r="K1220" s="78">
        <v>0</v>
      </c>
      <c r="L1220" s="78">
        <v>0</v>
      </c>
      <c r="M1220" s="78">
        <v>1</v>
      </c>
      <c r="N1220" s="78">
        <v>0</v>
      </c>
      <c r="O1220" s="79" t="s">
        <v>45</v>
      </c>
      <c r="V1220"/>
      <c r="X1220"/>
      <c r="Y1220"/>
      <c r="Z1220"/>
      <c r="AA1220"/>
      <c r="AB1220"/>
    </row>
    <row r="1221" spans="1:28" x14ac:dyDescent="0.3">
      <c r="A1221" s="73">
        <v>2161</v>
      </c>
      <c r="B1221" s="74">
        <v>148070</v>
      </c>
      <c r="C1221" s="75">
        <v>0</v>
      </c>
      <c r="D1221" s="75">
        <v>1</v>
      </c>
      <c r="E1221" s="76">
        <v>70</v>
      </c>
      <c r="F1221" s="77">
        <v>0</v>
      </c>
      <c r="G1221" s="77">
        <v>0</v>
      </c>
      <c r="H1221" s="77">
        <v>0</v>
      </c>
      <c r="I1221" s="77">
        <v>1</v>
      </c>
      <c r="J1221" s="77">
        <v>0</v>
      </c>
      <c r="K1221" s="78">
        <v>0</v>
      </c>
      <c r="L1221" s="78">
        <v>1</v>
      </c>
      <c r="M1221" s="78">
        <v>0</v>
      </c>
      <c r="N1221" s="78">
        <v>0</v>
      </c>
      <c r="O1221" s="79" t="s">
        <v>48</v>
      </c>
      <c r="V1221"/>
      <c r="X1221"/>
      <c r="Y1221"/>
      <c r="Z1221"/>
      <c r="AA1221"/>
      <c r="AB1221"/>
    </row>
    <row r="1222" spans="1:28" x14ac:dyDescent="0.3">
      <c r="A1222" s="73">
        <v>1389</v>
      </c>
      <c r="B1222" s="74">
        <v>148006</v>
      </c>
      <c r="C1222" s="75">
        <v>1</v>
      </c>
      <c r="D1222" s="75">
        <v>1</v>
      </c>
      <c r="E1222" s="76">
        <v>55</v>
      </c>
      <c r="F1222" s="77">
        <v>0</v>
      </c>
      <c r="G1222" s="77">
        <v>1</v>
      </c>
      <c r="H1222" s="77">
        <v>0</v>
      </c>
      <c r="I1222" s="77">
        <v>0</v>
      </c>
      <c r="J1222" s="77">
        <v>0</v>
      </c>
      <c r="K1222" s="78">
        <v>0</v>
      </c>
      <c r="L1222" s="78">
        <v>1</v>
      </c>
      <c r="M1222" s="78">
        <v>0</v>
      </c>
      <c r="N1222" s="78">
        <v>0</v>
      </c>
      <c r="O1222" s="79" t="s">
        <v>46</v>
      </c>
      <c r="V1222"/>
      <c r="X1222"/>
      <c r="Y1222"/>
      <c r="Z1222"/>
      <c r="AA1222"/>
      <c r="AB1222"/>
    </row>
    <row r="1223" spans="1:28" x14ac:dyDescent="0.3">
      <c r="A1223" s="73">
        <v>2541</v>
      </c>
      <c r="B1223" s="74">
        <v>147958</v>
      </c>
      <c r="C1223" s="75">
        <v>0</v>
      </c>
      <c r="D1223" s="75">
        <v>1</v>
      </c>
      <c r="E1223" s="76">
        <v>68</v>
      </c>
      <c r="F1223" s="77">
        <v>0</v>
      </c>
      <c r="G1223" s="77">
        <v>0</v>
      </c>
      <c r="H1223" s="77">
        <v>1</v>
      </c>
      <c r="I1223" s="77">
        <v>0</v>
      </c>
      <c r="J1223" s="77">
        <v>0</v>
      </c>
      <c r="K1223" s="78">
        <v>0</v>
      </c>
      <c r="L1223" s="78">
        <v>1</v>
      </c>
      <c r="M1223" s="78">
        <v>0</v>
      </c>
      <c r="N1223" s="78">
        <v>0</v>
      </c>
      <c r="O1223" s="79" t="s">
        <v>46</v>
      </c>
      <c r="V1223"/>
      <c r="X1223"/>
      <c r="Y1223"/>
      <c r="Z1223"/>
      <c r="AA1223"/>
      <c r="AB1223"/>
    </row>
    <row r="1224" spans="1:28" x14ac:dyDescent="0.3">
      <c r="A1224" s="73">
        <v>1088</v>
      </c>
      <c r="B1224" s="74">
        <v>147916</v>
      </c>
      <c r="C1224" s="75">
        <v>0</v>
      </c>
      <c r="D1224" s="75">
        <v>1</v>
      </c>
      <c r="E1224" s="76">
        <v>60</v>
      </c>
      <c r="F1224" s="77">
        <v>0</v>
      </c>
      <c r="G1224" s="77">
        <v>0</v>
      </c>
      <c r="H1224" s="77">
        <v>0</v>
      </c>
      <c r="I1224" s="77">
        <v>0</v>
      </c>
      <c r="J1224" s="77">
        <v>1</v>
      </c>
      <c r="K1224" s="78">
        <v>0</v>
      </c>
      <c r="L1224" s="78">
        <v>1</v>
      </c>
      <c r="M1224" s="78">
        <v>0</v>
      </c>
      <c r="N1224" s="78">
        <v>0</v>
      </c>
      <c r="O1224" s="79" t="s">
        <v>53</v>
      </c>
      <c r="V1224"/>
      <c r="X1224"/>
      <c r="Y1224"/>
      <c r="Z1224"/>
      <c r="AA1224"/>
      <c r="AB1224"/>
    </row>
    <row r="1225" spans="1:28" x14ac:dyDescent="0.3">
      <c r="A1225" s="73">
        <v>1889</v>
      </c>
      <c r="B1225" s="74">
        <v>147889</v>
      </c>
      <c r="C1225" s="75">
        <v>1</v>
      </c>
      <c r="D1225" s="75">
        <v>0</v>
      </c>
      <c r="E1225" s="76">
        <v>46</v>
      </c>
      <c r="F1225" s="77">
        <v>0</v>
      </c>
      <c r="G1225" s="77">
        <v>0</v>
      </c>
      <c r="H1225" s="77">
        <v>0</v>
      </c>
      <c r="I1225" s="77">
        <v>1</v>
      </c>
      <c r="J1225" s="77">
        <v>0</v>
      </c>
      <c r="K1225" s="78">
        <v>0</v>
      </c>
      <c r="L1225" s="78">
        <v>1</v>
      </c>
      <c r="M1225" s="78">
        <v>0</v>
      </c>
      <c r="N1225" s="78">
        <v>0</v>
      </c>
      <c r="O1225" s="79" t="s">
        <v>45</v>
      </c>
      <c r="V1225"/>
      <c r="X1225"/>
      <c r="Y1225"/>
      <c r="Z1225"/>
      <c r="AA1225"/>
      <c r="AB1225"/>
    </row>
    <row r="1226" spans="1:28" x14ac:dyDescent="0.3">
      <c r="A1226" s="73">
        <v>1531</v>
      </c>
      <c r="B1226" s="74">
        <v>147850</v>
      </c>
      <c r="C1226" s="75">
        <v>1</v>
      </c>
      <c r="D1226" s="75">
        <v>0</v>
      </c>
      <c r="E1226" s="76">
        <v>40</v>
      </c>
      <c r="F1226" s="77">
        <v>0</v>
      </c>
      <c r="G1226" s="77">
        <v>1</v>
      </c>
      <c r="H1226" s="77">
        <v>0</v>
      </c>
      <c r="I1226" s="77">
        <v>0</v>
      </c>
      <c r="J1226" s="77">
        <v>0</v>
      </c>
      <c r="K1226" s="78">
        <v>0</v>
      </c>
      <c r="L1226" s="78">
        <v>1</v>
      </c>
      <c r="M1226" s="78">
        <v>0</v>
      </c>
      <c r="N1226" s="78">
        <v>0</v>
      </c>
      <c r="O1226" s="79" t="s">
        <v>48</v>
      </c>
      <c r="V1226"/>
      <c r="X1226"/>
      <c r="Y1226"/>
      <c r="Z1226"/>
      <c r="AA1226"/>
      <c r="AB1226"/>
    </row>
    <row r="1227" spans="1:28" x14ac:dyDescent="0.3">
      <c r="A1227" s="73">
        <v>1092</v>
      </c>
      <c r="B1227" s="74">
        <v>147823</v>
      </c>
      <c r="C1227" s="75">
        <v>0</v>
      </c>
      <c r="D1227" s="75">
        <v>1</v>
      </c>
      <c r="E1227" s="76">
        <v>60</v>
      </c>
      <c r="F1227" s="77">
        <v>0</v>
      </c>
      <c r="G1227" s="77">
        <v>0</v>
      </c>
      <c r="H1227" s="77">
        <v>1</v>
      </c>
      <c r="I1227" s="77">
        <v>0</v>
      </c>
      <c r="J1227" s="77">
        <v>0</v>
      </c>
      <c r="K1227" s="78">
        <v>0</v>
      </c>
      <c r="L1227" s="78">
        <v>0</v>
      </c>
      <c r="M1227" s="78">
        <v>0</v>
      </c>
      <c r="N1227" s="78">
        <v>0</v>
      </c>
      <c r="O1227" s="79" t="s">
        <v>47</v>
      </c>
      <c r="V1227"/>
      <c r="X1227"/>
      <c r="Y1227"/>
      <c r="Z1227"/>
      <c r="AA1227"/>
      <c r="AB1227"/>
    </row>
    <row r="1228" spans="1:28" x14ac:dyDescent="0.3">
      <c r="A1228" s="73">
        <v>1566</v>
      </c>
      <c r="B1228" s="74">
        <v>147821</v>
      </c>
      <c r="C1228" s="75">
        <v>1</v>
      </c>
      <c r="D1228" s="75">
        <v>1</v>
      </c>
      <c r="E1228" s="76">
        <v>53</v>
      </c>
      <c r="F1228" s="77">
        <v>0</v>
      </c>
      <c r="G1228" s="77">
        <v>0</v>
      </c>
      <c r="H1228" s="77">
        <v>0</v>
      </c>
      <c r="I1228" s="77">
        <v>1</v>
      </c>
      <c r="J1228" s="77">
        <v>0</v>
      </c>
      <c r="K1228" s="78">
        <v>0</v>
      </c>
      <c r="L1228" s="78">
        <v>0</v>
      </c>
      <c r="M1228" s="78">
        <v>0</v>
      </c>
      <c r="N1228" s="78">
        <v>0</v>
      </c>
      <c r="O1228" s="79" t="s">
        <v>47</v>
      </c>
      <c r="V1228"/>
      <c r="X1228"/>
      <c r="Y1228"/>
      <c r="Z1228"/>
      <c r="AA1228"/>
      <c r="AB1228"/>
    </row>
    <row r="1229" spans="1:28" x14ac:dyDescent="0.3">
      <c r="A1229" s="73">
        <v>2744</v>
      </c>
      <c r="B1229" s="74">
        <v>147808</v>
      </c>
      <c r="C1229" s="75">
        <v>0</v>
      </c>
      <c r="D1229" s="75">
        <v>1</v>
      </c>
      <c r="E1229" s="76">
        <v>45</v>
      </c>
      <c r="F1229" s="77">
        <v>0</v>
      </c>
      <c r="G1229" s="77">
        <v>1</v>
      </c>
      <c r="H1229" s="77">
        <v>0</v>
      </c>
      <c r="I1229" s="77">
        <v>0</v>
      </c>
      <c r="J1229" s="77">
        <v>0</v>
      </c>
      <c r="K1229" s="78">
        <v>0</v>
      </c>
      <c r="L1229" s="78">
        <v>0</v>
      </c>
      <c r="M1229" s="78">
        <v>1</v>
      </c>
      <c r="N1229" s="78">
        <v>0</v>
      </c>
      <c r="O1229" s="79" t="s">
        <v>53</v>
      </c>
      <c r="V1229"/>
      <c r="X1229"/>
      <c r="Y1229"/>
      <c r="Z1229"/>
      <c r="AA1229"/>
      <c r="AB1229"/>
    </row>
    <row r="1230" spans="1:28" x14ac:dyDescent="0.3">
      <c r="A1230" s="73">
        <v>2812</v>
      </c>
      <c r="B1230" s="74">
        <v>147743</v>
      </c>
      <c r="C1230" s="75">
        <v>0</v>
      </c>
      <c r="D1230" s="75">
        <v>1</v>
      </c>
      <c r="E1230" s="76">
        <v>63</v>
      </c>
      <c r="F1230" s="77">
        <v>0</v>
      </c>
      <c r="G1230" s="77">
        <v>1</v>
      </c>
      <c r="H1230" s="77">
        <v>0</v>
      </c>
      <c r="I1230" s="77">
        <v>0</v>
      </c>
      <c r="J1230" s="77">
        <v>0</v>
      </c>
      <c r="K1230" s="78">
        <v>0</v>
      </c>
      <c r="L1230" s="78">
        <v>1</v>
      </c>
      <c r="M1230" s="78">
        <v>0</v>
      </c>
      <c r="N1230" s="78">
        <v>0</v>
      </c>
      <c r="O1230" s="79" t="s">
        <v>54</v>
      </c>
      <c r="V1230"/>
      <c r="X1230"/>
      <c r="Y1230"/>
      <c r="Z1230"/>
      <c r="AA1230"/>
      <c r="AB1230"/>
    </row>
    <row r="1231" spans="1:28" x14ac:dyDescent="0.3">
      <c r="A1231" s="73">
        <v>2020</v>
      </c>
      <c r="B1231" s="74">
        <v>147703</v>
      </c>
      <c r="C1231" s="75">
        <v>0</v>
      </c>
      <c r="D1231" s="75">
        <v>1</v>
      </c>
      <c r="E1231" s="76">
        <v>67</v>
      </c>
      <c r="F1231" s="77">
        <v>0</v>
      </c>
      <c r="G1231" s="77">
        <v>1</v>
      </c>
      <c r="H1231" s="77">
        <v>0</v>
      </c>
      <c r="I1231" s="77">
        <v>0</v>
      </c>
      <c r="J1231" s="77">
        <v>0</v>
      </c>
      <c r="K1231" s="78">
        <v>0</v>
      </c>
      <c r="L1231" s="78">
        <v>1</v>
      </c>
      <c r="M1231" s="78">
        <v>0</v>
      </c>
      <c r="N1231" s="78">
        <v>0</v>
      </c>
      <c r="O1231" s="79" t="s">
        <v>54</v>
      </c>
      <c r="V1231"/>
      <c r="X1231"/>
      <c r="Y1231"/>
      <c r="Z1231"/>
      <c r="AA1231"/>
      <c r="AB1231"/>
    </row>
    <row r="1232" spans="1:28" x14ac:dyDescent="0.3">
      <c r="A1232" s="73">
        <v>1552</v>
      </c>
      <c r="B1232" s="74">
        <v>147691</v>
      </c>
      <c r="C1232" s="75">
        <v>0</v>
      </c>
      <c r="D1232" s="75">
        <v>1</v>
      </c>
      <c r="E1232" s="76">
        <v>41</v>
      </c>
      <c r="F1232" s="77">
        <v>0</v>
      </c>
      <c r="G1232" s="77">
        <v>0</v>
      </c>
      <c r="H1232" s="77">
        <v>1</v>
      </c>
      <c r="I1232" s="77">
        <v>0</v>
      </c>
      <c r="J1232" s="77">
        <v>0</v>
      </c>
      <c r="K1232" s="78">
        <v>0</v>
      </c>
      <c r="L1232" s="78">
        <v>1</v>
      </c>
      <c r="M1232" s="78">
        <v>0</v>
      </c>
      <c r="N1232" s="78">
        <v>0</v>
      </c>
      <c r="O1232" s="79" t="s">
        <v>54</v>
      </c>
      <c r="V1232"/>
      <c r="X1232"/>
      <c r="Y1232"/>
      <c r="Z1232"/>
      <c r="AA1232"/>
      <c r="AB1232"/>
    </row>
    <row r="1233" spans="1:28" x14ac:dyDescent="0.3">
      <c r="A1233" s="73">
        <v>1514</v>
      </c>
      <c r="B1233" s="74">
        <v>147682</v>
      </c>
      <c r="C1233" s="75">
        <v>0</v>
      </c>
      <c r="D1233" s="75">
        <v>1</v>
      </c>
      <c r="E1233" s="76">
        <v>45</v>
      </c>
      <c r="F1233" s="77">
        <v>0</v>
      </c>
      <c r="G1233" s="77">
        <v>0</v>
      </c>
      <c r="H1233" s="77">
        <v>0</v>
      </c>
      <c r="I1233" s="77">
        <v>0</v>
      </c>
      <c r="J1233" s="77">
        <v>1</v>
      </c>
      <c r="K1233" s="78">
        <v>0</v>
      </c>
      <c r="L1233" s="78">
        <v>0</v>
      </c>
      <c r="M1233" s="78">
        <v>0</v>
      </c>
      <c r="N1233" s="78">
        <v>0</v>
      </c>
      <c r="O1233" s="79" t="s">
        <v>53</v>
      </c>
      <c r="V1233"/>
      <c r="X1233"/>
      <c r="Y1233"/>
      <c r="Z1233"/>
      <c r="AA1233"/>
      <c r="AB1233"/>
    </row>
    <row r="1234" spans="1:28" x14ac:dyDescent="0.3">
      <c r="A1234" s="73">
        <v>1675</v>
      </c>
      <c r="B1234" s="74">
        <v>147570</v>
      </c>
      <c r="C1234" s="75">
        <v>1</v>
      </c>
      <c r="D1234" s="75">
        <v>1</v>
      </c>
      <c r="E1234" s="76">
        <v>71</v>
      </c>
      <c r="F1234" s="77">
        <v>0</v>
      </c>
      <c r="G1234" s="77">
        <v>0</v>
      </c>
      <c r="H1234" s="77">
        <v>0</v>
      </c>
      <c r="I1234" s="77">
        <v>0</v>
      </c>
      <c r="J1234" s="77">
        <v>1</v>
      </c>
      <c r="K1234" s="78">
        <v>0</v>
      </c>
      <c r="L1234" s="78">
        <v>0</v>
      </c>
      <c r="M1234" s="78">
        <v>1</v>
      </c>
      <c r="N1234" s="78">
        <v>0</v>
      </c>
      <c r="O1234" s="79" t="s">
        <v>48</v>
      </c>
      <c r="V1234"/>
      <c r="X1234"/>
      <c r="Y1234"/>
      <c r="Z1234"/>
      <c r="AA1234"/>
      <c r="AB1234"/>
    </row>
    <row r="1235" spans="1:28" x14ac:dyDescent="0.3">
      <c r="A1235" s="73">
        <v>1562</v>
      </c>
      <c r="B1235" s="74">
        <v>147472</v>
      </c>
      <c r="C1235" s="75">
        <v>1</v>
      </c>
      <c r="D1235" s="75">
        <v>1</v>
      </c>
      <c r="E1235" s="76">
        <v>54</v>
      </c>
      <c r="F1235" s="77">
        <v>0</v>
      </c>
      <c r="G1235" s="77">
        <v>0</v>
      </c>
      <c r="H1235" s="77">
        <v>0</v>
      </c>
      <c r="I1235" s="77">
        <v>1</v>
      </c>
      <c r="J1235" s="77">
        <v>0</v>
      </c>
      <c r="K1235" s="78">
        <v>0</v>
      </c>
      <c r="L1235" s="78">
        <v>0</v>
      </c>
      <c r="M1235" s="78">
        <v>0</v>
      </c>
      <c r="N1235" s="78">
        <v>1</v>
      </c>
      <c r="O1235" s="79" t="s">
        <v>53</v>
      </c>
      <c r="V1235"/>
      <c r="X1235"/>
      <c r="Y1235"/>
      <c r="Z1235"/>
      <c r="AA1235"/>
      <c r="AB1235"/>
    </row>
    <row r="1236" spans="1:28" x14ac:dyDescent="0.3">
      <c r="A1236" s="73">
        <v>2156</v>
      </c>
      <c r="B1236" s="74">
        <v>147353</v>
      </c>
      <c r="C1236" s="75">
        <v>0</v>
      </c>
      <c r="D1236" s="75">
        <v>1</v>
      </c>
      <c r="E1236" s="76">
        <v>60</v>
      </c>
      <c r="F1236" s="77">
        <v>0</v>
      </c>
      <c r="G1236" s="77">
        <v>1</v>
      </c>
      <c r="H1236" s="77">
        <v>0</v>
      </c>
      <c r="I1236" s="77">
        <v>0</v>
      </c>
      <c r="J1236" s="77">
        <v>0</v>
      </c>
      <c r="K1236" s="78">
        <v>0</v>
      </c>
      <c r="L1236" s="78">
        <v>0</v>
      </c>
      <c r="M1236" s="78">
        <v>1</v>
      </c>
      <c r="N1236" s="78">
        <v>0</v>
      </c>
      <c r="O1236" s="79" t="s">
        <v>53</v>
      </c>
      <c r="V1236"/>
      <c r="X1236"/>
      <c r="Y1236"/>
      <c r="Z1236"/>
      <c r="AA1236"/>
      <c r="AB1236"/>
    </row>
    <row r="1237" spans="1:28" x14ac:dyDescent="0.3">
      <c r="A1237" s="73">
        <v>1519</v>
      </c>
      <c r="B1237" s="74">
        <v>147352</v>
      </c>
      <c r="C1237" s="75">
        <v>0</v>
      </c>
      <c r="D1237" s="75">
        <v>1</v>
      </c>
      <c r="E1237" s="76">
        <v>69</v>
      </c>
      <c r="F1237" s="77">
        <v>0</v>
      </c>
      <c r="G1237" s="77">
        <v>0</v>
      </c>
      <c r="H1237" s="77">
        <v>0</v>
      </c>
      <c r="I1237" s="77">
        <v>1</v>
      </c>
      <c r="J1237" s="77">
        <v>0</v>
      </c>
      <c r="K1237" s="78">
        <v>0</v>
      </c>
      <c r="L1237" s="78">
        <v>0</v>
      </c>
      <c r="M1237" s="78">
        <v>1</v>
      </c>
      <c r="N1237" s="78">
        <v>0</v>
      </c>
      <c r="O1237" s="79" t="s">
        <v>48</v>
      </c>
      <c r="V1237"/>
      <c r="X1237"/>
      <c r="Y1237"/>
      <c r="Z1237"/>
      <c r="AA1237"/>
      <c r="AB1237"/>
    </row>
    <row r="1238" spans="1:28" x14ac:dyDescent="0.3">
      <c r="A1238" s="73">
        <v>2382</v>
      </c>
      <c r="B1238" s="74">
        <v>147352</v>
      </c>
      <c r="C1238" s="75">
        <v>0</v>
      </c>
      <c r="D1238" s="75">
        <v>1</v>
      </c>
      <c r="E1238" s="76">
        <v>69</v>
      </c>
      <c r="F1238" s="77">
        <v>0</v>
      </c>
      <c r="G1238" s="77">
        <v>0</v>
      </c>
      <c r="H1238" s="77">
        <v>0</v>
      </c>
      <c r="I1238" s="77">
        <v>1</v>
      </c>
      <c r="J1238" s="77">
        <v>0</v>
      </c>
      <c r="K1238" s="78">
        <v>0</v>
      </c>
      <c r="L1238" s="78">
        <v>0</v>
      </c>
      <c r="M1238" s="78">
        <v>1</v>
      </c>
      <c r="N1238" s="78">
        <v>0</v>
      </c>
      <c r="O1238" s="79" t="s">
        <v>47</v>
      </c>
      <c r="V1238"/>
      <c r="X1238"/>
      <c r="Y1238"/>
      <c r="Z1238"/>
      <c r="AA1238"/>
      <c r="AB1238"/>
    </row>
    <row r="1239" spans="1:28" x14ac:dyDescent="0.3">
      <c r="A1239" s="73">
        <v>3130</v>
      </c>
      <c r="B1239" s="74">
        <v>147320</v>
      </c>
      <c r="C1239" s="75">
        <v>0</v>
      </c>
      <c r="D1239" s="75">
        <v>1</v>
      </c>
      <c r="E1239" s="76">
        <v>63</v>
      </c>
      <c r="F1239" s="77">
        <v>0</v>
      </c>
      <c r="G1239" s="77">
        <v>0</v>
      </c>
      <c r="H1239" s="77">
        <v>0</v>
      </c>
      <c r="I1239" s="77">
        <v>1</v>
      </c>
      <c r="J1239" s="77">
        <v>0</v>
      </c>
      <c r="K1239" s="78">
        <v>0</v>
      </c>
      <c r="L1239" s="78">
        <v>1</v>
      </c>
      <c r="M1239" s="78">
        <v>0</v>
      </c>
      <c r="N1239" s="78">
        <v>0</v>
      </c>
      <c r="O1239" s="79" t="s">
        <v>54</v>
      </c>
      <c r="V1239"/>
      <c r="X1239"/>
      <c r="Y1239"/>
      <c r="Z1239"/>
      <c r="AA1239"/>
      <c r="AB1239"/>
    </row>
    <row r="1240" spans="1:28" x14ac:dyDescent="0.3">
      <c r="A1240" s="73">
        <v>2532</v>
      </c>
      <c r="B1240" s="74">
        <v>147175</v>
      </c>
      <c r="C1240" s="75">
        <v>1</v>
      </c>
      <c r="D1240" s="75">
        <v>1</v>
      </c>
      <c r="E1240" s="76">
        <v>58</v>
      </c>
      <c r="F1240" s="77">
        <v>0</v>
      </c>
      <c r="G1240" s="77">
        <v>0</v>
      </c>
      <c r="H1240" s="77">
        <v>0</v>
      </c>
      <c r="I1240" s="77">
        <v>1</v>
      </c>
      <c r="J1240" s="77">
        <v>0</v>
      </c>
      <c r="K1240" s="78">
        <v>0</v>
      </c>
      <c r="L1240" s="78">
        <v>0</v>
      </c>
      <c r="M1240" s="78">
        <v>1</v>
      </c>
      <c r="N1240" s="78">
        <v>0</v>
      </c>
      <c r="O1240" s="79" t="s">
        <v>47</v>
      </c>
      <c r="V1240"/>
      <c r="X1240"/>
      <c r="Y1240"/>
      <c r="Z1240"/>
      <c r="AA1240"/>
      <c r="AB1240"/>
    </row>
    <row r="1241" spans="1:28" x14ac:dyDescent="0.3">
      <c r="A1241" s="73">
        <v>2245</v>
      </c>
      <c r="B1241" s="74">
        <v>147139</v>
      </c>
      <c r="C1241" s="75">
        <v>1</v>
      </c>
      <c r="D1241" s="75">
        <v>1</v>
      </c>
      <c r="E1241" s="76">
        <v>68</v>
      </c>
      <c r="F1241" s="77">
        <v>0</v>
      </c>
      <c r="G1241" s="77">
        <v>0</v>
      </c>
      <c r="H1241" s="77">
        <v>1</v>
      </c>
      <c r="I1241" s="77">
        <v>0</v>
      </c>
      <c r="J1241" s="77">
        <v>0</v>
      </c>
      <c r="K1241" s="78">
        <v>0</v>
      </c>
      <c r="L1241" s="78">
        <v>1</v>
      </c>
      <c r="M1241" s="78">
        <v>0</v>
      </c>
      <c r="N1241" s="78">
        <v>0</v>
      </c>
      <c r="O1241" s="79" t="s">
        <v>48</v>
      </c>
      <c r="V1241"/>
      <c r="X1241"/>
      <c r="Y1241"/>
      <c r="Z1241"/>
      <c r="AA1241"/>
      <c r="AB1241"/>
    </row>
    <row r="1242" spans="1:28" x14ac:dyDescent="0.3">
      <c r="A1242" s="73">
        <v>2602</v>
      </c>
      <c r="B1242" s="74">
        <v>147111</v>
      </c>
      <c r="C1242" s="75">
        <v>0</v>
      </c>
      <c r="D1242" s="75">
        <v>1</v>
      </c>
      <c r="E1242" s="76">
        <v>49</v>
      </c>
      <c r="F1242" s="77">
        <v>0</v>
      </c>
      <c r="G1242" s="77">
        <v>0</v>
      </c>
      <c r="H1242" s="77">
        <v>0</v>
      </c>
      <c r="I1242" s="77">
        <v>0</v>
      </c>
      <c r="J1242" s="77">
        <v>1</v>
      </c>
      <c r="K1242" s="78">
        <v>0</v>
      </c>
      <c r="L1242" s="78">
        <v>0</v>
      </c>
      <c r="M1242" s="78">
        <v>0</v>
      </c>
      <c r="N1242" s="78">
        <v>1</v>
      </c>
      <c r="O1242" s="79" t="s">
        <v>54</v>
      </c>
      <c r="V1242"/>
      <c r="X1242"/>
      <c r="Y1242"/>
      <c r="Z1242"/>
      <c r="AA1242"/>
      <c r="AB1242"/>
    </row>
    <row r="1243" spans="1:28" x14ac:dyDescent="0.3">
      <c r="A1243" s="73">
        <v>1307</v>
      </c>
      <c r="B1243" s="74">
        <v>147025</v>
      </c>
      <c r="C1243" s="75">
        <v>1</v>
      </c>
      <c r="D1243" s="75">
        <v>1</v>
      </c>
      <c r="E1243" s="76">
        <v>55</v>
      </c>
      <c r="F1243" s="77">
        <v>1</v>
      </c>
      <c r="G1243" s="77">
        <v>0</v>
      </c>
      <c r="H1243" s="77">
        <v>0</v>
      </c>
      <c r="I1243" s="77">
        <v>0</v>
      </c>
      <c r="J1243" s="77">
        <v>0</v>
      </c>
      <c r="K1243" s="78">
        <v>0</v>
      </c>
      <c r="L1243" s="78">
        <v>0</v>
      </c>
      <c r="M1243" s="78">
        <v>0</v>
      </c>
      <c r="N1243" s="78">
        <v>1</v>
      </c>
      <c r="O1243" s="79" t="s">
        <v>45</v>
      </c>
      <c r="V1243"/>
      <c r="X1243"/>
      <c r="Y1243"/>
      <c r="Z1243"/>
      <c r="AA1243"/>
      <c r="AB1243"/>
    </row>
    <row r="1244" spans="1:28" x14ac:dyDescent="0.3">
      <c r="A1244" s="73">
        <v>2346</v>
      </c>
      <c r="B1244" s="74">
        <v>147025</v>
      </c>
      <c r="C1244" s="75">
        <v>0</v>
      </c>
      <c r="D1244" s="75">
        <v>1</v>
      </c>
      <c r="E1244" s="76">
        <v>44</v>
      </c>
      <c r="F1244" s="77">
        <v>0</v>
      </c>
      <c r="G1244" s="77">
        <v>0</v>
      </c>
      <c r="H1244" s="77">
        <v>1</v>
      </c>
      <c r="I1244" s="77">
        <v>0</v>
      </c>
      <c r="J1244" s="77">
        <v>0</v>
      </c>
      <c r="K1244" s="78">
        <v>0</v>
      </c>
      <c r="L1244" s="78">
        <v>1</v>
      </c>
      <c r="M1244" s="78">
        <v>0</v>
      </c>
      <c r="N1244" s="78">
        <v>0</v>
      </c>
      <c r="O1244" s="79" t="s">
        <v>47</v>
      </c>
      <c r="V1244"/>
      <c r="X1244"/>
      <c r="Y1244"/>
      <c r="Z1244"/>
      <c r="AA1244"/>
      <c r="AB1244"/>
    </row>
    <row r="1245" spans="1:28" x14ac:dyDescent="0.3">
      <c r="A1245" s="73">
        <v>2100</v>
      </c>
      <c r="B1245" s="74">
        <v>147025</v>
      </c>
      <c r="C1245" s="75">
        <v>0</v>
      </c>
      <c r="D1245" s="75">
        <v>1</v>
      </c>
      <c r="E1245" s="76">
        <v>42</v>
      </c>
      <c r="F1245" s="77">
        <v>0</v>
      </c>
      <c r="G1245" s="77">
        <v>1</v>
      </c>
      <c r="H1245" s="77">
        <v>0</v>
      </c>
      <c r="I1245" s="77">
        <v>0</v>
      </c>
      <c r="J1245" s="77">
        <v>0</v>
      </c>
      <c r="K1245" s="78">
        <v>0</v>
      </c>
      <c r="L1245" s="78">
        <v>0</v>
      </c>
      <c r="M1245" s="78">
        <v>0</v>
      </c>
      <c r="N1245" s="78">
        <v>0</v>
      </c>
      <c r="O1245" s="79" t="s">
        <v>47</v>
      </c>
      <c r="V1245"/>
      <c r="X1245"/>
      <c r="Y1245"/>
      <c r="Z1245"/>
      <c r="AA1245"/>
      <c r="AB1245"/>
    </row>
    <row r="1246" spans="1:28" x14ac:dyDescent="0.3">
      <c r="A1246" s="73">
        <v>2296</v>
      </c>
      <c r="B1246" s="74">
        <v>147009</v>
      </c>
      <c r="C1246" s="75">
        <v>0</v>
      </c>
      <c r="D1246" s="75">
        <v>1</v>
      </c>
      <c r="E1246" s="76">
        <v>55</v>
      </c>
      <c r="F1246" s="77">
        <v>0</v>
      </c>
      <c r="G1246" s="77">
        <v>0</v>
      </c>
      <c r="H1246" s="77">
        <v>0</v>
      </c>
      <c r="I1246" s="77">
        <v>1</v>
      </c>
      <c r="J1246" s="77">
        <v>0</v>
      </c>
      <c r="K1246" s="78">
        <v>0</v>
      </c>
      <c r="L1246" s="78">
        <v>1</v>
      </c>
      <c r="M1246" s="78">
        <v>0</v>
      </c>
      <c r="N1246" s="78">
        <v>0</v>
      </c>
      <c r="O1246" s="79" t="s">
        <v>54</v>
      </c>
      <c r="V1246"/>
      <c r="X1246"/>
      <c r="Y1246"/>
      <c r="Z1246"/>
      <c r="AA1246"/>
      <c r="AB1246"/>
    </row>
    <row r="1247" spans="1:28" x14ac:dyDescent="0.3">
      <c r="A1247" s="73">
        <v>2932</v>
      </c>
      <c r="B1247" s="74">
        <v>146998</v>
      </c>
      <c r="C1247" s="75">
        <v>0</v>
      </c>
      <c r="D1247" s="75">
        <v>1</v>
      </c>
      <c r="E1247" s="76">
        <v>64</v>
      </c>
      <c r="F1247" s="77">
        <v>0</v>
      </c>
      <c r="G1247" s="77">
        <v>0</v>
      </c>
      <c r="H1247" s="77">
        <v>1</v>
      </c>
      <c r="I1247" s="77">
        <v>0</v>
      </c>
      <c r="J1247" s="77">
        <v>0</v>
      </c>
      <c r="K1247" s="78">
        <v>0</v>
      </c>
      <c r="L1247" s="78">
        <v>1</v>
      </c>
      <c r="M1247" s="78">
        <v>0</v>
      </c>
      <c r="N1247" s="78">
        <v>0</v>
      </c>
      <c r="O1247" s="79" t="s">
        <v>54</v>
      </c>
      <c r="V1247"/>
      <c r="X1247"/>
      <c r="Y1247"/>
      <c r="Z1247"/>
      <c r="AA1247"/>
      <c r="AB1247"/>
    </row>
    <row r="1248" spans="1:28" x14ac:dyDescent="0.3">
      <c r="A1248" s="73">
        <v>1782</v>
      </c>
      <c r="B1248" s="74">
        <v>146984</v>
      </c>
      <c r="C1248" s="75">
        <v>1</v>
      </c>
      <c r="D1248" s="75">
        <v>1</v>
      </c>
      <c r="E1248" s="76">
        <v>64</v>
      </c>
      <c r="F1248" s="77">
        <v>0</v>
      </c>
      <c r="G1248" s="77">
        <v>0</v>
      </c>
      <c r="H1248" s="77">
        <v>0</v>
      </c>
      <c r="I1248" s="77">
        <v>0</v>
      </c>
      <c r="J1248" s="77">
        <v>1</v>
      </c>
      <c r="K1248" s="78">
        <v>0</v>
      </c>
      <c r="L1248" s="78">
        <v>1</v>
      </c>
      <c r="M1248" s="78">
        <v>0</v>
      </c>
      <c r="N1248" s="78">
        <v>0</v>
      </c>
      <c r="O1248" s="79" t="s">
        <v>47</v>
      </c>
      <c r="V1248"/>
      <c r="X1248"/>
      <c r="Y1248"/>
      <c r="Z1248"/>
      <c r="AA1248"/>
      <c r="AB1248"/>
    </row>
    <row r="1249" spans="1:28" x14ac:dyDescent="0.3">
      <c r="A1249" s="73">
        <v>2108</v>
      </c>
      <c r="B1249" s="74">
        <v>146931</v>
      </c>
      <c r="C1249" s="75">
        <v>2</v>
      </c>
      <c r="D1249" s="75">
        <v>1</v>
      </c>
      <c r="E1249" s="76">
        <v>43</v>
      </c>
      <c r="F1249" s="77">
        <v>0</v>
      </c>
      <c r="G1249" s="77">
        <v>0</v>
      </c>
      <c r="H1249" s="77">
        <v>0</v>
      </c>
      <c r="I1249" s="77">
        <v>1</v>
      </c>
      <c r="J1249" s="77">
        <v>0</v>
      </c>
      <c r="K1249" s="78">
        <v>0</v>
      </c>
      <c r="L1249" s="78">
        <v>1</v>
      </c>
      <c r="M1249" s="78">
        <v>0</v>
      </c>
      <c r="N1249" s="78">
        <v>0</v>
      </c>
      <c r="O1249" s="79" t="s">
        <v>53</v>
      </c>
      <c r="V1249"/>
      <c r="X1249"/>
      <c r="Y1249"/>
      <c r="Z1249"/>
      <c r="AA1249"/>
      <c r="AB1249"/>
    </row>
    <row r="1250" spans="1:28" x14ac:dyDescent="0.3">
      <c r="A1250" s="73">
        <v>1397</v>
      </c>
      <c r="B1250" s="74">
        <v>146923</v>
      </c>
      <c r="C1250" s="75">
        <v>1</v>
      </c>
      <c r="D1250" s="75">
        <v>0</v>
      </c>
      <c r="E1250" s="76">
        <v>33</v>
      </c>
      <c r="F1250" s="77">
        <v>0</v>
      </c>
      <c r="G1250" s="77">
        <v>0</v>
      </c>
      <c r="H1250" s="77">
        <v>1</v>
      </c>
      <c r="I1250" s="77">
        <v>0</v>
      </c>
      <c r="J1250" s="77">
        <v>0</v>
      </c>
      <c r="K1250" s="78">
        <v>0</v>
      </c>
      <c r="L1250" s="78">
        <v>1</v>
      </c>
      <c r="M1250" s="78">
        <v>0</v>
      </c>
      <c r="N1250" s="78">
        <v>0</v>
      </c>
      <c r="O1250" s="79" t="s">
        <v>45</v>
      </c>
      <c r="V1250"/>
      <c r="X1250"/>
      <c r="Y1250"/>
      <c r="Z1250"/>
      <c r="AA1250"/>
      <c r="AB1250"/>
    </row>
    <row r="1251" spans="1:28" x14ac:dyDescent="0.3">
      <c r="A1251" s="73">
        <v>2705</v>
      </c>
      <c r="B1251" s="74">
        <v>146910</v>
      </c>
      <c r="C1251" s="75">
        <v>1</v>
      </c>
      <c r="D1251" s="75">
        <v>1</v>
      </c>
      <c r="E1251" s="76">
        <v>56</v>
      </c>
      <c r="F1251" s="77">
        <v>0</v>
      </c>
      <c r="G1251" s="77">
        <v>0</v>
      </c>
      <c r="H1251" s="77">
        <v>0</v>
      </c>
      <c r="I1251" s="77">
        <v>1</v>
      </c>
      <c r="J1251" s="77">
        <v>0</v>
      </c>
      <c r="K1251" s="78">
        <v>0</v>
      </c>
      <c r="L1251" s="78">
        <v>0</v>
      </c>
      <c r="M1251" s="78">
        <v>0</v>
      </c>
      <c r="N1251" s="78">
        <v>1</v>
      </c>
      <c r="O1251" s="79" t="s">
        <v>45</v>
      </c>
      <c r="V1251"/>
      <c r="X1251"/>
      <c r="Y1251"/>
      <c r="Z1251"/>
      <c r="AA1251"/>
      <c r="AB1251"/>
    </row>
    <row r="1252" spans="1:28" x14ac:dyDescent="0.3">
      <c r="A1252" s="73">
        <v>2760</v>
      </c>
      <c r="B1252" s="74">
        <v>146904</v>
      </c>
      <c r="C1252" s="75">
        <v>1</v>
      </c>
      <c r="D1252" s="75">
        <v>1</v>
      </c>
      <c r="E1252" s="76">
        <v>53</v>
      </c>
      <c r="F1252" s="77">
        <v>0</v>
      </c>
      <c r="G1252" s="77">
        <v>0</v>
      </c>
      <c r="H1252" s="77">
        <v>1</v>
      </c>
      <c r="I1252" s="77">
        <v>0</v>
      </c>
      <c r="J1252" s="77">
        <v>0</v>
      </c>
      <c r="K1252" s="78">
        <v>0</v>
      </c>
      <c r="L1252" s="78">
        <v>1</v>
      </c>
      <c r="M1252" s="78">
        <v>0</v>
      </c>
      <c r="N1252" s="78">
        <v>0</v>
      </c>
      <c r="O1252" s="79" t="s">
        <v>47</v>
      </c>
      <c r="V1252"/>
      <c r="X1252"/>
      <c r="Y1252"/>
      <c r="Z1252"/>
      <c r="AA1252"/>
      <c r="AB1252"/>
    </row>
    <row r="1253" spans="1:28" x14ac:dyDescent="0.3">
      <c r="A1253" s="73">
        <v>1749</v>
      </c>
      <c r="B1253" s="74">
        <v>146891</v>
      </c>
      <c r="C1253" s="75">
        <v>0</v>
      </c>
      <c r="D1253" s="75">
        <v>1</v>
      </c>
      <c r="E1253" s="76">
        <v>55</v>
      </c>
      <c r="F1253" s="77">
        <v>0</v>
      </c>
      <c r="G1253" s="77">
        <v>1</v>
      </c>
      <c r="H1253" s="77">
        <v>0</v>
      </c>
      <c r="I1253" s="77">
        <v>0</v>
      </c>
      <c r="J1253" s="77">
        <v>0</v>
      </c>
      <c r="K1253" s="78">
        <v>0</v>
      </c>
      <c r="L1253" s="78">
        <v>0</v>
      </c>
      <c r="M1253" s="78">
        <v>0</v>
      </c>
      <c r="N1253" s="78">
        <v>0</v>
      </c>
      <c r="O1253" s="79" t="s">
        <v>46</v>
      </c>
      <c r="V1253"/>
      <c r="X1253"/>
      <c r="Y1253"/>
      <c r="Z1253"/>
      <c r="AA1253"/>
      <c r="AB1253"/>
    </row>
    <row r="1254" spans="1:28" x14ac:dyDescent="0.3">
      <c r="A1254" s="73">
        <v>2177</v>
      </c>
      <c r="B1254" s="74">
        <v>146891</v>
      </c>
      <c r="C1254" s="75">
        <v>0</v>
      </c>
      <c r="D1254" s="75">
        <v>1</v>
      </c>
      <c r="E1254" s="76">
        <v>55</v>
      </c>
      <c r="F1254" s="77">
        <v>0</v>
      </c>
      <c r="G1254" s="77">
        <v>1</v>
      </c>
      <c r="H1254" s="77">
        <v>0</v>
      </c>
      <c r="I1254" s="77">
        <v>0</v>
      </c>
      <c r="J1254" s="77">
        <v>0</v>
      </c>
      <c r="K1254" s="78">
        <v>0</v>
      </c>
      <c r="L1254" s="78">
        <v>0</v>
      </c>
      <c r="M1254" s="78">
        <v>0</v>
      </c>
      <c r="N1254" s="78">
        <v>0</v>
      </c>
      <c r="O1254" s="79" t="s">
        <v>45</v>
      </c>
      <c r="V1254"/>
      <c r="X1254"/>
      <c r="Y1254"/>
      <c r="Z1254"/>
      <c r="AA1254"/>
      <c r="AB1254"/>
    </row>
    <row r="1255" spans="1:28" x14ac:dyDescent="0.3">
      <c r="A1255" s="73">
        <v>1187</v>
      </c>
      <c r="B1255" s="74">
        <v>146854</v>
      </c>
      <c r="C1255" s="75">
        <v>1</v>
      </c>
      <c r="D1255" s="75">
        <v>1</v>
      </c>
      <c r="E1255" s="76">
        <v>47</v>
      </c>
      <c r="F1255" s="77">
        <v>0</v>
      </c>
      <c r="G1255" s="77">
        <v>0</v>
      </c>
      <c r="H1255" s="77">
        <v>1</v>
      </c>
      <c r="I1255" s="77">
        <v>0</v>
      </c>
      <c r="J1255" s="77">
        <v>0</v>
      </c>
      <c r="K1255" s="78">
        <v>0</v>
      </c>
      <c r="L1255" s="78">
        <v>0</v>
      </c>
      <c r="M1255" s="78">
        <v>0</v>
      </c>
      <c r="N1255" s="78">
        <v>1</v>
      </c>
      <c r="O1255" s="79" t="s">
        <v>45</v>
      </c>
      <c r="V1255"/>
      <c r="X1255"/>
      <c r="Y1255"/>
      <c r="Z1255"/>
      <c r="AA1255"/>
      <c r="AB1255"/>
    </row>
    <row r="1256" spans="1:28" x14ac:dyDescent="0.3">
      <c r="A1256" s="73">
        <v>2268</v>
      </c>
      <c r="B1256" s="74">
        <v>146831</v>
      </c>
      <c r="C1256" s="75">
        <v>1</v>
      </c>
      <c r="D1256" s="75">
        <v>1</v>
      </c>
      <c r="E1256" s="76">
        <v>51</v>
      </c>
      <c r="F1256" s="77">
        <v>0</v>
      </c>
      <c r="G1256" s="77">
        <v>1</v>
      </c>
      <c r="H1256" s="77">
        <v>0</v>
      </c>
      <c r="I1256" s="77">
        <v>0</v>
      </c>
      <c r="J1256" s="77">
        <v>0</v>
      </c>
      <c r="K1256" s="78">
        <v>0</v>
      </c>
      <c r="L1256" s="78">
        <v>0</v>
      </c>
      <c r="M1256" s="78">
        <v>0</v>
      </c>
      <c r="N1256" s="78">
        <v>0</v>
      </c>
      <c r="O1256" s="79" t="s">
        <v>47</v>
      </c>
      <c r="V1256"/>
      <c r="X1256"/>
      <c r="Y1256"/>
      <c r="Z1256"/>
      <c r="AA1256"/>
      <c r="AB1256"/>
    </row>
    <row r="1257" spans="1:28" x14ac:dyDescent="0.3">
      <c r="A1257" s="73">
        <v>1961</v>
      </c>
      <c r="B1257" s="74">
        <v>146779</v>
      </c>
      <c r="C1257" s="75">
        <v>1</v>
      </c>
      <c r="D1257" s="75">
        <v>1</v>
      </c>
      <c r="E1257" s="76">
        <v>60</v>
      </c>
      <c r="F1257" s="77">
        <v>0</v>
      </c>
      <c r="G1257" s="77">
        <v>0</v>
      </c>
      <c r="H1257" s="77">
        <v>0</v>
      </c>
      <c r="I1257" s="77">
        <v>0</v>
      </c>
      <c r="J1257" s="77">
        <v>1</v>
      </c>
      <c r="K1257" s="78">
        <v>0</v>
      </c>
      <c r="L1257" s="78">
        <v>0</v>
      </c>
      <c r="M1257" s="78">
        <v>0</v>
      </c>
      <c r="N1257" s="78">
        <v>0</v>
      </c>
      <c r="O1257" s="79" t="s">
        <v>45</v>
      </c>
      <c r="V1257"/>
      <c r="X1257"/>
      <c r="Y1257"/>
      <c r="Z1257"/>
      <c r="AA1257"/>
      <c r="AB1257"/>
    </row>
    <row r="1258" spans="1:28" x14ac:dyDescent="0.3">
      <c r="A1258" s="73">
        <v>2483</v>
      </c>
      <c r="B1258" s="74">
        <v>146772</v>
      </c>
      <c r="C1258" s="75">
        <v>0</v>
      </c>
      <c r="D1258" s="75">
        <v>1</v>
      </c>
      <c r="E1258" s="76">
        <v>45</v>
      </c>
      <c r="F1258" s="77">
        <v>0</v>
      </c>
      <c r="G1258" s="77">
        <v>0</v>
      </c>
      <c r="H1258" s="77">
        <v>0</v>
      </c>
      <c r="I1258" s="77">
        <v>1</v>
      </c>
      <c r="J1258" s="77">
        <v>0</v>
      </c>
      <c r="K1258" s="78">
        <v>0</v>
      </c>
      <c r="L1258" s="78">
        <v>0</v>
      </c>
      <c r="M1258" s="78">
        <v>0</v>
      </c>
      <c r="N1258" s="78">
        <v>0</v>
      </c>
      <c r="O1258" s="79" t="s">
        <v>45</v>
      </c>
      <c r="V1258"/>
      <c r="X1258"/>
      <c r="Y1258"/>
      <c r="Z1258"/>
      <c r="AA1258"/>
      <c r="AB1258"/>
    </row>
    <row r="1259" spans="1:28" x14ac:dyDescent="0.3">
      <c r="A1259" s="73">
        <v>2786</v>
      </c>
      <c r="B1259" s="74">
        <v>146757</v>
      </c>
      <c r="C1259" s="75">
        <v>0</v>
      </c>
      <c r="D1259" s="75">
        <v>1</v>
      </c>
      <c r="E1259" s="76">
        <v>57</v>
      </c>
      <c r="F1259" s="77">
        <v>0</v>
      </c>
      <c r="G1259" s="77">
        <v>0</v>
      </c>
      <c r="H1259" s="77">
        <v>1</v>
      </c>
      <c r="I1259" s="77">
        <v>0</v>
      </c>
      <c r="J1259" s="77">
        <v>0</v>
      </c>
      <c r="K1259" s="78">
        <v>0</v>
      </c>
      <c r="L1259" s="78">
        <v>0</v>
      </c>
      <c r="M1259" s="78">
        <v>0</v>
      </c>
      <c r="N1259" s="78">
        <v>1</v>
      </c>
      <c r="O1259" s="79" t="s">
        <v>53</v>
      </c>
      <c r="V1259"/>
      <c r="X1259"/>
      <c r="Y1259"/>
      <c r="Z1259"/>
      <c r="AA1259"/>
      <c r="AB1259"/>
    </row>
    <row r="1260" spans="1:28" x14ac:dyDescent="0.3">
      <c r="A1260" s="73">
        <v>2105</v>
      </c>
      <c r="B1260" s="74">
        <v>146734</v>
      </c>
      <c r="C1260" s="75">
        <v>0</v>
      </c>
      <c r="D1260" s="75">
        <v>1</v>
      </c>
      <c r="E1260" s="76">
        <v>66</v>
      </c>
      <c r="F1260" s="77">
        <v>0</v>
      </c>
      <c r="G1260" s="77">
        <v>1</v>
      </c>
      <c r="H1260" s="77">
        <v>0</v>
      </c>
      <c r="I1260" s="77">
        <v>0</v>
      </c>
      <c r="J1260" s="77">
        <v>0</v>
      </c>
      <c r="K1260" s="78">
        <v>0</v>
      </c>
      <c r="L1260" s="78">
        <v>1</v>
      </c>
      <c r="M1260" s="78">
        <v>0</v>
      </c>
      <c r="N1260" s="78">
        <v>0</v>
      </c>
      <c r="O1260" s="79" t="s">
        <v>45</v>
      </c>
      <c r="V1260"/>
      <c r="X1260"/>
      <c r="Y1260"/>
      <c r="Z1260"/>
      <c r="AA1260"/>
      <c r="AB1260"/>
    </row>
    <row r="1261" spans="1:28" x14ac:dyDescent="0.3">
      <c r="A1261" s="73">
        <v>1641</v>
      </c>
      <c r="B1261" s="74">
        <v>146734</v>
      </c>
      <c r="C1261" s="75">
        <v>1</v>
      </c>
      <c r="D1261" s="75">
        <v>2</v>
      </c>
      <c r="E1261" s="76">
        <v>54</v>
      </c>
      <c r="F1261" s="77">
        <v>0</v>
      </c>
      <c r="G1261" s="77">
        <v>0</v>
      </c>
      <c r="H1261" s="77">
        <v>1</v>
      </c>
      <c r="I1261" s="77">
        <v>0</v>
      </c>
      <c r="J1261" s="77">
        <v>0</v>
      </c>
      <c r="K1261" s="78">
        <v>0</v>
      </c>
      <c r="L1261" s="78">
        <v>0</v>
      </c>
      <c r="M1261" s="78">
        <v>0</v>
      </c>
      <c r="N1261" s="78">
        <v>1</v>
      </c>
      <c r="O1261" s="79" t="s">
        <v>46</v>
      </c>
      <c r="V1261"/>
      <c r="X1261"/>
      <c r="Y1261"/>
      <c r="Z1261"/>
      <c r="AA1261"/>
      <c r="AB1261"/>
    </row>
    <row r="1262" spans="1:28" x14ac:dyDescent="0.3">
      <c r="A1262" s="73">
        <v>2301</v>
      </c>
      <c r="B1262" s="74">
        <v>146692</v>
      </c>
      <c r="C1262" s="75">
        <v>0</v>
      </c>
      <c r="D1262" s="75">
        <v>1</v>
      </c>
      <c r="E1262" s="76">
        <v>62</v>
      </c>
      <c r="F1262" s="77">
        <v>0</v>
      </c>
      <c r="G1262" s="77">
        <v>0</v>
      </c>
      <c r="H1262" s="77">
        <v>0</v>
      </c>
      <c r="I1262" s="77">
        <v>1</v>
      </c>
      <c r="J1262" s="77">
        <v>0</v>
      </c>
      <c r="K1262" s="78">
        <v>0</v>
      </c>
      <c r="L1262" s="78">
        <v>0</v>
      </c>
      <c r="M1262" s="78">
        <v>1</v>
      </c>
      <c r="N1262" s="78">
        <v>0</v>
      </c>
      <c r="O1262" s="79" t="s">
        <v>46</v>
      </c>
      <c r="V1262"/>
      <c r="X1262"/>
      <c r="Y1262"/>
      <c r="Z1262"/>
      <c r="AA1262"/>
      <c r="AB1262"/>
    </row>
    <row r="1263" spans="1:28" x14ac:dyDescent="0.3">
      <c r="A1263" s="73">
        <v>1343</v>
      </c>
      <c r="B1263" s="74">
        <v>146681</v>
      </c>
      <c r="C1263" s="75">
        <v>0</v>
      </c>
      <c r="D1263" s="75">
        <v>2</v>
      </c>
      <c r="E1263" s="76">
        <v>72</v>
      </c>
      <c r="F1263" s="77">
        <v>0</v>
      </c>
      <c r="G1263" s="77">
        <v>0</v>
      </c>
      <c r="H1263" s="77">
        <v>0</v>
      </c>
      <c r="I1263" s="77">
        <v>1</v>
      </c>
      <c r="J1263" s="77">
        <v>0</v>
      </c>
      <c r="K1263" s="78">
        <v>0</v>
      </c>
      <c r="L1263" s="78">
        <v>0</v>
      </c>
      <c r="M1263" s="78">
        <v>0</v>
      </c>
      <c r="N1263" s="78">
        <v>1</v>
      </c>
      <c r="O1263" s="79" t="s">
        <v>45</v>
      </c>
      <c r="V1263"/>
      <c r="X1263"/>
      <c r="Y1263"/>
      <c r="Z1263"/>
      <c r="AA1263"/>
      <c r="AB1263"/>
    </row>
    <row r="1264" spans="1:28" x14ac:dyDescent="0.3">
      <c r="A1264" s="73">
        <v>2610</v>
      </c>
      <c r="B1264" s="74">
        <v>146681</v>
      </c>
      <c r="C1264" s="75">
        <v>0</v>
      </c>
      <c r="D1264" s="75">
        <v>2</v>
      </c>
      <c r="E1264" s="76">
        <v>72</v>
      </c>
      <c r="F1264" s="77">
        <v>0</v>
      </c>
      <c r="G1264" s="77">
        <v>0</v>
      </c>
      <c r="H1264" s="77">
        <v>0</v>
      </c>
      <c r="I1264" s="77">
        <v>1</v>
      </c>
      <c r="J1264" s="77">
        <v>0</v>
      </c>
      <c r="K1264" s="78">
        <v>0</v>
      </c>
      <c r="L1264" s="78">
        <v>0</v>
      </c>
      <c r="M1264" s="78">
        <v>0</v>
      </c>
      <c r="N1264" s="78">
        <v>1</v>
      </c>
      <c r="O1264" s="79" t="s">
        <v>47</v>
      </c>
      <c r="V1264"/>
      <c r="X1264"/>
      <c r="Y1264"/>
      <c r="Z1264"/>
      <c r="AA1264"/>
      <c r="AB1264"/>
    </row>
    <row r="1265" spans="1:28" x14ac:dyDescent="0.3">
      <c r="A1265" s="73">
        <v>1032</v>
      </c>
      <c r="B1265" s="74">
        <v>146610</v>
      </c>
      <c r="C1265" s="75">
        <v>0</v>
      </c>
      <c r="D1265" s="75">
        <v>2</v>
      </c>
      <c r="E1265" s="76">
        <v>68</v>
      </c>
      <c r="F1265" s="77">
        <v>1</v>
      </c>
      <c r="G1265" s="77">
        <v>0</v>
      </c>
      <c r="H1265" s="77">
        <v>0</v>
      </c>
      <c r="I1265" s="77">
        <v>0</v>
      </c>
      <c r="J1265" s="77">
        <v>0</v>
      </c>
      <c r="K1265" s="78">
        <v>0</v>
      </c>
      <c r="L1265" s="78">
        <v>0</v>
      </c>
      <c r="M1265" s="78">
        <v>0</v>
      </c>
      <c r="N1265" s="78">
        <v>1</v>
      </c>
      <c r="O1265" s="79" t="s">
        <v>47</v>
      </c>
      <c r="V1265"/>
      <c r="X1265"/>
      <c r="Y1265"/>
      <c r="Z1265"/>
      <c r="AA1265"/>
      <c r="AB1265"/>
    </row>
    <row r="1266" spans="1:28" x14ac:dyDescent="0.3">
      <c r="A1266" s="73">
        <v>2055</v>
      </c>
      <c r="B1266" s="74">
        <v>146610</v>
      </c>
      <c r="C1266" s="75">
        <v>0</v>
      </c>
      <c r="D1266" s="75">
        <v>0</v>
      </c>
      <c r="E1266" s="76">
        <v>62</v>
      </c>
      <c r="F1266" s="77">
        <v>0</v>
      </c>
      <c r="G1266" s="77">
        <v>0</v>
      </c>
      <c r="H1266" s="77">
        <v>0</v>
      </c>
      <c r="I1266" s="77">
        <v>1</v>
      </c>
      <c r="J1266" s="77">
        <v>0</v>
      </c>
      <c r="K1266" s="78">
        <v>0</v>
      </c>
      <c r="L1266" s="78">
        <v>1</v>
      </c>
      <c r="M1266" s="78">
        <v>0</v>
      </c>
      <c r="N1266" s="78">
        <v>0</v>
      </c>
      <c r="O1266" s="79" t="s">
        <v>46</v>
      </c>
      <c r="V1266"/>
      <c r="X1266"/>
      <c r="Y1266"/>
      <c r="Z1266"/>
      <c r="AA1266"/>
      <c r="AB1266"/>
    </row>
    <row r="1267" spans="1:28" x14ac:dyDescent="0.3">
      <c r="A1267" s="73">
        <v>1775</v>
      </c>
      <c r="B1267" s="74">
        <v>146524</v>
      </c>
      <c r="C1267" s="75">
        <v>0</v>
      </c>
      <c r="D1267" s="75">
        <v>1</v>
      </c>
      <c r="E1267" s="76">
        <v>59</v>
      </c>
      <c r="F1267" s="77">
        <v>0</v>
      </c>
      <c r="G1267" s="77">
        <v>0</v>
      </c>
      <c r="H1267" s="77">
        <v>1</v>
      </c>
      <c r="I1267" s="77">
        <v>0</v>
      </c>
      <c r="J1267" s="77">
        <v>0</v>
      </c>
      <c r="K1267" s="78">
        <v>0</v>
      </c>
      <c r="L1267" s="78">
        <v>1</v>
      </c>
      <c r="M1267" s="78">
        <v>0</v>
      </c>
      <c r="N1267" s="78">
        <v>0</v>
      </c>
      <c r="O1267" s="79" t="s">
        <v>45</v>
      </c>
      <c r="V1267"/>
      <c r="X1267"/>
      <c r="Y1267"/>
      <c r="Z1267"/>
      <c r="AA1267"/>
      <c r="AB1267"/>
    </row>
    <row r="1268" spans="1:28" x14ac:dyDescent="0.3">
      <c r="A1268" s="73">
        <v>1628</v>
      </c>
      <c r="B1268" s="74">
        <v>146463</v>
      </c>
      <c r="C1268" s="75">
        <v>1</v>
      </c>
      <c r="D1268" s="75">
        <v>1</v>
      </c>
      <c r="E1268" s="76">
        <v>49</v>
      </c>
      <c r="F1268" s="77">
        <v>0</v>
      </c>
      <c r="G1268" s="77">
        <v>1</v>
      </c>
      <c r="H1268" s="77">
        <v>0</v>
      </c>
      <c r="I1268" s="77">
        <v>0</v>
      </c>
      <c r="J1268" s="77">
        <v>0</v>
      </c>
      <c r="K1268" s="78">
        <v>0</v>
      </c>
      <c r="L1268" s="78">
        <v>0</v>
      </c>
      <c r="M1268" s="78">
        <v>0</v>
      </c>
      <c r="N1268" s="78">
        <v>1</v>
      </c>
      <c r="O1268" s="79" t="s">
        <v>53</v>
      </c>
      <c r="V1268"/>
      <c r="X1268"/>
      <c r="Y1268"/>
      <c r="Z1268"/>
      <c r="AA1268"/>
      <c r="AB1268"/>
    </row>
    <row r="1269" spans="1:28" x14ac:dyDescent="0.3">
      <c r="A1269" s="73">
        <v>2018</v>
      </c>
      <c r="B1269" s="74">
        <v>146423</v>
      </c>
      <c r="C1269" s="75">
        <v>1</v>
      </c>
      <c r="D1269" s="75">
        <v>1</v>
      </c>
      <c r="E1269" s="76">
        <v>48</v>
      </c>
      <c r="F1269" s="77">
        <v>0</v>
      </c>
      <c r="G1269" s="77">
        <v>0</v>
      </c>
      <c r="H1269" s="77">
        <v>1</v>
      </c>
      <c r="I1269" s="77">
        <v>0</v>
      </c>
      <c r="J1269" s="77">
        <v>0</v>
      </c>
      <c r="K1269" s="78">
        <v>0</v>
      </c>
      <c r="L1269" s="78">
        <v>0</v>
      </c>
      <c r="M1269" s="78">
        <v>1</v>
      </c>
      <c r="N1269" s="78">
        <v>0</v>
      </c>
      <c r="O1269" s="79" t="s">
        <v>53</v>
      </c>
      <c r="V1269"/>
      <c r="X1269"/>
      <c r="Y1269"/>
      <c r="Z1269"/>
      <c r="AA1269"/>
      <c r="AB1269"/>
    </row>
    <row r="1270" spans="1:28" x14ac:dyDescent="0.3">
      <c r="A1270" s="73">
        <v>2979</v>
      </c>
      <c r="B1270" s="74">
        <v>146423</v>
      </c>
      <c r="C1270" s="75">
        <v>1</v>
      </c>
      <c r="D1270" s="75">
        <v>1</v>
      </c>
      <c r="E1270" s="76">
        <v>48</v>
      </c>
      <c r="F1270" s="77">
        <v>0</v>
      </c>
      <c r="G1270" s="77">
        <v>0</v>
      </c>
      <c r="H1270" s="77">
        <v>1</v>
      </c>
      <c r="I1270" s="77">
        <v>0</v>
      </c>
      <c r="J1270" s="77">
        <v>0</v>
      </c>
      <c r="K1270" s="78">
        <v>0</v>
      </c>
      <c r="L1270" s="78">
        <v>0</v>
      </c>
      <c r="M1270" s="78">
        <v>1</v>
      </c>
      <c r="N1270" s="78">
        <v>0</v>
      </c>
      <c r="O1270" s="79" t="s">
        <v>46</v>
      </c>
      <c r="V1270"/>
      <c r="X1270"/>
      <c r="Y1270"/>
      <c r="Z1270"/>
      <c r="AA1270"/>
      <c r="AB1270"/>
    </row>
    <row r="1271" spans="1:28" x14ac:dyDescent="0.3">
      <c r="A1271" s="73">
        <v>2359</v>
      </c>
      <c r="B1271" s="74">
        <v>146390</v>
      </c>
      <c r="C1271" s="75">
        <v>0</v>
      </c>
      <c r="D1271" s="75">
        <v>1</v>
      </c>
      <c r="E1271" s="76">
        <v>65</v>
      </c>
      <c r="F1271" s="77">
        <v>1</v>
      </c>
      <c r="G1271" s="77">
        <v>0</v>
      </c>
      <c r="H1271" s="77">
        <v>0</v>
      </c>
      <c r="I1271" s="77">
        <v>0</v>
      </c>
      <c r="J1271" s="77">
        <v>0</v>
      </c>
      <c r="K1271" s="78">
        <v>0</v>
      </c>
      <c r="L1271" s="78">
        <v>0</v>
      </c>
      <c r="M1271" s="78">
        <v>1</v>
      </c>
      <c r="N1271" s="78">
        <v>0</v>
      </c>
      <c r="O1271" s="79" t="s">
        <v>48</v>
      </c>
      <c r="V1271"/>
      <c r="X1271"/>
      <c r="Y1271"/>
      <c r="Z1271"/>
      <c r="AA1271"/>
      <c r="AB1271"/>
    </row>
    <row r="1272" spans="1:28" x14ac:dyDescent="0.3">
      <c r="A1272" s="73">
        <v>1289</v>
      </c>
      <c r="B1272" s="74">
        <v>146377</v>
      </c>
      <c r="C1272" s="75">
        <v>1</v>
      </c>
      <c r="D1272" s="75">
        <v>0</v>
      </c>
      <c r="E1272" s="76">
        <v>42</v>
      </c>
      <c r="F1272" s="77">
        <v>0</v>
      </c>
      <c r="G1272" s="77">
        <v>1</v>
      </c>
      <c r="H1272" s="77">
        <v>0</v>
      </c>
      <c r="I1272" s="77">
        <v>0</v>
      </c>
      <c r="J1272" s="77">
        <v>0</v>
      </c>
      <c r="K1272" s="78">
        <v>0</v>
      </c>
      <c r="L1272" s="78">
        <v>0</v>
      </c>
      <c r="M1272" s="78">
        <v>0</v>
      </c>
      <c r="N1272" s="78">
        <v>1</v>
      </c>
      <c r="O1272" s="79" t="s">
        <v>45</v>
      </c>
      <c r="V1272"/>
      <c r="X1272"/>
      <c r="Y1272"/>
      <c r="Z1272"/>
      <c r="AA1272"/>
      <c r="AB1272"/>
    </row>
    <row r="1273" spans="1:28" x14ac:dyDescent="0.3">
      <c r="A1273" s="73">
        <v>1835</v>
      </c>
      <c r="B1273" s="74">
        <v>146374</v>
      </c>
      <c r="C1273" s="75">
        <v>0</v>
      </c>
      <c r="D1273" s="75">
        <v>1</v>
      </c>
      <c r="E1273" s="76">
        <v>46</v>
      </c>
      <c r="F1273" s="77">
        <v>0</v>
      </c>
      <c r="G1273" s="77">
        <v>1</v>
      </c>
      <c r="H1273" s="77">
        <v>0</v>
      </c>
      <c r="I1273" s="77">
        <v>0</v>
      </c>
      <c r="J1273" s="77">
        <v>0</v>
      </c>
      <c r="K1273" s="78">
        <v>0</v>
      </c>
      <c r="L1273" s="78">
        <v>0</v>
      </c>
      <c r="M1273" s="78">
        <v>0</v>
      </c>
      <c r="N1273" s="78">
        <v>1</v>
      </c>
      <c r="O1273" s="79" t="s">
        <v>45</v>
      </c>
      <c r="V1273"/>
      <c r="X1273"/>
      <c r="Y1273"/>
      <c r="Z1273"/>
      <c r="AA1273"/>
      <c r="AB1273"/>
    </row>
    <row r="1274" spans="1:28" x14ac:dyDescent="0.3">
      <c r="A1274" s="73">
        <v>1002</v>
      </c>
      <c r="B1274" s="74">
        <v>146344</v>
      </c>
      <c r="C1274" s="75">
        <v>1</v>
      </c>
      <c r="D1274" s="75">
        <v>1</v>
      </c>
      <c r="E1274" s="76">
        <v>66</v>
      </c>
      <c r="F1274" s="77">
        <v>0</v>
      </c>
      <c r="G1274" s="77">
        <v>0</v>
      </c>
      <c r="H1274" s="77">
        <v>1</v>
      </c>
      <c r="I1274" s="77">
        <v>0</v>
      </c>
      <c r="J1274" s="77">
        <v>0</v>
      </c>
      <c r="K1274" s="78">
        <v>0</v>
      </c>
      <c r="L1274" s="78">
        <v>1</v>
      </c>
      <c r="M1274" s="78">
        <v>0</v>
      </c>
      <c r="N1274" s="78">
        <v>0</v>
      </c>
      <c r="O1274" s="79" t="s">
        <v>47</v>
      </c>
      <c r="V1274"/>
      <c r="X1274"/>
      <c r="Y1274"/>
      <c r="Z1274"/>
      <c r="AA1274"/>
      <c r="AB1274"/>
    </row>
    <row r="1275" spans="1:28" x14ac:dyDescent="0.3">
      <c r="A1275" s="73">
        <v>1142</v>
      </c>
      <c r="B1275" s="74">
        <v>146344</v>
      </c>
      <c r="C1275" s="75">
        <v>0</v>
      </c>
      <c r="D1275" s="75">
        <v>1</v>
      </c>
      <c r="E1275" s="76">
        <v>48</v>
      </c>
      <c r="F1275" s="77">
        <v>0</v>
      </c>
      <c r="G1275" s="77">
        <v>0</v>
      </c>
      <c r="H1275" s="77">
        <v>0</v>
      </c>
      <c r="I1275" s="77">
        <v>1</v>
      </c>
      <c r="J1275" s="77">
        <v>0</v>
      </c>
      <c r="K1275" s="78">
        <v>0</v>
      </c>
      <c r="L1275" s="78">
        <v>0</v>
      </c>
      <c r="M1275" s="78">
        <v>0</v>
      </c>
      <c r="N1275" s="78">
        <v>0</v>
      </c>
      <c r="O1275" s="79" t="s">
        <v>53</v>
      </c>
      <c r="V1275"/>
      <c r="X1275"/>
      <c r="Y1275"/>
      <c r="Z1275"/>
      <c r="AA1275"/>
      <c r="AB1275"/>
    </row>
    <row r="1276" spans="1:28" x14ac:dyDescent="0.3">
      <c r="A1276" s="73">
        <v>1475</v>
      </c>
      <c r="B1276" s="74">
        <v>146310</v>
      </c>
      <c r="C1276" s="75">
        <v>1</v>
      </c>
      <c r="D1276" s="75">
        <v>0</v>
      </c>
      <c r="E1276" s="76">
        <v>44</v>
      </c>
      <c r="F1276" s="77">
        <v>1</v>
      </c>
      <c r="G1276" s="77">
        <v>0</v>
      </c>
      <c r="H1276" s="77">
        <v>0</v>
      </c>
      <c r="I1276" s="77">
        <v>0</v>
      </c>
      <c r="J1276" s="77">
        <v>0</v>
      </c>
      <c r="K1276" s="78">
        <v>0</v>
      </c>
      <c r="L1276" s="78">
        <v>1</v>
      </c>
      <c r="M1276" s="78">
        <v>0</v>
      </c>
      <c r="N1276" s="78">
        <v>0</v>
      </c>
      <c r="O1276" s="79" t="s">
        <v>45</v>
      </c>
      <c r="V1276"/>
      <c r="X1276"/>
      <c r="Y1276"/>
      <c r="Z1276"/>
      <c r="AA1276"/>
      <c r="AB1276"/>
    </row>
    <row r="1277" spans="1:28" x14ac:dyDescent="0.3">
      <c r="A1277" s="73">
        <v>1867</v>
      </c>
      <c r="B1277" s="74">
        <v>146231</v>
      </c>
      <c r="C1277" s="75">
        <v>2</v>
      </c>
      <c r="D1277" s="75">
        <v>1</v>
      </c>
      <c r="E1277" s="76">
        <v>67</v>
      </c>
      <c r="F1277" s="77">
        <v>0</v>
      </c>
      <c r="G1277" s="77">
        <v>0</v>
      </c>
      <c r="H1277" s="77">
        <v>1</v>
      </c>
      <c r="I1277" s="77">
        <v>0</v>
      </c>
      <c r="J1277" s="77">
        <v>0</v>
      </c>
      <c r="K1277" s="78">
        <v>0</v>
      </c>
      <c r="L1277" s="78">
        <v>0</v>
      </c>
      <c r="M1277" s="78">
        <v>0</v>
      </c>
      <c r="N1277" s="78">
        <v>1</v>
      </c>
      <c r="O1277" s="79" t="s">
        <v>48</v>
      </c>
      <c r="V1277"/>
      <c r="X1277"/>
      <c r="Y1277"/>
      <c r="Z1277"/>
      <c r="AA1277"/>
      <c r="AB1277"/>
    </row>
    <row r="1278" spans="1:28" x14ac:dyDescent="0.3">
      <c r="A1278" s="73">
        <v>2260</v>
      </c>
      <c r="B1278" s="74">
        <v>146149</v>
      </c>
      <c r="C1278" s="75">
        <v>0</v>
      </c>
      <c r="D1278" s="75">
        <v>1</v>
      </c>
      <c r="E1278" s="76">
        <v>45</v>
      </c>
      <c r="F1278" s="77">
        <v>0</v>
      </c>
      <c r="G1278" s="77">
        <v>1</v>
      </c>
      <c r="H1278" s="77">
        <v>0</v>
      </c>
      <c r="I1278" s="77">
        <v>0</v>
      </c>
      <c r="J1278" s="77">
        <v>0</v>
      </c>
      <c r="K1278" s="78">
        <v>0</v>
      </c>
      <c r="L1278" s="78">
        <v>1</v>
      </c>
      <c r="M1278" s="78">
        <v>0</v>
      </c>
      <c r="N1278" s="78">
        <v>0</v>
      </c>
      <c r="O1278" s="79" t="s">
        <v>54</v>
      </c>
      <c r="V1278"/>
      <c r="X1278"/>
      <c r="Y1278"/>
      <c r="Z1278"/>
      <c r="AA1278"/>
      <c r="AB1278"/>
    </row>
    <row r="1279" spans="1:28" x14ac:dyDescent="0.3">
      <c r="A1279" s="73">
        <v>1912</v>
      </c>
      <c r="B1279" s="74">
        <v>146107</v>
      </c>
      <c r="C1279" s="75">
        <v>1</v>
      </c>
      <c r="D1279" s="75">
        <v>0</v>
      </c>
      <c r="E1279" s="76">
        <v>31</v>
      </c>
      <c r="F1279" s="77">
        <v>0</v>
      </c>
      <c r="G1279" s="77">
        <v>0</v>
      </c>
      <c r="H1279" s="77">
        <v>1</v>
      </c>
      <c r="I1279" s="77">
        <v>0</v>
      </c>
      <c r="J1279" s="77">
        <v>0</v>
      </c>
      <c r="K1279" s="78">
        <v>0</v>
      </c>
      <c r="L1279" s="78">
        <v>1</v>
      </c>
      <c r="M1279" s="78">
        <v>0</v>
      </c>
      <c r="N1279" s="78">
        <v>0</v>
      </c>
      <c r="O1279" s="79" t="s">
        <v>54</v>
      </c>
      <c r="V1279"/>
      <c r="X1279"/>
      <c r="Y1279"/>
      <c r="Z1279"/>
      <c r="AA1279"/>
      <c r="AB1279"/>
    </row>
    <row r="1280" spans="1:28" x14ac:dyDescent="0.3">
      <c r="A1280" s="73">
        <v>1935</v>
      </c>
      <c r="B1280" s="74">
        <v>146106</v>
      </c>
      <c r="C1280" s="75">
        <v>1</v>
      </c>
      <c r="D1280" s="75">
        <v>1</v>
      </c>
      <c r="E1280" s="76">
        <v>44</v>
      </c>
      <c r="F1280" s="77">
        <v>0</v>
      </c>
      <c r="G1280" s="77">
        <v>0</v>
      </c>
      <c r="H1280" s="77">
        <v>0</v>
      </c>
      <c r="I1280" s="77">
        <v>1</v>
      </c>
      <c r="J1280" s="77">
        <v>0</v>
      </c>
      <c r="K1280" s="78">
        <v>0</v>
      </c>
      <c r="L1280" s="78">
        <v>0</v>
      </c>
      <c r="M1280" s="78">
        <v>1</v>
      </c>
      <c r="N1280" s="78">
        <v>0</v>
      </c>
      <c r="O1280" s="79" t="s">
        <v>46</v>
      </c>
      <c r="V1280"/>
      <c r="X1280"/>
      <c r="Y1280"/>
      <c r="Z1280"/>
      <c r="AA1280"/>
      <c r="AB1280"/>
    </row>
    <row r="1281" spans="1:28" x14ac:dyDescent="0.3">
      <c r="A1281" s="73">
        <v>1618</v>
      </c>
      <c r="B1281" s="74">
        <v>146102</v>
      </c>
      <c r="C1281" s="75">
        <v>2</v>
      </c>
      <c r="D1281" s="75">
        <v>1</v>
      </c>
      <c r="E1281" s="76">
        <v>58</v>
      </c>
      <c r="F1281" s="77">
        <v>1</v>
      </c>
      <c r="G1281" s="77">
        <v>0</v>
      </c>
      <c r="H1281" s="77">
        <v>0</v>
      </c>
      <c r="I1281" s="77">
        <v>0</v>
      </c>
      <c r="J1281" s="77">
        <v>0</v>
      </c>
      <c r="K1281" s="78">
        <v>0</v>
      </c>
      <c r="L1281" s="78">
        <v>1</v>
      </c>
      <c r="M1281" s="78">
        <v>0</v>
      </c>
      <c r="N1281" s="78">
        <v>0</v>
      </c>
      <c r="O1281" s="79" t="s">
        <v>54</v>
      </c>
      <c r="V1281"/>
      <c r="X1281"/>
      <c r="Y1281"/>
      <c r="Z1281"/>
      <c r="AA1281"/>
      <c r="AB1281"/>
    </row>
    <row r="1282" spans="1:28" x14ac:dyDescent="0.3">
      <c r="A1282" s="73">
        <v>1359</v>
      </c>
      <c r="B1282" s="74">
        <v>146098</v>
      </c>
      <c r="C1282" s="75">
        <v>1</v>
      </c>
      <c r="D1282" s="75">
        <v>1</v>
      </c>
      <c r="E1282" s="76">
        <v>45</v>
      </c>
      <c r="F1282" s="77">
        <v>0</v>
      </c>
      <c r="G1282" s="77">
        <v>0</v>
      </c>
      <c r="H1282" s="77">
        <v>1</v>
      </c>
      <c r="I1282" s="77">
        <v>0</v>
      </c>
      <c r="J1282" s="77">
        <v>0</v>
      </c>
      <c r="K1282" s="78">
        <v>0</v>
      </c>
      <c r="L1282" s="78">
        <v>0</v>
      </c>
      <c r="M1282" s="78">
        <v>1</v>
      </c>
      <c r="N1282" s="78">
        <v>0</v>
      </c>
      <c r="O1282" s="79" t="s">
        <v>46</v>
      </c>
      <c r="V1282"/>
      <c r="X1282"/>
      <c r="Y1282"/>
      <c r="Z1282"/>
      <c r="AA1282"/>
      <c r="AB1282"/>
    </row>
    <row r="1283" spans="1:28" x14ac:dyDescent="0.3">
      <c r="A1283" s="73">
        <v>2487</v>
      </c>
      <c r="B1283" s="74">
        <v>146098</v>
      </c>
      <c r="C1283" s="75">
        <v>1</v>
      </c>
      <c r="D1283" s="75">
        <v>1</v>
      </c>
      <c r="E1283" s="76">
        <v>45</v>
      </c>
      <c r="F1283" s="77">
        <v>0</v>
      </c>
      <c r="G1283" s="77">
        <v>0</v>
      </c>
      <c r="H1283" s="77">
        <v>1</v>
      </c>
      <c r="I1283" s="77">
        <v>0</v>
      </c>
      <c r="J1283" s="77">
        <v>0</v>
      </c>
      <c r="K1283" s="78">
        <v>0</v>
      </c>
      <c r="L1283" s="78">
        <v>0</v>
      </c>
      <c r="M1283" s="78">
        <v>1</v>
      </c>
      <c r="N1283" s="78">
        <v>0</v>
      </c>
      <c r="O1283" s="79" t="s">
        <v>46</v>
      </c>
      <c r="V1283"/>
      <c r="X1283"/>
      <c r="Y1283"/>
      <c r="Z1283"/>
      <c r="AA1283"/>
      <c r="AB1283"/>
    </row>
    <row r="1284" spans="1:28" x14ac:dyDescent="0.3">
      <c r="A1284" s="73">
        <v>2509</v>
      </c>
      <c r="B1284" s="74">
        <v>146098</v>
      </c>
      <c r="C1284" s="75">
        <v>1</v>
      </c>
      <c r="D1284" s="75">
        <v>1</v>
      </c>
      <c r="E1284" s="76">
        <v>45</v>
      </c>
      <c r="F1284" s="77">
        <v>0</v>
      </c>
      <c r="G1284" s="77">
        <v>0</v>
      </c>
      <c r="H1284" s="77">
        <v>1</v>
      </c>
      <c r="I1284" s="77">
        <v>0</v>
      </c>
      <c r="J1284" s="77">
        <v>0</v>
      </c>
      <c r="K1284" s="78">
        <v>0</v>
      </c>
      <c r="L1284" s="78">
        <v>0</v>
      </c>
      <c r="M1284" s="78">
        <v>1</v>
      </c>
      <c r="N1284" s="78">
        <v>0</v>
      </c>
      <c r="O1284" s="79" t="s">
        <v>48</v>
      </c>
      <c r="V1284"/>
      <c r="X1284"/>
      <c r="Y1284"/>
      <c r="Z1284"/>
      <c r="AA1284"/>
      <c r="AB1284"/>
    </row>
    <row r="1285" spans="1:28" x14ac:dyDescent="0.3">
      <c r="A1285" s="73">
        <v>1198</v>
      </c>
      <c r="B1285" s="74">
        <v>146097</v>
      </c>
      <c r="C1285" s="75">
        <v>0</v>
      </c>
      <c r="D1285" s="75">
        <v>1</v>
      </c>
      <c r="E1285" s="76">
        <v>64</v>
      </c>
      <c r="F1285" s="77">
        <v>0</v>
      </c>
      <c r="G1285" s="77">
        <v>0</v>
      </c>
      <c r="H1285" s="77">
        <v>0</v>
      </c>
      <c r="I1285" s="77">
        <v>1</v>
      </c>
      <c r="J1285" s="77">
        <v>0</v>
      </c>
      <c r="K1285" s="78">
        <v>0</v>
      </c>
      <c r="L1285" s="78">
        <v>1</v>
      </c>
      <c r="M1285" s="78">
        <v>0</v>
      </c>
      <c r="N1285" s="78">
        <v>0</v>
      </c>
      <c r="O1285" s="79" t="s">
        <v>54</v>
      </c>
      <c r="V1285"/>
      <c r="X1285"/>
      <c r="Y1285"/>
      <c r="Z1285"/>
      <c r="AA1285"/>
      <c r="AB1285"/>
    </row>
    <row r="1286" spans="1:28" x14ac:dyDescent="0.3">
      <c r="A1286" s="73">
        <v>2297</v>
      </c>
      <c r="B1286" s="74">
        <v>146094</v>
      </c>
      <c r="C1286" s="75">
        <v>1</v>
      </c>
      <c r="D1286" s="75">
        <v>1</v>
      </c>
      <c r="E1286" s="76">
        <v>47</v>
      </c>
      <c r="F1286" s="77">
        <v>0</v>
      </c>
      <c r="G1286" s="77">
        <v>1</v>
      </c>
      <c r="H1286" s="77">
        <v>0</v>
      </c>
      <c r="I1286" s="77">
        <v>0</v>
      </c>
      <c r="J1286" s="77">
        <v>0</v>
      </c>
      <c r="K1286" s="78">
        <v>0</v>
      </c>
      <c r="L1286" s="78">
        <v>0</v>
      </c>
      <c r="M1286" s="78">
        <v>0</v>
      </c>
      <c r="N1286" s="78">
        <v>0</v>
      </c>
      <c r="O1286" s="79" t="s">
        <v>45</v>
      </c>
      <c r="V1286"/>
      <c r="X1286"/>
      <c r="Y1286"/>
      <c r="Z1286"/>
      <c r="AA1286"/>
      <c r="AB1286"/>
    </row>
    <row r="1287" spans="1:28" x14ac:dyDescent="0.3">
      <c r="A1287" s="73">
        <v>1980</v>
      </c>
      <c r="B1287" s="74">
        <v>146086</v>
      </c>
      <c r="C1287" s="75">
        <v>0</v>
      </c>
      <c r="D1287" s="75">
        <v>1</v>
      </c>
      <c r="E1287" s="76">
        <v>64</v>
      </c>
      <c r="F1287" s="77">
        <v>1</v>
      </c>
      <c r="G1287" s="77">
        <v>0</v>
      </c>
      <c r="H1287" s="77">
        <v>0</v>
      </c>
      <c r="I1287" s="77">
        <v>0</v>
      </c>
      <c r="J1287" s="77">
        <v>0</v>
      </c>
      <c r="K1287" s="78">
        <v>0</v>
      </c>
      <c r="L1287" s="78">
        <v>1</v>
      </c>
      <c r="M1287" s="78">
        <v>0</v>
      </c>
      <c r="N1287" s="78">
        <v>0</v>
      </c>
      <c r="O1287" s="79" t="s">
        <v>47</v>
      </c>
      <c r="V1287"/>
      <c r="X1287"/>
      <c r="Y1287"/>
      <c r="Z1287"/>
      <c r="AA1287"/>
      <c r="AB1287"/>
    </row>
    <row r="1288" spans="1:28" x14ac:dyDescent="0.3">
      <c r="A1288" s="73">
        <v>2426</v>
      </c>
      <c r="B1288" s="74">
        <v>146053</v>
      </c>
      <c r="C1288" s="75">
        <v>1</v>
      </c>
      <c r="D1288" s="75">
        <v>0</v>
      </c>
      <c r="E1288" s="76">
        <v>48</v>
      </c>
      <c r="F1288" s="77">
        <v>0</v>
      </c>
      <c r="G1288" s="77">
        <v>0</v>
      </c>
      <c r="H1288" s="77">
        <v>0</v>
      </c>
      <c r="I1288" s="77">
        <v>1</v>
      </c>
      <c r="J1288" s="77">
        <v>0</v>
      </c>
      <c r="K1288" s="78">
        <v>0</v>
      </c>
      <c r="L1288" s="78">
        <v>1</v>
      </c>
      <c r="M1288" s="78">
        <v>0</v>
      </c>
      <c r="N1288" s="78">
        <v>0</v>
      </c>
      <c r="O1288" s="79" t="s">
        <v>53</v>
      </c>
      <c r="V1288"/>
      <c r="X1288"/>
      <c r="Y1288"/>
      <c r="Z1288"/>
      <c r="AA1288"/>
      <c r="AB1288"/>
    </row>
    <row r="1289" spans="1:28" x14ac:dyDescent="0.3">
      <c r="A1289" s="73">
        <v>2137</v>
      </c>
      <c r="B1289" s="74">
        <v>146049</v>
      </c>
      <c r="C1289" s="75">
        <v>1</v>
      </c>
      <c r="D1289" s="75">
        <v>1</v>
      </c>
      <c r="E1289" s="76">
        <v>44</v>
      </c>
      <c r="F1289" s="77">
        <v>0</v>
      </c>
      <c r="G1289" s="77">
        <v>1</v>
      </c>
      <c r="H1289" s="77">
        <v>0</v>
      </c>
      <c r="I1289" s="77">
        <v>0</v>
      </c>
      <c r="J1289" s="77">
        <v>0</v>
      </c>
      <c r="K1289" s="78">
        <v>0</v>
      </c>
      <c r="L1289" s="78">
        <v>1</v>
      </c>
      <c r="M1289" s="78">
        <v>0</v>
      </c>
      <c r="N1289" s="78">
        <v>0</v>
      </c>
      <c r="O1289" s="79" t="s">
        <v>48</v>
      </c>
      <c r="V1289"/>
      <c r="X1289"/>
      <c r="Y1289"/>
      <c r="Z1289"/>
      <c r="AA1289"/>
      <c r="AB1289"/>
    </row>
    <row r="1290" spans="1:28" x14ac:dyDescent="0.3">
      <c r="A1290" s="73">
        <v>1901</v>
      </c>
      <c r="B1290" s="74">
        <v>146015</v>
      </c>
      <c r="C1290" s="75">
        <v>1</v>
      </c>
      <c r="D1290" s="75">
        <v>1</v>
      </c>
      <c r="E1290" s="76">
        <v>65</v>
      </c>
      <c r="F1290" s="77">
        <v>0</v>
      </c>
      <c r="G1290" s="77">
        <v>0</v>
      </c>
      <c r="H1290" s="77">
        <v>0</v>
      </c>
      <c r="I1290" s="77">
        <v>1</v>
      </c>
      <c r="J1290" s="77">
        <v>0</v>
      </c>
      <c r="K1290" s="78">
        <v>0</v>
      </c>
      <c r="L1290" s="78">
        <v>0</v>
      </c>
      <c r="M1290" s="78">
        <v>0</v>
      </c>
      <c r="N1290" s="78">
        <v>1</v>
      </c>
      <c r="O1290" s="79" t="s">
        <v>45</v>
      </c>
      <c r="V1290"/>
      <c r="X1290"/>
      <c r="Y1290"/>
      <c r="Z1290"/>
      <c r="AA1290"/>
      <c r="AB1290"/>
    </row>
    <row r="1291" spans="1:28" x14ac:dyDescent="0.3">
      <c r="A1291" s="73">
        <v>2438</v>
      </c>
      <c r="B1291" s="74">
        <v>146015</v>
      </c>
      <c r="C1291" s="75">
        <v>1</v>
      </c>
      <c r="D1291" s="75">
        <v>1</v>
      </c>
      <c r="E1291" s="76">
        <v>65</v>
      </c>
      <c r="F1291" s="77">
        <v>0</v>
      </c>
      <c r="G1291" s="77">
        <v>0</v>
      </c>
      <c r="H1291" s="77">
        <v>0</v>
      </c>
      <c r="I1291" s="77">
        <v>1</v>
      </c>
      <c r="J1291" s="77">
        <v>0</v>
      </c>
      <c r="K1291" s="78">
        <v>0</v>
      </c>
      <c r="L1291" s="78">
        <v>0</v>
      </c>
      <c r="M1291" s="78">
        <v>0</v>
      </c>
      <c r="N1291" s="78">
        <v>1</v>
      </c>
      <c r="O1291" s="79" t="s">
        <v>53</v>
      </c>
      <c r="V1291"/>
      <c r="X1291"/>
      <c r="Y1291"/>
      <c r="Z1291"/>
      <c r="AA1291"/>
      <c r="AB1291"/>
    </row>
    <row r="1292" spans="1:28" x14ac:dyDescent="0.3">
      <c r="A1292" s="73">
        <v>1201</v>
      </c>
      <c r="B1292" s="74">
        <v>146014</v>
      </c>
      <c r="C1292" s="75">
        <v>1</v>
      </c>
      <c r="D1292" s="75">
        <v>1</v>
      </c>
      <c r="E1292" s="76">
        <v>46</v>
      </c>
      <c r="F1292" s="77">
        <v>0</v>
      </c>
      <c r="G1292" s="77">
        <v>0</v>
      </c>
      <c r="H1292" s="77">
        <v>0</v>
      </c>
      <c r="I1292" s="77">
        <v>1</v>
      </c>
      <c r="J1292" s="77">
        <v>0</v>
      </c>
      <c r="K1292" s="78">
        <v>0</v>
      </c>
      <c r="L1292" s="78">
        <v>0</v>
      </c>
      <c r="M1292" s="78">
        <v>1</v>
      </c>
      <c r="N1292" s="78">
        <v>0</v>
      </c>
      <c r="O1292" s="79" t="s">
        <v>48</v>
      </c>
      <c r="V1292"/>
      <c r="X1292"/>
      <c r="Y1292"/>
      <c r="Z1292"/>
      <c r="AA1292"/>
      <c r="AB1292"/>
    </row>
    <row r="1293" spans="1:28" x14ac:dyDescent="0.3">
      <c r="A1293" s="73">
        <v>1244</v>
      </c>
      <c r="B1293" s="74">
        <v>145989</v>
      </c>
      <c r="C1293" s="75">
        <v>0</v>
      </c>
      <c r="D1293" s="75">
        <v>1</v>
      </c>
      <c r="E1293" s="76">
        <v>56</v>
      </c>
      <c r="F1293" s="77">
        <v>0</v>
      </c>
      <c r="G1293" s="77">
        <v>0</v>
      </c>
      <c r="H1293" s="77">
        <v>1</v>
      </c>
      <c r="I1293" s="77">
        <v>0</v>
      </c>
      <c r="J1293" s="77">
        <v>0</v>
      </c>
      <c r="K1293" s="78">
        <v>0</v>
      </c>
      <c r="L1293" s="78">
        <v>1</v>
      </c>
      <c r="M1293" s="78">
        <v>0</v>
      </c>
      <c r="N1293" s="78">
        <v>0</v>
      </c>
      <c r="O1293" s="79" t="s">
        <v>53</v>
      </c>
      <c r="V1293"/>
      <c r="X1293"/>
      <c r="Y1293"/>
      <c r="Z1293"/>
      <c r="AA1293"/>
      <c r="AB1293"/>
    </row>
    <row r="1294" spans="1:28" x14ac:dyDescent="0.3">
      <c r="A1294" s="73">
        <v>1679</v>
      </c>
      <c r="B1294" s="74">
        <v>145938</v>
      </c>
      <c r="C1294" s="75">
        <v>0</v>
      </c>
      <c r="D1294" s="75">
        <v>0</v>
      </c>
      <c r="E1294" s="76">
        <v>59</v>
      </c>
      <c r="F1294" s="77">
        <v>0</v>
      </c>
      <c r="G1294" s="77">
        <v>0</v>
      </c>
      <c r="H1294" s="77">
        <v>1</v>
      </c>
      <c r="I1294" s="77">
        <v>0</v>
      </c>
      <c r="J1294" s="77">
        <v>0</v>
      </c>
      <c r="K1294" s="78">
        <v>0</v>
      </c>
      <c r="L1294" s="78">
        <v>1</v>
      </c>
      <c r="M1294" s="78">
        <v>0</v>
      </c>
      <c r="N1294" s="78">
        <v>0</v>
      </c>
      <c r="O1294" s="79" t="s">
        <v>45</v>
      </c>
      <c r="V1294"/>
      <c r="X1294"/>
      <c r="Y1294"/>
      <c r="Z1294"/>
      <c r="AA1294"/>
      <c r="AB1294"/>
    </row>
    <row r="1295" spans="1:28" x14ac:dyDescent="0.3">
      <c r="A1295" s="73">
        <v>1890</v>
      </c>
      <c r="B1295" s="74">
        <v>145921</v>
      </c>
      <c r="C1295" s="75">
        <v>0</v>
      </c>
      <c r="D1295" s="75">
        <v>0</v>
      </c>
      <c r="E1295" s="76">
        <v>34</v>
      </c>
      <c r="F1295" s="77">
        <v>0</v>
      </c>
      <c r="G1295" s="77">
        <v>1</v>
      </c>
      <c r="H1295" s="77">
        <v>0</v>
      </c>
      <c r="I1295" s="77">
        <v>0</v>
      </c>
      <c r="J1295" s="77">
        <v>0</v>
      </c>
      <c r="K1295" s="78">
        <v>0</v>
      </c>
      <c r="L1295" s="78">
        <v>0</v>
      </c>
      <c r="M1295" s="78">
        <v>0</v>
      </c>
      <c r="N1295" s="78">
        <v>1</v>
      </c>
      <c r="O1295" s="79" t="s">
        <v>47</v>
      </c>
      <c r="V1295"/>
      <c r="X1295"/>
      <c r="Y1295"/>
      <c r="Z1295"/>
      <c r="AA1295"/>
      <c r="AB1295"/>
    </row>
    <row r="1296" spans="1:28" x14ac:dyDescent="0.3">
      <c r="A1296" s="73">
        <v>1626</v>
      </c>
      <c r="B1296" s="74">
        <v>145906</v>
      </c>
      <c r="C1296" s="75">
        <v>0</v>
      </c>
      <c r="D1296" s="75">
        <v>1</v>
      </c>
      <c r="E1296" s="76">
        <v>56</v>
      </c>
      <c r="F1296" s="77">
        <v>0</v>
      </c>
      <c r="G1296" s="77">
        <v>0</v>
      </c>
      <c r="H1296" s="77">
        <v>1</v>
      </c>
      <c r="I1296" s="77">
        <v>0</v>
      </c>
      <c r="J1296" s="77">
        <v>0</v>
      </c>
      <c r="K1296" s="78">
        <v>0</v>
      </c>
      <c r="L1296" s="78">
        <v>1</v>
      </c>
      <c r="M1296" s="78">
        <v>0</v>
      </c>
      <c r="N1296" s="78">
        <v>0</v>
      </c>
      <c r="O1296" s="79" t="s">
        <v>47</v>
      </c>
      <c r="V1296"/>
      <c r="X1296"/>
      <c r="Y1296"/>
      <c r="Z1296"/>
      <c r="AA1296"/>
      <c r="AB1296"/>
    </row>
    <row r="1297" spans="1:28" x14ac:dyDescent="0.3">
      <c r="A1297" s="73">
        <v>2559</v>
      </c>
      <c r="B1297" s="74">
        <v>145903</v>
      </c>
      <c r="C1297" s="75">
        <v>0</v>
      </c>
      <c r="D1297" s="75">
        <v>1</v>
      </c>
      <c r="E1297" s="76">
        <v>54</v>
      </c>
      <c r="F1297" s="77">
        <v>0</v>
      </c>
      <c r="G1297" s="77">
        <v>0</v>
      </c>
      <c r="H1297" s="77">
        <v>0</v>
      </c>
      <c r="I1297" s="77">
        <v>1</v>
      </c>
      <c r="J1297" s="77">
        <v>0</v>
      </c>
      <c r="K1297" s="78">
        <v>0</v>
      </c>
      <c r="L1297" s="78">
        <v>0</v>
      </c>
      <c r="M1297" s="78">
        <v>1</v>
      </c>
      <c r="N1297" s="78">
        <v>0</v>
      </c>
      <c r="O1297" s="79" t="s">
        <v>46</v>
      </c>
      <c r="V1297"/>
      <c r="X1297"/>
      <c r="Y1297"/>
      <c r="Z1297"/>
      <c r="AA1297"/>
      <c r="AB1297"/>
    </row>
    <row r="1298" spans="1:28" x14ac:dyDescent="0.3">
      <c r="A1298" s="73">
        <v>2170</v>
      </c>
      <c r="B1298" s="74">
        <v>145894</v>
      </c>
      <c r="C1298" s="75">
        <v>0</v>
      </c>
      <c r="D1298" s="75">
        <v>2</v>
      </c>
      <c r="E1298" s="76">
        <v>46</v>
      </c>
      <c r="F1298" s="77">
        <v>0</v>
      </c>
      <c r="G1298" s="77">
        <v>1</v>
      </c>
      <c r="H1298" s="77">
        <v>0</v>
      </c>
      <c r="I1298" s="77">
        <v>0</v>
      </c>
      <c r="J1298" s="77">
        <v>0</v>
      </c>
      <c r="K1298" s="78">
        <v>0</v>
      </c>
      <c r="L1298" s="78">
        <v>0</v>
      </c>
      <c r="M1298" s="78">
        <v>0</v>
      </c>
      <c r="N1298" s="78">
        <v>0</v>
      </c>
      <c r="O1298" s="79" t="s">
        <v>54</v>
      </c>
      <c r="V1298"/>
      <c r="X1298"/>
      <c r="Y1298"/>
      <c r="Z1298"/>
      <c r="AA1298"/>
      <c r="AB1298"/>
    </row>
    <row r="1299" spans="1:28" x14ac:dyDescent="0.3">
      <c r="A1299" s="73">
        <v>1819</v>
      </c>
      <c r="B1299" s="74">
        <v>145889</v>
      </c>
      <c r="C1299" s="75">
        <v>0</v>
      </c>
      <c r="D1299" s="75">
        <v>1</v>
      </c>
      <c r="E1299" s="76">
        <v>40</v>
      </c>
      <c r="F1299" s="77">
        <v>0</v>
      </c>
      <c r="G1299" s="77">
        <v>0</v>
      </c>
      <c r="H1299" s="77">
        <v>1</v>
      </c>
      <c r="I1299" s="77">
        <v>0</v>
      </c>
      <c r="J1299" s="77">
        <v>0</v>
      </c>
      <c r="K1299" s="78">
        <v>0</v>
      </c>
      <c r="L1299" s="78">
        <v>0</v>
      </c>
      <c r="M1299" s="78">
        <v>0</v>
      </c>
      <c r="N1299" s="78">
        <v>0</v>
      </c>
      <c r="O1299" s="79" t="s">
        <v>48</v>
      </c>
      <c r="V1299"/>
      <c r="X1299"/>
      <c r="Y1299"/>
      <c r="Z1299"/>
      <c r="AA1299"/>
      <c r="AB1299"/>
    </row>
    <row r="1300" spans="1:28" x14ac:dyDescent="0.3">
      <c r="A1300" s="73">
        <v>1599</v>
      </c>
      <c r="B1300" s="74">
        <v>145837</v>
      </c>
      <c r="C1300" s="75">
        <v>1</v>
      </c>
      <c r="D1300" s="75">
        <v>1</v>
      </c>
      <c r="E1300" s="76">
        <v>46</v>
      </c>
      <c r="F1300" s="77">
        <v>0</v>
      </c>
      <c r="G1300" s="77">
        <v>1</v>
      </c>
      <c r="H1300" s="77">
        <v>0</v>
      </c>
      <c r="I1300" s="77">
        <v>0</v>
      </c>
      <c r="J1300" s="77">
        <v>0</v>
      </c>
      <c r="K1300" s="78">
        <v>0</v>
      </c>
      <c r="L1300" s="78">
        <v>1</v>
      </c>
      <c r="M1300" s="78">
        <v>0</v>
      </c>
      <c r="N1300" s="78">
        <v>0</v>
      </c>
      <c r="O1300" s="79" t="s">
        <v>46</v>
      </c>
      <c r="V1300"/>
      <c r="X1300"/>
      <c r="Y1300"/>
      <c r="Z1300"/>
      <c r="AA1300"/>
      <c r="AB1300"/>
    </row>
    <row r="1301" spans="1:28" x14ac:dyDescent="0.3">
      <c r="A1301" s="73">
        <v>1178</v>
      </c>
      <c r="B1301" s="74">
        <v>145759</v>
      </c>
      <c r="C1301" s="75">
        <v>1</v>
      </c>
      <c r="D1301" s="75">
        <v>1</v>
      </c>
      <c r="E1301" s="76">
        <v>56</v>
      </c>
      <c r="F1301" s="77">
        <v>0</v>
      </c>
      <c r="G1301" s="77">
        <v>1</v>
      </c>
      <c r="H1301" s="77">
        <v>0</v>
      </c>
      <c r="I1301" s="77">
        <v>0</v>
      </c>
      <c r="J1301" s="77">
        <v>0</v>
      </c>
      <c r="K1301" s="78">
        <v>0</v>
      </c>
      <c r="L1301" s="78">
        <v>0</v>
      </c>
      <c r="M1301" s="78">
        <v>0</v>
      </c>
      <c r="N1301" s="78">
        <v>1</v>
      </c>
      <c r="O1301" s="79" t="s">
        <v>53</v>
      </c>
      <c r="V1301"/>
      <c r="X1301"/>
      <c r="Y1301"/>
      <c r="Z1301"/>
      <c r="AA1301"/>
      <c r="AB1301"/>
    </row>
    <row r="1302" spans="1:28" x14ac:dyDescent="0.3">
      <c r="A1302" s="73">
        <v>2875</v>
      </c>
      <c r="B1302" s="74">
        <v>145759</v>
      </c>
      <c r="C1302" s="75">
        <v>1</v>
      </c>
      <c r="D1302" s="75">
        <v>1</v>
      </c>
      <c r="E1302" s="76">
        <v>56</v>
      </c>
      <c r="F1302" s="77">
        <v>0</v>
      </c>
      <c r="G1302" s="77">
        <v>1</v>
      </c>
      <c r="H1302" s="77">
        <v>0</v>
      </c>
      <c r="I1302" s="77">
        <v>0</v>
      </c>
      <c r="J1302" s="77">
        <v>0</v>
      </c>
      <c r="K1302" s="78">
        <v>0</v>
      </c>
      <c r="L1302" s="78">
        <v>0</v>
      </c>
      <c r="M1302" s="78">
        <v>0</v>
      </c>
      <c r="N1302" s="78">
        <v>1</v>
      </c>
      <c r="O1302" s="79" t="s">
        <v>48</v>
      </c>
      <c r="V1302"/>
      <c r="X1302"/>
      <c r="Y1302"/>
      <c r="Z1302"/>
      <c r="AA1302"/>
      <c r="AB1302"/>
    </row>
    <row r="1303" spans="1:28" x14ac:dyDescent="0.3">
      <c r="A1303" s="73">
        <v>3083</v>
      </c>
      <c r="B1303" s="74">
        <v>145736</v>
      </c>
      <c r="C1303" s="75">
        <v>0</v>
      </c>
      <c r="D1303" s="75">
        <v>1</v>
      </c>
      <c r="E1303" s="76">
        <v>66</v>
      </c>
      <c r="F1303" s="77">
        <v>0</v>
      </c>
      <c r="G1303" s="77">
        <v>1</v>
      </c>
      <c r="H1303" s="77">
        <v>0</v>
      </c>
      <c r="I1303" s="77">
        <v>0</v>
      </c>
      <c r="J1303" s="77">
        <v>0</v>
      </c>
      <c r="K1303" s="78">
        <v>0</v>
      </c>
      <c r="L1303" s="78">
        <v>0</v>
      </c>
      <c r="M1303" s="78">
        <v>1</v>
      </c>
      <c r="N1303" s="78">
        <v>0</v>
      </c>
      <c r="O1303" s="79" t="s">
        <v>45</v>
      </c>
      <c r="V1303"/>
      <c r="X1303"/>
      <c r="Y1303"/>
      <c r="Z1303"/>
      <c r="AA1303"/>
      <c r="AB1303"/>
    </row>
    <row r="1304" spans="1:28" x14ac:dyDescent="0.3">
      <c r="A1304" s="73">
        <v>2879</v>
      </c>
      <c r="B1304" s="74">
        <v>145688</v>
      </c>
      <c r="C1304" s="75">
        <v>0</v>
      </c>
      <c r="D1304" s="75">
        <v>1</v>
      </c>
      <c r="E1304" s="76">
        <v>52</v>
      </c>
      <c r="F1304" s="77">
        <v>0</v>
      </c>
      <c r="G1304" s="77">
        <v>1</v>
      </c>
      <c r="H1304" s="77">
        <v>0</v>
      </c>
      <c r="I1304" s="77">
        <v>0</v>
      </c>
      <c r="J1304" s="77">
        <v>0</v>
      </c>
      <c r="K1304" s="78">
        <v>0</v>
      </c>
      <c r="L1304" s="78">
        <v>1</v>
      </c>
      <c r="M1304" s="78">
        <v>0</v>
      </c>
      <c r="N1304" s="78">
        <v>0</v>
      </c>
      <c r="O1304" s="79" t="s">
        <v>45</v>
      </c>
      <c r="V1304"/>
      <c r="X1304"/>
      <c r="Y1304"/>
      <c r="Z1304"/>
      <c r="AA1304"/>
      <c r="AB1304"/>
    </row>
    <row r="1305" spans="1:28" x14ac:dyDescent="0.3">
      <c r="A1305" s="73">
        <v>1888</v>
      </c>
      <c r="B1305" s="74">
        <v>145684</v>
      </c>
      <c r="C1305" s="75">
        <v>1</v>
      </c>
      <c r="D1305" s="75">
        <v>0</v>
      </c>
      <c r="E1305" s="76">
        <v>49</v>
      </c>
      <c r="F1305" s="77">
        <v>0</v>
      </c>
      <c r="G1305" s="77">
        <v>0</v>
      </c>
      <c r="H1305" s="77">
        <v>0</v>
      </c>
      <c r="I1305" s="77">
        <v>0</v>
      </c>
      <c r="J1305" s="77">
        <v>1</v>
      </c>
      <c r="K1305" s="78">
        <v>0</v>
      </c>
      <c r="L1305" s="78">
        <v>1</v>
      </c>
      <c r="M1305" s="78">
        <v>0</v>
      </c>
      <c r="N1305" s="78">
        <v>0</v>
      </c>
      <c r="O1305" s="79" t="s">
        <v>54</v>
      </c>
      <c r="V1305"/>
      <c r="X1305"/>
      <c r="Y1305"/>
      <c r="Z1305"/>
      <c r="AA1305"/>
      <c r="AB1305"/>
    </row>
    <row r="1306" spans="1:28" x14ac:dyDescent="0.3">
      <c r="A1306" s="73">
        <v>2249</v>
      </c>
      <c r="B1306" s="74">
        <v>145579</v>
      </c>
      <c r="C1306" s="75">
        <v>0</v>
      </c>
      <c r="D1306" s="75">
        <v>1</v>
      </c>
      <c r="E1306" s="76">
        <v>72</v>
      </c>
      <c r="F1306" s="77">
        <v>0</v>
      </c>
      <c r="G1306" s="77">
        <v>1</v>
      </c>
      <c r="H1306" s="77">
        <v>0</v>
      </c>
      <c r="I1306" s="77">
        <v>0</v>
      </c>
      <c r="J1306" s="77">
        <v>0</v>
      </c>
      <c r="K1306" s="78">
        <v>0</v>
      </c>
      <c r="L1306" s="78">
        <v>0</v>
      </c>
      <c r="M1306" s="78">
        <v>0</v>
      </c>
      <c r="N1306" s="78">
        <v>1</v>
      </c>
      <c r="O1306" s="79" t="s">
        <v>45</v>
      </c>
      <c r="V1306"/>
      <c r="X1306"/>
      <c r="Y1306"/>
      <c r="Z1306"/>
      <c r="AA1306"/>
      <c r="AB1306"/>
    </row>
    <row r="1307" spans="1:28" x14ac:dyDescent="0.3">
      <c r="A1307" s="73">
        <v>2717</v>
      </c>
      <c r="B1307" s="74">
        <v>145576</v>
      </c>
      <c r="C1307" s="75">
        <v>0</v>
      </c>
      <c r="D1307" s="75">
        <v>0</v>
      </c>
      <c r="E1307" s="76">
        <v>75</v>
      </c>
      <c r="F1307" s="77">
        <v>0</v>
      </c>
      <c r="G1307" s="77">
        <v>0</v>
      </c>
      <c r="H1307" s="77">
        <v>1</v>
      </c>
      <c r="I1307" s="77">
        <v>0</v>
      </c>
      <c r="J1307" s="77">
        <v>0</v>
      </c>
      <c r="K1307" s="78">
        <v>0</v>
      </c>
      <c r="L1307" s="78">
        <v>0</v>
      </c>
      <c r="M1307" s="78">
        <v>0</v>
      </c>
      <c r="N1307" s="78">
        <v>1</v>
      </c>
      <c r="O1307" s="79" t="s">
        <v>45</v>
      </c>
      <c r="V1307"/>
      <c r="X1307"/>
      <c r="Y1307"/>
      <c r="Z1307"/>
      <c r="AA1307"/>
      <c r="AB1307"/>
    </row>
    <row r="1308" spans="1:28" x14ac:dyDescent="0.3">
      <c r="A1308" s="73">
        <v>2307</v>
      </c>
      <c r="B1308" s="74">
        <v>145503</v>
      </c>
      <c r="C1308" s="75">
        <v>1</v>
      </c>
      <c r="D1308" s="75">
        <v>0</v>
      </c>
      <c r="E1308" s="76">
        <v>45</v>
      </c>
      <c r="F1308" s="77">
        <v>0</v>
      </c>
      <c r="G1308" s="77">
        <v>1</v>
      </c>
      <c r="H1308" s="77">
        <v>0</v>
      </c>
      <c r="I1308" s="77">
        <v>0</v>
      </c>
      <c r="J1308" s="77">
        <v>0</v>
      </c>
      <c r="K1308" s="78">
        <v>0</v>
      </c>
      <c r="L1308" s="78">
        <v>0</v>
      </c>
      <c r="M1308" s="78">
        <v>0</v>
      </c>
      <c r="N1308" s="78">
        <v>1</v>
      </c>
      <c r="O1308" s="79" t="s">
        <v>46</v>
      </c>
      <c r="V1308"/>
      <c r="X1308"/>
      <c r="Y1308"/>
      <c r="Z1308"/>
      <c r="AA1308"/>
      <c r="AB1308"/>
    </row>
    <row r="1309" spans="1:28" x14ac:dyDescent="0.3">
      <c r="A1309" s="73">
        <v>1564</v>
      </c>
      <c r="B1309" s="74">
        <v>145207</v>
      </c>
      <c r="C1309" s="75">
        <v>1</v>
      </c>
      <c r="D1309" s="75">
        <v>1</v>
      </c>
      <c r="E1309" s="76">
        <v>46</v>
      </c>
      <c r="F1309" s="77">
        <v>0</v>
      </c>
      <c r="G1309" s="77">
        <v>1</v>
      </c>
      <c r="H1309" s="77">
        <v>0</v>
      </c>
      <c r="I1309" s="77">
        <v>0</v>
      </c>
      <c r="J1309" s="77">
        <v>0</v>
      </c>
      <c r="K1309" s="78">
        <v>0</v>
      </c>
      <c r="L1309" s="78">
        <v>0</v>
      </c>
      <c r="M1309" s="78">
        <v>0</v>
      </c>
      <c r="N1309" s="78">
        <v>1</v>
      </c>
      <c r="O1309" s="79" t="s">
        <v>54</v>
      </c>
      <c r="V1309"/>
      <c r="X1309"/>
      <c r="Y1309"/>
      <c r="Z1309"/>
      <c r="AA1309"/>
      <c r="AB1309"/>
    </row>
    <row r="1310" spans="1:28" x14ac:dyDescent="0.3">
      <c r="A1310" s="73">
        <v>1208</v>
      </c>
      <c r="B1310" s="74">
        <v>145204</v>
      </c>
      <c r="C1310" s="75">
        <v>1</v>
      </c>
      <c r="D1310" s="75">
        <v>0</v>
      </c>
      <c r="E1310" s="76">
        <v>32</v>
      </c>
      <c r="F1310" s="77">
        <v>0</v>
      </c>
      <c r="G1310" s="77">
        <v>0</v>
      </c>
      <c r="H1310" s="77">
        <v>0</v>
      </c>
      <c r="I1310" s="77">
        <v>1</v>
      </c>
      <c r="J1310" s="77">
        <v>0</v>
      </c>
      <c r="K1310" s="78">
        <v>0</v>
      </c>
      <c r="L1310" s="78">
        <v>0</v>
      </c>
      <c r="M1310" s="78">
        <v>0</v>
      </c>
      <c r="N1310" s="78">
        <v>0</v>
      </c>
      <c r="O1310" s="79" t="s">
        <v>53</v>
      </c>
      <c r="V1310"/>
      <c r="X1310"/>
      <c r="Y1310"/>
      <c r="Z1310"/>
      <c r="AA1310"/>
      <c r="AB1310"/>
    </row>
    <row r="1311" spans="1:28" x14ac:dyDescent="0.3">
      <c r="A1311" s="73">
        <v>2552</v>
      </c>
      <c r="B1311" s="74">
        <v>145203</v>
      </c>
      <c r="C1311" s="75">
        <v>2</v>
      </c>
      <c r="D1311" s="75">
        <v>0</v>
      </c>
      <c r="E1311" s="76">
        <v>38</v>
      </c>
      <c r="F1311" s="77">
        <v>0</v>
      </c>
      <c r="G1311" s="77">
        <v>0</v>
      </c>
      <c r="H1311" s="77">
        <v>0</v>
      </c>
      <c r="I1311" s="77">
        <v>1</v>
      </c>
      <c r="J1311" s="77">
        <v>0</v>
      </c>
      <c r="K1311" s="78">
        <v>0</v>
      </c>
      <c r="L1311" s="78">
        <v>1</v>
      </c>
      <c r="M1311" s="78">
        <v>0</v>
      </c>
      <c r="N1311" s="78">
        <v>0</v>
      </c>
      <c r="O1311" s="79" t="s">
        <v>53</v>
      </c>
      <c r="V1311"/>
      <c r="X1311"/>
      <c r="Y1311"/>
      <c r="Z1311"/>
      <c r="AA1311"/>
      <c r="AB1311"/>
    </row>
    <row r="1312" spans="1:28" x14ac:dyDescent="0.3">
      <c r="A1312" s="73">
        <v>1776</v>
      </c>
      <c r="B1312" s="74">
        <v>145183</v>
      </c>
      <c r="C1312" s="75">
        <v>0</v>
      </c>
      <c r="D1312" s="75">
        <v>0</v>
      </c>
      <c r="E1312" s="76">
        <v>58</v>
      </c>
      <c r="F1312" s="77">
        <v>0</v>
      </c>
      <c r="G1312" s="77">
        <v>0</v>
      </c>
      <c r="H1312" s="77">
        <v>1</v>
      </c>
      <c r="I1312" s="77">
        <v>0</v>
      </c>
      <c r="J1312" s="77">
        <v>0</v>
      </c>
      <c r="K1312" s="78">
        <v>0</v>
      </c>
      <c r="L1312" s="78">
        <v>0</v>
      </c>
      <c r="M1312" s="78">
        <v>1</v>
      </c>
      <c r="N1312" s="78">
        <v>0</v>
      </c>
      <c r="O1312" s="79" t="s">
        <v>47</v>
      </c>
      <c r="V1312"/>
      <c r="X1312"/>
      <c r="Y1312"/>
      <c r="Z1312"/>
      <c r="AA1312"/>
      <c r="AB1312"/>
    </row>
    <row r="1313" spans="1:28" x14ac:dyDescent="0.3">
      <c r="A1313" s="73">
        <v>1700</v>
      </c>
      <c r="B1313" s="74">
        <v>145160</v>
      </c>
      <c r="C1313" s="75">
        <v>1</v>
      </c>
      <c r="D1313" s="75">
        <v>1</v>
      </c>
      <c r="E1313" s="76">
        <v>62</v>
      </c>
      <c r="F1313" s="77">
        <v>0</v>
      </c>
      <c r="G1313" s="77">
        <v>0</v>
      </c>
      <c r="H1313" s="77">
        <v>1</v>
      </c>
      <c r="I1313" s="77">
        <v>0</v>
      </c>
      <c r="J1313" s="77">
        <v>0</v>
      </c>
      <c r="K1313" s="78">
        <v>0</v>
      </c>
      <c r="L1313" s="78">
        <v>1</v>
      </c>
      <c r="M1313" s="78">
        <v>0</v>
      </c>
      <c r="N1313" s="78">
        <v>0</v>
      </c>
      <c r="O1313" s="79" t="s">
        <v>53</v>
      </c>
      <c r="V1313"/>
      <c r="X1313"/>
      <c r="Y1313"/>
      <c r="Z1313"/>
      <c r="AA1313"/>
      <c r="AB1313"/>
    </row>
    <row r="1314" spans="1:28" x14ac:dyDescent="0.3">
      <c r="A1314" s="73">
        <v>3177</v>
      </c>
      <c r="B1314" s="74">
        <v>145146</v>
      </c>
      <c r="C1314" s="75">
        <v>1</v>
      </c>
      <c r="D1314" s="75">
        <v>1</v>
      </c>
      <c r="E1314" s="76">
        <v>57</v>
      </c>
      <c r="F1314" s="77">
        <v>1</v>
      </c>
      <c r="G1314" s="77">
        <v>0</v>
      </c>
      <c r="H1314" s="77">
        <v>0</v>
      </c>
      <c r="I1314" s="77">
        <v>0</v>
      </c>
      <c r="J1314" s="77">
        <v>0</v>
      </c>
      <c r="K1314" s="78">
        <v>0</v>
      </c>
      <c r="L1314" s="78">
        <v>1</v>
      </c>
      <c r="M1314" s="78">
        <v>0</v>
      </c>
      <c r="N1314" s="78">
        <v>0</v>
      </c>
      <c r="O1314" s="79" t="s">
        <v>46</v>
      </c>
      <c r="V1314"/>
      <c r="X1314"/>
      <c r="Y1314"/>
      <c r="Z1314"/>
      <c r="AA1314"/>
      <c r="AB1314"/>
    </row>
    <row r="1315" spans="1:28" x14ac:dyDescent="0.3">
      <c r="A1315" s="73">
        <v>2292</v>
      </c>
      <c r="B1315" s="74">
        <v>145143</v>
      </c>
      <c r="C1315" s="75">
        <v>0</v>
      </c>
      <c r="D1315" s="75">
        <v>1</v>
      </c>
      <c r="E1315" s="76">
        <v>55</v>
      </c>
      <c r="F1315" s="77">
        <v>0</v>
      </c>
      <c r="G1315" s="77">
        <v>0</v>
      </c>
      <c r="H1315" s="77">
        <v>0</v>
      </c>
      <c r="I1315" s="77">
        <v>1</v>
      </c>
      <c r="J1315" s="77">
        <v>0</v>
      </c>
      <c r="K1315" s="78">
        <v>0</v>
      </c>
      <c r="L1315" s="78">
        <v>0</v>
      </c>
      <c r="M1315" s="78">
        <v>1</v>
      </c>
      <c r="N1315" s="78">
        <v>0</v>
      </c>
      <c r="O1315" s="79" t="s">
        <v>47</v>
      </c>
      <c r="V1315"/>
      <c r="X1315"/>
      <c r="Y1315"/>
      <c r="Z1315"/>
      <c r="AA1315"/>
      <c r="AB1315"/>
    </row>
    <row r="1316" spans="1:28" x14ac:dyDescent="0.3">
      <c r="A1316" s="73">
        <v>2569</v>
      </c>
      <c r="B1316" s="74">
        <v>145143</v>
      </c>
      <c r="C1316" s="75">
        <v>0</v>
      </c>
      <c r="D1316" s="75">
        <v>1</v>
      </c>
      <c r="E1316" s="76">
        <v>55</v>
      </c>
      <c r="F1316" s="77">
        <v>0</v>
      </c>
      <c r="G1316" s="77">
        <v>0</v>
      </c>
      <c r="H1316" s="77">
        <v>0</v>
      </c>
      <c r="I1316" s="77">
        <v>1</v>
      </c>
      <c r="J1316" s="77">
        <v>0</v>
      </c>
      <c r="K1316" s="78">
        <v>0</v>
      </c>
      <c r="L1316" s="78">
        <v>0</v>
      </c>
      <c r="M1316" s="78">
        <v>1</v>
      </c>
      <c r="N1316" s="78">
        <v>0</v>
      </c>
      <c r="O1316" s="79" t="s">
        <v>48</v>
      </c>
      <c r="V1316"/>
      <c r="X1316"/>
      <c r="Y1316"/>
      <c r="Z1316"/>
      <c r="AA1316"/>
      <c r="AB1316"/>
    </row>
    <row r="1317" spans="1:28" x14ac:dyDescent="0.3">
      <c r="A1317" s="73">
        <v>1714</v>
      </c>
      <c r="B1317" s="74">
        <v>145072</v>
      </c>
      <c r="C1317" s="75">
        <v>1</v>
      </c>
      <c r="D1317" s="75">
        <v>2</v>
      </c>
      <c r="E1317" s="76">
        <v>72</v>
      </c>
      <c r="F1317" s="77">
        <v>1</v>
      </c>
      <c r="G1317" s="77">
        <v>0</v>
      </c>
      <c r="H1317" s="77">
        <v>0</v>
      </c>
      <c r="I1317" s="77">
        <v>0</v>
      </c>
      <c r="J1317" s="77">
        <v>0</v>
      </c>
      <c r="K1317" s="78">
        <v>0</v>
      </c>
      <c r="L1317" s="78">
        <v>0</v>
      </c>
      <c r="M1317" s="78">
        <v>0</v>
      </c>
      <c r="N1317" s="78">
        <v>1</v>
      </c>
      <c r="O1317" s="79" t="s">
        <v>54</v>
      </c>
      <c r="V1317"/>
      <c r="X1317"/>
      <c r="Y1317"/>
      <c r="Z1317"/>
      <c r="AA1317"/>
      <c r="AB1317"/>
    </row>
    <row r="1318" spans="1:28" x14ac:dyDescent="0.3">
      <c r="A1318" s="73">
        <v>1648</v>
      </c>
      <c r="B1318" s="74">
        <v>145068</v>
      </c>
      <c r="C1318" s="75">
        <v>0</v>
      </c>
      <c r="D1318" s="75">
        <v>1</v>
      </c>
      <c r="E1318" s="76">
        <v>46</v>
      </c>
      <c r="F1318" s="77">
        <v>0</v>
      </c>
      <c r="G1318" s="77">
        <v>0</v>
      </c>
      <c r="H1318" s="77">
        <v>0</v>
      </c>
      <c r="I1318" s="77">
        <v>1</v>
      </c>
      <c r="J1318" s="77">
        <v>0</v>
      </c>
      <c r="K1318" s="78">
        <v>0</v>
      </c>
      <c r="L1318" s="78">
        <v>0</v>
      </c>
      <c r="M1318" s="78">
        <v>0</v>
      </c>
      <c r="N1318" s="78">
        <v>1</v>
      </c>
      <c r="O1318" s="79" t="s">
        <v>54</v>
      </c>
      <c r="V1318"/>
      <c r="X1318"/>
      <c r="Y1318"/>
      <c r="Z1318"/>
      <c r="AA1318"/>
      <c r="AB1318"/>
    </row>
    <row r="1319" spans="1:28" x14ac:dyDescent="0.3">
      <c r="A1319" s="73">
        <v>3018</v>
      </c>
      <c r="B1319" s="74">
        <v>145057</v>
      </c>
      <c r="C1319" s="75">
        <v>1</v>
      </c>
      <c r="D1319" s="75">
        <v>0</v>
      </c>
      <c r="E1319" s="76">
        <v>41</v>
      </c>
      <c r="F1319" s="77">
        <v>0</v>
      </c>
      <c r="G1319" s="77">
        <v>1</v>
      </c>
      <c r="H1319" s="77">
        <v>0</v>
      </c>
      <c r="I1319" s="77">
        <v>0</v>
      </c>
      <c r="J1319" s="77">
        <v>0</v>
      </c>
      <c r="K1319" s="78">
        <v>0</v>
      </c>
      <c r="L1319" s="78">
        <v>0</v>
      </c>
      <c r="M1319" s="78">
        <v>1</v>
      </c>
      <c r="N1319" s="78">
        <v>0</v>
      </c>
      <c r="O1319" s="79" t="s">
        <v>47</v>
      </c>
      <c r="V1319"/>
      <c r="X1319"/>
      <c r="Y1319"/>
      <c r="Z1319"/>
      <c r="AA1319"/>
      <c r="AB1319"/>
    </row>
    <row r="1320" spans="1:28" x14ac:dyDescent="0.3">
      <c r="A1320" s="73">
        <v>1595</v>
      </c>
      <c r="B1320" s="74">
        <v>145006</v>
      </c>
      <c r="C1320" s="75">
        <v>0</v>
      </c>
      <c r="D1320" s="75">
        <v>0</v>
      </c>
      <c r="E1320" s="76">
        <v>76</v>
      </c>
      <c r="F1320" s="77">
        <v>0</v>
      </c>
      <c r="G1320" s="77">
        <v>0</v>
      </c>
      <c r="H1320" s="77">
        <v>0</v>
      </c>
      <c r="I1320" s="77">
        <v>0</v>
      </c>
      <c r="J1320" s="77">
        <v>1</v>
      </c>
      <c r="K1320" s="78">
        <v>0</v>
      </c>
      <c r="L1320" s="78">
        <v>0</v>
      </c>
      <c r="M1320" s="78">
        <v>1</v>
      </c>
      <c r="N1320" s="78">
        <v>0</v>
      </c>
      <c r="O1320" s="79" t="s">
        <v>45</v>
      </c>
      <c r="V1320"/>
      <c r="X1320"/>
      <c r="Y1320"/>
      <c r="Z1320"/>
      <c r="AA1320"/>
      <c r="AB1320"/>
    </row>
    <row r="1321" spans="1:28" x14ac:dyDescent="0.3">
      <c r="A1321" s="73">
        <v>1554</v>
      </c>
      <c r="B1321" s="74">
        <v>144989</v>
      </c>
      <c r="C1321" s="75">
        <v>0</v>
      </c>
      <c r="D1321" s="75">
        <v>1</v>
      </c>
      <c r="E1321" s="76">
        <v>46</v>
      </c>
      <c r="F1321" s="77">
        <v>0</v>
      </c>
      <c r="G1321" s="77">
        <v>1</v>
      </c>
      <c r="H1321" s="77">
        <v>0</v>
      </c>
      <c r="I1321" s="77">
        <v>0</v>
      </c>
      <c r="J1321" s="77">
        <v>0</v>
      </c>
      <c r="K1321" s="78">
        <v>0</v>
      </c>
      <c r="L1321" s="78">
        <v>1</v>
      </c>
      <c r="M1321" s="78">
        <v>0</v>
      </c>
      <c r="N1321" s="78">
        <v>0</v>
      </c>
      <c r="O1321" s="79" t="s">
        <v>47</v>
      </c>
      <c r="V1321"/>
      <c r="X1321"/>
      <c r="Y1321"/>
      <c r="Z1321"/>
      <c r="AA1321"/>
      <c r="AB1321"/>
    </row>
    <row r="1322" spans="1:28" x14ac:dyDescent="0.3">
      <c r="A1322" s="73">
        <v>2726</v>
      </c>
      <c r="B1322" s="74">
        <v>144989</v>
      </c>
      <c r="C1322" s="75">
        <v>0</v>
      </c>
      <c r="D1322" s="75">
        <v>1</v>
      </c>
      <c r="E1322" s="76">
        <v>46</v>
      </c>
      <c r="F1322" s="77">
        <v>0</v>
      </c>
      <c r="G1322" s="77">
        <v>1</v>
      </c>
      <c r="H1322" s="77">
        <v>0</v>
      </c>
      <c r="I1322" s="77">
        <v>0</v>
      </c>
      <c r="J1322" s="77">
        <v>0</v>
      </c>
      <c r="K1322" s="78">
        <v>0</v>
      </c>
      <c r="L1322" s="78">
        <v>1</v>
      </c>
      <c r="M1322" s="78">
        <v>0</v>
      </c>
      <c r="N1322" s="78">
        <v>0</v>
      </c>
      <c r="O1322" s="79" t="s">
        <v>53</v>
      </c>
      <c r="V1322"/>
      <c r="X1322"/>
      <c r="Y1322"/>
      <c r="Z1322"/>
      <c r="AA1322"/>
      <c r="AB1322"/>
    </row>
    <row r="1323" spans="1:28" x14ac:dyDescent="0.3">
      <c r="A1323" s="73">
        <v>2364</v>
      </c>
      <c r="B1323" s="74">
        <v>144964</v>
      </c>
      <c r="C1323" s="75">
        <v>1</v>
      </c>
      <c r="D1323" s="75">
        <v>1</v>
      </c>
      <c r="E1323" s="76">
        <v>40</v>
      </c>
      <c r="F1323" s="77">
        <v>0</v>
      </c>
      <c r="G1323" s="77">
        <v>0</v>
      </c>
      <c r="H1323" s="77">
        <v>0</v>
      </c>
      <c r="I1323" s="77">
        <v>1</v>
      </c>
      <c r="J1323" s="77">
        <v>0</v>
      </c>
      <c r="K1323" s="78">
        <v>0</v>
      </c>
      <c r="L1323" s="78">
        <v>1</v>
      </c>
      <c r="M1323" s="78">
        <v>0</v>
      </c>
      <c r="N1323" s="78">
        <v>0</v>
      </c>
      <c r="O1323" s="79" t="s">
        <v>47</v>
      </c>
      <c r="V1323"/>
      <c r="X1323"/>
      <c r="Y1323"/>
      <c r="Z1323"/>
      <c r="AA1323"/>
      <c r="AB1323"/>
    </row>
    <row r="1324" spans="1:28" x14ac:dyDescent="0.3">
      <c r="A1324" s="73">
        <v>3080</v>
      </c>
      <c r="B1324" s="74">
        <v>144953</v>
      </c>
      <c r="C1324" s="75">
        <v>0</v>
      </c>
      <c r="D1324" s="75">
        <v>0</v>
      </c>
      <c r="E1324" s="76">
        <v>39</v>
      </c>
      <c r="F1324" s="77">
        <v>0</v>
      </c>
      <c r="G1324" s="77">
        <v>0</v>
      </c>
      <c r="H1324" s="77">
        <v>0</v>
      </c>
      <c r="I1324" s="77">
        <v>1</v>
      </c>
      <c r="J1324" s="77">
        <v>0</v>
      </c>
      <c r="K1324" s="78">
        <v>0</v>
      </c>
      <c r="L1324" s="78">
        <v>0</v>
      </c>
      <c r="M1324" s="78">
        <v>0</v>
      </c>
      <c r="N1324" s="78">
        <v>1</v>
      </c>
      <c r="O1324" s="79" t="s">
        <v>53</v>
      </c>
      <c r="V1324"/>
      <c r="X1324"/>
      <c r="Y1324"/>
      <c r="Z1324"/>
      <c r="AA1324"/>
      <c r="AB1324"/>
    </row>
    <row r="1325" spans="1:28" x14ac:dyDescent="0.3">
      <c r="A1325" s="73">
        <v>1520</v>
      </c>
      <c r="B1325" s="74">
        <v>144931</v>
      </c>
      <c r="C1325" s="75">
        <v>0</v>
      </c>
      <c r="D1325" s="75">
        <v>1</v>
      </c>
      <c r="E1325" s="76">
        <v>53</v>
      </c>
      <c r="F1325" s="77">
        <v>0</v>
      </c>
      <c r="G1325" s="77">
        <v>0</v>
      </c>
      <c r="H1325" s="77">
        <v>0</v>
      </c>
      <c r="I1325" s="77">
        <v>1</v>
      </c>
      <c r="J1325" s="77">
        <v>0</v>
      </c>
      <c r="K1325" s="78">
        <v>0</v>
      </c>
      <c r="L1325" s="78">
        <v>1</v>
      </c>
      <c r="M1325" s="78">
        <v>0</v>
      </c>
      <c r="N1325" s="78">
        <v>0</v>
      </c>
      <c r="O1325" s="79" t="s">
        <v>53</v>
      </c>
      <c r="V1325"/>
      <c r="X1325"/>
      <c r="Y1325"/>
      <c r="Z1325"/>
      <c r="AA1325"/>
      <c r="AB1325"/>
    </row>
    <row r="1326" spans="1:28" x14ac:dyDescent="0.3">
      <c r="A1326" s="73">
        <v>2806</v>
      </c>
      <c r="B1326" s="74">
        <v>144911</v>
      </c>
      <c r="C1326" s="75">
        <v>0</v>
      </c>
      <c r="D1326" s="75">
        <v>1</v>
      </c>
      <c r="E1326" s="76">
        <v>61</v>
      </c>
      <c r="F1326" s="77">
        <v>0</v>
      </c>
      <c r="G1326" s="77">
        <v>0</v>
      </c>
      <c r="H1326" s="77">
        <v>0</v>
      </c>
      <c r="I1326" s="77">
        <v>1</v>
      </c>
      <c r="J1326" s="77">
        <v>0</v>
      </c>
      <c r="K1326" s="78">
        <v>0</v>
      </c>
      <c r="L1326" s="78">
        <v>1</v>
      </c>
      <c r="M1326" s="78">
        <v>0</v>
      </c>
      <c r="N1326" s="78">
        <v>0</v>
      </c>
      <c r="O1326" s="79" t="s">
        <v>54</v>
      </c>
      <c r="V1326"/>
      <c r="X1326"/>
      <c r="Y1326"/>
      <c r="Z1326"/>
      <c r="AA1326"/>
      <c r="AB1326"/>
    </row>
    <row r="1327" spans="1:28" x14ac:dyDescent="0.3">
      <c r="A1327" s="73">
        <v>3198</v>
      </c>
      <c r="B1327" s="74">
        <v>144802</v>
      </c>
      <c r="C1327" s="75">
        <v>0</v>
      </c>
      <c r="D1327" s="75">
        <v>0</v>
      </c>
      <c r="E1327" s="76">
        <v>50</v>
      </c>
      <c r="F1327" s="77">
        <v>0</v>
      </c>
      <c r="G1327" s="77">
        <v>0</v>
      </c>
      <c r="H1327" s="77">
        <v>1</v>
      </c>
      <c r="I1327" s="77">
        <v>0</v>
      </c>
      <c r="J1327" s="77">
        <v>0</v>
      </c>
      <c r="K1327" s="78">
        <v>0</v>
      </c>
      <c r="L1327" s="78">
        <v>0</v>
      </c>
      <c r="M1327" s="78">
        <v>1</v>
      </c>
      <c r="N1327" s="78">
        <v>0</v>
      </c>
      <c r="O1327" s="79" t="s">
        <v>47</v>
      </c>
      <c r="V1327"/>
      <c r="X1327"/>
      <c r="Y1327"/>
      <c r="Z1327"/>
      <c r="AA1327"/>
      <c r="AB1327"/>
    </row>
    <row r="1328" spans="1:28" x14ac:dyDescent="0.3">
      <c r="A1328" s="73">
        <v>1196</v>
      </c>
      <c r="B1328" s="74">
        <v>144794</v>
      </c>
      <c r="C1328" s="75">
        <v>0</v>
      </c>
      <c r="D1328" s="75">
        <v>1</v>
      </c>
      <c r="E1328" s="76">
        <v>54</v>
      </c>
      <c r="F1328" s="77">
        <v>0</v>
      </c>
      <c r="G1328" s="77">
        <v>1</v>
      </c>
      <c r="H1328" s="77">
        <v>0</v>
      </c>
      <c r="I1328" s="77">
        <v>0</v>
      </c>
      <c r="J1328" s="77">
        <v>0</v>
      </c>
      <c r="K1328" s="78">
        <v>0</v>
      </c>
      <c r="L1328" s="78">
        <v>1</v>
      </c>
      <c r="M1328" s="78">
        <v>0</v>
      </c>
      <c r="N1328" s="78">
        <v>0</v>
      </c>
      <c r="O1328" s="79" t="s">
        <v>53</v>
      </c>
      <c r="V1328"/>
      <c r="X1328"/>
      <c r="Y1328"/>
      <c r="Z1328"/>
      <c r="AA1328"/>
      <c r="AB1328"/>
    </row>
    <row r="1329" spans="1:28" x14ac:dyDescent="0.3">
      <c r="A1329" s="73">
        <v>1706</v>
      </c>
      <c r="B1329" s="74">
        <v>144794</v>
      </c>
      <c r="C1329" s="75">
        <v>0</v>
      </c>
      <c r="D1329" s="75">
        <v>1</v>
      </c>
      <c r="E1329" s="76">
        <v>54</v>
      </c>
      <c r="F1329" s="77">
        <v>0</v>
      </c>
      <c r="G1329" s="77">
        <v>1</v>
      </c>
      <c r="H1329" s="77">
        <v>0</v>
      </c>
      <c r="I1329" s="77">
        <v>0</v>
      </c>
      <c r="J1329" s="77">
        <v>0</v>
      </c>
      <c r="K1329" s="78">
        <v>0</v>
      </c>
      <c r="L1329" s="78">
        <v>1</v>
      </c>
      <c r="M1329" s="78">
        <v>0</v>
      </c>
      <c r="N1329" s="78">
        <v>0</v>
      </c>
      <c r="O1329" s="79" t="s">
        <v>53</v>
      </c>
      <c r="V1329"/>
      <c r="X1329"/>
      <c r="Y1329"/>
      <c r="Z1329"/>
      <c r="AA1329"/>
      <c r="AB1329"/>
    </row>
    <row r="1330" spans="1:28" x14ac:dyDescent="0.3">
      <c r="A1330" s="73">
        <v>2779</v>
      </c>
      <c r="B1330" s="74">
        <v>144689</v>
      </c>
      <c r="C1330" s="75">
        <v>1</v>
      </c>
      <c r="D1330" s="75">
        <v>1</v>
      </c>
      <c r="E1330" s="76">
        <v>69</v>
      </c>
      <c r="F1330" s="77">
        <v>0</v>
      </c>
      <c r="G1330" s="77">
        <v>1</v>
      </c>
      <c r="H1330" s="77">
        <v>0</v>
      </c>
      <c r="I1330" s="77">
        <v>0</v>
      </c>
      <c r="J1330" s="77">
        <v>0</v>
      </c>
      <c r="K1330" s="78">
        <v>0</v>
      </c>
      <c r="L1330" s="78">
        <v>1</v>
      </c>
      <c r="M1330" s="78">
        <v>0</v>
      </c>
      <c r="N1330" s="78">
        <v>0</v>
      </c>
      <c r="O1330" s="79" t="s">
        <v>48</v>
      </c>
      <c r="V1330"/>
      <c r="X1330"/>
      <c r="Y1330"/>
      <c r="Z1330"/>
      <c r="AA1330"/>
      <c r="AB1330"/>
    </row>
    <row r="1331" spans="1:28" x14ac:dyDescent="0.3">
      <c r="A1331" s="73">
        <v>2796</v>
      </c>
      <c r="B1331" s="74">
        <v>144635</v>
      </c>
      <c r="C1331" s="75">
        <v>1</v>
      </c>
      <c r="D1331" s="75">
        <v>1</v>
      </c>
      <c r="E1331" s="76">
        <v>49</v>
      </c>
      <c r="F1331" s="77">
        <v>1</v>
      </c>
      <c r="G1331" s="77">
        <v>0</v>
      </c>
      <c r="H1331" s="77">
        <v>0</v>
      </c>
      <c r="I1331" s="77">
        <v>0</v>
      </c>
      <c r="J1331" s="77">
        <v>0</v>
      </c>
      <c r="K1331" s="78">
        <v>0</v>
      </c>
      <c r="L1331" s="78">
        <v>0</v>
      </c>
      <c r="M1331" s="78">
        <v>1</v>
      </c>
      <c r="N1331" s="78">
        <v>0</v>
      </c>
      <c r="O1331" s="79" t="s">
        <v>47</v>
      </c>
      <c r="V1331"/>
      <c r="X1331"/>
      <c r="Y1331"/>
      <c r="Z1331"/>
      <c r="AA1331"/>
      <c r="AB1331"/>
    </row>
    <row r="1332" spans="1:28" x14ac:dyDescent="0.3">
      <c r="A1332" s="73">
        <v>1842</v>
      </c>
      <c r="B1332" s="74">
        <v>144602</v>
      </c>
      <c r="C1332" s="75">
        <v>1</v>
      </c>
      <c r="D1332" s="75">
        <v>1</v>
      </c>
      <c r="E1332" s="76">
        <v>51</v>
      </c>
      <c r="F1332" s="77">
        <v>0</v>
      </c>
      <c r="G1332" s="77">
        <v>0</v>
      </c>
      <c r="H1332" s="77">
        <v>0</v>
      </c>
      <c r="I1332" s="77">
        <v>1</v>
      </c>
      <c r="J1332" s="77">
        <v>0</v>
      </c>
      <c r="K1332" s="78">
        <v>0</v>
      </c>
      <c r="L1332" s="78">
        <v>0</v>
      </c>
      <c r="M1332" s="78">
        <v>1</v>
      </c>
      <c r="N1332" s="78">
        <v>0</v>
      </c>
      <c r="O1332" s="79" t="s">
        <v>47</v>
      </c>
      <c r="V1332"/>
      <c r="X1332"/>
      <c r="Y1332"/>
      <c r="Z1332"/>
      <c r="AA1332"/>
      <c r="AB1332"/>
    </row>
    <row r="1333" spans="1:28" x14ac:dyDescent="0.3">
      <c r="A1333" s="73">
        <v>1206</v>
      </c>
      <c r="B1333" s="74">
        <v>144551</v>
      </c>
      <c r="C1333" s="75">
        <v>0</v>
      </c>
      <c r="D1333" s="75">
        <v>1</v>
      </c>
      <c r="E1333" s="76">
        <v>66</v>
      </c>
      <c r="F1333" s="77">
        <v>0</v>
      </c>
      <c r="G1333" s="77">
        <v>0</v>
      </c>
      <c r="H1333" s="77">
        <v>0</v>
      </c>
      <c r="I1333" s="77">
        <v>0</v>
      </c>
      <c r="J1333" s="77">
        <v>1</v>
      </c>
      <c r="K1333" s="78">
        <v>0</v>
      </c>
      <c r="L1333" s="78">
        <v>0</v>
      </c>
      <c r="M1333" s="78">
        <v>1</v>
      </c>
      <c r="N1333" s="78">
        <v>0</v>
      </c>
      <c r="O1333" s="79" t="s">
        <v>47</v>
      </c>
      <c r="V1333"/>
      <c r="X1333"/>
      <c r="Y1333"/>
      <c r="Z1333"/>
      <c r="AA1333"/>
      <c r="AB1333"/>
    </row>
    <row r="1334" spans="1:28" x14ac:dyDescent="0.3">
      <c r="A1334" s="73">
        <v>2030</v>
      </c>
      <c r="B1334" s="74">
        <v>144529</v>
      </c>
      <c r="C1334" s="75">
        <v>0</v>
      </c>
      <c r="D1334" s="75">
        <v>1</v>
      </c>
      <c r="E1334" s="76">
        <v>54</v>
      </c>
      <c r="F1334" s="77">
        <v>0</v>
      </c>
      <c r="G1334" s="77">
        <v>1</v>
      </c>
      <c r="H1334" s="77">
        <v>0</v>
      </c>
      <c r="I1334" s="77">
        <v>0</v>
      </c>
      <c r="J1334" s="77">
        <v>0</v>
      </c>
      <c r="K1334" s="78">
        <v>0</v>
      </c>
      <c r="L1334" s="78">
        <v>1</v>
      </c>
      <c r="M1334" s="78">
        <v>0</v>
      </c>
      <c r="N1334" s="78">
        <v>0</v>
      </c>
      <c r="O1334" s="79" t="s">
        <v>53</v>
      </c>
      <c r="V1334"/>
      <c r="X1334"/>
      <c r="Y1334"/>
      <c r="Z1334"/>
      <c r="AA1334"/>
      <c r="AB1334"/>
    </row>
    <row r="1335" spans="1:28" x14ac:dyDescent="0.3">
      <c r="A1335" s="73">
        <v>2579</v>
      </c>
      <c r="B1335" s="74">
        <v>144512</v>
      </c>
      <c r="C1335" s="75">
        <v>1</v>
      </c>
      <c r="D1335" s="75">
        <v>1</v>
      </c>
      <c r="E1335" s="76">
        <v>60</v>
      </c>
      <c r="F1335" s="77">
        <v>0</v>
      </c>
      <c r="G1335" s="77">
        <v>0</v>
      </c>
      <c r="H1335" s="77">
        <v>0</v>
      </c>
      <c r="I1335" s="77">
        <v>1</v>
      </c>
      <c r="J1335" s="77">
        <v>0</v>
      </c>
      <c r="K1335" s="78">
        <v>0</v>
      </c>
      <c r="L1335" s="78">
        <v>1</v>
      </c>
      <c r="M1335" s="78">
        <v>0</v>
      </c>
      <c r="N1335" s="78">
        <v>0</v>
      </c>
      <c r="O1335" s="79" t="s">
        <v>45</v>
      </c>
      <c r="V1335"/>
      <c r="X1335"/>
      <c r="Y1335"/>
      <c r="Z1335"/>
      <c r="AA1335"/>
      <c r="AB1335"/>
    </row>
    <row r="1336" spans="1:28" x14ac:dyDescent="0.3">
      <c r="A1336" s="73">
        <v>2380</v>
      </c>
      <c r="B1336" s="74">
        <v>144511</v>
      </c>
      <c r="C1336" s="75">
        <v>1</v>
      </c>
      <c r="D1336" s="75">
        <v>0</v>
      </c>
      <c r="E1336" s="76">
        <v>50</v>
      </c>
      <c r="F1336" s="77">
        <v>0</v>
      </c>
      <c r="G1336" s="77">
        <v>1</v>
      </c>
      <c r="H1336" s="77">
        <v>0</v>
      </c>
      <c r="I1336" s="77">
        <v>0</v>
      </c>
      <c r="J1336" s="77">
        <v>0</v>
      </c>
      <c r="K1336" s="78">
        <v>0</v>
      </c>
      <c r="L1336" s="78">
        <v>0</v>
      </c>
      <c r="M1336" s="78">
        <v>1</v>
      </c>
      <c r="N1336" s="78">
        <v>0</v>
      </c>
      <c r="O1336" s="79" t="s">
        <v>54</v>
      </c>
      <c r="V1336"/>
      <c r="X1336"/>
      <c r="Y1336"/>
      <c r="Z1336"/>
      <c r="AA1336"/>
      <c r="AB1336"/>
    </row>
    <row r="1337" spans="1:28" x14ac:dyDescent="0.3">
      <c r="A1337" s="73">
        <v>2847</v>
      </c>
      <c r="B1337" s="74">
        <v>144503</v>
      </c>
      <c r="C1337" s="75">
        <v>1</v>
      </c>
      <c r="D1337" s="75">
        <v>1</v>
      </c>
      <c r="E1337" s="76">
        <v>48</v>
      </c>
      <c r="F1337" s="77">
        <v>0</v>
      </c>
      <c r="G1337" s="77">
        <v>0</v>
      </c>
      <c r="H1337" s="77">
        <v>1</v>
      </c>
      <c r="I1337" s="77">
        <v>0</v>
      </c>
      <c r="J1337" s="77">
        <v>0</v>
      </c>
      <c r="K1337" s="78">
        <v>0</v>
      </c>
      <c r="L1337" s="78">
        <v>1</v>
      </c>
      <c r="M1337" s="78">
        <v>0</v>
      </c>
      <c r="N1337" s="78">
        <v>0</v>
      </c>
      <c r="O1337" s="79" t="s">
        <v>46</v>
      </c>
      <c r="V1337"/>
      <c r="X1337"/>
      <c r="Y1337"/>
      <c r="Z1337"/>
      <c r="AA1337"/>
      <c r="AB1337"/>
    </row>
    <row r="1338" spans="1:28" x14ac:dyDescent="0.3">
      <c r="A1338" s="73">
        <v>2211</v>
      </c>
      <c r="B1338" s="74">
        <v>144421</v>
      </c>
      <c r="C1338" s="75">
        <v>1</v>
      </c>
      <c r="D1338" s="75">
        <v>1</v>
      </c>
      <c r="E1338" s="76">
        <v>49</v>
      </c>
      <c r="F1338" s="77">
        <v>1</v>
      </c>
      <c r="G1338" s="77">
        <v>0</v>
      </c>
      <c r="H1338" s="77">
        <v>0</v>
      </c>
      <c r="I1338" s="77">
        <v>0</v>
      </c>
      <c r="J1338" s="77">
        <v>0</v>
      </c>
      <c r="K1338" s="78">
        <v>0</v>
      </c>
      <c r="L1338" s="78">
        <v>1</v>
      </c>
      <c r="M1338" s="78">
        <v>0</v>
      </c>
      <c r="N1338" s="78">
        <v>0</v>
      </c>
      <c r="O1338" s="79" t="s">
        <v>46</v>
      </c>
      <c r="V1338"/>
      <c r="X1338"/>
      <c r="Y1338"/>
      <c r="Z1338"/>
      <c r="AA1338"/>
      <c r="AB1338"/>
    </row>
    <row r="1339" spans="1:28" x14ac:dyDescent="0.3">
      <c r="A1339" s="73">
        <v>2167</v>
      </c>
      <c r="B1339" s="74">
        <v>144393</v>
      </c>
      <c r="C1339" s="75">
        <v>1</v>
      </c>
      <c r="D1339" s="75">
        <v>1</v>
      </c>
      <c r="E1339" s="76">
        <v>55</v>
      </c>
      <c r="F1339" s="77">
        <v>0</v>
      </c>
      <c r="G1339" s="77">
        <v>1</v>
      </c>
      <c r="H1339" s="77">
        <v>0</v>
      </c>
      <c r="I1339" s="77">
        <v>0</v>
      </c>
      <c r="J1339" s="77">
        <v>0</v>
      </c>
      <c r="K1339" s="78">
        <v>0</v>
      </c>
      <c r="L1339" s="78">
        <v>1</v>
      </c>
      <c r="M1339" s="78">
        <v>0</v>
      </c>
      <c r="N1339" s="78">
        <v>0</v>
      </c>
      <c r="O1339" s="79" t="s">
        <v>48</v>
      </c>
      <c r="V1339"/>
      <c r="X1339"/>
      <c r="Y1339"/>
      <c r="Z1339"/>
      <c r="AA1339"/>
      <c r="AB1339"/>
    </row>
    <row r="1340" spans="1:28" x14ac:dyDescent="0.3">
      <c r="A1340" s="73">
        <v>2693</v>
      </c>
      <c r="B1340" s="74">
        <v>144392</v>
      </c>
      <c r="C1340" s="75">
        <v>1</v>
      </c>
      <c r="D1340" s="75">
        <v>1</v>
      </c>
      <c r="E1340" s="76">
        <v>46</v>
      </c>
      <c r="F1340" s="77">
        <v>0</v>
      </c>
      <c r="G1340" s="77">
        <v>0</v>
      </c>
      <c r="H1340" s="77">
        <v>0</v>
      </c>
      <c r="I1340" s="77">
        <v>1</v>
      </c>
      <c r="J1340" s="77">
        <v>0</v>
      </c>
      <c r="K1340" s="78">
        <v>0</v>
      </c>
      <c r="L1340" s="78">
        <v>1</v>
      </c>
      <c r="M1340" s="78">
        <v>0</v>
      </c>
      <c r="N1340" s="78">
        <v>0</v>
      </c>
      <c r="O1340" s="79" t="s">
        <v>45</v>
      </c>
      <c r="V1340"/>
      <c r="X1340"/>
      <c r="Y1340"/>
      <c r="Z1340"/>
      <c r="AA1340"/>
      <c r="AB1340"/>
    </row>
    <row r="1341" spans="1:28" x14ac:dyDescent="0.3">
      <c r="A1341" s="73">
        <v>1200</v>
      </c>
      <c r="B1341" s="74">
        <v>144377</v>
      </c>
      <c r="C1341" s="75">
        <v>1</v>
      </c>
      <c r="D1341" s="75">
        <v>1</v>
      </c>
      <c r="E1341" s="76">
        <v>52</v>
      </c>
      <c r="F1341" s="77">
        <v>0</v>
      </c>
      <c r="G1341" s="77">
        <v>1</v>
      </c>
      <c r="H1341" s="77">
        <v>0</v>
      </c>
      <c r="I1341" s="77">
        <v>0</v>
      </c>
      <c r="J1341" s="77">
        <v>0</v>
      </c>
      <c r="K1341" s="78">
        <v>0</v>
      </c>
      <c r="L1341" s="78">
        <v>0</v>
      </c>
      <c r="M1341" s="78">
        <v>0</v>
      </c>
      <c r="N1341" s="78">
        <v>1</v>
      </c>
      <c r="O1341" s="79" t="s">
        <v>47</v>
      </c>
      <c r="V1341"/>
      <c r="X1341"/>
      <c r="Y1341"/>
      <c r="Z1341"/>
      <c r="AA1341"/>
      <c r="AB1341"/>
    </row>
    <row r="1342" spans="1:28" x14ac:dyDescent="0.3">
      <c r="A1342" s="73">
        <v>2141</v>
      </c>
      <c r="B1342" s="74">
        <v>144375</v>
      </c>
      <c r="C1342" s="75">
        <v>0</v>
      </c>
      <c r="D1342" s="75">
        <v>1</v>
      </c>
      <c r="E1342" s="76">
        <v>55</v>
      </c>
      <c r="F1342" s="77">
        <v>0</v>
      </c>
      <c r="G1342" s="77">
        <v>1</v>
      </c>
      <c r="H1342" s="77">
        <v>0</v>
      </c>
      <c r="I1342" s="77">
        <v>0</v>
      </c>
      <c r="J1342" s="77">
        <v>0</v>
      </c>
      <c r="K1342" s="78">
        <v>0</v>
      </c>
      <c r="L1342" s="78">
        <v>1</v>
      </c>
      <c r="M1342" s="78">
        <v>0</v>
      </c>
      <c r="N1342" s="78">
        <v>0</v>
      </c>
      <c r="O1342" s="79" t="s">
        <v>45</v>
      </c>
      <c r="V1342"/>
      <c r="X1342"/>
      <c r="Y1342"/>
      <c r="Z1342"/>
      <c r="AA1342"/>
      <c r="AB1342"/>
    </row>
    <row r="1343" spans="1:28" x14ac:dyDescent="0.3">
      <c r="A1343" s="73">
        <v>2937</v>
      </c>
      <c r="B1343" s="74">
        <v>144359</v>
      </c>
      <c r="C1343" s="75">
        <v>1</v>
      </c>
      <c r="D1343" s="75">
        <v>1</v>
      </c>
      <c r="E1343" s="76">
        <v>42</v>
      </c>
      <c r="F1343" s="77">
        <v>0</v>
      </c>
      <c r="G1343" s="77">
        <v>1</v>
      </c>
      <c r="H1343" s="77">
        <v>0</v>
      </c>
      <c r="I1343" s="77">
        <v>0</v>
      </c>
      <c r="J1343" s="77">
        <v>0</v>
      </c>
      <c r="K1343" s="78">
        <v>0</v>
      </c>
      <c r="L1343" s="78">
        <v>1</v>
      </c>
      <c r="M1343" s="78">
        <v>0</v>
      </c>
      <c r="N1343" s="78">
        <v>0</v>
      </c>
      <c r="O1343" s="79" t="s">
        <v>46</v>
      </c>
      <c r="V1343"/>
      <c r="X1343"/>
      <c r="Y1343"/>
      <c r="Z1343"/>
      <c r="AA1343"/>
      <c r="AB1343"/>
    </row>
    <row r="1344" spans="1:28" x14ac:dyDescent="0.3">
      <c r="A1344" s="73">
        <v>3149</v>
      </c>
      <c r="B1344" s="74">
        <v>144325</v>
      </c>
      <c r="C1344" s="75">
        <v>0</v>
      </c>
      <c r="D1344" s="75">
        <v>1</v>
      </c>
      <c r="E1344" s="76">
        <v>48</v>
      </c>
      <c r="F1344" s="77">
        <v>0</v>
      </c>
      <c r="G1344" s="77">
        <v>1</v>
      </c>
      <c r="H1344" s="77">
        <v>0</v>
      </c>
      <c r="I1344" s="77">
        <v>0</v>
      </c>
      <c r="J1344" s="77">
        <v>0</v>
      </c>
      <c r="K1344" s="78">
        <v>0</v>
      </c>
      <c r="L1344" s="78">
        <v>0</v>
      </c>
      <c r="M1344" s="78">
        <v>0</v>
      </c>
      <c r="N1344" s="78">
        <v>1</v>
      </c>
      <c r="O1344" s="79" t="s">
        <v>45</v>
      </c>
      <c r="V1344"/>
      <c r="X1344"/>
      <c r="Y1344"/>
      <c r="Z1344"/>
      <c r="AA1344"/>
      <c r="AB1344"/>
    </row>
    <row r="1345" spans="1:28" x14ac:dyDescent="0.3">
      <c r="A1345" s="73">
        <v>2540</v>
      </c>
      <c r="B1345" s="74">
        <v>144322</v>
      </c>
      <c r="C1345" s="75">
        <v>1</v>
      </c>
      <c r="D1345" s="75">
        <v>0</v>
      </c>
      <c r="E1345" s="76">
        <v>35</v>
      </c>
      <c r="F1345" s="77">
        <v>0</v>
      </c>
      <c r="G1345" s="77">
        <v>1</v>
      </c>
      <c r="H1345" s="77">
        <v>0</v>
      </c>
      <c r="I1345" s="77">
        <v>0</v>
      </c>
      <c r="J1345" s="77">
        <v>0</v>
      </c>
      <c r="K1345" s="78">
        <v>0</v>
      </c>
      <c r="L1345" s="78">
        <v>1</v>
      </c>
      <c r="M1345" s="78">
        <v>0</v>
      </c>
      <c r="N1345" s="78">
        <v>0</v>
      </c>
      <c r="O1345" s="79" t="s">
        <v>53</v>
      </c>
      <c r="V1345"/>
      <c r="X1345"/>
      <c r="Y1345"/>
      <c r="Z1345"/>
      <c r="AA1345"/>
      <c r="AB1345"/>
    </row>
    <row r="1346" spans="1:28" x14ac:dyDescent="0.3">
      <c r="A1346" s="73">
        <v>1271</v>
      </c>
      <c r="B1346" s="74">
        <v>144319</v>
      </c>
      <c r="C1346" s="75">
        <v>1</v>
      </c>
      <c r="D1346" s="75">
        <v>1</v>
      </c>
      <c r="E1346" s="76">
        <v>45</v>
      </c>
      <c r="F1346" s="77">
        <v>0</v>
      </c>
      <c r="G1346" s="77">
        <v>1</v>
      </c>
      <c r="H1346" s="77">
        <v>0</v>
      </c>
      <c r="I1346" s="77">
        <v>0</v>
      </c>
      <c r="J1346" s="77">
        <v>0</v>
      </c>
      <c r="K1346" s="78">
        <v>0</v>
      </c>
      <c r="L1346" s="78">
        <v>0</v>
      </c>
      <c r="M1346" s="78">
        <v>1</v>
      </c>
      <c r="N1346" s="78">
        <v>0</v>
      </c>
      <c r="O1346" s="79" t="s">
        <v>45</v>
      </c>
      <c r="V1346"/>
      <c r="X1346"/>
      <c r="Y1346"/>
      <c r="Z1346"/>
      <c r="AA1346"/>
      <c r="AB1346"/>
    </row>
    <row r="1347" spans="1:28" x14ac:dyDescent="0.3">
      <c r="A1347" s="73">
        <v>1330</v>
      </c>
      <c r="B1347" s="74">
        <v>144300</v>
      </c>
      <c r="C1347" s="75">
        <v>1</v>
      </c>
      <c r="D1347" s="75">
        <v>1</v>
      </c>
      <c r="E1347" s="76">
        <v>55</v>
      </c>
      <c r="F1347" s="77">
        <v>0</v>
      </c>
      <c r="G1347" s="77">
        <v>1</v>
      </c>
      <c r="H1347" s="77">
        <v>0</v>
      </c>
      <c r="I1347" s="77">
        <v>0</v>
      </c>
      <c r="J1347" s="77">
        <v>0</v>
      </c>
      <c r="K1347" s="78">
        <v>0</v>
      </c>
      <c r="L1347" s="78">
        <v>1</v>
      </c>
      <c r="M1347" s="78">
        <v>0</v>
      </c>
      <c r="N1347" s="78">
        <v>0</v>
      </c>
      <c r="O1347" s="79" t="s">
        <v>54</v>
      </c>
      <c r="V1347"/>
      <c r="X1347"/>
      <c r="Y1347"/>
      <c r="Z1347"/>
      <c r="AA1347"/>
      <c r="AB1347"/>
    </row>
    <row r="1348" spans="1:28" x14ac:dyDescent="0.3">
      <c r="A1348" s="73">
        <v>2283</v>
      </c>
      <c r="B1348" s="74">
        <v>144267</v>
      </c>
      <c r="C1348" s="75">
        <v>1</v>
      </c>
      <c r="D1348" s="75">
        <v>1</v>
      </c>
      <c r="E1348" s="76">
        <v>50</v>
      </c>
      <c r="F1348" s="77">
        <v>1</v>
      </c>
      <c r="G1348" s="77">
        <v>0</v>
      </c>
      <c r="H1348" s="77">
        <v>0</v>
      </c>
      <c r="I1348" s="77">
        <v>0</v>
      </c>
      <c r="J1348" s="77">
        <v>0</v>
      </c>
      <c r="K1348" s="78">
        <v>0</v>
      </c>
      <c r="L1348" s="78">
        <v>1</v>
      </c>
      <c r="M1348" s="78">
        <v>0</v>
      </c>
      <c r="N1348" s="78">
        <v>0</v>
      </c>
      <c r="O1348" s="79" t="s">
        <v>46</v>
      </c>
      <c r="V1348"/>
      <c r="X1348"/>
      <c r="Y1348"/>
      <c r="Z1348"/>
      <c r="AA1348"/>
      <c r="AB1348"/>
    </row>
    <row r="1349" spans="1:28" x14ac:dyDescent="0.3">
      <c r="A1349" s="73">
        <v>2220</v>
      </c>
      <c r="B1349" s="74">
        <v>144213</v>
      </c>
      <c r="C1349" s="75">
        <v>1</v>
      </c>
      <c r="D1349" s="75">
        <v>1</v>
      </c>
      <c r="E1349" s="76">
        <v>68</v>
      </c>
      <c r="F1349" s="77">
        <v>0</v>
      </c>
      <c r="G1349" s="77">
        <v>0</v>
      </c>
      <c r="H1349" s="77">
        <v>1</v>
      </c>
      <c r="I1349" s="77">
        <v>0</v>
      </c>
      <c r="J1349" s="77">
        <v>0</v>
      </c>
      <c r="K1349" s="78">
        <v>0</v>
      </c>
      <c r="L1349" s="78">
        <v>1</v>
      </c>
      <c r="M1349" s="78">
        <v>0</v>
      </c>
      <c r="N1349" s="78">
        <v>0</v>
      </c>
      <c r="O1349" s="79" t="s">
        <v>47</v>
      </c>
      <c r="V1349"/>
      <c r="X1349"/>
      <c r="Y1349"/>
      <c r="Z1349"/>
      <c r="AA1349"/>
      <c r="AB1349"/>
    </row>
    <row r="1350" spans="1:28" x14ac:dyDescent="0.3">
      <c r="A1350" s="73">
        <v>1249</v>
      </c>
      <c r="B1350" s="74">
        <v>144159</v>
      </c>
      <c r="C1350" s="75">
        <v>1</v>
      </c>
      <c r="D1350" s="75">
        <v>0</v>
      </c>
      <c r="E1350" s="76">
        <v>50</v>
      </c>
      <c r="F1350" s="77">
        <v>0</v>
      </c>
      <c r="G1350" s="77">
        <v>1</v>
      </c>
      <c r="H1350" s="77">
        <v>0</v>
      </c>
      <c r="I1350" s="77">
        <v>0</v>
      </c>
      <c r="J1350" s="77">
        <v>0</v>
      </c>
      <c r="K1350" s="78">
        <v>0</v>
      </c>
      <c r="L1350" s="78">
        <v>0</v>
      </c>
      <c r="M1350" s="78">
        <v>1</v>
      </c>
      <c r="N1350" s="78">
        <v>0</v>
      </c>
      <c r="O1350" s="79" t="s">
        <v>48</v>
      </c>
      <c r="V1350"/>
      <c r="X1350"/>
      <c r="Y1350"/>
      <c r="Z1350"/>
      <c r="AA1350"/>
      <c r="AB1350"/>
    </row>
    <row r="1351" spans="1:28" x14ac:dyDescent="0.3">
      <c r="A1351" s="73">
        <v>2861</v>
      </c>
      <c r="B1351" s="74">
        <v>144155</v>
      </c>
      <c r="C1351" s="75">
        <v>1</v>
      </c>
      <c r="D1351" s="75">
        <v>1</v>
      </c>
      <c r="E1351" s="76">
        <v>63</v>
      </c>
      <c r="F1351" s="77">
        <v>0</v>
      </c>
      <c r="G1351" s="77">
        <v>1</v>
      </c>
      <c r="H1351" s="77">
        <v>0</v>
      </c>
      <c r="I1351" s="77">
        <v>0</v>
      </c>
      <c r="J1351" s="77">
        <v>0</v>
      </c>
      <c r="K1351" s="78">
        <v>0</v>
      </c>
      <c r="L1351" s="78">
        <v>0</v>
      </c>
      <c r="M1351" s="78">
        <v>0</v>
      </c>
      <c r="N1351" s="78">
        <v>1</v>
      </c>
      <c r="O1351" s="79" t="s">
        <v>45</v>
      </c>
      <c r="V1351"/>
      <c r="X1351"/>
      <c r="Y1351"/>
      <c r="Z1351"/>
      <c r="AA1351"/>
      <c r="AB1351"/>
    </row>
    <row r="1352" spans="1:28" x14ac:dyDescent="0.3">
      <c r="A1352" s="73">
        <v>1498</v>
      </c>
      <c r="B1352" s="74">
        <v>144124</v>
      </c>
      <c r="C1352" s="75">
        <v>0</v>
      </c>
      <c r="D1352" s="75">
        <v>1</v>
      </c>
      <c r="E1352" s="76">
        <v>74</v>
      </c>
      <c r="F1352" s="77">
        <v>0</v>
      </c>
      <c r="G1352" s="77">
        <v>0</v>
      </c>
      <c r="H1352" s="77">
        <v>0</v>
      </c>
      <c r="I1352" s="77">
        <v>1</v>
      </c>
      <c r="J1352" s="77">
        <v>0</v>
      </c>
      <c r="K1352" s="78">
        <v>0</v>
      </c>
      <c r="L1352" s="78">
        <v>0</v>
      </c>
      <c r="M1352" s="78">
        <v>0</v>
      </c>
      <c r="N1352" s="78">
        <v>1</v>
      </c>
      <c r="O1352" s="79" t="s">
        <v>54</v>
      </c>
      <c r="V1352"/>
      <c r="X1352"/>
      <c r="Y1352"/>
      <c r="Z1352"/>
      <c r="AA1352"/>
      <c r="AB1352"/>
    </row>
    <row r="1353" spans="1:28" x14ac:dyDescent="0.3">
      <c r="A1353" s="73">
        <v>2614</v>
      </c>
      <c r="B1353" s="74">
        <v>144078</v>
      </c>
      <c r="C1353" s="75">
        <v>1</v>
      </c>
      <c r="D1353" s="75">
        <v>1</v>
      </c>
      <c r="E1353" s="76">
        <v>51</v>
      </c>
      <c r="F1353" s="77">
        <v>0</v>
      </c>
      <c r="G1353" s="77">
        <v>1</v>
      </c>
      <c r="H1353" s="77">
        <v>0</v>
      </c>
      <c r="I1353" s="77">
        <v>0</v>
      </c>
      <c r="J1353" s="77">
        <v>0</v>
      </c>
      <c r="K1353" s="78">
        <v>0</v>
      </c>
      <c r="L1353" s="78">
        <v>1</v>
      </c>
      <c r="M1353" s="78">
        <v>0</v>
      </c>
      <c r="N1353" s="78">
        <v>0</v>
      </c>
      <c r="O1353" s="79" t="s">
        <v>54</v>
      </c>
      <c r="V1353"/>
      <c r="X1353"/>
      <c r="Y1353"/>
      <c r="Z1353"/>
      <c r="AA1353"/>
      <c r="AB1353"/>
    </row>
    <row r="1354" spans="1:28" x14ac:dyDescent="0.3">
      <c r="A1354" s="73">
        <v>1933</v>
      </c>
      <c r="B1354" s="74">
        <v>144051</v>
      </c>
      <c r="C1354" s="75">
        <v>1</v>
      </c>
      <c r="D1354" s="75">
        <v>1</v>
      </c>
      <c r="E1354" s="76">
        <v>47</v>
      </c>
      <c r="F1354" s="77">
        <v>1</v>
      </c>
      <c r="G1354" s="77">
        <v>0</v>
      </c>
      <c r="H1354" s="77">
        <v>0</v>
      </c>
      <c r="I1354" s="77">
        <v>0</v>
      </c>
      <c r="J1354" s="77">
        <v>0</v>
      </c>
      <c r="K1354" s="78">
        <v>0</v>
      </c>
      <c r="L1354" s="78">
        <v>0</v>
      </c>
      <c r="M1354" s="78">
        <v>1</v>
      </c>
      <c r="N1354" s="78">
        <v>0</v>
      </c>
      <c r="O1354" s="79" t="s">
        <v>48</v>
      </c>
      <c r="V1354"/>
      <c r="X1354"/>
      <c r="Y1354"/>
      <c r="Z1354"/>
      <c r="AA1354"/>
      <c r="AB1354"/>
    </row>
    <row r="1355" spans="1:28" x14ac:dyDescent="0.3">
      <c r="A1355" s="73">
        <v>1950</v>
      </c>
      <c r="B1355" s="74">
        <v>144010</v>
      </c>
      <c r="C1355" s="75">
        <v>1</v>
      </c>
      <c r="D1355" s="75">
        <v>0</v>
      </c>
      <c r="E1355" s="76">
        <v>40</v>
      </c>
      <c r="F1355" s="77">
        <v>0</v>
      </c>
      <c r="G1355" s="77">
        <v>0</v>
      </c>
      <c r="H1355" s="77">
        <v>0</v>
      </c>
      <c r="I1355" s="77">
        <v>1</v>
      </c>
      <c r="J1355" s="77">
        <v>0</v>
      </c>
      <c r="K1355" s="78">
        <v>0</v>
      </c>
      <c r="L1355" s="78">
        <v>1</v>
      </c>
      <c r="M1355" s="78">
        <v>0</v>
      </c>
      <c r="N1355" s="78">
        <v>0</v>
      </c>
      <c r="O1355" s="79" t="s">
        <v>47</v>
      </c>
      <c r="V1355"/>
      <c r="X1355"/>
      <c r="Y1355"/>
      <c r="Z1355"/>
      <c r="AA1355"/>
      <c r="AB1355"/>
    </row>
    <row r="1356" spans="1:28" x14ac:dyDescent="0.3">
      <c r="A1356" s="73">
        <v>1106</v>
      </c>
      <c r="B1356" s="74">
        <v>143974</v>
      </c>
      <c r="C1356" s="75">
        <v>1</v>
      </c>
      <c r="D1356" s="75">
        <v>0</v>
      </c>
      <c r="E1356" s="76">
        <v>40</v>
      </c>
      <c r="F1356" s="77">
        <v>0</v>
      </c>
      <c r="G1356" s="77">
        <v>1</v>
      </c>
      <c r="H1356" s="77">
        <v>0</v>
      </c>
      <c r="I1356" s="77">
        <v>0</v>
      </c>
      <c r="J1356" s="77">
        <v>0</v>
      </c>
      <c r="K1356" s="78">
        <v>0</v>
      </c>
      <c r="L1356" s="78">
        <v>0</v>
      </c>
      <c r="M1356" s="78">
        <v>0</v>
      </c>
      <c r="N1356" s="78">
        <v>1</v>
      </c>
      <c r="O1356" s="79" t="s">
        <v>53</v>
      </c>
      <c r="V1356"/>
      <c r="X1356"/>
      <c r="Y1356"/>
      <c r="Z1356"/>
      <c r="AA1356"/>
      <c r="AB1356"/>
    </row>
    <row r="1357" spans="1:28" x14ac:dyDescent="0.3">
      <c r="A1357" s="73">
        <v>1380</v>
      </c>
      <c r="B1357" s="74">
        <v>143824</v>
      </c>
      <c r="C1357" s="75">
        <v>1</v>
      </c>
      <c r="D1357" s="75">
        <v>1</v>
      </c>
      <c r="E1357" s="76">
        <v>49</v>
      </c>
      <c r="F1357" s="77">
        <v>0</v>
      </c>
      <c r="G1357" s="77">
        <v>1</v>
      </c>
      <c r="H1357" s="77">
        <v>0</v>
      </c>
      <c r="I1357" s="77">
        <v>0</v>
      </c>
      <c r="J1357" s="77">
        <v>0</v>
      </c>
      <c r="K1357" s="78">
        <v>0</v>
      </c>
      <c r="L1357" s="78">
        <v>1</v>
      </c>
      <c r="M1357" s="78">
        <v>0</v>
      </c>
      <c r="N1357" s="78">
        <v>0</v>
      </c>
      <c r="O1357" s="79" t="s">
        <v>47</v>
      </c>
      <c r="V1357"/>
      <c r="X1357"/>
      <c r="Y1357"/>
      <c r="Z1357"/>
      <c r="AA1357"/>
      <c r="AB1357"/>
    </row>
    <row r="1358" spans="1:28" x14ac:dyDescent="0.3">
      <c r="A1358" s="73">
        <v>2996</v>
      </c>
      <c r="B1358" s="74">
        <v>143815</v>
      </c>
      <c r="C1358" s="75">
        <v>1</v>
      </c>
      <c r="D1358" s="75">
        <v>0</v>
      </c>
      <c r="E1358" s="76">
        <v>38</v>
      </c>
      <c r="F1358" s="77">
        <v>0</v>
      </c>
      <c r="G1358" s="77">
        <v>1</v>
      </c>
      <c r="H1358" s="77">
        <v>0</v>
      </c>
      <c r="I1358" s="77">
        <v>0</v>
      </c>
      <c r="J1358" s="77">
        <v>0</v>
      </c>
      <c r="K1358" s="78">
        <v>0</v>
      </c>
      <c r="L1358" s="78">
        <v>0</v>
      </c>
      <c r="M1358" s="78">
        <v>1</v>
      </c>
      <c r="N1358" s="78">
        <v>0</v>
      </c>
      <c r="O1358" s="79" t="s">
        <v>53</v>
      </c>
      <c r="V1358"/>
      <c r="X1358"/>
      <c r="Y1358"/>
      <c r="Z1358"/>
      <c r="AA1358"/>
      <c r="AB1358"/>
    </row>
    <row r="1359" spans="1:28" x14ac:dyDescent="0.3">
      <c r="A1359" s="73">
        <v>1370</v>
      </c>
      <c r="B1359" s="74">
        <v>143795</v>
      </c>
      <c r="C1359" s="75">
        <v>0</v>
      </c>
      <c r="D1359" s="75">
        <v>1</v>
      </c>
      <c r="E1359" s="76">
        <v>52</v>
      </c>
      <c r="F1359" s="77">
        <v>0</v>
      </c>
      <c r="G1359" s="77">
        <v>0</v>
      </c>
      <c r="H1359" s="77">
        <v>0</v>
      </c>
      <c r="I1359" s="77">
        <v>1</v>
      </c>
      <c r="J1359" s="77">
        <v>0</v>
      </c>
      <c r="K1359" s="78">
        <v>0</v>
      </c>
      <c r="L1359" s="78">
        <v>0</v>
      </c>
      <c r="M1359" s="78">
        <v>1</v>
      </c>
      <c r="N1359" s="78">
        <v>0</v>
      </c>
      <c r="O1359" s="79" t="s">
        <v>53</v>
      </c>
      <c r="V1359"/>
      <c r="X1359"/>
      <c r="Y1359"/>
      <c r="Z1359"/>
      <c r="AA1359"/>
      <c r="AB1359"/>
    </row>
    <row r="1360" spans="1:28" x14ac:dyDescent="0.3">
      <c r="A1360" s="73">
        <v>1769</v>
      </c>
      <c r="B1360" s="74">
        <v>143783</v>
      </c>
      <c r="C1360" s="75">
        <v>1</v>
      </c>
      <c r="D1360" s="75">
        <v>0</v>
      </c>
      <c r="E1360" s="76">
        <v>42</v>
      </c>
      <c r="F1360" s="77">
        <v>0</v>
      </c>
      <c r="G1360" s="77">
        <v>1</v>
      </c>
      <c r="H1360" s="77">
        <v>0</v>
      </c>
      <c r="I1360" s="77">
        <v>0</v>
      </c>
      <c r="J1360" s="77">
        <v>0</v>
      </c>
      <c r="K1360" s="78">
        <v>0</v>
      </c>
      <c r="L1360" s="78">
        <v>0</v>
      </c>
      <c r="M1360" s="78">
        <v>1</v>
      </c>
      <c r="N1360" s="78">
        <v>0</v>
      </c>
      <c r="O1360" s="79" t="s">
        <v>45</v>
      </c>
      <c r="V1360"/>
      <c r="X1360"/>
      <c r="Y1360"/>
      <c r="Z1360"/>
      <c r="AA1360"/>
      <c r="AB1360"/>
    </row>
    <row r="1361" spans="1:28" x14ac:dyDescent="0.3">
      <c r="A1361" s="73">
        <v>1251</v>
      </c>
      <c r="B1361" s="74">
        <v>143776</v>
      </c>
      <c r="C1361" s="75">
        <v>1</v>
      </c>
      <c r="D1361" s="75">
        <v>1</v>
      </c>
      <c r="E1361" s="76">
        <v>68</v>
      </c>
      <c r="F1361" s="77">
        <v>0</v>
      </c>
      <c r="G1361" s="77">
        <v>0</v>
      </c>
      <c r="H1361" s="77">
        <v>0</v>
      </c>
      <c r="I1361" s="77">
        <v>1</v>
      </c>
      <c r="J1361" s="77">
        <v>0</v>
      </c>
      <c r="K1361" s="78">
        <v>0</v>
      </c>
      <c r="L1361" s="78">
        <v>0</v>
      </c>
      <c r="M1361" s="78">
        <v>1</v>
      </c>
      <c r="N1361" s="78">
        <v>0</v>
      </c>
      <c r="O1361" s="79" t="s">
        <v>46</v>
      </c>
      <c r="V1361"/>
      <c r="X1361"/>
      <c r="Y1361"/>
      <c r="Z1361"/>
      <c r="AA1361"/>
      <c r="AB1361"/>
    </row>
    <row r="1362" spans="1:28" x14ac:dyDescent="0.3">
      <c r="A1362" s="73">
        <v>2069</v>
      </c>
      <c r="B1362" s="74">
        <v>143776</v>
      </c>
      <c r="C1362" s="75">
        <v>1</v>
      </c>
      <c r="D1362" s="75">
        <v>0</v>
      </c>
      <c r="E1362" s="76">
        <v>37</v>
      </c>
      <c r="F1362" s="77">
        <v>0</v>
      </c>
      <c r="G1362" s="77">
        <v>0</v>
      </c>
      <c r="H1362" s="77">
        <v>0</v>
      </c>
      <c r="I1362" s="77">
        <v>1</v>
      </c>
      <c r="J1362" s="77">
        <v>0</v>
      </c>
      <c r="K1362" s="78">
        <v>0</v>
      </c>
      <c r="L1362" s="78">
        <v>1</v>
      </c>
      <c r="M1362" s="78">
        <v>0</v>
      </c>
      <c r="N1362" s="78">
        <v>0</v>
      </c>
      <c r="O1362" s="79" t="s">
        <v>45</v>
      </c>
      <c r="V1362"/>
      <c r="X1362"/>
      <c r="Y1362"/>
      <c r="Z1362"/>
      <c r="AA1362"/>
      <c r="AB1362"/>
    </row>
    <row r="1363" spans="1:28" x14ac:dyDescent="0.3">
      <c r="A1363" s="73">
        <v>2175</v>
      </c>
      <c r="B1363" s="74">
        <v>143641</v>
      </c>
      <c r="C1363" s="75">
        <v>1</v>
      </c>
      <c r="D1363" s="75">
        <v>1</v>
      </c>
      <c r="E1363" s="76">
        <v>51</v>
      </c>
      <c r="F1363" s="77">
        <v>0</v>
      </c>
      <c r="G1363" s="77">
        <v>1</v>
      </c>
      <c r="H1363" s="77">
        <v>0</v>
      </c>
      <c r="I1363" s="77">
        <v>0</v>
      </c>
      <c r="J1363" s="77">
        <v>0</v>
      </c>
      <c r="K1363" s="78">
        <v>0</v>
      </c>
      <c r="L1363" s="78">
        <v>0</v>
      </c>
      <c r="M1363" s="78">
        <v>1</v>
      </c>
      <c r="N1363" s="78">
        <v>0</v>
      </c>
      <c r="O1363" s="79" t="s">
        <v>46</v>
      </c>
      <c r="V1363"/>
      <c r="X1363"/>
      <c r="Y1363"/>
      <c r="Z1363"/>
      <c r="AA1363"/>
      <c r="AB1363"/>
    </row>
    <row r="1364" spans="1:28" x14ac:dyDescent="0.3">
      <c r="A1364" s="73">
        <v>1525</v>
      </c>
      <c r="B1364" s="74">
        <v>143638</v>
      </c>
      <c r="C1364" s="75">
        <v>0</v>
      </c>
      <c r="D1364" s="75">
        <v>1</v>
      </c>
      <c r="E1364" s="76">
        <v>51</v>
      </c>
      <c r="F1364" s="77">
        <v>0</v>
      </c>
      <c r="G1364" s="77">
        <v>0</v>
      </c>
      <c r="H1364" s="77">
        <v>0</v>
      </c>
      <c r="I1364" s="77">
        <v>0</v>
      </c>
      <c r="J1364" s="77">
        <v>1</v>
      </c>
      <c r="K1364" s="78">
        <v>0</v>
      </c>
      <c r="L1364" s="78">
        <v>1</v>
      </c>
      <c r="M1364" s="78">
        <v>0</v>
      </c>
      <c r="N1364" s="78">
        <v>0</v>
      </c>
      <c r="O1364" s="79" t="s">
        <v>48</v>
      </c>
      <c r="V1364"/>
      <c r="X1364"/>
      <c r="Y1364"/>
      <c r="Z1364"/>
      <c r="AA1364"/>
      <c r="AB1364"/>
    </row>
    <row r="1365" spans="1:28" x14ac:dyDescent="0.3">
      <c r="A1365" s="73">
        <v>2638</v>
      </c>
      <c r="B1365" s="74">
        <v>143602</v>
      </c>
      <c r="C1365" s="75">
        <v>1</v>
      </c>
      <c r="D1365" s="75">
        <v>1</v>
      </c>
      <c r="E1365" s="76">
        <v>54</v>
      </c>
      <c r="F1365" s="77">
        <v>0</v>
      </c>
      <c r="G1365" s="77">
        <v>0</v>
      </c>
      <c r="H1365" s="77">
        <v>1</v>
      </c>
      <c r="I1365" s="77">
        <v>0</v>
      </c>
      <c r="J1365" s="77">
        <v>0</v>
      </c>
      <c r="K1365" s="78">
        <v>0</v>
      </c>
      <c r="L1365" s="78">
        <v>1</v>
      </c>
      <c r="M1365" s="78">
        <v>0</v>
      </c>
      <c r="N1365" s="78">
        <v>0</v>
      </c>
      <c r="O1365" s="79" t="s">
        <v>54</v>
      </c>
      <c r="V1365"/>
      <c r="X1365"/>
      <c r="Y1365"/>
      <c r="Z1365"/>
      <c r="AA1365"/>
      <c r="AB1365"/>
    </row>
    <row r="1366" spans="1:28" x14ac:dyDescent="0.3">
      <c r="A1366" s="73">
        <v>3091</v>
      </c>
      <c r="B1366" s="74">
        <v>143586</v>
      </c>
      <c r="C1366" s="75">
        <v>0</v>
      </c>
      <c r="D1366" s="75">
        <v>1</v>
      </c>
      <c r="E1366" s="76">
        <v>40</v>
      </c>
      <c r="F1366" s="77">
        <v>0</v>
      </c>
      <c r="G1366" s="77">
        <v>1</v>
      </c>
      <c r="H1366" s="77">
        <v>0</v>
      </c>
      <c r="I1366" s="77">
        <v>0</v>
      </c>
      <c r="J1366" s="77">
        <v>0</v>
      </c>
      <c r="K1366" s="78">
        <v>0</v>
      </c>
      <c r="L1366" s="78">
        <v>1</v>
      </c>
      <c r="M1366" s="78">
        <v>0</v>
      </c>
      <c r="N1366" s="78">
        <v>0</v>
      </c>
      <c r="O1366" s="79" t="s">
        <v>48</v>
      </c>
      <c r="V1366"/>
      <c r="X1366"/>
      <c r="Y1366"/>
      <c r="Z1366"/>
      <c r="AA1366"/>
      <c r="AB1366"/>
    </row>
    <row r="1367" spans="1:28" x14ac:dyDescent="0.3">
      <c r="A1367" s="73">
        <v>1154</v>
      </c>
      <c r="B1367" s="74">
        <v>143482</v>
      </c>
      <c r="C1367" s="75">
        <v>2</v>
      </c>
      <c r="D1367" s="75">
        <v>1</v>
      </c>
      <c r="E1367" s="76">
        <v>54</v>
      </c>
      <c r="F1367" s="77">
        <v>0</v>
      </c>
      <c r="G1367" s="77">
        <v>0</v>
      </c>
      <c r="H1367" s="77">
        <v>0</v>
      </c>
      <c r="I1367" s="77">
        <v>1</v>
      </c>
      <c r="J1367" s="77">
        <v>0</v>
      </c>
      <c r="K1367" s="78">
        <v>0</v>
      </c>
      <c r="L1367" s="78">
        <v>1</v>
      </c>
      <c r="M1367" s="78">
        <v>0</v>
      </c>
      <c r="N1367" s="78">
        <v>0</v>
      </c>
      <c r="O1367" s="79" t="s">
        <v>53</v>
      </c>
      <c r="V1367"/>
      <c r="X1367"/>
      <c r="Y1367"/>
      <c r="Z1367"/>
      <c r="AA1367"/>
      <c r="AB1367"/>
    </row>
    <row r="1368" spans="1:28" x14ac:dyDescent="0.3">
      <c r="A1368" s="73">
        <v>1539</v>
      </c>
      <c r="B1368" s="74">
        <v>143462</v>
      </c>
      <c r="C1368" s="75">
        <v>1</v>
      </c>
      <c r="D1368" s="75">
        <v>1</v>
      </c>
      <c r="E1368" s="76">
        <v>68</v>
      </c>
      <c r="F1368" s="77">
        <v>0</v>
      </c>
      <c r="G1368" s="77">
        <v>0</v>
      </c>
      <c r="H1368" s="77">
        <v>0</v>
      </c>
      <c r="I1368" s="77">
        <v>1</v>
      </c>
      <c r="J1368" s="77">
        <v>0</v>
      </c>
      <c r="K1368" s="78">
        <v>0</v>
      </c>
      <c r="L1368" s="78">
        <v>1</v>
      </c>
      <c r="M1368" s="78">
        <v>0</v>
      </c>
      <c r="N1368" s="78">
        <v>0</v>
      </c>
      <c r="O1368" s="79" t="s">
        <v>46</v>
      </c>
      <c r="V1368"/>
      <c r="X1368"/>
      <c r="Y1368"/>
      <c r="Z1368"/>
      <c r="AA1368"/>
      <c r="AB1368"/>
    </row>
    <row r="1369" spans="1:28" x14ac:dyDescent="0.3">
      <c r="A1369" s="73">
        <v>1847</v>
      </c>
      <c r="B1369" s="74">
        <v>143456</v>
      </c>
      <c r="C1369" s="75">
        <v>0</v>
      </c>
      <c r="D1369" s="75">
        <v>1</v>
      </c>
      <c r="E1369" s="76">
        <v>54</v>
      </c>
      <c r="F1369" s="77">
        <v>0</v>
      </c>
      <c r="G1369" s="77">
        <v>0</v>
      </c>
      <c r="H1369" s="77">
        <v>1</v>
      </c>
      <c r="I1369" s="77">
        <v>0</v>
      </c>
      <c r="J1369" s="77">
        <v>0</v>
      </c>
      <c r="K1369" s="78">
        <v>0</v>
      </c>
      <c r="L1369" s="78">
        <v>0</v>
      </c>
      <c r="M1369" s="78">
        <v>1</v>
      </c>
      <c r="N1369" s="78">
        <v>0</v>
      </c>
      <c r="O1369" s="79" t="s">
        <v>45</v>
      </c>
      <c r="V1369"/>
      <c r="X1369"/>
      <c r="Y1369"/>
      <c r="Z1369"/>
      <c r="AA1369"/>
      <c r="AB1369"/>
    </row>
    <row r="1370" spans="1:28" x14ac:dyDescent="0.3">
      <c r="A1370" s="73">
        <v>3164</v>
      </c>
      <c r="B1370" s="74">
        <v>143322</v>
      </c>
      <c r="C1370" s="75">
        <v>0</v>
      </c>
      <c r="D1370" s="75">
        <v>0</v>
      </c>
      <c r="E1370" s="76">
        <v>46</v>
      </c>
      <c r="F1370" s="77">
        <v>0</v>
      </c>
      <c r="G1370" s="77">
        <v>0</v>
      </c>
      <c r="H1370" s="77">
        <v>1</v>
      </c>
      <c r="I1370" s="77">
        <v>0</v>
      </c>
      <c r="J1370" s="77">
        <v>0</v>
      </c>
      <c r="K1370" s="78">
        <v>0</v>
      </c>
      <c r="L1370" s="78">
        <v>1</v>
      </c>
      <c r="M1370" s="78">
        <v>0</v>
      </c>
      <c r="N1370" s="78">
        <v>0</v>
      </c>
      <c r="O1370" s="79" t="s">
        <v>53</v>
      </c>
      <c r="V1370"/>
      <c r="X1370"/>
      <c r="Y1370"/>
      <c r="Z1370"/>
      <c r="AA1370"/>
      <c r="AB1370"/>
    </row>
    <row r="1371" spans="1:28" x14ac:dyDescent="0.3">
      <c r="A1371" s="73">
        <v>2432</v>
      </c>
      <c r="B1371" s="74">
        <v>143300</v>
      </c>
      <c r="C1371" s="75">
        <v>0</v>
      </c>
      <c r="D1371" s="75">
        <v>1</v>
      </c>
      <c r="E1371" s="76">
        <v>49</v>
      </c>
      <c r="F1371" s="77">
        <v>1</v>
      </c>
      <c r="G1371" s="77">
        <v>0</v>
      </c>
      <c r="H1371" s="77">
        <v>0</v>
      </c>
      <c r="I1371" s="77">
        <v>0</v>
      </c>
      <c r="J1371" s="77">
        <v>0</v>
      </c>
      <c r="K1371" s="78">
        <v>0</v>
      </c>
      <c r="L1371" s="78">
        <v>1</v>
      </c>
      <c r="M1371" s="78">
        <v>0</v>
      </c>
      <c r="N1371" s="78">
        <v>0</v>
      </c>
      <c r="O1371" s="79" t="s">
        <v>53</v>
      </c>
      <c r="V1371"/>
      <c r="X1371"/>
      <c r="Y1371"/>
      <c r="Z1371"/>
      <c r="AA1371"/>
      <c r="AB1371"/>
    </row>
    <row r="1372" spans="1:28" x14ac:dyDescent="0.3">
      <c r="A1372" s="73">
        <v>2403</v>
      </c>
      <c r="B1372" s="74">
        <v>143269</v>
      </c>
      <c r="C1372" s="75">
        <v>1</v>
      </c>
      <c r="D1372" s="75">
        <v>0</v>
      </c>
      <c r="E1372" s="76">
        <v>48</v>
      </c>
      <c r="F1372" s="77">
        <v>0</v>
      </c>
      <c r="G1372" s="77">
        <v>1</v>
      </c>
      <c r="H1372" s="77">
        <v>0</v>
      </c>
      <c r="I1372" s="77">
        <v>0</v>
      </c>
      <c r="J1372" s="77">
        <v>0</v>
      </c>
      <c r="K1372" s="78">
        <v>0</v>
      </c>
      <c r="L1372" s="78">
        <v>0</v>
      </c>
      <c r="M1372" s="78">
        <v>0</v>
      </c>
      <c r="N1372" s="78">
        <v>1</v>
      </c>
      <c r="O1372" s="79" t="s">
        <v>46</v>
      </c>
      <c r="V1372"/>
      <c r="X1372"/>
      <c r="Y1372"/>
      <c r="Z1372"/>
      <c r="AA1372"/>
      <c r="AB1372"/>
    </row>
    <row r="1373" spans="1:28" x14ac:dyDescent="0.3">
      <c r="A1373" s="73">
        <v>2321</v>
      </c>
      <c r="B1373" s="74">
        <v>143263</v>
      </c>
      <c r="C1373" s="75">
        <v>0</v>
      </c>
      <c r="D1373" s="75">
        <v>1</v>
      </c>
      <c r="E1373" s="76">
        <v>43</v>
      </c>
      <c r="F1373" s="77">
        <v>0</v>
      </c>
      <c r="G1373" s="77">
        <v>1</v>
      </c>
      <c r="H1373" s="77">
        <v>0</v>
      </c>
      <c r="I1373" s="77">
        <v>0</v>
      </c>
      <c r="J1373" s="77">
        <v>0</v>
      </c>
      <c r="K1373" s="78">
        <v>0</v>
      </c>
      <c r="L1373" s="78">
        <v>0</v>
      </c>
      <c r="M1373" s="78">
        <v>1</v>
      </c>
      <c r="N1373" s="78">
        <v>0</v>
      </c>
      <c r="O1373" s="79" t="s">
        <v>45</v>
      </c>
      <c r="V1373"/>
      <c r="X1373"/>
      <c r="Y1373"/>
      <c r="Z1373"/>
      <c r="AA1373"/>
      <c r="AB1373"/>
    </row>
    <row r="1374" spans="1:28" x14ac:dyDescent="0.3">
      <c r="A1374" s="73">
        <v>1688</v>
      </c>
      <c r="B1374" s="74">
        <v>143185</v>
      </c>
      <c r="C1374" s="75">
        <v>0</v>
      </c>
      <c r="D1374" s="75">
        <v>1</v>
      </c>
      <c r="E1374" s="76">
        <v>69</v>
      </c>
      <c r="F1374" s="77">
        <v>1</v>
      </c>
      <c r="G1374" s="77">
        <v>0</v>
      </c>
      <c r="H1374" s="77">
        <v>0</v>
      </c>
      <c r="I1374" s="77">
        <v>0</v>
      </c>
      <c r="J1374" s="77">
        <v>0</v>
      </c>
      <c r="K1374" s="78">
        <v>0</v>
      </c>
      <c r="L1374" s="78">
        <v>1</v>
      </c>
      <c r="M1374" s="78">
        <v>0</v>
      </c>
      <c r="N1374" s="78">
        <v>0</v>
      </c>
      <c r="O1374" s="79" t="s">
        <v>53</v>
      </c>
      <c r="V1374"/>
      <c r="X1374"/>
      <c r="Y1374"/>
      <c r="Z1374"/>
      <c r="AA1374"/>
      <c r="AB1374"/>
    </row>
    <row r="1375" spans="1:28" x14ac:dyDescent="0.3">
      <c r="A1375" s="73">
        <v>2388</v>
      </c>
      <c r="B1375" s="74">
        <v>143142</v>
      </c>
      <c r="C1375" s="75">
        <v>1</v>
      </c>
      <c r="D1375" s="75">
        <v>1</v>
      </c>
      <c r="E1375" s="76">
        <v>51</v>
      </c>
      <c r="F1375" s="77">
        <v>0</v>
      </c>
      <c r="G1375" s="77">
        <v>1</v>
      </c>
      <c r="H1375" s="77">
        <v>0</v>
      </c>
      <c r="I1375" s="77">
        <v>0</v>
      </c>
      <c r="J1375" s="77">
        <v>0</v>
      </c>
      <c r="K1375" s="78">
        <v>0</v>
      </c>
      <c r="L1375" s="78">
        <v>0</v>
      </c>
      <c r="M1375" s="78">
        <v>1</v>
      </c>
      <c r="N1375" s="78">
        <v>0</v>
      </c>
      <c r="O1375" s="79" t="s">
        <v>47</v>
      </c>
      <c r="V1375"/>
      <c r="X1375"/>
      <c r="Y1375"/>
      <c r="Z1375"/>
      <c r="AA1375"/>
      <c r="AB1375"/>
    </row>
    <row r="1376" spans="1:28" x14ac:dyDescent="0.3">
      <c r="A1376" s="73">
        <v>2162</v>
      </c>
      <c r="B1376" s="74">
        <v>143140</v>
      </c>
      <c r="C1376" s="75">
        <v>0</v>
      </c>
      <c r="D1376" s="75">
        <v>1</v>
      </c>
      <c r="E1376" s="76">
        <v>63</v>
      </c>
      <c r="F1376" s="77">
        <v>0</v>
      </c>
      <c r="G1376" s="77">
        <v>1</v>
      </c>
      <c r="H1376" s="77">
        <v>0</v>
      </c>
      <c r="I1376" s="77">
        <v>0</v>
      </c>
      <c r="J1376" s="77">
        <v>0</v>
      </c>
      <c r="K1376" s="78">
        <v>0</v>
      </c>
      <c r="L1376" s="78">
        <v>1</v>
      </c>
      <c r="M1376" s="78">
        <v>0</v>
      </c>
      <c r="N1376" s="78">
        <v>0</v>
      </c>
      <c r="O1376" s="79" t="s">
        <v>53</v>
      </c>
      <c r="V1376"/>
      <c r="X1376"/>
      <c r="Y1376"/>
      <c r="Z1376"/>
      <c r="AA1376"/>
      <c r="AB1376"/>
    </row>
    <row r="1377" spans="1:28" x14ac:dyDescent="0.3">
      <c r="A1377" s="73">
        <v>1467</v>
      </c>
      <c r="B1377" s="74">
        <v>143057</v>
      </c>
      <c r="C1377" s="75">
        <v>0</v>
      </c>
      <c r="D1377" s="75">
        <v>1</v>
      </c>
      <c r="E1377" s="76">
        <v>45</v>
      </c>
      <c r="F1377" s="77">
        <v>0</v>
      </c>
      <c r="G1377" s="77">
        <v>1</v>
      </c>
      <c r="H1377" s="77">
        <v>0</v>
      </c>
      <c r="I1377" s="77">
        <v>0</v>
      </c>
      <c r="J1377" s="77">
        <v>0</v>
      </c>
      <c r="K1377" s="78">
        <v>0</v>
      </c>
      <c r="L1377" s="78">
        <v>1</v>
      </c>
      <c r="M1377" s="78">
        <v>0</v>
      </c>
      <c r="N1377" s="78">
        <v>0</v>
      </c>
      <c r="O1377" s="79" t="s">
        <v>46</v>
      </c>
      <c r="V1377"/>
      <c r="X1377"/>
      <c r="Y1377"/>
      <c r="Z1377"/>
      <c r="AA1377"/>
      <c r="AB1377"/>
    </row>
    <row r="1378" spans="1:28" x14ac:dyDescent="0.3">
      <c r="A1378" s="73">
        <v>2273</v>
      </c>
      <c r="B1378" s="74">
        <v>143050</v>
      </c>
      <c r="C1378" s="75">
        <v>1</v>
      </c>
      <c r="D1378" s="75">
        <v>0</v>
      </c>
      <c r="E1378" s="76">
        <v>47</v>
      </c>
      <c r="F1378" s="77">
        <v>0</v>
      </c>
      <c r="G1378" s="77">
        <v>1</v>
      </c>
      <c r="H1378" s="77">
        <v>0</v>
      </c>
      <c r="I1378" s="77">
        <v>0</v>
      </c>
      <c r="J1378" s="77">
        <v>0</v>
      </c>
      <c r="K1378" s="78">
        <v>0</v>
      </c>
      <c r="L1378" s="78">
        <v>0</v>
      </c>
      <c r="M1378" s="78">
        <v>0</v>
      </c>
      <c r="N1378" s="78">
        <v>0</v>
      </c>
      <c r="O1378" s="79" t="s">
        <v>45</v>
      </c>
      <c r="V1378"/>
      <c r="X1378"/>
      <c r="Y1378"/>
      <c r="Z1378"/>
      <c r="AA1378"/>
      <c r="AB1378"/>
    </row>
    <row r="1379" spans="1:28" x14ac:dyDescent="0.3">
      <c r="A1379" s="73">
        <v>3020</v>
      </c>
      <c r="B1379" s="74">
        <v>143020</v>
      </c>
      <c r="C1379" s="75">
        <v>1</v>
      </c>
      <c r="D1379" s="75">
        <v>0</v>
      </c>
      <c r="E1379" s="76">
        <v>50</v>
      </c>
      <c r="F1379" s="77">
        <v>0</v>
      </c>
      <c r="G1379" s="77">
        <v>0</v>
      </c>
      <c r="H1379" s="77">
        <v>1</v>
      </c>
      <c r="I1379" s="77">
        <v>0</v>
      </c>
      <c r="J1379" s="77">
        <v>0</v>
      </c>
      <c r="K1379" s="78">
        <v>0</v>
      </c>
      <c r="L1379" s="78">
        <v>1</v>
      </c>
      <c r="M1379" s="78">
        <v>0</v>
      </c>
      <c r="N1379" s="78">
        <v>0</v>
      </c>
      <c r="O1379" s="79" t="s">
        <v>53</v>
      </c>
      <c r="V1379"/>
      <c r="X1379"/>
      <c r="Y1379"/>
      <c r="Z1379"/>
      <c r="AA1379"/>
      <c r="AB1379"/>
    </row>
    <row r="1380" spans="1:28" x14ac:dyDescent="0.3">
      <c r="A1380" s="73">
        <v>3082</v>
      </c>
      <c r="B1380" s="74">
        <v>143018</v>
      </c>
      <c r="C1380" s="75">
        <v>0</v>
      </c>
      <c r="D1380" s="75">
        <v>1</v>
      </c>
      <c r="E1380" s="76">
        <v>46</v>
      </c>
      <c r="F1380" s="77">
        <v>0</v>
      </c>
      <c r="G1380" s="77">
        <v>0</v>
      </c>
      <c r="H1380" s="77">
        <v>0</v>
      </c>
      <c r="I1380" s="77">
        <v>1</v>
      </c>
      <c r="J1380" s="77">
        <v>0</v>
      </c>
      <c r="K1380" s="78">
        <v>0</v>
      </c>
      <c r="L1380" s="78">
        <v>0</v>
      </c>
      <c r="M1380" s="78">
        <v>1</v>
      </c>
      <c r="N1380" s="78">
        <v>0</v>
      </c>
      <c r="O1380" s="79" t="s">
        <v>54</v>
      </c>
      <c r="V1380"/>
      <c r="X1380"/>
      <c r="Y1380"/>
      <c r="Z1380"/>
      <c r="AA1380"/>
      <c r="AB1380"/>
    </row>
    <row r="1381" spans="1:28" x14ac:dyDescent="0.3">
      <c r="A1381" s="73">
        <v>2274</v>
      </c>
      <c r="B1381" s="74">
        <v>142997</v>
      </c>
      <c r="C1381" s="75">
        <v>1</v>
      </c>
      <c r="D1381" s="75">
        <v>1</v>
      </c>
      <c r="E1381" s="76">
        <v>43</v>
      </c>
      <c r="F1381" s="77">
        <v>0</v>
      </c>
      <c r="G1381" s="77">
        <v>0</v>
      </c>
      <c r="H1381" s="77">
        <v>1</v>
      </c>
      <c r="I1381" s="77">
        <v>0</v>
      </c>
      <c r="J1381" s="77">
        <v>0</v>
      </c>
      <c r="K1381" s="78">
        <v>0</v>
      </c>
      <c r="L1381" s="78">
        <v>0</v>
      </c>
      <c r="M1381" s="78">
        <v>0</v>
      </c>
      <c r="N1381" s="78">
        <v>1</v>
      </c>
      <c r="O1381" s="79" t="s">
        <v>47</v>
      </c>
      <c r="V1381"/>
      <c r="X1381"/>
      <c r="Y1381"/>
      <c r="Z1381"/>
      <c r="AA1381"/>
      <c r="AB1381"/>
    </row>
    <row r="1382" spans="1:28" x14ac:dyDescent="0.3">
      <c r="A1382" s="73">
        <v>2467</v>
      </c>
      <c r="B1382" s="74">
        <v>142873</v>
      </c>
      <c r="C1382" s="75">
        <v>1</v>
      </c>
      <c r="D1382" s="75">
        <v>1</v>
      </c>
      <c r="E1382" s="76">
        <v>70</v>
      </c>
      <c r="F1382" s="77">
        <v>1</v>
      </c>
      <c r="G1382" s="77">
        <v>0</v>
      </c>
      <c r="H1382" s="77">
        <v>0</v>
      </c>
      <c r="I1382" s="77">
        <v>0</v>
      </c>
      <c r="J1382" s="77">
        <v>0</v>
      </c>
      <c r="K1382" s="78">
        <v>0</v>
      </c>
      <c r="L1382" s="78">
        <v>0</v>
      </c>
      <c r="M1382" s="78">
        <v>0</v>
      </c>
      <c r="N1382" s="78">
        <v>1</v>
      </c>
      <c r="O1382" s="79" t="s">
        <v>48</v>
      </c>
      <c r="V1382"/>
      <c r="X1382"/>
      <c r="Y1382"/>
      <c r="Z1382"/>
      <c r="AA1382"/>
      <c r="AB1382"/>
    </row>
    <row r="1383" spans="1:28" x14ac:dyDescent="0.3">
      <c r="A1383" s="73">
        <v>1857</v>
      </c>
      <c r="B1383" s="74">
        <v>142835</v>
      </c>
      <c r="C1383" s="75">
        <v>1</v>
      </c>
      <c r="D1383" s="75">
        <v>1</v>
      </c>
      <c r="E1383" s="76">
        <v>49</v>
      </c>
      <c r="F1383" s="77">
        <v>1</v>
      </c>
      <c r="G1383" s="77">
        <v>0</v>
      </c>
      <c r="H1383" s="77">
        <v>0</v>
      </c>
      <c r="I1383" s="77">
        <v>0</v>
      </c>
      <c r="J1383" s="77">
        <v>0</v>
      </c>
      <c r="K1383" s="78">
        <v>0</v>
      </c>
      <c r="L1383" s="78">
        <v>0</v>
      </c>
      <c r="M1383" s="78">
        <v>1</v>
      </c>
      <c r="N1383" s="78">
        <v>0</v>
      </c>
      <c r="O1383" s="79" t="s">
        <v>46</v>
      </c>
      <c r="V1383"/>
      <c r="X1383"/>
      <c r="Y1383"/>
      <c r="Z1383"/>
      <c r="AA1383"/>
      <c r="AB1383"/>
    </row>
    <row r="1384" spans="1:28" x14ac:dyDescent="0.3">
      <c r="A1384" s="73">
        <v>3117</v>
      </c>
      <c r="B1384" s="74">
        <v>142769</v>
      </c>
      <c r="C1384" s="75">
        <v>0</v>
      </c>
      <c r="D1384" s="75">
        <v>1</v>
      </c>
      <c r="E1384" s="76">
        <v>58</v>
      </c>
      <c r="F1384" s="77">
        <v>0</v>
      </c>
      <c r="G1384" s="77">
        <v>1</v>
      </c>
      <c r="H1384" s="77">
        <v>0</v>
      </c>
      <c r="I1384" s="77">
        <v>0</v>
      </c>
      <c r="J1384" s="77">
        <v>0</v>
      </c>
      <c r="K1384" s="78">
        <v>0</v>
      </c>
      <c r="L1384" s="78">
        <v>0</v>
      </c>
      <c r="M1384" s="78">
        <v>0</v>
      </c>
      <c r="N1384" s="78">
        <v>1</v>
      </c>
      <c r="O1384" s="79" t="s">
        <v>46</v>
      </c>
      <c r="V1384"/>
      <c r="X1384"/>
      <c r="Y1384"/>
      <c r="Z1384"/>
      <c r="AA1384"/>
      <c r="AB1384"/>
    </row>
    <row r="1385" spans="1:28" x14ac:dyDescent="0.3">
      <c r="A1385" s="73">
        <v>1934</v>
      </c>
      <c r="B1385" s="74">
        <v>142767</v>
      </c>
      <c r="C1385" s="75">
        <v>2</v>
      </c>
      <c r="D1385" s="75">
        <v>0</v>
      </c>
      <c r="E1385" s="76">
        <v>49</v>
      </c>
      <c r="F1385" s="77">
        <v>0</v>
      </c>
      <c r="G1385" s="77">
        <v>0</v>
      </c>
      <c r="H1385" s="77">
        <v>1</v>
      </c>
      <c r="I1385" s="77">
        <v>0</v>
      </c>
      <c r="J1385" s="77">
        <v>0</v>
      </c>
      <c r="K1385" s="78">
        <v>0</v>
      </c>
      <c r="L1385" s="78">
        <v>0</v>
      </c>
      <c r="M1385" s="78">
        <v>0</v>
      </c>
      <c r="N1385" s="78">
        <v>1</v>
      </c>
      <c r="O1385" s="79" t="s">
        <v>53</v>
      </c>
      <c r="V1385"/>
      <c r="X1385"/>
      <c r="Y1385"/>
      <c r="Z1385"/>
      <c r="AA1385"/>
      <c r="AB1385"/>
    </row>
    <row r="1386" spans="1:28" x14ac:dyDescent="0.3">
      <c r="A1386" s="73">
        <v>2607</v>
      </c>
      <c r="B1386" s="74">
        <v>142731</v>
      </c>
      <c r="C1386" s="75">
        <v>1</v>
      </c>
      <c r="D1386" s="75">
        <v>0</v>
      </c>
      <c r="E1386" s="76">
        <v>51</v>
      </c>
      <c r="F1386" s="77">
        <v>0</v>
      </c>
      <c r="G1386" s="77">
        <v>0</v>
      </c>
      <c r="H1386" s="77">
        <v>0</v>
      </c>
      <c r="I1386" s="77">
        <v>1</v>
      </c>
      <c r="J1386" s="77">
        <v>0</v>
      </c>
      <c r="K1386" s="78">
        <v>0</v>
      </c>
      <c r="L1386" s="78">
        <v>0</v>
      </c>
      <c r="M1386" s="78">
        <v>0</v>
      </c>
      <c r="N1386" s="78">
        <v>1</v>
      </c>
      <c r="O1386" s="79" t="s">
        <v>46</v>
      </c>
      <c r="V1386"/>
      <c r="X1386"/>
      <c r="Y1386"/>
      <c r="Z1386"/>
      <c r="AA1386"/>
      <c r="AB1386"/>
    </row>
    <row r="1387" spans="1:28" x14ac:dyDescent="0.3">
      <c r="A1387" s="73">
        <v>1753</v>
      </c>
      <c r="B1387" s="74">
        <v>142720</v>
      </c>
      <c r="C1387" s="75">
        <v>1</v>
      </c>
      <c r="D1387" s="75">
        <v>1</v>
      </c>
      <c r="E1387" s="76">
        <v>55</v>
      </c>
      <c r="F1387" s="77">
        <v>0</v>
      </c>
      <c r="G1387" s="77">
        <v>0</v>
      </c>
      <c r="H1387" s="77">
        <v>1</v>
      </c>
      <c r="I1387" s="77">
        <v>0</v>
      </c>
      <c r="J1387" s="77">
        <v>0</v>
      </c>
      <c r="K1387" s="78">
        <v>0</v>
      </c>
      <c r="L1387" s="78">
        <v>1</v>
      </c>
      <c r="M1387" s="78">
        <v>0</v>
      </c>
      <c r="N1387" s="78">
        <v>0</v>
      </c>
      <c r="O1387" s="79" t="s">
        <v>48</v>
      </c>
      <c r="V1387"/>
      <c r="X1387"/>
      <c r="Y1387"/>
      <c r="Z1387"/>
      <c r="AA1387"/>
      <c r="AB1387"/>
    </row>
    <row r="1388" spans="1:28" x14ac:dyDescent="0.3">
      <c r="A1388" s="73">
        <v>1526</v>
      </c>
      <c r="B1388" s="74">
        <v>142710</v>
      </c>
      <c r="C1388" s="75">
        <v>1</v>
      </c>
      <c r="D1388" s="75">
        <v>0</v>
      </c>
      <c r="E1388" s="76">
        <v>36</v>
      </c>
      <c r="F1388" s="77">
        <v>0</v>
      </c>
      <c r="G1388" s="77">
        <v>0</v>
      </c>
      <c r="H1388" s="77">
        <v>1</v>
      </c>
      <c r="I1388" s="77">
        <v>0</v>
      </c>
      <c r="J1388" s="77">
        <v>0</v>
      </c>
      <c r="K1388" s="78">
        <v>0</v>
      </c>
      <c r="L1388" s="78">
        <v>0</v>
      </c>
      <c r="M1388" s="78">
        <v>0</v>
      </c>
      <c r="N1388" s="78">
        <v>1</v>
      </c>
      <c r="O1388" s="79" t="s">
        <v>53</v>
      </c>
      <c r="V1388"/>
      <c r="X1388"/>
      <c r="Y1388"/>
      <c r="Z1388"/>
      <c r="AA1388"/>
      <c r="AB1388"/>
    </row>
    <row r="1389" spans="1:28" x14ac:dyDescent="0.3">
      <c r="A1389" s="73">
        <v>2113</v>
      </c>
      <c r="B1389" s="74">
        <v>142693</v>
      </c>
      <c r="C1389" s="75">
        <v>1</v>
      </c>
      <c r="D1389" s="75">
        <v>0</v>
      </c>
      <c r="E1389" s="76">
        <v>42</v>
      </c>
      <c r="F1389" s="77">
        <v>0</v>
      </c>
      <c r="G1389" s="77">
        <v>1</v>
      </c>
      <c r="H1389" s="77">
        <v>0</v>
      </c>
      <c r="I1389" s="77">
        <v>0</v>
      </c>
      <c r="J1389" s="77">
        <v>0</v>
      </c>
      <c r="K1389" s="78">
        <v>0</v>
      </c>
      <c r="L1389" s="78">
        <v>1</v>
      </c>
      <c r="M1389" s="78">
        <v>0</v>
      </c>
      <c r="N1389" s="78">
        <v>0</v>
      </c>
      <c r="O1389" s="79" t="s">
        <v>48</v>
      </c>
      <c r="V1389"/>
      <c r="X1389"/>
      <c r="Y1389"/>
      <c r="Z1389"/>
      <c r="AA1389"/>
      <c r="AB1389"/>
    </row>
    <row r="1390" spans="1:28" x14ac:dyDescent="0.3">
      <c r="A1390" s="73">
        <v>1506</v>
      </c>
      <c r="B1390" s="74">
        <v>142691</v>
      </c>
      <c r="C1390" s="75">
        <v>0</v>
      </c>
      <c r="D1390" s="75">
        <v>0</v>
      </c>
      <c r="E1390" s="76">
        <v>29</v>
      </c>
      <c r="F1390" s="77">
        <v>0</v>
      </c>
      <c r="G1390" s="77">
        <v>1</v>
      </c>
      <c r="H1390" s="77">
        <v>0</v>
      </c>
      <c r="I1390" s="77">
        <v>0</v>
      </c>
      <c r="J1390" s="77">
        <v>0</v>
      </c>
      <c r="K1390" s="78">
        <v>0</v>
      </c>
      <c r="L1390" s="78">
        <v>1</v>
      </c>
      <c r="M1390" s="78">
        <v>0</v>
      </c>
      <c r="N1390" s="78">
        <v>0</v>
      </c>
      <c r="O1390" s="79" t="s">
        <v>47</v>
      </c>
      <c r="V1390"/>
      <c r="X1390"/>
      <c r="Y1390"/>
      <c r="Z1390"/>
      <c r="AA1390"/>
      <c r="AB1390"/>
    </row>
    <row r="1391" spans="1:28" x14ac:dyDescent="0.3">
      <c r="A1391" s="73">
        <v>1296</v>
      </c>
      <c r="B1391" s="74">
        <v>142670</v>
      </c>
      <c r="C1391" s="75">
        <v>0</v>
      </c>
      <c r="D1391" s="75">
        <v>0</v>
      </c>
      <c r="E1391" s="76">
        <v>28</v>
      </c>
      <c r="F1391" s="77">
        <v>0</v>
      </c>
      <c r="G1391" s="77">
        <v>0</v>
      </c>
      <c r="H1391" s="77">
        <v>0</v>
      </c>
      <c r="I1391" s="77">
        <v>1</v>
      </c>
      <c r="J1391" s="77">
        <v>0</v>
      </c>
      <c r="K1391" s="78">
        <v>0</v>
      </c>
      <c r="L1391" s="78">
        <v>0</v>
      </c>
      <c r="M1391" s="78">
        <v>1</v>
      </c>
      <c r="N1391" s="78">
        <v>0</v>
      </c>
      <c r="O1391" s="79" t="s">
        <v>47</v>
      </c>
      <c r="V1391"/>
      <c r="X1391"/>
      <c r="Y1391"/>
      <c r="Z1391"/>
      <c r="AA1391"/>
      <c r="AB1391"/>
    </row>
    <row r="1392" spans="1:28" x14ac:dyDescent="0.3">
      <c r="A1392" s="73">
        <v>2749</v>
      </c>
      <c r="B1392" s="74">
        <v>142664</v>
      </c>
      <c r="C1392" s="75">
        <v>0</v>
      </c>
      <c r="D1392" s="75">
        <v>1</v>
      </c>
      <c r="E1392" s="76">
        <v>53</v>
      </c>
      <c r="F1392" s="77">
        <v>0</v>
      </c>
      <c r="G1392" s="77">
        <v>1</v>
      </c>
      <c r="H1392" s="77">
        <v>0</v>
      </c>
      <c r="I1392" s="77">
        <v>0</v>
      </c>
      <c r="J1392" s="77">
        <v>0</v>
      </c>
      <c r="K1392" s="78">
        <v>0</v>
      </c>
      <c r="L1392" s="78">
        <v>1</v>
      </c>
      <c r="M1392" s="78">
        <v>0</v>
      </c>
      <c r="N1392" s="78">
        <v>0</v>
      </c>
      <c r="O1392" s="79" t="s">
        <v>48</v>
      </c>
      <c r="V1392"/>
      <c r="X1392"/>
      <c r="Y1392"/>
      <c r="Z1392"/>
      <c r="AA1392"/>
      <c r="AB1392"/>
    </row>
    <row r="1393" spans="1:28" x14ac:dyDescent="0.3">
      <c r="A1393" s="73">
        <v>1430</v>
      </c>
      <c r="B1393" s="74">
        <v>142618</v>
      </c>
      <c r="C1393" s="75">
        <v>1</v>
      </c>
      <c r="D1393" s="75">
        <v>0</v>
      </c>
      <c r="E1393" s="76">
        <v>48</v>
      </c>
      <c r="F1393" s="77">
        <v>1</v>
      </c>
      <c r="G1393" s="77">
        <v>0</v>
      </c>
      <c r="H1393" s="77">
        <v>0</v>
      </c>
      <c r="I1393" s="77">
        <v>0</v>
      </c>
      <c r="J1393" s="77">
        <v>0</v>
      </c>
      <c r="K1393" s="78">
        <v>0</v>
      </c>
      <c r="L1393" s="78">
        <v>0</v>
      </c>
      <c r="M1393" s="78">
        <v>1</v>
      </c>
      <c r="N1393" s="78">
        <v>0</v>
      </c>
      <c r="O1393" s="79" t="s">
        <v>53</v>
      </c>
      <c r="V1393"/>
      <c r="X1393"/>
      <c r="Y1393"/>
      <c r="Z1393"/>
      <c r="AA1393"/>
      <c r="AB1393"/>
    </row>
    <row r="1394" spans="1:28" x14ac:dyDescent="0.3">
      <c r="A1394" s="73">
        <v>1899</v>
      </c>
      <c r="B1394" s="74">
        <v>142607</v>
      </c>
      <c r="C1394" s="75">
        <v>0</v>
      </c>
      <c r="D1394" s="75">
        <v>1</v>
      </c>
      <c r="E1394" s="76">
        <v>66</v>
      </c>
      <c r="F1394" s="77">
        <v>0</v>
      </c>
      <c r="G1394" s="77">
        <v>0</v>
      </c>
      <c r="H1394" s="77">
        <v>1</v>
      </c>
      <c r="I1394" s="77">
        <v>0</v>
      </c>
      <c r="J1394" s="77">
        <v>0</v>
      </c>
      <c r="K1394" s="78">
        <v>0</v>
      </c>
      <c r="L1394" s="78">
        <v>0</v>
      </c>
      <c r="M1394" s="78">
        <v>0</v>
      </c>
      <c r="N1394" s="78">
        <v>0</v>
      </c>
      <c r="O1394" s="79" t="s">
        <v>46</v>
      </c>
      <c r="V1394"/>
      <c r="X1394"/>
      <c r="Y1394"/>
      <c r="Z1394"/>
      <c r="AA1394"/>
      <c r="AB1394"/>
    </row>
    <row r="1395" spans="1:28" x14ac:dyDescent="0.3">
      <c r="A1395" s="73">
        <v>2701</v>
      </c>
      <c r="B1395" s="74">
        <v>142586</v>
      </c>
      <c r="C1395" s="75">
        <v>1</v>
      </c>
      <c r="D1395" s="75">
        <v>1</v>
      </c>
      <c r="E1395" s="76">
        <v>65</v>
      </c>
      <c r="F1395" s="77">
        <v>0</v>
      </c>
      <c r="G1395" s="77">
        <v>0</v>
      </c>
      <c r="H1395" s="77">
        <v>0</v>
      </c>
      <c r="I1395" s="77">
        <v>1</v>
      </c>
      <c r="J1395" s="77">
        <v>0</v>
      </c>
      <c r="K1395" s="78">
        <v>0</v>
      </c>
      <c r="L1395" s="78">
        <v>1</v>
      </c>
      <c r="M1395" s="78">
        <v>0</v>
      </c>
      <c r="N1395" s="78">
        <v>0</v>
      </c>
      <c r="O1395" s="79" t="s">
        <v>48</v>
      </c>
      <c r="V1395"/>
      <c r="X1395"/>
      <c r="Y1395"/>
      <c r="Z1395"/>
      <c r="AA1395"/>
      <c r="AB1395"/>
    </row>
    <row r="1396" spans="1:28" x14ac:dyDescent="0.3">
      <c r="A1396" s="73">
        <v>2750</v>
      </c>
      <c r="B1396" s="74">
        <v>142586</v>
      </c>
      <c r="C1396" s="75">
        <v>1</v>
      </c>
      <c r="D1396" s="75">
        <v>1</v>
      </c>
      <c r="E1396" s="76">
        <v>65</v>
      </c>
      <c r="F1396" s="77">
        <v>0</v>
      </c>
      <c r="G1396" s="77">
        <v>0</v>
      </c>
      <c r="H1396" s="77">
        <v>0</v>
      </c>
      <c r="I1396" s="77">
        <v>1</v>
      </c>
      <c r="J1396" s="77">
        <v>0</v>
      </c>
      <c r="K1396" s="78">
        <v>0</v>
      </c>
      <c r="L1396" s="78">
        <v>1</v>
      </c>
      <c r="M1396" s="78">
        <v>0</v>
      </c>
      <c r="N1396" s="78">
        <v>0</v>
      </c>
      <c r="O1396" s="79" t="s">
        <v>53</v>
      </c>
      <c r="V1396"/>
      <c r="X1396"/>
      <c r="Y1396"/>
      <c r="Z1396"/>
      <c r="AA1396"/>
      <c r="AB1396"/>
    </row>
    <row r="1397" spans="1:28" x14ac:dyDescent="0.3">
      <c r="A1397" s="73">
        <v>1768</v>
      </c>
      <c r="B1397" s="74">
        <v>142564</v>
      </c>
      <c r="C1397" s="75">
        <v>0</v>
      </c>
      <c r="D1397" s="75">
        <v>1</v>
      </c>
      <c r="E1397" s="76">
        <v>52</v>
      </c>
      <c r="F1397" s="77">
        <v>1</v>
      </c>
      <c r="G1397" s="77">
        <v>0</v>
      </c>
      <c r="H1397" s="77">
        <v>0</v>
      </c>
      <c r="I1397" s="77">
        <v>0</v>
      </c>
      <c r="J1397" s="77">
        <v>0</v>
      </c>
      <c r="K1397" s="78">
        <v>0</v>
      </c>
      <c r="L1397" s="78">
        <v>0</v>
      </c>
      <c r="M1397" s="78">
        <v>0</v>
      </c>
      <c r="N1397" s="78">
        <v>1</v>
      </c>
      <c r="O1397" s="79" t="s">
        <v>54</v>
      </c>
      <c r="V1397"/>
      <c r="X1397"/>
      <c r="Y1397"/>
      <c r="Z1397"/>
      <c r="AA1397"/>
      <c r="AB1397"/>
    </row>
    <row r="1398" spans="1:28" x14ac:dyDescent="0.3">
      <c r="A1398" s="73">
        <v>2037</v>
      </c>
      <c r="B1398" s="74">
        <v>142557</v>
      </c>
      <c r="C1398" s="75">
        <v>0</v>
      </c>
      <c r="D1398" s="75">
        <v>1</v>
      </c>
      <c r="E1398" s="76">
        <v>46</v>
      </c>
      <c r="F1398" s="77">
        <v>0</v>
      </c>
      <c r="G1398" s="77">
        <v>1</v>
      </c>
      <c r="H1398" s="77">
        <v>0</v>
      </c>
      <c r="I1398" s="77">
        <v>0</v>
      </c>
      <c r="J1398" s="77">
        <v>0</v>
      </c>
      <c r="K1398" s="78">
        <v>0</v>
      </c>
      <c r="L1398" s="78">
        <v>1</v>
      </c>
      <c r="M1398" s="78">
        <v>0</v>
      </c>
      <c r="N1398" s="78">
        <v>0</v>
      </c>
      <c r="O1398" s="79" t="s">
        <v>46</v>
      </c>
      <c r="V1398"/>
      <c r="X1398"/>
      <c r="Y1398"/>
      <c r="Z1398"/>
      <c r="AA1398"/>
      <c r="AB1398"/>
    </row>
    <row r="1399" spans="1:28" x14ac:dyDescent="0.3">
      <c r="A1399" s="73">
        <v>3036</v>
      </c>
      <c r="B1399" s="74">
        <v>142554</v>
      </c>
      <c r="C1399" s="75">
        <v>1</v>
      </c>
      <c r="D1399" s="75">
        <v>1</v>
      </c>
      <c r="E1399" s="76">
        <v>42</v>
      </c>
      <c r="F1399" s="77">
        <v>0</v>
      </c>
      <c r="G1399" s="77">
        <v>0</v>
      </c>
      <c r="H1399" s="77">
        <v>0</v>
      </c>
      <c r="I1399" s="77">
        <v>1</v>
      </c>
      <c r="J1399" s="77">
        <v>0</v>
      </c>
      <c r="K1399" s="78">
        <v>0</v>
      </c>
      <c r="L1399" s="78">
        <v>1</v>
      </c>
      <c r="M1399" s="78">
        <v>0</v>
      </c>
      <c r="N1399" s="78">
        <v>0</v>
      </c>
      <c r="O1399" s="79" t="s">
        <v>47</v>
      </c>
      <c r="V1399"/>
      <c r="X1399"/>
      <c r="Y1399"/>
      <c r="Z1399"/>
      <c r="AA1399"/>
      <c r="AB1399"/>
    </row>
    <row r="1400" spans="1:28" x14ac:dyDescent="0.3">
      <c r="A1400" s="73">
        <v>2414</v>
      </c>
      <c r="B1400" s="74">
        <v>142523</v>
      </c>
      <c r="C1400" s="75">
        <v>0</v>
      </c>
      <c r="D1400" s="75">
        <v>0</v>
      </c>
      <c r="E1400" s="76">
        <v>56</v>
      </c>
      <c r="F1400" s="77">
        <v>0</v>
      </c>
      <c r="G1400" s="77">
        <v>1</v>
      </c>
      <c r="H1400" s="77">
        <v>0</v>
      </c>
      <c r="I1400" s="77">
        <v>0</v>
      </c>
      <c r="J1400" s="77">
        <v>0</v>
      </c>
      <c r="K1400" s="78">
        <v>0</v>
      </c>
      <c r="L1400" s="78">
        <v>1</v>
      </c>
      <c r="M1400" s="78">
        <v>0</v>
      </c>
      <c r="N1400" s="78">
        <v>0</v>
      </c>
      <c r="O1400" s="79" t="s">
        <v>53</v>
      </c>
      <c r="V1400"/>
      <c r="X1400"/>
      <c r="Y1400"/>
      <c r="Z1400"/>
      <c r="AA1400"/>
      <c r="AB1400"/>
    </row>
    <row r="1401" spans="1:28" x14ac:dyDescent="0.3">
      <c r="A1401" s="73">
        <v>3150</v>
      </c>
      <c r="B1401" s="74">
        <v>142523</v>
      </c>
      <c r="C1401" s="75">
        <v>0</v>
      </c>
      <c r="D1401" s="75">
        <v>0</v>
      </c>
      <c r="E1401" s="76">
        <v>56</v>
      </c>
      <c r="F1401" s="77">
        <v>0</v>
      </c>
      <c r="G1401" s="77">
        <v>1</v>
      </c>
      <c r="H1401" s="77">
        <v>0</v>
      </c>
      <c r="I1401" s="77">
        <v>0</v>
      </c>
      <c r="J1401" s="77">
        <v>0</v>
      </c>
      <c r="K1401" s="78">
        <v>0</v>
      </c>
      <c r="L1401" s="78">
        <v>1</v>
      </c>
      <c r="M1401" s="78">
        <v>0</v>
      </c>
      <c r="N1401" s="78">
        <v>0</v>
      </c>
      <c r="O1401" s="79" t="s">
        <v>47</v>
      </c>
      <c r="V1401"/>
      <c r="X1401"/>
      <c r="Y1401"/>
      <c r="Z1401"/>
      <c r="AA1401"/>
      <c r="AB1401"/>
    </row>
    <row r="1402" spans="1:28" x14ac:dyDescent="0.3">
      <c r="A1402" s="73">
        <v>2756</v>
      </c>
      <c r="B1402" s="74">
        <v>142473</v>
      </c>
      <c r="C1402" s="75">
        <v>1</v>
      </c>
      <c r="D1402" s="75">
        <v>1</v>
      </c>
      <c r="E1402" s="76">
        <v>44</v>
      </c>
      <c r="F1402" s="77">
        <v>0</v>
      </c>
      <c r="G1402" s="77">
        <v>0</v>
      </c>
      <c r="H1402" s="77">
        <v>1</v>
      </c>
      <c r="I1402" s="77">
        <v>0</v>
      </c>
      <c r="J1402" s="77">
        <v>0</v>
      </c>
      <c r="K1402" s="78">
        <v>0</v>
      </c>
      <c r="L1402" s="78">
        <v>0</v>
      </c>
      <c r="M1402" s="78">
        <v>0</v>
      </c>
      <c r="N1402" s="78">
        <v>1</v>
      </c>
      <c r="O1402" s="79" t="s">
        <v>53</v>
      </c>
      <c r="V1402"/>
      <c r="X1402"/>
      <c r="Y1402"/>
      <c r="Z1402"/>
      <c r="AA1402"/>
      <c r="AB1402"/>
    </row>
    <row r="1403" spans="1:28" x14ac:dyDescent="0.3">
      <c r="A1403" s="73">
        <v>1037</v>
      </c>
      <c r="B1403" s="74">
        <v>142429</v>
      </c>
      <c r="C1403" s="75">
        <v>0</v>
      </c>
      <c r="D1403" s="75">
        <v>1</v>
      </c>
      <c r="E1403" s="76">
        <v>47</v>
      </c>
      <c r="F1403" s="77">
        <v>0</v>
      </c>
      <c r="G1403" s="77">
        <v>0</v>
      </c>
      <c r="H1403" s="77">
        <v>0</v>
      </c>
      <c r="I1403" s="77">
        <v>0</v>
      </c>
      <c r="J1403" s="77">
        <v>1</v>
      </c>
      <c r="K1403" s="78">
        <v>0</v>
      </c>
      <c r="L1403" s="78">
        <v>1</v>
      </c>
      <c r="M1403" s="78">
        <v>0</v>
      </c>
      <c r="N1403" s="78">
        <v>0</v>
      </c>
      <c r="O1403" s="79" t="s">
        <v>45</v>
      </c>
      <c r="V1403"/>
      <c r="X1403"/>
      <c r="Y1403"/>
      <c r="Z1403"/>
      <c r="AA1403"/>
      <c r="AB1403"/>
    </row>
    <row r="1404" spans="1:28" x14ac:dyDescent="0.3">
      <c r="A1404" s="73">
        <v>1590</v>
      </c>
      <c r="B1404" s="74">
        <v>142429</v>
      </c>
      <c r="C1404" s="75">
        <v>0</v>
      </c>
      <c r="D1404" s="75">
        <v>1</v>
      </c>
      <c r="E1404" s="76">
        <v>47</v>
      </c>
      <c r="F1404" s="77">
        <v>0</v>
      </c>
      <c r="G1404" s="77">
        <v>0</v>
      </c>
      <c r="H1404" s="77">
        <v>0</v>
      </c>
      <c r="I1404" s="77">
        <v>0</v>
      </c>
      <c r="J1404" s="77">
        <v>1</v>
      </c>
      <c r="K1404" s="78">
        <v>0</v>
      </c>
      <c r="L1404" s="78">
        <v>1</v>
      </c>
      <c r="M1404" s="78">
        <v>0</v>
      </c>
      <c r="N1404" s="78">
        <v>0</v>
      </c>
      <c r="O1404" s="79" t="s">
        <v>47</v>
      </c>
      <c r="V1404"/>
      <c r="X1404"/>
      <c r="Y1404"/>
      <c r="Z1404"/>
      <c r="AA1404"/>
      <c r="AB1404"/>
    </row>
    <row r="1405" spans="1:28" x14ac:dyDescent="0.3">
      <c r="A1405" s="73">
        <v>2714</v>
      </c>
      <c r="B1405" s="74">
        <v>142403</v>
      </c>
      <c r="C1405" s="75">
        <v>1</v>
      </c>
      <c r="D1405" s="75">
        <v>0</v>
      </c>
      <c r="E1405" s="76">
        <v>49</v>
      </c>
      <c r="F1405" s="77">
        <v>0</v>
      </c>
      <c r="G1405" s="77">
        <v>1</v>
      </c>
      <c r="H1405" s="77">
        <v>0</v>
      </c>
      <c r="I1405" s="77">
        <v>0</v>
      </c>
      <c r="J1405" s="77">
        <v>0</v>
      </c>
      <c r="K1405" s="78">
        <v>0</v>
      </c>
      <c r="L1405" s="78">
        <v>0</v>
      </c>
      <c r="M1405" s="78">
        <v>0</v>
      </c>
      <c r="N1405" s="78">
        <v>1</v>
      </c>
      <c r="O1405" s="79" t="s">
        <v>53</v>
      </c>
      <c r="V1405"/>
      <c r="X1405"/>
      <c r="Y1405"/>
      <c r="Z1405"/>
      <c r="AA1405"/>
      <c r="AB1405"/>
    </row>
    <row r="1406" spans="1:28" x14ac:dyDescent="0.3">
      <c r="A1406" s="73">
        <v>1854</v>
      </c>
      <c r="B1406" s="74">
        <v>142395</v>
      </c>
      <c r="C1406" s="75">
        <v>1</v>
      </c>
      <c r="D1406" s="75">
        <v>1</v>
      </c>
      <c r="E1406" s="76">
        <v>39</v>
      </c>
      <c r="F1406" s="77">
        <v>0</v>
      </c>
      <c r="G1406" s="77">
        <v>0</v>
      </c>
      <c r="H1406" s="77">
        <v>1</v>
      </c>
      <c r="I1406" s="77">
        <v>0</v>
      </c>
      <c r="J1406" s="77">
        <v>0</v>
      </c>
      <c r="K1406" s="78">
        <v>0</v>
      </c>
      <c r="L1406" s="78">
        <v>0</v>
      </c>
      <c r="M1406" s="78">
        <v>0</v>
      </c>
      <c r="N1406" s="78">
        <v>0</v>
      </c>
      <c r="O1406" s="79" t="s">
        <v>47</v>
      </c>
      <c r="V1406"/>
      <c r="X1406"/>
      <c r="Y1406"/>
      <c r="Z1406"/>
      <c r="AA1406"/>
      <c r="AB1406"/>
    </row>
    <row r="1407" spans="1:28" x14ac:dyDescent="0.3">
      <c r="A1407" s="73">
        <v>1085</v>
      </c>
      <c r="B1407" s="74">
        <v>142394</v>
      </c>
      <c r="C1407" s="75">
        <v>1</v>
      </c>
      <c r="D1407" s="75">
        <v>0</v>
      </c>
      <c r="E1407" s="76">
        <v>48</v>
      </c>
      <c r="F1407" s="77">
        <v>0</v>
      </c>
      <c r="G1407" s="77">
        <v>0</v>
      </c>
      <c r="H1407" s="77">
        <v>1</v>
      </c>
      <c r="I1407" s="77">
        <v>0</v>
      </c>
      <c r="J1407" s="77">
        <v>0</v>
      </c>
      <c r="K1407" s="78">
        <v>0</v>
      </c>
      <c r="L1407" s="78">
        <v>0</v>
      </c>
      <c r="M1407" s="78">
        <v>1</v>
      </c>
      <c r="N1407" s="78">
        <v>0</v>
      </c>
      <c r="O1407" s="79" t="s">
        <v>45</v>
      </c>
      <c r="V1407"/>
      <c r="X1407"/>
      <c r="Y1407"/>
      <c r="Z1407"/>
      <c r="AA1407"/>
      <c r="AB1407"/>
    </row>
    <row r="1408" spans="1:28" x14ac:dyDescent="0.3">
      <c r="A1408" s="73">
        <v>1415</v>
      </c>
      <c r="B1408" s="74">
        <v>142387</v>
      </c>
      <c r="C1408" s="75">
        <v>1</v>
      </c>
      <c r="D1408" s="75">
        <v>0</v>
      </c>
      <c r="E1408" s="76">
        <v>31</v>
      </c>
      <c r="F1408" s="77">
        <v>0</v>
      </c>
      <c r="G1408" s="77">
        <v>1</v>
      </c>
      <c r="H1408" s="77">
        <v>0</v>
      </c>
      <c r="I1408" s="77">
        <v>0</v>
      </c>
      <c r="J1408" s="77">
        <v>0</v>
      </c>
      <c r="K1408" s="78">
        <v>0</v>
      </c>
      <c r="L1408" s="78">
        <v>1</v>
      </c>
      <c r="M1408" s="78">
        <v>0</v>
      </c>
      <c r="N1408" s="78">
        <v>0</v>
      </c>
      <c r="O1408" s="79" t="s">
        <v>45</v>
      </c>
      <c r="V1408"/>
      <c r="X1408"/>
      <c r="Y1408"/>
      <c r="Z1408"/>
      <c r="AA1408"/>
      <c r="AB1408"/>
    </row>
    <row r="1409" spans="1:28" x14ac:dyDescent="0.3">
      <c r="A1409" s="73">
        <v>1284</v>
      </c>
      <c r="B1409" s="74">
        <v>142386</v>
      </c>
      <c r="C1409" s="75">
        <v>1</v>
      </c>
      <c r="D1409" s="75">
        <v>0</v>
      </c>
      <c r="E1409" s="76">
        <v>34</v>
      </c>
      <c r="F1409" s="77">
        <v>0</v>
      </c>
      <c r="G1409" s="77">
        <v>0</v>
      </c>
      <c r="H1409" s="77">
        <v>0</v>
      </c>
      <c r="I1409" s="77">
        <v>1</v>
      </c>
      <c r="J1409" s="77">
        <v>0</v>
      </c>
      <c r="K1409" s="78">
        <v>0</v>
      </c>
      <c r="L1409" s="78">
        <v>0</v>
      </c>
      <c r="M1409" s="78">
        <v>1</v>
      </c>
      <c r="N1409" s="78">
        <v>0</v>
      </c>
      <c r="O1409" s="79" t="s">
        <v>47</v>
      </c>
      <c r="V1409"/>
      <c r="X1409"/>
      <c r="Y1409"/>
      <c r="Z1409"/>
      <c r="AA1409"/>
      <c r="AB1409"/>
    </row>
    <row r="1410" spans="1:28" x14ac:dyDescent="0.3">
      <c r="A1410" s="73">
        <v>2521</v>
      </c>
      <c r="B1410" s="74">
        <v>142386</v>
      </c>
      <c r="C1410" s="75">
        <v>1</v>
      </c>
      <c r="D1410" s="75">
        <v>0</v>
      </c>
      <c r="E1410" s="76">
        <v>34</v>
      </c>
      <c r="F1410" s="77">
        <v>0</v>
      </c>
      <c r="G1410" s="77">
        <v>0</v>
      </c>
      <c r="H1410" s="77">
        <v>0</v>
      </c>
      <c r="I1410" s="77">
        <v>1</v>
      </c>
      <c r="J1410" s="77">
        <v>0</v>
      </c>
      <c r="K1410" s="78">
        <v>0</v>
      </c>
      <c r="L1410" s="78">
        <v>0</v>
      </c>
      <c r="M1410" s="78">
        <v>1</v>
      </c>
      <c r="N1410" s="78">
        <v>0</v>
      </c>
      <c r="O1410" s="79" t="s">
        <v>48</v>
      </c>
      <c r="V1410"/>
      <c r="X1410"/>
      <c r="Y1410"/>
      <c r="Z1410"/>
      <c r="AA1410"/>
      <c r="AB1410"/>
    </row>
    <row r="1411" spans="1:28" x14ac:dyDescent="0.3">
      <c r="A1411" s="73">
        <v>1386</v>
      </c>
      <c r="B1411" s="74">
        <v>142373</v>
      </c>
      <c r="C1411" s="75">
        <v>1</v>
      </c>
      <c r="D1411" s="75">
        <v>1</v>
      </c>
      <c r="E1411" s="76">
        <v>46</v>
      </c>
      <c r="F1411" s="77">
        <v>0</v>
      </c>
      <c r="G1411" s="77">
        <v>0</v>
      </c>
      <c r="H1411" s="77">
        <v>1</v>
      </c>
      <c r="I1411" s="77">
        <v>0</v>
      </c>
      <c r="J1411" s="77">
        <v>0</v>
      </c>
      <c r="K1411" s="78">
        <v>0</v>
      </c>
      <c r="L1411" s="78">
        <v>1</v>
      </c>
      <c r="M1411" s="78">
        <v>0</v>
      </c>
      <c r="N1411" s="78">
        <v>0</v>
      </c>
      <c r="O1411" s="79" t="s">
        <v>47</v>
      </c>
      <c r="V1411"/>
      <c r="X1411"/>
      <c r="Y1411"/>
      <c r="Z1411"/>
      <c r="AA1411"/>
      <c r="AB1411"/>
    </row>
    <row r="1412" spans="1:28" x14ac:dyDescent="0.3">
      <c r="A1412" s="73">
        <v>1673</v>
      </c>
      <c r="B1412" s="74">
        <v>142315</v>
      </c>
      <c r="C1412" s="75">
        <v>0</v>
      </c>
      <c r="D1412" s="75">
        <v>1</v>
      </c>
      <c r="E1412" s="76">
        <v>62</v>
      </c>
      <c r="F1412" s="77">
        <v>0</v>
      </c>
      <c r="G1412" s="77">
        <v>0</v>
      </c>
      <c r="H1412" s="77">
        <v>0</v>
      </c>
      <c r="I1412" s="77">
        <v>1</v>
      </c>
      <c r="J1412" s="77">
        <v>0</v>
      </c>
      <c r="K1412" s="78">
        <v>0</v>
      </c>
      <c r="L1412" s="78">
        <v>0</v>
      </c>
      <c r="M1412" s="78">
        <v>1</v>
      </c>
      <c r="N1412" s="78">
        <v>0</v>
      </c>
      <c r="O1412" s="79" t="s">
        <v>45</v>
      </c>
      <c r="V1412"/>
      <c r="X1412"/>
      <c r="Y1412"/>
      <c r="Z1412"/>
      <c r="AA1412"/>
      <c r="AB1412"/>
    </row>
    <row r="1413" spans="1:28" x14ac:dyDescent="0.3">
      <c r="A1413" s="73">
        <v>1868</v>
      </c>
      <c r="B1413" s="74">
        <v>142243</v>
      </c>
      <c r="C1413" s="75">
        <v>1</v>
      </c>
      <c r="D1413" s="75">
        <v>1</v>
      </c>
      <c r="E1413" s="76">
        <v>61</v>
      </c>
      <c r="F1413" s="77">
        <v>0</v>
      </c>
      <c r="G1413" s="77">
        <v>1</v>
      </c>
      <c r="H1413" s="77">
        <v>0</v>
      </c>
      <c r="I1413" s="77">
        <v>0</v>
      </c>
      <c r="J1413" s="77">
        <v>0</v>
      </c>
      <c r="K1413" s="78">
        <v>0</v>
      </c>
      <c r="L1413" s="78">
        <v>1</v>
      </c>
      <c r="M1413" s="78">
        <v>0</v>
      </c>
      <c r="N1413" s="78">
        <v>0</v>
      </c>
      <c r="O1413" s="79" t="s">
        <v>53</v>
      </c>
      <c r="V1413"/>
      <c r="X1413"/>
      <c r="Y1413"/>
      <c r="Z1413"/>
      <c r="AA1413"/>
      <c r="AB1413"/>
    </row>
    <row r="1414" spans="1:28" x14ac:dyDescent="0.3">
      <c r="A1414" s="73">
        <v>2660</v>
      </c>
      <c r="B1414" s="74">
        <v>142231</v>
      </c>
      <c r="C1414" s="75">
        <v>1</v>
      </c>
      <c r="D1414" s="75">
        <v>1</v>
      </c>
      <c r="E1414" s="76">
        <v>51</v>
      </c>
      <c r="F1414" s="77">
        <v>0</v>
      </c>
      <c r="G1414" s="77">
        <v>1</v>
      </c>
      <c r="H1414" s="77">
        <v>0</v>
      </c>
      <c r="I1414" s="77">
        <v>0</v>
      </c>
      <c r="J1414" s="77">
        <v>0</v>
      </c>
      <c r="K1414" s="78">
        <v>0</v>
      </c>
      <c r="L1414" s="78">
        <v>1</v>
      </c>
      <c r="M1414" s="78">
        <v>0</v>
      </c>
      <c r="N1414" s="78">
        <v>0</v>
      </c>
      <c r="O1414" s="79" t="s">
        <v>53</v>
      </c>
      <c r="V1414"/>
      <c r="X1414"/>
      <c r="Y1414"/>
      <c r="Z1414"/>
      <c r="AA1414"/>
      <c r="AB1414"/>
    </row>
    <row r="1415" spans="1:28" x14ac:dyDescent="0.3">
      <c r="A1415" s="73">
        <v>2191</v>
      </c>
      <c r="B1415" s="74">
        <v>142213</v>
      </c>
      <c r="C1415" s="75">
        <v>0</v>
      </c>
      <c r="D1415" s="75">
        <v>1</v>
      </c>
      <c r="E1415" s="76">
        <v>63</v>
      </c>
      <c r="F1415" s="77">
        <v>0</v>
      </c>
      <c r="G1415" s="77">
        <v>0</v>
      </c>
      <c r="H1415" s="77">
        <v>0</v>
      </c>
      <c r="I1415" s="77">
        <v>1</v>
      </c>
      <c r="J1415" s="77">
        <v>0</v>
      </c>
      <c r="K1415" s="78">
        <v>0</v>
      </c>
      <c r="L1415" s="78">
        <v>1</v>
      </c>
      <c r="M1415" s="78">
        <v>0</v>
      </c>
      <c r="N1415" s="78">
        <v>0</v>
      </c>
      <c r="O1415" s="79" t="s">
        <v>48</v>
      </c>
      <c r="V1415"/>
      <c r="X1415"/>
      <c r="Y1415"/>
      <c r="Z1415"/>
      <c r="AA1415"/>
      <c r="AB1415"/>
    </row>
    <row r="1416" spans="1:28" x14ac:dyDescent="0.3">
      <c r="A1416" s="73">
        <v>1441</v>
      </c>
      <c r="B1416" s="74">
        <v>142207</v>
      </c>
      <c r="C1416" s="75">
        <v>1</v>
      </c>
      <c r="D1416" s="75">
        <v>0</v>
      </c>
      <c r="E1416" s="76">
        <v>36</v>
      </c>
      <c r="F1416" s="77">
        <v>0</v>
      </c>
      <c r="G1416" s="77">
        <v>1</v>
      </c>
      <c r="H1416" s="77">
        <v>0</v>
      </c>
      <c r="I1416" s="77">
        <v>0</v>
      </c>
      <c r="J1416" s="77">
        <v>0</v>
      </c>
      <c r="K1416" s="78">
        <v>0</v>
      </c>
      <c r="L1416" s="78">
        <v>0</v>
      </c>
      <c r="M1416" s="78">
        <v>1</v>
      </c>
      <c r="N1416" s="78">
        <v>0</v>
      </c>
      <c r="O1416" s="79" t="s">
        <v>48</v>
      </c>
      <c r="V1416"/>
      <c r="X1416"/>
      <c r="Y1416"/>
      <c r="Z1416"/>
      <c r="AA1416"/>
      <c r="AB1416"/>
    </row>
    <row r="1417" spans="1:28" x14ac:dyDescent="0.3">
      <c r="A1417" s="73">
        <v>3039</v>
      </c>
      <c r="B1417" s="74">
        <v>142192</v>
      </c>
      <c r="C1417" s="75">
        <v>0</v>
      </c>
      <c r="D1417" s="75">
        <v>0</v>
      </c>
      <c r="E1417" s="76">
        <v>72</v>
      </c>
      <c r="F1417" s="77">
        <v>0</v>
      </c>
      <c r="G1417" s="77">
        <v>1</v>
      </c>
      <c r="H1417" s="77">
        <v>0</v>
      </c>
      <c r="I1417" s="77">
        <v>0</v>
      </c>
      <c r="J1417" s="77">
        <v>0</v>
      </c>
      <c r="K1417" s="78">
        <v>0</v>
      </c>
      <c r="L1417" s="78">
        <v>1</v>
      </c>
      <c r="M1417" s="78">
        <v>0</v>
      </c>
      <c r="N1417" s="78">
        <v>0</v>
      </c>
      <c r="O1417" s="79" t="s">
        <v>46</v>
      </c>
      <c r="V1417"/>
      <c r="X1417"/>
      <c r="Y1417"/>
      <c r="Z1417"/>
      <c r="AA1417"/>
      <c r="AB1417"/>
    </row>
    <row r="1418" spans="1:28" x14ac:dyDescent="0.3">
      <c r="A1418" s="73">
        <v>1581</v>
      </c>
      <c r="B1418" s="74">
        <v>142169</v>
      </c>
      <c r="C1418" s="75">
        <v>1</v>
      </c>
      <c r="D1418" s="75">
        <v>1</v>
      </c>
      <c r="E1418" s="76">
        <v>51</v>
      </c>
      <c r="F1418" s="77">
        <v>0</v>
      </c>
      <c r="G1418" s="77">
        <v>1</v>
      </c>
      <c r="H1418" s="77">
        <v>0</v>
      </c>
      <c r="I1418" s="77">
        <v>0</v>
      </c>
      <c r="J1418" s="77">
        <v>0</v>
      </c>
      <c r="K1418" s="78">
        <v>0</v>
      </c>
      <c r="L1418" s="78">
        <v>0</v>
      </c>
      <c r="M1418" s="78">
        <v>1</v>
      </c>
      <c r="N1418" s="78">
        <v>0</v>
      </c>
      <c r="O1418" s="79" t="s">
        <v>46</v>
      </c>
      <c r="V1418"/>
      <c r="X1418"/>
      <c r="Y1418"/>
      <c r="Z1418"/>
      <c r="AA1418"/>
      <c r="AB1418"/>
    </row>
    <row r="1419" spans="1:28" x14ac:dyDescent="0.3">
      <c r="A1419" s="73">
        <v>2127</v>
      </c>
      <c r="B1419" s="74">
        <v>142162</v>
      </c>
      <c r="C1419" s="75">
        <v>1</v>
      </c>
      <c r="D1419" s="75">
        <v>0</v>
      </c>
      <c r="E1419" s="76">
        <v>39</v>
      </c>
      <c r="F1419" s="77">
        <v>0</v>
      </c>
      <c r="G1419" s="77">
        <v>0</v>
      </c>
      <c r="H1419" s="77">
        <v>0</v>
      </c>
      <c r="I1419" s="77">
        <v>1</v>
      </c>
      <c r="J1419" s="77">
        <v>0</v>
      </c>
      <c r="K1419" s="78">
        <v>0</v>
      </c>
      <c r="L1419" s="78">
        <v>1</v>
      </c>
      <c r="M1419" s="78">
        <v>0</v>
      </c>
      <c r="N1419" s="78">
        <v>0</v>
      </c>
      <c r="O1419" s="79" t="s">
        <v>46</v>
      </c>
      <c r="V1419"/>
      <c r="X1419"/>
      <c r="Y1419"/>
      <c r="Z1419"/>
      <c r="AA1419"/>
      <c r="AB1419"/>
    </row>
    <row r="1420" spans="1:28" x14ac:dyDescent="0.3">
      <c r="A1420" s="73">
        <v>2196</v>
      </c>
      <c r="B1420" s="74">
        <v>142160</v>
      </c>
      <c r="C1420" s="75">
        <v>1</v>
      </c>
      <c r="D1420" s="75">
        <v>1</v>
      </c>
      <c r="E1420" s="76">
        <v>45</v>
      </c>
      <c r="F1420" s="77">
        <v>0</v>
      </c>
      <c r="G1420" s="77">
        <v>0</v>
      </c>
      <c r="H1420" s="77">
        <v>1</v>
      </c>
      <c r="I1420" s="77">
        <v>0</v>
      </c>
      <c r="J1420" s="77">
        <v>0</v>
      </c>
      <c r="K1420" s="78">
        <v>0</v>
      </c>
      <c r="L1420" s="78">
        <v>1</v>
      </c>
      <c r="M1420" s="78">
        <v>0</v>
      </c>
      <c r="N1420" s="78">
        <v>0</v>
      </c>
      <c r="O1420" s="79" t="s">
        <v>47</v>
      </c>
      <c r="V1420"/>
      <c r="X1420"/>
      <c r="Y1420"/>
      <c r="Z1420"/>
      <c r="AA1420"/>
      <c r="AB1420"/>
    </row>
    <row r="1421" spans="1:28" x14ac:dyDescent="0.3">
      <c r="A1421" s="73">
        <v>2864</v>
      </c>
      <c r="B1421" s="74">
        <v>142081</v>
      </c>
      <c r="C1421" s="75">
        <v>1</v>
      </c>
      <c r="D1421" s="75">
        <v>0</v>
      </c>
      <c r="E1421" s="76">
        <v>38</v>
      </c>
      <c r="F1421" s="77">
        <v>0</v>
      </c>
      <c r="G1421" s="77">
        <v>1</v>
      </c>
      <c r="H1421" s="77">
        <v>0</v>
      </c>
      <c r="I1421" s="77">
        <v>0</v>
      </c>
      <c r="J1421" s="77">
        <v>0</v>
      </c>
      <c r="K1421" s="78">
        <v>0</v>
      </c>
      <c r="L1421" s="78">
        <v>1</v>
      </c>
      <c r="M1421" s="78">
        <v>0</v>
      </c>
      <c r="N1421" s="78">
        <v>0</v>
      </c>
      <c r="O1421" s="79" t="s">
        <v>53</v>
      </c>
      <c r="V1421"/>
      <c r="X1421"/>
      <c r="Y1421"/>
      <c r="Z1421"/>
      <c r="AA1421"/>
      <c r="AB1421"/>
    </row>
    <row r="1422" spans="1:28" x14ac:dyDescent="0.3">
      <c r="A1422" s="73">
        <v>2671</v>
      </c>
      <c r="B1422" s="74">
        <v>142033</v>
      </c>
      <c r="C1422" s="75">
        <v>1</v>
      </c>
      <c r="D1422" s="75">
        <v>1</v>
      </c>
      <c r="E1422" s="76">
        <v>49</v>
      </c>
      <c r="F1422" s="77">
        <v>0</v>
      </c>
      <c r="G1422" s="77">
        <v>0</v>
      </c>
      <c r="H1422" s="77">
        <v>0</v>
      </c>
      <c r="I1422" s="77">
        <v>1</v>
      </c>
      <c r="J1422" s="77">
        <v>0</v>
      </c>
      <c r="K1422" s="78">
        <v>0</v>
      </c>
      <c r="L1422" s="78">
        <v>0</v>
      </c>
      <c r="M1422" s="78">
        <v>0</v>
      </c>
      <c r="N1422" s="78">
        <v>0</v>
      </c>
      <c r="O1422" s="79" t="s">
        <v>48</v>
      </c>
      <c r="V1422"/>
      <c r="X1422"/>
      <c r="Y1422"/>
      <c r="Z1422"/>
      <c r="AA1422"/>
      <c r="AB1422"/>
    </row>
    <row r="1423" spans="1:28" x14ac:dyDescent="0.3">
      <c r="A1423" s="73">
        <v>1973</v>
      </c>
      <c r="B1423" s="74">
        <v>142021</v>
      </c>
      <c r="C1423" s="75">
        <v>1</v>
      </c>
      <c r="D1423" s="75">
        <v>0</v>
      </c>
      <c r="E1423" s="76">
        <v>39</v>
      </c>
      <c r="F1423" s="77">
        <v>0</v>
      </c>
      <c r="G1423" s="77">
        <v>0</v>
      </c>
      <c r="H1423" s="77">
        <v>0</v>
      </c>
      <c r="I1423" s="77">
        <v>1</v>
      </c>
      <c r="J1423" s="77">
        <v>0</v>
      </c>
      <c r="K1423" s="78">
        <v>0</v>
      </c>
      <c r="L1423" s="78">
        <v>0</v>
      </c>
      <c r="M1423" s="78">
        <v>1</v>
      </c>
      <c r="N1423" s="78">
        <v>0</v>
      </c>
      <c r="O1423" s="79" t="s">
        <v>45</v>
      </c>
      <c r="V1423"/>
      <c r="X1423"/>
      <c r="Y1423"/>
      <c r="Z1423"/>
      <c r="AA1423"/>
      <c r="AB1423"/>
    </row>
    <row r="1424" spans="1:28" x14ac:dyDescent="0.3">
      <c r="A1424" s="73">
        <v>2478</v>
      </c>
      <c r="B1424" s="74">
        <v>142014</v>
      </c>
      <c r="C1424" s="75">
        <v>1</v>
      </c>
      <c r="D1424" s="75">
        <v>0</v>
      </c>
      <c r="E1424" s="76">
        <v>43</v>
      </c>
      <c r="F1424" s="77">
        <v>0</v>
      </c>
      <c r="G1424" s="77">
        <v>1</v>
      </c>
      <c r="H1424" s="77">
        <v>0</v>
      </c>
      <c r="I1424" s="77">
        <v>0</v>
      </c>
      <c r="J1424" s="77">
        <v>0</v>
      </c>
      <c r="K1424" s="78">
        <v>0</v>
      </c>
      <c r="L1424" s="78">
        <v>1</v>
      </c>
      <c r="M1424" s="78">
        <v>0</v>
      </c>
      <c r="N1424" s="78">
        <v>0</v>
      </c>
      <c r="O1424" s="79" t="s">
        <v>47</v>
      </c>
      <c r="V1424"/>
      <c r="X1424"/>
      <c r="Y1424"/>
      <c r="Z1424"/>
      <c r="AA1424"/>
      <c r="AB1424"/>
    </row>
    <row r="1425" spans="1:28" x14ac:dyDescent="0.3">
      <c r="A1425" s="73">
        <v>2550</v>
      </c>
      <c r="B1425" s="74">
        <v>142014</v>
      </c>
      <c r="C1425" s="75">
        <v>1</v>
      </c>
      <c r="D1425" s="75">
        <v>0</v>
      </c>
      <c r="E1425" s="76">
        <v>43</v>
      </c>
      <c r="F1425" s="77">
        <v>0</v>
      </c>
      <c r="G1425" s="77">
        <v>1</v>
      </c>
      <c r="H1425" s="77">
        <v>0</v>
      </c>
      <c r="I1425" s="77">
        <v>0</v>
      </c>
      <c r="J1425" s="77">
        <v>0</v>
      </c>
      <c r="K1425" s="78">
        <v>0</v>
      </c>
      <c r="L1425" s="78">
        <v>1</v>
      </c>
      <c r="M1425" s="78">
        <v>0</v>
      </c>
      <c r="N1425" s="78">
        <v>0</v>
      </c>
      <c r="O1425" s="79" t="s">
        <v>47</v>
      </c>
      <c r="V1425"/>
      <c r="X1425"/>
      <c r="Y1425"/>
      <c r="Z1425"/>
      <c r="AA1425"/>
      <c r="AB1425"/>
    </row>
    <row r="1426" spans="1:28" x14ac:dyDescent="0.3">
      <c r="A1426" s="73">
        <v>1213</v>
      </c>
      <c r="B1426" s="74">
        <v>142011</v>
      </c>
      <c r="C1426" s="75">
        <v>1</v>
      </c>
      <c r="D1426" s="75">
        <v>0</v>
      </c>
      <c r="E1426" s="76">
        <v>42</v>
      </c>
      <c r="F1426" s="77">
        <v>0</v>
      </c>
      <c r="G1426" s="77">
        <v>0</v>
      </c>
      <c r="H1426" s="77">
        <v>0</v>
      </c>
      <c r="I1426" s="77">
        <v>1</v>
      </c>
      <c r="J1426" s="77">
        <v>0</v>
      </c>
      <c r="K1426" s="78">
        <v>0</v>
      </c>
      <c r="L1426" s="78">
        <v>1</v>
      </c>
      <c r="M1426" s="78">
        <v>0</v>
      </c>
      <c r="N1426" s="78">
        <v>0</v>
      </c>
      <c r="O1426" s="79" t="s">
        <v>48</v>
      </c>
      <c r="V1426"/>
      <c r="X1426"/>
      <c r="Y1426"/>
      <c r="Z1426"/>
      <c r="AA1426"/>
      <c r="AB1426"/>
    </row>
    <row r="1427" spans="1:28" x14ac:dyDescent="0.3">
      <c r="A1427" s="73">
        <v>2043</v>
      </c>
      <c r="B1427" s="74">
        <v>142000</v>
      </c>
      <c r="C1427" s="75">
        <v>0</v>
      </c>
      <c r="D1427" s="75">
        <v>0</v>
      </c>
      <c r="E1427" s="76">
        <v>33</v>
      </c>
      <c r="F1427" s="77">
        <v>0</v>
      </c>
      <c r="G1427" s="77">
        <v>0</v>
      </c>
      <c r="H1427" s="77">
        <v>1</v>
      </c>
      <c r="I1427" s="77">
        <v>0</v>
      </c>
      <c r="J1427" s="77">
        <v>0</v>
      </c>
      <c r="K1427" s="78">
        <v>0</v>
      </c>
      <c r="L1427" s="78">
        <v>0</v>
      </c>
      <c r="M1427" s="78">
        <v>0</v>
      </c>
      <c r="N1427" s="78">
        <v>1</v>
      </c>
      <c r="O1427" s="79" t="s">
        <v>46</v>
      </c>
      <c r="V1427"/>
      <c r="X1427"/>
      <c r="Y1427"/>
      <c r="Z1427"/>
      <c r="AA1427"/>
      <c r="AB1427"/>
    </row>
    <row r="1428" spans="1:28" x14ac:dyDescent="0.3">
      <c r="A1428" s="73">
        <v>3046</v>
      </c>
      <c r="B1428" s="74">
        <v>142000</v>
      </c>
      <c r="C1428" s="75">
        <v>0</v>
      </c>
      <c r="D1428" s="75">
        <v>0</v>
      </c>
      <c r="E1428" s="76">
        <v>33</v>
      </c>
      <c r="F1428" s="77">
        <v>0</v>
      </c>
      <c r="G1428" s="77">
        <v>0</v>
      </c>
      <c r="H1428" s="77">
        <v>1</v>
      </c>
      <c r="I1428" s="77">
        <v>0</v>
      </c>
      <c r="J1428" s="77">
        <v>0</v>
      </c>
      <c r="K1428" s="78">
        <v>0</v>
      </c>
      <c r="L1428" s="78">
        <v>0</v>
      </c>
      <c r="M1428" s="78">
        <v>0</v>
      </c>
      <c r="N1428" s="78">
        <v>1</v>
      </c>
      <c r="O1428" s="79" t="s">
        <v>54</v>
      </c>
      <c r="V1428"/>
      <c r="X1428"/>
      <c r="Y1428"/>
      <c r="Z1428"/>
      <c r="AA1428"/>
      <c r="AB1428"/>
    </row>
    <row r="1429" spans="1:28" x14ac:dyDescent="0.3">
      <c r="A1429" s="73">
        <v>2213</v>
      </c>
      <c r="B1429" s="74">
        <v>141986</v>
      </c>
      <c r="C1429" s="75">
        <v>0</v>
      </c>
      <c r="D1429" s="75">
        <v>1</v>
      </c>
      <c r="E1429" s="76">
        <v>42</v>
      </c>
      <c r="F1429" s="77">
        <v>1</v>
      </c>
      <c r="G1429" s="77">
        <v>0</v>
      </c>
      <c r="H1429" s="77">
        <v>0</v>
      </c>
      <c r="I1429" s="77">
        <v>0</v>
      </c>
      <c r="J1429" s="77">
        <v>0</v>
      </c>
      <c r="K1429" s="78">
        <v>0</v>
      </c>
      <c r="L1429" s="78">
        <v>1</v>
      </c>
      <c r="M1429" s="78">
        <v>0</v>
      </c>
      <c r="N1429" s="78">
        <v>0</v>
      </c>
      <c r="O1429" s="79" t="s">
        <v>45</v>
      </c>
      <c r="V1429"/>
      <c r="X1429"/>
      <c r="Y1429"/>
      <c r="Z1429"/>
      <c r="AA1429"/>
      <c r="AB1429"/>
    </row>
    <row r="1430" spans="1:28" x14ac:dyDescent="0.3">
      <c r="A1430" s="73">
        <v>3137</v>
      </c>
      <c r="B1430" s="74">
        <v>141967</v>
      </c>
      <c r="C1430" s="75">
        <v>1</v>
      </c>
      <c r="D1430" s="75">
        <v>1</v>
      </c>
      <c r="E1430" s="76">
        <v>39</v>
      </c>
      <c r="F1430" s="77">
        <v>0</v>
      </c>
      <c r="G1430" s="77">
        <v>0</v>
      </c>
      <c r="H1430" s="77">
        <v>1</v>
      </c>
      <c r="I1430" s="77">
        <v>0</v>
      </c>
      <c r="J1430" s="77">
        <v>0</v>
      </c>
      <c r="K1430" s="78">
        <v>0</v>
      </c>
      <c r="L1430" s="78">
        <v>1</v>
      </c>
      <c r="M1430" s="78">
        <v>0</v>
      </c>
      <c r="N1430" s="78">
        <v>0</v>
      </c>
      <c r="O1430" s="79" t="s">
        <v>45</v>
      </c>
      <c r="V1430"/>
      <c r="X1430"/>
      <c r="Y1430"/>
      <c r="Z1430"/>
      <c r="AA1430"/>
      <c r="AB1430"/>
    </row>
    <row r="1431" spans="1:28" x14ac:dyDescent="0.3">
      <c r="A1431" s="73">
        <v>1134</v>
      </c>
      <c r="B1431" s="74">
        <v>141883</v>
      </c>
      <c r="C1431" s="75">
        <v>1</v>
      </c>
      <c r="D1431" s="75">
        <v>0</v>
      </c>
      <c r="E1431" s="76">
        <v>32</v>
      </c>
      <c r="F1431" s="77">
        <v>0</v>
      </c>
      <c r="G1431" s="77">
        <v>0</v>
      </c>
      <c r="H1431" s="77">
        <v>0</v>
      </c>
      <c r="I1431" s="77">
        <v>1</v>
      </c>
      <c r="J1431" s="77">
        <v>0</v>
      </c>
      <c r="K1431" s="78">
        <v>0</v>
      </c>
      <c r="L1431" s="78">
        <v>1</v>
      </c>
      <c r="M1431" s="78">
        <v>0</v>
      </c>
      <c r="N1431" s="78">
        <v>0</v>
      </c>
      <c r="O1431" s="79" t="s">
        <v>47</v>
      </c>
      <c r="V1431"/>
      <c r="X1431"/>
      <c r="Y1431"/>
      <c r="Z1431"/>
      <c r="AA1431"/>
      <c r="AB1431"/>
    </row>
    <row r="1432" spans="1:28" x14ac:dyDescent="0.3">
      <c r="A1432" s="73">
        <v>1016</v>
      </c>
      <c r="B1432" s="74">
        <v>141850</v>
      </c>
      <c r="C1432" s="75">
        <v>1</v>
      </c>
      <c r="D1432" s="75">
        <v>1</v>
      </c>
      <c r="E1432" s="76">
        <v>40</v>
      </c>
      <c r="F1432" s="77">
        <v>0</v>
      </c>
      <c r="G1432" s="77">
        <v>1</v>
      </c>
      <c r="H1432" s="77">
        <v>0</v>
      </c>
      <c r="I1432" s="77">
        <v>0</v>
      </c>
      <c r="J1432" s="77">
        <v>0</v>
      </c>
      <c r="K1432" s="78">
        <v>0</v>
      </c>
      <c r="L1432" s="78">
        <v>1</v>
      </c>
      <c r="M1432" s="78">
        <v>0</v>
      </c>
      <c r="N1432" s="78">
        <v>0</v>
      </c>
      <c r="O1432" s="79" t="s">
        <v>53</v>
      </c>
      <c r="V1432"/>
      <c r="X1432"/>
      <c r="Y1432"/>
      <c r="Z1432"/>
      <c r="AA1432"/>
      <c r="AB1432"/>
    </row>
    <row r="1433" spans="1:28" x14ac:dyDescent="0.3">
      <c r="A1433" s="73">
        <v>3178</v>
      </c>
      <c r="B1433" s="74">
        <v>141769</v>
      </c>
      <c r="C1433" s="75">
        <v>0</v>
      </c>
      <c r="D1433" s="75">
        <v>1</v>
      </c>
      <c r="E1433" s="76">
        <v>65</v>
      </c>
      <c r="F1433" s="77">
        <v>1</v>
      </c>
      <c r="G1433" s="77">
        <v>0</v>
      </c>
      <c r="H1433" s="77">
        <v>0</v>
      </c>
      <c r="I1433" s="77">
        <v>0</v>
      </c>
      <c r="J1433" s="77">
        <v>0</v>
      </c>
      <c r="K1433" s="78">
        <v>0</v>
      </c>
      <c r="L1433" s="78">
        <v>0</v>
      </c>
      <c r="M1433" s="78">
        <v>0</v>
      </c>
      <c r="N1433" s="78">
        <v>0</v>
      </c>
      <c r="O1433" s="79" t="s">
        <v>54</v>
      </c>
      <c r="V1433"/>
      <c r="X1433"/>
      <c r="Y1433"/>
      <c r="Z1433"/>
      <c r="AA1433"/>
      <c r="AB1433"/>
    </row>
    <row r="1434" spans="1:28" x14ac:dyDescent="0.3">
      <c r="A1434" s="73">
        <v>1045</v>
      </c>
      <c r="B1434" s="74">
        <v>141728</v>
      </c>
      <c r="C1434" s="75">
        <v>1</v>
      </c>
      <c r="D1434" s="75">
        <v>0</v>
      </c>
      <c r="E1434" s="76">
        <v>52</v>
      </c>
      <c r="F1434" s="77">
        <v>0</v>
      </c>
      <c r="G1434" s="77">
        <v>0</v>
      </c>
      <c r="H1434" s="77">
        <v>0</v>
      </c>
      <c r="I1434" s="77">
        <v>1</v>
      </c>
      <c r="J1434" s="77">
        <v>0</v>
      </c>
      <c r="K1434" s="78">
        <v>0</v>
      </c>
      <c r="L1434" s="78">
        <v>1</v>
      </c>
      <c r="M1434" s="78">
        <v>0</v>
      </c>
      <c r="N1434" s="78">
        <v>0</v>
      </c>
      <c r="O1434" s="79" t="s">
        <v>48</v>
      </c>
      <c r="V1434"/>
      <c r="X1434"/>
      <c r="Y1434"/>
      <c r="Z1434"/>
      <c r="AA1434"/>
      <c r="AB1434"/>
    </row>
    <row r="1435" spans="1:28" x14ac:dyDescent="0.3">
      <c r="A1435" s="73">
        <v>3124</v>
      </c>
      <c r="B1435" s="74">
        <v>141713</v>
      </c>
      <c r="C1435" s="75">
        <v>1</v>
      </c>
      <c r="D1435" s="75">
        <v>1</v>
      </c>
      <c r="E1435" s="76">
        <v>56</v>
      </c>
      <c r="F1435" s="77">
        <v>1</v>
      </c>
      <c r="G1435" s="77">
        <v>0</v>
      </c>
      <c r="H1435" s="77">
        <v>0</v>
      </c>
      <c r="I1435" s="77">
        <v>0</v>
      </c>
      <c r="J1435" s="77">
        <v>0</v>
      </c>
      <c r="K1435" s="78">
        <v>0</v>
      </c>
      <c r="L1435" s="78">
        <v>0</v>
      </c>
      <c r="M1435" s="78">
        <v>0</v>
      </c>
      <c r="N1435" s="78">
        <v>0</v>
      </c>
      <c r="O1435" s="79" t="s">
        <v>54</v>
      </c>
      <c r="V1435"/>
      <c r="X1435"/>
      <c r="Y1435"/>
      <c r="Z1435"/>
      <c r="AA1435"/>
      <c r="AB1435"/>
    </row>
    <row r="1436" spans="1:28" x14ac:dyDescent="0.3">
      <c r="A1436" s="73">
        <v>2369</v>
      </c>
      <c r="B1436" s="74">
        <v>141658</v>
      </c>
      <c r="C1436" s="75">
        <v>1</v>
      </c>
      <c r="D1436" s="75">
        <v>1</v>
      </c>
      <c r="E1436" s="76">
        <v>45</v>
      </c>
      <c r="F1436" s="77">
        <v>0</v>
      </c>
      <c r="G1436" s="77">
        <v>0</v>
      </c>
      <c r="H1436" s="77">
        <v>1</v>
      </c>
      <c r="I1436" s="77">
        <v>0</v>
      </c>
      <c r="J1436" s="77">
        <v>0</v>
      </c>
      <c r="K1436" s="78">
        <v>0</v>
      </c>
      <c r="L1436" s="78">
        <v>0</v>
      </c>
      <c r="M1436" s="78">
        <v>0</v>
      </c>
      <c r="N1436" s="78">
        <v>0</v>
      </c>
      <c r="O1436" s="79" t="s">
        <v>45</v>
      </c>
      <c r="V1436"/>
      <c r="X1436"/>
      <c r="Y1436"/>
      <c r="Z1436"/>
      <c r="AA1436"/>
      <c r="AB1436"/>
    </row>
    <row r="1437" spans="1:28" x14ac:dyDescent="0.3">
      <c r="A1437" s="73">
        <v>1460</v>
      </c>
      <c r="B1437" s="74">
        <v>141644</v>
      </c>
      <c r="C1437" s="75">
        <v>1</v>
      </c>
      <c r="D1437" s="75">
        <v>1</v>
      </c>
      <c r="E1437" s="76">
        <v>48</v>
      </c>
      <c r="F1437" s="77">
        <v>0</v>
      </c>
      <c r="G1437" s="77">
        <v>0</v>
      </c>
      <c r="H1437" s="77">
        <v>1</v>
      </c>
      <c r="I1437" s="77">
        <v>0</v>
      </c>
      <c r="J1437" s="77">
        <v>0</v>
      </c>
      <c r="K1437" s="78">
        <v>0</v>
      </c>
      <c r="L1437" s="78">
        <v>0</v>
      </c>
      <c r="M1437" s="78">
        <v>0</v>
      </c>
      <c r="N1437" s="78">
        <v>1</v>
      </c>
      <c r="O1437" s="79" t="s">
        <v>53</v>
      </c>
      <c r="V1437"/>
      <c r="X1437"/>
      <c r="Y1437"/>
      <c r="Z1437"/>
      <c r="AA1437"/>
      <c r="AB1437"/>
    </row>
    <row r="1438" spans="1:28" x14ac:dyDescent="0.3">
      <c r="A1438" s="73">
        <v>2982</v>
      </c>
      <c r="B1438" s="74">
        <v>141638</v>
      </c>
      <c r="C1438" s="75">
        <v>0</v>
      </c>
      <c r="D1438" s="75">
        <v>1</v>
      </c>
      <c r="E1438" s="76">
        <v>56</v>
      </c>
      <c r="F1438" s="77">
        <v>1</v>
      </c>
      <c r="G1438" s="77">
        <v>0</v>
      </c>
      <c r="H1438" s="77">
        <v>0</v>
      </c>
      <c r="I1438" s="77">
        <v>0</v>
      </c>
      <c r="J1438" s="77">
        <v>0</v>
      </c>
      <c r="K1438" s="78">
        <v>0</v>
      </c>
      <c r="L1438" s="78">
        <v>1</v>
      </c>
      <c r="M1438" s="78">
        <v>0</v>
      </c>
      <c r="N1438" s="78">
        <v>0</v>
      </c>
      <c r="O1438" s="79" t="s">
        <v>47</v>
      </c>
      <c r="V1438"/>
      <c r="X1438"/>
      <c r="Y1438"/>
      <c r="Z1438"/>
      <c r="AA1438"/>
      <c r="AB1438"/>
    </row>
    <row r="1439" spans="1:28" x14ac:dyDescent="0.3">
      <c r="A1439" s="73">
        <v>2810</v>
      </c>
      <c r="B1439" s="74">
        <v>141580</v>
      </c>
      <c r="C1439" s="75">
        <v>1</v>
      </c>
      <c r="D1439" s="75">
        <v>1</v>
      </c>
      <c r="E1439" s="76">
        <v>42</v>
      </c>
      <c r="F1439" s="77">
        <v>0</v>
      </c>
      <c r="G1439" s="77">
        <v>0</v>
      </c>
      <c r="H1439" s="77">
        <v>0</v>
      </c>
      <c r="I1439" s="77">
        <v>1</v>
      </c>
      <c r="J1439" s="77">
        <v>0</v>
      </c>
      <c r="K1439" s="78">
        <v>0</v>
      </c>
      <c r="L1439" s="78">
        <v>1</v>
      </c>
      <c r="M1439" s="78">
        <v>0</v>
      </c>
      <c r="N1439" s="78">
        <v>0</v>
      </c>
      <c r="O1439" s="79" t="s">
        <v>53</v>
      </c>
      <c r="V1439"/>
      <c r="X1439"/>
      <c r="Y1439"/>
      <c r="Z1439"/>
      <c r="AA1439"/>
      <c r="AB1439"/>
    </row>
    <row r="1440" spans="1:28" x14ac:dyDescent="0.3">
      <c r="A1440" s="73">
        <v>1124</v>
      </c>
      <c r="B1440" s="74">
        <v>141551</v>
      </c>
      <c r="C1440" s="75">
        <v>1</v>
      </c>
      <c r="D1440" s="75">
        <v>1</v>
      </c>
      <c r="E1440" s="76">
        <v>56</v>
      </c>
      <c r="F1440" s="77">
        <v>0</v>
      </c>
      <c r="G1440" s="77">
        <v>1</v>
      </c>
      <c r="H1440" s="77">
        <v>0</v>
      </c>
      <c r="I1440" s="77">
        <v>0</v>
      </c>
      <c r="J1440" s="77">
        <v>0</v>
      </c>
      <c r="K1440" s="78">
        <v>0</v>
      </c>
      <c r="L1440" s="78">
        <v>0</v>
      </c>
      <c r="M1440" s="78">
        <v>0</v>
      </c>
      <c r="N1440" s="78">
        <v>1</v>
      </c>
      <c r="O1440" s="79" t="s">
        <v>53</v>
      </c>
      <c r="V1440"/>
      <c r="X1440"/>
      <c r="Y1440"/>
      <c r="Z1440"/>
      <c r="AA1440"/>
      <c r="AB1440"/>
    </row>
    <row r="1441" spans="1:28" x14ac:dyDescent="0.3">
      <c r="A1441" s="73">
        <v>2640</v>
      </c>
      <c r="B1441" s="74">
        <v>141473</v>
      </c>
      <c r="C1441" s="75">
        <v>1</v>
      </c>
      <c r="D1441" s="75">
        <v>0</v>
      </c>
      <c r="E1441" s="76">
        <v>35</v>
      </c>
      <c r="F1441" s="77">
        <v>0</v>
      </c>
      <c r="G1441" s="77">
        <v>0</v>
      </c>
      <c r="H1441" s="77">
        <v>1</v>
      </c>
      <c r="I1441" s="77">
        <v>0</v>
      </c>
      <c r="J1441" s="77">
        <v>0</v>
      </c>
      <c r="K1441" s="78">
        <v>0</v>
      </c>
      <c r="L1441" s="78">
        <v>0</v>
      </c>
      <c r="M1441" s="78">
        <v>0</v>
      </c>
      <c r="N1441" s="78">
        <v>0</v>
      </c>
      <c r="O1441" s="79" t="s">
        <v>47</v>
      </c>
      <c r="V1441"/>
      <c r="X1441"/>
      <c r="Y1441"/>
      <c r="Z1441"/>
      <c r="AA1441"/>
      <c r="AB1441"/>
    </row>
    <row r="1442" spans="1:28" x14ac:dyDescent="0.3">
      <c r="A1442" s="73">
        <v>1756</v>
      </c>
      <c r="B1442" s="74">
        <v>141452</v>
      </c>
      <c r="C1442" s="75">
        <v>1</v>
      </c>
      <c r="D1442" s="75">
        <v>1</v>
      </c>
      <c r="E1442" s="76">
        <v>67</v>
      </c>
      <c r="F1442" s="77">
        <v>0</v>
      </c>
      <c r="G1442" s="77">
        <v>0</v>
      </c>
      <c r="H1442" s="77">
        <v>0</v>
      </c>
      <c r="I1442" s="77">
        <v>1</v>
      </c>
      <c r="J1442" s="77">
        <v>0</v>
      </c>
      <c r="K1442" s="78">
        <v>0</v>
      </c>
      <c r="L1442" s="78">
        <v>1</v>
      </c>
      <c r="M1442" s="78">
        <v>0</v>
      </c>
      <c r="N1442" s="78">
        <v>0</v>
      </c>
      <c r="O1442" s="79" t="s">
        <v>54</v>
      </c>
      <c r="V1442"/>
      <c r="X1442"/>
      <c r="Y1442"/>
      <c r="Z1442"/>
      <c r="AA1442"/>
      <c r="AB1442"/>
    </row>
    <row r="1443" spans="1:28" x14ac:dyDescent="0.3">
      <c r="A1443" s="73">
        <v>1203</v>
      </c>
      <c r="B1443" s="74">
        <v>141443</v>
      </c>
      <c r="C1443" s="75">
        <v>1</v>
      </c>
      <c r="D1443" s="75">
        <v>0</v>
      </c>
      <c r="E1443" s="76">
        <v>43</v>
      </c>
      <c r="F1443" s="77">
        <v>0</v>
      </c>
      <c r="G1443" s="77">
        <v>1</v>
      </c>
      <c r="H1443" s="77">
        <v>0</v>
      </c>
      <c r="I1443" s="77">
        <v>0</v>
      </c>
      <c r="J1443" s="77">
        <v>0</v>
      </c>
      <c r="K1443" s="78">
        <v>0</v>
      </c>
      <c r="L1443" s="78">
        <v>1</v>
      </c>
      <c r="M1443" s="78">
        <v>0</v>
      </c>
      <c r="N1443" s="78">
        <v>0</v>
      </c>
      <c r="O1443" s="79" t="s">
        <v>46</v>
      </c>
      <c r="V1443"/>
      <c r="X1443"/>
      <c r="Y1443"/>
      <c r="Z1443"/>
      <c r="AA1443"/>
      <c r="AB1443"/>
    </row>
    <row r="1444" spans="1:28" x14ac:dyDescent="0.3">
      <c r="A1444" s="73">
        <v>2673</v>
      </c>
      <c r="B1444" s="74">
        <v>141437</v>
      </c>
      <c r="C1444" s="75">
        <v>1</v>
      </c>
      <c r="D1444" s="75">
        <v>1</v>
      </c>
      <c r="E1444" s="76">
        <v>63</v>
      </c>
      <c r="F1444" s="77">
        <v>1</v>
      </c>
      <c r="G1444" s="77">
        <v>0</v>
      </c>
      <c r="H1444" s="77">
        <v>0</v>
      </c>
      <c r="I1444" s="77">
        <v>0</v>
      </c>
      <c r="J1444" s="77">
        <v>0</v>
      </c>
      <c r="K1444" s="78">
        <v>0</v>
      </c>
      <c r="L1444" s="78">
        <v>0</v>
      </c>
      <c r="M1444" s="78">
        <v>0</v>
      </c>
      <c r="N1444" s="78">
        <v>1</v>
      </c>
      <c r="O1444" s="79" t="s">
        <v>46</v>
      </c>
      <c r="V1444"/>
      <c r="X1444"/>
      <c r="Y1444"/>
      <c r="Z1444"/>
      <c r="AA1444"/>
      <c r="AB1444"/>
    </row>
    <row r="1445" spans="1:28" x14ac:dyDescent="0.3">
      <c r="A1445" s="73">
        <v>1325</v>
      </c>
      <c r="B1445" s="74">
        <v>141411</v>
      </c>
      <c r="C1445" s="75">
        <v>0</v>
      </c>
      <c r="D1445" s="75">
        <v>0</v>
      </c>
      <c r="E1445" s="76">
        <v>34</v>
      </c>
      <c r="F1445" s="77">
        <v>1</v>
      </c>
      <c r="G1445" s="77">
        <v>0</v>
      </c>
      <c r="H1445" s="77">
        <v>0</v>
      </c>
      <c r="I1445" s="77">
        <v>0</v>
      </c>
      <c r="J1445" s="77">
        <v>0</v>
      </c>
      <c r="K1445" s="78">
        <v>0</v>
      </c>
      <c r="L1445" s="78">
        <v>1</v>
      </c>
      <c r="M1445" s="78">
        <v>0</v>
      </c>
      <c r="N1445" s="78">
        <v>0</v>
      </c>
      <c r="O1445" s="79" t="s">
        <v>45</v>
      </c>
      <c r="V1445"/>
      <c r="X1445"/>
      <c r="Y1445"/>
      <c r="Z1445"/>
      <c r="AA1445"/>
      <c r="AB1445"/>
    </row>
    <row r="1446" spans="1:28" x14ac:dyDescent="0.3">
      <c r="A1446" s="73">
        <v>1685</v>
      </c>
      <c r="B1446" s="74">
        <v>141335</v>
      </c>
      <c r="C1446" s="75">
        <v>1</v>
      </c>
      <c r="D1446" s="75">
        <v>0</v>
      </c>
      <c r="E1446" s="76">
        <v>52</v>
      </c>
      <c r="F1446" s="77">
        <v>1</v>
      </c>
      <c r="G1446" s="77">
        <v>0</v>
      </c>
      <c r="H1446" s="77">
        <v>0</v>
      </c>
      <c r="I1446" s="77">
        <v>0</v>
      </c>
      <c r="J1446" s="77">
        <v>0</v>
      </c>
      <c r="K1446" s="78">
        <v>0</v>
      </c>
      <c r="L1446" s="78">
        <v>0</v>
      </c>
      <c r="M1446" s="78">
        <v>1</v>
      </c>
      <c r="N1446" s="78">
        <v>0</v>
      </c>
      <c r="O1446" s="79" t="s">
        <v>45</v>
      </c>
      <c r="V1446"/>
      <c r="X1446"/>
      <c r="Y1446"/>
      <c r="Z1446"/>
      <c r="AA1446"/>
      <c r="AB1446"/>
    </row>
    <row r="1447" spans="1:28" x14ac:dyDescent="0.3">
      <c r="A1447" s="73">
        <v>2348</v>
      </c>
      <c r="B1447" s="74">
        <v>141335</v>
      </c>
      <c r="C1447" s="75">
        <v>1</v>
      </c>
      <c r="D1447" s="75">
        <v>0</v>
      </c>
      <c r="E1447" s="76">
        <v>52</v>
      </c>
      <c r="F1447" s="77">
        <v>1</v>
      </c>
      <c r="G1447" s="77">
        <v>0</v>
      </c>
      <c r="H1447" s="77">
        <v>0</v>
      </c>
      <c r="I1447" s="77">
        <v>0</v>
      </c>
      <c r="J1447" s="77">
        <v>0</v>
      </c>
      <c r="K1447" s="78">
        <v>0</v>
      </c>
      <c r="L1447" s="78">
        <v>0</v>
      </c>
      <c r="M1447" s="78">
        <v>1</v>
      </c>
      <c r="N1447" s="78">
        <v>0</v>
      </c>
      <c r="O1447" s="79" t="s">
        <v>53</v>
      </c>
      <c r="V1447"/>
      <c r="X1447"/>
      <c r="Y1447"/>
      <c r="Z1447"/>
      <c r="AA1447"/>
      <c r="AB1447"/>
    </row>
    <row r="1448" spans="1:28" x14ac:dyDescent="0.3">
      <c r="A1448" s="73">
        <v>3115</v>
      </c>
      <c r="B1448" s="74">
        <v>141275</v>
      </c>
      <c r="C1448" s="75">
        <v>1</v>
      </c>
      <c r="D1448" s="75">
        <v>2</v>
      </c>
      <c r="E1448" s="76">
        <v>60</v>
      </c>
      <c r="F1448" s="77">
        <v>0</v>
      </c>
      <c r="G1448" s="77">
        <v>0</v>
      </c>
      <c r="H1448" s="77">
        <v>0</v>
      </c>
      <c r="I1448" s="77">
        <v>1</v>
      </c>
      <c r="J1448" s="77">
        <v>0</v>
      </c>
      <c r="K1448" s="78">
        <v>0</v>
      </c>
      <c r="L1448" s="78">
        <v>0</v>
      </c>
      <c r="M1448" s="78">
        <v>1</v>
      </c>
      <c r="N1448" s="78">
        <v>0</v>
      </c>
      <c r="O1448" s="79" t="s">
        <v>48</v>
      </c>
      <c r="V1448"/>
      <c r="X1448"/>
      <c r="Y1448"/>
      <c r="Z1448"/>
      <c r="AA1448"/>
      <c r="AB1448"/>
    </row>
    <row r="1449" spans="1:28" x14ac:dyDescent="0.3">
      <c r="A1449" s="73">
        <v>2687</v>
      </c>
      <c r="B1449" s="74">
        <v>141154</v>
      </c>
      <c r="C1449" s="75">
        <v>0</v>
      </c>
      <c r="D1449" s="75">
        <v>1</v>
      </c>
      <c r="E1449" s="76">
        <v>42</v>
      </c>
      <c r="F1449" s="77">
        <v>0</v>
      </c>
      <c r="G1449" s="77">
        <v>0</v>
      </c>
      <c r="H1449" s="77">
        <v>0</v>
      </c>
      <c r="I1449" s="77">
        <v>1</v>
      </c>
      <c r="J1449" s="77">
        <v>0</v>
      </c>
      <c r="K1449" s="78">
        <v>0</v>
      </c>
      <c r="L1449" s="78">
        <v>1</v>
      </c>
      <c r="M1449" s="78">
        <v>0</v>
      </c>
      <c r="N1449" s="78">
        <v>0</v>
      </c>
      <c r="O1449" s="79" t="s">
        <v>45</v>
      </c>
      <c r="V1449"/>
      <c r="X1449"/>
      <c r="Y1449"/>
      <c r="Z1449"/>
      <c r="AA1449"/>
      <c r="AB1449"/>
    </row>
    <row r="1450" spans="1:28" x14ac:dyDescent="0.3">
      <c r="A1450" s="73">
        <v>2444</v>
      </c>
      <c r="B1450" s="74">
        <v>141145</v>
      </c>
      <c r="C1450" s="75">
        <v>1</v>
      </c>
      <c r="D1450" s="75">
        <v>1</v>
      </c>
      <c r="E1450" s="76">
        <v>70</v>
      </c>
      <c r="F1450" s="77">
        <v>0</v>
      </c>
      <c r="G1450" s="77">
        <v>1</v>
      </c>
      <c r="H1450" s="77">
        <v>0</v>
      </c>
      <c r="I1450" s="77">
        <v>0</v>
      </c>
      <c r="J1450" s="77">
        <v>0</v>
      </c>
      <c r="K1450" s="78">
        <v>0</v>
      </c>
      <c r="L1450" s="78">
        <v>0</v>
      </c>
      <c r="M1450" s="78">
        <v>0</v>
      </c>
      <c r="N1450" s="78">
        <v>1</v>
      </c>
      <c r="O1450" s="79" t="s">
        <v>53</v>
      </c>
      <c r="V1450"/>
      <c r="X1450"/>
      <c r="Y1450"/>
      <c r="Z1450"/>
      <c r="AA1450"/>
      <c r="AB1450"/>
    </row>
    <row r="1451" spans="1:28" x14ac:dyDescent="0.3">
      <c r="A1451" s="73">
        <v>1463</v>
      </c>
      <c r="B1451" s="74">
        <v>141124</v>
      </c>
      <c r="C1451" s="75">
        <v>1</v>
      </c>
      <c r="D1451" s="75">
        <v>0</v>
      </c>
      <c r="E1451" s="76">
        <v>43</v>
      </c>
      <c r="F1451" s="77">
        <v>0</v>
      </c>
      <c r="G1451" s="77">
        <v>1</v>
      </c>
      <c r="H1451" s="77">
        <v>0</v>
      </c>
      <c r="I1451" s="77">
        <v>0</v>
      </c>
      <c r="J1451" s="77">
        <v>0</v>
      </c>
      <c r="K1451" s="78">
        <v>0</v>
      </c>
      <c r="L1451" s="78">
        <v>1</v>
      </c>
      <c r="M1451" s="78">
        <v>0</v>
      </c>
      <c r="N1451" s="78">
        <v>0</v>
      </c>
      <c r="O1451" s="79" t="s">
        <v>45</v>
      </c>
      <c r="V1451"/>
      <c r="X1451"/>
      <c r="Y1451"/>
      <c r="Z1451"/>
      <c r="AA1451"/>
      <c r="AB1451"/>
    </row>
    <row r="1452" spans="1:28" x14ac:dyDescent="0.3">
      <c r="A1452" s="73">
        <v>2731</v>
      </c>
      <c r="B1452" s="74">
        <v>141120</v>
      </c>
      <c r="C1452" s="75">
        <v>1</v>
      </c>
      <c r="D1452" s="75">
        <v>1</v>
      </c>
      <c r="E1452" s="76">
        <v>52</v>
      </c>
      <c r="F1452" s="77">
        <v>0</v>
      </c>
      <c r="G1452" s="77">
        <v>1</v>
      </c>
      <c r="H1452" s="77">
        <v>0</v>
      </c>
      <c r="I1452" s="77">
        <v>0</v>
      </c>
      <c r="J1452" s="77">
        <v>0</v>
      </c>
      <c r="K1452" s="78">
        <v>0</v>
      </c>
      <c r="L1452" s="78">
        <v>1</v>
      </c>
      <c r="M1452" s="78">
        <v>0</v>
      </c>
      <c r="N1452" s="78">
        <v>0</v>
      </c>
      <c r="O1452" s="79" t="s">
        <v>48</v>
      </c>
      <c r="V1452"/>
      <c r="X1452"/>
      <c r="Y1452"/>
      <c r="Z1452"/>
      <c r="AA1452"/>
      <c r="AB1452"/>
    </row>
    <row r="1453" spans="1:28" x14ac:dyDescent="0.3">
      <c r="A1453" s="73">
        <v>1664</v>
      </c>
      <c r="B1453" s="74">
        <v>141039</v>
      </c>
      <c r="C1453" s="75">
        <v>0</v>
      </c>
      <c r="D1453" s="75">
        <v>0</v>
      </c>
      <c r="E1453" s="76">
        <v>38</v>
      </c>
      <c r="F1453" s="77">
        <v>0</v>
      </c>
      <c r="G1453" s="77">
        <v>0</v>
      </c>
      <c r="H1453" s="77">
        <v>0</v>
      </c>
      <c r="I1453" s="77">
        <v>1</v>
      </c>
      <c r="J1453" s="77">
        <v>0</v>
      </c>
      <c r="K1453" s="78">
        <v>0</v>
      </c>
      <c r="L1453" s="78">
        <v>0</v>
      </c>
      <c r="M1453" s="78">
        <v>0</v>
      </c>
      <c r="N1453" s="78">
        <v>0</v>
      </c>
      <c r="O1453" s="79" t="s">
        <v>53</v>
      </c>
      <c r="V1453"/>
      <c r="X1453"/>
      <c r="Y1453"/>
      <c r="Z1453"/>
      <c r="AA1453"/>
      <c r="AB1453"/>
    </row>
    <row r="1454" spans="1:28" x14ac:dyDescent="0.3">
      <c r="A1454" s="73">
        <v>1943</v>
      </c>
      <c r="B1454" s="74">
        <v>141021</v>
      </c>
      <c r="C1454" s="75">
        <v>1</v>
      </c>
      <c r="D1454" s="75">
        <v>0</v>
      </c>
      <c r="E1454" s="76">
        <v>51</v>
      </c>
      <c r="F1454" s="77">
        <v>0</v>
      </c>
      <c r="G1454" s="77">
        <v>0</v>
      </c>
      <c r="H1454" s="77">
        <v>0</v>
      </c>
      <c r="I1454" s="77">
        <v>1</v>
      </c>
      <c r="J1454" s="77">
        <v>0</v>
      </c>
      <c r="K1454" s="78">
        <v>0</v>
      </c>
      <c r="L1454" s="78">
        <v>0</v>
      </c>
      <c r="M1454" s="78">
        <v>1</v>
      </c>
      <c r="N1454" s="78">
        <v>0</v>
      </c>
      <c r="O1454" s="79" t="s">
        <v>45</v>
      </c>
      <c r="V1454"/>
      <c r="X1454"/>
      <c r="Y1454"/>
      <c r="Z1454"/>
      <c r="AA1454"/>
      <c r="AB1454"/>
    </row>
    <row r="1455" spans="1:28" x14ac:dyDescent="0.3">
      <c r="A1455" s="73">
        <v>2454</v>
      </c>
      <c r="B1455" s="74">
        <v>141020</v>
      </c>
      <c r="C1455" s="75">
        <v>0</v>
      </c>
      <c r="D1455" s="75">
        <v>0</v>
      </c>
      <c r="E1455" s="76">
        <v>33</v>
      </c>
      <c r="F1455" s="77">
        <v>0</v>
      </c>
      <c r="G1455" s="77">
        <v>0</v>
      </c>
      <c r="H1455" s="77">
        <v>1</v>
      </c>
      <c r="I1455" s="77">
        <v>0</v>
      </c>
      <c r="J1455" s="77">
        <v>0</v>
      </c>
      <c r="K1455" s="78">
        <v>0</v>
      </c>
      <c r="L1455" s="78">
        <v>0</v>
      </c>
      <c r="M1455" s="78">
        <v>1</v>
      </c>
      <c r="N1455" s="78">
        <v>0</v>
      </c>
      <c r="O1455" s="79" t="s">
        <v>47</v>
      </c>
      <c r="V1455"/>
      <c r="X1455"/>
      <c r="Y1455"/>
      <c r="Z1455"/>
      <c r="AA1455"/>
      <c r="AB1455"/>
    </row>
    <row r="1456" spans="1:28" x14ac:dyDescent="0.3">
      <c r="A1456" s="73">
        <v>2060</v>
      </c>
      <c r="B1456" s="74">
        <v>141014</v>
      </c>
      <c r="C1456" s="75">
        <v>1</v>
      </c>
      <c r="D1456" s="75">
        <v>0</v>
      </c>
      <c r="E1456" s="76">
        <v>42</v>
      </c>
      <c r="F1456" s="77">
        <v>0</v>
      </c>
      <c r="G1456" s="77">
        <v>1</v>
      </c>
      <c r="H1456" s="77">
        <v>0</v>
      </c>
      <c r="I1456" s="77">
        <v>0</v>
      </c>
      <c r="J1456" s="77">
        <v>0</v>
      </c>
      <c r="K1456" s="78">
        <v>0</v>
      </c>
      <c r="L1456" s="78">
        <v>0</v>
      </c>
      <c r="M1456" s="78">
        <v>0</v>
      </c>
      <c r="N1456" s="78">
        <v>1</v>
      </c>
      <c r="O1456" s="79" t="s">
        <v>53</v>
      </c>
      <c r="V1456"/>
      <c r="X1456"/>
      <c r="Y1456"/>
      <c r="Z1456"/>
      <c r="AA1456"/>
      <c r="AB1456"/>
    </row>
    <row r="1457" spans="1:28" x14ac:dyDescent="0.3">
      <c r="A1457" s="73">
        <v>2603</v>
      </c>
      <c r="B1457" s="74">
        <v>141003</v>
      </c>
      <c r="C1457" s="75">
        <v>0</v>
      </c>
      <c r="D1457" s="75">
        <v>0</v>
      </c>
      <c r="E1457" s="76">
        <v>57</v>
      </c>
      <c r="F1457" s="77">
        <v>1</v>
      </c>
      <c r="G1457" s="77">
        <v>0</v>
      </c>
      <c r="H1457" s="77">
        <v>0</v>
      </c>
      <c r="I1457" s="77">
        <v>0</v>
      </c>
      <c r="J1457" s="77">
        <v>0</v>
      </c>
      <c r="K1457" s="78">
        <v>0</v>
      </c>
      <c r="L1457" s="78">
        <v>0</v>
      </c>
      <c r="M1457" s="78">
        <v>0</v>
      </c>
      <c r="N1457" s="78">
        <v>1</v>
      </c>
      <c r="O1457" s="79" t="s">
        <v>45</v>
      </c>
      <c r="V1457"/>
      <c r="X1457"/>
      <c r="Y1457"/>
      <c r="Z1457"/>
      <c r="AA1457"/>
      <c r="AB1457"/>
    </row>
    <row r="1458" spans="1:28" x14ac:dyDescent="0.3">
      <c r="A1458" s="73">
        <v>2938</v>
      </c>
      <c r="B1458" s="74">
        <v>140887</v>
      </c>
      <c r="C1458" s="75">
        <v>1</v>
      </c>
      <c r="D1458" s="75">
        <v>1</v>
      </c>
      <c r="E1458" s="76">
        <v>68</v>
      </c>
      <c r="F1458" s="77">
        <v>0</v>
      </c>
      <c r="G1458" s="77">
        <v>0</v>
      </c>
      <c r="H1458" s="77">
        <v>1</v>
      </c>
      <c r="I1458" s="77">
        <v>0</v>
      </c>
      <c r="J1458" s="77">
        <v>0</v>
      </c>
      <c r="K1458" s="78">
        <v>0</v>
      </c>
      <c r="L1458" s="78">
        <v>1</v>
      </c>
      <c r="M1458" s="78">
        <v>0</v>
      </c>
      <c r="N1458" s="78">
        <v>0</v>
      </c>
      <c r="O1458" s="79" t="s">
        <v>54</v>
      </c>
      <c r="V1458"/>
      <c r="X1458"/>
      <c r="Y1458"/>
      <c r="Z1458"/>
      <c r="AA1458"/>
      <c r="AB1458"/>
    </row>
    <row r="1459" spans="1:28" x14ac:dyDescent="0.3">
      <c r="A1459" s="73">
        <v>3159</v>
      </c>
      <c r="B1459" s="74">
        <v>140851</v>
      </c>
      <c r="C1459" s="75">
        <v>1</v>
      </c>
      <c r="D1459" s="75">
        <v>1</v>
      </c>
      <c r="E1459" s="76">
        <v>49</v>
      </c>
      <c r="F1459" s="77">
        <v>1</v>
      </c>
      <c r="G1459" s="77">
        <v>0</v>
      </c>
      <c r="H1459" s="77">
        <v>0</v>
      </c>
      <c r="I1459" s="77">
        <v>0</v>
      </c>
      <c r="J1459" s="77">
        <v>0</v>
      </c>
      <c r="K1459" s="78">
        <v>0</v>
      </c>
      <c r="L1459" s="78">
        <v>1</v>
      </c>
      <c r="M1459" s="78">
        <v>0</v>
      </c>
      <c r="N1459" s="78">
        <v>0</v>
      </c>
      <c r="O1459" s="79" t="s">
        <v>46</v>
      </c>
      <c r="V1459"/>
      <c r="X1459"/>
      <c r="Y1459"/>
      <c r="Z1459"/>
      <c r="AA1459"/>
      <c r="AB1459"/>
    </row>
    <row r="1460" spans="1:28" x14ac:dyDescent="0.3">
      <c r="A1460" s="73">
        <v>2258</v>
      </c>
      <c r="B1460" s="74">
        <v>140800</v>
      </c>
      <c r="C1460" s="75">
        <v>1</v>
      </c>
      <c r="D1460" s="75">
        <v>2</v>
      </c>
      <c r="E1460" s="76">
        <v>56</v>
      </c>
      <c r="F1460" s="77">
        <v>0</v>
      </c>
      <c r="G1460" s="77">
        <v>1</v>
      </c>
      <c r="H1460" s="77">
        <v>0</v>
      </c>
      <c r="I1460" s="77">
        <v>0</v>
      </c>
      <c r="J1460" s="77">
        <v>0</v>
      </c>
      <c r="K1460" s="78">
        <v>0</v>
      </c>
      <c r="L1460" s="78">
        <v>1</v>
      </c>
      <c r="M1460" s="78">
        <v>0</v>
      </c>
      <c r="N1460" s="78">
        <v>0</v>
      </c>
      <c r="O1460" s="79" t="s">
        <v>53</v>
      </c>
      <c r="V1460"/>
      <c r="X1460"/>
      <c r="Y1460"/>
      <c r="Z1460"/>
      <c r="AA1460"/>
      <c r="AB1460"/>
    </row>
    <row r="1461" spans="1:28" x14ac:dyDescent="0.3">
      <c r="A1461" s="73">
        <v>2948</v>
      </c>
      <c r="B1461" s="74">
        <v>140794</v>
      </c>
      <c r="C1461" s="75">
        <v>0</v>
      </c>
      <c r="D1461" s="75">
        <v>1</v>
      </c>
      <c r="E1461" s="76">
        <v>45</v>
      </c>
      <c r="F1461" s="77">
        <v>0</v>
      </c>
      <c r="G1461" s="77">
        <v>1</v>
      </c>
      <c r="H1461" s="77">
        <v>0</v>
      </c>
      <c r="I1461" s="77">
        <v>0</v>
      </c>
      <c r="J1461" s="77">
        <v>0</v>
      </c>
      <c r="K1461" s="78">
        <v>0</v>
      </c>
      <c r="L1461" s="78">
        <v>1</v>
      </c>
      <c r="M1461" s="78">
        <v>0</v>
      </c>
      <c r="N1461" s="78">
        <v>0</v>
      </c>
      <c r="O1461" s="79" t="s">
        <v>53</v>
      </c>
      <c r="V1461"/>
      <c r="X1461"/>
      <c r="Y1461"/>
      <c r="Z1461"/>
      <c r="AA1461"/>
      <c r="AB1461"/>
    </row>
    <row r="1462" spans="1:28" x14ac:dyDescent="0.3">
      <c r="A1462" s="73">
        <v>1770</v>
      </c>
      <c r="B1462" s="74">
        <v>140780</v>
      </c>
      <c r="C1462" s="75">
        <v>0</v>
      </c>
      <c r="D1462" s="75">
        <v>1</v>
      </c>
      <c r="E1462" s="76">
        <v>44</v>
      </c>
      <c r="F1462" s="77">
        <v>1</v>
      </c>
      <c r="G1462" s="77">
        <v>0</v>
      </c>
      <c r="H1462" s="77">
        <v>0</v>
      </c>
      <c r="I1462" s="77">
        <v>0</v>
      </c>
      <c r="J1462" s="77">
        <v>0</v>
      </c>
      <c r="K1462" s="78">
        <v>0</v>
      </c>
      <c r="L1462" s="78">
        <v>1</v>
      </c>
      <c r="M1462" s="78">
        <v>0</v>
      </c>
      <c r="N1462" s="78">
        <v>0</v>
      </c>
      <c r="O1462" s="79" t="s">
        <v>47</v>
      </c>
      <c r="V1462"/>
      <c r="X1462"/>
      <c r="Y1462"/>
      <c r="Z1462"/>
      <c r="AA1462"/>
      <c r="AB1462"/>
    </row>
    <row r="1463" spans="1:28" x14ac:dyDescent="0.3">
      <c r="A1463" s="73">
        <v>1757</v>
      </c>
      <c r="B1463" s="74">
        <v>140760</v>
      </c>
      <c r="C1463" s="75">
        <v>0</v>
      </c>
      <c r="D1463" s="75">
        <v>1</v>
      </c>
      <c r="E1463" s="76">
        <v>55</v>
      </c>
      <c r="F1463" s="77">
        <v>0</v>
      </c>
      <c r="G1463" s="77">
        <v>0</v>
      </c>
      <c r="H1463" s="77">
        <v>1</v>
      </c>
      <c r="I1463" s="77">
        <v>0</v>
      </c>
      <c r="J1463" s="77">
        <v>0</v>
      </c>
      <c r="K1463" s="78">
        <v>0</v>
      </c>
      <c r="L1463" s="78">
        <v>0</v>
      </c>
      <c r="M1463" s="78">
        <v>0</v>
      </c>
      <c r="N1463" s="78">
        <v>1</v>
      </c>
      <c r="O1463" s="79" t="s">
        <v>45</v>
      </c>
      <c r="V1463"/>
      <c r="X1463"/>
      <c r="Y1463"/>
      <c r="Z1463"/>
      <c r="AA1463"/>
      <c r="AB1463"/>
    </row>
    <row r="1464" spans="1:28" x14ac:dyDescent="0.3">
      <c r="A1464" s="73">
        <v>1246</v>
      </c>
      <c r="B1464" s="74">
        <v>140737</v>
      </c>
      <c r="C1464" s="75">
        <v>2</v>
      </c>
      <c r="D1464" s="75">
        <v>1</v>
      </c>
      <c r="E1464" s="76">
        <v>63</v>
      </c>
      <c r="F1464" s="77">
        <v>0</v>
      </c>
      <c r="G1464" s="77">
        <v>0</v>
      </c>
      <c r="H1464" s="77">
        <v>1</v>
      </c>
      <c r="I1464" s="77">
        <v>0</v>
      </c>
      <c r="J1464" s="77">
        <v>0</v>
      </c>
      <c r="K1464" s="78">
        <v>0</v>
      </c>
      <c r="L1464" s="78">
        <v>0</v>
      </c>
      <c r="M1464" s="78">
        <v>0</v>
      </c>
      <c r="N1464" s="78">
        <v>1</v>
      </c>
      <c r="O1464" s="79" t="s">
        <v>54</v>
      </c>
      <c r="V1464"/>
      <c r="X1464"/>
      <c r="Y1464"/>
      <c r="Z1464"/>
      <c r="AA1464"/>
      <c r="AB1464"/>
    </row>
    <row r="1465" spans="1:28" x14ac:dyDescent="0.3">
      <c r="A1465" s="73">
        <v>1952</v>
      </c>
      <c r="B1465" s="74">
        <v>140706</v>
      </c>
      <c r="C1465" s="75">
        <v>2</v>
      </c>
      <c r="D1465" s="75">
        <v>1</v>
      </c>
      <c r="E1465" s="76">
        <v>52</v>
      </c>
      <c r="F1465" s="77">
        <v>0</v>
      </c>
      <c r="G1465" s="77">
        <v>0</v>
      </c>
      <c r="H1465" s="77">
        <v>0</v>
      </c>
      <c r="I1465" s="77">
        <v>1</v>
      </c>
      <c r="J1465" s="77">
        <v>0</v>
      </c>
      <c r="K1465" s="78">
        <v>0</v>
      </c>
      <c r="L1465" s="78">
        <v>0</v>
      </c>
      <c r="M1465" s="78">
        <v>0</v>
      </c>
      <c r="N1465" s="78">
        <v>1</v>
      </c>
      <c r="O1465" s="79" t="s">
        <v>53</v>
      </c>
      <c r="V1465"/>
      <c r="X1465"/>
      <c r="Y1465"/>
      <c r="Z1465"/>
      <c r="AA1465"/>
      <c r="AB1465"/>
    </row>
    <row r="1466" spans="1:28" x14ac:dyDescent="0.3">
      <c r="A1466" s="73">
        <v>1024</v>
      </c>
      <c r="B1466" s="74">
        <v>140689</v>
      </c>
      <c r="C1466" s="75">
        <v>0</v>
      </c>
      <c r="D1466" s="75">
        <v>1</v>
      </c>
      <c r="E1466" s="76">
        <v>69</v>
      </c>
      <c r="F1466" s="77">
        <v>0</v>
      </c>
      <c r="G1466" s="77">
        <v>0</v>
      </c>
      <c r="H1466" s="77">
        <v>0</v>
      </c>
      <c r="I1466" s="77">
        <v>1</v>
      </c>
      <c r="J1466" s="77">
        <v>0</v>
      </c>
      <c r="K1466" s="78">
        <v>0</v>
      </c>
      <c r="L1466" s="78">
        <v>1</v>
      </c>
      <c r="M1466" s="78">
        <v>0</v>
      </c>
      <c r="N1466" s="78">
        <v>0</v>
      </c>
      <c r="O1466" s="79" t="s">
        <v>54</v>
      </c>
      <c r="V1466"/>
      <c r="X1466"/>
      <c r="Y1466"/>
      <c r="Z1466"/>
      <c r="AA1466"/>
      <c r="AB1466"/>
    </row>
    <row r="1467" spans="1:28" x14ac:dyDescent="0.3">
      <c r="A1467" s="73">
        <v>1565</v>
      </c>
      <c r="B1467" s="74">
        <v>140689</v>
      </c>
      <c r="C1467" s="75">
        <v>0</v>
      </c>
      <c r="D1467" s="75">
        <v>1</v>
      </c>
      <c r="E1467" s="76">
        <v>69</v>
      </c>
      <c r="F1467" s="77">
        <v>0</v>
      </c>
      <c r="G1467" s="77">
        <v>0</v>
      </c>
      <c r="H1467" s="77">
        <v>0</v>
      </c>
      <c r="I1467" s="77">
        <v>1</v>
      </c>
      <c r="J1467" s="77">
        <v>0</v>
      </c>
      <c r="K1467" s="78">
        <v>0</v>
      </c>
      <c r="L1467" s="78">
        <v>1</v>
      </c>
      <c r="M1467" s="78">
        <v>0</v>
      </c>
      <c r="N1467" s="78">
        <v>0</v>
      </c>
      <c r="O1467" s="79" t="s">
        <v>45</v>
      </c>
      <c r="V1467"/>
      <c r="X1467"/>
      <c r="Y1467"/>
      <c r="Z1467"/>
      <c r="AA1467"/>
      <c r="AB1467"/>
    </row>
    <row r="1468" spans="1:28" x14ac:dyDescent="0.3">
      <c r="A1468" s="73">
        <v>1739</v>
      </c>
      <c r="B1468" s="74">
        <v>140662</v>
      </c>
      <c r="C1468" s="75">
        <v>1</v>
      </c>
      <c r="D1468" s="75">
        <v>0</v>
      </c>
      <c r="E1468" s="76">
        <v>41</v>
      </c>
      <c r="F1468" s="77">
        <v>0</v>
      </c>
      <c r="G1468" s="77">
        <v>1</v>
      </c>
      <c r="H1468" s="77">
        <v>0</v>
      </c>
      <c r="I1468" s="77">
        <v>0</v>
      </c>
      <c r="J1468" s="77">
        <v>0</v>
      </c>
      <c r="K1468" s="78">
        <v>0</v>
      </c>
      <c r="L1468" s="78">
        <v>0</v>
      </c>
      <c r="M1468" s="78">
        <v>1</v>
      </c>
      <c r="N1468" s="78">
        <v>0</v>
      </c>
      <c r="O1468" s="79" t="s">
        <v>45</v>
      </c>
      <c r="V1468"/>
      <c r="X1468"/>
      <c r="Y1468"/>
      <c r="Z1468"/>
      <c r="AA1468"/>
      <c r="AB1468"/>
    </row>
    <row r="1469" spans="1:28" x14ac:dyDescent="0.3">
      <c r="A1469" s="73">
        <v>1192</v>
      </c>
      <c r="B1469" s="74">
        <v>140637</v>
      </c>
      <c r="C1469" s="75">
        <v>1</v>
      </c>
      <c r="D1469" s="75">
        <v>1</v>
      </c>
      <c r="E1469" s="76">
        <v>55</v>
      </c>
      <c r="F1469" s="77">
        <v>0</v>
      </c>
      <c r="G1469" s="77">
        <v>0</v>
      </c>
      <c r="H1469" s="77">
        <v>1</v>
      </c>
      <c r="I1469" s="77">
        <v>0</v>
      </c>
      <c r="J1469" s="77">
        <v>0</v>
      </c>
      <c r="K1469" s="78">
        <v>0</v>
      </c>
      <c r="L1469" s="78">
        <v>0</v>
      </c>
      <c r="M1469" s="78">
        <v>0</v>
      </c>
      <c r="N1469" s="78">
        <v>1</v>
      </c>
      <c r="O1469" s="79" t="s">
        <v>54</v>
      </c>
      <c r="V1469"/>
      <c r="X1469"/>
      <c r="Y1469"/>
      <c r="Z1469"/>
      <c r="AA1469"/>
      <c r="AB1469"/>
    </row>
    <row r="1470" spans="1:28" x14ac:dyDescent="0.3">
      <c r="A1470" s="73">
        <v>3104</v>
      </c>
      <c r="B1470" s="74">
        <v>140590</v>
      </c>
      <c r="C1470" s="75">
        <v>1</v>
      </c>
      <c r="D1470" s="75">
        <v>1</v>
      </c>
      <c r="E1470" s="76">
        <v>51</v>
      </c>
      <c r="F1470" s="77">
        <v>0</v>
      </c>
      <c r="G1470" s="77">
        <v>0</v>
      </c>
      <c r="H1470" s="77">
        <v>0</v>
      </c>
      <c r="I1470" s="77">
        <v>0</v>
      </c>
      <c r="J1470" s="77">
        <v>1</v>
      </c>
      <c r="K1470" s="78">
        <v>0</v>
      </c>
      <c r="L1470" s="78">
        <v>1</v>
      </c>
      <c r="M1470" s="78">
        <v>0</v>
      </c>
      <c r="N1470" s="78">
        <v>0</v>
      </c>
      <c r="O1470" s="79" t="s">
        <v>53</v>
      </c>
      <c r="V1470"/>
      <c r="X1470"/>
      <c r="Y1470"/>
      <c r="Z1470"/>
      <c r="AA1470"/>
      <c r="AB1470"/>
    </row>
    <row r="1471" spans="1:28" x14ac:dyDescent="0.3">
      <c r="A1471" s="73">
        <v>3121</v>
      </c>
      <c r="B1471" s="74">
        <v>140590</v>
      </c>
      <c r="C1471" s="75">
        <v>1</v>
      </c>
      <c r="D1471" s="75">
        <v>1</v>
      </c>
      <c r="E1471" s="76">
        <v>51</v>
      </c>
      <c r="F1471" s="77">
        <v>0</v>
      </c>
      <c r="G1471" s="77">
        <v>0</v>
      </c>
      <c r="H1471" s="77">
        <v>0</v>
      </c>
      <c r="I1471" s="77">
        <v>0</v>
      </c>
      <c r="J1471" s="77">
        <v>1</v>
      </c>
      <c r="K1471" s="78">
        <v>0</v>
      </c>
      <c r="L1471" s="78">
        <v>1</v>
      </c>
      <c r="M1471" s="78">
        <v>0</v>
      </c>
      <c r="N1471" s="78">
        <v>0</v>
      </c>
      <c r="O1471" s="79" t="s">
        <v>48</v>
      </c>
      <c r="V1471"/>
      <c r="X1471"/>
      <c r="Y1471"/>
      <c r="Z1471"/>
      <c r="AA1471"/>
      <c r="AB1471"/>
    </row>
    <row r="1472" spans="1:28" x14ac:dyDescent="0.3">
      <c r="A1472" s="73">
        <v>1031</v>
      </c>
      <c r="B1472" s="74">
        <v>140548</v>
      </c>
      <c r="C1472" s="75">
        <v>0</v>
      </c>
      <c r="D1472" s="75">
        <v>1</v>
      </c>
      <c r="E1472" s="76">
        <v>50</v>
      </c>
      <c r="F1472" s="77">
        <v>0</v>
      </c>
      <c r="G1472" s="77">
        <v>0</v>
      </c>
      <c r="H1472" s="77">
        <v>0</v>
      </c>
      <c r="I1472" s="77">
        <v>1</v>
      </c>
      <c r="J1472" s="77">
        <v>0</v>
      </c>
      <c r="K1472" s="78">
        <v>0</v>
      </c>
      <c r="L1472" s="78">
        <v>1</v>
      </c>
      <c r="M1472" s="78">
        <v>0</v>
      </c>
      <c r="N1472" s="78">
        <v>0</v>
      </c>
      <c r="O1472" s="79" t="s">
        <v>45</v>
      </c>
      <c r="V1472"/>
      <c r="X1472"/>
      <c r="Y1472"/>
      <c r="Z1472"/>
      <c r="AA1472"/>
      <c r="AB1472"/>
    </row>
    <row r="1473" spans="1:28" x14ac:dyDescent="0.3">
      <c r="A1473" s="73">
        <v>2228</v>
      </c>
      <c r="B1473" s="74">
        <v>140521</v>
      </c>
      <c r="C1473" s="75">
        <v>1</v>
      </c>
      <c r="D1473" s="75">
        <v>1</v>
      </c>
      <c r="E1473" s="76">
        <v>52</v>
      </c>
      <c r="F1473" s="77">
        <v>0</v>
      </c>
      <c r="G1473" s="77">
        <v>0</v>
      </c>
      <c r="H1473" s="77">
        <v>0</v>
      </c>
      <c r="I1473" s="77">
        <v>1</v>
      </c>
      <c r="J1473" s="77">
        <v>0</v>
      </c>
      <c r="K1473" s="78">
        <v>0</v>
      </c>
      <c r="L1473" s="78">
        <v>1</v>
      </c>
      <c r="M1473" s="78">
        <v>0</v>
      </c>
      <c r="N1473" s="78">
        <v>0</v>
      </c>
      <c r="O1473" s="79" t="s">
        <v>53</v>
      </c>
      <c r="V1473"/>
      <c r="X1473"/>
      <c r="Y1473"/>
      <c r="Z1473"/>
      <c r="AA1473"/>
      <c r="AB1473"/>
    </row>
    <row r="1474" spans="1:28" x14ac:dyDescent="0.3">
      <c r="A1474" s="73">
        <v>2064</v>
      </c>
      <c r="B1474" s="74">
        <v>140479</v>
      </c>
      <c r="C1474" s="75">
        <v>1</v>
      </c>
      <c r="D1474" s="75">
        <v>0</v>
      </c>
      <c r="E1474" s="76">
        <v>38</v>
      </c>
      <c r="F1474" s="77">
        <v>0</v>
      </c>
      <c r="G1474" s="77">
        <v>0</v>
      </c>
      <c r="H1474" s="77">
        <v>0</v>
      </c>
      <c r="I1474" s="77">
        <v>1</v>
      </c>
      <c r="J1474" s="77">
        <v>0</v>
      </c>
      <c r="K1474" s="78">
        <v>0</v>
      </c>
      <c r="L1474" s="78">
        <v>1</v>
      </c>
      <c r="M1474" s="78">
        <v>0</v>
      </c>
      <c r="N1474" s="78">
        <v>0</v>
      </c>
      <c r="O1474" s="79" t="s">
        <v>47</v>
      </c>
      <c r="V1474"/>
      <c r="X1474"/>
      <c r="Y1474"/>
      <c r="Z1474"/>
      <c r="AA1474"/>
      <c r="AB1474"/>
    </row>
    <row r="1475" spans="1:28" x14ac:dyDescent="0.3">
      <c r="A1475" s="73">
        <v>1309</v>
      </c>
      <c r="B1475" s="74">
        <v>140464</v>
      </c>
      <c r="C1475" s="75">
        <v>0</v>
      </c>
      <c r="D1475" s="75">
        <v>1</v>
      </c>
      <c r="E1475" s="76">
        <v>67</v>
      </c>
      <c r="F1475" s="77">
        <v>0</v>
      </c>
      <c r="G1475" s="77">
        <v>0</v>
      </c>
      <c r="H1475" s="77">
        <v>1</v>
      </c>
      <c r="I1475" s="77">
        <v>0</v>
      </c>
      <c r="J1475" s="77">
        <v>0</v>
      </c>
      <c r="K1475" s="78">
        <v>0</v>
      </c>
      <c r="L1475" s="78">
        <v>1</v>
      </c>
      <c r="M1475" s="78">
        <v>0</v>
      </c>
      <c r="N1475" s="78">
        <v>0</v>
      </c>
      <c r="O1475" s="79" t="s">
        <v>48</v>
      </c>
      <c r="V1475"/>
      <c r="X1475"/>
      <c r="Y1475"/>
      <c r="Z1475"/>
      <c r="AA1475"/>
      <c r="AB1475"/>
    </row>
    <row r="1476" spans="1:28" x14ac:dyDescent="0.3">
      <c r="A1476" s="73">
        <v>2189</v>
      </c>
      <c r="B1476" s="74">
        <v>140451</v>
      </c>
      <c r="C1476" s="75">
        <v>0</v>
      </c>
      <c r="D1476" s="75">
        <v>2</v>
      </c>
      <c r="E1476" s="76">
        <v>63</v>
      </c>
      <c r="F1476" s="77">
        <v>0</v>
      </c>
      <c r="G1476" s="77">
        <v>0</v>
      </c>
      <c r="H1476" s="77">
        <v>0</v>
      </c>
      <c r="I1476" s="77">
        <v>1</v>
      </c>
      <c r="J1476" s="77">
        <v>0</v>
      </c>
      <c r="K1476" s="78">
        <v>0</v>
      </c>
      <c r="L1476" s="78">
        <v>0</v>
      </c>
      <c r="M1476" s="78">
        <v>0</v>
      </c>
      <c r="N1476" s="78">
        <v>1</v>
      </c>
      <c r="O1476" s="79" t="s">
        <v>45</v>
      </c>
      <c r="V1476"/>
      <c r="X1476"/>
      <c r="Y1476"/>
      <c r="Z1476"/>
      <c r="AA1476"/>
      <c r="AB1476"/>
    </row>
    <row r="1477" spans="1:28" x14ac:dyDescent="0.3">
      <c r="A1477" s="73">
        <v>2562</v>
      </c>
      <c r="B1477" s="74">
        <v>140442</v>
      </c>
      <c r="C1477" s="75">
        <v>1</v>
      </c>
      <c r="D1477" s="75">
        <v>1</v>
      </c>
      <c r="E1477" s="76">
        <v>68</v>
      </c>
      <c r="F1477" s="77">
        <v>0</v>
      </c>
      <c r="G1477" s="77">
        <v>0</v>
      </c>
      <c r="H1477" s="77">
        <v>0</v>
      </c>
      <c r="I1477" s="77">
        <v>1</v>
      </c>
      <c r="J1477" s="77">
        <v>0</v>
      </c>
      <c r="K1477" s="78">
        <v>0</v>
      </c>
      <c r="L1477" s="78">
        <v>0</v>
      </c>
      <c r="M1477" s="78">
        <v>1</v>
      </c>
      <c r="N1477" s="78">
        <v>0</v>
      </c>
      <c r="O1477" s="79" t="s">
        <v>47</v>
      </c>
      <c r="V1477"/>
      <c r="X1477"/>
      <c r="Y1477"/>
      <c r="Z1477"/>
      <c r="AA1477"/>
      <c r="AB1477"/>
    </row>
    <row r="1478" spans="1:28" x14ac:dyDescent="0.3">
      <c r="A1478" s="73">
        <v>2145</v>
      </c>
      <c r="B1478" s="74">
        <v>140344</v>
      </c>
      <c r="C1478" s="75">
        <v>0</v>
      </c>
      <c r="D1478" s="75">
        <v>1</v>
      </c>
      <c r="E1478" s="76">
        <v>46</v>
      </c>
      <c r="F1478" s="77">
        <v>0</v>
      </c>
      <c r="G1478" s="77">
        <v>1</v>
      </c>
      <c r="H1478" s="77">
        <v>0</v>
      </c>
      <c r="I1478" s="77">
        <v>0</v>
      </c>
      <c r="J1478" s="77">
        <v>0</v>
      </c>
      <c r="K1478" s="78">
        <v>0</v>
      </c>
      <c r="L1478" s="78">
        <v>0</v>
      </c>
      <c r="M1478" s="78">
        <v>0</v>
      </c>
      <c r="N1478" s="78">
        <v>1</v>
      </c>
      <c r="O1478" s="79" t="s">
        <v>46</v>
      </c>
      <c r="V1478"/>
      <c r="X1478"/>
      <c r="Y1478"/>
      <c r="Z1478"/>
      <c r="AA1478"/>
      <c r="AB1478"/>
    </row>
    <row r="1479" spans="1:28" x14ac:dyDescent="0.3">
      <c r="A1479" s="73">
        <v>1302</v>
      </c>
      <c r="B1479" s="74">
        <v>140321</v>
      </c>
      <c r="C1479" s="75">
        <v>1</v>
      </c>
      <c r="D1479" s="75">
        <v>1</v>
      </c>
      <c r="E1479" s="76">
        <v>48</v>
      </c>
      <c r="F1479" s="77">
        <v>0</v>
      </c>
      <c r="G1479" s="77">
        <v>1</v>
      </c>
      <c r="H1479" s="77">
        <v>0</v>
      </c>
      <c r="I1479" s="77">
        <v>0</v>
      </c>
      <c r="J1479" s="77">
        <v>0</v>
      </c>
      <c r="K1479" s="78">
        <v>0</v>
      </c>
      <c r="L1479" s="78">
        <v>1</v>
      </c>
      <c r="M1479" s="78">
        <v>0</v>
      </c>
      <c r="N1479" s="78">
        <v>0</v>
      </c>
      <c r="O1479" s="79" t="s">
        <v>47</v>
      </c>
      <c r="V1479"/>
      <c r="X1479"/>
      <c r="Y1479"/>
      <c r="Z1479"/>
      <c r="AA1479"/>
      <c r="AB1479"/>
    </row>
    <row r="1480" spans="1:28" x14ac:dyDescent="0.3">
      <c r="A1480" s="73">
        <v>2298</v>
      </c>
      <c r="B1480" s="74">
        <v>140321</v>
      </c>
      <c r="C1480" s="75">
        <v>1</v>
      </c>
      <c r="D1480" s="75">
        <v>1</v>
      </c>
      <c r="E1480" s="76">
        <v>48</v>
      </c>
      <c r="F1480" s="77">
        <v>0</v>
      </c>
      <c r="G1480" s="77">
        <v>1</v>
      </c>
      <c r="H1480" s="77">
        <v>0</v>
      </c>
      <c r="I1480" s="77">
        <v>0</v>
      </c>
      <c r="J1480" s="77">
        <v>0</v>
      </c>
      <c r="K1480" s="78">
        <v>0</v>
      </c>
      <c r="L1480" s="78">
        <v>1</v>
      </c>
      <c r="M1480" s="78">
        <v>0</v>
      </c>
      <c r="N1480" s="78">
        <v>0</v>
      </c>
      <c r="O1480" s="79" t="s">
        <v>47</v>
      </c>
      <c r="V1480"/>
      <c r="X1480"/>
      <c r="Y1480"/>
      <c r="Z1480"/>
      <c r="AA1480"/>
      <c r="AB1480"/>
    </row>
    <row r="1481" spans="1:28" x14ac:dyDescent="0.3">
      <c r="A1481" s="73">
        <v>2429</v>
      </c>
      <c r="B1481" s="74">
        <v>140304</v>
      </c>
      <c r="C1481" s="75">
        <v>1</v>
      </c>
      <c r="D1481" s="75">
        <v>0</v>
      </c>
      <c r="E1481" s="76">
        <v>53</v>
      </c>
      <c r="F1481" s="77">
        <v>0</v>
      </c>
      <c r="G1481" s="77">
        <v>0</v>
      </c>
      <c r="H1481" s="77">
        <v>1</v>
      </c>
      <c r="I1481" s="77">
        <v>0</v>
      </c>
      <c r="J1481" s="77">
        <v>0</v>
      </c>
      <c r="K1481" s="78">
        <v>0</v>
      </c>
      <c r="L1481" s="78">
        <v>0</v>
      </c>
      <c r="M1481" s="78">
        <v>0</v>
      </c>
      <c r="N1481" s="78">
        <v>1</v>
      </c>
      <c r="O1481" s="79" t="s">
        <v>45</v>
      </c>
      <c r="V1481"/>
      <c r="X1481"/>
      <c r="Y1481"/>
      <c r="Z1481"/>
      <c r="AA1481"/>
      <c r="AB1481"/>
    </row>
    <row r="1482" spans="1:28" x14ac:dyDescent="0.3">
      <c r="A1482" s="73">
        <v>1070</v>
      </c>
      <c r="B1482" s="74">
        <v>140246</v>
      </c>
      <c r="C1482" s="75">
        <v>1</v>
      </c>
      <c r="D1482" s="75">
        <v>0</v>
      </c>
      <c r="E1482" s="76">
        <v>43</v>
      </c>
      <c r="F1482" s="77">
        <v>1</v>
      </c>
      <c r="G1482" s="77">
        <v>0</v>
      </c>
      <c r="H1482" s="77">
        <v>0</v>
      </c>
      <c r="I1482" s="77">
        <v>0</v>
      </c>
      <c r="J1482" s="77">
        <v>0</v>
      </c>
      <c r="K1482" s="78">
        <v>0</v>
      </c>
      <c r="L1482" s="78">
        <v>1</v>
      </c>
      <c r="M1482" s="78">
        <v>0</v>
      </c>
      <c r="N1482" s="78">
        <v>0</v>
      </c>
      <c r="O1482" s="79" t="s">
        <v>53</v>
      </c>
      <c r="V1482"/>
      <c r="X1482"/>
      <c r="Y1482"/>
      <c r="Z1482"/>
      <c r="AA1482"/>
      <c r="AB1482"/>
    </row>
    <row r="1483" spans="1:28" x14ac:dyDescent="0.3">
      <c r="A1483" s="73">
        <v>1944</v>
      </c>
      <c r="B1483" s="74">
        <v>140233</v>
      </c>
      <c r="C1483" s="75">
        <v>0</v>
      </c>
      <c r="D1483" s="75">
        <v>1</v>
      </c>
      <c r="E1483" s="76">
        <v>45</v>
      </c>
      <c r="F1483" s="77">
        <v>0</v>
      </c>
      <c r="G1483" s="77">
        <v>1</v>
      </c>
      <c r="H1483" s="77">
        <v>0</v>
      </c>
      <c r="I1483" s="77">
        <v>0</v>
      </c>
      <c r="J1483" s="77">
        <v>0</v>
      </c>
      <c r="K1483" s="78">
        <v>0</v>
      </c>
      <c r="L1483" s="78">
        <v>0</v>
      </c>
      <c r="M1483" s="78">
        <v>0</v>
      </c>
      <c r="N1483" s="78">
        <v>1</v>
      </c>
      <c r="O1483" s="79" t="s">
        <v>47</v>
      </c>
      <c r="V1483"/>
      <c r="X1483"/>
      <c r="Y1483"/>
      <c r="Z1483"/>
      <c r="AA1483"/>
      <c r="AB1483"/>
    </row>
    <row r="1484" spans="1:28" x14ac:dyDescent="0.3">
      <c r="A1484" s="73">
        <v>2204</v>
      </c>
      <c r="B1484" s="74">
        <v>140211</v>
      </c>
      <c r="C1484" s="75">
        <v>1</v>
      </c>
      <c r="D1484" s="75">
        <v>1</v>
      </c>
      <c r="E1484" s="76">
        <v>39</v>
      </c>
      <c r="F1484" s="77">
        <v>0</v>
      </c>
      <c r="G1484" s="77">
        <v>1</v>
      </c>
      <c r="H1484" s="77">
        <v>0</v>
      </c>
      <c r="I1484" s="77">
        <v>0</v>
      </c>
      <c r="J1484" s="77">
        <v>0</v>
      </c>
      <c r="K1484" s="78">
        <v>0</v>
      </c>
      <c r="L1484" s="78">
        <v>1</v>
      </c>
      <c r="M1484" s="78">
        <v>0</v>
      </c>
      <c r="N1484" s="78">
        <v>0</v>
      </c>
      <c r="O1484" s="79" t="s">
        <v>53</v>
      </c>
      <c r="V1484"/>
      <c r="X1484"/>
      <c r="Y1484"/>
      <c r="Z1484"/>
      <c r="AA1484"/>
      <c r="AB1484"/>
    </row>
    <row r="1485" spans="1:28" x14ac:dyDescent="0.3">
      <c r="A1485" s="73">
        <v>3187</v>
      </c>
      <c r="B1485" s="74">
        <v>140101</v>
      </c>
      <c r="C1485" s="75">
        <v>1</v>
      </c>
      <c r="D1485" s="75">
        <v>0</v>
      </c>
      <c r="E1485" s="76">
        <v>35</v>
      </c>
      <c r="F1485" s="77">
        <v>0</v>
      </c>
      <c r="G1485" s="77">
        <v>0</v>
      </c>
      <c r="H1485" s="77">
        <v>0</v>
      </c>
      <c r="I1485" s="77">
        <v>1</v>
      </c>
      <c r="J1485" s="77">
        <v>0</v>
      </c>
      <c r="K1485" s="78">
        <v>0</v>
      </c>
      <c r="L1485" s="78">
        <v>0</v>
      </c>
      <c r="M1485" s="78">
        <v>1</v>
      </c>
      <c r="N1485" s="78">
        <v>0</v>
      </c>
      <c r="O1485" s="79" t="s">
        <v>48</v>
      </c>
      <c r="V1485"/>
      <c r="X1485"/>
      <c r="Y1485"/>
      <c r="Z1485"/>
      <c r="AA1485"/>
      <c r="AB1485"/>
    </row>
    <row r="1486" spans="1:28" x14ac:dyDescent="0.3">
      <c r="A1486" s="73">
        <v>3009</v>
      </c>
      <c r="B1486" s="74">
        <v>140059</v>
      </c>
      <c r="C1486" s="75">
        <v>1</v>
      </c>
      <c r="D1486" s="75">
        <v>0</v>
      </c>
      <c r="E1486" s="76">
        <v>36</v>
      </c>
      <c r="F1486" s="77">
        <v>0</v>
      </c>
      <c r="G1486" s="77">
        <v>1</v>
      </c>
      <c r="H1486" s="77">
        <v>0</v>
      </c>
      <c r="I1486" s="77">
        <v>0</v>
      </c>
      <c r="J1486" s="77">
        <v>0</v>
      </c>
      <c r="K1486" s="78">
        <v>0</v>
      </c>
      <c r="L1486" s="78">
        <v>1</v>
      </c>
      <c r="M1486" s="78">
        <v>0</v>
      </c>
      <c r="N1486" s="78">
        <v>0</v>
      </c>
      <c r="O1486" s="79" t="s">
        <v>46</v>
      </c>
      <c r="V1486"/>
      <c r="X1486"/>
      <c r="Y1486"/>
      <c r="Z1486"/>
      <c r="AA1486"/>
      <c r="AB1486"/>
    </row>
    <row r="1487" spans="1:28" x14ac:dyDescent="0.3">
      <c r="A1487" s="73">
        <v>2318</v>
      </c>
      <c r="B1487" s="74">
        <v>140049</v>
      </c>
      <c r="C1487" s="75">
        <v>0</v>
      </c>
      <c r="D1487" s="75">
        <v>1</v>
      </c>
      <c r="E1487" s="76">
        <v>68</v>
      </c>
      <c r="F1487" s="77">
        <v>0</v>
      </c>
      <c r="G1487" s="77">
        <v>0</v>
      </c>
      <c r="H1487" s="77">
        <v>0</v>
      </c>
      <c r="I1487" s="77">
        <v>0</v>
      </c>
      <c r="J1487" s="77">
        <v>1</v>
      </c>
      <c r="K1487" s="78">
        <v>0</v>
      </c>
      <c r="L1487" s="78">
        <v>1</v>
      </c>
      <c r="M1487" s="78">
        <v>0</v>
      </c>
      <c r="N1487" s="78">
        <v>0</v>
      </c>
      <c r="O1487" s="79" t="s">
        <v>53</v>
      </c>
      <c r="V1487"/>
      <c r="X1487"/>
      <c r="Y1487"/>
      <c r="Z1487"/>
      <c r="AA1487"/>
      <c r="AB1487"/>
    </row>
    <row r="1488" spans="1:28" x14ac:dyDescent="0.3">
      <c r="A1488" s="73">
        <v>1822</v>
      </c>
      <c r="B1488" s="74">
        <v>140049</v>
      </c>
      <c r="C1488" s="75">
        <v>0</v>
      </c>
      <c r="D1488" s="75">
        <v>1</v>
      </c>
      <c r="E1488" s="76">
        <v>46</v>
      </c>
      <c r="F1488" s="77">
        <v>0</v>
      </c>
      <c r="G1488" s="77">
        <v>1</v>
      </c>
      <c r="H1488" s="77">
        <v>0</v>
      </c>
      <c r="I1488" s="77">
        <v>0</v>
      </c>
      <c r="J1488" s="77">
        <v>0</v>
      </c>
      <c r="K1488" s="78">
        <v>0</v>
      </c>
      <c r="L1488" s="78">
        <v>1</v>
      </c>
      <c r="M1488" s="78">
        <v>0</v>
      </c>
      <c r="N1488" s="78">
        <v>0</v>
      </c>
      <c r="O1488" s="79" t="s">
        <v>54</v>
      </c>
      <c r="V1488"/>
      <c r="X1488"/>
      <c r="Y1488"/>
      <c r="Z1488"/>
      <c r="AA1488"/>
      <c r="AB1488"/>
    </row>
    <row r="1489" spans="1:28" x14ac:dyDescent="0.3">
      <c r="A1489" s="73">
        <v>2372</v>
      </c>
      <c r="B1489" s="74">
        <v>139996</v>
      </c>
      <c r="C1489" s="75">
        <v>1</v>
      </c>
      <c r="D1489" s="75">
        <v>1</v>
      </c>
      <c r="E1489" s="76">
        <v>46</v>
      </c>
      <c r="F1489" s="77">
        <v>1</v>
      </c>
      <c r="G1489" s="77">
        <v>0</v>
      </c>
      <c r="H1489" s="77">
        <v>0</v>
      </c>
      <c r="I1489" s="77">
        <v>0</v>
      </c>
      <c r="J1489" s="77">
        <v>0</v>
      </c>
      <c r="K1489" s="78">
        <v>0</v>
      </c>
      <c r="L1489" s="78">
        <v>1</v>
      </c>
      <c r="M1489" s="78">
        <v>0</v>
      </c>
      <c r="N1489" s="78">
        <v>0</v>
      </c>
      <c r="O1489" s="79" t="s">
        <v>53</v>
      </c>
      <c r="V1489"/>
      <c r="X1489"/>
      <c r="Y1489"/>
      <c r="Z1489"/>
      <c r="AA1489"/>
      <c r="AB1489"/>
    </row>
    <row r="1490" spans="1:28" x14ac:dyDescent="0.3">
      <c r="A1490" s="73">
        <v>1858</v>
      </c>
      <c r="B1490" s="74">
        <v>139922</v>
      </c>
      <c r="C1490" s="75">
        <v>1</v>
      </c>
      <c r="D1490" s="75">
        <v>0</v>
      </c>
      <c r="E1490" s="76">
        <v>37</v>
      </c>
      <c r="F1490" s="77">
        <v>0</v>
      </c>
      <c r="G1490" s="77">
        <v>1</v>
      </c>
      <c r="H1490" s="77">
        <v>0</v>
      </c>
      <c r="I1490" s="77">
        <v>0</v>
      </c>
      <c r="J1490" s="77">
        <v>0</v>
      </c>
      <c r="K1490" s="78">
        <v>0</v>
      </c>
      <c r="L1490" s="78">
        <v>1</v>
      </c>
      <c r="M1490" s="78">
        <v>0</v>
      </c>
      <c r="N1490" s="78">
        <v>0</v>
      </c>
      <c r="O1490" s="79" t="s">
        <v>54</v>
      </c>
      <c r="V1490"/>
      <c r="X1490"/>
      <c r="Y1490"/>
      <c r="Z1490"/>
      <c r="AA1490"/>
      <c r="AB1490"/>
    </row>
    <row r="1491" spans="1:28" x14ac:dyDescent="0.3">
      <c r="A1491" s="73">
        <v>2415</v>
      </c>
      <c r="B1491" s="74">
        <v>139922</v>
      </c>
      <c r="C1491" s="75">
        <v>1</v>
      </c>
      <c r="D1491" s="75">
        <v>0</v>
      </c>
      <c r="E1491" s="76">
        <v>37</v>
      </c>
      <c r="F1491" s="77">
        <v>0</v>
      </c>
      <c r="G1491" s="77">
        <v>1</v>
      </c>
      <c r="H1491" s="77">
        <v>0</v>
      </c>
      <c r="I1491" s="77">
        <v>0</v>
      </c>
      <c r="J1491" s="77">
        <v>0</v>
      </c>
      <c r="K1491" s="78">
        <v>0</v>
      </c>
      <c r="L1491" s="78">
        <v>1</v>
      </c>
      <c r="M1491" s="78">
        <v>0</v>
      </c>
      <c r="N1491" s="78">
        <v>0</v>
      </c>
      <c r="O1491" s="79" t="s">
        <v>46</v>
      </c>
      <c r="V1491"/>
      <c r="X1491"/>
      <c r="Y1491"/>
      <c r="Z1491"/>
      <c r="AA1491"/>
      <c r="AB1491"/>
    </row>
    <row r="1492" spans="1:28" x14ac:dyDescent="0.3">
      <c r="A1492" s="73">
        <v>2536</v>
      </c>
      <c r="B1492" s="74">
        <v>139922</v>
      </c>
      <c r="C1492" s="75">
        <v>1</v>
      </c>
      <c r="D1492" s="75">
        <v>0</v>
      </c>
      <c r="E1492" s="76">
        <v>37</v>
      </c>
      <c r="F1492" s="77">
        <v>0</v>
      </c>
      <c r="G1492" s="77">
        <v>1</v>
      </c>
      <c r="H1492" s="77">
        <v>0</v>
      </c>
      <c r="I1492" s="77">
        <v>0</v>
      </c>
      <c r="J1492" s="77">
        <v>0</v>
      </c>
      <c r="K1492" s="78">
        <v>0</v>
      </c>
      <c r="L1492" s="78">
        <v>1</v>
      </c>
      <c r="M1492" s="78">
        <v>0</v>
      </c>
      <c r="N1492" s="78">
        <v>0</v>
      </c>
      <c r="O1492" s="79" t="s">
        <v>54</v>
      </c>
      <c r="V1492"/>
      <c r="X1492"/>
      <c r="Y1492"/>
      <c r="Z1492"/>
      <c r="AA1492"/>
      <c r="AB1492"/>
    </row>
    <row r="1493" spans="1:28" x14ac:dyDescent="0.3">
      <c r="A1493" s="73">
        <v>2451</v>
      </c>
      <c r="B1493" s="74">
        <v>139898</v>
      </c>
      <c r="C1493" s="75">
        <v>0</v>
      </c>
      <c r="D1493" s="75">
        <v>1</v>
      </c>
      <c r="E1493" s="76">
        <v>66</v>
      </c>
      <c r="F1493" s="77">
        <v>0</v>
      </c>
      <c r="G1493" s="77">
        <v>0</v>
      </c>
      <c r="H1493" s="77">
        <v>0</v>
      </c>
      <c r="I1493" s="77">
        <v>1</v>
      </c>
      <c r="J1493" s="77">
        <v>0</v>
      </c>
      <c r="K1493" s="78">
        <v>0</v>
      </c>
      <c r="L1493" s="78">
        <v>1</v>
      </c>
      <c r="M1493" s="78">
        <v>0</v>
      </c>
      <c r="N1493" s="78">
        <v>0</v>
      </c>
      <c r="O1493" s="79" t="s">
        <v>46</v>
      </c>
      <c r="V1493"/>
      <c r="X1493"/>
      <c r="Y1493"/>
      <c r="Z1493"/>
      <c r="AA1493"/>
      <c r="AB1493"/>
    </row>
    <row r="1494" spans="1:28" x14ac:dyDescent="0.3">
      <c r="A1494" s="73">
        <v>2924</v>
      </c>
      <c r="B1494" s="74">
        <v>139898</v>
      </c>
      <c r="C1494" s="75">
        <v>0</v>
      </c>
      <c r="D1494" s="75">
        <v>1</v>
      </c>
      <c r="E1494" s="76">
        <v>66</v>
      </c>
      <c r="F1494" s="77">
        <v>0</v>
      </c>
      <c r="G1494" s="77">
        <v>0</v>
      </c>
      <c r="H1494" s="77">
        <v>0</v>
      </c>
      <c r="I1494" s="77">
        <v>1</v>
      </c>
      <c r="J1494" s="77">
        <v>0</v>
      </c>
      <c r="K1494" s="78">
        <v>0</v>
      </c>
      <c r="L1494" s="78">
        <v>1</v>
      </c>
      <c r="M1494" s="78">
        <v>0</v>
      </c>
      <c r="N1494" s="78">
        <v>0</v>
      </c>
      <c r="O1494" s="79" t="s">
        <v>53</v>
      </c>
      <c r="V1494"/>
      <c r="X1494"/>
      <c r="Y1494"/>
      <c r="Z1494"/>
      <c r="AA1494"/>
      <c r="AB1494"/>
    </row>
    <row r="1495" spans="1:28" x14ac:dyDescent="0.3">
      <c r="A1495" s="73">
        <v>1903</v>
      </c>
      <c r="B1495" s="74">
        <v>139858</v>
      </c>
      <c r="C1495" s="75">
        <v>1</v>
      </c>
      <c r="D1495" s="75">
        <v>0</v>
      </c>
      <c r="E1495" s="76">
        <v>51</v>
      </c>
      <c r="F1495" s="77">
        <v>0</v>
      </c>
      <c r="G1495" s="77">
        <v>0</v>
      </c>
      <c r="H1495" s="77">
        <v>1</v>
      </c>
      <c r="I1495" s="77">
        <v>0</v>
      </c>
      <c r="J1495" s="77">
        <v>0</v>
      </c>
      <c r="K1495" s="78">
        <v>0</v>
      </c>
      <c r="L1495" s="78">
        <v>0</v>
      </c>
      <c r="M1495" s="78">
        <v>1</v>
      </c>
      <c r="N1495" s="78">
        <v>0</v>
      </c>
      <c r="O1495" s="79" t="s">
        <v>48</v>
      </c>
      <c r="V1495"/>
      <c r="X1495"/>
      <c r="Y1495"/>
      <c r="Z1495"/>
      <c r="AA1495"/>
      <c r="AB1495"/>
    </row>
    <row r="1496" spans="1:28" x14ac:dyDescent="0.3">
      <c r="A1496" s="73">
        <v>2966</v>
      </c>
      <c r="B1496" s="74">
        <v>139791</v>
      </c>
      <c r="C1496" s="75">
        <v>0</v>
      </c>
      <c r="D1496" s="75">
        <v>1</v>
      </c>
      <c r="E1496" s="76">
        <v>49</v>
      </c>
      <c r="F1496" s="77">
        <v>0</v>
      </c>
      <c r="G1496" s="77">
        <v>1</v>
      </c>
      <c r="H1496" s="77">
        <v>0</v>
      </c>
      <c r="I1496" s="77">
        <v>0</v>
      </c>
      <c r="J1496" s="77">
        <v>0</v>
      </c>
      <c r="K1496" s="78">
        <v>0</v>
      </c>
      <c r="L1496" s="78">
        <v>0</v>
      </c>
      <c r="M1496" s="78">
        <v>1</v>
      </c>
      <c r="N1496" s="78">
        <v>0</v>
      </c>
      <c r="O1496" s="79" t="s">
        <v>53</v>
      </c>
      <c r="V1496"/>
      <c r="X1496"/>
      <c r="Y1496"/>
      <c r="Z1496"/>
      <c r="AA1496"/>
      <c r="AB1496"/>
    </row>
    <row r="1497" spans="1:28" x14ac:dyDescent="0.3">
      <c r="A1497" s="73">
        <v>1929</v>
      </c>
      <c r="B1497" s="74">
        <v>139771</v>
      </c>
      <c r="C1497" s="75">
        <v>1</v>
      </c>
      <c r="D1497" s="75">
        <v>0</v>
      </c>
      <c r="E1497" s="76">
        <v>43</v>
      </c>
      <c r="F1497" s="77">
        <v>0</v>
      </c>
      <c r="G1497" s="77">
        <v>0</v>
      </c>
      <c r="H1497" s="77">
        <v>0</v>
      </c>
      <c r="I1497" s="77">
        <v>1</v>
      </c>
      <c r="J1497" s="77">
        <v>0</v>
      </c>
      <c r="K1497" s="78">
        <v>0</v>
      </c>
      <c r="L1497" s="78">
        <v>1</v>
      </c>
      <c r="M1497" s="78">
        <v>0</v>
      </c>
      <c r="N1497" s="78">
        <v>0</v>
      </c>
      <c r="O1497" s="79" t="s">
        <v>46</v>
      </c>
      <c r="V1497"/>
      <c r="X1497"/>
      <c r="Y1497"/>
      <c r="Z1497"/>
      <c r="AA1497"/>
      <c r="AB1497"/>
    </row>
    <row r="1498" spans="1:28" x14ac:dyDescent="0.3">
      <c r="A1498" s="73">
        <v>2264</v>
      </c>
      <c r="B1498" s="74">
        <v>139767</v>
      </c>
      <c r="C1498" s="75">
        <v>0</v>
      </c>
      <c r="D1498" s="75">
        <v>0</v>
      </c>
      <c r="E1498" s="76">
        <v>69</v>
      </c>
      <c r="F1498" s="77">
        <v>0</v>
      </c>
      <c r="G1498" s="77">
        <v>0</v>
      </c>
      <c r="H1498" s="77">
        <v>0</v>
      </c>
      <c r="I1498" s="77">
        <v>1</v>
      </c>
      <c r="J1498" s="77">
        <v>0</v>
      </c>
      <c r="K1498" s="78">
        <v>0</v>
      </c>
      <c r="L1498" s="78">
        <v>0</v>
      </c>
      <c r="M1498" s="78">
        <v>1</v>
      </c>
      <c r="N1498" s="78">
        <v>0</v>
      </c>
      <c r="O1498" s="79" t="s">
        <v>53</v>
      </c>
      <c r="V1498"/>
      <c r="X1498"/>
      <c r="Y1498"/>
      <c r="Z1498"/>
      <c r="AA1498"/>
      <c r="AB1498"/>
    </row>
    <row r="1499" spans="1:28" x14ac:dyDescent="0.3">
      <c r="A1499" s="73">
        <v>2732</v>
      </c>
      <c r="B1499" s="74">
        <v>139763</v>
      </c>
      <c r="C1499" s="75">
        <v>1</v>
      </c>
      <c r="D1499" s="75">
        <v>0</v>
      </c>
      <c r="E1499" s="76">
        <v>49</v>
      </c>
      <c r="F1499" s="77">
        <v>0</v>
      </c>
      <c r="G1499" s="77">
        <v>0</v>
      </c>
      <c r="H1499" s="77">
        <v>1</v>
      </c>
      <c r="I1499" s="77">
        <v>0</v>
      </c>
      <c r="J1499" s="77">
        <v>0</v>
      </c>
      <c r="K1499" s="78">
        <v>0</v>
      </c>
      <c r="L1499" s="78">
        <v>0</v>
      </c>
      <c r="M1499" s="78">
        <v>1</v>
      </c>
      <c r="N1499" s="78">
        <v>0</v>
      </c>
      <c r="O1499" s="79" t="s">
        <v>53</v>
      </c>
      <c r="V1499"/>
      <c r="X1499"/>
      <c r="Y1499"/>
      <c r="Z1499"/>
      <c r="AA1499"/>
      <c r="AB1499"/>
    </row>
    <row r="1500" spans="1:28" x14ac:dyDescent="0.3">
      <c r="A1500" s="73">
        <v>1290</v>
      </c>
      <c r="B1500" s="74">
        <v>139747</v>
      </c>
      <c r="C1500" s="75">
        <v>1</v>
      </c>
      <c r="D1500" s="75">
        <v>0</v>
      </c>
      <c r="E1500" s="76">
        <v>32</v>
      </c>
      <c r="F1500" s="77">
        <v>0</v>
      </c>
      <c r="G1500" s="77">
        <v>0</v>
      </c>
      <c r="H1500" s="77">
        <v>1</v>
      </c>
      <c r="I1500" s="77">
        <v>0</v>
      </c>
      <c r="J1500" s="77">
        <v>0</v>
      </c>
      <c r="K1500" s="78">
        <v>0</v>
      </c>
      <c r="L1500" s="78">
        <v>1</v>
      </c>
      <c r="M1500" s="78">
        <v>0</v>
      </c>
      <c r="N1500" s="78">
        <v>0</v>
      </c>
      <c r="O1500" s="79" t="s">
        <v>47</v>
      </c>
      <c r="V1500"/>
      <c r="X1500"/>
      <c r="Y1500"/>
      <c r="Z1500"/>
      <c r="AA1500"/>
      <c r="AB1500"/>
    </row>
    <row r="1501" spans="1:28" x14ac:dyDescent="0.3">
      <c r="A1501" s="73">
        <v>2054</v>
      </c>
      <c r="B1501" s="74">
        <v>139722</v>
      </c>
      <c r="C1501" s="75">
        <v>0</v>
      </c>
      <c r="D1501" s="75">
        <v>1</v>
      </c>
      <c r="E1501" s="76">
        <v>67</v>
      </c>
      <c r="F1501" s="77">
        <v>0</v>
      </c>
      <c r="G1501" s="77">
        <v>1</v>
      </c>
      <c r="H1501" s="77">
        <v>0</v>
      </c>
      <c r="I1501" s="77">
        <v>0</v>
      </c>
      <c r="J1501" s="77">
        <v>0</v>
      </c>
      <c r="K1501" s="78">
        <v>0</v>
      </c>
      <c r="L1501" s="78">
        <v>1</v>
      </c>
      <c r="M1501" s="78">
        <v>0</v>
      </c>
      <c r="N1501" s="78">
        <v>0</v>
      </c>
      <c r="O1501" s="79" t="s">
        <v>53</v>
      </c>
      <c r="V1501"/>
      <c r="X1501"/>
      <c r="Y1501"/>
      <c r="Z1501"/>
      <c r="AA1501"/>
      <c r="AB1501"/>
    </row>
    <row r="1502" spans="1:28" x14ac:dyDescent="0.3">
      <c r="A1502" s="73">
        <v>1574</v>
      </c>
      <c r="B1502" s="74">
        <v>139684</v>
      </c>
      <c r="C1502" s="75">
        <v>1</v>
      </c>
      <c r="D1502" s="75">
        <v>0</v>
      </c>
      <c r="E1502" s="76">
        <v>36</v>
      </c>
      <c r="F1502" s="77">
        <v>0</v>
      </c>
      <c r="G1502" s="77">
        <v>0</v>
      </c>
      <c r="H1502" s="77">
        <v>1</v>
      </c>
      <c r="I1502" s="77">
        <v>0</v>
      </c>
      <c r="J1502" s="77">
        <v>0</v>
      </c>
      <c r="K1502" s="78">
        <v>0</v>
      </c>
      <c r="L1502" s="78">
        <v>0</v>
      </c>
      <c r="M1502" s="78">
        <v>0</v>
      </c>
      <c r="N1502" s="78">
        <v>1</v>
      </c>
      <c r="O1502" s="79" t="s">
        <v>53</v>
      </c>
      <c r="V1502"/>
      <c r="X1502"/>
      <c r="Y1502"/>
      <c r="Z1502"/>
      <c r="AA1502"/>
      <c r="AB1502"/>
    </row>
    <row r="1503" spans="1:28" x14ac:dyDescent="0.3">
      <c r="A1503" s="73">
        <v>1494</v>
      </c>
      <c r="B1503" s="74">
        <v>139665</v>
      </c>
      <c r="C1503" s="75">
        <v>1</v>
      </c>
      <c r="D1503" s="75">
        <v>0</v>
      </c>
      <c r="E1503" s="76">
        <v>39</v>
      </c>
      <c r="F1503" s="77">
        <v>0</v>
      </c>
      <c r="G1503" s="77">
        <v>0</v>
      </c>
      <c r="H1503" s="77">
        <v>0</v>
      </c>
      <c r="I1503" s="77">
        <v>1</v>
      </c>
      <c r="J1503" s="77">
        <v>0</v>
      </c>
      <c r="K1503" s="78">
        <v>0</v>
      </c>
      <c r="L1503" s="78">
        <v>0</v>
      </c>
      <c r="M1503" s="78">
        <v>0</v>
      </c>
      <c r="N1503" s="78">
        <v>1</v>
      </c>
      <c r="O1503" s="79" t="s">
        <v>47</v>
      </c>
      <c r="V1503"/>
      <c r="X1503"/>
      <c r="Y1503"/>
      <c r="Z1503"/>
      <c r="AA1503"/>
      <c r="AB1503"/>
    </row>
    <row r="1504" spans="1:28" x14ac:dyDescent="0.3">
      <c r="A1504" s="73">
        <v>2319</v>
      </c>
      <c r="B1504" s="74">
        <v>139660</v>
      </c>
      <c r="C1504" s="75">
        <v>1</v>
      </c>
      <c r="D1504" s="75">
        <v>0</v>
      </c>
      <c r="E1504" s="76">
        <v>38</v>
      </c>
      <c r="F1504" s="77">
        <v>0</v>
      </c>
      <c r="G1504" s="77">
        <v>0</v>
      </c>
      <c r="H1504" s="77">
        <v>1</v>
      </c>
      <c r="I1504" s="77">
        <v>0</v>
      </c>
      <c r="J1504" s="77">
        <v>0</v>
      </c>
      <c r="K1504" s="78">
        <v>0</v>
      </c>
      <c r="L1504" s="78">
        <v>1</v>
      </c>
      <c r="M1504" s="78">
        <v>0</v>
      </c>
      <c r="N1504" s="78">
        <v>0</v>
      </c>
      <c r="O1504" s="79" t="s">
        <v>46</v>
      </c>
      <c r="V1504"/>
      <c r="X1504"/>
      <c r="Y1504"/>
      <c r="Z1504"/>
      <c r="AA1504"/>
      <c r="AB1504"/>
    </row>
    <row r="1505" spans="1:28" x14ac:dyDescent="0.3">
      <c r="A1505" s="73">
        <v>2106</v>
      </c>
      <c r="B1505" s="74">
        <v>139552</v>
      </c>
      <c r="C1505" s="75">
        <v>1</v>
      </c>
      <c r="D1505" s="75">
        <v>1</v>
      </c>
      <c r="E1505" s="76">
        <v>58</v>
      </c>
      <c r="F1505" s="77">
        <v>1</v>
      </c>
      <c r="G1505" s="77">
        <v>0</v>
      </c>
      <c r="H1505" s="77">
        <v>0</v>
      </c>
      <c r="I1505" s="77">
        <v>0</v>
      </c>
      <c r="J1505" s="77">
        <v>0</v>
      </c>
      <c r="K1505" s="78">
        <v>0</v>
      </c>
      <c r="L1505" s="78">
        <v>1</v>
      </c>
      <c r="M1505" s="78">
        <v>0</v>
      </c>
      <c r="N1505" s="78">
        <v>0</v>
      </c>
      <c r="O1505" s="79" t="s">
        <v>47</v>
      </c>
      <c r="V1505"/>
      <c r="X1505"/>
      <c r="Y1505"/>
      <c r="Z1505"/>
      <c r="AA1505"/>
      <c r="AB1505"/>
    </row>
    <row r="1506" spans="1:28" x14ac:dyDescent="0.3">
      <c r="A1506" s="73">
        <v>1534</v>
      </c>
      <c r="B1506" s="74">
        <v>139548</v>
      </c>
      <c r="C1506" s="75">
        <v>1</v>
      </c>
      <c r="D1506" s="75">
        <v>1</v>
      </c>
      <c r="E1506" s="76">
        <v>57</v>
      </c>
      <c r="F1506" s="77">
        <v>0</v>
      </c>
      <c r="G1506" s="77">
        <v>0</v>
      </c>
      <c r="H1506" s="77">
        <v>1</v>
      </c>
      <c r="I1506" s="77">
        <v>0</v>
      </c>
      <c r="J1506" s="77">
        <v>0</v>
      </c>
      <c r="K1506" s="78">
        <v>0</v>
      </c>
      <c r="L1506" s="78">
        <v>0</v>
      </c>
      <c r="M1506" s="78">
        <v>0</v>
      </c>
      <c r="N1506" s="78">
        <v>0</v>
      </c>
      <c r="O1506" s="79" t="s">
        <v>54</v>
      </c>
      <c r="V1506"/>
      <c r="X1506"/>
      <c r="Y1506"/>
      <c r="Z1506"/>
      <c r="AA1506"/>
      <c r="AB1506"/>
    </row>
    <row r="1507" spans="1:28" x14ac:dyDescent="0.3">
      <c r="A1507" s="73">
        <v>1568</v>
      </c>
      <c r="B1507" s="74">
        <v>139453</v>
      </c>
      <c r="C1507" s="75">
        <v>1</v>
      </c>
      <c r="D1507" s="75">
        <v>0</v>
      </c>
      <c r="E1507" s="76">
        <v>37</v>
      </c>
      <c r="F1507" s="77">
        <v>0</v>
      </c>
      <c r="G1507" s="77">
        <v>0</v>
      </c>
      <c r="H1507" s="77">
        <v>0</v>
      </c>
      <c r="I1507" s="77">
        <v>1</v>
      </c>
      <c r="J1507" s="77">
        <v>0</v>
      </c>
      <c r="K1507" s="78">
        <v>0</v>
      </c>
      <c r="L1507" s="78">
        <v>1</v>
      </c>
      <c r="M1507" s="78">
        <v>0</v>
      </c>
      <c r="N1507" s="78">
        <v>0</v>
      </c>
      <c r="O1507" s="79" t="s">
        <v>53</v>
      </c>
      <c r="V1507"/>
      <c r="X1507"/>
      <c r="Y1507"/>
      <c r="Z1507"/>
      <c r="AA1507"/>
      <c r="AB1507"/>
    </row>
    <row r="1508" spans="1:28" x14ac:dyDescent="0.3">
      <c r="A1508" s="73">
        <v>2753</v>
      </c>
      <c r="B1508" s="74">
        <v>139435</v>
      </c>
      <c r="C1508" s="75">
        <v>1</v>
      </c>
      <c r="D1508" s="75">
        <v>0</v>
      </c>
      <c r="E1508" s="76">
        <v>47</v>
      </c>
      <c r="F1508" s="77">
        <v>0</v>
      </c>
      <c r="G1508" s="77">
        <v>0</v>
      </c>
      <c r="H1508" s="77">
        <v>0</v>
      </c>
      <c r="I1508" s="77">
        <v>1</v>
      </c>
      <c r="J1508" s="77">
        <v>0</v>
      </c>
      <c r="K1508" s="78">
        <v>0</v>
      </c>
      <c r="L1508" s="78">
        <v>0</v>
      </c>
      <c r="M1508" s="78">
        <v>0</v>
      </c>
      <c r="N1508" s="78">
        <v>1</v>
      </c>
      <c r="O1508" s="79" t="s">
        <v>45</v>
      </c>
      <c r="V1508"/>
      <c r="X1508"/>
      <c r="Y1508"/>
      <c r="Z1508"/>
      <c r="AA1508"/>
      <c r="AB1508"/>
    </row>
    <row r="1509" spans="1:28" x14ac:dyDescent="0.3">
      <c r="A1509" s="73">
        <v>2239</v>
      </c>
      <c r="B1509" s="74">
        <v>139356</v>
      </c>
      <c r="C1509" s="75">
        <v>1</v>
      </c>
      <c r="D1509" s="75">
        <v>1</v>
      </c>
      <c r="E1509" s="76">
        <v>44</v>
      </c>
      <c r="F1509" s="77">
        <v>0</v>
      </c>
      <c r="G1509" s="77">
        <v>1</v>
      </c>
      <c r="H1509" s="77">
        <v>0</v>
      </c>
      <c r="I1509" s="77">
        <v>0</v>
      </c>
      <c r="J1509" s="77">
        <v>0</v>
      </c>
      <c r="K1509" s="78">
        <v>0</v>
      </c>
      <c r="L1509" s="78">
        <v>1</v>
      </c>
      <c r="M1509" s="78">
        <v>0</v>
      </c>
      <c r="N1509" s="78">
        <v>0</v>
      </c>
      <c r="O1509" s="79" t="s">
        <v>48</v>
      </c>
      <c r="V1509"/>
      <c r="X1509"/>
      <c r="Y1509"/>
      <c r="Z1509"/>
      <c r="AA1509"/>
      <c r="AB1509"/>
    </row>
    <row r="1510" spans="1:28" x14ac:dyDescent="0.3">
      <c r="A1510" s="73">
        <v>2621</v>
      </c>
      <c r="B1510" s="74">
        <v>139228</v>
      </c>
      <c r="C1510" s="75">
        <v>0</v>
      </c>
      <c r="D1510" s="75">
        <v>0</v>
      </c>
      <c r="E1510" s="76">
        <v>60</v>
      </c>
      <c r="F1510" s="77">
        <v>1</v>
      </c>
      <c r="G1510" s="77">
        <v>0</v>
      </c>
      <c r="H1510" s="77">
        <v>0</v>
      </c>
      <c r="I1510" s="77">
        <v>0</v>
      </c>
      <c r="J1510" s="77">
        <v>0</v>
      </c>
      <c r="K1510" s="78">
        <v>0</v>
      </c>
      <c r="L1510" s="78">
        <v>0</v>
      </c>
      <c r="M1510" s="78">
        <v>1</v>
      </c>
      <c r="N1510" s="78">
        <v>0</v>
      </c>
      <c r="O1510" s="79" t="s">
        <v>45</v>
      </c>
      <c r="V1510"/>
      <c r="X1510"/>
      <c r="Y1510"/>
      <c r="Z1510"/>
      <c r="AA1510"/>
      <c r="AB1510"/>
    </row>
    <row r="1511" spans="1:28" x14ac:dyDescent="0.3">
      <c r="A1511" s="73">
        <v>2072</v>
      </c>
      <c r="B1511" s="74">
        <v>139190</v>
      </c>
      <c r="C1511" s="75">
        <v>1</v>
      </c>
      <c r="D1511" s="75">
        <v>0</v>
      </c>
      <c r="E1511" s="76">
        <v>46</v>
      </c>
      <c r="F1511" s="77">
        <v>0</v>
      </c>
      <c r="G1511" s="77">
        <v>0</v>
      </c>
      <c r="H1511" s="77">
        <v>1</v>
      </c>
      <c r="I1511" s="77">
        <v>0</v>
      </c>
      <c r="J1511" s="77">
        <v>0</v>
      </c>
      <c r="K1511" s="78">
        <v>0</v>
      </c>
      <c r="L1511" s="78">
        <v>0</v>
      </c>
      <c r="M1511" s="78">
        <v>0</v>
      </c>
      <c r="N1511" s="78">
        <v>1</v>
      </c>
      <c r="O1511" s="79" t="s">
        <v>53</v>
      </c>
      <c r="V1511"/>
      <c r="X1511"/>
      <c r="Y1511"/>
      <c r="Z1511"/>
      <c r="AA1511"/>
      <c r="AB1511"/>
    </row>
    <row r="1512" spans="1:28" x14ac:dyDescent="0.3">
      <c r="A1512" s="73">
        <v>2986</v>
      </c>
      <c r="B1512" s="74">
        <v>139146</v>
      </c>
      <c r="C1512" s="75">
        <v>1</v>
      </c>
      <c r="D1512" s="75">
        <v>0</v>
      </c>
      <c r="E1512" s="76">
        <v>34</v>
      </c>
      <c r="F1512" s="77">
        <v>0</v>
      </c>
      <c r="G1512" s="77">
        <v>0</v>
      </c>
      <c r="H1512" s="77">
        <v>1</v>
      </c>
      <c r="I1512" s="77">
        <v>0</v>
      </c>
      <c r="J1512" s="77">
        <v>0</v>
      </c>
      <c r="K1512" s="78">
        <v>0</v>
      </c>
      <c r="L1512" s="78">
        <v>1</v>
      </c>
      <c r="M1512" s="78">
        <v>0</v>
      </c>
      <c r="N1512" s="78">
        <v>0</v>
      </c>
      <c r="O1512" s="79" t="s">
        <v>54</v>
      </c>
      <c r="V1512"/>
      <c r="X1512"/>
      <c r="Y1512"/>
      <c r="Z1512"/>
      <c r="AA1512"/>
      <c r="AB1512"/>
    </row>
    <row r="1513" spans="1:28" x14ac:dyDescent="0.3">
      <c r="A1513" s="73">
        <v>2946</v>
      </c>
      <c r="B1513" s="74">
        <v>139062</v>
      </c>
      <c r="C1513" s="75">
        <v>1</v>
      </c>
      <c r="D1513" s="75">
        <v>0</v>
      </c>
      <c r="E1513" s="76">
        <v>37</v>
      </c>
      <c r="F1513" s="77">
        <v>0</v>
      </c>
      <c r="G1513" s="77">
        <v>0</v>
      </c>
      <c r="H1513" s="77">
        <v>1</v>
      </c>
      <c r="I1513" s="77">
        <v>0</v>
      </c>
      <c r="J1513" s="77">
        <v>0</v>
      </c>
      <c r="K1513" s="78">
        <v>0</v>
      </c>
      <c r="L1513" s="78">
        <v>1</v>
      </c>
      <c r="M1513" s="78">
        <v>0</v>
      </c>
      <c r="N1513" s="78">
        <v>0</v>
      </c>
      <c r="O1513" s="79" t="s">
        <v>47</v>
      </c>
      <c r="V1513"/>
      <c r="X1513"/>
      <c r="Y1513"/>
      <c r="Z1513"/>
      <c r="AA1513"/>
      <c r="AB1513"/>
    </row>
    <row r="1514" spans="1:28" x14ac:dyDescent="0.3">
      <c r="A1514" s="73">
        <v>2022</v>
      </c>
      <c r="B1514" s="74">
        <v>138998</v>
      </c>
      <c r="C1514" s="75">
        <v>1</v>
      </c>
      <c r="D1514" s="75">
        <v>1</v>
      </c>
      <c r="E1514" s="76">
        <v>66</v>
      </c>
      <c r="F1514" s="77">
        <v>0</v>
      </c>
      <c r="G1514" s="77">
        <v>1</v>
      </c>
      <c r="H1514" s="77">
        <v>0</v>
      </c>
      <c r="I1514" s="77">
        <v>0</v>
      </c>
      <c r="J1514" s="77">
        <v>0</v>
      </c>
      <c r="K1514" s="78">
        <v>0</v>
      </c>
      <c r="L1514" s="78">
        <v>1</v>
      </c>
      <c r="M1514" s="78">
        <v>0</v>
      </c>
      <c r="N1514" s="78">
        <v>0</v>
      </c>
      <c r="O1514" s="79" t="s">
        <v>47</v>
      </c>
      <c r="V1514"/>
      <c r="X1514"/>
      <c r="Y1514"/>
      <c r="Z1514"/>
      <c r="AA1514"/>
      <c r="AB1514"/>
    </row>
    <row r="1515" spans="1:28" x14ac:dyDescent="0.3">
      <c r="A1515" s="73">
        <v>2547</v>
      </c>
      <c r="B1515" s="74">
        <v>138998</v>
      </c>
      <c r="C1515" s="75">
        <v>1</v>
      </c>
      <c r="D1515" s="75">
        <v>1</v>
      </c>
      <c r="E1515" s="76">
        <v>66</v>
      </c>
      <c r="F1515" s="77">
        <v>0</v>
      </c>
      <c r="G1515" s="77">
        <v>1</v>
      </c>
      <c r="H1515" s="77">
        <v>0</v>
      </c>
      <c r="I1515" s="77">
        <v>0</v>
      </c>
      <c r="J1515" s="77">
        <v>0</v>
      </c>
      <c r="K1515" s="78">
        <v>0</v>
      </c>
      <c r="L1515" s="78">
        <v>1</v>
      </c>
      <c r="M1515" s="78">
        <v>0</v>
      </c>
      <c r="N1515" s="78">
        <v>0</v>
      </c>
      <c r="O1515" s="79" t="s">
        <v>46</v>
      </c>
      <c r="V1515"/>
      <c r="X1515"/>
      <c r="Y1515"/>
      <c r="Z1515"/>
      <c r="AA1515"/>
      <c r="AB1515"/>
    </row>
    <row r="1516" spans="1:28" x14ac:dyDescent="0.3">
      <c r="A1516" s="73">
        <v>1439</v>
      </c>
      <c r="B1516" s="74">
        <v>138988</v>
      </c>
      <c r="C1516" s="75">
        <v>1</v>
      </c>
      <c r="D1516" s="75">
        <v>2</v>
      </c>
      <c r="E1516" s="76">
        <v>48</v>
      </c>
      <c r="F1516" s="77">
        <v>0</v>
      </c>
      <c r="G1516" s="77">
        <v>1</v>
      </c>
      <c r="H1516" s="77">
        <v>0</v>
      </c>
      <c r="I1516" s="77">
        <v>0</v>
      </c>
      <c r="J1516" s="77">
        <v>0</v>
      </c>
      <c r="K1516" s="78">
        <v>0</v>
      </c>
      <c r="L1516" s="78">
        <v>1</v>
      </c>
      <c r="M1516" s="78">
        <v>0</v>
      </c>
      <c r="N1516" s="78">
        <v>0</v>
      </c>
      <c r="O1516" s="79" t="s">
        <v>45</v>
      </c>
      <c r="V1516"/>
      <c r="X1516"/>
      <c r="Y1516"/>
      <c r="Z1516"/>
      <c r="AA1516"/>
      <c r="AB1516"/>
    </row>
    <row r="1517" spans="1:28" x14ac:dyDescent="0.3">
      <c r="A1517" s="73">
        <v>1464</v>
      </c>
      <c r="B1517" s="74">
        <v>138961</v>
      </c>
      <c r="C1517" s="75">
        <v>1</v>
      </c>
      <c r="D1517" s="75">
        <v>0</v>
      </c>
      <c r="E1517" s="76">
        <v>47</v>
      </c>
      <c r="F1517" s="77">
        <v>0</v>
      </c>
      <c r="G1517" s="77">
        <v>1</v>
      </c>
      <c r="H1517" s="77">
        <v>0</v>
      </c>
      <c r="I1517" s="77">
        <v>0</v>
      </c>
      <c r="J1517" s="77">
        <v>0</v>
      </c>
      <c r="K1517" s="78">
        <v>0</v>
      </c>
      <c r="L1517" s="78">
        <v>0</v>
      </c>
      <c r="M1517" s="78">
        <v>1</v>
      </c>
      <c r="N1517" s="78">
        <v>0</v>
      </c>
      <c r="O1517" s="79" t="s">
        <v>47</v>
      </c>
      <c r="V1517"/>
      <c r="X1517"/>
      <c r="Y1517"/>
      <c r="Z1517"/>
      <c r="AA1517"/>
      <c r="AB1517"/>
    </row>
    <row r="1518" spans="1:28" x14ac:dyDescent="0.3">
      <c r="A1518" s="73">
        <v>1665</v>
      </c>
      <c r="B1518" s="74">
        <v>138946</v>
      </c>
      <c r="C1518" s="75">
        <v>0</v>
      </c>
      <c r="D1518" s="75">
        <v>1</v>
      </c>
      <c r="E1518" s="76">
        <v>65</v>
      </c>
      <c r="F1518" s="77">
        <v>0</v>
      </c>
      <c r="G1518" s="77">
        <v>0</v>
      </c>
      <c r="H1518" s="77">
        <v>0</v>
      </c>
      <c r="I1518" s="77">
        <v>1</v>
      </c>
      <c r="J1518" s="77">
        <v>0</v>
      </c>
      <c r="K1518" s="78">
        <v>0</v>
      </c>
      <c r="L1518" s="78">
        <v>1</v>
      </c>
      <c r="M1518" s="78">
        <v>0</v>
      </c>
      <c r="N1518" s="78">
        <v>0</v>
      </c>
      <c r="O1518" s="79" t="s">
        <v>46</v>
      </c>
      <c r="V1518"/>
      <c r="X1518"/>
      <c r="Y1518"/>
      <c r="Z1518"/>
      <c r="AA1518"/>
      <c r="AB1518"/>
    </row>
    <row r="1519" spans="1:28" x14ac:dyDescent="0.3">
      <c r="A1519" s="73">
        <v>3147</v>
      </c>
      <c r="B1519" s="74">
        <v>138946</v>
      </c>
      <c r="C1519" s="75">
        <v>0</v>
      </c>
      <c r="D1519" s="75">
        <v>1</v>
      </c>
      <c r="E1519" s="76">
        <v>65</v>
      </c>
      <c r="F1519" s="77">
        <v>0</v>
      </c>
      <c r="G1519" s="77">
        <v>0</v>
      </c>
      <c r="H1519" s="77">
        <v>0</v>
      </c>
      <c r="I1519" s="77">
        <v>1</v>
      </c>
      <c r="J1519" s="77">
        <v>0</v>
      </c>
      <c r="K1519" s="78">
        <v>0</v>
      </c>
      <c r="L1519" s="78">
        <v>1</v>
      </c>
      <c r="M1519" s="78">
        <v>0</v>
      </c>
      <c r="N1519" s="78">
        <v>0</v>
      </c>
      <c r="O1519" s="79" t="s">
        <v>46</v>
      </c>
      <c r="V1519"/>
      <c r="X1519"/>
      <c r="Y1519"/>
      <c r="Z1519"/>
      <c r="AA1519"/>
      <c r="AB1519"/>
    </row>
    <row r="1520" spans="1:28" x14ac:dyDescent="0.3">
      <c r="A1520" s="73">
        <v>2368</v>
      </c>
      <c r="B1520" s="74">
        <v>138887</v>
      </c>
      <c r="C1520" s="75">
        <v>1</v>
      </c>
      <c r="D1520" s="75">
        <v>0</v>
      </c>
      <c r="E1520" s="76">
        <v>48</v>
      </c>
      <c r="F1520" s="77">
        <v>0</v>
      </c>
      <c r="G1520" s="77">
        <v>0</v>
      </c>
      <c r="H1520" s="77">
        <v>0</v>
      </c>
      <c r="I1520" s="77">
        <v>1</v>
      </c>
      <c r="J1520" s="77">
        <v>0</v>
      </c>
      <c r="K1520" s="78">
        <v>0</v>
      </c>
      <c r="L1520" s="78">
        <v>0</v>
      </c>
      <c r="M1520" s="78">
        <v>0</v>
      </c>
      <c r="N1520" s="78">
        <v>1</v>
      </c>
      <c r="O1520" s="79" t="s">
        <v>54</v>
      </c>
      <c r="V1520"/>
      <c r="X1520"/>
      <c r="Y1520"/>
      <c r="Z1520"/>
      <c r="AA1520"/>
      <c r="AB1520"/>
    </row>
    <row r="1521" spans="1:28" x14ac:dyDescent="0.3">
      <c r="A1521" s="73">
        <v>1181</v>
      </c>
      <c r="B1521" s="74">
        <v>138872</v>
      </c>
      <c r="C1521" s="75">
        <v>1</v>
      </c>
      <c r="D1521" s="75">
        <v>0</v>
      </c>
      <c r="E1521" s="76">
        <v>32</v>
      </c>
      <c r="F1521" s="77">
        <v>0</v>
      </c>
      <c r="G1521" s="77">
        <v>1</v>
      </c>
      <c r="H1521" s="77">
        <v>0</v>
      </c>
      <c r="I1521" s="77">
        <v>0</v>
      </c>
      <c r="J1521" s="77">
        <v>0</v>
      </c>
      <c r="K1521" s="78">
        <v>0</v>
      </c>
      <c r="L1521" s="78">
        <v>1</v>
      </c>
      <c r="M1521" s="78">
        <v>0</v>
      </c>
      <c r="N1521" s="78">
        <v>0</v>
      </c>
      <c r="O1521" s="79" t="s">
        <v>45</v>
      </c>
      <c r="V1521"/>
      <c r="X1521"/>
      <c r="Y1521"/>
      <c r="Z1521"/>
      <c r="AA1521"/>
      <c r="AB1521"/>
    </row>
    <row r="1522" spans="1:28" x14ac:dyDescent="0.3">
      <c r="A1522" s="73">
        <v>1166</v>
      </c>
      <c r="B1522" s="74">
        <v>138853</v>
      </c>
      <c r="C1522" s="75">
        <v>1</v>
      </c>
      <c r="D1522" s="75">
        <v>1</v>
      </c>
      <c r="E1522" s="76">
        <v>50</v>
      </c>
      <c r="F1522" s="77">
        <v>0</v>
      </c>
      <c r="G1522" s="77">
        <v>1</v>
      </c>
      <c r="H1522" s="77">
        <v>0</v>
      </c>
      <c r="I1522" s="77">
        <v>0</v>
      </c>
      <c r="J1522" s="77">
        <v>0</v>
      </c>
      <c r="K1522" s="78">
        <v>0</v>
      </c>
      <c r="L1522" s="78">
        <v>0</v>
      </c>
      <c r="M1522" s="78">
        <v>0</v>
      </c>
      <c r="N1522" s="78">
        <v>1</v>
      </c>
      <c r="O1522" s="79" t="s">
        <v>53</v>
      </c>
      <c r="V1522"/>
      <c r="X1522"/>
      <c r="Y1522"/>
      <c r="Z1522"/>
      <c r="AA1522"/>
      <c r="AB1522"/>
    </row>
    <row r="1523" spans="1:28" x14ac:dyDescent="0.3">
      <c r="A1523" s="73">
        <v>1740</v>
      </c>
      <c r="B1523" s="74">
        <v>138829</v>
      </c>
      <c r="C1523" s="75">
        <v>0</v>
      </c>
      <c r="D1523" s="75">
        <v>1</v>
      </c>
      <c r="E1523" s="76">
        <v>61</v>
      </c>
      <c r="F1523" s="77">
        <v>0</v>
      </c>
      <c r="G1523" s="77">
        <v>1</v>
      </c>
      <c r="H1523" s="77">
        <v>0</v>
      </c>
      <c r="I1523" s="77">
        <v>0</v>
      </c>
      <c r="J1523" s="77">
        <v>0</v>
      </c>
      <c r="K1523" s="78">
        <v>0</v>
      </c>
      <c r="L1523" s="78">
        <v>0</v>
      </c>
      <c r="M1523" s="78">
        <v>0</v>
      </c>
      <c r="N1523" s="78">
        <v>1</v>
      </c>
      <c r="O1523" s="79" t="s">
        <v>47</v>
      </c>
      <c r="V1523"/>
      <c r="X1523"/>
      <c r="Y1523"/>
      <c r="Z1523"/>
      <c r="AA1523"/>
      <c r="AB1523"/>
    </row>
    <row r="1524" spans="1:28" x14ac:dyDescent="0.3">
      <c r="A1524" s="73">
        <v>1372</v>
      </c>
      <c r="B1524" s="74">
        <v>138823</v>
      </c>
      <c r="C1524" s="75">
        <v>0</v>
      </c>
      <c r="D1524" s="75">
        <v>1</v>
      </c>
      <c r="E1524" s="76">
        <v>71</v>
      </c>
      <c r="F1524" s="77">
        <v>0</v>
      </c>
      <c r="G1524" s="77">
        <v>0</v>
      </c>
      <c r="H1524" s="77">
        <v>0</v>
      </c>
      <c r="I1524" s="77">
        <v>1</v>
      </c>
      <c r="J1524" s="77">
        <v>0</v>
      </c>
      <c r="K1524" s="78">
        <v>0</v>
      </c>
      <c r="L1524" s="78">
        <v>1</v>
      </c>
      <c r="M1524" s="78">
        <v>0</v>
      </c>
      <c r="N1524" s="78">
        <v>0</v>
      </c>
      <c r="O1524" s="79" t="s">
        <v>54</v>
      </c>
      <c r="V1524"/>
      <c r="X1524"/>
      <c r="Y1524"/>
      <c r="Z1524"/>
      <c r="AA1524"/>
      <c r="AB1524"/>
    </row>
    <row r="1525" spans="1:28" x14ac:dyDescent="0.3">
      <c r="A1525" s="73">
        <v>2253</v>
      </c>
      <c r="B1525" s="74">
        <v>138808</v>
      </c>
      <c r="C1525" s="75">
        <v>1</v>
      </c>
      <c r="D1525" s="75">
        <v>0</v>
      </c>
      <c r="E1525" s="76">
        <v>48</v>
      </c>
      <c r="F1525" s="77">
        <v>0</v>
      </c>
      <c r="G1525" s="77">
        <v>0</v>
      </c>
      <c r="H1525" s="77">
        <v>1</v>
      </c>
      <c r="I1525" s="77">
        <v>0</v>
      </c>
      <c r="J1525" s="77">
        <v>0</v>
      </c>
      <c r="K1525" s="78">
        <v>0</v>
      </c>
      <c r="L1525" s="78">
        <v>1</v>
      </c>
      <c r="M1525" s="78">
        <v>0</v>
      </c>
      <c r="N1525" s="78">
        <v>0</v>
      </c>
      <c r="O1525" s="79" t="s">
        <v>46</v>
      </c>
      <c r="V1525"/>
      <c r="X1525"/>
      <c r="Y1525"/>
      <c r="Z1525"/>
      <c r="AA1525"/>
      <c r="AB1525"/>
    </row>
    <row r="1526" spans="1:28" x14ac:dyDescent="0.3">
      <c r="A1526" s="73">
        <v>2404</v>
      </c>
      <c r="B1526" s="74">
        <v>138741</v>
      </c>
      <c r="C1526" s="75">
        <v>1</v>
      </c>
      <c r="D1526" s="75">
        <v>1</v>
      </c>
      <c r="E1526" s="76">
        <v>62</v>
      </c>
      <c r="F1526" s="77">
        <v>0</v>
      </c>
      <c r="G1526" s="77">
        <v>0</v>
      </c>
      <c r="H1526" s="77">
        <v>1</v>
      </c>
      <c r="I1526" s="77">
        <v>0</v>
      </c>
      <c r="J1526" s="77">
        <v>0</v>
      </c>
      <c r="K1526" s="78">
        <v>0</v>
      </c>
      <c r="L1526" s="78">
        <v>0</v>
      </c>
      <c r="M1526" s="78">
        <v>0</v>
      </c>
      <c r="N1526" s="78">
        <v>0</v>
      </c>
      <c r="O1526" s="79" t="s">
        <v>54</v>
      </c>
      <c r="V1526"/>
      <c r="X1526"/>
      <c r="Y1526"/>
      <c r="Z1526"/>
      <c r="AA1526"/>
      <c r="AB1526"/>
    </row>
    <row r="1527" spans="1:28" x14ac:dyDescent="0.3">
      <c r="A1527" s="73">
        <v>2733</v>
      </c>
      <c r="B1527" s="74">
        <v>138725</v>
      </c>
      <c r="C1527" s="75">
        <v>1</v>
      </c>
      <c r="D1527" s="75">
        <v>1</v>
      </c>
      <c r="E1527" s="76">
        <v>65</v>
      </c>
      <c r="F1527" s="77">
        <v>0</v>
      </c>
      <c r="G1527" s="77">
        <v>1</v>
      </c>
      <c r="H1527" s="77">
        <v>0</v>
      </c>
      <c r="I1527" s="77">
        <v>0</v>
      </c>
      <c r="J1527" s="77">
        <v>0</v>
      </c>
      <c r="K1527" s="78">
        <v>0</v>
      </c>
      <c r="L1527" s="78">
        <v>0</v>
      </c>
      <c r="M1527" s="78">
        <v>0</v>
      </c>
      <c r="N1527" s="78">
        <v>1</v>
      </c>
      <c r="O1527" s="79" t="s">
        <v>46</v>
      </c>
      <c r="V1527"/>
      <c r="X1527"/>
      <c r="Y1527"/>
      <c r="Z1527"/>
      <c r="AA1527"/>
      <c r="AB1527"/>
    </row>
    <row r="1528" spans="1:28" x14ac:dyDescent="0.3">
      <c r="A1528" s="73">
        <v>1724</v>
      </c>
      <c r="B1528" s="74">
        <v>138702</v>
      </c>
      <c r="C1528" s="75">
        <v>1</v>
      </c>
      <c r="D1528" s="75">
        <v>0</v>
      </c>
      <c r="E1528" s="76">
        <v>42</v>
      </c>
      <c r="F1528" s="77">
        <v>0</v>
      </c>
      <c r="G1528" s="77">
        <v>0</v>
      </c>
      <c r="H1528" s="77">
        <v>0</v>
      </c>
      <c r="I1528" s="77">
        <v>1</v>
      </c>
      <c r="J1528" s="77">
        <v>0</v>
      </c>
      <c r="K1528" s="78">
        <v>0</v>
      </c>
      <c r="L1528" s="78">
        <v>0</v>
      </c>
      <c r="M1528" s="78">
        <v>0</v>
      </c>
      <c r="N1528" s="78">
        <v>0</v>
      </c>
      <c r="O1528" s="79" t="s">
        <v>53</v>
      </c>
      <c r="V1528"/>
      <c r="X1528"/>
      <c r="Y1528"/>
      <c r="Z1528"/>
      <c r="AA1528"/>
      <c r="AB1528"/>
    </row>
    <row r="1529" spans="1:28" x14ac:dyDescent="0.3">
      <c r="A1529" s="73">
        <v>1844</v>
      </c>
      <c r="B1529" s="74">
        <v>138683</v>
      </c>
      <c r="C1529" s="75">
        <v>1</v>
      </c>
      <c r="D1529" s="75">
        <v>0</v>
      </c>
      <c r="E1529" s="76">
        <v>31</v>
      </c>
      <c r="F1529" s="77">
        <v>0</v>
      </c>
      <c r="G1529" s="77">
        <v>0</v>
      </c>
      <c r="H1529" s="77">
        <v>0</v>
      </c>
      <c r="I1529" s="77">
        <v>1</v>
      </c>
      <c r="J1529" s="77">
        <v>0</v>
      </c>
      <c r="K1529" s="78">
        <v>0</v>
      </c>
      <c r="L1529" s="78">
        <v>0</v>
      </c>
      <c r="M1529" s="78">
        <v>0</v>
      </c>
      <c r="N1529" s="78">
        <v>0</v>
      </c>
      <c r="O1529" s="79" t="s">
        <v>53</v>
      </c>
      <c r="V1529"/>
      <c r="X1529"/>
      <c r="Y1529"/>
      <c r="Z1529"/>
      <c r="AA1529"/>
      <c r="AB1529"/>
    </row>
    <row r="1530" spans="1:28" x14ac:dyDescent="0.3">
      <c r="A1530" s="73">
        <v>3013</v>
      </c>
      <c r="B1530" s="74">
        <v>138680</v>
      </c>
      <c r="C1530" s="75">
        <v>1</v>
      </c>
      <c r="D1530" s="75">
        <v>0</v>
      </c>
      <c r="E1530" s="76">
        <v>36</v>
      </c>
      <c r="F1530" s="77">
        <v>0</v>
      </c>
      <c r="G1530" s="77">
        <v>1</v>
      </c>
      <c r="H1530" s="77">
        <v>0</v>
      </c>
      <c r="I1530" s="77">
        <v>0</v>
      </c>
      <c r="J1530" s="77">
        <v>0</v>
      </c>
      <c r="K1530" s="78">
        <v>0</v>
      </c>
      <c r="L1530" s="78">
        <v>1</v>
      </c>
      <c r="M1530" s="78">
        <v>0</v>
      </c>
      <c r="N1530" s="78">
        <v>0</v>
      </c>
      <c r="O1530" s="79" t="s">
        <v>48</v>
      </c>
      <c r="V1530"/>
      <c r="X1530"/>
      <c r="Y1530"/>
      <c r="Z1530"/>
      <c r="AA1530"/>
      <c r="AB1530"/>
    </row>
    <row r="1531" spans="1:28" x14ac:dyDescent="0.3">
      <c r="A1531" s="73">
        <v>1339</v>
      </c>
      <c r="B1531" s="74">
        <v>138643</v>
      </c>
      <c r="C1531" s="75">
        <v>1</v>
      </c>
      <c r="D1531" s="75">
        <v>1</v>
      </c>
      <c r="E1531" s="76">
        <v>42</v>
      </c>
      <c r="F1531" s="77">
        <v>0</v>
      </c>
      <c r="G1531" s="77">
        <v>0</v>
      </c>
      <c r="H1531" s="77">
        <v>1</v>
      </c>
      <c r="I1531" s="77">
        <v>0</v>
      </c>
      <c r="J1531" s="77">
        <v>0</v>
      </c>
      <c r="K1531" s="78">
        <v>0</v>
      </c>
      <c r="L1531" s="78">
        <v>1</v>
      </c>
      <c r="M1531" s="78">
        <v>0</v>
      </c>
      <c r="N1531" s="78">
        <v>0</v>
      </c>
      <c r="O1531" s="79" t="s">
        <v>48</v>
      </c>
      <c r="V1531"/>
      <c r="X1531"/>
      <c r="Y1531"/>
      <c r="Z1531"/>
      <c r="AA1531"/>
      <c r="AB1531"/>
    </row>
    <row r="1532" spans="1:28" x14ac:dyDescent="0.3">
      <c r="A1532" s="73">
        <v>1030</v>
      </c>
      <c r="B1532" s="74">
        <v>138620</v>
      </c>
      <c r="C1532" s="75">
        <v>0</v>
      </c>
      <c r="D1532" s="75">
        <v>0</v>
      </c>
      <c r="E1532" s="76">
        <v>57</v>
      </c>
      <c r="F1532" s="77">
        <v>0</v>
      </c>
      <c r="G1532" s="77">
        <v>0</v>
      </c>
      <c r="H1532" s="77">
        <v>0</v>
      </c>
      <c r="I1532" s="77">
        <v>1</v>
      </c>
      <c r="J1532" s="77">
        <v>0</v>
      </c>
      <c r="K1532" s="78">
        <v>0</v>
      </c>
      <c r="L1532" s="78">
        <v>0</v>
      </c>
      <c r="M1532" s="78">
        <v>1</v>
      </c>
      <c r="N1532" s="78">
        <v>0</v>
      </c>
      <c r="O1532" s="79" t="s">
        <v>54</v>
      </c>
      <c r="V1532"/>
      <c r="X1532"/>
      <c r="Y1532"/>
      <c r="Z1532"/>
      <c r="AA1532"/>
      <c r="AB1532"/>
    </row>
    <row r="1533" spans="1:28" x14ac:dyDescent="0.3">
      <c r="A1533" s="73">
        <v>1078</v>
      </c>
      <c r="B1533" s="74">
        <v>138620</v>
      </c>
      <c r="C1533" s="75">
        <v>0</v>
      </c>
      <c r="D1533" s="75">
        <v>0</v>
      </c>
      <c r="E1533" s="76">
        <v>57</v>
      </c>
      <c r="F1533" s="77">
        <v>0</v>
      </c>
      <c r="G1533" s="77">
        <v>0</v>
      </c>
      <c r="H1533" s="77">
        <v>0</v>
      </c>
      <c r="I1533" s="77">
        <v>1</v>
      </c>
      <c r="J1533" s="77">
        <v>0</v>
      </c>
      <c r="K1533" s="78">
        <v>0</v>
      </c>
      <c r="L1533" s="78">
        <v>0</v>
      </c>
      <c r="M1533" s="78">
        <v>1</v>
      </c>
      <c r="N1533" s="78">
        <v>0</v>
      </c>
      <c r="O1533" s="79" t="s">
        <v>54</v>
      </c>
      <c r="V1533"/>
      <c r="X1533"/>
      <c r="Y1533"/>
      <c r="Z1533"/>
      <c r="AA1533"/>
      <c r="AB1533"/>
    </row>
    <row r="1534" spans="1:28" x14ac:dyDescent="0.3">
      <c r="A1534" s="73">
        <v>1556</v>
      </c>
      <c r="B1534" s="74">
        <v>138593</v>
      </c>
      <c r="C1534" s="75">
        <v>1</v>
      </c>
      <c r="D1534" s="75">
        <v>0</v>
      </c>
      <c r="E1534" s="76">
        <v>42</v>
      </c>
      <c r="F1534" s="77">
        <v>0</v>
      </c>
      <c r="G1534" s="77">
        <v>0</v>
      </c>
      <c r="H1534" s="77">
        <v>1</v>
      </c>
      <c r="I1534" s="77">
        <v>0</v>
      </c>
      <c r="J1534" s="77">
        <v>0</v>
      </c>
      <c r="K1534" s="78">
        <v>0</v>
      </c>
      <c r="L1534" s="78">
        <v>0</v>
      </c>
      <c r="M1534" s="78">
        <v>0</v>
      </c>
      <c r="N1534" s="78">
        <v>0</v>
      </c>
      <c r="O1534" s="79" t="s">
        <v>53</v>
      </c>
      <c r="V1534"/>
      <c r="X1534"/>
      <c r="Y1534"/>
      <c r="Z1534"/>
      <c r="AA1534"/>
      <c r="AB1534"/>
    </row>
    <row r="1535" spans="1:28" x14ac:dyDescent="0.3">
      <c r="A1535" s="73">
        <v>1220</v>
      </c>
      <c r="B1535" s="74">
        <v>138590</v>
      </c>
      <c r="C1535" s="75">
        <v>1</v>
      </c>
      <c r="D1535" s="75">
        <v>0</v>
      </c>
      <c r="E1535" s="76">
        <v>49</v>
      </c>
      <c r="F1535" s="77">
        <v>0</v>
      </c>
      <c r="G1535" s="77">
        <v>0</v>
      </c>
      <c r="H1535" s="77">
        <v>0</v>
      </c>
      <c r="I1535" s="77">
        <v>1</v>
      </c>
      <c r="J1535" s="77">
        <v>0</v>
      </c>
      <c r="K1535" s="78">
        <v>0</v>
      </c>
      <c r="L1535" s="78">
        <v>1</v>
      </c>
      <c r="M1535" s="78">
        <v>0</v>
      </c>
      <c r="N1535" s="78">
        <v>0</v>
      </c>
      <c r="O1535" s="79" t="s">
        <v>53</v>
      </c>
      <c r="V1535"/>
      <c r="X1535"/>
      <c r="Y1535"/>
      <c r="Z1535"/>
      <c r="AA1535"/>
      <c r="AB1535"/>
    </row>
    <row r="1536" spans="1:28" x14ac:dyDescent="0.3">
      <c r="A1536" s="73">
        <v>1358</v>
      </c>
      <c r="B1536" s="74">
        <v>138578</v>
      </c>
      <c r="C1536" s="75">
        <v>1</v>
      </c>
      <c r="D1536" s="75">
        <v>1</v>
      </c>
      <c r="E1536" s="76">
        <v>48</v>
      </c>
      <c r="F1536" s="77">
        <v>0</v>
      </c>
      <c r="G1536" s="77">
        <v>0</v>
      </c>
      <c r="H1536" s="77">
        <v>1</v>
      </c>
      <c r="I1536" s="77">
        <v>0</v>
      </c>
      <c r="J1536" s="77">
        <v>0</v>
      </c>
      <c r="K1536" s="78">
        <v>0</v>
      </c>
      <c r="L1536" s="78">
        <v>0</v>
      </c>
      <c r="M1536" s="78">
        <v>0</v>
      </c>
      <c r="N1536" s="78">
        <v>1</v>
      </c>
      <c r="O1536" s="79" t="s">
        <v>53</v>
      </c>
      <c r="V1536"/>
      <c r="X1536"/>
      <c r="Y1536"/>
      <c r="Z1536"/>
      <c r="AA1536"/>
      <c r="AB1536"/>
    </row>
    <row r="1537" spans="1:28" x14ac:dyDescent="0.3">
      <c r="A1537" s="73">
        <v>2074</v>
      </c>
      <c r="B1537" s="74">
        <v>138578</v>
      </c>
      <c r="C1537" s="75">
        <v>1</v>
      </c>
      <c r="D1537" s="75">
        <v>1</v>
      </c>
      <c r="E1537" s="76">
        <v>48</v>
      </c>
      <c r="F1537" s="77">
        <v>0</v>
      </c>
      <c r="G1537" s="77">
        <v>0</v>
      </c>
      <c r="H1537" s="77">
        <v>1</v>
      </c>
      <c r="I1537" s="77">
        <v>0</v>
      </c>
      <c r="J1537" s="77">
        <v>0</v>
      </c>
      <c r="K1537" s="78">
        <v>0</v>
      </c>
      <c r="L1537" s="78">
        <v>0</v>
      </c>
      <c r="M1537" s="78">
        <v>0</v>
      </c>
      <c r="N1537" s="78">
        <v>1</v>
      </c>
      <c r="O1537" s="79" t="s">
        <v>54</v>
      </c>
      <c r="V1537"/>
      <c r="X1537"/>
      <c r="Y1537"/>
      <c r="Z1537"/>
      <c r="AA1537"/>
      <c r="AB1537"/>
    </row>
    <row r="1538" spans="1:28" x14ac:dyDescent="0.3">
      <c r="A1538" s="73">
        <v>1837</v>
      </c>
      <c r="B1538" s="74">
        <v>138576</v>
      </c>
      <c r="C1538" s="75">
        <v>0</v>
      </c>
      <c r="D1538" s="75">
        <v>1</v>
      </c>
      <c r="E1538" s="76">
        <v>47</v>
      </c>
      <c r="F1538" s="77">
        <v>0</v>
      </c>
      <c r="G1538" s="77">
        <v>1</v>
      </c>
      <c r="H1538" s="77">
        <v>0</v>
      </c>
      <c r="I1538" s="77">
        <v>0</v>
      </c>
      <c r="J1538" s="77">
        <v>0</v>
      </c>
      <c r="K1538" s="78">
        <v>0</v>
      </c>
      <c r="L1538" s="78">
        <v>0</v>
      </c>
      <c r="M1538" s="78">
        <v>1</v>
      </c>
      <c r="N1538" s="78">
        <v>0</v>
      </c>
      <c r="O1538" s="79" t="s">
        <v>48</v>
      </c>
      <c r="V1538"/>
      <c r="X1538"/>
      <c r="Y1538"/>
      <c r="Z1538"/>
      <c r="AA1538"/>
      <c r="AB1538"/>
    </row>
    <row r="1539" spans="1:28" x14ac:dyDescent="0.3">
      <c r="A1539" s="73">
        <v>1100</v>
      </c>
      <c r="B1539" s="74">
        <v>138557</v>
      </c>
      <c r="C1539" s="75">
        <v>1</v>
      </c>
      <c r="D1539" s="75">
        <v>0</v>
      </c>
      <c r="E1539" s="76">
        <v>42</v>
      </c>
      <c r="F1539" s="77">
        <v>0</v>
      </c>
      <c r="G1539" s="77">
        <v>0</v>
      </c>
      <c r="H1539" s="77">
        <v>1</v>
      </c>
      <c r="I1539" s="77">
        <v>0</v>
      </c>
      <c r="J1539" s="77">
        <v>0</v>
      </c>
      <c r="K1539" s="78">
        <v>0</v>
      </c>
      <c r="L1539" s="78">
        <v>1</v>
      </c>
      <c r="M1539" s="78">
        <v>0</v>
      </c>
      <c r="N1539" s="78">
        <v>0</v>
      </c>
      <c r="O1539" s="79" t="s">
        <v>53</v>
      </c>
      <c r="V1539"/>
      <c r="X1539"/>
      <c r="Y1539"/>
      <c r="Z1539"/>
      <c r="AA1539"/>
      <c r="AB1539"/>
    </row>
    <row r="1540" spans="1:28" x14ac:dyDescent="0.3">
      <c r="A1540" s="73">
        <v>1137</v>
      </c>
      <c r="B1540" s="74">
        <v>138547</v>
      </c>
      <c r="C1540" s="75">
        <v>1</v>
      </c>
      <c r="D1540" s="75">
        <v>0</v>
      </c>
      <c r="E1540" s="76">
        <v>39</v>
      </c>
      <c r="F1540" s="77">
        <v>0</v>
      </c>
      <c r="G1540" s="77">
        <v>0</v>
      </c>
      <c r="H1540" s="77">
        <v>0</v>
      </c>
      <c r="I1540" s="77">
        <v>1</v>
      </c>
      <c r="J1540" s="77">
        <v>0</v>
      </c>
      <c r="K1540" s="78">
        <v>0</v>
      </c>
      <c r="L1540" s="78">
        <v>1</v>
      </c>
      <c r="M1540" s="78">
        <v>0</v>
      </c>
      <c r="N1540" s="78">
        <v>0</v>
      </c>
      <c r="O1540" s="79" t="s">
        <v>46</v>
      </c>
      <c r="V1540"/>
      <c r="X1540"/>
      <c r="Y1540"/>
      <c r="Z1540"/>
      <c r="AA1540"/>
      <c r="AB1540"/>
    </row>
    <row r="1541" spans="1:28" x14ac:dyDescent="0.3">
      <c r="A1541" s="73">
        <v>2699</v>
      </c>
      <c r="B1541" s="74">
        <v>138513</v>
      </c>
      <c r="C1541" s="75">
        <v>1</v>
      </c>
      <c r="D1541" s="75">
        <v>0</v>
      </c>
      <c r="E1541" s="76">
        <v>38</v>
      </c>
      <c r="F1541" s="77">
        <v>0</v>
      </c>
      <c r="G1541" s="77">
        <v>0</v>
      </c>
      <c r="H1541" s="77">
        <v>1</v>
      </c>
      <c r="I1541" s="77">
        <v>0</v>
      </c>
      <c r="J1541" s="77">
        <v>0</v>
      </c>
      <c r="K1541" s="78">
        <v>0</v>
      </c>
      <c r="L1541" s="78">
        <v>0</v>
      </c>
      <c r="M1541" s="78">
        <v>0</v>
      </c>
      <c r="N1541" s="78">
        <v>1</v>
      </c>
      <c r="O1541" s="79" t="s">
        <v>45</v>
      </c>
      <c r="V1541"/>
      <c r="X1541"/>
      <c r="Y1541"/>
      <c r="Z1541"/>
      <c r="AA1541"/>
      <c r="AB1541"/>
    </row>
    <row r="1542" spans="1:28" x14ac:dyDescent="0.3">
      <c r="A1542" s="73">
        <v>2083</v>
      </c>
      <c r="B1542" s="74">
        <v>138508</v>
      </c>
      <c r="C1542" s="75">
        <v>1</v>
      </c>
      <c r="D1542" s="75">
        <v>0</v>
      </c>
      <c r="E1542" s="76">
        <v>34</v>
      </c>
      <c r="F1542" s="77">
        <v>0</v>
      </c>
      <c r="G1542" s="77">
        <v>1</v>
      </c>
      <c r="H1542" s="77">
        <v>0</v>
      </c>
      <c r="I1542" s="77">
        <v>0</v>
      </c>
      <c r="J1542" s="77">
        <v>0</v>
      </c>
      <c r="K1542" s="78">
        <v>0</v>
      </c>
      <c r="L1542" s="78">
        <v>1</v>
      </c>
      <c r="M1542" s="78">
        <v>0</v>
      </c>
      <c r="N1542" s="78">
        <v>0</v>
      </c>
      <c r="O1542" s="79" t="s">
        <v>48</v>
      </c>
      <c r="V1542"/>
      <c r="X1542"/>
      <c r="Y1542"/>
      <c r="Z1542"/>
      <c r="AA1542"/>
      <c r="AB1542"/>
    </row>
    <row r="1543" spans="1:28" x14ac:dyDescent="0.3">
      <c r="A1543" s="73">
        <v>2210</v>
      </c>
      <c r="B1543" s="74">
        <v>138452</v>
      </c>
      <c r="C1543" s="75">
        <v>1</v>
      </c>
      <c r="D1543" s="75">
        <v>1</v>
      </c>
      <c r="E1543" s="76">
        <v>65</v>
      </c>
      <c r="F1543" s="77">
        <v>0</v>
      </c>
      <c r="G1543" s="77">
        <v>1</v>
      </c>
      <c r="H1543" s="77">
        <v>0</v>
      </c>
      <c r="I1543" s="77">
        <v>0</v>
      </c>
      <c r="J1543" s="77">
        <v>0</v>
      </c>
      <c r="K1543" s="78">
        <v>0</v>
      </c>
      <c r="L1543" s="78">
        <v>0</v>
      </c>
      <c r="M1543" s="78">
        <v>1</v>
      </c>
      <c r="N1543" s="78">
        <v>0</v>
      </c>
      <c r="O1543" s="79" t="s">
        <v>53</v>
      </c>
      <c r="V1543"/>
      <c r="X1543"/>
      <c r="Y1543"/>
      <c r="Z1543"/>
      <c r="AA1543"/>
      <c r="AB1543"/>
    </row>
    <row r="1544" spans="1:28" x14ac:dyDescent="0.3">
      <c r="A1544" s="73">
        <v>2676</v>
      </c>
      <c r="B1544" s="74">
        <v>138452</v>
      </c>
      <c r="C1544" s="75">
        <v>1</v>
      </c>
      <c r="D1544" s="75">
        <v>1</v>
      </c>
      <c r="E1544" s="76">
        <v>65</v>
      </c>
      <c r="F1544" s="77">
        <v>0</v>
      </c>
      <c r="G1544" s="77">
        <v>1</v>
      </c>
      <c r="H1544" s="77">
        <v>0</v>
      </c>
      <c r="I1544" s="77">
        <v>0</v>
      </c>
      <c r="J1544" s="77">
        <v>0</v>
      </c>
      <c r="K1544" s="78">
        <v>0</v>
      </c>
      <c r="L1544" s="78">
        <v>0</v>
      </c>
      <c r="M1544" s="78">
        <v>1</v>
      </c>
      <c r="N1544" s="78">
        <v>0</v>
      </c>
      <c r="O1544" s="79" t="s">
        <v>47</v>
      </c>
      <c r="V1544"/>
      <c r="X1544"/>
      <c r="Y1544"/>
      <c r="Z1544"/>
      <c r="AA1544"/>
      <c r="AB1544"/>
    </row>
    <row r="1545" spans="1:28" x14ac:dyDescent="0.3">
      <c r="A1545" s="73">
        <v>1555</v>
      </c>
      <c r="B1545" s="74">
        <v>138443</v>
      </c>
      <c r="C1545" s="75">
        <v>1</v>
      </c>
      <c r="D1545" s="75">
        <v>1</v>
      </c>
      <c r="E1545" s="76">
        <v>52</v>
      </c>
      <c r="F1545" s="77">
        <v>0</v>
      </c>
      <c r="G1545" s="77">
        <v>1</v>
      </c>
      <c r="H1545" s="77">
        <v>0</v>
      </c>
      <c r="I1545" s="77">
        <v>0</v>
      </c>
      <c r="J1545" s="77">
        <v>0</v>
      </c>
      <c r="K1545" s="78">
        <v>0</v>
      </c>
      <c r="L1545" s="78">
        <v>0</v>
      </c>
      <c r="M1545" s="78">
        <v>0</v>
      </c>
      <c r="N1545" s="78">
        <v>1</v>
      </c>
      <c r="O1545" s="79" t="s">
        <v>48</v>
      </c>
      <c r="V1545"/>
      <c r="X1545"/>
      <c r="Y1545"/>
      <c r="Z1545"/>
      <c r="AA1545"/>
      <c r="AB1545"/>
    </row>
    <row r="1546" spans="1:28" x14ac:dyDescent="0.3">
      <c r="A1546" s="73">
        <v>1457</v>
      </c>
      <c r="B1546" s="74">
        <v>138415</v>
      </c>
      <c r="C1546" s="75">
        <v>1</v>
      </c>
      <c r="D1546" s="75">
        <v>1</v>
      </c>
      <c r="E1546" s="76">
        <v>42</v>
      </c>
      <c r="F1546" s="77">
        <v>0</v>
      </c>
      <c r="G1546" s="77">
        <v>1</v>
      </c>
      <c r="H1546" s="77">
        <v>0</v>
      </c>
      <c r="I1546" s="77">
        <v>0</v>
      </c>
      <c r="J1546" s="77">
        <v>0</v>
      </c>
      <c r="K1546" s="78">
        <v>0</v>
      </c>
      <c r="L1546" s="78">
        <v>1</v>
      </c>
      <c r="M1546" s="78">
        <v>0</v>
      </c>
      <c r="N1546" s="78">
        <v>0</v>
      </c>
      <c r="O1546" s="79" t="s">
        <v>45</v>
      </c>
      <c r="V1546"/>
      <c r="X1546"/>
      <c r="Y1546"/>
      <c r="Z1546"/>
      <c r="AA1546"/>
      <c r="AB1546"/>
    </row>
    <row r="1547" spans="1:28" x14ac:dyDescent="0.3">
      <c r="A1547" s="73">
        <v>2435</v>
      </c>
      <c r="B1547" s="74">
        <v>138410</v>
      </c>
      <c r="C1547" s="75">
        <v>0</v>
      </c>
      <c r="D1547" s="75">
        <v>0</v>
      </c>
      <c r="E1547" s="76">
        <v>46</v>
      </c>
      <c r="F1547" s="77">
        <v>0</v>
      </c>
      <c r="G1547" s="77">
        <v>1</v>
      </c>
      <c r="H1547" s="77">
        <v>0</v>
      </c>
      <c r="I1547" s="77">
        <v>0</v>
      </c>
      <c r="J1547" s="77">
        <v>0</v>
      </c>
      <c r="K1547" s="78">
        <v>0</v>
      </c>
      <c r="L1547" s="78">
        <v>0</v>
      </c>
      <c r="M1547" s="78">
        <v>0</v>
      </c>
      <c r="N1547" s="78">
        <v>1</v>
      </c>
      <c r="O1547" s="79" t="s">
        <v>45</v>
      </c>
      <c r="V1547"/>
      <c r="X1547"/>
      <c r="Y1547"/>
      <c r="Z1547"/>
      <c r="AA1547"/>
      <c r="AB1547"/>
    </row>
    <row r="1548" spans="1:28" x14ac:dyDescent="0.3">
      <c r="A1548" s="73">
        <v>1278</v>
      </c>
      <c r="B1548" s="74">
        <v>138361</v>
      </c>
      <c r="C1548" s="75">
        <v>1</v>
      </c>
      <c r="D1548" s="75">
        <v>0</v>
      </c>
      <c r="E1548" s="76">
        <v>51</v>
      </c>
      <c r="F1548" s="77">
        <v>0</v>
      </c>
      <c r="G1548" s="77">
        <v>0</v>
      </c>
      <c r="H1548" s="77">
        <v>0</v>
      </c>
      <c r="I1548" s="77">
        <v>1</v>
      </c>
      <c r="J1548" s="77">
        <v>0</v>
      </c>
      <c r="K1548" s="78">
        <v>0</v>
      </c>
      <c r="L1548" s="78">
        <v>1</v>
      </c>
      <c r="M1548" s="78">
        <v>0</v>
      </c>
      <c r="N1548" s="78">
        <v>0</v>
      </c>
      <c r="O1548" s="79" t="s">
        <v>47</v>
      </c>
      <c r="V1548"/>
      <c r="X1548"/>
      <c r="Y1548"/>
      <c r="Z1548"/>
      <c r="AA1548"/>
      <c r="AB1548"/>
    </row>
    <row r="1549" spans="1:28" x14ac:dyDescent="0.3">
      <c r="A1549" s="73">
        <v>3034</v>
      </c>
      <c r="B1549" s="74">
        <v>138361</v>
      </c>
      <c r="C1549" s="75">
        <v>1</v>
      </c>
      <c r="D1549" s="75">
        <v>0</v>
      </c>
      <c r="E1549" s="76">
        <v>51</v>
      </c>
      <c r="F1549" s="77">
        <v>0</v>
      </c>
      <c r="G1549" s="77">
        <v>0</v>
      </c>
      <c r="H1549" s="77">
        <v>0</v>
      </c>
      <c r="I1549" s="77">
        <v>1</v>
      </c>
      <c r="J1549" s="77">
        <v>0</v>
      </c>
      <c r="K1549" s="78">
        <v>0</v>
      </c>
      <c r="L1549" s="78">
        <v>1</v>
      </c>
      <c r="M1549" s="78">
        <v>0</v>
      </c>
      <c r="N1549" s="78">
        <v>0</v>
      </c>
      <c r="O1549" s="79" t="s">
        <v>54</v>
      </c>
      <c r="V1549"/>
      <c r="X1549"/>
      <c r="Y1549"/>
      <c r="Z1549"/>
      <c r="AA1549"/>
      <c r="AB1549"/>
    </row>
    <row r="1550" spans="1:28" x14ac:dyDescent="0.3">
      <c r="A1550" s="73">
        <v>1027</v>
      </c>
      <c r="B1550" s="74">
        <v>138360</v>
      </c>
      <c r="C1550" s="75">
        <v>1</v>
      </c>
      <c r="D1550" s="75">
        <v>0</v>
      </c>
      <c r="E1550" s="76">
        <v>31</v>
      </c>
      <c r="F1550" s="77">
        <v>0</v>
      </c>
      <c r="G1550" s="77">
        <v>1</v>
      </c>
      <c r="H1550" s="77">
        <v>0</v>
      </c>
      <c r="I1550" s="77">
        <v>0</v>
      </c>
      <c r="J1550" s="77">
        <v>0</v>
      </c>
      <c r="K1550" s="78">
        <v>0</v>
      </c>
      <c r="L1550" s="78">
        <v>1</v>
      </c>
      <c r="M1550" s="78">
        <v>0</v>
      </c>
      <c r="N1550" s="78">
        <v>0</v>
      </c>
      <c r="O1550" s="79" t="s">
        <v>48</v>
      </c>
      <c r="V1550"/>
      <c r="X1550"/>
      <c r="Y1550"/>
      <c r="Z1550"/>
      <c r="AA1550"/>
      <c r="AB1550"/>
    </row>
    <row r="1551" spans="1:28" x14ac:dyDescent="0.3">
      <c r="A1551" s="73">
        <v>1167</v>
      </c>
      <c r="B1551" s="74">
        <v>138285</v>
      </c>
      <c r="C1551" s="75">
        <v>2</v>
      </c>
      <c r="D1551" s="75">
        <v>1</v>
      </c>
      <c r="E1551" s="76">
        <v>61</v>
      </c>
      <c r="F1551" s="77">
        <v>0</v>
      </c>
      <c r="G1551" s="77">
        <v>0</v>
      </c>
      <c r="H1551" s="77">
        <v>0</v>
      </c>
      <c r="I1551" s="77">
        <v>1</v>
      </c>
      <c r="J1551" s="77">
        <v>0</v>
      </c>
      <c r="K1551" s="78">
        <v>0</v>
      </c>
      <c r="L1551" s="78">
        <v>1</v>
      </c>
      <c r="M1551" s="78">
        <v>0</v>
      </c>
      <c r="N1551" s="78">
        <v>0</v>
      </c>
      <c r="O1551" s="79" t="s">
        <v>46</v>
      </c>
      <c r="V1551"/>
      <c r="X1551"/>
      <c r="Y1551"/>
      <c r="Z1551"/>
      <c r="AA1551"/>
      <c r="AB1551"/>
    </row>
    <row r="1552" spans="1:28" x14ac:dyDescent="0.3">
      <c r="A1552" s="73">
        <v>2952</v>
      </c>
      <c r="B1552" s="74">
        <v>138236</v>
      </c>
      <c r="C1552" s="75">
        <v>1</v>
      </c>
      <c r="D1552" s="75">
        <v>1</v>
      </c>
      <c r="E1552" s="76">
        <v>52</v>
      </c>
      <c r="F1552" s="77">
        <v>0</v>
      </c>
      <c r="G1552" s="77">
        <v>0</v>
      </c>
      <c r="H1552" s="77">
        <v>1</v>
      </c>
      <c r="I1552" s="77">
        <v>0</v>
      </c>
      <c r="J1552" s="77">
        <v>0</v>
      </c>
      <c r="K1552" s="78">
        <v>0</v>
      </c>
      <c r="L1552" s="78">
        <v>0</v>
      </c>
      <c r="M1552" s="78">
        <v>0</v>
      </c>
      <c r="N1552" s="78">
        <v>1</v>
      </c>
      <c r="O1552" s="79" t="s">
        <v>47</v>
      </c>
      <c r="V1552"/>
      <c r="X1552"/>
      <c r="Y1552"/>
      <c r="Z1552"/>
      <c r="AA1552"/>
      <c r="AB1552"/>
    </row>
    <row r="1553" spans="1:28" x14ac:dyDescent="0.3">
      <c r="A1553" s="73">
        <v>2656</v>
      </c>
      <c r="B1553" s="74">
        <v>138232</v>
      </c>
      <c r="C1553" s="75">
        <v>1</v>
      </c>
      <c r="D1553" s="75">
        <v>1</v>
      </c>
      <c r="E1553" s="76">
        <v>49</v>
      </c>
      <c r="F1553" s="77">
        <v>0</v>
      </c>
      <c r="G1553" s="77">
        <v>0</v>
      </c>
      <c r="H1553" s="77">
        <v>0</v>
      </c>
      <c r="I1553" s="77">
        <v>1</v>
      </c>
      <c r="J1553" s="77">
        <v>0</v>
      </c>
      <c r="K1553" s="78">
        <v>0</v>
      </c>
      <c r="L1553" s="78">
        <v>1</v>
      </c>
      <c r="M1553" s="78">
        <v>0</v>
      </c>
      <c r="N1553" s="78">
        <v>0</v>
      </c>
      <c r="O1553" s="79" t="s">
        <v>54</v>
      </c>
      <c r="V1553"/>
      <c r="X1553"/>
      <c r="Y1553"/>
      <c r="Z1553"/>
      <c r="AA1553"/>
      <c r="AB1553"/>
    </row>
    <row r="1554" spans="1:28" x14ac:dyDescent="0.3">
      <c r="A1554" s="73">
        <v>2551</v>
      </c>
      <c r="B1554" s="74">
        <v>138201</v>
      </c>
      <c r="C1554" s="75">
        <v>0</v>
      </c>
      <c r="D1554" s="75">
        <v>1</v>
      </c>
      <c r="E1554" s="76">
        <v>60</v>
      </c>
      <c r="F1554" s="77">
        <v>0</v>
      </c>
      <c r="G1554" s="77">
        <v>0</v>
      </c>
      <c r="H1554" s="77">
        <v>0</v>
      </c>
      <c r="I1554" s="77">
        <v>1</v>
      </c>
      <c r="J1554" s="77">
        <v>0</v>
      </c>
      <c r="K1554" s="78">
        <v>0</v>
      </c>
      <c r="L1554" s="78">
        <v>0</v>
      </c>
      <c r="M1554" s="78">
        <v>0</v>
      </c>
      <c r="N1554" s="78">
        <v>1</v>
      </c>
      <c r="O1554" s="79" t="s">
        <v>48</v>
      </c>
      <c r="V1554"/>
      <c r="X1554"/>
      <c r="Y1554"/>
      <c r="Z1554"/>
      <c r="AA1554"/>
      <c r="AB1554"/>
    </row>
    <row r="1555" spans="1:28" x14ac:dyDescent="0.3">
      <c r="A1555" s="73">
        <v>1553</v>
      </c>
      <c r="B1555" s="74">
        <v>138200</v>
      </c>
      <c r="C1555" s="75">
        <v>1</v>
      </c>
      <c r="D1555" s="75">
        <v>1</v>
      </c>
      <c r="E1555" s="76">
        <v>50</v>
      </c>
      <c r="F1555" s="77">
        <v>0</v>
      </c>
      <c r="G1555" s="77">
        <v>0</v>
      </c>
      <c r="H1555" s="77">
        <v>0</v>
      </c>
      <c r="I1555" s="77">
        <v>1</v>
      </c>
      <c r="J1555" s="77">
        <v>0</v>
      </c>
      <c r="K1555" s="78">
        <v>0</v>
      </c>
      <c r="L1555" s="78">
        <v>1</v>
      </c>
      <c r="M1555" s="78">
        <v>0</v>
      </c>
      <c r="N1555" s="78">
        <v>0</v>
      </c>
      <c r="O1555" s="79" t="s">
        <v>45</v>
      </c>
      <c r="V1555"/>
      <c r="X1555"/>
      <c r="Y1555"/>
      <c r="Z1555"/>
      <c r="AA1555"/>
      <c r="AB1555"/>
    </row>
    <row r="1556" spans="1:28" x14ac:dyDescent="0.3">
      <c r="A1556" s="73">
        <v>2212</v>
      </c>
      <c r="B1556" s="74">
        <v>138197</v>
      </c>
      <c r="C1556" s="75">
        <v>1</v>
      </c>
      <c r="D1556" s="75">
        <v>0</v>
      </c>
      <c r="E1556" s="76">
        <v>34</v>
      </c>
      <c r="F1556" s="77">
        <v>0</v>
      </c>
      <c r="G1556" s="77">
        <v>0</v>
      </c>
      <c r="H1556" s="77">
        <v>0</v>
      </c>
      <c r="I1556" s="77">
        <v>1</v>
      </c>
      <c r="J1556" s="77">
        <v>0</v>
      </c>
      <c r="K1556" s="78">
        <v>0</v>
      </c>
      <c r="L1556" s="78">
        <v>0</v>
      </c>
      <c r="M1556" s="78">
        <v>0</v>
      </c>
      <c r="N1556" s="78">
        <v>1</v>
      </c>
      <c r="O1556" s="79" t="s">
        <v>54</v>
      </c>
      <c r="V1556"/>
      <c r="X1556"/>
      <c r="Y1556"/>
      <c r="Z1556"/>
      <c r="AA1556"/>
      <c r="AB1556"/>
    </row>
    <row r="1557" spans="1:28" x14ac:dyDescent="0.3">
      <c r="A1557" s="73">
        <v>1995</v>
      </c>
      <c r="B1557" s="74">
        <v>138196</v>
      </c>
      <c r="C1557" s="75">
        <v>1</v>
      </c>
      <c r="D1557" s="75">
        <v>1</v>
      </c>
      <c r="E1557" s="76">
        <v>49</v>
      </c>
      <c r="F1557" s="77">
        <v>0</v>
      </c>
      <c r="G1557" s="77">
        <v>1</v>
      </c>
      <c r="H1557" s="77">
        <v>0</v>
      </c>
      <c r="I1557" s="77">
        <v>0</v>
      </c>
      <c r="J1557" s="77">
        <v>0</v>
      </c>
      <c r="K1557" s="78">
        <v>0</v>
      </c>
      <c r="L1557" s="78">
        <v>0</v>
      </c>
      <c r="M1557" s="78">
        <v>1</v>
      </c>
      <c r="N1557" s="78">
        <v>0</v>
      </c>
      <c r="O1557" s="79" t="s">
        <v>46</v>
      </c>
      <c r="V1557"/>
      <c r="X1557"/>
      <c r="Y1557"/>
      <c r="Z1557"/>
      <c r="AA1557"/>
      <c r="AB1557"/>
    </row>
    <row r="1558" spans="1:28" x14ac:dyDescent="0.3">
      <c r="A1558" s="73">
        <v>1252</v>
      </c>
      <c r="B1558" s="74">
        <v>138179</v>
      </c>
      <c r="C1558" s="75">
        <v>1</v>
      </c>
      <c r="D1558" s="75">
        <v>1</v>
      </c>
      <c r="E1558" s="76">
        <v>54</v>
      </c>
      <c r="F1558" s="77">
        <v>0</v>
      </c>
      <c r="G1558" s="77">
        <v>1</v>
      </c>
      <c r="H1558" s="77">
        <v>0</v>
      </c>
      <c r="I1558" s="77">
        <v>0</v>
      </c>
      <c r="J1558" s="77">
        <v>0</v>
      </c>
      <c r="K1558" s="78">
        <v>0</v>
      </c>
      <c r="L1558" s="78">
        <v>0</v>
      </c>
      <c r="M1558" s="78">
        <v>1</v>
      </c>
      <c r="N1558" s="78">
        <v>0</v>
      </c>
      <c r="O1558" s="79" t="s">
        <v>54</v>
      </c>
      <c r="V1558"/>
      <c r="X1558"/>
      <c r="Y1558"/>
      <c r="Z1558"/>
      <c r="AA1558"/>
      <c r="AB1558"/>
    </row>
    <row r="1559" spans="1:28" x14ac:dyDescent="0.3">
      <c r="A1559" s="73">
        <v>2680</v>
      </c>
      <c r="B1559" s="74">
        <v>138175</v>
      </c>
      <c r="C1559" s="75">
        <v>1</v>
      </c>
      <c r="D1559" s="75">
        <v>0</v>
      </c>
      <c r="E1559" s="76">
        <v>36</v>
      </c>
      <c r="F1559" s="77">
        <v>0</v>
      </c>
      <c r="G1559" s="77">
        <v>1</v>
      </c>
      <c r="H1559" s="77">
        <v>0</v>
      </c>
      <c r="I1559" s="77">
        <v>0</v>
      </c>
      <c r="J1559" s="77">
        <v>0</v>
      </c>
      <c r="K1559" s="78">
        <v>0</v>
      </c>
      <c r="L1559" s="78">
        <v>0</v>
      </c>
      <c r="M1559" s="78">
        <v>0</v>
      </c>
      <c r="N1559" s="78">
        <v>1</v>
      </c>
      <c r="O1559" s="79" t="s">
        <v>54</v>
      </c>
      <c r="V1559"/>
      <c r="X1559"/>
      <c r="Y1559"/>
      <c r="Z1559"/>
      <c r="AA1559"/>
      <c r="AB1559"/>
    </row>
    <row r="1560" spans="1:28" x14ac:dyDescent="0.3">
      <c r="A1560" s="73">
        <v>2336</v>
      </c>
      <c r="B1560" s="74">
        <v>138136</v>
      </c>
      <c r="C1560" s="75">
        <v>1</v>
      </c>
      <c r="D1560" s="75">
        <v>0</v>
      </c>
      <c r="E1560" s="76">
        <v>42</v>
      </c>
      <c r="F1560" s="77">
        <v>0</v>
      </c>
      <c r="G1560" s="77">
        <v>1</v>
      </c>
      <c r="H1560" s="77">
        <v>0</v>
      </c>
      <c r="I1560" s="77">
        <v>0</v>
      </c>
      <c r="J1560" s="77">
        <v>0</v>
      </c>
      <c r="K1560" s="78">
        <v>0</v>
      </c>
      <c r="L1560" s="78">
        <v>1</v>
      </c>
      <c r="M1560" s="78">
        <v>0</v>
      </c>
      <c r="N1560" s="78">
        <v>0</v>
      </c>
      <c r="O1560" s="79" t="s">
        <v>53</v>
      </c>
      <c r="V1560"/>
      <c r="X1560"/>
      <c r="Y1560"/>
      <c r="Z1560"/>
      <c r="AA1560"/>
      <c r="AB1560"/>
    </row>
    <row r="1561" spans="1:28" x14ac:dyDescent="0.3">
      <c r="A1561" s="73">
        <v>1254</v>
      </c>
      <c r="B1561" s="74">
        <v>138097</v>
      </c>
      <c r="C1561" s="75">
        <v>1</v>
      </c>
      <c r="D1561" s="75">
        <v>1</v>
      </c>
      <c r="E1561" s="76">
        <v>50</v>
      </c>
      <c r="F1561" s="77">
        <v>0</v>
      </c>
      <c r="G1561" s="77">
        <v>1</v>
      </c>
      <c r="H1561" s="77">
        <v>0</v>
      </c>
      <c r="I1561" s="77">
        <v>0</v>
      </c>
      <c r="J1561" s="77">
        <v>0</v>
      </c>
      <c r="K1561" s="78">
        <v>0</v>
      </c>
      <c r="L1561" s="78">
        <v>0</v>
      </c>
      <c r="M1561" s="78">
        <v>0</v>
      </c>
      <c r="N1561" s="78">
        <v>1</v>
      </c>
      <c r="O1561" s="79" t="s">
        <v>47</v>
      </c>
      <c r="V1561"/>
      <c r="X1561"/>
      <c r="Y1561"/>
      <c r="Z1561"/>
      <c r="AA1561"/>
      <c r="AB1561"/>
    </row>
    <row r="1562" spans="1:28" x14ac:dyDescent="0.3">
      <c r="A1562" s="73">
        <v>3180</v>
      </c>
      <c r="B1562" s="74">
        <v>138054</v>
      </c>
      <c r="C1562" s="75">
        <v>1</v>
      </c>
      <c r="D1562" s="75">
        <v>1</v>
      </c>
      <c r="E1562" s="76">
        <v>70</v>
      </c>
      <c r="F1562" s="77">
        <v>1</v>
      </c>
      <c r="G1562" s="77">
        <v>0</v>
      </c>
      <c r="H1562" s="77">
        <v>0</v>
      </c>
      <c r="I1562" s="77">
        <v>0</v>
      </c>
      <c r="J1562" s="77">
        <v>0</v>
      </c>
      <c r="K1562" s="78">
        <v>0</v>
      </c>
      <c r="L1562" s="78">
        <v>0</v>
      </c>
      <c r="M1562" s="78">
        <v>1</v>
      </c>
      <c r="N1562" s="78">
        <v>0</v>
      </c>
      <c r="O1562" s="79" t="s">
        <v>47</v>
      </c>
      <c r="V1562"/>
      <c r="X1562"/>
      <c r="Y1562"/>
      <c r="Z1562"/>
      <c r="AA1562"/>
      <c r="AB1562"/>
    </row>
    <row r="1563" spans="1:28" x14ac:dyDescent="0.3">
      <c r="A1563" s="73">
        <v>2347</v>
      </c>
      <c r="B1563" s="74">
        <v>137971</v>
      </c>
      <c r="C1563" s="75">
        <v>1</v>
      </c>
      <c r="D1563" s="75">
        <v>0</v>
      </c>
      <c r="E1563" s="76">
        <v>47</v>
      </c>
      <c r="F1563" s="77">
        <v>0</v>
      </c>
      <c r="G1563" s="77">
        <v>1</v>
      </c>
      <c r="H1563" s="77">
        <v>0</v>
      </c>
      <c r="I1563" s="77">
        <v>0</v>
      </c>
      <c r="J1563" s="77">
        <v>0</v>
      </c>
      <c r="K1563" s="78">
        <v>0</v>
      </c>
      <c r="L1563" s="78">
        <v>1</v>
      </c>
      <c r="M1563" s="78">
        <v>0</v>
      </c>
      <c r="N1563" s="78">
        <v>0</v>
      </c>
      <c r="O1563" s="79" t="s">
        <v>48</v>
      </c>
      <c r="V1563"/>
      <c r="X1563"/>
      <c r="Y1563"/>
      <c r="Z1563"/>
      <c r="AA1563"/>
      <c r="AB1563"/>
    </row>
    <row r="1564" spans="1:28" x14ac:dyDescent="0.3">
      <c r="A1564" s="73">
        <v>2645</v>
      </c>
      <c r="B1564" s="74">
        <v>137929</v>
      </c>
      <c r="C1564" s="75">
        <v>0</v>
      </c>
      <c r="D1564" s="75">
        <v>0</v>
      </c>
      <c r="E1564" s="76">
        <v>35</v>
      </c>
      <c r="F1564" s="77">
        <v>0</v>
      </c>
      <c r="G1564" s="77">
        <v>0</v>
      </c>
      <c r="H1564" s="77">
        <v>1</v>
      </c>
      <c r="I1564" s="77">
        <v>0</v>
      </c>
      <c r="J1564" s="77">
        <v>0</v>
      </c>
      <c r="K1564" s="78">
        <v>0</v>
      </c>
      <c r="L1564" s="78">
        <v>0</v>
      </c>
      <c r="M1564" s="78">
        <v>0</v>
      </c>
      <c r="N1564" s="78">
        <v>1</v>
      </c>
      <c r="O1564" s="79" t="s">
        <v>45</v>
      </c>
      <c r="V1564"/>
      <c r="X1564"/>
      <c r="Y1564"/>
      <c r="Z1564"/>
      <c r="AA1564"/>
      <c r="AB1564"/>
    </row>
    <row r="1565" spans="1:28" x14ac:dyDescent="0.3">
      <c r="A1565" s="73">
        <v>1808</v>
      </c>
      <c r="B1565" s="74">
        <v>137859</v>
      </c>
      <c r="C1565" s="75">
        <v>1</v>
      </c>
      <c r="D1565" s="75">
        <v>2</v>
      </c>
      <c r="E1565" s="76">
        <v>58</v>
      </c>
      <c r="F1565" s="77">
        <v>1</v>
      </c>
      <c r="G1565" s="77">
        <v>0</v>
      </c>
      <c r="H1565" s="77">
        <v>0</v>
      </c>
      <c r="I1565" s="77">
        <v>0</v>
      </c>
      <c r="J1565" s="77">
        <v>0</v>
      </c>
      <c r="K1565" s="78">
        <v>0</v>
      </c>
      <c r="L1565" s="78">
        <v>1</v>
      </c>
      <c r="M1565" s="78">
        <v>0</v>
      </c>
      <c r="N1565" s="78">
        <v>0</v>
      </c>
      <c r="O1565" s="79" t="s">
        <v>53</v>
      </c>
      <c r="V1565"/>
      <c r="X1565"/>
      <c r="Y1565"/>
      <c r="Z1565"/>
      <c r="AA1565"/>
      <c r="AB1565"/>
    </row>
    <row r="1566" spans="1:28" x14ac:dyDescent="0.3">
      <c r="A1566" s="73">
        <v>2494</v>
      </c>
      <c r="B1566" s="74">
        <v>137787</v>
      </c>
      <c r="C1566" s="75">
        <v>1</v>
      </c>
      <c r="D1566" s="75">
        <v>0</v>
      </c>
      <c r="E1566" s="76">
        <v>48</v>
      </c>
      <c r="F1566" s="77">
        <v>0</v>
      </c>
      <c r="G1566" s="77">
        <v>1</v>
      </c>
      <c r="H1566" s="77">
        <v>0</v>
      </c>
      <c r="I1566" s="77">
        <v>0</v>
      </c>
      <c r="J1566" s="77">
        <v>0</v>
      </c>
      <c r="K1566" s="78">
        <v>0</v>
      </c>
      <c r="L1566" s="78">
        <v>0</v>
      </c>
      <c r="M1566" s="78">
        <v>1</v>
      </c>
      <c r="N1566" s="78">
        <v>0</v>
      </c>
      <c r="O1566" s="79" t="s">
        <v>54</v>
      </c>
      <c r="V1566"/>
      <c r="X1566"/>
      <c r="Y1566"/>
      <c r="Z1566"/>
      <c r="AA1566"/>
      <c r="AB1566"/>
    </row>
    <row r="1567" spans="1:28" x14ac:dyDescent="0.3">
      <c r="A1567" s="73">
        <v>2303</v>
      </c>
      <c r="B1567" s="74">
        <v>137774</v>
      </c>
      <c r="C1567" s="75">
        <v>2</v>
      </c>
      <c r="D1567" s="75">
        <v>0</v>
      </c>
      <c r="E1567" s="76">
        <v>43</v>
      </c>
      <c r="F1567" s="77">
        <v>0</v>
      </c>
      <c r="G1567" s="77">
        <v>0</v>
      </c>
      <c r="H1567" s="77">
        <v>1</v>
      </c>
      <c r="I1567" s="77">
        <v>0</v>
      </c>
      <c r="J1567" s="77">
        <v>0</v>
      </c>
      <c r="K1567" s="78">
        <v>0</v>
      </c>
      <c r="L1567" s="78">
        <v>1</v>
      </c>
      <c r="M1567" s="78">
        <v>0</v>
      </c>
      <c r="N1567" s="78">
        <v>0</v>
      </c>
      <c r="O1567" s="79" t="s">
        <v>45</v>
      </c>
      <c r="V1567"/>
      <c r="X1567"/>
      <c r="Y1567"/>
      <c r="Z1567"/>
      <c r="AA1567"/>
      <c r="AB1567"/>
    </row>
    <row r="1568" spans="1:28" x14ac:dyDescent="0.3">
      <c r="A1568" s="73">
        <v>1017</v>
      </c>
      <c r="B1568" s="74">
        <v>137760</v>
      </c>
      <c r="C1568" s="75">
        <v>0</v>
      </c>
      <c r="D1568" s="75">
        <v>0</v>
      </c>
      <c r="E1568" s="76">
        <v>74</v>
      </c>
      <c r="F1568" s="77">
        <v>0</v>
      </c>
      <c r="G1568" s="77">
        <v>0</v>
      </c>
      <c r="H1568" s="77">
        <v>0</v>
      </c>
      <c r="I1568" s="77">
        <v>1</v>
      </c>
      <c r="J1568" s="77">
        <v>0</v>
      </c>
      <c r="K1568" s="78">
        <v>0</v>
      </c>
      <c r="L1568" s="78">
        <v>1</v>
      </c>
      <c r="M1568" s="78">
        <v>0</v>
      </c>
      <c r="N1568" s="78">
        <v>0</v>
      </c>
      <c r="O1568" s="79" t="s">
        <v>46</v>
      </c>
      <c r="V1568"/>
      <c r="X1568"/>
      <c r="Y1568"/>
      <c r="Z1568"/>
      <c r="AA1568"/>
      <c r="AB1568"/>
    </row>
    <row r="1569" spans="1:28" x14ac:dyDescent="0.3">
      <c r="A1569" s="73">
        <v>1269</v>
      </c>
      <c r="B1569" s="74">
        <v>137760</v>
      </c>
      <c r="C1569" s="75">
        <v>0</v>
      </c>
      <c r="D1569" s="75">
        <v>0</v>
      </c>
      <c r="E1569" s="76">
        <v>74</v>
      </c>
      <c r="F1569" s="77">
        <v>0</v>
      </c>
      <c r="G1569" s="77">
        <v>0</v>
      </c>
      <c r="H1569" s="77">
        <v>0</v>
      </c>
      <c r="I1569" s="77">
        <v>1</v>
      </c>
      <c r="J1569" s="77">
        <v>0</v>
      </c>
      <c r="K1569" s="78">
        <v>0</v>
      </c>
      <c r="L1569" s="78">
        <v>1</v>
      </c>
      <c r="M1569" s="78">
        <v>0</v>
      </c>
      <c r="N1569" s="78">
        <v>0</v>
      </c>
      <c r="O1569" s="79" t="s">
        <v>46</v>
      </c>
      <c r="V1569"/>
      <c r="X1569"/>
      <c r="Y1569"/>
      <c r="Z1569"/>
      <c r="AA1569"/>
      <c r="AB1569"/>
    </row>
    <row r="1570" spans="1:28" x14ac:dyDescent="0.3">
      <c r="A1570" s="73">
        <v>1465</v>
      </c>
      <c r="B1570" s="74">
        <v>137760</v>
      </c>
      <c r="C1570" s="75">
        <v>1</v>
      </c>
      <c r="D1570" s="75">
        <v>0</v>
      </c>
      <c r="E1570" s="76">
        <v>48</v>
      </c>
      <c r="F1570" s="77">
        <v>1</v>
      </c>
      <c r="G1570" s="77">
        <v>0</v>
      </c>
      <c r="H1570" s="77">
        <v>0</v>
      </c>
      <c r="I1570" s="77">
        <v>0</v>
      </c>
      <c r="J1570" s="77">
        <v>0</v>
      </c>
      <c r="K1570" s="78">
        <v>0</v>
      </c>
      <c r="L1570" s="78">
        <v>0</v>
      </c>
      <c r="M1570" s="78">
        <v>1</v>
      </c>
      <c r="N1570" s="78">
        <v>0</v>
      </c>
      <c r="O1570" s="79" t="s">
        <v>48</v>
      </c>
      <c r="V1570"/>
      <c r="X1570"/>
      <c r="Y1570"/>
      <c r="Z1570"/>
      <c r="AA1570"/>
      <c r="AB1570"/>
    </row>
    <row r="1571" spans="1:28" x14ac:dyDescent="0.3">
      <c r="A1571" s="73">
        <v>1839</v>
      </c>
      <c r="B1571" s="74">
        <v>137758</v>
      </c>
      <c r="C1571" s="75">
        <v>1</v>
      </c>
      <c r="D1571" s="75">
        <v>1</v>
      </c>
      <c r="E1571" s="76">
        <v>54</v>
      </c>
      <c r="F1571" s="77">
        <v>0</v>
      </c>
      <c r="G1571" s="77">
        <v>0</v>
      </c>
      <c r="H1571" s="77">
        <v>0</v>
      </c>
      <c r="I1571" s="77">
        <v>1</v>
      </c>
      <c r="J1571" s="77">
        <v>0</v>
      </c>
      <c r="K1571" s="78">
        <v>0</v>
      </c>
      <c r="L1571" s="78">
        <v>1</v>
      </c>
      <c r="M1571" s="78">
        <v>0</v>
      </c>
      <c r="N1571" s="78">
        <v>0</v>
      </c>
      <c r="O1571" s="79" t="s">
        <v>46</v>
      </c>
      <c r="V1571"/>
      <c r="X1571"/>
      <c r="Y1571"/>
      <c r="Z1571"/>
      <c r="AA1571"/>
      <c r="AB1571"/>
    </row>
    <row r="1572" spans="1:28" x14ac:dyDescent="0.3">
      <c r="A1572" s="73">
        <v>2785</v>
      </c>
      <c r="B1572" s="74">
        <v>137758</v>
      </c>
      <c r="C1572" s="75">
        <v>1</v>
      </c>
      <c r="D1572" s="75">
        <v>1</v>
      </c>
      <c r="E1572" s="76">
        <v>54</v>
      </c>
      <c r="F1572" s="77">
        <v>0</v>
      </c>
      <c r="G1572" s="77">
        <v>0</v>
      </c>
      <c r="H1572" s="77">
        <v>0</v>
      </c>
      <c r="I1572" s="77">
        <v>1</v>
      </c>
      <c r="J1572" s="77">
        <v>0</v>
      </c>
      <c r="K1572" s="78">
        <v>0</v>
      </c>
      <c r="L1572" s="78">
        <v>1</v>
      </c>
      <c r="M1572" s="78">
        <v>0</v>
      </c>
      <c r="N1572" s="78">
        <v>0</v>
      </c>
      <c r="O1572" s="79" t="s">
        <v>48</v>
      </c>
      <c r="V1572"/>
      <c r="X1572"/>
      <c r="Y1572"/>
      <c r="Z1572"/>
      <c r="AA1572"/>
      <c r="AB1572"/>
    </row>
    <row r="1573" spans="1:28" x14ac:dyDescent="0.3">
      <c r="A1573" s="73">
        <v>1250</v>
      </c>
      <c r="B1573" s="74">
        <v>137717</v>
      </c>
      <c r="C1573" s="75">
        <v>1</v>
      </c>
      <c r="D1573" s="75">
        <v>0</v>
      </c>
      <c r="E1573" s="76">
        <v>42</v>
      </c>
      <c r="F1573" s="77">
        <v>0</v>
      </c>
      <c r="G1573" s="77">
        <v>1</v>
      </c>
      <c r="H1573" s="77">
        <v>0</v>
      </c>
      <c r="I1573" s="77">
        <v>0</v>
      </c>
      <c r="J1573" s="77">
        <v>0</v>
      </c>
      <c r="K1573" s="78">
        <v>0</v>
      </c>
      <c r="L1573" s="78">
        <v>0</v>
      </c>
      <c r="M1573" s="78">
        <v>0</v>
      </c>
      <c r="N1573" s="78">
        <v>1</v>
      </c>
      <c r="O1573" s="79" t="s">
        <v>53</v>
      </c>
      <c r="V1573"/>
      <c r="X1573"/>
      <c r="Y1573"/>
      <c r="Z1573"/>
      <c r="AA1573"/>
      <c r="AB1573"/>
    </row>
    <row r="1574" spans="1:28" x14ac:dyDescent="0.3">
      <c r="A1574" s="73">
        <v>1347</v>
      </c>
      <c r="B1574" s="74">
        <v>137717</v>
      </c>
      <c r="C1574" s="75">
        <v>1</v>
      </c>
      <c r="D1574" s="75">
        <v>0</v>
      </c>
      <c r="E1574" s="76">
        <v>42</v>
      </c>
      <c r="F1574" s="77">
        <v>0</v>
      </c>
      <c r="G1574" s="77">
        <v>1</v>
      </c>
      <c r="H1574" s="77">
        <v>0</v>
      </c>
      <c r="I1574" s="77">
        <v>0</v>
      </c>
      <c r="J1574" s="77">
        <v>0</v>
      </c>
      <c r="K1574" s="78">
        <v>0</v>
      </c>
      <c r="L1574" s="78">
        <v>0</v>
      </c>
      <c r="M1574" s="78">
        <v>0</v>
      </c>
      <c r="N1574" s="78">
        <v>1</v>
      </c>
      <c r="O1574" s="79" t="s">
        <v>46</v>
      </c>
      <c r="V1574"/>
      <c r="X1574"/>
      <c r="Y1574"/>
      <c r="Z1574"/>
      <c r="AA1574"/>
      <c r="AB1574"/>
    </row>
    <row r="1575" spans="1:28" x14ac:dyDescent="0.3">
      <c r="A1575" s="73">
        <v>2378</v>
      </c>
      <c r="B1575" s="74">
        <v>137716</v>
      </c>
      <c r="C1575" s="75">
        <v>0</v>
      </c>
      <c r="D1575" s="75">
        <v>1</v>
      </c>
      <c r="E1575" s="76">
        <v>67</v>
      </c>
      <c r="F1575" s="77">
        <v>0</v>
      </c>
      <c r="G1575" s="77">
        <v>1</v>
      </c>
      <c r="H1575" s="77">
        <v>0</v>
      </c>
      <c r="I1575" s="77">
        <v>0</v>
      </c>
      <c r="J1575" s="77">
        <v>0</v>
      </c>
      <c r="K1575" s="78">
        <v>0</v>
      </c>
      <c r="L1575" s="78">
        <v>1</v>
      </c>
      <c r="M1575" s="78">
        <v>0</v>
      </c>
      <c r="N1575" s="78">
        <v>0</v>
      </c>
      <c r="O1575" s="79" t="s">
        <v>53</v>
      </c>
      <c r="V1575"/>
      <c r="X1575"/>
      <c r="Y1575"/>
      <c r="Z1575"/>
      <c r="AA1575"/>
      <c r="AB1575"/>
    </row>
    <row r="1576" spans="1:28" x14ac:dyDescent="0.3">
      <c r="A1576" s="73">
        <v>2498</v>
      </c>
      <c r="B1576" s="74">
        <v>137697</v>
      </c>
      <c r="C1576" s="75">
        <v>1</v>
      </c>
      <c r="D1576" s="75">
        <v>0</v>
      </c>
      <c r="E1576" s="76">
        <v>44</v>
      </c>
      <c r="F1576" s="77">
        <v>0</v>
      </c>
      <c r="G1576" s="77">
        <v>0</v>
      </c>
      <c r="H1576" s="77">
        <v>1</v>
      </c>
      <c r="I1576" s="77">
        <v>0</v>
      </c>
      <c r="J1576" s="77">
        <v>0</v>
      </c>
      <c r="K1576" s="78">
        <v>0</v>
      </c>
      <c r="L1576" s="78">
        <v>1</v>
      </c>
      <c r="M1576" s="78">
        <v>0</v>
      </c>
      <c r="N1576" s="78">
        <v>0</v>
      </c>
      <c r="O1576" s="79" t="s">
        <v>53</v>
      </c>
      <c r="V1576"/>
      <c r="X1576"/>
      <c r="Y1576"/>
      <c r="Z1576"/>
      <c r="AA1576"/>
      <c r="AB1576"/>
    </row>
    <row r="1577" spans="1:28" x14ac:dyDescent="0.3">
      <c r="A1577" s="73">
        <v>2768</v>
      </c>
      <c r="B1577" s="74">
        <v>137697</v>
      </c>
      <c r="C1577" s="75">
        <v>1</v>
      </c>
      <c r="D1577" s="75">
        <v>0</v>
      </c>
      <c r="E1577" s="76">
        <v>44</v>
      </c>
      <c r="F1577" s="77">
        <v>0</v>
      </c>
      <c r="G1577" s="77">
        <v>0</v>
      </c>
      <c r="H1577" s="77">
        <v>1</v>
      </c>
      <c r="I1577" s="77">
        <v>0</v>
      </c>
      <c r="J1577" s="77">
        <v>0</v>
      </c>
      <c r="K1577" s="78">
        <v>0</v>
      </c>
      <c r="L1577" s="78">
        <v>1</v>
      </c>
      <c r="M1577" s="78">
        <v>0</v>
      </c>
      <c r="N1577" s="78">
        <v>0</v>
      </c>
      <c r="O1577" s="79" t="s">
        <v>53</v>
      </c>
      <c r="V1577"/>
      <c r="X1577"/>
      <c r="Y1577"/>
      <c r="Z1577"/>
      <c r="AA1577"/>
      <c r="AB1577"/>
    </row>
    <row r="1578" spans="1:28" x14ac:dyDescent="0.3">
      <c r="A1578" s="73">
        <v>2263</v>
      </c>
      <c r="B1578" s="74">
        <v>137633</v>
      </c>
      <c r="C1578" s="75">
        <v>1</v>
      </c>
      <c r="D1578" s="75">
        <v>1</v>
      </c>
      <c r="E1578" s="76">
        <v>63</v>
      </c>
      <c r="F1578" s="77">
        <v>0</v>
      </c>
      <c r="G1578" s="77">
        <v>1</v>
      </c>
      <c r="H1578" s="77">
        <v>0</v>
      </c>
      <c r="I1578" s="77">
        <v>0</v>
      </c>
      <c r="J1578" s="77">
        <v>0</v>
      </c>
      <c r="K1578" s="78">
        <v>0</v>
      </c>
      <c r="L1578" s="78">
        <v>0</v>
      </c>
      <c r="M1578" s="78">
        <v>0</v>
      </c>
      <c r="N1578" s="78">
        <v>1</v>
      </c>
      <c r="O1578" s="79" t="s">
        <v>48</v>
      </c>
      <c r="V1578"/>
      <c r="X1578"/>
      <c r="Y1578"/>
      <c r="Z1578"/>
      <c r="AA1578"/>
      <c r="AB1578"/>
    </row>
    <row r="1579" spans="1:28" x14ac:dyDescent="0.3">
      <c r="A1579" s="73">
        <v>3089</v>
      </c>
      <c r="B1579" s="74">
        <v>137509</v>
      </c>
      <c r="C1579" s="75">
        <v>1</v>
      </c>
      <c r="D1579" s="75">
        <v>0</v>
      </c>
      <c r="E1579" s="76">
        <v>44</v>
      </c>
      <c r="F1579" s="77">
        <v>0</v>
      </c>
      <c r="G1579" s="77">
        <v>0</v>
      </c>
      <c r="H1579" s="77">
        <v>0</v>
      </c>
      <c r="I1579" s="77">
        <v>1</v>
      </c>
      <c r="J1579" s="77">
        <v>0</v>
      </c>
      <c r="K1579" s="78">
        <v>0</v>
      </c>
      <c r="L1579" s="78">
        <v>0</v>
      </c>
      <c r="M1579" s="78">
        <v>1</v>
      </c>
      <c r="N1579" s="78">
        <v>0</v>
      </c>
      <c r="O1579" s="79" t="s">
        <v>45</v>
      </c>
      <c r="V1579"/>
      <c r="X1579"/>
      <c r="Y1579"/>
      <c r="Z1579"/>
      <c r="AA1579"/>
      <c r="AB1579"/>
    </row>
    <row r="1580" spans="1:28" x14ac:dyDescent="0.3">
      <c r="A1580" s="73">
        <v>1455</v>
      </c>
      <c r="B1580" s="74">
        <v>137406</v>
      </c>
      <c r="C1580" s="75">
        <v>1</v>
      </c>
      <c r="D1580" s="75">
        <v>0</v>
      </c>
      <c r="E1580" s="76">
        <v>40</v>
      </c>
      <c r="F1580" s="77">
        <v>0</v>
      </c>
      <c r="G1580" s="77">
        <v>1</v>
      </c>
      <c r="H1580" s="77">
        <v>0</v>
      </c>
      <c r="I1580" s="77">
        <v>0</v>
      </c>
      <c r="J1580" s="77">
        <v>0</v>
      </c>
      <c r="K1580" s="78">
        <v>0</v>
      </c>
      <c r="L1580" s="78">
        <v>1</v>
      </c>
      <c r="M1580" s="78">
        <v>0</v>
      </c>
      <c r="N1580" s="78">
        <v>0</v>
      </c>
      <c r="O1580" s="79" t="s">
        <v>46</v>
      </c>
      <c r="V1580"/>
      <c r="X1580"/>
      <c r="Y1580"/>
      <c r="Z1580"/>
      <c r="AA1580"/>
      <c r="AB1580"/>
    </row>
    <row r="1581" spans="1:28" x14ac:dyDescent="0.3">
      <c r="A1581" s="73">
        <v>1404</v>
      </c>
      <c r="B1581" s="74">
        <v>137401</v>
      </c>
      <c r="C1581" s="75">
        <v>1</v>
      </c>
      <c r="D1581" s="75">
        <v>0</v>
      </c>
      <c r="E1581" s="76">
        <v>47</v>
      </c>
      <c r="F1581" s="77">
        <v>0</v>
      </c>
      <c r="G1581" s="77">
        <v>1</v>
      </c>
      <c r="H1581" s="77">
        <v>0</v>
      </c>
      <c r="I1581" s="77">
        <v>0</v>
      </c>
      <c r="J1581" s="77">
        <v>0</v>
      </c>
      <c r="K1581" s="78">
        <v>0</v>
      </c>
      <c r="L1581" s="78">
        <v>0</v>
      </c>
      <c r="M1581" s="78">
        <v>0</v>
      </c>
      <c r="N1581" s="78">
        <v>1</v>
      </c>
      <c r="O1581" s="79" t="s">
        <v>47</v>
      </c>
      <c r="V1581"/>
      <c r="X1581"/>
      <c r="Y1581"/>
      <c r="Z1581"/>
      <c r="AA1581"/>
      <c r="AB1581"/>
    </row>
    <row r="1582" spans="1:28" x14ac:dyDescent="0.3">
      <c r="A1582" s="73">
        <v>2499</v>
      </c>
      <c r="B1582" s="74">
        <v>137401</v>
      </c>
      <c r="C1582" s="75">
        <v>1</v>
      </c>
      <c r="D1582" s="75">
        <v>0</v>
      </c>
      <c r="E1582" s="76">
        <v>47</v>
      </c>
      <c r="F1582" s="77">
        <v>0</v>
      </c>
      <c r="G1582" s="77">
        <v>1</v>
      </c>
      <c r="H1582" s="77">
        <v>0</v>
      </c>
      <c r="I1582" s="77">
        <v>0</v>
      </c>
      <c r="J1582" s="77">
        <v>0</v>
      </c>
      <c r="K1582" s="78">
        <v>0</v>
      </c>
      <c r="L1582" s="78">
        <v>0</v>
      </c>
      <c r="M1582" s="78">
        <v>0</v>
      </c>
      <c r="N1582" s="78">
        <v>1</v>
      </c>
      <c r="O1582" s="79" t="s">
        <v>46</v>
      </c>
      <c r="V1582"/>
      <c r="X1582"/>
      <c r="Y1582"/>
      <c r="Z1582"/>
      <c r="AA1582"/>
      <c r="AB1582"/>
    </row>
    <row r="1583" spans="1:28" x14ac:dyDescent="0.3">
      <c r="A1583" s="73">
        <v>2215</v>
      </c>
      <c r="B1583" s="74">
        <v>137395</v>
      </c>
      <c r="C1583" s="75">
        <v>1</v>
      </c>
      <c r="D1583" s="75">
        <v>0</v>
      </c>
      <c r="E1583" s="76">
        <v>44</v>
      </c>
      <c r="F1583" s="77">
        <v>0</v>
      </c>
      <c r="G1583" s="77">
        <v>0</v>
      </c>
      <c r="H1583" s="77">
        <v>0</v>
      </c>
      <c r="I1583" s="77">
        <v>1</v>
      </c>
      <c r="J1583" s="77">
        <v>0</v>
      </c>
      <c r="K1583" s="78">
        <v>0</v>
      </c>
      <c r="L1583" s="78">
        <v>0</v>
      </c>
      <c r="M1583" s="78">
        <v>0</v>
      </c>
      <c r="N1583" s="78">
        <v>1</v>
      </c>
      <c r="O1583" s="79" t="s">
        <v>48</v>
      </c>
      <c r="V1583"/>
      <c r="X1583"/>
      <c r="Y1583"/>
      <c r="Z1583"/>
      <c r="AA1583"/>
      <c r="AB1583"/>
    </row>
    <row r="1584" spans="1:28" x14ac:dyDescent="0.3">
      <c r="A1584" s="73">
        <v>2257</v>
      </c>
      <c r="B1584" s="74">
        <v>137368</v>
      </c>
      <c r="C1584" s="75">
        <v>1</v>
      </c>
      <c r="D1584" s="75">
        <v>0</v>
      </c>
      <c r="E1584" s="76">
        <v>45</v>
      </c>
      <c r="F1584" s="77">
        <v>0</v>
      </c>
      <c r="G1584" s="77">
        <v>1</v>
      </c>
      <c r="H1584" s="77">
        <v>0</v>
      </c>
      <c r="I1584" s="77">
        <v>0</v>
      </c>
      <c r="J1584" s="77">
        <v>0</v>
      </c>
      <c r="K1584" s="78">
        <v>0</v>
      </c>
      <c r="L1584" s="78">
        <v>0</v>
      </c>
      <c r="M1584" s="78">
        <v>1</v>
      </c>
      <c r="N1584" s="78">
        <v>0</v>
      </c>
      <c r="O1584" s="79" t="s">
        <v>48</v>
      </c>
      <c r="V1584"/>
      <c r="X1584"/>
      <c r="Y1584"/>
      <c r="Z1584"/>
      <c r="AA1584"/>
      <c r="AB1584"/>
    </row>
    <row r="1585" spans="1:28" x14ac:dyDescent="0.3">
      <c r="A1585" s="73">
        <v>2017</v>
      </c>
      <c r="B1585" s="74">
        <v>137334</v>
      </c>
      <c r="C1585" s="75">
        <v>1</v>
      </c>
      <c r="D1585" s="75">
        <v>1</v>
      </c>
      <c r="E1585" s="76">
        <v>62</v>
      </c>
      <c r="F1585" s="77">
        <v>0</v>
      </c>
      <c r="G1585" s="77">
        <v>0</v>
      </c>
      <c r="H1585" s="77">
        <v>0</v>
      </c>
      <c r="I1585" s="77">
        <v>1</v>
      </c>
      <c r="J1585" s="77">
        <v>0</v>
      </c>
      <c r="K1585" s="78">
        <v>0</v>
      </c>
      <c r="L1585" s="78">
        <v>0</v>
      </c>
      <c r="M1585" s="78">
        <v>0</v>
      </c>
      <c r="N1585" s="78">
        <v>1</v>
      </c>
      <c r="O1585" s="79" t="s">
        <v>48</v>
      </c>
      <c r="V1585"/>
      <c r="X1585"/>
      <c r="Y1585"/>
      <c r="Z1585"/>
      <c r="AA1585"/>
      <c r="AB1585"/>
    </row>
    <row r="1586" spans="1:28" x14ac:dyDescent="0.3">
      <c r="A1586" s="73">
        <v>2716</v>
      </c>
      <c r="B1586" s="74">
        <v>137292</v>
      </c>
      <c r="C1586" s="75">
        <v>1</v>
      </c>
      <c r="D1586" s="75">
        <v>0</v>
      </c>
      <c r="E1586" s="76">
        <v>37</v>
      </c>
      <c r="F1586" s="77">
        <v>0</v>
      </c>
      <c r="G1586" s="77">
        <v>0</v>
      </c>
      <c r="H1586" s="77">
        <v>0</v>
      </c>
      <c r="I1586" s="77">
        <v>1</v>
      </c>
      <c r="J1586" s="77">
        <v>0</v>
      </c>
      <c r="K1586" s="78">
        <v>0</v>
      </c>
      <c r="L1586" s="78">
        <v>1</v>
      </c>
      <c r="M1586" s="78">
        <v>0</v>
      </c>
      <c r="N1586" s="78">
        <v>0</v>
      </c>
      <c r="O1586" s="79" t="s">
        <v>54</v>
      </c>
      <c r="V1586"/>
      <c r="X1586"/>
      <c r="Y1586"/>
      <c r="Z1586"/>
      <c r="AA1586"/>
      <c r="AB1586"/>
    </row>
    <row r="1587" spans="1:28" x14ac:dyDescent="0.3">
      <c r="A1587" s="73">
        <v>2525</v>
      </c>
      <c r="B1587" s="74">
        <v>137284</v>
      </c>
      <c r="C1587" s="75">
        <v>1</v>
      </c>
      <c r="D1587" s="75">
        <v>1</v>
      </c>
      <c r="E1587" s="76">
        <v>45</v>
      </c>
      <c r="F1587" s="77">
        <v>0</v>
      </c>
      <c r="G1587" s="77">
        <v>1</v>
      </c>
      <c r="H1587" s="77">
        <v>0</v>
      </c>
      <c r="I1587" s="77">
        <v>0</v>
      </c>
      <c r="J1587" s="77">
        <v>0</v>
      </c>
      <c r="K1587" s="78">
        <v>0</v>
      </c>
      <c r="L1587" s="78">
        <v>0</v>
      </c>
      <c r="M1587" s="78">
        <v>0</v>
      </c>
      <c r="N1587" s="78">
        <v>0</v>
      </c>
      <c r="O1587" s="79" t="s">
        <v>45</v>
      </c>
      <c r="V1587"/>
      <c r="X1587"/>
      <c r="Y1587"/>
      <c r="Z1587"/>
      <c r="AA1587"/>
      <c r="AB1587"/>
    </row>
    <row r="1588" spans="1:28" x14ac:dyDescent="0.3">
      <c r="A1588" s="73">
        <v>2990</v>
      </c>
      <c r="B1588" s="74">
        <v>137284</v>
      </c>
      <c r="C1588" s="75">
        <v>1</v>
      </c>
      <c r="D1588" s="75">
        <v>1</v>
      </c>
      <c r="E1588" s="76">
        <v>45</v>
      </c>
      <c r="F1588" s="77">
        <v>0</v>
      </c>
      <c r="G1588" s="77">
        <v>1</v>
      </c>
      <c r="H1588" s="77">
        <v>0</v>
      </c>
      <c r="I1588" s="77">
        <v>0</v>
      </c>
      <c r="J1588" s="77">
        <v>0</v>
      </c>
      <c r="K1588" s="78">
        <v>0</v>
      </c>
      <c r="L1588" s="78">
        <v>0</v>
      </c>
      <c r="M1588" s="78">
        <v>0</v>
      </c>
      <c r="N1588" s="78">
        <v>0</v>
      </c>
      <c r="O1588" s="79" t="s">
        <v>53</v>
      </c>
      <c r="V1588"/>
      <c r="X1588"/>
      <c r="Y1588"/>
      <c r="Z1588"/>
      <c r="AA1588"/>
      <c r="AB1588"/>
    </row>
    <row r="1589" spans="1:28" x14ac:dyDescent="0.3">
      <c r="A1589" s="73">
        <v>2707</v>
      </c>
      <c r="B1589" s="74">
        <v>137244</v>
      </c>
      <c r="C1589" s="75">
        <v>1</v>
      </c>
      <c r="D1589" s="75">
        <v>1</v>
      </c>
      <c r="E1589" s="76">
        <v>65</v>
      </c>
      <c r="F1589" s="77">
        <v>1</v>
      </c>
      <c r="G1589" s="77">
        <v>0</v>
      </c>
      <c r="H1589" s="77">
        <v>0</v>
      </c>
      <c r="I1589" s="77">
        <v>0</v>
      </c>
      <c r="J1589" s="77">
        <v>0</v>
      </c>
      <c r="K1589" s="78">
        <v>0</v>
      </c>
      <c r="L1589" s="78">
        <v>1</v>
      </c>
      <c r="M1589" s="78">
        <v>0</v>
      </c>
      <c r="N1589" s="78">
        <v>0</v>
      </c>
      <c r="O1589" s="79" t="s">
        <v>48</v>
      </c>
      <c r="V1589"/>
      <c r="X1589"/>
      <c r="Y1589"/>
      <c r="Z1589"/>
      <c r="AA1589"/>
      <c r="AB1589"/>
    </row>
    <row r="1590" spans="1:28" x14ac:dyDescent="0.3">
      <c r="A1590" s="73">
        <v>2299</v>
      </c>
      <c r="B1590" s="74">
        <v>137235</v>
      </c>
      <c r="C1590" s="75">
        <v>1</v>
      </c>
      <c r="D1590" s="75">
        <v>0</v>
      </c>
      <c r="E1590" s="76">
        <v>36</v>
      </c>
      <c r="F1590" s="77">
        <v>0</v>
      </c>
      <c r="G1590" s="77">
        <v>0</v>
      </c>
      <c r="H1590" s="77">
        <v>0</v>
      </c>
      <c r="I1590" s="77">
        <v>1</v>
      </c>
      <c r="J1590" s="77">
        <v>0</v>
      </c>
      <c r="K1590" s="78">
        <v>0</v>
      </c>
      <c r="L1590" s="78">
        <v>1</v>
      </c>
      <c r="M1590" s="78">
        <v>0</v>
      </c>
      <c r="N1590" s="78">
        <v>0</v>
      </c>
      <c r="O1590" s="79" t="s">
        <v>48</v>
      </c>
      <c r="V1590"/>
      <c r="X1590"/>
      <c r="Y1590"/>
      <c r="Z1590"/>
      <c r="AA1590"/>
      <c r="AB1590"/>
    </row>
    <row r="1591" spans="1:28" x14ac:dyDescent="0.3">
      <c r="A1591" s="73">
        <v>2122</v>
      </c>
      <c r="B1591" s="74">
        <v>137155</v>
      </c>
      <c r="C1591" s="75">
        <v>1</v>
      </c>
      <c r="D1591" s="75">
        <v>0</v>
      </c>
      <c r="E1591" s="76">
        <v>31</v>
      </c>
      <c r="F1591" s="77">
        <v>0</v>
      </c>
      <c r="G1591" s="77">
        <v>1</v>
      </c>
      <c r="H1591" s="77">
        <v>0</v>
      </c>
      <c r="I1591" s="77">
        <v>0</v>
      </c>
      <c r="J1591" s="77">
        <v>0</v>
      </c>
      <c r="K1591" s="78">
        <v>0</v>
      </c>
      <c r="L1591" s="78">
        <v>1</v>
      </c>
      <c r="M1591" s="78">
        <v>0</v>
      </c>
      <c r="N1591" s="78">
        <v>0</v>
      </c>
      <c r="O1591" s="79" t="s">
        <v>54</v>
      </c>
      <c r="V1591"/>
      <c r="X1591"/>
      <c r="Y1591"/>
      <c r="Z1591"/>
      <c r="AA1591"/>
      <c r="AB1591"/>
    </row>
    <row r="1592" spans="1:28" x14ac:dyDescent="0.3">
      <c r="A1592" s="73">
        <v>3019</v>
      </c>
      <c r="B1592" s="74">
        <v>137150</v>
      </c>
      <c r="C1592" s="75">
        <v>1</v>
      </c>
      <c r="D1592" s="75">
        <v>0</v>
      </c>
      <c r="E1592" s="76">
        <v>49</v>
      </c>
      <c r="F1592" s="77">
        <v>0</v>
      </c>
      <c r="G1592" s="77">
        <v>1</v>
      </c>
      <c r="H1592" s="77">
        <v>0</v>
      </c>
      <c r="I1592" s="77">
        <v>0</v>
      </c>
      <c r="J1592" s="77">
        <v>0</v>
      </c>
      <c r="K1592" s="78">
        <v>0</v>
      </c>
      <c r="L1592" s="78">
        <v>1</v>
      </c>
      <c r="M1592" s="78">
        <v>0</v>
      </c>
      <c r="N1592" s="78">
        <v>0</v>
      </c>
      <c r="O1592" s="79" t="s">
        <v>48</v>
      </c>
      <c r="V1592"/>
      <c r="X1592"/>
      <c r="Y1592"/>
      <c r="Z1592"/>
      <c r="AA1592"/>
      <c r="AB1592"/>
    </row>
    <row r="1593" spans="1:28" x14ac:dyDescent="0.3">
      <c r="A1593" s="73">
        <v>2019</v>
      </c>
      <c r="B1593" s="74">
        <v>137126</v>
      </c>
      <c r="C1593" s="75">
        <v>1</v>
      </c>
      <c r="D1593" s="75">
        <v>0</v>
      </c>
      <c r="E1593" s="76">
        <v>49</v>
      </c>
      <c r="F1593" s="77">
        <v>0</v>
      </c>
      <c r="G1593" s="77">
        <v>1</v>
      </c>
      <c r="H1593" s="77">
        <v>0</v>
      </c>
      <c r="I1593" s="77">
        <v>0</v>
      </c>
      <c r="J1593" s="77">
        <v>0</v>
      </c>
      <c r="K1593" s="78">
        <v>0</v>
      </c>
      <c r="L1593" s="78">
        <v>0</v>
      </c>
      <c r="M1593" s="78">
        <v>0</v>
      </c>
      <c r="N1593" s="78">
        <v>1</v>
      </c>
      <c r="O1593" s="79" t="s">
        <v>46</v>
      </c>
      <c r="V1593"/>
      <c r="X1593"/>
      <c r="Y1593"/>
      <c r="Z1593"/>
      <c r="AA1593"/>
      <c r="AB1593"/>
    </row>
    <row r="1594" spans="1:28" x14ac:dyDescent="0.3">
      <c r="A1594" s="73">
        <v>1879</v>
      </c>
      <c r="B1594" s="74">
        <v>137087</v>
      </c>
      <c r="C1594" s="75">
        <v>1</v>
      </c>
      <c r="D1594" s="75">
        <v>0</v>
      </c>
      <c r="E1594" s="76">
        <v>46</v>
      </c>
      <c r="F1594" s="77">
        <v>0</v>
      </c>
      <c r="G1594" s="77">
        <v>1</v>
      </c>
      <c r="H1594" s="77">
        <v>0</v>
      </c>
      <c r="I1594" s="77">
        <v>0</v>
      </c>
      <c r="J1594" s="77">
        <v>0</v>
      </c>
      <c r="K1594" s="78">
        <v>0</v>
      </c>
      <c r="L1594" s="78">
        <v>0</v>
      </c>
      <c r="M1594" s="78">
        <v>0</v>
      </c>
      <c r="N1594" s="78">
        <v>1</v>
      </c>
      <c r="O1594" s="79" t="s">
        <v>48</v>
      </c>
      <c r="V1594"/>
      <c r="X1594"/>
      <c r="Y1594"/>
      <c r="Z1594"/>
      <c r="AA1594"/>
      <c r="AB1594"/>
    </row>
    <row r="1595" spans="1:28" x14ac:dyDescent="0.3">
      <c r="A1595" s="73">
        <v>3167</v>
      </c>
      <c r="B1595" s="74">
        <v>137085</v>
      </c>
      <c r="C1595" s="75">
        <v>1</v>
      </c>
      <c r="D1595" s="75">
        <v>1</v>
      </c>
      <c r="E1595" s="76">
        <v>45</v>
      </c>
      <c r="F1595" s="77">
        <v>0</v>
      </c>
      <c r="G1595" s="77">
        <v>1</v>
      </c>
      <c r="H1595" s="77">
        <v>0</v>
      </c>
      <c r="I1595" s="77">
        <v>0</v>
      </c>
      <c r="J1595" s="77">
        <v>0</v>
      </c>
      <c r="K1595" s="78">
        <v>0</v>
      </c>
      <c r="L1595" s="78">
        <v>1</v>
      </c>
      <c r="M1595" s="78">
        <v>0</v>
      </c>
      <c r="N1595" s="78">
        <v>0</v>
      </c>
      <c r="O1595" s="79" t="s">
        <v>45</v>
      </c>
      <c r="V1595"/>
      <c r="X1595"/>
      <c r="Y1595"/>
      <c r="Z1595"/>
      <c r="AA1595"/>
      <c r="AB1595"/>
    </row>
    <row r="1596" spans="1:28" x14ac:dyDescent="0.3">
      <c r="A1596" s="73">
        <v>1218</v>
      </c>
      <c r="B1596" s="74">
        <v>137070</v>
      </c>
      <c r="C1596" s="75">
        <v>1</v>
      </c>
      <c r="D1596" s="75">
        <v>1</v>
      </c>
      <c r="E1596" s="76">
        <v>54</v>
      </c>
      <c r="F1596" s="77">
        <v>0</v>
      </c>
      <c r="G1596" s="77">
        <v>0</v>
      </c>
      <c r="H1596" s="77">
        <v>1</v>
      </c>
      <c r="I1596" s="77">
        <v>0</v>
      </c>
      <c r="J1596" s="77">
        <v>0</v>
      </c>
      <c r="K1596" s="78">
        <v>0</v>
      </c>
      <c r="L1596" s="78">
        <v>1</v>
      </c>
      <c r="M1596" s="78">
        <v>0</v>
      </c>
      <c r="N1596" s="78">
        <v>0</v>
      </c>
      <c r="O1596" s="79" t="s">
        <v>47</v>
      </c>
      <c r="V1596"/>
      <c r="X1596"/>
      <c r="Y1596"/>
      <c r="Z1596"/>
      <c r="AA1596"/>
      <c r="AB1596"/>
    </row>
    <row r="1597" spans="1:28" x14ac:dyDescent="0.3">
      <c r="A1597" s="73">
        <v>2778</v>
      </c>
      <c r="B1597" s="74">
        <v>137070</v>
      </c>
      <c r="C1597" s="75">
        <v>1</v>
      </c>
      <c r="D1597" s="75">
        <v>1</v>
      </c>
      <c r="E1597" s="76">
        <v>54</v>
      </c>
      <c r="F1597" s="77">
        <v>0</v>
      </c>
      <c r="G1597" s="77">
        <v>0</v>
      </c>
      <c r="H1597" s="77">
        <v>1</v>
      </c>
      <c r="I1597" s="77">
        <v>0</v>
      </c>
      <c r="J1597" s="77">
        <v>0</v>
      </c>
      <c r="K1597" s="78">
        <v>0</v>
      </c>
      <c r="L1597" s="78">
        <v>1</v>
      </c>
      <c r="M1597" s="78">
        <v>0</v>
      </c>
      <c r="N1597" s="78">
        <v>0</v>
      </c>
      <c r="O1597" s="79" t="s">
        <v>47</v>
      </c>
      <c r="V1597"/>
      <c r="X1597"/>
      <c r="Y1597"/>
      <c r="Z1597"/>
      <c r="AA1597"/>
      <c r="AB1597"/>
    </row>
    <row r="1598" spans="1:28" x14ac:dyDescent="0.3">
      <c r="A1598" s="73">
        <v>2531</v>
      </c>
      <c r="B1598" s="74">
        <v>137054</v>
      </c>
      <c r="C1598" s="75">
        <v>1</v>
      </c>
      <c r="D1598" s="75">
        <v>1</v>
      </c>
      <c r="E1598" s="76">
        <v>53</v>
      </c>
      <c r="F1598" s="77">
        <v>0</v>
      </c>
      <c r="G1598" s="77">
        <v>1</v>
      </c>
      <c r="H1598" s="77">
        <v>0</v>
      </c>
      <c r="I1598" s="77">
        <v>0</v>
      </c>
      <c r="J1598" s="77">
        <v>0</v>
      </c>
      <c r="K1598" s="78">
        <v>0</v>
      </c>
      <c r="L1598" s="78">
        <v>0</v>
      </c>
      <c r="M1598" s="78">
        <v>1</v>
      </c>
      <c r="N1598" s="78">
        <v>0</v>
      </c>
      <c r="O1598" s="79" t="s">
        <v>45</v>
      </c>
      <c r="V1598"/>
      <c r="X1598"/>
      <c r="Y1598"/>
      <c r="Z1598"/>
      <c r="AA1598"/>
      <c r="AB1598"/>
    </row>
    <row r="1599" spans="1:28" x14ac:dyDescent="0.3">
      <c r="A1599" s="73">
        <v>1020</v>
      </c>
      <c r="B1599" s="74">
        <v>137040</v>
      </c>
      <c r="C1599" s="75">
        <v>0</v>
      </c>
      <c r="D1599" s="75">
        <v>0</v>
      </c>
      <c r="E1599" s="76">
        <v>38</v>
      </c>
      <c r="F1599" s="77">
        <v>0</v>
      </c>
      <c r="G1599" s="77">
        <v>1</v>
      </c>
      <c r="H1599" s="77">
        <v>0</v>
      </c>
      <c r="I1599" s="77">
        <v>0</v>
      </c>
      <c r="J1599" s="77">
        <v>0</v>
      </c>
      <c r="K1599" s="78">
        <v>0</v>
      </c>
      <c r="L1599" s="78">
        <v>1</v>
      </c>
      <c r="M1599" s="78">
        <v>0</v>
      </c>
      <c r="N1599" s="78">
        <v>0</v>
      </c>
      <c r="O1599" s="79" t="s">
        <v>47</v>
      </c>
      <c r="V1599"/>
      <c r="X1599"/>
      <c r="Y1599"/>
      <c r="Z1599"/>
      <c r="AA1599"/>
      <c r="AB1599"/>
    </row>
    <row r="1600" spans="1:28" x14ac:dyDescent="0.3">
      <c r="A1600" s="73">
        <v>3110</v>
      </c>
      <c r="B1600" s="74">
        <v>136997</v>
      </c>
      <c r="C1600" s="75">
        <v>1</v>
      </c>
      <c r="D1600" s="75">
        <v>1</v>
      </c>
      <c r="E1600" s="76">
        <v>52</v>
      </c>
      <c r="F1600" s="77">
        <v>1</v>
      </c>
      <c r="G1600" s="77">
        <v>0</v>
      </c>
      <c r="H1600" s="77">
        <v>0</v>
      </c>
      <c r="I1600" s="77">
        <v>0</v>
      </c>
      <c r="J1600" s="77">
        <v>0</v>
      </c>
      <c r="K1600" s="78">
        <v>0</v>
      </c>
      <c r="L1600" s="78">
        <v>1</v>
      </c>
      <c r="M1600" s="78">
        <v>0</v>
      </c>
      <c r="N1600" s="78">
        <v>0</v>
      </c>
      <c r="O1600" s="79" t="s">
        <v>53</v>
      </c>
      <c r="V1600"/>
      <c r="X1600"/>
      <c r="Y1600"/>
      <c r="Z1600"/>
      <c r="AA1600"/>
      <c r="AB1600"/>
    </row>
    <row r="1601" spans="1:28" x14ac:dyDescent="0.3">
      <c r="A1601" s="73">
        <v>1606</v>
      </c>
      <c r="B1601" s="74">
        <v>136975</v>
      </c>
      <c r="C1601" s="75">
        <v>1</v>
      </c>
      <c r="D1601" s="75">
        <v>0</v>
      </c>
      <c r="E1601" s="76">
        <v>42</v>
      </c>
      <c r="F1601" s="77">
        <v>0</v>
      </c>
      <c r="G1601" s="77">
        <v>0</v>
      </c>
      <c r="H1601" s="77">
        <v>1</v>
      </c>
      <c r="I1601" s="77">
        <v>0</v>
      </c>
      <c r="J1601" s="77">
        <v>0</v>
      </c>
      <c r="K1601" s="78">
        <v>0</v>
      </c>
      <c r="L1601" s="78">
        <v>0</v>
      </c>
      <c r="M1601" s="78">
        <v>0</v>
      </c>
      <c r="N1601" s="78">
        <v>0</v>
      </c>
      <c r="O1601" s="79" t="s">
        <v>54</v>
      </c>
      <c r="V1601"/>
      <c r="X1601"/>
      <c r="Y1601"/>
      <c r="Z1601"/>
      <c r="AA1601"/>
      <c r="AB1601"/>
    </row>
    <row r="1602" spans="1:28" x14ac:dyDescent="0.3">
      <c r="A1602" s="73">
        <v>1558</v>
      </c>
      <c r="B1602" s="74">
        <v>136959</v>
      </c>
      <c r="C1602" s="75">
        <v>1</v>
      </c>
      <c r="D1602" s="75">
        <v>0</v>
      </c>
      <c r="E1602" s="76">
        <v>39</v>
      </c>
      <c r="F1602" s="77">
        <v>0</v>
      </c>
      <c r="G1602" s="77">
        <v>1</v>
      </c>
      <c r="H1602" s="77">
        <v>0</v>
      </c>
      <c r="I1602" s="77">
        <v>0</v>
      </c>
      <c r="J1602" s="77">
        <v>0</v>
      </c>
      <c r="K1602" s="78">
        <v>0</v>
      </c>
      <c r="L1602" s="78">
        <v>0</v>
      </c>
      <c r="M1602" s="78">
        <v>1</v>
      </c>
      <c r="N1602" s="78">
        <v>0</v>
      </c>
      <c r="O1602" s="79" t="s">
        <v>54</v>
      </c>
      <c r="V1602"/>
      <c r="X1602"/>
      <c r="Y1602"/>
      <c r="Z1602"/>
      <c r="AA1602"/>
      <c r="AB1602"/>
    </row>
    <row r="1603" spans="1:28" x14ac:dyDescent="0.3">
      <c r="A1603" s="73">
        <v>2385</v>
      </c>
      <c r="B1603" s="74">
        <v>136957</v>
      </c>
      <c r="C1603" s="75">
        <v>1</v>
      </c>
      <c r="D1603" s="75">
        <v>1</v>
      </c>
      <c r="E1603" s="76">
        <v>67</v>
      </c>
      <c r="F1603" s="77">
        <v>1</v>
      </c>
      <c r="G1603" s="77">
        <v>0</v>
      </c>
      <c r="H1603" s="77">
        <v>0</v>
      </c>
      <c r="I1603" s="77">
        <v>0</v>
      </c>
      <c r="J1603" s="77">
        <v>0</v>
      </c>
      <c r="K1603" s="78">
        <v>0</v>
      </c>
      <c r="L1603" s="78">
        <v>0</v>
      </c>
      <c r="M1603" s="78">
        <v>0</v>
      </c>
      <c r="N1603" s="78">
        <v>1</v>
      </c>
      <c r="O1603" s="79" t="s">
        <v>46</v>
      </c>
      <c r="V1603"/>
      <c r="X1603"/>
      <c r="Y1603"/>
      <c r="Z1603"/>
      <c r="AA1603"/>
      <c r="AB1603"/>
    </row>
    <row r="1604" spans="1:28" x14ac:dyDescent="0.3">
      <c r="A1604" s="73">
        <v>2381</v>
      </c>
      <c r="B1604" s="74">
        <v>136947</v>
      </c>
      <c r="C1604" s="75">
        <v>1</v>
      </c>
      <c r="D1604" s="75">
        <v>1</v>
      </c>
      <c r="E1604" s="76">
        <v>53</v>
      </c>
      <c r="F1604" s="77">
        <v>0</v>
      </c>
      <c r="G1604" s="77">
        <v>1</v>
      </c>
      <c r="H1604" s="77">
        <v>0</v>
      </c>
      <c r="I1604" s="77">
        <v>0</v>
      </c>
      <c r="J1604" s="77">
        <v>0</v>
      </c>
      <c r="K1604" s="78">
        <v>0</v>
      </c>
      <c r="L1604" s="78">
        <v>0</v>
      </c>
      <c r="M1604" s="78">
        <v>0</v>
      </c>
      <c r="N1604" s="78">
        <v>1</v>
      </c>
      <c r="O1604" s="79" t="s">
        <v>45</v>
      </c>
      <c r="V1604"/>
      <c r="X1604"/>
      <c r="Y1604"/>
      <c r="Z1604"/>
      <c r="AA1604"/>
      <c r="AB1604"/>
    </row>
    <row r="1605" spans="1:28" x14ac:dyDescent="0.3">
      <c r="A1605" s="73">
        <v>1985</v>
      </c>
      <c r="B1605" s="74">
        <v>136930</v>
      </c>
      <c r="C1605" s="75">
        <v>0</v>
      </c>
      <c r="D1605" s="75">
        <v>1</v>
      </c>
      <c r="E1605" s="76">
        <v>66</v>
      </c>
      <c r="F1605" s="77">
        <v>0</v>
      </c>
      <c r="G1605" s="77">
        <v>1</v>
      </c>
      <c r="H1605" s="77">
        <v>0</v>
      </c>
      <c r="I1605" s="77">
        <v>0</v>
      </c>
      <c r="J1605" s="77">
        <v>0</v>
      </c>
      <c r="K1605" s="78">
        <v>0</v>
      </c>
      <c r="L1605" s="78">
        <v>0</v>
      </c>
      <c r="M1605" s="78">
        <v>0</v>
      </c>
      <c r="N1605" s="78">
        <v>1</v>
      </c>
      <c r="O1605" s="79" t="s">
        <v>45</v>
      </c>
      <c r="V1605"/>
      <c r="X1605"/>
      <c r="Y1605"/>
      <c r="Z1605"/>
      <c r="AA1605"/>
      <c r="AB1605"/>
    </row>
    <row r="1606" spans="1:28" x14ac:dyDescent="0.3">
      <c r="A1606" s="73">
        <v>3028</v>
      </c>
      <c r="B1606" s="74">
        <v>136927</v>
      </c>
      <c r="C1606" s="75">
        <v>1</v>
      </c>
      <c r="D1606" s="75">
        <v>1</v>
      </c>
      <c r="E1606" s="76">
        <v>65</v>
      </c>
      <c r="F1606" s="77">
        <v>0</v>
      </c>
      <c r="G1606" s="77">
        <v>0</v>
      </c>
      <c r="H1606" s="77">
        <v>1</v>
      </c>
      <c r="I1606" s="77">
        <v>0</v>
      </c>
      <c r="J1606" s="77">
        <v>0</v>
      </c>
      <c r="K1606" s="78">
        <v>0</v>
      </c>
      <c r="L1606" s="78">
        <v>0</v>
      </c>
      <c r="M1606" s="78">
        <v>1</v>
      </c>
      <c r="N1606" s="78">
        <v>0</v>
      </c>
      <c r="O1606" s="79" t="s">
        <v>54</v>
      </c>
      <c r="V1606"/>
      <c r="X1606"/>
      <c r="Y1606"/>
      <c r="Z1606"/>
      <c r="AA1606"/>
      <c r="AB1606"/>
    </row>
    <row r="1607" spans="1:28" x14ac:dyDescent="0.3">
      <c r="A1607" s="73">
        <v>1129</v>
      </c>
      <c r="B1607" s="74">
        <v>136921</v>
      </c>
      <c r="C1607" s="75">
        <v>1</v>
      </c>
      <c r="D1607" s="75">
        <v>1</v>
      </c>
      <c r="E1607" s="76">
        <v>55</v>
      </c>
      <c r="F1607" s="77">
        <v>1</v>
      </c>
      <c r="G1607" s="77">
        <v>0</v>
      </c>
      <c r="H1607" s="77">
        <v>0</v>
      </c>
      <c r="I1607" s="77">
        <v>0</v>
      </c>
      <c r="J1607" s="77">
        <v>0</v>
      </c>
      <c r="K1607" s="78">
        <v>0</v>
      </c>
      <c r="L1607" s="78">
        <v>0</v>
      </c>
      <c r="M1607" s="78">
        <v>0</v>
      </c>
      <c r="N1607" s="78">
        <v>1</v>
      </c>
      <c r="O1607" s="79" t="s">
        <v>48</v>
      </c>
      <c r="V1607"/>
      <c r="X1607"/>
      <c r="Y1607"/>
      <c r="Z1607"/>
      <c r="AA1607"/>
      <c r="AB1607"/>
    </row>
    <row r="1608" spans="1:28" x14ac:dyDescent="0.3">
      <c r="A1608" s="73">
        <v>2379</v>
      </c>
      <c r="B1608" s="74">
        <v>136864</v>
      </c>
      <c r="C1608" s="75">
        <v>0</v>
      </c>
      <c r="D1608" s="75">
        <v>1</v>
      </c>
      <c r="E1608" s="76">
        <v>63</v>
      </c>
      <c r="F1608" s="77">
        <v>0</v>
      </c>
      <c r="G1608" s="77">
        <v>0</v>
      </c>
      <c r="H1608" s="77">
        <v>1</v>
      </c>
      <c r="I1608" s="77">
        <v>0</v>
      </c>
      <c r="J1608" s="77">
        <v>0</v>
      </c>
      <c r="K1608" s="78">
        <v>0</v>
      </c>
      <c r="L1608" s="78">
        <v>1</v>
      </c>
      <c r="M1608" s="78">
        <v>0</v>
      </c>
      <c r="N1608" s="78">
        <v>0</v>
      </c>
      <c r="O1608" s="79" t="s">
        <v>46</v>
      </c>
      <c r="V1608"/>
      <c r="X1608"/>
      <c r="Y1608"/>
      <c r="Z1608"/>
      <c r="AA1608"/>
      <c r="AB1608"/>
    </row>
    <row r="1609" spans="1:28" x14ac:dyDescent="0.3">
      <c r="A1609" s="73">
        <v>3183</v>
      </c>
      <c r="B1609" s="74">
        <v>136807</v>
      </c>
      <c r="C1609" s="75">
        <v>1</v>
      </c>
      <c r="D1609" s="75">
        <v>1</v>
      </c>
      <c r="E1609" s="76">
        <v>66</v>
      </c>
      <c r="F1609" s="77">
        <v>0</v>
      </c>
      <c r="G1609" s="77">
        <v>0</v>
      </c>
      <c r="H1609" s="77">
        <v>0</v>
      </c>
      <c r="I1609" s="77">
        <v>1</v>
      </c>
      <c r="J1609" s="77">
        <v>0</v>
      </c>
      <c r="K1609" s="78">
        <v>0</v>
      </c>
      <c r="L1609" s="78">
        <v>1</v>
      </c>
      <c r="M1609" s="78">
        <v>0</v>
      </c>
      <c r="N1609" s="78">
        <v>0</v>
      </c>
      <c r="O1609" s="79" t="s">
        <v>46</v>
      </c>
      <c r="V1609"/>
      <c r="X1609"/>
      <c r="Y1609"/>
      <c r="Z1609"/>
      <c r="AA1609"/>
      <c r="AB1609"/>
    </row>
    <row r="1610" spans="1:28" x14ac:dyDescent="0.3">
      <c r="A1610" s="73">
        <v>2741</v>
      </c>
      <c r="B1610" s="74">
        <v>136802</v>
      </c>
      <c r="C1610" s="75">
        <v>1</v>
      </c>
      <c r="D1610" s="75">
        <v>0</v>
      </c>
      <c r="E1610" s="76">
        <v>40</v>
      </c>
      <c r="F1610" s="77">
        <v>0</v>
      </c>
      <c r="G1610" s="77">
        <v>0</v>
      </c>
      <c r="H1610" s="77">
        <v>1</v>
      </c>
      <c r="I1610" s="77">
        <v>0</v>
      </c>
      <c r="J1610" s="77">
        <v>0</v>
      </c>
      <c r="K1610" s="78">
        <v>0</v>
      </c>
      <c r="L1610" s="78">
        <v>0</v>
      </c>
      <c r="M1610" s="78">
        <v>0</v>
      </c>
      <c r="N1610" s="78">
        <v>1</v>
      </c>
      <c r="O1610" s="79" t="s">
        <v>45</v>
      </c>
      <c r="V1610"/>
      <c r="X1610"/>
      <c r="Y1610"/>
      <c r="Z1610"/>
      <c r="AA1610"/>
      <c r="AB1610"/>
    </row>
    <row r="1611" spans="1:28" x14ac:dyDescent="0.3">
      <c r="A1611" s="73">
        <v>2991</v>
      </c>
      <c r="B1611" s="74">
        <v>136790</v>
      </c>
      <c r="C1611" s="75">
        <v>0</v>
      </c>
      <c r="D1611" s="75">
        <v>0</v>
      </c>
      <c r="E1611" s="76">
        <v>37</v>
      </c>
      <c r="F1611" s="77">
        <v>0</v>
      </c>
      <c r="G1611" s="77">
        <v>1</v>
      </c>
      <c r="H1611" s="77">
        <v>0</v>
      </c>
      <c r="I1611" s="77">
        <v>0</v>
      </c>
      <c r="J1611" s="77">
        <v>0</v>
      </c>
      <c r="K1611" s="78">
        <v>0</v>
      </c>
      <c r="L1611" s="78">
        <v>1</v>
      </c>
      <c r="M1611" s="78">
        <v>0</v>
      </c>
      <c r="N1611" s="78">
        <v>0</v>
      </c>
      <c r="O1611" s="79" t="s">
        <v>46</v>
      </c>
      <c r="V1611"/>
      <c r="X1611"/>
      <c r="Y1611"/>
      <c r="Z1611"/>
      <c r="AA1611"/>
      <c r="AB1611"/>
    </row>
    <row r="1612" spans="1:28" x14ac:dyDescent="0.3">
      <c r="A1612" s="73">
        <v>2953</v>
      </c>
      <c r="B1612" s="74">
        <v>136781</v>
      </c>
      <c r="C1612" s="75">
        <v>1</v>
      </c>
      <c r="D1612" s="75">
        <v>0</v>
      </c>
      <c r="E1612" s="76">
        <v>41</v>
      </c>
      <c r="F1612" s="77">
        <v>0</v>
      </c>
      <c r="G1612" s="77">
        <v>1</v>
      </c>
      <c r="H1612" s="77">
        <v>0</v>
      </c>
      <c r="I1612" s="77">
        <v>0</v>
      </c>
      <c r="J1612" s="77">
        <v>0</v>
      </c>
      <c r="K1612" s="78">
        <v>0</v>
      </c>
      <c r="L1612" s="78">
        <v>1</v>
      </c>
      <c r="M1612" s="78">
        <v>0</v>
      </c>
      <c r="N1612" s="78">
        <v>0</v>
      </c>
      <c r="O1612" s="79" t="s">
        <v>48</v>
      </c>
      <c r="V1612"/>
      <c r="X1612"/>
      <c r="Y1612"/>
      <c r="Z1612"/>
      <c r="AA1612"/>
      <c r="AB1612"/>
    </row>
    <row r="1613" spans="1:28" x14ac:dyDescent="0.3">
      <c r="A1613" s="73">
        <v>2117</v>
      </c>
      <c r="B1613" s="74">
        <v>136778</v>
      </c>
      <c r="C1613" s="75">
        <v>1</v>
      </c>
      <c r="D1613" s="75">
        <v>1</v>
      </c>
      <c r="E1613" s="76">
        <v>52</v>
      </c>
      <c r="F1613" s="77">
        <v>0</v>
      </c>
      <c r="G1613" s="77">
        <v>1</v>
      </c>
      <c r="H1613" s="77">
        <v>0</v>
      </c>
      <c r="I1613" s="77">
        <v>0</v>
      </c>
      <c r="J1613" s="77">
        <v>0</v>
      </c>
      <c r="K1613" s="78">
        <v>0</v>
      </c>
      <c r="L1613" s="78">
        <v>0</v>
      </c>
      <c r="M1613" s="78">
        <v>0</v>
      </c>
      <c r="N1613" s="78">
        <v>1</v>
      </c>
      <c r="O1613" s="79" t="s">
        <v>45</v>
      </c>
      <c r="V1613"/>
      <c r="X1613"/>
      <c r="Y1613"/>
      <c r="Z1613"/>
      <c r="AA1613"/>
      <c r="AB1613"/>
    </row>
    <row r="1614" spans="1:28" x14ac:dyDescent="0.3">
      <c r="A1614" s="73">
        <v>1990</v>
      </c>
      <c r="B1614" s="74">
        <v>136736</v>
      </c>
      <c r="C1614" s="75">
        <v>1</v>
      </c>
      <c r="D1614" s="75">
        <v>1</v>
      </c>
      <c r="E1614" s="76">
        <v>57</v>
      </c>
      <c r="F1614" s="77">
        <v>0</v>
      </c>
      <c r="G1614" s="77">
        <v>0</v>
      </c>
      <c r="H1614" s="77">
        <v>1</v>
      </c>
      <c r="I1614" s="77">
        <v>0</v>
      </c>
      <c r="J1614" s="77">
        <v>0</v>
      </c>
      <c r="K1614" s="78">
        <v>0</v>
      </c>
      <c r="L1614" s="78">
        <v>0</v>
      </c>
      <c r="M1614" s="78">
        <v>0</v>
      </c>
      <c r="N1614" s="78">
        <v>1</v>
      </c>
      <c r="O1614" s="79" t="s">
        <v>54</v>
      </c>
      <c r="V1614"/>
      <c r="X1614"/>
      <c r="Y1614"/>
      <c r="Z1614"/>
      <c r="AA1614"/>
      <c r="AB1614"/>
    </row>
    <row r="1615" spans="1:28" x14ac:dyDescent="0.3">
      <c r="A1615" s="73">
        <v>2642</v>
      </c>
      <c r="B1615" s="74">
        <v>136732</v>
      </c>
      <c r="C1615" s="75">
        <v>1</v>
      </c>
      <c r="D1615" s="75">
        <v>1</v>
      </c>
      <c r="E1615" s="76">
        <v>61</v>
      </c>
      <c r="F1615" s="77">
        <v>0</v>
      </c>
      <c r="G1615" s="77">
        <v>1</v>
      </c>
      <c r="H1615" s="77">
        <v>0</v>
      </c>
      <c r="I1615" s="77">
        <v>0</v>
      </c>
      <c r="J1615" s="77">
        <v>0</v>
      </c>
      <c r="K1615" s="78">
        <v>0</v>
      </c>
      <c r="L1615" s="78">
        <v>0</v>
      </c>
      <c r="M1615" s="78">
        <v>0</v>
      </c>
      <c r="N1615" s="78">
        <v>1</v>
      </c>
      <c r="O1615" s="79" t="s">
        <v>53</v>
      </c>
      <c r="V1615"/>
      <c r="X1615"/>
      <c r="Y1615"/>
      <c r="Z1615"/>
      <c r="AA1615"/>
      <c r="AB1615"/>
    </row>
    <row r="1616" spans="1:28" x14ac:dyDescent="0.3">
      <c r="A1616" s="73">
        <v>2062</v>
      </c>
      <c r="B1616" s="74">
        <v>136715</v>
      </c>
      <c r="C1616" s="75">
        <v>1</v>
      </c>
      <c r="D1616" s="75">
        <v>0</v>
      </c>
      <c r="E1616" s="76">
        <v>49</v>
      </c>
      <c r="F1616" s="77">
        <v>0</v>
      </c>
      <c r="G1616" s="77">
        <v>1</v>
      </c>
      <c r="H1616" s="77">
        <v>0</v>
      </c>
      <c r="I1616" s="77">
        <v>0</v>
      </c>
      <c r="J1616" s="77">
        <v>0</v>
      </c>
      <c r="K1616" s="78">
        <v>0</v>
      </c>
      <c r="L1616" s="78">
        <v>1</v>
      </c>
      <c r="M1616" s="78">
        <v>0</v>
      </c>
      <c r="N1616" s="78">
        <v>0</v>
      </c>
      <c r="O1616" s="79" t="s">
        <v>54</v>
      </c>
      <c r="V1616"/>
      <c r="X1616"/>
      <c r="Y1616"/>
      <c r="Z1616"/>
      <c r="AA1616"/>
      <c r="AB1616"/>
    </row>
    <row r="1617" spans="1:28" x14ac:dyDescent="0.3">
      <c r="A1617" s="73">
        <v>2575</v>
      </c>
      <c r="B1617" s="74">
        <v>136663</v>
      </c>
      <c r="C1617" s="75">
        <v>1</v>
      </c>
      <c r="D1617" s="75">
        <v>0</v>
      </c>
      <c r="E1617" s="76">
        <v>45</v>
      </c>
      <c r="F1617" s="77">
        <v>0</v>
      </c>
      <c r="G1617" s="77">
        <v>1</v>
      </c>
      <c r="H1617" s="77">
        <v>0</v>
      </c>
      <c r="I1617" s="77">
        <v>0</v>
      </c>
      <c r="J1617" s="77">
        <v>0</v>
      </c>
      <c r="K1617" s="78">
        <v>0</v>
      </c>
      <c r="L1617" s="78">
        <v>0</v>
      </c>
      <c r="M1617" s="78">
        <v>0</v>
      </c>
      <c r="N1617" s="78">
        <v>1</v>
      </c>
      <c r="O1617" s="79" t="s">
        <v>48</v>
      </c>
      <c r="V1617"/>
      <c r="X1617"/>
      <c r="Y1617"/>
      <c r="Z1617"/>
      <c r="AA1617"/>
      <c r="AB1617"/>
    </row>
    <row r="1618" spans="1:28" x14ac:dyDescent="0.3">
      <c r="A1618" s="73">
        <v>2631</v>
      </c>
      <c r="B1618" s="74">
        <v>136634</v>
      </c>
      <c r="C1618" s="75">
        <v>0</v>
      </c>
      <c r="D1618" s="75">
        <v>1</v>
      </c>
      <c r="E1618" s="76">
        <v>66</v>
      </c>
      <c r="F1618" s="77">
        <v>0</v>
      </c>
      <c r="G1618" s="77">
        <v>0</v>
      </c>
      <c r="H1618" s="77">
        <v>0</v>
      </c>
      <c r="I1618" s="77">
        <v>1</v>
      </c>
      <c r="J1618" s="77">
        <v>0</v>
      </c>
      <c r="K1618" s="78">
        <v>0</v>
      </c>
      <c r="L1618" s="78">
        <v>0</v>
      </c>
      <c r="M1618" s="78">
        <v>1</v>
      </c>
      <c r="N1618" s="78">
        <v>0</v>
      </c>
      <c r="O1618" s="79" t="s">
        <v>46</v>
      </c>
      <c r="V1618"/>
      <c r="X1618"/>
      <c r="Y1618"/>
      <c r="Z1618"/>
      <c r="AA1618"/>
      <c r="AB1618"/>
    </row>
    <row r="1619" spans="1:28" x14ac:dyDescent="0.3">
      <c r="A1619" s="73">
        <v>1863</v>
      </c>
      <c r="B1619" s="74">
        <v>136627</v>
      </c>
      <c r="C1619" s="75">
        <v>2</v>
      </c>
      <c r="D1619" s="75">
        <v>0</v>
      </c>
      <c r="E1619" s="76">
        <v>45</v>
      </c>
      <c r="F1619" s="77">
        <v>1</v>
      </c>
      <c r="G1619" s="77">
        <v>0</v>
      </c>
      <c r="H1619" s="77">
        <v>0</v>
      </c>
      <c r="I1619" s="77">
        <v>0</v>
      </c>
      <c r="J1619" s="77">
        <v>0</v>
      </c>
      <c r="K1619" s="78">
        <v>0</v>
      </c>
      <c r="L1619" s="78">
        <v>1</v>
      </c>
      <c r="M1619" s="78">
        <v>0</v>
      </c>
      <c r="N1619" s="78">
        <v>0</v>
      </c>
      <c r="O1619" s="79" t="s">
        <v>46</v>
      </c>
      <c r="V1619"/>
      <c r="X1619"/>
      <c r="Y1619"/>
      <c r="Z1619"/>
      <c r="AA1619"/>
      <c r="AB1619"/>
    </row>
    <row r="1620" spans="1:28" x14ac:dyDescent="0.3">
      <c r="A1620" s="73">
        <v>1109</v>
      </c>
      <c r="B1620" s="74">
        <v>136550</v>
      </c>
      <c r="C1620" s="75">
        <v>1</v>
      </c>
      <c r="D1620" s="75">
        <v>0</v>
      </c>
      <c r="E1620" s="76">
        <v>42</v>
      </c>
      <c r="F1620" s="77">
        <v>0</v>
      </c>
      <c r="G1620" s="77">
        <v>1</v>
      </c>
      <c r="H1620" s="77">
        <v>0</v>
      </c>
      <c r="I1620" s="77">
        <v>0</v>
      </c>
      <c r="J1620" s="77">
        <v>0</v>
      </c>
      <c r="K1620" s="78">
        <v>0</v>
      </c>
      <c r="L1620" s="78">
        <v>0</v>
      </c>
      <c r="M1620" s="78">
        <v>0</v>
      </c>
      <c r="N1620" s="78">
        <v>0</v>
      </c>
      <c r="O1620" s="79" t="s">
        <v>45</v>
      </c>
      <c r="V1620"/>
      <c r="X1620"/>
      <c r="Y1620"/>
      <c r="Z1620"/>
      <c r="AA1620"/>
      <c r="AB1620"/>
    </row>
    <row r="1621" spans="1:28" x14ac:dyDescent="0.3">
      <c r="A1621" s="73">
        <v>1500</v>
      </c>
      <c r="B1621" s="74">
        <v>136443</v>
      </c>
      <c r="C1621" s="75">
        <v>1</v>
      </c>
      <c r="D1621" s="75">
        <v>1</v>
      </c>
      <c r="E1621" s="76">
        <v>59</v>
      </c>
      <c r="F1621" s="77">
        <v>0</v>
      </c>
      <c r="G1621" s="77">
        <v>1</v>
      </c>
      <c r="H1621" s="77">
        <v>0</v>
      </c>
      <c r="I1621" s="77">
        <v>0</v>
      </c>
      <c r="J1621" s="77">
        <v>0</v>
      </c>
      <c r="K1621" s="78">
        <v>0</v>
      </c>
      <c r="L1621" s="78">
        <v>1</v>
      </c>
      <c r="M1621" s="78">
        <v>0</v>
      </c>
      <c r="N1621" s="78">
        <v>0</v>
      </c>
      <c r="O1621" s="79" t="s">
        <v>47</v>
      </c>
      <c r="V1621"/>
      <c r="X1621"/>
      <c r="Y1621"/>
      <c r="Z1621"/>
      <c r="AA1621"/>
      <c r="AB1621"/>
    </row>
    <row r="1622" spans="1:28" x14ac:dyDescent="0.3">
      <c r="A1622" s="73">
        <v>2417</v>
      </c>
      <c r="B1622" s="74">
        <v>136408</v>
      </c>
      <c r="C1622" s="75">
        <v>1</v>
      </c>
      <c r="D1622" s="75">
        <v>1</v>
      </c>
      <c r="E1622" s="76">
        <v>71</v>
      </c>
      <c r="F1622" s="77">
        <v>0</v>
      </c>
      <c r="G1622" s="77">
        <v>1</v>
      </c>
      <c r="H1622" s="77">
        <v>0</v>
      </c>
      <c r="I1622" s="77">
        <v>0</v>
      </c>
      <c r="J1622" s="77">
        <v>0</v>
      </c>
      <c r="K1622" s="78">
        <v>0</v>
      </c>
      <c r="L1622" s="78">
        <v>0</v>
      </c>
      <c r="M1622" s="78">
        <v>1</v>
      </c>
      <c r="N1622" s="78">
        <v>0</v>
      </c>
      <c r="O1622" s="79" t="s">
        <v>45</v>
      </c>
      <c r="V1622"/>
      <c r="X1622"/>
      <c r="Y1622"/>
      <c r="Z1622"/>
      <c r="AA1622"/>
      <c r="AB1622"/>
    </row>
    <row r="1623" spans="1:28" x14ac:dyDescent="0.3">
      <c r="A1623" s="73">
        <v>2190</v>
      </c>
      <c r="B1623" s="74">
        <v>136317</v>
      </c>
      <c r="C1623" s="75">
        <v>0</v>
      </c>
      <c r="D1623" s="75">
        <v>1</v>
      </c>
      <c r="E1623" s="76">
        <v>55</v>
      </c>
      <c r="F1623" s="77">
        <v>0</v>
      </c>
      <c r="G1623" s="77">
        <v>0</v>
      </c>
      <c r="H1623" s="77">
        <v>0</v>
      </c>
      <c r="I1623" s="77">
        <v>1</v>
      </c>
      <c r="J1623" s="77">
        <v>0</v>
      </c>
      <c r="K1623" s="78">
        <v>0</v>
      </c>
      <c r="L1623" s="78">
        <v>1</v>
      </c>
      <c r="M1623" s="78">
        <v>0</v>
      </c>
      <c r="N1623" s="78">
        <v>0</v>
      </c>
      <c r="O1623" s="79" t="s">
        <v>47</v>
      </c>
      <c r="V1623"/>
      <c r="X1623"/>
      <c r="Y1623"/>
      <c r="Z1623"/>
      <c r="AA1623"/>
      <c r="AB1623"/>
    </row>
    <row r="1624" spans="1:28" x14ac:dyDescent="0.3">
      <c r="A1624" s="73">
        <v>2605</v>
      </c>
      <c r="B1624" s="74">
        <v>136301</v>
      </c>
      <c r="C1624" s="75">
        <v>1</v>
      </c>
      <c r="D1624" s="75">
        <v>0</v>
      </c>
      <c r="E1624" s="76">
        <v>44</v>
      </c>
      <c r="F1624" s="77">
        <v>0</v>
      </c>
      <c r="G1624" s="77">
        <v>0</v>
      </c>
      <c r="H1624" s="77">
        <v>0</v>
      </c>
      <c r="I1624" s="77">
        <v>1</v>
      </c>
      <c r="J1624" s="77">
        <v>0</v>
      </c>
      <c r="K1624" s="78">
        <v>0</v>
      </c>
      <c r="L1624" s="78">
        <v>0</v>
      </c>
      <c r="M1624" s="78">
        <v>0</v>
      </c>
      <c r="N1624" s="78">
        <v>0</v>
      </c>
      <c r="O1624" s="79" t="s">
        <v>48</v>
      </c>
      <c r="V1624"/>
      <c r="X1624"/>
      <c r="Y1624"/>
      <c r="Z1624"/>
      <c r="AA1624"/>
      <c r="AB1624"/>
    </row>
    <row r="1625" spans="1:28" x14ac:dyDescent="0.3">
      <c r="A1625" s="73">
        <v>1762</v>
      </c>
      <c r="B1625" s="74">
        <v>136283</v>
      </c>
      <c r="C1625" s="75">
        <v>1</v>
      </c>
      <c r="D1625" s="75">
        <v>1</v>
      </c>
      <c r="E1625" s="76">
        <v>44</v>
      </c>
      <c r="F1625" s="77">
        <v>0</v>
      </c>
      <c r="G1625" s="77">
        <v>0</v>
      </c>
      <c r="H1625" s="77">
        <v>0</v>
      </c>
      <c r="I1625" s="77">
        <v>1</v>
      </c>
      <c r="J1625" s="77">
        <v>0</v>
      </c>
      <c r="K1625" s="78">
        <v>0</v>
      </c>
      <c r="L1625" s="78">
        <v>1</v>
      </c>
      <c r="M1625" s="78">
        <v>0</v>
      </c>
      <c r="N1625" s="78">
        <v>0</v>
      </c>
      <c r="O1625" s="79" t="s">
        <v>54</v>
      </c>
      <c r="V1625"/>
      <c r="X1625"/>
      <c r="Y1625"/>
      <c r="Z1625"/>
      <c r="AA1625"/>
      <c r="AB1625"/>
    </row>
    <row r="1626" spans="1:28" x14ac:dyDescent="0.3">
      <c r="A1626" s="73">
        <v>2772</v>
      </c>
      <c r="B1626" s="74">
        <v>136273</v>
      </c>
      <c r="C1626" s="75">
        <v>1</v>
      </c>
      <c r="D1626" s="75">
        <v>0</v>
      </c>
      <c r="E1626" s="76">
        <v>43</v>
      </c>
      <c r="F1626" s="77">
        <v>0</v>
      </c>
      <c r="G1626" s="77">
        <v>0</v>
      </c>
      <c r="H1626" s="77">
        <v>1</v>
      </c>
      <c r="I1626" s="77">
        <v>0</v>
      </c>
      <c r="J1626" s="77">
        <v>0</v>
      </c>
      <c r="K1626" s="78">
        <v>0</v>
      </c>
      <c r="L1626" s="78">
        <v>0</v>
      </c>
      <c r="M1626" s="78">
        <v>1</v>
      </c>
      <c r="N1626" s="78">
        <v>0</v>
      </c>
      <c r="O1626" s="79" t="s">
        <v>47</v>
      </c>
      <c r="V1626"/>
      <c r="X1626"/>
      <c r="Y1626"/>
      <c r="Z1626"/>
      <c r="AA1626"/>
      <c r="AB1626"/>
    </row>
    <row r="1627" spans="1:28" x14ac:dyDescent="0.3">
      <c r="A1627" s="73">
        <v>2098</v>
      </c>
      <c r="B1627" s="74">
        <v>136262</v>
      </c>
      <c r="C1627" s="75">
        <v>0</v>
      </c>
      <c r="D1627" s="75">
        <v>0</v>
      </c>
      <c r="E1627" s="76">
        <v>37</v>
      </c>
      <c r="F1627" s="77">
        <v>0</v>
      </c>
      <c r="G1627" s="77">
        <v>1</v>
      </c>
      <c r="H1627" s="77">
        <v>0</v>
      </c>
      <c r="I1627" s="77">
        <v>0</v>
      </c>
      <c r="J1627" s="77">
        <v>0</v>
      </c>
      <c r="K1627" s="78">
        <v>0</v>
      </c>
      <c r="L1627" s="78">
        <v>0</v>
      </c>
      <c r="M1627" s="78">
        <v>1</v>
      </c>
      <c r="N1627" s="78">
        <v>0</v>
      </c>
      <c r="O1627" s="79" t="s">
        <v>54</v>
      </c>
      <c r="V1627"/>
      <c r="X1627"/>
      <c r="Y1627"/>
      <c r="Z1627"/>
      <c r="AA1627"/>
      <c r="AB1627"/>
    </row>
    <row r="1628" spans="1:28" x14ac:dyDescent="0.3">
      <c r="A1628" s="73">
        <v>1436</v>
      </c>
      <c r="B1628" s="74">
        <v>136230</v>
      </c>
      <c r="C1628" s="75">
        <v>1</v>
      </c>
      <c r="D1628" s="75">
        <v>0</v>
      </c>
      <c r="E1628" s="76">
        <v>49</v>
      </c>
      <c r="F1628" s="77">
        <v>0</v>
      </c>
      <c r="G1628" s="77">
        <v>0</v>
      </c>
      <c r="H1628" s="77">
        <v>1</v>
      </c>
      <c r="I1628" s="77">
        <v>0</v>
      </c>
      <c r="J1628" s="77">
        <v>0</v>
      </c>
      <c r="K1628" s="78">
        <v>0</v>
      </c>
      <c r="L1628" s="78">
        <v>0</v>
      </c>
      <c r="M1628" s="78">
        <v>1</v>
      </c>
      <c r="N1628" s="78">
        <v>0</v>
      </c>
      <c r="O1628" s="79" t="s">
        <v>53</v>
      </c>
      <c r="V1628"/>
      <c r="X1628"/>
      <c r="Y1628"/>
      <c r="Z1628"/>
      <c r="AA1628"/>
      <c r="AB1628"/>
    </row>
    <row r="1629" spans="1:28" x14ac:dyDescent="0.3">
      <c r="A1629" s="73">
        <v>1660</v>
      </c>
      <c r="B1629" s="74">
        <v>136145</v>
      </c>
      <c r="C1629" s="75">
        <v>1</v>
      </c>
      <c r="D1629" s="75">
        <v>0</v>
      </c>
      <c r="E1629" s="76">
        <v>35</v>
      </c>
      <c r="F1629" s="77">
        <v>0</v>
      </c>
      <c r="G1629" s="77">
        <v>1</v>
      </c>
      <c r="H1629" s="77">
        <v>0</v>
      </c>
      <c r="I1629" s="77">
        <v>0</v>
      </c>
      <c r="J1629" s="77">
        <v>0</v>
      </c>
      <c r="K1629" s="78">
        <v>0</v>
      </c>
      <c r="L1629" s="78">
        <v>0</v>
      </c>
      <c r="M1629" s="78">
        <v>0</v>
      </c>
      <c r="N1629" s="78">
        <v>0</v>
      </c>
      <c r="O1629" s="79" t="s">
        <v>54</v>
      </c>
      <c r="V1629"/>
      <c r="X1629"/>
      <c r="Y1629"/>
      <c r="Z1629"/>
      <c r="AA1629"/>
      <c r="AB1629"/>
    </row>
    <row r="1630" spans="1:28" x14ac:dyDescent="0.3">
      <c r="A1630" s="73">
        <v>1368</v>
      </c>
      <c r="B1630" s="74">
        <v>136143</v>
      </c>
      <c r="C1630" s="75">
        <v>1</v>
      </c>
      <c r="D1630" s="75">
        <v>0</v>
      </c>
      <c r="E1630" s="76">
        <v>39</v>
      </c>
      <c r="F1630" s="77">
        <v>0</v>
      </c>
      <c r="G1630" s="77">
        <v>0</v>
      </c>
      <c r="H1630" s="77">
        <v>1</v>
      </c>
      <c r="I1630" s="77">
        <v>0</v>
      </c>
      <c r="J1630" s="77">
        <v>0</v>
      </c>
      <c r="K1630" s="78">
        <v>0</v>
      </c>
      <c r="L1630" s="78">
        <v>0</v>
      </c>
      <c r="M1630" s="78">
        <v>1</v>
      </c>
      <c r="N1630" s="78">
        <v>0</v>
      </c>
      <c r="O1630" s="79" t="s">
        <v>47</v>
      </c>
      <c r="V1630"/>
      <c r="X1630"/>
      <c r="Y1630"/>
      <c r="Z1630"/>
      <c r="AA1630"/>
      <c r="AB1630"/>
    </row>
    <row r="1631" spans="1:28" x14ac:dyDescent="0.3">
      <c r="A1631" s="73">
        <v>1081</v>
      </c>
      <c r="B1631" s="74">
        <v>136138</v>
      </c>
      <c r="C1631" s="75">
        <v>1</v>
      </c>
      <c r="D1631" s="75">
        <v>1</v>
      </c>
      <c r="E1631" s="76">
        <v>50</v>
      </c>
      <c r="F1631" s="77">
        <v>0</v>
      </c>
      <c r="G1631" s="77">
        <v>1</v>
      </c>
      <c r="H1631" s="77">
        <v>0</v>
      </c>
      <c r="I1631" s="77">
        <v>0</v>
      </c>
      <c r="J1631" s="77">
        <v>0</v>
      </c>
      <c r="K1631" s="78">
        <v>0</v>
      </c>
      <c r="L1631" s="78">
        <v>0</v>
      </c>
      <c r="M1631" s="78">
        <v>1</v>
      </c>
      <c r="N1631" s="78">
        <v>0</v>
      </c>
      <c r="O1631" s="79" t="s">
        <v>48</v>
      </c>
      <c r="V1631"/>
      <c r="X1631"/>
      <c r="Y1631"/>
      <c r="Z1631"/>
      <c r="AA1631"/>
      <c r="AB1631"/>
    </row>
    <row r="1632" spans="1:28" x14ac:dyDescent="0.3">
      <c r="A1632" s="73">
        <v>1986</v>
      </c>
      <c r="B1632" s="74">
        <v>136130</v>
      </c>
      <c r="C1632" s="75">
        <v>0</v>
      </c>
      <c r="D1632" s="75">
        <v>1</v>
      </c>
      <c r="E1632" s="76">
        <v>66</v>
      </c>
      <c r="F1632" s="77">
        <v>0</v>
      </c>
      <c r="G1632" s="77">
        <v>0</v>
      </c>
      <c r="H1632" s="77">
        <v>1</v>
      </c>
      <c r="I1632" s="77">
        <v>0</v>
      </c>
      <c r="J1632" s="77">
        <v>0</v>
      </c>
      <c r="K1632" s="78">
        <v>0</v>
      </c>
      <c r="L1632" s="78">
        <v>1</v>
      </c>
      <c r="M1632" s="78">
        <v>0</v>
      </c>
      <c r="N1632" s="78">
        <v>0</v>
      </c>
      <c r="O1632" s="79" t="s">
        <v>47</v>
      </c>
      <c r="V1632"/>
      <c r="X1632"/>
      <c r="Y1632"/>
      <c r="Z1632"/>
      <c r="AA1632"/>
      <c r="AB1632"/>
    </row>
    <row r="1633" spans="1:28" x14ac:dyDescent="0.3">
      <c r="A1633" s="73">
        <v>2573</v>
      </c>
      <c r="B1633" s="74">
        <v>136108</v>
      </c>
      <c r="C1633" s="75">
        <v>1</v>
      </c>
      <c r="D1633" s="75">
        <v>0</v>
      </c>
      <c r="E1633" s="76">
        <v>36</v>
      </c>
      <c r="F1633" s="77">
        <v>0</v>
      </c>
      <c r="G1633" s="77">
        <v>0</v>
      </c>
      <c r="H1633" s="77">
        <v>1</v>
      </c>
      <c r="I1633" s="77">
        <v>0</v>
      </c>
      <c r="J1633" s="77">
        <v>0</v>
      </c>
      <c r="K1633" s="78">
        <v>0</v>
      </c>
      <c r="L1633" s="78">
        <v>1</v>
      </c>
      <c r="M1633" s="78">
        <v>0</v>
      </c>
      <c r="N1633" s="78">
        <v>0</v>
      </c>
      <c r="O1633" s="79" t="s">
        <v>45</v>
      </c>
      <c r="V1633"/>
      <c r="X1633"/>
      <c r="Y1633"/>
      <c r="Z1633"/>
      <c r="AA1633"/>
      <c r="AB1633"/>
    </row>
    <row r="1634" spans="1:28" x14ac:dyDescent="0.3">
      <c r="A1634" s="73">
        <v>2762</v>
      </c>
      <c r="B1634" s="74">
        <v>136075</v>
      </c>
      <c r="C1634" s="75">
        <v>1</v>
      </c>
      <c r="D1634" s="75">
        <v>0</v>
      </c>
      <c r="E1634" s="76">
        <v>37</v>
      </c>
      <c r="F1634" s="77">
        <v>0</v>
      </c>
      <c r="G1634" s="77">
        <v>0</v>
      </c>
      <c r="H1634" s="77">
        <v>0</v>
      </c>
      <c r="I1634" s="77">
        <v>1</v>
      </c>
      <c r="J1634" s="77">
        <v>0</v>
      </c>
      <c r="K1634" s="78">
        <v>0</v>
      </c>
      <c r="L1634" s="78">
        <v>1</v>
      </c>
      <c r="M1634" s="78">
        <v>0</v>
      </c>
      <c r="N1634" s="78">
        <v>0</v>
      </c>
      <c r="O1634" s="79" t="s">
        <v>53</v>
      </c>
      <c r="V1634"/>
      <c r="X1634"/>
      <c r="Y1634"/>
      <c r="Z1634"/>
      <c r="AA1634"/>
      <c r="AB1634"/>
    </row>
    <row r="1635" spans="1:28" x14ac:dyDescent="0.3">
      <c r="A1635" s="73">
        <v>2923</v>
      </c>
      <c r="B1635" s="74">
        <v>136065</v>
      </c>
      <c r="C1635" s="75">
        <v>1</v>
      </c>
      <c r="D1635" s="75">
        <v>1</v>
      </c>
      <c r="E1635" s="76">
        <v>52</v>
      </c>
      <c r="F1635" s="77">
        <v>0</v>
      </c>
      <c r="G1635" s="77">
        <v>0</v>
      </c>
      <c r="H1635" s="77">
        <v>1</v>
      </c>
      <c r="I1635" s="77">
        <v>0</v>
      </c>
      <c r="J1635" s="77">
        <v>0</v>
      </c>
      <c r="K1635" s="78">
        <v>0</v>
      </c>
      <c r="L1635" s="78">
        <v>1</v>
      </c>
      <c r="M1635" s="78">
        <v>0</v>
      </c>
      <c r="N1635" s="78">
        <v>0</v>
      </c>
      <c r="O1635" s="79" t="s">
        <v>48</v>
      </c>
      <c r="V1635"/>
      <c r="X1635"/>
      <c r="Y1635"/>
      <c r="Z1635"/>
      <c r="AA1635"/>
      <c r="AB1635"/>
    </row>
    <row r="1636" spans="1:28" x14ac:dyDescent="0.3">
      <c r="A1636" s="73">
        <v>2892</v>
      </c>
      <c r="B1636" s="74">
        <v>136038</v>
      </c>
      <c r="C1636" s="75">
        <v>1</v>
      </c>
      <c r="D1636" s="75">
        <v>0</v>
      </c>
      <c r="E1636" s="76">
        <v>39</v>
      </c>
      <c r="F1636" s="77">
        <v>0</v>
      </c>
      <c r="G1636" s="77">
        <v>0</v>
      </c>
      <c r="H1636" s="77">
        <v>1</v>
      </c>
      <c r="I1636" s="77">
        <v>0</v>
      </c>
      <c r="J1636" s="77">
        <v>0</v>
      </c>
      <c r="K1636" s="78">
        <v>0</v>
      </c>
      <c r="L1636" s="78">
        <v>0</v>
      </c>
      <c r="M1636" s="78">
        <v>0</v>
      </c>
      <c r="N1636" s="78">
        <v>1</v>
      </c>
      <c r="O1636" s="79" t="s">
        <v>47</v>
      </c>
      <c r="V1636"/>
      <c r="X1636"/>
      <c r="Y1636"/>
      <c r="Z1636"/>
      <c r="AA1636"/>
      <c r="AB1636"/>
    </row>
    <row r="1637" spans="1:28" x14ac:dyDescent="0.3">
      <c r="A1637" s="73">
        <v>2394</v>
      </c>
      <c r="B1637" s="74">
        <v>136026</v>
      </c>
      <c r="C1637" s="75">
        <v>2</v>
      </c>
      <c r="D1637" s="75">
        <v>1</v>
      </c>
      <c r="E1637" s="76">
        <v>48</v>
      </c>
      <c r="F1637" s="77">
        <v>0</v>
      </c>
      <c r="G1637" s="77">
        <v>1</v>
      </c>
      <c r="H1637" s="77">
        <v>0</v>
      </c>
      <c r="I1637" s="77">
        <v>0</v>
      </c>
      <c r="J1637" s="77">
        <v>0</v>
      </c>
      <c r="K1637" s="78">
        <v>0</v>
      </c>
      <c r="L1637" s="78">
        <v>1</v>
      </c>
      <c r="M1637" s="78">
        <v>0</v>
      </c>
      <c r="N1637" s="78">
        <v>0</v>
      </c>
      <c r="O1637" s="79" t="s">
        <v>47</v>
      </c>
      <c r="V1637"/>
      <c r="X1637"/>
      <c r="Y1637"/>
      <c r="Z1637"/>
      <c r="AA1637"/>
      <c r="AB1637"/>
    </row>
    <row r="1638" spans="1:28" x14ac:dyDescent="0.3">
      <c r="A1638" s="73">
        <v>1711</v>
      </c>
      <c r="B1638" s="74">
        <v>135946</v>
      </c>
      <c r="C1638" s="75">
        <v>1</v>
      </c>
      <c r="D1638" s="75">
        <v>1</v>
      </c>
      <c r="E1638" s="76">
        <v>71</v>
      </c>
      <c r="F1638" s="77">
        <v>1</v>
      </c>
      <c r="G1638" s="77">
        <v>0</v>
      </c>
      <c r="H1638" s="77">
        <v>0</v>
      </c>
      <c r="I1638" s="77">
        <v>0</v>
      </c>
      <c r="J1638" s="77">
        <v>0</v>
      </c>
      <c r="K1638" s="78">
        <v>0</v>
      </c>
      <c r="L1638" s="78">
        <v>0</v>
      </c>
      <c r="M1638" s="78">
        <v>0</v>
      </c>
      <c r="N1638" s="78">
        <v>1</v>
      </c>
      <c r="O1638" s="79" t="s">
        <v>48</v>
      </c>
      <c r="V1638"/>
      <c r="X1638"/>
      <c r="Y1638"/>
      <c r="Z1638"/>
      <c r="AA1638"/>
      <c r="AB1638"/>
    </row>
    <row r="1639" spans="1:28" x14ac:dyDescent="0.3">
      <c r="A1639" s="73">
        <v>2616</v>
      </c>
      <c r="B1639" s="74">
        <v>135924</v>
      </c>
      <c r="C1639" s="75">
        <v>1</v>
      </c>
      <c r="D1639" s="75">
        <v>1</v>
      </c>
      <c r="E1639" s="76">
        <v>51</v>
      </c>
      <c r="F1639" s="77">
        <v>0</v>
      </c>
      <c r="G1639" s="77">
        <v>0</v>
      </c>
      <c r="H1639" s="77">
        <v>0</v>
      </c>
      <c r="I1639" s="77">
        <v>1</v>
      </c>
      <c r="J1639" s="77">
        <v>0</v>
      </c>
      <c r="K1639" s="78">
        <v>0</v>
      </c>
      <c r="L1639" s="78">
        <v>0</v>
      </c>
      <c r="M1639" s="78">
        <v>1</v>
      </c>
      <c r="N1639" s="78">
        <v>0</v>
      </c>
      <c r="O1639" s="79" t="s">
        <v>47</v>
      </c>
      <c r="V1639"/>
      <c r="X1639"/>
      <c r="Y1639"/>
      <c r="Z1639"/>
      <c r="AA1639"/>
      <c r="AB1639"/>
    </row>
    <row r="1640" spans="1:28" x14ac:dyDescent="0.3">
      <c r="A1640" s="73">
        <v>3173</v>
      </c>
      <c r="B1640" s="74">
        <v>135893</v>
      </c>
      <c r="C1640" s="75">
        <v>1</v>
      </c>
      <c r="D1640" s="75">
        <v>1</v>
      </c>
      <c r="E1640" s="76">
        <v>52</v>
      </c>
      <c r="F1640" s="77">
        <v>0</v>
      </c>
      <c r="G1640" s="77">
        <v>0</v>
      </c>
      <c r="H1640" s="77">
        <v>1</v>
      </c>
      <c r="I1640" s="77">
        <v>0</v>
      </c>
      <c r="J1640" s="77">
        <v>0</v>
      </c>
      <c r="K1640" s="78">
        <v>0</v>
      </c>
      <c r="L1640" s="78">
        <v>1</v>
      </c>
      <c r="M1640" s="78">
        <v>0</v>
      </c>
      <c r="N1640" s="78">
        <v>0</v>
      </c>
      <c r="O1640" s="79" t="s">
        <v>45</v>
      </c>
      <c r="V1640"/>
      <c r="X1640"/>
      <c r="Y1640"/>
      <c r="Z1640"/>
      <c r="AA1640"/>
      <c r="AB1640"/>
    </row>
    <row r="1641" spans="1:28" x14ac:dyDescent="0.3">
      <c r="A1641" s="73">
        <v>2317</v>
      </c>
      <c r="B1641" s="74">
        <v>135876</v>
      </c>
      <c r="C1641" s="75">
        <v>0</v>
      </c>
      <c r="D1641" s="75">
        <v>0</v>
      </c>
      <c r="E1641" s="76">
        <v>37</v>
      </c>
      <c r="F1641" s="77">
        <v>0</v>
      </c>
      <c r="G1641" s="77">
        <v>1</v>
      </c>
      <c r="H1641" s="77">
        <v>0</v>
      </c>
      <c r="I1641" s="77">
        <v>0</v>
      </c>
      <c r="J1641" s="77">
        <v>0</v>
      </c>
      <c r="K1641" s="78">
        <v>0</v>
      </c>
      <c r="L1641" s="78">
        <v>0</v>
      </c>
      <c r="M1641" s="78">
        <v>1</v>
      </c>
      <c r="N1641" s="78">
        <v>0</v>
      </c>
      <c r="O1641" s="79" t="s">
        <v>48</v>
      </c>
      <c r="V1641"/>
      <c r="X1641"/>
      <c r="Y1641"/>
      <c r="Z1641"/>
      <c r="AA1641"/>
      <c r="AB1641"/>
    </row>
    <row r="1642" spans="1:28" x14ac:dyDescent="0.3">
      <c r="A1642" s="73">
        <v>1128</v>
      </c>
      <c r="B1642" s="74">
        <v>135860</v>
      </c>
      <c r="C1642" s="75">
        <v>1</v>
      </c>
      <c r="D1642" s="75">
        <v>1</v>
      </c>
      <c r="E1642" s="76">
        <v>47</v>
      </c>
      <c r="F1642" s="77">
        <v>0</v>
      </c>
      <c r="G1642" s="77">
        <v>0</v>
      </c>
      <c r="H1642" s="77">
        <v>1</v>
      </c>
      <c r="I1642" s="77">
        <v>0</v>
      </c>
      <c r="J1642" s="77">
        <v>0</v>
      </c>
      <c r="K1642" s="78">
        <v>0</v>
      </c>
      <c r="L1642" s="78">
        <v>0</v>
      </c>
      <c r="M1642" s="78">
        <v>0</v>
      </c>
      <c r="N1642" s="78">
        <v>1</v>
      </c>
      <c r="O1642" s="79" t="s">
        <v>47</v>
      </c>
      <c r="V1642"/>
      <c r="X1642"/>
      <c r="Y1642"/>
      <c r="Z1642"/>
      <c r="AA1642"/>
      <c r="AB1642"/>
    </row>
    <row r="1643" spans="1:28" x14ac:dyDescent="0.3">
      <c r="A1643" s="73">
        <v>2044</v>
      </c>
      <c r="B1643" s="74">
        <v>135860</v>
      </c>
      <c r="C1643" s="75">
        <v>1</v>
      </c>
      <c r="D1643" s="75">
        <v>1</v>
      </c>
      <c r="E1643" s="76">
        <v>47</v>
      </c>
      <c r="F1643" s="77">
        <v>1</v>
      </c>
      <c r="G1643" s="77">
        <v>0</v>
      </c>
      <c r="H1643" s="77">
        <v>0</v>
      </c>
      <c r="I1643" s="77">
        <v>0</v>
      </c>
      <c r="J1643" s="77">
        <v>0</v>
      </c>
      <c r="K1643" s="78">
        <v>0</v>
      </c>
      <c r="L1643" s="78">
        <v>0</v>
      </c>
      <c r="M1643" s="78">
        <v>0</v>
      </c>
      <c r="N1643" s="78">
        <v>1</v>
      </c>
      <c r="O1643" s="79" t="s">
        <v>54</v>
      </c>
      <c r="V1643"/>
      <c r="X1643"/>
      <c r="Y1643"/>
      <c r="Z1643"/>
      <c r="AA1643"/>
      <c r="AB1643"/>
    </row>
    <row r="1644" spans="1:28" x14ac:dyDescent="0.3">
      <c r="A1644" s="73">
        <v>2241</v>
      </c>
      <c r="B1644" s="74">
        <v>135860</v>
      </c>
      <c r="C1644" s="75">
        <v>1</v>
      </c>
      <c r="D1644" s="75">
        <v>1</v>
      </c>
      <c r="E1644" s="76">
        <v>47</v>
      </c>
      <c r="F1644" s="77">
        <v>1</v>
      </c>
      <c r="G1644" s="77">
        <v>0</v>
      </c>
      <c r="H1644" s="77">
        <v>0</v>
      </c>
      <c r="I1644" s="77">
        <v>0</v>
      </c>
      <c r="J1644" s="77">
        <v>0</v>
      </c>
      <c r="K1644" s="78">
        <v>0</v>
      </c>
      <c r="L1644" s="78">
        <v>0</v>
      </c>
      <c r="M1644" s="78">
        <v>0</v>
      </c>
      <c r="N1644" s="78">
        <v>1</v>
      </c>
      <c r="O1644" s="79" t="s">
        <v>46</v>
      </c>
      <c r="V1644"/>
      <c r="X1644"/>
      <c r="Y1644"/>
      <c r="Z1644"/>
      <c r="AA1644"/>
      <c r="AB1644"/>
    </row>
    <row r="1645" spans="1:28" x14ac:dyDescent="0.3">
      <c r="A1645" s="73">
        <v>2561</v>
      </c>
      <c r="B1645" s="74">
        <v>135860</v>
      </c>
      <c r="C1645" s="75">
        <v>1</v>
      </c>
      <c r="D1645" s="75">
        <v>1</v>
      </c>
      <c r="E1645" s="76">
        <v>47</v>
      </c>
      <c r="F1645" s="77">
        <v>1</v>
      </c>
      <c r="G1645" s="77">
        <v>0</v>
      </c>
      <c r="H1645" s="77">
        <v>0</v>
      </c>
      <c r="I1645" s="77">
        <v>0</v>
      </c>
      <c r="J1645" s="77">
        <v>0</v>
      </c>
      <c r="K1645" s="78">
        <v>0</v>
      </c>
      <c r="L1645" s="78">
        <v>0</v>
      </c>
      <c r="M1645" s="78">
        <v>0</v>
      </c>
      <c r="N1645" s="78">
        <v>1</v>
      </c>
      <c r="O1645" s="79" t="s">
        <v>45</v>
      </c>
      <c r="V1645"/>
      <c r="X1645"/>
      <c r="Y1645"/>
      <c r="Z1645"/>
      <c r="AA1645"/>
      <c r="AB1645"/>
    </row>
    <row r="1646" spans="1:28" x14ac:dyDescent="0.3">
      <c r="A1646" s="73">
        <v>1862</v>
      </c>
      <c r="B1646" s="74">
        <v>135797</v>
      </c>
      <c r="C1646" s="75">
        <v>0</v>
      </c>
      <c r="D1646" s="75">
        <v>1</v>
      </c>
      <c r="E1646" s="76">
        <v>45</v>
      </c>
      <c r="F1646" s="77">
        <v>0</v>
      </c>
      <c r="G1646" s="77">
        <v>1</v>
      </c>
      <c r="H1646" s="77">
        <v>0</v>
      </c>
      <c r="I1646" s="77">
        <v>0</v>
      </c>
      <c r="J1646" s="77">
        <v>0</v>
      </c>
      <c r="K1646" s="78">
        <v>0</v>
      </c>
      <c r="L1646" s="78">
        <v>1</v>
      </c>
      <c r="M1646" s="78">
        <v>0</v>
      </c>
      <c r="N1646" s="78">
        <v>0</v>
      </c>
      <c r="O1646" s="79" t="s">
        <v>53</v>
      </c>
      <c r="V1646"/>
      <c r="X1646"/>
      <c r="Y1646"/>
      <c r="Z1646"/>
      <c r="AA1646"/>
      <c r="AB1646"/>
    </row>
    <row r="1647" spans="1:28" x14ac:dyDescent="0.3">
      <c r="A1647" s="73">
        <v>1600</v>
      </c>
      <c r="B1647" s="74">
        <v>135791</v>
      </c>
      <c r="C1647" s="75">
        <v>2</v>
      </c>
      <c r="D1647" s="75">
        <v>1</v>
      </c>
      <c r="E1647" s="76">
        <v>55</v>
      </c>
      <c r="F1647" s="77">
        <v>0</v>
      </c>
      <c r="G1647" s="77">
        <v>0</v>
      </c>
      <c r="H1647" s="77">
        <v>1</v>
      </c>
      <c r="I1647" s="77">
        <v>0</v>
      </c>
      <c r="J1647" s="77">
        <v>0</v>
      </c>
      <c r="K1647" s="78">
        <v>0</v>
      </c>
      <c r="L1647" s="78">
        <v>0</v>
      </c>
      <c r="M1647" s="78">
        <v>1</v>
      </c>
      <c r="N1647" s="78">
        <v>0</v>
      </c>
      <c r="O1647" s="79" t="s">
        <v>54</v>
      </c>
      <c r="V1647"/>
      <c r="X1647"/>
      <c r="Y1647"/>
      <c r="Z1647"/>
      <c r="AA1647"/>
      <c r="AB1647"/>
    </row>
    <row r="1648" spans="1:28" x14ac:dyDescent="0.3">
      <c r="A1648" s="73">
        <v>2352</v>
      </c>
      <c r="B1648" s="74">
        <v>135791</v>
      </c>
      <c r="C1648" s="75">
        <v>2</v>
      </c>
      <c r="D1648" s="75">
        <v>1</v>
      </c>
      <c r="E1648" s="76">
        <v>55</v>
      </c>
      <c r="F1648" s="77">
        <v>0</v>
      </c>
      <c r="G1648" s="77">
        <v>0</v>
      </c>
      <c r="H1648" s="77">
        <v>1</v>
      </c>
      <c r="I1648" s="77">
        <v>0</v>
      </c>
      <c r="J1648" s="77">
        <v>0</v>
      </c>
      <c r="K1648" s="78">
        <v>0</v>
      </c>
      <c r="L1648" s="78">
        <v>0</v>
      </c>
      <c r="M1648" s="78">
        <v>1</v>
      </c>
      <c r="N1648" s="78">
        <v>0</v>
      </c>
      <c r="O1648" s="79" t="s">
        <v>47</v>
      </c>
      <c r="V1648"/>
      <c r="X1648"/>
      <c r="Y1648"/>
      <c r="Z1648"/>
      <c r="AA1648"/>
      <c r="AB1648"/>
    </row>
    <row r="1649" spans="1:28" x14ac:dyDescent="0.3">
      <c r="A1649" s="73">
        <v>1049</v>
      </c>
      <c r="B1649" s="74">
        <v>135790</v>
      </c>
      <c r="C1649" s="75">
        <v>1</v>
      </c>
      <c r="D1649" s="75">
        <v>0</v>
      </c>
      <c r="E1649" s="76">
        <v>43</v>
      </c>
      <c r="F1649" s="77">
        <v>0</v>
      </c>
      <c r="G1649" s="77">
        <v>0</v>
      </c>
      <c r="H1649" s="77">
        <v>1</v>
      </c>
      <c r="I1649" s="77">
        <v>0</v>
      </c>
      <c r="J1649" s="77">
        <v>0</v>
      </c>
      <c r="K1649" s="78">
        <v>0</v>
      </c>
      <c r="L1649" s="78">
        <v>1</v>
      </c>
      <c r="M1649" s="78">
        <v>0</v>
      </c>
      <c r="N1649" s="78">
        <v>0</v>
      </c>
      <c r="O1649" s="79" t="s">
        <v>45</v>
      </c>
      <c r="V1649"/>
      <c r="X1649"/>
      <c r="Y1649"/>
      <c r="Z1649"/>
      <c r="AA1649"/>
      <c r="AB1649"/>
    </row>
    <row r="1650" spans="1:28" x14ac:dyDescent="0.3">
      <c r="A1650" s="73">
        <v>3109</v>
      </c>
      <c r="B1650" s="74">
        <v>135788</v>
      </c>
      <c r="C1650" s="75">
        <v>1</v>
      </c>
      <c r="D1650" s="75">
        <v>1</v>
      </c>
      <c r="E1650" s="76">
        <v>49</v>
      </c>
      <c r="F1650" s="77">
        <v>0</v>
      </c>
      <c r="G1650" s="77">
        <v>1</v>
      </c>
      <c r="H1650" s="77">
        <v>0</v>
      </c>
      <c r="I1650" s="77">
        <v>0</v>
      </c>
      <c r="J1650" s="77">
        <v>0</v>
      </c>
      <c r="K1650" s="78">
        <v>0</v>
      </c>
      <c r="L1650" s="78">
        <v>1</v>
      </c>
      <c r="M1650" s="78">
        <v>0</v>
      </c>
      <c r="N1650" s="78">
        <v>0</v>
      </c>
      <c r="O1650" s="79" t="s">
        <v>48</v>
      </c>
      <c r="V1650"/>
      <c r="X1650"/>
      <c r="Y1650"/>
      <c r="Z1650"/>
      <c r="AA1650"/>
      <c r="AB1650"/>
    </row>
    <row r="1651" spans="1:28" x14ac:dyDescent="0.3">
      <c r="A1651" s="73">
        <v>2470</v>
      </c>
      <c r="B1651" s="74">
        <v>135765</v>
      </c>
      <c r="C1651" s="75">
        <v>1</v>
      </c>
      <c r="D1651" s="75">
        <v>0</v>
      </c>
      <c r="E1651" s="76">
        <v>30</v>
      </c>
      <c r="F1651" s="77">
        <v>0</v>
      </c>
      <c r="G1651" s="77">
        <v>1</v>
      </c>
      <c r="H1651" s="77">
        <v>0</v>
      </c>
      <c r="I1651" s="77">
        <v>0</v>
      </c>
      <c r="J1651" s="77">
        <v>0</v>
      </c>
      <c r="K1651" s="78">
        <v>0</v>
      </c>
      <c r="L1651" s="78">
        <v>1</v>
      </c>
      <c r="M1651" s="78">
        <v>0</v>
      </c>
      <c r="N1651" s="78">
        <v>0</v>
      </c>
      <c r="O1651" s="79" t="s">
        <v>54</v>
      </c>
      <c r="V1651"/>
      <c r="X1651"/>
      <c r="Y1651"/>
      <c r="Z1651"/>
      <c r="AA1651"/>
      <c r="AB1651"/>
    </row>
    <row r="1652" spans="1:28" x14ac:dyDescent="0.3">
      <c r="A1652" s="73">
        <v>1959</v>
      </c>
      <c r="B1652" s="74">
        <v>135704</v>
      </c>
      <c r="C1652" s="75">
        <v>1</v>
      </c>
      <c r="D1652" s="75">
        <v>1</v>
      </c>
      <c r="E1652" s="76">
        <v>68</v>
      </c>
      <c r="F1652" s="77">
        <v>0</v>
      </c>
      <c r="G1652" s="77">
        <v>1</v>
      </c>
      <c r="H1652" s="77">
        <v>0</v>
      </c>
      <c r="I1652" s="77">
        <v>0</v>
      </c>
      <c r="J1652" s="77">
        <v>0</v>
      </c>
      <c r="K1652" s="78">
        <v>0</v>
      </c>
      <c r="L1652" s="78">
        <v>1</v>
      </c>
      <c r="M1652" s="78">
        <v>0</v>
      </c>
      <c r="N1652" s="78">
        <v>0</v>
      </c>
      <c r="O1652" s="79" t="s">
        <v>46</v>
      </c>
      <c r="V1652"/>
      <c r="X1652"/>
      <c r="Y1652"/>
      <c r="Z1652"/>
      <c r="AA1652"/>
      <c r="AB1652"/>
    </row>
    <row r="1653" spans="1:28" x14ac:dyDescent="0.3">
      <c r="A1653" s="73">
        <v>2883</v>
      </c>
      <c r="B1653" s="74">
        <v>135701</v>
      </c>
      <c r="C1653" s="75">
        <v>0</v>
      </c>
      <c r="D1653" s="75">
        <v>0</v>
      </c>
      <c r="E1653" s="76">
        <v>61</v>
      </c>
      <c r="F1653" s="77">
        <v>0</v>
      </c>
      <c r="G1653" s="77">
        <v>1</v>
      </c>
      <c r="H1653" s="77">
        <v>0</v>
      </c>
      <c r="I1653" s="77">
        <v>0</v>
      </c>
      <c r="J1653" s="77">
        <v>0</v>
      </c>
      <c r="K1653" s="78">
        <v>0</v>
      </c>
      <c r="L1653" s="78">
        <v>1</v>
      </c>
      <c r="M1653" s="78">
        <v>0</v>
      </c>
      <c r="N1653" s="78">
        <v>0</v>
      </c>
      <c r="O1653" s="79" t="s">
        <v>46</v>
      </c>
      <c r="V1653"/>
      <c r="X1653"/>
      <c r="Y1653"/>
      <c r="Z1653"/>
      <c r="AA1653"/>
      <c r="AB1653"/>
    </row>
    <row r="1654" spans="1:28" x14ac:dyDescent="0.3">
      <c r="A1654" s="73">
        <v>1138</v>
      </c>
      <c r="B1654" s="74">
        <v>135688</v>
      </c>
      <c r="C1654" s="75">
        <v>2</v>
      </c>
      <c r="D1654" s="75">
        <v>1</v>
      </c>
      <c r="E1654" s="76">
        <v>47</v>
      </c>
      <c r="F1654" s="77">
        <v>0</v>
      </c>
      <c r="G1654" s="77">
        <v>1</v>
      </c>
      <c r="H1654" s="77">
        <v>0</v>
      </c>
      <c r="I1654" s="77">
        <v>0</v>
      </c>
      <c r="J1654" s="77">
        <v>0</v>
      </c>
      <c r="K1654" s="78">
        <v>0</v>
      </c>
      <c r="L1654" s="78">
        <v>0</v>
      </c>
      <c r="M1654" s="78">
        <v>0</v>
      </c>
      <c r="N1654" s="78">
        <v>0</v>
      </c>
      <c r="O1654" s="79" t="s">
        <v>54</v>
      </c>
      <c r="V1654"/>
      <c r="X1654"/>
      <c r="Y1654"/>
      <c r="Z1654"/>
      <c r="AA1654"/>
      <c r="AB1654"/>
    </row>
    <row r="1655" spans="1:28" x14ac:dyDescent="0.3">
      <c r="A1655" s="73">
        <v>1367</v>
      </c>
      <c r="B1655" s="74">
        <v>135688</v>
      </c>
      <c r="C1655" s="75">
        <v>2</v>
      </c>
      <c r="D1655" s="75">
        <v>1</v>
      </c>
      <c r="E1655" s="76">
        <v>47</v>
      </c>
      <c r="F1655" s="77">
        <v>0</v>
      </c>
      <c r="G1655" s="77">
        <v>1</v>
      </c>
      <c r="H1655" s="77">
        <v>0</v>
      </c>
      <c r="I1655" s="77">
        <v>0</v>
      </c>
      <c r="J1655" s="77">
        <v>0</v>
      </c>
      <c r="K1655" s="78">
        <v>0</v>
      </c>
      <c r="L1655" s="78">
        <v>0</v>
      </c>
      <c r="M1655" s="78">
        <v>0</v>
      </c>
      <c r="N1655" s="78">
        <v>0</v>
      </c>
      <c r="O1655" s="79" t="s">
        <v>45</v>
      </c>
      <c r="V1655"/>
      <c r="X1655"/>
      <c r="Y1655"/>
      <c r="Z1655"/>
      <c r="AA1655"/>
      <c r="AB1655"/>
    </row>
    <row r="1656" spans="1:28" x14ac:dyDescent="0.3">
      <c r="A1656" s="73">
        <v>1354</v>
      </c>
      <c r="B1656" s="74">
        <v>135684</v>
      </c>
      <c r="C1656" s="75">
        <v>1</v>
      </c>
      <c r="D1656" s="75">
        <v>0</v>
      </c>
      <c r="E1656" s="76">
        <v>36</v>
      </c>
      <c r="F1656" s="77">
        <v>0</v>
      </c>
      <c r="G1656" s="77">
        <v>1</v>
      </c>
      <c r="H1656" s="77">
        <v>0</v>
      </c>
      <c r="I1656" s="77">
        <v>0</v>
      </c>
      <c r="J1656" s="77">
        <v>0</v>
      </c>
      <c r="K1656" s="78">
        <v>0</v>
      </c>
      <c r="L1656" s="78">
        <v>0</v>
      </c>
      <c r="M1656" s="78">
        <v>0</v>
      </c>
      <c r="N1656" s="78">
        <v>0</v>
      </c>
      <c r="O1656" s="79" t="s">
        <v>54</v>
      </c>
      <c r="V1656"/>
      <c r="X1656"/>
      <c r="Y1656"/>
      <c r="Z1656"/>
      <c r="AA1656"/>
      <c r="AB1656"/>
    </row>
    <row r="1657" spans="1:28" x14ac:dyDescent="0.3">
      <c r="A1657" s="73">
        <v>1687</v>
      </c>
      <c r="B1657" s="74">
        <v>135682</v>
      </c>
      <c r="C1657" s="75">
        <v>1</v>
      </c>
      <c r="D1657" s="75">
        <v>0</v>
      </c>
      <c r="E1657" s="76">
        <v>50</v>
      </c>
      <c r="F1657" s="77">
        <v>1</v>
      </c>
      <c r="G1657" s="77">
        <v>0</v>
      </c>
      <c r="H1657" s="77">
        <v>0</v>
      </c>
      <c r="I1657" s="77">
        <v>0</v>
      </c>
      <c r="J1657" s="77">
        <v>0</v>
      </c>
      <c r="K1657" s="78">
        <v>0</v>
      </c>
      <c r="L1657" s="78">
        <v>0</v>
      </c>
      <c r="M1657" s="78">
        <v>0</v>
      </c>
      <c r="N1657" s="78">
        <v>1</v>
      </c>
      <c r="O1657" s="79" t="s">
        <v>48</v>
      </c>
      <c r="V1657"/>
      <c r="X1657"/>
      <c r="Y1657"/>
      <c r="Z1657"/>
      <c r="AA1657"/>
      <c r="AB1657"/>
    </row>
    <row r="1658" spans="1:28" x14ac:dyDescent="0.3">
      <c r="A1658" s="73">
        <v>1894</v>
      </c>
      <c r="B1658" s="74">
        <v>135641</v>
      </c>
      <c r="C1658" s="75">
        <v>1</v>
      </c>
      <c r="D1658" s="75">
        <v>0</v>
      </c>
      <c r="E1658" s="76">
        <v>48</v>
      </c>
      <c r="F1658" s="77">
        <v>0</v>
      </c>
      <c r="G1658" s="77">
        <v>1</v>
      </c>
      <c r="H1658" s="77">
        <v>0</v>
      </c>
      <c r="I1658" s="77">
        <v>0</v>
      </c>
      <c r="J1658" s="77">
        <v>0</v>
      </c>
      <c r="K1658" s="78">
        <v>0</v>
      </c>
      <c r="L1658" s="78">
        <v>0</v>
      </c>
      <c r="M1658" s="78">
        <v>1</v>
      </c>
      <c r="N1658" s="78">
        <v>0</v>
      </c>
      <c r="O1658" s="79" t="s">
        <v>54</v>
      </c>
      <c r="V1658"/>
      <c r="X1658"/>
      <c r="Y1658"/>
      <c r="Z1658"/>
      <c r="AA1658"/>
      <c r="AB1658"/>
    </row>
    <row r="1659" spans="1:28" x14ac:dyDescent="0.3">
      <c r="A1659" s="73">
        <v>2630</v>
      </c>
      <c r="B1659" s="74">
        <v>135544</v>
      </c>
      <c r="C1659" s="75">
        <v>1</v>
      </c>
      <c r="D1659" s="75">
        <v>0</v>
      </c>
      <c r="E1659" s="76">
        <v>42</v>
      </c>
      <c r="F1659" s="77">
        <v>0</v>
      </c>
      <c r="G1659" s="77">
        <v>0</v>
      </c>
      <c r="H1659" s="77">
        <v>1</v>
      </c>
      <c r="I1659" s="77">
        <v>0</v>
      </c>
      <c r="J1659" s="77">
        <v>0</v>
      </c>
      <c r="K1659" s="78">
        <v>0</v>
      </c>
      <c r="L1659" s="78">
        <v>0</v>
      </c>
      <c r="M1659" s="78">
        <v>1</v>
      </c>
      <c r="N1659" s="78">
        <v>0</v>
      </c>
      <c r="O1659" s="79" t="s">
        <v>53</v>
      </c>
      <c r="V1659"/>
      <c r="X1659"/>
      <c r="Y1659"/>
      <c r="Z1659"/>
      <c r="AA1659"/>
      <c r="AB1659"/>
    </row>
    <row r="1660" spans="1:28" x14ac:dyDescent="0.3">
      <c r="A1660" s="73">
        <v>1741</v>
      </c>
      <c r="B1660" s="74">
        <v>135523</v>
      </c>
      <c r="C1660" s="75">
        <v>1</v>
      </c>
      <c r="D1660" s="75">
        <v>0</v>
      </c>
      <c r="E1660" s="76">
        <v>39</v>
      </c>
      <c r="F1660" s="77">
        <v>0</v>
      </c>
      <c r="G1660" s="77">
        <v>1</v>
      </c>
      <c r="H1660" s="77">
        <v>0</v>
      </c>
      <c r="I1660" s="77">
        <v>0</v>
      </c>
      <c r="J1660" s="77">
        <v>0</v>
      </c>
      <c r="K1660" s="78">
        <v>0</v>
      </c>
      <c r="L1660" s="78">
        <v>0</v>
      </c>
      <c r="M1660" s="78">
        <v>0</v>
      </c>
      <c r="N1660" s="78">
        <v>0</v>
      </c>
      <c r="O1660" s="79" t="s">
        <v>48</v>
      </c>
      <c r="V1660"/>
      <c r="X1660"/>
      <c r="Y1660"/>
      <c r="Z1660"/>
      <c r="AA1660"/>
      <c r="AB1660"/>
    </row>
    <row r="1661" spans="1:28" x14ac:dyDescent="0.3">
      <c r="A1661" s="73">
        <v>1815</v>
      </c>
      <c r="B1661" s="74">
        <v>135441</v>
      </c>
      <c r="C1661" s="75">
        <v>1</v>
      </c>
      <c r="D1661" s="75">
        <v>1</v>
      </c>
      <c r="E1661" s="76">
        <v>53</v>
      </c>
      <c r="F1661" s="77">
        <v>0</v>
      </c>
      <c r="G1661" s="77">
        <v>1</v>
      </c>
      <c r="H1661" s="77">
        <v>0</v>
      </c>
      <c r="I1661" s="77">
        <v>0</v>
      </c>
      <c r="J1661" s="77">
        <v>0</v>
      </c>
      <c r="K1661" s="78">
        <v>0</v>
      </c>
      <c r="L1661" s="78">
        <v>1</v>
      </c>
      <c r="M1661" s="78">
        <v>0</v>
      </c>
      <c r="N1661" s="78">
        <v>0</v>
      </c>
      <c r="O1661" s="79" t="s">
        <v>46</v>
      </c>
      <c r="V1661"/>
      <c r="X1661"/>
      <c r="Y1661"/>
      <c r="Z1661"/>
      <c r="AA1661"/>
      <c r="AB1661"/>
    </row>
    <row r="1662" spans="1:28" x14ac:dyDescent="0.3">
      <c r="A1662" s="73">
        <v>1276</v>
      </c>
      <c r="B1662" s="74">
        <v>135416</v>
      </c>
      <c r="C1662" s="75">
        <v>0</v>
      </c>
      <c r="D1662" s="75">
        <v>0</v>
      </c>
      <c r="E1662" s="76">
        <v>71</v>
      </c>
      <c r="F1662" s="77">
        <v>1</v>
      </c>
      <c r="G1662" s="77">
        <v>0</v>
      </c>
      <c r="H1662" s="77">
        <v>0</v>
      </c>
      <c r="I1662" s="77">
        <v>0</v>
      </c>
      <c r="J1662" s="77">
        <v>0</v>
      </c>
      <c r="K1662" s="78">
        <v>0</v>
      </c>
      <c r="L1662" s="78">
        <v>0</v>
      </c>
      <c r="M1662" s="78">
        <v>1</v>
      </c>
      <c r="N1662" s="78">
        <v>0</v>
      </c>
      <c r="O1662" s="79" t="s">
        <v>54</v>
      </c>
      <c r="V1662"/>
      <c r="X1662"/>
      <c r="Y1662"/>
      <c r="Z1662"/>
      <c r="AA1662"/>
      <c r="AB1662"/>
    </row>
    <row r="1663" spans="1:28" x14ac:dyDescent="0.3">
      <c r="A1663" s="73">
        <v>1283</v>
      </c>
      <c r="B1663" s="74">
        <v>135388</v>
      </c>
      <c r="C1663" s="75">
        <v>1</v>
      </c>
      <c r="D1663" s="75">
        <v>0</v>
      </c>
      <c r="E1663" s="76">
        <v>32</v>
      </c>
      <c r="F1663" s="77">
        <v>1</v>
      </c>
      <c r="G1663" s="77">
        <v>0</v>
      </c>
      <c r="H1663" s="77">
        <v>0</v>
      </c>
      <c r="I1663" s="77">
        <v>0</v>
      </c>
      <c r="J1663" s="77">
        <v>0</v>
      </c>
      <c r="K1663" s="78">
        <v>0</v>
      </c>
      <c r="L1663" s="78">
        <v>0</v>
      </c>
      <c r="M1663" s="78">
        <v>0</v>
      </c>
      <c r="N1663" s="78">
        <v>0</v>
      </c>
      <c r="O1663" s="79" t="s">
        <v>45</v>
      </c>
      <c r="V1663"/>
      <c r="X1663"/>
      <c r="Y1663"/>
      <c r="Z1663"/>
      <c r="AA1663"/>
      <c r="AB1663"/>
    </row>
    <row r="1664" spans="1:28" x14ac:dyDescent="0.3">
      <c r="A1664" s="73">
        <v>1970</v>
      </c>
      <c r="B1664" s="74">
        <v>135340</v>
      </c>
      <c r="C1664" s="75">
        <v>1</v>
      </c>
      <c r="D1664" s="75">
        <v>1</v>
      </c>
      <c r="E1664" s="76">
        <v>64</v>
      </c>
      <c r="F1664" s="77">
        <v>0</v>
      </c>
      <c r="G1664" s="77">
        <v>0</v>
      </c>
      <c r="H1664" s="77">
        <v>0</v>
      </c>
      <c r="I1664" s="77">
        <v>0</v>
      </c>
      <c r="J1664" s="77">
        <v>1</v>
      </c>
      <c r="K1664" s="78">
        <v>0</v>
      </c>
      <c r="L1664" s="78">
        <v>0</v>
      </c>
      <c r="M1664" s="78">
        <v>0</v>
      </c>
      <c r="N1664" s="78">
        <v>1</v>
      </c>
      <c r="O1664" s="79" t="s">
        <v>53</v>
      </c>
      <c r="V1664"/>
      <c r="X1664"/>
      <c r="Y1664"/>
      <c r="Z1664"/>
      <c r="AA1664"/>
      <c r="AB1664"/>
    </row>
    <row r="1665" spans="1:28" x14ac:dyDescent="0.3">
      <c r="A1665" s="73">
        <v>2148</v>
      </c>
      <c r="B1665" s="74">
        <v>135322</v>
      </c>
      <c r="C1665" s="75">
        <v>1</v>
      </c>
      <c r="D1665" s="75">
        <v>2</v>
      </c>
      <c r="E1665" s="76">
        <v>52</v>
      </c>
      <c r="F1665" s="77">
        <v>0</v>
      </c>
      <c r="G1665" s="77">
        <v>0</v>
      </c>
      <c r="H1665" s="77">
        <v>0</v>
      </c>
      <c r="I1665" s="77">
        <v>1</v>
      </c>
      <c r="J1665" s="77">
        <v>0</v>
      </c>
      <c r="K1665" s="78">
        <v>0</v>
      </c>
      <c r="L1665" s="78">
        <v>1</v>
      </c>
      <c r="M1665" s="78">
        <v>0</v>
      </c>
      <c r="N1665" s="78">
        <v>0</v>
      </c>
      <c r="O1665" s="79" t="s">
        <v>47</v>
      </c>
      <c r="V1665"/>
      <c r="X1665"/>
      <c r="Y1665"/>
      <c r="Z1665"/>
      <c r="AA1665"/>
      <c r="AB1665"/>
    </row>
    <row r="1666" spans="1:28" x14ac:dyDescent="0.3">
      <c r="A1666" s="73">
        <v>1287</v>
      </c>
      <c r="B1666" s="74">
        <v>135246</v>
      </c>
      <c r="C1666" s="75">
        <v>1</v>
      </c>
      <c r="D1666" s="75">
        <v>1</v>
      </c>
      <c r="E1666" s="76">
        <v>62</v>
      </c>
      <c r="F1666" s="77">
        <v>1</v>
      </c>
      <c r="G1666" s="77">
        <v>0</v>
      </c>
      <c r="H1666" s="77">
        <v>0</v>
      </c>
      <c r="I1666" s="77">
        <v>0</v>
      </c>
      <c r="J1666" s="77">
        <v>0</v>
      </c>
      <c r="K1666" s="78">
        <v>0</v>
      </c>
      <c r="L1666" s="78">
        <v>1</v>
      </c>
      <c r="M1666" s="78">
        <v>0</v>
      </c>
      <c r="N1666" s="78">
        <v>0</v>
      </c>
      <c r="O1666" s="79" t="s">
        <v>46</v>
      </c>
      <c r="V1666"/>
      <c r="X1666"/>
      <c r="Y1666"/>
      <c r="Z1666"/>
      <c r="AA1666"/>
      <c r="AB1666"/>
    </row>
    <row r="1667" spans="1:28" x14ac:dyDescent="0.3">
      <c r="A1667" s="73">
        <v>2029</v>
      </c>
      <c r="B1667" s="74">
        <v>135196</v>
      </c>
      <c r="C1667" s="75">
        <v>1</v>
      </c>
      <c r="D1667" s="75">
        <v>0</v>
      </c>
      <c r="E1667" s="76">
        <v>36</v>
      </c>
      <c r="F1667" s="77">
        <v>0</v>
      </c>
      <c r="G1667" s="77">
        <v>0</v>
      </c>
      <c r="H1667" s="77">
        <v>0</v>
      </c>
      <c r="I1667" s="77">
        <v>1</v>
      </c>
      <c r="J1667" s="77">
        <v>0</v>
      </c>
      <c r="K1667" s="78">
        <v>0</v>
      </c>
      <c r="L1667" s="78">
        <v>1</v>
      </c>
      <c r="M1667" s="78">
        <v>0</v>
      </c>
      <c r="N1667" s="78">
        <v>0</v>
      </c>
      <c r="O1667" s="79" t="s">
        <v>48</v>
      </c>
      <c r="V1667"/>
      <c r="X1667"/>
      <c r="Y1667"/>
      <c r="Z1667"/>
      <c r="AA1667"/>
      <c r="AB1667"/>
    </row>
    <row r="1668" spans="1:28" x14ac:dyDescent="0.3">
      <c r="A1668" s="73">
        <v>2690</v>
      </c>
      <c r="B1668" s="74">
        <v>135196</v>
      </c>
      <c r="C1668" s="75">
        <v>1</v>
      </c>
      <c r="D1668" s="75">
        <v>0</v>
      </c>
      <c r="E1668" s="76">
        <v>36</v>
      </c>
      <c r="F1668" s="77">
        <v>0</v>
      </c>
      <c r="G1668" s="77">
        <v>0</v>
      </c>
      <c r="H1668" s="77">
        <v>0</v>
      </c>
      <c r="I1668" s="77">
        <v>1</v>
      </c>
      <c r="J1668" s="77">
        <v>0</v>
      </c>
      <c r="K1668" s="78">
        <v>0</v>
      </c>
      <c r="L1668" s="78">
        <v>1</v>
      </c>
      <c r="M1668" s="78">
        <v>0</v>
      </c>
      <c r="N1668" s="78">
        <v>0</v>
      </c>
      <c r="O1668" s="79" t="s">
        <v>53</v>
      </c>
      <c r="V1668"/>
      <c r="X1668"/>
      <c r="Y1668"/>
      <c r="Z1668"/>
      <c r="AA1668"/>
      <c r="AB1668"/>
    </row>
    <row r="1669" spans="1:28" x14ac:dyDescent="0.3">
      <c r="A1669" s="73">
        <v>1318</v>
      </c>
      <c r="B1669" s="74">
        <v>135178</v>
      </c>
      <c r="C1669" s="75">
        <v>1</v>
      </c>
      <c r="D1669" s="75">
        <v>0</v>
      </c>
      <c r="E1669" s="76">
        <v>49</v>
      </c>
      <c r="F1669" s="77">
        <v>0</v>
      </c>
      <c r="G1669" s="77">
        <v>1</v>
      </c>
      <c r="H1669" s="77">
        <v>0</v>
      </c>
      <c r="I1669" s="77">
        <v>0</v>
      </c>
      <c r="J1669" s="77">
        <v>0</v>
      </c>
      <c r="K1669" s="78">
        <v>0</v>
      </c>
      <c r="L1669" s="78">
        <v>0</v>
      </c>
      <c r="M1669" s="78">
        <v>1</v>
      </c>
      <c r="N1669" s="78">
        <v>0</v>
      </c>
      <c r="O1669" s="79" t="s">
        <v>54</v>
      </c>
      <c r="V1669"/>
      <c r="X1669"/>
      <c r="Y1669"/>
      <c r="Z1669"/>
      <c r="AA1669"/>
      <c r="AB1669"/>
    </row>
    <row r="1670" spans="1:28" x14ac:dyDescent="0.3">
      <c r="A1670" s="73">
        <v>1690</v>
      </c>
      <c r="B1670" s="74">
        <v>135178</v>
      </c>
      <c r="C1670" s="75">
        <v>1</v>
      </c>
      <c r="D1670" s="75">
        <v>0</v>
      </c>
      <c r="E1670" s="76">
        <v>49</v>
      </c>
      <c r="F1670" s="77">
        <v>0</v>
      </c>
      <c r="G1670" s="77">
        <v>1</v>
      </c>
      <c r="H1670" s="77">
        <v>0</v>
      </c>
      <c r="I1670" s="77">
        <v>0</v>
      </c>
      <c r="J1670" s="77">
        <v>0</v>
      </c>
      <c r="K1670" s="78">
        <v>0</v>
      </c>
      <c r="L1670" s="78">
        <v>0</v>
      </c>
      <c r="M1670" s="78">
        <v>1</v>
      </c>
      <c r="N1670" s="78">
        <v>0</v>
      </c>
      <c r="O1670" s="79" t="s">
        <v>54</v>
      </c>
      <c r="V1670"/>
      <c r="X1670"/>
      <c r="Y1670"/>
      <c r="Z1670"/>
      <c r="AA1670"/>
      <c r="AB1670"/>
    </row>
    <row r="1671" spans="1:28" x14ac:dyDescent="0.3">
      <c r="A1671" s="73">
        <v>2910</v>
      </c>
      <c r="B1671" s="74">
        <v>134984</v>
      </c>
      <c r="C1671" s="75">
        <v>1</v>
      </c>
      <c r="D1671" s="75">
        <v>1</v>
      </c>
      <c r="E1671" s="76">
        <v>45</v>
      </c>
      <c r="F1671" s="77">
        <v>0</v>
      </c>
      <c r="G1671" s="77">
        <v>0</v>
      </c>
      <c r="H1671" s="77">
        <v>0</v>
      </c>
      <c r="I1671" s="77">
        <v>1</v>
      </c>
      <c r="J1671" s="77">
        <v>0</v>
      </c>
      <c r="K1671" s="78">
        <v>0</v>
      </c>
      <c r="L1671" s="78">
        <v>0</v>
      </c>
      <c r="M1671" s="78">
        <v>0</v>
      </c>
      <c r="N1671" s="78">
        <v>0</v>
      </c>
      <c r="O1671" s="79" t="s">
        <v>47</v>
      </c>
      <c r="V1671"/>
      <c r="X1671"/>
      <c r="Y1671"/>
      <c r="Z1671"/>
      <c r="AA1671"/>
      <c r="AB1671"/>
    </row>
    <row r="1672" spans="1:28" x14ac:dyDescent="0.3">
      <c r="A1672" s="73">
        <v>2564</v>
      </c>
      <c r="B1672" s="74">
        <v>134968</v>
      </c>
      <c r="C1672" s="75">
        <v>1</v>
      </c>
      <c r="D1672" s="75">
        <v>0</v>
      </c>
      <c r="E1672" s="76">
        <v>40</v>
      </c>
      <c r="F1672" s="77">
        <v>0</v>
      </c>
      <c r="G1672" s="77">
        <v>1</v>
      </c>
      <c r="H1672" s="77">
        <v>0</v>
      </c>
      <c r="I1672" s="77">
        <v>0</v>
      </c>
      <c r="J1672" s="77">
        <v>0</v>
      </c>
      <c r="K1672" s="78">
        <v>0</v>
      </c>
      <c r="L1672" s="78">
        <v>1</v>
      </c>
      <c r="M1672" s="78">
        <v>0</v>
      </c>
      <c r="N1672" s="78">
        <v>0</v>
      </c>
      <c r="O1672" s="79" t="s">
        <v>53</v>
      </c>
      <c r="V1672"/>
      <c r="X1672"/>
      <c r="Y1672"/>
      <c r="Z1672"/>
      <c r="AA1672"/>
      <c r="AB1672"/>
    </row>
    <row r="1673" spans="1:28" x14ac:dyDescent="0.3">
      <c r="A1673" s="73">
        <v>2001</v>
      </c>
      <c r="B1673" s="74">
        <v>134961</v>
      </c>
      <c r="C1673" s="75">
        <v>1</v>
      </c>
      <c r="D1673" s="75">
        <v>0</v>
      </c>
      <c r="E1673" s="76">
        <v>47</v>
      </c>
      <c r="F1673" s="77">
        <v>0</v>
      </c>
      <c r="G1673" s="77">
        <v>1</v>
      </c>
      <c r="H1673" s="77">
        <v>0</v>
      </c>
      <c r="I1673" s="77">
        <v>0</v>
      </c>
      <c r="J1673" s="77">
        <v>0</v>
      </c>
      <c r="K1673" s="78">
        <v>0</v>
      </c>
      <c r="L1673" s="78">
        <v>1</v>
      </c>
      <c r="M1673" s="78">
        <v>0</v>
      </c>
      <c r="N1673" s="78">
        <v>0</v>
      </c>
      <c r="O1673" s="79" t="s">
        <v>46</v>
      </c>
      <c r="V1673"/>
      <c r="X1673"/>
      <c r="Y1673"/>
      <c r="Z1673"/>
      <c r="AA1673"/>
      <c r="AB1673"/>
    </row>
    <row r="1674" spans="1:28" x14ac:dyDescent="0.3">
      <c r="A1674" s="73">
        <v>1722</v>
      </c>
      <c r="B1674" s="74">
        <v>134941</v>
      </c>
      <c r="C1674" s="75">
        <v>1</v>
      </c>
      <c r="D1674" s="75">
        <v>1</v>
      </c>
      <c r="E1674" s="76">
        <v>64</v>
      </c>
      <c r="F1674" s="77">
        <v>0</v>
      </c>
      <c r="G1674" s="77">
        <v>0</v>
      </c>
      <c r="H1674" s="77">
        <v>0</v>
      </c>
      <c r="I1674" s="77">
        <v>1</v>
      </c>
      <c r="J1674" s="77">
        <v>0</v>
      </c>
      <c r="K1674" s="78">
        <v>0</v>
      </c>
      <c r="L1674" s="78">
        <v>0</v>
      </c>
      <c r="M1674" s="78">
        <v>1</v>
      </c>
      <c r="N1674" s="78">
        <v>0</v>
      </c>
      <c r="O1674" s="79" t="s">
        <v>47</v>
      </c>
      <c r="V1674"/>
      <c r="X1674"/>
      <c r="Y1674"/>
      <c r="Z1674"/>
      <c r="AA1674"/>
      <c r="AB1674"/>
    </row>
    <row r="1675" spans="1:28" x14ac:dyDescent="0.3">
      <c r="A1675" s="73">
        <v>1492</v>
      </c>
      <c r="B1675" s="74">
        <v>134935</v>
      </c>
      <c r="C1675" s="75">
        <v>0</v>
      </c>
      <c r="D1675" s="75">
        <v>0</v>
      </c>
      <c r="E1675" s="76">
        <v>28</v>
      </c>
      <c r="F1675" s="77">
        <v>0</v>
      </c>
      <c r="G1675" s="77">
        <v>1</v>
      </c>
      <c r="H1675" s="77">
        <v>0</v>
      </c>
      <c r="I1675" s="77">
        <v>0</v>
      </c>
      <c r="J1675" s="77">
        <v>0</v>
      </c>
      <c r="K1675" s="78">
        <v>0</v>
      </c>
      <c r="L1675" s="78">
        <v>1</v>
      </c>
      <c r="M1675" s="78">
        <v>0</v>
      </c>
      <c r="N1675" s="78">
        <v>0</v>
      </c>
      <c r="O1675" s="79" t="s">
        <v>54</v>
      </c>
      <c r="V1675"/>
      <c r="X1675"/>
      <c r="Y1675"/>
      <c r="Z1675"/>
      <c r="AA1675"/>
      <c r="AB1675"/>
    </row>
    <row r="1676" spans="1:28" x14ac:dyDescent="0.3">
      <c r="A1676" s="73">
        <v>2554</v>
      </c>
      <c r="B1676" s="74">
        <v>134935</v>
      </c>
      <c r="C1676" s="75">
        <v>0</v>
      </c>
      <c r="D1676" s="75">
        <v>0</v>
      </c>
      <c r="E1676" s="76">
        <v>28</v>
      </c>
      <c r="F1676" s="77">
        <v>0</v>
      </c>
      <c r="G1676" s="77">
        <v>1</v>
      </c>
      <c r="H1676" s="77">
        <v>0</v>
      </c>
      <c r="I1676" s="77">
        <v>0</v>
      </c>
      <c r="J1676" s="77">
        <v>0</v>
      </c>
      <c r="K1676" s="78">
        <v>0</v>
      </c>
      <c r="L1676" s="78">
        <v>1</v>
      </c>
      <c r="M1676" s="78">
        <v>0</v>
      </c>
      <c r="N1676" s="78">
        <v>0</v>
      </c>
      <c r="O1676" s="79" t="s">
        <v>54</v>
      </c>
      <c r="V1676"/>
      <c r="X1676"/>
      <c r="Y1676"/>
      <c r="Z1676"/>
      <c r="AA1676"/>
      <c r="AB1676"/>
    </row>
    <row r="1677" spans="1:28" x14ac:dyDescent="0.3">
      <c r="A1677" s="73">
        <v>2636</v>
      </c>
      <c r="B1677" s="74">
        <v>134916</v>
      </c>
      <c r="C1677" s="75">
        <v>2</v>
      </c>
      <c r="D1677" s="75">
        <v>0</v>
      </c>
      <c r="E1677" s="76">
        <v>52</v>
      </c>
      <c r="F1677" s="77">
        <v>0</v>
      </c>
      <c r="G1677" s="77">
        <v>0</v>
      </c>
      <c r="H1677" s="77">
        <v>0</v>
      </c>
      <c r="I1677" s="77">
        <v>1</v>
      </c>
      <c r="J1677" s="77">
        <v>0</v>
      </c>
      <c r="K1677" s="78">
        <v>0</v>
      </c>
      <c r="L1677" s="78">
        <v>1</v>
      </c>
      <c r="M1677" s="78">
        <v>0</v>
      </c>
      <c r="N1677" s="78">
        <v>0</v>
      </c>
      <c r="O1677" s="79" t="s">
        <v>53</v>
      </c>
      <c r="V1677"/>
      <c r="X1677"/>
      <c r="Y1677"/>
      <c r="Z1677"/>
      <c r="AA1677"/>
      <c r="AB1677"/>
    </row>
    <row r="1678" spans="1:28" x14ac:dyDescent="0.3">
      <c r="A1678" s="73">
        <v>2409</v>
      </c>
      <c r="B1678" s="74">
        <v>134853</v>
      </c>
      <c r="C1678" s="75">
        <v>1</v>
      </c>
      <c r="D1678" s="75">
        <v>1</v>
      </c>
      <c r="E1678" s="76">
        <v>47</v>
      </c>
      <c r="F1678" s="77">
        <v>0</v>
      </c>
      <c r="G1678" s="77">
        <v>0</v>
      </c>
      <c r="H1678" s="77">
        <v>1</v>
      </c>
      <c r="I1678" s="77">
        <v>0</v>
      </c>
      <c r="J1678" s="77">
        <v>0</v>
      </c>
      <c r="K1678" s="78">
        <v>0</v>
      </c>
      <c r="L1678" s="78">
        <v>1</v>
      </c>
      <c r="M1678" s="78">
        <v>0</v>
      </c>
      <c r="N1678" s="78">
        <v>0</v>
      </c>
      <c r="O1678" s="79" t="s">
        <v>46</v>
      </c>
      <c r="V1678"/>
      <c r="X1678"/>
      <c r="Y1678"/>
      <c r="Z1678"/>
      <c r="AA1678"/>
      <c r="AB1678"/>
    </row>
    <row r="1679" spans="1:28" x14ac:dyDescent="0.3">
      <c r="A1679" s="73">
        <v>1783</v>
      </c>
      <c r="B1679" s="74">
        <v>134838</v>
      </c>
      <c r="C1679" s="75">
        <v>1</v>
      </c>
      <c r="D1679" s="75">
        <v>1</v>
      </c>
      <c r="E1679" s="76">
        <v>69</v>
      </c>
      <c r="F1679" s="77">
        <v>0</v>
      </c>
      <c r="G1679" s="77">
        <v>1</v>
      </c>
      <c r="H1679" s="77">
        <v>0</v>
      </c>
      <c r="I1679" s="77">
        <v>0</v>
      </c>
      <c r="J1679" s="77">
        <v>0</v>
      </c>
      <c r="K1679" s="78">
        <v>0</v>
      </c>
      <c r="L1679" s="78">
        <v>1</v>
      </c>
      <c r="M1679" s="78">
        <v>0</v>
      </c>
      <c r="N1679" s="78">
        <v>0</v>
      </c>
      <c r="O1679" s="79" t="s">
        <v>48</v>
      </c>
      <c r="V1679"/>
      <c r="X1679"/>
      <c r="Y1679"/>
      <c r="Z1679"/>
      <c r="AA1679"/>
      <c r="AB1679"/>
    </row>
    <row r="1680" spans="1:28" x14ac:dyDescent="0.3">
      <c r="A1680" s="73">
        <v>1677</v>
      </c>
      <c r="B1680" s="74">
        <v>134824</v>
      </c>
      <c r="C1680" s="75">
        <v>0</v>
      </c>
      <c r="D1680" s="75">
        <v>0</v>
      </c>
      <c r="E1680" s="76">
        <v>25</v>
      </c>
      <c r="F1680" s="77">
        <v>0</v>
      </c>
      <c r="G1680" s="77">
        <v>0</v>
      </c>
      <c r="H1680" s="77">
        <v>1</v>
      </c>
      <c r="I1680" s="77">
        <v>0</v>
      </c>
      <c r="J1680" s="77">
        <v>0</v>
      </c>
      <c r="K1680" s="78">
        <v>0</v>
      </c>
      <c r="L1680" s="78">
        <v>1</v>
      </c>
      <c r="M1680" s="78">
        <v>0</v>
      </c>
      <c r="N1680" s="78">
        <v>0</v>
      </c>
      <c r="O1680" s="79" t="s">
        <v>46</v>
      </c>
      <c r="V1680"/>
      <c r="X1680"/>
      <c r="Y1680"/>
      <c r="Z1680"/>
      <c r="AA1680"/>
      <c r="AB1680"/>
    </row>
    <row r="1681" spans="1:28" x14ac:dyDescent="0.3">
      <c r="A1681" s="73">
        <v>1976</v>
      </c>
      <c r="B1681" s="74">
        <v>134824</v>
      </c>
      <c r="C1681" s="75">
        <v>0</v>
      </c>
      <c r="D1681" s="75">
        <v>0</v>
      </c>
      <c r="E1681" s="76">
        <v>25</v>
      </c>
      <c r="F1681" s="77">
        <v>0</v>
      </c>
      <c r="G1681" s="77">
        <v>0</v>
      </c>
      <c r="H1681" s="77">
        <v>1</v>
      </c>
      <c r="I1681" s="77">
        <v>0</v>
      </c>
      <c r="J1681" s="77">
        <v>0</v>
      </c>
      <c r="K1681" s="78">
        <v>0</v>
      </c>
      <c r="L1681" s="78">
        <v>1</v>
      </c>
      <c r="M1681" s="78">
        <v>0</v>
      </c>
      <c r="N1681" s="78">
        <v>0</v>
      </c>
      <c r="O1681" s="79" t="s">
        <v>53</v>
      </c>
      <c r="V1681"/>
      <c r="X1681"/>
      <c r="Y1681"/>
      <c r="Z1681"/>
      <c r="AA1681"/>
      <c r="AB1681"/>
    </row>
    <row r="1682" spans="1:28" x14ac:dyDescent="0.3">
      <c r="A1682" s="73">
        <v>2842</v>
      </c>
      <c r="B1682" s="74">
        <v>134738</v>
      </c>
      <c r="C1682" s="75">
        <v>1</v>
      </c>
      <c r="D1682" s="75">
        <v>0</v>
      </c>
      <c r="E1682" s="76">
        <v>36</v>
      </c>
      <c r="F1682" s="77">
        <v>0</v>
      </c>
      <c r="G1682" s="77">
        <v>0</v>
      </c>
      <c r="H1682" s="77">
        <v>1</v>
      </c>
      <c r="I1682" s="77">
        <v>0</v>
      </c>
      <c r="J1682" s="77">
        <v>0</v>
      </c>
      <c r="K1682" s="78">
        <v>0</v>
      </c>
      <c r="L1682" s="78">
        <v>1</v>
      </c>
      <c r="M1682" s="78">
        <v>0</v>
      </c>
      <c r="N1682" s="78">
        <v>0</v>
      </c>
      <c r="O1682" s="79" t="s">
        <v>54</v>
      </c>
      <c r="V1682"/>
      <c r="X1682"/>
      <c r="Y1682"/>
      <c r="Z1682"/>
      <c r="AA1682"/>
      <c r="AB1682"/>
    </row>
    <row r="1683" spans="1:28" x14ac:dyDescent="0.3">
      <c r="A1683" s="73">
        <v>2025</v>
      </c>
      <c r="B1683" s="74">
        <v>134728</v>
      </c>
      <c r="C1683" s="75">
        <v>1</v>
      </c>
      <c r="D1683" s="75">
        <v>0</v>
      </c>
      <c r="E1683" s="76">
        <v>34</v>
      </c>
      <c r="F1683" s="77">
        <v>0</v>
      </c>
      <c r="G1683" s="77">
        <v>0</v>
      </c>
      <c r="H1683" s="77">
        <v>0</v>
      </c>
      <c r="I1683" s="77">
        <v>1</v>
      </c>
      <c r="J1683" s="77">
        <v>0</v>
      </c>
      <c r="K1683" s="78">
        <v>0</v>
      </c>
      <c r="L1683" s="78">
        <v>1</v>
      </c>
      <c r="M1683" s="78">
        <v>0</v>
      </c>
      <c r="N1683" s="78">
        <v>0</v>
      </c>
      <c r="O1683" s="79" t="s">
        <v>46</v>
      </c>
      <c r="V1683"/>
      <c r="X1683"/>
      <c r="Y1683"/>
      <c r="Z1683"/>
      <c r="AA1683"/>
      <c r="AB1683"/>
    </row>
    <row r="1684" spans="1:28" x14ac:dyDescent="0.3">
      <c r="A1684" s="73">
        <v>2448</v>
      </c>
      <c r="B1684" s="74">
        <v>134704</v>
      </c>
      <c r="C1684" s="75">
        <v>0</v>
      </c>
      <c r="D1684" s="75">
        <v>1</v>
      </c>
      <c r="E1684" s="76">
        <v>54</v>
      </c>
      <c r="F1684" s="77">
        <v>0</v>
      </c>
      <c r="G1684" s="77">
        <v>0</v>
      </c>
      <c r="H1684" s="77">
        <v>1</v>
      </c>
      <c r="I1684" s="77">
        <v>0</v>
      </c>
      <c r="J1684" s="77">
        <v>0</v>
      </c>
      <c r="K1684" s="78">
        <v>0</v>
      </c>
      <c r="L1684" s="78">
        <v>1</v>
      </c>
      <c r="M1684" s="78">
        <v>0</v>
      </c>
      <c r="N1684" s="78">
        <v>0</v>
      </c>
      <c r="O1684" s="79" t="s">
        <v>47</v>
      </c>
      <c r="V1684"/>
      <c r="X1684"/>
      <c r="Y1684"/>
      <c r="Z1684"/>
      <c r="AA1684"/>
      <c r="AB1684"/>
    </row>
    <row r="1685" spans="1:28" x14ac:dyDescent="0.3">
      <c r="A1685" s="73">
        <v>2556</v>
      </c>
      <c r="B1685" s="74">
        <v>134633</v>
      </c>
      <c r="C1685" s="75">
        <v>2</v>
      </c>
      <c r="D1685" s="75">
        <v>1</v>
      </c>
      <c r="E1685" s="76">
        <v>64</v>
      </c>
      <c r="F1685" s="77">
        <v>0</v>
      </c>
      <c r="G1685" s="77">
        <v>0</v>
      </c>
      <c r="H1685" s="77">
        <v>0</v>
      </c>
      <c r="I1685" s="77">
        <v>1</v>
      </c>
      <c r="J1685" s="77">
        <v>0</v>
      </c>
      <c r="K1685" s="78">
        <v>0</v>
      </c>
      <c r="L1685" s="78">
        <v>1</v>
      </c>
      <c r="M1685" s="78">
        <v>0</v>
      </c>
      <c r="N1685" s="78">
        <v>0</v>
      </c>
      <c r="O1685" s="79" t="s">
        <v>47</v>
      </c>
      <c r="V1685"/>
      <c r="X1685"/>
      <c r="Y1685"/>
      <c r="Z1685"/>
      <c r="AA1685"/>
      <c r="AB1685"/>
    </row>
    <row r="1686" spans="1:28" x14ac:dyDescent="0.3">
      <c r="A1686" s="73">
        <v>2759</v>
      </c>
      <c r="B1686" s="74">
        <v>134600</v>
      </c>
      <c r="C1686" s="75">
        <v>1</v>
      </c>
      <c r="D1686" s="75">
        <v>1</v>
      </c>
      <c r="E1686" s="76">
        <v>49</v>
      </c>
      <c r="F1686" s="77">
        <v>0</v>
      </c>
      <c r="G1686" s="77">
        <v>0</v>
      </c>
      <c r="H1686" s="77">
        <v>0</v>
      </c>
      <c r="I1686" s="77">
        <v>1</v>
      </c>
      <c r="J1686" s="77">
        <v>0</v>
      </c>
      <c r="K1686" s="78">
        <v>0</v>
      </c>
      <c r="L1686" s="78">
        <v>1</v>
      </c>
      <c r="M1686" s="78">
        <v>0</v>
      </c>
      <c r="N1686" s="78">
        <v>0</v>
      </c>
      <c r="O1686" s="79" t="s">
        <v>45</v>
      </c>
      <c r="V1686"/>
      <c r="X1686"/>
      <c r="Y1686"/>
      <c r="Z1686"/>
      <c r="AA1686"/>
      <c r="AB1686"/>
    </row>
    <row r="1687" spans="1:28" x14ac:dyDescent="0.3">
      <c r="A1687" s="73">
        <v>2947</v>
      </c>
      <c r="B1687" s="74">
        <v>134600</v>
      </c>
      <c r="C1687" s="75">
        <v>1</v>
      </c>
      <c r="D1687" s="75">
        <v>1</v>
      </c>
      <c r="E1687" s="76">
        <v>49</v>
      </c>
      <c r="F1687" s="77">
        <v>0</v>
      </c>
      <c r="G1687" s="77">
        <v>0</v>
      </c>
      <c r="H1687" s="77">
        <v>0</v>
      </c>
      <c r="I1687" s="77">
        <v>1</v>
      </c>
      <c r="J1687" s="77">
        <v>0</v>
      </c>
      <c r="K1687" s="78">
        <v>0</v>
      </c>
      <c r="L1687" s="78">
        <v>1</v>
      </c>
      <c r="M1687" s="78">
        <v>0</v>
      </c>
      <c r="N1687" s="78">
        <v>0</v>
      </c>
      <c r="O1687" s="79" t="s">
        <v>48</v>
      </c>
      <c r="V1687"/>
      <c r="X1687"/>
      <c r="Y1687"/>
      <c r="Z1687"/>
      <c r="AA1687"/>
      <c r="AB1687"/>
    </row>
    <row r="1688" spans="1:28" x14ac:dyDescent="0.3">
      <c r="A1688" s="73">
        <v>1949</v>
      </c>
      <c r="B1688" s="74">
        <v>134596</v>
      </c>
      <c r="C1688" s="75">
        <v>1</v>
      </c>
      <c r="D1688" s="75">
        <v>0</v>
      </c>
      <c r="E1688" s="76">
        <v>46</v>
      </c>
      <c r="F1688" s="77">
        <v>0</v>
      </c>
      <c r="G1688" s="77">
        <v>1</v>
      </c>
      <c r="H1688" s="77">
        <v>0</v>
      </c>
      <c r="I1688" s="77">
        <v>0</v>
      </c>
      <c r="J1688" s="77">
        <v>0</v>
      </c>
      <c r="K1688" s="78">
        <v>0</v>
      </c>
      <c r="L1688" s="78">
        <v>0</v>
      </c>
      <c r="M1688" s="78">
        <v>0</v>
      </c>
      <c r="N1688" s="78">
        <v>1</v>
      </c>
      <c r="O1688" s="79" t="s">
        <v>45</v>
      </c>
      <c r="V1688"/>
      <c r="X1688"/>
      <c r="Y1688"/>
      <c r="Z1688"/>
      <c r="AA1688"/>
      <c r="AB1688"/>
    </row>
    <row r="1689" spans="1:28" x14ac:dyDescent="0.3">
      <c r="A1689" s="73">
        <v>2402</v>
      </c>
      <c r="B1689" s="74">
        <v>134596</v>
      </c>
      <c r="C1689" s="75">
        <v>1</v>
      </c>
      <c r="D1689" s="75">
        <v>0</v>
      </c>
      <c r="E1689" s="76">
        <v>46</v>
      </c>
      <c r="F1689" s="77">
        <v>0</v>
      </c>
      <c r="G1689" s="77">
        <v>1</v>
      </c>
      <c r="H1689" s="77">
        <v>0</v>
      </c>
      <c r="I1689" s="77">
        <v>0</v>
      </c>
      <c r="J1689" s="77">
        <v>0</v>
      </c>
      <c r="K1689" s="78">
        <v>0</v>
      </c>
      <c r="L1689" s="78">
        <v>0</v>
      </c>
      <c r="M1689" s="78">
        <v>0</v>
      </c>
      <c r="N1689" s="78">
        <v>1</v>
      </c>
      <c r="O1689" s="79" t="s">
        <v>53</v>
      </c>
      <c r="V1689"/>
      <c r="X1689"/>
      <c r="Y1689"/>
      <c r="Z1689"/>
      <c r="AA1689"/>
      <c r="AB1689"/>
    </row>
    <row r="1690" spans="1:28" x14ac:dyDescent="0.3">
      <c r="A1690" s="73">
        <v>3081</v>
      </c>
      <c r="B1690" s="74">
        <v>134587</v>
      </c>
      <c r="C1690" s="75">
        <v>1</v>
      </c>
      <c r="D1690" s="75">
        <v>1</v>
      </c>
      <c r="E1690" s="76">
        <v>67</v>
      </c>
      <c r="F1690" s="77">
        <v>0</v>
      </c>
      <c r="G1690" s="77">
        <v>0</v>
      </c>
      <c r="H1690" s="77">
        <v>0</v>
      </c>
      <c r="I1690" s="77">
        <v>1</v>
      </c>
      <c r="J1690" s="77">
        <v>0</v>
      </c>
      <c r="K1690" s="78">
        <v>0</v>
      </c>
      <c r="L1690" s="78">
        <v>1</v>
      </c>
      <c r="M1690" s="78">
        <v>0</v>
      </c>
      <c r="N1690" s="78">
        <v>0</v>
      </c>
      <c r="O1690" s="79" t="s">
        <v>46</v>
      </c>
      <c r="V1690"/>
      <c r="X1690"/>
      <c r="Y1690"/>
      <c r="Z1690"/>
      <c r="AA1690"/>
      <c r="AB1690"/>
    </row>
    <row r="1691" spans="1:28" x14ac:dyDescent="0.3">
      <c r="A1691" s="73">
        <v>2396</v>
      </c>
      <c r="B1691" s="74">
        <v>134578</v>
      </c>
      <c r="C1691" s="75">
        <v>2</v>
      </c>
      <c r="D1691" s="75">
        <v>1</v>
      </c>
      <c r="E1691" s="76">
        <v>48</v>
      </c>
      <c r="F1691" s="77">
        <v>0</v>
      </c>
      <c r="G1691" s="77">
        <v>0</v>
      </c>
      <c r="H1691" s="77">
        <v>0</v>
      </c>
      <c r="I1691" s="77">
        <v>1</v>
      </c>
      <c r="J1691" s="77">
        <v>0</v>
      </c>
      <c r="K1691" s="78">
        <v>0</v>
      </c>
      <c r="L1691" s="78">
        <v>0</v>
      </c>
      <c r="M1691" s="78">
        <v>0</v>
      </c>
      <c r="N1691" s="78">
        <v>1</v>
      </c>
      <c r="O1691" s="79" t="s">
        <v>53</v>
      </c>
      <c r="V1691"/>
      <c r="X1691"/>
      <c r="Y1691"/>
      <c r="Z1691"/>
      <c r="AA1691"/>
      <c r="AB1691"/>
    </row>
    <row r="1692" spans="1:28" x14ac:dyDescent="0.3">
      <c r="A1692" s="73">
        <v>1093</v>
      </c>
      <c r="B1692" s="74">
        <v>134554</v>
      </c>
      <c r="C1692" s="75">
        <v>0</v>
      </c>
      <c r="D1692" s="75">
        <v>1</v>
      </c>
      <c r="E1692" s="76">
        <v>61</v>
      </c>
      <c r="F1692" s="77">
        <v>0</v>
      </c>
      <c r="G1692" s="77">
        <v>0</v>
      </c>
      <c r="H1692" s="77">
        <v>1</v>
      </c>
      <c r="I1692" s="77">
        <v>0</v>
      </c>
      <c r="J1692" s="77">
        <v>0</v>
      </c>
      <c r="K1692" s="78">
        <v>0</v>
      </c>
      <c r="L1692" s="78">
        <v>0</v>
      </c>
      <c r="M1692" s="78">
        <v>0</v>
      </c>
      <c r="N1692" s="78">
        <v>1</v>
      </c>
      <c r="O1692" s="79" t="s">
        <v>48</v>
      </c>
      <c r="V1692"/>
      <c r="X1692"/>
      <c r="Y1692"/>
      <c r="Z1692"/>
      <c r="AA1692"/>
      <c r="AB1692"/>
    </row>
    <row r="1693" spans="1:28" x14ac:dyDescent="0.3">
      <c r="A1693" s="73">
        <v>2919</v>
      </c>
      <c r="B1693" s="74">
        <v>134529</v>
      </c>
      <c r="C1693" s="75">
        <v>1</v>
      </c>
      <c r="D1693" s="75">
        <v>0</v>
      </c>
      <c r="E1693" s="76">
        <v>44</v>
      </c>
      <c r="F1693" s="77">
        <v>0</v>
      </c>
      <c r="G1693" s="77">
        <v>1</v>
      </c>
      <c r="H1693" s="77">
        <v>0</v>
      </c>
      <c r="I1693" s="77">
        <v>0</v>
      </c>
      <c r="J1693" s="77">
        <v>0</v>
      </c>
      <c r="K1693" s="78">
        <v>0</v>
      </c>
      <c r="L1693" s="78">
        <v>0</v>
      </c>
      <c r="M1693" s="78">
        <v>1</v>
      </c>
      <c r="N1693" s="78">
        <v>0</v>
      </c>
      <c r="O1693" s="79" t="s">
        <v>46</v>
      </c>
      <c r="V1693"/>
      <c r="X1693"/>
      <c r="Y1693"/>
      <c r="Z1693"/>
      <c r="AA1693"/>
      <c r="AB1693"/>
    </row>
    <row r="1694" spans="1:28" x14ac:dyDescent="0.3">
      <c r="A1694" s="73">
        <v>1611</v>
      </c>
      <c r="B1694" s="74">
        <v>134487</v>
      </c>
      <c r="C1694" s="75">
        <v>1</v>
      </c>
      <c r="D1694" s="75">
        <v>1</v>
      </c>
      <c r="E1694" s="76">
        <v>43</v>
      </c>
      <c r="F1694" s="77">
        <v>1</v>
      </c>
      <c r="G1694" s="77">
        <v>0</v>
      </c>
      <c r="H1694" s="77">
        <v>0</v>
      </c>
      <c r="I1694" s="77">
        <v>0</v>
      </c>
      <c r="J1694" s="77">
        <v>0</v>
      </c>
      <c r="K1694" s="78">
        <v>0</v>
      </c>
      <c r="L1694" s="78">
        <v>0</v>
      </c>
      <c r="M1694" s="78">
        <v>0</v>
      </c>
      <c r="N1694" s="78">
        <v>1</v>
      </c>
      <c r="O1694" s="79" t="s">
        <v>46</v>
      </c>
      <c r="V1694"/>
      <c r="X1694"/>
      <c r="Y1694"/>
      <c r="Z1694"/>
      <c r="AA1694"/>
      <c r="AB1694"/>
    </row>
    <row r="1695" spans="1:28" x14ac:dyDescent="0.3">
      <c r="A1695" s="73">
        <v>1904</v>
      </c>
      <c r="B1695" s="74">
        <v>134469</v>
      </c>
      <c r="C1695" s="75">
        <v>1</v>
      </c>
      <c r="D1695" s="75">
        <v>1</v>
      </c>
      <c r="E1695" s="76">
        <v>72</v>
      </c>
      <c r="F1695" s="77">
        <v>0</v>
      </c>
      <c r="G1695" s="77">
        <v>1</v>
      </c>
      <c r="H1695" s="77">
        <v>0</v>
      </c>
      <c r="I1695" s="77">
        <v>0</v>
      </c>
      <c r="J1695" s="77">
        <v>0</v>
      </c>
      <c r="K1695" s="78">
        <v>0</v>
      </c>
      <c r="L1695" s="78">
        <v>0</v>
      </c>
      <c r="M1695" s="78">
        <v>0</v>
      </c>
      <c r="N1695" s="78">
        <v>1</v>
      </c>
      <c r="O1695" s="79" t="s">
        <v>53</v>
      </c>
      <c r="V1695"/>
      <c r="X1695"/>
      <c r="Y1695"/>
      <c r="Z1695"/>
      <c r="AA1695"/>
      <c r="AB1695"/>
    </row>
    <row r="1696" spans="1:28" x14ac:dyDescent="0.3">
      <c r="A1696" s="73">
        <v>2988</v>
      </c>
      <c r="B1696" s="74">
        <v>134445</v>
      </c>
      <c r="C1696" s="75">
        <v>0</v>
      </c>
      <c r="D1696" s="75">
        <v>0</v>
      </c>
      <c r="E1696" s="76">
        <v>39</v>
      </c>
      <c r="F1696" s="77">
        <v>0</v>
      </c>
      <c r="G1696" s="77">
        <v>1</v>
      </c>
      <c r="H1696" s="77">
        <v>0</v>
      </c>
      <c r="I1696" s="77">
        <v>0</v>
      </c>
      <c r="J1696" s="77">
        <v>0</v>
      </c>
      <c r="K1696" s="78">
        <v>1</v>
      </c>
      <c r="L1696" s="78">
        <v>0</v>
      </c>
      <c r="M1696" s="78">
        <v>0</v>
      </c>
      <c r="N1696" s="78">
        <v>0</v>
      </c>
      <c r="O1696" s="79" t="s">
        <v>47</v>
      </c>
      <c r="V1696"/>
      <c r="X1696"/>
      <c r="Y1696"/>
      <c r="Z1696"/>
      <c r="AA1696"/>
      <c r="AB1696"/>
    </row>
    <row r="1697" spans="1:28" x14ac:dyDescent="0.3">
      <c r="A1697" s="73">
        <v>1306</v>
      </c>
      <c r="B1697" s="74">
        <v>134421</v>
      </c>
      <c r="C1697" s="75">
        <v>1</v>
      </c>
      <c r="D1697" s="75">
        <v>0</v>
      </c>
      <c r="E1697" s="76">
        <v>46</v>
      </c>
      <c r="F1697" s="77">
        <v>0</v>
      </c>
      <c r="G1697" s="77">
        <v>1</v>
      </c>
      <c r="H1697" s="77">
        <v>0</v>
      </c>
      <c r="I1697" s="77">
        <v>0</v>
      </c>
      <c r="J1697" s="77">
        <v>0</v>
      </c>
      <c r="K1697" s="78">
        <v>0</v>
      </c>
      <c r="L1697" s="78">
        <v>1</v>
      </c>
      <c r="M1697" s="78">
        <v>0</v>
      </c>
      <c r="N1697" s="78">
        <v>0</v>
      </c>
      <c r="O1697" s="79" t="s">
        <v>54</v>
      </c>
      <c r="V1697"/>
      <c r="X1697"/>
      <c r="Y1697"/>
      <c r="Z1697"/>
      <c r="AA1697"/>
      <c r="AB1697"/>
    </row>
    <row r="1698" spans="1:28" x14ac:dyDescent="0.3">
      <c r="A1698" s="73">
        <v>3200</v>
      </c>
      <c r="B1698" s="74">
        <v>134421</v>
      </c>
      <c r="C1698" s="75">
        <v>1</v>
      </c>
      <c r="D1698" s="75">
        <v>0</v>
      </c>
      <c r="E1698" s="76">
        <v>46</v>
      </c>
      <c r="F1698" s="77">
        <v>0</v>
      </c>
      <c r="G1698" s="77">
        <v>1</v>
      </c>
      <c r="H1698" s="77">
        <v>0</v>
      </c>
      <c r="I1698" s="77">
        <v>0</v>
      </c>
      <c r="J1698" s="77">
        <v>0</v>
      </c>
      <c r="K1698" s="78">
        <v>0</v>
      </c>
      <c r="L1698" s="78">
        <v>1</v>
      </c>
      <c r="M1698" s="78">
        <v>0</v>
      </c>
      <c r="N1698" s="78">
        <v>0</v>
      </c>
      <c r="O1698" s="79" t="s">
        <v>53</v>
      </c>
      <c r="V1698"/>
      <c r="X1698"/>
      <c r="Y1698"/>
      <c r="Z1698"/>
      <c r="AA1698"/>
      <c r="AB1698"/>
    </row>
    <row r="1699" spans="1:28" x14ac:dyDescent="0.3">
      <c r="A1699" s="73">
        <v>2390</v>
      </c>
      <c r="B1699" s="74">
        <v>134412</v>
      </c>
      <c r="C1699" s="75">
        <v>1</v>
      </c>
      <c r="D1699" s="75">
        <v>0</v>
      </c>
      <c r="E1699" s="76">
        <v>30</v>
      </c>
      <c r="F1699" s="77">
        <v>0</v>
      </c>
      <c r="G1699" s="77">
        <v>0</v>
      </c>
      <c r="H1699" s="77">
        <v>1</v>
      </c>
      <c r="I1699" s="77">
        <v>0</v>
      </c>
      <c r="J1699" s="77">
        <v>0</v>
      </c>
      <c r="K1699" s="78">
        <v>0</v>
      </c>
      <c r="L1699" s="78">
        <v>1</v>
      </c>
      <c r="M1699" s="78">
        <v>0</v>
      </c>
      <c r="N1699" s="78">
        <v>0</v>
      </c>
      <c r="O1699" s="79" t="s">
        <v>53</v>
      </c>
      <c r="V1699"/>
      <c r="X1699"/>
      <c r="Y1699"/>
      <c r="Z1699"/>
      <c r="AA1699"/>
      <c r="AB1699"/>
    </row>
    <row r="1700" spans="1:28" x14ac:dyDescent="0.3">
      <c r="A1700" s="73">
        <v>2447</v>
      </c>
      <c r="B1700" s="74">
        <v>134380</v>
      </c>
      <c r="C1700" s="75">
        <v>1</v>
      </c>
      <c r="D1700" s="75">
        <v>0</v>
      </c>
      <c r="E1700" s="76">
        <v>43</v>
      </c>
      <c r="F1700" s="77">
        <v>0</v>
      </c>
      <c r="G1700" s="77">
        <v>1</v>
      </c>
      <c r="H1700" s="77">
        <v>0</v>
      </c>
      <c r="I1700" s="77">
        <v>0</v>
      </c>
      <c r="J1700" s="77">
        <v>0</v>
      </c>
      <c r="K1700" s="78">
        <v>0</v>
      </c>
      <c r="L1700" s="78">
        <v>1</v>
      </c>
      <c r="M1700" s="78">
        <v>0</v>
      </c>
      <c r="N1700" s="78">
        <v>0</v>
      </c>
      <c r="O1700" s="79" t="s">
        <v>45</v>
      </c>
      <c r="V1700"/>
      <c r="X1700"/>
      <c r="Y1700"/>
      <c r="Z1700"/>
      <c r="AA1700"/>
      <c r="AB1700"/>
    </row>
    <row r="1701" spans="1:28" x14ac:dyDescent="0.3">
      <c r="A1701" s="73">
        <v>2200</v>
      </c>
      <c r="B1701" s="74">
        <v>134377</v>
      </c>
      <c r="C1701" s="75">
        <v>0</v>
      </c>
      <c r="D1701" s="75">
        <v>1</v>
      </c>
      <c r="E1701" s="76">
        <v>57</v>
      </c>
      <c r="F1701" s="77">
        <v>0</v>
      </c>
      <c r="G1701" s="77">
        <v>0</v>
      </c>
      <c r="H1701" s="77">
        <v>1</v>
      </c>
      <c r="I1701" s="77">
        <v>0</v>
      </c>
      <c r="J1701" s="77">
        <v>0</v>
      </c>
      <c r="K1701" s="78">
        <v>0</v>
      </c>
      <c r="L1701" s="78">
        <v>1</v>
      </c>
      <c r="M1701" s="78">
        <v>0</v>
      </c>
      <c r="N1701" s="78">
        <v>0</v>
      </c>
      <c r="O1701" s="79" t="s">
        <v>54</v>
      </c>
      <c r="V1701"/>
      <c r="X1701"/>
      <c r="Y1701"/>
      <c r="Z1701"/>
      <c r="AA1701"/>
      <c r="AB1701"/>
    </row>
    <row r="1702" spans="1:28" x14ac:dyDescent="0.3">
      <c r="A1702" s="73">
        <v>3042</v>
      </c>
      <c r="B1702" s="74">
        <v>134350</v>
      </c>
      <c r="C1702" s="75">
        <v>1</v>
      </c>
      <c r="D1702" s="75">
        <v>0</v>
      </c>
      <c r="E1702" s="76">
        <v>41</v>
      </c>
      <c r="F1702" s="77">
        <v>0</v>
      </c>
      <c r="G1702" s="77">
        <v>0</v>
      </c>
      <c r="H1702" s="77">
        <v>0</v>
      </c>
      <c r="I1702" s="77">
        <v>1</v>
      </c>
      <c r="J1702" s="77">
        <v>0</v>
      </c>
      <c r="K1702" s="78">
        <v>0</v>
      </c>
      <c r="L1702" s="78">
        <v>1</v>
      </c>
      <c r="M1702" s="78">
        <v>0</v>
      </c>
      <c r="N1702" s="78">
        <v>0</v>
      </c>
      <c r="O1702" s="79" t="s">
        <v>47</v>
      </c>
      <c r="V1702"/>
      <c r="X1702"/>
      <c r="Y1702"/>
      <c r="Z1702"/>
      <c r="AA1702"/>
      <c r="AB1702"/>
    </row>
    <row r="1703" spans="1:28" x14ac:dyDescent="0.3">
      <c r="A1703" s="73">
        <v>1217</v>
      </c>
      <c r="B1703" s="74">
        <v>134320</v>
      </c>
      <c r="C1703" s="75">
        <v>1</v>
      </c>
      <c r="D1703" s="75">
        <v>0</v>
      </c>
      <c r="E1703" s="76">
        <v>34</v>
      </c>
      <c r="F1703" s="77">
        <v>0</v>
      </c>
      <c r="G1703" s="77">
        <v>0</v>
      </c>
      <c r="H1703" s="77">
        <v>0</v>
      </c>
      <c r="I1703" s="77">
        <v>1</v>
      </c>
      <c r="J1703" s="77">
        <v>0</v>
      </c>
      <c r="K1703" s="78">
        <v>0</v>
      </c>
      <c r="L1703" s="78">
        <v>0</v>
      </c>
      <c r="M1703" s="78">
        <v>0</v>
      </c>
      <c r="N1703" s="78">
        <v>1</v>
      </c>
      <c r="O1703" s="79" t="s">
        <v>45</v>
      </c>
      <c r="V1703"/>
      <c r="X1703"/>
      <c r="Y1703"/>
      <c r="Z1703"/>
      <c r="AA1703"/>
      <c r="AB1703"/>
    </row>
    <row r="1704" spans="1:28" x14ac:dyDescent="0.3">
      <c r="A1704" s="73">
        <v>2913</v>
      </c>
      <c r="B1704" s="74">
        <v>134242</v>
      </c>
      <c r="C1704" s="75">
        <v>0</v>
      </c>
      <c r="D1704" s="75">
        <v>1</v>
      </c>
      <c r="E1704" s="76">
        <v>61</v>
      </c>
      <c r="F1704" s="77">
        <v>0</v>
      </c>
      <c r="G1704" s="77">
        <v>1</v>
      </c>
      <c r="H1704" s="77">
        <v>0</v>
      </c>
      <c r="I1704" s="77">
        <v>0</v>
      </c>
      <c r="J1704" s="77">
        <v>0</v>
      </c>
      <c r="K1704" s="78">
        <v>0</v>
      </c>
      <c r="L1704" s="78">
        <v>0</v>
      </c>
      <c r="M1704" s="78">
        <v>1</v>
      </c>
      <c r="N1704" s="78">
        <v>0</v>
      </c>
      <c r="O1704" s="79" t="s">
        <v>46</v>
      </c>
      <c r="V1704"/>
      <c r="X1704"/>
      <c r="Y1704"/>
      <c r="Z1704"/>
      <c r="AA1704"/>
      <c r="AB1704"/>
    </row>
    <row r="1705" spans="1:28" x14ac:dyDescent="0.3">
      <c r="A1705" s="73">
        <v>2894</v>
      </c>
      <c r="B1705" s="74">
        <v>134230</v>
      </c>
      <c r="C1705" s="75">
        <v>1</v>
      </c>
      <c r="D1705" s="75">
        <v>1</v>
      </c>
      <c r="E1705" s="76">
        <v>55</v>
      </c>
      <c r="F1705" s="77">
        <v>0</v>
      </c>
      <c r="G1705" s="77">
        <v>0</v>
      </c>
      <c r="H1705" s="77">
        <v>0</v>
      </c>
      <c r="I1705" s="77">
        <v>1</v>
      </c>
      <c r="J1705" s="77">
        <v>0</v>
      </c>
      <c r="K1705" s="78">
        <v>0</v>
      </c>
      <c r="L1705" s="78">
        <v>0</v>
      </c>
      <c r="M1705" s="78">
        <v>0</v>
      </c>
      <c r="N1705" s="78">
        <v>1</v>
      </c>
      <c r="O1705" s="79" t="s">
        <v>53</v>
      </c>
      <c r="V1705"/>
      <c r="X1705"/>
      <c r="Y1705"/>
      <c r="Z1705"/>
      <c r="AA1705"/>
      <c r="AB1705"/>
    </row>
    <row r="1706" spans="1:28" x14ac:dyDescent="0.3">
      <c r="A1706" s="73">
        <v>2628</v>
      </c>
      <c r="B1706" s="74">
        <v>134213</v>
      </c>
      <c r="C1706" s="75">
        <v>1</v>
      </c>
      <c r="D1706" s="75">
        <v>1</v>
      </c>
      <c r="E1706" s="76">
        <v>57</v>
      </c>
      <c r="F1706" s="77">
        <v>0</v>
      </c>
      <c r="G1706" s="77">
        <v>0</v>
      </c>
      <c r="H1706" s="77">
        <v>0</v>
      </c>
      <c r="I1706" s="77">
        <v>0</v>
      </c>
      <c r="J1706" s="77">
        <v>1</v>
      </c>
      <c r="K1706" s="78">
        <v>0</v>
      </c>
      <c r="L1706" s="78">
        <v>1</v>
      </c>
      <c r="M1706" s="78">
        <v>0</v>
      </c>
      <c r="N1706" s="78">
        <v>0</v>
      </c>
      <c r="O1706" s="79" t="s">
        <v>47</v>
      </c>
      <c r="V1706"/>
      <c r="X1706"/>
      <c r="Y1706"/>
      <c r="Z1706"/>
      <c r="AA1706"/>
      <c r="AB1706"/>
    </row>
    <row r="1707" spans="1:28" x14ac:dyDescent="0.3">
      <c r="A1707" s="73">
        <v>3125</v>
      </c>
      <c r="B1707" s="74">
        <v>134176</v>
      </c>
      <c r="C1707" s="75">
        <v>0</v>
      </c>
      <c r="D1707" s="75">
        <v>1</v>
      </c>
      <c r="E1707" s="76">
        <v>45</v>
      </c>
      <c r="F1707" s="77">
        <v>0</v>
      </c>
      <c r="G1707" s="77">
        <v>0</v>
      </c>
      <c r="H1707" s="77">
        <v>0</v>
      </c>
      <c r="I1707" s="77">
        <v>1</v>
      </c>
      <c r="J1707" s="77">
        <v>0</v>
      </c>
      <c r="K1707" s="78">
        <v>0</v>
      </c>
      <c r="L1707" s="78">
        <v>0</v>
      </c>
      <c r="M1707" s="78">
        <v>1</v>
      </c>
      <c r="N1707" s="78">
        <v>0</v>
      </c>
      <c r="O1707" s="79" t="s">
        <v>45</v>
      </c>
      <c r="V1707"/>
      <c r="X1707"/>
      <c r="Y1707"/>
      <c r="Z1707"/>
      <c r="AA1707"/>
      <c r="AB1707"/>
    </row>
    <row r="1708" spans="1:28" x14ac:dyDescent="0.3">
      <c r="A1708" s="73">
        <v>1143</v>
      </c>
      <c r="B1708" s="74">
        <v>134176</v>
      </c>
      <c r="C1708" s="75">
        <v>1</v>
      </c>
      <c r="D1708" s="75">
        <v>0</v>
      </c>
      <c r="E1708" s="76">
        <v>32</v>
      </c>
      <c r="F1708" s="77">
        <v>0</v>
      </c>
      <c r="G1708" s="77">
        <v>0</v>
      </c>
      <c r="H1708" s="77">
        <v>1</v>
      </c>
      <c r="I1708" s="77">
        <v>0</v>
      </c>
      <c r="J1708" s="77">
        <v>0</v>
      </c>
      <c r="K1708" s="78">
        <v>0</v>
      </c>
      <c r="L1708" s="78">
        <v>1</v>
      </c>
      <c r="M1708" s="78">
        <v>0</v>
      </c>
      <c r="N1708" s="78">
        <v>0</v>
      </c>
      <c r="O1708" s="79" t="s">
        <v>46</v>
      </c>
      <c r="V1708"/>
      <c r="X1708"/>
      <c r="Y1708"/>
      <c r="Z1708"/>
      <c r="AA1708"/>
      <c r="AB1708"/>
    </row>
    <row r="1709" spans="1:28" x14ac:dyDescent="0.3">
      <c r="A1709" s="73">
        <v>1823</v>
      </c>
      <c r="B1709" s="74">
        <v>134176</v>
      </c>
      <c r="C1709" s="75">
        <v>1</v>
      </c>
      <c r="D1709" s="75">
        <v>0</v>
      </c>
      <c r="E1709" s="76">
        <v>32</v>
      </c>
      <c r="F1709" s="77">
        <v>0</v>
      </c>
      <c r="G1709" s="77">
        <v>0</v>
      </c>
      <c r="H1709" s="77">
        <v>1</v>
      </c>
      <c r="I1709" s="77">
        <v>0</v>
      </c>
      <c r="J1709" s="77">
        <v>0</v>
      </c>
      <c r="K1709" s="78">
        <v>0</v>
      </c>
      <c r="L1709" s="78">
        <v>1</v>
      </c>
      <c r="M1709" s="78">
        <v>0</v>
      </c>
      <c r="N1709" s="78">
        <v>0</v>
      </c>
      <c r="O1709" s="79" t="s">
        <v>45</v>
      </c>
      <c r="V1709"/>
      <c r="X1709"/>
      <c r="Y1709"/>
      <c r="Z1709"/>
      <c r="AA1709"/>
      <c r="AB1709"/>
    </row>
    <row r="1710" spans="1:28" x14ac:dyDescent="0.3">
      <c r="A1710" s="73">
        <v>3058</v>
      </c>
      <c r="B1710" s="74">
        <v>134109</v>
      </c>
      <c r="C1710" s="75">
        <v>0</v>
      </c>
      <c r="D1710" s="75">
        <v>1</v>
      </c>
      <c r="E1710" s="76">
        <v>49</v>
      </c>
      <c r="F1710" s="77">
        <v>0</v>
      </c>
      <c r="G1710" s="77">
        <v>1</v>
      </c>
      <c r="H1710" s="77">
        <v>0</v>
      </c>
      <c r="I1710" s="77">
        <v>0</v>
      </c>
      <c r="J1710" s="77">
        <v>0</v>
      </c>
      <c r="K1710" s="78">
        <v>0</v>
      </c>
      <c r="L1710" s="78">
        <v>0</v>
      </c>
      <c r="M1710" s="78">
        <v>1</v>
      </c>
      <c r="N1710" s="78">
        <v>0</v>
      </c>
      <c r="O1710" s="79" t="s">
        <v>54</v>
      </c>
      <c r="V1710"/>
      <c r="X1710"/>
      <c r="Y1710"/>
      <c r="Z1710"/>
      <c r="AA1710"/>
      <c r="AB1710"/>
    </row>
    <row r="1711" spans="1:28" x14ac:dyDescent="0.3">
      <c r="A1711" s="73">
        <v>2769</v>
      </c>
      <c r="B1711" s="74">
        <v>134074</v>
      </c>
      <c r="C1711" s="75">
        <v>1</v>
      </c>
      <c r="D1711" s="75">
        <v>1</v>
      </c>
      <c r="E1711" s="76">
        <v>68</v>
      </c>
      <c r="F1711" s="77">
        <v>0</v>
      </c>
      <c r="G1711" s="77">
        <v>0</v>
      </c>
      <c r="H1711" s="77">
        <v>0</v>
      </c>
      <c r="I1711" s="77">
        <v>1</v>
      </c>
      <c r="J1711" s="77">
        <v>0</v>
      </c>
      <c r="K1711" s="78">
        <v>0</v>
      </c>
      <c r="L1711" s="78">
        <v>1</v>
      </c>
      <c r="M1711" s="78">
        <v>0</v>
      </c>
      <c r="N1711" s="78">
        <v>0</v>
      </c>
      <c r="O1711" s="79" t="s">
        <v>46</v>
      </c>
      <c r="V1711"/>
      <c r="X1711"/>
      <c r="Y1711"/>
      <c r="Z1711"/>
      <c r="AA1711"/>
      <c r="AB1711"/>
    </row>
    <row r="1712" spans="1:28" x14ac:dyDescent="0.3">
      <c r="A1712" s="73">
        <v>1994</v>
      </c>
      <c r="B1712" s="74">
        <v>134053</v>
      </c>
      <c r="C1712" s="75">
        <v>0</v>
      </c>
      <c r="D1712" s="75">
        <v>1</v>
      </c>
      <c r="E1712" s="76">
        <v>52</v>
      </c>
      <c r="F1712" s="77">
        <v>0</v>
      </c>
      <c r="G1712" s="77">
        <v>0</v>
      </c>
      <c r="H1712" s="77">
        <v>0</v>
      </c>
      <c r="I1712" s="77">
        <v>1</v>
      </c>
      <c r="J1712" s="77">
        <v>0</v>
      </c>
      <c r="K1712" s="78">
        <v>0</v>
      </c>
      <c r="L1712" s="78">
        <v>0</v>
      </c>
      <c r="M1712" s="78">
        <v>1</v>
      </c>
      <c r="N1712" s="78">
        <v>0</v>
      </c>
      <c r="O1712" s="79" t="s">
        <v>53</v>
      </c>
      <c r="V1712"/>
      <c r="X1712"/>
      <c r="Y1712"/>
      <c r="Z1712"/>
      <c r="AA1712"/>
      <c r="AB1712"/>
    </row>
    <row r="1713" spans="1:28" x14ac:dyDescent="0.3">
      <c r="A1713" s="73">
        <v>2277</v>
      </c>
      <c r="B1713" s="74">
        <v>134043</v>
      </c>
      <c r="C1713" s="75">
        <v>1</v>
      </c>
      <c r="D1713" s="75">
        <v>0</v>
      </c>
      <c r="E1713" s="76">
        <v>42</v>
      </c>
      <c r="F1713" s="77">
        <v>0</v>
      </c>
      <c r="G1713" s="77">
        <v>0</v>
      </c>
      <c r="H1713" s="77">
        <v>0</v>
      </c>
      <c r="I1713" s="77">
        <v>1</v>
      </c>
      <c r="J1713" s="77">
        <v>0</v>
      </c>
      <c r="K1713" s="78">
        <v>0</v>
      </c>
      <c r="L1713" s="78">
        <v>0</v>
      </c>
      <c r="M1713" s="78">
        <v>0</v>
      </c>
      <c r="N1713" s="78">
        <v>1</v>
      </c>
      <c r="O1713" s="79" t="s">
        <v>46</v>
      </c>
      <c r="V1713"/>
      <c r="X1713"/>
      <c r="Y1713"/>
      <c r="Z1713"/>
      <c r="AA1713"/>
      <c r="AB1713"/>
    </row>
    <row r="1714" spans="1:28" x14ac:dyDescent="0.3">
      <c r="A1714" s="73">
        <v>1821</v>
      </c>
      <c r="B1714" s="74">
        <v>134026</v>
      </c>
      <c r="C1714" s="75">
        <v>1</v>
      </c>
      <c r="D1714" s="75">
        <v>1</v>
      </c>
      <c r="E1714" s="76">
        <v>70</v>
      </c>
      <c r="F1714" s="77">
        <v>0</v>
      </c>
      <c r="G1714" s="77">
        <v>0</v>
      </c>
      <c r="H1714" s="77">
        <v>0</v>
      </c>
      <c r="I1714" s="77">
        <v>1</v>
      </c>
      <c r="J1714" s="77">
        <v>0</v>
      </c>
      <c r="K1714" s="78">
        <v>0</v>
      </c>
      <c r="L1714" s="78">
        <v>1</v>
      </c>
      <c r="M1714" s="78">
        <v>0</v>
      </c>
      <c r="N1714" s="78">
        <v>0</v>
      </c>
      <c r="O1714" s="79" t="s">
        <v>46</v>
      </c>
      <c r="V1714"/>
      <c r="X1714"/>
      <c r="Y1714"/>
      <c r="Z1714"/>
      <c r="AA1714"/>
      <c r="AB1714"/>
    </row>
    <row r="1715" spans="1:28" x14ac:dyDescent="0.3">
      <c r="A1715" s="73">
        <v>2765</v>
      </c>
      <c r="B1715" s="74">
        <v>134026</v>
      </c>
      <c r="C1715" s="75">
        <v>1</v>
      </c>
      <c r="D1715" s="75">
        <v>1</v>
      </c>
      <c r="E1715" s="76">
        <v>70</v>
      </c>
      <c r="F1715" s="77">
        <v>0</v>
      </c>
      <c r="G1715" s="77">
        <v>0</v>
      </c>
      <c r="H1715" s="77">
        <v>0</v>
      </c>
      <c r="I1715" s="77">
        <v>1</v>
      </c>
      <c r="J1715" s="77">
        <v>0</v>
      </c>
      <c r="K1715" s="78">
        <v>0</v>
      </c>
      <c r="L1715" s="78">
        <v>1</v>
      </c>
      <c r="M1715" s="78">
        <v>0</v>
      </c>
      <c r="N1715" s="78">
        <v>0</v>
      </c>
      <c r="O1715" s="79" t="s">
        <v>45</v>
      </c>
      <c r="V1715"/>
      <c r="X1715"/>
      <c r="Y1715"/>
      <c r="Z1715"/>
      <c r="AA1715"/>
      <c r="AB1715"/>
    </row>
    <row r="1716" spans="1:28" x14ac:dyDescent="0.3">
      <c r="A1716" s="73">
        <v>1316</v>
      </c>
      <c r="B1716" s="74">
        <v>133996</v>
      </c>
      <c r="C1716" s="75">
        <v>0</v>
      </c>
      <c r="D1716" s="75">
        <v>0</v>
      </c>
      <c r="E1716" s="76">
        <v>31</v>
      </c>
      <c r="F1716" s="77">
        <v>0</v>
      </c>
      <c r="G1716" s="77">
        <v>0</v>
      </c>
      <c r="H1716" s="77">
        <v>1</v>
      </c>
      <c r="I1716" s="77">
        <v>0</v>
      </c>
      <c r="J1716" s="77">
        <v>0</v>
      </c>
      <c r="K1716" s="78">
        <v>0</v>
      </c>
      <c r="L1716" s="78">
        <v>0</v>
      </c>
      <c r="M1716" s="78">
        <v>0</v>
      </c>
      <c r="N1716" s="78">
        <v>1</v>
      </c>
      <c r="O1716" s="79" t="s">
        <v>53</v>
      </c>
      <c r="V1716"/>
      <c r="X1716"/>
      <c r="Y1716"/>
      <c r="Z1716"/>
      <c r="AA1716"/>
      <c r="AB1716"/>
    </row>
    <row r="1717" spans="1:28" x14ac:dyDescent="0.3">
      <c r="A1717" s="73">
        <v>2639</v>
      </c>
      <c r="B1717" s="74">
        <v>133996</v>
      </c>
      <c r="C1717" s="75">
        <v>0</v>
      </c>
      <c r="D1717" s="75">
        <v>0</v>
      </c>
      <c r="E1717" s="76">
        <v>31</v>
      </c>
      <c r="F1717" s="77">
        <v>0</v>
      </c>
      <c r="G1717" s="77">
        <v>0</v>
      </c>
      <c r="H1717" s="77">
        <v>1</v>
      </c>
      <c r="I1717" s="77">
        <v>0</v>
      </c>
      <c r="J1717" s="77">
        <v>0</v>
      </c>
      <c r="K1717" s="78">
        <v>0</v>
      </c>
      <c r="L1717" s="78">
        <v>0</v>
      </c>
      <c r="M1717" s="78">
        <v>0</v>
      </c>
      <c r="N1717" s="78">
        <v>1</v>
      </c>
      <c r="O1717" s="79" t="s">
        <v>45</v>
      </c>
      <c r="V1717"/>
      <c r="X1717"/>
      <c r="Y1717"/>
      <c r="Z1717"/>
      <c r="AA1717"/>
      <c r="AB1717"/>
    </row>
    <row r="1718" spans="1:28" x14ac:dyDescent="0.3">
      <c r="A1718" s="73">
        <v>2266</v>
      </c>
      <c r="B1718" s="74">
        <v>133986</v>
      </c>
      <c r="C1718" s="75">
        <v>1</v>
      </c>
      <c r="D1718" s="75">
        <v>0</v>
      </c>
      <c r="E1718" s="76">
        <v>50</v>
      </c>
      <c r="F1718" s="77">
        <v>1</v>
      </c>
      <c r="G1718" s="77">
        <v>0</v>
      </c>
      <c r="H1718" s="77">
        <v>0</v>
      </c>
      <c r="I1718" s="77">
        <v>0</v>
      </c>
      <c r="J1718" s="77">
        <v>0</v>
      </c>
      <c r="K1718" s="78">
        <v>0</v>
      </c>
      <c r="L1718" s="78">
        <v>1</v>
      </c>
      <c r="M1718" s="78">
        <v>0</v>
      </c>
      <c r="N1718" s="78">
        <v>0</v>
      </c>
      <c r="O1718" s="79" t="s">
        <v>54</v>
      </c>
      <c r="V1718"/>
      <c r="X1718"/>
      <c r="Y1718"/>
      <c r="Z1718"/>
      <c r="AA1718"/>
      <c r="AB1718"/>
    </row>
    <row r="1719" spans="1:28" x14ac:dyDescent="0.3">
      <c r="A1719" s="73">
        <v>2589</v>
      </c>
      <c r="B1719" s="74">
        <v>133955</v>
      </c>
      <c r="C1719" s="75">
        <v>1</v>
      </c>
      <c r="D1719" s="75">
        <v>0</v>
      </c>
      <c r="E1719" s="76">
        <v>45</v>
      </c>
      <c r="F1719" s="77">
        <v>0</v>
      </c>
      <c r="G1719" s="77">
        <v>0</v>
      </c>
      <c r="H1719" s="77">
        <v>1</v>
      </c>
      <c r="I1719" s="77">
        <v>0</v>
      </c>
      <c r="J1719" s="77">
        <v>0</v>
      </c>
      <c r="K1719" s="78">
        <v>0</v>
      </c>
      <c r="L1719" s="78">
        <v>1</v>
      </c>
      <c r="M1719" s="78">
        <v>0</v>
      </c>
      <c r="N1719" s="78">
        <v>0</v>
      </c>
      <c r="O1719" s="79" t="s">
        <v>46</v>
      </c>
      <c r="V1719"/>
      <c r="X1719"/>
      <c r="Y1719"/>
      <c r="Z1719"/>
      <c r="AA1719"/>
      <c r="AB1719"/>
    </row>
    <row r="1720" spans="1:28" x14ac:dyDescent="0.3">
      <c r="A1720" s="73">
        <v>1019</v>
      </c>
      <c r="B1720" s="74">
        <v>133812</v>
      </c>
      <c r="C1720" s="75">
        <v>1</v>
      </c>
      <c r="D1720" s="75">
        <v>0</v>
      </c>
      <c r="E1720" s="76">
        <v>35</v>
      </c>
      <c r="F1720" s="77">
        <v>0</v>
      </c>
      <c r="G1720" s="77">
        <v>0</v>
      </c>
      <c r="H1720" s="77">
        <v>1</v>
      </c>
      <c r="I1720" s="77">
        <v>0</v>
      </c>
      <c r="J1720" s="77">
        <v>0</v>
      </c>
      <c r="K1720" s="78">
        <v>0</v>
      </c>
      <c r="L1720" s="78">
        <v>0</v>
      </c>
      <c r="M1720" s="78">
        <v>0</v>
      </c>
      <c r="N1720" s="78">
        <v>0</v>
      </c>
      <c r="O1720" s="79" t="s">
        <v>45</v>
      </c>
      <c r="V1720"/>
      <c r="X1720"/>
      <c r="Y1720"/>
      <c r="Z1720"/>
      <c r="AA1720"/>
      <c r="AB1720"/>
    </row>
    <row r="1721" spans="1:28" x14ac:dyDescent="0.3">
      <c r="A1721" s="73">
        <v>1127</v>
      </c>
      <c r="B1721" s="74">
        <v>133762</v>
      </c>
      <c r="C1721" s="75">
        <v>2</v>
      </c>
      <c r="D1721" s="75">
        <v>1</v>
      </c>
      <c r="E1721" s="76">
        <v>61</v>
      </c>
      <c r="F1721" s="77">
        <v>0</v>
      </c>
      <c r="G1721" s="77">
        <v>1</v>
      </c>
      <c r="H1721" s="77">
        <v>0</v>
      </c>
      <c r="I1721" s="77">
        <v>0</v>
      </c>
      <c r="J1721" s="77">
        <v>0</v>
      </c>
      <c r="K1721" s="78">
        <v>0</v>
      </c>
      <c r="L1721" s="78">
        <v>0</v>
      </c>
      <c r="M1721" s="78">
        <v>0</v>
      </c>
      <c r="N1721" s="78">
        <v>1</v>
      </c>
      <c r="O1721" s="79" t="s">
        <v>45</v>
      </c>
      <c r="V1721"/>
      <c r="X1721"/>
      <c r="Y1721"/>
      <c r="Z1721"/>
      <c r="AA1721"/>
      <c r="AB1721"/>
    </row>
    <row r="1722" spans="1:28" x14ac:dyDescent="0.3">
      <c r="A1722" s="73">
        <v>1729</v>
      </c>
      <c r="B1722" s="74">
        <v>133697</v>
      </c>
      <c r="C1722" s="75">
        <v>1</v>
      </c>
      <c r="D1722" s="75">
        <v>0</v>
      </c>
      <c r="E1722" s="76">
        <v>50</v>
      </c>
      <c r="F1722" s="77">
        <v>0</v>
      </c>
      <c r="G1722" s="77">
        <v>0</v>
      </c>
      <c r="H1722" s="77">
        <v>1</v>
      </c>
      <c r="I1722" s="77">
        <v>0</v>
      </c>
      <c r="J1722" s="77">
        <v>0</v>
      </c>
      <c r="K1722" s="78">
        <v>0</v>
      </c>
      <c r="L1722" s="78">
        <v>1</v>
      </c>
      <c r="M1722" s="78">
        <v>0</v>
      </c>
      <c r="N1722" s="78">
        <v>0</v>
      </c>
      <c r="O1722" s="79" t="s">
        <v>48</v>
      </c>
      <c r="V1722"/>
      <c r="X1722"/>
      <c r="Y1722"/>
      <c r="Z1722"/>
      <c r="AA1722"/>
      <c r="AB1722"/>
    </row>
    <row r="1723" spans="1:28" x14ac:dyDescent="0.3">
      <c r="A1723" s="73">
        <v>2198</v>
      </c>
      <c r="B1723" s="74">
        <v>133629</v>
      </c>
      <c r="C1723" s="75">
        <v>1</v>
      </c>
      <c r="D1723" s="75">
        <v>1</v>
      </c>
      <c r="E1723" s="76">
        <v>57</v>
      </c>
      <c r="F1723" s="77">
        <v>0</v>
      </c>
      <c r="G1723" s="77">
        <v>0</v>
      </c>
      <c r="H1723" s="77">
        <v>0</v>
      </c>
      <c r="I1723" s="77">
        <v>1</v>
      </c>
      <c r="J1723" s="77">
        <v>0</v>
      </c>
      <c r="K1723" s="78">
        <v>0</v>
      </c>
      <c r="L1723" s="78">
        <v>0</v>
      </c>
      <c r="M1723" s="78">
        <v>0</v>
      </c>
      <c r="N1723" s="78">
        <v>1</v>
      </c>
      <c r="O1723" s="79" t="s">
        <v>53</v>
      </c>
      <c r="V1723"/>
      <c r="X1723"/>
      <c r="Y1723"/>
      <c r="Z1723"/>
      <c r="AA1723"/>
      <c r="AB1723"/>
    </row>
    <row r="1724" spans="1:28" x14ac:dyDescent="0.3">
      <c r="A1724" s="73">
        <v>1754</v>
      </c>
      <c r="B1724" s="74">
        <v>133622</v>
      </c>
      <c r="C1724" s="75">
        <v>1</v>
      </c>
      <c r="D1724" s="75">
        <v>1</v>
      </c>
      <c r="E1724" s="76">
        <v>48</v>
      </c>
      <c r="F1724" s="77">
        <v>0</v>
      </c>
      <c r="G1724" s="77">
        <v>1</v>
      </c>
      <c r="H1724" s="77">
        <v>0</v>
      </c>
      <c r="I1724" s="77">
        <v>0</v>
      </c>
      <c r="J1724" s="77">
        <v>0</v>
      </c>
      <c r="K1724" s="78">
        <v>0</v>
      </c>
      <c r="L1724" s="78">
        <v>1</v>
      </c>
      <c r="M1724" s="78">
        <v>0</v>
      </c>
      <c r="N1724" s="78">
        <v>0</v>
      </c>
      <c r="O1724" s="79" t="s">
        <v>53</v>
      </c>
      <c r="V1724"/>
      <c r="X1724"/>
      <c r="Y1724"/>
      <c r="Z1724"/>
      <c r="AA1724"/>
      <c r="AB1724"/>
    </row>
    <row r="1725" spans="1:28" x14ac:dyDescent="0.3">
      <c r="A1725" s="73">
        <v>3098</v>
      </c>
      <c r="B1725" s="74">
        <v>133590</v>
      </c>
      <c r="C1725" s="75">
        <v>2</v>
      </c>
      <c r="D1725" s="75">
        <v>1</v>
      </c>
      <c r="E1725" s="76">
        <v>46</v>
      </c>
      <c r="F1725" s="77">
        <v>0</v>
      </c>
      <c r="G1725" s="77">
        <v>0</v>
      </c>
      <c r="H1725" s="77">
        <v>0</v>
      </c>
      <c r="I1725" s="77">
        <v>1</v>
      </c>
      <c r="J1725" s="77">
        <v>0</v>
      </c>
      <c r="K1725" s="78">
        <v>0</v>
      </c>
      <c r="L1725" s="78">
        <v>1</v>
      </c>
      <c r="M1725" s="78">
        <v>0</v>
      </c>
      <c r="N1725" s="78">
        <v>0</v>
      </c>
      <c r="O1725" s="79" t="s">
        <v>53</v>
      </c>
      <c r="V1725"/>
      <c r="X1725"/>
      <c r="Y1725"/>
      <c r="Z1725"/>
      <c r="AA1725"/>
      <c r="AB1725"/>
    </row>
    <row r="1726" spans="1:28" x14ac:dyDescent="0.3">
      <c r="A1726" s="73">
        <v>2027</v>
      </c>
      <c r="B1726" s="74">
        <v>133585</v>
      </c>
      <c r="C1726" s="75">
        <v>0</v>
      </c>
      <c r="D1726" s="75">
        <v>1</v>
      </c>
      <c r="E1726" s="76">
        <v>54</v>
      </c>
      <c r="F1726" s="77">
        <v>0</v>
      </c>
      <c r="G1726" s="77">
        <v>1</v>
      </c>
      <c r="H1726" s="77">
        <v>0</v>
      </c>
      <c r="I1726" s="77">
        <v>0</v>
      </c>
      <c r="J1726" s="77">
        <v>0</v>
      </c>
      <c r="K1726" s="78">
        <v>0</v>
      </c>
      <c r="L1726" s="78">
        <v>0</v>
      </c>
      <c r="M1726" s="78">
        <v>1</v>
      </c>
      <c r="N1726" s="78">
        <v>0</v>
      </c>
      <c r="O1726" s="79" t="s">
        <v>45</v>
      </c>
      <c r="V1726"/>
      <c r="X1726"/>
      <c r="Y1726"/>
      <c r="Z1726"/>
      <c r="AA1726"/>
      <c r="AB1726"/>
    </row>
    <row r="1727" spans="1:28" x14ac:dyDescent="0.3">
      <c r="A1727" s="73">
        <v>1364</v>
      </c>
      <c r="B1727" s="74">
        <v>133581</v>
      </c>
      <c r="C1727" s="75">
        <v>2</v>
      </c>
      <c r="D1727" s="75">
        <v>0</v>
      </c>
      <c r="E1727" s="76">
        <v>51</v>
      </c>
      <c r="F1727" s="77">
        <v>0</v>
      </c>
      <c r="G1727" s="77">
        <v>1</v>
      </c>
      <c r="H1727" s="77">
        <v>0</v>
      </c>
      <c r="I1727" s="77">
        <v>0</v>
      </c>
      <c r="J1727" s="77">
        <v>0</v>
      </c>
      <c r="K1727" s="78">
        <v>0</v>
      </c>
      <c r="L1727" s="78">
        <v>0</v>
      </c>
      <c r="M1727" s="78">
        <v>0</v>
      </c>
      <c r="N1727" s="78">
        <v>1</v>
      </c>
      <c r="O1727" s="79" t="s">
        <v>53</v>
      </c>
      <c r="V1727"/>
      <c r="X1727"/>
      <c r="Y1727"/>
      <c r="Z1727"/>
      <c r="AA1727"/>
      <c r="AB1727"/>
    </row>
    <row r="1728" spans="1:28" x14ac:dyDescent="0.3">
      <c r="A1728" s="73">
        <v>2097</v>
      </c>
      <c r="B1728" s="74">
        <v>133569</v>
      </c>
      <c r="C1728" s="75">
        <v>1</v>
      </c>
      <c r="D1728" s="75">
        <v>0</v>
      </c>
      <c r="E1728" s="76">
        <v>37</v>
      </c>
      <c r="F1728" s="77">
        <v>0</v>
      </c>
      <c r="G1728" s="77">
        <v>1</v>
      </c>
      <c r="H1728" s="77">
        <v>0</v>
      </c>
      <c r="I1728" s="77">
        <v>0</v>
      </c>
      <c r="J1728" s="77">
        <v>0</v>
      </c>
      <c r="K1728" s="78">
        <v>0</v>
      </c>
      <c r="L1728" s="78">
        <v>0</v>
      </c>
      <c r="M1728" s="78">
        <v>0</v>
      </c>
      <c r="N1728" s="78">
        <v>1</v>
      </c>
      <c r="O1728" s="79" t="s">
        <v>46</v>
      </c>
      <c r="V1728"/>
      <c r="X1728"/>
      <c r="Y1728"/>
      <c r="Z1728"/>
      <c r="AA1728"/>
      <c r="AB1728"/>
    </row>
    <row r="1729" spans="1:28" x14ac:dyDescent="0.3">
      <c r="A1729" s="73">
        <v>2004</v>
      </c>
      <c r="B1729" s="74">
        <v>133564</v>
      </c>
      <c r="C1729" s="75">
        <v>0</v>
      </c>
      <c r="D1729" s="75">
        <v>1</v>
      </c>
      <c r="E1729" s="76">
        <v>54</v>
      </c>
      <c r="F1729" s="77">
        <v>0</v>
      </c>
      <c r="G1729" s="77">
        <v>0</v>
      </c>
      <c r="H1729" s="77">
        <v>0</v>
      </c>
      <c r="I1729" s="77">
        <v>1</v>
      </c>
      <c r="J1729" s="77">
        <v>0</v>
      </c>
      <c r="K1729" s="78">
        <v>0</v>
      </c>
      <c r="L1729" s="78">
        <v>0</v>
      </c>
      <c r="M1729" s="78">
        <v>1</v>
      </c>
      <c r="N1729" s="78">
        <v>0</v>
      </c>
      <c r="O1729" s="79" t="s">
        <v>47</v>
      </c>
      <c r="V1729"/>
      <c r="X1729"/>
      <c r="Y1729"/>
      <c r="Z1729"/>
      <c r="AA1729"/>
      <c r="AB1729"/>
    </row>
    <row r="1730" spans="1:28" x14ac:dyDescent="0.3">
      <c r="A1730" s="73">
        <v>3191</v>
      </c>
      <c r="B1730" s="74">
        <v>133562</v>
      </c>
      <c r="C1730" s="75">
        <v>1</v>
      </c>
      <c r="D1730" s="75">
        <v>2</v>
      </c>
      <c r="E1730" s="76">
        <v>57</v>
      </c>
      <c r="F1730" s="77">
        <v>0</v>
      </c>
      <c r="G1730" s="77">
        <v>1</v>
      </c>
      <c r="H1730" s="77">
        <v>0</v>
      </c>
      <c r="I1730" s="77">
        <v>0</v>
      </c>
      <c r="J1730" s="77">
        <v>0</v>
      </c>
      <c r="K1730" s="78">
        <v>0</v>
      </c>
      <c r="L1730" s="78">
        <v>0</v>
      </c>
      <c r="M1730" s="78">
        <v>1</v>
      </c>
      <c r="N1730" s="78">
        <v>0</v>
      </c>
      <c r="O1730" s="79" t="s">
        <v>45</v>
      </c>
      <c r="V1730"/>
      <c r="X1730"/>
      <c r="Y1730"/>
      <c r="Z1730"/>
      <c r="AA1730"/>
      <c r="AB1730"/>
    </row>
    <row r="1731" spans="1:28" x14ac:dyDescent="0.3">
      <c r="A1731" s="73">
        <v>1948</v>
      </c>
      <c r="B1731" s="74">
        <v>133471</v>
      </c>
      <c r="C1731" s="75">
        <v>1</v>
      </c>
      <c r="D1731" s="75">
        <v>0</v>
      </c>
      <c r="E1731" s="76">
        <v>47</v>
      </c>
      <c r="F1731" s="77">
        <v>0</v>
      </c>
      <c r="G1731" s="77">
        <v>1</v>
      </c>
      <c r="H1731" s="77">
        <v>0</v>
      </c>
      <c r="I1731" s="77">
        <v>0</v>
      </c>
      <c r="J1731" s="77">
        <v>0</v>
      </c>
      <c r="K1731" s="78">
        <v>0</v>
      </c>
      <c r="L1731" s="78">
        <v>1</v>
      </c>
      <c r="M1731" s="78">
        <v>0</v>
      </c>
      <c r="N1731" s="78">
        <v>0</v>
      </c>
      <c r="O1731" s="79" t="s">
        <v>54</v>
      </c>
      <c r="V1731"/>
      <c r="X1731"/>
      <c r="Y1731"/>
      <c r="Z1731"/>
      <c r="AA1731"/>
      <c r="AB1731"/>
    </row>
    <row r="1732" spans="1:28" x14ac:dyDescent="0.3">
      <c r="A1732" s="73">
        <v>1963</v>
      </c>
      <c r="B1732" s="74">
        <v>133462</v>
      </c>
      <c r="C1732" s="75">
        <v>1</v>
      </c>
      <c r="D1732" s="75">
        <v>0</v>
      </c>
      <c r="E1732" s="76">
        <v>41</v>
      </c>
      <c r="F1732" s="77">
        <v>1</v>
      </c>
      <c r="G1732" s="77">
        <v>0</v>
      </c>
      <c r="H1732" s="77">
        <v>0</v>
      </c>
      <c r="I1732" s="77">
        <v>0</v>
      </c>
      <c r="J1732" s="77">
        <v>0</v>
      </c>
      <c r="K1732" s="78">
        <v>0</v>
      </c>
      <c r="L1732" s="78">
        <v>0</v>
      </c>
      <c r="M1732" s="78">
        <v>1</v>
      </c>
      <c r="N1732" s="78">
        <v>0</v>
      </c>
      <c r="O1732" s="79" t="s">
        <v>48</v>
      </c>
      <c r="V1732"/>
      <c r="X1732"/>
      <c r="Y1732"/>
      <c r="Z1732"/>
      <c r="AA1732"/>
      <c r="AB1732"/>
    </row>
    <row r="1733" spans="1:28" x14ac:dyDescent="0.3">
      <c r="A1733" s="73">
        <v>1159</v>
      </c>
      <c r="B1733" s="74">
        <v>133456</v>
      </c>
      <c r="C1733" s="75">
        <v>1</v>
      </c>
      <c r="D1733" s="75">
        <v>1</v>
      </c>
      <c r="E1733" s="76">
        <v>55</v>
      </c>
      <c r="F1733" s="77">
        <v>0</v>
      </c>
      <c r="G1733" s="77">
        <v>0</v>
      </c>
      <c r="H1733" s="77">
        <v>0</v>
      </c>
      <c r="I1733" s="77">
        <v>1</v>
      </c>
      <c r="J1733" s="77">
        <v>0</v>
      </c>
      <c r="K1733" s="78">
        <v>0</v>
      </c>
      <c r="L1733" s="78">
        <v>1</v>
      </c>
      <c r="M1733" s="78">
        <v>0</v>
      </c>
      <c r="N1733" s="78">
        <v>0</v>
      </c>
      <c r="O1733" s="79" t="s">
        <v>48</v>
      </c>
      <c r="V1733"/>
      <c r="X1733"/>
      <c r="Y1733"/>
      <c r="Z1733"/>
      <c r="AA1733"/>
      <c r="AB1733"/>
    </row>
    <row r="1734" spans="1:28" x14ac:dyDescent="0.3">
      <c r="A1734" s="73">
        <v>1008</v>
      </c>
      <c r="B1734" s="74">
        <v>133454</v>
      </c>
      <c r="C1734" s="75">
        <v>1</v>
      </c>
      <c r="D1734" s="75">
        <v>0</v>
      </c>
      <c r="E1734" s="76">
        <v>35</v>
      </c>
      <c r="F1734" s="77">
        <v>0</v>
      </c>
      <c r="G1734" s="77">
        <v>1</v>
      </c>
      <c r="H1734" s="77">
        <v>0</v>
      </c>
      <c r="I1734" s="77">
        <v>0</v>
      </c>
      <c r="J1734" s="77">
        <v>0</v>
      </c>
      <c r="K1734" s="78">
        <v>0</v>
      </c>
      <c r="L1734" s="78">
        <v>0</v>
      </c>
      <c r="M1734" s="78">
        <v>0</v>
      </c>
      <c r="N1734" s="78">
        <v>1</v>
      </c>
      <c r="O1734" s="79" t="s">
        <v>47</v>
      </c>
      <c r="V1734"/>
      <c r="X1734"/>
      <c r="Y1734"/>
      <c r="Z1734"/>
      <c r="AA1734"/>
      <c r="AB1734"/>
    </row>
    <row r="1735" spans="1:28" x14ac:dyDescent="0.3">
      <c r="A1735" s="73">
        <v>2157</v>
      </c>
      <c r="B1735" s="74">
        <v>133444</v>
      </c>
      <c r="C1735" s="75">
        <v>1</v>
      </c>
      <c r="D1735" s="75">
        <v>1</v>
      </c>
      <c r="E1735" s="76">
        <v>68</v>
      </c>
      <c r="F1735" s="77">
        <v>0</v>
      </c>
      <c r="G1735" s="77">
        <v>1</v>
      </c>
      <c r="H1735" s="77">
        <v>0</v>
      </c>
      <c r="I1735" s="77">
        <v>0</v>
      </c>
      <c r="J1735" s="77">
        <v>0</v>
      </c>
      <c r="K1735" s="78">
        <v>0</v>
      </c>
      <c r="L1735" s="78">
        <v>0</v>
      </c>
      <c r="M1735" s="78">
        <v>1</v>
      </c>
      <c r="N1735" s="78">
        <v>0</v>
      </c>
      <c r="O1735" s="79" t="s">
        <v>46</v>
      </c>
      <c r="V1735"/>
      <c r="X1735"/>
      <c r="Y1735"/>
      <c r="Z1735"/>
      <c r="AA1735"/>
      <c r="AB1735"/>
    </row>
    <row r="1736" spans="1:28" x14ac:dyDescent="0.3">
      <c r="A1736" s="73">
        <v>2205</v>
      </c>
      <c r="B1736" s="74">
        <v>133438</v>
      </c>
      <c r="C1736" s="75">
        <v>1</v>
      </c>
      <c r="D1736" s="75">
        <v>1</v>
      </c>
      <c r="E1736" s="76">
        <v>62</v>
      </c>
      <c r="F1736" s="77">
        <v>0</v>
      </c>
      <c r="G1736" s="77">
        <v>0</v>
      </c>
      <c r="H1736" s="77">
        <v>0</v>
      </c>
      <c r="I1736" s="77">
        <v>0</v>
      </c>
      <c r="J1736" s="77">
        <v>1</v>
      </c>
      <c r="K1736" s="78">
        <v>0</v>
      </c>
      <c r="L1736" s="78">
        <v>0</v>
      </c>
      <c r="M1736" s="78">
        <v>0</v>
      </c>
      <c r="N1736" s="78">
        <v>1</v>
      </c>
      <c r="O1736" s="79" t="s">
        <v>46</v>
      </c>
      <c r="V1736"/>
      <c r="X1736"/>
      <c r="Y1736"/>
      <c r="Z1736"/>
      <c r="AA1736"/>
      <c r="AB1736"/>
    </row>
    <row r="1737" spans="1:28" x14ac:dyDescent="0.3">
      <c r="A1737" s="73">
        <v>2124</v>
      </c>
      <c r="B1737" s="74">
        <v>133419</v>
      </c>
      <c r="C1737" s="75">
        <v>0</v>
      </c>
      <c r="D1737" s="75">
        <v>1</v>
      </c>
      <c r="E1737" s="76">
        <v>58</v>
      </c>
      <c r="F1737" s="77">
        <v>0</v>
      </c>
      <c r="G1737" s="77">
        <v>0</v>
      </c>
      <c r="H1737" s="77">
        <v>1</v>
      </c>
      <c r="I1737" s="77">
        <v>0</v>
      </c>
      <c r="J1737" s="77">
        <v>0</v>
      </c>
      <c r="K1737" s="78">
        <v>0</v>
      </c>
      <c r="L1737" s="78">
        <v>0</v>
      </c>
      <c r="M1737" s="78">
        <v>0</v>
      </c>
      <c r="N1737" s="78">
        <v>1</v>
      </c>
      <c r="O1737" s="79" t="s">
        <v>47</v>
      </c>
      <c r="V1737"/>
      <c r="X1737"/>
      <c r="Y1737"/>
      <c r="Z1737"/>
      <c r="AA1737"/>
      <c r="AB1737"/>
    </row>
    <row r="1738" spans="1:28" x14ac:dyDescent="0.3">
      <c r="A1738" s="73">
        <v>2416</v>
      </c>
      <c r="B1738" s="74">
        <v>133402</v>
      </c>
      <c r="C1738" s="75">
        <v>1</v>
      </c>
      <c r="D1738" s="75">
        <v>1</v>
      </c>
      <c r="E1738" s="76">
        <v>68</v>
      </c>
      <c r="F1738" s="77">
        <v>0</v>
      </c>
      <c r="G1738" s="77">
        <v>0</v>
      </c>
      <c r="H1738" s="77">
        <v>0</v>
      </c>
      <c r="I1738" s="77">
        <v>1</v>
      </c>
      <c r="J1738" s="77">
        <v>0</v>
      </c>
      <c r="K1738" s="78">
        <v>0</v>
      </c>
      <c r="L1738" s="78">
        <v>1</v>
      </c>
      <c r="M1738" s="78">
        <v>0</v>
      </c>
      <c r="N1738" s="78">
        <v>0</v>
      </c>
      <c r="O1738" s="79" t="s">
        <v>54</v>
      </c>
      <c r="V1738"/>
      <c r="X1738"/>
      <c r="Y1738"/>
      <c r="Z1738"/>
      <c r="AA1738"/>
      <c r="AB1738"/>
    </row>
    <row r="1739" spans="1:28" x14ac:dyDescent="0.3">
      <c r="A1739" s="73">
        <v>1261</v>
      </c>
      <c r="B1739" s="74">
        <v>133378</v>
      </c>
      <c r="C1739" s="75">
        <v>1</v>
      </c>
      <c r="D1739" s="75">
        <v>1</v>
      </c>
      <c r="E1739" s="76">
        <v>57</v>
      </c>
      <c r="F1739" s="77">
        <v>1</v>
      </c>
      <c r="G1739" s="77">
        <v>0</v>
      </c>
      <c r="H1739" s="77">
        <v>0</v>
      </c>
      <c r="I1739" s="77">
        <v>0</v>
      </c>
      <c r="J1739" s="77">
        <v>0</v>
      </c>
      <c r="K1739" s="78">
        <v>0</v>
      </c>
      <c r="L1739" s="78">
        <v>1</v>
      </c>
      <c r="M1739" s="78">
        <v>0</v>
      </c>
      <c r="N1739" s="78">
        <v>0</v>
      </c>
      <c r="O1739" s="79" t="s">
        <v>48</v>
      </c>
      <c r="V1739"/>
      <c r="X1739"/>
      <c r="Y1739"/>
      <c r="Z1739"/>
      <c r="AA1739"/>
      <c r="AB1739"/>
    </row>
    <row r="1740" spans="1:28" x14ac:dyDescent="0.3">
      <c r="A1740" s="73">
        <v>2339</v>
      </c>
      <c r="B1740" s="74">
        <v>133316</v>
      </c>
      <c r="C1740" s="75">
        <v>1</v>
      </c>
      <c r="D1740" s="75">
        <v>1</v>
      </c>
      <c r="E1740" s="76">
        <v>49</v>
      </c>
      <c r="F1740" s="77">
        <v>0</v>
      </c>
      <c r="G1740" s="77">
        <v>0</v>
      </c>
      <c r="H1740" s="77">
        <v>1</v>
      </c>
      <c r="I1740" s="77">
        <v>0</v>
      </c>
      <c r="J1740" s="77">
        <v>0</v>
      </c>
      <c r="K1740" s="78">
        <v>0</v>
      </c>
      <c r="L1740" s="78">
        <v>0</v>
      </c>
      <c r="M1740" s="78">
        <v>1</v>
      </c>
      <c r="N1740" s="78">
        <v>0</v>
      </c>
      <c r="O1740" s="79" t="s">
        <v>45</v>
      </c>
      <c r="V1740"/>
      <c r="X1740"/>
      <c r="Y1740"/>
      <c r="Z1740"/>
      <c r="AA1740"/>
      <c r="AB1740"/>
    </row>
    <row r="1741" spans="1:28" x14ac:dyDescent="0.3">
      <c r="A1741" s="73">
        <v>2797</v>
      </c>
      <c r="B1741" s="74">
        <v>133316</v>
      </c>
      <c r="C1741" s="75">
        <v>1</v>
      </c>
      <c r="D1741" s="75">
        <v>1</v>
      </c>
      <c r="E1741" s="76">
        <v>49</v>
      </c>
      <c r="F1741" s="77">
        <v>0</v>
      </c>
      <c r="G1741" s="77">
        <v>0</v>
      </c>
      <c r="H1741" s="77">
        <v>1</v>
      </c>
      <c r="I1741" s="77">
        <v>0</v>
      </c>
      <c r="J1741" s="77">
        <v>0</v>
      </c>
      <c r="K1741" s="78">
        <v>0</v>
      </c>
      <c r="L1741" s="78">
        <v>0</v>
      </c>
      <c r="M1741" s="78">
        <v>1</v>
      </c>
      <c r="N1741" s="78">
        <v>0</v>
      </c>
      <c r="O1741" s="79" t="s">
        <v>48</v>
      </c>
      <c r="V1741"/>
      <c r="X1741"/>
      <c r="Y1741"/>
      <c r="Z1741"/>
      <c r="AA1741"/>
      <c r="AB1741"/>
    </row>
    <row r="1742" spans="1:28" x14ac:dyDescent="0.3">
      <c r="A1742" s="73">
        <v>2978</v>
      </c>
      <c r="B1742" s="74">
        <v>133279</v>
      </c>
      <c r="C1742" s="75">
        <v>0</v>
      </c>
      <c r="D1742" s="75">
        <v>0</v>
      </c>
      <c r="E1742" s="76">
        <v>54</v>
      </c>
      <c r="F1742" s="77">
        <v>0</v>
      </c>
      <c r="G1742" s="77">
        <v>0</v>
      </c>
      <c r="H1742" s="77">
        <v>1</v>
      </c>
      <c r="I1742" s="77">
        <v>0</v>
      </c>
      <c r="J1742" s="77">
        <v>0</v>
      </c>
      <c r="K1742" s="78">
        <v>0</v>
      </c>
      <c r="L1742" s="78">
        <v>1</v>
      </c>
      <c r="M1742" s="78">
        <v>0</v>
      </c>
      <c r="N1742" s="78">
        <v>0</v>
      </c>
      <c r="O1742" s="79" t="s">
        <v>53</v>
      </c>
      <c r="V1742"/>
      <c r="X1742"/>
      <c r="Y1742"/>
      <c r="Z1742"/>
      <c r="AA1742"/>
      <c r="AB1742"/>
    </row>
    <row r="1743" spans="1:28" x14ac:dyDescent="0.3">
      <c r="A1743" s="73">
        <v>1693</v>
      </c>
      <c r="B1743" s="74">
        <v>133249</v>
      </c>
      <c r="C1743" s="75">
        <v>1</v>
      </c>
      <c r="D1743" s="75">
        <v>0</v>
      </c>
      <c r="E1743" s="76">
        <v>45</v>
      </c>
      <c r="F1743" s="77">
        <v>0</v>
      </c>
      <c r="G1743" s="77">
        <v>0</v>
      </c>
      <c r="H1743" s="77">
        <v>1</v>
      </c>
      <c r="I1743" s="77">
        <v>0</v>
      </c>
      <c r="J1743" s="77">
        <v>0</v>
      </c>
      <c r="K1743" s="78">
        <v>0</v>
      </c>
      <c r="L1743" s="78">
        <v>1</v>
      </c>
      <c r="M1743" s="78">
        <v>0</v>
      </c>
      <c r="N1743" s="78">
        <v>0</v>
      </c>
      <c r="O1743" s="79" t="s">
        <v>48</v>
      </c>
      <c r="V1743"/>
      <c r="X1743"/>
      <c r="Y1743"/>
      <c r="Z1743"/>
      <c r="AA1743"/>
      <c r="AB1743"/>
    </row>
    <row r="1744" spans="1:28" x14ac:dyDescent="0.3">
      <c r="A1744" s="73">
        <v>2325</v>
      </c>
      <c r="B1744" s="74">
        <v>133249</v>
      </c>
      <c r="C1744" s="75">
        <v>1</v>
      </c>
      <c r="D1744" s="75">
        <v>0</v>
      </c>
      <c r="E1744" s="76">
        <v>45</v>
      </c>
      <c r="F1744" s="77">
        <v>0</v>
      </c>
      <c r="G1744" s="77">
        <v>0</v>
      </c>
      <c r="H1744" s="77">
        <v>1</v>
      </c>
      <c r="I1744" s="77">
        <v>0</v>
      </c>
      <c r="J1744" s="77">
        <v>0</v>
      </c>
      <c r="K1744" s="78">
        <v>0</v>
      </c>
      <c r="L1744" s="78">
        <v>1</v>
      </c>
      <c r="M1744" s="78">
        <v>0</v>
      </c>
      <c r="N1744" s="78">
        <v>0</v>
      </c>
      <c r="O1744" s="79" t="s">
        <v>46</v>
      </c>
      <c r="V1744"/>
      <c r="X1744"/>
      <c r="Y1744"/>
      <c r="Z1744"/>
      <c r="AA1744"/>
      <c r="AB1744"/>
    </row>
    <row r="1745" spans="1:28" x14ac:dyDescent="0.3">
      <c r="A1745" s="73">
        <v>2882</v>
      </c>
      <c r="B1745" s="74">
        <v>133235</v>
      </c>
      <c r="C1745" s="75">
        <v>1</v>
      </c>
      <c r="D1745" s="75">
        <v>0</v>
      </c>
      <c r="E1745" s="76">
        <v>34</v>
      </c>
      <c r="F1745" s="77">
        <v>0</v>
      </c>
      <c r="G1745" s="77">
        <v>0</v>
      </c>
      <c r="H1745" s="77">
        <v>0</v>
      </c>
      <c r="I1745" s="77">
        <v>1</v>
      </c>
      <c r="J1745" s="77">
        <v>0</v>
      </c>
      <c r="K1745" s="78">
        <v>0</v>
      </c>
      <c r="L1745" s="78">
        <v>1</v>
      </c>
      <c r="M1745" s="78">
        <v>0</v>
      </c>
      <c r="N1745" s="78">
        <v>0</v>
      </c>
      <c r="O1745" s="79" t="s">
        <v>53</v>
      </c>
      <c r="V1745"/>
      <c r="X1745"/>
      <c r="Y1745"/>
      <c r="Z1745"/>
      <c r="AA1745"/>
      <c r="AB1745"/>
    </row>
    <row r="1746" spans="1:28" x14ac:dyDescent="0.3">
      <c r="A1746" s="73">
        <v>2654</v>
      </c>
      <c r="B1746" s="74">
        <v>133228</v>
      </c>
      <c r="C1746" s="75">
        <v>1</v>
      </c>
      <c r="D1746" s="75">
        <v>0</v>
      </c>
      <c r="E1746" s="76">
        <v>40</v>
      </c>
      <c r="F1746" s="77">
        <v>0</v>
      </c>
      <c r="G1746" s="77">
        <v>1</v>
      </c>
      <c r="H1746" s="77">
        <v>0</v>
      </c>
      <c r="I1746" s="77">
        <v>0</v>
      </c>
      <c r="J1746" s="77">
        <v>0</v>
      </c>
      <c r="K1746" s="78">
        <v>0</v>
      </c>
      <c r="L1746" s="78">
        <v>1</v>
      </c>
      <c r="M1746" s="78">
        <v>0</v>
      </c>
      <c r="N1746" s="78">
        <v>0</v>
      </c>
      <c r="O1746" s="79" t="s">
        <v>53</v>
      </c>
      <c r="V1746"/>
      <c r="X1746"/>
      <c r="Y1746"/>
      <c r="Z1746"/>
      <c r="AA1746"/>
      <c r="AB1746"/>
    </row>
    <row r="1747" spans="1:28" x14ac:dyDescent="0.3">
      <c r="A1747" s="73">
        <v>1448</v>
      </c>
      <c r="B1747" s="74">
        <v>133183</v>
      </c>
      <c r="C1747" s="75">
        <v>1</v>
      </c>
      <c r="D1747" s="75">
        <v>0</v>
      </c>
      <c r="E1747" s="76">
        <v>45</v>
      </c>
      <c r="F1747" s="77">
        <v>0</v>
      </c>
      <c r="G1747" s="77">
        <v>1</v>
      </c>
      <c r="H1747" s="77">
        <v>0</v>
      </c>
      <c r="I1747" s="77">
        <v>0</v>
      </c>
      <c r="J1747" s="77">
        <v>0</v>
      </c>
      <c r="K1747" s="78">
        <v>0</v>
      </c>
      <c r="L1747" s="78">
        <v>1</v>
      </c>
      <c r="M1747" s="78">
        <v>0</v>
      </c>
      <c r="N1747" s="78">
        <v>0</v>
      </c>
      <c r="O1747" s="79" t="s">
        <v>53</v>
      </c>
      <c r="V1747"/>
      <c r="X1747"/>
      <c r="Y1747"/>
      <c r="Z1747"/>
      <c r="AA1747"/>
      <c r="AB1747"/>
    </row>
    <row r="1748" spans="1:28" x14ac:dyDescent="0.3">
      <c r="A1748" s="73">
        <v>1333</v>
      </c>
      <c r="B1748" s="74">
        <v>133181</v>
      </c>
      <c r="C1748" s="75">
        <v>1</v>
      </c>
      <c r="D1748" s="75">
        <v>0</v>
      </c>
      <c r="E1748" s="76">
        <v>44</v>
      </c>
      <c r="F1748" s="77">
        <v>0</v>
      </c>
      <c r="G1748" s="77">
        <v>1</v>
      </c>
      <c r="H1748" s="77">
        <v>0</v>
      </c>
      <c r="I1748" s="77">
        <v>0</v>
      </c>
      <c r="J1748" s="77">
        <v>0</v>
      </c>
      <c r="K1748" s="78">
        <v>0</v>
      </c>
      <c r="L1748" s="78">
        <v>0</v>
      </c>
      <c r="M1748" s="78">
        <v>1</v>
      </c>
      <c r="N1748" s="78">
        <v>0</v>
      </c>
      <c r="O1748" s="79" t="s">
        <v>48</v>
      </c>
      <c r="V1748"/>
      <c r="X1748"/>
      <c r="Y1748"/>
      <c r="Z1748"/>
      <c r="AA1748"/>
      <c r="AB1748"/>
    </row>
    <row r="1749" spans="1:28" x14ac:dyDescent="0.3">
      <c r="A1749" s="73">
        <v>1577</v>
      </c>
      <c r="B1749" s="74">
        <v>133178</v>
      </c>
      <c r="C1749" s="75">
        <v>1</v>
      </c>
      <c r="D1749" s="75">
        <v>0</v>
      </c>
      <c r="E1749" s="76">
        <v>43</v>
      </c>
      <c r="F1749" s="77">
        <v>0</v>
      </c>
      <c r="G1749" s="77">
        <v>0</v>
      </c>
      <c r="H1749" s="77">
        <v>0</v>
      </c>
      <c r="I1749" s="77">
        <v>1</v>
      </c>
      <c r="J1749" s="77">
        <v>0</v>
      </c>
      <c r="K1749" s="78">
        <v>0</v>
      </c>
      <c r="L1749" s="78">
        <v>1</v>
      </c>
      <c r="M1749" s="78">
        <v>0</v>
      </c>
      <c r="N1749" s="78">
        <v>0</v>
      </c>
      <c r="O1749" s="79" t="s">
        <v>45</v>
      </c>
      <c r="V1749"/>
      <c r="X1749"/>
      <c r="Y1749"/>
      <c r="Z1749"/>
      <c r="AA1749"/>
      <c r="AB1749"/>
    </row>
    <row r="1750" spans="1:28" x14ac:dyDescent="0.3">
      <c r="A1750" s="73">
        <v>2026</v>
      </c>
      <c r="B1750" s="74">
        <v>133168</v>
      </c>
      <c r="C1750" s="75">
        <v>0</v>
      </c>
      <c r="D1750" s="75">
        <v>1</v>
      </c>
      <c r="E1750" s="76">
        <v>55</v>
      </c>
      <c r="F1750" s="77">
        <v>0</v>
      </c>
      <c r="G1750" s="77">
        <v>0</v>
      </c>
      <c r="H1750" s="77">
        <v>1</v>
      </c>
      <c r="I1750" s="77">
        <v>0</v>
      </c>
      <c r="J1750" s="77">
        <v>0</v>
      </c>
      <c r="K1750" s="78">
        <v>0</v>
      </c>
      <c r="L1750" s="78">
        <v>0</v>
      </c>
      <c r="M1750" s="78">
        <v>1</v>
      </c>
      <c r="N1750" s="78">
        <v>0</v>
      </c>
      <c r="O1750" s="79" t="s">
        <v>54</v>
      </c>
      <c r="V1750"/>
      <c r="X1750"/>
      <c r="Y1750"/>
      <c r="Z1750"/>
      <c r="AA1750"/>
      <c r="AB1750"/>
    </row>
    <row r="1751" spans="1:28" x14ac:dyDescent="0.3">
      <c r="A1751" s="73">
        <v>2851</v>
      </c>
      <c r="B1751" s="74">
        <v>133051</v>
      </c>
      <c r="C1751" s="75">
        <v>0</v>
      </c>
      <c r="D1751" s="75">
        <v>0</v>
      </c>
      <c r="E1751" s="76">
        <v>61</v>
      </c>
      <c r="F1751" s="77">
        <v>0</v>
      </c>
      <c r="G1751" s="77">
        <v>0</v>
      </c>
      <c r="H1751" s="77">
        <v>0</v>
      </c>
      <c r="I1751" s="77">
        <v>0</v>
      </c>
      <c r="J1751" s="77">
        <v>1</v>
      </c>
      <c r="K1751" s="78">
        <v>0</v>
      </c>
      <c r="L1751" s="78">
        <v>0</v>
      </c>
      <c r="M1751" s="78">
        <v>1</v>
      </c>
      <c r="N1751" s="78">
        <v>0</v>
      </c>
      <c r="O1751" s="79" t="s">
        <v>48</v>
      </c>
      <c r="V1751"/>
      <c r="X1751"/>
      <c r="Y1751"/>
      <c r="Z1751"/>
      <c r="AA1751"/>
      <c r="AB1751"/>
    </row>
    <row r="1752" spans="1:28" x14ac:dyDescent="0.3">
      <c r="A1752" s="73">
        <v>1544</v>
      </c>
      <c r="B1752" s="74">
        <v>133039</v>
      </c>
      <c r="C1752" s="75">
        <v>1</v>
      </c>
      <c r="D1752" s="75">
        <v>0</v>
      </c>
      <c r="E1752" s="76">
        <v>42</v>
      </c>
      <c r="F1752" s="77">
        <v>0</v>
      </c>
      <c r="G1752" s="77">
        <v>1</v>
      </c>
      <c r="H1752" s="77">
        <v>0</v>
      </c>
      <c r="I1752" s="77">
        <v>0</v>
      </c>
      <c r="J1752" s="77">
        <v>0</v>
      </c>
      <c r="K1752" s="78">
        <v>0</v>
      </c>
      <c r="L1752" s="78">
        <v>1</v>
      </c>
      <c r="M1752" s="78">
        <v>0</v>
      </c>
      <c r="N1752" s="78">
        <v>0</v>
      </c>
      <c r="O1752" s="79" t="s">
        <v>53</v>
      </c>
      <c r="V1752"/>
      <c r="X1752"/>
      <c r="Y1752"/>
      <c r="Z1752"/>
      <c r="AA1752"/>
      <c r="AB1752"/>
    </row>
    <row r="1753" spans="1:28" x14ac:dyDescent="0.3">
      <c r="A1753" s="73">
        <v>2493</v>
      </c>
      <c r="B1753" s="74">
        <v>133039</v>
      </c>
      <c r="C1753" s="75">
        <v>1</v>
      </c>
      <c r="D1753" s="75">
        <v>0</v>
      </c>
      <c r="E1753" s="76">
        <v>42</v>
      </c>
      <c r="F1753" s="77">
        <v>0</v>
      </c>
      <c r="G1753" s="77">
        <v>1</v>
      </c>
      <c r="H1753" s="77">
        <v>0</v>
      </c>
      <c r="I1753" s="77">
        <v>0</v>
      </c>
      <c r="J1753" s="77">
        <v>0</v>
      </c>
      <c r="K1753" s="78">
        <v>0</v>
      </c>
      <c r="L1753" s="78">
        <v>1</v>
      </c>
      <c r="M1753" s="78">
        <v>0</v>
      </c>
      <c r="N1753" s="78">
        <v>0</v>
      </c>
      <c r="O1753" s="79" t="s">
        <v>46</v>
      </c>
      <c r="V1753"/>
      <c r="X1753"/>
      <c r="Y1753"/>
      <c r="Z1753"/>
      <c r="AA1753"/>
      <c r="AB1753"/>
    </row>
    <row r="1754" spans="1:28" x14ac:dyDescent="0.3">
      <c r="A1754" s="73">
        <v>2472</v>
      </c>
      <c r="B1754" s="74">
        <v>132952</v>
      </c>
      <c r="C1754" s="75">
        <v>1</v>
      </c>
      <c r="D1754" s="75">
        <v>0</v>
      </c>
      <c r="E1754" s="76">
        <v>43</v>
      </c>
      <c r="F1754" s="77">
        <v>1</v>
      </c>
      <c r="G1754" s="77">
        <v>0</v>
      </c>
      <c r="H1754" s="77">
        <v>0</v>
      </c>
      <c r="I1754" s="77">
        <v>0</v>
      </c>
      <c r="J1754" s="77">
        <v>0</v>
      </c>
      <c r="K1754" s="78">
        <v>0</v>
      </c>
      <c r="L1754" s="78">
        <v>1</v>
      </c>
      <c r="M1754" s="78">
        <v>0</v>
      </c>
      <c r="N1754" s="78">
        <v>0</v>
      </c>
      <c r="O1754" s="79" t="s">
        <v>47</v>
      </c>
      <c r="V1754"/>
      <c r="X1754"/>
      <c r="Y1754"/>
      <c r="Z1754"/>
      <c r="AA1754"/>
      <c r="AB1754"/>
    </row>
    <row r="1755" spans="1:28" x14ac:dyDescent="0.3">
      <c r="A1755" s="73">
        <v>1916</v>
      </c>
      <c r="B1755" s="74">
        <v>132892</v>
      </c>
      <c r="C1755" s="75">
        <v>1</v>
      </c>
      <c r="D1755" s="75">
        <v>0</v>
      </c>
      <c r="E1755" s="76">
        <v>49</v>
      </c>
      <c r="F1755" s="77">
        <v>0</v>
      </c>
      <c r="G1755" s="77">
        <v>0</v>
      </c>
      <c r="H1755" s="77">
        <v>0</v>
      </c>
      <c r="I1755" s="77">
        <v>1</v>
      </c>
      <c r="J1755" s="77">
        <v>0</v>
      </c>
      <c r="K1755" s="78">
        <v>0</v>
      </c>
      <c r="L1755" s="78">
        <v>0</v>
      </c>
      <c r="M1755" s="78">
        <v>0</v>
      </c>
      <c r="N1755" s="78">
        <v>1</v>
      </c>
      <c r="O1755" s="79" t="s">
        <v>53</v>
      </c>
      <c r="V1755"/>
      <c r="X1755"/>
      <c r="Y1755"/>
      <c r="Z1755"/>
      <c r="AA1755"/>
      <c r="AB1755"/>
    </row>
    <row r="1756" spans="1:28" x14ac:dyDescent="0.3">
      <c r="A1756" s="73">
        <v>2051</v>
      </c>
      <c r="B1756" s="74">
        <v>132892</v>
      </c>
      <c r="C1756" s="75">
        <v>1</v>
      </c>
      <c r="D1756" s="75">
        <v>0</v>
      </c>
      <c r="E1756" s="76">
        <v>49</v>
      </c>
      <c r="F1756" s="77">
        <v>0</v>
      </c>
      <c r="G1756" s="77">
        <v>0</v>
      </c>
      <c r="H1756" s="77">
        <v>0</v>
      </c>
      <c r="I1756" s="77">
        <v>1</v>
      </c>
      <c r="J1756" s="77">
        <v>0</v>
      </c>
      <c r="K1756" s="78">
        <v>0</v>
      </c>
      <c r="L1756" s="78">
        <v>0</v>
      </c>
      <c r="M1756" s="78">
        <v>0</v>
      </c>
      <c r="N1756" s="78">
        <v>1</v>
      </c>
      <c r="O1756" s="79" t="s">
        <v>45</v>
      </c>
      <c r="V1756"/>
      <c r="X1756"/>
      <c r="Y1756"/>
      <c r="Z1756"/>
      <c r="AA1756"/>
      <c r="AB1756"/>
    </row>
    <row r="1757" spans="1:28" x14ac:dyDescent="0.3">
      <c r="A1757" s="73">
        <v>2841</v>
      </c>
      <c r="B1757" s="74">
        <v>132889</v>
      </c>
      <c r="C1757" s="75">
        <v>1</v>
      </c>
      <c r="D1757" s="75">
        <v>1</v>
      </c>
      <c r="E1757" s="76">
        <v>52</v>
      </c>
      <c r="F1757" s="77">
        <v>0</v>
      </c>
      <c r="G1757" s="77">
        <v>0</v>
      </c>
      <c r="H1757" s="77">
        <v>0</v>
      </c>
      <c r="I1757" s="77">
        <v>1</v>
      </c>
      <c r="J1757" s="77">
        <v>0</v>
      </c>
      <c r="K1757" s="78">
        <v>0</v>
      </c>
      <c r="L1757" s="78">
        <v>0</v>
      </c>
      <c r="M1757" s="78">
        <v>1</v>
      </c>
      <c r="N1757" s="78">
        <v>0</v>
      </c>
      <c r="O1757" s="79" t="s">
        <v>46</v>
      </c>
      <c r="V1757"/>
      <c r="X1757"/>
      <c r="Y1757"/>
      <c r="Z1757"/>
      <c r="AA1757"/>
      <c r="AB1757"/>
    </row>
    <row r="1758" spans="1:28" x14ac:dyDescent="0.3">
      <c r="A1758" s="73">
        <v>1509</v>
      </c>
      <c r="B1758" s="74">
        <v>132880</v>
      </c>
      <c r="C1758" s="75">
        <v>1</v>
      </c>
      <c r="D1758" s="75">
        <v>0</v>
      </c>
      <c r="E1758" s="76">
        <v>34</v>
      </c>
      <c r="F1758" s="77">
        <v>0</v>
      </c>
      <c r="G1758" s="77">
        <v>1</v>
      </c>
      <c r="H1758" s="77">
        <v>0</v>
      </c>
      <c r="I1758" s="77">
        <v>0</v>
      </c>
      <c r="J1758" s="77">
        <v>0</v>
      </c>
      <c r="K1758" s="78">
        <v>0</v>
      </c>
      <c r="L1758" s="78">
        <v>1</v>
      </c>
      <c r="M1758" s="78">
        <v>0</v>
      </c>
      <c r="N1758" s="78">
        <v>0</v>
      </c>
      <c r="O1758" s="79" t="s">
        <v>46</v>
      </c>
      <c r="V1758"/>
      <c r="X1758"/>
      <c r="Y1758"/>
      <c r="Z1758"/>
      <c r="AA1758"/>
      <c r="AB1758"/>
    </row>
    <row r="1759" spans="1:28" x14ac:dyDescent="0.3">
      <c r="A1759" s="73">
        <v>3025</v>
      </c>
      <c r="B1759" s="74">
        <v>132871</v>
      </c>
      <c r="C1759" s="75">
        <v>1</v>
      </c>
      <c r="D1759" s="75">
        <v>1</v>
      </c>
      <c r="E1759" s="76">
        <v>69</v>
      </c>
      <c r="F1759" s="77">
        <v>0</v>
      </c>
      <c r="G1759" s="77">
        <v>1</v>
      </c>
      <c r="H1759" s="77">
        <v>0</v>
      </c>
      <c r="I1759" s="77">
        <v>0</v>
      </c>
      <c r="J1759" s="77">
        <v>0</v>
      </c>
      <c r="K1759" s="78">
        <v>0</v>
      </c>
      <c r="L1759" s="78">
        <v>1</v>
      </c>
      <c r="M1759" s="78">
        <v>0</v>
      </c>
      <c r="N1759" s="78">
        <v>0</v>
      </c>
      <c r="O1759" s="79" t="s">
        <v>48</v>
      </c>
      <c r="V1759"/>
      <c r="X1759"/>
      <c r="Y1759"/>
      <c r="Z1759"/>
      <c r="AA1759"/>
      <c r="AB1759"/>
    </row>
    <row r="1760" spans="1:28" x14ac:dyDescent="0.3">
      <c r="A1760" s="73">
        <v>3000</v>
      </c>
      <c r="B1760" s="74">
        <v>132765</v>
      </c>
      <c r="C1760" s="75">
        <v>1</v>
      </c>
      <c r="D1760" s="75">
        <v>0</v>
      </c>
      <c r="E1760" s="76">
        <v>41</v>
      </c>
      <c r="F1760" s="77">
        <v>0</v>
      </c>
      <c r="G1760" s="77">
        <v>1</v>
      </c>
      <c r="H1760" s="77">
        <v>0</v>
      </c>
      <c r="I1760" s="77">
        <v>0</v>
      </c>
      <c r="J1760" s="77">
        <v>0</v>
      </c>
      <c r="K1760" s="78">
        <v>0</v>
      </c>
      <c r="L1760" s="78">
        <v>0</v>
      </c>
      <c r="M1760" s="78">
        <v>1</v>
      </c>
      <c r="N1760" s="78">
        <v>0</v>
      </c>
      <c r="O1760" s="79" t="s">
        <v>47</v>
      </c>
      <c r="V1760"/>
      <c r="X1760"/>
      <c r="Y1760"/>
      <c r="Z1760"/>
      <c r="AA1760"/>
      <c r="AB1760"/>
    </row>
    <row r="1761" spans="1:28" x14ac:dyDescent="0.3">
      <c r="A1761" s="73">
        <v>2430</v>
      </c>
      <c r="B1761" s="74">
        <v>132727</v>
      </c>
      <c r="C1761" s="75">
        <v>0</v>
      </c>
      <c r="D1761" s="75">
        <v>0</v>
      </c>
      <c r="E1761" s="76">
        <v>55</v>
      </c>
      <c r="F1761" s="77">
        <v>0</v>
      </c>
      <c r="G1761" s="77">
        <v>0</v>
      </c>
      <c r="H1761" s="77">
        <v>0</v>
      </c>
      <c r="I1761" s="77">
        <v>1</v>
      </c>
      <c r="J1761" s="77">
        <v>0</v>
      </c>
      <c r="K1761" s="78">
        <v>0</v>
      </c>
      <c r="L1761" s="78">
        <v>0</v>
      </c>
      <c r="M1761" s="78">
        <v>0</v>
      </c>
      <c r="N1761" s="78">
        <v>1</v>
      </c>
      <c r="O1761" s="79" t="s">
        <v>47</v>
      </c>
      <c r="V1761"/>
      <c r="X1761"/>
      <c r="Y1761"/>
      <c r="Z1761"/>
      <c r="AA1761"/>
      <c r="AB1761"/>
    </row>
    <row r="1762" spans="1:28" x14ac:dyDescent="0.3">
      <c r="A1762" s="73">
        <v>2973</v>
      </c>
      <c r="B1762" s="74">
        <v>132644</v>
      </c>
      <c r="C1762" s="75">
        <v>1</v>
      </c>
      <c r="D1762" s="75">
        <v>0</v>
      </c>
      <c r="E1762" s="76">
        <v>47</v>
      </c>
      <c r="F1762" s="77">
        <v>0</v>
      </c>
      <c r="G1762" s="77">
        <v>1</v>
      </c>
      <c r="H1762" s="77">
        <v>0</v>
      </c>
      <c r="I1762" s="77">
        <v>0</v>
      </c>
      <c r="J1762" s="77">
        <v>0</v>
      </c>
      <c r="K1762" s="78">
        <v>0</v>
      </c>
      <c r="L1762" s="78">
        <v>0</v>
      </c>
      <c r="M1762" s="78">
        <v>0</v>
      </c>
      <c r="N1762" s="78">
        <v>1</v>
      </c>
      <c r="O1762" s="79" t="s">
        <v>46</v>
      </c>
      <c r="V1762"/>
      <c r="X1762"/>
      <c r="Y1762"/>
      <c r="Z1762"/>
      <c r="AA1762"/>
      <c r="AB1762"/>
    </row>
    <row r="1763" spans="1:28" x14ac:dyDescent="0.3">
      <c r="A1763" s="73">
        <v>2951</v>
      </c>
      <c r="B1763" s="74">
        <v>132632</v>
      </c>
      <c r="C1763" s="75">
        <v>0</v>
      </c>
      <c r="D1763" s="75">
        <v>0</v>
      </c>
      <c r="E1763" s="76">
        <v>57</v>
      </c>
      <c r="F1763" s="77">
        <v>0</v>
      </c>
      <c r="G1763" s="77">
        <v>1</v>
      </c>
      <c r="H1763" s="77">
        <v>0</v>
      </c>
      <c r="I1763" s="77">
        <v>0</v>
      </c>
      <c r="J1763" s="77">
        <v>0</v>
      </c>
      <c r="K1763" s="78">
        <v>0</v>
      </c>
      <c r="L1763" s="78">
        <v>0</v>
      </c>
      <c r="M1763" s="78">
        <v>0</v>
      </c>
      <c r="N1763" s="78">
        <v>0</v>
      </c>
      <c r="O1763" s="79" t="s">
        <v>45</v>
      </c>
      <c r="V1763"/>
      <c r="X1763"/>
      <c r="Y1763"/>
      <c r="Z1763"/>
      <c r="AA1763"/>
      <c r="AB1763"/>
    </row>
    <row r="1764" spans="1:28" x14ac:dyDescent="0.3">
      <c r="A1764" s="73">
        <v>2794</v>
      </c>
      <c r="B1764" s="74">
        <v>132583</v>
      </c>
      <c r="C1764" s="75">
        <v>1</v>
      </c>
      <c r="D1764" s="75">
        <v>1</v>
      </c>
      <c r="E1764" s="76">
        <v>59</v>
      </c>
      <c r="F1764" s="77">
        <v>0</v>
      </c>
      <c r="G1764" s="77">
        <v>0</v>
      </c>
      <c r="H1764" s="77">
        <v>0</v>
      </c>
      <c r="I1764" s="77">
        <v>1</v>
      </c>
      <c r="J1764" s="77">
        <v>0</v>
      </c>
      <c r="K1764" s="78">
        <v>0</v>
      </c>
      <c r="L1764" s="78">
        <v>0</v>
      </c>
      <c r="M1764" s="78">
        <v>0</v>
      </c>
      <c r="N1764" s="78">
        <v>1</v>
      </c>
      <c r="O1764" s="79" t="s">
        <v>54</v>
      </c>
      <c r="V1764"/>
      <c r="X1764"/>
      <c r="Y1764"/>
      <c r="Z1764"/>
      <c r="AA1764"/>
      <c r="AB1764"/>
    </row>
    <row r="1765" spans="1:28" x14ac:dyDescent="0.3">
      <c r="A1765" s="73">
        <v>1113</v>
      </c>
      <c r="B1765" s="74">
        <v>132557</v>
      </c>
      <c r="C1765" s="75">
        <v>1</v>
      </c>
      <c r="D1765" s="75">
        <v>0</v>
      </c>
      <c r="E1765" s="76">
        <v>53</v>
      </c>
      <c r="F1765" s="77">
        <v>0</v>
      </c>
      <c r="G1765" s="77">
        <v>0</v>
      </c>
      <c r="H1765" s="77">
        <v>1</v>
      </c>
      <c r="I1765" s="77">
        <v>0</v>
      </c>
      <c r="J1765" s="77">
        <v>0</v>
      </c>
      <c r="K1765" s="78">
        <v>0</v>
      </c>
      <c r="L1765" s="78">
        <v>0</v>
      </c>
      <c r="M1765" s="78">
        <v>1</v>
      </c>
      <c r="N1765" s="78">
        <v>0</v>
      </c>
      <c r="O1765" s="79" t="s">
        <v>46</v>
      </c>
      <c r="V1765"/>
      <c r="X1765"/>
      <c r="Y1765"/>
      <c r="Z1765"/>
      <c r="AA1765"/>
      <c r="AB1765"/>
    </row>
    <row r="1766" spans="1:28" x14ac:dyDescent="0.3">
      <c r="A1766" s="73">
        <v>1062</v>
      </c>
      <c r="B1766" s="74">
        <v>132474</v>
      </c>
      <c r="C1766" s="75">
        <v>1</v>
      </c>
      <c r="D1766" s="75">
        <v>1</v>
      </c>
      <c r="E1766" s="76">
        <v>53</v>
      </c>
      <c r="F1766" s="77">
        <v>0</v>
      </c>
      <c r="G1766" s="77">
        <v>0</v>
      </c>
      <c r="H1766" s="77">
        <v>0</v>
      </c>
      <c r="I1766" s="77">
        <v>1</v>
      </c>
      <c r="J1766" s="77">
        <v>0</v>
      </c>
      <c r="K1766" s="78">
        <v>0</v>
      </c>
      <c r="L1766" s="78">
        <v>1</v>
      </c>
      <c r="M1766" s="78">
        <v>0</v>
      </c>
      <c r="N1766" s="78">
        <v>0</v>
      </c>
      <c r="O1766" s="79" t="s">
        <v>47</v>
      </c>
      <c r="V1766"/>
      <c r="X1766"/>
      <c r="Y1766"/>
      <c r="Z1766"/>
      <c r="AA1766"/>
      <c r="AB1766"/>
    </row>
    <row r="1767" spans="1:28" x14ac:dyDescent="0.3">
      <c r="A1767" s="73">
        <v>1277</v>
      </c>
      <c r="B1767" s="74">
        <v>132414</v>
      </c>
      <c r="C1767" s="75">
        <v>0</v>
      </c>
      <c r="D1767" s="75">
        <v>0</v>
      </c>
      <c r="E1767" s="76">
        <v>36</v>
      </c>
      <c r="F1767" s="77">
        <v>0</v>
      </c>
      <c r="G1767" s="77">
        <v>0</v>
      </c>
      <c r="H1767" s="77">
        <v>0</v>
      </c>
      <c r="I1767" s="77">
        <v>1</v>
      </c>
      <c r="J1767" s="77">
        <v>0</v>
      </c>
      <c r="K1767" s="78">
        <v>0</v>
      </c>
      <c r="L1767" s="78">
        <v>0</v>
      </c>
      <c r="M1767" s="78">
        <v>0</v>
      </c>
      <c r="N1767" s="78">
        <v>0</v>
      </c>
      <c r="O1767" s="79" t="s">
        <v>45</v>
      </c>
      <c r="V1767"/>
      <c r="X1767"/>
      <c r="Y1767"/>
      <c r="Z1767"/>
      <c r="AA1767"/>
      <c r="AB1767"/>
    </row>
    <row r="1768" spans="1:28" x14ac:dyDescent="0.3">
      <c r="A1768" s="73">
        <v>2815</v>
      </c>
      <c r="B1768" s="74">
        <v>132313</v>
      </c>
      <c r="C1768" s="75">
        <v>1</v>
      </c>
      <c r="D1768" s="75">
        <v>0</v>
      </c>
      <c r="E1768" s="76">
        <v>38</v>
      </c>
      <c r="F1768" s="77">
        <v>0</v>
      </c>
      <c r="G1768" s="77">
        <v>0</v>
      </c>
      <c r="H1768" s="77">
        <v>0</v>
      </c>
      <c r="I1768" s="77">
        <v>1</v>
      </c>
      <c r="J1768" s="77">
        <v>0</v>
      </c>
      <c r="K1768" s="78">
        <v>0</v>
      </c>
      <c r="L1768" s="78">
        <v>0</v>
      </c>
      <c r="M1768" s="78">
        <v>0</v>
      </c>
      <c r="N1768" s="78">
        <v>1</v>
      </c>
      <c r="O1768" s="79" t="s">
        <v>48</v>
      </c>
      <c r="V1768"/>
      <c r="X1768"/>
      <c r="Y1768"/>
      <c r="Z1768"/>
      <c r="AA1768"/>
      <c r="AB1768"/>
    </row>
    <row r="1769" spans="1:28" x14ac:dyDescent="0.3">
      <c r="A1769" s="73">
        <v>1175</v>
      </c>
      <c r="B1769" s="74">
        <v>132303</v>
      </c>
      <c r="C1769" s="75">
        <v>0</v>
      </c>
      <c r="D1769" s="75">
        <v>1</v>
      </c>
      <c r="E1769" s="76">
        <v>50</v>
      </c>
      <c r="F1769" s="77">
        <v>0</v>
      </c>
      <c r="G1769" s="77">
        <v>0</v>
      </c>
      <c r="H1769" s="77">
        <v>1</v>
      </c>
      <c r="I1769" s="77">
        <v>0</v>
      </c>
      <c r="J1769" s="77">
        <v>0</v>
      </c>
      <c r="K1769" s="78">
        <v>0</v>
      </c>
      <c r="L1769" s="78">
        <v>0</v>
      </c>
      <c r="M1769" s="78">
        <v>0</v>
      </c>
      <c r="N1769" s="78">
        <v>1</v>
      </c>
      <c r="O1769" s="79" t="s">
        <v>45</v>
      </c>
      <c r="V1769"/>
      <c r="X1769"/>
      <c r="Y1769"/>
      <c r="Z1769"/>
      <c r="AA1769"/>
      <c r="AB1769"/>
    </row>
    <row r="1770" spans="1:28" x14ac:dyDescent="0.3">
      <c r="A1770" s="73">
        <v>1999</v>
      </c>
      <c r="B1770" s="74">
        <v>132300</v>
      </c>
      <c r="C1770" s="75">
        <v>1</v>
      </c>
      <c r="D1770" s="75">
        <v>0</v>
      </c>
      <c r="E1770" s="76">
        <v>47</v>
      </c>
      <c r="F1770" s="77">
        <v>0</v>
      </c>
      <c r="G1770" s="77">
        <v>1</v>
      </c>
      <c r="H1770" s="77">
        <v>0</v>
      </c>
      <c r="I1770" s="77">
        <v>0</v>
      </c>
      <c r="J1770" s="77">
        <v>0</v>
      </c>
      <c r="K1770" s="78">
        <v>0</v>
      </c>
      <c r="L1770" s="78">
        <v>1</v>
      </c>
      <c r="M1770" s="78">
        <v>0</v>
      </c>
      <c r="N1770" s="78">
        <v>0</v>
      </c>
      <c r="O1770" s="79" t="s">
        <v>48</v>
      </c>
      <c r="V1770"/>
      <c r="X1770"/>
      <c r="Y1770"/>
      <c r="Z1770"/>
      <c r="AA1770"/>
      <c r="AB1770"/>
    </row>
    <row r="1771" spans="1:28" x14ac:dyDescent="0.3">
      <c r="A1771" s="73">
        <v>1466</v>
      </c>
      <c r="B1771" s="74">
        <v>132233</v>
      </c>
      <c r="C1771" s="75">
        <v>1</v>
      </c>
      <c r="D1771" s="75">
        <v>0</v>
      </c>
      <c r="E1771" s="76">
        <v>46</v>
      </c>
      <c r="F1771" s="77">
        <v>0</v>
      </c>
      <c r="G1771" s="77">
        <v>0</v>
      </c>
      <c r="H1771" s="77">
        <v>1</v>
      </c>
      <c r="I1771" s="77">
        <v>0</v>
      </c>
      <c r="J1771" s="77">
        <v>0</v>
      </c>
      <c r="K1771" s="78">
        <v>0</v>
      </c>
      <c r="L1771" s="78">
        <v>1</v>
      </c>
      <c r="M1771" s="78">
        <v>0</v>
      </c>
      <c r="N1771" s="78">
        <v>0</v>
      </c>
      <c r="O1771" s="79" t="s">
        <v>53</v>
      </c>
      <c r="V1771"/>
      <c r="X1771"/>
      <c r="Y1771"/>
      <c r="Z1771"/>
      <c r="AA1771"/>
      <c r="AB1771"/>
    </row>
    <row r="1772" spans="1:28" x14ac:dyDescent="0.3">
      <c r="A1772" s="73">
        <v>1616</v>
      </c>
      <c r="B1772" s="74">
        <v>132218</v>
      </c>
      <c r="C1772" s="75">
        <v>0</v>
      </c>
      <c r="D1772" s="75">
        <v>0</v>
      </c>
      <c r="E1772" s="76">
        <v>60</v>
      </c>
      <c r="F1772" s="77">
        <v>0</v>
      </c>
      <c r="G1772" s="77">
        <v>0</v>
      </c>
      <c r="H1772" s="77">
        <v>1</v>
      </c>
      <c r="I1772" s="77">
        <v>0</v>
      </c>
      <c r="J1772" s="77">
        <v>0</v>
      </c>
      <c r="K1772" s="78">
        <v>0</v>
      </c>
      <c r="L1772" s="78">
        <v>0</v>
      </c>
      <c r="M1772" s="78">
        <v>0</v>
      </c>
      <c r="N1772" s="78">
        <v>0</v>
      </c>
      <c r="O1772" s="79" t="s">
        <v>53</v>
      </c>
      <c r="V1772"/>
      <c r="X1772"/>
      <c r="Y1772"/>
      <c r="Z1772"/>
      <c r="AA1772"/>
      <c r="AB1772"/>
    </row>
    <row r="1773" spans="1:28" x14ac:dyDescent="0.3">
      <c r="A1773" s="73">
        <v>2009</v>
      </c>
      <c r="B1773" s="74">
        <v>132173</v>
      </c>
      <c r="C1773" s="75">
        <v>0</v>
      </c>
      <c r="D1773" s="75">
        <v>1</v>
      </c>
      <c r="E1773" s="76">
        <v>62</v>
      </c>
      <c r="F1773" s="77">
        <v>1</v>
      </c>
      <c r="G1773" s="77">
        <v>0</v>
      </c>
      <c r="H1773" s="77">
        <v>0</v>
      </c>
      <c r="I1773" s="77">
        <v>0</v>
      </c>
      <c r="J1773" s="77">
        <v>0</v>
      </c>
      <c r="K1773" s="78">
        <v>0</v>
      </c>
      <c r="L1773" s="78">
        <v>0</v>
      </c>
      <c r="M1773" s="78">
        <v>0</v>
      </c>
      <c r="N1773" s="78">
        <v>1</v>
      </c>
      <c r="O1773" s="79" t="s">
        <v>45</v>
      </c>
      <c r="V1773"/>
      <c r="X1773"/>
      <c r="Y1773"/>
      <c r="Z1773"/>
      <c r="AA1773"/>
      <c r="AB1773"/>
    </row>
    <row r="1774" spans="1:28" x14ac:dyDescent="0.3">
      <c r="A1774" s="73">
        <v>3123</v>
      </c>
      <c r="B1774" s="74">
        <v>132146</v>
      </c>
      <c r="C1774" s="75">
        <v>1</v>
      </c>
      <c r="D1774" s="75">
        <v>0</v>
      </c>
      <c r="E1774" s="76">
        <v>37</v>
      </c>
      <c r="F1774" s="77">
        <v>0</v>
      </c>
      <c r="G1774" s="77">
        <v>1</v>
      </c>
      <c r="H1774" s="77">
        <v>0</v>
      </c>
      <c r="I1774" s="77">
        <v>0</v>
      </c>
      <c r="J1774" s="77">
        <v>0</v>
      </c>
      <c r="K1774" s="78">
        <v>0</v>
      </c>
      <c r="L1774" s="78">
        <v>0</v>
      </c>
      <c r="M1774" s="78">
        <v>0</v>
      </c>
      <c r="N1774" s="78">
        <v>0</v>
      </c>
      <c r="O1774" s="79" t="s">
        <v>46</v>
      </c>
      <c r="V1774"/>
      <c r="X1774"/>
      <c r="Y1774"/>
      <c r="Z1774"/>
      <c r="AA1774"/>
      <c r="AB1774"/>
    </row>
    <row r="1775" spans="1:28" x14ac:dyDescent="0.3">
      <c r="A1775" s="73">
        <v>3175</v>
      </c>
      <c r="B1775" s="74">
        <v>132144</v>
      </c>
      <c r="C1775" s="75">
        <v>1</v>
      </c>
      <c r="D1775" s="75">
        <v>1</v>
      </c>
      <c r="E1775" s="76">
        <v>66</v>
      </c>
      <c r="F1775" s="77">
        <v>0</v>
      </c>
      <c r="G1775" s="77">
        <v>0</v>
      </c>
      <c r="H1775" s="77">
        <v>0</v>
      </c>
      <c r="I1775" s="77">
        <v>1</v>
      </c>
      <c r="J1775" s="77">
        <v>0</v>
      </c>
      <c r="K1775" s="78">
        <v>0</v>
      </c>
      <c r="L1775" s="78">
        <v>1</v>
      </c>
      <c r="M1775" s="78">
        <v>0</v>
      </c>
      <c r="N1775" s="78">
        <v>0</v>
      </c>
      <c r="O1775" s="79" t="s">
        <v>48</v>
      </c>
      <c r="V1775"/>
      <c r="X1775"/>
      <c r="Y1775"/>
      <c r="Z1775"/>
      <c r="AA1775"/>
      <c r="AB1775"/>
    </row>
    <row r="1776" spans="1:28" x14ac:dyDescent="0.3">
      <c r="A1776" s="73">
        <v>1422</v>
      </c>
      <c r="B1776" s="74">
        <v>132011</v>
      </c>
      <c r="C1776" s="75">
        <v>1</v>
      </c>
      <c r="D1776" s="75">
        <v>0</v>
      </c>
      <c r="E1776" s="76">
        <v>49</v>
      </c>
      <c r="F1776" s="77">
        <v>0</v>
      </c>
      <c r="G1776" s="77">
        <v>1</v>
      </c>
      <c r="H1776" s="77">
        <v>0</v>
      </c>
      <c r="I1776" s="77">
        <v>0</v>
      </c>
      <c r="J1776" s="77">
        <v>0</v>
      </c>
      <c r="K1776" s="78">
        <v>0</v>
      </c>
      <c r="L1776" s="78">
        <v>0</v>
      </c>
      <c r="M1776" s="78">
        <v>0</v>
      </c>
      <c r="N1776" s="78">
        <v>1</v>
      </c>
      <c r="O1776" s="79" t="s">
        <v>47</v>
      </c>
      <c r="V1776"/>
      <c r="X1776"/>
      <c r="Y1776"/>
      <c r="Z1776"/>
      <c r="AA1776"/>
      <c r="AB1776"/>
    </row>
    <row r="1777" spans="1:28" x14ac:dyDescent="0.3">
      <c r="A1777" s="73">
        <v>2516</v>
      </c>
      <c r="B1777" s="74">
        <v>131928</v>
      </c>
      <c r="C1777" s="75">
        <v>1</v>
      </c>
      <c r="D1777" s="75">
        <v>0</v>
      </c>
      <c r="E1777" s="76">
        <v>31</v>
      </c>
      <c r="F1777" s="77">
        <v>0</v>
      </c>
      <c r="G1777" s="77">
        <v>0</v>
      </c>
      <c r="H1777" s="77">
        <v>0</v>
      </c>
      <c r="I1777" s="77">
        <v>1</v>
      </c>
      <c r="J1777" s="77">
        <v>0</v>
      </c>
      <c r="K1777" s="78">
        <v>0</v>
      </c>
      <c r="L1777" s="78">
        <v>1</v>
      </c>
      <c r="M1777" s="78">
        <v>0</v>
      </c>
      <c r="N1777" s="78">
        <v>0</v>
      </c>
      <c r="O1777" s="79" t="s">
        <v>53</v>
      </c>
      <c r="V1777"/>
      <c r="X1777"/>
      <c r="Y1777"/>
      <c r="Z1777"/>
      <c r="AA1777"/>
      <c r="AB1777"/>
    </row>
    <row r="1778" spans="1:28" x14ac:dyDescent="0.3">
      <c r="A1778" s="73">
        <v>2405</v>
      </c>
      <c r="B1778" s="74">
        <v>131907</v>
      </c>
      <c r="C1778" s="75">
        <v>0</v>
      </c>
      <c r="D1778" s="75">
        <v>0</v>
      </c>
      <c r="E1778" s="76">
        <v>48</v>
      </c>
      <c r="F1778" s="77">
        <v>0</v>
      </c>
      <c r="G1778" s="77">
        <v>0</v>
      </c>
      <c r="H1778" s="77">
        <v>1</v>
      </c>
      <c r="I1778" s="77">
        <v>0</v>
      </c>
      <c r="J1778" s="77">
        <v>0</v>
      </c>
      <c r="K1778" s="78">
        <v>0</v>
      </c>
      <c r="L1778" s="78">
        <v>1</v>
      </c>
      <c r="M1778" s="78">
        <v>0</v>
      </c>
      <c r="N1778" s="78">
        <v>0</v>
      </c>
      <c r="O1778" s="79" t="s">
        <v>45</v>
      </c>
      <c r="V1778"/>
      <c r="X1778"/>
      <c r="Y1778"/>
      <c r="Z1778"/>
      <c r="AA1778"/>
      <c r="AB1778"/>
    </row>
    <row r="1779" spans="1:28" x14ac:dyDescent="0.3">
      <c r="A1779" s="73">
        <v>1451</v>
      </c>
      <c r="B1779" s="74">
        <v>131880</v>
      </c>
      <c r="C1779" s="75">
        <v>1</v>
      </c>
      <c r="D1779" s="75">
        <v>0</v>
      </c>
      <c r="E1779" s="76">
        <v>50</v>
      </c>
      <c r="F1779" s="77">
        <v>0</v>
      </c>
      <c r="G1779" s="77">
        <v>0</v>
      </c>
      <c r="H1779" s="77">
        <v>0</v>
      </c>
      <c r="I1779" s="77">
        <v>0</v>
      </c>
      <c r="J1779" s="77">
        <v>1</v>
      </c>
      <c r="K1779" s="78">
        <v>0</v>
      </c>
      <c r="L1779" s="78">
        <v>1</v>
      </c>
      <c r="M1779" s="78">
        <v>0</v>
      </c>
      <c r="N1779" s="78">
        <v>0</v>
      </c>
      <c r="O1779" s="79" t="s">
        <v>45</v>
      </c>
      <c r="V1779"/>
      <c r="X1779"/>
      <c r="Y1779"/>
      <c r="Z1779"/>
      <c r="AA1779"/>
      <c r="AB1779"/>
    </row>
    <row r="1780" spans="1:28" x14ac:dyDescent="0.3">
      <c r="A1780" s="73">
        <v>2895</v>
      </c>
      <c r="B1780" s="74">
        <v>131878</v>
      </c>
      <c r="C1780" s="75">
        <v>0</v>
      </c>
      <c r="D1780" s="75">
        <v>1</v>
      </c>
      <c r="E1780" s="76">
        <v>43</v>
      </c>
      <c r="F1780" s="77">
        <v>0</v>
      </c>
      <c r="G1780" s="77">
        <v>0</v>
      </c>
      <c r="H1780" s="77">
        <v>1</v>
      </c>
      <c r="I1780" s="77">
        <v>0</v>
      </c>
      <c r="J1780" s="77">
        <v>0</v>
      </c>
      <c r="K1780" s="78">
        <v>0</v>
      </c>
      <c r="L1780" s="78">
        <v>0</v>
      </c>
      <c r="M1780" s="78">
        <v>0</v>
      </c>
      <c r="N1780" s="78">
        <v>0</v>
      </c>
      <c r="O1780" s="79" t="s">
        <v>46</v>
      </c>
      <c r="V1780"/>
      <c r="X1780"/>
      <c r="Y1780"/>
    </row>
    <row r="1781" spans="1:28" x14ac:dyDescent="0.3">
      <c r="A1781" s="73">
        <v>2533</v>
      </c>
      <c r="B1781" s="74">
        <v>131859</v>
      </c>
      <c r="C1781" s="75">
        <v>1</v>
      </c>
      <c r="D1781" s="75">
        <v>0</v>
      </c>
      <c r="E1781" s="76">
        <v>44</v>
      </c>
      <c r="F1781" s="77">
        <v>1</v>
      </c>
      <c r="G1781" s="77">
        <v>0</v>
      </c>
      <c r="H1781" s="77">
        <v>0</v>
      </c>
      <c r="I1781" s="77">
        <v>0</v>
      </c>
      <c r="J1781" s="77">
        <v>0</v>
      </c>
      <c r="K1781" s="78">
        <v>0</v>
      </c>
      <c r="L1781" s="78">
        <v>1</v>
      </c>
      <c r="M1781" s="78">
        <v>0</v>
      </c>
      <c r="N1781" s="78">
        <v>0</v>
      </c>
      <c r="O1781" s="79" t="s">
        <v>48</v>
      </c>
      <c r="V1781"/>
      <c r="X1781"/>
    </row>
    <row r="1782" spans="1:28" x14ac:dyDescent="0.3">
      <c r="A1782" s="73">
        <v>2727</v>
      </c>
      <c r="B1782" s="74">
        <v>131859</v>
      </c>
      <c r="C1782" s="75">
        <v>1</v>
      </c>
      <c r="D1782" s="75">
        <v>0</v>
      </c>
      <c r="E1782" s="76">
        <v>40</v>
      </c>
      <c r="F1782" s="77">
        <v>0</v>
      </c>
      <c r="G1782" s="77">
        <v>0</v>
      </c>
      <c r="H1782" s="77">
        <v>1</v>
      </c>
      <c r="I1782" s="77">
        <v>0</v>
      </c>
      <c r="J1782" s="77">
        <v>0</v>
      </c>
      <c r="K1782" s="78">
        <v>0</v>
      </c>
      <c r="L1782" s="78">
        <v>0</v>
      </c>
      <c r="M1782" s="78">
        <v>0</v>
      </c>
      <c r="N1782" s="78">
        <v>0</v>
      </c>
      <c r="O1782" s="79" t="s">
        <v>46</v>
      </c>
      <c r="V1782"/>
    </row>
    <row r="1783" spans="1:28" x14ac:dyDescent="0.3">
      <c r="A1783" s="73">
        <v>1871</v>
      </c>
      <c r="B1783" s="74">
        <v>131814</v>
      </c>
      <c r="C1783" s="75">
        <v>1</v>
      </c>
      <c r="D1783" s="75">
        <v>0</v>
      </c>
      <c r="E1783" s="76">
        <v>47</v>
      </c>
      <c r="F1783" s="77">
        <v>0</v>
      </c>
      <c r="G1783" s="77">
        <v>1</v>
      </c>
      <c r="H1783" s="77">
        <v>0</v>
      </c>
      <c r="I1783" s="77">
        <v>0</v>
      </c>
      <c r="J1783" s="77">
        <v>0</v>
      </c>
      <c r="K1783" s="78">
        <v>0</v>
      </c>
      <c r="L1783" s="78">
        <v>1</v>
      </c>
      <c r="M1783" s="78">
        <v>0</v>
      </c>
      <c r="N1783" s="78">
        <v>0</v>
      </c>
      <c r="O1783" s="79" t="s">
        <v>45</v>
      </c>
    </row>
    <row r="1784" spans="1:28" x14ac:dyDescent="0.3">
      <c r="A1784" s="73">
        <v>1258</v>
      </c>
      <c r="B1784" s="74">
        <v>131788</v>
      </c>
      <c r="C1784" s="75">
        <v>1</v>
      </c>
      <c r="D1784" s="75">
        <v>0</v>
      </c>
      <c r="E1784" s="76">
        <v>37</v>
      </c>
      <c r="F1784" s="77">
        <v>0</v>
      </c>
      <c r="G1784" s="77">
        <v>0</v>
      </c>
      <c r="H1784" s="77">
        <v>1</v>
      </c>
      <c r="I1784" s="77">
        <v>0</v>
      </c>
      <c r="J1784" s="77">
        <v>0</v>
      </c>
      <c r="K1784" s="78">
        <v>0</v>
      </c>
      <c r="L1784" s="78">
        <v>0</v>
      </c>
      <c r="M1784" s="78">
        <v>1</v>
      </c>
      <c r="N1784" s="78">
        <v>0</v>
      </c>
      <c r="O1784" s="79" t="s">
        <v>54</v>
      </c>
    </row>
    <row r="1785" spans="1:28" x14ac:dyDescent="0.3">
      <c r="A1785" s="73">
        <v>3041</v>
      </c>
      <c r="B1785" s="74">
        <v>131761</v>
      </c>
      <c r="C1785" s="75">
        <v>1</v>
      </c>
      <c r="D1785" s="75">
        <v>0</v>
      </c>
      <c r="E1785" s="76">
        <v>36</v>
      </c>
      <c r="F1785" s="77">
        <v>0</v>
      </c>
      <c r="G1785" s="77">
        <v>1</v>
      </c>
      <c r="H1785" s="77">
        <v>0</v>
      </c>
      <c r="I1785" s="77">
        <v>0</v>
      </c>
      <c r="J1785" s="77">
        <v>0</v>
      </c>
      <c r="K1785" s="78">
        <v>0</v>
      </c>
      <c r="L1785" s="78">
        <v>1</v>
      </c>
      <c r="M1785" s="78">
        <v>0</v>
      </c>
      <c r="N1785" s="78">
        <v>0</v>
      </c>
      <c r="O1785" s="79" t="s">
        <v>45</v>
      </c>
    </row>
    <row r="1786" spans="1:28" x14ac:dyDescent="0.3">
      <c r="A1786" s="73">
        <v>1232</v>
      </c>
      <c r="B1786" s="74">
        <v>131686</v>
      </c>
      <c r="C1786" s="75">
        <v>1</v>
      </c>
      <c r="D1786" s="75">
        <v>1</v>
      </c>
      <c r="E1786" s="76">
        <v>56</v>
      </c>
      <c r="F1786" s="77">
        <v>0</v>
      </c>
      <c r="G1786" s="77">
        <v>1</v>
      </c>
      <c r="H1786" s="77">
        <v>0</v>
      </c>
      <c r="I1786" s="77">
        <v>0</v>
      </c>
      <c r="J1786" s="77">
        <v>0</v>
      </c>
      <c r="K1786" s="78">
        <v>0</v>
      </c>
      <c r="L1786" s="78">
        <v>0</v>
      </c>
      <c r="M1786" s="78">
        <v>0</v>
      </c>
      <c r="N1786" s="78">
        <v>1</v>
      </c>
      <c r="O1786" s="79" t="s">
        <v>53</v>
      </c>
    </row>
    <row r="1787" spans="1:28" x14ac:dyDescent="0.3">
      <c r="A1787" s="73">
        <v>1604</v>
      </c>
      <c r="B1787" s="74">
        <v>131632</v>
      </c>
      <c r="C1787" s="75">
        <v>0</v>
      </c>
      <c r="D1787" s="75">
        <v>0</v>
      </c>
      <c r="E1787" s="76">
        <v>49</v>
      </c>
      <c r="F1787" s="77">
        <v>0</v>
      </c>
      <c r="G1787" s="77">
        <v>0</v>
      </c>
      <c r="H1787" s="77">
        <v>1</v>
      </c>
      <c r="I1787" s="77">
        <v>0</v>
      </c>
      <c r="J1787" s="77">
        <v>0</v>
      </c>
      <c r="K1787" s="78">
        <v>0</v>
      </c>
      <c r="L1787" s="78">
        <v>1</v>
      </c>
      <c r="M1787" s="78">
        <v>0</v>
      </c>
      <c r="N1787" s="78">
        <v>0</v>
      </c>
      <c r="O1787" s="79" t="s">
        <v>53</v>
      </c>
    </row>
    <row r="1788" spans="1:28" x14ac:dyDescent="0.3">
      <c r="A1788" s="73">
        <v>1744</v>
      </c>
      <c r="B1788" s="74">
        <v>131626</v>
      </c>
      <c r="C1788" s="75">
        <v>1</v>
      </c>
      <c r="D1788" s="75">
        <v>0</v>
      </c>
      <c r="E1788" s="76">
        <v>42</v>
      </c>
      <c r="F1788" s="77">
        <v>0</v>
      </c>
      <c r="G1788" s="77">
        <v>0</v>
      </c>
      <c r="H1788" s="77">
        <v>1</v>
      </c>
      <c r="I1788" s="77">
        <v>0</v>
      </c>
      <c r="J1788" s="77">
        <v>0</v>
      </c>
      <c r="K1788" s="78">
        <v>0</v>
      </c>
      <c r="L1788" s="78">
        <v>0</v>
      </c>
      <c r="M1788" s="78">
        <v>0</v>
      </c>
      <c r="N1788" s="78">
        <v>1</v>
      </c>
      <c r="O1788" s="79" t="s">
        <v>54</v>
      </c>
    </row>
    <row r="1789" spans="1:28" x14ac:dyDescent="0.3">
      <c r="A1789" s="73">
        <v>1351</v>
      </c>
      <c r="B1789" s="74">
        <v>131615</v>
      </c>
      <c r="C1789" s="75">
        <v>1</v>
      </c>
      <c r="D1789" s="75">
        <v>0</v>
      </c>
      <c r="E1789" s="76">
        <v>44</v>
      </c>
      <c r="F1789" s="77">
        <v>1</v>
      </c>
      <c r="G1789" s="77">
        <v>0</v>
      </c>
      <c r="H1789" s="77">
        <v>0</v>
      </c>
      <c r="I1789" s="77">
        <v>0</v>
      </c>
      <c r="J1789" s="77">
        <v>0</v>
      </c>
      <c r="K1789" s="78">
        <v>0</v>
      </c>
      <c r="L1789" s="78">
        <v>1</v>
      </c>
      <c r="M1789" s="78">
        <v>0</v>
      </c>
      <c r="N1789" s="78">
        <v>0</v>
      </c>
      <c r="O1789" s="79" t="s">
        <v>48</v>
      </c>
    </row>
    <row r="1790" spans="1:28" x14ac:dyDescent="0.3">
      <c r="A1790" s="73">
        <v>2102</v>
      </c>
      <c r="B1790" s="74">
        <v>131605</v>
      </c>
      <c r="C1790" s="75">
        <v>1</v>
      </c>
      <c r="D1790" s="75">
        <v>0</v>
      </c>
      <c r="E1790" s="76">
        <v>41</v>
      </c>
      <c r="F1790" s="77">
        <v>0</v>
      </c>
      <c r="G1790" s="77">
        <v>1</v>
      </c>
      <c r="H1790" s="77">
        <v>0</v>
      </c>
      <c r="I1790" s="77">
        <v>0</v>
      </c>
      <c r="J1790" s="77">
        <v>0</v>
      </c>
      <c r="K1790" s="78">
        <v>0</v>
      </c>
      <c r="L1790" s="78">
        <v>0</v>
      </c>
      <c r="M1790" s="78">
        <v>0</v>
      </c>
      <c r="N1790" s="78">
        <v>1</v>
      </c>
      <c r="O1790" s="79" t="s">
        <v>53</v>
      </c>
    </row>
    <row r="1791" spans="1:28" x14ac:dyDescent="0.3">
      <c r="A1791" s="73">
        <v>1765</v>
      </c>
      <c r="B1791" s="74">
        <v>131590</v>
      </c>
      <c r="C1791" s="75">
        <v>1</v>
      </c>
      <c r="D1791" s="75">
        <v>0</v>
      </c>
      <c r="E1791" s="76">
        <v>48</v>
      </c>
      <c r="F1791" s="77">
        <v>0</v>
      </c>
      <c r="G1791" s="77">
        <v>0</v>
      </c>
      <c r="H1791" s="77">
        <v>0</v>
      </c>
      <c r="I1791" s="77">
        <v>1</v>
      </c>
      <c r="J1791" s="77">
        <v>0</v>
      </c>
      <c r="K1791" s="78">
        <v>0</v>
      </c>
      <c r="L1791" s="78">
        <v>1</v>
      </c>
      <c r="M1791" s="78">
        <v>0</v>
      </c>
      <c r="N1791" s="78">
        <v>0</v>
      </c>
      <c r="O1791" s="79" t="s">
        <v>48</v>
      </c>
    </row>
    <row r="1792" spans="1:28" x14ac:dyDescent="0.3">
      <c r="A1792" s="73">
        <v>3133</v>
      </c>
      <c r="B1792" s="74">
        <v>131560</v>
      </c>
      <c r="C1792" s="75">
        <v>1</v>
      </c>
      <c r="D1792" s="75">
        <v>0</v>
      </c>
      <c r="E1792" s="76">
        <v>46</v>
      </c>
      <c r="F1792" s="77">
        <v>0</v>
      </c>
      <c r="G1792" s="77">
        <v>0</v>
      </c>
      <c r="H1792" s="77">
        <v>1</v>
      </c>
      <c r="I1792" s="77">
        <v>0</v>
      </c>
      <c r="J1792" s="77">
        <v>0</v>
      </c>
      <c r="K1792" s="78">
        <v>0</v>
      </c>
      <c r="L1792" s="78">
        <v>0</v>
      </c>
      <c r="M1792" s="78">
        <v>0</v>
      </c>
      <c r="N1792" s="78">
        <v>1</v>
      </c>
      <c r="O1792" s="79" t="s">
        <v>48</v>
      </c>
    </row>
    <row r="1793" spans="1:15" x14ac:dyDescent="0.3">
      <c r="A1793" s="73">
        <v>2884</v>
      </c>
      <c r="B1793" s="74">
        <v>131535</v>
      </c>
      <c r="C1793" s="75">
        <v>1</v>
      </c>
      <c r="D1793" s="75">
        <v>0</v>
      </c>
      <c r="E1793" s="76">
        <v>40</v>
      </c>
      <c r="F1793" s="77">
        <v>0</v>
      </c>
      <c r="G1793" s="77">
        <v>1</v>
      </c>
      <c r="H1793" s="77">
        <v>0</v>
      </c>
      <c r="I1793" s="77">
        <v>0</v>
      </c>
      <c r="J1793" s="77">
        <v>0</v>
      </c>
      <c r="K1793" s="78">
        <v>0</v>
      </c>
      <c r="L1793" s="78">
        <v>0</v>
      </c>
      <c r="M1793" s="78">
        <v>1</v>
      </c>
      <c r="N1793" s="78">
        <v>0</v>
      </c>
      <c r="O1793" s="79" t="s">
        <v>54</v>
      </c>
    </row>
    <row r="1794" spans="1:15" x14ac:dyDescent="0.3">
      <c r="A1794" s="73">
        <v>2169</v>
      </c>
      <c r="B1794" s="74">
        <v>131497</v>
      </c>
      <c r="C1794" s="75">
        <v>0</v>
      </c>
      <c r="D1794" s="75">
        <v>1</v>
      </c>
      <c r="E1794" s="76">
        <v>58</v>
      </c>
      <c r="F1794" s="77">
        <v>0</v>
      </c>
      <c r="G1794" s="77">
        <v>0</v>
      </c>
      <c r="H1794" s="77">
        <v>0</v>
      </c>
      <c r="I1794" s="77">
        <v>1</v>
      </c>
      <c r="J1794" s="77">
        <v>0</v>
      </c>
      <c r="K1794" s="78">
        <v>0</v>
      </c>
      <c r="L1794" s="78">
        <v>0</v>
      </c>
      <c r="M1794" s="78">
        <v>0</v>
      </c>
      <c r="N1794" s="78">
        <v>1</v>
      </c>
      <c r="O1794" s="79" t="s">
        <v>46</v>
      </c>
    </row>
    <row r="1795" spans="1:15" x14ac:dyDescent="0.3">
      <c r="A1795" s="73">
        <v>2566</v>
      </c>
      <c r="B1795" s="74">
        <v>131497</v>
      </c>
      <c r="C1795" s="75">
        <v>0</v>
      </c>
      <c r="D1795" s="75">
        <v>1</v>
      </c>
      <c r="E1795" s="76">
        <v>58</v>
      </c>
      <c r="F1795" s="77">
        <v>0</v>
      </c>
      <c r="G1795" s="77">
        <v>0</v>
      </c>
      <c r="H1795" s="77">
        <v>0</v>
      </c>
      <c r="I1795" s="77">
        <v>1</v>
      </c>
      <c r="J1795" s="77">
        <v>0</v>
      </c>
      <c r="K1795" s="78">
        <v>0</v>
      </c>
      <c r="L1795" s="78">
        <v>0</v>
      </c>
      <c r="M1795" s="78">
        <v>0</v>
      </c>
      <c r="N1795" s="78">
        <v>1</v>
      </c>
      <c r="O1795" s="79" t="s">
        <v>54</v>
      </c>
    </row>
    <row r="1796" spans="1:15" x14ac:dyDescent="0.3">
      <c r="A1796" s="73">
        <v>2244</v>
      </c>
      <c r="B1796" s="74">
        <v>131454</v>
      </c>
      <c r="C1796" s="75">
        <v>1</v>
      </c>
      <c r="D1796" s="75">
        <v>1</v>
      </c>
      <c r="E1796" s="76">
        <v>60</v>
      </c>
      <c r="F1796" s="77">
        <v>0</v>
      </c>
      <c r="G1796" s="77">
        <v>1</v>
      </c>
      <c r="H1796" s="77">
        <v>0</v>
      </c>
      <c r="I1796" s="77">
        <v>0</v>
      </c>
      <c r="J1796" s="77">
        <v>0</v>
      </c>
      <c r="K1796" s="78">
        <v>0</v>
      </c>
      <c r="L1796" s="78">
        <v>1</v>
      </c>
      <c r="M1796" s="78">
        <v>0</v>
      </c>
      <c r="N1796" s="78">
        <v>0</v>
      </c>
      <c r="O1796" s="79" t="s">
        <v>47</v>
      </c>
    </row>
    <row r="1797" spans="1:15" x14ac:dyDescent="0.3">
      <c r="A1797" s="73">
        <v>1384</v>
      </c>
      <c r="B1797" s="74">
        <v>131395</v>
      </c>
      <c r="C1797" s="75">
        <v>1</v>
      </c>
      <c r="D1797" s="75">
        <v>1</v>
      </c>
      <c r="E1797" s="76">
        <v>64</v>
      </c>
      <c r="F1797" s="77">
        <v>1</v>
      </c>
      <c r="G1797" s="77">
        <v>0</v>
      </c>
      <c r="H1797" s="77">
        <v>0</v>
      </c>
      <c r="I1797" s="77">
        <v>0</v>
      </c>
      <c r="J1797" s="77">
        <v>0</v>
      </c>
      <c r="K1797" s="78">
        <v>0</v>
      </c>
      <c r="L1797" s="78">
        <v>0</v>
      </c>
      <c r="M1797" s="78">
        <v>0</v>
      </c>
      <c r="N1797" s="78">
        <v>0</v>
      </c>
      <c r="O1797" s="79" t="s">
        <v>54</v>
      </c>
    </row>
    <row r="1798" spans="1:15" x14ac:dyDescent="0.3">
      <c r="A1798" s="73">
        <v>2954</v>
      </c>
      <c r="B1798" s="74">
        <v>131385</v>
      </c>
      <c r="C1798" s="75">
        <v>1</v>
      </c>
      <c r="D1798" s="75">
        <v>0</v>
      </c>
      <c r="E1798" s="76">
        <v>36</v>
      </c>
      <c r="F1798" s="77">
        <v>0</v>
      </c>
      <c r="G1798" s="77">
        <v>0</v>
      </c>
      <c r="H1798" s="77">
        <v>1</v>
      </c>
      <c r="I1798" s="77">
        <v>0</v>
      </c>
      <c r="J1798" s="77">
        <v>0</v>
      </c>
      <c r="K1798" s="78">
        <v>0</v>
      </c>
      <c r="L1798" s="78">
        <v>0</v>
      </c>
      <c r="M1798" s="78">
        <v>1</v>
      </c>
      <c r="N1798" s="78">
        <v>0</v>
      </c>
      <c r="O1798" s="79" t="s">
        <v>53</v>
      </c>
    </row>
    <row r="1799" spans="1:15" x14ac:dyDescent="0.3">
      <c r="A1799" s="73">
        <v>1183</v>
      </c>
      <c r="B1799" s="74">
        <v>131353</v>
      </c>
      <c r="C1799" s="75">
        <v>1</v>
      </c>
      <c r="D1799" s="75">
        <v>1</v>
      </c>
      <c r="E1799" s="76">
        <v>43</v>
      </c>
      <c r="F1799" s="77">
        <v>0</v>
      </c>
      <c r="G1799" s="77">
        <v>1</v>
      </c>
      <c r="H1799" s="77">
        <v>0</v>
      </c>
      <c r="I1799" s="77">
        <v>0</v>
      </c>
      <c r="J1799" s="77">
        <v>0</v>
      </c>
      <c r="K1799" s="78">
        <v>0</v>
      </c>
      <c r="L1799" s="78">
        <v>1</v>
      </c>
      <c r="M1799" s="78">
        <v>0</v>
      </c>
      <c r="N1799" s="78">
        <v>0</v>
      </c>
      <c r="O1799" s="79" t="s">
        <v>48</v>
      </c>
    </row>
    <row r="1800" spans="1:15" x14ac:dyDescent="0.3">
      <c r="A1800" s="73">
        <v>2590</v>
      </c>
      <c r="B1800" s="74">
        <v>131353</v>
      </c>
      <c r="C1800" s="75">
        <v>1</v>
      </c>
      <c r="D1800" s="75">
        <v>1</v>
      </c>
      <c r="E1800" s="76">
        <v>43</v>
      </c>
      <c r="F1800" s="77">
        <v>0</v>
      </c>
      <c r="G1800" s="77">
        <v>1</v>
      </c>
      <c r="H1800" s="77">
        <v>0</v>
      </c>
      <c r="I1800" s="77">
        <v>0</v>
      </c>
      <c r="J1800" s="77">
        <v>0</v>
      </c>
      <c r="K1800" s="78">
        <v>0</v>
      </c>
      <c r="L1800" s="78">
        <v>1</v>
      </c>
      <c r="M1800" s="78">
        <v>0</v>
      </c>
      <c r="N1800" s="78">
        <v>0</v>
      </c>
      <c r="O1800" s="79" t="s">
        <v>54</v>
      </c>
    </row>
    <row r="1801" spans="1:15" x14ac:dyDescent="0.3">
      <c r="A1801" s="73">
        <v>2407</v>
      </c>
      <c r="B1801" s="74">
        <v>131163</v>
      </c>
      <c r="C1801" s="75">
        <v>1</v>
      </c>
      <c r="D1801" s="75">
        <v>0</v>
      </c>
      <c r="E1801" s="76">
        <v>47</v>
      </c>
      <c r="F1801" s="77">
        <v>1</v>
      </c>
      <c r="G1801" s="77">
        <v>0</v>
      </c>
      <c r="H1801" s="77">
        <v>0</v>
      </c>
      <c r="I1801" s="77">
        <v>0</v>
      </c>
      <c r="J1801" s="77">
        <v>0</v>
      </c>
      <c r="K1801" s="78">
        <v>0</v>
      </c>
      <c r="L1801" s="78">
        <v>0</v>
      </c>
      <c r="M1801" s="78">
        <v>0</v>
      </c>
      <c r="N1801" s="78">
        <v>0</v>
      </c>
      <c r="O1801" s="79" t="s">
        <v>48</v>
      </c>
    </row>
    <row r="1802" spans="1:15" x14ac:dyDescent="0.3">
      <c r="A1802" s="73">
        <v>2477</v>
      </c>
      <c r="B1802" s="74">
        <v>131163</v>
      </c>
      <c r="C1802" s="75">
        <v>1</v>
      </c>
      <c r="D1802" s="75">
        <v>0</v>
      </c>
      <c r="E1802" s="76">
        <v>47</v>
      </c>
      <c r="F1802" s="77">
        <v>1</v>
      </c>
      <c r="G1802" s="77">
        <v>0</v>
      </c>
      <c r="H1802" s="77">
        <v>0</v>
      </c>
      <c r="I1802" s="77">
        <v>0</v>
      </c>
      <c r="J1802" s="77">
        <v>0</v>
      </c>
      <c r="K1802" s="78">
        <v>0</v>
      </c>
      <c r="L1802" s="78">
        <v>0</v>
      </c>
      <c r="M1802" s="78">
        <v>0</v>
      </c>
      <c r="N1802" s="78">
        <v>0</v>
      </c>
      <c r="O1802" s="79" t="s">
        <v>45</v>
      </c>
    </row>
    <row r="1803" spans="1:15" x14ac:dyDescent="0.3">
      <c r="A1803" s="73">
        <v>1237</v>
      </c>
      <c r="B1803" s="74">
        <v>131160</v>
      </c>
      <c r="C1803" s="75">
        <v>1</v>
      </c>
      <c r="D1803" s="75">
        <v>0</v>
      </c>
      <c r="E1803" s="76">
        <v>45</v>
      </c>
      <c r="F1803" s="77">
        <v>0</v>
      </c>
      <c r="G1803" s="77">
        <v>0</v>
      </c>
      <c r="H1803" s="77">
        <v>1</v>
      </c>
      <c r="I1803" s="77">
        <v>0</v>
      </c>
      <c r="J1803" s="77">
        <v>0</v>
      </c>
      <c r="K1803" s="78">
        <v>0</v>
      </c>
      <c r="L1803" s="78">
        <v>0</v>
      </c>
      <c r="M1803" s="78">
        <v>1</v>
      </c>
      <c r="N1803" s="78">
        <v>0</v>
      </c>
      <c r="O1803" s="79" t="s">
        <v>48</v>
      </c>
    </row>
    <row r="1804" spans="1:15" x14ac:dyDescent="0.3">
      <c r="A1804" s="73">
        <v>2867</v>
      </c>
      <c r="B1804" s="74">
        <v>131158</v>
      </c>
      <c r="C1804" s="75">
        <v>1</v>
      </c>
      <c r="D1804" s="75">
        <v>0</v>
      </c>
      <c r="E1804" s="76">
        <v>35</v>
      </c>
      <c r="F1804" s="77">
        <v>0</v>
      </c>
      <c r="G1804" s="77">
        <v>1</v>
      </c>
      <c r="H1804" s="77">
        <v>0</v>
      </c>
      <c r="I1804" s="77">
        <v>0</v>
      </c>
      <c r="J1804" s="77">
        <v>0</v>
      </c>
      <c r="K1804" s="78">
        <v>0</v>
      </c>
      <c r="L1804" s="78">
        <v>1</v>
      </c>
      <c r="M1804" s="78">
        <v>0</v>
      </c>
      <c r="N1804" s="78">
        <v>0</v>
      </c>
      <c r="O1804" s="79" t="s">
        <v>45</v>
      </c>
    </row>
    <row r="1805" spans="1:15" x14ac:dyDescent="0.3">
      <c r="A1805" s="73">
        <v>1583</v>
      </c>
      <c r="B1805" s="74">
        <v>131089</v>
      </c>
      <c r="C1805" s="75">
        <v>1</v>
      </c>
      <c r="D1805" s="75">
        <v>0</v>
      </c>
      <c r="E1805" s="76">
        <v>39</v>
      </c>
      <c r="F1805" s="77">
        <v>0</v>
      </c>
      <c r="G1805" s="77">
        <v>0</v>
      </c>
      <c r="H1805" s="77">
        <v>0</v>
      </c>
      <c r="I1805" s="77">
        <v>1</v>
      </c>
      <c r="J1805" s="77">
        <v>0</v>
      </c>
      <c r="K1805" s="78">
        <v>0</v>
      </c>
      <c r="L1805" s="78">
        <v>1</v>
      </c>
      <c r="M1805" s="78">
        <v>0</v>
      </c>
      <c r="N1805" s="78">
        <v>0</v>
      </c>
      <c r="O1805" s="79" t="s">
        <v>45</v>
      </c>
    </row>
    <row r="1806" spans="1:15" x14ac:dyDescent="0.3">
      <c r="A1806" s="73">
        <v>2411</v>
      </c>
      <c r="B1806" s="74">
        <v>131086</v>
      </c>
      <c r="C1806" s="75">
        <v>1</v>
      </c>
      <c r="D1806" s="75">
        <v>1</v>
      </c>
      <c r="E1806" s="76">
        <v>41</v>
      </c>
      <c r="F1806" s="77">
        <v>0</v>
      </c>
      <c r="G1806" s="77">
        <v>1</v>
      </c>
      <c r="H1806" s="77">
        <v>0</v>
      </c>
      <c r="I1806" s="77">
        <v>0</v>
      </c>
      <c r="J1806" s="77">
        <v>0</v>
      </c>
      <c r="K1806" s="78">
        <v>0</v>
      </c>
      <c r="L1806" s="78">
        <v>0</v>
      </c>
      <c r="M1806" s="78">
        <v>0</v>
      </c>
      <c r="N1806" s="78">
        <v>0</v>
      </c>
      <c r="O1806" s="79" t="s">
        <v>45</v>
      </c>
    </row>
    <row r="1807" spans="1:15" x14ac:dyDescent="0.3">
      <c r="A1807" s="73">
        <v>2014</v>
      </c>
      <c r="B1807" s="74">
        <v>131056</v>
      </c>
      <c r="C1807" s="75">
        <v>1</v>
      </c>
      <c r="D1807" s="75">
        <v>0</v>
      </c>
      <c r="E1807" s="76">
        <v>43</v>
      </c>
      <c r="F1807" s="77">
        <v>0</v>
      </c>
      <c r="G1807" s="77">
        <v>1</v>
      </c>
      <c r="H1807" s="77">
        <v>0</v>
      </c>
      <c r="I1807" s="77">
        <v>0</v>
      </c>
      <c r="J1807" s="77">
        <v>0</v>
      </c>
      <c r="K1807" s="78">
        <v>0</v>
      </c>
      <c r="L1807" s="78">
        <v>0</v>
      </c>
      <c r="M1807" s="78">
        <v>0</v>
      </c>
      <c r="N1807" s="78">
        <v>0</v>
      </c>
      <c r="O1807" s="79" t="s">
        <v>54</v>
      </c>
    </row>
    <row r="1808" spans="1:15" x14ac:dyDescent="0.3">
      <c r="A1808" s="73">
        <v>1115</v>
      </c>
      <c r="B1808" s="74">
        <v>130992</v>
      </c>
      <c r="C1808" s="75">
        <v>1</v>
      </c>
      <c r="D1808" s="75">
        <v>0</v>
      </c>
      <c r="E1808" s="76">
        <v>44</v>
      </c>
      <c r="F1808" s="77">
        <v>1</v>
      </c>
      <c r="G1808" s="77">
        <v>0</v>
      </c>
      <c r="H1808" s="77">
        <v>0</v>
      </c>
      <c r="I1808" s="77">
        <v>0</v>
      </c>
      <c r="J1808" s="77">
        <v>0</v>
      </c>
      <c r="K1808" s="78">
        <v>0</v>
      </c>
      <c r="L1808" s="78">
        <v>1</v>
      </c>
      <c r="M1808" s="78">
        <v>0</v>
      </c>
      <c r="N1808" s="78">
        <v>0</v>
      </c>
      <c r="O1808" s="79" t="s">
        <v>45</v>
      </c>
    </row>
    <row r="1809" spans="1:15" x14ac:dyDescent="0.3">
      <c r="A1809" s="73">
        <v>3099</v>
      </c>
      <c r="B1809" s="74">
        <v>130992</v>
      </c>
      <c r="C1809" s="75">
        <v>1</v>
      </c>
      <c r="D1809" s="75">
        <v>0</v>
      </c>
      <c r="E1809" s="76">
        <v>44</v>
      </c>
      <c r="F1809" s="77">
        <v>1</v>
      </c>
      <c r="G1809" s="77">
        <v>0</v>
      </c>
      <c r="H1809" s="77">
        <v>0</v>
      </c>
      <c r="I1809" s="77">
        <v>0</v>
      </c>
      <c r="J1809" s="77">
        <v>0</v>
      </c>
      <c r="K1809" s="78">
        <v>0</v>
      </c>
      <c r="L1809" s="78">
        <v>1</v>
      </c>
      <c r="M1809" s="78">
        <v>0</v>
      </c>
      <c r="N1809" s="78">
        <v>0</v>
      </c>
      <c r="O1809" s="79" t="s">
        <v>46</v>
      </c>
    </row>
    <row r="1810" spans="1:15" x14ac:dyDescent="0.3">
      <c r="A1810" s="73">
        <v>2523</v>
      </c>
      <c r="B1810" s="74">
        <v>130983</v>
      </c>
      <c r="C1810" s="75">
        <v>0</v>
      </c>
      <c r="D1810" s="75">
        <v>0</v>
      </c>
      <c r="E1810" s="76">
        <v>57</v>
      </c>
      <c r="F1810" s="77">
        <v>0</v>
      </c>
      <c r="G1810" s="77">
        <v>0</v>
      </c>
      <c r="H1810" s="77">
        <v>1</v>
      </c>
      <c r="I1810" s="77">
        <v>0</v>
      </c>
      <c r="J1810" s="77">
        <v>0</v>
      </c>
      <c r="K1810" s="78">
        <v>0</v>
      </c>
      <c r="L1810" s="78">
        <v>1</v>
      </c>
      <c r="M1810" s="78">
        <v>0</v>
      </c>
      <c r="N1810" s="78">
        <v>0</v>
      </c>
      <c r="O1810" s="79" t="s">
        <v>46</v>
      </c>
    </row>
    <row r="1811" spans="1:15" x14ac:dyDescent="0.3">
      <c r="A1811" s="73">
        <v>1242</v>
      </c>
      <c r="B1811" s="74">
        <v>130899</v>
      </c>
      <c r="C1811" s="75">
        <v>1</v>
      </c>
      <c r="D1811" s="75">
        <v>0</v>
      </c>
      <c r="E1811" s="76">
        <v>46</v>
      </c>
      <c r="F1811" s="77">
        <v>0</v>
      </c>
      <c r="G1811" s="77">
        <v>0</v>
      </c>
      <c r="H1811" s="77">
        <v>1</v>
      </c>
      <c r="I1811" s="77">
        <v>0</v>
      </c>
      <c r="J1811" s="77">
        <v>0</v>
      </c>
      <c r="K1811" s="78">
        <v>0</v>
      </c>
      <c r="L1811" s="78">
        <v>0</v>
      </c>
      <c r="M1811" s="78">
        <v>0</v>
      </c>
      <c r="N1811" s="78">
        <v>1</v>
      </c>
      <c r="O1811" s="79" t="s">
        <v>47</v>
      </c>
    </row>
    <row r="1812" spans="1:15" x14ac:dyDescent="0.3">
      <c r="A1812" s="73">
        <v>1834</v>
      </c>
      <c r="B1812" s="74">
        <v>130843</v>
      </c>
      <c r="C1812" s="75">
        <v>1</v>
      </c>
      <c r="D1812" s="75">
        <v>1</v>
      </c>
      <c r="E1812" s="76">
        <v>54</v>
      </c>
      <c r="F1812" s="77">
        <v>0</v>
      </c>
      <c r="G1812" s="77">
        <v>0</v>
      </c>
      <c r="H1812" s="77">
        <v>0</v>
      </c>
      <c r="I1812" s="77">
        <v>1</v>
      </c>
      <c r="J1812" s="77">
        <v>0</v>
      </c>
      <c r="K1812" s="78">
        <v>0</v>
      </c>
      <c r="L1812" s="78">
        <v>0</v>
      </c>
      <c r="M1812" s="78">
        <v>0</v>
      </c>
      <c r="N1812" s="78">
        <v>1</v>
      </c>
      <c r="O1812" s="79" t="s">
        <v>54</v>
      </c>
    </row>
    <row r="1813" spans="1:15" x14ac:dyDescent="0.3">
      <c r="A1813" s="73">
        <v>1304</v>
      </c>
      <c r="B1813" s="74">
        <v>130833</v>
      </c>
      <c r="C1813" s="75">
        <v>1</v>
      </c>
      <c r="D1813" s="75">
        <v>1</v>
      </c>
      <c r="E1813" s="76">
        <v>69</v>
      </c>
      <c r="F1813" s="77">
        <v>0</v>
      </c>
      <c r="G1813" s="77">
        <v>1</v>
      </c>
      <c r="H1813" s="77">
        <v>0</v>
      </c>
      <c r="I1813" s="77">
        <v>0</v>
      </c>
      <c r="J1813" s="77">
        <v>0</v>
      </c>
      <c r="K1813" s="78">
        <v>0</v>
      </c>
      <c r="L1813" s="78">
        <v>1</v>
      </c>
      <c r="M1813" s="78">
        <v>0</v>
      </c>
      <c r="N1813" s="78">
        <v>0</v>
      </c>
      <c r="O1813" s="79" t="s">
        <v>53</v>
      </c>
    </row>
    <row r="1814" spans="1:15" x14ac:dyDescent="0.3">
      <c r="A1814" s="73">
        <v>3057</v>
      </c>
      <c r="B1814" s="74">
        <v>130828</v>
      </c>
      <c r="C1814" s="75">
        <v>1</v>
      </c>
      <c r="D1814" s="75">
        <v>0</v>
      </c>
      <c r="E1814" s="76">
        <v>40</v>
      </c>
      <c r="F1814" s="77">
        <v>0</v>
      </c>
      <c r="G1814" s="77">
        <v>0</v>
      </c>
      <c r="H1814" s="77">
        <v>1</v>
      </c>
      <c r="I1814" s="77">
        <v>0</v>
      </c>
      <c r="J1814" s="77">
        <v>0</v>
      </c>
      <c r="K1814" s="78">
        <v>0</v>
      </c>
      <c r="L1814" s="78">
        <v>1</v>
      </c>
      <c r="M1814" s="78">
        <v>0</v>
      </c>
      <c r="N1814" s="78">
        <v>0</v>
      </c>
      <c r="O1814" s="79" t="s">
        <v>46</v>
      </c>
    </row>
    <row r="1815" spans="1:15" x14ac:dyDescent="0.3">
      <c r="A1815" s="73">
        <v>1363</v>
      </c>
      <c r="B1815" s="74">
        <v>130822</v>
      </c>
      <c r="C1815" s="75">
        <v>1</v>
      </c>
      <c r="D1815" s="75">
        <v>0</v>
      </c>
      <c r="E1815" s="76">
        <v>51</v>
      </c>
      <c r="F1815" s="77">
        <v>0</v>
      </c>
      <c r="G1815" s="77">
        <v>0</v>
      </c>
      <c r="H1815" s="77">
        <v>1</v>
      </c>
      <c r="I1815" s="77">
        <v>0</v>
      </c>
      <c r="J1815" s="77">
        <v>0</v>
      </c>
      <c r="K1815" s="78">
        <v>0</v>
      </c>
      <c r="L1815" s="78">
        <v>1</v>
      </c>
      <c r="M1815" s="78">
        <v>0</v>
      </c>
      <c r="N1815" s="78">
        <v>0</v>
      </c>
      <c r="O1815" s="79" t="s">
        <v>48</v>
      </c>
    </row>
    <row r="1816" spans="1:15" x14ac:dyDescent="0.3">
      <c r="A1816" s="73">
        <v>1592</v>
      </c>
      <c r="B1816" s="74">
        <v>130801</v>
      </c>
      <c r="C1816" s="75">
        <v>0</v>
      </c>
      <c r="D1816" s="75">
        <v>1</v>
      </c>
      <c r="E1816" s="76">
        <v>45</v>
      </c>
      <c r="F1816" s="77">
        <v>0</v>
      </c>
      <c r="G1816" s="77">
        <v>1</v>
      </c>
      <c r="H1816" s="77">
        <v>0</v>
      </c>
      <c r="I1816" s="77">
        <v>0</v>
      </c>
      <c r="J1816" s="77">
        <v>0</v>
      </c>
      <c r="K1816" s="78">
        <v>1</v>
      </c>
      <c r="L1816" s="78">
        <v>0</v>
      </c>
      <c r="M1816" s="78">
        <v>0</v>
      </c>
      <c r="N1816" s="78">
        <v>0</v>
      </c>
      <c r="O1816" s="79" t="s">
        <v>53</v>
      </c>
    </row>
    <row r="1817" spans="1:15" x14ac:dyDescent="0.3">
      <c r="A1817" s="73">
        <v>1797</v>
      </c>
      <c r="B1817" s="74">
        <v>130772</v>
      </c>
      <c r="C1817" s="75">
        <v>1</v>
      </c>
      <c r="D1817" s="75">
        <v>1</v>
      </c>
      <c r="E1817" s="76">
        <v>44</v>
      </c>
      <c r="F1817" s="77">
        <v>0</v>
      </c>
      <c r="G1817" s="77">
        <v>1</v>
      </c>
      <c r="H1817" s="77">
        <v>0</v>
      </c>
      <c r="I1817" s="77">
        <v>0</v>
      </c>
      <c r="J1817" s="77">
        <v>0</v>
      </c>
      <c r="K1817" s="78">
        <v>0</v>
      </c>
      <c r="L1817" s="78">
        <v>1</v>
      </c>
      <c r="M1817" s="78">
        <v>0</v>
      </c>
      <c r="N1817" s="78">
        <v>0</v>
      </c>
      <c r="O1817" s="79" t="s">
        <v>46</v>
      </c>
    </row>
    <row r="1818" spans="1:15" x14ac:dyDescent="0.3">
      <c r="A1818" s="73">
        <v>1110</v>
      </c>
      <c r="B1818" s="74">
        <v>130753</v>
      </c>
      <c r="C1818" s="75">
        <v>1</v>
      </c>
      <c r="D1818" s="75">
        <v>1</v>
      </c>
      <c r="E1818" s="76">
        <v>53</v>
      </c>
      <c r="F1818" s="77">
        <v>0</v>
      </c>
      <c r="G1818" s="77">
        <v>0</v>
      </c>
      <c r="H1818" s="77">
        <v>0</v>
      </c>
      <c r="I1818" s="77">
        <v>1</v>
      </c>
      <c r="J1818" s="77">
        <v>0</v>
      </c>
      <c r="K1818" s="78">
        <v>0</v>
      </c>
      <c r="L1818" s="78">
        <v>0</v>
      </c>
      <c r="M1818" s="78">
        <v>0</v>
      </c>
      <c r="N1818" s="78">
        <v>0</v>
      </c>
      <c r="O1818" s="79" t="s">
        <v>47</v>
      </c>
    </row>
    <row r="1819" spans="1:15" x14ac:dyDescent="0.3">
      <c r="A1819" s="73">
        <v>1211</v>
      </c>
      <c r="B1819" s="74">
        <v>130732</v>
      </c>
      <c r="C1819" s="75">
        <v>1</v>
      </c>
      <c r="D1819" s="75">
        <v>0</v>
      </c>
      <c r="E1819" s="76">
        <v>40</v>
      </c>
      <c r="F1819" s="77">
        <v>0</v>
      </c>
      <c r="G1819" s="77">
        <v>1</v>
      </c>
      <c r="H1819" s="77">
        <v>0</v>
      </c>
      <c r="I1819" s="77">
        <v>0</v>
      </c>
      <c r="J1819" s="77">
        <v>0</v>
      </c>
      <c r="K1819" s="78">
        <v>0</v>
      </c>
      <c r="L1819" s="78">
        <v>0</v>
      </c>
      <c r="M1819" s="78">
        <v>0</v>
      </c>
      <c r="N1819" s="78">
        <v>1</v>
      </c>
      <c r="O1819" s="79" t="s">
        <v>45</v>
      </c>
    </row>
    <row r="1820" spans="1:15" x14ac:dyDescent="0.3">
      <c r="A1820" s="73">
        <v>1322</v>
      </c>
      <c r="B1820" s="74">
        <v>130675</v>
      </c>
      <c r="C1820" s="75">
        <v>1</v>
      </c>
      <c r="D1820" s="75">
        <v>0</v>
      </c>
      <c r="E1820" s="76">
        <v>48</v>
      </c>
      <c r="F1820" s="77">
        <v>0</v>
      </c>
      <c r="G1820" s="77">
        <v>1</v>
      </c>
      <c r="H1820" s="77">
        <v>0</v>
      </c>
      <c r="I1820" s="77">
        <v>0</v>
      </c>
      <c r="J1820" s="77">
        <v>0</v>
      </c>
      <c r="K1820" s="78">
        <v>0</v>
      </c>
      <c r="L1820" s="78">
        <v>1</v>
      </c>
      <c r="M1820" s="78">
        <v>0</v>
      </c>
      <c r="N1820" s="78">
        <v>0</v>
      </c>
      <c r="O1820" s="79" t="s">
        <v>53</v>
      </c>
    </row>
    <row r="1821" spans="1:15" x14ac:dyDescent="0.3">
      <c r="A1821" s="73">
        <v>1272</v>
      </c>
      <c r="B1821" s="74">
        <v>130631</v>
      </c>
      <c r="C1821" s="75">
        <v>1</v>
      </c>
      <c r="D1821" s="75">
        <v>0</v>
      </c>
      <c r="E1821" s="76">
        <v>46</v>
      </c>
      <c r="F1821" s="77">
        <v>0</v>
      </c>
      <c r="G1821" s="77">
        <v>1</v>
      </c>
      <c r="H1821" s="77">
        <v>0</v>
      </c>
      <c r="I1821" s="77">
        <v>0</v>
      </c>
      <c r="J1821" s="77">
        <v>0</v>
      </c>
      <c r="K1821" s="78">
        <v>0</v>
      </c>
      <c r="L1821" s="78">
        <v>1</v>
      </c>
      <c r="M1821" s="78">
        <v>0</v>
      </c>
      <c r="N1821" s="78">
        <v>0</v>
      </c>
      <c r="O1821" s="79" t="s">
        <v>47</v>
      </c>
    </row>
    <row r="1822" spans="1:15" x14ac:dyDescent="0.3">
      <c r="A1822" s="73">
        <v>1504</v>
      </c>
      <c r="B1822" s="74">
        <v>130630</v>
      </c>
      <c r="C1822" s="75">
        <v>1</v>
      </c>
      <c r="D1822" s="75">
        <v>1</v>
      </c>
      <c r="E1822" s="76">
        <v>55</v>
      </c>
      <c r="F1822" s="77">
        <v>1</v>
      </c>
      <c r="G1822" s="77">
        <v>0</v>
      </c>
      <c r="H1822" s="77">
        <v>0</v>
      </c>
      <c r="I1822" s="77">
        <v>0</v>
      </c>
      <c r="J1822" s="77">
        <v>0</v>
      </c>
      <c r="K1822" s="78">
        <v>0</v>
      </c>
      <c r="L1822" s="78">
        <v>1</v>
      </c>
      <c r="M1822" s="78">
        <v>0</v>
      </c>
      <c r="N1822" s="78">
        <v>0</v>
      </c>
      <c r="O1822" s="79" t="s">
        <v>54</v>
      </c>
    </row>
    <row r="1823" spans="1:15" x14ac:dyDescent="0.3">
      <c r="A1823" s="73">
        <v>2615</v>
      </c>
      <c r="B1823" s="74">
        <v>130560</v>
      </c>
      <c r="C1823" s="75">
        <v>1</v>
      </c>
      <c r="D1823" s="75">
        <v>0</v>
      </c>
      <c r="E1823" s="76">
        <v>44</v>
      </c>
      <c r="F1823" s="77">
        <v>0</v>
      </c>
      <c r="G1823" s="77">
        <v>0</v>
      </c>
      <c r="H1823" s="77">
        <v>0</v>
      </c>
      <c r="I1823" s="77">
        <v>1</v>
      </c>
      <c r="J1823" s="77">
        <v>0</v>
      </c>
      <c r="K1823" s="78">
        <v>0</v>
      </c>
      <c r="L1823" s="78">
        <v>0</v>
      </c>
      <c r="M1823" s="78">
        <v>1</v>
      </c>
      <c r="N1823" s="78">
        <v>0</v>
      </c>
      <c r="O1823" s="79" t="s">
        <v>45</v>
      </c>
    </row>
    <row r="1824" spans="1:15" x14ac:dyDescent="0.3">
      <c r="A1824" s="73">
        <v>3122</v>
      </c>
      <c r="B1824" s="74">
        <v>130560</v>
      </c>
      <c r="C1824" s="75">
        <v>1</v>
      </c>
      <c r="D1824" s="75">
        <v>0</v>
      </c>
      <c r="E1824" s="76">
        <v>44</v>
      </c>
      <c r="F1824" s="77">
        <v>0</v>
      </c>
      <c r="G1824" s="77">
        <v>0</v>
      </c>
      <c r="H1824" s="77">
        <v>0</v>
      </c>
      <c r="I1824" s="77">
        <v>1</v>
      </c>
      <c r="J1824" s="77">
        <v>0</v>
      </c>
      <c r="K1824" s="78">
        <v>0</v>
      </c>
      <c r="L1824" s="78">
        <v>0</v>
      </c>
      <c r="M1824" s="78">
        <v>1</v>
      </c>
      <c r="N1824" s="78">
        <v>0</v>
      </c>
      <c r="O1824" s="79" t="s">
        <v>53</v>
      </c>
    </row>
    <row r="1825" spans="1:15" x14ac:dyDescent="0.3">
      <c r="A1825" s="73">
        <v>1850</v>
      </c>
      <c r="B1825" s="74">
        <v>130545</v>
      </c>
      <c r="C1825" s="75">
        <v>1</v>
      </c>
      <c r="D1825" s="75">
        <v>0</v>
      </c>
      <c r="E1825" s="76">
        <v>41</v>
      </c>
      <c r="F1825" s="77">
        <v>0</v>
      </c>
      <c r="G1825" s="77">
        <v>0</v>
      </c>
      <c r="H1825" s="77">
        <v>0</v>
      </c>
      <c r="I1825" s="77">
        <v>1</v>
      </c>
      <c r="J1825" s="77">
        <v>0</v>
      </c>
      <c r="K1825" s="78">
        <v>0</v>
      </c>
      <c r="L1825" s="78">
        <v>1</v>
      </c>
      <c r="M1825" s="78">
        <v>0</v>
      </c>
      <c r="N1825" s="78">
        <v>0</v>
      </c>
      <c r="O1825" s="79" t="s">
        <v>53</v>
      </c>
    </row>
    <row r="1826" spans="1:15" x14ac:dyDescent="0.3">
      <c r="A1826" s="73">
        <v>2843</v>
      </c>
      <c r="B1826" s="74">
        <v>130538</v>
      </c>
      <c r="C1826" s="75">
        <v>1</v>
      </c>
      <c r="D1826" s="75">
        <v>0</v>
      </c>
      <c r="E1826" s="76">
        <v>49</v>
      </c>
      <c r="F1826" s="77">
        <v>0</v>
      </c>
      <c r="G1826" s="77">
        <v>0</v>
      </c>
      <c r="H1826" s="77">
        <v>0</v>
      </c>
      <c r="I1826" s="77">
        <v>1</v>
      </c>
      <c r="J1826" s="77">
        <v>0</v>
      </c>
      <c r="K1826" s="78">
        <v>0</v>
      </c>
      <c r="L1826" s="78">
        <v>0</v>
      </c>
      <c r="M1826" s="78">
        <v>1</v>
      </c>
      <c r="N1826" s="78">
        <v>0</v>
      </c>
      <c r="O1826" s="79" t="s">
        <v>45</v>
      </c>
    </row>
    <row r="1827" spans="1:15" x14ac:dyDescent="0.3">
      <c r="A1827" s="73">
        <v>1150</v>
      </c>
      <c r="B1827" s="74">
        <v>130523</v>
      </c>
      <c r="C1827" s="75">
        <v>2</v>
      </c>
      <c r="D1827" s="75">
        <v>1</v>
      </c>
      <c r="E1827" s="76">
        <v>62</v>
      </c>
      <c r="F1827" s="77">
        <v>0</v>
      </c>
      <c r="G1827" s="77">
        <v>0</v>
      </c>
      <c r="H1827" s="77">
        <v>1</v>
      </c>
      <c r="I1827" s="77">
        <v>0</v>
      </c>
      <c r="J1827" s="77">
        <v>0</v>
      </c>
      <c r="K1827" s="78">
        <v>0</v>
      </c>
      <c r="L1827" s="78">
        <v>0</v>
      </c>
      <c r="M1827" s="78">
        <v>1</v>
      </c>
      <c r="N1827" s="78">
        <v>0</v>
      </c>
      <c r="O1827" s="79" t="s">
        <v>54</v>
      </c>
    </row>
    <row r="1828" spans="1:15" x14ac:dyDescent="0.3">
      <c r="A1828" s="73">
        <v>1602</v>
      </c>
      <c r="B1828" s="74">
        <v>130522</v>
      </c>
      <c r="C1828" s="75">
        <v>0</v>
      </c>
      <c r="D1828" s="75">
        <v>1</v>
      </c>
      <c r="E1828" s="76">
        <v>60</v>
      </c>
      <c r="F1828" s="77">
        <v>0</v>
      </c>
      <c r="G1828" s="77">
        <v>1</v>
      </c>
      <c r="H1828" s="77">
        <v>0</v>
      </c>
      <c r="I1828" s="77">
        <v>0</v>
      </c>
      <c r="J1828" s="77">
        <v>0</v>
      </c>
      <c r="K1828" s="78">
        <v>0</v>
      </c>
      <c r="L1828" s="78">
        <v>0</v>
      </c>
      <c r="M1828" s="78">
        <v>1</v>
      </c>
      <c r="N1828" s="78">
        <v>0</v>
      </c>
      <c r="O1828" s="79" t="s">
        <v>47</v>
      </c>
    </row>
    <row r="1829" spans="1:15" x14ac:dyDescent="0.3">
      <c r="A1829" s="73">
        <v>1387</v>
      </c>
      <c r="B1829" s="74">
        <v>130507</v>
      </c>
      <c r="C1829" s="75">
        <v>0</v>
      </c>
      <c r="D1829" s="75">
        <v>0</v>
      </c>
      <c r="E1829" s="76">
        <v>60</v>
      </c>
      <c r="F1829" s="77">
        <v>0</v>
      </c>
      <c r="G1829" s="77">
        <v>0</v>
      </c>
      <c r="H1829" s="77">
        <v>0</v>
      </c>
      <c r="I1829" s="77">
        <v>1</v>
      </c>
      <c r="J1829" s="77">
        <v>0</v>
      </c>
      <c r="K1829" s="78">
        <v>0</v>
      </c>
      <c r="L1829" s="78">
        <v>1</v>
      </c>
      <c r="M1829" s="78">
        <v>0</v>
      </c>
      <c r="N1829" s="78">
        <v>0</v>
      </c>
      <c r="O1829" s="79" t="s">
        <v>48</v>
      </c>
    </row>
    <row r="1830" spans="1:15" x14ac:dyDescent="0.3">
      <c r="A1830" s="73">
        <v>1172</v>
      </c>
      <c r="B1830" s="74">
        <v>130477</v>
      </c>
      <c r="C1830" s="75">
        <v>1</v>
      </c>
      <c r="D1830" s="75">
        <v>0</v>
      </c>
      <c r="E1830" s="76">
        <v>36</v>
      </c>
      <c r="F1830" s="77">
        <v>0</v>
      </c>
      <c r="G1830" s="77">
        <v>1</v>
      </c>
      <c r="H1830" s="77">
        <v>0</v>
      </c>
      <c r="I1830" s="77">
        <v>0</v>
      </c>
      <c r="J1830" s="77">
        <v>0</v>
      </c>
      <c r="K1830" s="78">
        <v>0</v>
      </c>
      <c r="L1830" s="78">
        <v>0</v>
      </c>
      <c r="M1830" s="78">
        <v>1</v>
      </c>
      <c r="N1830" s="78">
        <v>0</v>
      </c>
      <c r="O1830" s="79" t="s">
        <v>53</v>
      </c>
    </row>
    <row r="1831" spans="1:15" x14ac:dyDescent="0.3">
      <c r="A1831" s="73">
        <v>1764</v>
      </c>
      <c r="B1831" s="74">
        <v>130467</v>
      </c>
      <c r="C1831" s="75">
        <v>1</v>
      </c>
      <c r="D1831" s="75">
        <v>0</v>
      </c>
      <c r="E1831" s="76">
        <v>48</v>
      </c>
      <c r="F1831" s="77">
        <v>0</v>
      </c>
      <c r="G1831" s="77">
        <v>1</v>
      </c>
      <c r="H1831" s="77">
        <v>0</v>
      </c>
      <c r="I1831" s="77">
        <v>0</v>
      </c>
      <c r="J1831" s="77">
        <v>0</v>
      </c>
      <c r="K1831" s="78">
        <v>0</v>
      </c>
      <c r="L1831" s="78">
        <v>1</v>
      </c>
      <c r="M1831" s="78">
        <v>0</v>
      </c>
      <c r="N1831" s="78">
        <v>0</v>
      </c>
      <c r="O1831" s="79" t="s">
        <v>47</v>
      </c>
    </row>
    <row r="1832" spans="1:15" x14ac:dyDescent="0.3">
      <c r="A1832" s="73">
        <v>2856</v>
      </c>
      <c r="B1832" s="74">
        <v>130396</v>
      </c>
      <c r="C1832" s="75">
        <v>1</v>
      </c>
      <c r="D1832" s="75">
        <v>0</v>
      </c>
      <c r="E1832" s="76">
        <v>51</v>
      </c>
      <c r="F1832" s="77">
        <v>0</v>
      </c>
      <c r="G1832" s="77">
        <v>1</v>
      </c>
      <c r="H1832" s="77">
        <v>0</v>
      </c>
      <c r="I1832" s="77">
        <v>0</v>
      </c>
      <c r="J1832" s="77">
        <v>0</v>
      </c>
      <c r="K1832" s="78">
        <v>0</v>
      </c>
      <c r="L1832" s="78">
        <v>0</v>
      </c>
      <c r="M1832" s="78">
        <v>0</v>
      </c>
      <c r="N1832" s="78">
        <v>1</v>
      </c>
      <c r="O1832" s="79" t="s">
        <v>47</v>
      </c>
    </row>
    <row r="1833" spans="1:15" x14ac:dyDescent="0.3">
      <c r="A1833" s="73">
        <v>2522</v>
      </c>
      <c r="B1833" s="74">
        <v>130390</v>
      </c>
      <c r="C1833" s="75">
        <v>0</v>
      </c>
      <c r="D1833" s="75">
        <v>0</v>
      </c>
      <c r="E1833" s="76">
        <v>33</v>
      </c>
      <c r="F1833" s="77">
        <v>0</v>
      </c>
      <c r="G1833" s="77">
        <v>1</v>
      </c>
      <c r="H1833" s="77">
        <v>0</v>
      </c>
      <c r="I1833" s="77">
        <v>0</v>
      </c>
      <c r="J1833" s="77">
        <v>0</v>
      </c>
      <c r="K1833" s="78">
        <v>0</v>
      </c>
      <c r="L1833" s="78">
        <v>0</v>
      </c>
      <c r="M1833" s="78">
        <v>0</v>
      </c>
      <c r="N1833" s="78">
        <v>0</v>
      </c>
      <c r="O1833" s="79" t="s">
        <v>53</v>
      </c>
    </row>
    <row r="1834" spans="1:15" x14ac:dyDescent="0.3">
      <c r="A1834" s="73">
        <v>1332</v>
      </c>
      <c r="B1834" s="74">
        <v>130372</v>
      </c>
      <c r="C1834" s="75">
        <v>1</v>
      </c>
      <c r="D1834" s="75">
        <v>1</v>
      </c>
      <c r="E1834" s="76">
        <v>49</v>
      </c>
      <c r="F1834" s="77">
        <v>0</v>
      </c>
      <c r="G1834" s="77">
        <v>0</v>
      </c>
      <c r="H1834" s="77">
        <v>0</v>
      </c>
      <c r="I1834" s="77">
        <v>0</v>
      </c>
      <c r="J1834" s="77">
        <v>1</v>
      </c>
      <c r="K1834" s="78">
        <v>0</v>
      </c>
      <c r="L1834" s="78">
        <v>1</v>
      </c>
      <c r="M1834" s="78">
        <v>0</v>
      </c>
      <c r="N1834" s="78">
        <v>0</v>
      </c>
      <c r="O1834" s="79" t="s">
        <v>47</v>
      </c>
    </row>
    <row r="1835" spans="1:15" x14ac:dyDescent="0.3">
      <c r="A1835" s="73">
        <v>2729</v>
      </c>
      <c r="B1835" s="74">
        <v>130372</v>
      </c>
      <c r="C1835" s="75">
        <v>1</v>
      </c>
      <c r="D1835" s="75">
        <v>1</v>
      </c>
      <c r="E1835" s="76">
        <v>49</v>
      </c>
      <c r="F1835" s="77">
        <v>0</v>
      </c>
      <c r="G1835" s="77">
        <v>0</v>
      </c>
      <c r="H1835" s="77">
        <v>0</v>
      </c>
      <c r="I1835" s="77">
        <v>0</v>
      </c>
      <c r="J1835" s="77">
        <v>1</v>
      </c>
      <c r="K1835" s="78">
        <v>0</v>
      </c>
      <c r="L1835" s="78">
        <v>1</v>
      </c>
      <c r="M1835" s="78">
        <v>0</v>
      </c>
      <c r="N1835" s="78">
        <v>0</v>
      </c>
      <c r="O1835" s="79" t="s">
        <v>45</v>
      </c>
    </row>
    <row r="1836" spans="1:15" x14ac:dyDescent="0.3">
      <c r="A1836" s="73">
        <v>2980</v>
      </c>
      <c r="B1836" s="74">
        <v>130368</v>
      </c>
      <c r="C1836" s="75">
        <v>0</v>
      </c>
      <c r="D1836" s="75">
        <v>1</v>
      </c>
      <c r="E1836" s="76">
        <v>43</v>
      </c>
      <c r="F1836" s="77">
        <v>0</v>
      </c>
      <c r="G1836" s="77">
        <v>1</v>
      </c>
      <c r="H1836" s="77">
        <v>0</v>
      </c>
      <c r="I1836" s="77">
        <v>0</v>
      </c>
      <c r="J1836" s="77">
        <v>0</v>
      </c>
      <c r="K1836" s="78">
        <v>0</v>
      </c>
      <c r="L1836" s="78">
        <v>1</v>
      </c>
      <c r="M1836" s="78">
        <v>0</v>
      </c>
      <c r="N1836" s="78">
        <v>0</v>
      </c>
      <c r="O1836" s="79" t="s">
        <v>54</v>
      </c>
    </row>
    <row r="1837" spans="1:15" x14ac:dyDescent="0.3">
      <c r="A1837" s="73">
        <v>1009</v>
      </c>
      <c r="B1837" s="74">
        <v>130351</v>
      </c>
      <c r="C1837" s="75">
        <v>1</v>
      </c>
      <c r="D1837" s="75">
        <v>0</v>
      </c>
      <c r="E1837" s="76">
        <v>46</v>
      </c>
      <c r="F1837" s="77">
        <v>0</v>
      </c>
      <c r="G1837" s="77">
        <v>0</v>
      </c>
      <c r="H1837" s="77">
        <v>0</v>
      </c>
      <c r="I1837" s="77">
        <v>1</v>
      </c>
      <c r="J1837" s="77">
        <v>0</v>
      </c>
      <c r="K1837" s="78">
        <v>0</v>
      </c>
      <c r="L1837" s="78">
        <v>0</v>
      </c>
      <c r="M1837" s="78">
        <v>0</v>
      </c>
      <c r="N1837" s="78">
        <v>1</v>
      </c>
      <c r="O1837" s="79" t="s">
        <v>48</v>
      </c>
    </row>
    <row r="1838" spans="1:15" x14ac:dyDescent="0.3">
      <c r="A1838" s="73">
        <v>1392</v>
      </c>
      <c r="B1838" s="74">
        <v>130351</v>
      </c>
      <c r="C1838" s="75">
        <v>1</v>
      </c>
      <c r="D1838" s="75">
        <v>0</v>
      </c>
      <c r="E1838" s="76">
        <v>46</v>
      </c>
      <c r="F1838" s="77">
        <v>0</v>
      </c>
      <c r="G1838" s="77">
        <v>0</v>
      </c>
      <c r="H1838" s="77">
        <v>0</v>
      </c>
      <c r="I1838" s="77">
        <v>1</v>
      </c>
      <c r="J1838" s="77">
        <v>0</v>
      </c>
      <c r="K1838" s="78">
        <v>0</v>
      </c>
      <c r="L1838" s="78">
        <v>0</v>
      </c>
      <c r="M1838" s="78">
        <v>0</v>
      </c>
      <c r="N1838" s="78">
        <v>1</v>
      </c>
      <c r="O1838" s="79" t="s">
        <v>47</v>
      </c>
    </row>
    <row r="1839" spans="1:15" x14ac:dyDescent="0.3">
      <c r="A1839" s="73">
        <v>2859</v>
      </c>
      <c r="B1839" s="74">
        <v>130298</v>
      </c>
      <c r="C1839" s="75">
        <v>0</v>
      </c>
      <c r="D1839" s="75">
        <v>0</v>
      </c>
      <c r="E1839" s="76">
        <v>35</v>
      </c>
      <c r="F1839" s="77">
        <v>0</v>
      </c>
      <c r="G1839" s="77">
        <v>0</v>
      </c>
      <c r="H1839" s="77">
        <v>1</v>
      </c>
      <c r="I1839" s="77">
        <v>0</v>
      </c>
      <c r="J1839" s="77">
        <v>0</v>
      </c>
      <c r="K1839" s="78">
        <v>0</v>
      </c>
      <c r="L1839" s="78">
        <v>0</v>
      </c>
      <c r="M1839" s="78">
        <v>0</v>
      </c>
      <c r="N1839" s="78">
        <v>1</v>
      </c>
      <c r="O1839" s="79" t="s">
        <v>46</v>
      </c>
    </row>
    <row r="1840" spans="1:15" x14ac:dyDescent="0.3">
      <c r="A1840" s="73">
        <v>1361</v>
      </c>
      <c r="B1840" s="74">
        <v>130279</v>
      </c>
      <c r="C1840" s="75">
        <v>1</v>
      </c>
      <c r="D1840" s="75">
        <v>0</v>
      </c>
      <c r="E1840" s="76">
        <v>31</v>
      </c>
      <c r="F1840" s="77">
        <v>0</v>
      </c>
      <c r="G1840" s="77">
        <v>0</v>
      </c>
      <c r="H1840" s="77">
        <v>1</v>
      </c>
      <c r="I1840" s="77">
        <v>0</v>
      </c>
      <c r="J1840" s="77">
        <v>0</v>
      </c>
      <c r="K1840" s="78">
        <v>0</v>
      </c>
      <c r="L1840" s="78">
        <v>1</v>
      </c>
      <c r="M1840" s="78">
        <v>0</v>
      </c>
      <c r="N1840" s="78">
        <v>0</v>
      </c>
      <c r="O1840" s="79" t="s">
        <v>45</v>
      </c>
    </row>
    <row r="1841" spans="1:15" x14ac:dyDescent="0.3">
      <c r="A1841" s="73">
        <v>1427</v>
      </c>
      <c r="B1841" s="74">
        <v>130279</v>
      </c>
      <c r="C1841" s="75">
        <v>1</v>
      </c>
      <c r="D1841" s="75">
        <v>0</v>
      </c>
      <c r="E1841" s="76">
        <v>31</v>
      </c>
      <c r="F1841" s="77">
        <v>0</v>
      </c>
      <c r="G1841" s="77">
        <v>0</v>
      </c>
      <c r="H1841" s="77">
        <v>1</v>
      </c>
      <c r="I1841" s="77">
        <v>0</v>
      </c>
      <c r="J1841" s="77">
        <v>0</v>
      </c>
      <c r="K1841" s="78">
        <v>0</v>
      </c>
      <c r="L1841" s="78">
        <v>1</v>
      </c>
      <c r="M1841" s="78">
        <v>0</v>
      </c>
      <c r="N1841" s="78">
        <v>0</v>
      </c>
      <c r="O1841" s="79" t="s">
        <v>45</v>
      </c>
    </row>
    <row r="1842" spans="1:15" x14ac:dyDescent="0.3">
      <c r="A1842" s="73">
        <v>2994</v>
      </c>
      <c r="B1842" s="74">
        <v>130261</v>
      </c>
      <c r="C1842" s="75">
        <v>1</v>
      </c>
      <c r="D1842" s="75">
        <v>2</v>
      </c>
      <c r="E1842" s="76">
        <v>48</v>
      </c>
      <c r="F1842" s="77">
        <v>0</v>
      </c>
      <c r="G1842" s="77">
        <v>0</v>
      </c>
      <c r="H1842" s="77">
        <v>0</v>
      </c>
      <c r="I1842" s="77">
        <v>1</v>
      </c>
      <c r="J1842" s="77">
        <v>0</v>
      </c>
      <c r="K1842" s="78">
        <v>0</v>
      </c>
      <c r="L1842" s="78">
        <v>1</v>
      </c>
      <c r="M1842" s="78">
        <v>0</v>
      </c>
      <c r="N1842" s="78">
        <v>0</v>
      </c>
      <c r="O1842" s="79" t="s">
        <v>47</v>
      </c>
    </row>
    <row r="1843" spans="1:15" x14ac:dyDescent="0.3">
      <c r="A1843" s="73">
        <v>1993</v>
      </c>
      <c r="B1843" s="74">
        <v>130168</v>
      </c>
      <c r="C1843" s="75">
        <v>1</v>
      </c>
      <c r="D1843" s="75">
        <v>0</v>
      </c>
      <c r="E1843" s="76">
        <v>42</v>
      </c>
      <c r="F1843" s="77">
        <v>0</v>
      </c>
      <c r="G1843" s="77">
        <v>0</v>
      </c>
      <c r="H1843" s="77">
        <v>1</v>
      </c>
      <c r="I1843" s="77">
        <v>0</v>
      </c>
      <c r="J1843" s="77">
        <v>0</v>
      </c>
      <c r="K1843" s="78">
        <v>0</v>
      </c>
      <c r="L1843" s="78">
        <v>1</v>
      </c>
      <c r="M1843" s="78">
        <v>0</v>
      </c>
      <c r="N1843" s="78">
        <v>0</v>
      </c>
      <c r="O1843" s="79" t="s">
        <v>48</v>
      </c>
    </row>
    <row r="1844" spans="1:15" x14ac:dyDescent="0.3">
      <c r="A1844" s="73">
        <v>1087</v>
      </c>
      <c r="B1844" s="74">
        <v>130096</v>
      </c>
      <c r="C1844" s="75">
        <v>1</v>
      </c>
      <c r="D1844" s="75">
        <v>0</v>
      </c>
      <c r="E1844" s="76">
        <v>37</v>
      </c>
      <c r="F1844" s="77">
        <v>0</v>
      </c>
      <c r="G1844" s="77">
        <v>1</v>
      </c>
      <c r="H1844" s="77">
        <v>0</v>
      </c>
      <c r="I1844" s="77">
        <v>0</v>
      </c>
      <c r="J1844" s="77">
        <v>0</v>
      </c>
      <c r="K1844" s="78">
        <v>0</v>
      </c>
      <c r="L1844" s="78">
        <v>1</v>
      </c>
      <c r="M1844" s="78">
        <v>0</v>
      </c>
      <c r="N1844" s="78">
        <v>0</v>
      </c>
      <c r="O1844" s="79" t="s">
        <v>48</v>
      </c>
    </row>
    <row r="1845" spans="1:15" x14ac:dyDescent="0.3">
      <c r="A1845" s="73">
        <v>1405</v>
      </c>
      <c r="B1845" s="74">
        <v>130096</v>
      </c>
      <c r="C1845" s="75">
        <v>1</v>
      </c>
      <c r="D1845" s="75">
        <v>0</v>
      </c>
      <c r="E1845" s="76">
        <v>37</v>
      </c>
      <c r="F1845" s="77">
        <v>0</v>
      </c>
      <c r="G1845" s="77">
        <v>1</v>
      </c>
      <c r="H1845" s="77">
        <v>0</v>
      </c>
      <c r="I1845" s="77">
        <v>0</v>
      </c>
      <c r="J1845" s="77">
        <v>0</v>
      </c>
      <c r="K1845" s="78">
        <v>0</v>
      </c>
      <c r="L1845" s="78">
        <v>1</v>
      </c>
      <c r="M1845" s="78">
        <v>0</v>
      </c>
      <c r="N1845" s="78">
        <v>0</v>
      </c>
      <c r="O1845" s="79" t="s">
        <v>48</v>
      </c>
    </row>
    <row r="1846" spans="1:15" x14ac:dyDescent="0.3">
      <c r="A1846" s="73">
        <v>2822</v>
      </c>
      <c r="B1846" s="74">
        <v>130093</v>
      </c>
      <c r="C1846" s="75">
        <v>0</v>
      </c>
      <c r="D1846" s="75">
        <v>0</v>
      </c>
      <c r="E1846" s="76">
        <v>30</v>
      </c>
      <c r="F1846" s="77">
        <v>0</v>
      </c>
      <c r="G1846" s="77">
        <v>1</v>
      </c>
      <c r="H1846" s="77">
        <v>0</v>
      </c>
      <c r="I1846" s="77">
        <v>0</v>
      </c>
      <c r="J1846" s="77">
        <v>0</v>
      </c>
      <c r="K1846" s="78">
        <v>0</v>
      </c>
      <c r="L1846" s="78">
        <v>1</v>
      </c>
      <c r="M1846" s="78">
        <v>0</v>
      </c>
      <c r="N1846" s="78">
        <v>0</v>
      </c>
      <c r="O1846" s="79" t="s">
        <v>53</v>
      </c>
    </row>
    <row r="1847" spans="1:15" x14ac:dyDescent="0.3">
      <c r="A1847" s="73">
        <v>1584</v>
      </c>
      <c r="B1847" s="74">
        <v>130081</v>
      </c>
      <c r="C1847" s="75">
        <v>0</v>
      </c>
      <c r="D1847" s="75">
        <v>1</v>
      </c>
      <c r="E1847" s="76">
        <v>59</v>
      </c>
      <c r="F1847" s="77">
        <v>0</v>
      </c>
      <c r="G1847" s="77">
        <v>0</v>
      </c>
      <c r="H1847" s="77">
        <v>1</v>
      </c>
      <c r="I1847" s="77">
        <v>0</v>
      </c>
      <c r="J1847" s="77">
        <v>0</v>
      </c>
      <c r="K1847" s="78">
        <v>0</v>
      </c>
      <c r="L1847" s="78">
        <v>1</v>
      </c>
      <c r="M1847" s="78">
        <v>0</v>
      </c>
      <c r="N1847" s="78">
        <v>0</v>
      </c>
      <c r="O1847" s="79" t="s">
        <v>47</v>
      </c>
    </row>
    <row r="1848" spans="1:15" x14ac:dyDescent="0.3">
      <c r="A1848" s="73">
        <v>2085</v>
      </c>
      <c r="B1848" s="74">
        <v>130023</v>
      </c>
      <c r="C1848" s="75">
        <v>1</v>
      </c>
      <c r="D1848" s="75">
        <v>0</v>
      </c>
      <c r="E1848" s="76">
        <v>48</v>
      </c>
      <c r="F1848" s="77">
        <v>0</v>
      </c>
      <c r="G1848" s="77">
        <v>1</v>
      </c>
      <c r="H1848" s="77">
        <v>0</v>
      </c>
      <c r="I1848" s="77">
        <v>0</v>
      </c>
      <c r="J1848" s="77">
        <v>0</v>
      </c>
      <c r="K1848" s="78">
        <v>0</v>
      </c>
      <c r="L1848" s="78">
        <v>1</v>
      </c>
      <c r="M1848" s="78">
        <v>0</v>
      </c>
      <c r="N1848" s="78">
        <v>0</v>
      </c>
      <c r="O1848" s="79" t="s">
        <v>46</v>
      </c>
    </row>
    <row r="1849" spans="1:15" x14ac:dyDescent="0.3">
      <c r="A1849" s="73">
        <v>1418</v>
      </c>
      <c r="B1849" s="74">
        <v>130015</v>
      </c>
      <c r="C1849" s="75">
        <v>1</v>
      </c>
      <c r="D1849" s="75">
        <v>0</v>
      </c>
      <c r="E1849" s="76">
        <v>50</v>
      </c>
      <c r="F1849" s="77">
        <v>0</v>
      </c>
      <c r="G1849" s="77">
        <v>0</v>
      </c>
      <c r="H1849" s="77">
        <v>1</v>
      </c>
      <c r="I1849" s="77">
        <v>0</v>
      </c>
      <c r="J1849" s="77">
        <v>0</v>
      </c>
      <c r="K1849" s="78">
        <v>0</v>
      </c>
      <c r="L1849" s="78">
        <v>1</v>
      </c>
      <c r="M1849" s="78">
        <v>0</v>
      </c>
      <c r="N1849" s="78">
        <v>0</v>
      </c>
      <c r="O1849" s="79" t="s">
        <v>53</v>
      </c>
    </row>
    <row r="1850" spans="1:15" x14ac:dyDescent="0.3">
      <c r="A1850" s="73">
        <v>1314</v>
      </c>
      <c r="B1850" s="74">
        <v>129999</v>
      </c>
      <c r="C1850" s="75">
        <v>1</v>
      </c>
      <c r="D1850" s="75">
        <v>0</v>
      </c>
      <c r="E1850" s="76">
        <v>34</v>
      </c>
      <c r="F1850" s="77">
        <v>0</v>
      </c>
      <c r="G1850" s="77">
        <v>0</v>
      </c>
      <c r="H1850" s="77">
        <v>1</v>
      </c>
      <c r="I1850" s="77">
        <v>0</v>
      </c>
      <c r="J1850" s="77">
        <v>0</v>
      </c>
      <c r="K1850" s="78">
        <v>0</v>
      </c>
      <c r="L1850" s="78">
        <v>0</v>
      </c>
      <c r="M1850" s="78">
        <v>0</v>
      </c>
      <c r="N1850" s="78">
        <v>1</v>
      </c>
      <c r="O1850" s="79" t="s">
        <v>47</v>
      </c>
    </row>
    <row r="1851" spans="1:15" x14ac:dyDescent="0.3">
      <c r="A1851" s="73">
        <v>1238</v>
      </c>
      <c r="B1851" s="74">
        <v>129938</v>
      </c>
      <c r="C1851" s="75">
        <v>1</v>
      </c>
      <c r="D1851" s="75">
        <v>0</v>
      </c>
      <c r="E1851" s="76">
        <v>35</v>
      </c>
      <c r="F1851" s="77">
        <v>0</v>
      </c>
      <c r="G1851" s="77">
        <v>0</v>
      </c>
      <c r="H1851" s="77">
        <v>1</v>
      </c>
      <c r="I1851" s="77">
        <v>0</v>
      </c>
      <c r="J1851" s="77">
        <v>0</v>
      </c>
      <c r="K1851" s="78">
        <v>0</v>
      </c>
      <c r="L1851" s="78">
        <v>1</v>
      </c>
      <c r="M1851" s="78">
        <v>0</v>
      </c>
      <c r="N1851" s="78">
        <v>0</v>
      </c>
      <c r="O1851" s="79" t="s">
        <v>53</v>
      </c>
    </row>
    <row r="1852" spans="1:15" x14ac:dyDescent="0.3">
      <c r="A1852" s="73">
        <v>2878</v>
      </c>
      <c r="B1852" s="74">
        <v>129819</v>
      </c>
      <c r="C1852" s="75">
        <v>1</v>
      </c>
      <c r="D1852" s="75">
        <v>0</v>
      </c>
      <c r="E1852" s="76">
        <v>49</v>
      </c>
      <c r="F1852" s="77">
        <v>1</v>
      </c>
      <c r="G1852" s="77">
        <v>0</v>
      </c>
      <c r="H1852" s="77">
        <v>0</v>
      </c>
      <c r="I1852" s="77">
        <v>0</v>
      </c>
      <c r="J1852" s="77">
        <v>0</v>
      </c>
      <c r="K1852" s="78">
        <v>0</v>
      </c>
      <c r="L1852" s="78">
        <v>1</v>
      </c>
      <c r="M1852" s="78">
        <v>0</v>
      </c>
      <c r="N1852" s="78">
        <v>0</v>
      </c>
      <c r="O1852" s="79" t="s">
        <v>54</v>
      </c>
    </row>
    <row r="1853" spans="1:15" x14ac:dyDescent="0.3">
      <c r="A1853" s="73">
        <v>2370</v>
      </c>
      <c r="B1853" s="74">
        <v>129791</v>
      </c>
      <c r="C1853" s="75">
        <v>1</v>
      </c>
      <c r="D1853" s="75">
        <v>0</v>
      </c>
      <c r="E1853" s="76">
        <v>48</v>
      </c>
      <c r="F1853" s="77">
        <v>0</v>
      </c>
      <c r="G1853" s="77">
        <v>1</v>
      </c>
      <c r="H1853" s="77">
        <v>0</v>
      </c>
      <c r="I1853" s="77">
        <v>0</v>
      </c>
      <c r="J1853" s="77">
        <v>0</v>
      </c>
      <c r="K1853" s="78">
        <v>0</v>
      </c>
      <c r="L1853" s="78">
        <v>0</v>
      </c>
      <c r="M1853" s="78">
        <v>0</v>
      </c>
      <c r="N1853" s="78">
        <v>1</v>
      </c>
      <c r="O1853" s="79" t="s">
        <v>47</v>
      </c>
    </row>
    <row r="1854" spans="1:15" x14ac:dyDescent="0.3">
      <c r="A1854" s="73">
        <v>1075</v>
      </c>
      <c r="B1854" s="74">
        <v>129760</v>
      </c>
      <c r="C1854" s="75">
        <v>1</v>
      </c>
      <c r="D1854" s="75">
        <v>0</v>
      </c>
      <c r="E1854" s="76">
        <v>35</v>
      </c>
      <c r="F1854" s="77">
        <v>0</v>
      </c>
      <c r="G1854" s="77">
        <v>0</v>
      </c>
      <c r="H1854" s="77">
        <v>1</v>
      </c>
      <c r="I1854" s="77">
        <v>0</v>
      </c>
      <c r="J1854" s="77">
        <v>0</v>
      </c>
      <c r="K1854" s="78">
        <v>0</v>
      </c>
      <c r="L1854" s="78">
        <v>1</v>
      </c>
      <c r="M1854" s="78">
        <v>0</v>
      </c>
      <c r="N1854" s="78">
        <v>0</v>
      </c>
      <c r="O1854" s="79" t="s">
        <v>48</v>
      </c>
    </row>
    <row r="1855" spans="1:15" x14ac:dyDescent="0.3">
      <c r="A1855" s="73">
        <v>2751</v>
      </c>
      <c r="B1855" s="74">
        <v>129760</v>
      </c>
      <c r="C1855" s="75">
        <v>1</v>
      </c>
      <c r="D1855" s="75">
        <v>0</v>
      </c>
      <c r="E1855" s="76">
        <v>35</v>
      </c>
      <c r="F1855" s="77">
        <v>0</v>
      </c>
      <c r="G1855" s="77">
        <v>0</v>
      </c>
      <c r="H1855" s="77">
        <v>1</v>
      </c>
      <c r="I1855" s="77">
        <v>0</v>
      </c>
      <c r="J1855" s="77">
        <v>0</v>
      </c>
      <c r="K1855" s="78">
        <v>0</v>
      </c>
      <c r="L1855" s="78">
        <v>1</v>
      </c>
      <c r="M1855" s="78">
        <v>0</v>
      </c>
      <c r="N1855" s="78">
        <v>0</v>
      </c>
      <c r="O1855" s="79" t="s">
        <v>46</v>
      </c>
    </row>
    <row r="1856" spans="1:15" x14ac:dyDescent="0.3">
      <c r="A1856" s="73">
        <v>3114</v>
      </c>
      <c r="B1856" s="74">
        <v>129732</v>
      </c>
      <c r="C1856" s="75">
        <v>1</v>
      </c>
      <c r="D1856" s="75">
        <v>0</v>
      </c>
      <c r="E1856" s="76">
        <v>49</v>
      </c>
      <c r="F1856" s="77">
        <v>0</v>
      </c>
      <c r="G1856" s="77">
        <v>0</v>
      </c>
      <c r="H1856" s="77">
        <v>0</v>
      </c>
      <c r="I1856" s="77">
        <v>1</v>
      </c>
      <c r="J1856" s="77">
        <v>0</v>
      </c>
      <c r="K1856" s="78">
        <v>0</v>
      </c>
      <c r="L1856" s="78">
        <v>0</v>
      </c>
      <c r="M1856" s="78">
        <v>0</v>
      </c>
      <c r="N1856" s="78">
        <v>1</v>
      </c>
      <c r="O1856" s="79" t="s">
        <v>47</v>
      </c>
    </row>
    <row r="1857" spans="1:15" x14ac:dyDescent="0.3">
      <c r="A1857" s="73">
        <v>1281</v>
      </c>
      <c r="B1857" s="74">
        <v>129672</v>
      </c>
      <c r="C1857" s="75">
        <v>1</v>
      </c>
      <c r="D1857" s="75">
        <v>1</v>
      </c>
      <c r="E1857" s="76">
        <v>55</v>
      </c>
      <c r="F1857" s="77">
        <v>0</v>
      </c>
      <c r="G1857" s="77">
        <v>0</v>
      </c>
      <c r="H1857" s="77">
        <v>0</v>
      </c>
      <c r="I1857" s="77">
        <v>1</v>
      </c>
      <c r="J1857" s="77">
        <v>0</v>
      </c>
      <c r="K1857" s="78">
        <v>0</v>
      </c>
      <c r="L1857" s="78">
        <v>1</v>
      </c>
      <c r="M1857" s="78">
        <v>0</v>
      </c>
      <c r="N1857" s="78">
        <v>0</v>
      </c>
      <c r="O1857" s="79" t="s">
        <v>46</v>
      </c>
    </row>
    <row r="1858" spans="1:15" x14ac:dyDescent="0.3">
      <c r="A1858" s="73">
        <v>3001</v>
      </c>
      <c r="B1858" s="74">
        <v>129672</v>
      </c>
      <c r="C1858" s="75">
        <v>1</v>
      </c>
      <c r="D1858" s="75">
        <v>1</v>
      </c>
      <c r="E1858" s="76">
        <v>55</v>
      </c>
      <c r="F1858" s="77">
        <v>0</v>
      </c>
      <c r="G1858" s="77">
        <v>0</v>
      </c>
      <c r="H1858" s="77">
        <v>0</v>
      </c>
      <c r="I1858" s="77">
        <v>1</v>
      </c>
      <c r="J1858" s="77">
        <v>0</v>
      </c>
      <c r="K1858" s="78">
        <v>0</v>
      </c>
      <c r="L1858" s="78">
        <v>1</v>
      </c>
      <c r="M1858" s="78">
        <v>0</v>
      </c>
      <c r="N1858" s="78">
        <v>0</v>
      </c>
      <c r="O1858" s="79" t="s">
        <v>48</v>
      </c>
    </row>
    <row r="1859" spans="1:15" x14ac:dyDescent="0.3">
      <c r="A1859" s="73">
        <v>1194</v>
      </c>
      <c r="B1859" s="74">
        <v>129604</v>
      </c>
      <c r="C1859" s="75">
        <v>1</v>
      </c>
      <c r="D1859" s="75">
        <v>0</v>
      </c>
      <c r="E1859" s="76">
        <v>32</v>
      </c>
      <c r="F1859" s="77">
        <v>0</v>
      </c>
      <c r="G1859" s="77">
        <v>0</v>
      </c>
      <c r="H1859" s="77">
        <v>0</v>
      </c>
      <c r="I1859" s="77">
        <v>1</v>
      </c>
      <c r="J1859" s="77">
        <v>0</v>
      </c>
      <c r="K1859" s="78">
        <v>0</v>
      </c>
      <c r="L1859" s="78">
        <v>1</v>
      </c>
      <c r="M1859" s="78">
        <v>0</v>
      </c>
      <c r="N1859" s="78">
        <v>0</v>
      </c>
      <c r="O1859" s="79" t="s">
        <v>47</v>
      </c>
    </row>
    <row r="1860" spans="1:15" x14ac:dyDescent="0.3">
      <c r="A1860" s="73">
        <v>1356</v>
      </c>
      <c r="B1860" s="74">
        <v>129548</v>
      </c>
      <c r="C1860" s="75">
        <v>1</v>
      </c>
      <c r="D1860" s="75">
        <v>0</v>
      </c>
      <c r="E1860" s="76">
        <v>50</v>
      </c>
      <c r="F1860" s="77">
        <v>0</v>
      </c>
      <c r="G1860" s="77">
        <v>0</v>
      </c>
      <c r="H1860" s="77">
        <v>1</v>
      </c>
      <c r="I1860" s="77">
        <v>0</v>
      </c>
      <c r="J1860" s="77">
        <v>0</v>
      </c>
      <c r="K1860" s="78">
        <v>0</v>
      </c>
      <c r="L1860" s="78">
        <v>0</v>
      </c>
      <c r="M1860" s="78">
        <v>1</v>
      </c>
      <c r="N1860" s="78">
        <v>0</v>
      </c>
      <c r="O1860" s="79" t="s">
        <v>47</v>
      </c>
    </row>
    <row r="1861" spans="1:15" x14ac:dyDescent="0.3">
      <c r="A1861" s="73">
        <v>2908</v>
      </c>
      <c r="B1861" s="74">
        <v>129543</v>
      </c>
      <c r="C1861" s="75">
        <v>2</v>
      </c>
      <c r="D1861" s="75">
        <v>0</v>
      </c>
      <c r="E1861" s="76">
        <v>52</v>
      </c>
      <c r="F1861" s="77">
        <v>0</v>
      </c>
      <c r="G1861" s="77">
        <v>1</v>
      </c>
      <c r="H1861" s="77">
        <v>0</v>
      </c>
      <c r="I1861" s="77">
        <v>0</v>
      </c>
      <c r="J1861" s="77">
        <v>0</v>
      </c>
      <c r="K1861" s="78">
        <v>0</v>
      </c>
      <c r="L1861" s="78">
        <v>0</v>
      </c>
      <c r="M1861" s="78">
        <v>1</v>
      </c>
      <c r="N1861" s="78">
        <v>0</v>
      </c>
      <c r="O1861" s="79" t="s">
        <v>54</v>
      </c>
    </row>
    <row r="1862" spans="1:15" x14ac:dyDescent="0.3">
      <c r="A1862" s="73">
        <v>2931</v>
      </c>
      <c r="B1862" s="74">
        <v>129478</v>
      </c>
      <c r="C1862" s="75">
        <v>1</v>
      </c>
      <c r="D1862" s="75">
        <v>0</v>
      </c>
      <c r="E1862" s="76">
        <v>44</v>
      </c>
      <c r="F1862" s="77">
        <v>0</v>
      </c>
      <c r="G1862" s="77">
        <v>0</v>
      </c>
      <c r="H1862" s="77">
        <v>0</v>
      </c>
      <c r="I1862" s="77">
        <v>1</v>
      </c>
      <c r="J1862" s="77">
        <v>0</v>
      </c>
      <c r="K1862" s="78">
        <v>0</v>
      </c>
      <c r="L1862" s="78">
        <v>1</v>
      </c>
      <c r="M1862" s="78">
        <v>0</v>
      </c>
      <c r="N1862" s="78">
        <v>0</v>
      </c>
      <c r="O1862" s="79" t="s">
        <v>46</v>
      </c>
    </row>
    <row r="1863" spans="1:15" x14ac:dyDescent="0.3">
      <c r="A1863" s="73">
        <v>1080</v>
      </c>
      <c r="B1863" s="74">
        <v>129440</v>
      </c>
      <c r="C1863" s="75">
        <v>1</v>
      </c>
      <c r="D1863" s="75">
        <v>1</v>
      </c>
      <c r="E1863" s="76">
        <v>60</v>
      </c>
      <c r="F1863" s="77">
        <v>0</v>
      </c>
      <c r="G1863" s="77">
        <v>1</v>
      </c>
      <c r="H1863" s="77">
        <v>0</v>
      </c>
      <c r="I1863" s="77">
        <v>0</v>
      </c>
      <c r="J1863" s="77">
        <v>0</v>
      </c>
      <c r="K1863" s="78">
        <v>0</v>
      </c>
      <c r="L1863" s="78">
        <v>1</v>
      </c>
      <c r="M1863" s="78">
        <v>0</v>
      </c>
      <c r="N1863" s="78">
        <v>0</v>
      </c>
      <c r="O1863" s="79" t="s">
        <v>47</v>
      </c>
    </row>
    <row r="1864" spans="1:15" x14ac:dyDescent="0.3">
      <c r="A1864" s="73">
        <v>3107</v>
      </c>
      <c r="B1864" s="74">
        <v>129435</v>
      </c>
      <c r="C1864" s="75">
        <v>1</v>
      </c>
      <c r="D1864" s="75">
        <v>1</v>
      </c>
      <c r="E1864" s="76">
        <v>54</v>
      </c>
      <c r="F1864" s="77">
        <v>1</v>
      </c>
      <c r="G1864" s="77">
        <v>0</v>
      </c>
      <c r="H1864" s="77">
        <v>0</v>
      </c>
      <c r="I1864" s="77">
        <v>0</v>
      </c>
      <c r="J1864" s="77">
        <v>0</v>
      </c>
      <c r="K1864" s="78">
        <v>0</v>
      </c>
      <c r="L1864" s="78">
        <v>0</v>
      </c>
      <c r="M1864" s="78">
        <v>1</v>
      </c>
      <c r="N1864" s="78">
        <v>0</v>
      </c>
      <c r="O1864" s="79" t="s">
        <v>45</v>
      </c>
    </row>
    <row r="1865" spans="1:15" x14ac:dyDescent="0.3">
      <c r="A1865" s="73">
        <v>1260</v>
      </c>
      <c r="B1865" s="74">
        <v>129315</v>
      </c>
      <c r="C1865" s="75">
        <v>1</v>
      </c>
      <c r="D1865" s="75">
        <v>1</v>
      </c>
      <c r="E1865" s="76">
        <v>60</v>
      </c>
      <c r="F1865" s="77">
        <v>0</v>
      </c>
      <c r="G1865" s="77">
        <v>1</v>
      </c>
      <c r="H1865" s="77">
        <v>0</v>
      </c>
      <c r="I1865" s="77">
        <v>0</v>
      </c>
      <c r="J1865" s="77">
        <v>0</v>
      </c>
      <c r="K1865" s="78">
        <v>0</v>
      </c>
      <c r="L1865" s="78">
        <v>1</v>
      </c>
      <c r="M1865" s="78">
        <v>0</v>
      </c>
      <c r="N1865" s="78">
        <v>0</v>
      </c>
      <c r="O1865" s="79" t="s">
        <v>47</v>
      </c>
    </row>
    <row r="1866" spans="1:15" x14ac:dyDescent="0.3">
      <c r="A1866" s="73">
        <v>1551</v>
      </c>
      <c r="B1866" s="74">
        <v>129298</v>
      </c>
      <c r="C1866" s="75">
        <v>1</v>
      </c>
      <c r="D1866" s="75">
        <v>1</v>
      </c>
      <c r="E1866" s="76">
        <v>69</v>
      </c>
      <c r="F1866" s="77">
        <v>0</v>
      </c>
      <c r="G1866" s="77">
        <v>0</v>
      </c>
      <c r="H1866" s="77">
        <v>0</v>
      </c>
      <c r="I1866" s="77">
        <v>1</v>
      </c>
      <c r="J1866" s="77">
        <v>0</v>
      </c>
      <c r="K1866" s="78">
        <v>0</v>
      </c>
      <c r="L1866" s="78">
        <v>0</v>
      </c>
      <c r="M1866" s="78">
        <v>1</v>
      </c>
      <c r="N1866" s="78">
        <v>0</v>
      </c>
      <c r="O1866" s="79" t="s">
        <v>46</v>
      </c>
    </row>
    <row r="1867" spans="1:15" x14ac:dyDescent="0.3">
      <c r="A1867" s="73">
        <v>2805</v>
      </c>
      <c r="B1867" s="74">
        <v>129236</v>
      </c>
      <c r="C1867" s="75">
        <v>1</v>
      </c>
      <c r="D1867" s="75">
        <v>0</v>
      </c>
      <c r="E1867" s="76">
        <v>33</v>
      </c>
      <c r="F1867" s="77">
        <v>0</v>
      </c>
      <c r="G1867" s="77">
        <v>0</v>
      </c>
      <c r="H1867" s="77">
        <v>1</v>
      </c>
      <c r="I1867" s="77">
        <v>0</v>
      </c>
      <c r="J1867" s="77">
        <v>0</v>
      </c>
      <c r="K1867" s="78">
        <v>0</v>
      </c>
      <c r="L1867" s="78">
        <v>1</v>
      </c>
      <c r="M1867" s="78">
        <v>0</v>
      </c>
      <c r="N1867" s="78">
        <v>0</v>
      </c>
      <c r="O1867" s="79" t="s">
        <v>46</v>
      </c>
    </row>
    <row r="1868" spans="1:15" x14ac:dyDescent="0.3">
      <c r="A1868" s="73">
        <v>1650</v>
      </c>
      <c r="B1868" s="74">
        <v>129187</v>
      </c>
      <c r="C1868" s="75">
        <v>1</v>
      </c>
      <c r="D1868" s="75">
        <v>0</v>
      </c>
      <c r="E1868" s="76">
        <v>52</v>
      </c>
      <c r="F1868" s="77">
        <v>0</v>
      </c>
      <c r="G1868" s="77">
        <v>1</v>
      </c>
      <c r="H1868" s="77">
        <v>0</v>
      </c>
      <c r="I1868" s="77">
        <v>0</v>
      </c>
      <c r="J1868" s="77">
        <v>0</v>
      </c>
      <c r="K1868" s="78">
        <v>0</v>
      </c>
      <c r="L1868" s="78">
        <v>0</v>
      </c>
      <c r="M1868" s="78">
        <v>0</v>
      </c>
      <c r="N1868" s="78">
        <v>1</v>
      </c>
      <c r="O1868" s="79" t="s">
        <v>47</v>
      </c>
    </row>
    <row r="1869" spans="1:15" x14ac:dyDescent="0.3">
      <c r="A1869" s="73">
        <v>1634</v>
      </c>
      <c r="B1869" s="74">
        <v>129103</v>
      </c>
      <c r="C1869" s="75">
        <v>1</v>
      </c>
      <c r="D1869" s="75">
        <v>0</v>
      </c>
      <c r="E1869" s="76">
        <v>35</v>
      </c>
      <c r="F1869" s="77">
        <v>0</v>
      </c>
      <c r="G1869" s="77">
        <v>0</v>
      </c>
      <c r="H1869" s="77">
        <v>0</v>
      </c>
      <c r="I1869" s="77">
        <v>1</v>
      </c>
      <c r="J1869" s="77">
        <v>0</v>
      </c>
      <c r="K1869" s="78">
        <v>0</v>
      </c>
      <c r="L1869" s="78">
        <v>1</v>
      </c>
      <c r="M1869" s="78">
        <v>0</v>
      </c>
      <c r="N1869" s="78">
        <v>0</v>
      </c>
      <c r="O1869" s="79" t="s">
        <v>53</v>
      </c>
    </row>
    <row r="1870" spans="1:15" x14ac:dyDescent="0.3">
      <c r="A1870" s="73">
        <v>3017</v>
      </c>
      <c r="B1870" s="74">
        <v>129009</v>
      </c>
      <c r="C1870" s="75">
        <v>1</v>
      </c>
      <c r="D1870" s="75">
        <v>0</v>
      </c>
      <c r="E1870" s="76">
        <v>39</v>
      </c>
      <c r="F1870" s="77">
        <v>0</v>
      </c>
      <c r="G1870" s="77">
        <v>1</v>
      </c>
      <c r="H1870" s="77">
        <v>0</v>
      </c>
      <c r="I1870" s="77">
        <v>0</v>
      </c>
      <c r="J1870" s="77">
        <v>0</v>
      </c>
      <c r="K1870" s="78">
        <v>0</v>
      </c>
      <c r="L1870" s="78">
        <v>1</v>
      </c>
      <c r="M1870" s="78">
        <v>0</v>
      </c>
      <c r="N1870" s="78">
        <v>0</v>
      </c>
      <c r="O1870" s="79" t="s">
        <v>45</v>
      </c>
    </row>
    <row r="1871" spans="1:15" x14ac:dyDescent="0.3">
      <c r="A1871" s="73">
        <v>2752</v>
      </c>
      <c r="B1871" s="74">
        <v>128973</v>
      </c>
      <c r="C1871" s="75">
        <v>0</v>
      </c>
      <c r="D1871" s="75">
        <v>0</v>
      </c>
      <c r="E1871" s="76">
        <v>43</v>
      </c>
      <c r="F1871" s="77">
        <v>0</v>
      </c>
      <c r="G1871" s="77">
        <v>1</v>
      </c>
      <c r="H1871" s="77">
        <v>0</v>
      </c>
      <c r="I1871" s="77">
        <v>0</v>
      </c>
      <c r="J1871" s="77">
        <v>0</v>
      </c>
      <c r="K1871" s="78">
        <v>0</v>
      </c>
      <c r="L1871" s="78">
        <v>0</v>
      </c>
      <c r="M1871" s="78">
        <v>0</v>
      </c>
      <c r="N1871" s="78">
        <v>1</v>
      </c>
      <c r="O1871" s="79" t="s">
        <v>54</v>
      </c>
    </row>
    <row r="1872" spans="1:15" x14ac:dyDescent="0.3">
      <c r="A1872" s="73">
        <v>1301</v>
      </c>
      <c r="B1872" s="74">
        <v>128839</v>
      </c>
      <c r="C1872" s="75">
        <v>1</v>
      </c>
      <c r="D1872" s="75">
        <v>1</v>
      </c>
      <c r="E1872" s="76">
        <v>64</v>
      </c>
      <c r="F1872" s="77">
        <v>0</v>
      </c>
      <c r="G1872" s="77">
        <v>0</v>
      </c>
      <c r="H1872" s="77">
        <v>0</v>
      </c>
      <c r="I1872" s="77">
        <v>1</v>
      </c>
      <c r="J1872" s="77">
        <v>0</v>
      </c>
      <c r="K1872" s="78">
        <v>0</v>
      </c>
      <c r="L1872" s="78">
        <v>0</v>
      </c>
      <c r="M1872" s="78">
        <v>1</v>
      </c>
      <c r="N1872" s="78">
        <v>0</v>
      </c>
      <c r="O1872" s="79" t="s">
        <v>45</v>
      </c>
    </row>
    <row r="1873" spans="1:15" x14ac:dyDescent="0.3">
      <c r="A1873" s="73">
        <v>1612</v>
      </c>
      <c r="B1873" s="74">
        <v>128769</v>
      </c>
      <c r="C1873" s="75">
        <v>1</v>
      </c>
      <c r="D1873" s="75">
        <v>0</v>
      </c>
      <c r="E1873" s="76">
        <v>43</v>
      </c>
      <c r="F1873" s="77">
        <v>0</v>
      </c>
      <c r="G1873" s="77">
        <v>0</v>
      </c>
      <c r="H1873" s="77">
        <v>1</v>
      </c>
      <c r="I1873" s="77">
        <v>0</v>
      </c>
      <c r="J1873" s="77">
        <v>0</v>
      </c>
      <c r="K1873" s="78">
        <v>0</v>
      </c>
      <c r="L1873" s="78">
        <v>1</v>
      </c>
      <c r="M1873" s="78">
        <v>0</v>
      </c>
      <c r="N1873" s="78">
        <v>0</v>
      </c>
      <c r="O1873" s="79" t="s">
        <v>54</v>
      </c>
    </row>
    <row r="1874" spans="1:15" x14ac:dyDescent="0.3">
      <c r="A1874" s="73">
        <v>2032</v>
      </c>
      <c r="B1874" s="74">
        <v>128764</v>
      </c>
      <c r="C1874" s="75">
        <v>1</v>
      </c>
      <c r="D1874" s="75">
        <v>1</v>
      </c>
      <c r="E1874" s="76">
        <v>54</v>
      </c>
      <c r="F1874" s="77">
        <v>0</v>
      </c>
      <c r="G1874" s="77">
        <v>0</v>
      </c>
      <c r="H1874" s="77">
        <v>0</v>
      </c>
      <c r="I1874" s="77">
        <v>1</v>
      </c>
      <c r="J1874" s="77">
        <v>0</v>
      </c>
      <c r="K1874" s="78">
        <v>0</v>
      </c>
      <c r="L1874" s="78">
        <v>0</v>
      </c>
      <c r="M1874" s="78">
        <v>0</v>
      </c>
      <c r="N1874" s="78">
        <v>1</v>
      </c>
      <c r="O1874" s="79" t="s">
        <v>54</v>
      </c>
    </row>
    <row r="1875" spans="1:15" x14ac:dyDescent="0.3">
      <c r="A1875" s="73">
        <v>1160</v>
      </c>
      <c r="B1875" s="74">
        <v>128718</v>
      </c>
      <c r="C1875" s="75">
        <v>1</v>
      </c>
      <c r="D1875" s="75">
        <v>0</v>
      </c>
      <c r="E1875" s="76">
        <v>38</v>
      </c>
      <c r="F1875" s="77">
        <v>0</v>
      </c>
      <c r="G1875" s="77">
        <v>1</v>
      </c>
      <c r="H1875" s="77">
        <v>0</v>
      </c>
      <c r="I1875" s="77">
        <v>0</v>
      </c>
      <c r="J1875" s="77">
        <v>0</v>
      </c>
      <c r="K1875" s="78">
        <v>0</v>
      </c>
      <c r="L1875" s="78">
        <v>1</v>
      </c>
      <c r="M1875" s="78">
        <v>0</v>
      </c>
      <c r="N1875" s="78">
        <v>0</v>
      </c>
      <c r="O1875" s="79" t="s">
        <v>53</v>
      </c>
    </row>
    <row r="1876" spans="1:15" x14ac:dyDescent="0.3">
      <c r="A1876" s="73">
        <v>1424</v>
      </c>
      <c r="B1876" s="74">
        <v>128691</v>
      </c>
      <c r="C1876" s="75">
        <v>1</v>
      </c>
      <c r="D1876" s="75">
        <v>0</v>
      </c>
      <c r="E1876" s="76">
        <v>31</v>
      </c>
      <c r="F1876" s="77">
        <v>0</v>
      </c>
      <c r="G1876" s="77">
        <v>1</v>
      </c>
      <c r="H1876" s="77">
        <v>0</v>
      </c>
      <c r="I1876" s="77">
        <v>0</v>
      </c>
      <c r="J1876" s="77">
        <v>0</v>
      </c>
      <c r="K1876" s="78">
        <v>0</v>
      </c>
      <c r="L1876" s="78">
        <v>1</v>
      </c>
      <c r="M1876" s="78">
        <v>0</v>
      </c>
      <c r="N1876" s="78">
        <v>0</v>
      </c>
      <c r="O1876" s="79" t="s">
        <v>53</v>
      </c>
    </row>
    <row r="1877" spans="1:15" x14ac:dyDescent="0.3">
      <c r="A1877" s="73">
        <v>2219</v>
      </c>
      <c r="B1877" s="74">
        <v>128691</v>
      </c>
      <c r="C1877" s="75">
        <v>1</v>
      </c>
      <c r="D1877" s="75">
        <v>0</v>
      </c>
      <c r="E1877" s="76">
        <v>31</v>
      </c>
      <c r="F1877" s="77">
        <v>0</v>
      </c>
      <c r="G1877" s="77">
        <v>1</v>
      </c>
      <c r="H1877" s="77">
        <v>0</v>
      </c>
      <c r="I1877" s="77">
        <v>0</v>
      </c>
      <c r="J1877" s="77">
        <v>0</v>
      </c>
      <c r="K1877" s="78">
        <v>0</v>
      </c>
      <c r="L1877" s="78">
        <v>1</v>
      </c>
      <c r="M1877" s="78">
        <v>0</v>
      </c>
      <c r="N1877" s="78">
        <v>0</v>
      </c>
      <c r="O1877" s="79" t="s">
        <v>45</v>
      </c>
    </row>
    <row r="1878" spans="1:15" x14ac:dyDescent="0.3">
      <c r="A1878" s="73">
        <v>2007</v>
      </c>
      <c r="B1878" s="74">
        <v>128647</v>
      </c>
      <c r="C1878" s="75">
        <v>1</v>
      </c>
      <c r="D1878" s="75">
        <v>0</v>
      </c>
      <c r="E1878" s="76">
        <v>42</v>
      </c>
      <c r="F1878" s="77">
        <v>0</v>
      </c>
      <c r="G1878" s="77">
        <v>0</v>
      </c>
      <c r="H1878" s="77">
        <v>1</v>
      </c>
      <c r="I1878" s="77">
        <v>0</v>
      </c>
      <c r="J1878" s="77">
        <v>0</v>
      </c>
      <c r="K1878" s="78">
        <v>0</v>
      </c>
      <c r="L1878" s="78">
        <v>1</v>
      </c>
      <c r="M1878" s="78">
        <v>0</v>
      </c>
      <c r="N1878" s="78">
        <v>0</v>
      </c>
      <c r="O1878" s="79" t="s">
        <v>46</v>
      </c>
    </row>
    <row r="1879" spans="1:15" x14ac:dyDescent="0.3">
      <c r="A1879" s="73">
        <v>2995</v>
      </c>
      <c r="B1879" s="74">
        <v>128587</v>
      </c>
      <c r="C1879" s="75">
        <v>1</v>
      </c>
      <c r="D1879" s="75">
        <v>0</v>
      </c>
      <c r="E1879" s="76">
        <v>42</v>
      </c>
      <c r="F1879" s="77">
        <v>0</v>
      </c>
      <c r="G1879" s="77">
        <v>0</v>
      </c>
      <c r="H1879" s="77">
        <v>0</v>
      </c>
      <c r="I1879" s="77">
        <v>1</v>
      </c>
      <c r="J1879" s="77">
        <v>0</v>
      </c>
      <c r="K1879" s="78">
        <v>0</v>
      </c>
      <c r="L1879" s="78">
        <v>1</v>
      </c>
      <c r="M1879" s="78">
        <v>0</v>
      </c>
      <c r="N1879" s="78">
        <v>0</v>
      </c>
      <c r="O1879" s="79" t="s">
        <v>48</v>
      </c>
    </row>
    <row r="1880" spans="1:15" x14ac:dyDescent="0.3">
      <c r="A1880" s="73">
        <v>1518</v>
      </c>
      <c r="B1880" s="74">
        <v>128567</v>
      </c>
      <c r="C1880" s="75">
        <v>1</v>
      </c>
      <c r="D1880" s="75">
        <v>0</v>
      </c>
      <c r="E1880" s="76">
        <v>38</v>
      </c>
      <c r="F1880" s="77">
        <v>0</v>
      </c>
      <c r="G1880" s="77">
        <v>0</v>
      </c>
      <c r="H1880" s="77">
        <v>1</v>
      </c>
      <c r="I1880" s="77">
        <v>0</v>
      </c>
      <c r="J1880" s="77">
        <v>0</v>
      </c>
      <c r="K1880" s="78">
        <v>0</v>
      </c>
      <c r="L1880" s="78">
        <v>1</v>
      </c>
      <c r="M1880" s="78">
        <v>0</v>
      </c>
      <c r="N1880" s="78">
        <v>0</v>
      </c>
      <c r="O1880" s="79" t="s">
        <v>47</v>
      </c>
    </row>
    <row r="1881" spans="1:15" x14ac:dyDescent="0.3">
      <c r="A1881" s="73">
        <v>2770</v>
      </c>
      <c r="B1881" s="74">
        <v>128520</v>
      </c>
      <c r="C1881" s="75">
        <v>1</v>
      </c>
      <c r="D1881" s="75">
        <v>1</v>
      </c>
      <c r="E1881" s="76">
        <v>60</v>
      </c>
      <c r="F1881" s="77">
        <v>0</v>
      </c>
      <c r="G1881" s="77">
        <v>1</v>
      </c>
      <c r="H1881" s="77">
        <v>0</v>
      </c>
      <c r="I1881" s="77">
        <v>0</v>
      </c>
      <c r="J1881" s="77">
        <v>0</v>
      </c>
      <c r="K1881" s="78">
        <v>0</v>
      </c>
      <c r="L1881" s="78">
        <v>0</v>
      </c>
      <c r="M1881" s="78">
        <v>1</v>
      </c>
      <c r="N1881" s="78">
        <v>0</v>
      </c>
      <c r="O1881" s="79" t="s">
        <v>54</v>
      </c>
    </row>
    <row r="1882" spans="1:15" x14ac:dyDescent="0.3">
      <c r="A1882" s="73">
        <v>2159</v>
      </c>
      <c r="B1882" s="74">
        <v>128510</v>
      </c>
      <c r="C1882" s="75">
        <v>1</v>
      </c>
      <c r="D1882" s="75">
        <v>1</v>
      </c>
      <c r="E1882" s="76">
        <v>39</v>
      </c>
      <c r="F1882" s="77">
        <v>1</v>
      </c>
      <c r="G1882" s="77">
        <v>0</v>
      </c>
      <c r="H1882" s="77">
        <v>0</v>
      </c>
      <c r="I1882" s="77">
        <v>0</v>
      </c>
      <c r="J1882" s="77">
        <v>0</v>
      </c>
      <c r="K1882" s="78">
        <v>0</v>
      </c>
      <c r="L1882" s="78">
        <v>1</v>
      </c>
      <c r="M1882" s="78">
        <v>0</v>
      </c>
      <c r="N1882" s="78">
        <v>0</v>
      </c>
      <c r="O1882" s="79" t="s">
        <v>45</v>
      </c>
    </row>
    <row r="1883" spans="1:15" x14ac:dyDescent="0.3">
      <c r="A1883" s="73">
        <v>1473</v>
      </c>
      <c r="B1883" s="74">
        <v>128457</v>
      </c>
      <c r="C1883" s="75">
        <v>0</v>
      </c>
      <c r="D1883" s="75">
        <v>0</v>
      </c>
      <c r="E1883" s="76">
        <v>68</v>
      </c>
      <c r="F1883" s="77">
        <v>0</v>
      </c>
      <c r="G1883" s="77">
        <v>0</v>
      </c>
      <c r="H1883" s="77">
        <v>0</v>
      </c>
      <c r="I1883" s="77">
        <v>0</v>
      </c>
      <c r="J1883" s="77">
        <v>1</v>
      </c>
      <c r="K1883" s="78">
        <v>0</v>
      </c>
      <c r="L1883" s="78">
        <v>0</v>
      </c>
      <c r="M1883" s="78">
        <v>0</v>
      </c>
      <c r="N1883" s="78">
        <v>0</v>
      </c>
      <c r="O1883" s="79" t="s">
        <v>46</v>
      </c>
    </row>
    <row r="1884" spans="1:15" x14ac:dyDescent="0.3">
      <c r="A1884" s="73">
        <v>1346</v>
      </c>
      <c r="B1884" s="74">
        <v>128442</v>
      </c>
      <c r="C1884" s="75">
        <v>2</v>
      </c>
      <c r="D1884" s="75">
        <v>0</v>
      </c>
      <c r="E1884" s="76">
        <v>42</v>
      </c>
      <c r="F1884" s="77">
        <v>0</v>
      </c>
      <c r="G1884" s="77">
        <v>1</v>
      </c>
      <c r="H1884" s="77">
        <v>0</v>
      </c>
      <c r="I1884" s="77">
        <v>0</v>
      </c>
      <c r="J1884" s="77">
        <v>0</v>
      </c>
      <c r="K1884" s="78">
        <v>0</v>
      </c>
      <c r="L1884" s="78">
        <v>1</v>
      </c>
      <c r="M1884" s="78">
        <v>0</v>
      </c>
      <c r="N1884" s="78">
        <v>0</v>
      </c>
      <c r="O1884" s="79" t="s">
        <v>53</v>
      </c>
    </row>
    <row r="1885" spans="1:15" x14ac:dyDescent="0.3">
      <c r="A1885" s="73">
        <v>2002</v>
      </c>
      <c r="B1885" s="74">
        <v>128440</v>
      </c>
      <c r="C1885" s="75">
        <v>1</v>
      </c>
      <c r="D1885" s="75">
        <v>0</v>
      </c>
      <c r="E1885" s="76">
        <v>46</v>
      </c>
      <c r="F1885" s="77">
        <v>0</v>
      </c>
      <c r="G1885" s="77">
        <v>0</v>
      </c>
      <c r="H1885" s="77">
        <v>0</v>
      </c>
      <c r="I1885" s="77">
        <v>1</v>
      </c>
      <c r="J1885" s="77">
        <v>0</v>
      </c>
      <c r="K1885" s="78">
        <v>0</v>
      </c>
      <c r="L1885" s="78">
        <v>0</v>
      </c>
      <c r="M1885" s="78">
        <v>0</v>
      </c>
      <c r="N1885" s="78">
        <v>1</v>
      </c>
      <c r="O1885" s="79" t="s">
        <v>54</v>
      </c>
    </row>
    <row r="1886" spans="1:15" x14ac:dyDescent="0.3">
      <c r="A1886" s="73">
        <v>2214</v>
      </c>
      <c r="B1886" s="74">
        <v>128427</v>
      </c>
      <c r="C1886" s="75">
        <v>1</v>
      </c>
      <c r="D1886" s="75">
        <v>0</v>
      </c>
      <c r="E1886" s="76">
        <v>37</v>
      </c>
      <c r="F1886" s="77">
        <v>0</v>
      </c>
      <c r="G1886" s="77">
        <v>0</v>
      </c>
      <c r="H1886" s="77">
        <v>0</v>
      </c>
      <c r="I1886" s="77">
        <v>1</v>
      </c>
      <c r="J1886" s="77">
        <v>0</v>
      </c>
      <c r="K1886" s="78">
        <v>0</v>
      </c>
      <c r="L1886" s="78">
        <v>1</v>
      </c>
      <c r="M1886" s="78">
        <v>0</v>
      </c>
      <c r="N1886" s="78">
        <v>0</v>
      </c>
      <c r="O1886" s="79" t="s">
        <v>47</v>
      </c>
    </row>
    <row r="1887" spans="1:15" x14ac:dyDescent="0.3">
      <c r="A1887" s="73">
        <v>3184</v>
      </c>
      <c r="B1887" s="74">
        <v>128427</v>
      </c>
      <c r="C1887" s="75">
        <v>1</v>
      </c>
      <c r="D1887" s="75">
        <v>0</v>
      </c>
      <c r="E1887" s="76">
        <v>37</v>
      </c>
      <c r="F1887" s="77">
        <v>0</v>
      </c>
      <c r="G1887" s="77">
        <v>0</v>
      </c>
      <c r="H1887" s="77">
        <v>0</v>
      </c>
      <c r="I1887" s="77">
        <v>1</v>
      </c>
      <c r="J1887" s="77">
        <v>0</v>
      </c>
      <c r="K1887" s="78">
        <v>0</v>
      </c>
      <c r="L1887" s="78">
        <v>1</v>
      </c>
      <c r="M1887" s="78">
        <v>0</v>
      </c>
      <c r="N1887" s="78">
        <v>0</v>
      </c>
      <c r="O1887" s="79" t="s">
        <v>54</v>
      </c>
    </row>
    <row r="1888" spans="1:15" x14ac:dyDescent="0.3">
      <c r="A1888" s="73">
        <v>2976</v>
      </c>
      <c r="B1888" s="74">
        <v>128420</v>
      </c>
      <c r="C1888" s="75">
        <v>1</v>
      </c>
      <c r="D1888" s="75">
        <v>0</v>
      </c>
      <c r="E1888" s="76">
        <v>53</v>
      </c>
      <c r="F1888" s="77">
        <v>1</v>
      </c>
      <c r="G1888" s="77">
        <v>0</v>
      </c>
      <c r="H1888" s="77">
        <v>0</v>
      </c>
      <c r="I1888" s="77">
        <v>0</v>
      </c>
      <c r="J1888" s="77">
        <v>0</v>
      </c>
      <c r="K1888" s="78">
        <v>0</v>
      </c>
      <c r="L1888" s="78">
        <v>0</v>
      </c>
      <c r="M1888" s="78">
        <v>0</v>
      </c>
      <c r="N1888" s="78">
        <v>1</v>
      </c>
      <c r="O1888" s="79" t="s">
        <v>47</v>
      </c>
    </row>
    <row r="1889" spans="1:15" x14ac:dyDescent="0.3">
      <c r="A1889" s="73">
        <v>2721</v>
      </c>
      <c r="B1889" s="74">
        <v>128389</v>
      </c>
      <c r="C1889" s="75">
        <v>0</v>
      </c>
      <c r="D1889" s="75">
        <v>0</v>
      </c>
      <c r="E1889" s="76">
        <v>73</v>
      </c>
      <c r="F1889" s="77">
        <v>0</v>
      </c>
      <c r="G1889" s="77">
        <v>0</v>
      </c>
      <c r="H1889" s="77">
        <v>0</v>
      </c>
      <c r="I1889" s="77">
        <v>1</v>
      </c>
      <c r="J1889" s="77">
        <v>0</v>
      </c>
      <c r="K1889" s="78">
        <v>1</v>
      </c>
      <c r="L1889" s="78">
        <v>0</v>
      </c>
      <c r="M1889" s="78">
        <v>0</v>
      </c>
      <c r="N1889" s="78">
        <v>0</v>
      </c>
      <c r="O1889" s="79" t="s">
        <v>46</v>
      </c>
    </row>
    <row r="1890" spans="1:15" x14ac:dyDescent="0.3">
      <c r="A1890" s="73">
        <v>2592</v>
      </c>
      <c r="B1890" s="74">
        <v>128359</v>
      </c>
      <c r="C1890" s="75">
        <v>1</v>
      </c>
      <c r="D1890" s="75">
        <v>0</v>
      </c>
      <c r="E1890" s="76">
        <v>37</v>
      </c>
      <c r="F1890" s="77">
        <v>0</v>
      </c>
      <c r="G1890" s="77">
        <v>0</v>
      </c>
      <c r="H1890" s="77">
        <v>0</v>
      </c>
      <c r="I1890" s="77">
        <v>1</v>
      </c>
      <c r="J1890" s="77">
        <v>0</v>
      </c>
      <c r="K1890" s="78">
        <v>0</v>
      </c>
      <c r="L1890" s="78">
        <v>1</v>
      </c>
      <c r="M1890" s="78">
        <v>0</v>
      </c>
      <c r="N1890" s="78">
        <v>0</v>
      </c>
      <c r="O1890" s="79" t="s">
        <v>47</v>
      </c>
    </row>
    <row r="1891" spans="1:15" x14ac:dyDescent="0.3">
      <c r="A1891" s="73">
        <v>1069</v>
      </c>
      <c r="B1891" s="74">
        <v>128332</v>
      </c>
      <c r="C1891" s="75">
        <v>0</v>
      </c>
      <c r="D1891" s="75">
        <v>0</v>
      </c>
      <c r="E1891" s="76">
        <v>68</v>
      </c>
      <c r="F1891" s="77">
        <v>0</v>
      </c>
      <c r="G1891" s="77">
        <v>1</v>
      </c>
      <c r="H1891" s="77">
        <v>0</v>
      </c>
      <c r="I1891" s="77">
        <v>0</v>
      </c>
      <c r="J1891" s="77">
        <v>0</v>
      </c>
      <c r="K1891" s="78">
        <v>0</v>
      </c>
      <c r="L1891" s="78">
        <v>1</v>
      </c>
      <c r="M1891" s="78">
        <v>0</v>
      </c>
      <c r="N1891" s="78">
        <v>0</v>
      </c>
      <c r="O1891" s="79" t="s">
        <v>48</v>
      </c>
    </row>
    <row r="1892" spans="1:15" x14ac:dyDescent="0.3">
      <c r="A1892" s="73">
        <v>2916</v>
      </c>
      <c r="B1892" s="74">
        <v>128320</v>
      </c>
      <c r="C1892" s="75">
        <v>0</v>
      </c>
      <c r="D1892" s="75">
        <v>1</v>
      </c>
      <c r="E1892" s="76">
        <v>70</v>
      </c>
      <c r="F1892" s="77">
        <v>0</v>
      </c>
      <c r="G1892" s="77">
        <v>0</v>
      </c>
      <c r="H1892" s="77">
        <v>0</v>
      </c>
      <c r="I1892" s="77">
        <v>1</v>
      </c>
      <c r="J1892" s="77">
        <v>0</v>
      </c>
      <c r="K1892" s="78">
        <v>0</v>
      </c>
      <c r="L1892" s="78">
        <v>1</v>
      </c>
      <c r="M1892" s="78">
        <v>0</v>
      </c>
      <c r="N1892" s="78">
        <v>0</v>
      </c>
      <c r="O1892" s="79" t="s">
        <v>47</v>
      </c>
    </row>
    <row r="1893" spans="1:15" x14ac:dyDescent="0.3">
      <c r="A1893" s="73">
        <v>1173</v>
      </c>
      <c r="B1893" s="74">
        <v>128249</v>
      </c>
      <c r="C1893" s="75">
        <v>0</v>
      </c>
      <c r="D1893" s="75">
        <v>0</v>
      </c>
      <c r="E1893" s="76">
        <v>59</v>
      </c>
      <c r="F1893" s="77">
        <v>0</v>
      </c>
      <c r="G1893" s="77">
        <v>1</v>
      </c>
      <c r="H1893" s="77">
        <v>0</v>
      </c>
      <c r="I1893" s="77">
        <v>0</v>
      </c>
      <c r="J1893" s="77">
        <v>0</v>
      </c>
      <c r="K1893" s="78">
        <v>1</v>
      </c>
      <c r="L1893" s="78">
        <v>0</v>
      </c>
      <c r="M1893" s="78">
        <v>0</v>
      </c>
      <c r="N1893" s="78">
        <v>0</v>
      </c>
      <c r="O1893" s="79" t="s">
        <v>46</v>
      </c>
    </row>
    <row r="1894" spans="1:15" x14ac:dyDescent="0.3">
      <c r="A1894" s="73">
        <v>2743</v>
      </c>
      <c r="B1894" s="74">
        <v>128249</v>
      </c>
      <c r="C1894" s="75">
        <v>0</v>
      </c>
      <c r="D1894" s="75">
        <v>0</v>
      </c>
      <c r="E1894" s="76">
        <v>59</v>
      </c>
      <c r="F1894" s="77">
        <v>0</v>
      </c>
      <c r="G1894" s="77">
        <v>1</v>
      </c>
      <c r="H1894" s="77">
        <v>0</v>
      </c>
      <c r="I1894" s="77">
        <v>0</v>
      </c>
      <c r="J1894" s="77">
        <v>0</v>
      </c>
      <c r="K1894" s="78">
        <v>1</v>
      </c>
      <c r="L1894" s="78">
        <v>0</v>
      </c>
      <c r="M1894" s="78">
        <v>0</v>
      </c>
      <c r="N1894" s="78">
        <v>0</v>
      </c>
      <c r="O1894" s="79" t="s">
        <v>48</v>
      </c>
    </row>
    <row r="1895" spans="1:15" x14ac:dyDescent="0.3">
      <c r="A1895" s="73">
        <v>2401</v>
      </c>
      <c r="B1895" s="74">
        <v>128164</v>
      </c>
      <c r="C1895" s="75">
        <v>1</v>
      </c>
      <c r="D1895" s="75">
        <v>0</v>
      </c>
      <c r="E1895" s="76">
        <v>50</v>
      </c>
      <c r="F1895" s="77">
        <v>0</v>
      </c>
      <c r="G1895" s="77">
        <v>1</v>
      </c>
      <c r="H1895" s="77">
        <v>0</v>
      </c>
      <c r="I1895" s="77">
        <v>0</v>
      </c>
      <c r="J1895" s="77">
        <v>0</v>
      </c>
      <c r="K1895" s="78">
        <v>0</v>
      </c>
      <c r="L1895" s="78">
        <v>1</v>
      </c>
      <c r="M1895" s="78">
        <v>0</v>
      </c>
      <c r="N1895" s="78">
        <v>0</v>
      </c>
      <c r="O1895" s="79" t="s">
        <v>48</v>
      </c>
    </row>
    <row r="1896" spans="1:15" x14ac:dyDescent="0.3">
      <c r="A1896" s="73">
        <v>2503</v>
      </c>
      <c r="B1896" s="74">
        <v>128087</v>
      </c>
      <c r="C1896" s="75">
        <v>1</v>
      </c>
      <c r="D1896" s="75">
        <v>1</v>
      </c>
      <c r="E1896" s="76">
        <v>62</v>
      </c>
      <c r="F1896" s="77">
        <v>0</v>
      </c>
      <c r="G1896" s="77">
        <v>0</v>
      </c>
      <c r="H1896" s="77">
        <v>0</v>
      </c>
      <c r="I1896" s="77">
        <v>1</v>
      </c>
      <c r="J1896" s="77">
        <v>0</v>
      </c>
      <c r="K1896" s="78">
        <v>0</v>
      </c>
      <c r="L1896" s="78">
        <v>1</v>
      </c>
      <c r="M1896" s="78">
        <v>0</v>
      </c>
      <c r="N1896" s="78">
        <v>0</v>
      </c>
      <c r="O1896" s="79" t="s">
        <v>48</v>
      </c>
    </row>
    <row r="1897" spans="1:15" x14ac:dyDescent="0.3">
      <c r="A1897" s="73">
        <v>2440</v>
      </c>
      <c r="B1897" s="74">
        <v>128072</v>
      </c>
      <c r="C1897" s="75">
        <v>1</v>
      </c>
      <c r="D1897" s="75">
        <v>0</v>
      </c>
      <c r="E1897" s="76">
        <v>34</v>
      </c>
      <c r="F1897" s="77">
        <v>0</v>
      </c>
      <c r="G1897" s="77">
        <v>1</v>
      </c>
      <c r="H1897" s="77">
        <v>0</v>
      </c>
      <c r="I1897" s="77">
        <v>0</v>
      </c>
      <c r="J1897" s="77">
        <v>0</v>
      </c>
      <c r="K1897" s="78">
        <v>0</v>
      </c>
      <c r="L1897" s="78">
        <v>0</v>
      </c>
      <c r="M1897" s="78">
        <v>1</v>
      </c>
      <c r="N1897" s="78">
        <v>0</v>
      </c>
      <c r="O1897" s="79" t="s">
        <v>54</v>
      </c>
    </row>
    <row r="1898" spans="1:15" x14ac:dyDescent="0.3">
      <c r="A1898" s="73">
        <v>2016</v>
      </c>
      <c r="B1898" s="74">
        <v>128071</v>
      </c>
      <c r="C1898" s="75">
        <v>0</v>
      </c>
      <c r="D1898" s="75">
        <v>0</v>
      </c>
      <c r="E1898" s="76">
        <v>40</v>
      </c>
      <c r="F1898" s="77">
        <v>0</v>
      </c>
      <c r="G1898" s="77">
        <v>0</v>
      </c>
      <c r="H1898" s="77">
        <v>1</v>
      </c>
      <c r="I1898" s="77">
        <v>0</v>
      </c>
      <c r="J1898" s="77">
        <v>0</v>
      </c>
      <c r="K1898" s="78">
        <v>0</v>
      </c>
      <c r="L1898" s="78">
        <v>1</v>
      </c>
      <c r="M1898" s="78">
        <v>0</v>
      </c>
      <c r="N1898" s="78">
        <v>0</v>
      </c>
      <c r="O1898" s="79" t="s">
        <v>47</v>
      </c>
    </row>
    <row r="1899" spans="1:15" x14ac:dyDescent="0.3">
      <c r="A1899" s="73">
        <v>2992</v>
      </c>
      <c r="B1899" s="74">
        <v>127943</v>
      </c>
      <c r="C1899" s="75">
        <v>1</v>
      </c>
      <c r="D1899" s="75">
        <v>1</v>
      </c>
      <c r="E1899" s="76">
        <v>53</v>
      </c>
      <c r="F1899" s="77">
        <v>0</v>
      </c>
      <c r="G1899" s="77">
        <v>0</v>
      </c>
      <c r="H1899" s="77">
        <v>0</v>
      </c>
      <c r="I1899" s="77">
        <v>1</v>
      </c>
      <c r="J1899" s="77">
        <v>0</v>
      </c>
      <c r="K1899" s="78">
        <v>0</v>
      </c>
      <c r="L1899" s="78">
        <v>1</v>
      </c>
      <c r="M1899" s="78">
        <v>0</v>
      </c>
      <c r="N1899" s="78">
        <v>0</v>
      </c>
      <c r="O1899" s="79" t="s">
        <v>54</v>
      </c>
    </row>
    <row r="1900" spans="1:15" x14ac:dyDescent="0.3">
      <c r="A1900" s="73">
        <v>1054</v>
      </c>
      <c r="B1900" s="74">
        <v>127938</v>
      </c>
      <c r="C1900" s="75">
        <v>1</v>
      </c>
      <c r="D1900" s="75">
        <v>0</v>
      </c>
      <c r="E1900" s="76">
        <v>32</v>
      </c>
      <c r="F1900" s="77">
        <v>0</v>
      </c>
      <c r="G1900" s="77">
        <v>0</v>
      </c>
      <c r="H1900" s="77">
        <v>1</v>
      </c>
      <c r="I1900" s="77">
        <v>0</v>
      </c>
      <c r="J1900" s="77">
        <v>0</v>
      </c>
      <c r="K1900" s="78">
        <v>0</v>
      </c>
      <c r="L1900" s="78">
        <v>1</v>
      </c>
      <c r="M1900" s="78">
        <v>0</v>
      </c>
      <c r="N1900" s="78">
        <v>0</v>
      </c>
      <c r="O1900" s="79" t="s">
        <v>54</v>
      </c>
    </row>
    <row r="1901" spans="1:15" x14ac:dyDescent="0.3">
      <c r="A1901" s="73">
        <v>1931</v>
      </c>
      <c r="B1901" s="74">
        <v>127922</v>
      </c>
      <c r="C1901" s="75">
        <v>1</v>
      </c>
      <c r="D1901" s="75">
        <v>0</v>
      </c>
      <c r="E1901" s="76">
        <v>41</v>
      </c>
      <c r="F1901" s="77">
        <v>0</v>
      </c>
      <c r="G1901" s="77">
        <v>0</v>
      </c>
      <c r="H1901" s="77">
        <v>0</v>
      </c>
      <c r="I1901" s="77">
        <v>1</v>
      </c>
      <c r="J1901" s="77">
        <v>0</v>
      </c>
      <c r="K1901" s="78">
        <v>0</v>
      </c>
      <c r="L1901" s="78">
        <v>0</v>
      </c>
      <c r="M1901" s="78">
        <v>0</v>
      </c>
      <c r="N1901" s="78">
        <v>1</v>
      </c>
      <c r="O1901" s="79" t="s">
        <v>45</v>
      </c>
    </row>
    <row r="1902" spans="1:15" x14ac:dyDescent="0.3">
      <c r="A1902" s="73">
        <v>3049</v>
      </c>
      <c r="B1902" s="74">
        <v>127889</v>
      </c>
      <c r="C1902" s="75">
        <v>1</v>
      </c>
      <c r="D1902" s="75">
        <v>0</v>
      </c>
      <c r="E1902" s="76">
        <v>43</v>
      </c>
      <c r="F1902" s="77">
        <v>0</v>
      </c>
      <c r="G1902" s="77">
        <v>1</v>
      </c>
      <c r="H1902" s="77">
        <v>0</v>
      </c>
      <c r="I1902" s="77">
        <v>0</v>
      </c>
      <c r="J1902" s="77">
        <v>0</v>
      </c>
      <c r="K1902" s="78">
        <v>0</v>
      </c>
      <c r="L1902" s="78">
        <v>0</v>
      </c>
      <c r="M1902" s="78">
        <v>1</v>
      </c>
      <c r="N1902" s="78">
        <v>0</v>
      </c>
      <c r="O1902" s="79" t="s">
        <v>48</v>
      </c>
    </row>
    <row r="1903" spans="1:15" x14ac:dyDescent="0.3">
      <c r="A1903" s="73">
        <v>3051</v>
      </c>
      <c r="B1903" s="74">
        <v>127803</v>
      </c>
      <c r="C1903" s="75">
        <v>1</v>
      </c>
      <c r="D1903" s="75">
        <v>0</v>
      </c>
      <c r="E1903" s="76">
        <v>47</v>
      </c>
      <c r="F1903" s="77">
        <v>0</v>
      </c>
      <c r="G1903" s="77">
        <v>1</v>
      </c>
      <c r="H1903" s="77">
        <v>0</v>
      </c>
      <c r="I1903" s="77">
        <v>0</v>
      </c>
      <c r="J1903" s="77">
        <v>0</v>
      </c>
      <c r="K1903" s="78">
        <v>0</v>
      </c>
      <c r="L1903" s="78">
        <v>1</v>
      </c>
      <c r="M1903" s="78">
        <v>0</v>
      </c>
      <c r="N1903" s="78">
        <v>0</v>
      </c>
      <c r="O1903" s="79" t="s">
        <v>46</v>
      </c>
    </row>
    <row r="1904" spans="1:15" x14ac:dyDescent="0.3">
      <c r="A1904" s="73">
        <v>3085</v>
      </c>
      <c r="B1904" s="74">
        <v>127733</v>
      </c>
      <c r="C1904" s="75">
        <v>1</v>
      </c>
      <c r="D1904" s="75">
        <v>0</v>
      </c>
      <c r="E1904" s="76">
        <v>39</v>
      </c>
      <c r="F1904" s="77">
        <v>0</v>
      </c>
      <c r="G1904" s="77">
        <v>1</v>
      </c>
      <c r="H1904" s="77">
        <v>0</v>
      </c>
      <c r="I1904" s="77">
        <v>0</v>
      </c>
      <c r="J1904" s="77">
        <v>0</v>
      </c>
      <c r="K1904" s="78">
        <v>0</v>
      </c>
      <c r="L1904" s="78">
        <v>0</v>
      </c>
      <c r="M1904" s="78">
        <v>0</v>
      </c>
      <c r="N1904" s="78">
        <v>0</v>
      </c>
      <c r="O1904" s="79" t="s">
        <v>48</v>
      </c>
    </row>
    <row r="1905" spans="1:15" x14ac:dyDescent="0.3">
      <c r="A1905" s="73">
        <v>2225</v>
      </c>
      <c r="B1905" s="74">
        <v>127683</v>
      </c>
      <c r="C1905" s="75">
        <v>1</v>
      </c>
      <c r="D1905" s="75">
        <v>0</v>
      </c>
      <c r="E1905" s="76">
        <v>42</v>
      </c>
      <c r="F1905" s="77">
        <v>0</v>
      </c>
      <c r="G1905" s="77">
        <v>0</v>
      </c>
      <c r="H1905" s="77">
        <v>0</v>
      </c>
      <c r="I1905" s="77">
        <v>1</v>
      </c>
      <c r="J1905" s="77">
        <v>0</v>
      </c>
      <c r="K1905" s="78">
        <v>0</v>
      </c>
      <c r="L1905" s="78">
        <v>0</v>
      </c>
      <c r="M1905" s="78">
        <v>0</v>
      </c>
      <c r="N1905" s="78">
        <v>1</v>
      </c>
      <c r="O1905" s="79" t="s">
        <v>45</v>
      </c>
    </row>
    <row r="1906" spans="1:15" x14ac:dyDescent="0.3">
      <c r="A1906" s="73">
        <v>2079</v>
      </c>
      <c r="B1906" s="74">
        <v>127590</v>
      </c>
      <c r="C1906" s="75">
        <v>1</v>
      </c>
      <c r="D1906" s="75">
        <v>0</v>
      </c>
      <c r="E1906" s="76">
        <v>38</v>
      </c>
      <c r="F1906" s="77">
        <v>0</v>
      </c>
      <c r="G1906" s="77">
        <v>0</v>
      </c>
      <c r="H1906" s="77">
        <v>0</v>
      </c>
      <c r="I1906" s="77">
        <v>1</v>
      </c>
      <c r="J1906" s="77">
        <v>0</v>
      </c>
      <c r="K1906" s="78">
        <v>0</v>
      </c>
      <c r="L1906" s="78">
        <v>0</v>
      </c>
      <c r="M1906" s="78">
        <v>1</v>
      </c>
      <c r="N1906" s="78">
        <v>0</v>
      </c>
      <c r="O1906" s="79" t="s">
        <v>46</v>
      </c>
    </row>
    <row r="1907" spans="1:15" x14ac:dyDescent="0.3">
      <c r="A1907" s="73">
        <v>2651</v>
      </c>
      <c r="B1907" s="74">
        <v>127573</v>
      </c>
      <c r="C1907" s="75">
        <v>1</v>
      </c>
      <c r="D1907" s="75">
        <v>0</v>
      </c>
      <c r="E1907" s="76">
        <v>45</v>
      </c>
      <c r="F1907" s="77">
        <v>0</v>
      </c>
      <c r="G1907" s="77">
        <v>1</v>
      </c>
      <c r="H1907" s="77">
        <v>0</v>
      </c>
      <c r="I1907" s="77">
        <v>0</v>
      </c>
      <c r="J1907" s="77">
        <v>0</v>
      </c>
      <c r="K1907" s="78">
        <v>0</v>
      </c>
      <c r="L1907" s="78">
        <v>1</v>
      </c>
      <c r="M1907" s="78">
        <v>0</v>
      </c>
      <c r="N1907" s="78">
        <v>0</v>
      </c>
      <c r="O1907" s="79" t="s">
        <v>45</v>
      </c>
    </row>
    <row r="1908" spans="1:15" x14ac:dyDescent="0.3">
      <c r="A1908" s="73">
        <v>3160</v>
      </c>
      <c r="B1908" s="74">
        <v>127469</v>
      </c>
      <c r="C1908" s="75">
        <v>0</v>
      </c>
      <c r="D1908" s="75">
        <v>0</v>
      </c>
      <c r="E1908" s="76">
        <v>73</v>
      </c>
      <c r="F1908" s="77">
        <v>0</v>
      </c>
      <c r="G1908" s="77">
        <v>1</v>
      </c>
      <c r="H1908" s="77">
        <v>0</v>
      </c>
      <c r="I1908" s="77">
        <v>0</v>
      </c>
      <c r="J1908" s="77">
        <v>0</v>
      </c>
      <c r="K1908" s="78">
        <v>0</v>
      </c>
      <c r="L1908" s="78">
        <v>1</v>
      </c>
      <c r="M1908" s="78">
        <v>0</v>
      </c>
      <c r="N1908" s="78">
        <v>0</v>
      </c>
      <c r="O1908" s="79" t="s">
        <v>54</v>
      </c>
    </row>
    <row r="1909" spans="1:15" x14ac:dyDescent="0.3">
      <c r="A1909" s="73">
        <v>1567</v>
      </c>
      <c r="B1909" s="74">
        <v>127450</v>
      </c>
      <c r="C1909" s="75">
        <v>0</v>
      </c>
      <c r="D1909" s="75">
        <v>0</v>
      </c>
      <c r="E1909" s="76">
        <v>69</v>
      </c>
      <c r="F1909" s="77">
        <v>0</v>
      </c>
      <c r="G1909" s="77">
        <v>1</v>
      </c>
      <c r="H1909" s="77">
        <v>0</v>
      </c>
      <c r="I1909" s="77">
        <v>0</v>
      </c>
      <c r="J1909" s="77">
        <v>0</v>
      </c>
      <c r="K1909" s="78">
        <v>0</v>
      </c>
      <c r="L1909" s="78">
        <v>0</v>
      </c>
      <c r="M1909" s="78">
        <v>1</v>
      </c>
      <c r="N1909" s="78">
        <v>0</v>
      </c>
      <c r="O1909" s="79" t="s">
        <v>48</v>
      </c>
    </row>
    <row r="1910" spans="1:15" x14ac:dyDescent="0.3">
      <c r="A1910" s="73">
        <v>1366</v>
      </c>
      <c r="B1910" s="74">
        <v>127421</v>
      </c>
      <c r="C1910" s="75">
        <v>0</v>
      </c>
      <c r="D1910" s="75">
        <v>0</v>
      </c>
      <c r="E1910" s="76">
        <v>66</v>
      </c>
      <c r="F1910" s="77">
        <v>0</v>
      </c>
      <c r="G1910" s="77">
        <v>0</v>
      </c>
      <c r="H1910" s="77">
        <v>0</v>
      </c>
      <c r="I1910" s="77">
        <v>0</v>
      </c>
      <c r="J1910" s="77">
        <v>1</v>
      </c>
      <c r="K1910" s="78">
        <v>0</v>
      </c>
      <c r="L1910" s="78">
        <v>1</v>
      </c>
      <c r="M1910" s="78">
        <v>0</v>
      </c>
      <c r="N1910" s="78">
        <v>0</v>
      </c>
      <c r="O1910" s="79" t="s">
        <v>54</v>
      </c>
    </row>
    <row r="1911" spans="1:15" x14ac:dyDescent="0.3">
      <c r="A1911" s="73">
        <v>1312</v>
      </c>
      <c r="B1911" s="74">
        <v>127255</v>
      </c>
      <c r="C1911" s="75">
        <v>1</v>
      </c>
      <c r="D1911" s="75">
        <v>0</v>
      </c>
      <c r="E1911" s="76">
        <v>36</v>
      </c>
      <c r="F1911" s="77">
        <v>0</v>
      </c>
      <c r="G1911" s="77">
        <v>1</v>
      </c>
      <c r="H1911" s="77">
        <v>0</v>
      </c>
      <c r="I1911" s="77">
        <v>0</v>
      </c>
      <c r="J1911" s="77">
        <v>0</v>
      </c>
      <c r="K1911" s="78">
        <v>0</v>
      </c>
      <c r="L1911" s="78">
        <v>1</v>
      </c>
      <c r="M1911" s="78">
        <v>0</v>
      </c>
      <c r="N1911" s="78">
        <v>0</v>
      </c>
      <c r="O1911" s="79" t="s">
        <v>54</v>
      </c>
    </row>
    <row r="1912" spans="1:15" x14ac:dyDescent="0.3">
      <c r="A1912" s="73">
        <v>2310</v>
      </c>
      <c r="B1912" s="74">
        <v>127244</v>
      </c>
      <c r="C1912" s="75">
        <v>1</v>
      </c>
      <c r="D1912" s="75">
        <v>0</v>
      </c>
      <c r="E1912" s="76">
        <v>41</v>
      </c>
      <c r="F1912" s="77">
        <v>0</v>
      </c>
      <c r="G1912" s="77">
        <v>1</v>
      </c>
      <c r="H1912" s="77">
        <v>0</v>
      </c>
      <c r="I1912" s="77">
        <v>0</v>
      </c>
      <c r="J1912" s="77">
        <v>0</v>
      </c>
      <c r="K1912" s="78">
        <v>0</v>
      </c>
      <c r="L1912" s="78">
        <v>1</v>
      </c>
      <c r="M1912" s="78">
        <v>0</v>
      </c>
      <c r="N1912" s="78">
        <v>0</v>
      </c>
      <c r="O1912" s="79" t="s">
        <v>47</v>
      </c>
    </row>
    <row r="1913" spans="1:15" x14ac:dyDescent="0.3">
      <c r="A1913" s="73">
        <v>2495</v>
      </c>
      <c r="B1913" s="74">
        <v>127242</v>
      </c>
      <c r="C1913" s="75">
        <v>1</v>
      </c>
      <c r="D1913" s="75">
        <v>0</v>
      </c>
      <c r="E1913" s="76">
        <v>50</v>
      </c>
      <c r="F1913" s="77">
        <v>0</v>
      </c>
      <c r="G1913" s="77">
        <v>0</v>
      </c>
      <c r="H1913" s="77">
        <v>1</v>
      </c>
      <c r="I1913" s="77">
        <v>0</v>
      </c>
      <c r="J1913" s="77">
        <v>0</v>
      </c>
      <c r="K1913" s="78">
        <v>0</v>
      </c>
      <c r="L1913" s="78">
        <v>1</v>
      </c>
      <c r="M1913" s="78">
        <v>0</v>
      </c>
      <c r="N1913" s="78">
        <v>0</v>
      </c>
      <c r="O1913" s="79" t="s">
        <v>45</v>
      </c>
    </row>
    <row r="1914" spans="1:15" x14ac:dyDescent="0.3">
      <c r="A1914" s="73">
        <v>2295</v>
      </c>
      <c r="B1914" s="74">
        <v>127238</v>
      </c>
      <c r="C1914" s="75">
        <v>1</v>
      </c>
      <c r="D1914" s="75">
        <v>1</v>
      </c>
      <c r="E1914" s="76">
        <v>58</v>
      </c>
      <c r="F1914" s="77">
        <v>0</v>
      </c>
      <c r="G1914" s="77">
        <v>0</v>
      </c>
      <c r="H1914" s="77">
        <v>1</v>
      </c>
      <c r="I1914" s="77">
        <v>0</v>
      </c>
      <c r="J1914" s="77">
        <v>0</v>
      </c>
      <c r="K1914" s="78">
        <v>0</v>
      </c>
      <c r="L1914" s="78">
        <v>0</v>
      </c>
      <c r="M1914" s="78">
        <v>0</v>
      </c>
      <c r="N1914" s="78">
        <v>1</v>
      </c>
      <c r="O1914" s="79" t="s">
        <v>46</v>
      </c>
    </row>
    <row r="1915" spans="1:15" x14ac:dyDescent="0.3">
      <c r="A1915" s="73">
        <v>2534</v>
      </c>
      <c r="B1915" s="74">
        <v>127215</v>
      </c>
      <c r="C1915" s="75">
        <v>2</v>
      </c>
      <c r="D1915" s="75">
        <v>1</v>
      </c>
      <c r="E1915" s="76">
        <v>59</v>
      </c>
      <c r="F1915" s="77">
        <v>1</v>
      </c>
      <c r="G1915" s="77">
        <v>0</v>
      </c>
      <c r="H1915" s="77">
        <v>0</v>
      </c>
      <c r="I1915" s="77">
        <v>0</v>
      </c>
      <c r="J1915" s="77">
        <v>0</v>
      </c>
      <c r="K1915" s="78">
        <v>0</v>
      </c>
      <c r="L1915" s="78">
        <v>1</v>
      </c>
      <c r="M1915" s="78">
        <v>0</v>
      </c>
      <c r="N1915" s="78">
        <v>0</v>
      </c>
      <c r="O1915" s="79" t="s">
        <v>53</v>
      </c>
    </row>
    <row r="1916" spans="1:15" x14ac:dyDescent="0.3">
      <c r="A1916" s="73">
        <v>1390</v>
      </c>
      <c r="B1916" s="74">
        <v>127213</v>
      </c>
      <c r="C1916" s="75">
        <v>1</v>
      </c>
      <c r="D1916" s="75">
        <v>0</v>
      </c>
      <c r="E1916" s="76">
        <v>48</v>
      </c>
      <c r="F1916" s="77">
        <v>0</v>
      </c>
      <c r="G1916" s="77">
        <v>0</v>
      </c>
      <c r="H1916" s="77">
        <v>1</v>
      </c>
      <c r="I1916" s="77">
        <v>0</v>
      </c>
      <c r="J1916" s="77">
        <v>0</v>
      </c>
      <c r="K1916" s="78">
        <v>0</v>
      </c>
      <c r="L1916" s="78">
        <v>0</v>
      </c>
      <c r="M1916" s="78">
        <v>0</v>
      </c>
      <c r="N1916" s="78">
        <v>1</v>
      </c>
      <c r="O1916" s="79" t="s">
        <v>54</v>
      </c>
    </row>
    <row r="1917" spans="1:15" x14ac:dyDescent="0.3">
      <c r="A1917" s="73">
        <v>1484</v>
      </c>
      <c r="B1917" s="74">
        <v>127203</v>
      </c>
      <c r="C1917" s="75">
        <v>1</v>
      </c>
      <c r="D1917" s="75">
        <v>1</v>
      </c>
      <c r="E1917" s="76">
        <v>70</v>
      </c>
      <c r="F1917" s="77">
        <v>0</v>
      </c>
      <c r="G1917" s="77">
        <v>0</v>
      </c>
      <c r="H1917" s="77">
        <v>0</v>
      </c>
      <c r="I1917" s="77">
        <v>1</v>
      </c>
      <c r="J1917" s="77">
        <v>0</v>
      </c>
      <c r="K1917" s="78">
        <v>0</v>
      </c>
      <c r="L1917" s="78">
        <v>1</v>
      </c>
      <c r="M1917" s="78">
        <v>0</v>
      </c>
      <c r="N1917" s="78">
        <v>0</v>
      </c>
      <c r="O1917" s="79" t="s">
        <v>53</v>
      </c>
    </row>
    <row r="1918" spans="1:15" x14ac:dyDescent="0.3">
      <c r="A1918" s="73">
        <v>1328</v>
      </c>
      <c r="B1918" s="74">
        <v>127190</v>
      </c>
      <c r="C1918" s="75">
        <v>1</v>
      </c>
      <c r="D1918" s="75">
        <v>0</v>
      </c>
      <c r="E1918" s="76">
        <v>47</v>
      </c>
      <c r="F1918" s="77">
        <v>0</v>
      </c>
      <c r="G1918" s="77">
        <v>0</v>
      </c>
      <c r="H1918" s="77">
        <v>0</v>
      </c>
      <c r="I1918" s="77">
        <v>1</v>
      </c>
      <c r="J1918" s="77">
        <v>0</v>
      </c>
      <c r="K1918" s="78">
        <v>1</v>
      </c>
      <c r="L1918" s="78">
        <v>0</v>
      </c>
      <c r="M1918" s="78">
        <v>0</v>
      </c>
      <c r="N1918" s="78">
        <v>0</v>
      </c>
      <c r="O1918" s="79" t="s">
        <v>53</v>
      </c>
    </row>
    <row r="1919" spans="1:15" x14ac:dyDescent="0.3">
      <c r="A1919" s="73">
        <v>2549</v>
      </c>
      <c r="B1919" s="74">
        <v>127161</v>
      </c>
      <c r="C1919" s="75">
        <v>1</v>
      </c>
      <c r="D1919" s="75">
        <v>0</v>
      </c>
      <c r="E1919" s="76">
        <v>34</v>
      </c>
      <c r="F1919" s="77">
        <v>0</v>
      </c>
      <c r="G1919" s="77">
        <v>1</v>
      </c>
      <c r="H1919" s="77">
        <v>0</v>
      </c>
      <c r="I1919" s="77">
        <v>0</v>
      </c>
      <c r="J1919" s="77">
        <v>0</v>
      </c>
      <c r="K1919" s="78">
        <v>0</v>
      </c>
      <c r="L1919" s="78">
        <v>0</v>
      </c>
      <c r="M1919" s="78">
        <v>1</v>
      </c>
      <c r="N1919" s="78">
        <v>0</v>
      </c>
      <c r="O1919" s="79" t="s">
        <v>45</v>
      </c>
    </row>
    <row r="1920" spans="1:15" x14ac:dyDescent="0.3">
      <c r="A1920" s="73">
        <v>1533</v>
      </c>
      <c r="B1920" s="74">
        <v>127159</v>
      </c>
      <c r="C1920" s="75">
        <v>1</v>
      </c>
      <c r="D1920" s="75">
        <v>1</v>
      </c>
      <c r="E1920" s="76">
        <v>47</v>
      </c>
      <c r="F1920" s="77">
        <v>0</v>
      </c>
      <c r="G1920" s="77">
        <v>1</v>
      </c>
      <c r="H1920" s="77">
        <v>0</v>
      </c>
      <c r="I1920" s="77">
        <v>0</v>
      </c>
      <c r="J1920" s="77">
        <v>0</v>
      </c>
      <c r="K1920" s="78">
        <v>0</v>
      </c>
      <c r="L1920" s="78">
        <v>0</v>
      </c>
      <c r="M1920" s="78">
        <v>1</v>
      </c>
      <c r="N1920" s="78">
        <v>0</v>
      </c>
      <c r="O1920" s="79" t="s">
        <v>46</v>
      </c>
    </row>
    <row r="1921" spans="1:15" x14ac:dyDescent="0.3">
      <c r="A1921" s="73">
        <v>2580</v>
      </c>
      <c r="B1921" s="74">
        <v>127116</v>
      </c>
      <c r="C1921" s="75">
        <v>1</v>
      </c>
      <c r="D1921" s="75">
        <v>1</v>
      </c>
      <c r="E1921" s="76">
        <v>59</v>
      </c>
      <c r="F1921" s="77">
        <v>0</v>
      </c>
      <c r="G1921" s="77">
        <v>1</v>
      </c>
      <c r="H1921" s="77">
        <v>0</v>
      </c>
      <c r="I1921" s="77">
        <v>0</v>
      </c>
      <c r="J1921" s="77">
        <v>0</v>
      </c>
      <c r="K1921" s="78">
        <v>0</v>
      </c>
      <c r="L1921" s="78">
        <v>1</v>
      </c>
      <c r="M1921" s="78">
        <v>0</v>
      </c>
      <c r="N1921" s="78">
        <v>0</v>
      </c>
      <c r="O1921" s="79" t="s">
        <v>47</v>
      </c>
    </row>
    <row r="1922" spans="1:15" x14ac:dyDescent="0.3">
      <c r="A1922" s="73">
        <v>2035</v>
      </c>
      <c r="B1922" s="74">
        <v>127100</v>
      </c>
      <c r="C1922" s="75">
        <v>1</v>
      </c>
      <c r="D1922" s="75">
        <v>0</v>
      </c>
      <c r="E1922" s="76">
        <v>37</v>
      </c>
      <c r="F1922" s="77">
        <v>0</v>
      </c>
      <c r="G1922" s="77">
        <v>1</v>
      </c>
      <c r="H1922" s="77">
        <v>0</v>
      </c>
      <c r="I1922" s="77">
        <v>0</v>
      </c>
      <c r="J1922" s="77">
        <v>0</v>
      </c>
      <c r="K1922" s="78">
        <v>0</v>
      </c>
      <c r="L1922" s="78">
        <v>0</v>
      </c>
      <c r="M1922" s="78">
        <v>1</v>
      </c>
      <c r="N1922" s="78">
        <v>0</v>
      </c>
      <c r="O1922" s="79" t="s">
        <v>48</v>
      </c>
    </row>
    <row r="1923" spans="1:15" x14ac:dyDescent="0.3">
      <c r="A1923" s="73">
        <v>2406</v>
      </c>
      <c r="B1923" s="74">
        <v>127100</v>
      </c>
      <c r="C1923" s="75">
        <v>1</v>
      </c>
      <c r="D1923" s="75">
        <v>0</v>
      </c>
      <c r="E1923" s="76">
        <v>37</v>
      </c>
      <c r="F1923" s="77">
        <v>0</v>
      </c>
      <c r="G1923" s="77">
        <v>1</v>
      </c>
      <c r="H1923" s="77">
        <v>0</v>
      </c>
      <c r="I1923" s="77">
        <v>0</v>
      </c>
      <c r="J1923" s="77">
        <v>0</v>
      </c>
      <c r="K1923" s="78">
        <v>0</v>
      </c>
      <c r="L1923" s="78">
        <v>0</v>
      </c>
      <c r="M1923" s="78">
        <v>1</v>
      </c>
      <c r="N1923" s="78">
        <v>0</v>
      </c>
      <c r="O1923" s="79" t="s">
        <v>47</v>
      </c>
    </row>
    <row r="1924" spans="1:15" x14ac:dyDescent="0.3">
      <c r="A1924" s="73">
        <v>2817</v>
      </c>
      <c r="B1924" s="74">
        <v>127071</v>
      </c>
      <c r="C1924" s="75">
        <v>1</v>
      </c>
      <c r="D1924" s="75">
        <v>0</v>
      </c>
      <c r="E1924" s="76">
        <v>52</v>
      </c>
      <c r="F1924" s="77">
        <v>1</v>
      </c>
      <c r="G1924" s="77">
        <v>0</v>
      </c>
      <c r="H1924" s="77">
        <v>0</v>
      </c>
      <c r="I1924" s="77">
        <v>0</v>
      </c>
      <c r="J1924" s="77">
        <v>0</v>
      </c>
      <c r="K1924" s="78">
        <v>0</v>
      </c>
      <c r="L1924" s="78">
        <v>0</v>
      </c>
      <c r="M1924" s="78">
        <v>1</v>
      </c>
      <c r="N1924" s="78">
        <v>0</v>
      </c>
      <c r="O1924" s="79" t="s">
        <v>46</v>
      </c>
    </row>
    <row r="1925" spans="1:15" x14ac:dyDescent="0.3">
      <c r="A1925" s="73">
        <v>1293</v>
      </c>
      <c r="B1925" s="74">
        <v>127038</v>
      </c>
      <c r="C1925" s="75">
        <v>0</v>
      </c>
      <c r="D1925" s="75">
        <v>0</v>
      </c>
      <c r="E1925" s="76">
        <v>54</v>
      </c>
      <c r="F1925" s="77">
        <v>0</v>
      </c>
      <c r="G1925" s="77">
        <v>0</v>
      </c>
      <c r="H1925" s="77">
        <v>0</v>
      </c>
      <c r="I1925" s="77">
        <v>0</v>
      </c>
      <c r="J1925" s="77">
        <v>1</v>
      </c>
      <c r="K1925" s="78">
        <v>0</v>
      </c>
      <c r="L1925" s="78">
        <v>1</v>
      </c>
      <c r="M1925" s="78">
        <v>0</v>
      </c>
      <c r="N1925" s="78">
        <v>0</v>
      </c>
      <c r="O1925" s="79" t="s">
        <v>46</v>
      </c>
    </row>
    <row r="1926" spans="1:15" x14ac:dyDescent="0.3">
      <c r="A1926" s="73">
        <v>2265</v>
      </c>
      <c r="B1926" s="74">
        <v>126997</v>
      </c>
      <c r="C1926" s="75">
        <v>0</v>
      </c>
      <c r="D1926" s="75">
        <v>0</v>
      </c>
      <c r="E1926" s="76">
        <v>69</v>
      </c>
      <c r="F1926" s="77">
        <v>0</v>
      </c>
      <c r="G1926" s="77">
        <v>1</v>
      </c>
      <c r="H1926" s="77">
        <v>0</v>
      </c>
      <c r="I1926" s="77">
        <v>0</v>
      </c>
      <c r="J1926" s="77">
        <v>0</v>
      </c>
      <c r="K1926" s="78">
        <v>1</v>
      </c>
      <c r="L1926" s="78">
        <v>0</v>
      </c>
      <c r="M1926" s="78">
        <v>0</v>
      </c>
      <c r="N1926" s="78">
        <v>0</v>
      </c>
      <c r="O1926" s="79" t="s">
        <v>46</v>
      </c>
    </row>
    <row r="1927" spans="1:15" x14ac:dyDescent="0.3">
      <c r="A1927" s="73">
        <v>2165</v>
      </c>
      <c r="B1927" s="74">
        <v>126954</v>
      </c>
      <c r="C1927" s="75">
        <v>1</v>
      </c>
      <c r="D1927" s="75">
        <v>0</v>
      </c>
      <c r="E1927" s="76">
        <v>49</v>
      </c>
      <c r="F1927" s="77">
        <v>0</v>
      </c>
      <c r="G1927" s="77">
        <v>0</v>
      </c>
      <c r="H1927" s="77">
        <v>1</v>
      </c>
      <c r="I1927" s="77">
        <v>0</v>
      </c>
      <c r="J1927" s="77">
        <v>0</v>
      </c>
      <c r="K1927" s="78">
        <v>0</v>
      </c>
      <c r="L1927" s="78">
        <v>1</v>
      </c>
      <c r="M1927" s="78">
        <v>0</v>
      </c>
      <c r="N1927" s="78">
        <v>0</v>
      </c>
      <c r="O1927" s="79" t="s">
        <v>45</v>
      </c>
    </row>
    <row r="1928" spans="1:15" x14ac:dyDescent="0.3">
      <c r="A1928" s="73">
        <v>2058</v>
      </c>
      <c r="B1928" s="74">
        <v>126907</v>
      </c>
      <c r="C1928" s="75">
        <v>1</v>
      </c>
      <c r="D1928" s="75">
        <v>1</v>
      </c>
      <c r="E1928" s="76">
        <v>44</v>
      </c>
      <c r="F1928" s="77">
        <v>0</v>
      </c>
      <c r="G1928" s="77">
        <v>0</v>
      </c>
      <c r="H1928" s="77">
        <v>0</v>
      </c>
      <c r="I1928" s="77">
        <v>1</v>
      </c>
      <c r="J1928" s="77">
        <v>0</v>
      </c>
      <c r="K1928" s="78">
        <v>0</v>
      </c>
      <c r="L1928" s="78">
        <v>0</v>
      </c>
      <c r="M1928" s="78">
        <v>0</v>
      </c>
      <c r="N1928" s="78">
        <v>0</v>
      </c>
      <c r="O1928" s="79" t="s">
        <v>47</v>
      </c>
    </row>
    <row r="1929" spans="1:15" x14ac:dyDescent="0.3">
      <c r="A1929" s="73">
        <v>2363</v>
      </c>
      <c r="B1929" s="74">
        <v>126907</v>
      </c>
      <c r="C1929" s="75">
        <v>1</v>
      </c>
      <c r="D1929" s="75">
        <v>1</v>
      </c>
      <c r="E1929" s="76">
        <v>44</v>
      </c>
      <c r="F1929" s="77">
        <v>0</v>
      </c>
      <c r="G1929" s="77">
        <v>0</v>
      </c>
      <c r="H1929" s="77">
        <v>0</v>
      </c>
      <c r="I1929" s="77">
        <v>1</v>
      </c>
      <c r="J1929" s="77">
        <v>0</v>
      </c>
      <c r="K1929" s="78">
        <v>0</v>
      </c>
      <c r="L1929" s="78">
        <v>0</v>
      </c>
      <c r="M1929" s="78">
        <v>0</v>
      </c>
      <c r="N1929" s="78">
        <v>0</v>
      </c>
      <c r="O1929" s="79" t="s">
        <v>45</v>
      </c>
    </row>
    <row r="1930" spans="1:15" x14ac:dyDescent="0.3">
      <c r="A1930" s="73">
        <v>2326</v>
      </c>
      <c r="B1930" s="74">
        <v>126887</v>
      </c>
      <c r="C1930" s="75">
        <v>0</v>
      </c>
      <c r="D1930" s="75">
        <v>1</v>
      </c>
      <c r="E1930" s="76">
        <v>61</v>
      </c>
      <c r="F1930" s="77">
        <v>0</v>
      </c>
      <c r="G1930" s="77">
        <v>1</v>
      </c>
      <c r="H1930" s="77">
        <v>0</v>
      </c>
      <c r="I1930" s="77">
        <v>0</v>
      </c>
      <c r="J1930" s="77">
        <v>0</v>
      </c>
      <c r="K1930" s="78">
        <v>0</v>
      </c>
      <c r="L1930" s="78">
        <v>0</v>
      </c>
      <c r="M1930" s="78">
        <v>0</v>
      </c>
      <c r="N1930" s="78">
        <v>0</v>
      </c>
      <c r="O1930" s="79" t="s">
        <v>54</v>
      </c>
    </row>
    <row r="1931" spans="1:15" x14ac:dyDescent="0.3">
      <c r="A1931" s="73">
        <v>1594</v>
      </c>
      <c r="B1931" s="74">
        <v>126877</v>
      </c>
      <c r="C1931" s="75">
        <v>0</v>
      </c>
      <c r="D1931" s="75">
        <v>0</v>
      </c>
      <c r="E1931" s="76">
        <v>51</v>
      </c>
      <c r="F1931" s="77">
        <v>0</v>
      </c>
      <c r="G1931" s="77">
        <v>0</v>
      </c>
      <c r="H1931" s="77">
        <v>1</v>
      </c>
      <c r="I1931" s="77">
        <v>0</v>
      </c>
      <c r="J1931" s="77">
        <v>0</v>
      </c>
      <c r="K1931" s="78">
        <v>0</v>
      </c>
      <c r="L1931" s="78">
        <v>0</v>
      </c>
      <c r="M1931" s="78">
        <v>1</v>
      </c>
      <c r="N1931" s="78">
        <v>0</v>
      </c>
      <c r="O1931" s="79" t="s">
        <v>54</v>
      </c>
    </row>
    <row r="1932" spans="1:15" x14ac:dyDescent="0.3">
      <c r="A1932" s="73">
        <v>1791</v>
      </c>
      <c r="B1932" s="74">
        <v>126872</v>
      </c>
      <c r="C1932" s="75">
        <v>0</v>
      </c>
      <c r="D1932" s="75">
        <v>0</v>
      </c>
      <c r="E1932" s="76">
        <v>39</v>
      </c>
      <c r="F1932" s="77">
        <v>0</v>
      </c>
      <c r="G1932" s="77">
        <v>1</v>
      </c>
      <c r="H1932" s="77">
        <v>0</v>
      </c>
      <c r="I1932" s="77">
        <v>0</v>
      </c>
      <c r="J1932" s="77">
        <v>0</v>
      </c>
      <c r="K1932" s="78">
        <v>0</v>
      </c>
      <c r="L1932" s="78">
        <v>1</v>
      </c>
      <c r="M1932" s="78">
        <v>0</v>
      </c>
      <c r="N1932" s="78">
        <v>0</v>
      </c>
      <c r="O1932" s="79" t="s">
        <v>46</v>
      </c>
    </row>
    <row r="1933" spans="1:15" x14ac:dyDescent="0.3">
      <c r="A1933" s="73">
        <v>1874</v>
      </c>
      <c r="B1933" s="74">
        <v>126868</v>
      </c>
      <c r="C1933" s="75">
        <v>1</v>
      </c>
      <c r="D1933" s="75">
        <v>0</v>
      </c>
      <c r="E1933" s="76">
        <v>29</v>
      </c>
      <c r="F1933" s="77">
        <v>0</v>
      </c>
      <c r="G1933" s="77">
        <v>0</v>
      </c>
      <c r="H1933" s="77">
        <v>1</v>
      </c>
      <c r="I1933" s="77">
        <v>0</v>
      </c>
      <c r="J1933" s="77">
        <v>0</v>
      </c>
      <c r="K1933" s="78">
        <v>1</v>
      </c>
      <c r="L1933" s="78">
        <v>0</v>
      </c>
      <c r="M1933" s="78">
        <v>0</v>
      </c>
      <c r="N1933" s="78">
        <v>0</v>
      </c>
      <c r="O1933" s="79" t="s">
        <v>53</v>
      </c>
    </row>
    <row r="1934" spans="1:15" x14ac:dyDescent="0.3">
      <c r="A1934" s="73">
        <v>1569</v>
      </c>
      <c r="B1934" s="74">
        <v>126850</v>
      </c>
      <c r="C1934" s="75">
        <v>1</v>
      </c>
      <c r="D1934" s="75">
        <v>1</v>
      </c>
      <c r="E1934" s="76">
        <v>49</v>
      </c>
      <c r="F1934" s="77">
        <v>0</v>
      </c>
      <c r="G1934" s="77">
        <v>0</v>
      </c>
      <c r="H1934" s="77">
        <v>0</v>
      </c>
      <c r="I1934" s="77">
        <v>1</v>
      </c>
      <c r="J1934" s="77">
        <v>0</v>
      </c>
      <c r="K1934" s="78">
        <v>0</v>
      </c>
      <c r="L1934" s="78">
        <v>0</v>
      </c>
      <c r="M1934" s="78">
        <v>0</v>
      </c>
      <c r="N1934" s="78">
        <v>0</v>
      </c>
      <c r="O1934" s="79" t="s">
        <v>46</v>
      </c>
    </row>
    <row r="1935" spans="1:15" x14ac:dyDescent="0.3">
      <c r="A1935" s="73">
        <v>3199</v>
      </c>
      <c r="B1935" s="74">
        <v>126816</v>
      </c>
      <c r="C1935" s="75">
        <v>0</v>
      </c>
      <c r="D1935" s="75">
        <v>0</v>
      </c>
      <c r="E1935" s="76">
        <v>34</v>
      </c>
      <c r="F1935" s="77">
        <v>0</v>
      </c>
      <c r="G1935" s="77">
        <v>0</v>
      </c>
      <c r="H1935" s="77">
        <v>1</v>
      </c>
      <c r="I1935" s="77">
        <v>0</v>
      </c>
      <c r="J1935" s="77">
        <v>0</v>
      </c>
      <c r="K1935" s="78">
        <v>0</v>
      </c>
      <c r="L1935" s="78">
        <v>1</v>
      </c>
      <c r="M1935" s="78">
        <v>0</v>
      </c>
      <c r="N1935" s="78">
        <v>0</v>
      </c>
      <c r="O1935" s="79" t="s">
        <v>48</v>
      </c>
    </row>
    <row r="1936" spans="1:15" x14ac:dyDescent="0.3">
      <c r="A1936" s="73">
        <v>2373</v>
      </c>
      <c r="B1936" s="74">
        <v>126759</v>
      </c>
      <c r="C1936" s="75">
        <v>1</v>
      </c>
      <c r="D1936" s="75">
        <v>0</v>
      </c>
      <c r="E1936" s="76">
        <v>48</v>
      </c>
      <c r="F1936" s="77">
        <v>1</v>
      </c>
      <c r="G1936" s="77">
        <v>0</v>
      </c>
      <c r="H1936" s="77">
        <v>0</v>
      </c>
      <c r="I1936" s="77">
        <v>0</v>
      </c>
      <c r="J1936" s="77">
        <v>0</v>
      </c>
      <c r="K1936" s="78">
        <v>0</v>
      </c>
      <c r="L1936" s="78">
        <v>1</v>
      </c>
      <c r="M1936" s="78">
        <v>0</v>
      </c>
      <c r="N1936" s="78">
        <v>0</v>
      </c>
      <c r="O1936" s="79" t="s">
        <v>46</v>
      </c>
    </row>
    <row r="1937" spans="1:15" x14ac:dyDescent="0.3">
      <c r="A1937" s="73">
        <v>1657</v>
      </c>
      <c r="B1937" s="74">
        <v>126751</v>
      </c>
      <c r="C1937" s="75">
        <v>2</v>
      </c>
      <c r="D1937" s="75">
        <v>0</v>
      </c>
      <c r="E1937" s="76">
        <v>46</v>
      </c>
      <c r="F1937" s="77">
        <v>0</v>
      </c>
      <c r="G1937" s="77">
        <v>1</v>
      </c>
      <c r="H1937" s="77">
        <v>0</v>
      </c>
      <c r="I1937" s="77">
        <v>0</v>
      </c>
      <c r="J1937" s="77">
        <v>0</v>
      </c>
      <c r="K1937" s="78">
        <v>0</v>
      </c>
      <c r="L1937" s="78">
        <v>1</v>
      </c>
      <c r="M1937" s="78">
        <v>0</v>
      </c>
      <c r="N1937" s="78">
        <v>0</v>
      </c>
      <c r="O1937" s="79" t="s">
        <v>48</v>
      </c>
    </row>
    <row r="1938" spans="1:15" x14ac:dyDescent="0.3">
      <c r="A1938" s="73">
        <v>1004</v>
      </c>
      <c r="B1938" s="74">
        <v>126646</v>
      </c>
      <c r="C1938" s="75">
        <v>1</v>
      </c>
      <c r="D1938" s="75">
        <v>0</v>
      </c>
      <c r="E1938" s="76">
        <v>36</v>
      </c>
      <c r="F1938" s="77">
        <v>0</v>
      </c>
      <c r="G1938" s="77">
        <v>0</v>
      </c>
      <c r="H1938" s="77">
        <v>0</v>
      </c>
      <c r="I1938" s="77">
        <v>1</v>
      </c>
      <c r="J1938" s="77">
        <v>0</v>
      </c>
      <c r="K1938" s="78">
        <v>0</v>
      </c>
      <c r="L1938" s="78">
        <v>1</v>
      </c>
      <c r="M1938" s="78">
        <v>0</v>
      </c>
      <c r="N1938" s="78">
        <v>0</v>
      </c>
      <c r="O1938" s="79" t="s">
        <v>53</v>
      </c>
    </row>
    <row r="1939" spans="1:15" x14ac:dyDescent="0.3">
      <c r="A1939" s="73">
        <v>2845</v>
      </c>
      <c r="B1939" s="74">
        <v>126642</v>
      </c>
      <c r="C1939" s="75">
        <v>1</v>
      </c>
      <c r="D1939" s="75">
        <v>0</v>
      </c>
      <c r="E1939" s="76">
        <v>53</v>
      </c>
      <c r="F1939" s="77">
        <v>1</v>
      </c>
      <c r="G1939" s="77">
        <v>0</v>
      </c>
      <c r="H1939" s="77">
        <v>0</v>
      </c>
      <c r="I1939" s="77">
        <v>0</v>
      </c>
      <c r="J1939" s="77">
        <v>0</v>
      </c>
      <c r="K1939" s="78">
        <v>0</v>
      </c>
      <c r="L1939" s="78">
        <v>0</v>
      </c>
      <c r="M1939" s="78">
        <v>0</v>
      </c>
      <c r="N1939" s="78">
        <v>1</v>
      </c>
      <c r="O1939" s="79" t="s">
        <v>48</v>
      </c>
    </row>
    <row r="1940" spans="1:15" x14ac:dyDescent="0.3">
      <c r="A1940" s="73">
        <v>2130</v>
      </c>
      <c r="B1940" s="74">
        <v>126576</v>
      </c>
      <c r="C1940" s="75">
        <v>1</v>
      </c>
      <c r="D1940" s="75">
        <v>0</v>
      </c>
      <c r="E1940" s="76">
        <v>34</v>
      </c>
      <c r="F1940" s="77">
        <v>0</v>
      </c>
      <c r="G1940" s="77">
        <v>0</v>
      </c>
      <c r="H1940" s="77">
        <v>1</v>
      </c>
      <c r="I1940" s="77">
        <v>0</v>
      </c>
      <c r="J1940" s="77">
        <v>0</v>
      </c>
      <c r="K1940" s="78">
        <v>0</v>
      </c>
      <c r="L1940" s="78">
        <v>1</v>
      </c>
      <c r="M1940" s="78">
        <v>0</v>
      </c>
      <c r="N1940" s="78">
        <v>0</v>
      </c>
      <c r="O1940" s="79" t="s">
        <v>47</v>
      </c>
    </row>
    <row r="1941" spans="1:15" x14ac:dyDescent="0.3">
      <c r="A1941" s="73">
        <v>1678</v>
      </c>
      <c r="B1941" s="74">
        <v>126518</v>
      </c>
      <c r="C1941" s="75">
        <v>1</v>
      </c>
      <c r="D1941" s="75">
        <v>1</v>
      </c>
      <c r="E1941" s="76">
        <v>71</v>
      </c>
      <c r="F1941" s="77">
        <v>0</v>
      </c>
      <c r="G1941" s="77">
        <v>0</v>
      </c>
      <c r="H1941" s="77">
        <v>1</v>
      </c>
      <c r="I1941" s="77">
        <v>0</v>
      </c>
      <c r="J1941" s="77">
        <v>0</v>
      </c>
      <c r="K1941" s="78">
        <v>0</v>
      </c>
      <c r="L1941" s="78">
        <v>0</v>
      </c>
      <c r="M1941" s="78">
        <v>0</v>
      </c>
      <c r="N1941" s="78">
        <v>1</v>
      </c>
      <c r="O1941" s="79" t="s">
        <v>54</v>
      </c>
    </row>
    <row r="1942" spans="1:15" x14ac:dyDescent="0.3">
      <c r="A1942" s="73">
        <v>1240</v>
      </c>
      <c r="B1942" s="74">
        <v>126490</v>
      </c>
      <c r="C1942" s="75">
        <v>0</v>
      </c>
      <c r="D1942" s="75">
        <v>0</v>
      </c>
      <c r="E1942" s="76">
        <v>62</v>
      </c>
      <c r="F1942" s="77">
        <v>0</v>
      </c>
      <c r="G1942" s="77">
        <v>0</v>
      </c>
      <c r="H1942" s="77">
        <v>0</v>
      </c>
      <c r="I1942" s="77">
        <v>1</v>
      </c>
      <c r="J1942" s="77">
        <v>0</v>
      </c>
      <c r="K1942" s="78">
        <v>0</v>
      </c>
      <c r="L1942" s="78">
        <v>0</v>
      </c>
      <c r="M1942" s="78">
        <v>0</v>
      </c>
      <c r="N1942" s="78">
        <v>0</v>
      </c>
      <c r="O1942" s="79" t="s">
        <v>54</v>
      </c>
    </row>
    <row r="1943" spans="1:15" x14ac:dyDescent="0.3">
      <c r="A1943" s="73">
        <v>1639</v>
      </c>
      <c r="B1943" s="74">
        <v>126490</v>
      </c>
      <c r="C1943" s="75">
        <v>0</v>
      </c>
      <c r="D1943" s="75">
        <v>0</v>
      </c>
      <c r="E1943" s="76">
        <v>62</v>
      </c>
      <c r="F1943" s="77">
        <v>0</v>
      </c>
      <c r="G1943" s="77">
        <v>0</v>
      </c>
      <c r="H1943" s="77">
        <v>0</v>
      </c>
      <c r="I1943" s="77">
        <v>1</v>
      </c>
      <c r="J1943" s="77">
        <v>0</v>
      </c>
      <c r="K1943" s="78">
        <v>0</v>
      </c>
      <c r="L1943" s="78">
        <v>0</v>
      </c>
      <c r="M1943" s="78">
        <v>0</v>
      </c>
      <c r="N1943" s="78">
        <v>0</v>
      </c>
      <c r="O1943" s="79" t="s">
        <v>48</v>
      </c>
    </row>
    <row r="1944" spans="1:15" x14ac:dyDescent="0.3">
      <c r="A1944" s="73">
        <v>3151</v>
      </c>
      <c r="B1944" s="74">
        <v>126487</v>
      </c>
      <c r="C1944" s="75">
        <v>1</v>
      </c>
      <c r="D1944" s="75">
        <v>0</v>
      </c>
      <c r="E1944" s="76">
        <v>42</v>
      </c>
      <c r="F1944" s="77">
        <v>0</v>
      </c>
      <c r="G1944" s="77">
        <v>0</v>
      </c>
      <c r="H1944" s="77">
        <v>1</v>
      </c>
      <c r="I1944" s="77">
        <v>0</v>
      </c>
      <c r="J1944" s="77">
        <v>0</v>
      </c>
      <c r="K1944" s="78">
        <v>1</v>
      </c>
      <c r="L1944" s="78">
        <v>0</v>
      </c>
      <c r="M1944" s="78">
        <v>0</v>
      </c>
      <c r="N1944" s="78">
        <v>0</v>
      </c>
      <c r="O1944" s="79" t="s">
        <v>48</v>
      </c>
    </row>
    <row r="1945" spans="1:15" x14ac:dyDescent="0.3">
      <c r="A1945" s="73">
        <v>1073</v>
      </c>
      <c r="B1945" s="74">
        <v>126326</v>
      </c>
      <c r="C1945" s="75">
        <v>0</v>
      </c>
      <c r="D1945" s="75">
        <v>0</v>
      </c>
      <c r="E1945" s="76">
        <v>44</v>
      </c>
      <c r="F1945" s="77">
        <v>0</v>
      </c>
      <c r="G1945" s="77">
        <v>0</v>
      </c>
      <c r="H1945" s="77">
        <v>0</v>
      </c>
      <c r="I1945" s="77">
        <v>1</v>
      </c>
      <c r="J1945" s="77">
        <v>0</v>
      </c>
      <c r="K1945" s="78">
        <v>0</v>
      </c>
      <c r="L1945" s="78">
        <v>0</v>
      </c>
      <c r="M1945" s="78">
        <v>0</v>
      </c>
      <c r="N1945" s="78">
        <v>0</v>
      </c>
      <c r="O1945" s="79" t="s">
        <v>45</v>
      </c>
    </row>
    <row r="1946" spans="1:15" x14ac:dyDescent="0.3">
      <c r="A1946" s="73">
        <v>1076</v>
      </c>
      <c r="B1946" s="74">
        <v>126304</v>
      </c>
      <c r="C1946" s="75">
        <v>1</v>
      </c>
      <c r="D1946" s="75">
        <v>0</v>
      </c>
      <c r="E1946" s="76">
        <v>51</v>
      </c>
      <c r="F1946" s="77">
        <v>0</v>
      </c>
      <c r="G1946" s="77">
        <v>1</v>
      </c>
      <c r="H1946" s="77">
        <v>0</v>
      </c>
      <c r="I1946" s="77">
        <v>0</v>
      </c>
      <c r="J1946" s="77">
        <v>0</v>
      </c>
      <c r="K1946" s="78">
        <v>0</v>
      </c>
      <c r="L1946" s="78">
        <v>1</v>
      </c>
      <c r="M1946" s="78">
        <v>0</v>
      </c>
      <c r="N1946" s="78">
        <v>0</v>
      </c>
      <c r="O1946" s="79" t="s">
        <v>53</v>
      </c>
    </row>
    <row r="1947" spans="1:15" x14ac:dyDescent="0.3">
      <c r="A1947" s="73">
        <v>2433</v>
      </c>
      <c r="B1947" s="74">
        <v>126290</v>
      </c>
      <c r="C1947" s="75">
        <v>1</v>
      </c>
      <c r="D1947" s="75">
        <v>1</v>
      </c>
      <c r="E1947" s="76">
        <v>48</v>
      </c>
      <c r="F1947" s="77">
        <v>0</v>
      </c>
      <c r="G1947" s="77">
        <v>0</v>
      </c>
      <c r="H1947" s="77">
        <v>0</v>
      </c>
      <c r="I1947" s="77">
        <v>1</v>
      </c>
      <c r="J1947" s="77">
        <v>0</v>
      </c>
      <c r="K1947" s="78">
        <v>0</v>
      </c>
      <c r="L1947" s="78">
        <v>1</v>
      </c>
      <c r="M1947" s="78">
        <v>0</v>
      </c>
      <c r="N1947" s="78">
        <v>0</v>
      </c>
      <c r="O1947" s="79" t="s">
        <v>46</v>
      </c>
    </row>
    <row r="1948" spans="1:15" x14ac:dyDescent="0.3">
      <c r="A1948" s="73">
        <v>2202</v>
      </c>
      <c r="B1948" s="74">
        <v>126228</v>
      </c>
      <c r="C1948" s="75">
        <v>1</v>
      </c>
      <c r="D1948" s="75">
        <v>0</v>
      </c>
      <c r="E1948" s="76">
        <v>47</v>
      </c>
      <c r="F1948" s="77">
        <v>0</v>
      </c>
      <c r="G1948" s="77">
        <v>1</v>
      </c>
      <c r="H1948" s="77">
        <v>0</v>
      </c>
      <c r="I1948" s="77">
        <v>0</v>
      </c>
      <c r="J1948" s="77">
        <v>0</v>
      </c>
      <c r="K1948" s="78">
        <v>0</v>
      </c>
      <c r="L1948" s="78">
        <v>1</v>
      </c>
      <c r="M1948" s="78">
        <v>0</v>
      </c>
      <c r="N1948" s="78">
        <v>0</v>
      </c>
      <c r="O1948" s="79" t="s">
        <v>47</v>
      </c>
    </row>
    <row r="1949" spans="1:15" x14ac:dyDescent="0.3">
      <c r="A1949" s="73">
        <v>1582</v>
      </c>
      <c r="B1949" s="74">
        <v>126224</v>
      </c>
      <c r="C1949" s="75">
        <v>1</v>
      </c>
      <c r="D1949" s="75">
        <v>0</v>
      </c>
      <c r="E1949" s="76">
        <v>42</v>
      </c>
      <c r="F1949" s="77">
        <v>0</v>
      </c>
      <c r="G1949" s="77">
        <v>1</v>
      </c>
      <c r="H1949" s="77">
        <v>0</v>
      </c>
      <c r="I1949" s="77">
        <v>0</v>
      </c>
      <c r="J1949" s="77">
        <v>0</v>
      </c>
      <c r="K1949" s="78">
        <v>0</v>
      </c>
      <c r="L1949" s="78">
        <v>0</v>
      </c>
      <c r="M1949" s="78">
        <v>0</v>
      </c>
      <c r="N1949" s="78">
        <v>0</v>
      </c>
      <c r="O1949" s="79" t="s">
        <v>54</v>
      </c>
    </row>
    <row r="1950" spans="1:15" x14ac:dyDescent="0.3">
      <c r="A1950" s="73">
        <v>1591</v>
      </c>
      <c r="B1950" s="74">
        <v>126150</v>
      </c>
      <c r="C1950" s="75">
        <v>2</v>
      </c>
      <c r="D1950" s="75">
        <v>1</v>
      </c>
      <c r="E1950" s="76">
        <v>64</v>
      </c>
      <c r="F1950" s="77">
        <v>1</v>
      </c>
      <c r="G1950" s="77">
        <v>0</v>
      </c>
      <c r="H1950" s="77">
        <v>0</v>
      </c>
      <c r="I1950" s="77">
        <v>0</v>
      </c>
      <c r="J1950" s="77">
        <v>0</v>
      </c>
      <c r="K1950" s="78">
        <v>0</v>
      </c>
      <c r="L1950" s="78">
        <v>1</v>
      </c>
      <c r="M1950" s="78">
        <v>0</v>
      </c>
      <c r="N1950" s="78">
        <v>0</v>
      </c>
      <c r="O1950" s="79" t="s">
        <v>48</v>
      </c>
    </row>
    <row r="1951" spans="1:15" x14ac:dyDescent="0.3">
      <c r="A1951" s="73">
        <v>1501</v>
      </c>
      <c r="B1951" s="74">
        <v>126095</v>
      </c>
      <c r="C1951" s="75">
        <v>1</v>
      </c>
      <c r="D1951" s="75">
        <v>0</v>
      </c>
      <c r="E1951" s="76">
        <v>30</v>
      </c>
      <c r="F1951" s="77">
        <v>0</v>
      </c>
      <c r="G1951" s="77">
        <v>0</v>
      </c>
      <c r="H1951" s="77">
        <v>1</v>
      </c>
      <c r="I1951" s="77">
        <v>0</v>
      </c>
      <c r="J1951" s="77">
        <v>0</v>
      </c>
      <c r="K1951" s="78">
        <v>0</v>
      </c>
      <c r="L1951" s="78">
        <v>1</v>
      </c>
      <c r="M1951" s="78">
        <v>0</v>
      </c>
      <c r="N1951" s="78">
        <v>0</v>
      </c>
      <c r="O1951" s="79" t="s">
        <v>48</v>
      </c>
    </row>
    <row r="1952" spans="1:15" x14ac:dyDescent="0.3">
      <c r="A1952" s="73">
        <v>1158</v>
      </c>
      <c r="B1952" s="74">
        <v>126091</v>
      </c>
      <c r="C1952" s="75">
        <v>1</v>
      </c>
      <c r="D1952" s="75">
        <v>1</v>
      </c>
      <c r="E1952" s="76">
        <v>63</v>
      </c>
      <c r="F1952" s="77">
        <v>0</v>
      </c>
      <c r="G1952" s="77">
        <v>0</v>
      </c>
      <c r="H1952" s="77">
        <v>0</v>
      </c>
      <c r="I1952" s="77">
        <v>1</v>
      </c>
      <c r="J1952" s="77">
        <v>0</v>
      </c>
      <c r="K1952" s="78">
        <v>0</v>
      </c>
      <c r="L1952" s="78">
        <v>1</v>
      </c>
      <c r="M1952" s="78">
        <v>0</v>
      </c>
      <c r="N1952" s="78">
        <v>0</v>
      </c>
      <c r="O1952" s="79" t="s">
        <v>47</v>
      </c>
    </row>
    <row r="1953" spans="1:15" x14ac:dyDescent="0.3">
      <c r="A1953" s="73">
        <v>1978</v>
      </c>
      <c r="B1953" s="74">
        <v>126091</v>
      </c>
      <c r="C1953" s="75">
        <v>1</v>
      </c>
      <c r="D1953" s="75">
        <v>1</v>
      </c>
      <c r="E1953" s="76">
        <v>63</v>
      </c>
      <c r="F1953" s="77">
        <v>0</v>
      </c>
      <c r="G1953" s="77">
        <v>0</v>
      </c>
      <c r="H1953" s="77">
        <v>0</v>
      </c>
      <c r="I1953" s="77">
        <v>1</v>
      </c>
      <c r="J1953" s="77">
        <v>0</v>
      </c>
      <c r="K1953" s="78">
        <v>0</v>
      </c>
      <c r="L1953" s="78">
        <v>1</v>
      </c>
      <c r="M1953" s="78">
        <v>0</v>
      </c>
      <c r="N1953" s="78">
        <v>0</v>
      </c>
      <c r="O1953" s="79" t="s">
        <v>54</v>
      </c>
    </row>
    <row r="1954" spans="1:15" x14ac:dyDescent="0.3">
      <c r="A1954" s="73">
        <v>3148</v>
      </c>
      <c r="B1954" s="74">
        <v>126067</v>
      </c>
      <c r="C1954" s="75">
        <v>1</v>
      </c>
      <c r="D1954" s="75">
        <v>0</v>
      </c>
      <c r="E1954" s="76">
        <v>46</v>
      </c>
      <c r="F1954" s="77">
        <v>0</v>
      </c>
      <c r="G1954" s="77">
        <v>1</v>
      </c>
      <c r="H1954" s="77">
        <v>0</v>
      </c>
      <c r="I1954" s="77">
        <v>0</v>
      </c>
      <c r="J1954" s="77">
        <v>0</v>
      </c>
      <c r="K1954" s="78">
        <v>0</v>
      </c>
      <c r="L1954" s="78">
        <v>1</v>
      </c>
      <c r="M1954" s="78">
        <v>0</v>
      </c>
      <c r="N1954" s="78">
        <v>0</v>
      </c>
      <c r="O1954" s="79" t="s">
        <v>54</v>
      </c>
    </row>
    <row r="1955" spans="1:15" x14ac:dyDescent="0.3">
      <c r="A1955" s="73">
        <v>1645</v>
      </c>
      <c r="B1955" s="74">
        <v>125965</v>
      </c>
      <c r="C1955" s="75">
        <v>0</v>
      </c>
      <c r="D1955" s="75">
        <v>0</v>
      </c>
      <c r="E1955" s="76">
        <v>40</v>
      </c>
      <c r="F1955" s="77">
        <v>0</v>
      </c>
      <c r="G1955" s="77">
        <v>1</v>
      </c>
      <c r="H1955" s="77">
        <v>0</v>
      </c>
      <c r="I1955" s="77">
        <v>0</v>
      </c>
      <c r="J1955" s="77">
        <v>0</v>
      </c>
      <c r="K1955" s="78">
        <v>1</v>
      </c>
      <c r="L1955" s="78">
        <v>0</v>
      </c>
      <c r="M1955" s="78">
        <v>0</v>
      </c>
      <c r="N1955" s="78">
        <v>0</v>
      </c>
      <c r="O1955" s="79" t="s">
        <v>48</v>
      </c>
    </row>
    <row r="1956" spans="1:15" x14ac:dyDescent="0.3">
      <c r="A1956" s="73">
        <v>2034</v>
      </c>
      <c r="B1956" s="74">
        <v>125959</v>
      </c>
      <c r="C1956" s="75">
        <v>1</v>
      </c>
      <c r="D1956" s="75">
        <v>1</v>
      </c>
      <c r="E1956" s="76">
        <v>50</v>
      </c>
      <c r="F1956" s="77">
        <v>1</v>
      </c>
      <c r="G1956" s="77">
        <v>0</v>
      </c>
      <c r="H1956" s="77">
        <v>0</v>
      </c>
      <c r="I1956" s="77">
        <v>0</v>
      </c>
      <c r="J1956" s="77">
        <v>0</v>
      </c>
      <c r="K1956" s="78">
        <v>0</v>
      </c>
      <c r="L1956" s="78">
        <v>0</v>
      </c>
      <c r="M1956" s="78">
        <v>0</v>
      </c>
      <c r="N1956" s="78">
        <v>0</v>
      </c>
      <c r="O1956" s="79" t="s">
        <v>47</v>
      </c>
    </row>
    <row r="1957" spans="1:15" x14ac:dyDescent="0.3">
      <c r="A1957" s="73">
        <v>2112</v>
      </c>
      <c r="B1957" s="74">
        <v>125930</v>
      </c>
      <c r="C1957" s="75">
        <v>1</v>
      </c>
      <c r="D1957" s="75">
        <v>1</v>
      </c>
      <c r="E1957" s="76">
        <v>53</v>
      </c>
      <c r="F1957" s="77">
        <v>0</v>
      </c>
      <c r="G1957" s="77">
        <v>0</v>
      </c>
      <c r="H1957" s="77">
        <v>1</v>
      </c>
      <c r="I1957" s="77">
        <v>0</v>
      </c>
      <c r="J1957" s="77">
        <v>0</v>
      </c>
      <c r="K1957" s="78">
        <v>0</v>
      </c>
      <c r="L1957" s="78">
        <v>1</v>
      </c>
      <c r="M1957" s="78">
        <v>0</v>
      </c>
      <c r="N1957" s="78">
        <v>0</v>
      </c>
      <c r="O1957" s="79" t="s">
        <v>47</v>
      </c>
    </row>
    <row r="1958" spans="1:15" x14ac:dyDescent="0.3">
      <c r="A1958" s="73">
        <v>1698</v>
      </c>
      <c r="B1958" s="74">
        <v>125851</v>
      </c>
      <c r="C1958" s="75">
        <v>1</v>
      </c>
      <c r="D1958" s="75">
        <v>0</v>
      </c>
      <c r="E1958" s="76">
        <v>42</v>
      </c>
      <c r="F1958" s="77">
        <v>0</v>
      </c>
      <c r="G1958" s="77">
        <v>0</v>
      </c>
      <c r="H1958" s="77">
        <v>0</v>
      </c>
      <c r="I1958" s="77">
        <v>1</v>
      </c>
      <c r="J1958" s="77">
        <v>0</v>
      </c>
      <c r="K1958" s="78">
        <v>0</v>
      </c>
      <c r="L1958" s="78">
        <v>1</v>
      </c>
      <c r="M1958" s="78">
        <v>0</v>
      </c>
      <c r="N1958" s="78">
        <v>0</v>
      </c>
      <c r="O1958" s="79" t="s">
        <v>47</v>
      </c>
    </row>
    <row r="1959" spans="1:15" x14ac:dyDescent="0.3">
      <c r="A1959" s="73">
        <v>3088</v>
      </c>
      <c r="B1959" s="74">
        <v>125818</v>
      </c>
      <c r="C1959" s="75">
        <v>1</v>
      </c>
      <c r="D1959" s="75">
        <v>0</v>
      </c>
      <c r="E1959" s="76">
        <v>49</v>
      </c>
      <c r="F1959" s="77">
        <v>1</v>
      </c>
      <c r="G1959" s="77">
        <v>0</v>
      </c>
      <c r="H1959" s="77">
        <v>0</v>
      </c>
      <c r="I1959" s="77">
        <v>0</v>
      </c>
      <c r="J1959" s="77">
        <v>0</v>
      </c>
      <c r="K1959" s="78">
        <v>0</v>
      </c>
      <c r="L1959" s="78">
        <v>1</v>
      </c>
      <c r="M1959" s="78">
        <v>0</v>
      </c>
      <c r="N1959" s="78">
        <v>0</v>
      </c>
      <c r="O1959" s="79" t="s">
        <v>54</v>
      </c>
    </row>
    <row r="1960" spans="1:15" x14ac:dyDescent="0.3">
      <c r="A1960" s="73">
        <v>1800</v>
      </c>
      <c r="B1960" s="74">
        <v>125804</v>
      </c>
      <c r="C1960" s="75">
        <v>1</v>
      </c>
      <c r="D1960" s="75">
        <v>0</v>
      </c>
      <c r="E1960" s="76">
        <v>42</v>
      </c>
      <c r="F1960" s="77">
        <v>0</v>
      </c>
      <c r="G1960" s="77">
        <v>1</v>
      </c>
      <c r="H1960" s="77">
        <v>0</v>
      </c>
      <c r="I1960" s="77">
        <v>0</v>
      </c>
      <c r="J1960" s="77">
        <v>0</v>
      </c>
      <c r="K1960" s="78">
        <v>0</v>
      </c>
      <c r="L1960" s="78">
        <v>0</v>
      </c>
      <c r="M1960" s="78">
        <v>0</v>
      </c>
      <c r="N1960" s="78">
        <v>0</v>
      </c>
      <c r="O1960" s="79" t="s">
        <v>47</v>
      </c>
    </row>
    <row r="1961" spans="1:15" x14ac:dyDescent="0.3">
      <c r="A1961" s="73">
        <v>1061</v>
      </c>
      <c r="B1961" s="74">
        <v>125721</v>
      </c>
      <c r="C1961" s="75">
        <v>1</v>
      </c>
      <c r="D1961" s="75">
        <v>0</v>
      </c>
      <c r="E1961" s="76">
        <v>49</v>
      </c>
      <c r="F1961" s="77">
        <v>0</v>
      </c>
      <c r="G1961" s="77">
        <v>1</v>
      </c>
      <c r="H1961" s="77">
        <v>0</v>
      </c>
      <c r="I1961" s="77">
        <v>0</v>
      </c>
      <c r="J1961" s="77">
        <v>0</v>
      </c>
      <c r="K1961" s="78">
        <v>0</v>
      </c>
      <c r="L1961" s="78">
        <v>1</v>
      </c>
      <c r="M1961" s="78">
        <v>0</v>
      </c>
      <c r="N1961" s="78">
        <v>0</v>
      </c>
      <c r="O1961" s="79" t="s">
        <v>45</v>
      </c>
    </row>
    <row r="1962" spans="1:15" x14ac:dyDescent="0.3">
      <c r="A1962" s="73">
        <v>2221</v>
      </c>
      <c r="B1962" s="74">
        <v>125707</v>
      </c>
      <c r="C1962" s="75">
        <v>1</v>
      </c>
      <c r="D1962" s="75">
        <v>0</v>
      </c>
      <c r="E1962" s="76">
        <v>36</v>
      </c>
      <c r="F1962" s="77">
        <v>0</v>
      </c>
      <c r="G1962" s="77">
        <v>0</v>
      </c>
      <c r="H1962" s="77">
        <v>1</v>
      </c>
      <c r="I1962" s="77">
        <v>0</v>
      </c>
      <c r="J1962" s="77">
        <v>0</v>
      </c>
      <c r="K1962" s="78">
        <v>1</v>
      </c>
      <c r="L1962" s="78">
        <v>0</v>
      </c>
      <c r="M1962" s="78">
        <v>0</v>
      </c>
      <c r="N1962" s="78">
        <v>0</v>
      </c>
      <c r="O1962" s="79" t="s">
        <v>48</v>
      </c>
    </row>
    <row r="1963" spans="1:15" x14ac:dyDescent="0.3">
      <c r="A1963" s="73">
        <v>1508</v>
      </c>
      <c r="B1963" s="74">
        <v>125545</v>
      </c>
      <c r="C1963" s="75">
        <v>1</v>
      </c>
      <c r="D1963" s="75">
        <v>0</v>
      </c>
      <c r="E1963" s="76">
        <v>33</v>
      </c>
      <c r="F1963" s="77">
        <v>0</v>
      </c>
      <c r="G1963" s="77">
        <v>1</v>
      </c>
      <c r="H1963" s="77">
        <v>0</v>
      </c>
      <c r="I1963" s="77">
        <v>0</v>
      </c>
      <c r="J1963" s="77">
        <v>0</v>
      </c>
      <c r="K1963" s="78">
        <v>0</v>
      </c>
      <c r="L1963" s="78">
        <v>1</v>
      </c>
      <c r="M1963" s="78">
        <v>0</v>
      </c>
      <c r="N1963" s="78">
        <v>0</v>
      </c>
      <c r="O1963" s="79" t="s">
        <v>53</v>
      </c>
    </row>
    <row r="1964" spans="1:15" x14ac:dyDescent="0.3">
      <c r="A1964" s="73">
        <v>2745</v>
      </c>
      <c r="B1964" s="74">
        <v>125509</v>
      </c>
      <c r="C1964" s="75">
        <v>1</v>
      </c>
      <c r="D1964" s="75">
        <v>0</v>
      </c>
      <c r="E1964" s="76">
        <v>46</v>
      </c>
      <c r="F1964" s="77">
        <v>1</v>
      </c>
      <c r="G1964" s="77">
        <v>0</v>
      </c>
      <c r="H1964" s="77">
        <v>0</v>
      </c>
      <c r="I1964" s="77">
        <v>0</v>
      </c>
      <c r="J1964" s="77">
        <v>0</v>
      </c>
      <c r="K1964" s="78">
        <v>0</v>
      </c>
      <c r="L1964" s="78">
        <v>0</v>
      </c>
      <c r="M1964" s="78">
        <v>0</v>
      </c>
      <c r="N1964" s="78">
        <v>1</v>
      </c>
      <c r="O1964" s="79" t="s">
        <v>46</v>
      </c>
    </row>
    <row r="1965" spans="1:15" x14ac:dyDescent="0.3">
      <c r="A1965" s="73">
        <v>2956</v>
      </c>
      <c r="B1965" s="74">
        <v>125509</v>
      </c>
      <c r="C1965" s="75">
        <v>1</v>
      </c>
      <c r="D1965" s="75">
        <v>0</v>
      </c>
      <c r="E1965" s="76">
        <v>46</v>
      </c>
      <c r="F1965" s="77">
        <v>1</v>
      </c>
      <c r="G1965" s="77">
        <v>0</v>
      </c>
      <c r="H1965" s="77">
        <v>0</v>
      </c>
      <c r="I1965" s="77">
        <v>0</v>
      </c>
      <c r="J1965" s="77">
        <v>0</v>
      </c>
      <c r="K1965" s="78">
        <v>0</v>
      </c>
      <c r="L1965" s="78">
        <v>0</v>
      </c>
      <c r="M1965" s="78">
        <v>0</v>
      </c>
      <c r="N1965" s="78">
        <v>1</v>
      </c>
      <c r="O1965" s="79" t="s">
        <v>54</v>
      </c>
    </row>
    <row r="1966" spans="1:15" x14ac:dyDescent="0.3">
      <c r="A1966" s="73">
        <v>1914</v>
      </c>
      <c r="B1966" s="74">
        <v>125443</v>
      </c>
      <c r="C1966" s="75">
        <v>1</v>
      </c>
      <c r="D1966" s="75">
        <v>0</v>
      </c>
      <c r="E1966" s="76">
        <v>31</v>
      </c>
      <c r="F1966" s="77">
        <v>0</v>
      </c>
      <c r="G1966" s="77">
        <v>1</v>
      </c>
      <c r="H1966" s="77">
        <v>0</v>
      </c>
      <c r="I1966" s="77">
        <v>0</v>
      </c>
      <c r="J1966" s="77">
        <v>0</v>
      </c>
      <c r="K1966" s="78">
        <v>1</v>
      </c>
      <c r="L1966" s="78">
        <v>0</v>
      </c>
      <c r="M1966" s="78">
        <v>0</v>
      </c>
      <c r="N1966" s="78">
        <v>0</v>
      </c>
      <c r="O1966" s="79" t="s">
        <v>47</v>
      </c>
    </row>
    <row r="1967" spans="1:15" x14ac:dyDescent="0.3">
      <c r="A1967" s="73">
        <v>2914</v>
      </c>
      <c r="B1967" s="74">
        <v>125410</v>
      </c>
      <c r="C1967" s="75">
        <v>1</v>
      </c>
      <c r="D1967" s="75">
        <v>0</v>
      </c>
      <c r="E1967" s="76">
        <v>47</v>
      </c>
      <c r="F1967" s="77">
        <v>0</v>
      </c>
      <c r="G1967" s="77">
        <v>1</v>
      </c>
      <c r="H1967" s="77">
        <v>0</v>
      </c>
      <c r="I1967" s="77">
        <v>0</v>
      </c>
      <c r="J1967" s="77">
        <v>0</v>
      </c>
      <c r="K1967" s="78">
        <v>0</v>
      </c>
      <c r="L1967" s="78">
        <v>1</v>
      </c>
      <c r="M1967" s="78">
        <v>0</v>
      </c>
      <c r="N1967" s="78">
        <v>0</v>
      </c>
      <c r="O1967" s="79" t="s">
        <v>54</v>
      </c>
    </row>
    <row r="1968" spans="1:15" x14ac:dyDescent="0.3">
      <c r="A1968" s="73">
        <v>2629</v>
      </c>
      <c r="B1968" s="74">
        <v>125358</v>
      </c>
      <c r="C1968" s="75">
        <v>0</v>
      </c>
      <c r="D1968" s="75">
        <v>1</v>
      </c>
      <c r="E1968" s="76">
        <v>73</v>
      </c>
      <c r="F1968" s="77">
        <v>0</v>
      </c>
      <c r="G1968" s="77">
        <v>0</v>
      </c>
      <c r="H1968" s="77">
        <v>0</v>
      </c>
      <c r="I1968" s="77">
        <v>0</v>
      </c>
      <c r="J1968" s="77">
        <v>1</v>
      </c>
      <c r="K1968" s="78">
        <v>0</v>
      </c>
      <c r="L1968" s="78">
        <v>0</v>
      </c>
      <c r="M1968" s="78">
        <v>0</v>
      </c>
      <c r="N1968" s="78">
        <v>1</v>
      </c>
      <c r="O1968" s="79" t="s">
        <v>48</v>
      </c>
    </row>
    <row r="1969" spans="1:15" x14ac:dyDescent="0.3">
      <c r="A1969" s="73">
        <v>1524</v>
      </c>
      <c r="B1969" s="74">
        <v>125315</v>
      </c>
      <c r="C1969" s="75">
        <v>1</v>
      </c>
      <c r="D1969" s="75">
        <v>0</v>
      </c>
      <c r="E1969" s="76">
        <v>43</v>
      </c>
      <c r="F1969" s="77">
        <v>0</v>
      </c>
      <c r="G1969" s="77">
        <v>0</v>
      </c>
      <c r="H1969" s="77">
        <v>0</v>
      </c>
      <c r="I1969" s="77">
        <v>1</v>
      </c>
      <c r="J1969" s="77">
        <v>0</v>
      </c>
      <c r="K1969" s="78">
        <v>0</v>
      </c>
      <c r="L1969" s="78">
        <v>0</v>
      </c>
      <c r="M1969" s="78">
        <v>0</v>
      </c>
      <c r="N1969" s="78">
        <v>0</v>
      </c>
      <c r="O1969" s="79" t="s">
        <v>47</v>
      </c>
    </row>
    <row r="1970" spans="1:15" x14ac:dyDescent="0.3">
      <c r="A1970" s="73">
        <v>2800</v>
      </c>
      <c r="B1970" s="74">
        <v>125293</v>
      </c>
      <c r="C1970" s="75">
        <v>1</v>
      </c>
      <c r="D1970" s="75">
        <v>0</v>
      </c>
      <c r="E1970" s="76">
        <v>51</v>
      </c>
      <c r="F1970" s="77">
        <v>0</v>
      </c>
      <c r="G1970" s="77">
        <v>1</v>
      </c>
      <c r="H1970" s="77">
        <v>0</v>
      </c>
      <c r="I1970" s="77">
        <v>0</v>
      </c>
      <c r="J1970" s="77">
        <v>0</v>
      </c>
      <c r="K1970" s="78">
        <v>0</v>
      </c>
      <c r="L1970" s="78">
        <v>1</v>
      </c>
      <c r="M1970" s="78">
        <v>0</v>
      </c>
      <c r="N1970" s="78">
        <v>0</v>
      </c>
      <c r="O1970" s="79" t="s">
        <v>54</v>
      </c>
    </row>
    <row r="1971" spans="1:15" x14ac:dyDescent="0.3">
      <c r="A1971" s="73">
        <v>3045</v>
      </c>
      <c r="B1971" s="74">
        <v>125293</v>
      </c>
      <c r="C1971" s="75">
        <v>1</v>
      </c>
      <c r="D1971" s="75">
        <v>0</v>
      </c>
      <c r="E1971" s="76">
        <v>51</v>
      </c>
      <c r="F1971" s="77">
        <v>0</v>
      </c>
      <c r="G1971" s="77">
        <v>1</v>
      </c>
      <c r="H1971" s="77">
        <v>0</v>
      </c>
      <c r="I1971" s="77">
        <v>0</v>
      </c>
      <c r="J1971" s="77">
        <v>0</v>
      </c>
      <c r="K1971" s="78">
        <v>0</v>
      </c>
      <c r="L1971" s="78">
        <v>1</v>
      </c>
      <c r="M1971" s="78">
        <v>0</v>
      </c>
      <c r="N1971" s="78">
        <v>0</v>
      </c>
      <c r="O1971" s="79" t="s">
        <v>46</v>
      </c>
    </row>
    <row r="1972" spans="1:15" x14ac:dyDescent="0.3">
      <c r="A1972" s="73">
        <v>1174</v>
      </c>
      <c r="B1972" s="74">
        <v>125271</v>
      </c>
      <c r="C1972" s="75">
        <v>1</v>
      </c>
      <c r="D1972" s="75">
        <v>0</v>
      </c>
      <c r="E1972" s="76">
        <v>37</v>
      </c>
      <c r="F1972" s="77">
        <v>0</v>
      </c>
      <c r="G1972" s="77">
        <v>1</v>
      </c>
      <c r="H1972" s="77">
        <v>0</v>
      </c>
      <c r="I1972" s="77">
        <v>0</v>
      </c>
      <c r="J1972" s="77">
        <v>0</v>
      </c>
      <c r="K1972" s="78">
        <v>0</v>
      </c>
      <c r="L1972" s="78">
        <v>1</v>
      </c>
      <c r="M1972" s="78">
        <v>0</v>
      </c>
      <c r="N1972" s="78">
        <v>0</v>
      </c>
      <c r="O1972" s="79" t="s">
        <v>54</v>
      </c>
    </row>
    <row r="1973" spans="1:15" x14ac:dyDescent="0.3">
      <c r="A1973" s="73">
        <v>1691</v>
      </c>
      <c r="B1973" s="74">
        <v>125252</v>
      </c>
      <c r="C1973" s="75">
        <v>1</v>
      </c>
      <c r="D1973" s="75">
        <v>0</v>
      </c>
      <c r="E1973" s="76">
        <v>34</v>
      </c>
      <c r="F1973" s="77">
        <v>0</v>
      </c>
      <c r="G1973" s="77">
        <v>1</v>
      </c>
      <c r="H1973" s="77">
        <v>0</v>
      </c>
      <c r="I1973" s="77">
        <v>0</v>
      </c>
      <c r="J1973" s="77">
        <v>0</v>
      </c>
      <c r="K1973" s="78">
        <v>0</v>
      </c>
      <c r="L1973" s="78">
        <v>1</v>
      </c>
      <c r="M1973" s="78">
        <v>0</v>
      </c>
      <c r="N1973" s="78">
        <v>0</v>
      </c>
      <c r="O1973" s="79" t="s">
        <v>45</v>
      </c>
    </row>
    <row r="1974" spans="1:15" x14ac:dyDescent="0.3">
      <c r="A1974" s="73">
        <v>3157</v>
      </c>
      <c r="B1974" s="74">
        <v>125224</v>
      </c>
      <c r="C1974" s="75">
        <v>1</v>
      </c>
      <c r="D1974" s="75">
        <v>0</v>
      </c>
      <c r="E1974" s="76">
        <v>48</v>
      </c>
      <c r="F1974" s="77">
        <v>0</v>
      </c>
      <c r="G1974" s="77">
        <v>1</v>
      </c>
      <c r="H1974" s="77">
        <v>0</v>
      </c>
      <c r="I1974" s="77">
        <v>0</v>
      </c>
      <c r="J1974" s="77">
        <v>0</v>
      </c>
      <c r="K1974" s="78">
        <v>1</v>
      </c>
      <c r="L1974" s="78">
        <v>0</v>
      </c>
      <c r="M1974" s="78">
        <v>0</v>
      </c>
      <c r="N1974" s="78">
        <v>0</v>
      </c>
      <c r="O1974" s="79" t="s">
        <v>48</v>
      </c>
    </row>
    <row r="1975" spans="1:15" x14ac:dyDescent="0.3">
      <c r="A1975" s="73">
        <v>3090</v>
      </c>
      <c r="B1975" s="74">
        <v>125176</v>
      </c>
      <c r="C1975" s="75">
        <v>1</v>
      </c>
      <c r="D1975" s="75">
        <v>1</v>
      </c>
      <c r="E1975" s="76">
        <v>44</v>
      </c>
      <c r="F1975" s="77">
        <v>0</v>
      </c>
      <c r="G1975" s="77">
        <v>0</v>
      </c>
      <c r="H1975" s="77">
        <v>0</v>
      </c>
      <c r="I1975" s="77">
        <v>1</v>
      </c>
      <c r="J1975" s="77">
        <v>0</v>
      </c>
      <c r="K1975" s="78">
        <v>0</v>
      </c>
      <c r="L1975" s="78">
        <v>0</v>
      </c>
      <c r="M1975" s="78">
        <v>0</v>
      </c>
      <c r="N1975" s="78">
        <v>0</v>
      </c>
      <c r="O1975" s="79" t="s">
        <v>47</v>
      </c>
    </row>
    <row r="1976" spans="1:15" x14ac:dyDescent="0.3">
      <c r="A1976" s="73">
        <v>1814</v>
      </c>
      <c r="B1976" s="74">
        <v>125130</v>
      </c>
      <c r="C1976" s="75">
        <v>1</v>
      </c>
      <c r="D1976" s="75">
        <v>0</v>
      </c>
      <c r="E1976" s="76">
        <v>40</v>
      </c>
      <c r="F1976" s="77">
        <v>0</v>
      </c>
      <c r="G1976" s="77">
        <v>0</v>
      </c>
      <c r="H1976" s="77">
        <v>0</v>
      </c>
      <c r="I1976" s="77">
        <v>1</v>
      </c>
      <c r="J1976" s="77">
        <v>0</v>
      </c>
      <c r="K1976" s="78">
        <v>0</v>
      </c>
      <c r="L1976" s="78">
        <v>0</v>
      </c>
      <c r="M1976" s="78">
        <v>0</v>
      </c>
      <c r="N1976" s="78">
        <v>0</v>
      </c>
      <c r="O1976" s="79" t="s">
        <v>53</v>
      </c>
    </row>
    <row r="1977" spans="1:15" x14ac:dyDescent="0.3">
      <c r="A1977" s="73">
        <v>2824</v>
      </c>
      <c r="B1977" s="74">
        <v>125008</v>
      </c>
      <c r="C1977" s="75">
        <v>1</v>
      </c>
      <c r="D1977" s="75">
        <v>0</v>
      </c>
      <c r="E1977" s="76">
        <v>32</v>
      </c>
      <c r="F1977" s="77">
        <v>0</v>
      </c>
      <c r="G1977" s="77">
        <v>0</v>
      </c>
      <c r="H1977" s="77">
        <v>1</v>
      </c>
      <c r="I1977" s="77">
        <v>0</v>
      </c>
      <c r="J1977" s="77">
        <v>0</v>
      </c>
      <c r="K1977" s="78">
        <v>0</v>
      </c>
      <c r="L1977" s="78">
        <v>1</v>
      </c>
      <c r="M1977" s="78">
        <v>0</v>
      </c>
      <c r="N1977" s="78">
        <v>0</v>
      </c>
      <c r="O1977" s="79" t="s">
        <v>54</v>
      </c>
    </row>
    <row r="1978" spans="1:15" x14ac:dyDescent="0.3">
      <c r="A1978" s="73">
        <v>1972</v>
      </c>
      <c r="B1978" s="74">
        <v>124884</v>
      </c>
      <c r="C1978" s="75">
        <v>1</v>
      </c>
      <c r="D1978" s="75">
        <v>0</v>
      </c>
      <c r="E1978" s="76">
        <v>48</v>
      </c>
      <c r="F1978" s="77">
        <v>0</v>
      </c>
      <c r="G1978" s="77">
        <v>1</v>
      </c>
      <c r="H1978" s="77">
        <v>0</v>
      </c>
      <c r="I1978" s="77">
        <v>0</v>
      </c>
      <c r="J1978" s="77">
        <v>0</v>
      </c>
      <c r="K1978" s="78">
        <v>0</v>
      </c>
      <c r="L1978" s="78">
        <v>0</v>
      </c>
      <c r="M1978" s="78">
        <v>0</v>
      </c>
      <c r="N1978" s="78">
        <v>0</v>
      </c>
      <c r="O1978" s="79" t="s">
        <v>54</v>
      </c>
    </row>
    <row r="1979" spans="1:15" x14ac:dyDescent="0.3">
      <c r="A1979" s="73">
        <v>1179</v>
      </c>
      <c r="B1979" s="74">
        <v>124882</v>
      </c>
      <c r="C1979" s="75">
        <v>1</v>
      </c>
      <c r="D1979" s="75">
        <v>0</v>
      </c>
      <c r="E1979" s="76">
        <v>42</v>
      </c>
      <c r="F1979" s="77">
        <v>0</v>
      </c>
      <c r="G1979" s="77">
        <v>0</v>
      </c>
      <c r="H1979" s="77">
        <v>0</v>
      </c>
      <c r="I1979" s="77">
        <v>1</v>
      </c>
      <c r="J1979" s="77">
        <v>0</v>
      </c>
      <c r="K1979" s="78">
        <v>1</v>
      </c>
      <c r="L1979" s="78">
        <v>0</v>
      </c>
      <c r="M1979" s="78">
        <v>0</v>
      </c>
      <c r="N1979" s="78">
        <v>0</v>
      </c>
      <c r="O1979" s="79" t="s">
        <v>46</v>
      </c>
    </row>
    <row r="1980" spans="1:15" x14ac:dyDescent="0.3">
      <c r="A1980" s="73">
        <v>2871</v>
      </c>
      <c r="B1980" s="74">
        <v>124882</v>
      </c>
      <c r="C1980" s="75">
        <v>1</v>
      </c>
      <c r="D1980" s="75">
        <v>0</v>
      </c>
      <c r="E1980" s="76">
        <v>42</v>
      </c>
      <c r="F1980" s="77">
        <v>0</v>
      </c>
      <c r="G1980" s="77">
        <v>0</v>
      </c>
      <c r="H1980" s="77">
        <v>0</v>
      </c>
      <c r="I1980" s="77">
        <v>1</v>
      </c>
      <c r="J1980" s="77">
        <v>0</v>
      </c>
      <c r="K1980" s="78">
        <v>1</v>
      </c>
      <c r="L1980" s="78">
        <v>0</v>
      </c>
      <c r="M1980" s="78">
        <v>0</v>
      </c>
      <c r="N1980" s="78">
        <v>0</v>
      </c>
      <c r="O1980" s="79" t="s">
        <v>46</v>
      </c>
    </row>
    <row r="1981" spans="1:15" x14ac:dyDescent="0.3">
      <c r="A1981" s="73">
        <v>1861</v>
      </c>
      <c r="B1981" s="74">
        <v>124762</v>
      </c>
      <c r="C1981" s="75">
        <v>1</v>
      </c>
      <c r="D1981" s="75">
        <v>0</v>
      </c>
      <c r="E1981" s="76">
        <v>48</v>
      </c>
      <c r="F1981" s="77">
        <v>0</v>
      </c>
      <c r="G1981" s="77">
        <v>0</v>
      </c>
      <c r="H1981" s="77">
        <v>1</v>
      </c>
      <c r="I1981" s="77">
        <v>0</v>
      </c>
      <c r="J1981" s="77">
        <v>0</v>
      </c>
      <c r="K1981" s="78">
        <v>0</v>
      </c>
      <c r="L1981" s="78">
        <v>1</v>
      </c>
      <c r="M1981" s="78">
        <v>0</v>
      </c>
      <c r="N1981" s="78">
        <v>0</v>
      </c>
      <c r="O1981" s="79" t="s">
        <v>48</v>
      </c>
    </row>
    <row r="1982" spans="1:15" x14ac:dyDescent="0.3">
      <c r="A1982" s="73">
        <v>2306</v>
      </c>
      <c r="B1982" s="74">
        <v>124711</v>
      </c>
      <c r="C1982" s="75">
        <v>0</v>
      </c>
      <c r="D1982" s="75">
        <v>0</v>
      </c>
      <c r="E1982" s="76">
        <v>38</v>
      </c>
      <c r="F1982" s="77">
        <v>0</v>
      </c>
      <c r="G1982" s="77">
        <v>1</v>
      </c>
      <c r="H1982" s="77">
        <v>0</v>
      </c>
      <c r="I1982" s="77">
        <v>0</v>
      </c>
      <c r="J1982" s="77">
        <v>0</v>
      </c>
      <c r="K1982" s="78">
        <v>0</v>
      </c>
      <c r="L1982" s="78">
        <v>1</v>
      </c>
      <c r="M1982" s="78">
        <v>0</v>
      </c>
      <c r="N1982" s="78">
        <v>0</v>
      </c>
      <c r="O1982" s="79" t="s">
        <v>53</v>
      </c>
    </row>
    <row r="1983" spans="1:15" x14ac:dyDescent="0.3">
      <c r="A1983" s="73">
        <v>1529</v>
      </c>
      <c r="B1983" s="74">
        <v>124683</v>
      </c>
      <c r="C1983" s="75">
        <v>1</v>
      </c>
      <c r="D1983" s="75">
        <v>0</v>
      </c>
      <c r="E1983" s="76">
        <v>30</v>
      </c>
      <c r="F1983" s="77">
        <v>0</v>
      </c>
      <c r="G1983" s="77">
        <v>1</v>
      </c>
      <c r="H1983" s="77">
        <v>0</v>
      </c>
      <c r="I1983" s="77">
        <v>0</v>
      </c>
      <c r="J1983" s="77">
        <v>0</v>
      </c>
      <c r="K1983" s="78">
        <v>0</v>
      </c>
      <c r="L1983" s="78">
        <v>0</v>
      </c>
      <c r="M1983" s="78">
        <v>0</v>
      </c>
      <c r="N1983" s="78">
        <v>0</v>
      </c>
      <c r="O1983" s="79" t="s">
        <v>45</v>
      </c>
    </row>
    <row r="1984" spans="1:15" x14ac:dyDescent="0.3">
      <c r="A1984" s="73">
        <v>2538</v>
      </c>
      <c r="B1984" s="74">
        <v>124645</v>
      </c>
      <c r="C1984" s="75">
        <v>1</v>
      </c>
      <c r="D1984" s="75">
        <v>0</v>
      </c>
      <c r="E1984" s="76">
        <v>32</v>
      </c>
      <c r="F1984" s="77">
        <v>0</v>
      </c>
      <c r="G1984" s="77">
        <v>1</v>
      </c>
      <c r="H1984" s="77">
        <v>0</v>
      </c>
      <c r="I1984" s="77">
        <v>0</v>
      </c>
      <c r="J1984" s="77">
        <v>0</v>
      </c>
      <c r="K1984" s="78">
        <v>0</v>
      </c>
      <c r="L1984" s="78">
        <v>1</v>
      </c>
      <c r="M1984" s="78">
        <v>0</v>
      </c>
      <c r="N1984" s="78">
        <v>0</v>
      </c>
      <c r="O1984" s="79" t="s">
        <v>47</v>
      </c>
    </row>
    <row r="1985" spans="1:15" x14ac:dyDescent="0.3">
      <c r="A1985" s="73">
        <v>2395</v>
      </c>
      <c r="B1985" s="74">
        <v>124639</v>
      </c>
      <c r="C1985" s="75">
        <v>1</v>
      </c>
      <c r="D1985" s="75">
        <v>1</v>
      </c>
      <c r="E1985" s="76">
        <v>47</v>
      </c>
      <c r="F1985" s="77">
        <v>0</v>
      </c>
      <c r="G1985" s="77">
        <v>1</v>
      </c>
      <c r="H1985" s="77">
        <v>0</v>
      </c>
      <c r="I1985" s="77">
        <v>0</v>
      </c>
      <c r="J1985" s="77">
        <v>0</v>
      </c>
      <c r="K1985" s="78">
        <v>0</v>
      </c>
      <c r="L1985" s="78">
        <v>1</v>
      </c>
      <c r="M1985" s="78">
        <v>0</v>
      </c>
      <c r="N1985" s="78">
        <v>0</v>
      </c>
      <c r="O1985" s="79" t="s">
        <v>48</v>
      </c>
    </row>
    <row r="1986" spans="1:15" x14ac:dyDescent="0.3">
      <c r="A1986" s="73">
        <v>1097</v>
      </c>
      <c r="B1986" s="74">
        <v>124594</v>
      </c>
      <c r="C1986" s="75">
        <v>1</v>
      </c>
      <c r="D1986" s="75">
        <v>0</v>
      </c>
      <c r="E1986" s="76">
        <v>41</v>
      </c>
      <c r="F1986" s="77">
        <v>0</v>
      </c>
      <c r="G1986" s="77">
        <v>0</v>
      </c>
      <c r="H1986" s="77">
        <v>0</v>
      </c>
      <c r="I1986" s="77">
        <v>1</v>
      </c>
      <c r="J1986" s="77">
        <v>0</v>
      </c>
      <c r="K1986" s="78">
        <v>1</v>
      </c>
      <c r="L1986" s="78">
        <v>0</v>
      </c>
      <c r="M1986" s="78">
        <v>0</v>
      </c>
      <c r="N1986" s="78">
        <v>0</v>
      </c>
      <c r="O1986" s="79" t="s">
        <v>45</v>
      </c>
    </row>
    <row r="1987" spans="1:15" x14ac:dyDescent="0.3">
      <c r="A1987" s="73">
        <v>2619</v>
      </c>
      <c r="B1987" s="74">
        <v>124594</v>
      </c>
      <c r="C1987" s="75">
        <v>1</v>
      </c>
      <c r="D1987" s="75">
        <v>0</v>
      </c>
      <c r="E1987" s="76">
        <v>41</v>
      </c>
      <c r="F1987" s="77">
        <v>0</v>
      </c>
      <c r="G1987" s="77">
        <v>0</v>
      </c>
      <c r="H1987" s="77">
        <v>0</v>
      </c>
      <c r="I1987" s="77">
        <v>1</v>
      </c>
      <c r="J1987" s="77">
        <v>0</v>
      </c>
      <c r="K1987" s="78">
        <v>1</v>
      </c>
      <c r="L1987" s="78">
        <v>0</v>
      </c>
      <c r="M1987" s="78">
        <v>0</v>
      </c>
      <c r="N1987" s="78">
        <v>0</v>
      </c>
      <c r="O1987" s="79" t="s">
        <v>46</v>
      </c>
    </row>
    <row r="1988" spans="1:15" x14ac:dyDescent="0.3">
      <c r="A1988" s="73">
        <v>2955</v>
      </c>
      <c r="B1988" s="74">
        <v>124570</v>
      </c>
      <c r="C1988" s="75">
        <v>1</v>
      </c>
      <c r="D1988" s="75">
        <v>0</v>
      </c>
      <c r="E1988" s="76">
        <v>36</v>
      </c>
      <c r="F1988" s="77">
        <v>0</v>
      </c>
      <c r="G1988" s="77">
        <v>1</v>
      </c>
      <c r="H1988" s="77">
        <v>0</v>
      </c>
      <c r="I1988" s="77">
        <v>0</v>
      </c>
      <c r="J1988" s="77">
        <v>0</v>
      </c>
      <c r="K1988" s="78">
        <v>0</v>
      </c>
      <c r="L1988" s="78">
        <v>1</v>
      </c>
      <c r="M1988" s="78">
        <v>0</v>
      </c>
      <c r="N1988" s="78">
        <v>0</v>
      </c>
      <c r="O1988" s="79" t="s">
        <v>46</v>
      </c>
    </row>
    <row r="1989" spans="1:15" x14ac:dyDescent="0.3">
      <c r="A1989" s="73">
        <v>1267</v>
      </c>
      <c r="B1989" s="74">
        <v>124480</v>
      </c>
      <c r="C1989" s="75">
        <v>1</v>
      </c>
      <c r="D1989" s="75">
        <v>0</v>
      </c>
      <c r="E1989" s="76">
        <v>39</v>
      </c>
      <c r="F1989" s="77">
        <v>0</v>
      </c>
      <c r="G1989" s="77">
        <v>1</v>
      </c>
      <c r="H1989" s="77">
        <v>0</v>
      </c>
      <c r="I1989" s="77">
        <v>0</v>
      </c>
      <c r="J1989" s="77">
        <v>0</v>
      </c>
      <c r="K1989" s="78">
        <v>1</v>
      </c>
      <c r="L1989" s="78">
        <v>0</v>
      </c>
      <c r="M1989" s="78">
        <v>0</v>
      </c>
      <c r="N1989" s="78">
        <v>0</v>
      </c>
      <c r="O1989" s="79" t="s">
        <v>48</v>
      </c>
    </row>
    <row r="1990" spans="1:15" x14ac:dyDescent="0.3">
      <c r="A1990" s="73">
        <v>3196</v>
      </c>
      <c r="B1990" s="74">
        <v>124434</v>
      </c>
      <c r="C1990" s="75">
        <v>2</v>
      </c>
      <c r="D1990" s="75">
        <v>0</v>
      </c>
      <c r="E1990" s="76">
        <v>48</v>
      </c>
      <c r="F1990" s="77">
        <v>0</v>
      </c>
      <c r="G1990" s="77">
        <v>1</v>
      </c>
      <c r="H1990" s="77">
        <v>0</v>
      </c>
      <c r="I1990" s="77">
        <v>0</v>
      </c>
      <c r="J1990" s="77">
        <v>0</v>
      </c>
      <c r="K1990" s="78">
        <v>0</v>
      </c>
      <c r="L1990" s="78">
        <v>1</v>
      </c>
      <c r="M1990" s="78">
        <v>0</v>
      </c>
      <c r="N1990" s="78">
        <v>0</v>
      </c>
      <c r="O1990" s="79" t="s">
        <v>54</v>
      </c>
    </row>
    <row r="1991" spans="1:15" x14ac:dyDescent="0.3">
      <c r="A1991" s="73">
        <v>1906</v>
      </c>
      <c r="B1991" s="74">
        <v>124401</v>
      </c>
      <c r="C1991" s="75">
        <v>0</v>
      </c>
      <c r="D1991" s="75">
        <v>0</v>
      </c>
      <c r="E1991" s="76">
        <v>41</v>
      </c>
      <c r="F1991" s="77">
        <v>0</v>
      </c>
      <c r="G1991" s="77">
        <v>0</v>
      </c>
      <c r="H1991" s="77">
        <v>0</v>
      </c>
      <c r="I1991" s="77">
        <v>1</v>
      </c>
      <c r="J1991" s="77">
        <v>0</v>
      </c>
      <c r="K1991" s="78">
        <v>0</v>
      </c>
      <c r="L1991" s="78">
        <v>0</v>
      </c>
      <c r="M1991" s="78">
        <v>1</v>
      </c>
      <c r="N1991" s="78">
        <v>0</v>
      </c>
      <c r="O1991" s="79" t="s">
        <v>54</v>
      </c>
    </row>
    <row r="1992" spans="1:15" x14ac:dyDescent="0.3">
      <c r="A1992" s="73">
        <v>2324</v>
      </c>
      <c r="B1992" s="74">
        <v>124367</v>
      </c>
      <c r="C1992" s="75">
        <v>1</v>
      </c>
      <c r="D1992" s="75">
        <v>0</v>
      </c>
      <c r="E1992" s="76">
        <v>38</v>
      </c>
      <c r="F1992" s="77">
        <v>0</v>
      </c>
      <c r="G1992" s="77">
        <v>0</v>
      </c>
      <c r="H1992" s="77">
        <v>1</v>
      </c>
      <c r="I1992" s="77">
        <v>0</v>
      </c>
      <c r="J1992" s="77">
        <v>0</v>
      </c>
      <c r="K1992" s="78">
        <v>1</v>
      </c>
      <c r="L1992" s="78">
        <v>0</v>
      </c>
      <c r="M1992" s="78">
        <v>0</v>
      </c>
      <c r="N1992" s="78">
        <v>0</v>
      </c>
      <c r="O1992" s="79" t="s">
        <v>53</v>
      </c>
    </row>
    <row r="1993" spans="1:15" x14ac:dyDescent="0.3">
      <c r="A1993" s="73">
        <v>2668</v>
      </c>
      <c r="B1993" s="74">
        <v>124336</v>
      </c>
      <c r="C1993" s="75">
        <v>1</v>
      </c>
      <c r="D1993" s="75">
        <v>0</v>
      </c>
      <c r="E1993" s="76">
        <v>39</v>
      </c>
      <c r="F1993" s="77">
        <v>0</v>
      </c>
      <c r="G1993" s="77">
        <v>0</v>
      </c>
      <c r="H1993" s="77">
        <v>1</v>
      </c>
      <c r="I1993" s="77">
        <v>0</v>
      </c>
      <c r="J1993" s="77">
        <v>0</v>
      </c>
      <c r="K1993" s="78">
        <v>0</v>
      </c>
      <c r="L1993" s="78">
        <v>0</v>
      </c>
      <c r="M1993" s="78">
        <v>0</v>
      </c>
      <c r="N1993" s="78">
        <v>0</v>
      </c>
      <c r="O1993" s="79" t="s">
        <v>54</v>
      </c>
    </row>
    <row r="1994" spans="1:15" x14ac:dyDescent="0.3">
      <c r="A1994" s="73">
        <v>1486</v>
      </c>
      <c r="B1994" s="74">
        <v>124279</v>
      </c>
      <c r="C1994" s="75">
        <v>0</v>
      </c>
      <c r="D1994" s="75">
        <v>0</v>
      </c>
      <c r="E1994" s="76">
        <v>30</v>
      </c>
      <c r="F1994" s="77">
        <v>0</v>
      </c>
      <c r="G1994" s="77">
        <v>1</v>
      </c>
      <c r="H1994" s="77">
        <v>0</v>
      </c>
      <c r="I1994" s="77">
        <v>0</v>
      </c>
      <c r="J1994" s="77">
        <v>0</v>
      </c>
      <c r="K1994" s="78">
        <v>1</v>
      </c>
      <c r="L1994" s="78">
        <v>0</v>
      </c>
      <c r="M1994" s="78">
        <v>0</v>
      </c>
      <c r="N1994" s="78">
        <v>0</v>
      </c>
      <c r="O1994" s="79" t="s">
        <v>54</v>
      </c>
    </row>
    <row r="1995" spans="1:15" x14ac:dyDescent="0.3">
      <c r="A1995" s="73">
        <v>1573</v>
      </c>
      <c r="B1995" s="74">
        <v>124221</v>
      </c>
      <c r="C1995" s="75">
        <v>0</v>
      </c>
      <c r="D1995" s="75">
        <v>0</v>
      </c>
      <c r="E1995" s="76">
        <v>61</v>
      </c>
      <c r="F1995" s="77">
        <v>0</v>
      </c>
      <c r="G1995" s="77">
        <v>0</v>
      </c>
      <c r="H1995" s="77">
        <v>0</v>
      </c>
      <c r="I1995" s="77">
        <v>1</v>
      </c>
      <c r="J1995" s="77">
        <v>0</v>
      </c>
      <c r="K1995" s="78">
        <v>0</v>
      </c>
      <c r="L1995" s="78">
        <v>1</v>
      </c>
      <c r="M1995" s="78">
        <v>0</v>
      </c>
      <c r="N1995" s="78">
        <v>0</v>
      </c>
      <c r="O1995" s="79" t="s">
        <v>48</v>
      </c>
    </row>
    <row r="1996" spans="1:15" x14ac:dyDescent="0.3">
      <c r="A1996" s="73">
        <v>2975</v>
      </c>
      <c r="B1996" s="74">
        <v>124206</v>
      </c>
      <c r="C1996" s="75">
        <v>1</v>
      </c>
      <c r="D1996" s="75">
        <v>0</v>
      </c>
      <c r="E1996" s="76">
        <v>50</v>
      </c>
      <c r="F1996" s="77">
        <v>0</v>
      </c>
      <c r="G1996" s="77">
        <v>0</v>
      </c>
      <c r="H1996" s="77">
        <v>1</v>
      </c>
      <c r="I1996" s="77">
        <v>0</v>
      </c>
      <c r="J1996" s="77">
        <v>0</v>
      </c>
      <c r="K1996" s="78">
        <v>0</v>
      </c>
      <c r="L1996" s="78">
        <v>1</v>
      </c>
      <c r="M1996" s="78">
        <v>0</v>
      </c>
      <c r="N1996" s="78">
        <v>0</v>
      </c>
      <c r="O1996" s="79" t="s">
        <v>45</v>
      </c>
    </row>
    <row r="1997" spans="1:15" x14ac:dyDescent="0.3">
      <c r="A1997" s="73">
        <v>2067</v>
      </c>
      <c r="B1997" s="74">
        <v>124163</v>
      </c>
      <c r="C1997" s="75">
        <v>1</v>
      </c>
      <c r="D1997" s="75">
        <v>1</v>
      </c>
      <c r="E1997" s="76">
        <v>50</v>
      </c>
      <c r="F1997" s="77">
        <v>0</v>
      </c>
      <c r="G1997" s="77">
        <v>0</v>
      </c>
      <c r="H1997" s="77">
        <v>1</v>
      </c>
      <c r="I1997" s="77">
        <v>0</v>
      </c>
      <c r="J1997" s="77">
        <v>0</v>
      </c>
      <c r="K1997" s="78">
        <v>0</v>
      </c>
      <c r="L1997" s="78">
        <v>1</v>
      </c>
      <c r="M1997" s="78">
        <v>0</v>
      </c>
      <c r="N1997" s="78">
        <v>0</v>
      </c>
      <c r="O1997" s="79" t="s">
        <v>46</v>
      </c>
    </row>
    <row r="1998" spans="1:15" x14ac:dyDescent="0.3">
      <c r="A1998" s="73">
        <v>1315</v>
      </c>
      <c r="B1998" s="74">
        <v>124072</v>
      </c>
      <c r="C1998" s="75">
        <v>1</v>
      </c>
      <c r="D1998" s="75">
        <v>0</v>
      </c>
      <c r="E1998" s="76">
        <v>37</v>
      </c>
      <c r="F1998" s="77">
        <v>0</v>
      </c>
      <c r="G1998" s="77">
        <v>0</v>
      </c>
      <c r="H1998" s="77">
        <v>1</v>
      </c>
      <c r="I1998" s="77">
        <v>0</v>
      </c>
      <c r="J1998" s="77">
        <v>0</v>
      </c>
      <c r="K1998" s="78">
        <v>0</v>
      </c>
      <c r="L1998" s="78">
        <v>1</v>
      </c>
      <c r="M1998" s="78">
        <v>0</v>
      </c>
      <c r="N1998" s="78">
        <v>0</v>
      </c>
      <c r="O1998" s="79" t="s">
        <v>48</v>
      </c>
    </row>
    <row r="1999" spans="1:15" x14ac:dyDescent="0.3">
      <c r="A1999" s="73">
        <v>1432</v>
      </c>
      <c r="B1999" s="74">
        <v>124027</v>
      </c>
      <c r="C1999" s="75">
        <v>1</v>
      </c>
      <c r="D1999" s="75">
        <v>0</v>
      </c>
      <c r="E1999" s="76">
        <v>44</v>
      </c>
      <c r="F1999" s="77">
        <v>0</v>
      </c>
      <c r="G1999" s="77">
        <v>1</v>
      </c>
      <c r="H1999" s="77">
        <v>0</v>
      </c>
      <c r="I1999" s="77">
        <v>0</v>
      </c>
      <c r="J1999" s="77">
        <v>0</v>
      </c>
      <c r="K1999" s="78">
        <v>0</v>
      </c>
      <c r="L1999" s="78">
        <v>1</v>
      </c>
      <c r="M1999" s="78">
        <v>0</v>
      </c>
      <c r="N1999" s="78">
        <v>0</v>
      </c>
      <c r="O1999" s="79" t="s">
        <v>54</v>
      </c>
    </row>
    <row r="2000" spans="1:15" x14ac:dyDescent="0.3">
      <c r="A2000" s="73">
        <v>1291</v>
      </c>
      <c r="B2000" s="74">
        <v>123976</v>
      </c>
      <c r="C2000" s="75">
        <v>1</v>
      </c>
      <c r="D2000" s="75">
        <v>0</v>
      </c>
      <c r="E2000" s="76">
        <v>36</v>
      </c>
      <c r="F2000" s="77">
        <v>0</v>
      </c>
      <c r="G2000" s="77">
        <v>0</v>
      </c>
      <c r="H2000" s="77">
        <v>0</v>
      </c>
      <c r="I2000" s="77">
        <v>1</v>
      </c>
      <c r="J2000" s="77">
        <v>0</v>
      </c>
      <c r="K2000" s="78">
        <v>0</v>
      </c>
      <c r="L2000" s="78">
        <v>1</v>
      </c>
      <c r="M2000" s="78">
        <v>0</v>
      </c>
      <c r="N2000" s="78">
        <v>0</v>
      </c>
      <c r="O2000" s="79" t="s">
        <v>48</v>
      </c>
    </row>
    <row r="2001" spans="1:15" x14ac:dyDescent="0.3">
      <c r="A2001" s="73">
        <v>1136</v>
      </c>
      <c r="B2001" s="74">
        <v>123957</v>
      </c>
      <c r="C2001" s="75">
        <v>1</v>
      </c>
      <c r="D2001" s="75">
        <v>0</v>
      </c>
      <c r="E2001" s="76">
        <v>45</v>
      </c>
      <c r="F2001" s="77">
        <v>0</v>
      </c>
      <c r="G2001" s="77">
        <v>1</v>
      </c>
      <c r="H2001" s="77">
        <v>0</v>
      </c>
      <c r="I2001" s="77">
        <v>0</v>
      </c>
      <c r="J2001" s="77">
        <v>0</v>
      </c>
      <c r="K2001" s="78">
        <v>0</v>
      </c>
      <c r="L2001" s="78">
        <v>1</v>
      </c>
      <c r="M2001" s="78">
        <v>0</v>
      </c>
      <c r="N2001" s="78">
        <v>0</v>
      </c>
      <c r="O2001" s="79" t="s">
        <v>53</v>
      </c>
    </row>
    <row r="2002" spans="1:15" x14ac:dyDescent="0.3">
      <c r="A2002" s="73">
        <v>1580</v>
      </c>
      <c r="B2002" s="74">
        <v>123910</v>
      </c>
      <c r="C2002" s="75">
        <v>1</v>
      </c>
      <c r="D2002" s="75">
        <v>0</v>
      </c>
      <c r="E2002" s="76">
        <v>51</v>
      </c>
      <c r="F2002" s="77">
        <v>1</v>
      </c>
      <c r="G2002" s="77">
        <v>0</v>
      </c>
      <c r="H2002" s="77">
        <v>0</v>
      </c>
      <c r="I2002" s="77">
        <v>0</v>
      </c>
      <c r="J2002" s="77">
        <v>0</v>
      </c>
      <c r="K2002" s="78">
        <v>0</v>
      </c>
      <c r="L2002" s="78">
        <v>1</v>
      </c>
      <c r="M2002" s="78">
        <v>0</v>
      </c>
      <c r="N2002" s="78">
        <v>0</v>
      </c>
      <c r="O2002" s="79" t="s">
        <v>53</v>
      </c>
    </row>
    <row r="2003" spans="1:15" x14ac:dyDescent="0.3">
      <c r="A2003" s="73">
        <v>2850</v>
      </c>
      <c r="B2003" s="74">
        <v>123830</v>
      </c>
      <c r="C2003" s="75">
        <v>0</v>
      </c>
      <c r="D2003" s="75">
        <v>0</v>
      </c>
      <c r="E2003" s="76">
        <v>33</v>
      </c>
      <c r="F2003" s="77">
        <v>0</v>
      </c>
      <c r="G2003" s="77">
        <v>0</v>
      </c>
      <c r="H2003" s="77">
        <v>1</v>
      </c>
      <c r="I2003" s="77">
        <v>0</v>
      </c>
      <c r="J2003" s="77">
        <v>0</v>
      </c>
      <c r="K2003" s="78">
        <v>0</v>
      </c>
      <c r="L2003" s="78">
        <v>0</v>
      </c>
      <c r="M2003" s="78">
        <v>0</v>
      </c>
      <c r="N2003" s="78">
        <v>0</v>
      </c>
      <c r="O2003" s="79" t="s">
        <v>47</v>
      </c>
    </row>
    <row r="2004" spans="1:15" x14ac:dyDescent="0.3">
      <c r="A2004" s="73">
        <v>2917</v>
      </c>
      <c r="B2004" s="74">
        <v>123763</v>
      </c>
      <c r="C2004" s="75">
        <v>1</v>
      </c>
      <c r="D2004" s="75">
        <v>0</v>
      </c>
      <c r="E2004" s="76">
        <v>43</v>
      </c>
      <c r="F2004" s="77">
        <v>0</v>
      </c>
      <c r="G2004" s="77">
        <v>0</v>
      </c>
      <c r="H2004" s="77">
        <v>1</v>
      </c>
      <c r="I2004" s="77">
        <v>0</v>
      </c>
      <c r="J2004" s="77">
        <v>0</v>
      </c>
      <c r="K2004" s="78">
        <v>0</v>
      </c>
      <c r="L2004" s="78">
        <v>1</v>
      </c>
      <c r="M2004" s="78">
        <v>0</v>
      </c>
      <c r="N2004" s="78">
        <v>0</v>
      </c>
      <c r="O2004" s="79" t="s">
        <v>48</v>
      </c>
    </row>
    <row r="2005" spans="1:15" x14ac:dyDescent="0.3">
      <c r="A2005" s="73">
        <v>2255</v>
      </c>
      <c r="B2005" s="74">
        <v>123748</v>
      </c>
      <c r="C2005" s="75">
        <v>1</v>
      </c>
      <c r="D2005" s="75">
        <v>0</v>
      </c>
      <c r="E2005" s="76">
        <v>52</v>
      </c>
      <c r="F2005" s="77">
        <v>1</v>
      </c>
      <c r="G2005" s="77">
        <v>0</v>
      </c>
      <c r="H2005" s="77">
        <v>0</v>
      </c>
      <c r="I2005" s="77">
        <v>0</v>
      </c>
      <c r="J2005" s="77">
        <v>0</v>
      </c>
      <c r="K2005" s="78">
        <v>0</v>
      </c>
      <c r="L2005" s="78">
        <v>0</v>
      </c>
      <c r="M2005" s="78">
        <v>1</v>
      </c>
      <c r="N2005" s="78">
        <v>0</v>
      </c>
      <c r="O2005" s="79" t="s">
        <v>45</v>
      </c>
    </row>
    <row r="2006" spans="1:15" x14ac:dyDescent="0.3">
      <c r="A2006" s="73">
        <v>2155</v>
      </c>
      <c r="B2006" s="74">
        <v>123724</v>
      </c>
      <c r="C2006" s="75">
        <v>1</v>
      </c>
      <c r="D2006" s="75">
        <v>0</v>
      </c>
      <c r="E2006" s="76">
        <v>41</v>
      </c>
      <c r="F2006" s="77">
        <v>0</v>
      </c>
      <c r="G2006" s="77">
        <v>0</v>
      </c>
      <c r="H2006" s="77">
        <v>0</v>
      </c>
      <c r="I2006" s="77">
        <v>1</v>
      </c>
      <c r="J2006" s="77">
        <v>0</v>
      </c>
      <c r="K2006" s="78">
        <v>1</v>
      </c>
      <c r="L2006" s="78">
        <v>0</v>
      </c>
      <c r="M2006" s="78">
        <v>0</v>
      </c>
      <c r="N2006" s="78">
        <v>0</v>
      </c>
      <c r="O2006" s="79" t="s">
        <v>48</v>
      </c>
    </row>
    <row r="2007" spans="1:15" x14ac:dyDescent="0.3">
      <c r="A2007" s="73">
        <v>1036</v>
      </c>
      <c r="B2007" s="74">
        <v>123718</v>
      </c>
      <c r="C2007" s="75">
        <v>1</v>
      </c>
      <c r="D2007" s="75">
        <v>0</v>
      </c>
      <c r="E2007" s="76">
        <v>44</v>
      </c>
      <c r="F2007" s="77">
        <v>0</v>
      </c>
      <c r="G2007" s="77">
        <v>1</v>
      </c>
      <c r="H2007" s="77">
        <v>0</v>
      </c>
      <c r="I2007" s="77">
        <v>0</v>
      </c>
      <c r="J2007" s="77">
        <v>0</v>
      </c>
      <c r="K2007" s="78">
        <v>0</v>
      </c>
      <c r="L2007" s="78">
        <v>0</v>
      </c>
      <c r="M2007" s="78">
        <v>0</v>
      </c>
      <c r="N2007" s="78">
        <v>0</v>
      </c>
      <c r="O2007" s="79" t="s">
        <v>54</v>
      </c>
    </row>
    <row r="2008" spans="1:15" x14ac:dyDescent="0.3">
      <c r="A2008" s="73">
        <v>1224</v>
      </c>
      <c r="B2008" s="74">
        <v>123661</v>
      </c>
      <c r="C2008" s="75">
        <v>1</v>
      </c>
      <c r="D2008" s="75">
        <v>0</v>
      </c>
      <c r="E2008" s="76">
        <v>38</v>
      </c>
      <c r="F2008" s="77">
        <v>0</v>
      </c>
      <c r="G2008" s="77">
        <v>0</v>
      </c>
      <c r="H2008" s="77">
        <v>0</v>
      </c>
      <c r="I2008" s="77">
        <v>1</v>
      </c>
      <c r="J2008" s="77">
        <v>0</v>
      </c>
      <c r="K2008" s="78">
        <v>0</v>
      </c>
      <c r="L2008" s="78">
        <v>0</v>
      </c>
      <c r="M2008" s="78">
        <v>1</v>
      </c>
      <c r="N2008" s="78">
        <v>0</v>
      </c>
      <c r="O2008" s="79" t="s">
        <v>47</v>
      </c>
    </row>
    <row r="2009" spans="1:15" x14ac:dyDescent="0.3">
      <c r="A2009" s="73">
        <v>1086</v>
      </c>
      <c r="B2009" s="74">
        <v>123626</v>
      </c>
      <c r="C2009" s="75">
        <v>1</v>
      </c>
      <c r="D2009" s="75">
        <v>0</v>
      </c>
      <c r="E2009" s="76">
        <v>50</v>
      </c>
      <c r="F2009" s="77">
        <v>0</v>
      </c>
      <c r="G2009" s="77">
        <v>1</v>
      </c>
      <c r="H2009" s="77">
        <v>0</v>
      </c>
      <c r="I2009" s="77">
        <v>0</v>
      </c>
      <c r="J2009" s="77">
        <v>0</v>
      </c>
      <c r="K2009" s="78">
        <v>0</v>
      </c>
      <c r="L2009" s="78">
        <v>0</v>
      </c>
      <c r="M2009" s="78">
        <v>0</v>
      </c>
      <c r="N2009" s="78">
        <v>1</v>
      </c>
      <c r="O2009" s="79" t="s">
        <v>47</v>
      </c>
    </row>
    <row r="2010" spans="1:15" x14ac:dyDescent="0.3">
      <c r="A2010" s="73">
        <v>1394</v>
      </c>
      <c r="B2010" s="74">
        <v>123616</v>
      </c>
      <c r="C2010" s="75">
        <v>1</v>
      </c>
      <c r="D2010" s="75">
        <v>0</v>
      </c>
      <c r="E2010" s="76">
        <v>38</v>
      </c>
      <c r="F2010" s="77">
        <v>0</v>
      </c>
      <c r="G2010" s="77">
        <v>0</v>
      </c>
      <c r="H2010" s="77">
        <v>1</v>
      </c>
      <c r="I2010" s="77">
        <v>0</v>
      </c>
      <c r="J2010" s="77">
        <v>0</v>
      </c>
      <c r="K2010" s="78">
        <v>0</v>
      </c>
      <c r="L2010" s="78">
        <v>0</v>
      </c>
      <c r="M2010" s="78">
        <v>0</v>
      </c>
      <c r="N2010" s="78">
        <v>0</v>
      </c>
      <c r="O2010" s="79" t="s">
        <v>53</v>
      </c>
    </row>
    <row r="2011" spans="1:15" x14ac:dyDescent="0.3">
      <c r="A2011" s="73">
        <v>1077</v>
      </c>
      <c r="B2011" s="74">
        <v>123559</v>
      </c>
      <c r="C2011" s="75">
        <v>1</v>
      </c>
      <c r="D2011" s="75">
        <v>0</v>
      </c>
      <c r="E2011" s="76">
        <v>47</v>
      </c>
      <c r="F2011" s="77">
        <v>0</v>
      </c>
      <c r="G2011" s="77">
        <v>1</v>
      </c>
      <c r="H2011" s="77">
        <v>0</v>
      </c>
      <c r="I2011" s="77">
        <v>0</v>
      </c>
      <c r="J2011" s="77">
        <v>0</v>
      </c>
      <c r="K2011" s="78">
        <v>0</v>
      </c>
      <c r="L2011" s="78">
        <v>0</v>
      </c>
      <c r="M2011" s="78">
        <v>0</v>
      </c>
      <c r="N2011" s="78">
        <v>0</v>
      </c>
      <c r="O2011" s="79" t="s">
        <v>46</v>
      </c>
    </row>
    <row r="2012" spans="1:15" x14ac:dyDescent="0.3">
      <c r="A2012" s="73">
        <v>3111</v>
      </c>
      <c r="B2012" s="74">
        <v>123539</v>
      </c>
      <c r="C2012" s="75">
        <v>0</v>
      </c>
      <c r="D2012" s="75">
        <v>0</v>
      </c>
      <c r="E2012" s="76">
        <v>63</v>
      </c>
      <c r="F2012" s="77">
        <v>0</v>
      </c>
      <c r="G2012" s="77">
        <v>1</v>
      </c>
      <c r="H2012" s="77">
        <v>0</v>
      </c>
      <c r="I2012" s="77">
        <v>0</v>
      </c>
      <c r="J2012" s="77">
        <v>0</v>
      </c>
      <c r="K2012" s="78">
        <v>0</v>
      </c>
      <c r="L2012" s="78">
        <v>1</v>
      </c>
      <c r="M2012" s="78">
        <v>0</v>
      </c>
      <c r="N2012" s="78">
        <v>0</v>
      </c>
      <c r="O2012" s="79" t="s">
        <v>46</v>
      </c>
    </row>
    <row r="2013" spans="1:15" x14ac:dyDescent="0.3">
      <c r="A2013" s="73">
        <v>2658</v>
      </c>
      <c r="B2013" s="74">
        <v>123536</v>
      </c>
      <c r="C2013" s="75">
        <v>1</v>
      </c>
      <c r="D2013" s="75">
        <v>0</v>
      </c>
      <c r="E2013" s="76">
        <v>37</v>
      </c>
      <c r="F2013" s="77">
        <v>0</v>
      </c>
      <c r="G2013" s="77">
        <v>1</v>
      </c>
      <c r="H2013" s="77">
        <v>0</v>
      </c>
      <c r="I2013" s="77">
        <v>0</v>
      </c>
      <c r="J2013" s="77">
        <v>0</v>
      </c>
      <c r="K2013" s="78">
        <v>0</v>
      </c>
      <c r="L2013" s="78">
        <v>0</v>
      </c>
      <c r="M2013" s="78">
        <v>0</v>
      </c>
      <c r="N2013" s="78">
        <v>1</v>
      </c>
      <c r="O2013" s="79" t="s">
        <v>47</v>
      </c>
    </row>
    <row r="2014" spans="1:15" x14ac:dyDescent="0.3">
      <c r="A2014" s="73">
        <v>2702</v>
      </c>
      <c r="B2014" s="74">
        <v>123529</v>
      </c>
      <c r="C2014" s="75">
        <v>0</v>
      </c>
      <c r="D2014" s="75">
        <v>1</v>
      </c>
      <c r="E2014" s="76">
        <v>55</v>
      </c>
      <c r="F2014" s="77">
        <v>0</v>
      </c>
      <c r="G2014" s="77">
        <v>0</v>
      </c>
      <c r="H2014" s="77">
        <v>1</v>
      </c>
      <c r="I2014" s="77">
        <v>0</v>
      </c>
      <c r="J2014" s="77">
        <v>0</v>
      </c>
      <c r="K2014" s="78">
        <v>1</v>
      </c>
      <c r="L2014" s="78">
        <v>0</v>
      </c>
      <c r="M2014" s="78">
        <v>0</v>
      </c>
      <c r="N2014" s="78">
        <v>0</v>
      </c>
      <c r="O2014" s="79" t="s">
        <v>53</v>
      </c>
    </row>
    <row r="2015" spans="1:15" x14ac:dyDescent="0.3">
      <c r="A2015" s="73">
        <v>3030</v>
      </c>
      <c r="B2015" s="74">
        <v>123478</v>
      </c>
      <c r="C2015" s="75">
        <v>0</v>
      </c>
      <c r="D2015" s="75">
        <v>0</v>
      </c>
      <c r="E2015" s="76">
        <v>55</v>
      </c>
      <c r="F2015" s="77">
        <v>0</v>
      </c>
      <c r="G2015" s="77">
        <v>0</v>
      </c>
      <c r="H2015" s="77">
        <v>1</v>
      </c>
      <c r="I2015" s="77">
        <v>0</v>
      </c>
      <c r="J2015" s="77">
        <v>0</v>
      </c>
      <c r="K2015" s="78">
        <v>0</v>
      </c>
      <c r="L2015" s="78">
        <v>1</v>
      </c>
      <c r="M2015" s="78">
        <v>0</v>
      </c>
      <c r="N2015" s="78">
        <v>0</v>
      </c>
      <c r="O2015" s="79" t="s">
        <v>47</v>
      </c>
    </row>
    <row r="2016" spans="1:15" x14ac:dyDescent="0.3">
      <c r="A2016" s="73">
        <v>2963</v>
      </c>
      <c r="B2016" s="74">
        <v>123477</v>
      </c>
      <c r="C2016" s="75">
        <v>1</v>
      </c>
      <c r="D2016" s="75">
        <v>0</v>
      </c>
      <c r="E2016" s="76">
        <v>34</v>
      </c>
      <c r="F2016" s="77">
        <v>0</v>
      </c>
      <c r="G2016" s="77">
        <v>1</v>
      </c>
      <c r="H2016" s="77">
        <v>0</v>
      </c>
      <c r="I2016" s="77">
        <v>0</v>
      </c>
      <c r="J2016" s="77">
        <v>0</v>
      </c>
      <c r="K2016" s="78">
        <v>0</v>
      </c>
      <c r="L2016" s="78">
        <v>1</v>
      </c>
      <c r="M2016" s="78">
        <v>0</v>
      </c>
      <c r="N2016" s="78">
        <v>0</v>
      </c>
      <c r="O2016" s="79" t="s">
        <v>45</v>
      </c>
    </row>
    <row r="2017" spans="1:15" x14ac:dyDescent="0.3">
      <c r="A2017" s="73">
        <v>1382</v>
      </c>
      <c r="B2017" s="74">
        <v>123442</v>
      </c>
      <c r="C2017" s="75">
        <v>1</v>
      </c>
      <c r="D2017" s="75">
        <v>0</v>
      </c>
      <c r="E2017" s="76">
        <v>33</v>
      </c>
      <c r="F2017" s="77">
        <v>0</v>
      </c>
      <c r="G2017" s="77">
        <v>0</v>
      </c>
      <c r="H2017" s="77">
        <v>1</v>
      </c>
      <c r="I2017" s="77">
        <v>0</v>
      </c>
      <c r="J2017" s="77">
        <v>0</v>
      </c>
      <c r="K2017" s="78">
        <v>0</v>
      </c>
      <c r="L2017" s="78">
        <v>1</v>
      </c>
      <c r="M2017" s="78">
        <v>0</v>
      </c>
      <c r="N2017" s="78">
        <v>0</v>
      </c>
      <c r="O2017" s="79" t="s">
        <v>53</v>
      </c>
    </row>
    <row r="2018" spans="1:15" x14ac:dyDescent="0.3">
      <c r="A2018" s="73">
        <v>2510</v>
      </c>
      <c r="B2018" s="74">
        <v>123331</v>
      </c>
      <c r="C2018" s="75">
        <v>1</v>
      </c>
      <c r="D2018" s="75">
        <v>0</v>
      </c>
      <c r="E2018" s="76">
        <v>32</v>
      </c>
      <c r="F2018" s="77">
        <v>0</v>
      </c>
      <c r="G2018" s="77">
        <v>1</v>
      </c>
      <c r="H2018" s="77">
        <v>0</v>
      </c>
      <c r="I2018" s="77">
        <v>0</v>
      </c>
      <c r="J2018" s="77">
        <v>0</v>
      </c>
      <c r="K2018" s="78">
        <v>0</v>
      </c>
      <c r="L2018" s="78">
        <v>0</v>
      </c>
      <c r="M2018" s="78">
        <v>0</v>
      </c>
      <c r="N2018" s="78">
        <v>0</v>
      </c>
      <c r="O2018" s="79" t="s">
        <v>53</v>
      </c>
    </row>
    <row r="2019" spans="1:15" x14ac:dyDescent="0.3">
      <c r="A2019" s="73">
        <v>2511</v>
      </c>
      <c r="B2019" s="74">
        <v>123331</v>
      </c>
      <c r="C2019" s="75">
        <v>1</v>
      </c>
      <c r="D2019" s="75">
        <v>0</v>
      </c>
      <c r="E2019" s="76">
        <v>32</v>
      </c>
      <c r="F2019" s="77">
        <v>0</v>
      </c>
      <c r="G2019" s="77">
        <v>0</v>
      </c>
      <c r="H2019" s="77">
        <v>1</v>
      </c>
      <c r="I2019" s="77">
        <v>0</v>
      </c>
      <c r="J2019" s="77">
        <v>0</v>
      </c>
      <c r="K2019" s="78">
        <v>0</v>
      </c>
      <c r="L2019" s="78">
        <v>0</v>
      </c>
      <c r="M2019" s="78">
        <v>0</v>
      </c>
      <c r="N2019" s="78">
        <v>0</v>
      </c>
      <c r="O2019" s="79" t="s">
        <v>46</v>
      </c>
    </row>
    <row r="2020" spans="1:15" x14ac:dyDescent="0.3">
      <c r="A2020" s="73">
        <v>1429</v>
      </c>
      <c r="B2020" s="74">
        <v>123295</v>
      </c>
      <c r="C2020" s="75">
        <v>0</v>
      </c>
      <c r="D2020" s="75">
        <v>0</v>
      </c>
      <c r="E2020" s="76">
        <v>61</v>
      </c>
      <c r="F2020" s="77">
        <v>1</v>
      </c>
      <c r="G2020" s="77">
        <v>0</v>
      </c>
      <c r="H2020" s="77">
        <v>0</v>
      </c>
      <c r="I2020" s="77">
        <v>0</v>
      </c>
      <c r="J2020" s="77">
        <v>0</v>
      </c>
      <c r="K2020" s="78">
        <v>0</v>
      </c>
      <c r="L2020" s="78">
        <v>1</v>
      </c>
      <c r="M2020" s="78">
        <v>0</v>
      </c>
      <c r="N2020" s="78">
        <v>0</v>
      </c>
      <c r="O2020" s="79" t="s">
        <v>48</v>
      </c>
    </row>
    <row r="2021" spans="1:15" x14ac:dyDescent="0.3">
      <c r="A2021" s="73">
        <v>3002</v>
      </c>
      <c r="B2021" s="74">
        <v>123272</v>
      </c>
      <c r="C2021" s="75">
        <v>0</v>
      </c>
      <c r="D2021" s="75">
        <v>0</v>
      </c>
      <c r="E2021" s="76">
        <v>67</v>
      </c>
      <c r="F2021" s="77">
        <v>1</v>
      </c>
      <c r="G2021" s="77">
        <v>0</v>
      </c>
      <c r="H2021" s="77">
        <v>0</v>
      </c>
      <c r="I2021" s="77">
        <v>0</v>
      </c>
      <c r="J2021" s="77">
        <v>0</v>
      </c>
      <c r="K2021" s="78">
        <v>0</v>
      </c>
      <c r="L2021" s="78">
        <v>1</v>
      </c>
      <c r="M2021" s="78">
        <v>0</v>
      </c>
      <c r="N2021" s="78">
        <v>0</v>
      </c>
      <c r="O2021" s="79" t="s">
        <v>53</v>
      </c>
    </row>
    <row r="2022" spans="1:15" x14ac:dyDescent="0.3">
      <c r="A2022" s="73">
        <v>1841</v>
      </c>
      <c r="B2022" s="74">
        <v>123228</v>
      </c>
      <c r="C2022" s="75">
        <v>1</v>
      </c>
      <c r="D2022" s="75">
        <v>0</v>
      </c>
      <c r="E2022" s="76">
        <v>51</v>
      </c>
      <c r="F2022" s="77">
        <v>0</v>
      </c>
      <c r="G2022" s="77">
        <v>0</v>
      </c>
      <c r="H2022" s="77">
        <v>0</v>
      </c>
      <c r="I2022" s="77">
        <v>1</v>
      </c>
      <c r="J2022" s="77">
        <v>0</v>
      </c>
      <c r="K2022" s="78">
        <v>0</v>
      </c>
      <c r="L2022" s="78">
        <v>1</v>
      </c>
      <c r="M2022" s="78">
        <v>0</v>
      </c>
      <c r="N2022" s="78">
        <v>0</v>
      </c>
      <c r="O2022" s="79" t="s">
        <v>45</v>
      </c>
    </row>
    <row r="2023" spans="1:15" x14ac:dyDescent="0.3">
      <c r="A2023" s="73">
        <v>1152</v>
      </c>
      <c r="B2023" s="74">
        <v>123228</v>
      </c>
      <c r="C2023" s="75">
        <v>1</v>
      </c>
      <c r="D2023" s="75">
        <v>0</v>
      </c>
      <c r="E2023" s="76">
        <v>36</v>
      </c>
      <c r="F2023" s="77">
        <v>0</v>
      </c>
      <c r="G2023" s="77">
        <v>1</v>
      </c>
      <c r="H2023" s="77">
        <v>0</v>
      </c>
      <c r="I2023" s="77">
        <v>0</v>
      </c>
      <c r="J2023" s="77">
        <v>0</v>
      </c>
      <c r="K2023" s="78">
        <v>0</v>
      </c>
      <c r="L2023" s="78">
        <v>1</v>
      </c>
      <c r="M2023" s="78">
        <v>0</v>
      </c>
      <c r="N2023" s="78">
        <v>0</v>
      </c>
      <c r="O2023" s="79" t="s">
        <v>47</v>
      </c>
    </row>
    <row r="2024" spans="1:15" x14ac:dyDescent="0.3">
      <c r="A2024" s="73">
        <v>2446</v>
      </c>
      <c r="B2024" s="74">
        <v>123162</v>
      </c>
      <c r="C2024" s="75">
        <v>1</v>
      </c>
      <c r="D2024" s="75">
        <v>1</v>
      </c>
      <c r="E2024" s="76">
        <v>50</v>
      </c>
      <c r="F2024" s="77">
        <v>0</v>
      </c>
      <c r="G2024" s="77">
        <v>1</v>
      </c>
      <c r="H2024" s="77">
        <v>0</v>
      </c>
      <c r="I2024" s="77">
        <v>0</v>
      </c>
      <c r="J2024" s="77">
        <v>0</v>
      </c>
      <c r="K2024" s="78">
        <v>0</v>
      </c>
      <c r="L2024" s="78">
        <v>0</v>
      </c>
      <c r="M2024" s="78">
        <v>0</v>
      </c>
      <c r="N2024" s="78">
        <v>0</v>
      </c>
      <c r="O2024" s="79" t="s">
        <v>54</v>
      </c>
    </row>
    <row r="2025" spans="1:15" x14ac:dyDescent="0.3">
      <c r="A2025" s="73">
        <v>2282</v>
      </c>
      <c r="B2025" s="74">
        <v>123148</v>
      </c>
      <c r="C2025" s="75">
        <v>0</v>
      </c>
      <c r="D2025" s="75">
        <v>0</v>
      </c>
      <c r="E2025" s="76">
        <v>35</v>
      </c>
      <c r="F2025" s="77">
        <v>0</v>
      </c>
      <c r="G2025" s="77">
        <v>1</v>
      </c>
      <c r="H2025" s="77">
        <v>0</v>
      </c>
      <c r="I2025" s="77">
        <v>0</v>
      </c>
      <c r="J2025" s="77">
        <v>0</v>
      </c>
      <c r="K2025" s="78">
        <v>0</v>
      </c>
      <c r="L2025" s="78">
        <v>0</v>
      </c>
      <c r="M2025" s="78">
        <v>0</v>
      </c>
      <c r="N2025" s="78">
        <v>0</v>
      </c>
      <c r="O2025" s="79" t="s">
        <v>53</v>
      </c>
    </row>
    <row r="2026" spans="1:15" x14ac:dyDescent="0.3">
      <c r="A2026" s="73">
        <v>2136</v>
      </c>
      <c r="B2026" s="74">
        <v>123091</v>
      </c>
      <c r="C2026" s="75">
        <v>1</v>
      </c>
      <c r="D2026" s="75">
        <v>1</v>
      </c>
      <c r="E2026" s="76">
        <v>57</v>
      </c>
      <c r="F2026" s="77">
        <v>0</v>
      </c>
      <c r="G2026" s="77">
        <v>0</v>
      </c>
      <c r="H2026" s="77">
        <v>1</v>
      </c>
      <c r="I2026" s="77">
        <v>0</v>
      </c>
      <c r="J2026" s="77">
        <v>0</v>
      </c>
      <c r="K2026" s="78">
        <v>0</v>
      </c>
      <c r="L2026" s="78">
        <v>0</v>
      </c>
      <c r="M2026" s="78">
        <v>0</v>
      </c>
      <c r="N2026" s="78">
        <v>1</v>
      </c>
      <c r="O2026" s="79" t="s">
        <v>47</v>
      </c>
    </row>
    <row r="2027" spans="1:15" x14ac:dyDescent="0.3">
      <c r="A2027" s="73">
        <v>2977</v>
      </c>
      <c r="B2027" s="74">
        <v>122979</v>
      </c>
      <c r="C2027" s="75">
        <v>1</v>
      </c>
      <c r="D2027" s="75">
        <v>0</v>
      </c>
      <c r="E2027" s="76">
        <v>50</v>
      </c>
      <c r="F2027" s="77">
        <v>0</v>
      </c>
      <c r="G2027" s="77">
        <v>1</v>
      </c>
      <c r="H2027" s="77">
        <v>0</v>
      </c>
      <c r="I2027" s="77">
        <v>0</v>
      </c>
      <c r="J2027" s="77">
        <v>0</v>
      </c>
      <c r="K2027" s="78">
        <v>0</v>
      </c>
      <c r="L2027" s="78">
        <v>1</v>
      </c>
      <c r="M2027" s="78">
        <v>0</v>
      </c>
      <c r="N2027" s="78">
        <v>0</v>
      </c>
      <c r="O2027" s="79" t="s">
        <v>48</v>
      </c>
    </row>
    <row r="2028" spans="1:15" x14ac:dyDescent="0.3">
      <c r="A2028" s="73">
        <v>1523</v>
      </c>
      <c r="B2028" s="74">
        <v>122944</v>
      </c>
      <c r="C2028" s="75">
        <v>1</v>
      </c>
      <c r="D2028" s="75">
        <v>0</v>
      </c>
      <c r="E2028" s="76">
        <v>39</v>
      </c>
      <c r="F2028" s="77">
        <v>0</v>
      </c>
      <c r="G2028" s="77">
        <v>0</v>
      </c>
      <c r="H2028" s="77">
        <v>1</v>
      </c>
      <c r="I2028" s="77">
        <v>0</v>
      </c>
      <c r="J2028" s="77">
        <v>0</v>
      </c>
      <c r="K2028" s="78">
        <v>0</v>
      </c>
      <c r="L2028" s="78">
        <v>0</v>
      </c>
      <c r="M2028" s="78">
        <v>1</v>
      </c>
      <c r="N2028" s="78">
        <v>0</v>
      </c>
      <c r="O2028" s="79" t="s">
        <v>45</v>
      </c>
    </row>
    <row r="2029" spans="1:15" x14ac:dyDescent="0.3">
      <c r="A2029" s="73">
        <v>1229</v>
      </c>
      <c r="B2029" s="74">
        <v>122804</v>
      </c>
      <c r="C2029" s="75">
        <v>1</v>
      </c>
      <c r="D2029" s="75">
        <v>0</v>
      </c>
      <c r="E2029" s="76">
        <v>49</v>
      </c>
      <c r="F2029" s="77">
        <v>0</v>
      </c>
      <c r="G2029" s="77">
        <v>0</v>
      </c>
      <c r="H2029" s="77">
        <v>1</v>
      </c>
      <c r="I2029" s="77">
        <v>0</v>
      </c>
      <c r="J2029" s="77">
        <v>0</v>
      </c>
      <c r="K2029" s="78">
        <v>0</v>
      </c>
      <c r="L2029" s="78">
        <v>1</v>
      </c>
      <c r="M2029" s="78">
        <v>0</v>
      </c>
      <c r="N2029" s="78">
        <v>0</v>
      </c>
      <c r="O2029" s="79" t="s">
        <v>45</v>
      </c>
    </row>
    <row r="2030" spans="1:15" x14ac:dyDescent="0.3">
      <c r="A2030" s="73">
        <v>2272</v>
      </c>
      <c r="B2030" s="74">
        <v>122804</v>
      </c>
      <c r="C2030" s="75">
        <v>1</v>
      </c>
      <c r="D2030" s="75">
        <v>0</v>
      </c>
      <c r="E2030" s="76">
        <v>49</v>
      </c>
      <c r="F2030" s="77">
        <v>0</v>
      </c>
      <c r="G2030" s="77">
        <v>0</v>
      </c>
      <c r="H2030" s="77">
        <v>1</v>
      </c>
      <c r="I2030" s="77">
        <v>0</v>
      </c>
      <c r="J2030" s="77">
        <v>0</v>
      </c>
      <c r="K2030" s="78">
        <v>0</v>
      </c>
      <c r="L2030" s="78">
        <v>1</v>
      </c>
      <c r="M2030" s="78">
        <v>0</v>
      </c>
      <c r="N2030" s="78">
        <v>0</v>
      </c>
      <c r="O2030" s="79" t="s">
        <v>54</v>
      </c>
    </row>
    <row r="2031" spans="1:15" x14ac:dyDescent="0.3">
      <c r="A2031" s="73">
        <v>2609</v>
      </c>
      <c r="B2031" s="74">
        <v>122775</v>
      </c>
      <c r="C2031" s="75">
        <v>1</v>
      </c>
      <c r="D2031" s="75">
        <v>0</v>
      </c>
      <c r="E2031" s="76">
        <v>42</v>
      </c>
      <c r="F2031" s="77">
        <v>0</v>
      </c>
      <c r="G2031" s="77">
        <v>0</v>
      </c>
      <c r="H2031" s="77">
        <v>0</v>
      </c>
      <c r="I2031" s="77">
        <v>1</v>
      </c>
      <c r="J2031" s="77">
        <v>0</v>
      </c>
      <c r="K2031" s="78">
        <v>0</v>
      </c>
      <c r="L2031" s="78">
        <v>1</v>
      </c>
      <c r="M2031" s="78">
        <v>0</v>
      </c>
      <c r="N2031" s="78">
        <v>0</v>
      </c>
      <c r="O2031" s="79" t="s">
        <v>45</v>
      </c>
    </row>
    <row r="2032" spans="1:15" x14ac:dyDescent="0.3">
      <c r="A2032" s="73">
        <v>3186</v>
      </c>
      <c r="B2032" s="74">
        <v>122775</v>
      </c>
      <c r="C2032" s="75">
        <v>1</v>
      </c>
      <c r="D2032" s="75">
        <v>0</v>
      </c>
      <c r="E2032" s="76">
        <v>42</v>
      </c>
      <c r="F2032" s="77">
        <v>0</v>
      </c>
      <c r="G2032" s="77">
        <v>0</v>
      </c>
      <c r="H2032" s="77">
        <v>0</v>
      </c>
      <c r="I2032" s="77">
        <v>1</v>
      </c>
      <c r="J2032" s="77">
        <v>0</v>
      </c>
      <c r="K2032" s="78">
        <v>0</v>
      </c>
      <c r="L2032" s="78">
        <v>1</v>
      </c>
      <c r="M2032" s="78">
        <v>0</v>
      </c>
      <c r="N2032" s="78">
        <v>0</v>
      </c>
      <c r="O2032" s="79" t="s">
        <v>47</v>
      </c>
    </row>
    <row r="2033" spans="1:15" x14ac:dyDescent="0.3">
      <c r="A2033" s="73">
        <v>2900</v>
      </c>
      <c r="B2033" s="74">
        <v>122701</v>
      </c>
      <c r="C2033" s="75">
        <v>1</v>
      </c>
      <c r="D2033" s="75">
        <v>0</v>
      </c>
      <c r="E2033" s="76">
        <v>43</v>
      </c>
      <c r="F2033" s="77">
        <v>0</v>
      </c>
      <c r="G2033" s="77">
        <v>1</v>
      </c>
      <c r="H2033" s="77">
        <v>0</v>
      </c>
      <c r="I2033" s="77">
        <v>0</v>
      </c>
      <c r="J2033" s="77">
        <v>0</v>
      </c>
      <c r="K2033" s="78">
        <v>0</v>
      </c>
      <c r="L2033" s="78">
        <v>0</v>
      </c>
      <c r="M2033" s="78">
        <v>1</v>
      </c>
      <c r="N2033" s="78">
        <v>0</v>
      </c>
      <c r="O2033" s="79" t="s">
        <v>53</v>
      </c>
    </row>
    <row r="2034" spans="1:15" x14ac:dyDescent="0.3">
      <c r="A2034" s="73">
        <v>2367</v>
      </c>
      <c r="B2034" s="74">
        <v>122682</v>
      </c>
      <c r="C2034" s="75">
        <v>1</v>
      </c>
      <c r="D2034" s="75">
        <v>0</v>
      </c>
      <c r="E2034" s="76">
        <v>47</v>
      </c>
      <c r="F2034" s="77">
        <v>0</v>
      </c>
      <c r="G2034" s="77">
        <v>0</v>
      </c>
      <c r="H2034" s="77">
        <v>0</v>
      </c>
      <c r="I2034" s="77">
        <v>1</v>
      </c>
      <c r="J2034" s="77">
        <v>0</v>
      </c>
      <c r="K2034" s="78">
        <v>0</v>
      </c>
      <c r="L2034" s="78">
        <v>1</v>
      </c>
      <c r="M2034" s="78">
        <v>0</v>
      </c>
      <c r="N2034" s="78">
        <v>0</v>
      </c>
      <c r="O2034" s="79" t="s">
        <v>46</v>
      </c>
    </row>
    <row r="2035" spans="1:15" x14ac:dyDescent="0.3">
      <c r="A2035" s="73">
        <v>2804</v>
      </c>
      <c r="B2035" s="74">
        <v>122669</v>
      </c>
      <c r="C2035" s="75">
        <v>1</v>
      </c>
      <c r="D2035" s="75">
        <v>0</v>
      </c>
      <c r="E2035" s="76">
        <v>45</v>
      </c>
      <c r="F2035" s="77">
        <v>0</v>
      </c>
      <c r="G2035" s="77">
        <v>0</v>
      </c>
      <c r="H2035" s="77">
        <v>0</v>
      </c>
      <c r="I2035" s="77">
        <v>1</v>
      </c>
      <c r="J2035" s="77">
        <v>0</v>
      </c>
      <c r="K2035" s="78">
        <v>0</v>
      </c>
      <c r="L2035" s="78">
        <v>0</v>
      </c>
      <c r="M2035" s="78">
        <v>1</v>
      </c>
      <c r="N2035" s="78">
        <v>0</v>
      </c>
      <c r="O2035" s="79" t="s">
        <v>53</v>
      </c>
    </row>
    <row r="2036" spans="1:15" x14ac:dyDescent="0.3">
      <c r="A2036" s="73">
        <v>2099</v>
      </c>
      <c r="B2036" s="74">
        <v>122634</v>
      </c>
      <c r="C2036" s="75">
        <v>0</v>
      </c>
      <c r="D2036" s="75">
        <v>0</v>
      </c>
      <c r="E2036" s="76">
        <v>54</v>
      </c>
      <c r="F2036" s="77">
        <v>0</v>
      </c>
      <c r="G2036" s="77">
        <v>0</v>
      </c>
      <c r="H2036" s="77">
        <v>0</v>
      </c>
      <c r="I2036" s="77">
        <v>1</v>
      </c>
      <c r="J2036" s="77">
        <v>0</v>
      </c>
      <c r="K2036" s="78">
        <v>1</v>
      </c>
      <c r="L2036" s="78">
        <v>0</v>
      </c>
      <c r="M2036" s="78">
        <v>0</v>
      </c>
      <c r="N2036" s="78">
        <v>0</v>
      </c>
      <c r="O2036" s="79" t="s">
        <v>45</v>
      </c>
    </row>
    <row r="2037" spans="1:15" x14ac:dyDescent="0.3">
      <c r="A2037" s="73">
        <v>2392</v>
      </c>
      <c r="B2037" s="74">
        <v>122634</v>
      </c>
      <c r="C2037" s="75">
        <v>0</v>
      </c>
      <c r="D2037" s="75">
        <v>0</v>
      </c>
      <c r="E2037" s="76">
        <v>54</v>
      </c>
      <c r="F2037" s="77">
        <v>0</v>
      </c>
      <c r="G2037" s="77">
        <v>0</v>
      </c>
      <c r="H2037" s="77">
        <v>0</v>
      </c>
      <c r="I2037" s="77">
        <v>1</v>
      </c>
      <c r="J2037" s="77">
        <v>0</v>
      </c>
      <c r="K2037" s="78">
        <v>1</v>
      </c>
      <c r="L2037" s="78">
        <v>0</v>
      </c>
      <c r="M2037" s="78">
        <v>0</v>
      </c>
      <c r="N2037" s="78">
        <v>0</v>
      </c>
      <c r="O2037" s="79" t="s">
        <v>54</v>
      </c>
    </row>
    <row r="2038" spans="1:15" x14ac:dyDescent="0.3">
      <c r="A2038" s="73">
        <v>1360</v>
      </c>
      <c r="B2038" s="74">
        <v>122585</v>
      </c>
      <c r="C2038" s="75">
        <v>0</v>
      </c>
      <c r="D2038" s="75">
        <v>0</v>
      </c>
      <c r="E2038" s="76">
        <v>50</v>
      </c>
      <c r="F2038" s="77">
        <v>0</v>
      </c>
      <c r="G2038" s="77">
        <v>0</v>
      </c>
      <c r="H2038" s="77">
        <v>1</v>
      </c>
      <c r="I2038" s="77">
        <v>0</v>
      </c>
      <c r="J2038" s="77">
        <v>0</v>
      </c>
      <c r="K2038" s="78">
        <v>0</v>
      </c>
      <c r="L2038" s="78">
        <v>1</v>
      </c>
      <c r="M2038" s="78">
        <v>0</v>
      </c>
      <c r="N2038" s="78">
        <v>0</v>
      </c>
      <c r="O2038" s="79" t="s">
        <v>54</v>
      </c>
    </row>
    <row r="2039" spans="1:15" x14ac:dyDescent="0.3">
      <c r="A2039" s="73">
        <v>1298</v>
      </c>
      <c r="B2039" s="74">
        <v>122574</v>
      </c>
      <c r="C2039" s="75">
        <v>2</v>
      </c>
      <c r="D2039" s="75">
        <v>1</v>
      </c>
      <c r="E2039" s="76">
        <v>53</v>
      </c>
      <c r="F2039" s="77">
        <v>0</v>
      </c>
      <c r="G2039" s="77">
        <v>1</v>
      </c>
      <c r="H2039" s="77">
        <v>0</v>
      </c>
      <c r="I2039" s="77">
        <v>0</v>
      </c>
      <c r="J2039" s="77">
        <v>0</v>
      </c>
      <c r="K2039" s="78">
        <v>0</v>
      </c>
      <c r="L2039" s="78">
        <v>1</v>
      </c>
      <c r="M2039" s="78">
        <v>0</v>
      </c>
      <c r="N2039" s="78">
        <v>0</v>
      </c>
      <c r="O2039" s="79" t="s">
        <v>53</v>
      </c>
    </row>
    <row r="2040" spans="1:15" x14ac:dyDescent="0.3">
      <c r="A2040" s="73">
        <v>1597</v>
      </c>
      <c r="B2040" s="74">
        <v>122574</v>
      </c>
      <c r="C2040" s="75">
        <v>2</v>
      </c>
      <c r="D2040" s="75">
        <v>1</v>
      </c>
      <c r="E2040" s="76">
        <v>53</v>
      </c>
      <c r="F2040" s="77">
        <v>0</v>
      </c>
      <c r="G2040" s="77">
        <v>1</v>
      </c>
      <c r="H2040" s="77">
        <v>0</v>
      </c>
      <c r="I2040" s="77">
        <v>0</v>
      </c>
      <c r="J2040" s="77">
        <v>0</v>
      </c>
      <c r="K2040" s="78">
        <v>0</v>
      </c>
      <c r="L2040" s="78">
        <v>1</v>
      </c>
      <c r="M2040" s="78">
        <v>0</v>
      </c>
      <c r="N2040" s="78">
        <v>0</v>
      </c>
      <c r="O2040" s="79" t="s">
        <v>48</v>
      </c>
    </row>
    <row r="2041" spans="1:15" x14ac:dyDescent="0.3">
      <c r="A2041" s="73">
        <v>2657</v>
      </c>
      <c r="B2041" s="74">
        <v>122554</v>
      </c>
      <c r="C2041" s="75">
        <v>1</v>
      </c>
      <c r="D2041" s="75">
        <v>1</v>
      </c>
      <c r="E2041" s="76">
        <v>65</v>
      </c>
      <c r="F2041" s="77">
        <v>0</v>
      </c>
      <c r="G2041" s="77">
        <v>1</v>
      </c>
      <c r="H2041" s="77">
        <v>0</v>
      </c>
      <c r="I2041" s="77">
        <v>0</v>
      </c>
      <c r="J2041" s="77">
        <v>0</v>
      </c>
      <c r="K2041" s="78">
        <v>0</v>
      </c>
      <c r="L2041" s="78">
        <v>0</v>
      </c>
      <c r="M2041" s="78">
        <v>0</v>
      </c>
      <c r="N2041" s="78">
        <v>1</v>
      </c>
      <c r="O2041" s="79" t="s">
        <v>45</v>
      </c>
    </row>
    <row r="2042" spans="1:15" x14ac:dyDescent="0.3">
      <c r="A2042" s="73">
        <v>2208</v>
      </c>
      <c r="B2042" s="74">
        <v>122518</v>
      </c>
      <c r="C2042" s="75">
        <v>1</v>
      </c>
      <c r="D2042" s="75">
        <v>0</v>
      </c>
      <c r="E2042" s="76">
        <v>34</v>
      </c>
      <c r="F2042" s="77">
        <v>0</v>
      </c>
      <c r="G2042" s="77">
        <v>1</v>
      </c>
      <c r="H2042" s="77">
        <v>0</v>
      </c>
      <c r="I2042" s="77">
        <v>0</v>
      </c>
      <c r="J2042" s="77">
        <v>0</v>
      </c>
      <c r="K2042" s="78">
        <v>0</v>
      </c>
      <c r="L2042" s="78">
        <v>1</v>
      </c>
      <c r="M2042" s="78">
        <v>0</v>
      </c>
      <c r="N2042" s="78">
        <v>0</v>
      </c>
      <c r="O2042" s="79" t="s">
        <v>47</v>
      </c>
    </row>
    <row r="2043" spans="1:15" x14ac:dyDescent="0.3">
      <c r="A2043" s="73">
        <v>1798</v>
      </c>
      <c r="B2043" s="74">
        <v>122507</v>
      </c>
      <c r="C2043" s="75">
        <v>0</v>
      </c>
      <c r="D2043" s="75">
        <v>0</v>
      </c>
      <c r="E2043" s="76">
        <v>66</v>
      </c>
      <c r="F2043" s="77">
        <v>0</v>
      </c>
      <c r="G2043" s="77">
        <v>0</v>
      </c>
      <c r="H2043" s="77">
        <v>1</v>
      </c>
      <c r="I2043" s="77">
        <v>0</v>
      </c>
      <c r="J2043" s="77">
        <v>0</v>
      </c>
      <c r="K2043" s="78">
        <v>0</v>
      </c>
      <c r="L2043" s="78">
        <v>1</v>
      </c>
      <c r="M2043" s="78">
        <v>0</v>
      </c>
      <c r="N2043" s="78">
        <v>0</v>
      </c>
      <c r="O2043" s="79" t="s">
        <v>54</v>
      </c>
    </row>
    <row r="2044" spans="1:15" x14ac:dyDescent="0.3">
      <c r="A2044" s="73">
        <v>2626</v>
      </c>
      <c r="B2044" s="74">
        <v>122448</v>
      </c>
      <c r="C2044" s="75">
        <v>1</v>
      </c>
      <c r="D2044" s="75">
        <v>0</v>
      </c>
      <c r="E2044" s="76">
        <v>38</v>
      </c>
      <c r="F2044" s="77">
        <v>0</v>
      </c>
      <c r="G2044" s="77">
        <v>1</v>
      </c>
      <c r="H2044" s="77">
        <v>0</v>
      </c>
      <c r="I2044" s="77">
        <v>0</v>
      </c>
      <c r="J2044" s="77">
        <v>0</v>
      </c>
      <c r="K2044" s="78">
        <v>0</v>
      </c>
      <c r="L2044" s="78">
        <v>1</v>
      </c>
      <c r="M2044" s="78">
        <v>0</v>
      </c>
      <c r="N2044" s="78">
        <v>0</v>
      </c>
      <c r="O2044" s="79" t="s">
        <v>54</v>
      </c>
    </row>
    <row r="2045" spans="1:15" x14ac:dyDescent="0.3">
      <c r="A2045" s="73">
        <v>1984</v>
      </c>
      <c r="B2045" s="74">
        <v>122434</v>
      </c>
      <c r="C2045" s="75">
        <v>1</v>
      </c>
      <c r="D2045" s="75">
        <v>0</v>
      </c>
      <c r="E2045" s="76">
        <v>33</v>
      </c>
      <c r="F2045" s="77">
        <v>0</v>
      </c>
      <c r="G2045" s="77">
        <v>0</v>
      </c>
      <c r="H2045" s="77">
        <v>0</v>
      </c>
      <c r="I2045" s="77">
        <v>1</v>
      </c>
      <c r="J2045" s="77">
        <v>0</v>
      </c>
      <c r="K2045" s="78">
        <v>0</v>
      </c>
      <c r="L2045" s="78">
        <v>1</v>
      </c>
      <c r="M2045" s="78">
        <v>0</v>
      </c>
      <c r="N2045" s="78">
        <v>0</v>
      </c>
      <c r="O2045" s="79" t="s">
        <v>54</v>
      </c>
    </row>
    <row r="2046" spans="1:15" x14ac:dyDescent="0.3">
      <c r="A2046" s="73">
        <v>1537</v>
      </c>
      <c r="B2046" s="74">
        <v>122419</v>
      </c>
      <c r="C2046" s="75">
        <v>0</v>
      </c>
      <c r="D2046" s="75">
        <v>0</v>
      </c>
      <c r="E2046" s="76">
        <v>57</v>
      </c>
      <c r="F2046" s="77">
        <v>0</v>
      </c>
      <c r="G2046" s="77">
        <v>1</v>
      </c>
      <c r="H2046" s="77">
        <v>0</v>
      </c>
      <c r="I2046" s="77">
        <v>0</v>
      </c>
      <c r="J2046" s="77">
        <v>0</v>
      </c>
      <c r="K2046" s="78">
        <v>0</v>
      </c>
      <c r="L2046" s="78">
        <v>1</v>
      </c>
      <c r="M2046" s="78">
        <v>0</v>
      </c>
      <c r="N2046" s="78">
        <v>0</v>
      </c>
      <c r="O2046" s="79" t="s">
        <v>48</v>
      </c>
    </row>
    <row r="2047" spans="1:15" x14ac:dyDescent="0.3">
      <c r="A2047" s="73">
        <v>1804</v>
      </c>
      <c r="B2047" s="74">
        <v>122419</v>
      </c>
      <c r="C2047" s="75">
        <v>0</v>
      </c>
      <c r="D2047" s="75">
        <v>0</v>
      </c>
      <c r="E2047" s="76">
        <v>57</v>
      </c>
      <c r="F2047" s="77">
        <v>0</v>
      </c>
      <c r="G2047" s="77">
        <v>1</v>
      </c>
      <c r="H2047" s="77">
        <v>0</v>
      </c>
      <c r="I2047" s="77">
        <v>0</v>
      </c>
      <c r="J2047" s="77">
        <v>0</v>
      </c>
      <c r="K2047" s="78">
        <v>0</v>
      </c>
      <c r="L2047" s="78">
        <v>1</v>
      </c>
      <c r="M2047" s="78">
        <v>0</v>
      </c>
      <c r="N2047" s="78">
        <v>0</v>
      </c>
      <c r="O2047" s="79" t="s">
        <v>54</v>
      </c>
    </row>
    <row r="2048" spans="1:15" x14ac:dyDescent="0.3">
      <c r="A2048" s="73">
        <v>3060</v>
      </c>
      <c r="B2048" s="74">
        <v>122390</v>
      </c>
      <c r="C2048" s="75">
        <v>0</v>
      </c>
      <c r="D2048" s="75">
        <v>0</v>
      </c>
      <c r="E2048" s="76">
        <v>51</v>
      </c>
      <c r="F2048" s="77">
        <v>0</v>
      </c>
      <c r="G2048" s="77">
        <v>0</v>
      </c>
      <c r="H2048" s="77">
        <v>0</v>
      </c>
      <c r="I2048" s="77">
        <v>1</v>
      </c>
      <c r="J2048" s="77">
        <v>0</v>
      </c>
      <c r="K2048" s="78">
        <v>1</v>
      </c>
      <c r="L2048" s="78">
        <v>0</v>
      </c>
      <c r="M2048" s="78">
        <v>0</v>
      </c>
      <c r="N2048" s="78">
        <v>0</v>
      </c>
      <c r="O2048" s="79" t="s">
        <v>47</v>
      </c>
    </row>
    <row r="2049" spans="1:15" x14ac:dyDescent="0.3">
      <c r="A2049" s="73">
        <v>2166</v>
      </c>
      <c r="B2049" s="74">
        <v>122327</v>
      </c>
      <c r="C2049" s="75">
        <v>1</v>
      </c>
      <c r="D2049" s="75">
        <v>0</v>
      </c>
      <c r="E2049" s="76">
        <v>35</v>
      </c>
      <c r="F2049" s="77">
        <v>0</v>
      </c>
      <c r="G2049" s="77">
        <v>0</v>
      </c>
      <c r="H2049" s="77">
        <v>1</v>
      </c>
      <c r="I2049" s="77">
        <v>0</v>
      </c>
      <c r="J2049" s="77">
        <v>0</v>
      </c>
      <c r="K2049" s="78">
        <v>0</v>
      </c>
      <c r="L2049" s="78">
        <v>1</v>
      </c>
      <c r="M2049" s="78">
        <v>0</v>
      </c>
      <c r="N2049" s="78">
        <v>0</v>
      </c>
      <c r="O2049" s="79" t="s">
        <v>47</v>
      </c>
    </row>
    <row r="2050" spans="1:15" x14ac:dyDescent="0.3">
      <c r="A2050" s="73">
        <v>2049</v>
      </c>
      <c r="B2050" s="74">
        <v>122304</v>
      </c>
      <c r="C2050" s="75">
        <v>0</v>
      </c>
      <c r="D2050" s="75">
        <v>0</v>
      </c>
      <c r="E2050" s="76">
        <v>64</v>
      </c>
      <c r="F2050" s="77">
        <v>1</v>
      </c>
      <c r="G2050" s="77">
        <v>0</v>
      </c>
      <c r="H2050" s="77">
        <v>0</v>
      </c>
      <c r="I2050" s="77">
        <v>0</v>
      </c>
      <c r="J2050" s="77">
        <v>0</v>
      </c>
      <c r="K2050" s="78">
        <v>0</v>
      </c>
      <c r="L2050" s="78">
        <v>1</v>
      </c>
      <c r="M2050" s="78">
        <v>0</v>
      </c>
      <c r="N2050" s="78">
        <v>0</v>
      </c>
      <c r="O2050" s="79" t="s">
        <v>46</v>
      </c>
    </row>
    <row r="2051" spans="1:15" x14ac:dyDescent="0.3">
      <c r="A2051" s="73">
        <v>2826</v>
      </c>
      <c r="B2051" s="74">
        <v>122280</v>
      </c>
      <c r="C2051" s="75">
        <v>1</v>
      </c>
      <c r="D2051" s="75">
        <v>0</v>
      </c>
      <c r="E2051" s="76">
        <v>45</v>
      </c>
      <c r="F2051" s="77">
        <v>0</v>
      </c>
      <c r="G2051" s="77">
        <v>0</v>
      </c>
      <c r="H2051" s="77">
        <v>0</v>
      </c>
      <c r="I2051" s="77">
        <v>1</v>
      </c>
      <c r="J2051" s="77">
        <v>0</v>
      </c>
      <c r="K2051" s="78">
        <v>0</v>
      </c>
      <c r="L2051" s="78">
        <v>1</v>
      </c>
      <c r="M2051" s="78">
        <v>0</v>
      </c>
      <c r="N2051" s="78">
        <v>0</v>
      </c>
      <c r="O2051" s="79" t="s">
        <v>47</v>
      </c>
    </row>
    <row r="2052" spans="1:15" x14ac:dyDescent="0.3">
      <c r="A2052" s="73">
        <v>2993</v>
      </c>
      <c r="B2052" s="74">
        <v>122263</v>
      </c>
      <c r="C2052" s="75">
        <v>1</v>
      </c>
      <c r="D2052" s="75">
        <v>1</v>
      </c>
      <c r="E2052" s="76">
        <v>69</v>
      </c>
      <c r="F2052" s="77">
        <v>1</v>
      </c>
      <c r="G2052" s="77">
        <v>0</v>
      </c>
      <c r="H2052" s="77">
        <v>0</v>
      </c>
      <c r="I2052" s="77">
        <v>0</v>
      </c>
      <c r="J2052" s="77">
        <v>0</v>
      </c>
      <c r="K2052" s="78">
        <v>0</v>
      </c>
      <c r="L2052" s="78">
        <v>1</v>
      </c>
      <c r="M2052" s="78">
        <v>0</v>
      </c>
      <c r="N2052" s="78">
        <v>0</v>
      </c>
      <c r="O2052" s="79" t="s">
        <v>45</v>
      </c>
    </row>
    <row r="2053" spans="1:15" x14ac:dyDescent="0.3">
      <c r="A2053" s="73">
        <v>1223</v>
      </c>
      <c r="B2053" s="74">
        <v>122212</v>
      </c>
      <c r="C2053" s="75">
        <v>1</v>
      </c>
      <c r="D2053" s="75">
        <v>0</v>
      </c>
      <c r="E2053" s="76">
        <v>45</v>
      </c>
      <c r="F2053" s="77">
        <v>0</v>
      </c>
      <c r="G2053" s="77">
        <v>1</v>
      </c>
      <c r="H2053" s="77">
        <v>0</v>
      </c>
      <c r="I2053" s="77">
        <v>0</v>
      </c>
      <c r="J2053" s="77">
        <v>0</v>
      </c>
      <c r="K2053" s="78">
        <v>0</v>
      </c>
      <c r="L2053" s="78">
        <v>0</v>
      </c>
      <c r="M2053" s="78">
        <v>0</v>
      </c>
      <c r="N2053" s="78">
        <v>0</v>
      </c>
      <c r="O2053" s="79" t="s">
        <v>45</v>
      </c>
    </row>
    <row r="2054" spans="1:15" x14ac:dyDescent="0.3">
      <c r="A2054" s="73">
        <v>2876</v>
      </c>
      <c r="B2054" s="74">
        <v>122148</v>
      </c>
      <c r="C2054" s="75">
        <v>0</v>
      </c>
      <c r="D2054" s="75">
        <v>0</v>
      </c>
      <c r="E2054" s="76">
        <v>37</v>
      </c>
      <c r="F2054" s="77">
        <v>0</v>
      </c>
      <c r="G2054" s="77">
        <v>0</v>
      </c>
      <c r="H2054" s="77">
        <v>1</v>
      </c>
      <c r="I2054" s="77">
        <v>0</v>
      </c>
      <c r="J2054" s="77">
        <v>0</v>
      </c>
      <c r="K2054" s="78">
        <v>0</v>
      </c>
      <c r="L2054" s="78">
        <v>1</v>
      </c>
      <c r="M2054" s="78">
        <v>0</v>
      </c>
      <c r="N2054" s="78">
        <v>0</v>
      </c>
      <c r="O2054" s="79" t="s">
        <v>53</v>
      </c>
    </row>
    <row r="2055" spans="1:15" x14ac:dyDescent="0.3">
      <c r="A2055" s="73">
        <v>3050</v>
      </c>
      <c r="B2055" s="74">
        <v>122123</v>
      </c>
      <c r="C2055" s="75">
        <v>0</v>
      </c>
      <c r="D2055" s="75">
        <v>0</v>
      </c>
      <c r="E2055" s="76">
        <v>60</v>
      </c>
      <c r="F2055" s="77">
        <v>0</v>
      </c>
      <c r="G2055" s="77">
        <v>0</v>
      </c>
      <c r="H2055" s="77">
        <v>0</v>
      </c>
      <c r="I2055" s="77">
        <v>0</v>
      </c>
      <c r="J2055" s="77">
        <v>1</v>
      </c>
      <c r="K2055" s="78">
        <v>1</v>
      </c>
      <c r="L2055" s="78">
        <v>0</v>
      </c>
      <c r="M2055" s="78">
        <v>0</v>
      </c>
      <c r="N2055" s="78">
        <v>0</v>
      </c>
      <c r="O2055" s="79" t="s">
        <v>53</v>
      </c>
    </row>
    <row r="2056" spans="1:15" x14ac:dyDescent="0.3">
      <c r="A2056" s="73">
        <v>2692</v>
      </c>
      <c r="B2056" s="74">
        <v>122108</v>
      </c>
      <c r="C2056" s="75">
        <v>1</v>
      </c>
      <c r="D2056" s="75">
        <v>1</v>
      </c>
      <c r="E2056" s="76">
        <v>43</v>
      </c>
      <c r="F2056" s="77">
        <v>0</v>
      </c>
      <c r="G2056" s="77">
        <v>1</v>
      </c>
      <c r="H2056" s="77">
        <v>0</v>
      </c>
      <c r="I2056" s="77">
        <v>0</v>
      </c>
      <c r="J2056" s="77">
        <v>0</v>
      </c>
      <c r="K2056" s="78">
        <v>0</v>
      </c>
      <c r="L2056" s="78">
        <v>1</v>
      </c>
      <c r="M2056" s="78">
        <v>0</v>
      </c>
      <c r="N2056" s="78">
        <v>0</v>
      </c>
      <c r="O2056" s="79" t="s">
        <v>54</v>
      </c>
    </row>
    <row r="2057" spans="1:15" x14ac:dyDescent="0.3">
      <c r="A2057" s="73">
        <v>1256</v>
      </c>
      <c r="B2057" s="74">
        <v>122070</v>
      </c>
      <c r="C2057" s="75">
        <v>1</v>
      </c>
      <c r="D2057" s="75">
        <v>0</v>
      </c>
      <c r="E2057" s="76">
        <v>50</v>
      </c>
      <c r="F2057" s="77">
        <v>0</v>
      </c>
      <c r="G2057" s="77">
        <v>0</v>
      </c>
      <c r="H2057" s="77">
        <v>0</v>
      </c>
      <c r="I2057" s="77">
        <v>1</v>
      </c>
      <c r="J2057" s="77">
        <v>0</v>
      </c>
      <c r="K2057" s="78">
        <v>0</v>
      </c>
      <c r="L2057" s="78">
        <v>1</v>
      </c>
      <c r="M2057" s="78">
        <v>0</v>
      </c>
      <c r="N2057" s="78">
        <v>0</v>
      </c>
      <c r="O2057" s="79" t="s">
        <v>53</v>
      </c>
    </row>
    <row r="2058" spans="1:15" x14ac:dyDescent="0.3">
      <c r="A2058" s="73">
        <v>1802</v>
      </c>
      <c r="B2058" s="74">
        <v>122063</v>
      </c>
      <c r="C2058" s="75">
        <v>1</v>
      </c>
      <c r="D2058" s="75">
        <v>0</v>
      </c>
      <c r="E2058" s="76">
        <v>48</v>
      </c>
      <c r="F2058" s="77">
        <v>0</v>
      </c>
      <c r="G2058" s="77">
        <v>1</v>
      </c>
      <c r="H2058" s="77">
        <v>0</v>
      </c>
      <c r="I2058" s="77">
        <v>0</v>
      </c>
      <c r="J2058" s="77">
        <v>0</v>
      </c>
      <c r="K2058" s="78">
        <v>0</v>
      </c>
      <c r="L2058" s="78">
        <v>1</v>
      </c>
      <c r="M2058" s="78">
        <v>0</v>
      </c>
      <c r="N2058" s="78">
        <v>0</v>
      </c>
      <c r="O2058" s="79" t="s">
        <v>53</v>
      </c>
    </row>
    <row r="2059" spans="1:15" x14ac:dyDescent="0.3">
      <c r="A2059" s="73">
        <v>1319</v>
      </c>
      <c r="B2059" s="74">
        <v>122010</v>
      </c>
      <c r="C2059" s="75">
        <v>1</v>
      </c>
      <c r="D2059" s="75">
        <v>0</v>
      </c>
      <c r="E2059" s="76">
        <v>37</v>
      </c>
      <c r="F2059" s="77">
        <v>0</v>
      </c>
      <c r="G2059" s="77">
        <v>0</v>
      </c>
      <c r="H2059" s="77">
        <v>0</v>
      </c>
      <c r="I2059" s="77">
        <v>1</v>
      </c>
      <c r="J2059" s="77">
        <v>0</v>
      </c>
      <c r="K2059" s="78">
        <v>0</v>
      </c>
      <c r="L2059" s="78">
        <v>1</v>
      </c>
      <c r="M2059" s="78">
        <v>0</v>
      </c>
      <c r="N2059" s="78">
        <v>0</v>
      </c>
      <c r="O2059" s="79" t="s">
        <v>45</v>
      </c>
    </row>
    <row r="2060" spans="1:15" x14ac:dyDescent="0.3">
      <c r="A2060" s="73">
        <v>1041</v>
      </c>
      <c r="B2060" s="74">
        <v>121994</v>
      </c>
      <c r="C2060" s="75">
        <v>0</v>
      </c>
      <c r="D2060" s="75">
        <v>1</v>
      </c>
      <c r="E2060" s="76">
        <v>63</v>
      </c>
      <c r="F2060" s="77">
        <v>0</v>
      </c>
      <c r="G2060" s="77">
        <v>0</v>
      </c>
      <c r="H2060" s="77">
        <v>0</v>
      </c>
      <c r="I2060" s="77">
        <v>1</v>
      </c>
      <c r="J2060" s="77">
        <v>0</v>
      </c>
      <c r="K2060" s="78">
        <v>0</v>
      </c>
      <c r="L2060" s="78">
        <v>1</v>
      </c>
      <c r="M2060" s="78">
        <v>0</v>
      </c>
      <c r="N2060" s="78">
        <v>0</v>
      </c>
      <c r="O2060" s="79" t="s">
        <v>46</v>
      </c>
    </row>
    <row r="2061" spans="1:15" x14ac:dyDescent="0.3">
      <c r="A2061" s="73">
        <v>2960</v>
      </c>
      <c r="B2061" s="74">
        <v>121994</v>
      </c>
      <c r="C2061" s="75">
        <v>0</v>
      </c>
      <c r="D2061" s="75">
        <v>1</v>
      </c>
      <c r="E2061" s="76">
        <v>63</v>
      </c>
      <c r="F2061" s="77">
        <v>0</v>
      </c>
      <c r="G2061" s="77">
        <v>0</v>
      </c>
      <c r="H2061" s="77">
        <v>0</v>
      </c>
      <c r="I2061" s="77">
        <v>1</v>
      </c>
      <c r="J2061" s="77">
        <v>0</v>
      </c>
      <c r="K2061" s="78">
        <v>0</v>
      </c>
      <c r="L2061" s="78">
        <v>1</v>
      </c>
      <c r="M2061" s="78">
        <v>0</v>
      </c>
      <c r="N2061" s="78">
        <v>0</v>
      </c>
      <c r="O2061" s="79" t="s">
        <v>53</v>
      </c>
    </row>
    <row r="2062" spans="1:15" x14ac:dyDescent="0.3">
      <c r="A2062" s="73">
        <v>2739</v>
      </c>
      <c r="B2062" s="74">
        <v>121955</v>
      </c>
      <c r="C2062" s="75">
        <v>1</v>
      </c>
      <c r="D2062" s="75">
        <v>0</v>
      </c>
      <c r="E2062" s="76">
        <v>34</v>
      </c>
      <c r="F2062" s="77">
        <v>0</v>
      </c>
      <c r="G2062" s="77">
        <v>1</v>
      </c>
      <c r="H2062" s="77">
        <v>0</v>
      </c>
      <c r="I2062" s="77">
        <v>0</v>
      </c>
      <c r="J2062" s="77">
        <v>0</v>
      </c>
      <c r="K2062" s="78">
        <v>0</v>
      </c>
      <c r="L2062" s="78">
        <v>0</v>
      </c>
      <c r="M2062" s="78">
        <v>0</v>
      </c>
      <c r="N2062" s="78">
        <v>0</v>
      </c>
      <c r="O2062" s="79" t="s">
        <v>46</v>
      </c>
    </row>
    <row r="2063" spans="1:15" x14ac:dyDescent="0.3">
      <c r="A2063" s="73">
        <v>1111</v>
      </c>
      <c r="B2063" s="74">
        <v>121918</v>
      </c>
      <c r="C2063" s="75">
        <v>1</v>
      </c>
      <c r="D2063" s="75">
        <v>0</v>
      </c>
      <c r="E2063" s="76">
        <v>51</v>
      </c>
      <c r="F2063" s="77">
        <v>0</v>
      </c>
      <c r="G2063" s="77">
        <v>0</v>
      </c>
      <c r="H2063" s="77">
        <v>0</v>
      </c>
      <c r="I2063" s="77">
        <v>1</v>
      </c>
      <c r="J2063" s="77">
        <v>0</v>
      </c>
      <c r="K2063" s="78">
        <v>0</v>
      </c>
      <c r="L2063" s="78">
        <v>1</v>
      </c>
      <c r="M2063" s="78">
        <v>0</v>
      </c>
      <c r="N2063" s="78">
        <v>0</v>
      </c>
      <c r="O2063" s="79" t="s">
        <v>48</v>
      </c>
    </row>
    <row r="2064" spans="1:15" x14ac:dyDescent="0.3">
      <c r="A2064" s="73">
        <v>1589</v>
      </c>
      <c r="B2064" s="74">
        <v>121888</v>
      </c>
      <c r="C2064" s="75">
        <v>1</v>
      </c>
      <c r="D2064" s="75">
        <v>0</v>
      </c>
      <c r="E2064" s="76">
        <v>34</v>
      </c>
      <c r="F2064" s="77">
        <v>0</v>
      </c>
      <c r="G2064" s="77">
        <v>0</v>
      </c>
      <c r="H2064" s="77">
        <v>1</v>
      </c>
      <c r="I2064" s="77">
        <v>0</v>
      </c>
      <c r="J2064" s="77">
        <v>0</v>
      </c>
      <c r="K2064" s="78">
        <v>0</v>
      </c>
      <c r="L2064" s="78">
        <v>0</v>
      </c>
      <c r="M2064" s="78">
        <v>1</v>
      </c>
      <c r="N2064" s="78">
        <v>0</v>
      </c>
      <c r="O2064" s="79" t="s">
        <v>45</v>
      </c>
    </row>
    <row r="2065" spans="1:15" x14ac:dyDescent="0.3">
      <c r="A2065" s="73">
        <v>1880</v>
      </c>
      <c r="B2065" s="74">
        <v>121846</v>
      </c>
      <c r="C2065" s="75">
        <v>1</v>
      </c>
      <c r="D2065" s="75">
        <v>0</v>
      </c>
      <c r="E2065" s="76">
        <v>34</v>
      </c>
      <c r="F2065" s="77">
        <v>1</v>
      </c>
      <c r="G2065" s="77">
        <v>0</v>
      </c>
      <c r="H2065" s="77">
        <v>0</v>
      </c>
      <c r="I2065" s="77">
        <v>0</v>
      </c>
      <c r="J2065" s="77">
        <v>0</v>
      </c>
      <c r="K2065" s="78">
        <v>0</v>
      </c>
      <c r="L2065" s="78">
        <v>1</v>
      </c>
      <c r="M2065" s="78">
        <v>0</v>
      </c>
      <c r="N2065" s="78">
        <v>0</v>
      </c>
      <c r="O2065" s="79" t="s">
        <v>53</v>
      </c>
    </row>
    <row r="2066" spans="1:15" x14ac:dyDescent="0.3">
      <c r="A2066" s="73">
        <v>2790</v>
      </c>
      <c r="B2066" s="74">
        <v>121840</v>
      </c>
      <c r="C2066" s="75">
        <v>1</v>
      </c>
      <c r="D2066" s="75">
        <v>0</v>
      </c>
      <c r="E2066" s="76">
        <v>37</v>
      </c>
      <c r="F2066" s="77">
        <v>0</v>
      </c>
      <c r="G2066" s="77">
        <v>0</v>
      </c>
      <c r="H2066" s="77">
        <v>0</v>
      </c>
      <c r="I2066" s="77">
        <v>1</v>
      </c>
      <c r="J2066" s="77">
        <v>0</v>
      </c>
      <c r="K2066" s="78">
        <v>0</v>
      </c>
      <c r="L2066" s="78">
        <v>0</v>
      </c>
      <c r="M2066" s="78">
        <v>0</v>
      </c>
      <c r="N2066" s="78">
        <v>1</v>
      </c>
      <c r="O2066" s="79" t="s">
        <v>47</v>
      </c>
    </row>
    <row r="2067" spans="1:15" x14ac:dyDescent="0.3">
      <c r="A2067" s="73">
        <v>1853</v>
      </c>
      <c r="B2067" s="74">
        <v>121675</v>
      </c>
      <c r="C2067" s="75">
        <v>1</v>
      </c>
      <c r="D2067" s="75">
        <v>0</v>
      </c>
      <c r="E2067" s="76">
        <v>44</v>
      </c>
      <c r="F2067" s="77">
        <v>0</v>
      </c>
      <c r="G2067" s="77">
        <v>0</v>
      </c>
      <c r="H2067" s="77">
        <v>0</v>
      </c>
      <c r="I2067" s="77">
        <v>1</v>
      </c>
      <c r="J2067" s="77">
        <v>0</v>
      </c>
      <c r="K2067" s="78">
        <v>0</v>
      </c>
      <c r="L2067" s="78">
        <v>1</v>
      </c>
      <c r="M2067" s="78">
        <v>0</v>
      </c>
      <c r="N2067" s="78">
        <v>0</v>
      </c>
      <c r="O2067" s="79" t="s">
        <v>45</v>
      </c>
    </row>
    <row r="2068" spans="1:15" x14ac:dyDescent="0.3">
      <c r="A2068" s="73">
        <v>2418</v>
      </c>
      <c r="B2068" s="74">
        <v>121645</v>
      </c>
      <c r="C2068" s="75">
        <v>1</v>
      </c>
      <c r="D2068" s="75">
        <v>0</v>
      </c>
      <c r="E2068" s="76">
        <v>41</v>
      </c>
      <c r="F2068" s="77">
        <v>0</v>
      </c>
      <c r="G2068" s="77">
        <v>0</v>
      </c>
      <c r="H2068" s="77">
        <v>0</v>
      </c>
      <c r="I2068" s="77">
        <v>1</v>
      </c>
      <c r="J2068" s="77">
        <v>0</v>
      </c>
      <c r="K2068" s="78">
        <v>0</v>
      </c>
      <c r="L2068" s="78">
        <v>1</v>
      </c>
      <c r="M2068" s="78">
        <v>0</v>
      </c>
      <c r="N2068" s="78">
        <v>0</v>
      </c>
      <c r="O2068" s="79" t="s">
        <v>47</v>
      </c>
    </row>
    <row r="2069" spans="1:15" x14ac:dyDescent="0.3">
      <c r="A2069" s="73">
        <v>1535</v>
      </c>
      <c r="B2069" s="74">
        <v>121474</v>
      </c>
      <c r="C2069" s="75">
        <v>1</v>
      </c>
      <c r="D2069" s="75">
        <v>0</v>
      </c>
      <c r="E2069" s="76">
        <v>31</v>
      </c>
      <c r="F2069" s="77">
        <v>0</v>
      </c>
      <c r="G2069" s="77">
        <v>0</v>
      </c>
      <c r="H2069" s="77">
        <v>1</v>
      </c>
      <c r="I2069" s="77">
        <v>0</v>
      </c>
      <c r="J2069" s="77">
        <v>0</v>
      </c>
      <c r="K2069" s="78">
        <v>0</v>
      </c>
      <c r="L2069" s="78">
        <v>1</v>
      </c>
      <c r="M2069" s="78">
        <v>0</v>
      </c>
      <c r="N2069" s="78">
        <v>0</v>
      </c>
      <c r="O2069" s="79" t="s">
        <v>45</v>
      </c>
    </row>
    <row r="2070" spans="1:15" x14ac:dyDescent="0.3">
      <c r="A2070" s="73">
        <v>1792</v>
      </c>
      <c r="B2070" s="74">
        <v>121359</v>
      </c>
      <c r="C2070" s="75">
        <v>1</v>
      </c>
      <c r="D2070" s="75">
        <v>0</v>
      </c>
      <c r="E2070" s="76">
        <v>48</v>
      </c>
      <c r="F2070" s="77">
        <v>0</v>
      </c>
      <c r="G2070" s="77">
        <v>0</v>
      </c>
      <c r="H2070" s="77">
        <v>1</v>
      </c>
      <c r="I2070" s="77">
        <v>0</v>
      </c>
      <c r="J2070" s="77">
        <v>0</v>
      </c>
      <c r="K2070" s="78">
        <v>0</v>
      </c>
      <c r="L2070" s="78">
        <v>1</v>
      </c>
      <c r="M2070" s="78">
        <v>0</v>
      </c>
      <c r="N2070" s="78">
        <v>0</v>
      </c>
      <c r="O2070" s="79" t="s">
        <v>54</v>
      </c>
    </row>
    <row r="2071" spans="1:15" x14ac:dyDescent="0.3">
      <c r="A2071" s="73">
        <v>2357</v>
      </c>
      <c r="B2071" s="74">
        <v>121355</v>
      </c>
      <c r="C2071" s="75">
        <v>1</v>
      </c>
      <c r="D2071" s="75">
        <v>0</v>
      </c>
      <c r="E2071" s="76">
        <v>35</v>
      </c>
      <c r="F2071" s="77">
        <v>0</v>
      </c>
      <c r="G2071" s="77">
        <v>1</v>
      </c>
      <c r="H2071" s="77">
        <v>0</v>
      </c>
      <c r="I2071" s="77">
        <v>0</v>
      </c>
      <c r="J2071" s="77">
        <v>0</v>
      </c>
      <c r="K2071" s="78">
        <v>0</v>
      </c>
      <c r="L2071" s="78">
        <v>1</v>
      </c>
      <c r="M2071" s="78">
        <v>0</v>
      </c>
      <c r="N2071" s="78">
        <v>0</v>
      </c>
      <c r="O2071" s="79" t="s">
        <v>45</v>
      </c>
    </row>
    <row r="2072" spans="1:15" x14ac:dyDescent="0.3">
      <c r="A2072" s="73">
        <v>2123</v>
      </c>
      <c r="B2072" s="74">
        <v>121282</v>
      </c>
      <c r="C2072" s="75">
        <v>1</v>
      </c>
      <c r="D2072" s="75">
        <v>0</v>
      </c>
      <c r="E2072" s="76">
        <v>42</v>
      </c>
      <c r="F2072" s="77">
        <v>1</v>
      </c>
      <c r="G2072" s="77">
        <v>0</v>
      </c>
      <c r="H2072" s="77">
        <v>0</v>
      </c>
      <c r="I2072" s="77">
        <v>0</v>
      </c>
      <c r="J2072" s="77">
        <v>0</v>
      </c>
      <c r="K2072" s="78">
        <v>0</v>
      </c>
      <c r="L2072" s="78">
        <v>0</v>
      </c>
      <c r="M2072" s="78">
        <v>0</v>
      </c>
      <c r="N2072" s="78">
        <v>0</v>
      </c>
      <c r="O2072" s="79" t="s">
        <v>45</v>
      </c>
    </row>
    <row r="2073" spans="1:15" x14ac:dyDescent="0.3">
      <c r="A2073" s="73">
        <v>2126</v>
      </c>
      <c r="B2073" s="74">
        <v>121255</v>
      </c>
      <c r="C2073" s="75">
        <v>1</v>
      </c>
      <c r="D2073" s="75">
        <v>0</v>
      </c>
      <c r="E2073" s="76">
        <v>46</v>
      </c>
      <c r="F2073" s="77">
        <v>0</v>
      </c>
      <c r="G2073" s="77">
        <v>0</v>
      </c>
      <c r="H2073" s="77">
        <v>0</v>
      </c>
      <c r="I2073" s="77">
        <v>1</v>
      </c>
      <c r="J2073" s="77">
        <v>0</v>
      </c>
      <c r="K2073" s="78">
        <v>0</v>
      </c>
      <c r="L2073" s="78">
        <v>0</v>
      </c>
      <c r="M2073" s="78">
        <v>1</v>
      </c>
      <c r="N2073" s="78">
        <v>0</v>
      </c>
      <c r="O2073" s="79" t="s">
        <v>53</v>
      </c>
    </row>
    <row r="2074" spans="1:15" x14ac:dyDescent="0.3">
      <c r="A2074" s="73">
        <v>1649</v>
      </c>
      <c r="B2074" s="74">
        <v>121063</v>
      </c>
      <c r="C2074" s="75">
        <v>1</v>
      </c>
      <c r="D2074" s="75">
        <v>0</v>
      </c>
      <c r="E2074" s="76">
        <v>33</v>
      </c>
      <c r="F2074" s="77">
        <v>0</v>
      </c>
      <c r="G2074" s="77">
        <v>0</v>
      </c>
      <c r="H2074" s="77">
        <v>1</v>
      </c>
      <c r="I2074" s="77">
        <v>0</v>
      </c>
      <c r="J2074" s="77">
        <v>0</v>
      </c>
      <c r="K2074" s="78">
        <v>1</v>
      </c>
      <c r="L2074" s="78">
        <v>0</v>
      </c>
      <c r="M2074" s="78">
        <v>0</v>
      </c>
      <c r="N2074" s="78">
        <v>0</v>
      </c>
      <c r="O2074" s="79" t="s">
        <v>45</v>
      </c>
    </row>
    <row r="2075" spans="1:15" x14ac:dyDescent="0.3">
      <c r="A2075" s="73">
        <v>2907</v>
      </c>
      <c r="B2075" s="74">
        <v>121059</v>
      </c>
      <c r="C2075" s="75">
        <v>1</v>
      </c>
      <c r="D2075" s="75">
        <v>0</v>
      </c>
      <c r="E2075" s="76">
        <v>38</v>
      </c>
      <c r="F2075" s="77">
        <v>0</v>
      </c>
      <c r="G2075" s="77">
        <v>1</v>
      </c>
      <c r="H2075" s="77">
        <v>0</v>
      </c>
      <c r="I2075" s="77">
        <v>0</v>
      </c>
      <c r="J2075" s="77">
        <v>0</v>
      </c>
      <c r="K2075" s="78">
        <v>0</v>
      </c>
      <c r="L2075" s="78">
        <v>0</v>
      </c>
      <c r="M2075" s="78">
        <v>1</v>
      </c>
      <c r="N2075" s="78">
        <v>0</v>
      </c>
      <c r="O2075" s="79" t="s">
        <v>46</v>
      </c>
    </row>
    <row r="2076" spans="1:15" x14ac:dyDescent="0.3">
      <c r="A2076" s="73">
        <v>2832</v>
      </c>
      <c r="B2076" s="74">
        <v>121024</v>
      </c>
      <c r="C2076" s="75">
        <v>0</v>
      </c>
      <c r="D2076" s="75">
        <v>0</v>
      </c>
      <c r="E2076" s="76">
        <v>44</v>
      </c>
      <c r="F2076" s="77">
        <v>0</v>
      </c>
      <c r="G2076" s="77">
        <v>0</v>
      </c>
      <c r="H2076" s="77">
        <v>0</v>
      </c>
      <c r="I2076" s="77">
        <v>1</v>
      </c>
      <c r="J2076" s="77">
        <v>0</v>
      </c>
      <c r="K2076" s="78">
        <v>0</v>
      </c>
      <c r="L2076" s="78">
        <v>0</v>
      </c>
      <c r="M2076" s="78">
        <v>1</v>
      </c>
      <c r="N2076" s="78">
        <v>0</v>
      </c>
      <c r="O2076" s="79" t="s">
        <v>47</v>
      </c>
    </row>
    <row r="2077" spans="1:15" x14ac:dyDescent="0.3">
      <c r="A2077" s="73">
        <v>2490</v>
      </c>
      <c r="B2077" s="74">
        <v>120981</v>
      </c>
      <c r="C2077" s="75">
        <v>0</v>
      </c>
      <c r="D2077" s="75">
        <v>0</v>
      </c>
      <c r="E2077" s="76">
        <v>43</v>
      </c>
      <c r="F2077" s="77">
        <v>0</v>
      </c>
      <c r="G2077" s="77">
        <v>0</v>
      </c>
      <c r="H2077" s="77">
        <v>0</v>
      </c>
      <c r="I2077" s="77">
        <v>1</v>
      </c>
      <c r="J2077" s="77">
        <v>0</v>
      </c>
      <c r="K2077" s="78">
        <v>0</v>
      </c>
      <c r="L2077" s="78">
        <v>0</v>
      </c>
      <c r="M2077" s="78">
        <v>0</v>
      </c>
      <c r="N2077" s="78">
        <v>0</v>
      </c>
      <c r="O2077" s="79" t="s">
        <v>47</v>
      </c>
    </row>
    <row r="2078" spans="1:15" x14ac:dyDescent="0.3">
      <c r="A2078" s="73">
        <v>2361</v>
      </c>
      <c r="B2078" s="74">
        <v>120895</v>
      </c>
      <c r="C2078" s="75">
        <v>1</v>
      </c>
      <c r="D2078" s="75">
        <v>0</v>
      </c>
      <c r="E2078" s="76">
        <v>47</v>
      </c>
      <c r="F2078" s="77">
        <v>0</v>
      </c>
      <c r="G2078" s="77">
        <v>1</v>
      </c>
      <c r="H2078" s="77">
        <v>0</v>
      </c>
      <c r="I2078" s="77">
        <v>0</v>
      </c>
      <c r="J2078" s="77">
        <v>0</v>
      </c>
      <c r="K2078" s="78">
        <v>0</v>
      </c>
      <c r="L2078" s="78">
        <v>1</v>
      </c>
      <c r="M2078" s="78">
        <v>0</v>
      </c>
      <c r="N2078" s="78">
        <v>0</v>
      </c>
      <c r="O2078" s="79" t="s">
        <v>46</v>
      </c>
    </row>
    <row r="2079" spans="1:15" x14ac:dyDescent="0.3">
      <c r="A2079" s="73">
        <v>1763</v>
      </c>
      <c r="B2079" s="74">
        <v>120587</v>
      </c>
      <c r="C2079" s="75">
        <v>1</v>
      </c>
      <c r="D2079" s="75">
        <v>0</v>
      </c>
      <c r="E2079" s="76">
        <v>50</v>
      </c>
      <c r="F2079" s="77">
        <v>0</v>
      </c>
      <c r="G2079" s="77">
        <v>0</v>
      </c>
      <c r="H2079" s="77">
        <v>1</v>
      </c>
      <c r="I2079" s="77">
        <v>0</v>
      </c>
      <c r="J2079" s="77">
        <v>0</v>
      </c>
      <c r="K2079" s="78">
        <v>0</v>
      </c>
      <c r="L2079" s="78">
        <v>1</v>
      </c>
      <c r="M2079" s="78">
        <v>0</v>
      </c>
      <c r="N2079" s="78">
        <v>0</v>
      </c>
      <c r="O2079" s="79" t="s">
        <v>45</v>
      </c>
    </row>
    <row r="2080" spans="1:15" x14ac:dyDescent="0.3">
      <c r="A2080" s="73">
        <v>3105</v>
      </c>
      <c r="B2080" s="74">
        <v>120587</v>
      </c>
      <c r="C2080" s="75">
        <v>1</v>
      </c>
      <c r="D2080" s="75">
        <v>0</v>
      </c>
      <c r="E2080" s="76">
        <v>50</v>
      </c>
      <c r="F2080" s="77">
        <v>0</v>
      </c>
      <c r="G2080" s="77">
        <v>0</v>
      </c>
      <c r="H2080" s="77">
        <v>1</v>
      </c>
      <c r="I2080" s="77">
        <v>0</v>
      </c>
      <c r="J2080" s="77">
        <v>0</v>
      </c>
      <c r="K2080" s="78">
        <v>0</v>
      </c>
      <c r="L2080" s="78">
        <v>1</v>
      </c>
      <c r="M2080" s="78">
        <v>0</v>
      </c>
      <c r="N2080" s="78">
        <v>0</v>
      </c>
      <c r="O2080" s="79" t="s">
        <v>46</v>
      </c>
    </row>
    <row r="2081" spans="1:15" x14ac:dyDescent="0.3">
      <c r="A2081" s="73">
        <v>1040</v>
      </c>
      <c r="B2081" s="74">
        <v>120559</v>
      </c>
      <c r="C2081" s="75">
        <v>1</v>
      </c>
      <c r="D2081" s="75">
        <v>0</v>
      </c>
      <c r="E2081" s="76">
        <v>35</v>
      </c>
      <c r="F2081" s="77">
        <v>0</v>
      </c>
      <c r="G2081" s="77">
        <v>1</v>
      </c>
      <c r="H2081" s="77">
        <v>0</v>
      </c>
      <c r="I2081" s="77">
        <v>0</v>
      </c>
      <c r="J2081" s="77">
        <v>0</v>
      </c>
      <c r="K2081" s="78">
        <v>0</v>
      </c>
      <c r="L2081" s="78">
        <v>0</v>
      </c>
      <c r="M2081" s="78">
        <v>1</v>
      </c>
      <c r="N2081" s="78">
        <v>0</v>
      </c>
      <c r="O2081" s="79" t="s">
        <v>53</v>
      </c>
    </row>
    <row r="2082" spans="1:15" x14ac:dyDescent="0.3">
      <c r="A2082" s="73">
        <v>1458</v>
      </c>
      <c r="B2082" s="74">
        <v>120518</v>
      </c>
      <c r="C2082" s="75">
        <v>1</v>
      </c>
      <c r="D2082" s="75">
        <v>0</v>
      </c>
      <c r="E2082" s="76">
        <v>32</v>
      </c>
      <c r="F2082" s="77">
        <v>0</v>
      </c>
      <c r="G2082" s="77">
        <v>0</v>
      </c>
      <c r="H2082" s="77">
        <v>1</v>
      </c>
      <c r="I2082" s="77">
        <v>0</v>
      </c>
      <c r="J2082" s="77">
        <v>0</v>
      </c>
      <c r="K2082" s="78">
        <v>0</v>
      </c>
      <c r="L2082" s="78">
        <v>1</v>
      </c>
      <c r="M2082" s="78">
        <v>0</v>
      </c>
      <c r="N2082" s="78">
        <v>0</v>
      </c>
      <c r="O2082" s="79" t="s">
        <v>47</v>
      </c>
    </row>
    <row r="2083" spans="1:15" x14ac:dyDescent="0.3">
      <c r="A2083" s="73">
        <v>2413</v>
      </c>
      <c r="B2083" s="74">
        <v>120491</v>
      </c>
      <c r="C2083" s="75">
        <v>0</v>
      </c>
      <c r="D2083" s="75">
        <v>0</v>
      </c>
      <c r="E2083" s="76">
        <v>34</v>
      </c>
      <c r="F2083" s="77">
        <v>0</v>
      </c>
      <c r="G2083" s="77">
        <v>0</v>
      </c>
      <c r="H2083" s="77">
        <v>0</v>
      </c>
      <c r="I2083" s="77">
        <v>1</v>
      </c>
      <c r="J2083" s="77">
        <v>0</v>
      </c>
      <c r="K2083" s="78">
        <v>0</v>
      </c>
      <c r="L2083" s="78">
        <v>0</v>
      </c>
      <c r="M2083" s="78">
        <v>0</v>
      </c>
      <c r="N2083" s="78">
        <v>0</v>
      </c>
      <c r="O2083" s="79" t="s">
        <v>48</v>
      </c>
    </row>
    <row r="2084" spans="1:15" x14ac:dyDescent="0.3">
      <c r="A2084" s="73">
        <v>2229</v>
      </c>
      <c r="B2084" s="74">
        <v>120427</v>
      </c>
      <c r="C2084" s="75">
        <v>1</v>
      </c>
      <c r="D2084" s="75">
        <v>0</v>
      </c>
      <c r="E2084" s="76">
        <v>47</v>
      </c>
      <c r="F2084" s="77">
        <v>0</v>
      </c>
      <c r="G2084" s="77">
        <v>0</v>
      </c>
      <c r="H2084" s="77">
        <v>0</v>
      </c>
      <c r="I2084" s="77">
        <v>1</v>
      </c>
      <c r="J2084" s="77">
        <v>0</v>
      </c>
      <c r="K2084" s="78">
        <v>0</v>
      </c>
      <c r="L2084" s="78">
        <v>0</v>
      </c>
      <c r="M2084" s="78">
        <v>0</v>
      </c>
      <c r="N2084" s="78">
        <v>1</v>
      </c>
      <c r="O2084" s="79" t="s">
        <v>46</v>
      </c>
    </row>
    <row r="2085" spans="1:15" x14ac:dyDescent="0.3">
      <c r="A2085" s="73">
        <v>1766</v>
      </c>
      <c r="B2085" s="74">
        <v>120425</v>
      </c>
      <c r="C2085" s="75">
        <v>1</v>
      </c>
      <c r="D2085" s="75">
        <v>0</v>
      </c>
      <c r="E2085" s="76">
        <v>34</v>
      </c>
      <c r="F2085" s="77">
        <v>0</v>
      </c>
      <c r="G2085" s="77">
        <v>1</v>
      </c>
      <c r="H2085" s="77">
        <v>0</v>
      </c>
      <c r="I2085" s="77">
        <v>0</v>
      </c>
      <c r="J2085" s="77">
        <v>0</v>
      </c>
      <c r="K2085" s="78">
        <v>1</v>
      </c>
      <c r="L2085" s="78">
        <v>0</v>
      </c>
      <c r="M2085" s="78">
        <v>0</v>
      </c>
      <c r="N2085" s="78">
        <v>0</v>
      </c>
      <c r="O2085" s="79" t="s">
        <v>53</v>
      </c>
    </row>
    <row r="2086" spans="1:15" x14ac:dyDescent="0.3">
      <c r="A2086" s="73">
        <v>3074</v>
      </c>
      <c r="B2086" s="74">
        <v>120425</v>
      </c>
      <c r="C2086" s="75">
        <v>1</v>
      </c>
      <c r="D2086" s="75">
        <v>0</v>
      </c>
      <c r="E2086" s="76">
        <v>34</v>
      </c>
      <c r="F2086" s="77">
        <v>0</v>
      </c>
      <c r="G2086" s="77">
        <v>1</v>
      </c>
      <c r="H2086" s="77">
        <v>0</v>
      </c>
      <c r="I2086" s="77">
        <v>0</v>
      </c>
      <c r="J2086" s="77">
        <v>0</v>
      </c>
      <c r="K2086" s="78">
        <v>1</v>
      </c>
      <c r="L2086" s="78">
        <v>0</v>
      </c>
      <c r="M2086" s="78">
        <v>0</v>
      </c>
      <c r="N2086" s="78">
        <v>0</v>
      </c>
      <c r="O2086" s="79" t="s">
        <v>53</v>
      </c>
    </row>
    <row r="2087" spans="1:15" x14ac:dyDescent="0.3">
      <c r="A2087" s="73">
        <v>2755</v>
      </c>
      <c r="B2087" s="74">
        <v>120194</v>
      </c>
      <c r="C2087" s="75">
        <v>1</v>
      </c>
      <c r="D2087" s="75">
        <v>0</v>
      </c>
      <c r="E2087" s="76">
        <v>41</v>
      </c>
      <c r="F2087" s="77">
        <v>0</v>
      </c>
      <c r="G2087" s="77">
        <v>0</v>
      </c>
      <c r="H2087" s="77">
        <v>1</v>
      </c>
      <c r="I2087" s="77">
        <v>0</v>
      </c>
      <c r="J2087" s="77">
        <v>0</v>
      </c>
      <c r="K2087" s="78">
        <v>1</v>
      </c>
      <c r="L2087" s="78">
        <v>0</v>
      </c>
      <c r="M2087" s="78">
        <v>0</v>
      </c>
      <c r="N2087" s="78">
        <v>0</v>
      </c>
      <c r="O2087" s="79" t="s">
        <v>48</v>
      </c>
    </row>
    <row r="2088" spans="1:15" x14ac:dyDescent="0.3">
      <c r="A2088" s="73">
        <v>2650</v>
      </c>
      <c r="B2088" s="74">
        <v>120193</v>
      </c>
      <c r="C2088" s="75">
        <v>0</v>
      </c>
      <c r="D2088" s="75">
        <v>0</v>
      </c>
      <c r="E2088" s="76">
        <v>29</v>
      </c>
      <c r="F2088" s="77">
        <v>0</v>
      </c>
      <c r="G2088" s="77">
        <v>0</v>
      </c>
      <c r="H2088" s="77">
        <v>0</v>
      </c>
      <c r="I2088" s="77">
        <v>1</v>
      </c>
      <c r="J2088" s="77">
        <v>0</v>
      </c>
      <c r="K2088" s="78">
        <v>0</v>
      </c>
      <c r="L2088" s="78">
        <v>0</v>
      </c>
      <c r="M2088" s="78">
        <v>0</v>
      </c>
      <c r="N2088" s="78">
        <v>0</v>
      </c>
      <c r="O2088" s="79" t="s">
        <v>54</v>
      </c>
    </row>
    <row r="2089" spans="1:15" x14ac:dyDescent="0.3">
      <c r="A2089" s="73">
        <v>2000</v>
      </c>
      <c r="B2089" s="74">
        <v>120180</v>
      </c>
      <c r="C2089" s="75">
        <v>0</v>
      </c>
      <c r="D2089" s="75">
        <v>0</v>
      </c>
      <c r="E2089" s="76">
        <v>44</v>
      </c>
      <c r="F2089" s="77">
        <v>0</v>
      </c>
      <c r="G2089" s="77">
        <v>0</v>
      </c>
      <c r="H2089" s="77">
        <v>1</v>
      </c>
      <c r="I2089" s="77">
        <v>0</v>
      </c>
      <c r="J2089" s="77">
        <v>0</v>
      </c>
      <c r="K2089" s="78">
        <v>0</v>
      </c>
      <c r="L2089" s="78">
        <v>1</v>
      </c>
      <c r="M2089" s="78">
        <v>0</v>
      </c>
      <c r="N2089" s="78">
        <v>0</v>
      </c>
      <c r="O2089" s="79" t="s">
        <v>53</v>
      </c>
    </row>
    <row r="2090" spans="1:15" x14ac:dyDescent="0.3">
      <c r="A2090" s="73">
        <v>2893</v>
      </c>
      <c r="B2090" s="74">
        <v>120180</v>
      </c>
      <c r="C2090" s="75">
        <v>0</v>
      </c>
      <c r="D2090" s="75">
        <v>0</v>
      </c>
      <c r="E2090" s="76">
        <v>44</v>
      </c>
      <c r="F2090" s="77">
        <v>0</v>
      </c>
      <c r="G2090" s="77">
        <v>0</v>
      </c>
      <c r="H2090" s="77">
        <v>1</v>
      </c>
      <c r="I2090" s="77">
        <v>0</v>
      </c>
      <c r="J2090" s="77">
        <v>0</v>
      </c>
      <c r="K2090" s="78">
        <v>0</v>
      </c>
      <c r="L2090" s="78">
        <v>1</v>
      </c>
      <c r="M2090" s="78">
        <v>0</v>
      </c>
      <c r="N2090" s="78">
        <v>0</v>
      </c>
      <c r="O2090" s="79" t="s">
        <v>48</v>
      </c>
    </row>
    <row r="2091" spans="1:15" x14ac:dyDescent="0.3">
      <c r="A2091" s="73">
        <v>1428</v>
      </c>
      <c r="B2091" s="74">
        <v>120130</v>
      </c>
      <c r="C2091" s="75">
        <v>0</v>
      </c>
      <c r="D2091" s="75">
        <v>0</v>
      </c>
      <c r="E2091" s="76">
        <v>46</v>
      </c>
      <c r="F2091" s="77">
        <v>0</v>
      </c>
      <c r="G2091" s="77">
        <v>1</v>
      </c>
      <c r="H2091" s="77">
        <v>0</v>
      </c>
      <c r="I2091" s="77">
        <v>0</v>
      </c>
      <c r="J2091" s="77">
        <v>0</v>
      </c>
      <c r="K2091" s="78">
        <v>0</v>
      </c>
      <c r="L2091" s="78">
        <v>0</v>
      </c>
      <c r="M2091" s="78">
        <v>0</v>
      </c>
      <c r="N2091" s="78">
        <v>0</v>
      </c>
      <c r="O2091" s="79" t="s">
        <v>47</v>
      </c>
    </row>
    <row r="2092" spans="1:15" x14ac:dyDescent="0.3">
      <c r="A2092" s="73">
        <v>2152</v>
      </c>
      <c r="B2092" s="74">
        <v>120130</v>
      </c>
      <c r="C2092" s="75">
        <v>0</v>
      </c>
      <c r="D2092" s="75">
        <v>0</v>
      </c>
      <c r="E2092" s="76">
        <v>46</v>
      </c>
      <c r="F2092" s="77">
        <v>0</v>
      </c>
      <c r="G2092" s="77">
        <v>1</v>
      </c>
      <c r="H2092" s="77">
        <v>0</v>
      </c>
      <c r="I2092" s="77">
        <v>0</v>
      </c>
      <c r="J2092" s="77">
        <v>0</v>
      </c>
      <c r="K2092" s="78">
        <v>0</v>
      </c>
      <c r="L2092" s="78">
        <v>0</v>
      </c>
      <c r="M2092" s="78">
        <v>0</v>
      </c>
      <c r="N2092" s="78">
        <v>0</v>
      </c>
      <c r="O2092" s="79" t="s">
        <v>54</v>
      </c>
    </row>
    <row r="2093" spans="1:15" x14ac:dyDescent="0.3">
      <c r="A2093" s="73">
        <v>1365</v>
      </c>
      <c r="B2093" s="74">
        <v>119986</v>
      </c>
      <c r="C2093" s="75">
        <v>1</v>
      </c>
      <c r="D2093" s="75">
        <v>0</v>
      </c>
      <c r="E2093" s="76">
        <v>35</v>
      </c>
      <c r="F2093" s="77">
        <v>0</v>
      </c>
      <c r="G2093" s="77">
        <v>1</v>
      </c>
      <c r="H2093" s="77">
        <v>0</v>
      </c>
      <c r="I2093" s="77">
        <v>0</v>
      </c>
      <c r="J2093" s="77">
        <v>0</v>
      </c>
      <c r="K2093" s="78">
        <v>0</v>
      </c>
      <c r="L2093" s="78">
        <v>1</v>
      </c>
      <c r="M2093" s="78">
        <v>0</v>
      </c>
      <c r="N2093" s="78">
        <v>0</v>
      </c>
      <c r="O2093" s="79" t="s">
        <v>46</v>
      </c>
    </row>
    <row r="2094" spans="1:15" x14ac:dyDescent="0.3">
      <c r="A2094" s="73">
        <v>1643</v>
      </c>
      <c r="B2094" s="74">
        <v>119986</v>
      </c>
      <c r="C2094" s="75">
        <v>1</v>
      </c>
      <c r="D2094" s="75">
        <v>0</v>
      </c>
      <c r="E2094" s="76">
        <v>35</v>
      </c>
      <c r="F2094" s="77">
        <v>0</v>
      </c>
      <c r="G2094" s="77">
        <v>1</v>
      </c>
      <c r="H2094" s="77">
        <v>0</v>
      </c>
      <c r="I2094" s="77">
        <v>0</v>
      </c>
      <c r="J2094" s="77">
        <v>0</v>
      </c>
      <c r="K2094" s="78">
        <v>0</v>
      </c>
      <c r="L2094" s="78">
        <v>1</v>
      </c>
      <c r="M2094" s="78">
        <v>0</v>
      </c>
      <c r="N2094" s="78">
        <v>0</v>
      </c>
      <c r="O2094" s="79" t="s">
        <v>45</v>
      </c>
    </row>
    <row r="2095" spans="1:15" x14ac:dyDescent="0.3">
      <c r="A2095" s="73">
        <v>1400</v>
      </c>
      <c r="B2095" s="74">
        <v>119789</v>
      </c>
      <c r="C2095" s="75">
        <v>1</v>
      </c>
      <c r="D2095" s="75">
        <v>0</v>
      </c>
      <c r="E2095" s="76">
        <v>45</v>
      </c>
      <c r="F2095" s="77">
        <v>0</v>
      </c>
      <c r="G2095" s="77">
        <v>0</v>
      </c>
      <c r="H2095" s="77">
        <v>0</v>
      </c>
      <c r="I2095" s="77">
        <v>1</v>
      </c>
      <c r="J2095" s="77">
        <v>0</v>
      </c>
      <c r="K2095" s="78">
        <v>0</v>
      </c>
      <c r="L2095" s="78">
        <v>0</v>
      </c>
      <c r="M2095" s="78">
        <v>0</v>
      </c>
      <c r="N2095" s="78">
        <v>0</v>
      </c>
      <c r="O2095" s="79" t="s">
        <v>53</v>
      </c>
    </row>
    <row r="2096" spans="1:15" x14ac:dyDescent="0.3">
      <c r="A2096" s="73">
        <v>2505</v>
      </c>
      <c r="B2096" s="74">
        <v>119740</v>
      </c>
      <c r="C2096" s="75">
        <v>0</v>
      </c>
      <c r="D2096" s="75">
        <v>1</v>
      </c>
      <c r="E2096" s="76">
        <v>60</v>
      </c>
      <c r="F2096" s="77">
        <v>0</v>
      </c>
      <c r="G2096" s="77">
        <v>0</v>
      </c>
      <c r="H2096" s="77">
        <v>0</v>
      </c>
      <c r="I2096" s="77">
        <v>1</v>
      </c>
      <c r="J2096" s="77">
        <v>0</v>
      </c>
      <c r="K2096" s="78">
        <v>0</v>
      </c>
      <c r="L2096" s="78">
        <v>1</v>
      </c>
      <c r="M2096" s="78">
        <v>0</v>
      </c>
      <c r="N2096" s="78">
        <v>0</v>
      </c>
      <c r="O2096" s="79" t="s">
        <v>46</v>
      </c>
    </row>
    <row r="2097" spans="1:15" x14ac:dyDescent="0.3">
      <c r="A2097" s="73">
        <v>2248</v>
      </c>
      <c r="B2097" s="74">
        <v>119656</v>
      </c>
      <c r="C2097" s="75">
        <v>1</v>
      </c>
      <c r="D2097" s="75">
        <v>0</v>
      </c>
      <c r="E2097" s="76">
        <v>50</v>
      </c>
      <c r="F2097" s="77">
        <v>0</v>
      </c>
      <c r="G2097" s="77">
        <v>0</v>
      </c>
      <c r="H2097" s="77">
        <v>0</v>
      </c>
      <c r="I2097" s="77">
        <v>1</v>
      </c>
      <c r="J2097" s="77">
        <v>0</v>
      </c>
      <c r="K2097" s="78">
        <v>0</v>
      </c>
      <c r="L2097" s="78">
        <v>1</v>
      </c>
      <c r="M2097" s="78">
        <v>0</v>
      </c>
      <c r="N2097" s="78">
        <v>0</v>
      </c>
      <c r="O2097" s="79" t="s">
        <v>54</v>
      </c>
    </row>
    <row r="2098" spans="1:15" x14ac:dyDescent="0.3">
      <c r="A2098" s="73">
        <v>1532</v>
      </c>
      <c r="B2098" s="74">
        <v>119514</v>
      </c>
      <c r="C2098" s="75">
        <v>1</v>
      </c>
      <c r="D2098" s="75">
        <v>1</v>
      </c>
      <c r="E2098" s="76">
        <v>52</v>
      </c>
      <c r="F2098" s="77">
        <v>0</v>
      </c>
      <c r="G2098" s="77">
        <v>1</v>
      </c>
      <c r="H2098" s="77">
        <v>0</v>
      </c>
      <c r="I2098" s="77">
        <v>0</v>
      </c>
      <c r="J2098" s="77">
        <v>0</v>
      </c>
      <c r="K2098" s="78">
        <v>0</v>
      </c>
      <c r="L2098" s="78">
        <v>1</v>
      </c>
      <c r="M2098" s="78">
        <v>0</v>
      </c>
      <c r="N2098" s="78">
        <v>0</v>
      </c>
      <c r="O2098" s="79" t="s">
        <v>53</v>
      </c>
    </row>
    <row r="2099" spans="1:15" x14ac:dyDescent="0.3">
      <c r="A2099" s="73">
        <v>1989</v>
      </c>
      <c r="B2099" s="74">
        <v>119514</v>
      </c>
      <c r="C2099" s="75">
        <v>1</v>
      </c>
      <c r="D2099" s="75">
        <v>1</v>
      </c>
      <c r="E2099" s="76">
        <v>52</v>
      </c>
      <c r="F2099" s="77">
        <v>0</v>
      </c>
      <c r="G2099" s="77">
        <v>1</v>
      </c>
      <c r="H2099" s="77">
        <v>0</v>
      </c>
      <c r="I2099" s="77">
        <v>0</v>
      </c>
      <c r="J2099" s="77">
        <v>0</v>
      </c>
      <c r="K2099" s="78">
        <v>0</v>
      </c>
      <c r="L2099" s="78">
        <v>1</v>
      </c>
      <c r="M2099" s="78">
        <v>0</v>
      </c>
      <c r="N2099" s="78">
        <v>0</v>
      </c>
      <c r="O2099" s="79" t="s">
        <v>46</v>
      </c>
    </row>
    <row r="2100" spans="1:15" x14ac:dyDescent="0.3">
      <c r="A2100" s="73">
        <v>1114</v>
      </c>
      <c r="B2100" s="74">
        <v>119510</v>
      </c>
      <c r="C2100" s="75">
        <v>2</v>
      </c>
      <c r="D2100" s="75">
        <v>0</v>
      </c>
      <c r="E2100" s="76">
        <v>35</v>
      </c>
      <c r="F2100" s="77">
        <v>0</v>
      </c>
      <c r="G2100" s="77">
        <v>1</v>
      </c>
      <c r="H2100" s="77">
        <v>0</v>
      </c>
      <c r="I2100" s="77">
        <v>0</v>
      </c>
      <c r="J2100" s="77">
        <v>0</v>
      </c>
      <c r="K2100" s="78">
        <v>0</v>
      </c>
      <c r="L2100" s="78">
        <v>0</v>
      </c>
      <c r="M2100" s="78">
        <v>1</v>
      </c>
      <c r="N2100" s="78">
        <v>0</v>
      </c>
      <c r="O2100" s="79" t="s">
        <v>54</v>
      </c>
    </row>
    <row r="2101" spans="1:15" x14ac:dyDescent="0.3">
      <c r="A2101" s="73">
        <v>1848</v>
      </c>
      <c r="B2101" s="74">
        <v>119485</v>
      </c>
      <c r="C2101" s="75">
        <v>2</v>
      </c>
      <c r="D2101" s="75">
        <v>0</v>
      </c>
      <c r="E2101" s="76">
        <v>34</v>
      </c>
      <c r="F2101" s="77">
        <v>0</v>
      </c>
      <c r="G2101" s="77">
        <v>0</v>
      </c>
      <c r="H2101" s="77">
        <v>1</v>
      </c>
      <c r="I2101" s="77">
        <v>0</v>
      </c>
      <c r="J2101" s="77">
        <v>0</v>
      </c>
      <c r="K2101" s="78">
        <v>0</v>
      </c>
      <c r="L2101" s="78">
        <v>0</v>
      </c>
      <c r="M2101" s="78">
        <v>1</v>
      </c>
      <c r="N2101" s="78">
        <v>0</v>
      </c>
      <c r="O2101" s="79" t="s">
        <v>47</v>
      </c>
    </row>
    <row r="2102" spans="1:15" x14ac:dyDescent="0.3">
      <c r="A2102" s="73">
        <v>2604</v>
      </c>
      <c r="B2102" s="74">
        <v>119444</v>
      </c>
      <c r="C2102" s="75">
        <v>1</v>
      </c>
      <c r="D2102" s="75">
        <v>0</v>
      </c>
      <c r="E2102" s="76">
        <v>38</v>
      </c>
      <c r="F2102" s="77">
        <v>0</v>
      </c>
      <c r="G2102" s="77">
        <v>0</v>
      </c>
      <c r="H2102" s="77">
        <v>0</v>
      </c>
      <c r="I2102" s="77">
        <v>1</v>
      </c>
      <c r="J2102" s="77">
        <v>0</v>
      </c>
      <c r="K2102" s="78">
        <v>0</v>
      </c>
      <c r="L2102" s="78">
        <v>1</v>
      </c>
      <c r="M2102" s="78">
        <v>0</v>
      </c>
      <c r="N2102" s="78">
        <v>0</v>
      </c>
      <c r="O2102" s="79" t="s">
        <v>47</v>
      </c>
    </row>
    <row r="2103" spans="1:15" x14ac:dyDescent="0.3">
      <c r="A2103" s="73">
        <v>1824</v>
      </c>
      <c r="B2103" s="74">
        <v>119419</v>
      </c>
      <c r="C2103" s="75">
        <v>1</v>
      </c>
      <c r="D2103" s="75">
        <v>0</v>
      </c>
      <c r="E2103" s="76">
        <v>39</v>
      </c>
      <c r="F2103" s="77">
        <v>0</v>
      </c>
      <c r="G2103" s="77">
        <v>1</v>
      </c>
      <c r="H2103" s="77">
        <v>0</v>
      </c>
      <c r="I2103" s="77">
        <v>0</v>
      </c>
      <c r="J2103" s="77">
        <v>0</v>
      </c>
      <c r="K2103" s="78">
        <v>0</v>
      </c>
      <c r="L2103" s="78">
        <v>1</v>
      </c>
      <c r="M2103" s="78">
        <v>0</v>
      </c>
      <c r="N2103" s="78">
        <v>0</v>
      </c>
      <c r="O2103" s="79" t="s">
        <v>47</v>
      </c>
    </row>
    <row r="2104" spans="1:15" x14ac:dyDescent="0.3">
      <c r="A2104" s="73">
        <v>2458</v>
      </c>
      <c r="B2104" s="74">
        <v>119414</v>
      </c>
      <c r="C2104" s="75">
        <v>1</v>
      </c>
      <c r="D2104" s="75">
        <v>0</v>
      </c>
      <c r="E2104" s="76">
        <v>39</v>
      </c>
      <c r="F2104" s="77">
        <v>0</v>
      </c>
      <c r="G2104" s="77">
        <v>0</v>
      </c>
      <c r="H2104" s="77">
        <v>0</v>
      </c>
      <c r="I2104" s="77">
        <v>1</v>
      </c>
      <c r="J2104" s="77">
        <v>0</v>
      </c>
      <c r="K2104" s="78">
        <v>0</v>
      </c>
      <c r="L2104" s="78">
        <v>0</v>
      </c>
      <c r="M2104" s="78">
        <v>0</v>
      </c>
      <c r="N2104" s="78">
        <v>0</v>
      </c>
      <c r="O2104" s="79" t="s">
        <v>54</v>
      </c>
    </row>
    <row r="2105" spans="1:15" x14ac:dyDescent="0.3">
      <c r="A2105" s="73">
        <v>3108</v>
      </c>
      <c r="B2105" s="74">
        <v>119346</v>
      </c>
      <c r="C2105" s="75">
        <v>1</v>
      </c>
      <c r="D2105" s="75">
        <v>0</v>
      </c>
      <c r="E2105" s="76">
        <v>46</v>
      </c>
      <c r="F2105" s="77">
        <v>1</v>
      </c>
      <c r="G2105" s="77">
        <v>0</v>
      </c>
      <c r="H2105" s="77">
        <v>0</v>
      </c>
      <c r="I2105" s="77">
        <v>0</v>
      </c>
      <c r="J2105" s="77">
        <v>0</v>
      </c>
      <c r="K2105" s="78">
        <v>0</v>
      </c>
      <c r="L2105" s="78">
        <v>1</v>
      </c>
      <c r="M2105" s="78">
        <v>0</v>
      </c>
      <c r="N2105" s="78">
        <v>0</v>
      </c>
      <c r="O2105" s="79" t="s">
        <v>47</v>
      </c>
    </row>
    <row r="2106" spans="1:15" x14ac:dyDescent="0.3">
      <c r="A2106" s="73">
        <v>1780</v>
      </c>
      <c r="B2106" s="74">
        <v>119329</v>
      </c>
      <c r="C2106" s="75">
        <v>1</v>
      </c>
      <c r="D2106" s="75">
        <v>0</v>
      </c>
      <c r="E2106" s="76">
        <v>52</v>
      </c>
      <c r="F2106" s="77">
        <v>0</v>
      </c>
      <c r="G2106" s="77">
        <v>1</v>
      </c>
      <c r="H2106" s="77">
        <v>0</v>
      </c>
      <c r="I2106" s="77">
        <v>0</v>
      </c>
      <c r="J2106" s="77">
        <v>0</v>
      </c>
      <c r="K2106" s="78">
        <v>0</v>
      </c>
      <c r="L2106" s="78">
        <v>1</v>
      </c>
      <c r="M2106" s="78">
        <v>0</v>
      </c>
      <c r="N2106" s="78">
        <v>0</v>
      </c>
      <c r="O2106" s="79" t="s">
        <v>54</v>
      </c>
    </row>
    <row r="2107" spans="1:15" x14ac:dyDescent="0.3">
      <c r="A2107" s="73">
        <v>2459</v>
      </c>
      <c r="B2107" s="74">
        <v>119107</v>
      </c>
      <c r="C2107" s="75">
        <v>1</v>
      </c>
      <c r="D2107" s="75">
        <v>0</v>
      </c>
      <c r="E2107" s="76">
        <v>40</v>
      </c>
      <c r="F2107" s="77">
        <v>0</v>
      </c>
      <c r="G2107" s="77">
        <v>1</v>
      </c>
      <c r="H2107" s="77">
        <v>0</v>
      </c>
      <c r="I2107" s="77">
        <v>0</v>
      </c>
      <c r="J2107" s="77">
        <v>0</v>
      </c>
      <c r="K2107" s="78">
        <v>0</v>
      </c>
      <c r="L2107" s="78">
        <v>1</v>
      </c>
      <c r="M2107" s="78">
        <v>0</v>
      </c>
      <c r="N2107" s="78">
        <v>0</v>
      </c>
      <c r="O2107" s="79" t="s">
        <v>45</v>
      </c>
    </row>
    <row r="2108" spans="1:15" x14ac:dyDescent="0.3">
      <c r="A2108" s="73">
        <v>1703</v>
      </c>
      <c r="B2108" s="74">
        <v>118988</v>
      </c>
      <c r="C2108" s="75">
        <v>1</v>
      </c>
      <c r="D2108" s="75">
        <v>0</v>
      </c>
      <c r="E2108" s="76">
        <v>36</v>
      </c>
      <c r="F2108" s="77">
        <v>0</v>
      </c>
      <c r="G2108" s="77">
        <v>1</v>
      </c>
      <c r="H2108" s="77">
        <v>0</v>
      </c>
      <c r="I2108" s="77">
        <v>0</v>
      </c>
      <c r="J2108" s="77">
        <v>0</v>
      </c>
      <c r="K2108" s="78">
        <v>0</v>
      </c>
      <c r="L2108" s="78">
        <v>0</v>
      </c>
      <c r="M2108" s="78">
        <v>0</v>
      </c>
      <c r="N2108" s="78">
        <v>1</v>
      </c>
      <c r="O2108" s="79" t="s">
        <v>45</v>
      </c>
    </row>
    <row r="2109" spans="1:15" x14ac:dyDescent="0.3">
      <c r="A2109" s="73">
        <v>1596</v>
      </c>
      <c r="B2109" s="74">
        <v>118978</v>
      </c>
      <c r="C2109" s="75">
        <v>1</v>
      </c>
      <c r="D2109" s="75">
        <v>0</v>
      </c>
      <c r="E2109" s="76">
        <v>47</v>
      </c>
      <c r="F2109" s="77">
        <v>0</v>
      </c>
      <c r="G2109" s="77">
        <v>1</v>
      </c>
      <c r="H2109" s="77">
        <v>0</v>
      </c>
      <c r="I2109" s="77">
        <v>0</v>
      </c>
      <c r="J2109" s="77">
        <v>0</v>
      </c>
      <c r="K2109" s="78">
        <v>1</v>
      </c>
      <c r="L2109" s="78">
        <v>0</v>
      </c>
      <c r="M2109" s="78">
        <v>0</v>
      </c>
      <c r="N2109" s="78">
        <v>0</v>
      </c>
      <c r="O2109" s="79" t="s">
        <v>47</v>
      </c>
    </row>
    <row r="2110" spans="1:15" x14ac:dyDescent="0.3">
      <c r="A2110" s="73">
        <v>2323</v>
      </c>
      <c r="B2110" s="74">
        <v>118929</v>
      </c>
      <c r="C2110" s="75">
        <v>0</v>
      </c>
      <c r="D2110" s="75">
        <v>0</v>
      </c>
      <c r="E2110" s="76">
        <v>30</v>
      </c>
      <c r="F2110" s="77">
        <v>0</v>
      </c>
      <c r="G2110" s="77">
        <v>1</v>
      </c>
      <c r="H2110" s="77">
        <v>0</v>
      </c>
      <c r="I2110" s="77">
        <v>0</v>
      </c>
      <c r="J2110" s="77">
        <v>0</v>
      </c>
      <c r="K2110" s="78">
        <v>0</v>
      </c>
      <c r="L2110" s="78">
        <v>1</v>
      </c>
      <c r="M2110" s="78">
        <v>0</v>
      </c>
      <c r="N2110" s="78">
        <v>0</v>
      </c>
      <c r="O2110" s="79" t="s">
        <v>48</v>
      </c>
    </row>
    <row r="2111" spans="1:15" x14ac:dyDescent="0.3">
      <c r="A2111" s="73">
        <v>2891</v>
      </c>
      <c r="B2111" s="74">
        <v>118929</v>
      </c>
      <c r="C2111" s="75">
        <v>0</v>
      </c>
      <c r="D2111" s="75">
        <v>0</v>
      </c>
      <c r="E2111" s="76">
        <v>30</v>
      </c>
      <c r="F2111" s="77">
        <v>0</v>
      </c>
      <c r="G2111" s="77">
        <v>1</v>
      </c>
      <c r="H2111" s="77">
        <v>0</v>
      </c>
      <c r="I2111" s="77">
        <v>0</v>
      </c>
      <c r="J2111" s="77">
        <v>0</v>
      </c>
      <c r="K2111" s="78">
        <v>0</v>
      </c>
      <c r="L2111" s="78">
        <v>1</v>
      </c>
      <c r="M2111" s="78">
        <v>0</v>
      </c>
      <c r="N2111" s="78">
        <v>0</v>
      </c>
      <c r="O2111" s="79" t="s">
        <v>45</v>
      </c>
    </row>
    <row r="2112" spans="1:15" x14ac:dyDescent="0.3">
      <c r="A2112" s="73">
        <v>3172</v>
      </c>
      <c r="B2112" s="74">
        <v>118929</v>
      </c>
      <c r="C2112" s="75">
        <v>0</v>
      </c>
      <c r="D2112" s="75">
        <v>0</v>
      </c>
      <c r="E2112" s="76">
        <v>30</v>
      </c>
      <c r="F2112" s="77">
        <v>0</v>
      </c>
      <c r="G2112" s="77">
        <v>1</v>
      </c>
      <c r="H2112" s="77">
        <v>0</v>
      </c>
      <c r="I2112" s="77">
        <v>0</v>
      </c>
      <c r="J2112" s="77">
        <v>0</v>
      </c>
      <c r="K2112" s="78">
        <v>0</v>
      </c>
      <c r="L2112" s="78">
        <v>1</v>
      </c>
      <c r="M2112" s="78">
        <v>0</v>
      </c>
      <c r="N2112" s="78">
        <v>0</v>
      </c>
      <c r="O2112" s="79" t="s">
        <v>54</v>
      </c>
    </row>
    <row r="2113" spans="1:15" x14ac:dyDescent="0.3">
      <c r="A2113" s="73">
        <v>1193</v>
      </c>
      <c r="B2113" s="74">
        <v>118890</v>
      </c>
      <c r="C2113" s="75">
        <v>0</v>
      </c>
      <c r="D2113" s="75">
        <v>0</v>
      </c>
      <c r="E2113" s="76">
        <v>36</v>
      </c>
      <c r="F2113" s="77">
        <v>0</v>
      </c>
      <c r="G2113" s="77">
        <v>0</v>
      </c>
      <c r="H2113" s="77">
        <v>1</v>
      </c>
      <c r="I2113" s="77">
        <v>0</v>
      </c>
      <c r="J2113" s="77">
        <v>0</v>
      </c>
      <c r="K2113" s="78">
        <v>0</v>
      </c>
      <c r="L2113" s="78">
        <v>0</v>
      </c>
      <c r="M2113" s="78">
        <v>1</v>
      </c>
      <c r="N2113" s="78">
        <v>0</v>
      </c>
      <c r="O2113" s="79" t="s">
        <v>45</v>
      </c>
    </row>
    <row r="2114" spans="1:15" x14ac:dyDescent="0.3">
      <c r="A2114" s="73">
        <v>2597</v>
      </c>
      <c r="B2114" s="74">
        <v>118793</v>
      </c>
      <c r="C2114" s="75">
        <v>1</v>
      </c>
      <c r="D2114" s="75">
        <v>0</v>
      </c>
      <c r="E2114" s="76">
        <v>49</v>
      </c>
      <c r="F2114" s="77">
        <v>0</v>
      </c>
      <c r="G2114" s="77">
        <v>1</v>
      </c>
      <c r="H2114" s="77">
        <v>0</v>
      </c>
      <c r="I2114" s="77">
        <v>0</v>
      </c>
      <c r="J2114" s="77">
        <v>0</v>
      </c>
      <c r="K2114" s="78">
        <v>0</v>
      </c>
      <c r="L2114" s="78">
        <v>1</v>
      </c>
      <c r="M2114" s="78">
        <v>0</v>
      </c>
      <c r="N2114" s="78">
        <v>0</v>
      </c>
      <c r="O2114" s="79" t="s">
        <v>45</v>
      </c>
    </row>
    <row r="2115" spans="1:15" x14ac:dyDescent="0.3">
      <c r="A2115" s="73">
        <v>2689</v>
      </c>
      <c r="B2115" s="74">
        <v>118746</v>
      </c>
      <c r="C2115" s="75">
        <v>1</v>
      </c>
      <c r="D2115" s="75">
        <v>0</v>
      </c>
      <c r="E2115" s="76">
        <v>28</v>
      </c>
      <c r="F2115" s="77">
        <v>0</v>
      </c>
      <c r="G2115" s="77">
        <v>0</v>
      </c>
      <c r="H2115" s="77">
        <v>1</v>
      </c>
      <c r="I2115" s="77">
        <v>0</v>
      </c>
      <c r="J2115" s="77">
        <v>0</v>
      </c>
      <c r="K2115" s="78">
        <v>1</v>
      </c>
      <c r="L2115" s="78">
        <v>0</v>
      </c>
      <c r="M2115" s="78">
        <v>0</v>
      </c>
      <c r="N2115" s="78">
        <v>0</v>
      </c>
      <c r="O2115" s="79" t="s">
        <v>48</v>
      </c>
    </row>
    <row r="2116" spans="1:15" x14ac:dyDescent="0.3">
      <c r="A2116" s="73">
        <v>1245</v>
      </c>
      <c r="B2116" s="74">
        <v>118701</v>
      </c>
      <c r="C2116" s="75">
        <v>1</v>
      </c>
      <c r="D2116" s="75">
        <v>1</v>
      </c>
      <c r="E2116" s="76">
        <v>56</v>
      </c>
      <c r="F2116" s="77">
        <v>0</v>
      </c>
      <c r="G2116" s="77">
        <v>0</v>
      </c>
      <c r="H2116" s="77">
        <v>1</v>
      </c>
      <c r="I2116" s="77">
        <v>0</v>
      </c>
      <c r="J2116" s="77">
        <v>0</v>
      </c>
      <c r="K2116" s="78">
        <v>0</v>
      </c>
      <c r="L2116" s="78">
        <v>1</v>
      </c>
      <c r="M2116" s="78">
        <v>0</v>
      </c>
      <c r="N2116" s="78">
        <v>0</v>
      </c>
      <c r="O2116" s="79" t="s">
        <v>46</v>
      </c>
    </row>
    <row r="2117" spans="1:15" x14ac:dyDescent="0.3">
      <c r="A2117" s="73">
        <v>2782</v>
      </c>
      <c r="B2117" s="74">
        <v>118701</v>
      </c>
      <c r="C2117" s="75">
        <v>1</v>
      </c>
      <c r="D2117" s="75">
        <v>1</v>
      </c>
      <c r="E2117" s="76">
        <v>56</v>
      </c>
      <c r="F2117" s="77">
        <v>0</v>
      </c>
      <c r="G2117" s="77">
        <v>0</v>
      </c>
      <c r="H2117" s="77">
        <v>1</v>
      </c>
      <c r="I2117" s="77">
        <v>0</v>
      </c>
      <c r="J2117" s="77">
        <v>0</v>
      </c>
      <c r="K2117" s="78">
        <v>0</v>
      </c>
      <c r="L2117" s="78">
        <v>1</v>
      </c>
      <c r="M2117" s="78">
        <v>0</v>
      </c>
      <c r="N2117" s="78">
        <v>0</v>
      </c>
      <c r="O2117" s="79" t="s">
        <v>54</v>
      </c>
    </row>
    <row r="2118" spans="1:15" x14ac:dyDescent="0.3">
      <c r="A2118" s="73">
        <v>1647</v>
      </c>
      <c r="B2118" s="74">
        <v>118690</v>
      </c>
      <c r="C2118" s="75">
        <v>0</v>
      </c>
      <c r="D2118" s="75">
        <v>0</v>
      </c>
      <c r="E2118" s="76">
        <v>61</v>
      </c>
      <c r="F2118" s="77">
        <v>0</v>
      </c>
      <c r="G2118" s="77">
        <v>1</v>
      </c>
      <c r="H2118" s="77">
        <v>0</v>
      </c>
      <c r="I2118" s="77">
        <v>0</v>
      </c>
      <c r="J2118" s="77">
        <v>0</v>
      </c>
      <c r="K2118" s="78">
        <v>0</v>
      </c>
      <c r="L2118" s="78">
        <v>1</v>
      </c>
      <c r="M2118" s="78">
        <v>0</v>
      </c>
      <c r="N2118" s="78">
        <v>0</v>
      </c>
      <c r="O2118" s="79" t="s">
        <v>46</v>
      </c>
    </row>
    <row r="2119" spans="1:15" x14ac:dyDescent="0.3">
      <c r="A2119" s="73">
        <v>2400</v>
      </c>
      <c r="B2119" s="74">
        <v>118690</v>
      </c>
      <c r="C2119" s="75">
        <v>0</v>
      </c>
      <c r="D2119" s="75">
        <v>0</v>
      </c>
      <c r="E2119" s="76">
        <v>61</v>
      </c>
      <c r="F2119" s="77">
        <v>0</v>
      </c>
      <c r="G2119" s="77">
        <v>1</v>
      </c>
      <c r="H2119" s="77">
        <v>0</v>
      </c>
      <c r="I2119" s="77">
        <v>0</v>
      </c>
      <c r="J2119" s="77">
        <v>0</v>
      </c>
      <c r="K2119" s="78">
        <v>0</v>
      </c>
      <c r="L2119" s="78">
        <v>1</v>
      </c>
      <c r="M2119" s="78">
        <v>0</v>
      </c>
      <c r="N2119" s="78">
        <v>0</v>
      </c>
      <c r="O2119" s="79" t="s">
        <v>47</v>
      </c>
    </row>
    <row r="2120" spans="1:15" x14ac:dyDescent="0.3">
      <c r="A2120" s="73">
        <v>2706</v>
      </c>
      <c r="B2120" s="74">
        <v>118690</v>
      </c>
      <c r="C2120" s="75">
        <v>0</v>
      </c>
      <c r="D2120" s="75">
        <v>0</v>
      </c>
      <c r="E2120" s="76">
        <v>61</v>
      </c>
      <c r="F2120" s="77">
        <v>0</v>
      </c>
      <c r="G2120" s="77">
        <v>1</v>
      </c>
      <c r="H2120" s="77">
        <v>0</v>
      </c>
      <c r="I2120" s="77">
        <v>0</v>
      </c>
      <c r="J2120" s="77">
        <v>0</v>
      </c>
      <c r="K2120" s="78">
        <v>0</v>
      </c>
      <c r="L2120" s="78">
        <v>1</v>
      </c>
      <c r="M2120" s="78">
        <v>0</v>
      </c>
      <c r="N2120" s="78">
        <v>0</v>
      </c>
      <c r="O2120" s="79" t="s">
        <v>47</v>
      </c>
    </row>
    <row r="2121" spans="1:15" x14ac:dyDescent="0.3">
      <c r="A2121" s="73">
        <v>1025</v>
      </c>
      <c r="B2121" s="74">
        <v>118589</v>
      </c>
      <c r="C2121" s="75">
        <v>0</v>
      </c>
      <c r="D2121" s="75">
        <v>0</v>
      </c>
      <c r="E2121" s="76">
        <v>51</v>
      </c>
      <c r="F2121" s="77">
        <v>0</v>
      </c>
      <c r="G2121" s="77">
        <v>0</v>
      </c>
      <c r="H2121" s="77">
        <v>1</v>
      </c>
      <c r="I2121" s="77">
        <v>0</v>
      </c>
      <c r="J2121" s="77">
        <v>0</v>
      </c>
      <c r="K2121" s="78">
        <v>0</v>
      </c>
      <c r="L2121" s="78">
        <v>1</v>
      </c>
      <c r="M2121" s="78">
        <v>0</v>
      </c>
      <c r="N2121" s="78">
        <v>0</v>
      </c>
      <c r="O2121" s="79" t="s">
        <v>45</v>
      </c>
    </row>
    <row r="2122" spans="1:15" x14ac:dyDescent="0.3">
      <c r="A2122" s="73">
        <v>1406</v>
      </c>
      <c r="B2122" s="74">
        <v>118492</v>
      </c>
      <c r="C2122" s="75">
        <v>1</v>
      </c>
      <c r="D2122" s="75">
        <v>0</v>
      </c>
      <c r="E2122" s="76">
        <v>38</v>
      </c>
      <c r="F2122" s="77">
        <v>0</v>
      </c>
      <c r="G2122" s="77">
        <v>0</v>
      </c>
      <c r="H2122" s="77">
        <v>0</v>
      </c>
      <c r="I2122" s="77">
        <v>1</v>
      </c>
      <c r="J2122" s="77">
        <v>0</v>
      </c>
      <c r="K2122" s="78">
        <v>0</v>
      </c>
      <c r="L2122" s="78">
        <v>0</v>
      </c>
      <c r="M2122" s="78">
        <v>1</v>
      </c>
      <c r="N2122" s="78">
        <v>0</v>
      </c>
      <c r="O2122" s="79" t="s">
        <v>53</v>
      </c>
    </row>
    <row r="2123" spans="1:15" x14ac:dyDescent="0.3">
      <c r="A2123" s="73">
        <v>2304</v>
      </c>
      <c r="B2123" s="74">
        <v>118393</v>
      </c>
      <c r="C2123" s="75">
        <v>1</v>
      </c>
      <c r="D2123" s="75">
        <v>0</v>
      </c>
      <c r="E2123" s="76">
        <v>46</v>
      </c>
      <c r="F2123" s="77">
        <v>0</v>
      </c>
      <c r="G2123" s="77">
        <v>1</v>
      </c>
      <c r="H2123" s="77">
        <v>0</v>
      </c>
      <c r="I2123" s="77">
        <v>0</v>
      </c>
      <c r="J2123" s="77">
        <v>0</v>
      </c>
      <c r="K2123" s="78">
        <v>1</v>
      </c>
      <c r="L2123" s="78">
        <v>0</v>
      </c>
      <c r="M2123" s="78">
        <v>0</v>
      </c>
      <c r="N2123" s="78">
        <v>0</v>
      </c>
      <c r="O2123" s="79" t="s">
        <v>47</v>
      </c>
    </row>
    <row r="2124" spans="1:15" x14ac:dyDescent="0.3">
      <c r="A2124" s="73">
        <v>2677</v>
      </c>
      <c r="B2124" s="74">
        <v>118358</v>
      </c>
      <c r="C2124" s="75">
        <v>1</v>
      </c>
      <c r="D2124" s="75">
        <v>0</v>
      </c>
      <c r="E2124" s="76">
        <v>31</v>
      </c>
      <c r="F2124" s="77">
        <v>0</v>
      </c>
      <c r="G2124" s="77">
        <v>0</v>
      </c>
      <c r="H2124" s="77">
        <v>1</v>
      </c>
      <c r="I2124" s="77">
        <v>0</v>
      </c>
      <c r="J2124" s="77">
        <v>0</v>
      </c>
      <c r="K2124" s="78">
        <v>0</v>
      </c>
      <c r="L2124" s="78">
        <v>1</v>
      </c>
      <c r="M2124" s="78">
        <v>0</v>
      </c>
      <c r="N2124" s="78">
        <v>0</v>
      </c>
      <c r="O2124" s="79" t="s">
        <v>48</v>
      </c>
    </row>
    <row r="2125" spans="1:15" x14ac:dyDescent="0.3">
      <c r="A2125" s="73">
        <v>2188</v>
      </c>
      <c r="B2125" s="74">
        <v>118351</v>
      </c>
      <c r="C2125" s="75">
        <v>0</v>
      </c>
      <c r="D2125" s="75">
        <v>0</v>
      </c>
      <c r="E2125" s="76">
        <v>30</v>
      </c>
      <c r="F2125" s="77">
        <v>0</v>
      </c>
      <c r="G2125" s="77">
        <v>1</v>
      </c>
      <c r="H2125" s="77">
        <v>0</v>
      </c>
      <c r="I2125" s="77">
        <v>0</v>
      </c>
      <c r="J2125" s="77">
        <v>0</v>
      </c>
      <c r="K2125" s="78">
        <v>0</v>
      </c>
      <c r="L2125" s="78">
        <v>1</v>
      </c>
      <c r="M2125" s="78">
        <v>0</v>
      </c>
      <c r="N2125" s="78">
        <v>0</v>
      </c>
      <c r="O2125" s="79" t="s">
        <v>54</v>
      </c>
    </row>
    <row r="2126" spans="1:15" x14ac:dyDescent="0.3">
      <c r="A2126" s="73">
        <v>2332</v>
      </c>
      <c r="B2126" s="74">
        <v>118227</v>
      </c>
      <c r="C2126" s="75">
        <v>1</v>
      </c>
      <c r="D2126" s="75">
        <v>0</v>
      </c>
      <c r="E2126" s="76">
        <v>33</v>
      </c>
      <c r="F2126" s="77">
        <v>0</v>
      </c>
      <c r="G2126" s="77">
        <v>0</v>
      </c>
      <c r="H2126" s="77">
        <v>0</v>
      </c>
      <c r="I2126" s="77">
        <v>1</v>
      </c>
      <c r="J2126" s="77">
        <v>0</v>
      </c>
      <c r="K2126" s="78">
        <v>0</v>
      </c>
      <c r="L2126" s="78">
        <v>1</v>
      </c>
      <c r="M2126" s="78">
        <v>0</v>
      </c>
      <c r="N2126" s="78">
        <v>0</v>
      </c>
      <c r="O2126" s="79" t="s">
        <v>54</v>
      </c>
    </row>
    <row r="2127" spans="1:15" x14ac:dyDescent="0.3">
      <c r="A2127" s="73">
        <v>2669</v>
      </c>
      <c r="B2127" s="74">
        <v>118222</v>
      </c>
      <c r="C2127" s="75">
        <v>0</v>
      </c>
      <c r="D2127" s="75">
        <v>0</v>
      </c>
      <c r="E2127" s="76">
        <v>30</v>
      </c>
      <c r="F2127" s="77">
        <v>0</v>
      </c>
      <c r="G2127" s="77">
        <v>1</v>
      </c>
      <c r="H2127" s="77">
        <v>0</v>
      </c>
      <c r="I2127" s="77">
        <v>0</v>
      </c>
      <c r="J2127" s="77">
        <v>0</v>
      </c>
      <c r="K2127" s="78">
        <v>0</v>
      </c>
      <c r="L2127" s="78">
        <v>1</v>
      </c>
      <c r="M2127" s="78">
        <v>0</v>
      </c>
      <c r="N2127" s="78">
        <v>0</v>
      </c>
      <c r="O2127" s="79" t="s">
        <v>45</v>
      </c>
    </row>
    <row r="2128" spans="1:15" x14ac:dyDescent="0.3">
      <c r="A2128" s="73">
        <v>2667</v>
      </c>
      <c r="B2128" s="74">
        <v>118169</v>
      </c>
      <c r="C2128" s="75">
        <v>1</v>
      </c>
      <c r="D2128" s="75">
        <v>0</v>
      </c>
      <c r="E2128" s="76">
        <v>35</v>
      </c>
      <c r="F2128" s="77">
        <v>0</v>
      </c>
      <c r="G2128" s="77">
        <v>1</v>
      </c>
      <c r="H2128" s="77">
        <v>0</v>
      </c>
      <c r="I2128" s="77">
        <v>0</v>
      </c>
      <c r="J2128" s="77">
        <v>0</v>
      </c>
      <c r="K2128" s="78">
        <v>0</v>
      </c>
      <c r="L2128" s="78">
        <v>0</v>
      </c>
      <c r="M2128" s="78">
        <v>0</v>
      </c>
      <c r="N2128" s="78">
        <v>1</v>
      </c>
      <c r="O2128" s="79" t="s">
        <v>46</v>
      </c>
    </row>
    <row r="2129" spans="1:15" x14ac:dyDescent="0.3">
      <c r="A2129" s="73">
        <v>1426</v>
      </c>
      <c r="B2129" s="74">
        <v>118100</v>
      </c>
      <c r="C2129" s="75">
        <v>0</v>
      </c>
      <c r="D2129" s="75">
        <v>0</v>
      </c>
      <c r="E2129" s="76">
        <v>74</v>
      </c>
      <c r="F2129" s="77">
        <v>0</v>
      </c>
      <c r="G2129" s="77">
        <v>1</v>
      </c>
      <c r="H2129" s="77">
        <v>0</v>
      </c>
      <c r="I2129" s="77">
        <v>0</v>
      </c>
      <c r="J2129" s="77">
        <v>0</v>
      </c>
      <c r="K2129" s="78">
        <v>0</v>
      </c>
      <c r="L2129" s="78">
        <v>1</v>
      </c>
      <c r="M2129" s="78">
        <v>0</v>
      </c>
      <c r="N2129" s="78">
        <v>0</v>
      </c>
      <c r="O2129" s="79" t="s">
        <v>54</v>
      </c>
    </row>
    <row r="2130" spans="1:15" x14ac:dyDescent="0.3">
      <c r="A2130" s="73">
        <v>2695</v>
      </c>
      <c r="B2130" s="74">
        <v>117688</v>
      </c>
      <c r="C2130" s="75">
        <v>1</v>
      </c>
      <c r="D2130" s="75">
        <v>0</v>
      </c>
      <c r="E2130" s="76">
        <v>41</v>
      </c>
      <c r="F2130" s="77">
        <v>0</v>
      </c>
      <c r="G2130" s="77">
        <v>1</v>
      </c>
      <c r="H2130" s="77">
        <v>0</v>
      </c>
      <c r="I2130" s="77">
        <v>0</v>
      </c>
      <c r="J2130" s="77">
        <v>0</v>
      </c>
      <c r="K2130" s="78">
        <v>0</v>
      </c>
      <c r="L2130" s="78">
        <v>1</v>
      </c>
      <c r="M2130" s="78">
        <v>0</v>
      </c>
      <c r="N2130" s="78">
        <v>0</v>
      </c>
      <c r="O2130" s="79" t="s">
        <v>48</v>
      </c>
    </row>
    <row r="2131" spans="1:15" x14ac:dyDescent="0.3">
      <c r="A2131" s="73">
        <v>3007</v>
      </c>
      <c r="B2131" s="74">
        <v>117649</v>
      </c>
      <c r="C2131" s="75">
        <v>1</v>
      </c>
      <c r="D2131" s="75">
        <v>0</v>
      </c>
      <c r="E2131" s="76">
        <v>44</v>
      </c>
      <c r="F2131" s="77">
        <v>0</v>
      </c>
      <c r="G2131" s="77">
        <v>1</v>
      </c>
      <c r="H2131" s="77">
        <v>0</v>
      </c>
      <c r="I2131" s="77">
        <v>0</v>
      </c>
      <c r="J2131" s="77">
        <v>0</v>
      </c>
      <c r="K2131" s="78">
        <v>0</v>
      </c>
      <c r="L2131" s="78">
        <v>1</v>
      </c>
      <c r="M2131" s="78">
        <v>0</v>
      </c>
      <c r="N2131" s="78">
        <v>0</v>
      </c>
      <c r="O2131" s="79" t="s">
        <v>48</v>
      </c>
    </row>
    <row r="2132" spans="1:15" x14ac:dyDescent="0.3">
      <c r="A2132" s="73">
        <v>1719</v>
      </c>
      <c r="B2132" s="74">
        <v>117487</v>
      </c>
      <c r="C2132" s="75">
        <v>1</v>
      </c>
      <c r="D2132" s="75">
        <v>0</v>
      </c>
      <c r="E2132" s="76">
        <v>31</v>
      </c>
      <c r="F2132" s="77">
        <v>0</v>
      </c>
      <c r="G2132" s="77">
        <v>1</v>
      </c>
      <c r="H2132" s="77">
        <v>0</v>
      </c>
      <c r="I2132" s="77">
        <v>0</v>
      </c>
      <c r="J2132" s="77">
        <v>0</v>
      </c>
      <c r="K2132" s="78">
        <v>1</v>
      </c>
      <c r="L2132" s="78">
        <v>0</v>
      </c>
      <c r="M2132" s="78">
        <v>0</v>
      </c>
      <c r="N2132" s="78">
        <v>0</v>
      </c>
      <c r="O2132" s="79" t="s">
        <v>46</v>
      </c>
    </row>
    <row r="2133" spans="1:15" x14ac:dyDescent="0.3">
      <c r="A2133" s="73">
        <v>1579</v>
      </c>
      <c r="B2133" s="74">
        <v>117459</v>
      </c>
      <c r="C2133" s="75">
        <v>1</v>
      </c>
      <c r="D2133" s="75">
        <v>0</v>
      </c>
      <c r="E2133" s="76">
        <v>45</v>
      </c>
      <c r="F2133" s="77">
        <v>0</v>
      </c>
      <c r="G2133" s="77">
        <v>0</v>
      </c>
      <c r="H2133" s="77">
        <v>0</v>
      </c>
      <c r="I2133" s="77">
        <v>1</v>
      </c>
      <c r="J2133" s="77">
        <v>0</v>
      </c>
      <c r="K2133" s="78">
        <v>0</v>
      </c>
      <c r="L2133" s="78">
        <v>0</v>
      </c>
      <c r="M2133" s="78">
        <v>1</v>
      </c>
      <c r="N2133" s="78">
        <v>0</v>
      </c>
      <c r="O2133" s="79" t="s">
        <v>48</v>
      </c>
    </row>
    <row r="2134" spans="1:15" x14ac:dyDescent="0.3">
      <c r="A2134" s="73">
        <v>2005</v>
      </c>
      <c r="B2134" s="74">
        <v>117345</v>
      </c>
      <c r="C2134" s="75">
        <v>1</v>
      </c>
      <c r="D2134" s="75">
        <v>0</v>
      </c>
      <c r="E2134" s="76">
        <v>42</v>
      </c>
      <c r="F2134" s="77">
        <v>0</v>
      </c>
      <c r="G2134" s="77">
        <v>1</v>
      </c>
      <c r="H2134" s="77">
        <v>0</v>
      </c>
      <c r="I2134" s="77">
        <v>0</v>
      </c>
      <c r="J2134" s="77">
        <v>0</v>
      </c>
      <c r="K2134" s="78">
        <v>0</v>
      </c>
      <c r="L2134" s="78">
        <v>1</v>
      </c>
      <c r="M2134" s="78">
        <v>0</v>
      </c>
      <c r="N2134" s="78">
        <v>0</v>
      </c>
      <c r="O2134" s="79" t="s">
        <v>48</v>
      </c>
    </row>
    <row r="2135" spans="1:15" x14ac:dyDescent="0.3">
      <c r="A2135" s="73">
        <v>1014</v>
      </c>
      <c r="B2135" s="74">
        <v>117323</v>
      </c>
      <c r="C2135" s="75">
        <v>0</v>
      </c>
      <c r="D2135" s="75">
        <v>0</v>
      </c>
      <c r="E2135" s="76">
        <v>33</v>
      </c>
      <c r="F2135" s="77">
        <v>0</v>
      </c>
      <c r="G2135" s="77">
        <v>1</v>
      </c>
      <c r="H2135" s="77">
        <v>0</v>
      </c>
      <c r="I2135" s="77">
        <v>0</v>
      </c>
      <c r="J2135" s="77">
        <v>0</v>
      </c>
      <c r="K2135" s="78">
        <v>0</v>
      </c>
      <c r="L2135" s="78">
        <v>1</v>
      </c>
      <c r="M2135" s="78">
        <v>0</v>
      </c>
      <c r="N2135" s="78">
        <v>0</v>
      </c>
      <c r="O2135" s="79" t="s">
        <v>47</v>
      </c>
    </row>
    <row r="2136" spans="1:15" x14ac:dyDescent="0.3">
      <c r="A2136" s="73">
        <v>2341</v>
      </c>
      <c r="B2136" s="74">
        <v>117256</v>
      </c>
      <c r="C2136" s="75">
        <v>1</v>
      </c>
      <c r="D2136" s="75">
        <v>0</v>
      </c>
      <c r="E2136" s="76">
        <v>28</v>
      </c>
      <c r="F2136" s="77">
        <v>0</v>
      </c>
      <c r="G2136" s="77">
        <v>1</v>
      </c>
      <c r="H2136" s="77">
        <v>0</v>
      </c>
      <c r="I2136" s="77">
        <v>0</v>
      </c>
      <c r="J2136" s="77">
        <v>0</v>
      </c>
      <c r="K2136" s="78">
        <v>1</v>
      </c>
      <c r="L2136" s="78">
        <v>0</v>
      </c>
      <c r="M2136" s="78">
        <v>0</v>
      </c>
      <c r="N2136" s="78">
        <v>0</v>
      </c>
      <c r="O2136" s="79" t="s">
        <v>48</v>
      </c>
    </row>
    <row r="2137" spans="1:15" x14ac:dyDescent="0.3">
      <c r="A2137" s="73">
        <v>3120</v>
      </c>
      <c r="B2137" s="74">
        <v>117148</v>
      </c>
      <c r="C2137" s="75">
        <v>1</v>
      </c>
      <c r="D2137" s="75">
        <v>0</v>
      </c>
      <c r="E2137" s="76">
        <v>44</v>
      </c>
      <c r="F2137" s="77">
        <v>0</v>
      </c>
      <c r="G2137" s="77">
        <v>1</v>
      </c>
      <c r="H2137" s="77">
        <v>0</v>
      </c>
      <c r="I2137" s="77">
        <v>0</v>
      </c>
      <c r="J2137" s="77">
        <v>0</v>
      </c>
      <c r="K2137" s="78">
        <v>0</v>
      </c>
      <c r="L2137" s="78">
        <v>1</v>
      </c>
      <c r="M2137" s="78">
        <v>0</v>
      </c>
      <c r="N2137" s="78">
        <v>0</v>
      </c>
      <c r="O2137" s="79" t="s">
        <v>47</v>
      </c>
    </row>
    <row r="2138" spans="1:15" x14ac:dyDescent="0.3">
      <c r="A2138" s="73">
        <v>1767</v>
      </c>
      <c r="B2138" s="74">
        <v>117144</v>
      </c>
      <c r="C2138" s="75">
        <v>1</v>
      </c>
      <c r="D2138" s="75">
        <v>1</v>
      </c>
      <c r="E2138" s="76">
        <v>60</v>
      </c>
      <c r="F2138" s="77">
        <v>0</v>
      </c>
      <c r="G2138" s="77">
        <v>0</v>
      </c>
      <c r="H2138" s="77">
        <v>0</v>
      </c>
      <c r="I2138" s="77">
        <v>1</v>
      </c>
      <c r="J2138" s="77">
        <v>0</v>
      </c>
      <c r="K2138" s="78">
        <v>0</v>
      </c>
      <c r="L2138" s="78">
        <v>0</v>
      </c>
      <c r="M2138" s="78">
        <v>1</v>
      </c>
      <c r="N2138" s="78">
        <v>0</v>
      </c>
      <c r="O2138" s="79" t="s">
        <v>46</v>
      </c>
    </row>
    <row r="2139" spans="1:15" x14ac:dyDescent="0.3">
      <c r="A2139" s="73">
        <v>2572</v>
      </c>
      <c r="B2139" s="74">
        <v>117144</v>
      </c>
      <c r="C2139" s="75">
        <v>1</v>
      </c>
      <c r="D2139" s="75">
        <v>1</v>
      </c>
      <c r="E2139" s="76">
        <v>60</v>
      </c>
      <c r="F2139" s="77">
        <v>0</v>
      </c>
      <c r="G2139" s="77">
        <v>0</v>
      </c>
      <c r="H2139" s="77">
        <v>0</v>
      </c>
      <c r="I2139" s="77">
        <v>1</v>
      </c>
      <c r="J2139" s="77">
        <v>0</v>
      </c>
      <c r="K2139" s="78">
        <v>0</v>
      </c>
      <c r="L2139" s="78">
        <v>0</v>
      </c>
      <c r="M2139" s="78">
        <v>1</v>
      </c>
      <c r="N2139" s="78">
        <v>0</v>
      </c>
      <c r="O2139" s="79" t="s">
        <v>54</v>
      </c>
    </row>
    <row r="2140" spans="1:15" x14ac:dyDescent="0.3">
      <c r="A2140" s="73">
        <v>1860</v>
      </c>
      <c r="B2140" s="74">
        <v>117117</v>
      </c>
      <c r="C2140" s="75">
        <v>1</v>
      </c>
      <c r="D2140" s="75">
        <v>0</v>
      </c>
      <c r="E2140" s="76">
        <v>42</v>
      </c>
      <c r="F2140" s="77">
        <v>0</v>
      </c>
      <c r="G2140" s="77">
        <v>0</v>
      </c>
      <c r="H2140" s="77">
        <v>0</v>
      </c>
      <c r="I2140" s="77">
        <v>1</v>
      </c>
      <c r="J2140" s="77">
        <v>0</v>
      </c>
      <c r="K2140" s="78">
        <v>0</v>
      </c>
      <c r="L2140" s="78">
        <v>0</v>
      </c>
      <c r="M2140" s="78">
        <v>0</v>
      </c>
      <c r="N2140" s="78">
        <v>0</v>
      </c>
      <c r="O2140" s="79" t="s">
        <v>47</v>
      </c>
    </row>
    <row r="2141" spans="1:15" x14ac:dyDescent="0.3">
      <c r="A2141" s="73">
        <v>1727</v>
      </c>
      <c r="B2141" s="74">
        <v>117003</v>
      </c>
      <c r="C2141" s="75">
        <v>1</v>
      </c>
      <c r="D2141" s="75">
        <v>0</v>
      </c>
      <c r="E2141" s="76">
        <v>45</v>
      </c>
      <c r="F2141" s="77">
        <v>0</v>
      </c>
      <c r="G2141" s="77">
        <v>1</v>
      </c>
      <c r="H2141" s="77">
        <v>0</v>
      </c>
      <c r="I2141" s="77">
        <v>0</v>
      </c>
      <c r="J2141" s="77">
        <v>0</v>
      </c>
      <c r="K2141" s="78">
        <v>0</v>
      </c>
      <c r="L2141" s="78">
        <v>0</v>
      </c>
      <c r="M2141" s="78">
        <v>0</v>
      </c>
      <c r="N2141" s="78">
        <v>0</v>
      </c>
      <c r="O2141" s="79" t="s">
        <v>45</v>
      </c>
    </row>
    <row r="2142" spans="1:15" x14ac:dyDescent="0.3">
      <c r="A2142" s="73">
        <v>1936</v>
      </c>
      <c r="B2142" s="74">
        <v>116927</v>
      </c>
      <c r="C2142" s="75">
        <v>1</v>
      </c>
      <c r="D2142" s="75">
        <v>1</v>
      </c>
      <c r="E2142" s="76">
        <v>44</v>
      </c>
      <c r="F2142" s="77">
        <v>0</v>
      </c>
      <c r="G2142" s="77">
        <v>1</v>
      </c>
      <c r="H2142" s="77">
        <v>0</v>
      </c>
      <c r="I2142" s="77">
        <v>0</v>
      </c>
      <c r="J2142" s="77">
        <v>0</v>
      </c>
      <c r="K2142" s="78">
        <v>0</v>
      </c>
      <c r="L2142" s="78">
        <v>0</v>
      </c>
      <c r="M2142" s="78">
        <v>0</v>
      </c>
      <c r="N2142" s="78">
        <v>1</v>
      </c>
      <c r="O2142" s="79" t="s">
        <v>54</v>
      </c>
    </row>
    <row r="2143" spans="1:15" x14ac:dyDescent="0.3">
      <c r="A2143" s="73">
        <v>2046</v>
      </c>
      <c r="B2143" s="74">
        <v>116860</v>
      </c>
      <c r="C2143" s="75">
        <v>1</v>
      </c>
      <c r="D2143" s="75">
        <v>1</v>
      </c>
      <c r="E2143" s="76">
        <v>59</v>
      </c>
      <c r="F2143" s="77">
        <v>0</v>
      </c>
      <c r="G2143" s="77">
        <v>1</v>
      </c>
      <c r="H2143" s="77">
        <v>0</v>
      </c>
      <c r="I2143" s="77">
        <v>0</v>
      </c>
      <c r="J2143" s="77">
        <v>0</v>
      </c>
      <c r="K2143" s="78">
        <v>0</v>
      </c>
      <c r="L2143" s="78">
        <v>1</v>
      </c>
      <c r="M2143" s="78">
        <v>0</v>
      </c>
      <c r="N2143" s="78">
        <v>0</v>
      </c>
      <c r="O2143" s="79" t="s">
        <v>47</v>
      </c>
    </row>
    <row r="2144" spans="1:15" x14ac:dyDescent="0.3">
      <c r="A2144" s="73">
        <v>1773</v>
      </c>
      <c r="B2144" s="74">
        <v>116813</v>
      </c>
      <c r="C2144" s="75">
        <v>0</v>
      </c>
      <c r="D2144" s="75">
        <v>0</v>
      </c>
      <c r="E2144" s="76">
        <v>70</v>
      </c>
      <c r="F2144" s="77">
        <v>0</v>
      </c>
      <c r="G2144" s="77">
        <v>0</v>
      </c>
      <c r="H2144" s="77">
        <v>1</v>
      </c>
      <c r="I2144" s="77">
        <v>0</v>
      </c>
      <c r="J2144" s="77">
        <v>0</v>
      </c>
      <c r="K2144" s="78">
        <v>0</v>
      </c>
      <c r="L2144" s="78">
        <v>1</v>
      </c>
      <c r="M2144" s="78">
        <v>0</v>
      </c>
      <c r="N2144" s="78">
        <v>0</v>
      </c>
      <c r="O2144" s="79" t="s">
        <v>46</v>
      </c>
    </row>
    <row r="2145" spans="1:15" x14ac:dyDescent="0.3">
      <c r="A2145" s="73">
        <v>2700</v>
      </c>
      <c r="B2145" s="74">
        <v>116653</v>
      </c>
      <c r="C2145" s="75">
        <v>1</v>
      </c>
      <c r="D2145" s="75">
        <v>0</v>
      </c>
      <c r="E2145" s="76">
        <v>41</v>
      </c>
      <c r="F2145" s="77">
        <v>0</v>
      </c>
      <c r="G2145" s="77">
        <v>0</v>
      </c>
      <c r="H2145" s="77">
        <v>1</v>
      </c>
      <c r="I2145" s="77">
        <v>0</v>
      </c>
      <c r="J2145" s="77">
        <v>0</v>
      </c>
      <c r="K2145" s="78">
        <v>0</v>
      </c>
      <c r="L2145" s="78">
        <v>0</v>
      </c>
      <c r="M2145" s="78">
        <v>1</v>
      </c>
      <c r="N2145" s="78">
        <v>0</v>
      </c>
      <c r="O2145" s="79" t="s">
        <v>47</v>
      </c>
    </row>
    <row r="2146" spans="1:15" x14ac:dyDescent="0.3">
      <c r="A2146" s="73">
        <v>1280</v>
      </c>
      <c r="B2146" s="74">
        <v>116626</v>
      </c>
      <c r="C2146" s="75">
        <v>2</v>
      </c>
      <c r="D2146" s="75">
        <v>0</v>
      </c>
      <c r="E2146" s="76">
        <v>49</v>
      </c>
      <c r="F2146" s="77">
        <v>0</v>
      </c>
      <c r="G2146" s="77">
        <v>0</v>
      </c>
      <c r="H2146" s="77">
        <v>0</v>
      </c>
      <c r="I2146" s="77">
        <v>1</v>
      </c>
      <c r="J2146" s="77">
        <v>0</v>
      </c>
      <c r="K2146" s="78">
        <v>0</v>
      </c>
      <c r="L2146" s="78">
        <v>1</v>
      </c>
      <c r="M2146" s="78">
        <v>0</v>
      </c>
      <c r="N2146" s="78">
        <v>0</v>
      </c>
      <c r="O2146" s="79" t="s">
        <v>53</v>
      </c>
    </row>
    <row r="2147" spans="1:15" x14ac:dyDescent="0.3">
      <c r="A2147" s="73">
        <v>2109</v>
      </c>
      <c r="B2147" s="74">
        <v>116581</v>
      </c>
      <c r="C2147" s="75">
        <v>0</v>
      </c>
      <c r="D2147" s="75">
        <v>0</v>
      </c>
      <c r="E2147" s="76">
        <v>35</v>
      </c>
      <c r="F2147" s="77">
        <v>0</v>
      </c>
      <c r="G2147" s="77">
        <v>0</v>
      </c>
      <c r="H2147" s="77">
        <v>1</v>
      </c>
      <c r="I2147" s="77">
        <v>0</v>
      </c>
      <c r="J2147" s="77">
        <v>0</v>
      </c>
      <c r="K2147" s="78">
        <v>1</v>
      </c>
      <c r="L2147" s="78">
        <v>0</v>
      </c>
      <c r="M2147" s="78">
        <v>0</v>
      </c>
      <c r="N2147" s="78">
        <v>0</v>
      </c>
      <c r="O2147" s="79" t="s">
        <v>46</v>
      </c>
    </row>
    <row r="2148" spans="1:15" x14ac:dyDescent="0.3">
      <c r="A2148" s="73">
        <v>2439</v>
      </c>
      <c r="B2148" s="74">
        <v>116531</v>
      </c>
      <c r="C2148" s="75">
        <v>1</v>
      </c>
      <c r="D2148" s="75">
        <v>0</v>
      </c>
      <c r="E2148" s="76">
        <v>42</v>
      </c>
      <c r="F2148" s="77">
        <v>0</v>
      </c>
      <c r="G2148" s="77">
        <v>0</v>
      </c>
      <c r="H2148" s="77">
        <v>0</v>
      </c>
      <c r="I2148" s="77">
        <v>1</v>
      </c>
      <c r="J2148" s="77">
        <v>0</v>
      </c>
      <c r="K2148" s="78">
        <v>0</v>
      </c>
      <c r="L2148" s="78">
        <v>1</v>
      </c>
      <c r="M2148" s="78">
        <v>0</v>
      </c>
      <c r="N2148" s="78">
        <v>0</v>
      </c>
      <c r="O2148" s="79" t="s">
        <v>46</v>
      </c>
    </row>
    <row r="2149" spans="1:15" x14ac:dyDescent="0.3">
      <c r="A2149" s="73">
        <v>1810</v>
      </c>
      <c r="B2149" s="74">
        <v>116529</v>
      </c>
      <c r="C2149" s="75">
        <v>1</v>
      </c>
      <c r="D2149" s="75">
        <v>0</v>
      </c>
      <c r="E2149" s="76">
        <v>36</v>
      </c>
      <c r="F2149" s="77">
        <v>0</v>
      </c>
      <c r="G2149" s="77">
        <v>0</v>
      </c>
      <c r="H2149" s="77">
        <v>0</v>
      </c>
      <c r="I2149" s="77">
        <v>1</v>
      </c>
      <c r="J2149" s="77">
        <v>0</v>
      </c>
      <c r="K2149" s="78">
        <v>0</v>
      </c>
      <c r="L2149" s="78">
        <v>1</v>
      </c>
      <c r="M2149" s="78">
        <v>0</v>
      </c>
      <c r="N2149" s="78">
        <v>0</v>
      </c>
      <c r="O2149" s="79" t="s">
        <v>54</v>
      </c>
    </row>
    <row r="2150" spans="1:15" x14ac:dyDescent="0.3">
      <c r="A2150" s="73">
        <v>2095</v>
      </c>
      <c r="B2150" s="74">
        <v>116269</v>
      </c>
      <c r="C2150" s="75">
        <v>1</v>
      </c>
      <c r="D2150" s="75">
        <v>0</v>
      </c>
      <c r="E2150" s="76">
        <v>36</v>
      </c>
      <c r="F2150" s="77">
        <v>0</v>
      </c>
      <c r="G2150" s="77">
        <v>0</v>
      </c>
      <c r="H2150" s="77">
        <v>1</v>
      </c>
      <c r="I2150" s="77">
        <v>0</v>
      </c>
      <c r="J2150" s="77">
        <v>0</v>
      </c>
      <c r="K2150" s="78">
        <v>0</v>
      </c>
      <c r="L2150" s="78">
        <v>0</v>
      </c>
      <c r="M2150" s="78">
        <v>0</v>
      </c>
      <c r="N2150" s="78">
        <v>1</v>
      </c>
      <c r="O2150" s="79" t="s">
        <v>48</v>
      </c>
    </row>
    <row r="2151" spans="1:15" x14ac:dyDescent="0.3">
      <c r="A2151" s="73">
        <v>1170</v>
      </c>
      <c r="B2151" s="74">
        <v>116248</v>
      </c>
      <c r="C2151" s="75">
        <v>1</v>
      </c>
      <c r="D2151" s="75">
        <v>0</v>
      </c>
      <c r="E2151" s="76">
        <v>32</v>
      </c>
      <c r="F2151" s="77">
        <v>0</v>
      </c>
      <c r="G2151" s="77">
        <v>1</v>
      </c>
      <c r="H2151" s="77">
        <v>0</v>
      </c>
      <c r="I2151" s="77">
        <v>0</v>
      </c>
      <c r="J2151" s="77">
        <v>0</v>
      </c>
      <c r="K2151" s="78">
        <v>0</v>
      </c>
      <c r="L2151" s="78">
        <v>0</v>
      </c>
      <c r="M2151" s="78">
        <v>0</v>
      </c>
      <c r="N2151" s="78">
        <v>0</v>
      </c>
      <c r="O2151" s="79" t="s">
        <v>47</v>
      </c>
    </row>
    <row r="2152" spans="1:15" x14ac:dyDescent="0.3">
      <c r="A2152" s="73">
        <v>3168</v>
      </c>
      <c r="B2152" s="74">
        <v>116185</v>
      </c>
      <c r="C2152" s="75">
        <v>1</v>
      </c>
      <c r="D2152" s="75">
        <v>0</v>
      </c>
      <c r="E2152" s="76">
        <v>30</v>
      </c>
      <c r="F2152" s="77">
        <v>0</v>
      </c>
      <c r="G2152" s="77">
        <v>0</v>
      </c>
      <c r="H2152" s="77">
        <v>1</v>
      </c>
      <c r="I2152" s="77">
        <v>0</v>
      </c>
      <c r="J2152" s="77">
        <v>0</v>
      </c>
      <c r="K2152" s="78">
        <v>1</v>
      </c>
      <c r="L2152" s="78">
        <v>0</v>
      </c>
      <c r="M2152" s="78">
        <v>0</v>
      </c>
      <c r="N2152" s="78">
        <v>0</v>
      </c>
      <c r="O2152" s="79" t="s">
        <v>47</v>
      </c>
    </row>
    <row r="2153" spans="1:15" x14ac:dyDescent="0.3">
      <c r="A2153" s="73">
        <v>2730</v>
      </c>
      <c r="B2153" s="74">
        <v>116014</v>
      </c>
      <c r="C2153" s="75">
        <v>1</v>
      </c>
      <c r="D2153" s="75">
        <v>1</v>
      </c>
      <c r="E2153" s="76">
        <v>41</v>
      </c>
      <c r="F2153" s="77">
        <v>0</v>
      </c>
      <c r="G2153" s="77">
        <v>0</v>
      </c>
      <c r="H2153" s="77">
        <v>1</v>
      </c>
      <c r="I2153" s="77">
        <v>0</v>
      </c>
      <c r="J2153" s="77">
        <v>0</v>
      </c>
      <c r="K2153" s="78">
        <v>1</v>
      </c>
      <c r="L2153" s="78">
        <v>0</v>
      </c>
      <c r="M2153" s="78">
        <v>0</v>
      </c>
      <c r="N2153" s="78">
        <v>0</v>
      </c>
      <c r="O2153" s="79" t="s">
        <v>47</v>
      </c>
    </row>
    <row r="2154" spans="1:15" x14ac:dyDescent="0.3">
      <c r="A2154" s="73">
        <v>3101</v>
      </c>
      <c r="B2154" s="74">
        <v>116005</v>
      </c>
      <c r="C2154" s="75">
        <v>1</v>
      </c>
      <c r="D2154" s="75">
        <v>0</v>
      </c>
      <c r="E2154" s="76">
        <v>40</v>
      </c>
      <c r="F2154" s="77">
        <v>0</v>
      </c>
      <c r="G2154" s="77">
        <v>1</v>
      </c>
      <c r="H2154" s="77">
        <v>0</v>
      </c>
      <c r="I2154" s="77">
        <v>0</v>
      </c>
      <c r="J2154" s="77">
        <v>0</v>
      </c>
      <c r="K2154" s="78">
        <v>1</v>
      </c>
      <c r="L2154" s="78">
        <v>0</v>
      </c>
      <c r="M2154" s="78">
        <v>0</v>
      </c>
      <c r="N2154" s="78">
        <v>0</v>
      </c>
      <c r="O2154" s="79" t="s">
        <v>45</v>
      </c>
    </row>
    <row r="2155" spans="1:15" x14ac:dyDescent="0.3">
      <c r="A2155" s="73">
        <v>2652</v>
      </c>
      <c r="B2155" s="74">
        <v>115862</v>
      </c>
      <c r="C2155" s="75">
        <v>1</v>
      </c>
      <c r="D2155" s="75">
        <v>0</v>
      </c>
      <c r="E2155" s="76">
        <v>41</v>
      </c>
      <c r="F2155" s="77">
        <v>0</v>
      </c>
      <c r="G2155" s="77">
        <v>0</v>
      </c>
      <c r="H2155" s="77">
        <v>1</v>
      </c>
      <c r="I2155" s="77">
        <v>0</v>
      </c>
      <c r="J2155" s="77">
        <v>0</v>
      </c>
      <c r="K2155" s="78">
        <v>1</v>
      </c>
      <c r="L2155" s="78">
        <v>0</v>
      </c>
      <c r="M2155" s="78">
        <v>0</v>
      </c>
      <c r="N2155" s="78">
        <v>0</v>
      </c>
      <c r="O2155" s="79" t="s">
        <v>47</v>
      </c>
    </row>
    <row r="2156" spans="1:15" x14ac:dyDescent="0.3">
      <c r="A2156" s="73">
        <v>2271</v>
      </c>
      <c r="B2156" s="74">
        <v>115759</v>
      </c>
      <c r="C2156" s="75">
        <v>0</v>
      </c>
      <c r="D2156" s="75">
        <v>0</v>
      </c>
      <c r="E2156" s="76">
        <v>64</v>
      </c>
      <c r="F2156" s="77">
        <v>0</v>
      </c>
      <c r="G2156" s="77">
        <v>1</v>
      </c>
      <c r="H2156" s="77">
        <v>0</v>
      </c>
      <c r="I2156" s="77">
        <v>0</v>
      </c>
      <c r="J2156" s="77">
        <v>0</v>
      </c>
      <c r="K2156" s="78">
        <v>0</v>
      </c>
      <c r="L2156" s="78">
        <v>1</v>
      </c>
      <c r="M2156" s="78">
        <v>0</v>
      </c>
      <c r="N2156" s="78">
        <v>0</v>
      </c>
      <c r="O2156" s="79" t="s">
        <v>46</v>
      </c>
    </row>
    <row r="2157" spans="1:15" x14ac:dyDescent="0.3">
      <c r="A2157" s="73">
        <v>1953</v>
      </c>
      <c r="B2157" s="74">
        <v>115716</v>
      </c>
      <c r="C2157" s="75">
        <v>1</v>
      </c>
      <c r="D2157" s="75">
        <v>0</v>
      </c>
      <c r="E2157" s="76">
        <v>32</v>
      </c>
      <c r="F2157" s="77">
        <v>0</v>
      </c>
      <c r="G2157" s="77">
        <v>1</v>
      </c>
      <c r="H2157" s="77">
        <v>0</v>
      </c>
      <c r="I2157" s="77">
        <v>0</v>
      </c>
      <c r="J2157" s="77">
        <v>0</v>
      </c>
      <c r="K2157" s="78">
        <v>0</v>
      </c>
      <c r="L2157" s="78">
        <v>0</v>
      </c>
      <c r="M2157" s="78">
        <v>0</v>
      </c>
      <c r="N2157" s="78">
        <v>0</v>
      </c>
      <c r="O2157" s="79" t="s">
        <v>46</v>
      </c>
    </row>
    <row r="2158" spans="1:15" x14ac:dyDescent="0.3">
      <c r="A2158" s="73">
        <v>1381</v>
      </c>
      <c r="B2158" s="74">
        <v>115345</v>
      </c>
      <c r="C2158" s="75">
        <v>1</v>
      </c>
      <c r="D2158" s="75">
        <v>0</v>
      </c>
      <c r="E2158" s="76">
        <v>36</v>
      </c>
      <c r="F2158" s="77">
        <v>0</v>
      </c>
      <c r="G2158" s="77">
        <v>0</v>
      </c>
      <c r="H2158" s="77">
        <v>0</v>
      </c>
      <c r="I2158" s="77">
        <v>1</v>
      </c>
      <c r="J2158" s="77">
        <v>0</v>
      </c>
      <c r="K2158" s="78">
        <v>0</v>
      </c>
      <c r="L2158" s="78">
        <v>1</v>
      </c>
      <c r="M2158" s="78">
        <v>0</v>
      </c>
      <c r="N2158" s="78">
        <v>0</v>
      </c>
      <c r="O2158" s="79" t="s">
        <v>48</v>
      </c>
    </row>
    <row r="2159" spans="1:15" x14ac:dyDescent="0.3">
      <c r="A2159" s="73">
        <v>1542</v>
      </c>
      <c r="B2159" s="74">
        <v>115315</v>
      </c>
      <c r="C2159" s="75">
        <v>0</v>
      </c>
      <c r="D2159" s="75">
        <v>0</v>
      </c>
      <c r="E2159" s="76">
        <v>50</v>
      </c>
      <c r="F2159" s="77">
        <v>0</v>
      </c>
      <c r="G2159" s="77">
        <v>1</v>
      </c>
      <c r="H2159" s="77">
        <v>0</v>
      </c>
      <c r="I2159" s="77">
        <v>0</v>
      </c>
      <c r="J2159" s="77">
        <v>0</v>
      </c>
      <c r="K2159" s="78">
        <v>0</v>
      </c>
      <c r="L2159" s="78">
        <v>0</v>
      </c>
      <c r="M2159" s="78">
        <v>0</v>
      </c>
      <c r="N2159" s="78">
        <v>0</v>
      </c>
      <c r="O2159" s="79" t="s">
        <v>47</v>
      </c>
    </row>
    <row r="2160" spans="1:15" x14ac:dyDescent="0.3">
      <c r="A2160" s="73">
        <v>2088</v>
      </c>
      <c r="B2160" s="74">
        <v>115315</v>
      </c>
      <c r="C2160" s="75">
        <v>0</v>
      </c>
      <c r="D2160" s="75">
        <v>0</v>
      </c>
      <c r="E2160" s="76">
        <v>50</v>
      </c>
      <c r="F2160" s="77">
        <v>0</v>
      </c>
      <c r="G2160" s="77">
        <v>1</v>
      </c>
      <c r="H2160" s="77">
        <v>0</v>
      </c>
      <c r="I2160" s="77">
        <v>0</v>
      </c>
      <c r="J2160" s="77">
        <v>0</v>
      </c>
      <c r="K2160" s="78">
        <v>0</v>
      </c>
      <c r="L2160" s="78">
        <v>0</v>
      </c>
      <c r="M2160" s="78">
        <v>0</v>
      </c>
      <c r="N2160" s="78">
        <v>0</v>
      </c>
      <c r="O2160" s="79" t="s">
        <v>47</v>
      </c>
    </row>
    <row r="2161" spans="1:15" x14ac:dyDescent="0.3">
      <c r="A2161" s="73">
        <v>1247</v>
      </c>
      <c r="B2161" s="74">
        <v>115287</v>
      </c>
      <c r="C2161" s="75">
        <v>1</v>
      </c>
      <c r="D2161" s="75">
        <v>0</v>
      </c>
      <c r="E2161" s="76">
        <v>41</v>
      </c>
      <c r="F2161" s="77">
        <v>1</v>
      </c>
      <c r="G2161" s="77">
        <v>0</v>
      </c>
      <c r="H2161" s="77">
        <v>0</v>
      </c>
      <c r="I2161" s="77">
        <v>0</v>
      </c>
      <c r="J2161" s="77">
        <v>0</v>
      </c>
      <c r="K2161" s="78">
        <v>0</v>
      </c>
      <c r="L2161" s="78">
        <v>1</v>
      </c>
      <c r="M2161" s="78">
        <v>0</v>
      </c>
      <c r="N2161" s="78">
        <v>0</v>
      </c>
      <c r="O2161" s="79" t="s">
        <v>45</v>
      </c>
    </row>
    <row r="2162" spans="1:15" x14ac:dyDescent="0.3">
      <c r="A2162" s="73">
        <v>2184</v>
      </c>
      <c r="B2162" s="74">
        <v>115287</v>
      </c>
      <c r="C2162" s="75">
        <v>1</v>
      </c>
      <c r="D2162" s="75">
        <v>0</v>
      </c>
      <c r="E2162" s="76">
        <v>41</v>
      </c>
      <c r="F2162" s="77">
        <v>1</v>
      </c>
      <c r="G2162" s="77">
        <v>0</v>
      </c>
      <c r="H2162" s="77">
        <v>0</v>
      </c>
      <c r="I2162" s="77">
        <v>0</v>
      </c>
      <c r="J2162" s="77">
        <v>0</v>
      </c>
      <c r="K2162" s="78">
        <v>0</v>
      </c>
      <c r="L2162" s="78">
        <v>1</v>
      </c>
      <c r="M2162" s="78">
        <v>0</v>
      </c>
      <c r="N2162" s="78">
        <v>0</v>
      </c>
      <c r="O2162" s="79" t="s">
        <v>47</v>
      </c>
    </row>
    <row r="2163" spans="1:15" x14ac:dyDescent="0.3">
      <c r="A2163" s="73">
        <v>3132</v>
      </c>
      <c r="B2163" s="74">
        <v>115253</v>
      </c>
      <c r="C2163" s="75">
        <v>1</v>
      </c>
      <c r="D2163" s="75">
        <v>0</v>
      </c>
      <c r="E2163" s="76">
        <v>28</v>
      </c>
      <c r="F2163" s="77">
        <v>0</v>
      </c>
      <c r="G2163" s="77">
        <v>0</v>
      </c>
      <c r="H2163" s="77">
        <v>1</v>
      </c>
      <c r="I2163" s="77">
        <v>0</v>
      </c>
      <c r="J2163" s="77">
        <v>0</v>
      </c>
      <c r="K2163" s="78">
        <v>1</v>
      </c>
      <c r="L2163" s="78">
        <v>0</v>
      </c>
      <c r="M2163" s="78">
        <v>0</v>
      </c>
      <c r="N2163" s="78">
        <v>0</v>
      </c>
      <c r="O2163" s="79" t="s">
        <v>47</v>
      </c>
    </row>
    <row r="2164" spans="1:15" x14ac:dyDescent="0.3">
      <c r="A2164" s="73">
        <v>1830</v>
      </c>
      <c r="B2164" s="74">
        <v>115072</v>
      </c>
      <c r="C2164" s="75">
        <v>2</v>
      </c>
      <c r="D2164" s="75">
        <v>0</v>
      </c>
      <c r="E2164" s="76">
        <v>40</v>
      </c>
      <c r="F2164" s="77">
        <v>0</v>
      </c>
      <c r="G2164" s="77">
        <v>1</v>
      </c>
      <c r="H2164" s="77">
        <v>0</v>
      </c>
      <c r="I2164" s="77">
        <v>0</v>
      </c>
      <c r="J2164" s="77">
        <v>0</v>
      </c>
      <c r="K2164" s="78">
        <v>0</v>
      </c>
      <c r="L2164" s="78">
        <v>1</v>
      </c>
      <c r="M2164" s="78">
        <v>0</v>
      </c>
      <c r="N2164" s="78">
        <v>0</v>
      </c>
      <c r="O2164" s="79" t="s">
        <v>47</v>
      </c>
    </row>
    <row r="2165" spans="1:15" x14ac:dyDescent="0.3">
      <c r="A2165" s="73">
        <v>2164</v>
      </c>
      <c r="B2165" s="74">
        <v>115056</v>
      </c>
      <c r="C2165" s="75">
        <v>1</v>
      </c>
      <c r="D2165" s="75">
        <v>1</v>
      </c>
      <c r="E2165" s="76">
        <v>62</v>
      </c>
      <c r="F2165" s="77">
        <v>0</v>
      </c>
      <c r="G2165" s="77">
        <v>0</v>
      </c>
      <c r="H2165" s="77">
        <v>1</v>
      </c>
      <c r="I2165" s="77">
        <v>0</v>
      </c>
      <c r="J2165" s="77">
        <v>0</v>
      </c>
      <c r="K2165" s="78">
        <v>1</v>
      </c>
      <c r="L2165" s="78">
        <v>0</v>
      </c>
      <c r="M2165" s="78">
        <v>0</v>
      </c>
      <c r="N2165" s="78">
        <v>0</v>
      </c>
      <c r="O2165" s="79" t="s">
        <v>54</v>
      </c>
    </row>
    <row r="2166" spans="1:15" x14ac:dyDescent="0.3">
      <c r="A2166" s="73">
        <v>2008</v>
      </c>
      <c r="B2166" s="74">
        <v>115038</v>
      </c>
      <c r="C2166" s="75">
        <v>1</v>
      </c>
      <c r="D2166" s="75">
        <v>0</v>
      </c>
      <c r="E2166" s="76">
        <v>33</v>
      </c>
      <c r="F2166" s="77">
        <v>0</v>
      </c>
      <c r="G2166" s="77">
        <v>0</v>
      </c>
      <c r="H2166" s="77">
        <v>1</v>
      </c>
      <c r="I2166" s="77">
        <v>0</v>
      </c>
      <c r="J2166" s="77">
        <v>0</v>
      </c>
      <c r="K2166" s="78">
        <v>1</v>
      </c>
      <c r="L2166" s="78">
        <v>0</v>
      </c>
      <c r="M2166" s="78">
        <v>0</v>
      </c>
      <c r="N2166" s="78">
        <v>0</v>
      </c>
      <c r="O2166" s="79" t="s">
        <v>54</v>
      </c>
    </row>
    <row r="2167" spans="1:15" x14ac:dyDescent="0.3">
      <c r="A2167" s="73">
        <v>1221</v>
      </c>
      <c r="B2167" s="74">
        <v>115033</v>
      </c>
      <c r="C2167" s="75">
        <v>0</v>
      </c>
      <c r="D2167" s="75">
        <v>0</v>
      </c>
      <c r="E2167" s="76">
        <v>69</v>
      </c>
      <c r="F2167" s="77">
        <v>0</v>
      </c>
      <c r="G2167" s="77">
        <v>0</v>
      </c>
      <c r="H2167" s="77">
        <v>1</v>
      </c>
      <c r="I2167" s="77">
        <v>0</v>
      </c>
      <c r="J2167" s="77">
        <v>0</v>
      </c>
      <c r="K2167" s="78">
        <v>0</v>
      </c>
      <c r="L2167" s="78">
        <v>1</v>
      </c>
      <c r="M2167" s="78">
        <v>0</v>
      </c>
      <c r="N2167" s="78">
        <v>0</v>
      </c>
      <c r="O2167" s="79" t="s">
        <v>46</v>
      </c>
    </row>
    <row r="2168" spans="1:15" x14ac:dyDescent="0.3">
      <c r="A2168" s="73">
        <v>3176</v>
      </c>
      <c r="B2168" s="74">
        <v>114918</v>
      </c>
      <c r="C2168" s="75">
        <v>0</v>
      </c>
      <c r="D2168" s="75">
        <v>1</v>
      </c>
      <c r="E2168" s="76">
        <v>57</v>
      </c>
      <c r="F2168" s="77">
        <v>0</v>
      </c>
      <c r="G2168" s="77">
        <v>0</v>
      </c>
      <c r="H2168" s="77">
        <v>0</v>
      </c>
      <c r="I2168" s="77">
        <v>1</v>
      </c>
      <c r="J2168" s="77">
        <v>0</v>
      </c>
      <c r="K2168" s="78">
        <v>1</v>
      </c>
      <c r="L2168" s="78">
        <v>0</v>
      </c>
      <c r="M2168" s="78">
        <v>0</v>
      </c>
      <c r="N2168" s="78">
        <v>0</v>
      </c>
      <c r="O2168" s="79" t="s">
        <v>53</v>
      </c>
    </row>
    <row r="2169" spans="1:15" x14ac:dyDescent="0.3">
      <c r="A2169" s="73">
        <v>1925</v>
      </c>
      <c r="B2169" s="74">
        <v>114906</v>
      </c>
      <c r="C2169" s="75">
        <v>0</v>
      </c>
      <c r="D2169" s="75">
        <v>0</v>
      </c>
      <c r="E2169" s="76">
        <v>34</v>
      </c>
      <c r="F2169" s="77">
        <v>0</v>
      </c>
      <c r="G2169" s="77">
        <v>0</v>
      </c>
      <c r="H2169" s="77">
        <v>1</v>
      </c>
      <c r="I2169" s="77">
        <v>0</v>
      </c>
      <c r="J2169" s="77">
        <v>0</v>
      </c>
      <c r="K2169" s="78">
        <v>1</v>
      </c>
      <c r="L2169" s="78">
        <v>0</v>
      </c>
      <c r="M2169" s="78">
        <v>0</v>
      </c>
      <c r="N2169" s="78">
        <v>0</v>
      </c>
      <c r="O2169" s="79" t="s">
        <v>45</v>
      </c>
    </row>
    <row r="2170" spans="1:15" x14ac:dyDescent="0.3">
      <c r="A2170" s="73">
        <v>1311</v>
      </c>
      <c r="B2170" s="74">
        <v>114849</v>
      </c>
      <c r="C2170" s="75">
        <v>1</v>
      </c>
      <c r="D2170" s="75">
        <v>0</v>
      </c>
      <c r="E2170" s="76">
        <v>44</v>
      </c>
      <c r="F2170" s="77">
        <v>1</v>
      </c>
      <c r="G2170" s="77">
        <v>0</v>
      </c>
      <c r="H2170" s="77">
        <v>0</v>
      </c>
      <c r="I2170" s="77">
        <v>0</v>
      </c>
      <c r="J2170" s="77">
        <v>0</v>
      </c>
      <c r="K2170" s="78">
        <v>0</v>
      </c>
      <c r="L2170" s="78">
        <v>0</v>
      </c>
      <c r="M2170" s="78">
        <v>0</v>
      </c>
      <c r="N2170" s="78">
        <v>1</v>
      </c>
      <c r="O2170" s="79" t="s">
        <v>46</v>
      </c>
    </row>
    <row r="2171" spans="1:15" x14ac:dyDescent="0.3">
      <c r="A2171" s="73">
        <v>3071</v>
      </c>
      <c r="B2171" s="74">
        <v>114796</v>
      </c>
      <c r="C2171" s="75">
        <v>1</v>
      </c>
      <c r="D2171" s="75">
        <v>0</v>
      </c>
      <c r="E2171" s="76">
        <v>36</v>
      </c>
      <c r="F2171" s="77">
        <v>0</v>
      </c>
      <c r="G2171" s="77">
        <v>1</v>
      </c>
      <c r="H2171" s="77">
        <v>0</v>
      </c>
      <c r="I2171" s="77">
        <v>0</v>
      </c>
      <c r="J2171" s="77">
        <v>0</v>
      </c>
      <c r="K2171" s="78">
        <v>0</v>
      </c>
      <c r="L2171" s="78">
        <v>0</v>
      </c>
      <c r="M2171" s="78">
        <v>0</v>
      </c>
      <c r="N2171" s="78">
        <v>0</v>
      </c>
      <c r="O2171" s="79" t="s">
        <v>45</v>
      </c>
    </row>
    <row r="2172" spans="1:15" x14ac:dyDescent="0.3">
      <c r="A2172" s="73">
        <v>1646</v>
      </c>
      <c r="B2172" s="74">
        <v>114661</v>
      </c>
      <c r="C2172" s="75">
        <v>0</v>
      </c>
      <c r="D2172" s="75">
        <v>0</v>
      </c>
      <c r="E2172" s="76">
        <v>64</v>
      </c>
      <c r="F2172" s="77">
        <v>0</v>
      </c>
      <c r="G2172" s="77">
        <v>0</v>
      </c>
      <c r="H2172" s="77">
        <v>0</v>
      </c>
      <c r="I2172" s="77">
        <v>1</v>
      </c>
      <c r="J2172" s="77">
        <v>0</v>
      </c>
      <c r="K2172" s="78">
        <v>0</v>
      </c>
      <c r="L2172" s="78">
        <v>0</v>
      </c>
      <c r="M2172" s="78">
        <v>1</v>
      </c>
      <c r="N2172" s="78">
        <v>0</v>
      </c>
      <c r="O2172" s="79" t="s">
        <v>53</v>
      </c>
    </row>
    <row r="2173" spans="1:15" x14ac:dyDescent="0.3">
      <c r="A2173" s="73">
        <v>1383</v>
      </c>
      <c r="B2173" s="74">
        <v>114515</v>
      </c>
      <c r="C2173" s="75">
        <v>1</v>
      </c>
      <c r="D2173" s="75">
        <v>0</v>
      </c>
      <c r="E2173" s="76">
        <v>40</v>
      </c>
      <c r="F2173" s="77">
        <v>0</v>
      </c>
      <c r="G2173" s="77">
        <v>0</v>
      </c>
      <c r="H2173" s="77">
        <v>0</v>
      </c>
      <c r="I2173" s="77">
        <v>1</v>
      </c>
      <c r="J2173" s="77">
        <v>0</v>
      </c>
      <c r="K2173" s="78">
        <v>0</v>
      </c>
      <c r="L2173" s="78">
        <v>0</v>
      </c>
      <c r="M2173" s="78">
        <v>0</v>
      </c>
      <c r="N2173" s="78">
        <v>0</v>
      </c>
      <c r="O2173" s="79" t="s">
        <v>46</v>
      </c>
    </row>
    <row r="2174" spans="1:15" x14ac:dyDescent="0.3">
      <c r="A2174" s="73">
        <v>2151</v>
      </c>
      <c r="B2174" s="74">
        <v>114421</v>
      </c>
      <c r="C2174" s="75">
        <v>0</v>
      </c>
      <c r="D2174" s="75">
        <v>0</v>
      </c>
      <c r="E2174" s="76">
        <v>24</v>
      </c>
      <c r="F2174" s="77">
        <v>0</v>
      </c>
      <c r="G2174" s="77">
        <v>1</v>
      </c>
      <c r="H2174" s="77">
        <v>0</v>
      </c>
      <c r="I2174" s="77">
        <v>0</v>
      </c>
      <c r="J2174" s="77">
        <v>0</v>
      </c>
      <c r="K2174" s="78">
        <v>1</v>
      </c>
      <c r="L2174" s="78">
        <v>0</v>
      </c>
      <c r="M2174" s="78">
        <v>0</v>
      </c>
      <c r="N2174" s="78">
        <v>0</v>
      </c>
      <c r="O2174" s="79" t="s">
        <v>46</v>
      </c>
    </row>
    <row r="2175" spans="1:15" x14ac:dyDescent="0.3">
      <c r="A2175" s="73">
        <v>3073</v>
      </c>
      <c r="B2175" s="74">
        <v>114188</v>
      </c>
      <c r="C2175" s="75">
        <v>0</v>
      </c>
      <c r="D2175" s="75">
        <v>0</v>
      </c>
      <c r="E2175" s="76">
        <v>48</v>
      </c>
      <c r="F2175" s="77">
        <v>0</v>
      </c>
      <c r="G2175" s="77">
        <v>1</v>
      </c>
      <c r="H2175" s="77">
        <v>0</v>
      </c>
      <c r="I2175" s="77">
        <v>0</v>
      </c>
      <c r="J2175" s="77">
        <v>0</v>
      </c>
      <c r="K2175" s="78">
        <v>1</v>
      </c>
      <c r="L2175" s="78">
        <v>0</v>
      </c>
      <c r="M2175" s="78">
        <v>0</v>
      </c>
      <c r="N2175" s="78">
        <v>0</v>
      </c>
      <c r="O2175" s="79" t="s">
        <v>48</v>
      </c>
    </row>
    <row r="2176" spans="1:15" x14ac:dyDescent="0.3">
      <c r="A2176" s="73">
        <v>1472</v>
      </c>
      <c r="B2176" s="74">
        <v>114045</v>
      </c>
      <c r="C2176" s="75">
        <v>1</v>
      </c>
      <c r="D2176" s="75">
        <v>0</v>
      </c>
      <c r="E2176" s="76">
        <v>51</v>
      </c>
      <c r="F2176" s="77">
        <v>0</v>
      </c>
      <c r="G2176" s="77">
        <v>1</v>
      </c>
      <c r="H2176" s="77">
        <v>0</v>
      </c>
      <c r="I2176" s="77">
        <v>0</v>
      </c>
      <c r="J2176" s="77">
        <v>0</v>
      </c>
      <c r="K2176" s="78">
        <v>0</v>
      </c>
      <c r="L2176" s="78">
        <v>1</v>
      </c>
      <c r="M2176" s="78">
        <v>0</v>
      </c>
      <c r="N2176" s="78">
        <v>0</v>
      </c>
      <c r="O2176" s="79" t="s">
        <v>53</v>
      </c>
    </row>
    <row r="2177" spans="1:15" x14ac:dyDescent="0.3">
      <c r="A2177" s="73">
        <v>2568</v>
      </c>
      <c r="B2177" s="74">
        <v>113724</v>
      </c>
      <c r="C2177" s="75">
        <v>1</v>
      </c>
      <c r="D2177" s="75">
        <v>0</v>
      </c>
      <c r="E2177" s="76">
        <v>32</v>
      </c>
      <c r="F2177" s="77">
        <v>0</v>
      </c>
      <c r="G2177" s="77">
        <v>0</v>
      </c>
      <c r="H2177" s="77">
        <v>0</v>
      </c>
      <c r="I2177" s="77">
        <v>1</v>
      </c>
      <c r="J2177" s="77">
        <v>0</v>
      </c>
      <c r="K2177" s="78">
        <v>1</v>
      </c>
      <c r="L2177" s="78">
        <v>0</v>
      </c>
      <c r="M2177" s="78">
        <v>0</v>
      </c>
      <c r="N2177" s="78">
        <v>0</v>
      </c>
      <c r="O2177" s="79" t="s">
        <v>47</v>
      </c>
    </row>
    <row r="2178" spans="1:15" x14ac:dyDescent="0.3">
      <c r="A2178" s="73">
        <v>2969</v>
      </c>
      <c r="B2178" s="74">
        <v>113672</v>
      </c>
      <c r="C2178" s="75">
        <v>1</v>
      </c>
      <c r="D2178" s="75">
        <v>1</v>
      </c>
      <c r="E2178" s="76">
        <v>60</v>
      </c>
      <c r="F2178" s="77">
        <v>0</v>
      </c>
      <c r="G2178" s="77">
        <v>0</v>
      </c>
      <c r="H2178" s="77">
        <v>0</v>
      </c>
      <c r="I2178" s="77">
        <v>1</v>
      </c>
      <c r="J2178" s="77">
        <v>0</v>
      </c>
      <c r="K2178" s="78">
        <v>0</v>
      </c>
      <c r="L2178" s="78">
        <v>1</v>
      </c>
      <c r="M2178" s="78">
        <v>0</v>
      </c>
      <c r="N2178" s="78">
        <v>0</v>
      </c>
      <c r="O2178" s="79" t="s">
        <v>45</v>
      </c>
    </row>
    <row r="2179" spans="1:15" x14ac:dyDescent="0.3">
      <c r="A2179" s="73">
        <v>1608</v>
      </c>
      <c r="B2179" s="74">
        <v>113624</v>
      </c>
      <c r="C2179" s="75">
        <v>1</v>
      </c>
      <c r="D2179" s="75">
        <v>0</v>
      </c>
      <c r="E2179" s="76">
        <v>44</v>
      </c>
      <c r="F2179" s="77">
        <v>0</v>
      </c>
      <c r="G2179" s="77">
        <v>1</v>
      </c>
      <c r="H2179" s="77">
        <v>0</v>
      </c>
      <c r="I2179" s="77">
        <v>0</v>
      </c>
      <c r="J2179" s="77">
        <v>0</v>
      </c>
      <c r="K2179" s="78">
        <v>0</v>
      </c>
      <c r="L2179" s="78">
        <v>1</v>
      </c>
      <c r="M2179" s="78">
        <v>0</v>
      </c>
      <c r="N2179" s="78">
        <v>0</v>
      </c>
      <c r="O2179" s="79" t="s">
        <v>47</v>
      </c>
    </row>
    <row r="2180" spans="1:15" x14ac:dyDescent="0.3">
      <c r="A2180" s="73">
        <v>2736</v>
      </c>
      <c r="B2180" s="74">
        <v>113533</v>
      </c>
      <c r="C2180" s="75">
        <v>1</v>
      </c>
      <c r="D2180" s="75">
        <v>0</v>
      </c>
      <c r="E2180" s="76">
        <v>41</v>
      </c>
      <c r="F2180" s="77">
        <v>1</v>
      </c>
      <c r="G2180" s="77">
        <v>0</v>
      </c>
      <c r="H2180" s="77">
        <v>0</v>
      </c>
      <c r="I2180" s="77">
        <v>0</v>
      </c>
      <c r="J2180" s="77">
        <v>0</v>
      </c>
      <c r="K2180" s="78">
        <v>0</v>
      </c>
      <c r="L2180" s="78">
        <v>0</v>
      </c>
      <c r="M2180" s="78">
        <v>0</v>
      </c>
      <c r="N2180" s="78">
        <v>0</v>
      </c>
      <c r="O2180" s="79" t="s">
        <v>47</v>
      </c>
    </row>
    <row r="2181" spans="1:15" x14ac:dyDescent="0.3">
      <c r="A2181" s="73">
        <v>1561</v>
      </c>
      <c r="B2181" s="74">
        <v>113260</v>
      </c>
      <c r="C2181" s="75">
        <v>1</v>
      </c>
      <c r="D2181" s="75">
        <v>1</v>
      </c>
      <c r="E2181" s="76">
        <v>50</v>
      </c>
      <c r="F2181" s="77">
        <v>0</v>
      </c>
      <c r="G2181" s="77">
        <v>1</v>
      </c>
      <c r="H2181" s="77">
        <v>0</v>
      </c>
      <c r="I2181" s="77">
        <v>0</v>
      </c>
      <c r="J2181" s="77">
        <v>0</v>
      </c>
      <c r="K2181" s="78">
        <v>0</v>
      </c>
      <c r="L2181" s="78">
        <v>1</v>
      </c>
      <c r="M2181" s="78">
        <v>0</v>
      </c>
      <c r="N2181" s="78">
        <v>0</v>
      </c>
      <c r="O2181" s="79" t="s">
        <v>48</v>
      </c>
    </row>
    <row r="2182" spans="1:15" x14ac:dyDescent="0.3">
      <c r="A2182" s="73">
        <v>1674</v>
      </c>
      <c r="B2182" s="74">
        <v>113084</v>
      </c>
      <c r="C2182" s="75">
        <v>0</v>
      </c>
      <c r="D2182" s="75">
        <v>0</v>
      </c>
      <c r="E2182" s="76">
        <v>68</v>
      </c>
      <c r="F2182" s="77">
        <v>0</v>
      </c>
      <c r="G2182" s="77">
        <v>0</v>
      </c>
      <c r="H2182" s="77">
        <v>0</v>
      </c>
      <c r="I2182" s="77">
        <v>1</v>
      </c>
      <c r="J2182" s="77">
        <v>0</v>
      </c>
      <c r="K2182" s="78">
        <v>1</v>
      </c>
      <c r="L2182" s="78">
        <v>0</v>
      </c>
      <c r="M2182" s="78">
        <v>0</v>
      </c>
      <c r="N2182" s="78">
        <v>0</v>
      </c>
      <c r="O2182" s="79" t="s">
        <v>47</v>
      </c>
    </row>
    <row r="2183" spans="1:15" x14ac:dyDescent="0.3">
      <c r="A2183" s="73">
        <v>1297</v>
      </c>
      <c r="B2183" s="74">
        <v>112571</v>
      </c>
      <c r="C2183" s="75">
        <v>1</v>
      </c>
      <c r="D2183" s="75">
        <v>0</v>
      </c>
      <c r="E2183" s="76">
        <v>44</v>
      </c>
      <c r="F2183" s="77">
        <v>1</v>
      </c>
      <c r="G2183" s="77">
        <v>0</v>
      </c>
      <c r="H2183" s="77">
        <v>0</v>
      </c>
      <c r="I2183" s="77">
        <v>0</v>
      </c>
      <c r="J2183" s="77">
        <v>0</v>
      </c>
      <c r="K2183" s="78">
        <v>0</v>
      </c>
      <c r="L2183" s="78">
        <v>1</v>
      </c>
      <c r="M2183" s="78">
        <v>0</v>
      </c>
      <c r="N2183" s="78">
        <v>0</v>
      </c>
      <c r="O2183" s="79" t="s">
        <v>48</v>
      </c>
    </row>
    <row r="2184" spans="1:15" x14ac:dyDescent="0.3">
      <c r="A2184" s="73">
        <v>2587</v>
      </c>
      <c r="B2184" s="74">
        <v>112393</v>
      </c>
      <c r="C2184" s="75">
        <v>0</v>
      </c>
      <c r="D2184" s="75">
        <v>0</v>
      </c>
      <c r="E2184" s="76">
        <v>42</v>
      </c>
      <c r="F2184" s="77">
        <v>0</v>
      </c>
      <c r="G2184" s="77">
        <v>1</v>
      </c>
      <c r="H2184" s="77">
        <v>0</v>
      </c>
      <c r="I2184" s="77">
        <v>0</v>
      </c>
      <c r="J2184" s="77">
        <v>0</v>
      </c>
      <c r="K2184" s="78">
        <v>0</v>
      </c>
      <c r="L2184" s="78">
        <v>0</v>
      </c>
      <c r="M2184" s="78">
        <v>0</v>
      </c>
      <c r="N2184" s="78">
        <v>0</v>
      </c>
      <c r="O2184" s="79" t="s">
        <v>48</v>
      </c>
    </row>
    <row r="2185" spans="1:15" x14ac:dyDescent="0.3">
      <c r="A2185" s="73">
        <v>2836</v>
      </c>
      <c r="B2185" s="74">
        <v>111448</v>
      </c>
      <c r="C2185" s="75">
        <v>0</v>
      </c>
      <c r="D2185" s="75">
        <v>0</v>
      </c>
      <c r="E2185" s="76">
        <v>45</v>
      </c>
      <c r="F2185" s="77">
        <v>1</v>
      </c>
      <c r="G2185" s="77">
        <v>0</v>
      </c>
      <c r="H2185" s="77">
        <v>0</v>
      </c>
      <c r="I2185" s="77">
        <v>0</v>
      </c>
      <c r="J2185" s="77">
        <v>0</v>
      </c>
      <c r="K2185" s="78">
        <v>0</v>
      </c>
      <c r="L2185" s="78">
        <v>0</v>
      </c>
      <c r="M2185" s="78">
        <v>0</v>
      </c>
      <c r="N2185" s="78">
        <v>0</v>
      </c>
      <c r="O2185" s="79" t="s">
        <v>54</v>
      </c>
    </row>
    <row r="2186" spans="1:15" x14ac:dyDescent="0.3">
      <c r="A2186" s="73">
        <v>3197</v>
      </c>
      <c r="B2186" s="74">
        <v>111012</v>
      </c>
      <c r="C2186" s="75">
        <v>1</v>
      </c>
      <c r="D2186" s="75">
        <v>0</v>
      </c>
      <c r="E2186" s="76">
        <v>36</v>
      </c>
      <c r="F2186" s="77">
        <v>0</v>
      </c>
      <c r="G2186" s="77">
        <v>0</v>
      </c>
      <c r="H2186" s="77">
        <v>1</v>
      </c>
      <c r="I2186" s="77">
        <v>0</v>
      </c>
      <c r="J2186" s="77">
        <v>0</v>
      </c>
      <c r="K2186" s="78">
        <v>0</v>
      </c>
      <c r="L2186" s="78">
        <v>1</v>
      </c>
      <c r="M2186" s="78">
        <v>0</v>
      </c>
      <c r="N2186" s="78">
        <v>0</v>
      </c>
      <c r="O2186" s="79" t="s">
        <v>45</v>
      </c>
    </row>
    <row r="2187" spans="1:15" x14ac:dyDescent="0.3">
      <c r="A2187" s="73">
        <v>1029</v>
      </c>
      <c r="B2187" s="74">
        <v>110979</v>
      </c>
      <c r="C2187" s="75">
        <v>0</v>
      </c>
      <c r="D2187" s="75">
        <v>0</v>
      </c>
      <c r="E2187" s="76">
        <v>31</v>
      </c>
      <c r="F2187" s="77">
        <v>1</v>
      </c>
      <c r="G2187" s="77">
        <v>0</v>
      </c>
      <c r="H2187" s="77">
        <v>0</v>
      </c>
      <c r="I2187" s="77">
        <v>0</v>
      </c>
      <c r="J2187" s="77">
        <v>0</v>
      </c>
      <c r="K2187" s="78">
        <v>0</v>
      </c>
      <c r="L2187" s="78">
        <v>0</v>
      </c>
      <c r="M2187" s="78">
        <v>1</v>
      </c>
      <c r="N2187" s="78">
        <v>0</v>
      </c>
      <c r="O2187" s="79" t="s">
        <v>46</v>
      </c>
    </row>
    <row r="2188" spans="1:15" x14ac:dyDescent="0.3">
      <c r="A2188" s="73">
        <v>2119</v>
      </c>
      <c r="B2188" s="74">
        <v>110979</v>
      </c>
      <c r="C2188" s="75">
        <v>0</v>
      </c>
      <c r="D2188" s="75">
        <v>0</v>
      </c>
      <c r="E2188" s="76">
        <v>31</v>
      </c>
      <c r="F2188" s="77">
        <v>1</v>
      </c>
      <c r="G2188" s="77">
        <v>0</v>
      </c>
      <c r="H2188" s="77">
        <v>0</v>
      </c>
      <c r="I2188" s="77">
        <v>0</v>
      </c>
      <c r="J2188" s="77">
        <v>0</v>
      </c>
      <c r="K2188" s="78">
        <v>0</v>
      </c>
      <c r="L2188" s="78">
        <v>0</v>
      </c>
      <c r="M2188" s="78">
        <v>1</v>
      </c>
      <c r="N2188" s="78">
        <v>0</v>
      </c>
      <c r="O2188" s="79" t="s">
        <v>48</v>
      </c>
    </row>
    <row r="2189" spans="1:15" x14ac:dyDescent="0.3">
      <c r="A2189" s="73">
        <v>1412</v>
      </c>
      <c r="B2189" s="74">
        <v>110404</v>
      </c>
      <c r="C2189" s="75">
        <v>1</v>
      </c>
      <c r="D2189" s="75">
        <v>0</v>
      </c>
      <c r="E2189" s="76">
        <v>31</v>
      </c>
      <c r="F2189" s="77">
        <v>0</v>
      </c>
      <c r="G2189" s="77">
        <v>0</v>
      </c>
      <c r="H2189" s="77">
        <v>0</v>
      </c>
      <c r="I2189" s="77">
        <v>1</v>
      </c>
      <c r="J2189" s="77">
        <v>0</v>
      </c>
      <c r="K2189" s="78">
        <v>0</v>
      </c>
      <c r="L2189" s="78">
        <v>0</v>
      </c>
      <c r="M2189" s="78">
        <v>0</v>
      </c>
      <c r="N2189" s="78">
        <v>0</v>
      </c>
      <c r="O2189" s="79" t="s">
        <v>53</v>
      </c>
    </row>
    <row r="2190" spans="1:15" x14ac:dyDescent="0.3">
      <c r="A2190" s="73">
        <v>1369</v>
      </c>
      <c r="B2190" s="74">
        <v>110245</v>
      </c>
      <c r="C2190" s="75">
        <v>1</v>
      </c>
      <c r="D2190" s="75">
        <v>0</v>
      </c>
      <c r="E2190" s="76">
        <v>49</v>
      </c>
      <c r="F2190" s="77">
        <v>0</v>
      </c>
      <c r="G2190" s="77">
        <v>0</v>
      </c>
      <c r="H2190" s="77">
        <v>1</v>
      </c>
      <c r="I2190" s="77">
        <v>0</v>
      </c>
      <c r="J2190" s="77">
        <v>0</v>
      </c>
      <c r="K2190" s="78">
        <v>0</v>
      </c>
      <c r="L2190" s="78">
        <v>1</v>
      </c>
      <c r="M2190" s="78">
        <v>0</v>
      </c>
      <c r="N2190" s="78">
        <v>0</v>
      </c>
      <c r="O2190" s="79" t="s">
        <v>48</v>
      </c>
    </row>
    <row r="2191" spans="1:15" x14ac:dyDescent="0.3">
      <c r="A2191" s="73">
        <v>2679</v>
      </c>
      <c r="B2191" s="74">
        <v>109722</v>
      </c>
      <c r="C2191" s="75">
        <v>1</v>
      </c>
      <c r="D2191" s="75">
        <v>0</v>
      </c>
      <c r="E2191" s="76">
        <v>47</v>
      </c>
      <c r="F2191" s="77">
        <v>0</v>
      </c>
      <c r="G2191" s="77">
        <v>0</v>
      </c>
      <c r="H2191" s="77">
        <v>0</v>
      </c>
      <c r="I2191" s="77">
        <v>1</v>
      </c>
      <c r="J2191" s="77">
        <v>0</v>
      </c>
      <c r="K2191" s="78">
        <v>1</v>
      </c>
      <c r="L2191" s="78">
        <v>0</v>
      </c>
      <c r="M2191" s="78">
        <v>0</v>
      </c>
      <c r="N2191" s="78">
        <v>0</v>
      </c>
      <c r="O2191" s="79" t="s">
        <v>46</v>
      </c>
    </row>
    <row r="2192" spans="1:15" x14ac:dyDescent="0.3">
      <c r="A2192" s="73">
        <v>1126</v>
      </c>
      <c r="B2192" s="74">
        <v>109548</v>
      </c>
      <c r="C2192" s="75">
        <v>1</v>
      </c>
      <c r="D2192" s="75">
        <v>0</v>
      </c>
      <c r="E2192" s="76">
        <v>44</v>
      </c>
      <c r="F2192" s="77">
        <v>1</v>
      </c>
      <c r="G2192" s="77">
        <v>0</v>
      </c>
      <c r="H2192" s="77">
        <v>0</v>
      </c>
      <c r="I2192" s="77">
        <v>0</v>
      </c>
      <c r="J2192" s="77">
        <v>0</v>
      </c>
      <c r="K2192" s="78">
        <v>1</v>
      </c>
      <c r="L2192" s="78">
        <v>0</v>
      </c>
      <c r="M2192" s="78">
        <v>0</v>
      </c>
      <c r="N2192" s="78">
        <v>0</v>
      </c>
      <c r="O2192" s="79" t="s">
        <v>54</v>
      </c>
    </row>
    <row r="2193" spans="1:15" x14ac:dyDescent="0.3">
      <c r="A2193" s="73">
        <v>2512</v>
      </c>
      <c r="B2193" s="74">
        <v>109255</v>
      </c>
      <c r="C2193" s="75">
        <v>1</v>
      </c>
      <c r="D2193" s="75">
        <v>0</v>
      </c>
      <c r="E2193" s="76">
        <v>31</v>
      </c>
      <c r="F2193" s="77">
        <v>0</v>
      </c>
      <c r="G2193" s="77">
        <v>0</v>
      </c>
      <c r="H2193" s="77">
        <v>1</v>
      </c>
      <c r="I2193" s="77">
        <v>0</v>
      </c>
      <c r="J2193" s="77">
        <v>0</v>
      </c>
      <c r="K2193" s="78">
        <v>0</v>
      </c>
      <c r="L2193" s="78">
        <v>1</v>
      </c>
      <c r="M2193" s="78">
        <v>0</v>
      </c>
      <c r="N2193" s="78">
        <v>0</v>
      </c>
      <c r="O2193" s="79" t="s">
        <v>54</v>
      </c>
    </row>
    <row r="2194" spans="1:15" x14ac:dyDescent="0.3">
      <c r="A2194" s="73">
        <v>2201</v>
      </c>
      <c r="B2194" s="74">
        <v>108940</v>
      </c>
      <c r="C2194" s="75">
        <v>1</v>
      </c>
      <c r="D2194" s="75">
        <v>0</v>
      </c>
      <c r="E2194" s="76">
        <v>34</v>
      </c>
      <c r="F2194" s="77">
        <v>0</v>
      </c>
      <c r="G2194" s="77">
        <v>0</v>
      </c>
      <c r="H2194" s="77">
        <v>1</v>
      </c>
      <c r="I2194" s="77">
        <v>0</v>
      </c>
      <c r="J2194" s="77">
        <v>0</v>
      </c>
      <c r="K2194" s="78">
        <v>1</v>
      </c>
      <c r="L2194" s="78">
        <v>0</v>
      </c>
      <c r="M2194" s="78">
        <v>0</v>
      </c>
      <c r="N2194" s="78">
        <v>0</v>
      </c>
      <c r="O2194" s="79" t="s">
        <v>45</v>
      </c>
    </row>
    <row r="2195" spans="1:15" x14ac:dyDescent="0.3">
      <c r="A2195" s="73">
        <v>3163</v>
      </c>
      <c r="B2195" s="74">
        <v>108820</v>
      </c>
      <c r="C2195" s="75">
        <v>1</v>
      </c>
      <c r="D2195" s="75">
        <v>1</v>
      </c>
      <c r="E2195" s="76">
        <v>68</v>
      </c>
      <c r="F2195" s="77">
        <v>0</v>
      </c>
      <c r="G2195" s="77">
        <v>0</v>
      </c>
      <c r="H2195" s="77">
        <v>1</v>
      </c>
      <c r="I2195" s="77">
        <v>0</v>
      </c>
      <c r="J2195" s="77">
        <v>0</v>
      </c>
      <c r="K2195" s="78">
        <v>0</v>
      </c>
      <c r="L2195" s="78">
        <v>0</v>
      </c>
      <c r="M2195" s="78">
        <v>1</v>
      </c>
      <c r="N2195" s="78">
        <v>0</v>
      </c>
      <c r="O2195" s="79" t="s">
        <v>48</v>
      </c>
    </row>
    <row r="2196" spans="1:15" x14ac:dyDescent="0.3">
      <c r="A2196" s="73">
        <v>2023</v>
      </c>
      <c r="B2196" s="74">
        <v>108028</v>
      </c>
      <c r="C2196" s="75">
        <v>0</v>
      </c>
      <c r="D2196" s="75">
        <v>0</v>
      </c>
      <c r="E2196" s="76">
        <v>29</v>
      </c>
      <c r="F2196" s="77">
        <v>0</v>
      </c>
      <c r="G2196" s="77">
        <v>0</v>
      </c>
      <c r="H2196" s="77">
        <v>1</v>
      </c>
      <c r="I2196" s="77">
        <v>0</v>
      </c>
      <c r="J2196" s="77">
        <v>0</v>
      </c>
      <c r="K2196" s="78">
        <v>0</v>
      </c>
      <c r="L2196" s="78">
        <v>1</v>
      </c>
      <c r="M2196" s="78">
        <v>0</v>
      </c>
      <c r="N2196" s="78">
        <v>0</v>
      </c>
      <c r="O2196" s="79" t="s">
        <v>48</v>
      </c>
    </row>
    <row r="2197" spans="1:15" x14ac:dyDescent="0.3">
      <c r="A2197" s="73">
        <v>1226</v>
      </c>
      <c r="B2197" s="74">
        <v>107500</v>
      </c>
      <c r="C2197" s="75">
        <v>1</v>
      </c>
      <c r="D2197" s="75">
        <v>0</v>
      </c>
      <c r="E2197" s="76">
        <v>47</v>
      </c>
      <c r="F2197" s="77">
        <v>0</v>
      </c>
      <c r="G2197" s="77">
        <v>0</v>
      </c>
      <c r="H2197" s="77">
        <v>1</v>
      </c>
      <c r="I2197" s="77">
        <v>0</v>
      </c>
      <c r="J2197" s="77">
        <v>0</v>
      </c>
      <c r="K2197" s="78">
        <v>0</v>
      </c>
      <c r="L2197" s="78">
        <v>1</v>
      </c>
      <c r="M2197" s="78">
        <v>0</v>
      </c>
      <c r="N2197" s="78">
        <v>0</v>
      </c>
      <c r="O2197" s="79" t="s">
        <v>53</v>
      </c>
    </row>
    <row r="2198" spans="1:15" x14ac:dyDescent="0.3">
      <c r="A2198" s="73">
        <v>1042</v>
      </c>
      <c r="B2198" s="74">
        <v>107500</v>
      </c>
      <c r="C2198" s="75">
        <v>1</v>
      </c>
      <c r="D2198" s="75">
        <v>0</v>
      </c>
      <c r="E2198" s="76">
        <v>45</v>
      </c>
      <c r="F2198" s="77">
        <v>0</v>
      </c>
      <c r="G2198" s="77">
        <v>1</v>
      </c>
      <c r="H2198" s="77">
        <v>0</v>
      </c>
      <c r="I2198" s="77">
        <v>0</v>
      </c>
      <c r="J2198" s="77">
        <v>0</v>
      </c>
      <c r="K2198" s="78">
        <v>0</v>
      </c>
      <c r="L2198" s="78">
        <v>0</v>
      </c>
      <c r="M2198" s="78">
        <v>1</v>
      </c>
      <c r="N2198" s="78">
        <v>0</v>
      </c>
      <c r="O2198" s="79" t="s">
        <v>54</v>
      </c>
    </row>
    <row r="2199" spans="1:15" x14ac:dyDescent="0.3">
      <c r="A2199" s="73">
        <v>1011</v>
      </c>
      <c r="B2199" s="74">
        <v>107500</v>
      </c>
      <c r="C2199" s="75">
        <v>0</v>
      </c>
      <c r="D2199" s="75">
        <v>0</v>
      </c>
      <c r="E2199" s="76">
        <v>44</v>
      </c>
      <c r="F2199" s="77">
        <v>0</v>
      </c>
      <c r="G2199" s="77">
        <v>1</v>
      </c>
      <c r="H2199" s="77">
        <v>0</v>
      </c>
      <c r="I2199" s="77">
        <v>0</v>
      </c>
      <c r="J2199" s="77">
        <v>0</v>
      </c>
      <c r="K2199" s="78">
        <v>1</v>
      </c>
      <c r="L2199" s="78">
        <v>0</v>
      </c>
      <c r="M2199" s="78">
        <v>0</v>
      </c>
      <c r="N2199" s="78">
        <v>0</v>
      </c>
      <c r="O2199" s="79" t="s">
        <v>46</v>
      </c>
    </row>
    <row r="2200" spans="1:15" x14ac:dyDescent="0.3">
      <c r="A2200" s="73">
        <v>1705</v>
      </c>
      <c r="B2200" s="74">
        <v>107500</v>
      </c>
      <c r="C2200" s="75">
        <v>1</v>
      </c>
      <c r="D2200" s="75">
        <v>0</v>
      </c>
      <c r="E2200" s="76">
        <v>44</v>
      </c>
      <c r="F2200" s="77">
        <v>0</v>
      </c>
      <c r="G2200" s="77">
        <v>1</v>
      </c>
      <c r="H2200" s="77">
        <v>0</v>
      </c>
      <c r="I2200" s="77">
        <v>0</v>
      </c>
      <c r="J2200" s="77">
        <v>0</v>
      </c>
      <c r="K2200" s="78">
        <v>0</v>
      </c>
      <c r="L2200" s="78">
        <v>1</v>
      </c>
      <c r="M2200" s="78">
        <v>0</v>
      </c>
      <c r="N2200" s="78">
        <v>0</v>
      </c>
      <c r="O2200" s="79" t="s">
        <v>48</v>
      </c>
    </row>
    <row r="2201" spans="1:15" x14ac:dyDescent="0.3">
      <c r="A2201" s="73">
        <v>2280</v>
      </c>
      <c r="B2201" s="74">
        <v>107500</v>
      </c>
      <c r="C2201" s="75">
        <v>1</v>
      </c>
      <c r="D2201" s="75">
        <v>1</v>
      </c>
      <c r="E2201" s="76">
        <v>42</v>
      </c>
      <c r="F2201" s="77">
        <v>0</v>
      </c>
      <c r="G2201" s="77">
        <v>0</v>
      </c>
      <c r="H2201" s="77">
        <v>1</v>
      </c>
      <c r="I2201" s="77">
        <v>0</v>
      </c>
      <c r="J2201" s="77">
        <v>0</v>
      </c>
      <c r="K2201" s="78">
        <v>0</v>
      </c>
      <c r="L2201" s="78">
        <v>1</v>
      </c>
      <c r="M2201" s="78">
        <v>0</v>
      </c>
      <c r="N2201" s="78">
        <v>0</v>
      </c>
      <c r="O2201" s="79" t="s">
        <v>47</v>
      </c>
    </row>
    <row r="2202" spans="1:15" x14ac:dyDescent="0.3">
      <c r="A2202" s="73">
        <v>2133</v>
      </c>
      <c r="B2202" s="74">
        <v>107500</v>
      </c>
      <c r="C2202" s="75">
        <v>0</v>
      </c>
      <c r="D2202" s="75">
        <v>1</v>
      </c>
      <c r="E2202" s="76">
        <v>41</v>
      </c>
      <c r="F2202" s="77">
        <v>0</v>
      </c>
      <c r="G2202" s="77">
        <v>1</v>
      </c>
      <c r="H2202" s="77">
        <v>0</v>
      </c>
      <c r="I2202" s="77">
        <v>0</v>
      </c>
      <c r="J2202" s="77">
        <v>0</v>
      </c>
      <c r="K2202" s="78">
        <v>0</v>
      </c>
      <c r="L2202" s="78">
        <v>1</v>
      </c>
      <c r="M2202" s="78">
        <v>0</v>
      </c>
      <c r="N2202" s="78">
        <v>0</v>
      </c>
      <c r="O2202" s="79" t="s">
        <v>46</v>
      </c>
    </row>
    <row r="2203" spans="1:15" x14ac:dyDescent="0.3">
      <c r="A2203" s="73">
        <v>3190</v>
      </c>
      <c r="B2203" s="74">
        <v>107500</v>
      </c>
      <c r="C2203" s="75">
        <v>1</v>
      </c>
      <c r="D2203" s="75">
        <v>0</v>
      </c>
      <c r="E2203" s="76">
        <v>41</v>
      </c>
      <c r="F2203" s="77">
        <v>0</v>
      </c>
      <c r="G2203" s="77">
        <v>0</v>
      </c>
      <c r="H2203" s="77">
        <v>0</v>
      </c>
      <c r="I2203" s="77">
        <v>1</v>
      </c>
      <c r="J2203" s="77">
        <v>0</v>
      </c>
      <c r="K2203" s="78">
        <v>0</v>
      </c>
      <c r="L2203" s="78">
        <v>0</v>
      </c>
      <c r="M2203" s="78">
        <v>0</v>
      </c>
      <c r="N2203" s="78">
        <v>0</v>
      </c>
      <c r="O2203" s="79" t="s">
        <v>54</v>
      </c>
    </row>
    <row r="2204" spans="1:15" x14ac:dyDescent="0.3">
      <c r="A2204" s="73">
        <v>3004</v>
      </c>
      <c r="B2204" s="74">
        <v>107500</v>
      </c>
      <c r="C2204" s="75">
        <v>1</v>
      </c>
      <c r="D2204" s="75">
        <v>0</v>
      </c>
      <c r="E2204" s="76">
        <v>35</v>
      </c>
      <c r="F2204" s="77">
        <v>0</v>
      </c>
      <c r="G2204" s="77">
        <v>0</v>
      </c>
      <c r="H2204" s="77">
        <v>0</v>
      </c>
      <c r="I2204" s="77">
        <v>1</v>
      </c>
      <c r="J2204" s="77">
        <v>0</v>
      </c>
      <c r="K2204" s="78">
        <v>0</v>
      </c>
      <c r="L2204" s="78">
        <v>0</v>
      </c>
      <c r="M2204" s="78">
        <v>0</v>
      </c>
      <c r="N2204" s="78">
        <v>0</v>
      </c>
      <c r="O2204" s="79" t="s">
        <v>54</v>
      </c>
    </row>
    <row r="2205" spans="1:15" x14ac:dyDescent="0.3">
      <c r="A2205" s="73">
        <v>1423</v>
      </c>
      <c r="B2205" s="74">
        <v>107500</v>
      </c>
      <c r="C2205" s="75">
        <v>1</v>
      </c>
      <c r="D2205" s="75">
        <v>0</v>
      </c>
      <c r="E2205" s="76">
        <v>34</v>
      </c>
      <c r="F2205" s="77">
        <v>0</v>
      </c>
      <c r="G2205" s="77">
        <v>1</v>
      </c>
      <c r="H2205" s="77">
        <v>0</v>
      </c>
      <c r="I2205" s="77">
        <v>0</v>
      </c>
      <c r="J2205" s="77">
        <v>0</v>
      </c>
      <c r="K2205" s="78">
        <v>0</v>
      </c>
      <c r="L2205" s="78">
        <v>0</v>
      </c>
      <c r="M2205" s="78">
        <v>0</v>
      </c>
      <c r="N2205" s="78">
        <v>0</v>
      </c>
      <c r="O2205" s="79" t="s">
        <v>48</v>
      </c>
    </row>
    <row r="2206" spans="1:15" x14ac:dyDescent="0.3">
      <c r="A2206" s="73">
        <v>1843</v>
      </c>
      <c r="B2206" s="74">
        <v>107500</v>
      </c>
      <c r="C2206" s="75">
        <v>0</v>
      </c>
      <c r="D2206" s="75">
        <v>0</v>
      </c>
      <c r="E2206" s="76">
        <v>33</v>
      </c>
      <c r="F2206" s="77">
        <v>0</v>
      </c>
      <c r="G2206" s="77">
        <v>1</v>
      </c>
      <c r="H2206" s="77">
        <v>0</v>
      </c>
      <c r="I2206" s="77">
        <v>0</v>
      </c>
      <c r="J2206" s="77">
        <v>0</v>
      </c>
      <c r="K2206" s="78">
        <v>0</v>
      </c>
      <c r="L2206" s="78">
        <v>1</v>
      </c>
      <c r="M2206" s="78">
        <v>0</v>
      </c>
      <c r="N2206" s="78">
        <v>0</v>
      </c>
      <c r="O2206" s="79" t="s">
        <v>48</v>
      </c>
    </row>
    <row r="2207" spans="1:15" x14ac:dyDescent="0.3">
      <c r="A2207" s="73">
        <v>2227</v>
      </c>
      <c r="B2207" s="74">
        <v>107500</v>
      </c>
      <c r="C2207" s="75">
        <v>1</v>
      </c>
      <c r="D2207" s="75">
        <v>0</v>
      </c>
      <c r="E2207" s="76">
        <v>28</v>
      </c>
      <c r="F2207" s="77">
        <v>0</v>
      </c>
      <c r="G2207" s="77">
        <v>0</v>
      </c>
      <c r="H2207" s="77">
        <v>1</v>
      </c>
      <c r="I2207" s="77">
        <v>0</v>
      </c>
      <c r="J2207" s="77">
        <v>0</v>
      </c>
      <c r="K2207" s="78">
        <v>1</v>
      </c>
      <c r="L2207" s="78">
        <v>0</v>
      </c>
      <c r="M2207" s="78">
        <v>0</v>
      </c>
      <c r="N2207" s="78">
        <v>0</v>
      </c>
      <c r="O2207" s="79" t="s">
        <v>48</v>
      </c>
    </row>
    <row r="2208" spans="1:15" x14ac:dyDescent="0.3">
      <c r="A2208" s="73">
        <v>1044</v>
      </c>
      <c r="B2208" s="74">
        <v>107500</v>
      </c>
      <c r="C2208" s="75">
        <v>0</v>
      </c>
      <c r="D2208" s="75">
        <v>0</v>
      </c>
      <c r="E2208" s="76">
        <v>24</v>
      </c>
      <c r="F2208" s="77">
        <v>0</v>
      </c>
      <c r="G2208" s="77">
        <v>1</v>
      </c>
      <c r="H2208" s="77">
        <v>0</v>
      </c>
      <c r="I2208" s="77">
        <v>0</v>
      </c>
      <c r="J2208" s="77">
        <v>0</v>
      </c>
      <c r="K2208" s="78">
        <v>0</v>
      </c>
      <c r="L2208" s="78">
        <v>0</v>
      </c>
      <c r="M2208" s="78">
        <v>0</v>
      </c>
      <c r="N2208" s="78">
        <v>0</v>
      </c>
      <c r="O2208" s="79" t="s">
        <v>47</v>
      </c>
    </row>
    <row r="2209" spans="1:23" x14ac:dyDescent="0.3">
      <c r="A2209" s="73">
        <v>2781</v>
      </c>
      <c r="B2209" s="74">
        <v>107144</v>
      </c>
      <c r="C2209" s="75">
        <v>0</v>
      </c>
      <c r="D2209" s="75">
        <v>2</v>
      </c>
      <c r="E2209" s="76">
        <v>54</v>
      </c>
      <c r="F2209" s="77">
        <v>0</v>
      </c>
      <c r="G2209" s="77">
        <v>0</v>
      </c>
      <c r="H2209" s="77">
        <v>1</v>
      </c>
      <c r="I2209" s="77">
        <v>0</v>
      </c>
      <c r="J2209" s="77">
        <v>0</v>
      </c>
      <c r="K2209" s="78">
        <v>0</v>
      </c>
      <c r="L2209" s="78">
        <v>0</v>
      </c>
      <c r="M2209" s="78">
        <v>0</v>
      </c>
      <c r="N2209" s="78">
        <v>1</v>
      </c>
      <c r="O2209" s="79" t="s">
        <v>46</v>
      </c>
    </row>
    <row r="2210" spans="1:23" x14ac:dyDescent="0.3">
      <c r="A2210" s="73">
        <v>1755</v>
      </c>
      <c r="B2210" s="74">
        <v>106835</v>
      </c>
      <c r="C2210" s="75">
        <v>0</v>
      </c>
      <c r="D2210" s="75">
        <v>1</v>
      </c>
      <c r="E2210" s="76">
        <v>63</v>
      </c>
      <c r="F2210" s="77">
        <v>0</v>
      </c>
      <c r="G2210" s="77">
        <v>0</v>
      </c>
      <c r="H2210" s="77">
        <v>0</v>
      </c>
      <c r="I2210" s="77">
        <v>1</v>
      </c>
      <c r="J2210" s="77">
        <v>0</v>
      </c>
      <c r="K2210" s="78">
        <v>0</v>
      </c>
      <c r="L2210" s="78">
        <v>0</v>
      </c>
      <c r="M2210" s="78">
        <v>0</v>
      </c>
      <c r="N2210" s="78">
        <v>1</v>
      </c>
      <c r="O2210" s="79" t="s">
        <v>46</v>
      </c>
    </row>
    <row r="2211" spans="1:23" x14ac:dyDescent="0.3">
      <c r="A2211" s="73">
        <v>2308</v>
      </c>
      <c r="B2211" s="74">
        <v>106560</v>
      </c>
      <c r="C2211" s="75">
        <v>0</v>
      </c>
      <c r="D2211" s="75">
        <v>0</v>
      </c>
      <c r="E2211" s="76">
        <v>38</v>
      </c>
      <c r="F2211" s="77">
        <v>0</v>
      </c>
      <c r="G2211" s="77">
        <v>0</v>
      </c>
      <c r="H2211" s="77">
        <v>1</v>
      </c>
      <c r="I2211" s="77">
        <v>0</v>
      </c>
      <c r="J2211" s="77">
        <v>0</v>
      </c>
      <c r="K2211" s="78">
        <v>0</v>
      </c>
      <c r="L2211" s="78">
        <v>0</v>
      </c>
      <c r="M2211" s="78">
        <v>1</v>
      </c>
      <c r="N2211" s="78">
        <v>0</v>
      </c>
      <c r="O2211" s="79" t="s">
        <v>54</v>
      </c>
    </row>
    <row r="2212" spans="1:23" x14ac:dyDescent="0.3">
      <c r="A2212" s="73">
        <v>1010</v>
      </c>
      <c r="B2212" s="74">
        <v>105648</v>
      </c>
      <c r="C2212" s="75">
        <v>1</v>
      </c>
      <c r="D2212" s="75">
        <v>1</v>
      </c>
      <c r="E2212" s="76">
        <v>70</v>
      </c>
      <c r="F2212" s="77">
        <v>0</v>
      </c>
      <c r="G2212" s="77">
        <v>0</v>
      </c>
      <c r="H2212" s="77">
        <v>0</v>
      </c>
      <c r="I2212" s="77">
        <v>1</v>
      </c>
      <c r="J2212" s="77">
        <v>0</v>
      </c>
      <c r="K2212" s="78">
        <v>0</v>
      </c>
      <c r="L2212" s="78">
        <v>0</v>
      </c>
      <c r="M2212" s="78">
        <v>0</v>
      </c>
      <c r="N2212" s="78">
        <v>1</v>
      </c>
      <c r="O2212" s="79" t="s">
        <v>53</v>
      </c>
    </row>
    <row r="2213" spans="1:23" x14ac:dyDescent="0.3">
      <c r="A2213" s="73">
        <v>3182</v>
      </c>
      <c r="B2213" s="74">
        <v>105305</v>
      </c>
      <c r="C2213" s="75">
        <v>0</v>
      </c>
      <c r="D2213" s="75">
        <v>1</v>
      </c>
      <c r="E2213" s="76">
        <v>44</v>
      </c>
      <c r="F2213" s="77">
        <v>0</v>
      </c>
      <c r="G2213" s="77">
        <v>1</v>
      </c>
      <c r="H2213" s="77">
        <v>0</v>
      </c>
      <c r="I2213" s="77">
        <v>0</v>
      </c>
      <c r="J2213" s="77">
        <v>0</v>
      </c>
      <c r="K2213" s="78">
        <v>0</v>
      </c>
      <c r="L2213" s="78">
        <v>1</v>
      </c>
      <c r="M2213" s="78">
        <v>0</v>
      </c>
      <c r="N2213" s="78">
        <v>0</v>
      </c>
      <c r="O2213" s="79" t="s">
        <v>53</v>
      </c>
    </row>
    <row r="2214" spans="1:23" x14ac:dyDescent="0.3">
      <c r="A2214" s="73">
        <v>1962</v>
      </c>
      <c r="B2214" s="74">
        <v>104861</v>
      </c>
      <c r="C2214" s="75">
        <v>0</v>
      </c>
      <c r="D2214" s="75">
        <v>0</v>
      </c>
      <c r="E2214" s="76">
        <v>55</v>
      </c>
      <c r="F2214" s="77">
        <v>1</v>
      </c>
      <c r="G2214" s="77">
        <v>0</v>
      </c>
      <c r="H2214" s="77">
        <v>0</v>
      </c>
      <c r="I2214" s="77">
        <v>0</v>
      </c>
      <c r="J2214" s="77">
        <v>0</v>
      </c>
      <c r="K2214" s="78">
        <v>0</v>
      </c>
      <c r="L2214" s="78">
        <v>1</v>
      </c>
      <c r="M2214" s="78">
        <v>0</v>
      </c>
      <c r="N2214" s="78">
        <v>0</v>
      </c>
      <c r="O2214" s="79" t="s">
        <v>47</v>
      </c>
    </row>
    <row r="2215" spans="1:23" x14ac:dyDescent="0.3">
      <c r="A2215" s="73">
        <v>2950</v>
      </c>
      <c r="B2215" s="74">
        <v>104428</v>
      </c>
      <c r="C2215" s="75">
        <v>0</v>
      </c>
      <c r="D2215" s="75">
        <v>1</v>
      </c>
      <c r="E2215" s="76">
        <v>51</v>
      </c>
      <c r="F2215" s="77">
        <v>0</v>
      </c>
      <c r="G2215" s="77">
        <v>1</v>
      </c>
      <c r="H2215" s="77">
        <v>0</v>
      </c>
      <c r="I2215" s="77">
        <v>0</v>
      </c>
      <c r="J2215" s="77">
        <v>0</v>
      </c>
      <c r="K2215" s="78">
        <v>0</v>
      </c>
      <c r="L2215" s="78">
        <v>1</v>
      </c>
      <c r="M2215" s="78">
        <v>0</v>
      </c>
      <c r="N2215" s="78">
        <v>0</v>
      </c>
      <c r="O2215" s="79" t="s">
        <v>54</v>
      </c>
    </row>
    <row r="2216" spans="1:23" x14ac:dyDescent="0.3">
      <c r="A2216" s="73">
        <v>2821</v>
      </c>
      <c r="B2216" s="74">
        <v>104023</v>
      </c>
      <c r="C2216" s="75">
        <v>1</v>
      </c>
      <c r="D2216" s="75">
        <v>1</v>
      </c>
      <c r="E2216" s="76">
        <v>57</v>
      </c>
      <c r="F2216" s="77">
        <v>0</v>
      </c>
      <c r="G2216" s="77">
        <v>1</v>
      </c>
      <c r="H2216" s="77">
        <v>0</v>
      </c>
      <c r="I2216" s="77">
        <v>0</v>
      </c>
      <c r="J2216" s="77">
        <v>0</v>
      </c>
      <c r="K2216" s="78">
        <v>0</v>
      </c>
      <c r="L2216" s="78">
        <v>0</v>
      </c>
      <c r="M2216" s="78">
        <v>0</v>
      </c>
      <c r="N2216" s="78">
        <v>1</v>
      </c>
      <c r="O2216" s="79" t="s">
        <v>48</v>
      </c>
    </row>
    <row r="2217" spans="1:23" x14ac:dyDescent="0.3">
      <c r="A2217" s="73">
        <v>2500</v>
      </c>
      <c r="B2217" s="74">
        <v>103502</v>
      </c>
      <c r="C2217" s="75">
        <v>1</v>
      </c>
      <c r="D2217" s="75">
        <v>0</v>
      </c>
      <c r="E2217" s="76">
        <v>47</v>
      </c>
      <c r="F2217" s="77">
        <v>0</v>
      </c>
      <c r="G2217" s="77">
        <v>0</v>
      </c>
      <c r="H2217" s="77">
        <v>1</v>
      </c>
      <c r="I2217" s="77">
        <v>0</v>
      </c>
      <c r="J2217" s="77">
        <v>0</v>
      </c>
      <c r="K2217" s="78">
        <v>0</v>
      </c>
      <c r="L2217" s="78">
        <v>1</v>
      </c>
      <c r="M2217" s="78">
        <v>0</v>
      </c>
      <c r="N2217" s="78">
        <v>0</v>
      </c>
      <c r="O2217" s="79" t="s">
        <v>54</v>
      </c>
    </row>
    <row r="2218" spans="1:23" x14ac:dyDescent="0.3">
      <c r="A2218" s="73">
        <v>1021</v>
      </c>
      <c r="B2218" s="74">
        <v>102447</v>
      </c>
      <c r="C2218" s="75">
        <v>1</v>
      </c>
      <c r="D2218" s="75">
        <v>0</v>
      </c>
      <c r="E2218" s="76">
        <v>41</v>
      </c>
      <c r="F2218" s="77">
        <v>0</v>
      </c>
      <c r="G2218" s="77">
        <v>1</v>
      </c>
      <c r="H2218" s="77">
        <v>0</v>
      </c>
      <c r="I2218" s="77">
        <v>0</v>
      </c>
      <c r="J2218" s="77">
        <v>0</v>
      </c>
      <c r="K2218" s="78">
        <v>0</v>
      </c>
      <c r="L2218" s="78">
        <v>1</v>
      </c>
      <c r="M2218" s="78">
        <v>0</v>
      </c>
      <c r="N2218" s="78">
        <v>0</v>
      </c>
      <c r="O2218" s="79" t="s">
        <v>48</v>
      </c>
    </row>
    <row r="2219" spans="1:23" x14ac:dyDescent="0.3">
      <c r="A2219" s="73">
        <v>2226</v>
      </c>
      <c r="B2219" s="74">
        <v>101730</v>
      </c>
      <c r="C2219" s="75">
        <v>0</v>
      </c>
      <c r="D2219" s="75">
        <v>0</v>
      </c>
      <c r="E2219" s="76">
        <v>49</v>
      </c>
      <c r="F2219" s="77">
        <v>1</v>
      </c>
      <c r="G2219" s="77">
        <v>0</v>
      </c>
      <c r="H2219" s="77">
        <v>0</v>
      </c>
      <c r="I2219" s="77">
        <v>0</v>
      </c>
      <c r="J2219" s="77">
        <v>0</v>
      </c>
      <c r="K2219" s="78">
        <v>0</v>
      </c>
      <c r="L2219" s="78">
        <v>1</v>
      </c>
      <c r="M2219" s="78">
        <v>0</v>
      </c>
      <c r="N2219" s="78">
        <v>0</v>
      </c>
      <c r="O2219" s="79" t="s">
        <v>47</v>
      </c>
      <c r="V2219" s="65">
        <f>COUNTIF(C1:C2221,C2220)</f>
        <v>888</v>
      </c>
      <c r="W2219" s="65">
        <f>SUMIF(C1:C2221,C2220)</f>
        <v>888</v>
      </c>
    </row>
    <row r="2220" spans="1:23" x14ac:dyDescent="0.3">
      <c r="A2220" s="73">
        <v>3206</v>
      </c>
      <c r="B2220" s="74">
        <v>0</v>
      </c>
      <c r="C2220" s="75">
        <v>1</v>
      </c>
      <c r="D2220" s="75">
        <v>2</v>
      </c>
      <c r="E2220" s="76">
        <v>57</v>
      </c>
      <c r="F2220" s="77">
        <v>0</v>
      </c>
      <c r="G2220" s="77">
        <v>1</v>
      </c>
      <c r="H2220" s="77">
        <v>0</v>
      </c>
      <c r="I2220" s="77">
        <v>0</v>
      </c>
      <c r="J2220" s="77">
        <v>0</v>
      </c>
      <c r="K2220" s="78">
        <v>0</v>
      </c>
      <c r="L2220" s="78">
        <v>0</v>
      </c>
      <c r="M2220" s="78">
        <v>1</v>
      </c>
      <c r="N2220" s="78">
        <v>0</v>
      </c>
      <c r="O2220" s="79" t="s">
        <v>53</v>
      </c>
    </row>
    <row r="2221" spans="1:23" ht="15" thickBot="1" x14ac:dyDescent="0.35">
      <c r="A2221" s="89">
        <v>3207</v>
      </c>
      <c r="B2221" s="90">
        <v>0</v>
      </c>
      <c r="C2221" s="91">
        <v>0</v>
      </c>
      <c r="D2221" s="91">
        <v>1</v>
      </c>
      <c r="E2221" s="92">
        <v>50</v>
      </c>
      <c r="F2221" s="93">
        <v>0</v>
      </c>
      <c r="G2221" s="93">
        <v>0</v>
      </c>
      <c r="H2221" s="93">
        <v>1</v>
      </c>
      <c r="I2221" s="93">
        <v>0</v>
      </c>
      <c r="J2221" s="93">
        <v>0</v>
      </c>
      <c r="K2221" s="94">
        <v>0</v>
      </c>
      <c r="L2221" s="94">
        <v>0</v>
      </c>
      <c r="M2221" s="94">
        <v>0</v>
      </c>
      <c r="N2221" s="94">
        <v>1</v>
      </c>
      <c r="O2221" s="95" t="s">
        <v>46</v>
      </c>
    </row>
    <row r="2223" spans="1:23" x14ac:dyDescent="0.3">
      <c r="C2223" s="97">
        <f>SUM(C2:C2222)</f>
        <v>984.1</v>
      </c>
      <c r="D2223" s="97">
        <f>SUM(D2:D2222)</f>
        <v>1127.5</v>
      </c>
    </row>
    <row r="2224" spans="1:23" ht="15" thickBot="1" x14ac:dyDescent="0.35"/>
    <row r="2225" spans="1:14" ht="16.8" thickBot="1" x14ac:dyDescent="0.35">
      <c r="A2225" s="101" t="s">
        <v>58</v>
      </c>
      <c r="B2225" s="102" t="s">
        <v>59</v>
      </c>
      <c r="C2225" s="103">
        <f>AVERAGE(B2:B2221)</f>
        <v>151551.35270270272</v>
      </c>
      <c r="D2225" s="104"/>
      <c r="E2225" s="105"/>
      <c r="F2225" s="106"/>
      <c r="G2225" s="106"/>
    </row>
    <row r="2226" spans="1:14" ht="16.8" thickBot="1" x14ac:dyDescent="0.35">
      <c r="A2226" s="107"/>
      <c r="B2226" s="102"/>
      <c r="C2226" s="108"/>
      <c r="D2226" s="104"/>
      <c r="E2226" s="105"/>
      <c r="F2226" s="106"/>
      <c r="G2226" s="106"/>
    </row>
    <row r="2227" spans="1:14" ht="16.2" x14ac:dyDescent="0.3">
      <c r="B2227" s="102" t="s">
        <v>60</v>
      </c>
      <c r="C2227" s="109" t="s">
        <v>61</v>
      </c>
      <c r="D2227" s="110" t="s">
        <v>14</v>
      </c>
      <c r="E2227" s="111" t="s">
        <v>15</v>
      </c>
      <c r="F2227" s="112" t="s">
        <v>16</v>
      </c>
      <c r="G2227" s="113" t="s">
        <v>17</v>
      </c>
    </row>
    <row r="2228" spans="1:14" ht="16.8" thickBot="1" x14ac:dyDescent="0.35">
      <c r="B2228" s="114"/>
      <c r="C2228" s="115">
        <f>SUM(F2:F2221)</f>
        <v>231</v>
      </c>
      <c r="D2228" s="116">
        <f>SUM(G2:G2221)</f>
        <v>860</v>
      </c>
      <c r="E2228" s="117">
        <f>SUM(H2:H2221)</f>
        <v>482</v>
      </c>
      <c r="F2228" s="118">
        <f>SUM(I2:I2221)</f>
        <v>571</v>
      </c>
      <c r="G2228" s="119">
        <f>SUM(J2:J2221)</f>
        <v>76</v>
      </c>
    </row>
    <row r="2229" spans="1:14" ht="16.8" thickBot="1" x14ac:dyDescent="0.35">
      <c r="B2229" s="114"/>
      <c r="C2229" s="120"/>
      <c r="D2229" s="121"/>
      <c r="E2229" s="117"/>
      <c r="F2229" s="122"/>
      <c r="G2229" s="122"/>
    </row>
    <row r="2230" spans="1:14" ht="16.8" thickBot="1" x14ac:dyDescent="0.35">
      <c r="B2230" s="123" t="s">
        <v>34</v>
      </c>
      <c r="D2230" s="190" t="s">
        <v>62</v>
      </c>
      <c r="E2230" s="191"/>
    </row>
    <row r="2231" spans="1:14" ht="15" thickBot="1" x14ac:dyDescent="0.35">
      <c r="C2231" s="124" t="s">
        <v>18</v>
      </c>
      <c r="D2231" s="126">
        <f>COUNTIF(K:K,K2207)</f>
        <v>54</v>
      </c>
      <c r="E2231" s="125" t="s">
        <v>63</v>
      </c>
      <c r="F2231" s="205" t="s">
        <v>82</v>
      </c>
      <c r="G2231" s="206"/>
      <c r="H2231" s="206"/>
      <c r="I2231" s="206"/>
      <c r="J2231" s="206"/>
    </row>
    <row r="2232" spans="1:14" ht="15" thickBot="1" x14ac:dyDescent="0.35">
      <c r="C2232" s="127" t="s">
        <v>19</v>
      </c>
      <c r="D2232" s="129">
        <f>COUNTIF(L:L,L2219)</f>
        <v>1122</v>
      </c>
      <c r="E2232" s="128" t="s">
        <v>64</v>
      </c>
      <c r="F2232" s="206"/>
      <c r="G2232" s="206"/>
      <c r="H2232" s="206"/>
      <c r="I2232" s="206"/>
      <c r="J2232" s="206"/>
    </row>
    <row r="2233" spans="1:14" ht="15" thickBot="1" x14ac:dyDescent="0.35">
      <c r="C2233" s="127" t="s">
        <v>20</v>
      </c>
      <c r="D2233" s="130">
        <f>COUNTIF(M:M,M2220)</f>
        <v>367</v>
      </c>
      <c r="E2233" s="125" t="s">
        <v>65</v>
      </c>
      <c r="F2233" s="206"/>
      <c r="G2233" s="206"/>
      <c r="H2233" s="206"/>
      <c r="I2233" s="206"/>
      <c r="J2233" s="206"/>
    </row>
    <row r="2234" spans="1:14" ht="15" thickBot="1" x14ac:dyDescent="0.35">
      <c r="C2234" s="131" t="s">
        <v>66</v>
      </c>
      <c r="D2234" s="130">
        <f>COUNTIF(N:N,N2221)</f>
        <v>479</v>
      </c>
      <c r="E2234" s="125" t="s">
        <v>67</v>
      </c>
      <c r="F2234" s="206"/>
      <c r="G2234" s="206"/>
      <c r="H2234" s="206"/>
      <c r="I2234" s="206"/>
      <c r="J2234" s="206"/>
    </row>
    <row r="2235" spans="1:14" ht="15" thickBot="1" x14ac:dyDescent="0.35"/>
    <row r="2236" spans="1:14" ht="16.8" thickBot="1" x14ac:dyDescent="0.35">
      <c r="B2236" s="123" t="s">
        <v>68</v>
      </c>
      <c r="C2236" s="109" t="s">
        <v>69</v>
      </c>
      <c r="D2236" s="132">
        <f>MIN(E2:E2221)</f>
        <v>-64</v>
      </c>
      <c r="E2236" s="192" t="s">
        <v>70</v>
      </c>
      <c r="F2236" s="192"/>
      <c r="G2236" s="192"/>
      <c r="H2236" s="192"/>
      <c r="I2236" s="192"/>
      <c r="J2236" s="193"/>
    </row>
    <row r="2237" spans="1:14" ht="15" thickBot="1" x14ac:dyDescent="0.35">
      <c r="C2237" s="133" t="s">
        <v>71</v>
      </c>
      <c r="D2237" s="134">
        <f>MAX(E2:E2222)</f>
        <v>80</v>
      </c>
      <c r="E2237" s="120"/>
      <c r="F2237" s="120"/>
      <c r="G2237" s="120"/>
      <c r="H2237" s="120"/>
      <c r="I2237" s="120"/>
      <c r="J2237" s="120"/>
    </row>
    <row r="2238" spans="1:14" ht="15" thickBot="1" x14ac:dyDescent="0.35">
      <c r="C2238" s="135" t="s">
        <v>72</v>
      </c>
      <c r="D2238" s="136">
        <f>AVERAGE(E2:E2222)</f>
        <v>50.991891891891889</v>
      </c>
      <c r="E2238" s="192" t="s">
        <v>73</v>
      </c>
      <c r="F2238" s="192"/>
      <c r="G2238" s="192"/>
      <c r="H2238" s="192"/>
      <c r="I2238" s="192"/>
      <c r="J2238" s="193"/>
    </row>
    <row r="2239" spans="1:14" ht="15" thickBot="1" x14ac:dyDescent="0.35"/>
    <row r="2240" spans="1:14" ht="16.8" customHeight="1" x14ac:dyDescent="0.3">
      <c r="B2240" s="65"/>
      <c r="C2240" s="98"/>
      <c r="D2240" s="99"/>
      <c r="E2240" s="99"/>
      <c r="F2240" s="194" t="s">
        <v>74</v>
      </c>
      <c r="G2240" s="195"/>
      <c r="H2240" s="195"/>
      <c r="I2240" s="195"/>
      <c r="J2240" s="195"/>
      <c r="K2240" s="195"/>
      <c r="L2240" s="195"/>
      <c r="M2240" s="195"/>
      <c r="N2240" s="196"/>
    </row>
    <row r="2241" spans="2:14" ht="15" thickBot="1" x14ac:dyDescent="0.35">
      <c r="B2241" s="65"/>
      <c r="C2241" s="98"/>
      <c r="D2241" s="99"/>
      <c r="E2241" s="99"/>
      <c r="F2241" s="197"/>
      <c r="G2241" s="198"/>
      <c r="H2241" s="198"/>
      <c r="I2241" s="198"/>
      <c r="J2241" s="198"/>
      <c r="K2241" s="198"/>
      <c r="L2241" s="198"/>
      <c r="M2241" s="198"/>
      <c r="N2241" s="199"/>
    </row>
    <row r="2242" spans="2:14" ht="16.8" thickBot="1" x14ac:dyDescent="0.35">
      <c r="B2242" s="137" t="s">
        <v>75</v>
      </c>
      <c r="C2242" s="138" t="s">
        <v>76</v>
      </c>
      <c r="D2242" s="139">
        <f>'[1]Q5 Count of Teenager &amp; Kids'!D13</f>
        <v>0</v>
      </c>
      <c r="E2242" s="99"/>
      <c r="F2242" s="197"/>
      <c r="G2242" s="198"/>
      <c r="H2242" s="198"/>
      <c r="I2242" s="198"/>
      <c r="J2242" s="198"/>
      <c r="K2242" s="198"/>
      <c r="L2242" s="198"/>
      <c r="M2242" s="198"/>
      <c r="N2242" s="199"/>
    </row>
    <row r="2243" spans="2:14" ht="15" thickBot="1" x14ac:dyDescent="0.35">
      <c r="C2243" s="115" t="s">
        <v>10</v>
      </c>
      <c r="D2243" s="140">
        <f>'[1]Q5 Count of Teenager &amp; Kids'!D11</f>
        <v>0</v>
      </c>
      <c r="E2243" s="99"/>
      <c r="F2243" s="197"/>
      <c r="G2243" s="198"/>
      <c r="H2243" s="198"/>
      <c r="I2243" s="198"/>
      <c r="J2243" s="198"/>
      <c r="K2243" s="198"/>
      <c r="L2243" s="198"/>
      <c r="M2243" s="198"/>
      <c r="N2243" s="199"/>
    </row>
    <row r="2244" spans="2:14" x14ac:dyDescent="0.3">
      <c r="B2244" s="65"/>
      <c r="C2244" s="98"/>
      <c r="D2244" s="99"/>
      <c r="E2244" s="99"/>
      <c r="F2244" s="197"/>
      <c r="G2244" s="198"/>
      <c r="H2244" s="198"/>
      <c r="I2244" s="198"/>
      <c r="J2244" s="198"/>
      <c r="K2244" s="198"/>
      <c r="L2244" s="198"/>
      <c r="M2244" s="198"/>
      <c r="N2244" s="199"/>
    </row>
    <row r="2245" spans="2:14" x14ac:dyDescent="0.3">
      <c r="B2245" s="65"/>
      <c r="C2245" s="98"/>
      <c r="D2245" s="99"/>
      <c r="E2245" s="99"/>
      <c r="F2245" s="197"/>
      <c r="G2245" s="198"/>
      <c r="H2245" s="198"/>
      <c r="I2245" s="198"/>
      <c r="J2245" s="198"/>
      <c r="K2245" s="198"/>
      <c r="L2245" s="198"/>
      <c r="M2245" s="198"/>
      <c r="N2245" s="199"/>
    </row>
    <row r="2246" spans="2:14" x14ac:dyDescent="0.3">
      <c r="B2246" s="65"/>
      <c r="C2246" s="98"/>
      <c r="D2246" s="99"/>
      <c r="E2246" s="99"/>
      <c r="F2246" s="197"/>
      <c r="G2246" s="198"/>
      <c r="H2246" s="198"/>
      <c r="I2246" s="198"/>
      <c r="J2246" s="198"/>
      <c r="K2246" s="198"/>
      <c r="L2246" s="198"/>
      <c r="M2246" s="198"/>
      <c r="N2246" s="199"/>
    </row>
    <row r="2247" spans="2:14" ht="15" thickBot="1" x14ac:dyDescent="0.35">
      <c r="B2247" s="65"/>
      <c r="C2247" s="98"/>
      <c r="D2247" s="99"/>
      <c r="E2247" s="99"/>
      <c r="F2247" s="200"/>
      <c r="G2247" s="201"/>
      <c r="H2247" s="201"/>
      <c r="I2247" s="201"/>
      <c r="J2247" s="201"/>
      <c r="K2247" s="201"/>
      <c r="L2247" s="201"/>
      <c r="M2247" s="201"/>
      <c r="N2247" s="202"/>
    </row>
    <row r="2248" spans="2:14" ht="15" thickBot="1" x14ac:dyDescent="0.35">
      <c r="B2248" s="65"/>
      <c r="E2248" s="65"/>
      <c r="F2248" s="65"/>
      <c r="G2248" s="65"/>
    </row>
    <row r="2249" spans="2:14" ht="16.8" thickBot="1" x14ac:dyDescent="0.35">
      <c r="B2249" s="123" t="s">
        <v>77</v>
      </c>
    </row>
    <row r="2250" spans="2:14" ht="29.4" thickBot="1" x14ac:dyDescent="0.35">
      <c r="C2250" s="141" t="s">
        <v>49</v>
      </c>
      <c r="D2250" s="80"/>
      <c r="E2250" s="142"/>
      <c r="F2250" s="143" t="s">
        <v>78</v>
      </c>
      <c r="G2250" s="143" t="s">
        <v>79</v>
      </c>
    </row>
    <row r="2251" spans="2:14" x14ac:dyDescent="0.3">
      <c r="C2251" s="144" t="s">
        <v>45</v>
      </c>
      <c r="F2251" s="145">
        <f t="shared" ref="F2251:F2256" si="0">AVERAGEIFS(B2:B2221,O2:O2221,C2251)</f>
        <v>152234.31351351351</v>
      </c>
      <c r="G2251" s="146">
        <f t="shared" ref="G2251:G2256" si="1">AVERAGEIFS(E2:E2221,O2:O2221,C2251)</f>
        <v>50.308108108108108</v>
      </c>
    </row>
    <row r="2252" spans="2:14" x14ac:dyDescent="0.3">
      <c r="C2252" s="147" t="s">
        <v>46</v>
      </c>
      <c r="F2252" s="148">
        <f t="shared" si="0"/>
        <v>152060.9</v>
      </c>
      <c r="G2252" s="149">
        <f t="shared" si="1"/>
        <v>51.664864864864867</v>
      </c>
    </row>
    <row r="2253" spans="2:14" x14ac:dyDescent="0.3">
      <c r="C2253" s="150" t="s">
        <v>48</v>
      </c>
      <c r="F2253" s="151">
        <f t="shared" si="0"/>
        <v>152043.38108108108</v>
      </c>
      <c r="G2253" s="152">
        <f t="shared" si="1"/>
        <v>51.472972972972975</v>
      </c>
    </row>
    <row r="2254" spans="2:14" x14ac:dyDescent="0.3">
      <c r="C2254" s="150" t="s">
        <v>54</v>
      </c>
      <c r="F2254" s="151">
        <f t="shared" si="0"/>
        <v>152028.66756756758</v>
      </c>
      <c r="G2254" s="152">
        <f t="shared" si="1"/>
        <v>51.772972972972973</v>
      </c>
    </row>
    <row r="2255" spans="2:14" x14ac:dyDescent="0.3">
      <c r="C2255" s="150" t="s">
        <v>53</v>
      </c>
      <c r="F2255" s="151">
        <f t="shared" si="0"/>
        <v>151037.58378378378</v>
      </c>
      <c r="G2255" s="152">
        <f t="shared" si="1"/>
        <v>50.324324324324323</v>
      </c>
    </row>
    <row r="2256" spans="2:14" ht="15" thickBot="1" x14ac:dyDescent="0.35">
      <c r="C2256" s="153" t="s">
        <v>47</v>
      </c>
      <c r="F2256" s="154">
        <f t="shared" si="0"/>
        <v>149762.16802168021</v>
      </c>
      <c r="G2256" s="155">
        <f t="shared" si="1"/>
        <v>50.444444444444443</v>
      </c>
    </row>
    <row r="2272" spans="2:14" x14ac:dyDescent="0.3">
      <c r="B2272" s="203" t="s">
        <v>80</v>
      </c>
      <c r="C2272" s="203"/>
      <c r="D2272" s="203"/>
      <c r="E2272" s="203"/>
      <c r="F2272" s="203"/>
      <c r="G2272" s="203"/>
      <c r="H2272" s="203"/>
      <c r="I2272" s="203"/>
      <c r="J2272" s="203"/>
      <c r="K2272" s="203"/>
      <c r="L2272" s="203"/>
      <c r="M2272" s="203"/>
      <c r="N2272" s="203"/>
    </row>
    <row r="2273" spans="1:15" x14ac:dyDescent="0.3">
      <c r="B2273" s="203"/>
      <c r="C2273" s="203"/>
      <c r="D2273" s="203"/>
      <c r="E2273" s="203"/>
      <c r="F2273" s="203"/>
      <c r="G2273" s="203"/>
      <c r="H2273" s="203"/>
      <c r="I2273" s="203"/>
      <c r="J2273" s="203"/>
      <c r="K2273" s="203"/>
      <c r="L2273" s="203"/>
      <c r="M2273" s="203"/>
      <c r="N2273" s="203"/>
    </row>
    <row r="2274" spans="1:15" x14ac:dyDescent="0.3">
      <c r="B2274" s="203"/>
      <c r="C2274" s="203"/>
      <c r="D2274" s="203"/>
      <c r="E2274" s="203"/>
      <c r="F2274" s="203"/>
      <c r="G2274" s="203"/>
      <c r="H2274" s="203"/>
      <c r="I2274" s="203"/>
      <c r="J2274" s="203"/>
      <c r="K2274" s="203"/>
      <c r="L2274" s="203"/>
      <c r="M2274" s="203"/>
      <c r="N2274" s="203"/>
    </row>
    <row r="2275" spans="1:15" x14ac:dyDescent="0.3">
      <c r="B2275" s="203"/>
      <c r="C2275" s="203"/>
      <c r="D2275" s="203"/>
      <c r="E2275" s="203"/>
      <c r="F2275" s="203"/>
      <c r="G2275" s="203"/>
      <c r="H2275" s="203"/>
      <c r="I2275" s="203"/>
      <c r="J2275" s="203"/>
      <c r="K2275" s="203"/>
      <c r="L2275" s="203"/>
      <c r="M2275" s="203"/>
      <c r="N2275" s="203"/>
    </row>
    <row r="2276" spans="1:15" x14ac:dyDescent="0.3">
      <c r="B2276" s="203"/>
      <c r="C2276" s="203"/>
      <c r="D2276" s="203"/>
      <c r="E2276" s="203"/>
      <c r="F2276" s="203"/>
      <c r="G2276" s="203"/>
      <c r="H2276" s="203"/>
      <c r="I2276" s="203"/>
      <c r="J2276" s="203"/>
      <c r="K2276" s="203"/>
      <c r="L2276" s="203"/>
      <c r="M2276" s="203"/>
      <c r="N2276" s="203"/>
    </row>
    <row r="2277" spans="1:15" x14ac:dyDescent="0.3">
      <c r="B2277" s="203"/>
      <c r="C2277" s="203"/>
      <c r="D2277" s="203"/>
      <c r="E2277" s="203"/>
      <c r="F2277" s="203"/>
      <c r="G2277" s="203"/>
      <c r="H2277" s="203"/>
      <c r="I2277" s="203"/>
      <c r="J2277" s="203"/>
      <c r="K2277" s="203"/>
      <c r="L2277" s="203"/>
      <c r="M2277" s="203"/>
      <c r="N2277" s="203"/>
    </row>
    <row r="2278" spans="1:15" x14ac:dyDescent="0.3">
      <c r="B2278" s="203"/>
      <c r="C2278" s="203"/>
      <c r="D2278" s="203"/>
      <c r="E2278" s="203"/>
      <c r="F2278" s="203"/>
      <c r="G2278" s="203"/>
      <c r="H2278" s="203"/>
      <c r="I2278" s="203"/>
      <c r="J2278" s="203"/>
      <c r="K2278" s="203"/>
      <c r="L2278" s="203"/>
      <c r="M2278" s="203"/>
      <c r="N2278" s="203"/>
    </row>
    <row r="2279" spans="1:15" x14ac:dyDescent="0.3">
      <c r="B2279" s="203"/>
      <c r="C2279" s="203"/>
      <c r="D2279" s="203"/>
      <c r="E2279" s="203"/>
      <c r="F2279" s="203"/>
      <c r="G2279" s="203"/>
      <c r="H2279" s="203"/>
      <c r="I2279" s="203"/>
      <c r="J2279" s="203"/>
      <c r="K2279" s="203"/>
      <c r="L2279" s="203"/>
      <c r="M2279" s="203"/>
      <c r="N2279" s="203"/>
    </row>
    <row r="2280" spans="1:15" x14ac:dyDescent="0.3">
      <c r="B2280" s="203"/>
      <c r="C2280" s="203"/>
      <c r="D2280" s="203"/>
      <c r="E2280" s="203"/>
      <c r="F2280" s="203"/>
      <c r="G2280" s="203"/>
      <c r="H2280" s="203"/>
      <c r="I2280" s="203"/>
      <c r="J2280" s="203"/>
      <c r="K2280" s="203"/>
      <c r="L2280" s="203"/>
      <c r="M2280" s="203"/>
      <c r="N2280" s="203"/>
    </row>
    <row r="2281" spans="1:15" x14ac:dyDescent="0.3">
      <c r="B2281" s="203"/>
      <c r="C2281" s="203"/>
      <c r="D2281" s="203"/>
      <c r="E2281" s="203"/>
      <c r="F2281" s="203"/>
      <c r="G2281" s="203"/>
      <c r="H2281" s="203"/>
      <c r="I2281" s="203"/>
      <c r="J2281" s="203"/>
      <c r="K2281" s="203"/>
      <c r="L2281" s="203"/>
      <c r="M2281" s="203"/>
      <c r="N2281" s="203"/>
    </row>
    <row r="2283" spans="1:15" ht="14.4" customHeight="1" x14ac:dyDescent="0.3">
      <c r="A2283" s="204" t="s">
        <v>81</v>
      </c>
      <c r="B2283" s="204"/>
      <c r="C2283" s="204"/>
      <c r="D2283" s="204"/>
      <c r="E2283" s="204"/>
      <c r="F2283" s="204"/>
      <c r="G2283" s="204"/>
      <c r="H2283" s="204"/>
      <c r="I2283" s="204"/>
      <c r="J2283" s="204"/>
      <c r="K2283" s="204"/>
      <c r="L2283" s="204"/>
      <c r="M2283" s="204"/>
      <c r="N2283" s="204"/>
      <c r="O2283" s="204"/>
    </row>
    <row r="2284" spans="1:15" x14ac:dyDescent="0.3">
      <c r="A2284" s="204"/>
      <c r="B2284" s="204"/>
      <c r="C2284" s="204"/>
      <c r="D2284" s="204"/>
      <c r="E2284" s="204"/>
      <c r="F2284" s="204"/>
      <c r="G2284" s="204"/>
      <c r="H2284" s="204"/>
      <c r="I2284" s="204"/>
      <c r="J2284" s="204"/>
      <c r="K2284" s="204"/>
      <c r="L2284" s="204"/>
      <c r="M2284" s="204"/>
      <c r="N2284" s="204"/>
      <c r="O2284" s="204"/>
    </row>
    <row r="2285" spans="1:15" x14ac:dyDescent="0.3">
      <c r="A2285" s="204"/>
      <c r="B2285" s="204"/>
      <c r="C2285" s="204"/>
      <c r="D2285" s="204"/>
      <c r="E2285" s="204"/>
      <c r="F2285" s="204"/>
      <c r="G2285" s="204"/>
      <c r="H2285" s="204"/>
      <c r="I2285" s="204"/>
      <c r="J2285" s="204"/>
      <c r="K2285" s="204"/>
      <c r="L2285" s="204"/>
      <c r="M2285" s="204"/>
      <c r="N2285" s="204"/>
      <c r="O2285" s="204"/>
    </row>
    <row r="2286" spans="1:15" x14ac:dyDescent="0.3">
      <c r="A2286" s="204"/>
      <c r="B2286" s="204"/>
      <c r="C2286" s="204"/>
      <c r="D2286" s="204"/>
      <c r="E2286" s="204"/>
      <c r="F2286" s="204"/>
      <c r="G2286" s="204"/>
      <c r="H2286" s="204"/>
      <c r="I2286" s="204"/>
      <c r="J2286" s="204"/>
      <c r="K2286" s="204"/>
      <c r="L2286" s="204"/>
      <c r="M2286" s="204"/>
      <c r="N2286" s="204"/>
      <c r="O2286" s="204"/>
    </row>
    <row r="2287" spans="1:15" x14ac:dyDescent="0.3">
      <c r="A2287" s="204"/>
      <c r="B2287" s="204"/>
      <c r="C2287" s="204"/>
      <c r="D2287" s="204"/>
      <c r="E2287" s="204"/>
      <c r="F2287" s="204"/>
      <c r="G2287" s="204"/>
      <c r="H2287" s="204"/>
      <c r="I2287" s="204"/>
      <c r="J2287" s="204"/>
      <c r="K2287" s="204"/>
      <c r="L2287" s="204"/>
      <c r="M2287" s="204"/>
      <c r="N2287" s="204"/>
      <c r="O2287" s="204"/>
    </row>
    <row r="2288" spans="1:15" x14ac:dyDescent="0.3">
      <c r="A2288" s="204"/>
      <c r="B2288" s="204"/>
      <c r="C2288" s="204"/>
      <c r="D2288" s="204"/>
      <c r="E2288" s="204"/>
      <c r="F2288" s="204"/>
      <c r="G2288" s="204"/>
      <c r="H2288" s="204"/>
      <c r="I2288" s="204"/>
      <c r="J2288" s="204"/>
      <c r="K2288" s="204"/>
      <c r="L2288" s="204"/>
      <c r="M2288" s="204"/>
      <c r="N2288" s="204"/>
      <c r="O2288" s="204"/>
    </row>
    <row r="2289" spans="1:15" x14ac:dyDescent="0.3">
      <c r="A2289" s="204"/>
      <c r="B2289" s="204"/>
      <c r="C2289" s="204"/>
      <c r="D2289" s="204"/>
      <c r="E2289" s="204"/>
      <c r="F2289" s="204"/>
      <c r="G2289" s="204"/>
      <c r="H2289" s="204"/>
      <c r="I2289" s="204"/>
      <c r="J2289" s="204"/>
      <c r="K2289" s="204"/>
      <c r="L2289" s="204"/>
      <c r="M2289" s="204"/>
      <c r="N2289" s="204"/>
      <c r="O2289" s="204"/>
    </row>
    <row r="2290" spans="1:15" x14ac:dyDescent="0.3">
      <c r="A2290" s="204"/>
      <c r="B2290" s="204"/>
      <c r="C2290" s="204"/>
      <c r="D2290" s="204"/>
      <c r="E2290" s="204"/>
      <c r="F2290" s="204"/>
      <c r="G2290" s="204"/>
      <c r="H2290" s="204"/>
      <c r="I2290" s="204"/>
      <c r="J2290" s="204"/>
      <c r="K2290" s="204"/>
      <c r="L2290" s="204"/>
      <c r="M2290" s="204"/>
      <c r="N2290" s="204"/>
      <c r="O2290" s="204"/>
    </row>
    <row r="2291" spans="1:15" x14ac:dyDescent="0.3">
      <c r="A2291" s="204"/>
      <c r="B2291" s="204"/>
      <c r="C2291" s="204"/>
      <c r="D2291" s="204"/>
      <c r="E2291" s="204"/>
      <c r="F2291" s="204"/>
      <c r="G2291" s="204"/>
      <c r="H2291" s="204"/>
      <c r="I2291" s="204"/>
      <c r="J2291" s="204"/>
      <c r="K2291" s="204"/>
      <c r="L2291" s="204"/>
      <c r="M2291" s="204"/>
      <c r="N2291" s="204"/>
      <c r="O2291" s="204"/>
    </row>
    <row r="2292" spans="1:15" ht="13.8" customHeight="1" x14ac:dyDescent="0.3">
      <c r="A2292" s="204"/>
      <c r="B2292" s="204"/>
      <c r="C2292" s="204"/>
      <c r="D2292" s="204"/>
      <c r="E2292" s="204"/>
      <c r="F2292" s="204"/>
      <c r="G2292" s="204"/>
      <c r="H2292" s="204"/>
      <c r="I2292" s="204"/>
      <c r="J2292" s="204"/>
      <c r="K2292" s="204"/>
      <c r="L2292" s="204"/>
      <c r="M2292" s="204"/>
      <c r="N2292" s="204"/>
      <c r="O2292" s="204"/>
    </row>
    <row r="2293" spans="1:15" ht="14.4" hidden="1" customHeight="1" x14ac:dyDescent="0.3">
      <c r="A2293" s="204"/>
      <c r="B2293" s="204"/>
      <c r="C2293" s="204"/>
      <c r="D2293" s="204"/>
      <c r="E2293" s="204"/>
      <c r="F2293" s="204"/>
      <c r="G2293" s="204"/>
      <c r="H2293" s="204"/>
      <c r="I2293" s="204"/>
      <c r="J2293" s="204"/>
      <c r="K2293" s="204"/>
      <c r="L2293" s="204"/>
      <c r="M2293" s="204"/>
      <c r="N2293" s="204"/>
      <c r="O2293" s="204"/>
    </row>
    <row r="2294" spans="1:15" ht="14.4" hidden="1" customHeight="1" x14ac:dyDescent="0.3">
      <c r="A2294" s="204"/>
      <c r="B2294" s="204"/>
      <c r="C2294" s="204"/>
      <c r="D2294" s="204"/>
      <c r="E2294" s="204"/>
      <c r="F2294" s="204"/>
      <c r="G2294" s="204"/>
      <c r="H2294" s="204"/>
      <c r="I2294" s="204"/>
      <c r="J2294" s="204"/>
      <c r="K2294" s="204"/>
      <c r="L2294" s="204"/>
      <c r="M2294" s="204"/>
      <c r="N2294" s="204"/>
      <c r="O2294" s="204"/>
    </row>
    <row r="2295" spans="1:15" ht="10.8" hidden="1" customHeight="1" x14ac:dyDescent="0.3">
      <c r="A2295" s="204"/>
      <c r="B2295" s="204"/>
      <c r="C2295" s="204"/>
      <c r="D2295" s="204"/>
      <c r="E2295" s="204"/>
      <c r="F2295" s="204"/>
      <c r="G2295" s="204"/>
      <c r="H2295" s="204"/>
      <c r="I2295" s="204"/>
      <c r="J2295" s="204"/>
      <c r="K2295" s="204"/>
      <c r="L2295" s="204"/>
      <c r="M2295" s="204"/>
      <c r="N2295" s="204"/>
      <c r="O2295" s="204"/>
    </row>
    <row r="2296" spans="1:15" ht="14.4" hidden="1" customHeight="1" x14ac:dyDescent="0.3">
      <c r="A2296" s="204"/>
      <c r="B2296" s="204"/>
      <c r="C2296" s="204"/>
      <c r="D2296" s="204"/>
      <c r="E2296" s="204"/>
      <c r="F2296" s="204"/>
      <c r="G2296" s="204"/>
      <c r="H2296" s="204"/>
      <c r="I2296" s="204"/>
      <c r="J2296" s="204"/>
      <c r="K2296" s="204"/>
      <c r="L2296" s="204"/>
      <c r="M2296" s="204"/>
      <c r="N2296" s="204"/>
      <c r="O2296" s="204"/>
    </row>
    <row r="2297" spans="1:15" ht="14.4" hidden="1" customHeight="1" x14ac:dyDescent="0.3">
      <c r="A2297" s="204"/>
      <c r="B2297" s="204"/>
      <c r="C2297" s="204"/>
      <c r="D2297" s="204"/>
      <c r="E2297" s="204"/>
      <c r="F2297" s="204"/>
      <c r="G2297" s="204"/>
      <c r="H2297" s="204"/>
      <c r="I2297" s="204"/>
      <c r="J2297" s="204"/>
      <c r="K2297" s="204"/>
      <c r="L2297" s="204"/>
      <c r="M2297" s="204"/>
      <c r="N2297" s="204"/>
      <c r="O2297" s="204"/>
    </row>
    <row r="2298" spans="1:15" ht="14.4" hidden="1" customHeight="1" x14ac:dyDescent="0.3">
      <c r="A2298" s="204"/>
      <c r="B2298" s="204"/>
      <c r="C2298" s="204"/>
      <c r="D2298" s="204"/>
      <c r="E2298" s="204"/>
      <c r="F2298" s="204"/>
      <c r="G2298" s="204"/>
      <c r="H2298" s="204"/>
      <c r="I2298" s="204"/>
      <c r="J2298" s="204"/>
      <c r="K2298" s="204"/>
      <c r="L2298" s="204"/>
      <c r="M2298" s="204"/>
      <c r="N2298" s="204"/>
      <c r="O2298" s="204"/>
    </row>
    <row r="2299" spans="1:15" ht="14.4" hidden="1" customHeight="1" x14ac:dyDescent="0.3">
      <c r="A2299" s="204"/>
      <c r="B2299" s="204"/>
      <c r="C2299" s="204"/>
      <c r="D2299" s="204"/>
      <c r="E2299" s="204"/>
      <c r="F2299" s="204"/>
      <c r="G2299" s="204"/>
      <c r="H2299" s="204"/>
      <c r="I2299" s="204"/>
      <c r="J2299" s="204"/>
      <c r="K2299" s="204"/>
      <c r="L2299" s="204"/>
      <c r="M2299" s="204"/>
      <c r="N2299" s="204"/>
      <c r="O2299" s="204"/>
    </row>
    <row r="2300" spans="1:15" ht="14.4" hidden="1" customHeight="1" x14ac:dyDescent="0.3">
      <c r="A2300" s="204"/>
      <c r="B2300" s="204"/>
      <c r="C2300" s="204"/>
      <c r="D2300" s="204"/>
      <c r="E2300" s="204"/>
      <c r="F2300" s="204"/>
      <c r="G2300" s="204"/>
      <c r="H2300" s="204"/>
      <c r="I2300" s="204"/>
      <c r="J2300" s="204"/>
      <c r="K2300" s="204"/>
      <c r="L2300" s="204"/>
      <c r="M2300" s="204"/>
      <c r="N2300" s="204"/>
      <c r="O2300" s="204"/>
    </row>
    <row r="2301" spans="1:15" ht="14.4" hidden="1" customHeight="1" x14ac:dyDescent="0.3">
      <c r="A2301" s="204"/>
      <c r="B2301" s="204"/>
      <c r="C2301" s="204"/>
      <c r="D2301" s="204"/>
      <c r="E2301" s="204"/>
      <c r="F2301" s="204"/>
      <c r="G2301" s="204"/>
      <c r="H2301" s="204"/>
      <c r="I2301" s="204"/>
      <c r="J2301" s="204"/>
      <c r="K2301" s="204"/>
      <c r="L2301" s="204"/>
      <c r="M2301" s="204"/>
      <c r="N2301" s="204"/>
      <c r="O2301" s="204"/>
    </row>
    <row r="2302" spans="1:15" ht="14.4" hidden="1" customHeight="1" x14ac:dyDescent="0.3">
      <c r="A2302" s="204"/>
      <c r="B2302" s="204"/>
      <c r="C2302" s="204"/>
      <c r="D2302" s="204"/>
      <c r="E2302" s="204"/>
      <c r="F2302" s="204"/>
      <c r="G2302" s="204"/>
      <c r="H2302" s="204"/>
      <c r="I2302" s="204"/>
      <c r="J2302" s="204"/>
      <c r="K2302" s="204"/>
      <c r="L2302" s="204"/>
      <c r="M2302" s="204"/>
      <c r="N2302" s="204"/>
      <c r="O2302" s="204"/>
    </row>
    <row r="2303" spans="1:15" ht="14.4" hidden="1" customHeight="1" x14ac:dyDescent="0.3">
      <c r="A2303" s="204"/>
      <c r="B2303" s="204"/>
      <c r="C2303" s="204"/>
      <c r="D2303" s="204"/>
      <c r="E2303" s="204"/>
      <c r="F2303" s="204"/>
      <c r="G2303" s="204"/>
      <c r="H2303" s="204"/>
      <c r="I2303" s="204"/>
      <c r="J2303" s="204"/>
      <c r="K2303" s="204"/>
      <c r="L2303" s="204"/>
      <c r="M2303" s="204"/>
      <c r="N2303" s="204"/>
      <c r="O2303" s="204"/>
    </row>
    <row r="2304" spans="1:15" ht="10.8" hidden="1" customHeight="1" x14ac:dyDescent="0.3">
      <c r="A2304" s="204"/>
      <c r="B2304" s="204"/>
      <c r="C2304" s="204"/>
      <c r="D2304" s="204"/>
      <c r="E2304" s="204"/>
      <c r="F2304" s="204"/>
      <c r="G2304" s="204"/>
      <c r="H2304" s="204"/>
      <c r="I2304" s="204"/>
      <c r="J2304" s="204"/>
      <c r="K2304" s="204"/>
      <c r="L2304" s="204"/>
      <c r="M2304" s="204"/>
      <c r="N2304" s="204"/>
      <c r="O2304" s="204"/>
    </row>
    <row r="2305" spans="1:15" ht="14.4" hidden="1" customHeight="1" x14ac:dyDescent="0.3">
      <c r="A2305" s="204"/>
      <c r="B2305" s="204"/>
      <c r="C2305" s="204"/>
      <c r="D2305" s="204"/>
      <c r="E2305" s="204"/>
      <c r="F2305" s="204"/>
      <c r="G2305" s="204"/>
      <c r="H2305" s="204"/>
      <c r="I2305" s="204"/>
      <c r="J2305" s="204"/>
      <c r="K2305" s="204"/>
      <c r="L2305" s="204"/>
      <c r="M2305" s="204"/>
      <c r="N2305" s="204"/>
      <c r="O2305" s="204"/>
    </row>
    <row r="2306" spans="1:15" ht="14.4" hidden="1" customHeight="1" x14ac:dyDescent="0.3">
      <c r="A2306" s="204"/>
      <c r="B2306" s="204"/>
      <c r="C2306" s="204"/>
      <c r="D2306" s="204"/>
      <c r="E2306" s="204"/>
      <c r="F2306" s="204"/>
      <c r="G2306" s="204"/>
      <c r="H2306" s="204"/>
      <c r="I2306" s="204"/>
      <c r="J2306" s="204"/>
      <c r="K2306" s="204"/>
      <c r="L2306" s="204"/>
      <c r="M2306" s="204"/>
      <c r="N2306" s="204"/>
      <c r="O2306" s="204"/>
    </row>
    <row r="2307" spans="1:15" ht="14.4" hidden="1" customHeight="1" x14ac:dyDescent="0.3">
      <c r="A2307" s="204"/>
      <c r="B2307" s="204"/>
      <c r="C2307" s="204"/>
      <c r="D2307" s="204"/>
      <c r="E2307" s="204"/>
      <c r="F2307" s="204"/>
      <c r="G2307" s="204"/>
      <c r="H2307" s="204"/>
      <c r="I2307" s="204"/>
      <c r="J2307" s="204"/>
      <c r="K2307" s="204"/>
      <c r="L2307" s="204"/>
      <c r="M2307" s="204"/>
      <c r="N2307" s="204"/>
      <c r="O2307" s="204"/>
    </row>
    <row r="2308" spans="1:15" ht="14.4" hidden="1" customHeight="1" x14ac:dyDescent="0.3">
      <c r="A2308" s="204"/>
      <c r="B2308" s="204"/>
      <c r="C2308" s="204"/>
      <c r="D2308" s="204"/>
      <c r="E2308" s="204"/>
      <c r="F2308" s="204"/>
      <c r="G2308" s="204"/>
      <c r="H2308" s="204"/>
      <c r="I2308" s="204"/>
      <c r="J2308" s="204"/>
      <c r="K2308" s="204"/>
      <c r="L2308" s="204"/>
      <c r="M2308" s="204"/>
      <c r="N2308" s="204"/>
      <c r="O2308" s="204"/>
    </row>
    <row r="2309" spans="1:15" ht="14.4" hidden="1" customHeight="1" x14ac:dyDescent="0.3">
      <c r="A2309" s="204"/>
      <c r="B2309" s="204"/>
      <c r="C2309" s="204"/>
      <c r="D2309" s="204"/>
      <c r="E2309" s="204"/>
      <c r="F2309" s="204"/>
      <c r="G2309" s="204"/>
      <c r="H2309" s="204"/>
      <c r="I2309" s="204"/>
      <c r="J2309" s="204"/>
      <c r="K2309" s="204"/>
      <c r="L2309" s="204"/>
      <c r="M2309" s="204"/>
      <c r="N2309" s="204"/>
      <c r="O2309" s="204"/>
    </row>
    <row r="2310" spans="1:15" ht="14.4" hidden="1" customHeight="1" x14ac:dyDescent="0.3">
      <c r="A2310" s="204"/>
      <c r="B2310" s="204"/>
      <c r="C2310" s="204"/>
      <c r="D2310" s="204"/>
      <c r="E2310" s="204"/>
      <c r="F2310" s="204"/>
      <c r="G2310" s="204"/>
      <c r="H2310" s="204"/>
      <c r="I2310" s="204"/>
      <c r="J2310" s="204"/>
      <c r="K2310" s="204"/>
      <c r="L2310" s="204"/>
      <c r="M2310" s="204"/>
      <c r="N2310" s="204"/>
      <c r="O2310" s="204"/>
    </row>
    <row r="2311" spans="1:15" ht="14.4" hidden="1" customHeight="1" x14ac:dyDescent="0.3">
      <c r="A2311" s="204"/>
      <c r="B2311" s="204"/>
      <c r="C2311" s="204"/>
      <c r="D2311" s="204"/>
      <c r="E2311" s="204"/>
      <c r="F2311" s="204"/>
      <c r="G2311" s="204"/>
      <c r="H2311" s="204"/>
      <c r="I2311" s="204"/>
      <c r="J2311" s="204"/>
      <c r="K2311" s="204"/>
      <c r="L2311" s="204"/>
      <c r="M2311" s="204"/>
      <c r="N2311" s="204"/>
      <c r="O2311" s="204"/>
    </row>
    <row r="2312" spans="1:15" ht="14.4" hidden="1" customHeight="1" x14ac:dyDescent="0.3">
      <c r="A2312" s="204"/>
      <c r="B2312" s="204"/>
      <c r="C2312" s="204"/>
      <c r="D2312" s="204"/>
      <c r="E2312" s="204"/>
      <c r="F2312" s="204"/>
      <c r="G2312" s="204"/>
      <c r="H2312" s="204"/>
      <c r="I2312" s="204"/>
      <c r="J2312" s="204"/>
      <c r="K2312" s="204"/>
      <c r="L2312" s="204"/>
      <c r="M2312" s="204"/>
      <c r="N2312" s="204"/>
      <c r="O2312" s="204"/>
    </row>
  </sheetData>
  <mergeCells count="7">
    <mergeCell ref="A2283:O2312"/>
    <mergeCell ref="F2231:J2234"/>
    <mergeCell ref="D2230:E2230"/>
    <mergeCell ref="E2236:J2236"/>
    <mergeCell ref="E2238:J2238"/>
    <mergeCell ref="F2240:N2247"/>
    <mergeCell ref="B2272:N2281"/>
  </mergeCells>
  <pageMargins left="0.7" right="0.7" top="0.75" bottom="0.75" header="0.3" footer="0.3"/>
  <pageSetup orientation="portrait" horizontalDpi="1200" verticalDpi="12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22B6-ED2C-4FEB-B27E-364E52500E0E}">
  <sheetPr>
    <tabColor rgb="FFFFFF00"/>
  </sheetPr>
  <dimension ref="A1:O2265"/>
  <sheetViews>
    <sheetView tabSelected="1" workbookViewId="0">
      <pane ySplit="1" topLeftCell="A2223" activePane="bottomLeft" state="frozen"/>
      <selection pane="bottomLeft" activeCell="F2265" sqref="F2265"/>
    </sheetView>
  </sheetViews>
  <sheetFormatPr defaultRowHeight="14.4" x14ac:dyDescent="0.3"/>
  <cols>
    <col min="1" max="1" width="5" bestFit="1" customWidth="1"/>
    <col min="2" max="2" width="9.44140625" customWidth="1"/>
    <col min="3" max="3" width="15" style="173" customWidth="1"/>
    <col min="4" max="4" width="14.33203125" style="173" bestFit="1" customWidth="1"/>
    <col min="5" max="5" width="13.88671875" style="173" bestFit="1" customWidth="1"/>
    <col min="6" max="6" width="11.88671875" style="173" bestFit="1" customWidth="1"/>
    <col min="7" max="7" width="11.44140625" style="173" bestFit="1" customWidth="1"/>
    <col min="8" max="8" width="11.44140625" bestFit="1" customWidth="1"/>
    <col min="9" max="9" width="13.109375" bestFit="1" customWidth="1"/>
    <col min="10" max="10" width="8" style="173" bestFit="1" customWidth="1"/>
    <col min="11" max="11" width="11.77734375" style="173" customWidth="1"/>
    <col min="12" max="12" width="14.5546875" style="173" customWidth="1"/>
    <col min="13" max="13" width="15.109375" style="173" customWidth="1"/>
    <col min="14" max="14" width="5.33203125" bestFit="1" customWidth="1"/>
    <col min="15" max="15" width="25.6640625" customWidth="1"/>
  </cols>
  <sheetData>
    <row r="1" spans="1:15" ht="15" thickBot="1" x14ac:dyDescent="0.35">
      <c r="A1" s="157" t="s">
        <v>0</v>
      </c>
      <c r="B1" s="158" t="s">
        <v>83</v>
      </c>
      <c r="C1" s="10" t="s">
        <v>23</v>
      </c>
      <c r="D1" s="10" t="s">
        <v>24</v>
      </c>
      <c r="E1" s="10" t="s">
        <v>25</v>
      </c>
      <c r="F1" s="10" t="s">
        <v>26</v>
      </c>
      <c r="G1" s="10" t="s">
        <v>27</v>
      </c>
      <c r="H1" s="158" t="s">
        <v>84</v>
      </c>
      <c r="I1" s="158" t="s">
        <v>85</v>
      </c>
      <c r="J1" s="159" t="s">
        <v>86</v>
      </c>
      <c r="K1" s="159" t="s">
        <v>87</v>
      </c>
      <c r="L1" s="159" t="s">
        <v>88</v>
      </c>
      <c r="M1" s="159" t="s">
        <v>89</v>
      </c>
      <c r="N1" s="160" t="s">
        <v>90</v>
      </c>
      <c r="O1" s="188" t="s">
        <v>101</v>
      </c>
    </row>
    <row r="2" spans="1:15" x14ac:dyDescent="0.3">
      <c r="A2" s="161">
        <v>1428</v>
      </c>
      <c r="B2" s="162">
        <v>99</v>
      </c>
      <c r="C2" s="163">
        <v>0</v>
      </c>
      <c r="D2" s="163">
        <v>36</v>
      </c>
      <c r="E2" s="163">
        <v>18</v>
      </c>
      <c r="F2" s="163">
        <v>42</v>
      </c>
      <c r="G2" s="163">
        <v>36</v>
      </c>
      <c r="H2" s="162">
        <v>72</v>
      </c>
      <c r="I2" s="162">
        <v>60</v>
      </c>
      <c r="J2" s="164">
        <v>1</v>
      </c>
      <c r="K2" s="164">
        <v>1</v>
      </c>
      <c r="L2" s="164">
        <v>0</v>
      </c>
      <c r="M2" s="164">
        <v>3</v>
      </c>
      <c r="N2" s="165">
        <v>8</v>
      </c>
      <c r="O2">
        <f>B2*24</f>
        <v>2376</v>
      </c>
    </row>
    <row r="3" spans="1:15" x14ac:dyDescent="0.3">
      <c r="A3" s="12">
        <v>2152</v>
      </c>
      <c r="B3" s="13">
        <v>99</v>
      </c>
      <c r="C3" s="166">
        <v>0</v>
      </c>
      <c r="D3" s="166">
        <v>36</v>
      </c>
      <c r="E3" s="166">
        <v>18</v>
      </c>
      <c r="F3" s="166">
        <v>42</v>
      </c>
      <c r="G3" s="166">
        <v>36</v>
      </c>
      <c r="H3" s="13">
        <v>72</v>
      </c>
      <c r="I3" s="13">
        <v>60</v>
      </c>
      <c r="J3" s="167">
        <v>1</v>
      </c>
      <c r="K3" s="167">
        <v>1</v>
      </c>
      <c r="L3" s="167">
        <v>0</v>
      </c>
      <c r="M3" s="167">
        <v>3</v>
      </c>
      <c r="N3" s="168">
        <v>8</v>
      </c>
      <c r="O3">
        <f t="shared" ref="O3:O66" si="0">B3*24</f>
        <v>2376</v>
      </c>
    </row>
    <row r="4" spans="1:15" x14ac:dyDescent="0.3">
      <c r="A4" s="12">
        <v>2014</v>
      </c>
      <c r="B4" s="13">
        <v>99</v>
      </c>
      <c r="C4" s="166">
        <v>21</v>
      </c>
      <c r="D4" s="166">
        <v>42</v>
      </c>
      <c r="E4" s="166">
        <v>55</v>
      </c>
      <c r="F4" s="166">
        <v>13</v>
      </c>
      <c r="G4" s="166">
        <v>34</v>
      </c>
      <c r="H4" s="13">
        <v>68</v>
      </c>
      <c r="I4" s="13">
        <v>97</v>
      </c>
      <c r="J4" s="167">
        <v>1</v>
      </c>
      <c r="K4" s="167">
        <v>1</v>
      </c>
      <c r="L4" s="167">
        <v>0</v>
      </c>
      <c r="M4" s="167">
        <v>3</v>
      </c>
      <c r="N4" s="168">
        <v>8</v>
      </c>
      <c r="O4">
        <f t="shared" si="0"/>
        <v>2376</v>
      </c>
    </row>
    <row r="5" spans="1:15" x14ac:dyDescent="0.3">
      <c r="A5" s="12">
        <v>2660</v>
      </c>
      <c r="B5" s="13">
        <v>99</v>
      </c>
      <c r="C5" s="166">
        <v>81</v>
      </c>
      <c r="D5" s="166">
        <v>0</v>
      </c>
      <c r="E5" s="166">
        <v>27</v>
      </c>
      <c r="F5" s="166">
        <v>0</v>
      </c>
      <c r="G5" s="166">
        <v>3</v>
      </c>
      <c r="H5" s="13">
        <v>13</v>
      </c>
      <c r="I5" s="13">
        <v>98</v>
      </c>
      <c r="J5" s="167">
        <v>1</v>
      </c>
      <c r="K5" s="167">
        <v>1</v>
      </c>
      <c r="L5" s="167">
        <v>0</v>
      </c>
      <c r="M5" s="167">
        <v>3</v>
      </c>
      <c r="N5" s="168">
        <v>5</v>
      </c>
      <c r="O5">
        <f t="shared" si="0"/>
        <v>2376</v>
      </c>
    </row>
    <row r="6" spans="1:15" x14ac:dyDescent="0.3">
      <c r="A6" s="12">
        <v>1196</v>
      </c>
      <c r="B6" s="13">
        <v>99</v>
      </c>
      <c r="C6" s="166">
        <v>175</v>
      </c>
      <c r="D6" s="166">
        <v>0</v>
      </c>
      <c r="E6" s="166">
        <v>23</v>
      </c>
      <c r="F6" s="166">
        <v>0</v>
      </c>
      <c r="G6" s="166">
        <v>0</v>
      </c>
      <c r="H6" s="13">
        <v>13</v>
      </c>
      <c r="I6" s="13">
        <v>184</v>
      </c>
      <c r="J6" s="167">
        <v>1</v>
      </c>
      <c r="K6" s="167">
        <v>2</v>
      </c>
      <c r="L6" s="167">
        <v>0</v>
      </c>
      <c r="M6" s="167">
        <v>3</v>
      </c>
      <c r="N6" s="168">
        <v>6</v>
      </c>
      <c r="O6">
        <f t="shared" si="0"/>
        <v>2376</v>
      </c>
    </row>
    <row r="7" spans="1:15" x14ac:dyDescent="0.3">
      <c r="A7" s="12">
        <v>1706</v>
      </c>
      <c r="B7" s="13">
        <v>99</v>
      </c>
      <c r="C7" s="166">
        <v>175</v>
      </c>
      <c r="D7" s="166">
        <v>0</v>
      </c>
      <c r="E7" s="166">
        <v>23</v>
      </c>
      <c r="F7" s="166">
        <v>0</v>
      </c>
      <c r="G7" s="166">
        <v>0</v>
      </c>
      <c r="H7" s="13">
        <v>13</v>
      </c>
      <c r="I7" s="13">
        <v>184</v>
      </c>
      <c r="J7" s="167">
        <v>1</v>
      </c>
      <c r="K7" s="167">
        <v>2</v>
      </c>
      <c r="L7" s="167">
        <v>0</v>
      </c>
      <c r="M7" s="167">
        <v>3</v>
      </c>
      <c r="N7" s="168">
        <v>6</v>
      </c>
      <c r="O7">
        <f t="shared" si="0"/>
        <v>2376</v>
      </c>
    </row>
    <row r="8" spans="1:15" x14ac:dyDescent="0.3">
      <c r="A8" s="12">
        <v>1037</v>
      </c>
      <c r="B8" s="13">
        <v>99</v>
      </c>
      <c r="C8" s="166">
        <v>185</v>
      </c>
      <c r="D8" s="166">
        <v>0</v>
      </c>
      <c r="E8" s="166">
        <v>20</v>
      </c>
      <c r="F8" s="166">
        <v>7</v>
      </c>
      <c r="G8" s="166">
        <v>0</v>
      </c>
      <c r="H8" s="13">
        <v>13</v>
      </c>
      <c r="I8" s="13">
        <v>198</v>
      </c>
      <c r="J8" s="167">
        <v>2</v>
      </c>
      <c r="K8" s="167">
        <v>1</v>
      </c>
      <c r="L8" s="167">
        <v>1</v>
      </c>
      <c r="M8" s="167">
        <v>3</v>
      </c>
      <c r="N8" s="168">
        <v>5</v>
      </c>
      <c r="O8">
        <f t="shared" si="0"/>
        <v>2376</v>
      </c>
    </row>
    <row r="9" spans="1:15" x14ac:dyDescent="0.3">
      <c r="A9" s="12">
        <v>1590</v>
      </c>
      <c r="B9" s="13">
        <v>99</v>
      </c>
      <c r="C9" s="166">
        <v>185</v>
      </c>
      <c r="D9" s="166">
        <v>0</v>
      </c>
      <c r="E9" s="166">
        <v>20</v>
      </c>
      <c r="F9" s="166">
        <v>7</v>
      </c>
      <c r="G9" s="166">
        <v>0</v>
      </c>
      <c r="H9" s="13">
        <v>13</v>
      </c>
      <c r="I9" s="13">
        <v>198</v>
      </c>
      <c r="J9" s="167">
        <v>2</v>
      </c>
      <c r="K9" s="167">
        <v>1</v>
      </c>
      <c r="L9" s="167">
        <v>1</v>
      </c>
      <c r="M9" s="167">
        <v>3</v>
      </c>
      <c r="N9" s="168">
        <v>5</v>
      </c>
      <c r="O9">
        <f t="shared" si="0"/>
        <v>2376</v>
      </c>
    </row>
    <row r="10" spans="1:15" x14ac:dyDescent="0.3">
      <c r="A10" s="12">
        <v>2449</v>
      </c>
      <c r="B10" s="13">
        <v>99</v>
      </c>
      <c r="C10" s="166">
        <v>347</v>
      </c>
      <c r="D10" s="166">
        <v>49</v>
      </c>
      <c r="E10" s="166">
        <v>1136</v>
      </c>
      <c r="F10" s="166">
        <v>386</v>
      </c>
      <c r="G10" s="166">
        <v>0</v>
      </c>
      <c r="H10" s="13">
        <v>296</v>
      </c>
      <c r="I10" s="13">
        <v>1623</v>
      </c>
      <c r="J10" s="167">
        <v>1</v>
      </c>
      <c r="K10" s="167">
        <v>8</v>
      </c>
      <c r="L10" s="167">
        <v>5</v>
      </c>
      <c r="M10" s="167">
        <v>4</v>
      </c>
      <c r="N10" s="168">
        <v>7</v>
      </c>
      <c r="O10">
        <f t="shared" si="0"/>
        <v>2376</v>
      </c>
    </row>
    <row r="11" spans="1:15" x14ac:dyDescent="0.3">
      <c r="A11" s="12">
        <v>1475</v>
      </c>
      <c r="B11" s="13">
        <v>99</v>
      </c>
      <c r="C11" s="166">
        <v>584</v>
      </c>
      <c r="D11" s="166">
        <v>6</v>
      </c>
      <c r="E11" s="166">
        <v>278</v>
      </c>
      <c r="F11" s="166">
        <v>47</v>
      </c>
      <c r="G11" s="166">
        <v>16</v>
      </c>
      <c r="H11" s="13">
        <v>44</v>
      </c>
      <c r="I11" s="13">
        <v>888</v>
      </c>
      <c r="J11" s="167">
        <v>2</v>
      </c>
      <c r="K11" s="167">
        <v>6</v>
      </c>
      <c r="L11" s="167">
        <v>1</v>
      </c>
      <c r="M11" s="167">
        <v>5</v>
      </c>
      <c r="N11" s="168">
        <v>8</v>
      </c>
      <c r="O11">
        <f t="shared" si="0"/>
        <v>2376</v>
      </c>
    </row>
    <row r="12" spans="1:15" x14ac:dyDescent="0.3">
      <c r="A12" s="12">
        <v>2869</v>
      </c>
      <c r="B12" s="13">
        <v>99</v>
      </c>
      <c r="C12" s="166">
        <v>665</v>
      </c>
      <c r="D12" s="166">
        <v>209</v>
      </c>
      <c r="E12" s="166">
        <v>506</v>
      </c>
      <c r="F12" s="166">
        <v>431</v>
      </c>
      <c r="G12" s="166">
        <v>34</v>
      </c>
      <c r="H12" s="13">
        <v>105</v>
      </c>
      <c r="I12" s="13">
        <v>1741</v>
      </c>
      <c r="J12" s="167">
        <v>1</v>
      </c>
      <c r="K12" s="167">
        <v>2</v>
      </c>
      <c r="L12" s="167">
        <v>3</v>
      </c>
      <c r="M12" s="167">
        <v>5</v>
      </c>
      <c r="N12" s="168">
        <v>1</v>
      </c>
      <c r="O12">
        <f t="shared" si="0"/>
        <v>2376</v>
      </c>
    </row>
    <row r="13" spans="1:15" x14ac:dyDescent="0.3">
      <c r="A13" s="12">
        <v>2518</v>
      </c>
      <c r="B13" s="13">
        <v>99</v>
      </c>
      <c r="C13" s="166">
        <v>673</v>
      </c>
      <c r="D13" s="166">
        <v>96</v>
      </c>
      <c r="E13" s="166">
        <v>1766</v>
      </c>
      <c r="F13" s="166">
        <v>375</v>
      </c>
      <c r="G13" s="166">
        <v>416</v>
      </c>
      <c r="H13" s="13">
        <v>159</v>
      </c>
      <c r="I13" s="13">
        <v>3167</v>
      </c>
      <c r="J13" s="167">
        <v>1</v>
      </c>
      <c r="K13" s="167">
        <v>5</v>
      </c>
      <c r="L13" s="167">
        <v>4</v>
      </c>
      <c r="M13" s="167">
        <v>10</v>
      </c>
      <c r="N13" s="168">
        <v>3</v>
      </c>
      <c r="O13">
        <f t="shared" si="0"/>
        <v>2376</v>
      </c>
    </row>
    <row r="14" spans="1:15" x14ac:dyDescent="0.3">
      <c r="A14" s="12">
        <v>1681</v>
      </c>
      <c r="B14" s="13">
        <v>99</v>
      </c>
      <c r="C14" s="166">
        <v>728</v>
      </c>
      <c r="D14" s="166">
        <v>25</v>
      </c>
      <c r="E14" s="166">
        <v>701</v>
      </c>
      <c r="F14" s="166">
        <v>75</v>
      </c>
      <c r="G14" s="166">
        <v>59</v>
      </c>
      <c r="H14" s="13">
        <v>77</v>
      </c>
      <c r="I14" s="13">
        <v>1510</v>
      </c>
      <c r="J14" s="167">
        <v>3</v>
      </c>
      <c r="K14" s="167">
        <v>9</v>
      </c>
      <c r="L14" s="167">
        <v>3</v>
      </c>
      <c r="M14" s="167">
        <v>5</v>
      </c>
      <c r="N14" s="168">
        <v>4</v>
      </c>
      <c r="O14">
        <f t="shared" si="0"/>
        <v>2376</v>
      </c>
    </row>
    <row r="15" spans="1:15" x14ac:dyDescent="0.3">
      <c r="A15" s="12">
        <v>1667</v>
      </c>
      <c r="B15" s="13">
        <v>99</v>
      </c>
      <c r="C15" s="166">
        <v>932</v>
      </c>
      <c r="D15" s="166">
        <v>45</v>
      </c>
      <c r="E15" s="166">
        <v>316</v>
      </c>
      <c r="F15" s="166">
        <v>118</v>
      </c>
      <c r="G15" s="166">
        <v>120</v>
      </c>
      <c r="H15" s="13">
        <v>195</v>
      </c>
      <c r="I15" s="13">
        <v>1335</v>
      </c>
      <c r="J15" s="167">
        <v>2</v>
      </c>
      <c r="K15" s="167">
        <v>5</v>
      </c>
      <c r="L15" s="167">
        <v>2</v>
      </c>
      <c r="M15" s="167">
        <v>11</v>
      </c>
      <c r="N15" s="168">
        <v>4</v>
      </c>
      <c r="O15">
        <f t="shared" si="0"/>
        <v>2376</v>
      </c>
    </row>
    <row r="16" spans="1:15" x14ac:dyDescent="0.3">
      <c r="A16" s="12">
        <v>2795</v>
      </c>
      <c r="B16" s="13">
        <v>99</v>
      </c>
      <c r="C16" s="166">
        <v>941</v>
      </c>
      <c r="D16" s="166">
        <v>44</v>
      </c>
      <c r="E16" s="166">
        <v>1034</v>
      </c>
      <c r="F16" s="166">
        <v>208</v>
      </c>
      <c r="G16" s="166">
        <v>91</v>
      </c>
      <c r="H16" s="13">
        <v>158</v>
      </c>
      <c r="I16" s="13">
        <v>2159</v>
      </c>
      <c r="J16" s="167">
        <v>3</v>
      </c>
      <c r="K16" s="167">
        <v>5</v>
      </c>
      <c r="L16" s="167">
        <v>3</v>
      </c>
      <c r="M16" s="167">
        <v>5</v>
      </c>
      <c r="N16" s="168">
        <v>4</v>
      </c>
      <c r="O16">
        <f t="shared" si="0"/>
        <v>2376</v>
      </c>
    </row>
    <row r="17" spans="1:15" x14ac:dyDescent="0.3">
      <c r="A17" s="12">
        <v>2775</v>
      </c>
      <c r="B17" s="13">
        <v>99</v>
      </c>
      <c r="C17" s="166">
        <v>1031</v>
      </c>
      <c r="D17" s="166">
        <v>86</v>
      </c>
      <c r="E17" s="166">
        <v>635</v>
      </c>
      <c r="F17" s="166">
        <v>428</v>
      </c>
      <c r="G17" s="166">
        <v>86</v>
      </c>
      <c r="H17" s="13">
        <v>416</v>
      </c>
      <c r="I17" s="13">
        <v>1850</v>
      </c>
      <c r="J17" s="167">
        <v>2</v>
      </c>
      <c r="K17" s="167">
        <v>7</v>
      </c>
      <c r="L17" s="167">
        <v>7</v>
      </c>
      <c r="M17" s="167">
        <v>10</v>
      </c>
      <c r="N17" s="168">
        <v>3</v>
      </c>
      <c r="O17">
        <f t="shared" si="0"/>
        <v>2376</v>
      </c>
    </row>
    <row r="18" spans="1:15" x14ac:dyDescent="0.3">
      <c r="A18" s="12">
        <v>1529</v>
      </c>
      <c r="B18" s="13">
        <v>98</v>
      </c>
      <c r="C18" s="166">
        <v>40</v>
      </c>
      <c r="D18" s="166">
        <v>20</v>
      </c>
      <c r="E18" s="166">
        <v>51</v>
      </c>
      <c r="F18" s="166">
        <v>30</v>
      </c>
      <c r="G18" s="166">
        <v>35</v>
      </c>
      <c r="H18" s="13">
        <v>30</v>
      </c>
      <c r="I18" s="13">
        <v>146</v>
      </c>
      <c r="J18" s="167">
        <v>2</v>
      </c>
      <c r="K18" s="167">
        <v>2</v>
      </c>
      <c r="L18" s="167">
        <v>0</v>
      </c>
      <c r="M18" s="167">
        <v>4</v>
      </c>
      <c r="N18" s="168">
        <v>5</v>
      </c>
      <c r="O18">
        <f t="shared" si="0"/>
        <v>2352</v>
      </c>
    </row>
    <row r="19" spans="1:15" x14ac:dyDescent="0.3">
      <c r="A19" s="12">
        <v>3004</v>
      </c>
      <c r="B19" s="13">
        <v>98</v>
      </c>
      <c r="C19" s="166">
        <v>72</v>
      </c>
      <c r="D19" s="166">
        <v>244</v>
      </c>
      <c r="E19" s="166">
        <v>244</v>
      </c>
      <c r="F19" s="166">
        <v>186</v>
      </c>
      <c r="G19" s="166">
        <v>201</v>
      </c>
      <c r="H19" s="13">
        <v>487</v>
      </c>
      <c r="I19" s="13">
        <v>459</v>
      </c>
      <c r="J19" s="167">
        <v>4</v>
      </c>
      <c r="K19" s="167">
        <v>2</v>
      </c>
      <c r="L19" s="167">
        <v>1</v>
      </c>
      <c r="M19" s="167">
        <v>3</v>
      </c>
      <c r="N19" s="168">
        <v>9</v>
      </c>
      <c r="O19">
        <f t="shared" si="0"/>
        <v>2352</v>
      </c>
    </row>
    <row r="20" spans="1:15" x14ac:dyDescent="0.3">
      <c r="A20" s="12">
        <v>2687</v>
      </c>
      <c r="B20" s="13">
        <v>98</v>
      </c>
      <c r="C20" s="166">
        <v>151</v>
      </c>
      <c r="D20" s="166">
        <v>7</v>
      </c>
      <c r="E20" s="166">
        <v>38</v>
      </c>
      <c r="F20" s="166">
        <v>7</v>
      </c>
      <c r="G20" s="166">
        <v>10</v>
      </c>
      <c r="H20" s="13">
        <v>24</v>
      </c>
      <c r="I20" s="13">
        <v>189</v>
      </c>
      <c r="J20" s="167">
        <v>1</v>
      </c>
      <c r="K20" s="167">
        <v>1</v>
      </c>
      <c r="L20" s="167">
        <v>0</v>
      </c>
      <c r="M20" s="167">
        <v>4</v>
      </c>
      <c r="N20" s="168">
        <v>5</v>
      </c>
      <c r="O20">
        <f t="shared" si="0"/>
        <v>2352</v>
      </c>
    </row>
    <row r="21" spans="1:15" x14ac:dyDescent="0.3">
      <c r="A21" s="12">
        <v>2136</v>
      </c>
      <c r="B21" s="13">
        <v>98</v>
      </c>
      <c r="C21" s="166">
        <v>187</v>
      </c>
      <c r="D21" s="166">
        <v>0</v>
      </c>
      <c r="E21" s="166">
        <v>59</v>
      </c>
      <c r="F21" s="166">
        <v>0</v>
      </c>
      <c r="G21" s="166">
        <v>0</v>
      </c>
      <c r="H21" s="13">
        <v>11</v>
      </c>
      <c r="I21" s="13">
        <v>235</v>
      </c>
      <c r="J21" s="167">
        <v>4</v>
      </c>
      <c r="K21" s="167">
        <v>2</v>
      </c>
      <c r="L21" s="167">
        <v>1</v>
      </c>
      <c r="M21" s="167">
        <v>3</v>
      </c>
      <c r="N21" s="168">
        <v>7</v>
      </c>
      <c r="O21">
        <f t="shared" si="0"/>
        <v>2352</v>
      </c>
    </row>
    <row r="22" spans="1:15" x14ac:dyDescent="0.3">
      <c r="A22" s="12">
        <v>3133</v>
      </c>
      <c r="B22" s="13">
        <v>98</v>
      </c>
      <c r="C22" s="166">
        <v>258</v>
      </c>
      <c r="D22" s="166">
        <v>4</v>
      </c>
      <c r="E22" s="166">
        <v>83</v>
      </c>
      <c r="F22" s="166">
        <v>17</v>
      </c>
      <c r="G22" s="166">
        <v>0</v>
      </c>
      <c r="H22" s="13">
        <v>29</v>
      </c>
      <c r="I22" s="13">
        <v>333</v>
      </c>
      <c r="J22" s="167">
        <v>2</v>
      </c>
      <c r="K22" s="167">
        <v>2</v>
      </c>
      <c r="L22" s="167">
        <v>1</v>
      </c>
      <c r="M22" s="167">
        <v>3</v>
      </c>
      <c r="N22" s="168">
        <v>8</v>
      </c>
      <c r="O22">
        <f t="shared" si="0"/>
        <v>2352</v>
      </c>
    </row>
    <row r="23" spans="1:15" x14ac:dyDescent="0.3">
      <c r="A23" s="12">
        <v>1906</v>
      </c>
      <c r="B23" s="13">
        <v>98</v>
      </c>
      <c r="C23" s="166">
        <v>372</v>
      </c>
      <c r="D23" s="166">
        <v>143</v>
      </c>
      <c r="E23" s="166">
        <v>1106</v>
      </c>
      <c r="F23" s="166">
        <v>51</v>
      </c>
      <c r="G23" s="166">
        <v>122</v>
      </c>
      <c r="H23" s="13">
        <v>586</v>
      </c>
      <c r="I23" s="13">
        <v>1208</v>
      </c>
      <c r="J23" s="167">
        <v>3</v>
      </c>
      <c r="K23" s="167">
        <v>6</v>
      </c>
      <c r="L23" s="167">
        <v>1</v>
      </c>
      <c r="M23" s="167">
        <v>6</v>
      </c>
      <c r="N23" s="168">
        <v>8</v>
      </c>
      <c r="O23">
        <f t="shared" si="0"/>
        <v>2352</v>
      </c>
    </row>
    <row r="24" spans="1:15" x14ac:dyDescent="0.3">
      <c r="A24" s="12">
        <v>2684</v>
      </c>
      <c r="B24" s="13">
        <v>98</v>
      </c>
      <c r="C24" s="166">
        <v>566</v>
      </c>
      <c r="D24" s="166">
        <v>34</v>
      </c>
      <c r="E24" s="166">
        <v>88</v>
      </c>
      <c r="F24" s="166">
        <v>9</v>
      </c>
      <c r="G24" s="166">
        <v>34</v>
      </c>
      <c r="H24" s="13">
        <v>20</v>
      </c>
      <c r="I24" s="13">
        <v>711</v>
      </c>
      <c r="J24" s="167">
        <v>1</v>
      </c>
      <c r="K24" s="167">
        <v>3</v>
      </c>
      <c r="L24" s="167">
        <v>3</v>
      </c>
      <c r="M24" s="167">
        <v>5</v>
      </c>
      <c r="N24" s="168">
        <v>3</v>
      </c>
      <c r="O24">
        <f t="shared" si="0"/>
        <v>2352</v>
      </c>
    </row>
    <row r="25" spans="1:15" x14ac:dyDescent="0.3">
      <c r="A25" s="12">
        <v>2037</v>
      </c>
      <c r="B25" s="13">
        <v>98</v>
      </c>
      <c r="C25" s="166">
        <v>643</v>
      </c>
      <c r="D25" s="166">
        <v>17</v>
      </c>
      <c r="E25" s="166">
        <v>178</v>
      </c>
      <c r="F25" s="166">
        <v>0</v>
      </c>
      <c r="G25" s="166">
        <v>17</v>
      </c>
      <c r="H25" s="13">
        <v>50</v>
      </c>
      <c r="I25" s="13">
        <v>804</v>
      </c>
      <c r="J25" s="167">
        <v>4</v>
      </c>
      <c r="K25" s="167">
        <v>6</v>
      </c>
      <c r="L25" s="167">
        <v>1</v>
      </c>
      <c r="M25" s="167">
        <v>4</v>
      </c>
      <c r="N25" s="168">
        <v>8</v>
      </c>
      <c r="O25">
        <f t="shared" si="0"/>
        <v>2352</v>
      </c>
    </row>
    <row r="26" spans="1:15" x14ac:dyDescent="0.3">
      <c r="A26" s="12">
        <v>3016</v>
      </c>
      <c r="B26" s="13">
        <v>98</v>
      </c>
      <c r="C26" s="166">
        <v>953</v>
      </c>
      <c r="D26" s="166">
        <v>196</v>
      </c>
      <c r="E26" s="166">
        <v>1431</v>
      </c>
      <c r="F26" s="166">
        <v>35</v>
      </c>
      <c r="G26" s="166">
        <v>224</v>
      </c>
      <c r="H26" s="13">
        <v>224</v>
      </c>
      <c r="I26" s="13">
        <v>2615</v>
      </c>
      <c r="J26" s="167">
        <v>10</v>
      </c>
      <c r="K26" s="167">
        <v>4</v>
      </c>
      <c r="L26" s="167">
        <v>6</v>
      </c>
      <c r="M26" s="167">
        <v>9</v>
      </c>
      <c r="N26" s="168">
        <v>7</v>
      </c>
      <c r="O26">
        <f t="shared" si="0"/>
        <v>2352</v>
      </c>
    </row>
    <row r="27" spans="1:15" x14ac:dyDescent="0.3">
      <c r="A27" s="12">
        <v>1777</v>
      </c>
      <c r="B27" s="13">
        <v>98</v>
      </c>
      <c r="C27" s="166">
        <v>1159</v>
      </c>
      <c r="D27" s="166">
        <v>68</v>
      </c>
      <c r="E27" s="166">
        <v>329</v>
      </c>
      <c r="F27" s="166">
        <v>182</v>
      </c>
      <c r="G27" s="166">
        <v>34</v>
      </c>
      <c r="H27" s="13">
        <v>85</v>
      </c>
      <c r="I27" s="13">
        <v>1687</v>
      </c>
      <c r="J27" s="167">
        <v>3</v>
      </c>
      <c r="K27" s="167">
        <v>10</v>
      </c>
      <c r="L27" s="167">
        <v>3</v>
      </c>
      <c r="M27" s="167">
        <v>7</v>
      </c>
      <c r="N27" s="168">
        <v>6</v>
      </c>
      <c r="O27">
        <f t="shared" si="0"/>
        <v>2352</v>
      </c>
    </row>
    <row r="28" spans="1:15" x14ac:dyDescent="0.3">
      <c r="A28" s="12">
        <v>1180</v>
      </c>
      <c r="B28" s="13">
        <v>98</v>
      </c>
      <c r="C28" s="166">
        <v>1162</v>
      </c>
      <c r="D28" s="166">
        <v>55</v>
      </c>
      <c r="E28" s="166">
        <v>1077</v>
      </c>
      <c r="F28" s="166">
        <v>366</v>
      </c>
      <c r="G28" s="166">
        <v>282</v>
      </c>
      <c r="H28" s="13">
        <v>254</v>
      </c>
      <c r="I28" s="13">
        <v>2688</v>
      </c>
      <c r="J28" s="167">
        <v>1</v>
      </c>
      <c r="K28" s="167">
        <v>8</v>
      </c>
      <c r="L28" s="167">
        <v>7</v>
      </c>
      <c r="M28" s="167">
        <v>12</v>
      </c>
      <c r="N28" s="168">
        <v>3</v>
      </c>
      <c r="O28">
        <f t="shared" si="0"/>
        <v>2352</v>
      </c>
    </row>
    <row r="29" spans="1:15" x14ac:dyDescent="0.3">
      <c r="A29" s="12">
        <v>1818</v>
      </c>
      <c r="B29" s="13">
        <v>98</v>
      </c>
      <c r="C29" s="166">
        <v>1252</v>
      </c>
      <c r="D29" s="166">
        <v>111</v>
      </c>
      <c r="E29" s="166">
        <v>1721</v>
      </c>
      <c r="F29" s="166">
        <v>62</v>
      </c>
      <c r="G29" s="166">
        <v>69</v>
      </c>
      <c r="H29" s="13">
        <v>416</v>
      </c>
      <c r="I29" s="13">
        <v>2800</v>
      </c>
      <c r="J29" s="167">
        <v>1</v>
      </c>
      <c r="K29" s="167">
        <v>7</v>
      </c>
      <c r="L29" s="167">
        <v>7</v>
      </c>
      <c r="M29" s="167">
        <v>12</v>
      </c>
      <c r="N29" s="168">
        <v>3</v>
      </c>
      <c r="O29">
        <f t="shared" si="0"/>
        <v>2352</v>
      </c>
    </row>
    <row r="30" spans="1:15" x14ac:dyDescent="0.3">
      <c r="A30" s="12">
        <v>1671</v>
      </c>
      <c r="B30" s="13">
        <v>98</v>
      </c>
      <c r="C30" s="166">
        <v>1366</v>
      </c>
      <c r="D30" s="166">
        <v>0</v>
      </c>
      <c r="E30" s="166">
        <v>71</v>
      </c>
      <c r="F30" s="166">
        <v>18</v>
      </c>
      <c r="G30" s="166">
        <v>0</v>
      </c>
      <c r="H30" s="13">
        <v>12</v>
      </c>
      <c r="I30" s="13">
        <v>1443</v>
      </c>
      <c r="J30" s="167">
        <v>6</v>
      </c>
      <c r="K30" s="167">
        <v>4</v>
      </c>
      <c r="L30" s="167">
        <v>5</v>
      </c>
      <c r="M30" s="167">
        <v>7</v>
      </c>
      <c r="N30" s="168">
        <v>6</v>
      </c>
      <c r="O30">
        <f t="shared" si="0"/>
        <v>2352</v>
      </c>
    </row>
    <row r="31" spans="1:15" x14ac:dyDescent="0.3">
      <c r="A31" s="12">
        <v>2353</v>
      </c>
      <c r="B31" s="13">
        <v>98</v>
      </c>
      <c r="C31" s="166">
        <v>1366</v>
      </c>
      <c r="D31" s="166">
        <v>0</v>
      </c>
      <c r="E31" s="166">
        <v>71</v>
      </c>
      <c r="F31" s="166">
        <v>18</v>
      </c>
      <c r="G31" s="166">
        <v>0</v>
      </c>
      <c r="H31" s="13">
        <v>12</v>
      </c>
      <c r="I31" s="13">
        <v>1443</v>
      </c>
      <c r="J31" s="167">
        <v>6</v>
      </c>
      <c r="K31" s="167">
        <v>4</v>
      </c>
      <c r="L31" s="167">
        <v>5</v>
      </c>
      <c r="M31" s="167">
        <v>7</v>
      </c>
      <c r="N31" s="168">
        <v>6</v>
      </c>
      <c r="O31">
        <f t="shared" si="0"/>
        <v>2352</v>
      </c>
    </row>
    <row r="32" spans="1:15" x14ac:dyDescent="0.3">
      <c r="A32" s="12">
        <v>2100</v>
      </c>
      <c r="B32" s="13">
        <v>98</v>
      </c>
      <c r="C32" s="166">
        <v>1588</v>
      </c>
      <c r="D32" s="166">
        <v>34</v>
      </c>
      <c r="E32" s="166">
        <v>184</v>
      </c>
      <c r="F32" s="166">
        <v>72</v>
      </c>
      <c r="G32" s="166">
        <v>16</v>
      </c>
      <c r="H32" s="13">
        <v>91</v>
      </c>
      <c r="I32" s="13">
        <v>1804</v>
      </c>
      <c r="J32" s="167">
        <v>5</v>
      </c>
      <c r="K32" s="167">
        <v>11</v>
      </c>
      <c r="L32" s="167">
        <v>1</v>
      </c>
      <c r="M32" s="167">
        <v>6</v>
      </c>
      <c r="N32" s="168">
        <v>9</v>
      </c>
      <c r="O32">
        <f t="shared" si="0"/>
        <v>2352</v>
      </c>
    </row>
    <row r="33" spans="1:15" x14ac:dyDescent="0.3">
      <c r="A33" s="12">
        <v>2030</v>
      </c>
      <c r="B33" s="13">
        <v>98</v>
      </c>
      <c r="C33" s="166">
        <v>1746</v>
      </c>
      <c r="D33" s="166">
        <v>42</v>
      </c>
      <c r="E33" s="166">
        <v>295</v>
      </c>
      <c r="F33" s="166">
        <v>55</v>
      </c>
      <c r="G33" s="166">
        <v>19</v>
      </c>
      <c r="H33" s="13">
        <v>84</v>
      </c>
      <c r="I33" s="13">
        <v>2074</v>
      </c>
      <c r="J33" s="167">
        <v>6</v>
      </c>
      <c r="K33" s="167">
        <v>6</v>
      </c>
      <c r="L33" s="167">
        <v>2</v>
      </c>
      <c r="M33" s="167">
        <v>11</v>
      </c>
      <c r="N33" s="168">
        <v>5</v>
      </c>
      <c r="O33">
        <f t="shared" si="0"/>
        <v>2352</v>
      </c>
    </row>
    <row r="34" spans="1:15" x14ac:dyDescent="0.3">
      <c r="A34" s="12">
        <v>2242</v>
      </c>
      <c r="B34" s="13">
        <v>98</v>
      </c>
      <c r="C34" s="166">
        <v>2065</v>
      </c>
      <c r="D34" s="166">
        <v>36</v>
      </c>
      <c r="E34" s="166">
        <v>1413</v>
      </c>
      <c r="F34" s="166">
        <v>48</v>
      </c>
      <c r="G34" s="166">
        <v>71</v>
      </c>
      <c r="H34" s="13">
        <v>107</v>
      </c>
      <c r="I34" s="13">
        <v>3526</v>
      </c>
      <c r="J34" s="167">
        <v>1</v>
      </c>
      <c r="K34" s="167">
        <v>6</v>
      </c>
      <c r="L34" s="167">
        <v>2</v>
      </c>
      <c r="M34" s="167">
        <v>8</v>
      </c>
      <c r="N34" s="168">
        <v>2</v>
      </c>
      <c r="O34">
        <f t="shared" si="0"/>
        <v>2352</v>
      </c>
    </row>
    <row r="35" spans="1:15" x14ac:dyDescent="0.3">
      <c r="A35" s="12">
        <v>1227</v>
      </c>
      <c r="B35" s="13">
        <v>98</v>
      </c>
      <c r="C35" s="166">
        <v>2128</v>
      </c>
      <c r="D35" s="166">
        <v>144</v>
      </c>
      <c r="E35" s="166">
        <v>1788</v>
      </c>
      <c r="F35" s="166">
        <v>439</v>
      </c>
      <c r="G35" s="166">
        <v>385</v>
      </c>
      <c r="H35" s="13">
        <v>47</v>
      </c>
      <c r="I35" s="13">
        <v>4836</v>
      </c>
      <c r="J35" s="167">
        <v>1</v>
      </c>
      <c r="K35" s="167">
        <v>6</v>
      </c>
      <c r="L35" s="167">
        <v>5</v>
      </c>
      <c r="M35" s="167">
        <v>10</v>
      </c>
      <c r="N35" s="168">
        <v>3</v>
      </c>
      <c r="O35">
        <f t="shared" si="0"/>
        <v>2352</v>
      </c>
    </row>
    <row r="36" spans="1:15" x14ac:dyDescent="0.3">
      <c r="A36" s="12">
        <v>2218</v>
      </c>
      <c r="B36" s="13">
        <v>98</v>
      </c>
      <c r="C36" s="166">
        <v>2171</v>
      </c>
      <c r="D36" s="166">
        <v>33</v>
      </c>
      <c r="E36" s="166">
        <v>902</v>
      </c>
      <c r="F36" s="166">
        <v>216</v>
      </c>
      <c r="G36" s="166">
        <v>65</v>
      </c>
      <c r="H36" s="13">
        <v>166</v>
      </c>
      <c r="I36" s="13">
        <v>3221</v>
      </c>
      <c r="J36" s="167">
        <v>1</v>
      </c>
      <c r="K36" s="167">
        <v>5</v>
      </c>
      <c r="L36" s="167">
        <v>6</v>
      </c>
      <c r="M36" s="167">
        <v>12</v>
      </c>
      <c r="N36" s="168">
        <v>2</v>
      </c>
      <c r="O36">
        <f t="shared" si="0"/>
        <v>2352</v>
      </c>
    </row>
    <row r="37" spans="1:15" x14ac:dyDescent="0.3">
      <c r="A37" s="12">
        <v>3094</v>
      </c>
      <c r="B37" s="13">
        <v>98</v>
      </c>
      <c r="C37" s="166">
        <v>2171</v>
      </c>
      <c r="D37" s="166">
        <v>33</v>
      </c>
      <c r="E37" s="166">
        <v>902</v>
      </c>
      <c r="F37" s="166">
        <v>216</v>
      </c>
      <c r="G37" s="166">
        <v>65</v>
      </c>
      <c r="H37" s="13">
        <v>166</v>
      </c>
      <c r="I37" s="13">
        <v>3221</v>
      </c>
      <c r="J37" s="167">
        <v>1</v>
      </c>
      <c r="K37" s="167">
        <v>5</v>
      </c>
      <c r="L37" s="167">
        <v>6</v>
      </c>
      <c r="M37" s="167">
        <v>12</v>
      </c>
      <c r="N37" s="168">
        <v>2</v>
      </c>
      <c r="O37">
        <f t="shared" si="0"/>
        <v>2352</v>
      </c>
    </row>
    <row r="38" spans="1:15" x14ac:dyDescent="0.3">
      <c r="A38" s="12">
        <v>2757</v>
      </c>
      <c r="B38" s="13">
        <v>98</v>
      </c>
      <c r="C38" s="166">
        <v>2344</v>
      </c>
      <c r="D38" s="166">
        <v>352</v>
      </c>
      <c r="E38" s="166">
        <v>428</v>
      </c>
      <c r="F38" s="166">
        <v>92</v>
      </c>
      <c r="G38" s="166">
        <v>117</v>
      </c>
      <c r="H38" s="13">
        <v>76</v>
      </c>
      <c r="I38" s="13">
        <v>3257</v>
      </c>
      <c r="J38" s="167">
        <v>1</v>
      </c>
      <c r="K38" s="167">
        <v>9</v>
      </c>
      <c r="L38" s="167">
        <v>4</v>
      </c>
      <c r="M38" s="167">
        <v>10</v>
      </c>
      <c r="N38" s="168">
        <v>6</v>
      </c>
      <c r="O38">
        <f t="shared" si="0"/>
        <v>2352</v>
      </c>
    </row>
    <row r="39" spans="1:15" x14ac:dyDescent="0.3">
      <c r="A39" s="12">
        <v>2347</v>
      </c>
      <c r="B39" s="13">
        <v>97</v>
      </c>
      <c r="C39" s="166">
        <v>18</v>
      </c>
      <c r="D39" s="166">
        <v>15</v>
      </c>
      <c r="E39" s="166">
        <v>36</v>
      </c>
      <c r="F39" s="166">
        <v>7</v>
      </c>
      <c r="G39" s="166">
        <v>7</v>
      </c>
      <c r="H39" s="13">
        <v>25</v>
      </c>
      <c r="I39" s="13">
        <v>58</v>
      </c>
      <c r="J39" s="167">
        <v>1</v>
      </c>
      <c r="K39" s="167">
        <v>1</v>
      </c>
      <c r="L39" s="167">
        <v>0</v>
      </c>
      <c r="M39" s="167">
        <v>3</v>
      </c>
      <c r="N39" s="168">
        <v>8</v>
      </c>
      <c r="O39">
        <f t="shared" si="0"/>
        <v>2328</v>
      </c>
    </row>
    <row r="40" spans="1:15" x14ac:dyDescent="0.3">
      <c r="A40" s="12">
        <v>2255</v>
      </c>
      <c r="B40" s="13">
        <v>97</v>
      </c>
      <c r="C40" s="166">
        <v>31</v>
      </c>
      <c r="D40" s="166">
        <v>31</v>
      </c>
      <c r="E40" s="166">
        <v>151</v>
      </c>
      <c r="F40" s="166">
        <v>63</v>
      </c>
      <c r="G40" s="166">
        <v>78</v>
      </c>
      <c r="H40" s="13">
        <v>42</v>
      </c>
      <c r="I40" s="13">
        <v>313</v>
      </c>
      <c r="J40" s="167">
        <v>3</v>
      </c>
      <c r="K40" s="167">
        <v>2</v>
      </c>
      <c r="L40" s="167">
        <v>1</v>
      </c>
      <c r="M40" s="167">
        <v>3</v>
      </c>
      <c r="N40" s="168">
        <v>8</v>
      </c>
      <c r="O40">
        <f t="shared" si="0"/>
        <v>2328</v>
      </c>
    </row>
    <row r="41" spans="1:15" x14ac:dyDescent="0.3">
      <c r="A41" s="12">
        <v>3013</v>
      </c>
      <c r="B41" s="13">
        <v>97</v>
      </c>
      <c r="C41" s="166">
        <v>39</v>
      </c>
      <c r="D41" s="166">
        <v>0</v>
      </c>
      <c r="E41" s="166">
        <v>129</v>
      </c>
      <c r="F41" s="166">
        <v>54</v>
      </c>
      <c r="G41" s="166">
        <v>18</v>
      </c>
      <c r="H41" s="13">
        <v>43</v>
      </c>
      <c r="I41" s="13">
        <v>197</v>
      </c>
      <c r="J41" s="167">
        <v>1</v>
      </c>
      <c r="K41" s="167">
        <v>2</v>
      </c>
      <c r="L41" s="167">
        <v>0</v>
      </c>
      <c r="M41" s="167">
        <v>3</v>
      </c>
      <c r="N41" s="168">
        <v>7</v>
      </c>
      <c r="O41">
        <f t="shared" si="0"/>
        <v>2328</v>
      </c>
    </row>
    <row r="42" spans="1:15" x14ac:dyDescent="0.3">
      <c r="A42" s="12">
        <v>3029</v>
      </c>
      <c r="B42" s="13">
        <v>97</v>
      </c>
      <c r="C42" s="166">
        <v>76</v>
      </c>
      <c r="D42" s="166">
        <v>0</v>
      </c>
      <c r="E42" s="166">
        <v>34</v>
      </c>
      <c r="F42" s="166">
        <v>9</v>
      </c>
      <c r="G42" s="166">
        <v>0</v>
      </c>
      <c r="H42" s="13">
        <v>46</v>
      </c>
      <c r="I42" s="13">
        <v>73</v>
      </c>
      <c r="J42" s="167">
        <v>1</v>
      </c>
      <c r="K42" s="167">
        <v>1</v>
      </c>
      <c r="L42" s="167">
        <v>0</v>
      </c>
      <c r="M42" s="167">
        <v>3</v>
      </c>
      <c r="N42" s="168">
        <v>4</v>
      </c>
      <c r="O42">
        <f t="shared" si="0"/>
        <v>2328</v>
      </c>
    </row>
    <row r="43" spans="1:15" x14ac:dyDescent="0.3">
      <c r="A43" s="12">
        <v>2277</v>
      </c>
      <c r="B43" s="13">
        <v>97</v>
      </c>
      <c r="C43" s="166">
        <v>79</v>
      </c>
      <c r="D43" s="166">
        <v>8</v>
      </c>
      <c r="E43" s="166">
        <v>55</v>
      </c>
      <c r="F43" s="166">
        <v>12</v>
      </c>
      <c r="G43" s="166">
        <v>0</v>
      </c>
      <c r="H43" s="13">
        <v>39</v>
      </c>
      <c r="I43" s="13">
        <v>114</v>
      </c>
      <c r="J43" s="167">
        <v>1</v>
      </c>
      <c r="K43" s="167">
        <v>2</v>
      </c>
      <c r="L43" s="167">
        <v>0</v>
      </c>
      <c r="M43" s="167">
        <v>2</v>
      </c>
      <c r="N43" s="168">
        <v>9</v>
      </c>
      <c r="O43">
        <f t="shared" si="0"/>
        <v>2328</v>
      </c>
    </row>
    <row r="44" spans="1:15" x14ac:dyDescent="0.3">
      <c r="A44" s="12">
        <v>2955</v>
      </c>
      <c r="B44" s="13">
        <v>97</v>
      </c>
      <c r="C44" s="166">
        <v>142</v>
      </c>
      <c r="D44" s="166">
        <v>172</v>
      </c>
      <c r="E44" s="166">
        <v>314</v>
      </c>
      <c r="F44" s="166">
        <v>56</v>
      </c>
      <c r="G44" s="166">
        <v>71</v>
      </c>
      <c r="H44" s="13">
        <v>223</v>
      </c>
      <c r="I44" s="13">
        <v>532</v>
      </c>
      <c r="J44" s="167">
        <v>3</v>
      </c>
      <c r="K44" s="167">
        <v>4</v>
      </c>
      <c r="L44" s="167">
        <v>0</v>
      </c>
      <c r="M44" s="167">
        <v>4</v>
      </c>
      <c r="N44" s="168">
        <v>9</v>
      </c>
      <c r="O44">
        <f t="shared" si="0"/>
        <v>2328</v>
      </c>
    </row>
    <row r="45" spans="1:15" x14ac:dyDescent="0.3">
      <c r="A45" s="12">
        <v>2980</v>
      </c>
      <c r="B45" s="13">
        <v>97</v>
      </c>
      <c r="C45" s="166">
        <v>150</v>
      </c>
      <c r="D45" s="166">
        <v>0</v>
      </c>
      <c r="E45" s="166">
        <v>56</v>
      </c>
      <c r="F45" s="166">
        <v>9</v>
      </c>
      <c r="G45" s="166">
        <v>0</v>
      </c>
      <c r="H45" s="13">
        <v>9</v>
      </c>
      <c r="I45" s="13">
        <v>206</v>
      </c>
      <c r="J45" s="167">
        <v>2</v>
      </c>
      <c r="K45" s="167">
        <v>2</v>
      </c>
      <c r="L45" s="167">
        <v>0</v>
      </c>
      <c r="M45" s="167">
        <v>3</v>
      </c>
      <c r="N45" s="168">
        <v>8</v>
      </c>
      <c r="O45">
        <f t="shared" si="0"/>
        <v>2328</v>
      </c>
    </row>
    <row r="46" spans="1:15" x14ac:dyDescent="0.3">
      <c r="A46" s="12">
        <v>2715</v>
      </c>
      <c r="B46" s="13">
        <v>97</v>
      </c>
      <c r="C46" s="166">
        <v>380</v>
      </c>
      <c r="D46" s="166">
        <v>3</v>
      </c>
      <c r="E46" s="166">
        <v>34</v>
      </c>
      <c r="F46" s="166">
        <v>0</v>
      </c>
      <c r="G46" s="166">
        <v>8</v>
      </c>
      <c r="H46" s="13">
        <v>89</v>
      </c>
      <c r="I46" s="13">
        <v>335</v>
      </c>
      <c r="J46" s="167">
        <v>2</v>
      </c>
      <c r="K46" s="167">
        <v>4</v>
      </c>
      <c r="L46" s="167">
        <v>1</v>
      </c>
      <c r="M46" s="167">
        <v>3</v>
      </c>
      <c r="N46" s="168">
        <v>6</v>
      </c>
      <c r="O46">
        <f t="shared" si="0"/>
        <v>2328</v>
      </c>
    </row>
    <row r="47" spans="1:15" x14ac:dyDescent="0.3">
      <c r="A47" s="12">
        <v>1244</v>
      </c>
      <c r="B47" s="13">
        <v>97</v>
      </c>
      <c r="C47" s="166">
        <v>438</v>
      </c>
      <c r="D47" s="166">
        <v>105</v>
      </c>
      <c r="E47" s="166">
        <v>276</v>
      </c>
      <c r="F47" s="166">
        <v>89</v>
      </c>
      <c r="G47" s="166">
        <v>76</v>
      </c>
      <c r="H47" s="13">
        <v>38</v>
      </c>
      <c r="I47" s="13">
        <v>946</v>
      </c>
      <c r="J47" s="167">
        <v>4</v>
      </c>
      <c r="K47" s="167">
        <v>3</v>
      </c>
      <c r="L47" s="167">
        <v>2</v>
      </c>
      <c r="M47" s="167">
        <v>7</v>
      </c>
      <c r="N47" s="168">
        <v>3</v>
      </c>
      <c r="O47">
        <f t="shared" si="0"/>
        <v>2328</v>
      </c>
    </row>
    <row r="48" spans="1:15" x14ac:dyDescent="0.3">
      <c r="A48" s="12">
        <v>1494</v>
      </c>
      <c r="B48" s="13">
        <v>97</v>
      </c>
      <c r="C48" s="166">
        <v>447</v>
      </c>
      <c r="D48" s="166">
        <v>4</v>
      </c>
      <c r="E48" s="166">
        <v>197</v>
      </c>
      <c r="F48" s="166">
        <v>0</v>
      </c>
      <c r="G48" s="166">
        <v>4</v>
      </c>
      <c r="H48" s="13">
        <v>109</v>
      </c>
      <c r="I48" s="13">
        <v>542</v>
      </c>
      <c r="J48" s="167">
        <v>3</v>
      </c>
      <c r="K48" s="167">
        <v>4</v>
      </c>
      <c r="L48" s="167">
        <v>2</v>
      </c>
      <c r="M48" s="167">
        <v>3</v>
      </c>
      <c r="N48" s="168">
        <v>7</v>
      </c>
      <c r="O48">
        <f t="shared" si="0"/>
        <v>2328</v>
      </c>
    </row>
    <row r="49" spans="1:15" x14ac:dyDescent="0.3">
      <c r="A49" s="12">
        <v>2116</v>
      </c>
      <c r="B49" s="13">
        <v>97</v>
      </c>
      <c r="C49" s="166">
        <v>500</v>
      </c>
      <c r="D49" s="166">
        <v>15</v>
      </c>
      <c r="E49" s="166">
        <v>322</v>
      </c>
      <c r="F49" s="166">
        <v>33</v>
      </c>
      <c r="G49" s="166">
        <v>24</v>
      </c>
      <c r="H49" s="13">
        <v>87</v>
      </c>
      <c r="I49" s="13">
        <v>808</v>
      </c>
      <c r="J49" s="167">
        <v>2</v>
      </c>
      <c r="K49" s="167">
        <v>5</v>
      </c>
      <c r="L49" s="167">
        <v>1</v>
      </c>
      <c r="M49" s="167">
        <v>6</v>
      </c>
      <c r="N49" s="168">
        <v>6</v>
      </c>
      <c r="O49">
        <f t="shared" si="0"/>
        <v>2328</v>
      </c>
    </row>
    <row r="50" spans="1:15" x14ac:dyDescent="0.3">
      <c r="A50" s="12">
        <v>2511</v>
      </c>
      <c r="B50" s="13">
        <v>97</v>
      </c>
      <c r="C50" s="166">
        <v>550</v>
      </c>
      <c r="D50" s="166">
        <v>106</v>
      </c>
      <c r="E50" s="166">
        <v>534</v>
      </c>
      <c r="F50" s="166">
        <v>127</v>
      </c>
      <c r="G50" s="166">
        <v>79</v>
      </c>
      <c r="H50" s="13">
        <v>26</v>
      </c>
      <c r="I50" s="13">
        <v>1369</v>
      </c>
      <c r="J50" s="167">
        <v>6</v>
      </c>
      <c r="K50" s="167">
        <v>5</v>
      </c>
      <c r="L50" s="167">
        <v>1</v>
      </c>
      <c r="M50" s="167">
        <v>5</v>
      </c>
      <c r="N50" s="168">
        <v>9</v>
      </c>
      <c r="O50">
        <f t="shared" si="0"/>
        <v>2328</v>
      </c>
    </row>
    <row r="51" spans="1:15" x14ac:dyDescent="0.3">
      <c r="A51" s="12">
        <v>2801</v>
      </c>
      <c r="B51" s="13">
        <v>97</v>
      </c>
      <c r="C51" s="166">
        <v>760</v>
      </c>
      <c r="D51" s="166">
        <v>17</v>
      </c>
      <c r="E51" s="166">
        <v>154</v>
      </c>
      <c r="F51" s="166">
        <v>23</v>
      </c>
      <c r="G51" s="166">
        <v>9</v>
      </c>
      <c r="H51" s="13">
        <v>142</v>
      </c>
      <c r="I51" s="13">
        <v>820</v>
      </c>
      <c r="J51" s="167">
        <v>2</v>
      </c>
      <c r="K51" s="167">
        <v>5</v>
      </c>
      <c r="L51" s="167">
        <v>2</v>
      </c>
      <c r="M51" s="167">
        <v>6</v>
      </c>
      <c r="N51" s="168">
        <v>5</v>
      </c>
      <c r="O51">
        <f t="shared" si="0"/>
        <v>2328</v>
      </c>
    </row>
    <row r="52" spans="1:15" x14ac:dyDescent="0.3">
      <c r="A52" s="12">
        <v>1228</v>
      </c>
      <c r="B52" s="13">
        <v>97</v>
      </c>
      <c r="C52" s="166">
        <v>970</v>
      </c>
      <c r="D52" s="166">
        <v>289</v>
      </c>
      <c r="E52" s="166">
        <v>701</v>
      </c>
      <c r="F52" s="166">
        <v>190</v>
      </c>
      <c r="G52" s="166">
        <v>315</v>
      </c>
      <c r="H52" s="13">
        <v>96</v>
      </c>
      <c r="I52" s="13">
        <v>2369</v>
      </c>
      <c r="J52" s="167">
        <v>2</v>
      </c>
      <c r="K52" s="167">
        <v>6</v>
      </c>
      <c r="L52" s="167">
        <v>4</v>
      </c>
      <c r="M52" s="167">
        <v>4</v>
      </c>
      <c r="N52" s="168">
        <v>3</v>
      </c>
      <c r="O52">
        <f t="shared" si="0"/>
        <v>2328</v>
      </c>
    </row>
    <row r="53" spans="1:15" x14ac:dyDescent="0.3">
      <c r="A53" s="12">
        <v>2846</v>
      </c>
      <c r="B53" s="13">
        <v>97</v>
      </c>
      <c r="C53" s="166">
        <v>1001</v>
      </c>
      <c r="D53" s="166">
        <v>418</v>
      </c>
      <c r="E53" s="166">
        <v>372</v>
      </c>
      <c r="F53" s="166">
        <v>364</v>
      </c>
      <c r="G53" s="166">
        <v>255</v>
      </c>
      <c r="H53" s="13">
        <v>139</v>
      </c>
      <c r="I53" s="13">
        <v>2272</v>
      </c>
      <c r="J53" s="167">
        <v>2</v>
      </c>
      <c r="K53" s="167">
        <v>7</v>
      </c>
      <c r="L53" s="167">
        <v>6</v>
      </c>
      <c r="M53" s="167">
        <v>11</v>
      </c>
      <c r="N53" s="168">
        <v>4</v>
      </c>
      <c r="O53">
        <f t="shared" si="0"/>
        <v>2328</v>
      </c>
    </row>
    <row r="54" spans="1:15" x14ac:dyDescent="0.3">
      <c r="A54" s="12">
        <v>1878</v>
      </c>
      <c r="B54" s="13">
        <v>97</v>
      </c>
      <c r="C54" s="166">
        <v>1721</v>
      </c>
      <c r="D54" s="166">
        <v>314</v>
      </c>
      <c r="E54" s="166">
        <v>806</v>
      </c>
      <c r="F54" s="166">
        <v>364</v>
      </c>
      <c r="G54" s="166">
        <v>385</v>
      </c>
      <c r="H54" s="13">
        <v>139</v>
      </c>
      <c r="I54" s="13">
        <v>3451</v>
      </c>
      <c r="J54" s="167">
        <v>2</v>
      </c>
      <c r="K54" s="167">
        <v>10</v>
      </c>
      <c r="L54" s="167">
        <v>6</v>
      </c>
      <c r="M54" s="167">
        <v>7</v>
      </c>
      <c r="N54" s="168">
        <v>4</v>
      </c>
      <c r="O54">
        <f t="shared" si="0"/>
        <v>2328</v>
      </c>
    </row>
    <row r="55" spans="1:15" x14ac:dyDescent="0.3">
      <c r="A55" s="12">
        <v>2773</v>
      </c>
      <c r="B55" s="13">
        <v>97</v>
      </c>
      <c r="C55" s="166">
        <v>1892</v>
      </c>
      <c r="D55" s="166">
        <v>67</v>
      </c>
      <c r="E55" s="166">
        <v>180</v>
      </c>
      <c r="F55" s="166">
        <v>28</v>
      </c>
      <c r="G55" s="166">
        <v>113</v>
      </c>
      <c r="H55" s="13">
        <v>44</v>
      </c>
      <c r="I55" s="13">
        <v>2237</v>
      </c>
      <c r="J55" s="167">
        <v>2</v>
      </c>
      <c r="K55" s="167">
        <v>6</v>
      </c>
      <c r="L55" s="167">
        <v>3</v>
      </c>
      <c r="M55" s="167">
        <v>4</v>
      </c>
      <c r="N55" s="168">
        <v>4</v>
      </c>
      <c r="O55">
        <f t="shared" si="0"/>
        <v>2328</v>
      </c>
    </row>
    <row r="56" spans="1:15" x14ac:dyDescent="0.3">
      <c r="A56" s="12">
        <v>2233</v>
      </c>
      <c r="B56" s="13">
        <v>97</v>
      </c>
      <c r="C56" s="166">
        <v>2295</v>
      </c>
      <c r="D56" s="166">
        <v>135</v>
      </c>
      <c r="E56" s="166">
        <v>606</v>
      </c>
      <c r="F56" s="166">
        <v>263</v>
      </c>
      <c r="G56" s="166">
        <v>135</v>
      </c>
      <c r="H56" s="13">
        <v>62</v>
      </c>
      <c r="I56" s="13">
        <v>3372</v>
      </c>
      <c r="J56" s="167">
        <v>2</v>
      </c>
      <c r="K56" s="167">
        <v>11</v>
      </c>
      <c r="L56" s="167">
        <v>10</v>
      </c>
      <c r="M56" s="167">
        <v>11</v>
      </c>
      <c r="N56" s="168">
        <v>6</v>
      </c>
      <c r="O56">
        <f t="shared" si="0"/>
        <v>2328</v>
      </c>
    </row>
    <row r="57" spans="1:15" x14ac:dyDescent="0.3">
      <c r="A57" s="12">
        <v>2644</v>
      </c>
      <c r="B57" s="13">
        <v>97</v>
      </c>
      <c r="C57" s="166">
        <v>2295</v>
      </c>
      <c r="D57" s="166">
        <v>135</v>
      </c>
      <c r="E57" s="166">
        <v>606</v>
      </c>
      <c r="F57" s="166">
        <v>263</v>
      </c>
      <c r="G57" s="166">
        <v>135</v>
      </c>
      <c r="H57" s="13">
        <v>62</v>
      </c>
      <c r="I57" s="13">
        <v>3372</v>
      </c>
      <c r="J57" s="167">
        <v>2</v>
      </c>
      <c r="K57" s="167">
        <v>11</v>
      </c>
      <c r="L57" s="167">
        <v>10</v>
      </c>
      <c r="M57" s="167">
        <v>11</v>
      </c>
      <c r="N57" s="168">
        <v>6</v>
      </c>
      <c r="O57">
        <f t="shared" si="0"/>
        <v>2328</v>
      </c>
    </row>
    <row r="58" spans="1:15" x14ac:dyDescent="0.3">
      <c r="A58" s="12">
        <v>1807</v>
      </c>
      <c r="B58" s="13">
        <v>97</v>
      </c>
      <c r="C58" s="166">
        <v>2648</v>
      </c>
      <c r="D58" s="166">
        <v>31</v>
      </c>
      <c r="E58" s="166">
        <v>594</v>
      </c>
      <c r="F58" s="166">
        <v>41</v>
      </c>
      <c r="G58" s="166">
        <v>0</v>
      </c>
      <c r="H58" s="13">
        <v>31</v>
      </c>
      <c r="I58" s="13">
        <v>3284</v>
      </c>
      <c r="J58" s="167">
        <v>3</v>
      </c>
      <c r="K58" s="167">
        <v>3</v>
      </c>
      <c r="L58" s="167">
        <v>4</v>
      </c>
      <c r="M58" s="167">
        <v>7</v>
      </c>
      <c r="N58" s="168">
        <v>5</v>
      </c>
      <c r="O58">
        <f t="shared" si="0"/>
        <v>2328</v>
      </c>
    </row>
    <row r="59" spans="1:15" x14ac:dyDescent="0.3">
      <c r="A59" s="12">
        <v>1167</v>
      </c>
      <c r="B59" s="13">
        <v>96</v>
      </c>
      <c r="C59" s="166">
        <v>7</v>
      </c>
      <c r="D59" s="166">
        <v>0</v>
      </c>
      <c r="E59" s="166">
        <v>18</v>
      </c>
      <c r="F59" s="166">
        <v>7</v>
      </c>
      <c r="G59" s="166">
        <v>0</v>
      </c>
      <c r="H59" s="13">
        <v>4</v>
      </c>
      <c r="I59" s="13">
        <v>29</v>
      </c>
      <c r="J59" s="167">
        <v>1</v>
      </c>
      <c r="K59" s="167">
        <v>0</v>
      </c>
      <c r="L59" s="167">
        <v>0</v>
      </c>
      <c r="M59" s="167">
        <v>3</v>
      </c>
      <c r="N59" s="168">
        <v>2</v>
      </c>
      <c r="O59">
        <f t="shared" si="0"/>
        <v>2304</v>
      </c>
    </row>
    <row r="60" spans="1:15" x14ac:dyDescent="0.3">
      <c r="A60" s="12">
        <v>1423</v>
      </c>
      <c r="B60" s="13">
        <v>96</v>
      </c>
      <c r="C60" s="166">
        <v>14</v>
      </c>
      <c r="D60" s="166">
        <v>158</v>
      </c>
      <c r="E60" s="166">
        <v>72</v>
      </c>
      <c r="F60" s="166">
        <v>57</v>
      </c>
      <c r="G60" s="166">
        <v>86</v>
      </c>
      <c r="H60" s="13">
        <v>129</v>
      </c>
      <c r="I60" s="13">
        <v>258</v>
      </c>
      <c r="J60" s="167">
        <v>2</v>
      </c>
      <c r="K60" s="167">
        <v>2</v>
      </c>
      <c r="L60" s="167">
        <v>0</v>
      </c>
      <c r="M60" s="167">
        <v>3</v>
      </c>
      <c r="N60" s="168">
        <v>8</v>
      </c>
      <c r="O60">
        <f t="shared" si="0"/>
        <v>2304</v>
      </c>
    </row>
    <row r="61" spans="1:15" x14ac:dyDescent="0.3">
      <c r="A61" s="12">
        <v>2414</v>
      </c>
      <c r="B61" s="13">
        <v>96</v>
      </c>
      <c r="C61" s="166">
        <v>47</v>
      </c>
      <c r="D61" s="166">
        <v>121</v>
      </c>
      <c r="E61" s="166">
        <v>37</v>
      </c>
      <c r="F61" s="166">
        <v>10</v>
      </c>
      <c r="G61" s="166">
        <v>87</v>
      </c>
      <c r="H61" s="13">
        <v>117</v>
      </c>
      <c r="I61" s="13">
        <v>184</v>
      </c>
      <c r="J61" s="167">
        <v>1</v>
      </c>
      <c r="K61" s="167">
        <v>1</v>
      </c>
      <c r="L61" s="167">
        <v>1</v>
      </c>
      <c r="M61" s="167">
        <v>4</v>
      </c>
      <c r="N61" s="168">
        <v>2</v>
      </c>
      <c r="O61">
        <f t="shared" si="0"/>
        <v>2304</v>
      </c>
    </row>
    <row r="62" spans="1:15" x14ac:dyDescent="0.3">
      <c r="A62" s="12">
        <v>3150</v>
      </c>
      <c r="B62" s="13">
        <v>96</v>
      </c>
      <c r="C62" s="166">
        <v>47</v>
      </c>
      <c r="D62" s="166">
        <v>121</v>
      </c>
      <c r="E62" s="166">
        <v>37</v>
      </c>
      <c r="F62" s="166">
        <v>10</v>
      </c>
      <c r="G62" s="166">
        <v>87</v>
      </c>
      <c r="H62" s="13">
        <v>117</v>
      </c>
      <c r="I62" s="13">
        <v>184</v>
      </c>
      <c r="J62" s="167">
        <v>1</v>
      </c>
      <c r="K62" s="167">
        <v>1</v>
      </c>
      <c r="L62" s="167">
        <v>1</v>
      </c>
      <c r="M62" s="167">
        <v>4</v>
      </c>
      <c r="N62" s="168">
        <v>2</v>
      </c>
      <c r="O62">
        <f t="shared" si="0"/>
        <v>2304</v>
      </c>
    </row>
    <row r="63" spans="1:15" x14ac:dyDescent="0.3">
      <c r="A63" s="12">
        <v>1830</v>
      </c>
      <c r="B63" s="13">
        <v>96</v>
      </c>
      <c r="C63" s="166">
        <v>61</v>
      </c>
      <c r="D63" s="166">
        <v>15</v>
      </c>
      <c r="E63" s="166">
        <v>115</v>
      </c>
      <c r="F63" s="166">
        <v>0</v>
      </c>
      <c r="G63" s="166">
        <v>76</v>
      </c>
      <c r="H63" s="13">
        <v>137</v>
      </c>
      <c r="I63" s="13">
        <v>130</v>
      </c>
      <c r="J63" s="167">
        <v>4</v>
      </c>
      <c r="K63" s="167">
        <v>3</v>
      </c>
      <c r="L63" s="167">
        <v>1</v>
      </c>
      <c r="M63" s="167">
        <v>3</v>
      </c>
      <c r="N63" s="168">
        <v>5</v>
      </c>
      <c r="O63">
        <f t="shared" si="0"/>
        <v>2304</v>
      </c>
    </row>
    <row r="64" spans="1:15" x14ac:dyDescent="0.3">
      <c r="A64" s="12">
        <v>3041</v>
      </c>
      <c r="B64" s="13">
        <v>96</v>
      </c>
      <c r="C64" s="166">
        <v>79</v>
      </c>
      <c r="D64" s="166">
        <v>4</v>
      </c>
      <c r="E64" s="166">
        <v>83</v>
      </c>
      <c r="F64" s="166">
        <v>66</v>
      </c>
      <c r="G64" s="166">
        <v>58</v>
      </c>
      <c r="H64" s="13">
        <v>116</v>
      </c>
      <c r="I64" s="13">
        <v>174</v>
      </c>
      <c r="J64" s="167">
        <v>2</v>
      </c>
      <c r="K64" s="167">
        <v>3</v>
      </c>
      <c r="L64" s="167">
        <v>0</v>
      </c>
      <c r="M64" s="167">
        <v>4</v>
      </c>
      <c r="N64" s="168">
        <v>5</v>
      </c>
      <c r="O64">
        <f t="shared" si="0"/>
        <v>2304</v>
      </c>
    </row>
    <row r="65" spans="1:15" x14ac:dyDescent="0.3">
      <c r="A65" s="12">
        <v>1860</v>
      </c>
      <c r="B65" s="13">
        <v>96</v>
      </c>
      <c r="C65" s="166">
        <v>82</v>
      </c>
      <c r="D65" s="166">
        <v>157</v>
      </c>
      <c r="E65" s="166">
        <v>260</v>
      </c>
      <c r="F65" s="166">
        <v>205</v>
      </c>
      <c r="G65" s="166">
        <v>123</v>
      </c>
      <c r="H65" s="13">
        <v>48</v>
      </c>
      <c r="I65" s="13">
        <v>780</v>
      </c>
      <c r="J65" s="167">
        <v>4</v>
      </c>
      <c r="K65" s="167">
        <v>3</v>
      </c>
      <c r="L65" s="167">
        <v>1</v>
      </c>
      <c r="M65" s="167">
        <v>3</v>
      </c>
      <c r="N65" s="168">
        <v>9</v>
      </c>
      <c r="O65">
        <f t="shared" si="0"/>
        <v>2304</v>
      </c>
    </row>
    <row r="66" spans="1:15" x14ac:dyDescent="0.3">
      <c r="A66" s="12">
        <v>1473</v>
      </c>
      <c r="B66" s="13">
        <v>96</v>
      </c>
      <c r="C66" s="166">
        <v>108</v>
      </c>
      <c r="D66" s="166">
        <v>5</v>
      </c>
      <c r="E66" s="166">
        <v>488</v>
      </c>
      <c r="F66" s="166">
        <v>131</v>
      </c>
      <c r="G66" s="166">
        <v>131</v>
      </c>
      <c r="H66" s="13">
        <v>63</v>
      </c>
      <c r="I66" s="13">
        <v>799</v>
      </c>
      <c r="J66" s="167">
        <v>1</v>
      </c>
      <c r="K66" s="167">
        <v>4</v>
      </c>
      <c r="L66" s="167">
        <v>1</v>
      </c>
      <c r="M66" s="167">
        <v>4</v>
      </c>
      <c r="N66" s="168">
        <v>8</v>
      </c>
      <c r="O66">
        <f t="shared" si="0"/>
        <v>2304</v>
      </c>
    </row>
    <row r="67" spans="1:15" x14ac:dyDescent="0.3">
      <c r="A67" s="12">
        <v>1767</v>
      </c>
      <c r="B67" s="13">
        <v>96</v>
      </c>
      <c r="C67" s="166">
        <v>123</v>
      </c>
      <c r="D67" s="166">
        <v>14</v>
      </c>
      <c r="E67" s="166">
        <v>130</v>
      </c>
      <c r="F67" s="166">
        <v>0</v>
      </c>
      <c r="G67" s="166">
        <v>14</v>
      </c>
      <c r="H67" s="13">
        <v>41</v>
      </c>
      <c r="I67" s="13">
        <v>239</v>
      </c>
      <c r="J67" s="167">
        <v>5</v>
      </c>
      <c r="K67" s="167">
        <v>3</v>
      </c>
      <c r="L67" s="167">
        <v>0</v>
      </c>
      <c r="M67" s="167">
        <v>4</v>
      </c>
      <c r="N67" s="168">
        <v>7</v>
      </c>
      <c r="O67">
        <f t="shared" ref="O67:O130" si="1">B67*24</f>
        <v>2304</v>
      </c>
    </row>
    <row r="68" spans="1:15" x14ac:dyDescent="0.3">
      <c r="A68" s="12">
        <v>2572</v>
      </c>
      <c r="B68" s="13">
        <v>96</v>
      </c>
      <c r="C68" s="166">
        <v>123</v>
      </c>
      <c r="D68" s="166">
        <v>14</v>
      </c>
      <c r="E68" s="166">
        <v>130</v>
      </c>
      <c r="F68" s="166">
        <v>0</v>
      </c>
      <c r="G68" s="166">
        <v>14</v>
      </c>
      <c r="H68" s="13">
        <v>41</v>
      </c>
      <c r="I68" s="13">
        <v>239</v>
      </c>
      <c r="J68" s="167">
        <v>5</v>
      </c>
      <c r="K68" s="167">
        <v>3</v>
      </c>
      <c r="L68" s="167">
        <v>0</v>
      </c>
      <c r="M68" s="167">
        <v>4</v>
      </c>
      <c r="N68" s="168">
        <v>7</v>
      </c>
      <c r="O68">
        <f t="shared" si="1"/>
        <v>2304</v>
      </c>
    </row>
    <row r="69" spans="1:15" x14ac:dyDescent="0.3">
      <c r="A69" s="12">
        <v>1937</v>
      </c>
      <c r="B69" s="13">
        <v>96</v>
      </c>
      <c r="C69" s="166">
        <v>307</v>
      </c>
      <c r="D69" s="166">
        <v>72</v>
      </c>
      <c r="E69" s="166">
        <v>118</v>
      </c>
      <c r="F69" s="166">
        <v>11</v>
      </c>
      <c r="G69" s="166">
        <v>390</v>
      </c>
      <c r="H69" s="13">
        <v>372</v>
      </c>
      <c r="I69" s="13">
        <v>527</v>
      </c>
      <c r="J69" s="167">
        <v>3</v>
      </c>
      <c r="K69" s="167">
        <v>5</v>
      </c>
      <c r="L69" s="167">
        <v>2</v>
      </c>
      <c r="M69" s="167">
        <v>6</v>
      </c>
      <c r="N69" s="168">
        <v>5</v>
      </c>
      <c r="O69">
        <f t="shared" si="1"/>
        <v>2304</v>
      </c>
    </row>
    <row r="70" spans="1:15" x14ac:dyDescent="0.3">
      <c r="A70" s="12">
        <v>2350</v>
      </c>
      <c r="B70" s="13">
        <v>96</v>
      </c>
      <c r="C70" s="166">
        <v>392</v>
      </c>
      <c r="D70" s="166">
        <v>16</v>
      </c>
      <c r="E70" s="166">
        <v>143</v>
      </c>
      <c r="F70" s="166">
        <v>30</v>
      </c>
      <c r="G70" s="166">
        <v>22</v>
      </c>
      <c r="H70" s="13">
        <v>47</v>
      </c>
      <c r="I70" s="13">
        <v>557</v>
      </c>
      <c r="J70" s="167">
        <v>2</v>
      </c>
      <c r="K70" s="167">
        <v>4</v>
      </c>
      <c r="L70" s="167">
        <v>1</v>
      </c>
      <c r="M70" s="167">
        <v>5</v>
      </c>
      <c r="N70" s="168">
        <v>5</v>
      </c>
      <c r="O70">
        <f t="shared" si="1"/>
        <v>2304</v>
      </c>
    </row>
    <row r="71" spans="1:15" x14ac:dyDescent="0.3">
      <c r="A71" s="12">
        <v>2925</v>
      </c>
      <c r="B71" s="13">
        <v>96</v>
      </c>
      <c r="C71" s="166">
        <v>426</v>
      </c>
      <c r="D71" s="166">
        <v>0</v>
      </c>
      <c r="E71" s="166">
        <v>21</v>
      </c>
      <c r="F71" s="166">
        <v>0</v>
      </c>
      <c r="G71" s="166">
        <v>0</v>
      </c>
      <c r="H71" s="13">
        <v>18</v>
      </c>
      <c r="I71" s="13">
        <v>429</v>
      </c>
      <c r="J71" s="167">
        <v>1</v>
      </c>
      <c r="K71" s="167">
        <v>3</v>
      </c>
      <c r="L71" s="167">
        <v>1</v>
      </c>
      <c r="M71" s="167">
        <v>4</v>
      </c>
      <c r="N71" s="168">
        <v>5</v>
      </c>
      <c r="O71">
        <f t="shared" si="1"/>
        <v>2304</v>
      </c>
    </row>
    <row r="72" spans="1:15" x14ac:dyDescent="0.3">
      <c r="A72" s="12">
        <v>1141</v>
      </c>
      <c r="B72" s="13">
        <v>96</v>
      </c>
      <c r="C72" s="166">
        <v>872</v>
      </c>
      <c r="D72" s="166">
        <v>43</v>
      </c>
      <c r="E72" s="166">
        <v>121</v>
      </c>
      <c r="F72" s="166">
        <v>58</v>
      </c>
      <c r="G72" s="166">
        <v>33</v>
      </c>
      <c r="H72" s="13">
        <v>33</v>
      </c>
      <c r="I72" s="13">
        <v>1094</v>
      </c>
      <c r="J72" s="167">
        <v>4</v>
      </c>
      <c r="K72" s="167">
        <v>8</v>
      </c>
      <c r="L72" s="167">
        <v>1</v>
      </c>
      <c r="M72" s="167">
        <v>6</v>
      </c>
      <c r="N72" s="168">
        <v>6</v>
      </c>
      <c r="O72">
        <f t="shared" si="1"/>
        <v>2304</v>
      </c>
    </row>
    <row r="73" spans="1:15" x14ac:dyDescent="0.3">
      <c r="A73" s="12">
        <v>1987</v>
      </c>
      <c r="B73" s="13">
        <v>96</v>
      </c>
      <c r="C73" s="166">
        <v>1002</v>
      </c>
      <c r="D73" s="166">
        <v>116</v>
      </c>
      <c r="E73" s="166">
        <v>727</v>
      </c>
      <c r="F73" s="166">
        <v>51</v>
      </c>
      <c r="G73" s="166">
        <v>96</v>
      </c>
      <c r="H73" s="13">
        <v>177</v>
      </c>
      <c r="I73" s="13">
        <v>1816</v>
      </c>
      <c r="J73" s="167">
        <v>2</v>
      </c>
      <c r="K73" s="167">
        <v>6</v>
      </c>
      <c r="L73" s="167">
        <v>5</v>
      </c>
      <c r="M73" s="167">
        <v>10</v>
      </c>
      <c r="N73" s="168">
        <v>3</v>
      </c>
      <c r="O73">
        <f t="shared" si="1"/>
        <v>2304</v>
      </c>
    </row>
    <row r="74" spans="1:15" x14ac:dyDescent="0.3">
      <c r="A74" s="12">
        <v>2191</v>
      </c>
      <c r="B74" s="13">
        <v>96</v>
      </c>
      <c r="C74" s="166">
        <v>1041</v>
      </c>
      <c r="D74" s="166">
        <v>10</v>
      </c>
      <c r="E74" s="166">
        <v>81</v>
      </c>
      <c r="F74" s="166">
        <v>13</v>
      </c>
      <c r="G74" s="166">
        <v>10</v>
      </c>
      <c r="H74" s="13">
        <v>67</v>
      </c>
      <c r="I74" s="13">
        <v>1088</v>
      </c>
      <c r="J74" s="167">
        <v>2</v>
      </c>
      <c r="K74" s="167">
        <v>5</v>
      </c>
      <c r="L74" s="167">
        <v>1</v>
      </c>
      <c r="M74" s="167">
        <v>7</v>
      </c>
      <c r="N74" s="168">
        <v>7</v>
      </c>
      <c r="O74">
        <f t="shared" si="1"/>
        <v>2304</v>
      </c>
    </row>
    <row r="75" spans="1:15" x14ac:dyDescent="0.3">
      <c r="A75" s="12">
        <v>1028</v>
      </c>
      <c r="B75" s="13">
        <v>96</v>
      </c>
      <c r="C75" s="166">
        <v>1492</v>
      </c>
      <c r="D75" s="166">
        <v>218</v>
      </c>
      <c r="E75" s="166">
        <v>1748</v>
      </c>
      <c r="F75" s="166">
        <v>46</v>
      </c>
      <c r="G75" s="166">
        <v>144</v>
      </c>
      <c r="H75" s="13">
        <v>0</v>
      </c>
      <c r="I75" s="13">
        <v>3648</v>
      </c>
      <c r="J75" s="167">
        <v>1</v>
      </c>
      <c r="K75" s="167">
        <v>6</v>
      </c>
      <c r="L75" s="167">
        <v>9</v>
      </c>
      <c r="M75" s="167">
        <v>10</v>
      </c>
      <c r="N75" s="168">
        <v>2</v>
      </c>
      <c r="O75">
        <f t="shared" si="1"/>
        <v>2304</v>
      </c>
    </row>
    <row r="76" spans="1:15" x14ac:dyDescent="0.3">
      <c r="A76" s="12">
        <v>2187</v>
      </c>
      <c r="B76" s="13">
        <v>96</v>
      </c>
      <c r="C76" s="166">
        <v>1492</v>
      </c>
      <c r="D76" s="166">
        <v>218</v>
      </c>
      <c r="E76" s="166">
        <v>1748</v>
      </c>
      <c r="F76" s="166">
        <v>46</v>
      </c>
      <c r="G76" s="166">
        <v>144</v>
      </c>
      <c r="H76" s="13">
        <v>0</v>
      </c>
      <c r="I76" s="13">
        <v>3648</v>
      </c>
      <c r="J76" s="167">
        <v>1</v>
      </c>
      <c r="K76" s="167">
        <v>6</v>
      </c>
      <c r="L76" s="167">
        <v>9</v>
      </c>
      <c r="M76" s="167">
        <v>10</v>
      </c>
      <c r="N76" s="168">
        <v>2</v>
      </c>
      <c r="O76">
        <f t="shared" si="1"/>
        <v>2304</v>
      </c>
    </row>
    <row r="77" spans="1:15" x14ac:dyDescent="0.3">
      <c r="A77" s="12">
        <v>2462</v>
      </c>
      <c r="B77" s="13">
        <v>96</v>
      </c>
      <c r="C77" s="166">
        <v>1697</v>
      </c>
      <c r="D77" s="166">
        <v>287</v>
      </c>
      <c r="E77" s="166">
        <v>1552</v>
      </c>
      <c r="F77" s="166">
        <v>45</v>
      </c>
      <c r="G77" s="166">
        <v>34</v>
      </c>
      <c r="H77" s="13">
        <v>70</v>
      </c>
      <c r="I77" s="13">
        <v>3545</v>
      </c>
      <c r="J77" s="167">
        <v>1</v>
      </c>
      <c r="K77" s="167">
        <v>4</v>
      </c>
      <c r="L77" s="167">
        <v>6</v>
      </c>
      <c r="M77" s="167">
        <v>4</v>
      </c>
      <c r="N77" s="168">
        <v>2</v>
      </c>
      <c r="O77">
        <f t="shared" si="1"/>
        <v>2304</v>
      </c>
    </row>
    <row r="78" spans="1:15" x14ac:dyDescent="0.3">
      <c r="A78" s="12">
        <v>1689</v>
      </c>
      <c r="B78" s="13">
        <v>96</v>
      </c>
      <c r="C78" s="166">
        <v>1785</v>
      </c>
      <c r="D78" s="166">
        <v>0</v>
      </c>
      <c r="E78" s="166">
        <v>113</v>
      </c>
      <c r="F78" s="166">
        <v>0</v>
      </c>
      <c r="G78" s="166">
        <v>0</v>
      </c>
      <c r="H78" s="13">
        <v>479</v>
      </c>
      <c r="I78" s="13">
        <v>1419</v>
      </c>
      <c r="J78" s="167">
        <v>3</v>
      </c>
      <c r="K78" s="167">
        <v>2</v>
      </c>
      <c r="L78" s="167">
        <v>4</v>
      </c>
      <c r="M78" s="167">
        <v>5</v>
      </c>
      <c r="N78" s="168">
        <v>7</v>
      </c>
      <c r="O78">
        <f t="shared" si="1"/>
        <v>2304</v>
      </c>
    </row>
    <row r="79" spans="1:15" x14ac:dyDescent="0.3">
      <c r="A79" s="12">
        <v>1668</v>
      </c>
      <c r="B79" s="13">
        <v>96</v>
      </c>
      <c r="C79" s="166">
        <v>1934</v>
      </c>
      <c r="D79" s="166">
        <v>219</v>
      </c>
      <c r="E79" s="166">
        <v>1803</v>
      </c>
      <c r="F79" s="166">
        <v>286</v>
      </c>
      <c r="G79" s="166">
        <v>219</v>
      </c>
      <c r="H79" s="13">
        <v>86</v>
      </c>
      <c r="I79" s="13">
        <v>4376</v>
      </c>
      <c r="J79" s="167">
        <v>1</v>
      </c>
      <c r="K79" s="167">
        <v>5</v>
      </c>
      <c r="L79" s="167">
        <v>6</v>
      </c>
      <c r="M79" s="167">
        <v>10</v>
      </c>
      <c r="N79" s="168">
        <v>2</v>
      </c>
      <c r="O79">
        <f t="shared" si="1"/>
        <v>2304</v>
      </c>
    </row>
    <row r="80" spans="1:15" x14ac:dyDescent="0.3">
      <c r="A80" s="12">
        <v>1865</v>
      </c>
      <c r="B80" s="13">
        <v>96</v>
      </c>
      <c r="C80" s="166">
        <v>1934</v>
      </c>
      <c r="D80" s="166">
        <v>219</v>
      </c>
      <c r="E80" s="166">
        <v>1803</v>
      </c>
      <c r="F80" s="166">
        <v>286</v>
      </c>
      <c r="G80" s="166">
        <v>219</v>
      </c>
      <c r="H80" s="13">
        <v>86</v>
      </c>
      <c r="I80" s="13">
        <v>4376</v>
      </c>
      <c r="J80" s="167">
        <v>1</v>
      </c>
      <c r="K80" s="167">
        <v>5</v>
      </c>
      <c r="L80" s="167">
        <v>6</v>
      </c>
      <c r="M80" s="167">
        <v>10</v>
      </c>
      <c r="N80" s="168">
        <v>2</v>
      </c>
      <c r="O80">
        <f t="shared" si="1"/>
        <v>2304</v>
      </c>
    </row>
    <row r="81" spans="1:15" x14ac:dyDescent="0.3">
      <c r="A81" s="12">
        <v>2132</v>
      </c>
      <c r="B81" s="13">
        <v>96</v>
      </c>
      <c r="C81" s="166">
        <v>2213</v>
      </c>
      <c r="D81" s="166">
        <v>311</v>
      </c>
      <c r="E81" s="166">
        <v>484</v>
      </c>
      <c r="F81" s="166">
        <v>225</v>
      </c>
      <c r="G81" s="166">
        <v>276</v>
      </c>
      <c r="H81" s="13">
        <v>91</v>
      </c>
      <c r="I81" s="13">
        <v>3418</v>
      </c>
      <c r="J81" s="167">
        <v>3</v>
      </c>
      <c r="K81" s="167">
        <v>10</v>
      </c>
      <c r="L81" s="167">
        <v>4</v>
      </c>
      <c r="M81" s="167">
        <v>7</v>
      </c>
      <c r="N81" s="168">
        <v>6</v>
      </c>
      <c r="O81">
        <f t="shared" si="1"/>
        <v>2304</v>
      </c>
    </row>
    <row r="82" spans="1:15" x14ac:dyDescent="0.3">
      <c r="A82" s="12">
        <v>2064</v>
      </c>
      <c r="B82" s="13">
        <v>95</v>
      </c>
      <c r="C82" s="166">
        <v>17</v>
      </c>
      <c r="D82" s="166">
        <v>0</v>
      </c>
      <c r="E82" s="166">
        <v>28</v>
      </c>
      <c r="F82" s="166">
        <v>7</v>
      </c>
      <c r="G82" s="166">
        <v>0</v>
      </c>
      <c r="H82" s="13">
        <v>0</v>
      </c>
      <c r="I82" s="13">
        <v>52</v>
      </c>
      <c r="J82" s="167">
        <v>1</v>
      </c>
      <c r="K82" s="167">
        <v>0</v>
      </c>
      <c r="L82" s="167">
        <v>0</v>
      </c>
      <c r="M82" s="167">
        <v>3</v>
      </c>
      <c r="N82" s="168">
        <v>4</v>
      </c>
      <c r="O82">
        <f t="shared" si="1"/>
        <v>2280</v>
      </c>
    </row>
    <row r="83" spans="1:15" x14ac:dyDescent="0.3">
      <c r="A83" s="12">
        <v>2671</v>
      </c>
      <c r="B83" s="13">
        <v>95</v>
      </c>
      <c r="C83" s="166">
        <v>37</v>
      </c>
      <c r="D83" s="166">
        <v>3</v>
      </c>
      <c r="E83" s="166">
        <v>14</v>
      </c>
      <c r="F83" s="166">
        <v>7</v>
      </c>
      <c r="G83" s="166">
        <v>0</v>
      </c>
      <c r="H83" s="13">
        <v>24</v>
      </c>
      <c r="I83" s="13">
        <v>37</v>
      </c>
      <c r="J83" s="167">
        <v>1</v>
      </c>
      <c r="K83" s="167">
        <v>1</v>
      </c>
      <c r="L83" s="167">
        <v>0</v>
      </c>
      <c r="M83" s="167">
        <v>2</v>
      </c>
      <c r="N83" s="168">
        <v>7</v>
      </c>
      <c r="O83">
        <f t="shared" si="1"/>
        <v>2280</v>
      </c>
    </row>
    <row r="84" spans="1:15" x14ac:dyDescent="0.3">
      <c r="A84" s="12">
        <v>2884</v>
      </c>
      <c r="B84" s="13">
        <v>95</v>
      </c>
      <c r="C84" s="166">
        <v>63</v>
      </c>
      <c r="D84" s="166">
        <v>17</v>
      </c>
      <c r="E84" s="166">
        <v>54</v>
      </c>
      <c r="F84" s="166">
        <v>0</v>
      </c>
      <c r="G84" s="166">
        <v>0</v>
      </c>
      <c r="H84" s="13">
        <v>79</v>
      </c>
      <c r="I84" s="13">
        <v>54</v>
      </c>
      <c r="J84" s="167">
        <v>1</v>
      </c>
      <c r="K84" s="167">
        <v>1</v>
      </c>
      <c r="L84" s="167">
        <v>1</v>
      </c>
      <c r="M84" s="167">
        <v>2</v>
      </c>
      <c r="N84" s="168">
        <v>7</v>
      </c>
      <c r="O84">
        <f t="shared" si="1"/>
        <v>2280</v>
      </c>
    </row>
    <row r="85" spans="1:15" x14ac:dyDescent="0.3">
      <c r="A85" s="12">
        <v>1080</v>
      </c>
      <c r="B85" s="13">
        <v>95</v>
      </c>
      <c r="C85" s="166">
        <v>75</v>
      </c>
      <c r="D85" s="166">
        <v>35</v>
      </c>
      <c r="E85" s="166">
        <v>62</v>
      </c>
      <c r="F85" s="166">
        <v>44</v>
      </c>
      <c r="G85" s="166">
        <v>18</v>
      </c>
      <c r="H85" s="13">
        <v>13</v>
      </c>
      <c r="I85" s="13">
        <v>220</v>
      </c>
      <c r="J85" s="167">
        <v>2</v>
      </c>
      <c r="K85" s="167">
        <v>1</v>
      </c>
      <c r="L85" s="167">
        <v>0</v>
      </c>
      <c r="M85" s="167">
        <v>4</v>
      </c>
      <c r="N85" s="168">
        <v>7</v>
      </c>
      <c r="O85">
        <f t="shared" si="1"/>
        <v>2280</v>
      </c>
    </row>
    <row r="86" spans="1:15" x14ac:dyDescent="0.3">
      <c r="A86" s="12">
        <v>1245</v>
      </c>
      <c r="B86" s="13">
        <v>95</v>
      </c>
      <c r="C86" s="166">
        <v>76</v>
      </c>
      <c r="D86" s="166">
        <v>25</v>
      </c>
      <c r="E86" s="166">
        <v>13</v>
      </c>
      <c r="F86" s="166">
        <v>63</v>
      </c>
      <c r="G86" s="166">
        <v>38</v>
      </c>
      <c r="H86" s="13">
        <v>63</v>
      </c>
      <c r="I86" s="13">
        <v>152</v>
      </c>
      <c r="J86" s="167">
        <v>4</v>
      </c>
      <c r="K86" s="167">
        <v>2</v>
      </c>
      <c r="L86" s="167">
        <v>0</v>
      </c>
      <c r="M86" s="167">
        <v>4</v>
      </c>
      <c r="N86" s="168">
        <v>5</v>
      </c>
      <c r="O86">
        <f t="shared" si="1"/>
        <v>2280</v>
      </c>
    </row>
    <row r="87" spans="1:15" x14ac:dyDescent="0.3">
      <c r="A87" s="12">
        <v>2782</v>
      </c>
      <c r="B87" s="13">
        <v>95</v>
      </c>
      <c r="C87" s="166">
        <v>76</v>
      </c>
      <c r="D87" s="166">
        <v>25</v>
      </c>
      <c r="E87" s="166">
        <v>13</v>
      </c>
      <c r="F87" s="166">
        <v>63</v>
      </c>
      <c r="G87" s="166">
        <v>38</v>
      </c>
      <c r="H87" s="13">
        <v>63</v>
      </c>
      <c r="I87" s="13">
        <v>152</v>
      </c>
      <c r="J87" s="167">
        <v>4</v>
      </c>
      <c r="K87" s="167">
        <v>2</v>
      </c>
      <c r="L87" s="167">
        <v>0</v>
      </c>
      <c r="M87" s="167">
        <v>4</v>
      </c>
      <c r="N87" s="168">
        <v>5</v>
      </c>
      <c r="O87">
        <f t="shared" si="1"/>
        <v>2280</v>
      </c>
    </row>
    <row r="88" spans="1:15" x14ac:dyDescent="0.3">
      <c r="A88" s="12">
        <v>2083</v>
      </c>
      <c r="B88" s="13">
        <v>95</v>
      </c>
      <c r="C88" s="166">
        <v>432</v>
      </c>
      <c r="D88" s="166">
        <v>68</v>
      </c>
      <c r="E88" s="166">
        <v>741</v>
      </c>
      <c r="F88" s="166">
        <v>90</v>
      </c>
      <c r="G88" s="166">
        <v>68</v>
      </c>
      <c r="H88" s="13">
        <v>194</v>
      </c>
      <c r="I88" s="13">
        <v>1205</v>
      </c>
      <c r="J88" s="167">
        <v>6</v>
      </c>
      <c r="K88" s="167">
        <v>7</v>
      </c>
      <c r="L88" s="167">
        <v>2</v>
      </c>
      <c r="M88" s="167">
        <v>5</v>
      </c>
      <c r="N88" s="168">
        <v>8</v>
      </c>
      <c r="O88">
        <f t="shared" si="1"/>
        <v>2280</v>
      </c>
    </row>
    <row r="89" spans="1:15" x14ac:dyDescent="0.3">
      <c r="A89" s="12">
        <v>2723</v>
      </c>
      <c r="B89" s="13">
        <v>95</v>
      </c>
      <c r="C89" s="166">
        <v>758</v>
      </c>
      <c r="D89" s="166">
        <v>51</v>
      </c>
      <c r="E89" s="166">
        <v>501</v>
      </c>
      <c r="F89" s="166">
        <v>248</v>
      </c>
      <c r="G89" s="166">
        <v>224</v>
      </c>
      <c r="H89" s="13">
        <v>362</v>
      </c>
      <c r="I89" s="13">
        <v>1419</v>
      </c>
      <c r="J89" s="167">
        <v>3</v>
      </c>
      <c r="K89" s="167">
        <v>7</v>
      </c>
      <c r="L89" s="167">
        <v>3</v>
      </c>
      <c r="M89" s="167">
        <v>10</v>
      </c>
      <c r="N89" s="168">
        <v>5</v>
      </c>
      <c r="O89">
        <f t="shared" si="1"/>
        <v>2280</v>
      </c>
    </row>
    <row r="90" spans="1:15" x14ac:dyDescent="0.3">
      <c r="A90" s="12">
        <v>1105</v>
      </c>
      <c r="B90" s="13">
        <v>95</v>
      </c>
      <c r="C90" s="166">
        <v>1060</v>
      </c>
      <c r="D90" s="166">
        <v>95</v>
      </c>
      <c r="E90" s="166">
        <v>270</v>
      </c>
      <c r="F90" s="166">
        <v>63</v>
      </c>
      <c r="G90" s="166">
        <v>43</v>
      </c>
      <c r="H90" s="13">
        <v>48</v>
      </c>
      <c r="I90" s="13">
        <v>1483</v>
      </c>
      <c r="J90" s="167">
        <v>1</v>
      </c>
      <c r="K90" s="167">
        <v>6</v>
      </c>
      <c r="L90" s="167">
        <v>7</v>
      </c>
      <c r="M90" s="167">
        <v>11</v>
      </c>
      <c r="N90" s="168">
        <v>3</v>
      </c>
      <c r="O90">
        <f t="shared" si="1"/>
        <v>2280</v>
      </c>
    </row>
    <row r="91" spans="1:15" x14ac:dyDescent="0.3">
      <c r="A91" s="12">
        <v>2020</v>
      </c>
      <c r="B91" s="13">
        <v>95</v>
      </c>
      <c r="C91" s="166">
        <v>1112</v>
      </c>
      <c r="D91" s="166">
        <v>0</v>
      </c>
      <c r="E91" s="166">
        <v>415</v>
      </c>
      <c r="F91" s="166">
        <v>40</v>
      </c>
      <c r="G91" s="166">
        <v>81</v>
      </c>
      <c r="H91" s="13">
        <v>381</v>
      </c>
      <c r="I91" s="13">
        <v>1266</v>
      </c>
      <c r="J91" s="167">
        <v>4</v>
      </c>
      <c r="K91" s="167">
        <v>6</v>
      </c>
      <c r="L91" s="167">
        <v>3</v>
      </c>
      <c r="M91" s="167">
        <v>8</v>
      </c>
      <c r="N91" s="168">
        <v>5</v>
      </c>
      <c r="O91">
        <f t="shared" si="1"/>
        <v>2280</v>
      </c>
    </row>
    <row r="92" spans="1:15" x14ac:dyDescent="0.3">
      <c r="A92" s="12">
        <v>1324</v>
      </c>
      <c r="B92" s="13">
        <v>95</v>
      </c>
      <c r="C92" s="166">
        <v>1120</v>
      </c>
      <c r="D92" s="166">
        <v>47</v>
      </c>
      <c r="E92" s="166">
        <v>2044</v>
      </c>
      <c r="F92" s="166">
        <v>184</v>
      </c>
      <c r="G92" s="166">
        <v>290</v>
      </c>
      <c r="H92" s="13">
        <v>93</v>
      </c>
      <c r="I92" s="13">
        <v>3591</v>
      </c>
      <c r="J92" s="167">
        <v>1</v>
      </c>
      <c r="K92" s="167">
        <v>4</v>
      </c>
      <c r="L92" s="167">
        <v>5</v>
      </c>
      <c r="M92" s="167">
        <v>11</v>
      </c>
      <c r="N92" s="168">
        <v>3</v>
      </c>
      <c r="O92">
        <f t="shared" si="1"/>
        <v>2280</v>
      </c>
    </row>
    <row r="93" spans="1:15" x14ac:dyDescent="0.3">
      <c r="A93" s="12">
        <v>2586</v>
      </c>
      <c r="B93" s="13">
        <v>95</v>
      </c>
      <c r="C93" s="166">
        <v>1120</v>
      </c>
      <c r="D93" s="166">
        <v>47</v>
      </c>
      <c r="E93" s="166">
        <v>2044</v>
      </c>
      <c r="F93" s="166">
        <v>184</v>
      </c>
      <c r="G93" s="166">
        <v>290</v>
      </c>
      <c r="H93" s="13">
        <v>93</v>
      </c>
      <c r="I93" s="13">
        <v>3591</v>
      </c>
      <c r="J93" s="167">
        <v>1</v>
      </c>
      <c r="K93" s="167">
        <v>4</v>
      </c>
      <c r="L93" s="167">
        <v>5</v>
      </c>
      <c r="M93" s="167">
        <v>11</v>
      </c>
      <c r="N93" s="168">
        <v>3</v>
      </c>
      <c r="O93">
        <f t="shared" si="1"/>
        <v>2280</v>
      </c>
    </row>
    <row r="94" spans="1:15" x14ac:dyDescent="0.3">
      <c r="A94" s="12">
        <v>1334</v>
      </c>
      <c r="B94" s="13">
        <v>95</v>
      </c>
      <c r="C94" s="166">
        <v>1191</v>
      </c>
      <c r="D94" s="166">
        <v>79</v>
      </c>
      <c r="E94" s="166">
        <v>614</v>
      </c>
      <c r="F94" s="166">
        <v>26</v>
      </c>
      <c r="G94" s="166">
        <v>79</v>
      </c>
      <c r="H94" s="13">
        <v>19</v>
      </c>
      <c r="I94" s="13">
        <v>1971</v>
      </c>
      <c r="J94" s="167">
        <v>4</v>
      </c>
      <c r="K94" s="167">
        <v>6</v>
      </c>
      <c r="L94" s="167">
        <v>7</v>
      </c>
      <c r="M94" s="167">
        <v>9</v>
      </c>
      <c r="N94" s="168">
        <v>4</v>
      </c>
      <c r="O94">
        <f t="shared" si="1"/>
        <v>2280</v>
      </c>
    </row>
    <row r="95" spans="1:15" x14ac:dyDescent="0.3">
      <c r="A95" s="12">
        <v>3047</v>
      </c>
      <c r="B95" s="13">
        <v>95</v>
      </c>
      <c r="C95" s="166">
        <v>1529</v>
      </c>
      <c r="D95" s="166">
        <v>293</v>
      </c>
      <c r="E95" s="166">
        <v>1010</v>
      </c>
      <c r="F95" s="166">
        <v>295</v>
      </c>
      <c r="G95" s="166">
        <v>195</v>
      </c>
      <c r="H95" s="13">
        <v>227</v>
      </c>
      <c r="I95" s="13">
        <v>3094</v>
      </c>
      <c r="J95" s="167">
        <v>1</v>
      </c>
      <c r="K95" s="167">
        <v>9</v>
      </c>
      <c r="L95" s="167">
        <v>6</v>
      </c>
      <c r="M95" s="167">
        <v>5</v>
      </c>
      <c r="N95" s="168">
        <v>5</v>
      </c>
      <c r="O95">
        <f t="shared" si="1"/>
        <v>2280</v>
      </c>
    </row>
    <row r="96" spans="1:15" x14ac:dyDescent="0.3">
      <c r="A96" s="12">
        <v>1856</v>
      </c>
      <c r="B96" s="13">
        <v>95</v>
      </c>
      <c r="C96" s="166">
        <v>1721</v>
      </c>
      <c r="D96" s="166">
        <v>49</v>
      </c>
      <c r="E96" s="166">
        <v>1119</v>
      </c>
      <c r="F96" s="166">
        <v>470</v>
      </c>
      <c r="G96" s="166">
        <v>320</v>
      </c>
      <c r="H96" s="13">
        <v>74</v>
      </c>
      <c r="I96" s="13">
        <v>3605</v>
      </c>
      <c r="J96" s="167">
        <v>1</v>
      </c>
      <c r="K96" s="167">
        <v>4</v>
      </c>
      <c r="L96" s="167">
        <v>8</v>
      </c>
      <c r="M96" s="167">
        <v>5</v>
      </c>
      <c r="N96" s="168">
        <v>2</v>
      </c>
      <c r="O96">
        <f t="shared" si="1"/>
        <v>2280</v>
      </c>
    </row>
    <row r="97" spans="1:15" x14ac:dyDescent="0.3">
      <c r="A97" s="12">
        <v>2259</v>
      </c>
      <c r="B97" s="13">
        <v>95</v>
      </c>
      <c r="C97" s="166">
        <v>1763</v>
      </c>
      <c r="D97" s="166">
        <v>50</v>
      </c>
      <c r="E97" s="166">
        <v>254</v>
      </c>
      <c r="F97" s="166">
        <v>132</v>
      </c>
      <c r="G97" s="166">
        <v>151</v>
      </c>
      <c r="H97" s="13">
        <v>502</v>
      </c>
      <c r="I97" s="13">
        <v>1847</v>
      </c>
      <c r="J97" s="167">
        <v>0</v>
      </c>
      <c r="K97" s="167">
        <v>6</v>
      </c>
      <c r="L97" s="167">
        <v>7</v>
      </c>
      <c r="M97" s="167">
        <v>9</v>
      </c>
      <c r="N97" s="168">
        <v>3</v>
      </c>
      <c r="O97">
        <f t="shared" si="1"/>
        <v>2280</v>
      </c>
    </row>
    <row r="98" spans="1:15" x14ac:dyDescent="0.3">
      <c r="A98" s="12">
        <v>2520</v>
      </c>
      <c r="B98" s="13">
        <v>95</v>
      </c>
      <c r="C98" s="166">
        <v>1845</v>
      </c>
      <c r="D98" s="166">
        <v>0</v>
      </c>
      <c r="E98" s="166">
        <v>336</v>
      </c>
      <c r="F98" s="166">
        <v>29</v>
      </c>
      <c r="G98" s="166">
        <v>20</v>
      </c>
      <c r="H98" s="13">
        <v>88</v>
      </c>
      <c r="I98" s="13">
        <v>2143</v>
      </c>
      <c r="J98" s="167">
        <v>3</v>
      </c>
      <c r="K98" s="167">
        <v>9</v>
      </c>
      <c r="L98" s="167">
        <v>2</v>
      </c>
      <c r="M98" s="167">
        <v>10</v>
      </c>
      <c r="N98" s="168">
        <v>7</v>
      </c>
      <c r="O98">
        <f t="shared" si="1"/>
        <v>2280</v>
      </c>
    </row>
    <row r="99" spans="1:15" x14ac:dyDescent="0.3">
      <c r="A99" s="12">
        <v>1505</v>
      </c>
      <c r="B99" s="13">
        <v>95</v>
      </c>
      <c r="C99" s="166">
        <v>2319</v>
      </c>
      <c r="D99" s="166">
        <v>172</v>
      </c>
      <c r="E99" s="166">
        <v>829</v>
      </c>
      <c r="F99" s="166">
        <v>132</v>
      </c>
      <c r="G99" s="166">
        <v>33</v>
      </c>
      <c r="H99" s="13">
        <v>413</v>
      </c>
      <c r="I99" s="13">
        <v>3072</v>
      </c>
      <c r="J99" s="167">
        <v>1</v>
      </c>
      <c r="K99" s="167">
        <v>2</v>
      </c>
      <c r="L99" s="167">
        <v>4</v>
      </c>
      <c r="M99" s="167">
        <v>6</v>
      </c>
      <c r="N99" s="168">
        <v>5</v>
      </c>
      <c r="O99">
        <f t="shared" si="1"/>
        <v>2280</v>
      </c>
    </row>
    <row r="100" spans="1:15" x14ac:dyDescent="0.3">
      <c r="A100" s="12">
        <v>1843</v>
      </c>
      <c r="B100" s="13">
        <v>94</v>
      </c>
      <c r="C100" s="166">
        <v>0</v>
      </c>
      <c r="D100" s="166">
        <v>29</v>
      </c>
      <c r="E100" s="166">
        <v>43</v>
      </c>
      <c r="F100" s="166">
        <v>57</v>
      </c>
      <c r="G100" s="166">
        <v>14</v>
      </c>
      <c r="H100" s="13">
        <v>72</v>
      </c>
      <c r="I100" s="13">
        <v>72</v>
      </c>
      <c r="J100" s="167">
        <v>1</v>
      </c>
      <c r="K100" s="167">
        <v>0</v>
      </c>
      <c r="L100" s="167">
        <v>0</v>
      </c>
      <c r="M100" s="167">
        <v>3</v>
      </c>
      <c r="N100" s="168">
        <v>6</v>
      </c>
      <c r="O100">
        <f t="shared" si="1"/>
        <v>2256</v>
      </c>
    </row>
    <row r="101" spans="1:15" x14ac:dyDescent="0.3">
      <c r="A101" s="12">
        <v>1097</v>
      </c>
      <c r="B101" s="13">
        <v>94</v>
      </c>
      <c r="C101" s="166">
        <v>5</v>
      </c>
      <c r="D101" s="166">
        <v>15</v>
      </c>
      <c r="E101" s="166">
        <v>30</v>
      </c>
      <c r="F101" s="166">
        <v>51</v>
      </c>
      <c r="G101" s="166">
        <v>0</v>
      </c>
      <c r="H101" s="13">
        <v>46</v>
      </c>
      <c r="I101" s="13">
        <v>56</v>
      </c>
      <c r="J101" s="167">
        <v>1</v>
      </c>
      <c r="K101" s="167">
        <v>1</v>
      </c>
      <c r="L101" s="167">
        <v>0</v>
      </c>
      <c r="M101" s="167">
        <v>3</v>
      </c>
      <c r="N101" s="168">
        <v>5</v>
      </c>
      <c r="O101">
        <f t="shared" si="1"/>
        <v>2256</v>
      </c>
    </row>
    <row r="102" spans="1:15" x14ac:dyDescent="0.3">
      <c r="A102" s="12">
        <v>2619</v>
      </c>
      <c r="B102" s="13">
        <v>94</v>
      </c>
      <c r="C102" s="166">
        <v>5</v>
      </c>
      <c r="D102" s="166">
        <v>15</v>
      </c>
      <c r="E102" s="166">
        <v>30</v>
      </c>
      <c r="F102" s="166">
        <v>51</v>
      </c>
      <c r="G102" s="166">
        <v>0</v>
      </c>
      <c r="H102" s="13">
        <v>46</v>
      </c>
      <c r="I102" s="13">
        <v>56</v>
      </c>
      <c r="J102" s="167">
        <v>1</v>
      </c>
      <c r="K102" s="167">
        <v>1</v>
      </c>
      <c r="L102" s="167">
        <v>0</v>
      </c>
      <c r="M102" s="167">
        <v>3</v>
      </c>
      <c r="N102" s="168">
        <v>5</v>
      </c>
      <c r="O102">
        <f t="shared" si="1"/>
        <v>2256</v>
      </c>
    </row>
    <row r="103" spans="1:15" x14ac:dyDescent="0.3">
      <c r="A103" s="12">
        <v>2166</v>
      </c>
      <c r="B103" s="13">
        <v>94</v>
      </c>
      <c r="C103" s="166">
        <v>27</v>
      </c>
      <c r="D103" s="166">
        <v>22</v>
      </c>
      <c r="E103" s="166">
        <v>44</v>
      </c>
      <c r="F103" s="166">
        <v>11</v>
      </c>
      <c r="G103" s="166">
        <v>0</v>
      </c>
      <c r="H103" s="13">
        <v>27</v>
      </c>
      <c r="I103" s="13">
        <v>77</v>
      </c>
      <c r="J103" s="167">
        <v>1</v>
      </c>
      <c r="K103" s="167">
        <v>1</v>
      </c>
      <c r="L103" s="167">
        <v>0</v>
      </c>
      <c r="M103" s="167">
        <v>3</v>
      </c>
      <c r="N103" s="168">
        <v>5</v>
      </c>
      <c r="O103">
        <f t="shared" si="1"/>
        <v>2256</v>
      </c>
    </row>
    <row r="104" spans="1:15" x14ac:dyDescent="0.3">
      <c r="A104" s="12">
        <v>1573</v>
      </c>
      <c r="B104" s="13">
        <v>94</v>
      </c>
      <c r="C104" s="166">
        <v>41</v>
      </c>
      <c r="D104" s="166">
        <v>46</v>
      </c>
      <c r="E104" s="166">
        <v>46</v>
      </c>
      <c r="F104" s="166">
        <v>10</v>
      </c>
      <c r="G104" s="166">
        <v>26</v>
      </c>
      <c r="H104" s="13">
        <v>113</v>
      </c>
      <c r="I104" s="13">
        <v>56</v>
      </c>
      <c r="J104" s="167">
        <v>1</v>
      </c>
      <c r="K104" s="167">
        <v>1</v>
      </c>
      <c r="L104" s="167">
        <v>1</v>
      </c>
      <c r="M104" s="167">
        <v>3</v>
      </c>
      <c r="N104" s="168">
        <v>4</v>
      </c>
      <c r="O104">
        <f t="shared" si="1"/>
        <v>2256</v>
      </c>
    </row>
    <row r="105" spans="1:15" x14ac:dyDescent="0.3">
      <c r="A105" s="12">
        <v>1611</v>
      </c>
      <c r="B105" s="13">
        <v>94</v>
      </c>
      <c r="C105" s="166">
        <v>74</v>
      </c>
      <c r="D105" s="166">
        <v>70</v>
      </c>
      <c r="E105" s="166">
        <v>129</v>
      </c>
      <c r="F105" s="166">
        <v>94</v>
      </c>
      <c r="G105" s="166">
        <v>4</v>
      </c>
      <c r="H105" s="13">
        <v>31</v>
      </c>
      <c r="I105" s="13">
        <v>339</v>
      </c>
      <c r="J105" s="167">
        <v>3</v>
      </c>
      <c r="K105" s="167">
        <v>3</v>
      </c>
      <c r="L105" s="167">
        <v>0</v>
      </c>
      <c r="M105" s="167">
        <v>3</v>
      </c>
      <c r="N105" s="168">
        <v>9</v>
      </c>
      <c r="O105">
        <f t="shared" si="1"/>
        <v>2256</v>
      </c>
    </row>
    <row r="106" spans="1:15" x14ac:dyDescent="0.3">
      <c r="A106" s="12">
        <v>1889</v>
      </c>
      <c r="B106" s="13">
        <v>94</v>
      </c>
      <c r="C106" s="166">
        <v>90</v>
      </c>
      <c r="D106" s="166">
        <v>0</v>
      </c>
      <c r="E106" s="166">
        <v>90</v>
      </c>
      <c r="F106" s="166">
        <v>0</v>
      </c>
      <c r="G106" s="166">
        <v>15</v>
      </c>
      <c r="H106" s="13">
        <v>12</v>
      </c>
      <c r="I106" s="13">
        <v>182</v>
      </c>
      <c r="J106" s="167">
        <v>1</v>
      </c>
      <c r="K106" s="167">
        <v>2</v>
      </c>
      <c r="L106" s="167">
        <v>0</v>
      </c>
      <c r="M106" s="167">
        <v>3</v>
      </c>
      <c r="N106" s="168">
        <v>5</v>
      </c>
      <c r="O106">
        <f t="shared" si="1"/>
        <v>2256</v>
      </c>
    </row>
    <row r="107" spans="1:15" x14ac:dyDescent="0.3">
      <c r="A107" s="12">
        <v>1815</v>
      </c>
      <c r="B107" s="13">
        <v>94</v>
      </c>
      <c r="C107" s="166">
        <v>96</v>
      </c>
      <c r="D107" s="166">
        <v>4</v>
      </c>
      <c r="E107" s="166">
        <v>34</v>
      </c>
      <c r="F107" s="166">
        <v>8</v>
      </c>
      <c r="G107" s="166">
        <v>4</v>
      </c>
      <c r="H107" s="13">
        <v>4</v>
      </c>
      <c r="I107" s="13">
        <v>141</v>
      </c>
      <c r="J107" s="167">
        <v>2</v>
      </c>
      <c r="K107" s="167">
        <v>1</v>
      </c>
      <c r="L107" s="167">
        <v>0</v>
      </c>
      <c r="M107" s="167">
        <v>3</v>
      </c>
      <c r="N107" s="168">
        <v>8</v>
      </c>
      <c r="O107">
        <f t="shared" si="1"/>
        <v>2256</v>
      </c>
    </row>
    <row r="108" spans="1:15" x14ac:dyDescent="0.3">
      <c r="A108" s="12">
        <v>1600</v>
      </c>
      <c r="B108" s="13">
        <v>94</v>
      </c>
      <c r="C108" s="166">
        <v>102</v>
      </c>
      <c r="D108" s="166">
        <v>0</v>
      </c>
      <c r="E108" s="166">
        <v>19</v>
      </c>
      <c r="F108" s="166">
        <v>0</v>
      </c>
      <c r="G108" s="166">
        <v>0</v>
      </c>
      <c r="H108" s="13">
        <v>11</v>
      </c>
      <c r="I108" s="13">
        <v>110</v>
      </c>
      <c r="J108" s="167">
        <v>2</v>
      </c>
      <c r="K108" s="167">
        <v>1</v>
      </c>
      <c r="L108" s="167">
        <v>0</v>
      </c>
      <c r="M108" s="167">
        <v>3</v>
      </c>
      <c r="N108" s="168">
        <v>8</v>
      </c>
      <c r="O108">
        <f t="shared" si="1"/>
        <v>2256</v>
      </c>
    </row>
    <row r="109" spans="1:15" x14ac:dyDescent="0.3">
      <c r="A109" s="12">
        <v>2352</v>
      </c>
      <c r="B109" s="13">
        <v>94</v>
      </c>
      <c r="C109" s="166">
        <v>102</v>
      </c>
      <c r="D109" s="166">
        <v>0</v>
      </c>
      <c r="E109" s="166">
        <v>19</v>
      </c>
      <c r="F109" s="166">
        <v>0</v>
      </c>
      <c r="G109" s="166">
        <v>0</v>
      </c>
      <c r="H109" s="13">
        <v>11</v>
      </c>
      <c r="I109" s="13">
        <v>110</v>
      </c>
      <c r="J109" s="167">
        <v>2</v>
      </c>
      <c r="K109" s="167">
        <v>1</v>
      </c>
      <c r="L109" s="167">
        <v>0</v>
      </c>
      <c r="M109" s="167">
        <v>3</v>
      </c>
      <c r="N109" s="168">
        <v>8</v>
      </c>
      <c r="O109">
        <f t="shared" si="1"/>
        <v>2256</v>
      </c>
    </row>
    <row r="110" spans="1:15" x14ac:dyDescent="0.3">
      <c r="A110" s="12">
        <v>2108</v>
      </c>
      <c r="B110" s="13">
        <v>94</v>
      </c>
      <c r="C110" s="166">
        <v>128</v>
      </c>
      <c r="D110" s="166">
        <v>0</v>
      </c>
      <c r="E110" s="166">
        <v>53</v>
      </c>
      <c r="F110" s="166">
        <v>9</v>
      </c>
      <c r="G110" s="166">
        <v>3</v>
      </c>
      <c r="H110" s="13">
        <v>50</v>
      </c>
      <c r="I110" s="13">
        <v>144</v>
      </c>
      <c r="J110" s="167">
        <v>2</v>
      </c>
      <c r="K110" s="167">
        <v>1</v>
      </c>
      <c r="L110" s="167">
        <v>1</v>
      </c>
      <c r="M110" s="167">
        <v>3</v>
      </c>
      <c r="N110" s="168">
        <v>3</v>
      </c>
      <c r="O110">
        <f t="shared" si="1"/>
        <v>2256</v>
      </c>
    </row>
    <row r="111" spans="1:15" x14ac:dyDescent="0.3">
      <c r="A111" s="12">
        <v>2248</v>
      </c>
      <c r="B111" s="13">
        <v>94</v>
      </c>
      <c r="C111" s="166">
        <v>152</v>
      </c>
      <c r="D111" s="166">
        <v>24</v>
      </c>
      <c r="E111" s="166">
        <v>55</v>
      </c>
      <c r="F111" s="166">
        <v>37</v>
      </c>
      <c r="G111" s="166">
        <v>49</v>
      </c>
      <c r="H111" s="13">
        <v>195</v>
      </c>
      <c r="I111" s="13">
        <v>122</v>
      </c>
      <c r="J111" s="167">
        <v>3</v>
      </c>
      <c r="K111" s="167">
        <v>2</v>
      </c>
      <c r="L111" s="167">
        <v>1</v>
      </c>
      <c r="M111" s="167">
        <v>3</v>
      </c>
      <c r="N111" s="168">
        <v>7</v>
      </c>
      <c r="O111">
        <f t="shared" si="1"/>
        <v>2256</v>
      </c>
    </row>
    <row r="112" spans="1:15" x14ac:dyDescent="0.3">
      <c r="A112" s="12">
        <v>2174</v>
      </c>
      <c r="B112" s="13">
        <v>94</v>
      </c>
      <c r="C112" s="166">
        <v>227</v>
      </c>
      <c r="D112" s="166">
        <v>34</v>
      </c>
      <c r="E112" s="166">
        <v>89</v>
      </c>
      <c r="F112" s="166">
        <v>26</v>
      </c>
      <c r="G112" s="166">
        <v>16</v>
      </c>
      <c r="H112" s="13">
        <v>26</v>
      </c>
      <c r="I112" s="13">
        <v>365</v>
      </c>
      <c r="J112" s="167">
        <v>1</v>
      </c>
      <c r="K112" s="167">
        <v>4</v>
      </c>
      <c r="L112" s="167">
        <v>0</v>
      </c>
      <c r="M112" s="167">
        <v>4</v>
      </c>
      <c r="N112" s="168">
        <v>5</v>
      </c>
      <c r="O112">
        <f t="shared" si="1"/>
        <v>2256</v>
      </c>
    </row>
    <row r="113" spans="1:15" x14ac:dyDescent="0.3">
      <c r="A113" s="12">
        <v>1676</v>
      </c>
      <c r="B113" s="13">
        <v>94</v>
      </c>
      <c r="C113" s="166">
        <v>241</v>
      </c>
      <c r="D113" s="166">
        <v>10</v>
      </c>
      <c r="E113" s="166">
        <v>47</v>
      </c>
      <c r="F113" s="166">
        <v>8</v>
      </c>
      <c r="G113" s="166">
        <v>8</v>
      </c>
      <c r="H113" s="13">
        <v>16</v>
      </c>
      <c r="I113" s="13">
        <v>298</v>
      </c>
      <c r="J113" s="167">
        <v>1</v>
      </c>
      <c r="K113" s="167">
        <v>2</v>
      </c>
      <c r="L113" s="167">
        <v>1</v>
      </c>
      <c r="M113" s="167">
        <v>4</v>
      </c>
      <c r="N113" s="168">
        <v>3</v>
      </c>
      <c r="O113">
        <f t="shared" si="1"/>
        <v>2256</v>
      </c>
    </row>
    <row r="114" spans="1:15" x14ac:dyDescent="0.3">
      <c r="A114" s="12">
        <v>2919</v>
      </c>
      <c r="B114" s="13">
        <v>94</v>
      </c>
      <c r="C114" s="166">
        <v>265</v>
      </c>
      <c r="D114" s="166">
        <v>23</v>
      </c>
      <c r="E114" s="166">
        <v>148</v>
      </c>
      <c r="F114" s="166">
        <v>12</v>
      </c>
      <c r="G114" s="166">
        <v>23</v>
      </c>
      <c r="H114" s="13">
        <v>160</v>
      </c>
      <c r="I114" s="13">
        <v>312</v>
      </c>
      <c r="J114" s="167">
        <v>2</v>
      </c>
      <c r="K114" s="167">
        <v>2</v>
      </c>
      <c r="L114" s="167">
        <v>2</v>
      </c>
      <c r="M114" s="167">
        <v>3</v>
      </c>
      <c r="N114" s="168">
        <v>7</v>
      </c>
      <c r="O114">
        <f t="shared" si="1"/>
        <v>2256</v>
      </c>
    </row>
    <row r="115" spans="1:15" x14ac:dyDescent="0.3">
      <c r="A115" s="12">
        <v>1138</v>
      </c>
      <c r="B115" s="13">
        <v>94</v>
      </c>
      <c r="C115" s="166">
        <v>278</v>
      </c>
      <c r="D115" s="166">
        <v>11</v>
      </c>
      <c r="E115" s="166">
        <v>342</v>
      </c>
      <c r="F115" s="166">
        <v>46</v>
      </c>
      <c r="G115" s="166">
        <v>4</v>
      </c>
      <c r="H115" s="13">
        <v>122</v>
      </c>
      <c r="I115" s="13">
        <v>559</v>
      </c>
      <c r="J115" s="167">
        <v>7</v>
      </c>
      <c r="K115" s="167">
        <v>4</v>
      </c>
      <c r="L115" s="167">
        <v>1</v>
      </c>
      <c r="M115" s="167">
        <v>4</v>
      </c>
      <c r="N115" s="168">
        <v>8</v>
      </c>
      <c r="O115">
        <f t="shared" si="1"/>
        <v>2256</v>
      </c>
    </row>
    <row r="116" spans="1:15" x14ac:dyDescent="0.3">
      <c r="A116" s="12">
        <v>1367</v>
      </c>
      <c r="B116" s="13">
        <v>94</v>
      </c>
      <c r="C116" s="166">
        <v>278</v>
      </c>
      <c r="D116" s="166">
        <v>11</v>
      </c>
      <c r="E116" s="166">
        <v>342</v>
      </c>
      <c r="F116" s="166">
        <v>46</v>
      </c>
      <c r="G116" s="166">
        <v>4</v>
      </c>
      <c r="H116" s="13">
        <v>122</v>
      </c>
      <c r="I116" s="13">
        <v>559</v>
      </c>
      <c r="J116" s="167">
        <v>7</v>
      </c>
      <c r="K116" s="167">
        <v>4</v>
      </c>
      <c r="L116" s="167">
        <v>1</v>
      </c>
      <c r="M116" s="167">
        <v>4</v>
      </c>
      <c r="N116" s="168">
        <v>8</v>
      </c>
      <c r="O116">
        <f t="shared" si="1"/>
        <v>2256</v>
      </c>
    </row>
    <row r="117" spans="1:15" x14ac:dyDescent="0.3">
      <c r="A117" s="12">
        <v>3135</v>
      </c>
      <c r="B117" s="13">
        <v>94</v>
      </c>
      <c r="C117" s="166">
        <v>340</v>
      </c>
      <c r="D117" s="166">
        <v>59</v>
      </c>
      <c r="E117" s="166">
        <v>1715</v>
      </c>
      <c r="F117" s="166">
        <v>0</v>
      </c>
      <c r="G117" s="166">
        <v>59</v>
      </c>
      <c r="H117" s="13">
        <v>117</v>
      </c>
      <c r="I117" s="13">
        <v>2055</v>
      </c>
      <c r="J117" s="167">
        <v>0</v>
      </c>
      <c r="K117" s="167">
        <v>4</v>
      </c>
      <c r="L117" s="167">
        <v>3</v>
      </c>
      <c r="M117" s="167">
        <v>7</v>
      </c>
      <c r="N117" s="168">
        <v>3</v>
      </c>
      <c r="O117">
        <f t="shared" si="1"/>
        <v>2256</v>
      </c>
    </row>
    <row r="118" spans="1:15" x14ac:dyDescent="0.3">
      <c r="A118" s="12">
        <v>1005</v>
      </c>
      <c r="B118" s="13">
        <v>94</v>
      </c>
      <c r="C118" s="166">
        <v>470</v>
      </c>
      <c r="D118" s="166">
        <v>117</v>
      </c>
      <c r="E118" s="166">
        <v>320</v>
      </c>
      <c r="F118" s="166">
        <v>125</v>
      </c>
      <c r="G118" s="166">
        <v>73</v>
      </c>
      <c r="H118" s="13">
        <v>41</v>
      </c>
      <c r="I118" s="13">
        <v>1064</v>
      </c>
      <c r="J118" s="167">
        <v>5</v>
      </c>
      <c r="K118" s="167">
        <v>5</v>
      </c>
      <c r="L118" s="167">
        <v>3</v>
      </c>
      <c r="M118" s="167">
        <v>6</v>
      </c>
      <c r="N118" s="168">
        <v>5</v>
      </c>
      <c r="O118">
        <f t="shared" si="1"/>
        <v>2256</v>
      </c>
    </row>
    <row r="119" spans="1:15" x14ac:dyDescent="0.3">
      <c r="A119" s="12">
        <v>2877</v>
      </c>
      <c r="B119" s="13">
        <v>94</v>
      </c>
      <c r="C119" s="166">
        <v>643</v>
      </c>
      <c r="D119" s="166">
        <v>17</v>
      </c>
      <c r="E119" s="166">
        <v>189</v>
      </c>
      <c r="F119" s="166">
        <v>47</v>
      </c>
      <c r="G119" s="166">
        <v>17</v>
      </c>
      <c r="H119" s="13">
        <v>26</v>
      </c>
      <c r="I119" s="13">
        <v>886</v>
      </c>
      <c r="J119" s="167">
        <v>1</v>
      </c>
      <c r="K119" s="167">
        <v>4</v>
      </c>
      <c r="L119" s="167">
        <v>4</v>
      </c>
      <c r="M119" s="167">
        <v>6</v>
      </c>
      <c r="N119" s="168">
        <v>2</v>
      </c>
      <c r="O119">
        <f t="shared" si="1"/>
        <v>2256</v>
      </c>
    </row>
    <row r="120" spans="1:15" x14ac:dyDescent="0.3">
      <c r="A120" s="12">
        <v>1576</v>
      </c>
      <c r="B120" s="13">
        <v>94</v>
      </c>
      <c r="C120" s="166">
        <v>710</v>
      </c>
      <c r="D120" s="166">
        <v>309</v>
      </c>
      <c r="E120" s="166">
        <v>1544</v>
      </c>
      <c r="F120" s="166">
        <v>321</v>
      </c>
      <c r="G120" s="166">
        <v>309</v>
      </c>
      <c r="H120" s="13">
        <v>401</v>
      </c>
      <c r="I120" s="13">
        <v>2791</v>
      </c>
      <c r="J120" s="167">
        <v>1</v>
      </c>
      <c r="K120" s="167">
        <v>3</v>
      </c>
      <c r="L120" s="167">
        <v>7</v>
      </c>
      <c r="M120" s="167">
        <v>9</v>
      </c>
      <c r="N120" s="168">
        <v>1</v>
      </c>
      <c r="O120">
        <f t="shared" si="1"/>
        <v>2256</v>
      </c>
    </row>
    <row r="121" spans="1:15" x14ac:dyDescent="0.3">
      <c r="A121" s="12">
        <v>1938</v>
      </c>
      <c r="B121" s="13">
        <v>94</v>
      </c>
      <c r="C121" s="166">
        <v>753</v>
      </c>
      <c r="D121" s="166">
        <v>14</v>
      </c>
      <c r="E121" s="166">
        <v>667</v>
      </c>
      <c r="F121" s="166">
        <v>197</v>
      </c>
      <c r="G121" s="166">
        <v>117</v>
      </c>
      <c r="H121" s="13">
        <v>238</v>
      </c>
      <c r="I121" s="13">
        <v>1511</v>
      </c>
      <c r="J121" s="167">
        <v>4</v>
      </c>
      <c r="K121" s="167">
        <v>5</v>
      </c>
      <c r="L121" s="167">
        <v>5</v>
      </c>
      <c r="M121" s="167">
        <v>8</v>
      </c>
      <c r="N121" s="168">
        <v>5</v>
      </c>
      <c r="O121">
        <f t="shared" si="1"/>
        <v>2256</v>
      </c>
    </row>
    <row r="122" spans="1:15" x14ac:dyDescent="0.3">
      <c r="A122" s="12">
        <v>1812</v>
      </c>
      <c r="B122" s="13">
        <v>94</v>
      </c>
      <c r="C122" s="166">
        <v>1070</v>
      </c>
      <c r="D122" s="166">
        <v>49</v>
      </c>
      <c r="E122" s="166">
        <v>476</v>
      </c>
      <c r="F122" s="166">
        <v>21</v>
      </c>
      <c r="G122" s="166">
        <v>15</v>
      </c>
      <c r="H122" s="13">
        <v>442</v>
      </c>
      <c r="I122" s="13">
        <v>1189</v>
      </c>
      <c r="J122" s="167">
        <v>1</v>
      </c>
      <c r="K122" s="167">
        <v>6</v>
      </c>
      <c r="L122" s="167">
        <v>4</v>
      </c>
      <c r="M122" s="167">
        <v>7</v>
      </c>
      <c r="N122" s="168">
        <v>6</v>
      </c>
      <c r="O122">
        <f t="shared" si="1"/>
        <v>2256</v>
      </c>
    </row>
    <row r="123" spans="1:15" x14ac:dyDescent="0.3">
      <c r="A123" s="12">
        <v>1886</v>
      </c>
      <c r="B123" s="13">
        <v>94</v>
      </c>
      <c r="C123" s="166">
        <v>1075</v>
      </c>
      <c r="D123" s="166">
        <v>200</v>
      </c>
      <c r="E123" s="166">
        <v>851</v>
      </c>
      <c r="F123" s="166">
        <v>422</v>
      </c>
      <c r="G123" s="166">
        <v>24</v>
      </c>
      <c r="H123" s="13">
        <v>524</v>
      </c>
      <c r="I123" s="13">
        <v>2047</v>
      </c>
      <c r="J123" s="167">
        <v>1</v>
      </c>
      <c r="K123" s="167">
        <v>3</v>
      </c>
      <c r="L123" s="167">
        <v>4</v>
      </c>
      <c r="M123" s="167">
        <v>10</v>
      </c>
      <c r="N123" s="168">
        <v>0</v>
      </c>
      <c r="O123">
        <f t="shared" si="1"/>
        <v>2256</v>
      </c>
    </row>
    <row r="124" spans="1:15" x14ac:dyDescent="0.3">
      <c r="A124" s="12">
        <v>3011</v>
      </c>
      <c r="B124" s="13">
        <v>94</v>
      </c>
      <c r="C124" s="166">
        <v>1292</v>
      </c>
      <c r="D124" s="166">
        <v>191</v>
      </c>
      <c r="E124" s="166">
        <v>598</v>
      </c>
      <c r="F124" s="166">
        <v>216</v>
      </c>
      <c r="G124" s="166">
        <v>142</v>
      </c>
      <c r="H124" s="13">
        <v>142</v>
      </c>
      <c r="I124" s="13">
        <v>2297</v>
      </c>
      <c r="J124" s="167">
        <v>4</v>
      </c>
      <c r="K124" s="167">
        <v>10</v>
      </c>
      <c r="L124" s="167">
        <v>3</v>
      </c>
      <c r="M124" s="167">
        <v>12</v>
      </c>
      <c r="N124" s="168">
        <v>6</v>
      </c>
      <c r="O124">
        <f t="shared" si="1"/>
        <v>2256</v>
      </c>
    </row>
    <row r="125" spans="1:15" x14ac:dyDescent="0.3">
      <c r="A125" s="12">
        <v>2284</v>
      </c>
      <c r="B125" s="13">
        <v>94</v>
      </c>
      <c r="C125" s="166">
        <v>1308</v>
      </c>
      <c r="D125" s="166">
        <v>173</v>
      </c>
      <c r="E125" s="166">
        <v>901</v>
      </c>
      <c r="F125" s="166">
        <v>225</v>
      </c>
      <c r="G125" s="166">
        <v>347</v>
      </c>
      <c r="H125" s="13">
        <v>173</v>
      </c>
      <c r="I125" s="13">
        <v>2782</v>
      </c>
      <c r="J125" s="167">
        <v>1</v>
      </c>
      <c r="K125" s="167">
        <v>5</v>
      </c>
      <c r="L125" s="167">
        <v>5</v>
      </c>
      <c r="M125" s="167">
        <v>8</v>
      </c>
      <c r="N125" s="168">
        <v>3</v>
      </c>
      <c r="O125">
        <f t="shared" si="1"/>
        <v>2256</v>
      </c>
    </row>
    <row r="126" spans="1:15" x14ac:dyDescent="0.3">
      <c r="A126" s="12">
        <v>2008</v>
      </c>
      <c r="B126" s="13">
        <v>93</v>
      </c>
      <c r="C126" s="166">
        <v>31</v>
      </c>
      <c r="D126" s="166">
        <v>61</v>
      </c>
      <c r="E126" s="166">
        <v>84</v>
      </c>
      <c r="F126" s="166">
        <v>145</v>
      </c>
      <c r="G126" s="166">
        <v>92</v>
      </c>
      <c r="H126" s="13">
        <v>199</v>
      </c>
      <c r="I126" s="13">
        <v>214</v>
      </c>
      <c r="J126" s="167">
        <v>2</v>
      </c>
      <c r="K126" s="167">
        <v>2</v>
      </c>
      <c r="L126" s="167">
        <v>1</v>
      </c>
      <c r="M126" s="167">
        <v>2</v>
      </c>
      <c r="N126" s="168">
        <v>9</v>
      </c>
      <c r="O126">
        <f t="shared" si="1"/>
        <v>2232</v>
      </c>
    </row>
    <row r="127" spans="1:15" x14ac:dyDescent="0.3">
      <c r="A127" s="12">
        <v>1181</v>
      </c>
      <c r="B127" s="13">
        <v>93</v>
      </c>
      <c r="C127" s="166">
        <v>82</v>
      </c>
      <c r="D127" s="166">
        <v>11</v>
      </c>
      <c r="E127" s="166">
        <v>75</v>
      </c>
      <c r="F127" s="166">
        <v>11</v>
      </c>
      <c r="G127" s="166">
        <v>68</v>
      </c>
      <c r="H127" s="13">
        <v>79</v>
      </c>
      <c r="I127" s="13">
        <v>168</v>
      </c>
      <c r="J127" s="167">
        <v>2</v>
      </c>
      <c r="K127" s="167">
        <v>3</v>
      </c>
      <c r="L127" s="167">
        <v>0</v>
      </c>
      <c r="M127" s="167">
        <v>3</v>
      </c>
      <c r="N127" s="168">
        <v>8</v>
      </c>
      <c r="O127">
        <f t="shared" si="1"/>
        <v>2232</v>
      </c>
    </row>
    <row r="128" spans="1:15" x14ac:dyDescent="0.3">
      <c r="A128" s="12">
        <v>1608</v>
      </c>
      <c r="B128" s="13">
        <v>93</v>
      </c>
      <c r="C128" s="166">
        <v>83</v>
      </c>
      <c r="D128" s="166">
        <v>17</v>
      </c>
      <c r="E128" s="166">
        <v>125</v>
      </c>
      <c r="F128" s="166">
        <v>17</v>
      </c>
      <c r="G128" s="166">
        <v>8</v>
      </c>
      <c r="H128" s="13">
        <v>50</v>
      </c>
      <c r="I128" s="13">
        <v>200</v>
      </c>
      <c r="J128" s="167">
        <v>2</v>
      </c>
      <c r="K128" s="167">
        <v>2</v>
      </c>
      <c r="L128" s="167">
        <v>0</v>
      </c>
      <c r="M128" s="167">
        <v>3</v>
      </c>
      <c r="N128" s="168">
        <v>6</v>
      </c>
      <c r="O128">
        <f t="shared" si="1"/>
        <v>2232</v>
      </c>
    </row>
    <row r="129" spans="1:15" x14ac:dyDescent="0.3">
      <c r="A129" s="12">
        <v>1208</v>
      </c>
      <c r="B129" s="13">
        <v>93</v>
      </c>
      <c r="C129" s="166">
        <v>96</v>
      </c>
      <c r="D129" s="166">
        <v>35</v>
      </c>
      <c r="E129" s="166">
        <v>80</v>
      </c>
      <c r="F129" s="166">
        <v>93</v>
      </c>
      <c r="G129" s="166">
        <v>3</v>
      </c>
      <c r="H129" s="13">
        <v>58</v>
      </c>
      <c r="I129" s="13">
        <v>251</v>
      </c>
      <c r="J129" s="167">
        <v>1</v>
      </c>
      <c r="K129" s="167">
        <v>1</v>
      </c>
      <c r="L129" s="167">
        <v>1</v>
      </c>
      <c r="M129" s="167">
        <v>4</v>
      </c>
      <c r="N129" s="168">
        <v>3</v>
      </c>
      <c r="O129">
        <f t="shared" si="1"/>
        <v>2232</v>
      </c>
    </row>
    <row r="130" spans="1:15" x14ac:dyDescent="0.3">
      <c r="A130" s="12">
        <v>3036</v>
      </c>
      <c r="B130" s="13">
        <v>93</v>
      </c>
      <c r="C130" s="166">
        <v>97</v>
      </c>
      <c r="D130" s="166">
        <v>3</v>
      </c>
      <c r="E130" s="166">
        <v>37</v>
      </c>
      <c r="F130" s="166">
        <v>0</v>
      </c>
      <c r="G130" s="166">
        <v>0</v>
      </c>
      <c r="H130" s="13">
        <v>0</v>
      </c>
      <c r="I130" s="13">
        <v>137</v>
      </c>
      <c r="J130" s="167">
        <v>2</v>
      </c>
      <c r="K130" s="167">
        <v>2</v>
      </c>
      <c r="L130" s="167">
        <v>0</v>
      </c>
      <c r="M130" s="167">
        <v>3</v>
      </c>
      <c r="N130" s="168">
        <v>4</v>
      </c>
      <c r="O130">
        <f t="shared" si="1"/>
        <v>2232</v>
      </c>
    </row>
    <row r="131" spans="1:15" x14ac:dyDescent="0.3">
      <c r="A131" s="12">
        <v>2906</v>
      </c>
      <c r="B131" s="13">
        <v>93</v>
      </c>
      <c r="C131" s="166">
        <v>402</v>
      </c>
      <c r="D131" s="166">
        <v>77</v>
      </c>
      <c r="E131" s="166">
        <v>315</v>
      </c>
      <c r="F131" s="166">
        <v>20</v>
      </c>
      <c r="G131" s="166">
        <v>42</v>
      </c>
      <c r="H131" s="13">
        <v>171</v>
      </c>
      <c r="I131" s="13">
        <v>685</v>
      </c>
      <c r="J131" s="167">
        <v>2</v>
      </c>
      <c r="K131" s="167">
        <v>4</v>
      </c>
      <c r="L131" s="167">
        <v>2</v>
      </c>
      <c r="M131" s="167">
        <v>7</v>
      </c>
      <c r="N131" s="168">
        <v>3</v>
      </c>
      <c r="O131">
        <f t="shared" ref="O131:O194" si="2">B131*24</f>
        <v>2232</v>
      </c>
    </row>
    <row r="132" spans="1:15" x14ac:dyDescent="0.3">
      <c r="A132" s="12">
        <v>2156</v>
      </c>
      <c r="B132" s="13">
        <v>93</v>
      </c>
      <c r="C132" s="166">
        <v>573</v>
      </c>
      <c r="D132" s="166">
        <v>6</v>
      </c>
      <c r="E132" s="166">
        <v>59</v>
      </c>
      <c r="F132" s="166">
        <v>25</v>
      </c>
      <c r="G132" s="166">
        <v>25</v>
      </c>
      <c r="H132" s="13">
        <v>12</v>
      </c>
      <c r="I132" s="13">
        <v>675</v>
      </c>
      <c r="J132" s="167">
        <v>3</v>
      </c>
      <c r="K132" s="167">
        <v>2</v>
      </c>
      <c r="L132" s="167">
        <v>2</v>
      </c>
      <c r="M132" s="167">
        <v>6</v>
      </c>
      <c r="N132" s="168">
        <v>5</v>
      </c>
      <c r="O132">
        <f t="shared" si="2"/>
        <v>2232</v>
      </c>
    </row>
    <row r="133" spans="1:15" x14ac:dyDescent="0.3">
      <c r="A133" s="12">
        <v>1873</v>
      </c>
      <c r="B133" s="13">
        <v>93</v>
      </c>
      <c r="C133" s="166">
        <v>588</v>
      </c>
      <c r="D133" s="166">
        <v>71</v>
      </c>
      <c r="E133" s="166">
        <v>1028</v>
      </c>
      <c r="F133" s="166">
        <v>92</v>
      </c>
      <c r="G133" s="166">
        <v>129</v>
      </c>
      <c r="H133" s="13">
        <v>403</v>
      </c>
      <c r="I133" s="13">
        <v>1505</v>
      </c>
      <c r="J133" s="167">
        <v>1</v>
      </c>
      <c r="K133" s="167">
        <v>3</v>
      </c>
      <c r="L133" s="167">
        <v>10</v>
      </c>
      <c r="M133" s="167">
        <v>11</v>
      </c>
      <c r="N133" s="168">
        <v>1</v>
      </c>
      <c r="O133">
        <f t="shared" si="2"/>
        <v>2232</v>
      </c>
    </row>
    <row r="134" spans="1:15" x14ac:dyDescent="0.3">
      <c r="A134" s="12">
        <v>1496</v>
      </c>
      <c r="B134" s="13">
        <v>93</v>
      </c>
      <c r="C134" s="166">
        <v>725</v>
      </c>
      <c r="D134" s="166">
        <v>52</v>
      </c>
      <c r="E134" s="166">
        <v>207</v>
      </c>
      <c r="F134" s="166">
        <v>24</v>
      </c>
      <c r="G134" s="166">
        <v>30</v>
      </c>
      <c r="H134" s="13">
        <v>18</v>
      </c>
      <c r="I134" s="13">
        <v>1020</v>
      </c>
      <c r="J134" s="167">
        <v>3</v>
      </c>
      <c r="K134" s="167">
        <v>6</v>
      </c>
      <c r="L134" s="167">
        <v>2</v>
      </c>
      <c r="M134" s="167">
        <v>5</v>
      </c>
      <c r="N134" s="168">
        <v>7</v>
      </c>
      <c r="O134">
        <f t="shared" si="2"/>
        <v>2232</v>
      </c>
    </row>
    <row r="135" spans="1:15" x14ac:dyDescent="0.3">
      <c r="A135" s="12">
        <v>1907</v>
      </c>
      <c r="B135" s="13">
        <v>93</v>
      </c>
      <c r="C135" s="166">
        <v>851</v>
      </c>
      <c r="D135" s="166">
        <v>53</v>
      </c>
      <c r="E135" s="166">
        <v>879</v>
      </c>
      <c r="F135" s="166">
        <v>572</v>
      </c>
      <c r="G135" s="166">
        <v>27</v>
      </c>
      <c r="H135" s="13">
        <v>247</v>
      </c>
      <c r="I135" s="13">
        <v>2136</v>
      </c>
      <c r="J135" s="167">
        <v>1</v>
      </c>
      <c r="K135" s="167">
        <v>4</v>
      </c>
      <c r="L135" s="167">
        <v>5</v>
      </c>
      <c r="M135" s="167">
        <v>9</v>
      </c>
      <c r="N135" s="168">
        <v>2</v>
      </c>
      <c r="O135">
        <f t="shared" si="2"/>
        <v>2232</v>
      </c>
    </row>
    <row r="136" spans="1:15" x14ac:dyDescent="0.3">
      <c r="A136" s="12">
        <v>1468</v>
      </c>
      <c r="B136" s="13">
        <v>93</v>
      </c>
      <c r="C136" s="166">
        <v>896</v>
      </c>
      <c r="D136" s="166">
        <v>62</v>
      </c>
      <c r="E136" s="166">
        <v>220</v>
      </c>
      <c r="F136" s="166">
        <v>264</v>
      </c>
      <c r="G136" s="166">
        <v>163</v>
      </c>
      <c r="H136" s="13">
        <v>40</v>
      </c>
      <c r="I136" s="13">
        <v>1566</v>
      </c>
      <c r="J136" s="167">
        <v>1</v>
      </c>
      <c r="K136" s="167">
        <v>5</v>
      </c>
      <c r="L136" s="167">
        <v>9</v>
      </c>
      <c r="M136" s="167">
        <v>4</v>
      </c>
      <c r="N136" s="168">
        <v>3</v>
      </c>
      <c r="O136">
        <f t="shared" si="2"/>
        <v>2232</v>
      </c>
    </row>
    <row r="137" spans="1:15" x14ac:dyDescent="0.3">
      <c r="A137" s="12">
        <v>1462</v>
      </c>
      <c r="B137" s="13">
        <v>93</v>
      </c>
      <c r="C137" s="166">
        <v>969</v>
      </c>
      <c r="D137" s="166">
        <v>57</v>
      </c>
      <c r="E137" s="166">
        <v>102</v>
      </c>
      <c r="F137" s="166">
        <v>16</v>
      </c>
      <c r="G137" s="166">
        <v>0</v>
      </c>
      <c r="H137" s="13">
        <v>240</v>
      </c>
      <c r="I137" s="13">
        <v>904</v>
      </c>
      <c r="J137" s="167">
        <v>4</v>
      </c>
      <c r="K137" s="167">
        <v>6</v>
      </c>
      <c r="L137" s="167">
        <v>2</v>
      </c>
      <c r="M137" s="167">
        <v>7</v>
      </c>
      <c r="N137" s="168">
        <v>5</v>
      </c>
      <c r="O137">
        <f t="shared" si="2"/>
        <v>2232</v>
      </c>
    </row>
    <row r="138" spans="1:15" x14ac:dyDescent="0.3">
      <c r="A138" s="12">
        <v>2422</v>
      </c>
      <c r="B138" s="13">
        <v>93</v>
      </c>
      <c r="C138" s="166">
        <v>1100</v>
      </c>
      <c r="D138" s="166">
        <v>80</v>
      </c>
      <c r="E138" s="166">
        <v>1262</v>
      </c>
      <c r="F138" s="166">
        <v>164</v>
      </c>
      <c r="G138" s="166">
        <v>365</v>
      </c>
      <c r="H138" s="13">
        <v>39</v>
      </c>
      <c r="I138" s="13">
        <v>2932</v>
      </c>
      <c r="J138" s="167">
        <v>1</v>
      </c>
      <c r="K138" s="167">
        <v>4</v>
      </c>
      <c r="L138" s="167">
        <v>4</v>
      </c>
      <c r="M138" s="167">
        <v>9</v>
      </c>
      <c r="N138" s="168">
        <v>2</v>
      </c>
      <c r="O138">
        <f t="shared" si="2"/>
        <v>2232</v>
      </c>
    </row>
    <row r="139" spans="1:15" x14ac:dyDescent="0.3">
      <c r="A139" s="12">
        <v>2050</v>
      </c>
      <c r="B139" s="13">
        <v>93</v>
      </c>
      <c r="C139" s="166">
        <v>1106</v>
      </c>
      <c r="D139" s="166">
        <v>110</v>
      </c>
      <c r="E139" s="166">
        <v>952</v>
      </c>
      <c r="F139" s="166">
        <v>27</v>
      </c>
      <c r="G139" s="166">
        <v>20</v>
      </c>
      <c r="H139" s="13">
        <v>42</v>
      </c>
      <c r="I139" s="13">
        <v>2173</v>
      </c>
      <c r="J139" s="167">
        <v>1</v>
      </c>
      <c r="K139" s="167">
        <v>3</v>
      </c>
      <c r="L139" s="167">
        <v>7</v>
      </c>
      <c r="M139" s="167">
        <v>13</v>
      </c>
      <c r="N139" s="168">
        <v>2</v>
      </c>
      <c r="O139">
        <f t="shared" si="2"/>
        <v>2232</v>
      </c>
    </row>
    <row r="140" spans="1:15" x14ac:dyDescent="0.3">
      <c r="A140" s="12">
        <v>1295</v>
      </c>
      <c r="B140" s="13">
        <v>93</v>
      </c>
      <c r="C140" s="166">
        <v>1303</v>
      </c>
      <c r="D140" s="166">
        <v>0</v>
      </c>
      <c r="E140" s="166">
        <v>69</v>
      </c>
      <c r="F140" s="166">
        <v>0</v>
      </c>
      <c r="G140" s="166">
        <v>0</v>
      </c>
      <c r="H140" s="13">
        <v>26</v>
      </c>
      <c r="I140" s="13">
        <v>1347</v>
      </c>
      <c r="J140" s="167">
        <v>1</v>
      </c>
      <c r="K140" s="167">
        <v>8</v>
      </c>
      <c r="L140" s="167">
        <v>3</v>
      </c>
      <c r="M140" s="167">
        <v>6</v>
      </c>
      <c r="N140" s="168">
        <v>7</v>
      </c>
      <c r="O140">
        <f t="shared" si="2"/>
        <v>2232</v>
      </c>
    </row>
    <row r="141" spans="1:15" x14ac:dyDescent="0.3">
      <c r="A141" s="12">
        <v>1335</v>
      </c>
      <c r="B141" s="13">
        <v>93</v>
      </c>
      <c r="C141" s="166">
        <v>1568</v>
      </c>
      <c r="D141" s="166">
        <v>191</v>
      </c>
      <c r="E141" s="166">
        <v>1087</v>
      </c>
      <c r="F141" s="166">
        <v>124</v>
      </c>
      <c r="G141" s="166">
        <v>256</v>
      </c>
      <c r="H141" s="13">
        <v>222</v>
      </c>
      <c r="I141" s="13">
        <v>3004</v>
      </c>
      <c r="J141" s="167">
        <v>2</v>
      </c>
      <c r="K141" s="167">
        <v>8</v>
      </c>
      <c r="L141" s="167">
        <v>4</v>
      </c>
      <c r="M141" s="167">
        <v>8</v>
      </c>
      <c r="N141" s="168">
        <v>4</v>
      </c>
      <c r="O141">
        <f t="shared" si="2"/>
        <v>2232</v>
      </c>
    </row>
    <row r="142" spans="1:15" x14ac:dyDescent="0.3">
      <c r="A142" s="12">
        <v>1686</v>
      </c>
      <c r="B142" s="13">
        <v>93</v>
      </c>
      <c r="C142" s="166">
        <v>1568</v>
      </c>
      <c r="D142" s="166">
        <v>191</v>
      </c>
      <c r="E142" s="166">
        <v>1087</v>
      </c>
      <c r="F142" s="166">
        <v>124</v>
      </c>
      <c r="G142" s="166">
        <v>256</v>
      </c>
      <c r="H142" s="13">
        <v>222</v>
      </c>
      <c r="I142" s="13">
        <v>3004</v>
      </c>
      <c r="J142" s="167">
        <v>2</v>
      </c>
      <c r="K142" s="167">
        <v>8</v>
      </c>
      <c r="L142" s="167">
        <v>4</v>
      </c>
      <c r="M142" s="167">
        <v>8</v>
      </c>
      <c r="N142" s="168">
        <v>4</v>
      </c>
      <c r="O142">
        <f t="shared" si="2"/>
        <v>2232</v>
      </c>
    </row>
    <row r="143" spans="1:15" x14ac:dyDescent="0.3">
      <c r="A143" s="12">
        <v>3087</v>
      </c>
      <c r="B143" s="13">
        <v>93</v>
      </c>
      <c r="C143" s="166">
        <v>1946</v>
      </c>
      <c r="D143" s="166">
        <v>100</v>
      </c>
      <c r="E143" s="166">
        <v>1073</v>
      </c>
      <c r="F143" s="166">
        <v>131</v>
      </c>
      <c r="G143" s="166">
        <v>134</v>
      </c>
      <c r="H143" s="13">
        <v>367</v>
      </c>
      <c r="I143" s="13">
        <v>3017</v>
      </c>
      <c r="J143" s="167">
        <v>1</v>
      </c>
      <c r="K143" s="167">
        <v>3</v>
      </c>
      <c r="L143" s="167">
        <v>10</v>
      </c>
      <c r="M143" s="167">
        <v>8</v>
      </c>
      <c r="N143" s="168">
        <v>2</v>
      </c>
      <c r="O143">
        <f t="shared" si="2"/>
        <v>2232</v>
      </c>
    </row>
    <row r="144" spans="1:15" x14ac:dyDescent="0.3">
      <c r="A144" s="12">
        <v>2423</v>
      </c>
      <c r="B144" s="13">
        <v>93</v>
      </c>
      <c r="C144" s="166">
        <v>2065</v>
      </c>
      <c r="D144" s="166">
        <v>23</v>
      </c>
      <c r="E144" s="166">
        <v>286</v>
      </c>
      <c r="F144" s="166">
        <v>32</v>
      </c>
      <c r="G144" s="166">
        <v>0</v>
      </c>
      <c r="H144" s="13">
        <v>136</v>
      </c>
      <c r="I144" s="13">
        <v>2270</v>
      </c>
      <c r="J144" s="167">
        <v>4</v>
      </c>
      <c r="K144" s="167">
        <v>10</v>
      </c>
      <c r="L144" s="167">
        <v>7</v>
      </c>
      <c r="M144" s="167">
        <v>5</v>
      </c>
      <c r="N144" s="168">
        <v>8</v>
      </c>
      <c r="O144">
        <f t="shared" si="2"/>
        <v>2232</v>
      </c>
    </row>
    <row r="145" spans="1:15" x14ac:dyDescent="0.3">
      <c r="A145" s="12">
        <v>2888</v>
      </c>
      <c r="B145" s="13">
        <v>93</v>
      </c>
      <c r="C145" s="166">
        <v>2323</v>
      </c>
      <c r="D145" s="166">
        <v>114</v>
      </c>
      <c r="E145" s="166">
        <v>1142</v>
      </c>
      <c r="F145" s="166">
        <v>148</v>
      </c>
      <c r="G145" s="166">
        <v>114</v>
      </c>
      <c r="H145" s="13">
        <v>304</v>
      </c>
      <c r="I145" s="13">
        <v>3538</v>
      </c>
      <c r="J145" s="167">
        <v>3</v>
      </c>
      <c r="K145" s="167">
        <v>5</v>
      </c>
      <c r="L145" s="167">
        <v>5</v>
      </c>
      <c r="M145" s="167">
        <v>5</v>
      </c>
      <c r="N145" s="168">
        <v>8</v>
      </c>
      <c r="O145">
        <f t="shared" si="2"/>
        <v>2232</v>
      </c>
    </row>
    <row r="146" spans="1:15" x14ac:dyDescent="0.3">
      <c r="A146" s="12">
        <v>2542</v>
      </c>
      <c r="B146" s="13">
        <v>93</v>
      </c>
      <c r="C146" s="166">
        <v>2379</v>
      </c>
      <c r="D146" s="166">
        <v>161</v>
      </c>
      <c r="E146" s="166">
        <v>651</v>
      </c>
      <c r="F146" s="166">
        <v>0</v>
      </c>
      <c r="G146" s="166">
        <v>31</v>
      </c>
      <c r="H146" s="13">
        <v>31</v>
      </c>
      <c r="I146" s="13">
        <v>3191</v>
      </c>
      <c r="J146" s="167">
        <v>4</v>
      </c>
      <c r="K146" s="167">
        <v>5</v>
      </c>
      <c r="L146" s="167">
        <v>4</v>
      </c>
      <c r="M146" s="167">
        <v>10</v>
      </c>
      <c r="N146" s="168">
        <v>4</v>
      </c>
      <c r="O146">
        <f t="shared" si="2"/>
        <v>2232</v>
      </c>
    </row>
    <row r="147" spans="1:15" x14ac:dyDescent="0.3">
      <c r="A147" s="12">
        <v>1363</v>
      </c>
      <c r="B147" s="13">
        <v>92</v>
      </c>
      <c r="C147" s="166">
        <v>13</v>
      </c>
      <c r="D147" s="166">
        <v>38</v>
      </c>
      <c r="E147" s="166">
        <v>55</v>
      </c>
      <c r="F147" s="166">
        <v>8</v>
      </c>
      <c r="G147" s="166">
        <v>51</v>
      </c>
      <c r="H147" s="13">
        <v>51</v>
      </c>
      <c r="I147" s="13">
        <v>115</v>
      </c>
      <c r="J147" s="167">
        <v>1</v>
      </c>
      <c r="K147" s="167">
        <v>1</v>
      </c>
      <c r="L147" s="167">
        <v>0</v>
      </c>
      <c r="M147" s="167">
        <v>3</v>
      </c>
      <c r="N147" s="168">
        <v>7</v>
      </c>
      <c r="O147">
        <f t="shared" si="2"/>
        <v>2208</v>
      </c>
    </row>
    <row r="148" spans="1:15" x14ac:dyDescent="0.3">
      <c r="A148" s="12">
        <v>1929</v>
      </c>
      <c r="B148" s="13">
        <v>92</v>
      </c>
      <c r="C148" s="166">
        <v>21</v>
      </c>
      <c r="D148" s="166">
        <v>7</v>
      </c>
      <c r="E148" s="166">
        <v>63</v>
      </c>
      <c r="F148" s="166">
        <v>7</v>
      </c>
      <c r="G148" s="166">
        <v>28</v>
      </c>
      <c r="H148" s="13">
        <v>49</v>
      </c>
      <c r="I148" s="13">
        <v>77</v>
      </c>
      <c r="J148" s="167">
        <v>1</v>
      </c>
      <c r="K148" s="167">
        <v>2</v>
      </c>
      <c r="L148" s="167">
        <v>0</v>
      </c>
      <c r="M148" s="167">
        <v>3</v>
      </c>
      <c r="N148" s="168">
        <v>4</v>
      </c>
      <c r="O148">
        <f t="shared" si="2"/>
        <v>2208</v>
      </c>
    </row>
    <row r="149" spans="1:15" x14ac:dyDescent="0.3">
      <c r="A149" s="12">
        <v>2510</v>
      </c>
      <c r="B149" s="13">
        <v>92</v>
      </c>
      <c r="C149" s="166">
        <v>26</v>
      </c>
      <c r="D149" s="166">
        <v>190</v>
      </c>
      <c r="E149" s="166">
        <v>37</v>
      </c>
      <c r="F149" s="166">
        <v>0</v>
      </c>
      <c r="G149" s="166">
        <v>53</v>
      </c>
      <c r="H149" s="13">
        <v>238</v>
      </c>
      <c r="I149" s="13">
        <v>69</v>
      </c>
      <c r="J149" s="167">
        <v>2</v>
      </c>
      <c r="K149" s="167">
        <v>3</v>
      </c>
      <c r="L149" s="167">
        <v>0</v>
      </c>
      <c r="M149" s="167">
        <v>3</v>
      </c>
      <c r="N149" s="168">
        <v>8</v>
      </c>
      <c r="O149">
        <f t="shared" si="2"/>
        <v>2208</v>
      </c>
    </row>
    <row r="150" spans="1:15" x14ac:dyDescent="0.3">
      <c r="A150" s="12">
        <v>1045</v>
      </c>
      <c r="B150" s="13">
        <v>92</v>
      </c>
      <c r="C150" s="166">
        <v>44</v>
      </c>
      <c r="D150" s="166">
        <v>20</v>
      </c>
      <c r="E150" s="166">
        <v>51</v>
      </c>
      <c r="F150" s="166">
        <v>10</v>
      </c>
      <c r="G150" s="166">
        <v>17</v>
      </c>
      <c r="H150" s="13">
        <v>44</v>
      </c>
      <c r="I150" s="13">
        <v>98</v>
      </c>
      <c r="J150" s="167">
        <v>1</v>
      </c>
      <c r="K150" s="167">
        <v>2</v>
      </c>
      <c r="L150" s="167">
        <v>0</v>
      </c>
      <c r="M150" s="167">
        <v>2</v>
      </c>
      <c r="N150" s="168">
        <v>10</v>
      </c>
      <c r="O150">
        <f t="shared" si="2"/>
        <v>2208</v>
      </c>
    </row>
    <row r="151" spans="1:15" x14ac:dyDescent="0.3">
      <c r="A151" s="12">
        <v>1484</v>
      </c>
      <c r="B151" s="13">
        <v>92</v>
      </c>
      <c r="C151" s="166">
        <v>61</v>
      </c>
      <c r="D151" s="166">
        <v>9</v>
      </c>
      <c r="E151" s="166">
        <v>98</v>
      </c>
      <c r="F151" s="166">
        <v>19</v>
      </c>
      <c r="G151" s="166">
        <v>0</v>
      </c>
      <c r="H151" s="13">
        <v>112</v>
      </c>
      <c r="I151" s="13">
        <v>75</v>
      </c>
      <c r="J151" s="167">
        <v>2</v>
      </c>
      <c r="K151" s="167">
        <v>1</v>
      </c>
      <c r="L151" s="167">
        <v>1</v>
      </c>
      <c r="M151" s="167">
        <v>2</v>
      </c>
      <c r="N151" s="168">
        <v>8</v>
      </c>
      <c r="O151">
        <f t="shared" si="2"/>
        <v>2208</v>
      </c>
    </row>
    <row r="152" spans="1:15" x14ac:dyDescent="0.3">
      <c r="A152" s="12">
        <v>1604</v>
      </c>
      <c r="B152" s="13">
        <v>92</v>
      </c>
      <c r="C152" s="166">
        <v>71</v>
      </c>
      <c r="D152" s="166">
        <v>33</v>
      </c>
      <c r="E152" s="166">
        <v>50</v>
      </c>
      <c r="F152" s="166">
        <v>46</v>
      </c>
      <c r="G152" s="166">
        <v>62</v>
      </c>
      <c r="H152" s="13">
        <v>133</v>
      </c>
      <c r="I152" s="13">
        <v>129</v>
      </c>
      <c r="J152" s="167">
        <v>1</v>
      </c>
      <c r="K152" s="167">
        <v>2</v>
      </c>
      <c r="L152" s="167">
        <v>1</v>
      </c>
      <c r="M152" s="167">
        <v>2</v>
      </c>
      <c r="N152" s="168">
        <v>7</v>
      </c>
      <c r="O152">
        <f t="shared" si="2"/>
        <v>2208</v>
      </c>
    </row>
    <row r="153" spans="1:15" x14ac:dyDescent="0.3">
      <c r="A153" s="12">
        <v>2054</v>
      </c>
      <c r="B153" s="13">
        <v>92</v>
      </c>
      <c r="C153" s="166">
        <v>113</v>
      </c>
      <c r="D153" s="166">
        <v>0</v>
      </c>
      <c r="E153" s="166">
        <v>18</v>
      </c>
      <c r="F153" s="166">
        <v>7</v>
      </c>
      <c r="G153" s="166">
        <v>0</v>
      </c>
      <c r="H153" s="13">
        <v>28</v>
      </c>
      <c r="I153" s="13">
        <v>109</v>
      </c>
      <c r="J153" s="167">
        <v>2</v>
      </c>
      <c r="K153" s="167">
        <v>2</v>
      </c>
      <c r="L153" s="167">
        <v>0</v>
      </c>
      <c r="M153" s="167">
        <v>3</v>
      </c>
      <c r="N153" s="168">
        <v>5</v>
      </c>
      <c r="O153">
        <f t="shared" si="2"/>
        <v>2208</v>
      </c>
    </row>
    <row r="154" spans="1:15" x14ac:dyDescent="0.3">
      <c r="A154" s="12">
        <v>2022</v>
      </c>
      <c r="B154" s="13">
        <v>92</v>
      </c>
      <c r="C154" s="166">
        <v>121</v>
      </c>
      <c r="D154" s="166">
        <v>4</v>
      </c>
      <c r="E154" s="166">
        <v>50</v>
      </c>
      <c r="F154" s="166">
        <v>0</v>
      </c>
      <c r="G154" s="166">
        <v>0</v>
      </c>
      <c r="H154" s="13">
        <v>18</v>
      </c>
      <c r="I154" s="13">
        <v>157</v>
      </c>
      <c r="J154" s="167">
        <v>3</v>
      </c>
      <c r="K154" s="167">
        <v>2</v>
      </c>
      <c r="L154" s="167">
        <v>0</v>
      </c>
      <c r="M154" s="167">
        <v>3</v>
      </c>
      <c r="N154" s="168">
        <v>8</v>
      </c>
      <c r="O154">
        <f t="shared" si="2"/>
        <v>2208</v>
      </c>
    </row>
    <row r="155" spans="1:15" x14ac:dyDescent="0.3">
      <c r="A155" s="12">
        <v>2547</v>
      </c>
      <c r="B155" s="13">
        <v>92</v>
      </c>
      <c r="C155" s="166">
        <v>121</v>
      </c>
      <c r="D155" s="166">
        <v>4</v>
      </c>
      <c r="E155" s="166">
        <v>50</v>
      </c>
      <c r="F155" s="166">
        <v>0</v>
      </c>
      <c r="G155" s="166">
        <v>0</v>
      </c>
      <c r="H155" s="13">
        <v>18</v>
      </c>
      <c r="I155" s="13">
        <v>157</v>
      </c>
      <c r="J155" s="167">
        <v>3</v>
      </c>
      <c r="K155" s="167">
        <v>2</v>
      </c>
      <c r="L155" s="167">
        <v>0</v>
      </c>
      <c r="M155" s="167">
        <v>3</v>
      </c>
      <c r="N155" s="168">
        <v>8</v>
      </c>
      <c r="O155">
        <f t="shared" si="2"/>
        <v>2208</v>
      </c>
    </row>
    <row r="156" spans="1:15" x14ac:dyDescent="0.3">
      <c r="A156" s="12">
        <v>1240</v>
      </c>
      <c r="B156" s="13">
        <v>92</v>
      </c>
      <c r="C156" s="166">
        <v>215</v>
      </c>
      <c r="D156" s="166">
        <v>224</v>
      </c>
      <c r="E156" s="166">
        <v>248</v>
      </c>
      <c r="F156" s="166">
        <v>100</v>
      </c>
      <c r="G156" s="166">
        <v>96</v>
      </c>
      <c r="H156" s="13">
        <v>119</v>
      </c>
      <c r="I156" s="13">
        <v>764</v>
      </c>
      <c r="J156" s="167">
        <v>2</v>
      </c>
      <c r="K156" s="167">
        <v>3</v>
      </c>
      <c r="L156" s="167">
        <v>1</v>
      </c>
      <c r="M156" s="167">
        <v>5</v>
      </c>
      <c r="N156" s="168">
        <v>6</v>
      </c>
      <c r="O156">
        <f t="shared" si="2"/>
        <v>2208</v>
      </c>
    </row>
    <row r="157" spans="1:15" x14ac:dyDescent="0.3">
      <c r="A157" s="12">
        <v>1639</v>
      </c>
      <c r="B157" s="13">
        <v>92</v>
      </c>
      <c r="C157" s="166">
        <v>215</v>
      </c>
      <c r="D157" s="166">
        <v>224</v>
      </c>
      <c r="E157" s="166">
        <v>248</v>
      </c>
      <c r="F157" s="166">
        <v>100</v>
      </c>
      <c r="G157" s="166">
        <v>96</v>
      </c>
      <c r="H157" s="13">
        <v>119</v>
      </c>
      <c r="I157" s="13">
        <v>764</v>
      </c>
      <c r="J157" s="167">
        <v>2</v>
      </c>
      <c r="K157" s="167">
        <v>3</v>
      </c>
      <c r="L157" s="167">
        <v>1</v>
      </c>
      <c r="M157" s="167">
        <v>5</v>
      </c>
      <c r="N157" s="168">
        <v>6</v>
      </c>
      <c r="O157">
        <f t="shared" si="2"/>
        <v>2208</v>
      </c>
    </row>
    <row r="158" spans="1:15" x14ac:dyDescent="0.3">
      <c r="A158" s="12">
        <v>1430</v>
      </c>
      <c r="B158" s="13">
        <v>92</v>
      </c>
      <c r="C158" s="166">
        <v>254</v>
      </c>
      <c r="D158" s="166">
        <v>47</v>
      </c>
      <c r="E158" s="166">
        <v>248</v>
      </c>
      <c r="F158" s="166">
        <v>44</v>
      </c>
      <c r="G158" s="166">
        <v>17</v>
      </c>
      <c r="H158" s="13">
        <v>33</v>
      </c>
      <c r="I158" s="13">
        <v>576</v>
      </c>
      <c r="J158" s="167">
        <v>2</v>
      </c>
      <c r="K158" s="167">
        <v>5</v>
      </c>
      <c r="L158" s="167">
        <v>0</v>
      </c>
      <c r="M158" s="167">
        <v>4</v>
      </c>
      <c r="N158" s="168">
        <v>8</v>
      </c>
      <c r="O158">
        <f t="shared" si="2"/>
        <v>2208</v>
      </c>
    </row>
    <row r="159" spans="1:15" x14ac:dyDescent="0.3">
      <c r="A159" s="12">
        <v>2234</v>
      </c>
      <c r="B159" s="13">
        <v>92</v>
      </c>
      <c r="C159" s="166">
        <v>311</v>
      </c>
      <c r="D159" s="166">
        <v>63</v>
      </c>
      <c r="E159" s="166">
        <v>984</v>
      </c>
      <c r="F159" s="166">
        <v>30</v>
      </c>
      <c r="G159" s="166">
        <v>456</v>
      </c>
      <c r="H159" s="13">
        <v>166</v>
      </c>
      <c r="I159" s="13">
        <v>1679</v>
      </c>
      <c r="J159" s="167">
        <v>2</v>
      </c>
      <c r="K159" s="167">
        <v>7</v>
      </c>
      <c r="L159" s="167">
        <v>3</v>
      </c>
      <c r="M159" s="167">
        <v>5</v>
      </c>
      <c r="N159" s="168">
        <v>4</v>
      </c>
      <c r="O159">
        <f t="shared" si="2"/>
        <v>2208</v>
      </c>
    </row>
    <row r="160" spans="1:15" x14ac:dyDescent="0.3">
      <c r="A160" s="12">
        <v>2589</v>
      </c>
      <c r="B160" s="13">
        <v>92</v>
      </c>
      <c r="C160" s="166">
        <v>395</v>
      </c>
      <c r="D160" s="166">
        <v>8</v>
      </c>
      <c r="E160" s="166">
        <v>505</v>
      </c>
      <c r="F160" s="166">
        <v>91</v>
      </c>
      <c r="G160" s="166">
        <v>28</v>
      </c>
      <c r="H160" s="13">
        <v>39</v>
      </c>
      <c r="I160" s="13">
        <v>986</v>
      </c>
      <c r="J160" s="167">
        <v>4</v>
      </c>
      <c r="K160" s="167">
        <v>5</v>
      </c>
      <c r="L160" s="167">
        <v>1</v>
      </c>
      <c r="M160" s="167">
        <v>5</v>
      </c>
      <c r="N160" s="168">
        <v>8</v>
      </c>
      <c r="O160">
        <f t="shared" si="2"/>
        <v>2208</v>
      </c>
    </row>
    <row r="161" spans="1:15" x14ac:dyDescent="0.3">
      <c r="A161" s="12">
        <v>1745</v>
      </c>
      <c r="B161" s="13">
        <v>92</v>
      </c>
      <c r="C161" s="166">
        <v>473</v>
      </c>
      <c r="D161" s="166">
        <v>82</v>
      </c>
      <c r="E161" s="166">
        <v>711</v>
      </c>
      <c r="F161" s="166">
        <v>107</v>
      </c>
      <c r="G161" s="166">
        <v>40</v>
      </c>
      <c r="H161" s="13">
        <v>529</v>
      </c>
      <c r="I161" s="13">
        <v>883</v>
      </c>
      <c r="J161" s="167">
        <v>1</v>
      </c>
      <c r="K161" s="167">
        <v>2</v>
      </c>
      <c r="L161" s="167">
        <v>11</v>
      </c>
      <c r="M161" s="167">
        <v>5</v>
      </c>
      <c r="N161" s="168">
        <v>1</v>
      </c>
      <c r="O161">
        <f t="shared" si="2"/>
        <v>2208</v>
      </c>
    </row>
    <row r="162" spans="1:15" x14ac:dyDescent="0.3">
      <c r="A162" s="12">
        <v>1915</v>
      </c>
      <c r="B162" s="13">
        <v>92</v>
      </c>
      <c r="C162" s="166">
        <v>473</v>
      </c>
      <c r="D162" s="166">
        <v>82</v>
      </c>
      <c r="E162" s="166">
        <v>711</v>
      </c>
      <c r="F162" s="166">
        <v>107</v>
      </c>
      <c r="G162" s="166">
        <v>40</v>
      </c>
      <c r="H162" s="13">
        <v>529</v>
      </c>
      <c r="I162" s="13">
        <v>883</v>
      </c>
      <c r="J162" s="167">
        <v>1</v>
      </c>
      <c r="K162" s="167">
        <v>2</v>
      </c>
      <c r="L162" s="167">
        <v>11</v>
      </c>
      <c r="M162" s="167">
        <v>5</v>
      </c>
      <c r="N162" s="168">
        <v>1</v>
      </c>
      <c r="O162">
        <f t="shared" si="2"/>
        <v>2208</v>
      </c>
    </row>
    <row r="163" spans="1:15" x14ac:dyDescent="0.3">
      <c r="A163" s="12">
        <v>2376</v>
      </c>
      <c r="B163" s="13">
        <v>92</v>
      </c>
      <c r="C163" s="166">
        <v>533</v>
      </c>
      <c r="D163" s="166">
        <v>5</v>
      </c>
      <c r="E163" s="166">
        <v>114</v>
      </c>
      <c r="F163" s="166">
        <v>8</v>
      </c>
      <c r="G163" s="166">
        <v>13</v>
      </c>
      <c r="H163" s="13">
        <v>93</v>
      </c>
      <c r="I163" s="13">
        <v>581</v>
      </c>
      <c r="J163" s="167">
        <v>4</v>
      </c>
      <c r="K163" s="167">
        <v>5</v>
      </c>
      <c r="L163" s="167">
        <v>1</v>
      </c>
      <c r="M163" s="167">
        <v>5</v>
      </c>
      <c r="N163" s="168">
        <v>6</v>
      </c>
      <c r="O163">
        <f t="shared" si="2"/>
        <v>2208</v>
      </c>
    </row>
    <row r="164" spans="1:15" x14ac:dyDescent="0.3">
      <c r="A164" s="12">
        <v>2412</v>
      </c>
      <c r="B164" s="13">
        <v>92</v>
      </c>
      <c r="C164" s="166">
        <v>533</v>
      </c>
      <c r="D164" s="166">
        <v>5</v>
      </c>
      <c r="E164" s="166">
        <v>114</v>
      </c>
      <c r="F164" s="166">
        <v>8</v>
      </c>
      <c r="G164" s="166">
        <v>13</v>
      </c>
      <c r="H164" s="13">
        <v>93</v>
      </c>
      <c r="I164" s="13">
        <v>581</v>
      </c>
      <c r="J164" s="167">
        <v>4</v>
      </c>
      <c r="K164" s="167">
        <v>5</v>
      </c>
      <c r="L164" s="167">
        <v>1</v>
      </c>
      <c r="M164" s="167">
        <v>5</v>
      </c>
      <c r="N164" s="168">
        <v>6</v>
      </c>
      <c r="O164">
        <f t="shared" si="2"/>
        <v>2208</v>
      </c>
    </row>
    <row r="165" spans="1:15" x14ac:dyDescent="0.3">
      <c r="A165" s="12">
        <v>3083</v>
      </c>
      <c r="B165" s="13">
        <v>92</v>
      </c>
      <c r="C165" s="166">
        <v>599</v>
      </c>
      <c r="D165" s="166">
        <v>10</v>
      </c>
      <c r="E165" s="166">
        <v>574</v>
      </c>
      <c r="F165" s="166">
        <v>64</v>
      </c>
      <c r="G165" s="166">
        <v>10</v>
      </c>
      <c r="H165" s="13">
        <v>137</v>
      </c>
      <c r="I165" s="13">
        <v>1118</v>
      </c>
      <c r="J165" s="167">
        <v>5</v>
      </c>
      <c r="K165" s="167">
        <v>7</v>
      </c>
      <c r="L165" s="167">
        <v>1</v>
      </c>
      <c r="M165" s="167">
        <v>6</v>
      </c>
      <c r="N165" s="168">
        <v>7</v>
      </c>
      <c r="O165">
        <f t="shared" si="2"/>
        <v>2208</v>
      </c>
    </row>
    <row r="166" spans="1:15" x14ac:dyDescent="0.3">
      <c r="A166" s="12">
        <v>3015</v>
      </c>
      <c r="B166" s="13">
        <v>92</v>
      </c>
      <c r="C166" s="166">
        <v>608</v>
      </c>
      <c r="D166" s="166">
        <v>141</v>
      </c>
      <c r="E166" s="166">
        <v>593</v>
      </c>
      <c r="F166" s="166">
        <v>166</v>
      </c>
      <c r="G166" s="166">
        <v>126</v>
      </c>
      <c r="H166" s="13">
        <v>448</v>
      </c>
      <c r="I166" s="13">
        <v>1186</v>
      </c>
      <c r="J166" s="167">
        <v>1</v>
      </c>
      <c r="K166" s="167">
        <v>5</v>
      </c>
      <c r="L166" s="167">
        <v>4</v>
      </c>
      <c r="M166" s="167">
        <v>8</v>
      </c>
      <c r="N166" s="168">
        <v>4</v>
      </c>
      <c r="O166">
        <f t="shared" si="2"/>
        <v>2208</v>
      </c>
    </row>
    <row r="167" spans="1:15" x14ac:dyDescent="0.3">
      <c r="A167" s="12">
        <v>2688</v>
      </c>
      <c r="B167" s="13">
        <v>92</v>
      </c>
      <c r="C167" s="166">
        <v>767</v>
      </c>
      <c r="D167" s="166">
        <v>114</v>
      </c>
      <c r="E167" s="166">
        <v>2100</v>
      </c>
      <c r="F167" s="166">
        <v>464</v>
      </c>
      <c r="G167" s="166">
        <v>79</v>
      </c>
      <c r="H167" s="13">
        <v>58</v>
      </c>
      <c r="I167" s="13">
        <v>3467</v>
      </c>
      <c r="J167" s="167">
        <v>1</v>
      </c>
      <c r="K167" s="167">
        <v>5</v>
      </c>
      <c r="L167" s="167">
        <v>8</v>
      </c>
      <c r="M167" s="167">
        <v>12</v>
      </c>
      <c r="N167" s="168">
        <v>3</v>
      </c>
      <c r="O167">
        <f t="shared" si="2"/>
        <v>2208</v>
      </c>
    </row>
    <row r="168" spans="1:15" x14ac:dyDescent="0.3">
      <c r="A168" s="12">
        <v>2988</v>
      </c>
      <c r="B168" s="13">
        <v>92</v>
      </c>
      <c r="C168" s="166">
        <v>890</v>
      </c>
      <c r="D168" s="166">
        <v>476</v>
      </c>
      <c r="E168" s="166">
        <v>476</v>
      </c>
      <c r="F168" s="166">
        <v>812</v>
      </c>
      <c r="G168" s="166">
        <v>504</v>
      </c>
      <c r="H168" s="13">
        <v>117</v>
      </c>
      <c r="I168" s="13">
        <v>3041</v>
      </c>
      <c r="J168" s="167">
        <v>6</v>
      </c>
      <c r="K168" s="167">
        <v>11</v>
      </c>
      <c r="L168" s="167">
        <v>2</v>
      </c>
      <c r="M168" s="167">
        <v>8</v>
      </c>
      <c r="N168" s="168">
        <v>9</v>
      </c>
      <c r="O168">
        <f t="shared" si="2"/>
        <v>2208</v>
      </c>
    </row>
    <row r="169" spans="1:15" x14ac:dyDescent="0.3">
      <c r="A169" s="12">
        <v>1732</v>
      </c>
      <c r="B169" s="13">
        <v>92</v>
      </c>
      <c r="C169" s="166">
        <v>1029</v>
      </c>
      <c r="D169" s="166">
        <v>24</v>
      </c>
      <c r="E169" s="166">
        <v>194</v>
      </c>
      <c r="F169" s="166">
        <v>50</v>
      </c>
      <c r="G169" s="166">
        <v>12</v>
      </c>
      <c r="H169" s="13">
        <v>12</v>
      </c>
      <c r="I169" s="13">
        <v>1297</v>
      </c>
      <c r="J169" s="167">
        <v>2</v>
      </c>
      <c r="K169" s="167">
        <v>3</v>
      </c>
      <c r="L169" s="167">
        <v>2</v>
      </c>
      <c r="M169" s="167">
        <v>10</v>
      </c>
      <c r="N169" s="168">
        <v>3</v>
      </c>
      <c r="O169">
        <f t="shared" si="2"/>
        <v>2208</v>
      </c>
    </row>
    <row r="170" spans="1:15" x14ac:dyDescent="0.3">
      <c r="A170" s="12">
        <v>2781</v>
      </c>
      <c r="B170" s="13">
        <v>92</v>
      </c>
      <c r="C170" s="166">
        <v>1215</v>
      </c>
      <c r="D170" s="166">
        <v>60</v>
      </c>
      <c r="E170" s="166">
        <v>495</v>
      </c>
      <c r="F170" s="166">
        <v>75</v>
      </c>
      <c r="G170" s="166">
        <v>30</v>
      </c>
      <c r="H170" s="13">
        <v>4364</v>
      </c>
      <c r="I170" s="13">
        <v>-2490</v>
      </c>
      <c r="J170" s="167">
        <v>0</v>
      </c>
      <c r="K170" s="167">
        <v>23</v>
      </c>
      <c r="L170" s="167">
        <v>1</v>
      </c>
      <c r="M170" s="167">
        <v>1</v>
      </c>
      <c r="N170" s="168">
        <v>0</v>
      </c>
      <c r="O170">
        <f t="shared" si="2"/>
        <v>2208</v>
      </c>
    </row>
    <row r="171" spans="1:15" x14ac:dyDescent="0.3">
      <c r="A171" s="12">
        <v>1471</v>
      </c>
      <c r="B171" s="13">
        <v>92</v>
      </c>
      <c r="C171" s="166">
        <v>1337</v>
      </c>
      <c r="D171" s="166">
        <v>32</v>
      </c>
      <c r="E171" s="166">
        <v>290</v>
      </c>
      <c r="F171" s="166">
        <v>43</v>
      </c>
      <c r="G171" s="166">
        <v>16</v>
      </c>
      <c r="H171" s="13">
        <v>240</v>
      </c>
      <c r="I171" s="13">
        <v>1479</v>
      </c>
      <c r="J171" s="167">
        <v>2</v>
      </c>
      <c r="K171" s="167">
        <v>7</v>
      </c>
      <c r="L171" s="167">
        <v>2</v>
      </c>
      <c r="M171" s="167">
        <v>10</v>
      </c>
      <c r="N171" s="168">
        <v>6</v>
      </c>
      <c r="O171">
        <f t="shared" si="2"/>
        <v>2208</v>
      </c>
    </row>
    <row r="172" spans="1:15" x14ac:dyDescent="0.3">
      <c r="A172" s="12">
        <v>3038</v>
      </c>
      <c r="B172" s="13">
        <v>92</v>
      </c>
      <c r="C172" s="166">
        <v>1355</v>
      </c>
      <c r="D172" s="166">
        <v>87</v>
      </c>
      <c r="E172" s="166">
        <v>331</v>
      </c>
      <c r="F172" s="166">
        <v>57</v>
      </c>
      <c r="G172" s="166">
        <v>376</v>
      </c>
      <c r="H172" s="13">
        <v>267</v>
      </c>
      <c r="I172" s="13">
        <v>1941</v>
      </c>
      <c r="J172" s="167">
        <v>2</v>
      </c>
      <c r="K172" s="167">
        <v>4</v>
      </c>
      <c r="L172" s="167">
        <v>5</v>
      </c>
      <c r="M172" s="167">
        <v>4</v>
      </c>
      <c r="N172" s="168">
        <v>2</v>
      </c>
      <c r="O172">
        <f t="shared" si="2"/>
        <v>2208</v>
      </c>
    </row>
    <row r="173" spans="1:15" x14ac:dyDescent="0.3">
      <c r="A173" s="12">
        <v>2803</v>
      </c>
      <c r="B173" s="13">
        <v>92</v>
      </c>
      <c r="C173" s="166">
        <v>1509</v>
      </c>
      <c r="D173" s="166">
        <v>206</v>
      </c>
      <c r="E173" s="166">
        <v>1648</v>
      </c>
      <c r="F173" s="166">
        <v>87</v>
      </c>
      <c r="G173" s="166">
        <v>0</v>
      </c>
      <c r="H173" s="13">
        <v>206</v>
      </c>
      <c r="I173" s="13">
        <v>3244</v>
      </c>
      <c r="J173" s="167">
        <v>1</v>
      </c>
      <c r="K173" s="167">
        <v>3</v>
      </c>
      <c r="L173" s="167">
        <v>11</v>
      </c>
      <c r="M173" s="167">
        <v>9</v>
      </c>
      <c r="N173" s="168">
        <v>1</v>
      </c>
      <c r="O173">
        <f t="shared" si="2"/>
        <v>2208</v>
      </c>
    </row>
    <row r="174" spans="1:15" x14ac:dyDescent="0.3">
      <c r="A174" s="12">
        <v>2488</v>
      </c>
      <c r="B174" s="13">
        <v>92</v>
      </c>
      <c r="C174" s="166">
        <v>1914</v>
      </c>
      <c r="D174" s="166">
        <v>179</v>
      </c>
      <c r="E174" s="166">
        <v>1010</v>
      </c>
      <c r="F174" s="166">
        <v>234</v>
      </c>
      <c r="G174" s="166">
        <v>323</v>
      </c>
      <c r="H174" s="13">
        <v>253</v>
      </c>
      <c r="I174" s="13">
        <v>3408</v>
      </c>
      <c r="J174" s="167">
        <v>3</v>
      </c>
      <c r="K174" s="167">
        <v>10</v>
      </c>
      <c r="L174" s="167">
        <v>4</v>
      </c>
      <c r="M174" s="167">
        <v>9</v>
      </c>
      <c r="N174" s="168">
        <v>7</v>
      </c>
      <c r="O174">
        <f t="shared" si="2"/>
        <v>2208</v>
      </c>
    </row>
    <row r="175" spans="1:15" x14ac:dyDescent="0.3">
      <c r="A175" s="12">
        <v>1453</v>
      </c>
      <c r="B175" s="13">
        <v>92</v>
      </c>
      <c r="C175" s="166">
        <v>1936</v>
      </c>
      <c r="D175" s="166">
        <v>24</v>
      </c>
      <c r="E175" s="166">
        <v>503</v>
      </c>
      <c r="F175" s="166">
        <v>33</v>
      </c>
      <c r="G175" s="166">
        <v>24</v>
      </c>
      <c r="H175" s="13">
        <v>176</v>
      </c>
      <c r="I175" s="13">
        <v>2345</v>
      </c>
      <c r="J175" s="167">
        <v>3</v>
      </c>
      <c r="K175" s="167">
        <v>7</v>
      </c>
      <c r="L175" s="167">
        <v>3</v>
      </c>
      <c r="M175" s="167">
        <v>12</v>
      </c>
      <c r="N175" s="168">
        <v>7</v>
      </c>
      <c r="O175">
        <f t="shared" si="2"/>
        <v>2208</v>
      </c>
    </row>
    <row r="176" spans="1:15" x14ac:dyDescent="0.3">
      <c r="A176" s="12">
        <v>2595</v>
      </c>
      <c r="B176" s="13">
        <v>92</v>
      </c>
      <c r="C176" s="166">
        <v>2472</v>
      </c>
      <c r="D176" s="166">
        <v>0</v>
      </c>
      <c r="E176" s="166">
        <v>219</v>
      </c>
      <c r="F176" s="166">
        <v>35</v>
      </c>
      <c r="G176" s="166">
        <v>26</v>
      </c>
      <c r="H176" s="13">
        <v>575</v>
      </c>
      <c r="I176" s="13">
        <v>2177</v>
      </c>
      <c r="J176" s="167">
        <v>7</v>
      </c>
      <c r="K176" s="167">
        <v>9</v>
      </c>
      <c r="L176" s="167">
        <v>6</v>
      </c>
      <c r="M176" s="167">
        <v>9</v>
      </c>
      <c r="N176" s="168">
        <v>8</v>
      </c>
      <c r="O176">
        <f t="shared" si="2"/>
        <v>2208</v>
      </c>
    </row>
    <row r="177" spans="1:15" x14ac:dyDescent="0.3">
      <c r="A177" s="12">
        <v>2274</v>
      </c>
      <c r="B177" s="13">
        <v>91</v>
      </c>
      <c r="C177" s="166">
        <v>13</v>
      </c>
      <c r="D177" s="166">
        <v>0</v>
      </c>
      <c r="E177" s="166">
        <v>17</v>
      </c>
      <c r="F177" s="166">
        <v>0</v>
      </c>
      <c r="G177" s="166">
        <v>3</v>
      </c>
      <c r="H177" s="13">
        <v>17</v>
      </c>
      <c r="I177" s="13">
        <v>17</v>
      </c>
      <c r="J177" s="167">
        <v>1</v>
      </c>
      <c r="K177" s="167">
        <v>1</v>
      </c>
      <c r="L177" s="167">
        <v>0</v>
      </c>
      <c r="M177" s="167">
        <v>2</v>
      </c>
      <c r="N177" s="168">
        <v>7</v>
      </c>
      <c r="O177">
        <f t="shared" si="2"/>
        <v>2184</v>
      </c>
    </row>
    <row r="178" spans="1:15" x14ac:dyDescent="0.3">
      <c r="A178" s="12">
        <v>2049</v>
      </c>
      <c r="B178" s="13">
        <v>91</v>
      </c>
      <c r="C178" s="166">
        <v>16</v>
      </c>
      <c r="D178" s="166">
        <v>11</v>
      </c>
      <c r="E178" s="166">
        <v>38</v>
      </c>
      <c r="F178" s="166">
        <v>0</v>
      </c>
      <c r="G178" s="166">
        <v>22</v>
      </c>
      <c r="H178" s="13">
        <v>11</v>
      </c>
      <c r="I178" s="13">
        <v>77</v>
      </c>
      <c r="J178" s="167">
        <v>1</v>
      </c>
      <c r="K178" s="167">
        <v>1</v>
      </c>
      <c r="L178" s="167">
        <v>0</v>
      </c>
      <c r="M178" s="167">
        <v>2</v>
      </c>
      <c r="N178" s="168">
        <v>8</v>
      </c>
      <c r="O178">
        <f t="shared" si="2"/>
        <v>2184</v>
      </c>
    </row>
    <row r="179" spans="1:15" x14ac:dyDescent="0.3">
      <c r="A179" s="12">
        <v>1457</v>
      </c>
      <c r="B179" s="13">
        <v>91</v>
      </c>
      <c r="C179" s="166">
        <v>79</v>
      </c>
      <c r="D179" s="166">
        <v>4</v>
      </c>
      <c r="E179" s="166">
        <v>47</v>
      </c>
      <c r="F179" s="166">
        <v>14</v>
      </c>
      <c r="G179" s="166">
        <v>0</v>
      </c>
      <c r="H179" s="13">
        <v>14</v>
      </c>
      <c r="I179" s="13">
        <v>130</v>
      </c>
      <c r="J179" s="167">
        <v>2</v>
      </c>
      <c r="K179" s="167">
        <v>1</v>
      </c>
      <c r="L179" s="167">
        <v>0</v>
      </c>
      <c r="M179" s="167">
        <v>3</v>
      </c>
      <c r="N179" s="168">
        <v>7</v>
      </c>
      <c r="O179">
        <f t="shared" si="2"/>
        <v>2184</v>
      </c>
    </row>
    <row r="180" spans="1:15" x14ac:dyDescent="0.3">
      <c r="A180" s="12">
        <v>2512</v>
      </c>
      <c r="B180" s="13">
        <v>91</v>
      </c>
      <c r="C180" s="166">
        <v>106</v>
      </c>
      <c r="D180" s="166">
        <v>0</v>
      </c>
      <c r="E180" s="166">
        <v>83</v>
      </c>
      <c r="F180" s="166">
        <v>24</v>
      </c>
      <c r="G180" s="166">
        <v>0</v>
      </c>
      <c r="H180" s="13">
        <v>47</v>
      </c>
      <c r="I180" s="13">
        <v>165</v>
      </c>
      <c r="J180" s="167">
        <v>1</v>
      </c>
      <c r="K180" s="167">
        <v>1</v>
      </c>
      <c r="L180" s="167">
        <v>1</v>
      </c>
      <c r="M180" s="167">
        <v>2</v>
      </c>
      <c r="N180" s="168">
        <v>8</v>
      </c>
      <c r="O180">
        <f t="shared" si="2"/>
        <v>2184</v>
      </c>
    </row>
    <row r="181" spans="1:15" x14ac:dyDescent="0.3">
      <c r="A181" s="12">
        <v>2027</v>
      </c>
      <c r="B181" s="13">
        <v>91</v>
      </c>
      <c r="C181" s="166">
        <v>119</v>
      </c>
      <c r="D181" s="166">
        <v>44</v>
      </c>
      <c r="E181" s="166">
        <v>131</v>
      </c>
      <c r="F181" s="166">
        <v>52</v>
      </c>
      <c r="G181" s="166">
        <v>24</v>
      </c>
      <c r="H181" s="13">
        <v>115</v>
      </c>
      <c r="I181" s="13">
        <v>255</v>
      </c>
      <c r="J181" s="167">
        <v>1</v>
      </c>
      <c r="K181" s="167">
        <v>2</v>
      </c>
      <c r="L181" s="167">
        <v>0</v>
      </c>
      <c r="M181" s="167">
        <v>4</v>
      </c>
      <c r="N181" s="168">
        <v>4</v>
      </c>
      <c r="O181">
        <f t="shared" si="2"/>
        <v>2184</v>
      </c>
    </row>
    <row r="182" spans="1:15" x14ac:dyDescent="0.3">
      <c r="A182" s="12">
        <v>1749</v>
      </c>
      <c r="B182" s="13">
        <v>91</v>
      </c>
      <c r="C182" s="166">
        <v>135</v>
      </c>
      <c r="D182" s="166">
        <v>38</v>
      </c>
      <c r="E182" s="166">
        <v>72</v>
      </c>
      <c r="F182" s="166">
        <v>91</v>
      </c>
      <c r="G182" s="166">
        <v>47</v>
      </c>
      <c r="H182" s="13">
        <v>191</v>
      </c>
      <c r="I182" s="13">
        <v>191</v>
      </c>
      <c r="J182" s="167">
        <v>1</v>
      </c>
      <c r="K182" s="167">
        <v>2</v>
      </c>
      <c r="L182" s="167">
        <v>1</v>
      </c>
      <c r="M182" s="167">
        <v>4</v>
      </c>
      <c r="N182" s="168">
        <v>4</v>
      </c>
      <c r="O182">
        <f t="shared" si="2"/>
        <v>2184</v>
      </c>
    </row>
    <row r="183" spans="1:15" x14ac:dyDescent="0.3">
      <c r="A183" s="12">
        <v>2177</v>
      </c>
      <c r="B183" s="13">
        <v>91</v>
      </c>
      <c r="C183" s="166">
        <v>135</v>
      </c>
      <c r="D183" s="166">
        <v>38</v>
      </c>
      <c r="E183" s="166">
        <v>72</v>
      </c>
      <c r="F183" s="166">
        <v>91</v>
      </c>
      <c r="G183" s="166">
        <v>47</v>
      </c>
      <c r="H183" s="13">
        <v>191</v>
      </c>
      <c r="I183" s="13">
        <v>191</v>
      </c>
      <c r="J183" s="167">
        <v>1</v>
      </c>
      <c r="K183" s="167">
        <v>2</v>
      </c>
      <c r="L183" s="167">
        <v>1</v>
      </c>
      <c r="M183" s="167">
        <v>4</v>
      </c>
      <c r="N183" s="168">
        <v>4</v>
      </c>
      <c r="O183">
        <f t="shared" si="2"/>
        <v>2184</v>
      </c>
    </row>
    <row r="184" spans="1:15" x14ac:dyDescent="0.3">
      <c r="A184" s="12">
        <v>2072</v>
      </c>
      <c r="B184" s="13">
        <v>91</v>
      </c>
      <c r="C184" s="166">
        <v>242</v>
      </c>
      <c r="D184" s="166">
        <v>28</v>
      </c>
      <c r="E184" s="166">
        <v>64</v>
      </c>
      <c r="F184" s="166">
        <v>67</v>
      </c>
      <c r="G184" s="166">
        <v>28</v>
      </c>
      <c r="H184" s="13">
        <v>43</v>
      </c>
      <c r="I184" s="13">
        <v>387</v>
      </c>
      <c r="J184" s="167">
        <v>2</v>
      </c>
      <c r="K184" s="167">
        <v>2</v>
      </c>
      <c r="L184" s="167">
        <v>1</v>
      </c>
      <c r="M184" s="167">
        <v>4</v>
      </c>
      <c r="N184" s="168">
        <v>5</v>
      </c>
      <c r="O184">
        <f t="shared" si="2"/>
        <v>2184</v>
      </c>
    </row>
    <row r="185" spans="1:15" x14ac:dyDescent="0.3">
      <c r="A185" s="12">
        <v>1152</v>
      </c>
      <c r="B185" s="13">
        <v>91</v>
      </c>
      <c r="C185" s="166">
        <v>281</v>
      </c>
      <c r="D185" s="166">
        <v>16</v>
      </c>
      <c r="E185" s="166">
        <v>260</v>
      </c>
      <c r="F185" s="166">
        <v>37</v>
      </c>
      <c r="G185" s="166">
        <v>21</v>
      </c>
      <c r="H185" s="13">
        <v>27</v>
      </c>
      <c r="I185" s="13">
        <v>589</v>
      </c>
      <c r="J185" s="167">
        <v>4</v>
      </c>
      <c r="K185" s="167">
        <v>3</v>
      </c>
      <c r="L185" s="167">
        <v>0</v>
      </c>
      <c r="M185" s="167">
        <v>4</v>
      </c>
      <c r="N185" s="168">
        <v>8</v>
      </c>
      <c r="O185">
        <f t="shared" si="2"/>
        <v>2184</v>
      </c>
    </row>
    <row r="186" spans="1:15" x14ac:dyDescent="0.3">
      <c r="A186" s="12">
        <v>1433</v>
      </c>
      <c r="B186" s="13">
        <v>91</v>
      </c>
      <c r="C186" s="166">
        <v>581</v>
      </c>
      <c r="D186" s="166">
        <v>20</v>
      </c>
      <c r="E186" s="166">
        <v>229</v>
      </c>
      <c r="F186" s="166">
        <v>84</v>
      </c>
      <c r="G186" s="166">
        <v>184</v>
      </c>
      <c r="H186" s="13">
        <v>98</v>
      </c>
      <c r="I186" s="13">
        <v>1001</v>
      </c>
      <c r="J186" s="167">
        <v>2</v>
      </c>
      <c r="K186" s="167">
        <v>3</v>
      </c>
      <c r="L186" s="167">
        <v>2</v>
      </c>
      <c r="M186" s="167">
        <v>9</v>
      </c>
      <c r="N186" s="168">
        <v>3</v>
      </c>
      <c r="O186">
        <f t="shared" si="2"/>
        <v>2184</v>
      </c>
    </row>
    <row r="187" spans="1:15" x14ac:dyDescent="0.3">
      <c r="A187" s="12">
        <v>2129</v>
      </c>
      <c r="B187" s="13">
        <v>91</v>
      </c>
      <c r="C187" s="166">
        <v>956</v>
      </c>
      <c r="D187" s="166">
        <v>8</v>
      </c>
      <c r="E187" s="166">
        <v>107</v>
      </c>
      <c r="F187" s="166">
        <v>0</v>
      </c>
      <c r="G187" s="166">
        <v>0</v>
      </c>
      <c r="H187" s="13">
        <v>52</v>
      </c>
      <c r="I187" s="13">
        <v>1019</v>
      </c>
      <c r="J187" s="167">
        <v>2</v>
      </c>
      <c r="K187" s="167">
        <v>9</v>
      </c>
      <c r="L187" s="167">
        <v>1</v>
      </c>
      <c r="M187" s="167">
        <v>4</v>
      </c>
      <c r="N187" s="168">
        <v>8</v>
      </c>
      <c r="O187">
        <f t="shared" si="2"/>
        <v>2184</v>
      </c>
    </row>
    <row r="188" spans="1:15" x14ac:dyDescent="0.3">
      <c r="A188" s="12">
        <v>2793</v>
      </c>
      <c r="B188" s="13">
        <v>91</v>
      </c>
      <c r="C188" s="166">
        <v>1101</v>
      </c>
      <c r="D188" s="166">
        <v>27</v>
      </c>
      <c r="E188" s="166">
        <v>260</v>
      </c>
      <c r="F188" s="166">
        <v>36</v>
      </c>
      <c r="G188" s="166">
        <v>42</v>
      </c>
      <c r="H188" s="13">
        <v>101</v>
      </c>
      <c r="I188" s="13">
        <v>1364</v>
      </c>
      <c r="J188" s="167">
        <v>3</v>
      </c>
      <c r="K188" s="167">
        <v>6</v>
      </c>
      <c r="L188" s="167">
        <v>2</v>
      </c>
      <c r="M188" s="167">
        <v>8</v>
      </c>
      <c r="N188" s="168">
        <v>5</v>
      </c>
      <c r="O188">
        <f t="shared" si="2"/>
        <v>2184</v>
      </c>
    </row>
    <row r="189" spans="1:15" x14ac:dyDescent="0.3">
      <c r="A189" s="12">
        <v>3136</v>
      </c>
      <c r="B189" s="13">
        <v>91</v>
      </c>
      <c r="C189" s="166">
        <v>1425</v>
      </c>
      <c r="D189" s="166">
        <v>304</v>
      </c>
      <c r="E189" s="166">
        <v>281</v>
      </c>
      <c r="F189" s="166">
        <v>198</v>
      </c>
      <c r="G189" s="166">
        <v>405</v>
      </c>
      <c r="H189" s="13">
        <v>509</v>
      </c>
      <c r="I189" s="13">
        <v>2105</v>
      </c>
      <c r="J189" s="167">
        <v>1</v>
      </c>
      <c r="K189" s="167">
        <v>4</v>
      </c>
      <c r="L189" s="167">
        <v>8</v>
      </c>
      <c r="M189" s="167">
        <v>5</v>
      </c>
      <c r="N189" s="168">
        <v>1</v>
      </c>
      <c r="O189">
        <f t="shared" si="2"/>
        <v>2184</v>
      </c>
    </row>
    <row r="190" spans="1:15" x14ac:dyDescent="0.3">
      <c r="A190" s="12">
        <v>2758</v>
      </c>
      <c r="B190" s="13">
        <v>91</v>
      </c>
      <c r="C190" s="166">
        <v>1570</v>
      </c>
      <c r="D190" s="166">
        <v>41</v>
      </c>
      <c r="E190" s="166">
        <v>409</v>
      </c>
      <c r="F190" s="166">
        <v>82</v>
      </c>
      <c r="G190" s="166">
        <v>63</v>
      </c>
      <c r="H190" s="13">
        <v>41</v>
      </c>
      <c r="I190" s="13">
        <v>2123</v>
      </c>
      <c r="J190" s="167">
        <v>2</v>
      </c>
      <c r="K190" s="167">
        <v>11</v>
      </c>
      <c r="L190" s="167">
        <v>2</v>
      </c>
      <c r="M190" s="167">
        <v>10</v>
      </c>
      <c r="N190" s="168">
        <v>7</v>
      </c>
      <c r="O190">
        <f t="shared" si="2"/>
        <v>2184</v>
      </c>
    </row>
    <row r="191" spans="1:15" x14ac:dyDescent="0.3">
      <c r="A191" s="12">
        <v>2240</v>
      </c>
      <c r="B191" s="13">
        <v>91</v>
      </c>
      <c r="C191" s="166">
        <v>1696</v>
      </c>
      <c r="D191" s="166">
        <v>145</v>
      </c>
      <c r="E191" s="166">
        <v>2180</v>
      </c>
      <c r="F191" s="166">
        <v>505</v>
      </c>
      <c r="G191" s="166">
        <v>436</v>
      </c>
      <c r="H191" s="13">
        <v>290</v>
      </c>
      <c r="I191" s="13">
        <v>4671</v>
      </c>
      <c r="J191" s="167">
        <v>1</v>
      </c>
      <c r="K191" s="167">
        <v>4</v>
      </c>
      <c r="L191" s="167">
        <v>7</v>
      </c>
      <c r="M191" s="167">
        <v>11</v>
      </c>
      <c r="N191" s="168">
        <v>2</v>
      </c>
      <c r="O191">
        <f t="shared" si="2"/>
        <v>2184</v>
      </c>
    </row>
    <row r="192" spans="1:15" x14ac:dyDescent="0.3">
      <c r="A192" s="12">
        <v>2330</v>
      </c>
      <c r="B192" s="13">
        <v>91</v>
      </c>
      <c r="C192" s="166">
        <v>1831</v>
      </c>
      <c r="D192" s="166">
        <v>168</v>
      </c>
      <c r="E192" s="166">
        <v>1322</v>
      </c>
      <c r="F192" s="166">
        <v>0</v>
      </c>
      <c r="G192" s="166">
        <v>67</v>
      </c>
      <c r="H192" s="13">
        <v>32</v>
      </c>
      <c r="I192" s="13">
        <v>3356</v>
      </c>
      <c r="J192" s="167">
        <v>1</v>
      </c>
      <c r="K192" s="167">
        <v>4</v>
      </c>
      <c r="L192" s="167">
        <v>8</v>
      </c>
      <c r="M192" s="167">
        <v>10</v>
      </c>
      <c r="N192" s="168">
        <v>2</v>
      </c>
      <c r="O192">
        <f t="shared" si="2"/>
        <v>2184</v>
      </c>
    </row>
    <row r="193" spans="1:15" x14ac:dyDescent="0.3">
      <c r="A193" s="12">
        <v>3218</v>
      </c>
      <c r="B193" s="13">
        <v>91</v>
      </c>
      <c r="C193" s="166">
        <v>2257</v>
      </c>
      <c r="D193" s="166">
        <v>119</v>
      </c>
      <c r="E193" s="166">
        <v>539</v>
      </c>
      <c r="F193" s="166">
        <v>80</v>
      </c>
      <c r="G193" s="166">
        <v>30</v>
      </c>
      <c r="H193" s="13">
        <v>60</v>
      </c>
      <c r="I193" s="13">
        <v>2965</v>
      </c>
      <c r="J193" s="167">
        <v>1</v>
      </c>
      <c r="K193" s="167">
        <v>2</v>
      </c>
      <c r="L193" s="167">
        <v>3</v>
      </c>
      <c r="M193" s="167">
        <v>-10</v>
      </c>
      <c r="N193" s="168">
        <v>6</v>
      </c>
      <c r="O193">
        <f t="shared" si="2"/>
        <v>2184</v>
      </c>
    </row>
    <row r="194" spans="1:15" x14ac:dyDescent="0.3">
      <c r="A194" s="12">
        <v>1018</v>
      </c>
      <c r="B194" s="13">
        <v>91</v>
      </c>
      <c r="C194" s="166">
        <v>2326</v>
      </c>
      <c r="D194" s="166">
        <v>184</v>
      </c>
      <c r="E194" s="166">
        <v>1145</v>
      </c>
      <c r="F194" s="166">
        <v>0</v>
      </c>
      <c r="G194" s="166">
        <v>37</v>
      </c>
      <c r="H194" s="13">
        <v>405</v>
      </c>
      <c r="I194" s="13">
        <v>3287</v>
      </c>
      <c r="J194" s="167">
        <v>2</v>
      </c>
      <c r="K194" s="167">
        <v>11</v>
      </c>
      <c r="L194" s="167">
        <v>4</v>
      </c>
      <c r="M194" s="167">
        <v>9</v>
      </c>
      <c r="N194" s="168">
        <v>5</v>
      </c>
      <c r="O194">
        <f t="shared" si="2"/>
        <v>2184</v>
      </c>
    </row>
    <row r="195" spans="1:15" x14ac:dyDescent="0.3">
      <c r="A195" s="12">
        <v>3203</v>
      </c>
      <c r="B195" s="13">
        <v>91</v>
      </c>
      <c r="C195" s="166">
        <v>2502</v>
      </c>
      <c r="D195" s="166">
        <v>132</v>
      </c>
      <c r="E195" s="166">
        <v>598</v>
      </c>
      <c r="F195" s="166">
        <v>88</v>
      </c>
      <c r="G195" s="166">
        <v>33</v>
      </c>
      <c r="H195" s="13">
        <v>66</v>
      </c>
      <c r="I195" s="13">
        <v>3287</v>
      </c>
      <c r="J195" s="167">
        <v>1</v>
      </c>
      <c r="K195" s="167">
        <v>2</v>
      </c>
      <c r="L195" s="167">
        <v>3</v>
      </c>
      <c r="M195" s="167">
        <v>13</v>
      </c>
      <c r="N195" s="168">
        <v>6</v>
      </c>
      <c r="O195">
        <f t="shared" ref="O195:O258" si="3">B195*24</f>
        <v>2184</v>
      </c>
    </row>
    <row r="196" spans="1:15" x14ac:dyDescent="0.3">
      <c r="A196" s="12">
        <v>1333</v>
      </c>
      <c r="B196" s="13">
        <v>90</v>
      </c>
      <c r="C196" s="166">
        <v>36</v>
      </c>
      <c r="D196" s="166">
        <v>0</v>
      </c>
      <c r="E196" s="166">
        <v>12</v>
      </c>
      <c r="F196" s="166">
        <v>0</v>
      </c>
      <c r="G196" s="166">
        <v>0</v>
      </c>
      <c r="H196" s="13">
        <v>16</v>
      </c>
      <c r="I196" s="13">
        <v>32</v>
      </c>
      <c r="J196" s="167">
        <v>1</v>
      </c>
      <c r="K196" s="167">
        <v>1</v>
      </c>
      <c r="L196" s="167">
        <v>0</v>
      </c>
      <c r="M196" s="167">
        <v>2</v>
      </c>
      <c r="N196" s="168">
        <v>6</v>
      </c>
      <c r="O196">
        <f t="shared" si="3"/>
        <v>2160</v>
      </c>
    </row>
    <row r="197" spans="1:15" x14ac:dyDescent="0.3">
      <c r="A197" s="12">
        <v>2817</v>
      </c>
      <c r="B197" s="13">
        <v>90</v>
      </c>
      <c r="C197" s="166">
        <v>38</v>
      </c>
      <c r="D197" s="166">
        <v>14</v>
      </c>
      <c r="E197" s="166">
        <v>89</v>
      </c>
      <c r="F197" s="166">
        <v>0</v>
      </c>
      <c r="G197" s="166">
        <v>9</v>
      </c>
      <c r="H197" s="13">
        <v>14</v>
      </c>
      <c r="I197" s="13">
        <v>136</v>
      </c>
      <c r="J197" s="167">
        <v>2</v>
      </c>
      <c r="K197" s="167">
        <v>2</v>
      </c>
      <c r="L197" s="167">
        <v>0</v>
      </c>
      <c r="M197" s="167">
        <v>3</v>
      </c>
      <c r="N197" s="168">
        <v>6</v>
      </c>
      <c r="O197">
        <f t="shared" si="3"/>
        <v>2160</v>
      </c>
    </row>
    <row r="198" spans="1:15" x14ac:dyDescent="0.3">
      <c r="A198" s="12">
        <v>2707</v>
      </c>
      <c r="B198" s="13">
        <v>90</v>
      </c>
      <c r="C198" s="166">
        <v>66</v>
      </c>
      <c r="D198" s="166">
        <v>7</v>
      </c>
      <c r="E198" s="166">
        <v>37</v>
      </c>
      <c r="F198" s="166">
        <v>0</v>
      </c>
      <c r="G198" s="166">
        <v>0</v>
      </c>
      <c r="H198" s="13">
        <v>92</v>
      </c>
      <c r="I198" s="13">
        <v>18</v>
      </c>
      <c r="J198" s="167">
        <v>1</v>
      </c>
      <c r="K198" s="167">
        <v>1</v>
      </c>
      <c r="L198" s="167">
        <v>1</v>
      </c>
      <c r="M198" s="167">
        <v>2</v>
      </c>
      <c r="N198" s="168">
        <v>7</v>
      </c>
      <c r="O198">
        <f t="shared" si="3"/>
        <v>2160</v>
      </c>
    </row>
    <row r="199" spans="1:15" x14ac:dyDescent="0.3">
      <c r="A199" s="12">
        <v>3064</v>
      </c>
      <c r="B199" s="13">
        <v>90</v>
      </c>
      <c r="C199" s="166">
        <v>79</v>
      </c>
      <c r="D199" s="166">
        <v>3</v>
      </c>
      <c r="E199" s="166">
        <v>31</v>
      </c>
      <c r="F199" s="166">
        <v>6</v>
      </c>
      <c r="G199" s="166">
        <v>0</v>
      </c>
      <c r="H199" s="13">
        <v>3</v>
      </c>
      <c r="I199" s="13">
        <v>116</v>
      </c>
      <c r="J199" s="167">
        <v>1</v>
      </c>
      <c r="K199" s="167">
        <v>1</v>
      </c>
      <c r="L199" s="167">
        <v>0</v>
      </c>
      <c r="M199" s="167">
        <v>3</v>
      </c>
      <c r="N199" s="168">
        <v>5</v>
      </c>
      <c r="O199">
        <f t="shared" si="3"/>
        <v>2160</v>
      </c>
    </row>
    <row r="200" spans="1:15" x14ac:dyDescent="0.3">
      <c r="A200" s="12">
        <v>1166</v>
      </c>
      <c r="B200" s="13">
        <v>90</v>
      </c>
      <c r="C200" s="166">
        <v>104</v>
      </c>
      <c r="D200" s="166">
        <v>0</v>
      </c>
      <c r="E200" s="166">
        <v>50</v>
      </c>
      <c r="F200" s="166">
        <v>0</v>
      </c>
      <c r="G200" s="166">
        <v>0</v>
      </c>
      <c r="H200" s="13">
        <v>7</v>
      </c>
      <c r="I200" s="13">
        <v>147</v>
      </c>
      <c r="J200" s="167">
        <v>2</v>
      </c>
      <c r="K200" s="167">
        <v>2</v>
      </c>
      <c r="L200" s="167">
        <v>0</v>
      </c>
      <c r="M200" s="167">
        <v>3</v>
      </c>
      <c r="N200" s="168">
        <v>7</v>
      </c>
      <c r="O200">
        <f t="shared" si="3"/>
        <v>2160</v>
      </c>
    </row>
    <row r="201" spans="1:15" x14ac:dyDescent="0.3">
      <c r="A201" s="12">
        <v>1673</v>
      </c>
      <c r="B201" s="13">
        <v>90</v>
      </c>
      <c r="C201" s="166">
        <v>225</v>
      </c>
      <c r="D201" s="166">
        <v>50</v>
      </c>
      <c r="E201" s="166">
        <v>269</v>
      </c>
      <c r="F201" s="166">
        <v>57</v>
      </c>
      <c r="G201" s="166">
        <v>37</v>
      </c>
      <c r="H201" s="13">
        <v>269</v>
      </c>
      <c r="I201" s="13">
        <v>370</v>
      </c>
      <c r="J201" s="167">
        <v>3</v>
      </c>
      <c r="K201" s="167">
        <v>1</v>
      </c>
      <c r="L201" s="167">
        <v>4</v>
      </c>
      <c r="M201" s="167">
        <v>4</v>
      </c>
      <c r="N201" s="168">
        <v>3</v>
      </c>
      <c r="O201">
        <f t="shared" si="3"/>
        <v>2160</v>
      </c>
    </row>
    <row r="202" spans="1:15" x14ac:dyDescent="0.3">
      <c r="A202" s="12">
        <v>1397</v>
      </c>
      <c r="B202" s="13">
        <v>90</v>
      </c>
      <c r="C202" s="166">
        <v>266</v>
      </c>
      <c r="D202" s="166">
        <v>138</v>
      </c>
      <c r="E202" s="166">
        <v>169</v>
      </c>
      <c r="F202" s="166">
        <v>319</v>
      </c>
      <c r="G202" s="166">
        <v>244</v>
      </c>
      <c r="H202" s="13">
        <v>19</v>
      </c>
      <c r="I202" s="13">
        <v>1118</v>
      </c>
      <c r="J202" s="167">
        <v>3</v>
      </c>
      <c r="K202" s="167">
        <v>5</v>
      </c>
      <c r="L202" s="167">
        <v>1</v>
      </c>
      <c r="M202" s="167">
        <v>7</v>
      </c>
      <c r="N202" s="168">
        <v>7</v>
      </c>
      <c r="O202">
        <f t="shared" si="3"/>
        <v>2160</v>
      </c>
    </row>
    <row r="203" spans="1:15" x14ac:dyDescent="0.3">
      <c r="A203" s="12">
        <v>1746</v>
      </c>
      <c r="B203" s="13">
        <v>90</v>
      </c>
      <c r="C203" s="166">
        <v>421</v>
      </c>
      <c r="D203" s="166">
        <v>9</v>
      </c>
      <c r="E203" s="166">
        <v>116</v>
      </c>
      <c r="F203" s="166">
        <v>12</v>
      </c>
      <c r="G203" s="166">
        <v>0</v>
      </c>
      <c r="H203" s="13">
        <v>180</v>
      </c>
      <c r="I203" s="13">
        <v>378</v>
      </c>
      <c r="J203" s="167">
        <v>3</v>
      </c>
      <c r="K203" s="167">
        <v>3</v>
      </c>
      <c r="L203" s="167">
        <v>2</v>
      </c>
      <c r="M203" s="167">
        <v>4</v>
      </c>
      <c r="N203" s="168">
        <v>6</v>
      </c>
      <c r="O203">
        <f t="shared" si="3"/>
        <v>2160</v>
      </c>
    </row>
    <row r="204" spans="1:15" x14ac:dyDescent="0.3">
      <c r="A204" s="12">
        <v>1595</v>
      </c>
      <c r="B204" s="13">
        <v>90</v>
      </c>
      <c r="C204" s="166">
        <v>522</v>
      </c>
      <c r="D204" s="166">
        <v>81</v>
      </c>
      <c r="E204" s="166">
        <v>171</v>
      </c>
      <c r="F204" s="166">
        <v>52</v>
      </c>
      <c r="G204" s="166">
        <v>0</v>
      </c>
      <c r="H204" s="13">
        <v>32</v>
      </c>
      <c r="I204" s="13">
        <v>793</v>
      </c>
      <c r="J204" s="167">
        <v>1</v>
      </c>
      <c r="K204" s="167">
        <v>3</v>
      </c>
      <c r="L204" s="167">
        <v>1</v>
      </c>
      <c r="M204" s="167">
        <v>7</v>
      </c>
      <c r="N204" s="168">
        <v>3</v>
      </c>
      <c r="O204">
        <f t="shared" si="3"/>
        <v>2160</v>
      </c>
    </row>
    <row r="205" spans="1:15" x14ac:dyDescent="0.3">
      <c r="A205" s="12">
        <v>1439</v>
      </c>
      <c r="B205" s="13">
        <v>90</v>
      </c>
      <c r="C205" s="166">
        <v>585</v>
      </c>
      <c r="D205" s="166">
        <v>86</v>
      </c>
      <c r="E205" s="166">
        <v>367</v>
      </c>
      <c r="F205" s="166">
        <v>43</v>
      </c>
      <c r="G205" s="166">
        <v>11</v>
      </c>
      <c r="H205" s="13">
        <v>150</v>
      </c>
      <c r="I205" s="13">
        <v>941</v>
      </c>
      <c r="J205" s="167">
        <v>7</v>
      </c>
      <c r="K205" s="167">
        <v>5</v>
      </c>
      <c r="L205" s="167">
        <v>1</v>
      </c>
      <c r="M205" s="167">
        <v>6</v>
      </c>
      <c r="N205" s="168">
        <v>8</v>
      </c>
      <c r="O205">
        <f t="shared" si="3"/>
        <v>2160</v>
      </c>
    </row>
    <row r="206" spans="1:15" x14ac:dyDescent="0.3">
      <c r="A206" s="12">
        <v>2225</v>
      </c>
      <c r="B206" s="13">
        <v>90</v>
      </c>
      <c r="C206" s="166">
        <v>701</v>
      </c>
      <c r="D206" s="166">
        <v>42</v>
      </c>
      <c r="E206" s="166">
        <v>558</v>
      </c>
      <c r="F206" s="166">
        <v>55</v>
      </c>
      <c r="G206" s="166">
        <v>55</v>
      </c>
      <c r="H206" s="13">
        <v>208</v>
      </c>
      <c r="I206" s="13">
        <v>1204</v>
      </c>
      <c r="J206" s="167">
        <v>4</v>
      </c>
      <c r="K206" s="167">
        <v>6</v>
      </c>
      <c r="L206" s="167">
        <v>2</v>
      </c>
      <c r="M206" s="167">
        <v>4</v>
      </c>
      <c r="N206" s="168">
        <v>8</v>
      </c>
      <c r="O206">
        <f t="shared" si="3"/>
        <v>2160</v>
      </c>
    </row>
    <row r="207" spans="1:15" x14ac:dyDescent="0.3">
      <c r="A207" s="12">
        <v>1702</v>
      </c>
      <c r="B207" s="13">
        <v>90</v>
      </c>
      <c r="C207" s="166">
        <v>1410</v>
      </c>
      <c r="D207" s="166">
        <v>0</v>
      </c>
      <c r="E207" s="166">
        <v>361</v>
      </c>
      <c r="F207" s="166">
        <v>75</v>
      </c>
      <c r="G207" s="166">
        <v>75</v>
      </c>
      <c r="H207" s="13">
        <v>417</v>
      </c>
      <c r="I207" s="13">
        <v>1505</v>
      </c>
      <c r="J207" s="167">
        <v>1</v>
      </c>
      <c r="K207" s="167">
        <v>11</v>
      </c>
      <c r="L207" s="167">
        <v>1</v>
      </c>
      <c r="M207" s="167">
        <v>8</v>
      </c>
      <c r="N207" s="168">
        <v>7</v>
      </c>
      <c r="O207">
        <f t="shared" si="3"/>
        <v>2160</v>
      </c>
    </row>
    <row r="208" spans="1:15" x14ac:dyDescent="0.3">
      <c r="A208" s="12">
        <v>2984</v>
      </c>
      <c r="B208" s="13">
        <v>90</v>
      </c>
      <c r="C208" s="166">
        <v>1413</v>
      </c>
      <c r="D208" s="166">
        <v>35</v>
      </c>
      <c r="E208" s="166">
        <v>285</v>
      </c>
      <c r="F208" s="166">
        <v>25</v>
      </c>
      <c r="G208" s="166">
        <v>35</v>
      </c>
      <c r="H208" s="13">
        <v>88</v>
      </c>
      <c r="I208" s="13">
        <v>1706</v>
      </c>
      <c r="J208" s="167">
        <v>3</v>
      </c>
      <c r="K208" s="167">
        <v>8</v>
      </c>
      <c r="L208" s="167">
        <v>2</v>
      </c>
      <c r="M208" s="167">
        <v>10</v>
      </c>
      <c r="N208" s="168">
        <v>5</v>
      </c>
      <c r="O208">
        <f t="shared" si="3"/>
        <v>2160</v>
      </c>
    </row>
    <row r="209" spans="1:15" x14ac:dyDescent="0.3">
      <c r="A209" s="12">
        <v>1758</v>
      </c>
      <c r="B209" s="13">
        <v>90</v>
      </c>
      <c r="C209" s="166">
        <v>1596</v>
      </c>
      <c r="D209" s="166">
        <v>26</v>
      </c>
      <c r="E209" s="166">
        <v>920</v>
      </c>
      <c r="F209" s="166">
        <v>176</v>
      </c>
      <c r="G209" s="166">
        <v>0</v>
      </c>
      <c r="H209" s="13">
        <v>0</v>
      </c>
      <c r="I209" s="13">
        <v>2718</v>
      </c>
      <c r="J209" s="167">
        <v>1</v>
      </c>
      <c r="K209" s="167">
        <v>2</v>
      </c>
      <c r="L209" s="167">
        <v>11</v>
      </c>
      <c r="M209" s="167">
        <v>4</v>
      </c>
      <c r="N209" s="168">
        <v>1</v>
      </c>
      <c r="O209">
        <f t="shared" si="3"/>
        <v>2160</v>
      </c>
    </row>
    <row r="210" spans="1:15" x14ac:dyDescent="0.3">
      <c r="A210" s="12">
        <v>2262</v>
      </c>
      <c r="B210" s="13">
        <v>90</v>
      </c>
      <c r="C210" s="166">
        <v>1882</v>
      </c>
      <c r="D210" s="166">
        <v>164</v>
      </c>
      <c r="E210" s="166">
        <v>726</v>
      </c>
      <c r="F210" s="166">
        <v>301</v>
      </c>
      <c r="G210" s="166">
        <v>298</v>
      </c>
      <c r="H210" s="13">
        <v>361</v>
      </c>
      <c r="I210" s="13">
        <v>3009</v>
      </c>
      <c r="J210" s="167">
        <v>2</v>
      </c>
      <c r="K210" s="167">
        <v>9</v>
      </c>
      <c r="L210" s="167">
        <v>7</v>
      </c>
      <c r="M210" s="167">
        <v>10</v>
      </c>
      <c r="N210" s="168">
        <v>7</v>
      </c>
      <c r="O210">
        <f t="shared" si="3"/>
        <v>2160</v>
      </c>
    </row>
    <row r="211" spans="1:15" x14ac:dyDescent="0.3">
      <c r="A211" s="12">
        <v>1065</v>
      </c>
      <c r="B211" s="13">
        <v>90</v>
      </c>
      <c r="C211" s="166">
        <v>2000</v>
      </c>
      <c r="D211" s="166">
        <v>138</v>
      </c>
      <c r="E211" s="166">
        <v>1138</v>
      </c>
      <c r="F211" s="166">
        <v>135</v>
      </c>
      <c r="G211" s="166">
        <v>68</v>
      </c>
      <c r="H211" s="13">
        <v>171</v>
      </c>
      <c r="I211" s="13">
        <v>3308</v>
      </c>
      <c r="J211" s="167">
        <v>7</v>
      </c>
      <c r="K211" s="167">
        <v>2</v>
      </c>
      <c r="L211" s="167">
        <v>5</v>
      </c>
      <c r="M211" s="167">
        <v>5</v>
      </c>
      <c r="N211" s="168">
        <v>5</v>
      </c>
      <c r="O211">
        <f t="shared" si="3"/>
        <v>2160</v>
      </c>
    </row>
    <row r="212" spans="1:15" x14ac:dyDescent="0.3">
      <c r="A212" s="12">
        <v>2872</v>
      </c>
      <c r="B212" s="13">
        <v>90</v>
      </c>
      <c r="C212" s="166">
        <v>2142</v>
      </c>
      <c r="D212" s="166">
        <v>65</v>
      </c>
      <c r="E212" s="166">
        <v>903</v>
      </c>
      <c r="F212" s="166">
        <v>130</v>
      </c>
      <c r="G212" s="166">
        <v>132</v>
      </c>
      <c r="H212" s="13">
        <v>166</v>
      </c>
      <c r="I212" s="13">
        <v>3206</v>
      </c>
      <c r="J212" s="167">
        <v>1</v>
      </c>
      <c r="K212" s="167">
        <v>4</v>
      </c>
      <c r="L212" s="167">
        <v>6</v>
      </c>
      <c r="M212" s="167">
        <v>4</v>
      </c>
      <c r="N212" s="168">
        <v>1</v>
      </c>
      <c r="O212">
        <f t="shared" si="3"/>
        <v>2160</v>
      </c>
    </row>
    <row r="213" spans="1:15" x14ac:dyDescent="0.3">
      <c r="A213" s="12">
        <v>1235</v>
      </c>
      <c r="B213" s="13">
        <v>90</v>
      </c>
      <c r="C213" s="166">
        <v>2143</v>
      </c>
      <c r="D213" s="166">
        <v>332</v>
      </c>
      <c r="E213" s="166">
        <v>1905</v>
      </c>
      <c r="F213" s="166">
        <v>372</v>
      </c>
      <c r="G213" s="166">
        <v>94</v>
      </c>
      <c r="H213" s="13">
        <v>427</v>
      </c>
      <c r="I213" s="13">
        <v>4420</v>
      </c>
      <c r="J213" s="167">
        <v>1</v>
      </c>
      <c r="K213" s="167">
        <v>4</v>
      </c>
      <c r="L213" s="167">
        <v>10</v>
      </c>
      <c r="M213" s="167">
        <v>5</v>
      </c>
      <c r="N213" s="168">
        <v>3</v>
      </c>
      <c r="O213">
        <f t="shared" si="3"/>
        <v>2160</v>
      </c>
    </row>
    <row r="214" spans="1:15" x14ac:dyDescent="0.3">
      <c r="A214" s="12">
        <v>2865</v>
      </c>
      <c r="B214" s="13">
        <v>90</v>
      </c>
      <c r="C214" s="166">
        <v>2143</v>
      </c>
      <c r="D214" s="166">
        <v>332</v>
      </c>
      <c r="E214" s="166">
        <v>1905</v>
      </c>
      <c r="F214" s="166">
        <v>372</v>
      </c>
      <c r="G214" s="166">
        <v>94</v>
      </c>
      <c r="H214" s="13">
        <v>427</v>
      </c>
      <c r="I214" s="13">
        <v>4420</v>
      </c>
      <c r="J214" s="167">
        <v>1</v>
      </c>
      <c r="K214" s="167">
        <v>4</v>
      </c>
      <c r="L214" s="167">
        <v>10</v>
      </c>
      <c r="M214" s="167">
        <v>5</v>
      </c>
      <c r="N214" s="168">
        <v>3</v>
      </c>
      <c r="O214">
        <f t="shared" si="3"/>
        <v>2160</v>
      </c>
    </row>
    <row r="215" spans="1:15" x14ac:dyDescent="0.3">
      <c r="A215" s="12">
        <v>3128</v>
      </c>
      <c r="B215" s="13">
        <v>90</v>
      </c>
      <c r="C215" s="166">
        <v>2676</v>
      </c>
      <c r="D215" s="166">
        <v>79</v>
      </c>
      <c r="E215" s="166">
        <v>1054</v>
      </c>
      <c r="F215" s="166">
        <v>159</v>
      </c>
      <c r="G215" s="166">
        <v>122</v>
      </c>
      <c r="H215" s="13">
        <v>404</v>
      </c>
      <c r="I215" s="13">
        <v>3686</v>
      </c>
      <c r="J215" s="167">
        <v>3</v>
      </c>
      <c r="K215" s="167">
        <v>9</v>
      </c>
      <c r="L215" s="167">
        <v>10</v>
      </c>
      <c r="M215" s="167">
        <v>4</v>
      </c>
      <c r="N215" s="168">
        <v>6</v>
      </c>
      <c r="O215">
        <f t="shared" si="3"/>
        <v>2160</v>
      </c>
    </row>
    <row r="216" spans="1:15" x14ac:dyDescent="0.3">
      <c r="A216" s="12">
        <v>1797</v>
      </c>
      <c r="B216" s="13">
        <v>89</v>
      </c>
      <c r="C216" s="166">
        <v>30</v>
      </c>
      <c r="D216" s="166">
        <v>8</v>
      </c>
      <c r="E216" s="166">
        <v>17</v>
      </c>
      <c r="F216" s="166">
        <v>8</v>
      </c>
      <c r="G216" s="166">
        <v>4</v>
      </c>
      <c r="H216" s="13">
        <v>17</v>
      </c>
      <c r="I216" s="13">
        <v>51</v>
      </c>
      <c r="J216" s="167">
        <v>1</v>
      </c>
      <c r="K216" s="167">
        <v>1</v>
      </c>
      <c r="L216" s="167">
        <v>0</v>
      </c>
      <c r="M216" s="167">
        <v>2</v>
      </c>
      <c r="N216" s="168">
        <v>6</v>
      </c>
      <c r="O216">
        <f t="shared" si="3"/>
        <v>2136</v>
      </c>
    </row>
    <row r="217" spans="1:15" x14ac:dyDescent="0.3">
      <c r="A217" s="12">
        <v>2265</v>
      </c>
      <c r="B217" s="13">
        <v>89</v>
      </c>
      <c r="C217" s="166">
        <v>33</v>
      </c>
      <c r="D217" s="166">
        <v>108</v>
      </c>
      <c r="E217" s="166">
        <v>367</v>
      </c>
      <c r="F217" s="166">
        <v>626</v>
      </c>
      <c r="G217" s="166">
        <v>231</v>
      </c>
      <c r="H217" s="13">
        <v>677</v>
      </c>
      <c r="I217" s="13">
        <v>687</v>
      </c>
      <c r="J217" s="167">
        <v>2</v>
      </c>
      <c r="K217" s="167">
        <v>4</v>
      </c>
      <c r="L217" s="167">
        <v>2</v>
      </c>
      <c r="M217" s="167">
        <v>5</v>
      </c>
      <c r="N217" s="168">
        <v>7</v>
      </c>
      <c r="O217">
        <f t="shared" si="3"/>
        <v>2136</v>
      </c>
    </row>
    <row r="218" spans="1:15" x14ac:dyDescent="0.3">
      <c r="A218" s="12">
        <v>1025</v>
      </c>
      <c r="B218" s="13">
        <v>89</v>
      </c>
      <c r="C218" s="166">
        <v>38</v>
      </c>
      <c r="D218" s="166">
        <v>26</v>
      </c>
      <c r="E218" s="166">
        <v>159</v>
      </c>
      <c r="F218" s="166">
        <v>96</v>
      </c>
      <c r="G218" s="166">
        <v>77</v>
      </c>
      <c r="H218" s="13">
        <v>83</v>
      </c>
      <c r="I218" s="13">
        <v>313</v>
      </c>
      <c r="J218" s="167">
        <v>2</v>
      </c>
      <c r="K218" s="167">
        <v>2</v>
      </c>
      <c r="L218" s="167">
        <v>1</v>
      </c>
      <c r="M218" s="167">
        <v>3</v>
      </c>
      <c r="N218" s="168">
        <v>7</v>
      </c>
      <c r="O218">
        <f t="shared" si="3"/>
        <v>2136</v>
      </c>
    </row>
    <row r="219" spans="1:15" x14ac:dyDescent="0.3">
      <c r="A219" s="12">
        <v>2531</v>
      </c>
      <c r="B219" s="13">
        <v>89</v>
      </c>
      <c r="C219" s="166">
        <v>44</v>
      </c>
      <c r="D219" s="166">
        <v>4</v>
      </c>
      <c r="E219" s="166">
        <v>22</v>
      </c>
      <c r="F219" s="166">
        <v>0</v>
      </c>
      <c r="G219" s="166">
        <v>4</v>
      </c>
      <c r="H219" s="13">
        <v>18</v>
      </c>
      <c r="I219" s="13">
        <v>55</v>
      </c>
      <c r="J219" s="167">
        <v>2</v>
      </c>
      <c r="K219" s="167">
        <v>1</v>
      </c>
      <c r="L219" s="167">
        <v>0</v>
      </c>
      <c r="M219" s="167">
        <v>3</v>
      </c>
      <c r="N219" s="168">
        <v>7</v>
      </c>
      <c r="O219">
        <f t="shared" si="3"/>
        <v>2136</v>
      </c>
    </row>
    <row r="220" spans="1:15" x14ac:dyDescent="0.3">
      <c r="A220" s="12">
        <v>2992</v>
      </c>
      <c r="B220" s="13">
        <v>89</v>
      </c>
      <c r="C220" s="166">
        <v>55</v>
      </c>
      <c r="D220" s="166">
        <v>5</v>
      </c>
      <c r="E220" s="166">
        <v>73</v>
      </c>
      <c r="F220" s="166">
        <v>18</v>
      </c>
      <c r="G220" s="166">
        <v>5</v>
      </c>
      <c r="H220" s="13">
        <v>14</v>
      </c>
      <c r="I220" s="13">
        <v>142</v>
      </c>
      <c r="J220" s="167">
        <v>3</v>
      </c>
      <c r="K220" s="167">
        <v>2</v>
      </c>
      <c r="L220" s="167">
        <v>0</v>
      </c>
      <c r="M220" s="167">
        <v>3</v>
      </c>
      <c r="N220" s="168">
        <v>8</v>
      </c>
      <c r="O220">
        <f t="shared" si="3"/>
        <v>2136</v>
      </c>
    </row>
    <row r="221" spans="1:15" x14ac:dyDescent="0.3">
      <c r="A221" s="12">
        <v>1289</v>
      </c>
      <c r="B221" s="13">
        <v>89</v>
      </c>
      <c r="C221" s="166">
        <v>117</v>
      </c>
      <c r="D221" s="166">
        <v>0</v>
      </c>
      <c r="E221" s="166">
        <v>145</v>
      </c>
      <c r="F221" s="166">
        <v>13</v>
      </c>
      <c r="G221" s="166">
        <v>9</v>
      </c>
      <c r="H221" s="13">
        <v>0</v>
      </c>
      <c r="I221" s="13">
        <v>284</v>
      </c>
      <c r="J221" s="167">
        <v>1</v>
      </c>
      <c r="K221" s="167">
        <v>2</v>
      </c>
      <c r="L221" s="167">
        <v>1</v>
      </c>
      <c r="M221" s="167">
        <v>3</v>
      </c>
      <c r="N221" s="168">
        <v>4</v>
      </c>
      <c r="O221">
        <f t="shared" si="3"/>
        <v>2136</v>
      </c>
    </row>
    <row r="222" spans="1:15" x14ac:dyDescent="0.3">
      <c r="A222" s="12">
        <v>2351</v>
      </c>
      <c r="B222" s="13">
        <v>89</v>
      </c>
      <c r="C222" s="166">
        <v>152</v>
      </c>
      <c r="D222" s="166">
        <v>12</v>
      </c>
      <c r="E222" s="166">
        <v>72</v>
      </c>
      <c r="F222" s="166">
        <v>12</v>
      </c>
      <c r="G222" s="166">
        <v>21</v>
      </c>
      <c r="H222" s="13">
        <v>3</v>
      </c>
      <c r="I222" s="13">
        <v>265</v>
      </c>
      <c r="J222" s="167">
        <v>2</v>
      </c>
      <c r="K222" s="167">
        <v>2</v>
      </c>
      <c r="L222" s="167">
        <v>0</v>
      </c>
      <c r="M222" s="167">
        <v>4</v>
      </c>
      <c r="N222" s="168">
        <v>6</v>
      </c>
      <c r="O222">
        <f t="shared" si="3"/>
        <v>2136</v>
      </c>
    </row>
    <row r="223" spans="1:15" x14ac:dyDescent="0.3">
      <c r="A223" s="12">
        <v>2636</v>
      </c>
      <c r="B223" s="13">
        <v>89</v>
      </c>
      <c r="C223" s="166">
        <v>197</v>
      </c>
      <c r="D223" s="166">
        <v>89</v>
      </c>
      <c r="E223" s="166">
        <v>317</v>
      </c>
      <c r="F223" s="166">
        <v>128</v>
      </c>
      <c r="G223" s="166">
        <v>0</v>
      </c>
      <c r="H223" s="13">
        <v>162</v>
      </c>
      <c r="I223" s="13">
        <v>568</v>
      </c>
      <c r="J223" s="167">
        <v>4</v>
      </c>
      <c r="K223" s="167">
        <v>5</v>
      </c>
      <c r="L223" s="167">
        <v>1</v>
      </c>
      <c r="M223" s="167">
        <v>3</v>
      </c>
      <c r="N223" s="168">
        <v>9</v>
      </c>
      <c r="O223">
        <f t="shared" si="3"/>
        <v>2136</v>
      </c>
    </row>
    <row r="224" spans="1:15" x14ac:dyDescent="0.3">
      <c r="A224" s="12">
        <v>2832</v>
      </c>
      <c r="B224" s="13">
        <v>89</v>
      </c>
      <c r="C224" s="166">
        <v>207</v>
      </c>
      <c r="D224" s="166">
        <v>23</v>
      </c>
      <c r="E224" s="166">
        <v>104</v>
      </c>
      <c r="F224" s="166">
        <v>35</v>
      </c>
      <c r="G224" s="166">
        <v>12</v>
      </c>
      <c r="H224" s="13">
        <v>104</v>
      </c>
      <c r="I224" s="13">
        <v>276</v>
      </c>
      <c r="J224" s="167">
        <v>1</v>
      </c>
      <c r="K224" s="167">
        <v>2</v>
      </c>
      <c r="L224" s="167">
        <v>0</v>
      </c>
      <c r="M224" s="167">
        <v>4</v>
      </c>
      <c r="N224" s="168">
        <v>7</v>
      </c>
      <c r="O224">
        <f t="shared" si="3"/>
        <v>2136</v>
      </c>
    </row>
    <row r="225" spans="1:15" x14ac:dyDescent="0.3">
      <c r="A225" s="12">
        <v>2966</v>
      </c>
      <c r="B225" s="13">
        <v>89</v>
      </c>
      <c r="C225" s="166">
        <v>299</v>
      </c>
      <c r="D225" s="166">
        <v>53</v>
      </c>
      <c r="E225" s="166">
        <v>95</v>
      </c>
      <c r="F225" s="166">
        <v>46</v>
      </c>
      <c r="G225" s="166">
        <v>46</v>
      </c>
      <c r="H225" s="13">
        <v>74</v>
      </c>
      <c r="I225" s="13">
        <v>464</v>
      </c>
      <c r="J225" s="167">
        <v>2</v>
      </c>
      <c r="K225" s="167">
        <v>3</v>
      </c>
      <c r="L225" s="167">
        <v>1</v>
      </c>
      <c r="M225" s="167">
        <v>4</v>
      </c>
      <c r="N225" s="168">
        <v>7</v>
      </c>
      <c r="O225">
        <f t="shared" si="3"/>
        <v>2136</v>
      </c>
    </row>
    <row r="226" spans="1:15" x14ac:dyDescent="0.3">
      <c r="A226" s="12">
        <v>1422</v>
      </c>
      <c r="B226" s="13">
        <v>89</v>
      </c>
      <c r="C226" s="166">
        <v>408</v>
      </c>
      <c r="D226" s="166">
        <v>0</v>
      </c>
      <c r="E226" s="166">
        <v>62</v>
      </c>
      <c r="F226" s="166">
        <v>8</v>
      </c>
      <c r="G226" s="166">
        <v>4</v>
      </c>
      <c r="H226" s="13">
        <v>21</v>
      </c>
      <c r="I226" s="13">
        <v>462</v>
      </c>
      <c r="J226" s="167">
        <v>3</v>
      </c>
      <c r="K226" s="167">
        <v>2</v>
      </c>
      <c r="L226" s="167">
        <v>1</v>
      </c>
      <c r="M226" s="167">
        <v>4</v>
      </c>
      <c r="N226" s="168">
        <v>7</v>
      </c>
      <c r="O226">
        <f t="shared" si="3"/>
        <v>2136</v>
      </c>
    </row>
    <row r="227" spans="1:15" x14ac:dyDescent="0.3">
      <c r="A227" s="12">
        <v>2296</v>
      </c>
      <c r="B227" s="13">
        <v>89</v>
      </c>
      <c r="C227" s="166">
        <v>535</v>
      </c>
      <c r="D227" s="166">
        <v>141</v>
      </c>
      <c r="E227" s="166">
        <v>228</v>
      </c>
      <c r="F227" s="166">
        <v>185</v>
      </c>
      <c r="G227" s="166">
        <v>31</v>
      </c>
      <c r="H227" s="13">
        <v>281</v>
      </c>
      <c r="I227" s="13">
        <v>838</v>
      </c>
      <c r="J227" s="167">
        <v>4</v>
      </c>
      <c r="K227" s="167">
        <v>3</v>
      </c>
      <c r="L227" s="167">
        <v>2</v>
      </c>
      <c r="M227" s="167">
        <v>8</v>
      </c>
      <c r="N227" s="168">
        <v>4</v>
      </c>
      <c r="O227">
        <f t="shared" si="3"/>
        <v>2136</v>
      </c>
    </row>
    <row r="228" spans="1:15" x14ac:dyDescent="0.3">
      <c r="A228" s="12">
        <v>1731</v>
      </c>
      <c r="B228" s="13">
        <v>89</v>
      </c>
      <c r="C228" s="166">
        <v>1139</v>
      </c>
      <c r="D228" s="166">
        <v>92</v>
      </c>
      <c r="E228" s="166">
        <v>1631</v>
      </c>
      <c r="F228" s="166">
        <v>121</v>
      </c>
      <c r="G228" s="166">
        <v>123</v>
      </c>
      <c r="H228" s="13">
        <v>185</v>
      </c>
      <c r="I228" s="13">
        <v>2922</v>
      </c>
      <c r="J228" s="167">
        <v>1</v>
      </c>
      <c r="K228" s="167">
        <v>6</v>
      </c>
      <c r="L228" s="167">
        <v>10</v>
      </c>
      <c r="M228" s="167">
        <v>5</v>
      </c>
      <c r="N228" s="168">
        <v>2</v>
      </c>
      <c r="O228">
        <f t="shared" si="3"/>
        <v>2136</v>
      </c>
    </row>
    <row r="229" spans="1:15" x14ac:dyDescent="0.3">
      <c r="A229" s="12">
        <v>1222</v>
      </c>
      <c r="B229" s="13">
        <v>89</v>
      </c>
      <c r="C229" s="166">
        <v>1458</v>
      </c>
      <c r="D229" s="166">
        <v>54</v>
      </c>
      <c r="E229" s="166">
        <v>1204</v>
      </c>
      <c r="F229" s="166">
        <v>73</v>
      </c>
      <c r="G229" s="166">
        <v>26</v>
      </c>
      <c r="H229" s="13">
        <v>83</v>
      </c>
      <c r="I229" s="13">
        <v>2731</v>
      </c>
      <c r="J229" s="167">
        <v>3</v>
      </c>
      <c r="K229" s="167">
        <v>7</v>
      </c>
      <c r="L229" s="167">
        <v>8</v>
      </c>
      <c r="M229" s="167">
        <v>11</v>
      </c>
      <c r="N229" s="168">
        <v>5</v>
      </c>
      <c r="O229">
        <f t="shared" si="3"/>
        <v>2136</v>
      </c>
    </row>
    <row r="230" spans="1:15" x14ac:dyDescent="0.3">
      <c r="A230" s="12">
        <v>2114</v>
      </c>
      <c r="B230" s="13">
        <v>89</v>
      </c>
      <c r="C230" s="166">
        <v>1555</v>
      </c>
      <c r="D230" s="166">
        <v>91</v>
      </c>
      <c r="E230" s="166">
        <v>1873</v>
      </c>
      <c r="F230" s="166">
        <v>475</v>
      </c>
      <c r="G230" s="166">
        <v>65</v>
      </c>
      <c r="H230" s="13">
        <v>182</v>
      </c>
      <c r="I230" s="13">
        <v>3877</v>
      </c>
      <c r="J230" s="167">
        <v>2</v>
      </c>
      <c r="K230" s="167">
        <v>6</v>
      </c>
      <c r="L230" s="167">
        <v>7</v>
      </c>
      <c r="M230" s="167">
        <v>9</v>
      </c>
      <c r="N230" s="168">
        <v>3</v>
      </c>
      <c r="O230">
        <f t="shared" si="3"/>
        <v>2136</v>
      </c>
    </row>
    <row r="231" spans="1:15" x14ac:dyDescent="0.3">
      <c r="A231" s="12">
        <v>2767</v>
      </c>
      <c r="B231" s="13">
        <v>89</v>
      </c>
      <c r="C231" s="166">
        <v>1628</v>
      </c>
      <c r="D231" s="166">
        <v>49</v>
      </c>
      <c r="E231" s="166">
        <v>776</v>
      </c>
      <c r="F231" s="166">
        <v>335</v>
      </c>
      <c r="G231" s="166">
        <v>55</v>
      </c>
      <c r="H231" s="13">
        <v>222</v>
      </c>
      <c r="I231" s="13">
        <v>2621</v>
      </c>
      <c r="J231" s="167">
        <v>1</v>
      </c>
      <c r="K231" s="167">
        <v>3</v>
      </c>
      <c r="L231" s="167">
        <v>9</v>
      </c>
      <c r="M231" s="167">
        <v>13</v>
      </c>
      <c r="N231" s="168">
        <v>1</v>
      </c>
      <c r="O231">
        <f t="shared" si="3"/>
        <v>2136</v>
      </c>
    </row>
    <row r="232" spans="1:15" x14ac:dyDescent="0.3">
      <c r="A232" s="12">
        <v>3078</v>
      </c>
      <c r="B232" s="13">
        <v>89</v>
      </c>
      <c r="C232" s="166">
        <v>1838</v>
      </c>
      <c r="D232" s="166">
        <v>131</v>
      </c>
      <c r="E232" s="166">
        <v>2144</v>
      </c>
      <c r="F232" s="166">
        <v>113</v>
      </c>
      <c r="G232" s="166">
        <v>175</v>
      </c>
      <c r="H232" s="13">
        <v>42</v>
      </c>
      <c r="I232" s="13">
        <v>4358</v>
      </c>
      <c r="J232" s="167">
        <v>1</v>
      </c>
      <c r="K232" s="167">
        <v>5</v>
      </c>
      <c r="L232" s="167">
        <v>3</v>
      </c>
      <c r="M232" s="167">
        <v>12</v>
      </c>
      <c r="N232" s="168">
        <v>2</v>
      </c>
      <c r="O232">
        <f t="shared" si="3"/>
        <v>2136</v>
      </c>
    </row>
    <row r="233" spans="1:15" x14ac:dyDescent="0.3">
      <c r="A233" s="12">
        <v>3072</v>
      </c>
      <c r="B233" s="13">
        <v>89</v>
      </c>
      <c r="C233" s="166">
        <v>2129</v>
      </c>
      <c r="D233" s="166">
        <v>55</v>
      </c>
      <c r="E233" s="166">
        <v>524</v>
      </c>
      <c r="F233" s="166">
        <v>36</v>
      </c>
      <c r="G233" s="166">
        <v>55</v>
      </c>
      <c r="H233" s="13">
        <v>82</v>
      </c>
      <c r="I233" s="13">
        <v>2718</v>
      </c>
      <c r="J233" s="167">
        <v>2</v>
      </c>
      <c r="K233" s="167">
        <v>8</v>
      </c>
      <c r="L233" s="167">
        <v>4</v>
      </c>
      <c r="M233" s="167">
        <v>6</v>
      </c>
      <c r="N233" s="168">
        <v>3</v>
      </c>
      <c r="O233">
        <f t="shared" si="3"/>
        <v>2136</v>
      </c>
    </row>
    <row r="234" spans="1:15" x14ac:dyDescent="0.3">
      <c r="A234" s="12">
        <v>2854</v>
      </c>
      <c r="B234" s="13">
        <v>89</v>
      </c>
      <c r="C234" s="166">
        <v>2531</v>
      </c>
      <c r="D234" s="166">
        <v>148</v>
      </c>
      <c r="E234" s="166">
        <v>819</v>
      </c>
      <c r="F234" s="166">
        <v>145</v>
      </c>
      <c r="G234" s="166">
        <v>111</v>
      </c>
      <c r="H234" s="13">
        <v>111</v>
      </c>
      <c r="I234" s="13">
        <v>3643</v>
      </c>
      <c r="J234" s="167">
        <v>3</v>
      </c>
      <c r="K234" s="167">
        <v>5</v>
      </c>
      <c r="L234" s="167">
        <v>5</v>
      </c>
      <c r="M234" s="167">
        <v>13</v>
      </c>
      <c r="N234" s="168">
        <v>8</v>
      </c>
      <c r="O234">
        <f t="shared" si="3"/>
        <v>2136</v>
      </c>
    </row>
    <row r="235" spans="1:15" x14ac:dyDescent="0.3">
      <c r="A235" s="12">
        <v>2553</v>
      </c>
      <c r="B235" s="13">
        <v>89</v>
      </c>
      <c r="C235" s="166">
        <v>2787</v>
      </c>
      <c r="D235" s="166">
        <v>0</v>
      </c>
      <c r="E235" s="166">
        <v>1035</v>
      </c>
      <c r="F235" s="166">
        <v>102</v>
      </c>
      <c r="G235" s="166">
        <v>78</v>
      </c>
      <c r="H235" s="13">
        <v>0</v>
      </c>
      <c r="I235" s="13">
        <v>4002</v>
      </c>
      <c r="J235" s="167">
        <v>1</v>
      </c>
      <c r="K235" s="167">
        <v>4</v>
      </c>
      <c r="L235" s="167">
        <v>5</v>
      </c>
      <c r="M235" s="167">
        <v>8</v>
      </c>
      <c r="N235" s="168">
        <v>1</v>
      </c>
      <c r="O235">
        <f t="shared" si="3"/>
        <v>2136</v>
      </c>
    </row>
    <row r="236" spans="1:15" x14ac:dyDescent="0.3">
      <c r="A236" s="12">
        <v>3183</v>
      </c>
      <c r="B236" s="13">
        <v>88</v>
      </c>
      <c r="C236" s="166">
        <v>15</v>
      </c>
      <c r="D236" s="166">
        <v>7</v>
      </c>
      <c r="E236" s="166">
        <v>19</v>
      </c>
      <c r="F236" s="166">
        <v>0</v>
      </c>
      <c r="G236" s="166">
        <v>0</v>
      </c>
      <c r="H236" s="13">
        <v>19</v>
      </c>
      <c r="I236" s="13">
        <v>22</v>
      </c>
      <c r="J236" s="167">
        <v>1</v>
      </c>
      <c r="K236" s="167">
        <v>1</v>
      </c>
      <c r="L236" s="167">
        <v>0</v>
      </c>
      <c r="M236" s="167">
        <v>2</v>
      </c>
      <c r="N236" s="168">
        <v>6</v>
      </c>
      <c r="O236">
        <f t="shared" si="3"/>
        <v>2112</v>
      </c>
    </row>
    <row r="237" spans="1:15" x14ac:dyDescent="0.3">
      <c r="A237" s="12">
        <v>1194</v>
      </c>
      <c r="B237" s="13">
        <v>88</v>
      </c>
      <c r="C237" s="166">
        <v>31</v>
      </c>
      <c r="D237" s="166">
        <v>26</v>
      </c>
      <c r="E237" s="166">
        <v>57</v>
      </c>
      <c r="F237" s="166">
        <v>31</v>
      </c>
      <c r="G237" s="166">
        <v>26</v>
      </c>
      <c r="H237" s="13">
        <v>61</v>
      </c>
      <c r="I237" s="13">
        <v>109</v>
      </c>
      <c r="J237" s="167">
        <v>1</v>
      </c>
      <c r="K237" s="167">
        <v>1</v>
      </c>
      <c r="L237" s="167">
        <v>0</v>
      </c>
      <c r="M237" s="167">
        <v>3</v>
      </c>
      <c r="N237" s="168">
        <v>9</v>
      </c>
      <c r="O237">
        <f t="shared" si="3"/>
        <v>2112</v>
      </c>
    </row>
    <row r="238" spans="1:15" x14ac:dyDescent="0.3">
      <c r="A238" s="12">
        <v>1646</v>
      </c>
      <c r="B238" s="13">
        <v>88</v>
      </c>
      <c r="C238" s="166">
        <v>31</v>
      </c>
      <c r="D238" s="166">
        <v>8</v>
      </c>
      <c r="E238" s="166">
        <v>86</v>
      </c>
      <c r="F238" s="166">
        <v>47</v>
      </c>
      <c r="G238" s="166">
        <v>16</v>
      </c>
      <c r="H238" s="13">
        <v>16</v>
      </c>
      <c r="I238" s="13">
        <v>172</v>
      </c>
      <c r="J238" s="167">
        <v>1</v>
      </c>
      <c r="K238" s="167">
        <v>1</v>
      </c>
      <c r="L238" s="167">
        <v>0</v>
      </c>
      <c r="M238" s="167">
        <v>3</v>
      </c>
      <c r="N238" s="168">
        <v>6</v>
      </c>
      <c r="O238">
        <f t="shared" si="3"/>
        <v>2112</v>
      </c>
    </row>
    <row r="239" spans="1:15" x14ac:dyDescent="0.3">
      <c r="A239" s="12">
        <v>1040</v>
      </c>
      <c r="B239" s="13">
        <v>88</v>
      </c>
      <c r="C239" s="166">
        <v>76</v>
      </c>
      <c r="D239" s="166">
        <v>6</v>
      </c>
      <c r="E239" s="166">
        <v>170</v>
      </c>
      <c r="F239" s="166">
        <v>18</v>
      </c>
      <c r="G239" s="166">
        <v>0</v>
      </c>
      <c r="H239" s="13">
        <v>41</v>
      </c>
      <c r="I239" s="13">
        <v>229</v>
      </c>
      <c r="J239" s="167">
        <v>2</v>
      </c>
      <c r="K239" s="167">
        <v>2</v>
      </c>
      <c r="L239" s="167">
        <v>0</v>
      </c>
      <c r="M239" s="167">
        <v>3</v>
      </c>
      <c r="N239" s="168">
        <v>8</v>
      </c>
      <c r="O239">
        <f t="shared" si="3"/>
        <v>2112</v>
      </c>
    </row>
    <row r="240" spans="1:15" x14ac:dyDescent="0.3">
      <c r="A240" s="12">
        <v>2421</v>
      </c>
      <c r="B240" s="13">
        <v>88</v>
      </c>
      <c r="C240" s="166">
        <v>290</v>
      </c>
      <c r="D240" s="166">
        <v>79</v>
      </c>
      <c r="E240" s="166">
        <v>299</v>
      </c>
      <c r="F240" s="166">
        <v>82</v>
      </c>
      <c r="G240" s="166">
        <v>141</v>
      </c>
      <c r="H240" s="13">
        <v>18</v>
      </c>
      <c r="I240" s="13">
        <v>872</v>
      </c>
      <c r="J240" s="167">
        <v>1</v>
      </c>
      <c r="K240" s="167">
        <v>2</v>
      </c>
      <c r="L240" s="167">
        <v>2</v>
      </c>
      <c r="M240" s="167">
        <v>8</v>
      </c>
      <c r="N240" s="168">
        <v>1</v>
      </c>
      <c r="O240">
        <f t="shared" si="3"/>
        <v>2112</v>
      </c>
    </row>
    <row r="241" spans="1:15" x14ac:dyDescent="0.3">
      <c r="A241" s="12">
        <v>2659</v>
      </c>
      <c r="B241" s="13">
        <v>88</v>
      </c>
      <c r="C241" s="166">
        <v>620</v>
      </c>
      <c r="D241" s="166">
        <v>21</v>
      </c>
      <c r="E241" s="166">
        <v>124</v>
      </c>
      <c r="F241" s="166">
        <v>9</v>
      </c>
      <c r="G241" s="166">
        <v>6</v>
      </c>
      <c r="H241" s="13">
        <v>139</v>
      </c>
      <c r="I241" s="13">
        <v>641</v>
      </c>
      <c r="J241" s="167">
        <v>2</v>
      </c>
      <c r="K241" s="167">
        <v>4</v>
      </c>
      <c r="L241" s="167">
        <v>2</v>
      </c>
      <c r="M241" s="167">
        <v>5</v>
      </c>
      <c r="N241" s="168">
        <v>5</v>
      </c>
      <c r="O241">
        <f t="shared" si="3"/>
        <v>2112</v>
      </c>
    </row>
    <row r="242" spans="1:15" x14ac:dyDescent="0.3">
      <c r="A242" s="12">
        <v>1599</v>
      </c>
      <c r="B242" s="13">
        <v>88</v>
      </c>
      <c r="C242" s="166">
        <v>684</v>
      </c>
      <c r="D242" s="166">
        <v>41</v>
      </c>
      <c r="E242" s="166">
        <v>277</v>
      </c>
      <c r="F242" s="166">
        <v>54</v>
      </c>
      <c r="G242" s="166">
        <v>54</v>
      </c>
      <c r="H242" s="13">
        <v>76</v>
      </c>
      <c r="I242" s="13">
        <v>1034</v>
      </c>
      <c r="J242" s="167">
        <v>5</v>
      </c>
      <c r="K242" s="167">
        <v>6</v>
      </c>
      <c r="L242" s="167">
        <v>2</v>
      </c>
      <c r="M242" s="167">
        <v>5</v>
      </c>
      <c r="N242" s="168">
        <v>7</v>
      </c>
      <c r="O242">
        <f t="shared" si="3"/>
        <v>2112</v>
      </c>
    </row>
    <row r="243" spans="1:15" x14ac:dyDescent="0.3">
      <c r="A243" s="12">
        <v>2320</v>
      </c>
      <c r="B243" s="13">
        <v>88</v>
      </c>
      <c r="C243" s="166">
        <v>821</v>
      </c>
      <c r="D243" s="166">
        <v>0</v>
      </c>
      <c r="E243" s="166">
        <v>63</v>
      </c>
      <c r="F243" s="166">
        <v>12</v>
      </c>
      <c r="G243" s="166">
        <v>18</v>
      </c>
      <c r="H243" s="13">
        <v>45</v>
      </c>
      <c r="I243" s="13">
        <v>869</v>
      </c>
      <c r="J243" s="167">
        <v>1</v>
      </c>
      <c r="K243" s="167">
        <v>5</v>
      </c>
      <c r="L243" s="167">
        <v>1</v>
      </c>
      <c r="M243" s="167">
        <v>6</v>
      </c>
      <c r="N243" s="168">
        <v>6</v>
      </c>
      <c r="O243">
        <f t="shared" si="3"/>
        <v>2112</v>
      </c>
    </row>
    <row r="244" spans="1:15" x14ac:dyDescent="0.3">
      <c r="A244" s="12">
        <v>1274</v>
      </c>
      <c r="B244" s="13">
        <v>88</v>
      </c>
      <c r="C244" s="166">
        <v>845</v>
      </c>
      <c r="D244" s="166">
        <v>83</v>
      </c>
      <c r="E244" s="166">
        <v>717</v>
      </c>
      <c r="F244" s="166">
        <v>163</v>
      </c>
      <c r="G244" s="166">
        <v>338</v>
      </c>
      <c r="H244" s="13">
        <v>400</v>
      </c>
      <c r="I244" s="13">
        <v>1746</v>
      </c>
      <c r="J244" s="167">
        <v>13</v>
      </c>
      <c r="K244" s="167">
        <v>6</v>
      </c>
      <c r="L244" s="167">
        <v>2</v>
      </c>
      <c r="M244" s="167">
        <v>12</v>
      </c>
      <c r="N244" s="168">
        <v>5</v>
      </c>
      <c r="O244">
        <f t="shared" si="3"/>
        <v>2112</v>
      </c>
    </row>
    <row r="245" spans="1:15" x14ac:dyDescent="0.3">
      <c r="A245" s="12">
        <v>1479</v>
      </c>
      <c r="B245" s="13">
        <v>88</v>
      </c>
      <c r="C245" s="166">
        <v>850</v>
      </c>
      <c r="D245" s="166">
        <v>67</v>
      </c>
      <c r="E245" s="166">
        <v>711</v>
      </c>
      <c r="F245" s="166">
        <v>67</v>
      </c>
      <c r="G245" s="166">
        <v>51</v>
      </c>
      <c r="H245" s="13">
        <v>32</v>
      </c>
      <c r="I245" s="13">
        <v>1714</v>
      </c>
      <c r="J245" s="167">
        <v>3</v>
      </c>
      <c r="K245" s="167">
        <v>5</v>
      </c>
      <c r="L245" s="167">
        <v>3</v>
      </c>
      <c r="M245" s="167">
        <v>11</v>
      </c>
      <c r="N245" s="168">
        <v>5</v>
      </c>
      <c r="O245">
        <f t="shared" si="3"/>
        <v>2112</v>
      </c>
    </row>
    <row r="246" spans="1:15" x14ac:dyDescent="0.3">
      <c r="A246" s="12">
        <v>3171</v>
      </c>
      <c r="B246" s="13">
        <v>88</v>
      </c>
      <c r="C246" s="166">
        <v>862</v>
      </c>
      <c r="D246" s="166">
        <v>292</v>
      </c>
      <c r="E246" s="166">
        <v>367</v>
      </c>
      <c r="F246" s="166">
        <v>167</v>
      </c>
      <c r="G246" s="166">
        <v>184</v>
      </c>
      <c r="H246" s="13">
        <v>127</v>
      </c>
      <c r="I246" s="13">
        <v>1745</v>
      </c>
      <c r="J246" s="167">
        <v>2</v>
      </c>
      <c r="K246" s="167">
        <v>5</v>
      </c>
      <c r="L246" s="167">
        <v>5</v>
      </c>
      <c r="M246" s="167">
        <v>11</v>
      </c>
      <c r="N246" s="168">
        <v>2</v>
      </c>
      <c r="O246">
        <f t="shared" si="3"/>
        <v>2112</v>
      </c>
    </row>
    <row r="247" spans="1:15" x14ac:dyDescent="0.3">
      <c r="A247" s="12">
        <v>2483</v>
      </c>
      <c r="B247" s="13">
        <v>88</v>
      </c>
      <c r="C247" s="166">
        <v>1098</v>
      </c>
      <c r="D247" s="166">
        <v>326</v>
      </c>
      <c r="E247" s="166">
        <v>593</v>
      </c>
      <c r="F247" s="166">
        <v>618</v>
      </c>
      <c r="G247" s="166">
        <v>474</v>
      </c>
      <c r="H247" s="13">
        <v>179</v>
      </c>
      <c r="I247" s="13">
        <v>2931</v>
      </c>
      <c r="J247" s="167">
        <v>6</v>
      </c>
      <c r="K247" s="167">
        <v>11</v>
      </c>
      <c r="L247" s="167">
        <v>8</v>
      </c>
      <c r="M247" s="167">
        <v>5</v>
      </c>
      <c r="N247" s="168">
        <v>8</v>
      </c>
      <c r="O247">
        <f t="shared" si="3"/>
        <v>2112</v>
      </c>
    </row>
    <row r="248" spans="1:15" x14ac:dyDescent="0.3">
      <c r="A248" s="12">
        <v>1068</v>
      </c>
      <c r="B248" s="13">
        <v>88</v>
      </c>
      <c r="C248" s="166">
        <v>1497</v>
      </c>
      <c r="D248" s="166">
        <v>16</v>
      </c>
      <c r="E248" s="166">
        <v>172</v>
      </c>
      <c r="F248" s="166">
        <v>0</v>
      </c>
      <c r="G248" s="166">
        <v>16</v>
      </c>
      <c r="H248" s="13">
        <v>50</v>
      </c>
      <c r="I248" s="13">
        <v>1651</v>
      </c>
      <c r="J248" s="167">
        <v>5</v>
      </c>
      <c r="K248" s="167">
        <v>9</v>
      </c>
      <c r="L248" s="167">
        <v>2</v>
      </c>
      <c r="M248" s="167">
        <v>8</v>
      </c>
      <c r="N248" s="168">
        <v>7</v>
      </c>
      <c r="O248">
        <f t="shared" si="3"/>
        <v>2112</v>
      </c>
    </row>
    <row r="249" spans="1:15" x14ac:dyDescent="0.3">
      <c r="A249" s="12">
        <v>2118</v>
      </c>
      <c r="B249" s="13">
        <v>88</v>
      </c>
      <c r="C249" s="166">
        <v>1547</v>
      </c>
      <c r="D249" s="166">
        <v>165</v>
      </c>
      <c r="E249" s="166">
        <v>856</v>
      </c>
      <c r="F249" s="166">
        <v>251</v>
      </c>
      <c r="G249" s="166">
        <v>0</v>
      </c>
      <c r="H249" s="13">
        <v>26</v>
      </c>
      <c r="I249" s="13">
        <v>2793</v>
      </c>
      <c r="J249" s="167">
        <v>1</v>
      </c>
      <c r="K249" s="167">
        <v>4</v>
      </c>
      <c r="L249" s="167">
        <v>6</v>
      </c>
      <c r="M249" s="167">
        <v>9</v>
      </c>
      <c r="N249" s="168">
        <v>1</v>
      </c>
      <c r="O249">
        <f t="shared" si="3"/>
        <v>2112</v>
      </c>
    </row>
    <row r="250" spans="1:15" x14ac:dyDescent="0.3">
      <c r="A250" s="12">
        <v>2329</v>
      </c>
      <c r="B250" s="13">
        <v>88</v>
      </c>
      <c r="C250" s="166">
        <v>1547</v>
      </c>
      <c r="D250" s="166">
        <v>165</v>
      </c>
      <c r="E250" s="166">
        <v>856</v>
      </c>
      <c r="F250" s="166">
        <v>251</v>
      </c>
      <c r="G250" s="166">
        <v>0</v>
      </c>
      <c r="H250" s="13">
        <v>26</v>
      </c>
      <c r="I250" s="13">
        <v>2793</v>
      </c>
      <c r="J250" s="167">
        <v>1</v>
      </c>
      <c r="K250" s="167">
        <v>4</v>
      </c>
      <c r="L250" s="167">
        <v>6</v>
      </c>
      <c r="M250" s="167">
        <v>9</v>
      </c>
      <c r="N250" s="168">
        <v>1</v>
      </c>
      <c r="O250">
        <f t="shared" si="3"/>
        <v>2112</v>
      </c>
    </row>
    <row r="251" spans="1:15" x14ac:dyDescent="0.3">
      <c r="A251" s="12">
        <v>1688</v>
      </c>
      <c r="B251" s="13">
        <v>88</v>
      </c>
      <c r="C251" s="166">
        <v>1780</v>
      </c>
      <c r="D251" s="166">
        <v>20</v>
      </c>
      <c r="E251" s="166">
        <v>139</v>
      </c>
      <c r="F251" s="166">
        <v>53</v>
      </c>
      <c r="G251" s="166">
        <v>20</v>
      </c>
      <c r="H251" s="13">
        <v>99</v>
      </c>
      <c r="I251" s="13">
        <v>1913</v>
      </c>
      <c r="J251" s="167">
        <v>2</v>
      </c>
      <c r="K251" s="167">
        <v>9</v>
      </c>
      <c r="L251" s="167">
        <v>3</v>
      </c>
      <c r="M251" s="167">
        <v>6</v>
      </c>
      <c r="N251" s="168">
        <v>8</v>
      </c>
      <c r="O251">
        <f t="shared" si="3"/>
        <v>2112</v>
      </c>
    </row>
    <row r="252" spans="1:15" x14ac:dyDescent="0.3">
      <c r="A252" s="12">
        <v>2112</v>
      </c>
      <c r="B252" s="13">
        <v>87</v>
      </c>
      <c r="C252" s="166">
        <v>29</v>
      </c>
      <c r="D252" s="166">
        <v>5</v>
      </c>
      <c r="E252" s="166">
        <v>10</v>
      </c>
      <c r="F252" s="166">
        <v>10</v>
      </c>
      <c r="G252" s="166">
        <v>0</v>
      </c>
      <c r="H252" s="13">
        <v>19</v>
      </c>
      <c r="I252" s="13">
        <v>34</v>
      </c>
      <c r="J252" s="167">
        <v>1</v>
      </c>
      <c r="K252" s="167">
        <v>1</v>
      </c>
      <c r="L252" s="167">
        <v>0</v>
      </c>
      <c r="M252" s="167">
        <v>2</v>
      </c>
      <c r="N252" s="168">
        <v>7</v>
      </c>
      <c r="O252">
        <f t="shared" si="3"/>
        <v>2088</v>
      </c>
    </row>
    <row r="253" spans="1:15" x14ac:dyDescent="0.3">
      <c r="A253" s="12">
        <v>1534</v>
      </c>
      <c r="B253" s="13">
        <v>87</v>
      </c>
      <c r="C253" s="166">
        <v>53</v>
      </c>
      <c r="D253" s="166">
        <v>14</v>
      </c>
      <c r="E253" s="166">
        <v>35</v>
      </c>
      <c r="F253" s="166">
        <v>11</v>
      </c>
      <c r="G253" s="166">
        <v>14</v>
      </c>
      <c r="H253" s="13">
        <v>64</v>
      </c>
      <c r="I253" s="13">
        <v>64</v>
      </c>
      <c r="J253" s="167">
        <v>2</v>
      </c>
      <c r="K253" s="167">
        <v>1</v>
      </c>
      <c r="L253" s="167">
        <v>1</v>
      </c>
      <c r="M253" s="167">
        <v>3</v>
      </c>
      <c r="N253" s="168">
        <v>3</v>
      </c>
      <c r="O253">
        <f t="shared" si="3"/>
        <v>2088</v>
      </c>
    </row>
    <row r="254" spans="1:15" x14ac:dyDescent="0.3">
      <c r="A254" s="12">
        <v>1077</v>
      </c>
      <c r="B254" s="13">
        <v>87</v>
      </c>
      <c r="C254" s="166">
        <v>131</v>
      </c>
      <c r="D254" s="166">
        <v>26</v>
      </c>
      <c r="E254" s="166">
        <v>100</v>
      </c>
      <c r="F254" s="166">
        <v>37</v>
      </c>
      <c r="G254" s="166">
        <v>0</v>
      </c>
      <c r="H254" s="13">
        <v>121</v>
      </c>
      <c r="I254" s="13">
        <v>173</v>
      </c>
      <c r="J254" s="167">
        <v>3</v>
      </c>
      <c r="K254" s="167">
        <v>3</v>
      </c>
      <c r="L254" s="167">
        <v>0</v>
      </c>
      <c r="M254" s="167">
        <v>3</v>
      </c>
      <c r="N254" s="168">
        <v>7</v>
      </c>
      <c r="O254">
        <f t="shared" si="3"/>
        <v>2088</v>
      </c>
    </row>
    <row r="255" spans="1:15" x14ac:dyDescent="0.3">
      <c r="A255" s="12">
        <v>2002</v>
      </c>
      <c r="B255" s="13">
        <v>87</v>
      </c>
      <c r="C255" s="166">
        <v>172</v>
      </c>
      <c r="D255" s="166">
        <v>5</v>
      </c>
      <c r="E255" s="166">
        <v>108</v>
      </c>
      <c r="F255" s="166">
        <v>0</v>
      </c>
      <c r="G255" s="166">
        <v>0</v>
      </c>
      <c r="H255" s="13">
        <v>0</v>
      </c>
      <c r="I255" s="13">
        <v>285</v>
      </c>
      <c r="J255" s="167">
        <v>1</v>
      </c>
      <c r="K255" s="167">
        <v>2</v>
      </c>
      <c r="L255" s="167">
        <v>0</v>
      </c>
      <c r="M255" s="167">
        <v>3</v>
      </c>
      <c r="N255" s="168">
        <v>8</v>
      </c>
      <c r="O255">
        <f t="shared" si="3"/>
        <v>2088</v>
      </c>
    </row>
    <row r="256" spans="1:15" x14ac:dyDescent="0.3">
      <c r="A256" s="12">
        <v>1075</v>
      </c>
      <c r="B256" s="13">
        <v>87</v>
      </c>
      <c r="C256" s="166">
        <v>279</v>
      </c>
      <c r="D256" s="166">
        <v>17</v>
      </c>
      <c r="E256" s="166">
        <v>296</v>
      </c>
      <c r="F256" s="166">
        <v>31</v>
      </c>
      <c r="G256" s="166">
        <v>22</v>
      </c>
      <c r="H256" s="13">
        <v>74</v>
      </c>
      <c r="I256" s="13">
        <v>571</v>
      </c>
      <c r="J256" s="167">
        <v>4</v>
      </c>
      <c r="K256" s="167">
        <v>3</v>
      </c>
      <c r="L256" s="167">
        <v>1</v>
      </c>
      <c r="M256" s="167">
        <v>4</v>
      </c>
      <c r="N256" s="168">
        <v>8</v>
      </c>
      <c r="O256">
        <f t="shared" si="3"/>
        <v>2088</v>
      </c>
    </row>
    <row r="257" spans="1:15" x14ac:dyDescent="0.3">
      <c r="A257" s="12">
        <v>2751</v>
      </c>
      <c r="B257" s="13">
        <v>87</v>
      </c>
      <c r="C257" s="166">
        <v>279</v>
      </c>
      <c r="D257" s="166">
        <v>17</v>
      </c>
      <c r="E257" s="166">
        <v>296</v>
      </c>
      <c r="F257" s="166">
        <v>31</v>
      </c>
      <c r="G257" s="166">
        <v>22</v>
      </c>
      <c r="H257" s="13">
        <v>74</v>
      </c>
      <c r="I257" s="13">
        <v>571</v>
      </c>
      <c r="J257" s="167">
        <v>4</v>
      </c>
      <c r="K257" s="167">
        <v>3</v>
      </c>
      <c r="L257" s="167">
        <v>1</v>
      </c>
      <c r="M257" s="167">
        <v>4</v>
      </c>
      <c r="N257" s="168">
        <v>8</v>
      </c>
      <c r="O257">
        <f t="shared" si="3"/>
        <v>2088</v>
      </c>
    </row>
    <row r="258" spans="1:15" x14ac:dyDescent="0.3">
      <c r="A258" s="12">
        <v>1638</v>
      </c>
      <c r="B258" s="13">
        <v>87</v>
      </c>
      <c r="C258" s="166">
        <v>292</v>
      </c>
      <c r="D258" s="166">
        <v>8</v>
      </c>
      <c r="E258" s="166">
        <v>74</v>
      </c>
      <c r="F258" s="166">
        <v>5</v>
      </c>
      <c r="G258" s="166">
        <v>16</v>
      </c>
      <c r="H258" s="13">
        <v>39</v>
      </c>
      <c r="I258" s="13">
        <v>355</v>
      </c>
      <c r="J258" s="167">
        <v>2</v>
      </c>
      <c r="K258" s="167">
        <v>3</v>
      </c>
      <c r="L258" s="167">
        <v>1</v>
      </c>
      <c r="M258" s="167">
        <v>4</v>
      </c>
      <c r="N258" s="168">
        <v>6</v>
      </c>
      <c r="O258">
        <f t="shared" si="3"/>
        <v>2088</v>
      </c>
    </row>
    <row r="259" spans="1:15" x14ac:dyDescent="0.3">
      <c r="A259" s="12">
        <v>2432</v>
      </c>
      <c r="B259" s="13">
        <v>87</v>
      </c>
      <c r="C259" s="166">
        <v>301</v>
      </c>
      <c r="D259" s="166">
        <v>10</v>
      </c>
      <c r="E259" s="166">
        <v>172</v>
      </c>
      <c r="F259" s="166">
        <v>7</v>
      </c>
      <c r="G259" s="166">
        <v>3</v>
      </c>
      <c r="H259" s="13">
        <v>103</v>
      </c>
      <c r="I259" s="13">
        <v>391</v>
      </c>
      <c r="J259" s="167">
        <v>3</v>
      </c>
      <c r="K259" s="167">
        <v>4</v>
      </c>
      <c r="L259" s="167">
        <v>0</v>
      </c>
      <c r="M259" s="167">
        <v>4</v>
      </c>
      <c r="N259" s="168">
        <v>8</v>
      </c>
      <c r="O259">
        <f t="shared" ref="O259:O322" si="4">B259*24</f>
        <v>2088</v>
      </c>
    </row>
    <row r="260" spans="1:15" x14ac:dyDescent="0.3">
      <c r="A260" s="12">
        <v>1437</v>
      </c>
      <c r="B260" s="13">
        <v>87</v>
      </c>
      <c r="C260" s="166">
        <v>340</v>
      </c>
      <c r="D260" s="166">
        <v>169</v>
      </c>
      <c r="E260" s="166">
        <v>256</v>
      </c>
      <c r="F260" s="166">
        <v>174</v>
      </c>
      <c r="G260" s="166">
        <v>46</v>
      </c>
      <c r="H260" s="13">
        <v>55</v>
      </c>
      <c r="I260" s="13">
        <v>929</v>
      </c>
      <c r="J260" s="167">
        <v>2</v>
      </c>
      <c r="K260" s="167">
        <v>4</v>
      </c>
      <c r="L260" s="167">
        <v>2</v>
      </c>
      <c r="M260" s="167">
        <v>8</v>
      </c>
      <c r="N260" s="168">
        <v>3</v>
      </c>
      <c r="O260">
        <f t="shared" si="4"/>
        <v>2088</v>
      </c>
    </row>
    <row r="261" spans="1:15" x14ac:dyDescent="0.3">
      <c r="A261" s="12">
        <v>1117</v>
      </c>
      <c r="B261" s="13">
        <v>87</v>
      </c>
      <c r="C261" s="166">
        <v>389</v>
      </c>
      <c r="D261" s="166">
        <v>79</v>
      </c>
      <c r="E261" s="166">
        <v>297</v>
      </c>
      <c r="F261" s="166">
        <v>96</v>
      </c>
      <c r="G261" s="166">
        <v>67</v>
      </c>
      <c r="H261" s="13">
        <v>413</v>
      </c>
      <c r="I261" s="13">
        <v>516</v>
      </c>
      <c r="J261" s="167">
        <v>2</v>
      </c>
      <c r="K261" s="167">
        <v>3</v>
      </c>
      <c r="L261" s="167">
        <v>4</v>
      </c>
      <c r="M261" s="167">
        <v>7</v>
      </c>
      <c r="N261" s="168">
        <v>1</v>
      </c>
      <c r="O261">
        <f t="shared" si="4"/>
        <v>2088</v>
      </c>
    </row>
    <row r="262" spans="1:15" x14ac:dyDescent="0.3">
      <c r="A262" s="12">
        <v>1946</v>
      </c>
      <c r="B262" s="13">
        <v>87</v>
      </c>
      <c r="C262" s="166">
        <v>557</v>
      </c>
      <c r="D262" s="166">
        <v>302</v>
      </c>
      <c r="E262" s="166">
        <v>642</v>
      </c>
      <c r="F262" s="166">
        <v>20</v>
      </c>
      <c r="G262" s="166">
        <v>167</v>
      </c>
      <c r="H262" s="13">
        <v>370</v>
      </c>
      <c r="I262" s="13">
        <v>1317</v>
      </c>
      <c r="J262" s="167">
        <v>3</v>
      </c>
      <c r="K262" s="167">
        <v>5</v>
      </c>
      <c r="L262" s="167">
        <v>2</v>
      </c>
      <c r="M262" s="167">
        <v>11</v>
      </c>
      <c r="N262" s="168">
        <v>4</v>
      </c>
      <c r="O262">
        <f t="shared" si="4"/>
        <v>2088</v>
      </c>
    </row>
    <row r="263" spans="1:15" x14ac:dyDescent="0.3">
      <c r="A263" s="12">
        <v>1867</v>
      </c>
      <c r="B263" s="13">
        <v>87</v>
      </c>
      <c r="C263" s="166">
        <v>598</v>
      </c>
      <c r="D263" s="166">
        <v>6</v>
      </c>
      <c r="E263" s="166">
        <v>174</v>
      </c>
      <c r="F263" s="166">
        <v>0</v>
      </c>
      <c r="G263" s="166">
        <v>16</v>
      </c>
      <c r="H263" s="13">
        <v>38</v>
      </c>
      <c r="I263" s="13">
        <v>756</v>
      </c>
      <c r="J263" s="167">
        <v>4</v>
      </c>
      <c r="K263" s="167">
        <v>6</v>
      </c>
      <c r="L263" s="167">
        <v>1</v>
      </c>
      <c r="M263" s="167">
        <v>4</v>
      </c>
      <c r="N263" s="168">
        <v>9</v>
      </c>
      <c r="O263">
        <f t="shared" si="4"/>
        <v>2088</v>
      </c>
    </row>
    <row r="264" spans="1:15" x14ac:dyDescent="0.3">
      <c r="A264" s="12">
        <v>2670</v>
      </c>
      <c r="B264" s="13">
        <v>87</v>
      </c>
      <c r="C264" s="166">
        <v>633</v>
      </c>
      <c r="D264" s="166">
        <v>341</v>
      </c>
      <c r="E264" s="166">
        <v>565</v>
      </c>
      <c r="F264" s="166">
        <v>221</v>
      </c>
      <c r="G264" s="166">
        <v>16</v>
      </c>
      <c r="H264" s="13">
        <v>68</v>
      </c>
      <c r="I264" s="13">
        <v>1708</v>
      </c>
      <c r="J264" s="167">
        <v>2</v>
      </c>
      <c r="K264" s="167">
        <v>3</v>
      </c>
      <c r="L264" s="167">
        <v>3</v>
      </c>
      <c r="M264" s="167">
        <v>13</v>
      </c>
      <c r="N264" s="168">
        <v>2</v>
      </c>
      <c r="O264">
        <f t="shared" si="4"/>
        <v>2088</v>
      </c>
    </row>
    <row r="265" spans="1:15" x14ac:dyDescent="0.3">
      <c r="A265" s="12">
        <v>1653</v>
      </c>
      <c r="B265" s="13">
        <v>87</v>
      </c>
      <c r="C265" s="166">
        <v>879</v>
      </c>
      <c r="D265" s="166">
        <v>24</v>
      </c>
      <c r="E265" s="166">
        <v>328</v>
      </c>
      <c r="F265" s="166">
        <v>51</v>
      </c>
      <c r="G265" s="166">
        <v>38</v>
      </c>
      <c r="H265" s="13">
        <v>223</v>
      </c>
      <c r="I265" s="13">
        <v>1097</v>
      </c>
      <c r="J265" s="167">
        <v>5</v>
      </c>
      <c r="K265" s="167">
        <v>5</v>
      </c>
      <c r="L265" s="167">
        <v>2</v>
      </c>
      <c r="M265" s="167">
        <v>9</v>
      </c>
      <c r="N265" s="168">
        <v>6</v>
      </c>
      <c r="O265">
        <f t="shared" si="4"/>
        <v>2088</v>
      </c>
    </row>
    <row r="266" spans="1:15" x14ac:dyDescent="0.3">
      <c r="A266" s="12">
        <v>1431</v>
      </c>
      <c r="B266" s="13">
        <v>87</v>
      </c>
      <c r="C266" s="166">
        <v>888</v>
      </c>
      <c r="D266" s="166">
        <v>424</v>
      </c>
      <c r="E266" s="166">
        <v>1198</v>
      </c>
      <c r="F266" s="166">
        <v>136</v>
      </c>
      <c r="G266" s="166">
        <v>348</v>
      </c>
      <c r="H266" s="13">
        <v>83</v>
      </c>
      <c r="I266" s="13">
        <v>2911</v>
      </c>
      <c r="J266" s="167">
        <v>1</v>
      </c>
      <c r="K266" s="167">
        <v>4</v>
      </c>
      <c r="L266" s="167">
        <v>5</v>
      </c>
      <c r="M266" s="167">
        <v>7</v>
      </c>
      <c r="N266" s="168">
        <v>1</v>
      </c>
      <c r="O266">
        <f t="shared" si="4"/>
        <v>2088</v>
      </c>
    </row>
    <row r="267" spans="1:15" x14ac:dyDescent="0.3">
      <c r="A267" s="12">
        <v>3194</v>
      </c>
      <c r="B267" s="13">
        <v>87</v>
      </c>
      <c r="C267" s="166">
        <v>1174</v>
      </c>
      <c r="D267" s="166">
        <v>13</v>
      </c>
      <c r="E267" s="166">
        <v>272</v>
      </c>
      <c r="F267" s="166">
        <v>39</v>
      </c>
      <c r="G267" s="166">
        <v>44</v>
      </c>
      <c r="H267" s="13">
        <v>136</v>
      </c>
      <c r="I267" s="13">
        <v>1405</v>
      </c>
      <c r="J267" s="167">
        <v>8</v>
      </c>
      <c r="K267" s="167">
        <v>11</v>
      </c>
      <c r="L267" s="167">
        <v>1</v>
      </c>
      <c r="M267" s="167">
        <v>6</v>
      </c>
      <c r="N267" s="168">
        <v>8</v>
      </c>
      <c r="O267">
        <f t="shared" si="4"/>
        <v>2088</v>
      </c>
    </row>
    <row r="268" spans="1:15" x14ac:dyDescent="0.3">
      <c r="A268" s="12">
        <v>1644</v>
      </c>
      <c r="B268" s="13">
        <v>87</v>
      </c>
      <c r="C268" s="166">
        <v>1208</v>
      </c>
      <c r="D268" s="166">
        <v>144</v>
      </c>
      <c r="E268" s="166">
        <v>578</v>
      </c>
      <c r="F268" s="166">
        <v>282</v>
      </c>
      <c r="G268" s="166">
        <v>266</v>
      </c>
      <c r="H268" s="13">
        <v>410</v>
      </c>
      <c r="I268" s="13">
        <v>2068</v>
      </c>
      <c r="J268" s="167">
        <v>1</v>
      </c>
      <c r="K268" s="167">
        <v>6</v>
      </c>
      <c r="L268" s="167">
        <v>4</v>
      </c>
      <c r="M268" s="167">
        <v>13</v>
      </c>
      <c r="N268" s="168">
        <v>4</v>
      </c>
      <c r="O268">
        <f t="shared" si="4"/>
        <v>2088</v>
      </c>
    </row>
    <row r="269" spans="1:15" x14ac:dyDescent="0.3">
      <c r="A269" s="12">
        <v>1733</v>
      </c>
      <c r="B269" s="13">
        <v>87</v>
      </c>
      <c r="C269" s="166">
        <v>1208</v>
      </c>
      <c r="D269" s="166">
        <v>144</v>
      </c>
      <c r="E269" s="166">
        <v>578</v>
      </c>
      <c r="F269" s="166">
        <v>282</v>
      </c>
      <c r="G269" s="166">
        <v>266</v>
      </c>
      <c r="H269" s="13">
        <v>410</v>
      </c>
      <c r="I269" s="13">
        <v>2068</v>
      </c>
      <c r="J269" s="167">
        <v>1</v>
      </c>
      <c r="K269" s="167">
        <v>6</v>
      </c>
      <c r="L269" s="167">
        <v>4</v>
      </c>
      <c r="M269" s="167">
        <v>13</v>
      </c>
      <c r="N269" s="168">
        <v>4</v>
      </c>
      <c r="O269">
        <f t="shared" si="4"/>
        <v>2088</v>
      </c>
    </row>
    <row r="270" spans="1:15" x14ac:dyDescent="0.3">
      <c r="A270" s="12">
        <v>3209</v>
      </c>
      <c r="B270" s="13">
        <v>87</v>
      </c>
      <c r="C270" s="166">
        <v>1254</v>
      </c>
      <c r="D270" s="166">
        <v>14</v>
      </c>
      <c r="E270" s="166">
        <v>291</v>
      </c>
      <c r="F270" s="166">
        <v>41</v>
      </c>
      <c r="G270" s="166">
        <v>47</v>
      </c>
      <c r="H270" s="13">
        <v>145</v>
      </c>
      <c r="I270" s="13">
        <v>1501</v>
      </c>
      <c r="J270" s="167">
        <v>8</v>
      </c>
      <c r="K270" s="167">
        <v>11</v>
      </c>
      <c r="L270" s="167">
        <v>1</v>
      </c>
      <c r="M270" s="167">
        <v>6</v>
      </c>
      <c r="N270" s="168">
        <v>8</v>
      </c>
      <c r="O270">
        <f t="shared" si="4"/>
        <v>2088</v>
      </c>
    </row>
    <row r="271" spans="1:15" x14ac:dyDescent="0.3">
      <c r="A271" s="12">
        <v>1666</v>
      </c>
      <c r="B271" s="13">
        <v>87</v>
      </c>
      <c r="C271" s="166">
        <v>1424</v>
      </c>
      <c r="D271" s="166">
        <v>81</v>
      </c>
      <c r="E271" s="166">
        <v>1096</v>
      </c>
      <c r="F271" s="166">
        <v>71</v>
      </c>
      <c r="G271" s="166">
        <v>81</v>
      </c>
      <c r="H271" s="13">
        <v>136</v>
      </c>
      <c r="I271" s="13">
        <v>2616</v>
      </c>
      <c r="J271" s="167">
        <v>1</v>
      </c>
      <c r="K271" s="167">
        <v>2</v>
      </c>
      <c r="L271" s="167">
        <v>8</v>
      </c>
      <c r="M271" s="167">
        <v>6</v>
      </c>
      <c r="N271" s="168">
        <v>1</v>
      </c>
      <c r="O271">
        <f t="shared" si="4"/>
        <v>2088</v>
      </c>
    </row>
    <row r="272" spans="1:15" x14ac:dyDescent="0.3">
      <c r="A272" s="12">
        <v>2039</v>
      </c>
      <c r="B272" s="13">
        <v>87</v>
      </c>
      <c r="C272" s="166">
        <v>1505</v>
      </c>
      <c r="D272" s="166">
        <v>67</v>
      </c>
      <c r="E272" s="166">
        <v>1171</v>
      </c>
      <c r="F272" s="166">
        <v>72</v>
      </c>
      <c r="G272" s="166">
        <v>33</v>
      </c>
      <c r="H272" s="13">
        <v>134</v>
      </c>
      <c r="I272" s="13">
        <v>2714</v>
      </c>
      <c r="J272" s="167">
        <v>1</v>
      </c>
      <c r="K272" s="167">
        <v>6</v>
      </c>
      <c r="L272" s="167">
        <v>7</v>
      </c>
      <c r="M272" s="167">
        <v>8</v>
      </c>
      <c r="N272" s="168">
        <v>3</v>
      </c>
      <c r="O272">
        <f t="shared" si="4"/>
        <v>2088</v>
      </c>
    </row>
    <row r="273" spans="1:15" x14ac:dyDescent="0.3">
      <c r="A273" s="12">
        <v>2186</v>
      </c>
      <c r="B273" s="13">
        <v>87</v>
      </c>
      <c r="C273" s="166">
        <v>1611</v>
      </c>
      <c r="D273" s="166">
        <v>39</v>
      </c>
      <c r="E273" s="166">
        <v>252</v>
      </c>
      <c r="F273" s="166">
        <v>24</v>
      </c>
      <c r="G273" s="166">
        <v>18</v>
      </c>
      <c r="H273" s="13">
        <v>86</v>
      </c>
      <c r="I273" s="13">
        <v>1857</v>
      </c>
      <c r="J273" s="167">
        <v>3</v>
      </c>
      <c r="K273" s="167">
        <v>10</v>
      </c>
      <c r="L273" s="167">
        <v>4</v>
      </c>
      <c r="M273" s="167">
        <v>5</v>
      </c>
      <c r="N273" s="168">
        <v>8</v>
      </c>
      <c r="O273">
        <f t="shared" si="4"/>
        <v>2088</v>
      </c>
    </row>
    <row r="274" spans="1:15" x14ac:dyDescent="0.3">
      <c r="A274" s="12">
        <v>1789</v>
      </c>
      <c r="B274" s="13">
        <v>87</v>
      </c>
      <c r="C274" s="166">
        <v>1667</v>
      </c>
      <c r="D274" s="166">
        <v>142</v>
      </c>
      <c r="E274" s="166">
        <v>476</v>
      </c>
      <c r="F274" s="166">
        <v>62</v>
      </c>
      <c r="G274" s="166">
        <v>45</v>
      </c>
      <c r="H274" s="13">
        <v>356</v>
      </c>
      <c r="I274" s="13">
        <v>2036</v>
      </c>
      <c r="J274" s="167">
        <v>7</v>
      </c>
      <c r="K274" s="167">
        <v>3</v>
      </c>
      <c r="L274" s="167">
        <v>2</v>
      </c>
      <c r="M274" s="167">
        <v>8</v>
      </c>
      <c r="N274" s="168">
        <v>8</v>
      </c>
      <c r="O274">
        <f t="shared" si="4"/>
        <v>2088</v>
      </c>
    </row>
    <row r="275" spans="1:15" x14ac:dyDescent="0.3">
      <c r="A275" s="12">
        <v>1344</v>
      </c>
      <c r="B275" s="13">
        <v>87</v>
      </c>
      <c r="C275" s="166">
        <v>1672</v>
      </c>
      <c r="D275" s="166">
        <v>370</v>
      </c>
      <c r="E275" s="166">
        <v>1858</v>
      </c>
      <c r="F275" s="166">
        <v>482</v>
      </c>
      <c r="G275" s="166">
        <v>370</v>
      </c>
      <c r="H275" s="13">
        <v>139</v>
      </c>
      <c r="I275" s="13">
        <v>4614</v>
      </c>
      <c r="J275" s="167">
        <v>1</v>
      </c>
      <c r="K275" s="167">
        <v>4</v>
      </c>
      <c r="L275" s="167">
        <v>7</v>
      </c>
      <c r="M275" s="167">
        <v>10</v>
      </c>
      <c r="N275" s="168">
        <v>2</v>
      </c>
      <c r="O275">
        <f t="shared" si="4"/>
        <v>2088</v>
      </c>
    </row>
    <row r="276" spans="1:15" x14ac:dyDescent="0.3">
      <c r="A276" s="12">
        <v>2866</v>
      </c>
      <c r="B276" s="13">
        <v>87</v>
      </c>
      <c r="C276" s="166">
        <v>2039</v>
      </c>
      <c r="D276" s="166">
        <v>326</v>
      </c>
      <c r="E276" s="166">
        <v>1304</v>
      </c>
      <c r="F276" s="166">
        <v>211</v>
      </c>
      <c r="G276" s="166">
        <v>202</v>
      </c>
      <c r="H276" s="13">
        <v>326</v>
      </c>
      <c r="I276" s="13">
        <v>3757</v>
      </c>
      <c r="J276" s="167">
        <v>1</v>
      </c>
      <c r="K276" s="167">
        <v>4</v>
      </c>
      <c r="L276" s="167">
        <v>7</v>
      </c>
      <c r="M276" s="167">
        <v>8</v>
      </c>
      <c r="N276" s="168">
        <v>1</v>
      </c>
      <c r="O276">
        <f t="shared" si="4"/>
        <v>2088</v>
      </c>
    </row>
    <row r="277" spans="1:15" x14ac:dyDescent="0.3">
      <c r="A277" s="12">
        <v>2776</v>
      </c>
      <c r="B277" s="13">
        <v>87</v>
      </c>
      <c r="C277" s="166">
        <v>2490</v>
      </c>
      <c r="D277" s="166">
        <v>0</v>
      </c>
      <c r="E277" s="166">
        <v>1460</v>
      </c>
      <c r="F277" s="166">
        <v>337</v>
      </c>
      <c r="G277" s="166">
        <v>86</v>
      </c>
      <c r="H277" s="13">
        <v>86</v>
      </c>
      <c r="I277" s="13">
        <v>4287</v>
      </c>
      <c r="J277" s="167">
        <v>1</v>
      </c>
      <c r="K277" s="167">
        <v>10</v>
      </c>
      <c r="L277" s="167">
        <v>5</v>
      </c>
      <c r="M277" s="167">
        <v>13</v>
      </c>
      <c r="N277" s="168">
        <v>6</v>
      </c>
      <c r="O277">
        <f t="shared" si="4"/>
        <v>2088</v>
      </c>
    </row>
    <row r="278" spans="1:15" x14ac:dyDescent="0.3">
      <c r="A278" s="12">
        <v>1019</v>
      </c>
      <c r="B278" s="13">
        <v>86</v>
      </c>
      <c r="C278" s="166">
        <v>16</v>
      </c>
      <c r="D278" s="166">
        <v>67</v>
      </c>
      <c r="E278" s="166">
        <v>75</v>
      </c>
      <c r="F278" s="166">
        <v>119</v>
      </c>
      <c r="G278" s="166">
        <v>95</v>
      </c>
      <c r="H278" s="13">
        <v>154</v>
      </c>
      <c r="I278" s="13">
        <v>218</v>
      </c>
      <c r="J278" s="167">
        <v>2</v>
      </c>
      <c r="K278" s="167">
        <v>2</v>
      </c>
      <c r="L278" s="167">
        <v>1</v>
      </c>
      <c r="M278" s="167">
        <v>3</v>
      </c>
      <c r="N278" s="168">
        <v>6</v>
      </c>
      <c r="O278">
        <f t="shared" si="4"/>
        <v>2064</v>
      </c>
    </row>
    <row r="279" spans="1:15" x14ac:dyDescent="0.3">
      <c r="A279" s="12">
        <v>2626</v>
      </c>
      <c r="B279" s="13">
        <v>86</v>
      </c>
      <c r="C279" s="166">
        <v>16</v>
      </c>
      <c r="D279" s="166">
        <v>5</v>
      </c>
      <c r="E279" s="166">
        <v>44</v>
      </c>
      <c r="F279" s="166">
        <v>125</v>
      </c>
      <c r="G279" s="166">
        <v>11</v>
      </c>
      <c r="H279" s="13">
        <v>98</v>
      </c>
      <c r="I279" s="13">
        <v>104</v>
      </c>
      <c r="J279" s="167">
        <v>3</v>
      </c>
      <c r="K279" s="167">
        <v>2</v>
      </c>
      <c r="L279" s="167">
        <v>1</v>
      </c>
      <c r="M279" s="167">
        <v>3</v>
      </c>
      <c r="N279" s="168">
        <v>3</v>
      </c>
      <c r="O279">
        <f t="shared" si="4"/>
        <v>2064</v>
      </c>
    </row>
    <row r="280" spans="1:15" x14ac:dyDescent="0.3">
      <c r="A280" s="12">
        <v>1297</v>
      </c>
      <c r="B280" s="13">
        <v>86</v>
      </c>
      <c r="C280" s="166">
        <v>27</v>
      </c>
      <c r="D280" s="166">
        <v>45</v>
      </c>
      <c r="E280" s="166">
        <v>125</v>
      </c>
      <c r="F280" s="166">
        <v>18</v>
      </c>
      <c r="G280" s="166">
        <v>107</v>
      </c>
      <c r="H280" s="13">
        <v>152</v>
      </c>
      <c r="I280" s="13">
        <v>170</v>
      </c>
      <c r="J280" s="167">
        <v>4</v>
      </c>
      <c r="K280" s="167">
        <v>3</v>
      </c>
      <c r="L280" s="167">
        <v>1</v>
      </c>
      <c r="M280" s="167">
        <v>3</v>
      </c>
      <c r="N280" s="168">
        <v>6</v>
      </c>
      <c r="O280">
        <f t="shared" si="4"/>
        <v>2064</v>
      </c>
    </row>
    <row r="281" spans="1:15" x14ac:dyDescent="0.3">
      <c r="A281" s="12">
        <v>1756</v>
      </c>
      <c r="B281" s="13">
        <v>86</v>
      </c>
      <c r="C281" s="166">
        <v>44</v>
      </c>
      <c r="D281" s="166">
        <v>0</v>
      </c>
      <c r="E281" s="166">
        <v>10</v>
      </c>
      <c r="F281" s="166">
        <v>0</v>
      </c>
      <c r="G281" s="166">
        <v>0</v>
      </c>
      <c r="H281" s="13">
        <v>0</v>
      </c>
      <c r="I281" s="13">
        <v>55</v>
      </c>
      <c r="J281" s="167">
        <v>1</v>
      </c>
      <c r="K281" s="167">
        <v>1</v>
      </c>
      <c r="L281" s="167">
        <v>0</v>
      </c>
      <c r="M281" s="167">
        <v>2</v>
      </c>
      <c r="N281" s="168">
        <v>7</v>
      </c>
      <c r="O281">
        <f t="shared" si="4"/>
        <v>2064</v>
      </c>
    </row>
    <row r="282" spans="1:15" x14ac:dyDescent="0.3">
      <c r="A282" s="12">
        <v>2306</v>
      </c>
      <c r="B282" s="13">
        <v>86</v>
      </c>
      <c r="C282" s="166">
        <v>50</v>
      </c>
      <c r="D282" s="166">
        <v>35</v>
      </c>
      <c r="E282" s="166">
        <v>126</v>
      </c>
      <c r="F282" s="166">
        <v>30</v>
      </c>
      <c r="G282" s="166">
        <v>15</v>
      </c>
      <c r="H282" s="13">
        <v>35</v>
      </c>
      <c r="I282" s="13">
        <v>222</v>
      </c>
      <c r="J282" s="167">
        <v>1</v>
      </c>
      <c r="K282" s="167">
        <v>3</v>
      </c>
      <c r="L282" s="167">
        <v>0</v>
      </c>
      <c r="M282" s="167">
        <v>3</v>
      </c>
      <c r="N282" s="168">
        <v>7</v>
      </c>
      <c r="O282">
        <f t="shared" si="4"/>
        <v>2064</v>
      </c>
    </row>
    <row r="283" spans="1:15" x14ac:dyDescent="0.3">
      <c r="A283" s="12">
        <v>2969</v>
      </c>
      <c r="B283" s="13">
        <v>86</v>
      </c>
      <c r="C283" s="166">
        <v>50</v>
      </c>
      <c r="D283" s="166">
        <v>17</v>
      </c>
      <c r="E283" s="166">
        <v>75</v>
      </c>
      <c r="F283" s="166">
        <v>17</v>
      </c>
      <c r="G283" s="166">
        <v>8</v>
      </c>
      <c r="H283" s="13">
        <v>42</v>
      </c>
      <c r="I283" s="13">
        <v>125</v>
      </c>
      <c r="J283" s="167">
        <v>2</v>
      </c>
      <c r="K283" s="167">
        <v>1</v>
      </c>
      <c r="L283" s="167">
        <v>0</v>
      </c>
      <c r="M283" s="167">
        <v>3</v>
      </c>
      <c r="N283" s="168">
        <v>8</v>
      </c>
      <c r="O283">
        <f t="shared" si="4"/>
        <v>2064</v>
      </c>
    </row>
    <row r="284" spans="1:15" x14ac:dyDescent="0.3">
      <c r="A284" s="12">
        <v>1925</v>
      </c>
      <c r="B284" s="13">
        <v>86</v>
      </c>
      <c r="C284" s="166">
        <v>54</v>
      </c>
      <c r="D284" s="166">
        <v>54</v>
      </c>
      <c r="E284" s="166">
        <v>108</v>
      </c>
      <c r="F284" s="166">
        <v>54</v>
      </c>
      <c r="G284" s="166">
        <v>123</v>
      </c>
      <c r="H284" s="13">
        <v>116</v>
      </c>
      <c r="I284" s="13">
        <v>278</v>
      </c>
      <c r="J284" s="167">
        <v>3</v>
      </c>
      <c r="K284" s="167">
        <v>2</v>
      </c>
      <c r="L284" s="167">
        <v>1</v>
      </c>
      <c r="M284" s="167">
        <v>3</v>
      </c>
      <c r="N284" s="168">
        <v>7</v>
      </c>
      <c r="O284">
        <f t="shared" si="4"/>
        <v>2064</v>
      </c>
    </row>
    <row r="285" spans="1:15" x14ac:dyDescent="0.3">
      <c r="A285" s="12">
        <v>2167</v>
      </c>
      <c r="B285" s="13">
        <v>86</v>
      </c>
      <c r="C285" s="166">
        <v>78</v>
      </c>
      <c r="D285" s="166">
        <v>7</v>
      </c>
      <c r="E285" s="166">
        <v>65</v>
      </c>
      <c r="F285" s="166">
        <v>7</v>
      </c>
      <c r="G285" s="166">
        <v>7</v>
      </c>
      <c r="H285" s="13">
        <v>33</v>
      </c>
      <c r="I285" s="13">
        <v>130</v>
      </c>
      <c r="J285" s="167">
        <v>2</v>
      </c>
      <c r="K285" s="167">
        <v>1</v>
      </c>
      <c r="L285" s="167">
        <v>0</v>
      </c>
      <c r="M285" s="167">
        <v>4</v>
      </c>
      <c r="N285" s="168">
        <v>4</v>
      </c>
      <c r="O285">
        <f t="shared" si="4"/>
        <v>2064</v>
      </c>
    </row>
    <row r="286" spans="1:15" x14ac:dyDescent="0.3">
      <c r="A286" s="12">
        <v>2212</v>
      </c>
      <c r="B286" s="13">
        <v>86</v>
      </c>
      <c r="C286" s="166">
        <v>83</v>
      </c>
      <c r="D286" s="166">
        <v>0</v>
      </c>
      <c r="E286" s="166">
        <v>40</v>
      </c>
      <c r="F286" s="166">
        <v>7</v>
      </c>
      <c r="G286" s="166">
        <v>4</v>
      </c>
      <c r="H286" s="13">
        <v>11</v>
      </c>
      <c r="I286" s="13">
        <v>123</v>
      </c>
      <c r="J286" s="167">
        <v>1</v>
      </c>
      <c r="K286" s="167">
        <v>1</v>
      </c>
      <c r="L286" s="167">
        <v>0</v>
      </c>
      <c r="M286" s="167">
        <v>3</v>
      </c>
      <c r="N286" s="168">
        <v>5</v>
      </c>
      <c r="O286">
        <f t="shared" si="4"/>
        <v>2064</v>
      </c>
    </row>
    <row r="287" spans="1:15" x14ac:dyDescent="0.3">
      <c r="A287" s="12">
        <v>2470</v>
      </c>
      <c r="B287" s="13">
        <v>86</v>
      </c>
      <c r="C287" s="166">
        <v>84</v>
      </c>
      <c r="D287" s="166">
        <v>11</v>
      </c>
      <c r="E287" s="166">
        <v>114</v>
      </c>
      <c r="F287" s="166">
        <v>0</v>
      </c>
      <c r="G287" s="166">
        <v>19</v>
      </c>
      <c r="H287" s="13">
        <v>57</v>
      </c>
      <c r="I287" s="13">
        <v>171</v>
      </c>
      <c r="J287" s="167">
        <v>2</v>
      </c>
      <c r="K287" s="167">
        <v>2</v>
      </c>
      <c r="L287" s="167">
        <v>0</v>
      </c>
      <c r="M287" s="167">
        <v>4</v>
      </c>
      <c r="N287" s="168">
        <v>6</v>
      </c>
      <c r="O287">
        <f t="shared" si="4"/>
        <v>2064</v>
      </c>
    </row>
    <row r="288" spans="1:15" x14ac:dyDescent="0.3">
      <c r="A288" s="12">
        <v>1301</v>
      </c>
      <c r="B288" s="13">
        <v>86</v>
      </c>
      <c r="C288" s="166">
        <v>107</v>
      </c>
      <c r="D288" s="166">
        <v>0</v>
      </c>
      <c r="E288" s="166">
        <v>31</v>
      </c>
      <c r="F288" s="166">
        <v>0</v>
      </c>
      <c r="G288" s="166">
        <v>0</v>
      </c>
      <c r="H288" s="13">
        <v>4</v>
      </c>
      <c r="I288" s="13">
        <v>134</v>
      </c>
      <c r="J288" s="167">
        <v>2</v>
      </c>
      <c r="K288" s="167">
        <v>2</v>
      </c>
      <c r="L288" s="167">
        <v>0</v>
      </c>
      <c r="M288" s="167">
        <v>3</v>
      </c>
      <c r="N288" s="168">
        <v>5</v>
      </c>
      <c r="O288">
        <f t="shared" si="4"/>
        <v>2064</v>
      </c>
    </row>
    <row r="289" spans="1:15" x14ac:dyDescent="0.3">
      <c r="A289" s="12">
        <v>1359</v>
      </c>
      <c r="B289" s="13">
        <v>86</v>
      </c>
      <c r="C289" s="166">
        <v>181</v>
      </c>
      <c r="D289" s="166">
        <v>0</v>
      </c>
      <c r="E289" s="166">
        <v>86</v>
      </c>
      <c r="F289" s="166">
        <v>0</v>
      </c>
      <c r="G289" s="166">
        <v>0</v>
      </c>
      <c r="H289" s="13">
        <v>114</v>
      </c>
      <c r="I289" s="13">
        <v>152</v>
      </c>
      <c r="J289" s="167">
        <v>4</v>
      </c>
      <c r="K289" s="167">
        <v>3</v>
      </c>
      <c r="L289" s="167">
        <v>2</v>
      </c>
      <c r="M289" s="167">
        <v>2</v>
      </c>
      <c r="N289" s="168">
        <v>8</v>
      </c>
      <c r="O289">
        <f t="shared" si="4"/>
        <v>2064</v>
      </c>
    </row>
    <row r="290" spans="1:15" x14ac:dyDescent="0.3">
      <c r="A290" s="12">
        <v>2487</v>
      </c>
      <c r="B290" s="13">
        <v>86</v>
      </c>
      <c r="C290" s="166">
        <v>181</v>
      </c>
      <c r="D290" s="166">
        <v>0</v>
      </c>
      <c r="E290" s="166">
        <v>86</v>
      </c>
      <c r="F290" s="166">
        <v>0</v>
      </c>
      <c r="G290" s="166">
        <v>0</v>
      </c>
      <c r="H290" s="13">
        <v>114</v>
      </c>
      <c r="I290" s="13">
        <v>152</v>
      </c>
      <c r="J290" s="167">
        <v>4</v>
      </c>
      <c r="K290" s="167">
        <v>3</v>
      </c>
      <c r="L290" s="167">
        <v>2</v>
      </c>
      <c r="M290" s="167">
        <v>2</v>
      </c>
      <c r="N290" s="168">
        <v>8</v>
      </c>
      <c r="O290">
        <f t="shared" si="4"/>
        <v>2064</v>
      </c>
    </row>
    <row r="291" spans="1:15" x14ac:dyDescent="0.3">
      <c r="A291" s="12">
        <v>2509</v>
      </c>
      <c r="B291" s="13">
        <v>86</v>
      </c>
      <c r="C291" s="166">
        <v>181</v>
      </c>
      <c r="D291" s="166">
        <v>0</v>
      </c>
      <c r="E291" s="166">
        <v>86</v>
      </c>
      <c r="F291" s="166">
        <v>0</v>
      </c>
      <c r="G291" s="166">
        <v>0</v>
      </c>
      <c r="H291" s="13">
        <v>114</v>
      </c>
      <c r="I291" s="13">
        <v>152</v>
      </c>
      <c r="J291" s="167">
        <v>4</v>
      </c>
      <c r="K291" s="167">
        <v>3</v>
      </c>
      <c r="L291" s="167">
        <v>2</v>
      </c>
      <c r="M291" s="167">
        <v>2</v>
      </c>
      <c r="N291" s="168">
        <v>8</v>
      </c>
      <c r="O291">
        <f t="shared" si="4"/>
        <v>2064</v>
      </c>
    </row>
    <row r="292" spans="1:15" x14ac:dyDescent="0.3">
      <c r="A292" s="12">
        <v>1740</v>
      </c>
      <c r="B292" s="13">
        <v>86</v>
      </c>
      <c r="C292" s="166">
        <v>272</v>
      </c>
      <c r="D292" s="166">
        <v>0</v>
      </c>
      <c r="E292" s="166">
        <v>25</v>
      </c>
      <c r="F292" s="166">
        <v>0</v>
      </c>
      <c r="G292" s="166">
        <v>0</v>
      </c>
      <c r="H292" s="13">
        <v>57</v>
      </c>
      <c r="I292" s="13">
        <v>240</v>
      </c>
      <c r="J292" s="167">
        <v>1</v>
      </c>
      <c r="K292" s="167">
        <v>3</v>
      </c>
      <c r="L292" s="167">
        <v>2</v>
      </c>
      <c r="M292" s="167">
        <v>2</v>
      </c>
      <c r="N292" s="168">
        <v>5</v>
      </c>
      <c r="O292">
        <f t="shared" si="4"/>
        <v>2064</v>
      </c>
    </row>
    <row r="293" spans="1:15" x14ac:dyDescent="0.3">
      <c r="A293" s="12">
        <v>1377</v>
      </c>
      <c r="B293" s="13">
        <v>86</v>
      </c>
      <c r="C293" s="166">
        <v>302</v>
      </c>
      <c r="D293" s="166">
        <v>27</v>
      </c>
      <c r="E293" s="166">
        <v>187</v>
      </c>
      <c r="F293" s="166">
        <v>6</v>
      </c>
      <c r="G293" s="166">
        <v>27</v>
      </c>
      <c r="H293" s="13">
        <v>71</v>
      </c>
      <c r="I293" s="13">
        <v>477</v>
      </c>
      <c r="J293" s="167">
        <v>1</v>
      </c>
      <c r="K293" s="167">
        <v>4</v>
      </c>
      <c r="L293" s="167">
        <v>1</v>
      </c>
      <c r="M293" s="167">
        <v>4</v>
      </c>
      <c r="N293" s="168">
        <v>6</v>
      </c>
      <c r="O293">
        <f t="shared" si="4"/>
        <v>2064</v>
      </c>
    </row>
    <row r="294" spans="1:15" x14ac:dyDescent="0.3">
      <c r="A294" s="12">
        <v>2746</v>
      </c>
      <c r="B294" s="13">
        <v>86</v>
      </c>
      <c r="C294" s="166">
        <v>302</v>
      </c>
      <c r="D294" s="166">
        <v>27</v>
      </c>
      <c r="E294" s="166">
        <v>187</v>
      </c>
      <c r="F294" s="166">
        <v>6</v>
      </c>
      <c r="G294" s="166">
        <v>27</v>
      </c>
      <c r="H294" s="13">
        <v>71</v>
      </c>
      <c r="I294" s="13">
        <v>477</v>
      </c>
      <c r="J294" s="167">
        <v>1</v>
      </c>
      <c r="K294" s="167">
        <v>4</v>
      </c>
      <c r="L294" s="167">
        <v>1</v>
      </c>
      <c r="M294" s="167">
        <v>4</v>
      </c>
      <c r="N294" s="168">
        <v>6</v>
      </c>
      <c r="O294">
        <f t="shared" si="4"/>
        <v>2064</v>
      </c>
    </row>
    <row r="295" spans="1:15" x14ac:dyDescent="0.3">
      <c r="A295" s="12">
        <v>1641</v>
      </c>
      <c r="B295" s="13">
        <v>86</v>
      </c>
      <c r="C295" s="166">
        <v>314</v>
      </c>
      <c r="D295" s="166">
        <v>3</v>
      </c>
      <c r="E295" s="166">
        <v>122</v>
      </c>
      <c r="F295" s="166">
        <v>19</v>
      </c>
      <c r="G295" s="166">
        <v>3</v>
      </c>
      <c r="H295" s="13">
        <v>239</v>
      </c>
      <c r="I295" s="13">
        <v>223</v>
      </c>
      <c r="J295" s="167">
        <v>4</v>
      </c>
      <c r="K295" s="167">
        <v>3</v>
      </c>
      <c r="L295" s="167">
        <v>2</v>
      </c>
      <c r="M295" s="167">
        <v>3</v>
      </c>
      <c r="N295" s="168">
        <v>6</v>
      </c>
      <c r="O295">
        <f t="shared" si="4"/>
        <v>2064</v>
      </c>
    </row>
    <row r="296" spans="1:15" x14ac:dyDescent="0.3">
      <c r="A296" s="12">
        <v>3092</v>
      </c>
      <c r="B296" s="13">
        <v>86</v>
      </c>
      <c r="C296" s="166">
        <v>507</v>
      </c>
      <c r="D296" s="166">
        <v>207</v>
      </c>
      <c r="E296" s="166">
        <v>282</v>
      </c>
      <c r="F296" s="166">
        <v>391</v>
      </c>
      <c r="G296" s="166">
        <v>60</v>
      </c>
      <c r="H296" s="13">
        <v>659</v>
      </c>
      <c r="I296" s="13">
        <v>789</v>
      </c>
      <c r="J296" s="167">
        <v>4</v>
      </c>
      <c r="K296" s="167">
        <v>5</v>
      </c>
      <c r="L296" s="167">
        <v>2</v>
      </c>
      <c r="M296" s="167">
        <v>12</v>
      </c>
      <c r="N296" s="168">
        <v>5</v>
      </c>
      <c r="O296">
        <f t="shared" si="4"/>
        <v>2064</v>
      </c>
    </row>
    <row r="297" spans="1:15" x14ac:dyDescent="0.3">
      <c r="A297" s="12">
        <v>2864</v>
      </c>
      <c r="B297" s="13">
        <v>86</v>
      </c>
      <c r="C297" s="166">
        <v>591</v>
      </c>
      <c r="D297" s="166">
        <v>34</v>
      </c>
      <c r="E297" s="166">
        <v>371</v>
      </c>
      <c r="F297" s="166">
        <v>182</v>
      </c>
      <c r="G297" s="166">
        <v>20</v>
      </c>
      <c r="H297" s="13">
        <v>91</v>
      </c>
      <c r="I297" s="13">
        <v>1107</v>
      </c>
      <c r="J297" s="167">
        <v>2</v>
      </c>
      <c r="K297" s="167">
        <v>6</v>
      </c>
      <c r="L297" s="167">
        <v>3</v>
      </c>
      <c r="M297" s="167">
        <v>4</v>
      </c>
      <c r="N297" s="168">
        <v>6</v>
      </c>
      <c r="O297">
        <f t="shared" si="4"/>
        <v>2064</v>
      </c>
    </row>
    <row r="298" spans="1:15" x14ac:dyDescent="0.3">
      <c r="A298" s="12">
        <v>1452</v>
      </c>
      <c r="B298" s="13">
        <v>86</v>
      </c>
      <c r="C298" s="166">
        <v>958</v>
      </c>
      <c r="D298" s="166">
        <v>120</v>
      </c>
      <c r="E298" s="166">
        <v>363</v>
      </c>
      <c r="F298" s="166">
        <v>80</v>
      </c>
      <c r="G298" s="166">
        <v>14</v>
      </c>
      <c r="H298" s="13">
        <v>14</v>
      </c>
      <c r="I298" s="13">
        <v>1521</v>
      </c>
      <c r="J298" s="167">
        <v>3</v>
      </c>
      <c r="K298" s="167">
        <v>7</v>
      </c>
      <c r="L298" s="167">
        <v>2</v>
      </c>
      <c r="M298" s="167">
        <v>8</v>
      </c>
      <c r="N298" s="168">
        <v>6</v>
      </c>
      <c r="O298">
        <f t="shared" si="4"/>
        <v>2064</v>
      </c>
    </row>
    <row r="299" spans="1:15" x14ac:dyDescent="0.3">
      <c r="A299" s="12">
        <v>2818</v>
      </c>
      <c r="B299" s="13">
        <v>86</v>
      </c>
      <c r="C299" s="166">
        <v>960</v>
      </c>
      <c r="D299" s="166">
        <v>163</v>
      </c>
      <c r="E299" s="166">
        <v>1007</v>
      </c>
      <c r="F299" s="166">
        <v>91</v>
      </c>
      <c r="G299" s="166">
        <v>141</v>
      </c>
      <c r="H299" s="13">
        <v>210</v>
      </c>
      <c r="I299" s="13">
        <v>2152</v>
      </c>
      <c r="J299" s="167">
        <v>1</v>
      </c>
      <c r="K299" s="167">
        <v>4</v>
      </c>
      <c r="L299" s="167">
        <v>4</v>
      </c>
      <c r="M299" s="167">
        <v>6</v>
      </c>
      <c r="N299" s="168">
        <v>2</v>
      </c>
      <c r="O299">
        <f t="shared" si="4"/>
        <v>2064</v>
      </c>
    </row>
    <row r="300" spans="1:15" x14ac:dyDescent="0.3">
      <c r="A300" s="12">
        <v>1761</v>
      </c>
      <c r="B300" s="13">
        <v>86</v>
      </c>
      <c r="C300" s="166">
        <v>988</v>
      </c>
      <c r="D300" s="166">
        <v>29</v>
      </c>
      <c r="E300" s="166">
        <v>1310</v>
      </c>
      <c r="F300" s="166">
        <v>187</v>
      </c>
      <c r="G300" s="166">
        <v>437</v>
      </c>
      <c r="H300" s="13">
        <v>0</v>
      </c>
      <c r="I300" s="13">
        <v>2951</v>
      </c>
      <c r="J300" s="167">
        <v>1</v>
      </c>
      <c r="K300" s="167">
        <v>4</v>
      </c>
      <c r="L300" s="167">
        <v>4</v>
      </c>
      <c r="M300" s="167">
        <v>10</v>
      </c>
      <c r="N300" s="168">
        <v>1</v>
      </c>
      <c r="O300">
        <f t="shared" si="4"/>
        <v>2064</v>
      </c>
    </row>
    <row r="301" spans="1:15" x14ac:dyDescent="0.3">
      <c r="A301" s="12">
        <v>2674</v>
      </c>
      <c r="B301" s="13">
        <v>86</v>
      </c>
      <c r="C301" s="166">
        <v>1442</v>
      </c>
      <c r="D301" s="166">
        <v>214</v>
      </c>
      <c r="E301" s="166">
        <v>1226</v>
      </c>
      <c r="F301" s="166">
        <v>608</v>
      </c>
      <c r="G301" s="166">
        <v>252</v>
      </c>
      <c r="H301" s="13">
        <v>252</v>
      </c>
      <c r="I301" s="13">
        <v>3490</v>
      </c>
      <c r="J301" s="167">
        <v>2</v>
      </c>
      <c r="K301" s="167">
        <v>9</v>
      </c>
      <c r="L301" s="167">
        <v>6</v>
      </c>
      <c r="M301" s="167">
        <v>8</v>
      </c>
      <c r="N301" s="168">
        <v>5</v>
      </c>
      <c r="O301">
        <f t="shared" si="4"/>
        <v>2064</v>
      </c>
    </row>
    <row r="302" spans="1:15" x14ac:dyDescent="0.3">
      <c r="A302" s="12">
        <v>1262</v>
      </c>
      <c r="B302" s="13">
        <v>86</v>
      </c>
      <c r="C302" s="166">
        <v>1567</v>
      </c>
      <c r="D302" s="166">
        <v>18</v>
      </c>
      <c r="E302" s="166">
        <v>248</v>
      </c>
      <c r="F302" s="166">
        <v>25</v>
      </c>
      <c r="G302" s="166">
        <v>55</v>
      </c>
      <c r="H302" s="13">
        <v>18</v>
      </c>
      <c r="I302" s="13">
        <v>1896</v>
      </c>
      <c r="J302" s="167">
        <v>2</v>
      </c>
      <c r="K302" s="167">
        <v>6</v>
      </c>
      <c r="L302" s="167">
        <v>3</v>
      </c>
      <c r="M302" s="167">
        <v>12</v>
      </c>
      <c r="N302" s="168">
        <v>4</v>
      </c>
      <c r="O302">
        <f t="shared" si="4"/>
        <v>2064</v>
      </c>
    </row>
    <row r="303" spans="1:15" x14ac:dyDescent="0.3">
      <c r="A303" s="12">
        <v>1897</v>
      </c>
      <c r="B303" s="13">
        <v>86</v>
      </c>
      <c r="C303" s="166">
        <v>1754</v>
      </c>
      <c r="D303" s="166">
        <v>45</v>
      </c>
      <c r="E303" s="166">
        <v>365</v>
      </c>
      <c r="F303" s="166">
        <v>118</v>
      </c>
      <c r="G303" s="166">
        <v>21</v>
      </c>
      <c r="H303" s="13">
        <v>66</v>
      </c>
      <c r="I303" s="13">
        <v>2238</v>
      </c>
      <c r="J303" s="167">
        <v>1</v>
      </c>
      <c r="K303" s="167">
        <v>3</v>
      </c>
      <c r="L303" s="167">
        <v>4</v>
      </c>
      <c r="M303" s="167">
        <v>7</v>
      </c>
      <c r="N303" s="168">
        <v>2</v>
      </c>
      <c r="O303">
        <f t="shared" si="4"/>
        <v>2064</v>
      </c>
    </row>
    <row r="304" spans="1:15" x14ac:dyDescent="0.3">
      <c r="A304" s="12">
        <v>2826</v>
      </c>
      <c r="B304" s="13">
        <v>85</v>
      </c>
      <c r="C304" s="166">
        <v>11</v>
      </c>
      <c r="D304" s="166">
        <v>5</v>
      </c>
      <c r="E304" s="166">
        <v>22</v>
      </c>
      <c r="F304" s="166">
        <v>16</v>
      </c>
      <c r="G304" s="166">
        <v>5</v>
      </c>
      <c r="H304" s="13">
        <v>11</v>
      </c>
      <c r="I304" s="13">
        <v>49</v>
      </c>
      <c r="J304" s="167">
        <v>1</v>
      </c>
      <c r="K304" s="167">
        <v>1</v>
      </c>
      <c r="L304" s="167">
        <v>0</v>
      </c>
      <c r="M304" s="167">
        <v>2</v>
      </c>
      <c r="N304" s="168">
        <v>8</v>
      </c>
      <c r="O304">
        <f t="shared" si="4"/>
        <v>2040</v>
      </c>
    </row>
    <row r="305" spans="1:15" x14ac:dyDescent="0.3">
      <c r="A305" s="12">
        <v>2372</v>
      </c>
      <c r="B305" s="13">
        <v>85</v>
      </c>
      <c r="C305" s="166">
        <v>39</v>
      </c>
      <c r="D305" s="166">
        <v>0</v>
      </c>
      <c r="E305" s="166">
        <v>11</v>
      </c>
      <c r="F305" s="166">
        <v>0</v>
      </c>
      <c r="G305" s="166">
        <v>0</v>
      </c>
      <c r="H305" s="13">
        <v>4</v>
      </c>
      <c r="I305" s="13">
        <v>46</v>
      </c>
      <c r="J305" s="167">
        <v>1</v>
      </c>
      <c r="K305" s="167">
        <v>1</v>
      </c>
      <c r="L305" s="167">
        <v>0</v>
      </c>
      <c r="M305" s="167">
        <v>2</v>
      </c>
      <c r="N305" s="168">
        <v>6</v>
      </c>
      <c r="O305">
        <f t="shared" si="4"/>
        <v>2040</v>
      </c>
    </row>
    <row r="306" spans="1:15" x14ac:dyDescent="0.3">
      <c r="A306" s="12">
        <v>1110</v>
      </c>
      <c r="B306" s="13">
        <v>85</v>
      </c>
      <c r="C306" s="166">
        <v>51</v>
      </c>
      <c r="D306" s="166">
        <v>21</v>
      </c>
      <c r="E306" s="166">
        <v>106</v>
      </c>
      <c r="F306" s="166">
        <v>0</v>
      </c>
      <c r="G306" s="166">
        <v>38</v>
      </c>
      <c r="H306" s="13">
        <v>128</v>
      </c>
      <c r="I306" s="13">
        <v>89</v>
      </c>
      <c r="J306" s="167">
        <v>2</v>
      </c>
      <c r="K306" s="167">
        <v>1</v>
      </c>
      <c r="L306" s="167">
        <v>1</v>
      </c>
      <c r="M306" s="167">
        <v>3</v>
      </c>
      <c r="N306" s="168">
        <v>5</v>
      </c>
      <c r="O306">
        <f t="shared" si="4"/>
        <v>2040</v>
      </c>
    </row>
    <row r="307" spans="1:15" x14ac:dyDescent="0.3">
      <c r="A307" s="12">
        <v>2777</v>
      </c>
      <c r="B307" s="13">
        <v>85</v>
      </c>
      <c r="C307" s="166">
        <v>362</v>
      </c>
      <c r="D307" s="166">
        <v>0</v>
      </c>
      <c r="E307" s="166">
        <v>27</v>
      </c>
      <c r="F307" s="166">
        <v>0</v>
      </c>
      <c r="G307" s="166">
        <v>11</v>
      </c>
      <c r="H307" s="13">
        <v>97</v>
      </c>
      <c r="I307" s="13">
        <v>303</v>
      </c>
      <c r="J307" s="167">
        <v>2</v>
      </c>
      <c r="K307" s="167">
        <v>3</v>
      </c>
      <c r="L307" s="167">
        <v>1</v>
      </c>
      <c r="M307" s="167">
        <v>4</v>
      </c>
      <c r="N307" s="168">
        <v>5</v>
      </c>
      <c r="O307">
        <f t="shared" si="4"/>
        <v>2040</v>
      </c>
    </row>
    <row r="308" spans="1:15" x14ac:dyDescent="0.3">
      <c r="A308" s="12">
        <v>1563</v>
      </c>
      <c r="B308" s="13">
        <v>85</v>
      </c>
      <c r="C308" s="166">
        <v>411</v>
      </c>
      <c r="D308" s="166">
        <v>37</v>
      </c>
      <c r="E308" s="166">
        <v>130</v>
      </c>
      <c r="F308" s="166">
        <v>48</v>
      </c>
      <c r="G308" s="166">
        <v>6</v>
      </c>
      <c r="H308" s="13">
        <v>11</v>
      </c>
      <c r="I308" s="13">
        <v>620</v>
      </c>
      <c r="J308" s="167">
        <v>6</v>
      </c>
      <c r="K308" s="167">
        <v>4</v>
      </c>
      <c r="L308" s="167">
        <v>2</v>
      </c>
      <c r="M308" s="167">
        <v>4</v>
      </c>
      <c r="N308" s="168">
        <v>7</v>
      </c>
      <c r="O308">
        <f t="shared" si="4"/>
        <v>2040</v>
      </c>
    </row>
    <row r="309" spans="1:15" x14ac:dyDescent="0.3">
      <c r="A309" s="12">
        <v>3044</v>
      </c>
      <c r="B309" s="13">
        <v>85</v>
      </c>
      <c r="C309" s="166">
        <v>440</v>
      </c>
      <c r="D309" s="166">
        <v>426</v>
      </c>
      <c r="E309" s="166">
        <v>426</v>
      </c>
      <c r="F309" s="166">
        <v>246</v>
      </c>
      <c r="G309" s="166">
        <v>93</v>
      </c>
      <c r="H309" s="13">
        <v>79</v>
      </c>
      <c r="I309" s="13">
        <v>1552</v>
      </c>
      <c r="J309" s="167">
        <v>1</v>
      </c>
      <c r="K309" s="167">
        <v>6</v>
      </c>
      <c r="L309" s="167">
        <v>3</v>
      </c>
      <c r="M309" s="167">
        <v>10</v>
      </c>
      <c r="N309" s="168">
        <v>3</v>
      </c>
      <c r="O309">
        <f t="shared" si="4"/>
        <v>2040</v>
      </c>
    </row>
    <row r="310" spans="1:15" x14ac:dyDescent="0.3">
      <c r="A310" s="12">
        <v>1249</v>
      </c>
      <c r="B310" s="13">
        <v>85</v>
      </c>
      <c r="C310" s="166">
        <v>545</v>
      </c>
      <c r="D310" s="166">
        <v>7</v>
      </c>
      <c r="E310" s="166">
        <v>202</v>
      </c>
      <c r="F310" s="166">
        <v>78</v>
      </c>
      <c r="G310" s="166">
        <v>42</v>
      </c>
      <c r="H310" s="13">
        <v>23</v>
      </c>
      <c r="I310" s="13">
        <v>852</v>
      </c>
      <c r="J310" s="167">
        <v>4</v>
      </c>
      <c r="K310" s="167">
        <v>4</v>
      </c>
      <c r="L310" s="167">
        <v>1</v>
      </c>
      <c r="M310" s="167">
        <v>6</v>
      </c>
      <c r="N310" s="168">
        <v>5</v>
      </c>
      <c r="O310">
        <f t="shared" si="4"/>
        <v>2040</v>
      </c>
    </row>
    <row r="311" spans="1:15" x14ac:dyDescent="0.3">
      <c r="A311" s="12">
        <v>2024</v>
      </c>
      <c r="B311" s="13">
        <v>85</v>
      </c>
      <c r="C311" s="166">
        <v>676</v>
      </c>
      <c r="D311" s="166">
        <v>69</v>
      </c>
      <c r="E311" s="166">
        <v>960</v>
      </c>
      <c r="F311" s="166">
        <v>146</v>
      </c>
      <c r="G311" s="166">
        <v>76</v>
      </c>
      <c r="H311" s="13">
        <v>463</v>
      </c>
      <c r="I311" s="13">
        <v>1465</v>
      </c>
      <c r="J311" s="167">
        <v>1</v>
      </c>
      <c r="K311" s="167">
        <v>4</v>
      </c>
      <c r="L311" s="167">
        <v>5</v>
      </c>
      <c r="M311" s="167">
        <v>4</v>
      </c>
      <c r="N311" s="168">
        <v>2</v>
      </c>
      <c r="O311">
        <f t="shared" si="4"/>
        <v>2040</v>
      </c>
    </row>
    <row r="312" spans="1:15" x14ac:dyDescent="0.3">
      <c r="A312" s="12">
        <v>2529</v>
      </c>
      <c r="B312" s="13">
        <v>85</v>
      </c>
      <c r="C312" s="166">
        <v>676</v>
      </c>
      <c r="D312" s="166">
        <v>69</v>
      </c>
      <c r="E312" s="166">
        <v>960</v>
      </c>
      <c r="F312" s="166">
        <v>146</v>
      </c>
      <c r="G312" s="166">
        <v>76</v>
      </c>
      <c r="H312" s="13">
        <v>463</v>
      </c>
      <c r="I312" s="13">
        <v>1465</v>
      </c>
      <c r="J312" s="167">
        <v>1</v>
      </c>
      <c r="K312" s="167">
        <v>4</v>
      </c>
      <c r="L312" s="167">
        <v>5</v>
      </c>
      <c r="M312" s="167">
        <v>4</v>
      </c>
      <c r="N312" s="168">
        <v>2</v>
      </c>
      <c r="O312">
        <f t="shared" si="4"/>
        <v>2040</v>
      </c>
    </row>
    <row r="313" spans="1:15" x14ac:dyDescent="0.3">
      <c r="A313" s="12">
        <v>2338</v>
      </c>
      <c r="B313" s="13">
        <v>85</v>
      </c>
      <c r="C313" s="166">
        <v>1247</v>
      </c>
      <c r="D313" s="166">
        <v>289</v>
      </c>
      <c r="E313" s="166">
        <v>2203</v>
      </c>
      <c r="F313" s="166">
        <v>432</v>
      </c>
      <c r="G313" s="166">
        <v>83</v>
      </c>
      <c r="H313" s="13">
        <v>40</v>
      </c>
      <c r="I313" s="13">
        <v>4214</v>
      </c>
      <c r="J313" s="167">
        <v>1</v>
      </c>
      <c r="K313" s="167">
        <v>5</v>
      </c>
      <c r="L313" s="167">
        <v>8</v>
      </c>
      <c r="M313" s="167">
        <v>5</v>
      </c>
      <c r="N313" s="168">
        <v>2</v>
      </c>
      <c r="O313">
        <f t="shared" si="4"/>
        <v>2040</v>
      </c>
    </row>
    <row r="314" spans="1:15" x14ac:dyDescent="0.3">
      <c r="A314" s="12">
        <v>1478</v>
      </c>
      <c r="B314" s="13">
        <v>85</v>
      </c>
      <c r="C314" s="166">
        <v>1410</v>
      </c>
      <c r="D314" s="166">
        <v>36</v>
      </c>
      <c r="E314" s="166">
        <v>367</v>
      </c>
      <c r="F314" s="166">
        <v>22</v>
      </c>
      <c r="G314" s="166">
        <v>0</v>
      </c>
      <c r="H314" s="13">
        <v>73</v>
      </c>
      <c r="I314" s="13">
        <v>1763</v>
      </c>
      <c r="J314" s="167">
        <v>1</v>
      </c>
      <c r="K314" s="167">
        <v>9</v>
      </c>
      <c r="L314" s="167">
        <v>4</v>
      </c>
      <c r="M314" s="167">
        <v>6</v>
      </c>
      <c r="N314" s="168">
        <v>7</v>
      </c>
      <c r="O314">
        <f t="shared" si="4"/>
        <v>2040</v>
      </c>
    </row>
    <row r="315" spans="1:15" x14ac:dyDescent="0.3">
      <c r="A315" s="12">
        <v>1294</v>
      </c>
      <c r="B315" s="13">
        <v>85</v>
      </c>
      <c r="C315" s="166">
        <v>1546</v>
      </c>
      <c r="D315" s="166">
        <v>25</v>
      </c>
      <c r="E315" s="166">
        <v>916</v>
      </c>
      <c r="F315" s="166">
        <v>34</v>
      </c>
      <c r="G315" s="166">
        <v>103</v>
      </c>
      <c r="H315" s="13">
        <v>25</v>
      </c>
      <c r="I315" s="13">
        <v>2600</v>
      </c>
      <c r="J315" s="167">
        <v>1</v>
      </c>
      <c r="K315" s="167">
        <v>2</v>
      </c>
      <c r="L315" s="167">
        <v>5</v>
      </c>
      <c r="M315" s="167">
        <v>10</v>
      </c>
      <c r="N315" s="168">
        <v>1</v>
      </c>
      <c r="O315">
        <f t="shared" si="4"/>
        <v>2040</v>
      </c>
    </row>
    <row r="316" spans="1:15" x14ac:dyDescent="0.3">
      <c r="A316" s="12">
        <v>2678</v>
      </c>
      <c r="B316" s="13">
        <v>85</v>
      </c>
      <c r="C316" s="166">
        <v>1640</v>
      </c>
      <c r="D316" s="166">
        <v>0</v>
      </c>
      <c r="E316" s="166">
        <v>183</v>
      </c>
      <c r="F316" s="166">
        <v>0</v>
      </c>
      <c r="G316" s="166">
        <v>0</v>
      </c>
      <c r="H316" s="13">
        <v>37</v>
      </c>
      <c r="I316" s="13">
        <v>1786</v>
      </c>
      <c r="J316" s="167">
        <v>6</v>
      </c>
      <c r="K316" s="167">
        <v>8</v>
      </c>
      <c r="L316" s="167">
        <v>2</v>
      </c>
      <c r="M316" s="167">
        <v>9</v>
      </c>
      <c r="N316" s="168">
        <v>5</v>
      </c>
      <c r="O316">
        <f t="shared" si="4"/>
        <v>2040</v>
      </c>
    </row>
    <row r="317" spans="1:15" x14ac:dyDescent="0.3">
      <c r="A317" s="12">
        <v>1955</v>
      </c>
      <c r="B317" s="13">
        <v>85</v>
      </c>
      <c r="C317" s="166">
        <v>1858</v>
      </c>
      <c r="D317" s="166">
        <v>309</v>
      </c>
      <c r="E317" s="166">
        <v>964</v>
      </c>
      <c r="F317" s="166">
        <v>134</v>
      </c>
      <c r="G317" s="166">
        <v>206</v>
      </c>
      <c r="H317" s="13">
        <v>34</v>
      </c>
      <c r="I317" s="13">
        <v>3438</v>
      </c>
      <c r="J317" s="167">
        <v>1</v>
      </c>
      <c r="K317" s="167">
        <v>4</v>
      </c>
      <c r="L317" s="167">
        <v>6</v>
      </c>
      <c r="M317" s="167">
        <v>13</v>
      </c>
      <c r="N317" s="168">
        <v>2</v>
      </c>
      <c r="O317">
        <f t="shared" si="4"/>
        <v>2040</v>
      </c>
    </row>
    <row r="318" spans="1:15" x14ac:dyDescent="0.3">
      <c r="A318" s="12">
        <v>2887</v>
      </c>
      <c r="B318" s="13">
        <v>85</v>
      </c>
      <c r="C318" s="166">
        <v>1858</v>
      </c>
      <c r="D318" s="166">
        <v>309</v>
      </c>
      <c r="E318" s="166">
        <v>964</v>
      </c>
      <c r="F318" s="166">
        <v>134</v>
      </c>
      <c r="G318" s="166">
        <v>206</v>
      </c>
      <c r="H318" s="13">
        <v>34</v>
      </c>
      <c r="I318" s="13">
        <v>3438</v>
      </c>
      <c r="J318" s="167">
        <v>1</v>
      </c>
      <c r="K318" s="167">
        <v>4</v>
      </c>
      <c r="L318" s="167">
        <v>6</v>
      </c>
      <c r="M318" s="167">
        <v>13</v>
      </c>
      <c r="N318" s="168">
        <v>2</v>
      </c>
      <c r="O318">
        <f t="shared" si="4"/>
        <v>2040</v>
      </c>
    </row>
    <row r="319" spans="1:15" x14ac:dyDescent="0.3">
      <c r="A319" s="12">
        <v>2243</v>
      </c>
      <c r="B319" s="13">
        <v>85</v>
      </c>
      <c r="C319" s="166">
        <v>2697</v>
      </c>
      <c r="D319" s="166">
        <v>120</v>
      </c>
      <c r="E319" s="166">
        <v>980</v>
      </c>
      <c r="F319" s="166">
        <v>213</v>
      </c>
      <c r="G319" s="166">
        <v>163</v>
      </c>
      <c r="H319" s="13">
        <v>87</v>
      </c>
      <c r="I319" s="13">
        <v>4085</v>
      </c>
      <c r="J319" s="167">
        <v>1</v>
      </c>
      <c r="K319" s="167">
        <v>7</v>
      </c>
      <c r="L319" s="167">
        <v>8</v>
      </c>
      <c r="M319" s="167">
        <v>11</v>
      </c>
      <c r="N319" s="168">
        <v>3</v>
      </c>
      <c r="O319">
        <f t="shared" si="4"/>
        <v>2040</v>
      </c>
    </row>
    <row r="320" spans="1:15" x14ac:dyDescent="0.3">
      <c r="A320" s="12">
        <v>2464</v>
      </c>
      <c r="B320" s="13">
        <v>85</v>
      </c>
      <c r="C320" s="166">
        <v>3331</v>
      </c>
      <c r="D320" s="166">
        <v>205</v>
      </c>
      <c r="E320" s="166">
        <v>370</v>
      </c>
      <c r="F320" s="166">
        <v>159</v>
      </c>
      <c r="G320" s="166">
        <v>80</v>
      </c>
      <c r="H320" s="13">
        <v>246</v>
      </c>
      <c r="I320" s="13">
        <v>3899</v>
      </c>
      <c r="J320" s="167">
        <v>2</v>
      </c>
      <c r="K320" s="167">
        <v>11</v>
      </c>
      <c r="L320" s="167">
        <v>8</v>
      </c>
      <c r="M320" s="167">
        <v>8</v>
      </c>
      <c r="N320" s="168">
        <v>6</v>
      </c>
      <c r="O320">
        <f t="shared" si="4"/>
        <v>2040</v>
      </c>
    </row>
    <row r="321" spans="1:15" x14ac:dyDescent="0.3">
      <c r="A321" s="12">
        <v>2388</v>
      </c>
      <c r="B321" s="13">
        <v>84</v>
      </c>
      <c r="C321" s="166">
        <v>17</v>
      </c>
      <c r="D321" s="166">
        <v>3</v>
      </c>
      <c r="E321" s="166">
        <v>23</v>
      </c>
      <c r="F321" s="166">
        <v>7</v>
      </c>
      <c r="G321" s="166">
        <v>3</v>
      </c>
      <c r="H321" s="13">
        <v>13</v>
      </c>
      <c r="I321" s="13">
        <v>40</v>
      </c>
      <c r="J321" s="167">
        <v>1</v>
      </c>
      <c r="K321" s="167">
        <v>1</v>
      </c>
      <c r="L321" s="167">
        <v>0</v>
      </c>
      <c r="M321" s="167">
        <v>2</v>
      </c>
      <c r="N321" s="168">
        <v>7</v>
      </c>
      <c r="O321">
        <f t="shared" si="4"/>
        <v>2016</v>
      </c>
    </row>
    <row r="322" spans="1:15" x14ac:dyDescent="0.3">
      <c r="A322" s="12">
        <v>2310</v>
      </c>
      <c r="B322" s="13">
        <v>84</v>
      </c>
      <c r="C322" s="166">
        <v>28</v>
      </c>
      <c r="D322" s="166">
        <v>23</v>
      </c>
      <c r="E322" s="166">
        <v>79</v>
      </c>
      <c r="F322" s="166">
        <v>14</v>
      </c>
      <c r="G322" s="166">
        <v>112</v>
      </c>
      <c r="H322" s="13">
        <v>215</v>
      </c>
      <c r="I322" s="13">
        <v>42</v>
      </c>
      <c r="J322" s="167">
        <v>2</v>
      </c>
      <c r="K322" s="167">
        <v>2</v>
      </c>
      <c r="L322" s="167">
        <v>2</v>
      </c>
      <c r="M322" s="167">
        <v>2</v>
      </c>
      <c r="N322" s="168">
        <v>7</v>
      </c>
      <c r="O322">
        <f t="shared" si="4"/>
        <v>2016</v>
      </c>
    </row>
    <row r="323" spans="1:15" x14ac:dyDescent="0.3">
      <c r="A323" s="12">
        <v>2268</v>
      </c>
      <c r="B323" s="13">
        <v>84</v>
      </c>
      <c r="C323" s="166">
        <v>69</v>
      </c>
      <c r="D323" s="166">
        <v>6</v>
      </c>
      <c r="E323" s="166">
        <v>31</v>
      </c>
      <c r="F323" s="166">
        <v>19</v>
      </c>
      <c r="G323" s="166">
        <v>13</v>
      </c>
      <c r="H323" s="13">
        <v>107</v>
      </c>
      <c r="I323" s="13">
        <v>31</v>
      </c>
      <c r="J323" s="167">
        <v>2</v>
      </c>
      <c r="K323" s="167">
        <v>1</v>
      </c>
      <c r="L323" s="167">
        <v>2</v>
      </c>
      <c r="M323" s="167">
        <v>2</v>
      </c>
      <c r="N323" s="168">
        <v>4</v>
      </c>
      <c r="O323">
        <f t="shared" ref="O323:O386" si="5">B323*24</f>
        <v>2016</v>
      </c>
    </row>
    <row r="324" spans="1:15" x14ac:dyDescent="0.3">
      <c r="A324" s="12">
        <v>1158</v>
      </c>
      <c r="B324" s="13">
        <v>84</v>
      </c>
      <c r="C324" s="166">
        <v>72</v>
      </c>
      <c r="D324" s="166">
        <v>48</v>
      </c>
      <c r="E324" s="166">
        <v>92</v>
      </c>
      <c r="F324" s="166">
        <v>39</v>
      </c>
      <c r="G324" s="166">
        <v>82</v>
      </c>
      <c r="H324" s="13">
        <v>97</v>
      </c>
      <c r="I324" s="13">
        <v>237</v>
      </c>
      <c r="J324" s="167">
        <v>3</v>
      </c>
      <c r="K324" s="167">
        <v>2</v>
      </c>
      <c r="L324" s="167">
        <v>1</v>
      </c>
      <c r="M324" s="167">
        <v>3</v>
      </c>
      <c r="N324" s="168">
        <v>5</v>
      </c>
      <c r="O324">
        <f t="shared" si="5"/>
        <v>2016</v>
      </c>
    </row>
    <row r="325" spans="1:15" x14ac:dyDescent="0.3">
      <c r="A325" s="12">
        <v>1978</v>
      </c>
      <c r="B325" s="13">
        <v>84</v>
      </c>
      <c r="C325" s="166">
        <v>72</v>
      </c>
      <c r="D325" s="166">
        <v>48</v>
      </c>
      <c r="E325" s="166">
        <v>92</v>
      </c>
      <c r="F325" s="166">
        <v>39</v>
      </c>
      <c r="G325" s="166">
        <v>82</v>
      </c>
      <c r="H325" s="13">
        <v>97</v>
      </c>
      <c r="I325" s="13">
        <v>237</v>
      </c>
      <c r="J325" s="167">
        <v>3</v>
      </c>
      <c r="K325" s="167">
        <v>2</v>
      </c>
      <c r="L325" s="167">
        <v>1</v>
      </c>
      <c r="M325" s="167">
        <v>3</v>
      </c>
      <c r="N325" s="168">
        <v>5</v>
      </c>
      <c r="O325">
        <f t="shared" si="5"/>
        <v>2016</v>
      </c>
    </row>
    <row r="326" spans="1:15" x14ac:dyDescent="0.3">
      <c r="A326" s="12">
        <v>1935</v>
      </c>
      <c r="B326" s="13">
        <v>84</v>
      </c>
      <c r="C326" s="166">
        <v>95</v>
      </c>
      <c r="D326" s="166">
        <v>0</v>
      </c>
      <c r="E326" s="166">
        <v>25</v>
      </c>
      <c r="F326" s="166">
        <v>6</v>
      </c>
      <c r="G326" s="166">
        <v>0</v>
      </c>
      <c r="H326" s="13">
        <v>44</v>
      </c>
      <c r="I326" s="13">
        <v>82</v>
      </c>
      <c r="J326" s="167">
        <v>1</v>
      </c>
      <c r="K326" s="167">
        <v>1</v>
      </c>
      <c r="L326" s="167">
        <v>1</v>
      </c>
      <c r="M326" s="167">
        <v>2</v>
      </c>
      <c r="N326" s="168">
        <v>6</v>
      </c>
      <c r="O326">
        <f t="shared" si="5"/>
        <v>2016</v>
      </c>
    </row>
    <row r="327" spans="1:15" x14ac:dyDescent="0.3">
      <c r="A327" s="12">
        <v>1086</v>
      </c>
      <c r="B327" s="13">
        <v>84</v>
      </c>
      <c r="C327" s="166">
        <v>141</v>
      </c>
      <c r="D327" s="166">
        <v>10</v>
      </c>
      <c r="E327" s="166">
        <v>73</v>
      </c>
      <c r="F327" s="166">
        <v>0</v>
      </c>
      <c r="G327" s="166">
        <v>0</v>
      </c>
      <c r="H327" s="13">
        <v>0</v>
      </c>
      <c r="I327" s="13">
        <v>225</v>
      </c>
      <c r="J327" s="167">
        <v>3</v>
      </c>
      <c r="K327" s="167">
        <v>3</v>
      </c>
      <c r="L327" s="167">
        <v>1</v>
      </c>
      <c r="M327" s="167">
        <v>3</v>
      </c>
      <c r="N327" s="168">
        <v>5</v>
      </c>
      <c r="O327">
        <f t="shared" si="5"/>
        <v>2016</v>
      </c>
    </row>
    <row r="328" spans="1:15" x14ac:dyDescent="0.3">
      <c r="A328" s="12">
        <v>2656</v>
      </c>
      <c r="B328" s="13">
        <v>84</v>
      </c>
      <c r="C328" s="166">
        <v>155</v>
      </c>
      <c r="D328" s="166">
        <v>18</v>
      </c>
      <c r="E328" s="166">
        <v>101</v>
      </c>
      <c r="F328" s="166">
        <v>25</v>
      </c>
      <c r="G328" s="166">
        <v>22</v>
      </c>
      <c r="H328" s="13">
        <v>119</v>
      </c>
      <c r="I328" s="13">
        <v>202</v>
      </c>
      <c r="J328" s="167">
        <v>4</v>
      </c>
      <c r="K328" s="167">
        <v>3</v>
      </c>
      <c r="L328" s="167">
        <v>1</v>
      </c>
      <c r="M328" s="167">
        <v>3</v>
      </c>
      <c r="N328" s="168">
        <v>5</v>
      </c>
      <c r="O328">
        <f t="shared" si="5"/>
        <v>2016</v>
      </c>
    </row>
    <row r="329" spans="1:15" x14ac:dyDescent="0.3">
      <c r="A329" s="12">
        <v>2831</v>
      </c>
      <c r="B329" s="13">
        <v>84</v>
      </c>
      <c r="C329" s="166">
        <v>185</v>
      </c>
      <c r="D329" s="166">
        <v>3</v>
      </c>
      <c r="E329" s="166">
        <v>35</v>
      </c>
      <c r="F329" s="166">
        <v>8</v>
      </c>
      <c r="G329" s="166">
        <v>14</v>
      </c>
      <c r="H329" s="13">
        <v>35</v>
      </c>
      <c r="I329" s="13">
        <v>209</v>
      </c>
      <c r="J329" s="167">
        <v>1</v>
      </c>
      <c r="K329" s="167">
        <v>2</v>
      </c>
      <c r="L329" s="167">
        <v>0</v>
      </c>
      <c r="M329" s="167">
        <v>4</v>
      </c>
      <c r="N329" s="168">
        <v>6</v>
      </c>
      <c r="O329">
        <f t="shared" si="5"/>
        <v>2016</v>
      </c>
    </row>
    <row r="330" spans="1:15" x14ac:dyDescent="0.3">
      <c r="A330" s="12">
        <v>1944</v>
      </c>
      <c r="B330" s="13">
        <v>84</v>
      </c>
      <c r="C330" s="166">
        <v>279</v>
      </c>
      <c r="D330" s="166">
        <v>14</v>
      </c>
      <c r="E330" s="166">
        <v>160</v>
      </c>
      <c r="F330" s="166">
        <v>0</v>
      </c>
      <c r="G330" s="166">
        <v>59</v>
      </c>
      <c r="H330" s="13">
        <v>7</v>
      </c>
      <c r="I330" s="13">
        <v>505</v>
      </c>
      <c r="J330" s="167">
        <v>5</v>
      </c>
      <c r="K330" s="167">
        <v>2</v>
      </c>
      <c r="L330" s="167">
        <v>1</v>
      </c>
      <c r="M330" s="167">
        <v>5</v>
      </c>
      <c r="N330" s="168">
        <v>6</v>
      </c>
      <c r="O330">
        <f t="shared" si="5"/>
        <v>2016</v>
      </c>
    </row>
    <row r="331" spans="1:15" x14ac:dyDescent="0.3">
      <c r="A331" s="12">
        <v>1665</v>
      </c>
      <c r="B331" s="13">
        <v>84</v>
      </c>
      <c r="C331" s="166">
        <v>414</v>
      </c>
      <c r="D331" s="166">
        <v>21</v>
      </c>
      <c r="E331" s="166">
        <v>293</v>
      </c>
      <c r="F331" s="166">
        <v>21</v>
      </c>
      <c r="G331" s="166">
        <v>21</v>
      </c>
      <c r="H331" s="13">
        <v>146</v>
      </c>
      <c r="I331" s="13">
        <v>624</v>
      </c>
      <c r="J331" s="167">
        <v>2</v>
      </c>
      <c r="K331" s="167">
        <v>3</v>
      </c>
      <c r="L331" s="167">
        <v>1</v>
      </c>
      <c r="M331" s="167">
        <v>6</v>
      </c>
      <c r="N331" s="168">
        <v>5</v>
      </c>
      <c r="O331">
        <f t="shared" si="5"/>
        <v>2016</v>
      </c>
    </row>
    <row r="332" spans="1:15" x14ac:dyDescent="0.3">
      <c r="A332" s="12">
        <v>3147</v>
      </c>
      <c r="B332" s="13">
        <v>84</v>
      </c>
      <c r="C332" s="166">
        <v>414</v>
      </c>
      <c r="D332" s="166">
        <v>21</v>
      </c>
      <c r="E332" s="166">
        <v>293</v>
      </c>
      <c r="F332" s="166">
        <v>21</v>
      </c>
      <c r="G332" s="166">
        <v>21</v>
      </c>
      <c r="H332" s="13">
        <v>146</v>
      </c>
      <c r="I332" s="13">
        <v>624</v>
      </c>
      <c r="J332" s="167">
        <v>2</v>
      </c>
      <c r="K332" s="167">
        <v>3</v>
      </c>
      <c r="L332" s="167">
        <v>1</v>
      </c>
      <c r="M332" s="167">
        <v>6</v>
      </c>
      <c r="N332" s="168">
        <v>5</v>
      </c>
      <c r="O332">
        <f t="shared" si="5"/>
        <v>2016</v>
      </c>
    </row>
    <row r="333" spans="1:15" x14ac:dyDescent="0.3">
      <c r="A333" s="12">
        <v>2040</v>
      </c>
      <c r="B333" s="13">
        <v>84</v>
      </c>
      <c r="C333" s="166">
        <v>833</v>
      </c>
      <c r="D333" s="166">
        <v>69</v>
      </c>
      <c r="E333" s="166">
        <v>699</v>
      </c>
      <c r="F333" s="166">
        <v>456</v>
      </c>
      <c r="G333" s="166">
        <v>134</v>
      </c>
      <c r="H333" s="13">
        <v>134</v>
      </c>
      <c r="I333" s="13">
        <v>2058</v>
      </c>
      <c r="J333" s="167">
        <v>1</v>
      </c>
      <c r="K333" s="167">
        <v>2</v>
      </c>
      <c r="L333" s="167">
        <v>8</v>
      </c>
      <c r="M333" s="167">
        <v>6</v>
      </c>
      <c r="N333" s="168">
        <v>1</v>
      </c>
      <c r="O333">
        <f t="shared" si="5"/>
        <v>2016</v>
      </c>
    </row>
    <row r="334" spans="1:15" x14ac:dyDescent="0.3">
      <c r="A334" s="12">
        <v>1214</v>
      </c>
      <c r="B334" s="13">
        <v>84</v>
      </c>
      <c r="C334" s="166">
        <v>875</v>
      </c>
      <c r="D334" s="166">
        <v>21</v>
      </c>
      <c r="E334" s="166">
        <v>233</v>
      </c>
      <c r="F334" s="166">
        <v>0</v>
      </c>
      <c r="G334" s="166">
        <v>32</v>
      </c>
      <c r="H334" s="13">
        <v>536</v>
      </c>
      <c r="I334" s="13">
        <v>625</v>
      </c>
      <c r="J334" s="167">
        <v>2</v>
      </c>
      <c r="K334" s="167">
        <v>8</v>
      </c>
      <c r="L334" s="167">
        <v>2</v>
      </c>
      <c r="M334" s="167">
        <v>4</v>
      </c>
      <c r="N334" s="168">
        <v>8</v>
      </c>
      <c r="O334">
        <f t="shared" si="5"/>
        <v>2016</v>
      </c>
    </row>
    <row r="335" spans="1:15" x14ac:dyDescent="0.3">
      <c r="A335" s="12">
        <v>1268</v>
      </c>
      <c r="B335" s="13">
        <v>84</v>
      </c>
      <c r="C335" s="166">
        <v>875</v>
      </c>
      <c r="D335" s="166">
        <v>21</v>
      </c>
      <c r="E335" s="166">
        <v>233</v>
      </c>
      <c r="F335" s="166">
        <v>0</v>
      </c>
      <c r="G335" s="166">
        <v>32</v>
      </c>
      <c r="H335" s="13">
        <v>536</v>
      </c>
      <c r="I335" s="13">
        <v>625</v>
      </c>
      <c r="J335" s="167">
        <v>2</v>
      </c>
      <c r="K335" s="167">
        <v>8</v>
      </c>
      <c r="L335" s="167">
        <v>2</v>
      </c>
      <c r="M335" s="167">
        <v>4</v>
      </c>
      <c r="N335" s="168">
        <v>8</v>
      </c>
      <c r="O335">
        <f t="shared" si="5"/>
        <v>2016</v>
      </c>
    </row>
    <row r="336" spans="1:15" x14ac:dyDescent="0.3">
      <c r="A336" s="12">
        <v>1593</v>
      </c>
      <c r="B336" s="13">
        <v>84</v>
      </c>
      <c r="C336" s="166">
        <v>915</v>
      </c>
      <c r="D336" s="166">
        <v>0</v>
      </c>
      <c r="E336" s="166">
        <v>1321</v>
      </c>
      <c r="F336" s="166">
        <v>328</v>
      </c>
      <c r="G336" s="166">
        <v>49</v>
      </c>
      <c r="H336" s="13">
        <v>49</v>
      </c>
      <c r="I336" s="13">
        <v>2565</v>
      </c>
      <c r="J336" s="167">
        <v>1</v>
      </c>
      <c r="K336" s="167">
        <v>6</v>
      </c>
      <c r="L336" s="167">
        <v>4</v>
      </c>
      <c r="M336" s="167">
        <v>7</v>
      </c>
      <c r="N336" s="168">
        <v>3</v>
      </c>
      <c r="O336">
        <f t="shared" si="5"/>
        <v>2016</v>
      </c>
    </row>
    <row r="337" spans="1:15" x14ac:dyDescent="0.3">
      <c r="A337" s="12">
        <v>2203</v>
      </c>
      <c r="B337" s="13">
        <v>84</v>
      </c>
      <c r="C337" s="166">
        <v>936</v>
      </c>
      <c r="D337" s="166">
        <v>140</v>
      </c>
      <c r="E337" s="166">
        <v>250</v>
      </c>
      <c r="F337" s="166">
        <v>110</v>
      </c>
      <c r="G337" s="166">
        <v>280</v>
      </c>
      <c r="H337" s="13">
        <v>94</v>
      </c>
      <c r="I337" s="13">
        <v>1622</v>
      </c>
      <c r="J337" s="167">
        <v>1</v>
      </c>
      <c r="K337" s="167">
        <v>5</v>
      </c>
      <c r="L337" s="167">
        <v>7</v>
      </c>
      <c r="M337" s="167">
        <v>9</v>
      </c>
      <c r="N337" s="168">
        <v>4</v>
      </c>
      <c r="O337">
        <f t="shared" si="5"/>
        <v>2016</v>
      </c>
    </row>
    <row r="338" spans="1:15" x14ac:dyDescent="0.3">
      <c r="A338" s="12">
        <v>2799</v>
      </c>
      <c r="B338" s="13">
        <v>84</v>
      </c>
      <c r="C338" s="166">
        <v>1066</v>
      </c>
      <c r="D338" s="166">
        <v>49</v>
      </c>
      <c r="E338" s="166">
        <v>700</v>
      </c>
      <c r="F338" s="166">
        <v>302</v>
      </c>
      <c r="G338" s="166">
        <v>546</v>
      </c>
      <c r="H338" s="13">
        <v>674</v>
      </c>
      <c r="I338" s="13">
        <v>1989</v>
      </c>
      <c r="J338" s="167">
        <v>2</v>
      </c>
      <c r="K338" s="167">
        <v>9</v>
      </c>
      <c r="L338" s="167">
        <v>5</v>
      </c>
      <c r="M338" s="167">
        <v>9</v>
      </c>
      <c r="N338" s="168">
        <v>7</v>
      </c>
      <c r="O338">
        <f t="shared" si="5"/>
        <v>2016</v>
      </c>
    </row>
    <row r="339" spans="1:15" x14ac:dyDescent="0.3">
      <c r="A339" s="12">
        <v>2125</v>
      </c>
      <c r="B339" s="13">
        <v>84</v>
      </c>
      <c r="C339" s="166">
        <v>1311</v>
      </c>
      <c r="D339" s="166">
        <v>320</v>
      </c>
      <c r="E339" s="166">
        <v>642</v>
      </c>
      <c r="F339" s="166">
        <v>129</v>
      </c>
      <c r="G339" s="166">
        <v>98</v>
      </c>
      <c r="H339" s="13">
        <v>346</v>
      </c>
      <c r="I339" s="13">
        <v>2154</v>
      </c>
      <c r="J339" s="167">
        <v>1</v>
      </c>
      <c r="K339" s="167">
        <v>6</v>
      </c>
      <c r="L339" s="167">
        <v>5</v>
      </c>
      <c r="M339" s="167">
        <v>13</v>
      </c>
      <c r="N339" s="168">
        <v>3</v>
      </c>
      <c r="O339">
        <f t="shared" si="5"/>
        <v>2016</v>
      </c>
    </row>
    <row r="340" spans="1:15" x14ac:dyDescent="0.3">
      <c r="A340" s="12">
        <v>2461</v>
      </c>
      <c r="B340" s="13">
        <v>84</v>
      </c>
      <c r="C340" s="166">
        <v>1339</v>
      </c>
      <c r="D340" s="166">
        <v>61</v>
      </c>
      <c r="E340" s="166">
        <v>344</v>
      </c>
      <c r="F340" s="166">
        <v>157</v>
      </c>
      <c r="G340" s="166">
        <v>162</v>
      </c>
      <c r="H340" s="13">
        <v>19</v>
      </c>
      <c r="I340" s="13">
        <v>2043</v>
      </c>
      <c r="J340" s="167">
        <v>3</v>
      </c>
      <c r="K340" s="167">
        <v>6</v>
      </c>
      <c r="L340" s="167">
        <v>3</v>
      </c>
      <c r="M340" s="167">
        <v>13</v>
      </c>
      <c r="N340" s="168">
        <v>4</v>
      </c>
      <c r="O340">
        <f t="shared" si="5"/>
        <v>2016</v>
      </c>
    </row>
    <row r="341" spans="1:15" x14ac:dyDescent="0.3">
      <c r="A341" s="12">
        <v>2408</v>
      </c>
      <c r="B341" s="13">
        <v>84</v>
      </c>
      <c r="C341" s="166">
        <v>1442</v>
      </c>
      <c r="D341" s="166">
        <v>44</v>
      </c>
      <c r="E341" s="166">
        <v>246</v>
      </c>
      <c r="F341" s="166">
        <v>229</v>
      </c>
      <c r="G341" s="166">
        <v>306</v>
      </c>
      <c r="H341" s="13">
        <v>87</v>
      </c>
      <c r="I341" s="13">
        <v>2178</v>
      </c>
      <c r="J341" s="167">
        <v>1</v>
      </c>
      <c r="K341" s="167">
        <v>6</v>
      </c>
      <c r="L341" s="167">
        <v>5</v>
      </c>
      <c r="M341" s="167">
        <v>11</v>
      </c>
      <c r="N341" s="168">
        <v>2</v>
      </c>
      <c r="O341">
        <f t="shared" si="5"/>
        <v>2016</v>
      </c>
    </row>
    <row r="342" spans="1:15" x14ac:dyDescent="0.3">
      <c r="A342" s="12">
        <v>2492</v>
      </c>
      <c r="B342" s="13">
        <v>84</v>
      </c>
      <c r="C342" s="166">
        <v>1886</v>
      </c>
      <c r="D342" s="166">
        <v>0</v>
      </c>
      <c r="E342" s="166">
        <v>237</v>
      </c>
      <c r="F342" s="166">
        <v>28</v>
      </c>
      <c r="G342" s="166">
        <v>20</v>
      </c>
      <c r="H342" s="13">
        <v>215</v>
      </c>
      <c r="I342" s="13">
        <v>1955</v>
      </c>
      <c r="J342" s="167">
        <v>5</v>
      </c>
      <c r="K342" s="167">
        <v>10</v>
      </c>
      <c r="L342" s="167">
        <v>3</v>
      </c>
      <c r="M342" s="167">
        <v>8</v>
      </c>
      <c r="N342" s="168">
        <v>8</v>
      </c>
      <c r="O342">
        <f t="shared" si="5"/>
        <v>2016</v>
      </c>
    </row>
    <row r="343" spans="1:15" x14ac:dyDescent="0.3">
      <c r="A343" s="12">
        <v>2897</v>
      </c>
      <c r="B343" s="13">
        <v>84</v>
      </c>
      <c r="C343" s="166">
        <v>2775</v>
      </c>
      <c r="D343" s="166">
        <v>57</v>
      </c>
      <c r="E343" s="166">
        <v>249</v>
      </c>
      <c r="F343" s="166">
        <v>149</v>
      </c>
      <c r="G343" s="166">
        <v>226</v>
      </c>
      <c r="H343" s="13">
        <v>57</v>
      </c>
      <c r="I343" s="13">
        <v>3400</v>
      </c>
      <c r="J343" s="167">
        <v>0</v>
      </c>
      <c r="K343" s="167">
        <v>7</v>
      </c>
      <c r="L343" s="167">
        <v>9</v>
      </c>
      <c r="M343" s="167">
        <v>6</v>
      </c>
      <c r="N343" s="168">
        <v>4</v>
      </c>
      <c r="O343">
        <f t="shared" si="5"/>
        <v>2016</v>
      </c>
    </row>
    <row r="344" spans="1:15" x14ac:dyDescent="0.3">
      <c r="A344" s="12">
        <v>2282</v>
      </c>
      <c r="B344" s="13">
        <v>83</v>
      </c>
      <c r="C344" s="166">
        <v>21</v>
      </c>
      <c r="D344" s="166">
        <v>32</v>
      </c>
      <c r="E344" s="166">
        <v>43</v>
      </c>
      <c r="F344" s="166">
        <v>32</v>
      </c>
      <c r="G344" s="166">
        <v>16</v>
      </c>
      <c r="H344" s="13">
        <v>53</v>
      </c>
      <c r="I344" s="13">
        <v>90</v>
      </c>
      <c r="J344" s="167">
        <v>1</v>
      </c>
      <c r="K344" s="167">
        <v>2</v>
      </c>
      <c r="L344" s="167">
        <v>0</v>
      </c>
      <c r="M344" s="167">
        <v>3</v>
      </c>
      <c r="N344" s="168">
        <v>7</v>
      </c>
      <c r="O344">
        <f t="shared" si="5"/>
        <v>1992</v>
      </c>
    </row>
    <row r="345" spans="1:15" x14ac:dyDescent="0.3">
      <c r="A345" s="12">
        <v>1154</v>
      </c>
      <c r="B345" s="13">
        <v>83</v>
      </c>
      <c r="C345" s="166">
        <v>59</v>
      </c>
      <c r="D345" s="166">
        <v>3</v>
      </c>
      <c r="E345" s="166">
        <v>106</v>
      </c>
      <c r="F345" s="166">
        <v>20</v>
      </c>
      <c r="G345" s="166">
        <v>10</v>
      </c>
      <c r="H345" s="13">
        <v>92</v>
      </c>
      <c r="I345" s="13">
        <v>106</v>
      </c>
      <c r="J345" s="167">
        <v>3</v>
      </c>
      <c r="K345" s="167">
        <v>2</v>
      </c>
      <c r="L345" s="167">
        <v>0</v>
      </c>
      <c r="M345" s="167">
        <v>4</v>
      </c>
      <c r="N345" s="168">
        <v>6</v>
      </c>
      <c r="O345">
        <f t="shared" si="5"/>
        <v>1992</v>
      </c>
    </row>
    <row r="346" spans="1:15" x14ac:dyDescent="0.3">
      <c r="A346" s="12">
        <v>1864</v>
      </c>
      <c r="B346" s="13">
        <v>83</v>
      </c>
      <c r="C346" s="166">
        <v>65</v>
      </c>
      <c r="D346" s="166">
        <v>0</v>
      </c>
      <c r="E346" s="166">
        <v>56</v>
      </c>
      <c r="F346" s="166">
        <v>18</v>
      </c>
      <c r="G346" s="166">
        <v>15</v>
      </c>
      <c r="H346" s="13">
        <v>9</v>
      </c>
      <c r="I346" s="13">
        <v>145</v>
      </c>
      <c r="J346" s="167">
        <v>2</v>
      </c>
      <c r="K346" s="167">
        <v>2</v>
      </c>
      <c r="L346" s="167">
        <v>0</v>
      </c>
      <c r="M346" s="167">
        <v>3</v>
      </c>
      <c r="N346" s="168">
        <v>6</v>
      </c>
      <c r="O346">
        <f t="shared" si="5"/>
        <v>1992</v>
      </c>
    </row>
    <row r="347" spans="1:15" x14ac:dyDescent="0.3">
      <c r="A347" s="12">
        <v>1115</v>
      </c>
      <c r="B347" s="13">
        <v>83</v>
      </c>
      <c r="C347" s="166">
        <v>72</v>
      </c>
      <c r="D347" s="166">
        <v>0</v>
      </c>
      <c r="E347" s="166">
        <v>59</v>
      </c>
      <c r="F347" s="166">
        <v>30</v>
      </c>
      <c r="G347" s="166">
        <v>13</v>
      </c>
      <c r="H347" s="13">
        <v>8</v>
      </c>
      <c r="I347" s="13">
        <v>165</v>
      </c>
      <c r="J347" s="167">
        <v>1</v>
      </c>
      <c r="K347" s="167">
        <v>1</v>
      </c>
      <c r="L347" s="167">
        <v>0</v>
      </c>
      <c r="M347" s="167">
        <v>3</v>
      </c>
      <c r="N347" s="168">
        <v>7</v>
      </c>
      <c r="O347">
        <f t="shared" si="5"/>
        <v>1992</v>
      </c>
    </row>
    <row r="348" spans="1:15" x14ac:dyDescent="0.3">
      <c r="A348" s="12">
        <v>3099</v>
      </c>
      <c r="B348" s="13">
        <v>83</v>
      </c>
      <c r="C348" s="166">
        <v>72</v>
      </c>
      <c r="D348" s="166">
        <v>0</v>
      </c>
      <c r="E348" s="166">
        <v>59</v>
      </c>
      <c r="F348" s="166">
        <v>30</v>
      </c>
      <c r="G348" s="166">
        <v>13</v>
      </c>
      <c r="H348" s="13">
        <v>8</v>
      </c>
      <c r="I348" s="13">
        <v>165</v>
      </c>
      <c r="J348" s="167">
        <v>1</v>
      </c>
      <c r="K348" s="167">
        <v>1</v>
      </c>
      <c r="L348" s="167">
        <v>0</v>
      </c>
      <c r="M348" s="167">
        <v>3</v>
      </c>
      <c r="N348" s="168">
        <v>7</v>
      </c>
      <c r="O348">
        <f t="shared" si="5"/>
        <v>1992</v>
      </c>
    </row>
    <row r="349" spans="1:15" x14ac:dyDescent="0.3">
      <c r="A349" s="12">
        <v>1787</v>
      </c>
      <c r="B349" s="13">
        <v>83</v>
      </c>
      <c r="C349" s="166">
        <v>94</v>
      </c>
      <c r="D349" s="166">
        <v>3</v>
      </c>
      <c r="E349" s="166">
        <v>52</v>
      </c>
      <c r="F349" s="166">
        <v>6</v>
      </c>
      <c r="G349" s="166">
        <v>19</v>
      </c>
      <c r="H349" s="13">
        <v>0</v>
      </c>
      <c r="I349" s="13">
        <v>174</v>
      </c>
      <c r="J349" s="167">
        <v>1</v>
      </c>
      <c r="K349" s="167">
        <v>1</v>
      </c>
      <c r="L349" s="167">
        <v>1</v>
      </c>
      <c r="M349" s="167">
        <v>3</v>
      </c>
      <c r="N349" s="168">
        <v>2</v>
      </c>
      <c r="O349">
        <f t="shared" si="5"/>
        <v>1992</v>
      </c>
    </row>
    <row r="350" spans="1:15" x14ac:dyDescent="0.3">
      <c r="A350" s="12">
        <v>2847</v>
      </c>
      <c r="B350" s="13">
        <v>83</v>
      </c>
      <c r="C350" s="166">
        <v>101</v>
      </c>
      <c r="D350" s="166">
        <v>3</v>
      </c>
      <c r="E350" s="166">
        <v>26</v>
      </c>
      <c r="F350" s="166">
        <v>0</v>
      </c>
      <c r="G350" s="166">
        <v>0</v>
      </c>
      <c r="H350" s="13">
        <v>26</v>
      </c>
      <c r="I350" s="13">
        <v>104</v>
      </c>
      <c r="J350" s="167">
        <v>2</v>
      </c>
      <c r="K350" s="167">
        <v>2</v>
      </c>
      <c r="L350" s="167">
        <v>0</v>
      </c>
      <c r="M350" s="167">
        <v>3</v>
      </c>
      <c r="N350" s="168">
        <v>6</v>
      </c>
      <c r="O350">
        <f t="shared" si="5"/>
        <v>1992</v>
      </c>
    </row>
    <row r="351" spans="1:15" x14ac:dyDescent="0.3">
      <c r="A351" s="12">
        <v>2905</v>
      </c>
      <c r="B351" s="13">
        <v>83</v>
      </c>
      <c r="C351" s="166">
        <v>120</v>
      </c>
      <c r="D351" s="166">
        <v>10</v>
      </c>
      <c r="E351" s="166">
        <v>94</v>
      </c>
      <c r="F351" s="166">
        <v>5</v>
      </c>
      <c r="G351" s="166">
        <v>5</v>
      </c>
      <c r="H351" s="13">
        <v>3</v>
      </c>
      <c r="I351" s="13">
        <v>233</v>
      </c>
      <c r="J351" s="167">
        <v>1</v>
      </c>
      <c r="K351" s="167">
        <v>2</v>
      </c>
      <c r="L351" s="167">
        <v>0</v>
      </c>
      <c r="M351" s="167">
        <v>4</v>
      </c>
      <c r="N351" s="168">
        <v>5</v>
      </c>
      <c r="O351">
        <f t="shared" si="5"/>
        <v>1992</v>
      </c>
    </row>
    <row r="352" spans="1:15" x14ac:dyDescent="0.3">
      <c r="A352" s="12">
        <v>1386</v>
      </c>
      <c r="B352" s="13">
        <v>83</v>
      </c>
      <c r="C352" s="166">
        <v>225</v>
      </c>
      <c r="D352" s="166">
        <v>17</v>
      </c>
      <c r="E352" s="166">
        <v>205</v>
      </c>
      <c r="F352" s="166">
        <v>10</v>
      </c>
      <c r="G352" s="166">
        <v>27</v>
      </c>
      <c r="H352" s="13">
        <v>64</v>
      </c>
      <c r="I352" s="13">
        <v>420</v>
      </c>
      <c r="J352" s="167">
        <v>5</v>
      </c>
      <c r="K352" s="167">
        <v>2</v>
      </c>
      <c r="L352" s="167">
        <v>1</v>
      </c>
      <c r="M352" s="167">
        <v>5</v>
      </c>
      <c r="N352" s="168">
        <v>5</v>
      </c>
      <c r="O352">
        <f t="shared" si="5"/>
        <v>1992</v>
      </c>
    </row>
    <row r="353" spans="1:15" x14ac:dyDescent="0.3">
      <c r="A353" s="12">
        <v>1928</v>
      </c>
      <c r="B353" s="13">
        <v>83</v>
      </c>
      <c r="C353" s="166">
        <v>333</v>
      </c>
      <c r="D353" s="166">
        <v>62</v>
      </c>
      <c r="E353" s="166">
        <v>126</v>
      </c>
      <c r="F353" s="166">
        <v>57</v>
      </c>
      <c r="G353" s="166">
        <v>62</v>
      </c>
      <c r="H353" s="13">
        <v>113</v>
      </c>
      <c r="I353" s="13">
        <v>525</v>
      </c>
      <c r="J353" s="167">
        <v>2</v>
      </c>
      <c r="K353" s="167">
        <v>4</v>
      </c>
      <c r="L353" s="167">
        <v>2</v>
      </c>
      <c r="M353" s="167">
        <v>5</v>
      </c>
      <c r="N353" s="168">
        <v>3</v>
      </c>
      <c r="O353">
        <f t="shared" si="5"/>
        <v>1992</v>
      </c>
    </row>
    <row r="354" spans="1:15" x14ac:dyDescent="0.3">
      <c r="A354" s="12">
        <v>2567</v>
      </c>
      <c r="B354" s="13">
        <v>83</v>
      </c>
      <c r="C354" s="166">
        <v>467</v>
      </c>
      <c r="D354" s="166">
        <v>155</v>
      </c>
      <c r="E354" s="166">
        <v>739</v>
      </c>
      <c r="F354" s="166">
        <v>228</v>
      </c>
      <c r="G354" s="166">
        <v>408</v>
      </c>
      <c r="H354" s="13">
        <v>96</v>
      </c>
      <c r="I354" s="13">
        <v>1901</v>
      </c>
      <c r="J354" s="167">
        <v>1</v>
      </c>
      <c r="K354" s="167">
        <v>4</v>
      </c>
      <c r="L354" s="167">
        <v>3</v>
      </c>
      <c r="M354" s="167">
        <v>5</v>
      </c>
      <c r="N354" s="168">
        <v>2</v>
      </c>
      <c r="O354">
        <f t="shared" si="5"/>
        <v>1992</v>
      </c>
    </row>
    <row r="355" spans="1:15" x14ac:dyDescent="0.3">
      <c r="A355" s="12">
        <v>2391</v>
      </c>
      <c r="B355" s="13">
        <v>83</v>
      </c>
      <c r="C355" s="166">
        <v>523</v>
      </c>
      <c r="D355" s="166">
        <v>153</v>
      </c>
      <c r="E355" s="166">
        <v>381</v>
      </c>
      <c r="F355" s="166">
        <v>140</v>
      </c>
      <c r="G355" s="166">
        <v>22</v>
      </c>
      <c r="H355" s="13">
        <v>274</v>
      </c>
      <c r="I355" s="13">
        <v>945</v>
      </c>
      <c r="J355" s="167">
        <v>4</v>
      </c>
      <c r="K355" s="167">
        <v>4</v>
      </c>
      <c r="L355" s="167">
        <v>3</v>
      </c>
      <c r="M355" s="167">
        <v>8</v>
      </c>
      <c r="N355" s="168">
        <v>4</v>
      </c>
      <c r="O355">
        <f t="shared" si="5"/>
        <v>1992</v>
      </c>
    </row>
    <row r="356" spans="1:15" x14ac:dyDescent="0.3">
      <c r="A356" s="12">
        <v>1725</v>
      </c>
      <c r="B356" s="13">
        <v>83</v>
      </c>
      <c r="C356" s="166">
        <v>680</v>
      </c>
      <c r="D356" s="166">
        <v>58</v>
      </c>
      <c r="E356" s="166">
        <v>798</v>
      </c>
      <c r="F356" s="166">
        <v>306</v>
      </c>
      <c r="G356" s="166">
        <v>69</v>
      </c>
      <c r="H356" s="13">
        <v>89</v>
      </c>
      <c r="I356" s="13">
        <v>1822</v>
      </c>
      <c r="J356" s="167">
        <v>1</v>
      </c>
      <c r="K356" s="167">
        <v>6</v>
      </c>
      <c r="L356" s="167">
        <v>9</v>
      </c>
      <c r="M356" s="167">
        <v>5</v>
      </c>
      <c r="N356" s="168">
        <v>3</v>
      </c>
      <c r="O356">
        <f t="shared" si="5"/>
        <v>1992</v>
      </c>
    </row>
    <row r="357" spans="1:15" x14ac:dyDescent="0.3">
      <c r="A357" s="12">
        <v>2053</v>
      </c>
      <c r="B357" s="13">
        <v>83</v>
      </c>
      <c r="C357" s="166">
        <v>1262</v>
      </c>
      <c r="D357" s="166">
        <v>56</v>
      </c>
      <c r="E357" s="166">
        <v>470</v>
      </c>
      <c r="F357" s="166">
        <v>51</v>
      </c>
      <c r="G357" s="166">
        <v>56</v>
      </c>
      <c r="H357" s="13">
        <v>149</v>
      </c>
      <c r="I357" s="13">
        <v>1745</v>
      </c>
      <c r="J357" s="167">
        <v>3</v>
      </c>
      <c r="K357" s="167">
        <v>9</v>
      </c>
      <c r="L357" s="167">
        <v>2</v>
      </c>
      <c r="M357" s="167">
        <v>9</v>
      </c>
      <c r="N357" s="168">
        <v>6</v>
      </c>
      <c r="O357">
        <f t="shared" si="5"/>
        <v>1992</v>
      </c>
    </row>
    <row r="358" spans="1:15" x14ac:dyDescent="0.3">
      <c r="A358" s="12">
        <v>1398</v>
      </c>
      <c r="B358" s="13">
        <v>83</v>
      </c>
      <c r="C358" s="166">
        <v>1360</v>
      </c>
      <c r="D358" s="166">
        <v>79</v>
      </c>
      <c r="E358" s="166">
        <v>721</v>
      </c>
      <c r="F358" s="166">
        <v>0</v>
      </c>
      <c r="G358" s="166">
        <v>51</v>
      </c>
      <c r="H358" s="13">
        <v>292</v>
      </c>
      <c r="I358" s="13">
        <v>1919</v>
      </c>
      <c r="J358" s="167">
        <v>2</v>
      </c>
      <c r="K358" s="167">
        <v>5</v>
      </c>
      <c r="L358" s="167">
        <v>4</v>
      </c>
      <c r="M358" s="167">
        <v>8</v>
      </c>
      <c r="N358" s="168">
        <v>3</v>
      </c>
      <c r="O358">
        <f t="shared" si="5"/>
        <v>1992</v>
      </c>
    </row>
    <row r="359" spans="1:15" x14ac:dyDescent="0.3">
      <c r="A359" s="12">
        <v>1585</v>
      </c>
      <c r="B359" s="13">
        <v>83</v>
      </c>
      <c r="C359" s="166">
        <v>1363</v>
      </c>
      <c r="D359" s="166">
        <v>73</v>
      </c>
      <c r="E359" s="166">
        <v>350</v>
      </c>
      <c r="F359" s="166">
        <v>26</v>
      </c>
      <c r="G359" s="166">
        <v>54</v>
      </c>
      <c r="H359" s="13">
        <v>257</v>
      </c>
      <c r="I359" s="13">
        <v>1610</v>
      </c>
      <c r="J359" s="167">
        <v>3</v>
      </c>
      <c r="K359" s="167">
        <v>5</v>
      </c>
      <c r="L359" s="167">
        <v>3</v>
      </c>
      <c r="M359" s="167">
        <v>12</v>
      </c>
      <c r="N359" s="168">
        <v>5</v>
      </c>
      <c r="O359">
        <f t="shared" si="5"/>
        <v>1992</v>
      </c>
    </row>
    <row r="360" spans="1:15" x14ac:dyDescent="0.3">
      <c r="A360" s="12">
        <v>2457</v>
      </c>
      <c r="B360" s="13">
        <v>83</v>
      </c>
      <c r="C360" s="166">
        <v>1363</v>
      </c>
      <c r="D360" s="166">
        <v>73</v>
      </c>
      <c r="E360" s="166">
        <v>350</v>
      </c>
      <c r="F360" s="166">
        <v>26</v>
      </c>
      <c r="G360" s="166">
        <v>54</v>
      </c>
      <c r="H360" s="13">
        <v>257</v>
      </c>
      <c r="I360" s="13">
        <v>1610</v>
      </c>
      <c r="J360" s="167">
        <v>3</v>
      </c>
      <c r="K360" s="167">
        <v>5</v>
      </c>
      <c r="L360" s="167">
        <v>3</v>
      </c>
      <c r="M360" s="167">
        <v>12</v>
      </c>
      <c r="N360" s="168">
        <v>5</v>
      </c>
      <c r="O360">
        <f t="shared" si="5"/>
        <v>1992</v>
      </c>
    </row>
    <row r="361" spans="1:15" x14ac:dyDescent="0.3">
      <c r="A361" s="12">
        <v>1642</v>
      </c>
      <c r="B361" s="13">
        <v>83</v>
      </c>
      <c r="C361" s="166">
        <v>1414</v>
      </c>
      <c r="D361" s="166">
        <v>0</v>
      </c>
      <c r="E361" s="166">
        <v>181</v>
      </c>
      <c r="F361" s="166">
        <v>19</v>
      </c>
      <c r="G361" s="166">
        <v>31</v>
      </c>
      <c r="H361" s="13">
        <v>14</v>
      </c>
      <c r="I361" s="13">
        <v>1630</v>
      </c>
      <c r="J361" s="167">
        <v>4</v>
      </c>
      <c r="K361" s="167">
        <v>7</v>
      </c>
      <c r="L361" s="167">
        <v>2</v>
      </c>
      <c r="M361" s="167">
        <v>9</v>
      </c>
      <c r="N361" s="168">
        <v>6</v>
      </c>
      <c r="O361">
        <f t="shared" si="5"/>
        <v>1992</v>
      </c>
    </row>
    <row r="362" spans="1:15" x14ac:dyDescent="0.3">
      <c r="A362" s="12">
        <v>1809</v>
      </c>
      <c r="B362" s="13">
        <v>83</v>
      </c>
      <c r="C362" s="166">
        <v>1922</v>
      </c>
      <c r="D362" s="166">
        <v>63</v>
      </c>
      <c r="E362" s="166">
        <v>914</v>
      </c>
      <c r="F362" s="166">
        <v>163</v>
      </c>
      <c r="G362" s="166">
        <v>125</v>
      </c>
      <c r="H362" s="13">
        <v>125</v>
      </c>
      <c r="I362" s="13">
        <v>3061</v>
      </c>
      <c r="J362" s="167">
        <v>1</v>
      </c>
      <c r="K362" s="167">
        <v>8</v>
      </c>
      <c r="L362" s="167">
        <v>9</v>
      </c>
      <c r="M362" s="167">
        <v>4</v>
      </c>
      <c r="N362" s="168">
        <v>4</v>
      </c>
      <c r="O362">
        <f t="shared" si="5"/>
        <v>1992</v>
      </c>
    </row>
    <row r="363" spans="1:15" x14ac:dyDescent="0.3">
      <c r="A363" s="12">
        <v>1449</v>
      </c>
      <c r="B363" s="13">
        <v>83</v>
      </c>
      <c r="C363" s="166">
        <v>1974</v>
      </c>
      <c r="D363" s="166">
        <v>63</v>
      </c>
      <c r="E363" s="166">
        <v>1051</v>
      </c>
      <c r="F363" s="166">
        <v>40</v>
      </c>
      <c r="G363" s="166">
        <v>95</v>
      </c>
      <c r="H363" s="13">
        <v>0</v>
      </c>
      <c r="I363" s="13">
        <v>3222</v>
      </c>
      <c r="J363" s="167">
        <v>1</v>
      </c>
      <c r="K363" s="167">
        <v>2</v>
      </c>
      <c r="L363" s="167">
        <v>8</v>
      </c>
      <c r="M363" s="167">
        <v>9</v>
      </c>
      <c r="N363" s="168">
        <v>1</v>
      </c>
      <c r="O363">
        <f t="shared" si="5"/>
        <v>1992</v>
      </c>
    </row>
    <row r="364" spans="1:15" x14ac:dyDescent="0.3">
      <c r="A364" s="12">
        <v>1481</v>
      </c>
      <c r="B364" s="13">
        <v>83</v>
      </c>
      <c r="C364" s="166">
        <v>3171</v>
      </c>
      <c r="D364" s="166">
        <v>0</v>
      </c>
      <c r="E364" s="166">
        <v>731</v>
      </c>
      <c r="F364" s="166">
        <v>104</v>
      </c>
      <c r="G364" s="166">
        <v>80</v>
      </c>
      <c r="H364" s="13">
        <v>39</v>
      </c>
      <c r="I364" s="13">
        <v>4048</v>
      </c>
      <c r="J364" s="167">
        <v>1</v>
      </c>
      <c r="K364" s="167">
        <v>4</v>
      </c>
      <c r="L364" s="167">
        <v>9</v>
      </c>
      <c r="M364" s="167">
        <v>4</v>
      </c>
      <c r="N364" s="168">
        <v>6</v>
      </c>
      <c r="O364">
        <f t="shared" si="5"/>
        <v>1992</v>
      </c>
    </row>
    <row r="365" spans="1:15" x14ac:dyDescent="0.3">
      <c r="A365" s="12">
        <v>1914</v>
      </c>
      <c r="B365" s="13">
        <v>82</v>
      </c>
      <c r="C365" s="166">
        <v>5</v>
      </c>
      <c r="D365" s="166">
        <v>20</v>
      </c>
      <c r="E365" s="166">
        <v>15</v>
      </c>
      <c r="F365" s="166">
        <v>39</v>
      </c>
      <c r="G365" s="166">
        <v>44</v>
      </c>
      <c r="H365" s="13">
        <v>35</v>
      </c>
      <c r="I365" s="13">
        <v>89</v>
      </c>
      <c r="J365" s="167">
        <v>1</v>
      </c>
      <c r="K365" s="167">
        <v>1</v>
      </c>
      <c r="L365" s="167">
        <v>0</v>
      </c>
      <c r="M365" s="167">
        <v>3</v>
      </c>
      <c r="N365" s="168">
        <v>8</v>
      </c>
      <c r="O365">
        <f t="shared" si="5"/>
        <v>1968</v>
      </c>
    </row>
    <row r="366" spans="1:15" x14ac:dyDescent="0.3">
      <c r="A366" s="12">
        <v>2668</v>
      </c>
      <c r="B366" s="13">
        <v>82</v>
      </c>
      <c r="C366" s="166">
        <v>5</v>
      </c>
      <c r="D366" s="166">
        <v>31</v>
      </c>
      <c r="E366" s="166">
        <v>10</v>
      </c>
      <c r="F366" s="166">
        <v>41</v>
      </c>
      <c r="G366" s="166">
        <v>10</v>
      </c>
      <c r="H366" s="13">
        <v>61</v>
      </c>
      <c r="I366" s="13">
        <v>36</v>
      </c>
      <c r="J366" s="167">
        <v>1</v>
      </c>
      <c r="K366" s="167">
        <v>1</v>
      </c>
      <c r="L366" s="167">
        <v>0</v>
      </c>
      <c r="M366" s="167">
        <v>2</v>
      </c>
      <c r="N366" s="168">
        <v>7</v>
      </c>
      <c r="O366">
        <f t="shared" si="5"/>
        <v>1968</v>
      </c>
    </row>
    <row r="367" spans="1:15" x14ac:dyDescent="0.3">
      <c r="A367" s="12">
        <v>1351</v>
      </c>
      <c r="B367" s="13">
        <v>82</v>
      </c>
      <c r="C367" s="166">
        <v>8</v>
      </c>
      <c r="D367" s="166">
        <v>12</v>
      </c>
      <c r="E367" s="166">
        <v>83</v>
      </c>
      <c r="F367" s="166">
        <v>25</v>
      </c>
      <c r="G367" s="166">
        <v>46</v>
      </c>
      <c r="H367" s="13">
        <v>37</v>
      </c>
      <c r="I367" s="13">
        <v>137</v>
      </c>
      <c r="J367" s="167">
        <v>2</v>
      </c>
      <c r="K367" s="167">
        <v>2</v>
      </c>
      <c r="L367" s="167">
        <v>0</v>
      </c>
      <c r="M367" s="167">
        <v>3</v>
      </c>
      <c r="N367" s="168">
        <v>7</v>
      </c>
      <c r="O367">
        <f t="shared" si="5"/>
        <v>1968</v>
      </c>
    </row>
    <row r="368" spans="1:15" x14ac:dyDescent="0.3">
      <c r="A368" s="12">
        <v>2695</v>
      </c>
      <c r="B368" s="13">
        <v>82</v>
      </c>
      <c r="C368" s="166">
        <v>13</v>
      </c>
      <c r="D368" s="166">
        <v>13</v>
      </c>
      <c r="E368" s="166">
        <v>7</v>
      </c>
      <c r="F368" s="166">
        <v>20</v>
      </c>
      <c r="G368" s="166">
        <v>7</v>
      </c>
      <c r="H368" s="13">
        <v>13</v>
      </c>
      <c r="I368" s="13">
        <v>47</v>
      </c>
      <c r="J368" s="167">
        <v>1</v>
      </c>
      <c r="K368" s="167">
        <v>1</v>
      </c>
      <c r="L368" s="167">
        <v>0</v>
      </c>
      <c r="M368" s="167">
        <v>2</v>
      </c>
      <c r="N368" s="168">
        <v>8</v>
      </c>
      <c r="O368">
        <f t="shared" si="5"/>
        <v>1968</v>
      </c>
    </row>
    <row r="369" spans="1:15" x14ac:dyDescent="0.3">
      <c r="A369" s="12">
        <v>2228</v>
      </c>
      <c r="B369" s="13">
        <v>82</v>
      </c>
      <c r="C369" s="166">
        <v>42</v>
      </c>
      <c r="D369" s="166">
        <v>0</v>
      </c>
      <c r="E369" s="166">
        <v>17</v>
      </c>
      <c r="F369" s="166">
        <v>0</v>
      </c>
      <c r="G369" s="166">
        <v>0</v>
      </c>
      <c r="H369" s="13">
        <v>14</v>
      </c>
      <c r="I369" s="13">
        <v>45</v>
      </c>
      <c r="J369" s="167">
        <v>1</v>
      </c>
      <c r="K369" s="167">
        <v>0</v>
      </c>
      <c r="L369" s="167">
        <v>1</v>
      </c>
      <c r="M369" s="167">
        <v>2</v>
      </c>
      <c r="N369" s="168">
        <v>5</v>
      </c>
      <c r="O369">
        <f t="shared" si="5"/>
        <v>1968</v>
      </c>
    </row>
    <row r="370" spans="1:15" x14ac:dyDescent="0.3">
      <c r="A370" s="12">
        <v>2446</v>
      </c>
      <c r="B370" s="13">
        <v>82</v>
      </c>
      <c r="C370" s="166">
        <v>43</v>
      </c>
      <c r="D370" s="166">
        <v>16</v>
      </c>
      <c r="E370" s="166">
        <v>48</v>
      </c>
      <c r="F370" s="166">
        <v>101</v>
      </c>
      <c r="G370" s="166">
        <v>21</v>
      </c>
      <c r="H370" s="13">
        <v>117</v>
      </c>
      <c r="I370" s="13">
        <v>112</v>
      </c>
      <c r="J370" s="167">
        <v>3</v>
      </c>
      <c r="K370" s="167">
        <v>1</v>
      </c>
      <c r="L370" s="167">
        <v>1</v>
      </c>
      <c r="M370" s="167">
        <v>3</v>
      </c>
      <c r="N370" s="168">
        <v>6</v>
      </c>
      <c r="O370">
        <f t="shared" si="5"/>
        <v>1968</v>
      </c>
    </row>
    <row r="371" spans="1:15" x14ac:dyDescent="0.3">
      <c r="A371" s="12">
        <v>2779</v>
      </c>
      <c r="B371" s="13">
        <v>82</v>
      </c>
      <c r="C371" s="166">
        <v>58</v>
      </c>
      <c r="D371" s="166">
        <v>0</v>
      </c>
      <c r="E371" s="166">
        <v>16</v>
      </c>
      <c r="F371" s="166">
        <v>0</v>
      </c>
      <c r="G371" s="166">
        <v>0</v>
      </c>
      <c r="H371" s="13">
        <v>36</v>
      </c>
      <c r="I371" s="13">
        <v>39</v>
      </c>
      <c r="J371" s="167">
        <v>2</v>
      </c>
      <c r="K371" s="167">
        <v>1</v>
      </c>
      <c r="L371" s="167">
        <v>1</v>
      </c>
      <c r="M371" s="167">
        <v>2</v>
      </c>
      <c r="N371" s="168">
        <v>7</v>
      </c>
      <c r="O371">
        <f t="shared" si="5"/>
        <v>1968</v>
      </c>
    </row>
    <row r="372" spans="1:15" x14ac:dyDescent="0.3">
      <c r="A372" s="12">
        <v>3212</v>
      </c>
      <c r="B372" s="13">
        <v>82</v>
      </c>
      <c r="C372" s="166">
        <v>64</v>
      </c>
      <c r="D372" s="166">
        <v>8</v>
      </c>
      <c r="E372" s="166">
        <v>-69</v>
      </c>
      <c r="F372" s="166">
        <v>19</v>
      </c>
      <c r="G372" s="166">
        <v>3</v>
      </c>
      <c r="H372" s="13">
        <v>61</v>
      </c>
      <c r="I372" s="13">
        <v>101</v>
      </c>
      <c r="J372" s="167">
        <v>3</v>
      </c>
      <c r="K372" s="167">
        <v>3</v>
      </c>
      <c r="L372" s="167">
        <v>1</v>
      </c>
      <c r="M372" s="167">
        <v>2</v>
      </c>
      <c r="N372" s="168">
        <v>9</v>
      </c>
      <c r="O372">
        <f t="shared" si="5"/>
        <v>1968</v>
      </c>
    </row>
    <row r="373" spans="1:15" x14ac:dyDescent="0.3">
      <c r="A373" s="12">
        <v>2892</v>
      </c>
      <c r="B373" s="13">
        <v>82</v>
      </c>
      <c r="C373" s="166">
        <v>87</v>
      </c>
      <c r="D373" s="166">
        <v>0</v>
      </c>
      <c r="E373" s="166">
        <v>57</v>
      </c>
      <c r="F373" s="166">
        <v>0</v>
      </c>
      <c r="G373" s="166">
        <v>8</v>
      </c>
      <c r="H373" s="13">
        <v>26</v>
      </c>
      <c r="I373" s="13">
        <v>125</v>
      </c>
      <c r="J373" s="167">
        <v>2</v>
      </c>
      <c r="K373" s="167">
        <v>3</v>
      </c>
      <c r="L373" s="167">
        <v>0</v>
      </c>
      <c r="M373" s="167">
        <v>3</v>
      </c>
      <c r="N373" s="168">
        <v>6</v>
      </c>
      <c r="O373">
        <f t="shared" si="5"/>
        <v>1968</v>
      </c>
    </row>
    <row r="374" spans="1:15" x14ac:dyDescent="0.3">
      <c r="A374" s="12">
        <v>2498</v>
      </c>
      <c r="B374" s="13">
        <v>82</v>
      </c>
      <c r="C374" s="166">
        <v>124</v>
      </c>
      <c r="D374" s="166">
        <v>22</v>
      </c>
      <c r="E374" s="166">
        <v>77</v>
      </c>
      <c r="F374" s="166">
        <v>40</v>
      </c>
      <c r="G374" s="166">
        <v>15</v>
      </c>
      <c r="H374" s="13">
        <v>29</v>
      </c>
      <c r="I374" s="13">
        <v>248</v>
      </c>
      <c r="J374" s="167">
        <v>1</v>
      </c>
      <c r="K374" s="167">
        <v>2</v>
      </c>
      <c r="L374" s="167">
        <v>1</v>
      </c>
      <c r="M374" s="167">
        <v>3</v>
      </c>
      <c r="N374" s="168">
        <v>6</v>
      </c>
      <c r="O374">
        <f t="shared" si="5"/>
        <v>1968</v>
      </c>
    </row>
    <row r="375" spans="1:15" x14ac:dyDescent="0.3">
      <c r="A375" s="12">
        <v>2768</v>
      </c>
      <c r="B375" s="13">
        <v>82</v>
      </c>
      <c r="C375" s="166">
        <v>124</v>
      </c>
      <c r="D375" s="166">
        <v>22</v>
      </c>
      <c r="E375" s="166">
        <v>77</v>
      </c>
      <c r="F375" s="166">
        <v>40</v>
      </c>
      <c r="G375" s="166">
        <v>15</v>
      </c>
      <c r="H375" s="13">
        <v>29</v>
      </c>
      <c r="I375" s="13">
        <v>248</v>
      </c>
      <c r="J375" s="167">
        <v>1</v>
      </c>
      <c r="K375" s="167">
        <v>2</v>
      </c>
      <c r="L375" s="167">
        <v>1</v>
      </c>
      <c r="M375" s="167">
        <v>3</v>
      </c>
      <c r="N375" s="168">
        <v>6</v>
      </c>
      <c r="O375">
        <f t="shared" si="5"/>
        <v>1968</v>
      </c>
    </row>
    <row r="376" spans="1:15" x14ac:dyDescent="0.3">
      <c r="A376" s="12">
        <v>2429</v>
      </c>
      <c r="B376" s="13">
        <v>82</v>
      </c>
      <c r="C376" s="166">
        <v>129</v>
      </c>
      <c r="D376" s="166">
        <v>0</v>
      </c>
      <c r="E376" s="166">
        <v>59</v>
      </c>
      <c r="F376" s="166">
        <v>0</v>
      </c>
      <c r="G376" s="166">
        <v>0</v>
      </c>
      <c r="H376" s="13">
        <v>10</v>
      </c>
      <c r="I376" s="13">
        <v>178</v>
      </c>
      <c r="J376" s="167">
        <v>1</v>
      </c>
      <c r="K376" s="167">
        <v>2</v>
      </c>
      <c r="L376" s="167">
        <v>0</v>
      </c>
      <c r="M376" s="167">
        <v>3</v>
      </c>
      <c r="N376" s="168">
        <v>7</v>
      </c>
      <c r="O376">
        <f t="shared" si="5"/>
        <v>1968</v>
      </c>
    </row>
    <row r="377" spans="1:15" x14ac:dyDescent="0.3">
      <c r="A377" s="12">
        <v>3197</v>
      </c>
      <c r="B377" s="13">
        <v>82</v>
      </c>
      <c r="C377" s="166">
        <v>242</v>
      </c>
      <c r="D377" s="166">
        <v>30</v>
      </c>
      <c r="E377" s="166">
        <v>262</v>
      </c>
      <c r="F377" s="166">
        <v>71</v>
      </c>
      <c r="G377" s="166">
        <v>10</v>
      </c>
      <c r="H377" s="13">
        <v>232</v>
      </c>
      <c r="I377" s="13">
        <v>383</v>
      </c>
      <c r="J377" s="167">
        <v>3</v>
      </c>
      <c r="K377" s="167">
        <v>3</v>
      </c>
      <c r="L377" s="167">
        <v>1</v>
      </c>
      <c r="M377" s="167">
        <v>2</v>
      </c>
      <c r="N377" s="168">
        <v>9</v>
      </c>
      <c r="O377">
        <f t="shared" si="5"/>
        <v>1968</v>
      </c>
    </row>
    <row r="378" spans="1:15" x14ac:dyDescent="0.3">
      <c r="A378" s="12">
        <v>3009</v>
      </c>
      <c r="B378" s="13">
        <v>82</v>
      </c>
      <c r="C378" s="166">
        <v>385</v>
      </c>
      <c r="D378" s="166">
        <v>101</v>
      </c>
      <c r="E378" s="166">
        <v>322</v>
      </c>
      <c r="F378" s="166">
        <v>98</v>
      </c>
      <c r="G378" s="166">
        <v>35</v>
      </c>
      <c r="H378" s="13">
        <v>507</v>
      </c>
      <c r="I378" s="13">
        <v>434</v>
      </c>
      <c r="J378" s="167">
        <v>1</v>
      </c>
      <c r="K378" s="167">
        <v>6</v>
      </c>
      <c r="L378" s="167">
        <v>2</v>
      </c>
      <c r="M378" s="167">
        <v>3</v>
      </c>
      <c r="N378" s="168">
        <v>8</v>
      </c>
      <c r="O378">
        <f t="shared" si="5"/>
        <v>1968</v>
      </c>
    </row>
    <row r="379" spans="1:15" x14ac:dyDescent="0.3">
      <c r="A379" s="12">
        <v>1012</v>
      </c>
      <c r="B379" s="13">
        <v>82</v>
      </c>
      <c r="C379" s="166">
        <v>502</v>
      </c>
      <c r="D379" s="166">
        <v>158</v>
      </c>
      <c r="E379" s="166">
        <v>1242</v>
      </c>
      <c r="F379" s="166">
        <v>582</v>
      </c>
      <c r="G379" s="166">
        <v>290</v>
      </c>
      <c r="H379" s="13">
        <v>78</v>
      </c>
      <c r="I379" s="13">
        <v>2695</v>
      </c>
      <c r="J379" s="167">
        <v>1</v>
      </c>
      <c r="K379" s="167">
        <v>3</v>
      </c>
      <c r="L379" s="167">
        <v>4</v>
      </c>
      <c r="M379" s="167">
        <v>8</v>
      </c>
      <c r="N379" s="168">
        <v>2</v>
      </c>
      <c r="O379">
        <f t="shared" si="5"/>
        <v>1968</v>
      </c>
    </row>
    <row r="380" spans="1:15" x14ac:dyDescent="0.3">
      <c r="A380" s="12">
        <v>2920</v>
      </c>
      <c r="B380" s="13">
        <v>82</v>
      </c>
      <c r="C380" s="166">
        <v>830</v>
      </c>
      <c r="D380" s="166">
        <v>109</v>
      </c>
      <c r="E380" s="166">
        <v>1578</v>
      </c>
      <c r="F380" s="166">
        <v>251</v>
      </c>
      <c r="G380" s="166">
        <v>27</v>
      </c>
      <c r="H380" s="13">
        <v>275</v>
      </c>
      <c r="I380" s="13">
        <v>2519</v>
      </c>
      <c r="J380" s="167">
        <v>2</v>
      </c>
      <c r="K380" s="167">
        <v>3</v>
      </c>
      <c r="L380" s="167">
        <v>4</v>
      </c>
      <c r="M380" s="167">
        <v>10</v>
      </c>
      <c r="N380" s="168">
        <v>3</v>
      </c>
      <c r="O380">
        <f t="shared" si="5"/>
        <v>1968</v>
      </c>
    </row>
    <row r="381" spans="1:15" x14ac:dyDescent="0.3">
      <c r="A381" s="12">
        <v>1185</v>
      </c>
      <c r="B381" s="13">
        <v>82</v>
      </c>
      <c r="C381" s="166">
        <v>1167</v>
      </c>
      <c r="D381" s="166">
        <v>38</v>
      </c>
      <c r="E381" s="166">
        <v>1828</v>
      </c>
      <c r="F381" s="166">
        <v>61</v>
      </c>
      <c r="G381" s="166">
        <v>389</v>
      </c>
      <c r="H381" s="13">
        <v>115</v>
      </c>
      <c r="I381" s="13">
        <v>3369</v>
      </c>
      <c r="J381" s="167">
        <v>1</v>
      </c>
      <c r="K381" s="167">
        <v>4</v>
      </c>
      <c r="L381" s="167">
        <v>6</v>
      </c>
      <c r="M381" s="167">
        <v>6</v>
      </c>
      <c r="N381" s="168">
        <v>2</v>
      </c>
      <c r="O381">
        <f t="shared" si="5"/>
        <v>1968</v>
      </c>
    </row>
    <row r="382" spans="1:15" x14ac:dyDescent="0.3">
      <c r="A382" s="12">
        <v>2267</v>
      </c>
      <c r="B382" s="13">
        <v>82</v>
      </c>
      <c r="C382" s="166">
        <v>1271</v>
      </c>
      <c r="D382" s="166">
        <v>0</v>
      </c>
      <c r="E382" s="166">
        <v>66</v>
      </c>
      <c r="F382" s="166">
        <v>17</v>
      </c>
      <c r="G382" s="166">
        <v>0</v>
      </c>
      <c r="H382" s="13">
        <v>11</v>
      </c>
      <c r="I382" s="13">
        <v>1343</v>
      </c>
      <c r="J382" s="167">
        <v>2</v>
      </c>
      <c r="K382" s="167">
        <v>9</v>
      </c>
      <c r="L382" s="167">
        <v>2</v>
      </c>
      <c r="M382" s="167">
        <v>5</v>
      </c>
      <c r="N382" s="168">
        <v>7</v>
      </c>
      <c r="O382">
        <f t="shared" si="5"/>
        <v>1968</v>
      </c>
    </row>
    <row r="383" spans="1:15" x14ac:dyDescent="0.3">
      <c r="A383" s="12">
        <v>1905</v>
      </c>
      <c r="B383" s="13">
        <v>82</v>
      </c>
      <c r="C383" s="166">
        <v>1790</v>
      </c>
      <c r="D383" s="166">
        <v>218</v>
      </c>
      <c r="E383" s="166">
        <v>950</v>
      </c>
      <c r="F383" s="166">
        <v>522</v>
      </c>
      <c r="G383" s="166">
        <v>328</v>
      </c>
      <c r="H383" s="13">
        <v>73</v>
      </c>
      <c r="I383" s="13">
        <v>3736</v>
      </c>
      <c r="J383" s="167">
        <v>1</v>
      </c>
      <c r="K383" s="167">
        <v>11</v>
      </c>
      <c r="L383" s="167">
        <v>4</v>
      </c>
      <c r="M383" s="167">
        <v>10</v>
      </c>
      <c r="N383" s="168">
        <v>5</v>
      </c>
      <c r="O383">
        <f t="shared" si="5"/>
        <v>1968</v>
      </c>
    </row>
    <row r="384" spans="1:15" x14ac:dyDescent="0.3">
      <c r="A384" s="12">
        <v>1317</v>
      </c>
      <c r="B384" s="13">
        <v>82</v>
      </c>
      <c r="C384" s="166">
        <v>2279</v>
      </c>
      <c r="D384" s="166">
        <v>28</v>
      </c>
      <c r="E384" s="166">
        <v>547</v>
      </c>
      <c r="F384" s="166">
        <v>0</v>
      </c>
      <c r="G384" s="166">
        <v>0</v>
      </c>
      <c r="H384" s="13">
        <v>58</v>
      </c>
      <c r="I384" s="13">
        <v>2796</v>
      </c>
      <c r="J384" s="167">
        <v>2</v>
      </c>
      <c r="K384" s="167">
        <v>9</v>
      </c>
      <c r="L384" s="167">
        <v>3</v>
      </c>
      <c r="M384" s="167">
        <v>5</v>
      </c>
      <c r="N384" s="168">
        <v>5</v>
      </c>
      <c r="O384">
        <f t="shared" si="5"/>
        <v>1968</v>
      </c>
    </row>
    <row r="385" spans="1:15" x14ac:dyDescent="0.3">
      <c r="A385" s="12">
        <v>2033</v>
      </c>
      <c r="B385" s="13">
        <v>82</v>
      </c>
      <c r="C385" s="166">
        <v>3218</v>
      </c>
      <c r="D385" s="166">
        <v>54</v>
      </c>
      <c r="E385" s="166">
        <v>1909</v>
      </c>
      <c r="F385" s="166">
        <v>355</v>
      </c>
      <c r="G385" s="166">
        <v>0</v>
      </c>
      <c r="H385" s="13">
        <v>436</v>
      </c>
      <c r="I385" s="13">
        <v>5100</v>
      </c>
      <c r="J385" s="167">
        <v>1</v>
      </c>
      <c r="K385" s="167">
        <v>7</v>
      </c>
      <c r="L385" s="167">
        <v>8</v>
      </c>
      <c r="M385" s="167">
        <v>9</v>
      </c>
      <c r="N385" s="168">
        <v>5</v>
      </c>
      <c r="O385">
        <f t="shared" si="5"/>
        <v>1968</v>
      </c>
    </row>
    <row r="386" spans="1:15" x14ac:dyDescent="0.3">
      <c r="A386" s="12">
        <v>2151</v>
      </c>
      <c r="B386" s="13">
        <v>81</v>
      </c>
      <c r="C386" s="166">
        <v>0</v>
      </c>
      <c r="D386" s="166">
        <v>0</v>
      </c>
      <c r="E386" s="166">
        <v>16</v>
      </c>
      <c r="F386" s="166">
        <v>24</v>
      </c>
      <c r="G386" s="166">
        <v>24</v>
      </c>
      <c r="H386" s="13">
        <v>63</v>
      </c>
      <c r="I386" s="13">
        <v>0</v>
      </c>
      <c r="J386" s="167">
        <v>1</v>
      </c>
      <c r="K386" s="167">
        <v>1</v>
      </c>
      <c r="L386" s="167">
        <v>0</v>
      </c>
      <c r="M386" s="167">
        <v>2</v>
      </c>
      <c r="N386" s="168">
        <v>5</v>
      </c>
      <c r="O386">
        <f t="shared" si="5"/>
        <v>1944</v>
      </c>
    </row>
    <row r="387" spans="1:15" x14ac:dyDescent="0.3">
      <c r="A387" s="12">
        <v>3215</v>
      </c>
      <c r="B387" s="13">
        <v>81</v>
      </c>
      <c r="C387" s="166">
        <v>8</v>
      </c>
      <c r="D387" s="166">
        <v>8</v>
      </c>
      <c r="E387" s="166">
        <v>18</v>
      </c>
      <c r="F387" s="166">
        <v>15</v>
      </c>
      <c r="G387" s="166">
        <v>5</v>
      </c>
      <c r="H387" s="13">
        <v>23</v>
      </c>
      <c r="I387" s="13">
        <v>31</v>
      </c>
      <c r="J387" s="167">
        <v>1000000</v>
      </c>
      <c r="K387" s="167">
        <v>1</v>
      </c>
      <c r="L387" s="167">
        <v>0</v>
      </c>
      <c r="M387" s="167">
        <v>2</v>
      </c>
      <c r="N387" s="168">
        <v>7</v>
      </c>
      <c r="O387">
        <f t="shared" ref="O387:O450" si="6">B387*24</f>
        <v>1944</v>
      </c>
    </row>
    <row r="388" spans="1:15" x14ac:dyDescent="0.3">
      <c r="A388" s="12">
        <v>1306</v>
      </c>
      <c r="B388" s="13">
        <v>81</v>
      </c>
      <c r="C388" s="166">
        <v>12</v>
      </c>
      <c r="D388" s="166">
        <v>12</v>
      </c>
      <c r="E388" s="166">
        <v>27</v>
      </c>
      <c r="F388" s="166">
        <v>23</v>
      </c>
      <c r="G388" s="166">
        <v>8</v>
      </c>
      <c r="H388" s="13">
        <v>35</v>
      </c>
      <c r="I388" s="13">
        <v>47</v>
      </c>
      <c r="J388" s="167">
        <v>1</v>
      </c>
      <c r="K388" s="167">
        <v>1</v>
      </c>
      <c r="L388" s="167">
        <v>0</v>
      </c>
      <c r="M388" s="167">
        <v>2</v>
      </c>
      <c r="N388" s="168">
        <v>7</v>
      </c>
      <c r="O388">
        <f t="shared" si="6"/>
        <v>1944</v>
      </c>
    </row>
    <row r="389" spans="1:15" x14ac:dyDescent="0.3">
      <c r="A389" s="12">
        <v>3200</v>
      </c>
      <c r="B389" s="13">
        <v>81</v>
      </c>
      <c r="C389" s="166">
        <v>12</v>
      </c>
      <c r="D389" s="166">
        <v>12</v>
      </c>
      <c r="E389" s="166">
        <v>27</v>
      </c>
      <c r="F389" s="166">
        <v>23</v>
      </c>
      <c r="G389" s="166">
        <v>8</v>
      </c>
      <c r="H389" s="13">
        <v>35</v>
      </c>
      <c r="I389" s="13">
        <v>47</v>
      </c>
      <c r="J389" s="167">
        <v>1</v>
      </c>
      <c r="K389" s="167">
        <v>1</v>
      </c>
      <c r="L389" s="167">
        <v>0</v>
      </c>
      <c r="M389" s="167">
        <v>2</v>
      </c>
      <c r="N389" s="168">
        <v>7</v>
      </c>
      <c r="O389">
        <f t="shared" si="6"/>
        <v>1944</v>
      </c>
    </row>
    <row r="390" spans="1:15" x14ac:dyDescent="0.3">
      <c r="A390" s="12">
        <v>2739</v>
      </c>
      <c r="B390" s="13">
        <v>81</v>
      </c>
      <c r="C390" s="166">
        <v>28</v>
      </c>
      <c r="D390" s="166">
        <v>6</v>
      </c>
      <c r="E390" s="166">
        <v>39</v>
      </c>
      <c r="F390" s="166">
        <v>94</v>
      </c>
      <c r="G390" s="166">
        <v>78</v>
      </c>
      <c r="H390" s="13">
        <v>61</v>
      </c>
      <c r="I390" s="13">
        <v>183</v>
      </c>
      <c r="J390" s="167">
        <v>2</v>
      </c>
      <c r="K390" s="167">
        <v>2</v>
      </c>
      <c r="L390" s="167">
        <v>1</v>
      </c>
      <c r="M390" s="167">
        <v>3</v>
      </c>
      <c r="N390" s="168">
        <v>6</v>
      </c>
      <c r="O390">
        <f t="shared" si="6"/>
        <v>1944</v>
      </c>
    </row>
    <row r="391" spans="1:15" x14ac:dyDescent="0.3">
      <c r="A391" s="12">
        <v>2519</v>
      </c>
      <c r="B391" s="13">
        <v>81</v>
      </c>
      <c r="C391" s="166">
        <v>41</v>
      </c>
      <c r="D391" s="166">
        <v>0</v>
      </c>
      <c r="E391" s="166">
        <v>9</v>
      </c>
      <c r="F391" s="166">
        <v>0</v>
      </c>
      <c r="G391" s="166">
        <v>0</v>
      </c>
      <c r="H391" s="13">
        <v>3</v>
      </c>
      <c r="I391" s="13">
        <v>47</v>
      </c>
      <c r="J391" s="167">
        <v>1</v>
      </c>
      <c r="K391" s="167">
        <v>0</v>
      </c>
      <c r="L391" s="167">
        <v>0</v>
      </c>
      <c r="M391" s="167">
        <v>3</v>
      </c>
      <c r="N391" s="168">
        <v>5</v>
      </c>
      <c r="O391">
        <f t="shared" si="6"/>
        <v>1944</v>
      </c>
    </row>
    <row r="392" spans="1:15" x14ac:dyDescent="0.3">
      <c r="A392" s="12">
        <v>3042</v>
      </c>
      <c r="B392" s="13">
        <v>81</v>
      </c>
      <c r="C392" s="166">
        <v>63</v>
      </c>
      <c r="D392" s="166">
        <v>12</v>
      </c>
      <c r="E392" s="166">
        <v>59</v>
      </c>
      <c r="F392" s="166">
        <v>8</v>
      </c>
      <c r="G392" s="166">
        <v>4</v>
      </c>
      <c r="H392" s="13">
        <v>43</v>
      </c>
      <c r="I392" s="13">
        <v>102</v>
      </c>
      <c r="J392" s="167">
        <v>1</v>
      </c>
      <c r="K392" s="167">
        <v>1</v>
      </c>
      <c r="L392" s="167">
        <v>0</v>
      </c>
      <c r="M392" s="167">
        <v>3</v>
      </c>
      <c r="N392" s="168">
        <v>7</v>
      </c>
      <c r="O392">
        <f t="shared" si="6"/>
        <v>1944</v>
      </c>
    </row>
    <row r="393" spans="1:15" x14ac:dyDescent="0.3">
      <c r="A393" s="12">
        <v>2399</v>
      </c>
      <c r="B393" s="13">
        <v>81</v>
      </c>
      <c r="C393" s="166">
        <v>85</v>
      </c>
      <c r="D393" s="166">
        <v>3</v>
      </c>
      <c r="E393" s="166">
        <v>23</v>
      </c>
      <c r="F393" s="166">
        <v>0</v>
      </c>
      <c r="G393" s="166">
        <v>0</v>
      </c>
      <c r="H393" s="13">
        <v>9</v>
      </c>
      <c r="I393" s="13">
        <v>103</v>
      </c>
      <c r="J393" s="167">
        <v>1</v>
      </c>
      <c r="K393" s="167">
        <v>1</v>
      </c>
      <c r="L393" s="167">
        <v>0</v>
      </c>
      <c r="M393" s="167">
        <v>3</v>
      </c>
      <c r="N393" s="168">
        <v>7</v>
      </c>
      <c r="O393">
        <f t="shared" si="6"/>
        <v>1944</v>
      </c>
    </row>
    <row r="394" spans="1:15" x14ac:dyDescent="0.3">
      <c r="A394" s="12">
        <v>2205</v>
      </c>
      <c r="B394" s="13">
        <v>81</v>
      </c>
      <c r="C394" s="166">
        <v>247</v>
      </c>
      <c r="D394" s="166">
        <v>4</v>
      </c>
      <c r="E394" s="166">
        <v>64</v>
      </c>
      <c r="F394" s="166">
        <v>12</v>
      </c>
      <c r="G394" s="166">
        <v>8</v>
      </c>
      <c r="H394" s="13">
        <v>24</v>
      </c>
      <c r="I394" s="13">
        <v>311</v>
      </c>
      <c r="J394" s="167">
        <v>4</v>
      </c>
      <c r="K394" s="167">
        <v>2</v>
      </c>
      <c r="L394" s="167">
        <v>1</v>
      </c>
      <c r="M394" s="167">
        <v>4</v>
      </c>
      <c r="N394" s="168">
        <v>5</v>
      </c>
      <c r="O394">
        <f t="shared" si="6"/>
        <v>1944</v>
      </c>
    </row>
    <row r="395" spans="1:15" x14ac:dyDescent="0.3">
      <c r="A395" s="12">
        <v>2217</v>
      </c>
      <c r="B395" s="13">
        <v>81</v>
      </c>
      <c r="C395" s="166">
        <v>273</v>
      </c>
      <c r="D395" s="166">
        <v>3</v>
      </c>
      <c r="E395" s="166">
        <v>53</v>
      </c>
      <c r="F395" s="166">
        <v>6</v>
      </c>
      <c r="G395" s="166">
        <v>0</v>
      </c>
      <c r="H395" s="13">
        <v>31</v>
      </c>
      <c r="I395" s="13">
        <v>303</v>
      </c>
      <c r="J395" s="167">
        <v>1</v>
      </c>
      <c r="K395" s="167">
        <v>2</v>
      </c>
      <c r="L395" s="167">
        <v>1</v>
      </c>
      <c r="M395" s="167">
        <v>4</v>
      </c>
      <c r="N395" s="168">
        <v>3</v>
      </c>
      <c r="O395">
        <f t="shared" si="6"/>
        <v>1944</v>
      </c>
    </row>
    <row r="396" spans="1:15" x14ac:dyDescent="0.3">
      <c r="A396" s="12">
        <v>1187</v>
      </c>
      <c r="B396" s="13">
        <v>81</v>
      </c>
      <c r="C396" s="166">
        <v>301</v>
      </c>
      <c r="D396" s="166">
        <v>3</v>
      </c>
      <c r="E396" s="166">
        <v>248</v>
      </c>
      <c r="F396" s="166">
        <v>22</v>
      </c>
      <c r="G396" s="166">
        <v>3</v>
      </c>
      <c r="H396" s="13">
        <v>248</v>
      </c>
      <c r="I396" s="13">
        <v>329</v>
      </c>
      <c r="J396" s="167">
        <v>6</v>
      </c>
      <c r="K396" s="167">
        <v>5</v>
      </c>
      <c r="L396" s="167">
        <v>1</v>
      </c>
      <c r="M396" s="167">
        <v>3</v>
      </c>
      <c r="N396" s="168">
        <v>8</v>
      </c>
      <c r="O396">
        <f t="shared" si="6"/>
        <v>1944</v>
      </c>
    </row>
    <row r="397" spans="1:15" x14ac:dyDescent="0.3">
      <c r="A397" s="12">
        <v>1169</v>
      </c>
      <c r="B397" s="13">
        <v>81</v>
      </c>
      <c r="C397" s="166">
        <v>446</v>
      </c>
      <c r="D397" s="166">
        <v>9</v>
      </c>
      <c r="E397" s="166">
        <v>65</v>
      </c>
      <c r="F397" s="166">
        <v>6</v>
      </c>
      <c r="G397" s="166">
        <v>15</v>
      </c>
      <c r="H397" s="13">
        <v>21</v>
      </c>
      <c r="I397" s="13">
        <v>520</v>
      </c>
      <c r="J397" s="167">
        <v>1</v>
      </c>
      <c r="K397" s="167">
        <v>4</v>
      </c>
      <c r="L397" s="167">
        <v>1</v>
      </c>
      <c r="M397" s="167">
        <v>4</v>
      </c>
      <c r="N397" s="168">
        <v>5</v>
      </c>
      <c r="O397">
        <f t="shared" si="6"/>
        <v>1944</v>
      </c>
    </row>
    <row r="398" spans="1:15" x14ac:dyDescent="0.3">
      <c r="A398" s="12">
        <v>2532</v>
      </c>
      <c r="B398" s="13">
        <v>81</v>
      </c>
      <c r="C398" s="166">
        <v>521</v>
      </c>
      <c r="D398" s="166">
        <v>6</v>
      </c>
      <c r="E398" s="166">
        <v>137</v>
      </c>
      <c r="F398" s="166">
        <v>19</v>
      </c>
      <c r="G398" s="166">
        <v>6</v>
      </c>
      <c r="H398" s="13">
        <v>59</v>
      </c>
      <c r="I398" s="13">
        <v>630</v>
      </c>
      <c r="J398" s="167">
        <v>7</v>
      </c>
      <c r="K398" s="167">
        <v>4</v>
      </c>
      <c r="L398" s="167">
        <v>2</v>
      </c>
      <c r="M398" s="167">
        <v>4</v>
      </c>
      <c r="N398" s="168">
        <v>8</v>
      </c>
      <c r="O398">
        <f t="shared" si="6"/>
        <v>1944</v>
      </c>
    </row>
    <row r="399" spans="1:15" x14ac:dyDescent="0.3">
      <c r="A399" s="12">
        <v>2555</v>
      </c>
      <c r="B399" s="13">
        <v>81</v>
      </c>
      <c r="C399" s="166">
        <v>677</v>
      </c>
      <c r="D399" s="166">
        <v>114</v>
      </c>
      <c r="E399" s="166">
        <v>356</v>
      </c>
      <c r="F399" s="166">
        <v>98</v>
      </c>
      <c r="G399" s="166">
        <v>37</v>
      </c>
      <c r="H399" s="13">
        <v>64</v>
      </c>
      <c r="I399" s="13">
        <v>1218</v>
      </c>
      <c r="J399" s="167">
        <v>1</v>
      </c>
      <c r="K399" s="167">
        <v>7</v>
      </c>
      <c r="L399" s="167">
        <v>2</v>
      </c>
      <c r="M399" s="167">
        <v>7</v>
      </c>
      <c r="N399" s="168">
        <v>7</v>
      </c>
      <c r="O399">
        <f t="shared" si="6"/>
        <v>1944</v>
      </c>
    </row>
    <row r="400" spans="1:15" x14ac:dyDescent="0.3">
      <c r="A400" s="12">
        <v>2120</v>
      </c>
      <c r="B400" s="13">
        <v>81</v>
      </c>
      <c r="C400" s="166">
        <v>690</v>
      </c>
      <c r="D400" s="166">
        <v>15</v>
      </c>
      <c r="E400" s="166">
        <v>169</v>
      </c>
      <c r="F400" s="166">
        <v>9</v>
      </c>
      <c r="G400" s="166">
        <v>6</v>
      </c>
      <c r="H400" s="13">
        <v>60</v>
      </c>
      <c r="I400" s="13">
        <v>829</v>
      </c>
      <c r="J400" s="167">
        <v>2</v>
      </c>
      <c r="K400" s="167">
        <v>6</v>
      </c>
      <c r="L400" s="167">
        <v>2</v>
      </c>
      <c r="M400" s="167">
        <v>4</v>
      </c>
      <c r="N400" s="168">
        <v>7</v>
      </c>
      <c r="O400">
        <f t="shared" si="6"/>
        <v>1944</v>
      </c>
    </row>
    <row r="401" spans="1:15" x14ac:dyDescent="0.3">
      <c r="A401" s="12">
        <v>3188</v>
      </c>
      <c r="B401" s="13">
        <v>81</v>
      </c>
      <c r="C401" s="166">
        <v>735</v>
      </c>
      <c r="D401" s="166">
        <v>84</v>
      </c>
      <c r="E401" s="166">
        <v>240</v>
      </c>
      <c r="F401" s="166">
        <v>30</v>
      </c>
      <c r="G401" s="166">
        <v>131</v>
      </c>
      <c r="H401" s="13">
        <v>60</v>
      </c>
      <c r="I401" s="13">
        <v>1160</v>
      </c>
      <c r="J401" s="167">
        <v>3</v>
      </c>
      <c r="K401" s="167">
        <v>3</v>
      </c>
      <c r="L401" s="167">
        <v>2</v>
      </c>
      <c r="M401" s="167">
        <v>10</v>
      </c>
      <c r="N401" s="168">
        <v>4</v>
      </c>
      <c r="O401">
        <f t="shared" si="6"/>
        <v>1944</v>
      </c>
    </row>
    <row r="402" spans="1:15" x14ac:dyDescent="0.3">
      <c r="A402" s="12">
        <v>2683</v>
      </c>
      <c r="B402" s="13">
        <v>81</v>
      </c>
      <c r="C402" s="166">
        <v>745</v>
      </c>
      <c r="D402" s="166">
        <v>0</v>
      </c>
      <c r="E402" s="166">
        <v>315</v>
      </c>
      <c r="F402" s="166">
        <v>455</v>
      </c>
      <c r="G402" s="166">
        <v>247</v>
      </c>
      <c r="H402" s="13">
        <v>132</v>
      </c>
      <c r="I402" s="13">
        <v>1630</v>
      </c>
      <c r="J402" s="167">
        <v>1</v>
      </c>
      <c r="K402" s="167">
        <v>7</v>
      </c>
      <c r="L402" s="167">
        <v>2</v>
      </c>
      <c r="M402" s="167">
        <v>10</v>
      </c>
      <c r="N402" s="168">
        <v>5</v>
      </c>
      <c r="O402">
        <f t="shared" si="6"/>
        <v>1944</v>
      </c>
    </row>
    <row r="403" spans="1:15" x14ac:dyDescent="0.3">
      <c r="A403" s="12">
        <v>1781</v>
      </c>
      <c r="B403" s="13">
        <v>81</v>
      </c>
      <c r="C403" s="166">
        <v>863</v>
      </c>
      <c r="D403" s="166">
        <v>13</v>
      </c>
      <c r="E403" s="166">
        <v>416</v>
      </c>
      <c r="F403" s="166">
        <v>94</v>
      </c>
      <c r="G403" s="166">
        <v>71</v>
      </c>
      <c r="H403" s="13">
        <v>42</v>
      </c>
      <c r="I403" s="13">
        <v>1415</v>
      </c>
      <c r="J403" s="167">
        <v>4</v>
      </c>
      <c r="K403" s="167">
        <v>4</v>
      </c>
      <c r="L403" s="167">
        <v>4</v>
      </c>
      <c r="M403" s="167">
        <v>9</v>
      </c>
      <c r="N403" s="168">
        <v>4</v>
      </c>
      <c r="O403">
        <f t="shared" si="6"/>
        <v>1944</v>
      </c>
    </row>
    <row r="404" spans="1:15" x14ac:dyDescent="0.3">
      <c r="A404" s="12">
        <v>1652</v>
      </c>
      <c r="B404" s="13">
        <v>81</v>
      </c>
      <c r="C404" s="166">
        <v>1123</v>
      </c>
      <c r="D404" s="166">
        <v>164</v>
      </c>
      <c r="E404" s="166">
        <v>1150</v>
      </c>
      <c r="F404" s="166">
        <v>215</v>
      </c>
      <c r="G404" s="166">
        <v>137</v>
      </c>
      <c r="H404" s="13">
        <v>27</v>
      </c>
      <c r="I404" s="13">
        <v>2761</v>
      </c>
      <c r="J404" s="167">
        <v>3</v>
      </c>
      <c r="K404" s="167">
        <v>7</v>
      </c>
      <c r="L404" s="167">
        <v>8</v>
      </c>
      <c r="M404" s="167">
        <v>10</v>
      </c>
      <c r="N404" s="168">
        <v>5</v>
      </c>
      <c r="O404">
        <f t="shared" si="6"/>
        <v>1944</v>
      </c>
    </row>
    <row r="405" spans="1:15" x14ac:dyDescent="0.3">
      <c r="A405" s="12">
        <v>2985</v>
      </c>
      <c r="B405" s="13">
        <v>81</v>
      </c>
      <c r="C405" s="166">
        <v>1403</v>
      </c>
      <c r="D405" s="166">
        <v>122</v>
      </c>
      <c r="E405" s="166">
        <v>2227</v>
      </c>
      <c r="F405" s="166">
        <v>430</v>
      </c>
      <c r="G405" s="166">
        <v>81</v>
      </c>
      <c r="H405" s="13">
        <v>206</v>
      </c>
      <c r="I405" s="13">
        <v>4058</v>
      </c>
      <c r="J405" s="167">
        <v>1</v>
      </c>
      <c r="K405" s="167">
        <v>5</v>
      </c>
      <c r="L405" s="167">
        <v>6</v>
      </c>
      <c r="M405" s="167">
        <v>5</v>
      </c>
      <c r="N405" s="168">
        <v>3</v>
      </c>
      <c r="O405">
        <f t="shared" si="6"/>
        <v>1944</v>
      </c>
    </row>
    <row r="406" spans="1:15" x14ac:dyDescent="0.3">
      <c r="A406" s="12">
        <v>2881</v>
      </c>
      <c r="B406" s="13">
        <v>81</v>
      </c>
      <c r="C406" s="166">
        <v>1690</v>
      </c>
      <c r="D406" s="166">
        <v>125</v>
      </c>
      <c r="E406" s="166">
        <v>629</v>
      </c>
      <c r="F406" s="166">
        <v>32</v>
      </c>
      <c r="G406" s="166">
        <v>50</v>
      </c>
      <c r="H406" s="13">
        <v>202</v>
      </c>
      <c r="I406" s="13">
        <v>2324</v>
      </c>
      <c r="J406" s="167">
        <v>4</v>
      </c>
      <c r="K406" s="167">
        <v>6</v>
      </c>
      <c r="L406" s="167">
        <v>11</v>
      </c>
      <c r="M406" s="167">
        <v>7</v>
      </c>
      <c r="N406" s="168">
        <v>5</v>
      </c>
      <c r="O406">
        <f t="shared" si="6"/>
        <v>1944</v>
      </c>
    </row>
    <row r="407" spans="1:15" x14ac:dyDescent="0.3">
      <c r="A407" s="12">
        <v>1456</v>
      </c>
      <c r="B407" s="13">
        <v>81</v>
      </c>
      <c r="C407" s="166">
        <v>2056</v>
      </c>
      <c r="D407" s="166">
        <v>22</v>
      </c>
      <c r="E407" s="166">
        <v>345</v>
      </c>
      <c r="F407" s="166">
        <v>30</v>
      </c>
      <c r="G407" s="166">
        <v>22</v>
      </c>
      <c r="H407" s="13">
        <v>22</v>
      </c>
      <c r="I407" s="13">
        <v>2453</v>
      </c>
      <c r="J407" s="167">
        <v>7</v>
      </c>
      <c r="K407" s="167">
        <v>8</v>
      </c>
      <c r="L407" s="167">
        <v>6</v>
      </c>
      <c r="M407" s="167">
        <v>9</v>
      </c>
      <c r="N407" s="168">
        <v>6</v>
      </c>
      <c r="O407">
        <f t="shared" si="6"/>
        <v>1944</v>
      </c>
    </row>
    <row r="408" spans="1:15" x14ac:dyDescent="0.3">
      <c r="A408" s="12">
        <v>1876</v>
      </c>
      <c r="B408" s="13">
        <v>81</v>
      </c>
      <c r="C408" s="166">
        <v>2318</v>
      </c>
      <c r="D408" s="166">
        <v>22</v>
      </c>
      <c r="E408" s="166">
        <v>149</v>
      </c>
      <c r="F408" s="166">
        <v>31</v>
      </c>
      <c r="G408" s="166">
        <v>0</v>
      </c>
      <c r="H408" s="13">
        <v>680</v>
      </c>
      <c r="I408" s="13">
        <v>1840</v>
      </c>
      <c r="J408" s="167">
        <v>2</v>
      </c>
      <c r="K408" s="167">
        <v>8</v>
      </c>
      <c r="L408" s="167">
        <v>10</v>
      </c>
      <c r="M408" s="167">
        <v>5</v>
      </c>
      <c r="N408" s="168">
        <v>6</v>
      </c>
      <c r="O408">
        <f t="shared" si="6"/>
        <v>1944</v>
      </c>
    </row>
    <row r="409" spans="1:15" x14ac:dyDescent="0.3">
      <c r="A409" s="12">
        <v>1205</v>
      </c>
      <c r="B409" s="13">
        <v>81</v>
      </c>
      <c r="C409" s="166">
        <v>2360</v>
      </c>
      <c r="D409" s="166">
        <v>35</v>
      </c>
      <c r="E409" s="166">
        <v>915</v>
      </c>
      <c r="F409" s="166">
        <v>92</v>
      </c>
      <c r="G409" s="166">
        <v>105</v>
      </c>
      <c r="H409" s="13">
        <v>35</v>
      </c>
      <c r="I409" s="13">
        <v>3472</v>
      </c>
      <c r="J409" s="167">
        <v>1</v>
      </c>
      <c r="K409" s="167">
        <v>8</v>
      </c>
      <c r="L409" s="167">
        <v>10</v>
      </c>
      <c r="M409" s="167">
        <v>6</v>
      </c>
      <c r="N409" s="168">
        <v>3</v>
      </c>
      <c r="O409">
        <f t="shared" si="6"/>
        <v>1944</v>
      </c>
    </row>
    <row r="410" spans="1:15" x14ac:dyDescent="0.3">
      <c r="A410" s="12">
        <v>2003</v>
      </c>
      <c r="B410" s="13">
        <v>81</v>
      </c>
      <c r="C410" s="166">
        <v>2515</v>
      </c>
      <c r="D410" s="166">
        <v>92</v>
      </c>
      <c r="E410" s="166">
        <v>428</v>
      </c>
      <c r="F410" s="166">
        <v>41</v>
      </c>
      <c r="G410" s="166">
        <v>0</v>
      </c>
      <c r="H410" s="13">
        <v>275</v>
      </c>
      <c r="I410" s="13">
        <v>2800</v>
      </c>
      <c r="J410" s="167">
        <v>7</v>
      </c>
      <c r="K410" s="167">
        <v>11</v>
      </c>
      <c r="L410" s="167">
        <v>3</v>
      </c>
      <c r="M410" s="167">
        <v>4</v>
      </c>
      <c r="N410" s="168">
        <v>7</v>
      </c>
      <c r="O410">
        <f t="shared" si="6"/>
        <v>1944</v>
      </c>
    </row>
    <row r="411" spans="1:15" x14ac:dyDescent="0.3">
      <c r="A411" s="12">
        <v>1663</v>
      </c>
      <c r="B411" s="13">
        <v>81</v>
      </c>
      <c r="C411" s="166">
        <v>2779</v>
      </c>
      <c r="D411" s="166">
        <v>329</v>
      </c>
      <c r="E411" s="166">
        <v>943</v>
      </c>
      <c r="F411" s="166">
        <v>430</v>
      </c>
      <c r="G411" s="166">
        <v>329</v>
      </c>
      <c r="H411" s="13">
        <v>282</v>
      </c>
      <c r="I411" s="13">
        <v>4526</v>
      </c>
      <c r="J411" s="167">
        <v>1</v>
      </c>
      <c r="K411" s="167">
        <v>11</v>
      </c>
      <c r="L411" s="167">
        <v>5</v>
      </c>
      <c r="M411" s="167">
        <v>13</v>
      </c>
      <c r="N411" s="168">
        <v>7</v>
      </c>
      <c r="O411">
        <f t="shared" si="6"/>
        <v>1944</v>
      </c>
    </row>
    <row r="412" spans="1:15" x14ac:dyDescent="0.3">
      <c r="A412" s="12">
        <v>2172</v>
      </c>
      <c r="B412" s="13">
        <v>81</v>
      </c>
      <c r="C412" s="166">
        <v>3225</v>
      </c>
      <c r="D412" s="166">
        <v>0</v>
      </c>
      <c r="E412" s="166">
        <v>174</v>
      </c>
      <c r="F412" s="166">
        <v>92</v>
      </c>
      <c r="G412" s="166">
        <v>35</v>
      </c>
      <c r="H412" s="13">
        <v>104</v>
      </c>
      <c r="I412" s="13">
        <v>3421</v>
      </c>
      <c r="J412" s="167">
        <v>4</v>
      </c>
      <c r="K412" s="167">
        <v>7</v>
      </c>
      <c r="L412" s="167">
        <v>4</v>
      </c>
      <c r="M412" s="167">
        <v>10</v>
      </c>
      <c r="N412" s="168">
        <v>4</v>
      </c>
      <c r="O412">
        <f t="shared" si="6"/>
        <v>1944</v>
      </c>
    </row>
    <row r="413" spans="1:15" x14ac:dyDescent="0.3">
      <c r="A413" s="12">
        <v>1173</v>
      </c>
      <c r="B413" s="13">
        <v>80</v>
      </c>
      <c r="C413" s="166">
        <v>5</v>
      </c>
      <c r="D413" s="166">
        <v>41</v>
      </c>
      <c r="E413" s="166">
        <v>32</v>
      </c>
      <c r="F413" s="166">
        <v>9</v>
      </c>
      <c r="G413" s="166">
        <v>64</v>
      </c>
      <c r="H413" s="13">
        <v>45</v>
      </c>
      <c r="I413" s="13">
        <v>104</v>
      </c>
      <c r="J413" s="167">
        <v>1</v>
      </c>
      <c r="K413" s="167">
        <v>2</v>
      </c>
      <c r="L413" s="167">
        <v>0</v>
      </c>
      <c r="M413" s="167">
        <v>3</v>
      </c>
      <c r="N413" s="168">
        <v>6</v>
      </c>
      <c r="O413">
        <f t="shared" si="6"/>
        <v>1920</v>
      </c>
    </row>
    <row r="414" spans="1:15" x14ac:dyDescent="0.3">
      <c r="A414" s="12">
        <v>2743</v>
      </c>
      <c r="B414" s="13">
        <v>80</v>
      </c>
      <c r="C414" s="166">
        <v>5</v>
      </c>
      <c r="D414" s="166">
        <v>41</v>
      </c>
      <c r="E414" s="166">
        <v>32</v>
      </c>
      <c r="F414" s="166">
        <v>9</v>
      </c>
      <c r="G414" s="166">
        <v>64</v>
      </c>
      <c r="H414" s="13">
        <v>45</v>
      </c>
      <c r="I414" s="13">
        <v>104</v>
      </c>
      <c r="J414" s="167">
        <v>1</v>
      </c>
      <c r="K414" s="167">
        <v>2</v>
      </c>
      <c r="L414" s="167">
        <v>0</v>
      </c>
      <c r="M414" s="167">
        <v>3</v>
      </c>
      <c r="N414" s="168">
        <v>6</v>
      </c>
      <c r="O414">
        <f t="shared" si="6"/>
        <v>1920</v>
      </c>
    </row>
    <row r="415" spans="1:15" x14ac:dyDescent="0.3">
      <c r="A415" s="12">
        <v>1848</v>
      </c>
      <c r="B415" s="13">
        <v>80</v>
      </c>
      <c r="C415" s="166">
        <v>37</v>
      </c>
      <c r="D415" s="166">
        <v>0</v>
      </c>
      <c r="E415" s="166">
        <v>25</v>
      </c>
      <c r="F415" s="166">
        <v>0</v>
      </c>
      <c r="G415" s="166">
        <v>0</v>
      </c>
      <c r="H415" s="13">
        <v>0</v>
      </c>
      <c r="I415" s="13">
        <v>61</v>
      </c>
      <c r="J415" s="167">
        <v>1</v>
      </c>
      <c r="K415" s="167">
        <v>1</v>
      </c>
      <c r="L415" s="167">
        <v>0</v>
      </c>
      <c r="M415" s="167">
        <v>2</v>
      </c>
      <c r="N415" s="168">
        <v>7</v>
      </c>
      <c r="O415">
        <f t="shared" si="6"/>
        <v>1920</v>
      </c>
    </row>
    <row r="416" spans="1:15" x14ac:dyDescent="0.3">
      <c r="A416" s="12">
        <v>1931</v>
      </c>
      <c r="B416" s="13">
        <v>80</v>
      </c>
      <c r="C416" s="166">
        <v>50</v>
      </c>
      <c r="D416" s="166">
        <v>0</v>
      </c>
      <c r="E416" s="166">
        <v>60</v>
      </c>
      <c r="F416" s="166">
        <v>9</v>
      </c>
      <c r="G416" s="166">
        <v>18</v>
      </c>
      <c r="H416" s="13">
        <v>50</v>
      </c>
      <c r="I416" s="13">
        <v>87</v>
      </c>
      <c r="J416" s="167">
        <v>1</v>
      </c>
      <c r="K416" s="167">
        <v>2</v>
      </c>
      <c r="L416" s="167">
        <v>0</v>
      </c>
      <c r="M416" s="167">
        <v>3</v>
      </c>
      <c r="N416" s="168">
        <v>4</v>
      </c>
      <c r="O416">
        <f t="shared" si="6"/>
        <v>1920</v>
      </c>
    </row>
    <row r="417" spans="1:15" x14ac:dyDescent="0.3">
      <c r="A417" s="12">
        <v>3120</v>
      </c>
      <c r="B417" s="13">
        <v>80</v>
      </c>
      <c r="C417" s="166">
        <v>61</v>
      </c>
      <c r="D417" s="166">
        <v>61</v>
      </c>
      <c r="E417" s="166">
        <v>75</v>
      </c>
      <c r="F417" s="166">
        <v>89</v>
      </c>
      <c r="G417" s="166">
        <v>68</v>
      </c>
      <c r="H417" s="13">
        <v>109</v>
      </c>
      <c r="I417" s="13">
        <v>246</v>
      </c>
      <c r="J417" s="167">
        <v>4</v>
      </c>
      <c r="K417" s="167">
        <v>3</v>
      </c>
      <c r="L417" s="167">
        <v>1</v>
      </c>
      <c r="M417" s="167">
        <v>3</v>
      </c>
      <c r="N417" s="168">
        <v>8</v>
      </c>
      <c r="O417">
        <f t="shared" si="6"/>
        <v>1920</v>
      </c>
    </row>
    <row r="418" spans="1:15" x14ac:dyDescent="0.3">
      <c r="A418" s="12">
        <v>2640</v>
      </c>
      <c r="B418" s="13">
        <v>80</v>
      </c>
      <c r="C418" s="166">
        <v>72</v>
      </c>
      <c r="D418" s="166">
        <v>27</v>
      </c>
      <c r="E418" s="166">
        <v>68</v>
      </c>
      <c r="F418" s="166">
        <v>51</v>
      </c>
      <c r="G418" s="166">
        <v>10</v>
      </c>
      <c r="H418" s="13">
        <v>31</v>
      </c>
      <c r="I418" s="13">
        <v>198</v>
      </c>
      <c r="J418" s="167">
        <v>1</v>
      </c>
      <c r="K418" s="167">
        <v>2</v>
      </c>
      <c r="L418" s="167">
        <v>0</v>
      </c>
      <c r="M418" s="167">
        <v>3</v>
      </c>
      <c r="N418" s="168">
        <v>7</v>
      </c>
      <c r="O418">
        <f t="shared" si="6"/>
        <v>1920</v>
      </c>
    </row>
    <row r="419" spans="1:15" x14ac:dyDescent="0.3">
      <c r="A419" s="12">
        <v>2731</v>
      </c>
      <c r="B419" s="13">
        <v>80</v>
      </c>
      <c r="C419" s="166">
        <v>82</v>
      </c>
      <c r="D419" s="166">
        <v>7</v>
      </c>
      <c r="E419" s="166">
        <v>79</v>
      </c>
      <c r="F419" s="166">
        <v>0</v>
      </c>
      <c r="G419" s="166">
        <v>27</v>
      </c>
      <c r="H419" s="13">
        <v>82</v>
      </c>
      <c r="I419" s="13">
        <v>113</v>
      </c>
      <c r="J419" s="167">
        <v>3</v>
      </c>
      <c r="K419" s="167">
        <v>2</v>
      </c>
      <c r="L419" s="167">
        <v>1</v>
      </c>
      <c r="M419" s="167">
        <v>3</v>
      </c>
      <c r="N419" s="168">
        <v>6</v>
      </c>
      <c r="O419">
        <f t="shared" si="6"/>
        <v>1920</v>
      </c>
    </row>
    <row r="420" spans="1:15" x14ac:dyDescent="0.3">
      <c r="A420" s="12">
        <v>1580</v>
      </c>
      <c r="B420" s="13">
        <v>80</v>
      </c>
      <c r="C420" s="166">
        <v>83</v>
      </c>
      <c r="D420" s="166">
        <v>62</v>
      </c>
      <c r="E420" s="166">
        <v>93</v>
      </c>
      <c r="F420" s="166">
        <v>36</v>
      </c>
      <c r="G420" s="166">
        <v>5</v>
      </c>
      <c r="H420" s="13">
        <v>67</v>
      </c>
      <c r="I420" s="13">
        <v>212</v>
      </c>
      <c r="J420" s="167">
        <v>1</v>
      </c>
      <c r="K420" s="167">
        <v>2</v>
      </c>
      <c r="L420" s="167">
        <v>0</v>
      </c>
      <c r="M420" s="167">
        <v>3</v>
      </c>
      <c r="N420" s="168">
        <v>7</v>
      </c>
      <c r="O420">
        <f t="shared" si="6"/>
        <v>1920</v>
      </c>
    </row>
    <row r="421" spans="1:15" x14ac:dyDescent="0.3">
      <c r="A421" s="12">
        <v>2790</v>
      </c>
      <c r="B421" s="13">
        <v>80</v>
      </c>
      <c r="C421" s="166">
        <v>95</v>
      </c>
      <c r="D421" s="166">
        <v>0</v>
      </c>
      <c r="E421" s="166">
        <v>50</v>
      </c>
      <c r="F421" s="166">
        <v>0</v>
      </c>
      <c r="G421" s="166">
        <v>0</v>
      </c>
      <c r="H421" s="13">
        <v>6</v>
      </c>
      <c r="I421" s="13">
        <v>139</v>
      </c>
      <c r="J421" s="167">
        <v>1</v>
      </c>
      <c r="K421" s="167">
        <v>1</v>
      </c>
      <c r="L421" s="167">
        <v>0</v>
      </c>
      <c r="M421" s="167">
        <v>3</v>
      </c>
      <c r="N421" s="168">
        <v>9</v>
      </c>
      <c r="O421">
        <f t="shared" si="6"/>
        <v>1920</v>
      </c>
    </row>
    <row r="422" spans="1:15" x14ac:dyDescent="0.3">
      <c r="A422" s="12">
        <v>1384</v>
      </c>
      <c r="B422" s="13">
        <v>80</v>
      </c>
      <c r="C422" s="166">
        <v>96</v>
      </c>
      <c r="D422" s="166">
        <v>4</v>
      </c>
      <c r="E422" s="166">
        <v>105</v>
      </c>
      <c r="F422" s="166">
        <v>0</v>
      </c>
      <c r="G422" s="166">
        <v>33</v>
      </c>
      <c r="H422" s="13">
        <v>29</v>
      </c>
      <c r="I422" s="13">
        <v>209</v>
      </c>
      <c r="J422" s="167">
        <v>4</v>
      </c>
      <c r="K422" s="167">
        <v>2</v>
      </c>
      <c r="L422" s="167">
        <v>1</v>
      </c>
      <c r="M422" s="167">
        <v>3</v>
      </c>
      <c r="N422" s="168">
        <v>6</v>
      </c>
      <c r="O422">
        <f t="shared" si="6"/>
        <v>1920</v>
      </c>
    </row>
    <row r="423" spans="1:15" x14ac:dyDescent="0.3">
      <c r="A423" s="12">
        <v>2559</v>
      </c>
      <c r="B423" s="13">
        <v>80</v>
      </c>
      <c r="C423" s="166">
        <v>105</v>
      </c>
      <c r="D423" s="166">
        <v>25</v>
      </c>
      <c r="E423" s="166">
        <v>32</v>
      </c>
      <c r="F423" s="166">
        <v>6</v>
      </c>
      <c r="G423" s="166">
        <v>32</v>
      </c>
      <c r="H423" s="13">
        <v>10</v>
      </c>
      <c r="I423" s="13">
        <v>191</v>
      </c>
      <c r="J423" s="167">
        <v>2</v>
      </c>
      <c r="K423" s="167">
        <v>2</v>
      </c>
      <c r="L423" s="167">
        <v>1</v>
      </c>
      <c r="M423" s="167">
        <v>3</v>
      </c>
      <c r="N423" s="168">
        <v>4</v>
      </c>
      <c r="O423">
        <f t="shared" si="6"/>
        <v>1920</v>
      </c>
    </row>
    <row r="424" spans="1:15" x14ac:dyDescent="0.3">
      <c r="A424" s="12">
        <v>2772</v>
      </c>
      <c r="B424" s="13">
        <v>80</v>
      </c>
      <c r="C424" s="166">
        <v>109</v>
      </c>
      <c r="D424" s="166">
        <v>11</v>
      </c>
      <c r="E424" s="166">
        <v>113</v>
      </c>
      <c r="F424" s="166">
        <v>11</v>
      </c>
      <c r="G424" s="166">
        <v>8</v>
      </c>
      <c r="H424" s="13">
        <v>34</v>
      </c>
      <c r="I424" s="13">
        <v>218</v>
      </c>
      <c r="J424" s="167">
        <v>2</v>
      </c>
      <c r="K424" s="167">
        <v>3</v>
      </c>
      <c r="L424" s="167">
        <v>0</v>
      </c>
      <c r="M424" s="167">
        <v>3</v>
      </c>
      <c r="N424" s="168">
        <v>6</v>
      </c>
      <c r="O424">
        <f t="shared" si="6"/>
        <v>1920</v>
      </c>
    </row>
    <row r="425" spans="1:15" x14ac:dyDescent="0.3">
      <c r="A425" s="12">
        <v>3018</v>
      </c>
      <c r="B425" s="13">
        <v>80</v>
      </c>
      <c r="C425" s="166">
        <v>119</v>
      </c>
      <c r="D425" s="166">
        <v>0</v>
      </c>
      <c r="E425" s="166">
        <v>23</v>
      </c>
      <c r="F425" s="166">
        <v>10</v>
      </c>
      <c r="G425" s="166">
        <v>0</v>
      </c>
      <c r="H425" s="13">
        <v>10</v>
      </c>
      <c r="I425" s="13">
        <v>142</v>
      </c>
      <c r="J425" s="167">
        <v>1</v>
      </c>
      <c r="K425" s="167">
        <v>2</v>
      </c>
      <c r="L425" s="167">
        <v>0</v>
      </c>
      <c r="M425" s="167">
        <v>3</v>
      </c>
      <c r="N425" s="168">
        <v>5</v>
      </c>
      <c r="O425">
        <f t="shared" si="6"/>
        <v>1920</v>
      </c>
    </row>
    <row r="426" spans="1:15" x14ac:dyDescent="0.3">
      <c r="A426" s="12">
        <v>1844</v>
      </c>
      <c r="B426" s="13">
        <v>80</v>
      </c>
      <c r="C426" s="166">
        <v>165</v>
      </c>
      <c r="D426" s="166">
        <v>125</v>
      </c>
      <c r="E426" s="166">
        <v>247</v>
      </c>
      <c r="F426" s="166">
        <v>301</v>
      </c>
      <c r="G426" s="166">
        <v>147</v>
      </c>
      <c r="H426" s="13">
        <v>237</v>
      </c>
      <c r="I426" s="13">
        <v>749</v>
      </c>
      <c r="J426" s="167">
        <v>6</v>
      </c>
      <c r="K426" s="167">
        <v>4</v>
      </c>
      <c r="L426" s="167">
        <v>1</v>
      </c>
      <c r="M426" s="167">
        <v>6</v>
      </c>
      <c r="N426" s="168">
        <v>7</v>
      </c>
      <c r="O426">
        <f t="shared" si="6"/>
        <v>1920</v>
      </c>
    </row>
    <row r="427" spans="1:15" x14ac:dyDescent="0.3">
      <c r="A427" s="12">
        <v>2068</v>
      </c>
      <c r="B427" s="13">
        <v>80</v>
      </c>
      <c r="C427" s="166">
        <v>332</v>
      </c>
      <c r="D427" s="166">
        <v>59</v>
      </c>
      <c r="E427" s="166">
        <v>225</v>
      </c>
      <c r="F427" s="166">
        <v>232</v>
      </c>
      <c r="G427" s="166">
        <v>118</v>
      </c>
      <c r="H427" s="13">
        <v>177</v>
      </c>
      <c r="I427" s="13">
        <v>788</v>
      </c>
      <c r="J427" s="167">
        <v>0</v>
      </c>
      <c r="K427" s="167">
        <v>9</v>
      </c>
      <c r="L427" s="167">
        <v>9</v>
      </c>
      <c r="M427" s="167">
        <v>4</v>
      </c>
      <c r="N427" s="168">
        <v>5</v>
      </c>
      <c r="O427">
        <f t="shared" si="6"/>
        <v>1920</v>
      </c>
    </row>
    <row r="428" spans="1:15" x14ac:dyDescent="0.3">
      <c r="A428" s="12">
        <v>1514</v>
      </c>
      <c r="B428" s="13">
        <v>80</v>
      </c>
      <c r="C428" s="166">
        <v>502</v>
      </c>
      <c r="D428" s="166">
        <v>189</v>
      </c>
      <c r="E428" s="166">
        <v>257</v>
      </c>
      <c r="F428" s="166">
        <v>300</v>
      </c>
      <c r="G428" s="166">
        <v>177</v>
      </c>
      <c r="H428" s="13">
        <v>189</v>
      </c>
      <c r="I428" s="13">
        <v>1236</v>
      </c>
      <c r="J428" s="167">
        <v>4</v>
      </c>
      <c r="K428" s="167">
        <v>4</v>
      </c>
      <c r="L428" s="167">
        <v>3</v>
      </c>
      <c r="M428" s="167">
        <v>8</v>
      </c>
      <c r="N428" s="168">
        <v>5</v>
      </c>
      <c r="O428">
        <f t="shared" si="6"/>
        <v>1920</v>
      </c>
    </row>
    <row r="429" spans="1:15" x14ac:dyDescent="0.3">
      <c r="A429" s="12">
        <v>3173</v>
      </c>
      <c r="B429" s="13">
        <v>80</v>
      </c>
      <c r="C429" s="166">
        <v>598</v>
      </c>
      <c r="D429" s="166">
        <v>0</v>
      </c>
      <c r="E429" s="166">
        <v>87</v>
      </c>
      <c r="F429" s="166">
        <v>0</v>
      </c>
      <c r="G429" s="166">
        <v>0</v>
      </c>
      <c r="H429" s="13">
        <v>68</v>
      </c>
      <c r="I429" s="13">
        <v>617</v>
      </c>
      <c r="J429" s="167">
        <v>6</v>
      </c>
      <c r="K429" s="167">
        <v>3</v>
      </c>
      <c r="L429" s="167">
        <v>1</v>
      </c>
      <c r="M429" s="167">
        <v>5</v>
      </c>
      <c r="N429" s="168">
        <v>8</v>
      </c>
      <c r="O429">
        <f t="shared" si="6"/>
        <v>1920</v>
      </c>
    </row>
    <row r="430" spans="1:15" x14ac:dyDescent="0.3">
      <c r="A430" s="12">
        <v>3019</v>
      </c>
      <c r="B430" s="13">
        <v>80</v>
      </c>
      <c r="C430" s="166">
        <v>617</v>
      </c>
      <c r="D430" s="166">
        <v>137</v>
      </c>
      <c r="E430" s="166">
        <v>236</v>
      </c>
      <c r="F430" s="166">
        <v>181</v>
      </c>
      <c r="G430" s="166">
        <v>126</v>
      </c>
      <c r="H430" s="13">
        <v>428</v>
      </c>
      <c r="I430" s="13">
        <v>868</v>
      </c>
      <c r="J430" s="167">
        <v>8</v>
      </c>
      <c r="K430" s="167">
        <v>4</v>
      </c>
      <c r="L430" s="167">
        <v>3</v>
      </c>
      <c r="M430" s="167">
        <v>6</v>
      </c>
      <c r="N430" s="168">
        <v>7</v>
      </c>
      <c r="O430">
        <f t="shared" si="6"/>
        <v>1920</v>
      </c>
    </row>
    <row r="431" spans="1:15" x14ac:dyDescent="0.3">
      <c r="A431" s="12">
        <v>2675</v>
      </c>
      <c r="B431" s="13">
        <v>80</v>
      </c>
      <c r="C431" s="166">
        <v>1021</v>
      </c>
      <c r="D431" s="166">
        <v>332</v>
      </c>
      <c r="E431" s="166">
        <v>902</v>
      </c>
      <c r="F431" s="166">
        <v>0</v>
      </c>
      <c r="G431" s="166">
        <v>119</v>
      </c>
      <c r="H431" s="13">
        <v>475</v>
      </c>
      <c r="I431" s="13">
        <v>1899</v>
      </c>
      <c r="J431" s="167">
        <v>5</v>
      </c>
      <c r="K431" s="167">
        <v>8</v>
      </c>
      <c r="L431" s="167">
        <v>4</v>
      </c>
      <c r="M431" s="167">
        <v>11</v>
      </c>
      <c r="N431" s="168">
        <v>6</v>
      </c>
      <c r="O431">
        <f t="shared" si="6"/>
        <v>1920</v>
      </c>
    </row>
    <row r="432" spans="1:15" x14ac:dyDescent="0.3">
      <c r="A432" s="12">
        <v>1378</v>
      </c>
      <c r="B432" s="13">
        <v>80</v>
      </c>
      <c r="C432" s="166">
        <v>1337</v>
      </c>
      <c r="D432" s="166">
        <v>84</v>
      </c>
      <c r="E432" s="166">
        <v>273</v>
      </c>
      <c r="F432" s="166">
        <v>0</v>
      </c>
      <c r="G432" s="166">
        <v>17</v>
      </c>
      <c r="H432" s="13">
        <v>188</v>
      </c>
      <c r="I432" s="13">
        <v>1523</v>
      </c>
      <c r="J432" s="167">
        <v>3</v>
      </c>
      <c r="K432" s="167">
        <v>5</v>
      </c>
      <c r="L432" s="167">
        <v>3</v>
      </c>
      <c r="M432" s="167">
        <v>12</v>
      </c>
      <c r="N432" s="168">
        <v>3</v>
      </c>
      <c r="O432">
        <f t="shared" si="6"/>
        <v>1920</v>
      </c>
    </row>
    <row r="433" spans="1:15" x14ac:dyDescent="0.3">
      <c r="A433" s="12">
        <v>3005</v>
      </c>
      <c r="B433" s="13">
        <v>80</v>
      </c>
      <c r="C433" s="166">
        <v>1525</v>
      </c>
      <c r="D433" s="166">
        <v>109</v>
      </c>
      <c r="E433" s="166">
        <v>531</v>
      </c>
      <c r="F433" s="166">
        <v>0</v>
      </c>
      <c r="G433" s="166">
        <v>42</v>
      </c>
      <c r="H433" s="13">
        <v>89</v>
      </c>
      <c r="I433" s="13">
        <v>2118</v>
      </c>
      <c r="J433" s="167">
        <v>2</v>
      </c>
      <c r="K433" s="167">
        <v>11</v>
      </c>
      <c r="L433" s="167">
        <v>8</v>
      </c>
      <c r="M433" s="167">
        <v>4</v>
      </c>
      <c r="N433" s="168">
        <v>6</v>
      </c>
      <c r="O433">
        <f t="shared" si="6"/>
        <v>1920</v>
      </c>
    </row>
    <row r="434" spans="1:15" x14ac:dyDescent="0.3">
      <c r="A434" s="12">
        <v>1184</v>
      </c>
      <c r="B434" s="13">
        <v>80</v>
      </c>
      <c r="C434" s="166">
        <v>1598</v>
      </c>
      <c r="D434" s="166">
        <v>39</v>
      </c>
      <c r="E434" s="166">
        <v>258</v>
      </c>
      <c r="F434" s="166">
        <v>78</v>
      </c>
      <c r="G434" s="166">
        <v>39</v>
      </c>
      <c r="H434" s="13">
        <v>19</v>
      </c>
      <c r="I434" s="13">
        <v>1992</v>
      </c>
      <c r="J434" s="167">
        <v>1</v>
      </c>
      <c r="K434" s="167">
        <v>7</v>
      </c>
      <c r="L434" s="167">
        <v>3</v>
      </c>
      <c r="M434" s="167">
        <v>12</v>
      </c>
      <c r="N434" s="168">
        <v>3</v>
      </c>
      <c r="O434">
        <f t="shared" si="6"/>
        <v>1920</v>
      </c>
    </row>
    <row r="435" spans="1:15" x14ac:dyDescent="0.3">
      <c r="A435" s="12">
        <v>3084</v>
      </c>
      <c r="B435" s="13">
        <v>80</v>
      </c>
      <c r="C435" s="166">
        <v>1858</v>
      </c>
      <c r="D435" s="166">
        <v>70</v>
      </c>
      <c r="E435" s="166">
        <v>381</v>
      </c>
      <c r="F435" s="166">
        <v>63</v>
      </c>
      <c r="G435" s="166">
        <v>23</v>
      </c>
      <c r="H435" s="13">
        <v>143</v>
      </c>
      <c r="I435" s="13">
        <v>2251</v>
      </c>
      <c r="J435" s="167">
        <v>2</v>
      </c>
      <c r="K435" s="167">
        <v>6</v>
      </c>
      <c r="L435" s="167">
        <v>8</v>
      </c>
      <c r="M435" s="167">
        <v>10</v>
      </c>
      <c r="N435" s="168">
        <v>4</v>
      </c>
      <c r="O435">
        <f t="shared" si="6"/>
        <v>1920</v>
      </c>
    </row>
    <row r="436" spans="1:15" x14ac:dyDescent="0.3">
      <c r="A436" s="12">
        <v>1550</v>
      </c>
      <c r="B436" s="13">
        <v>80</v>
      </c>
      <c r="C436" s="166">
        <v>1869</v>
      </c>
      <c r="D436" s="166">
        <v>25</v>
      </c>
      <c r="E436" s="166">
        <v>403</v>
      </c>
      <c r="F436" s="166">
        <v>163</v>
      </c>
      <c r="G436" s="166">
        <v>100</v>
      </c>
      <c r="H436" s="13">
        <v>105</v>
      </c>
      <c r="I436" s="13">
        <v>2455</v>
      </c>
      <c r="J436" s="167">
        <v>4</v>
      </c>
      <c r="K436" s="167">
        <v>4</v>
      </c>
      <c r="L436" s="167">
        <v>2</v>
      </c>
      <c r="M436" s="167">
        <v>9</v>
      </c>
      <c r="N436" s="168">
        <v>8</v>
      </c>
      <c r="O436">
        <f t="shared" si="6"/>
        <v>1920</v>
      </c>
    </row>
    <row r="437" spans="1:15" x14ac:dyDescent="0.3">
      <c r="A437" s="12">
        <v>2719</v>
      </c>
      <c r="B437" s="13">
        <v>80</v>
      </c>
      <c r="C437" s="166">
        <v>1927</v>
      </c>
      <c r="D437" s="166">
        <v>19</v>
      </c>
      <c r="E437" s="166">
        <v>169</v>
      </c>
      <c r="F437" s="166">
        <v>0</v>
      </c>
      <c r="G437" s="166">
        <v>0</v>
      </c>
      <c r="H437" s="13">
        <v>41</v>
      </c>
      <c r="I437" s="13">
        <v>2074</v>
      </c>
      <c r="J437" s="167">
        <v>2</v>
      </c>
      <c r="K437" s="167">
        <v>11</v>
      </c>
      <c r="L437" s="167">
        <v>3</v>
      </c>
      <c r="M437" s="167">
        <v>7</v>
      </c>
      <c r="N437" s="168">
        <v>8</v>
      </c>
      <c r="O437">
        <f t="shared" si="6"/>
        <v>1920</v>
      </c>
    </row>
    <row r="438" spans="1:15" x14ac:dyDescent="0.3">
      <c r="A438" s="12">
        <v>2269</v>
      </c>
      <c r="B438" s="13">
        <v>80</v>
      </c>
      <c r="C438" s="166">
        <v>2132</v>
      </c>
      <c r="D438" s="166">
        <v>324</v>
      </c>
      <c r="E438" s="166">
        <v>1855</v>
      </c>
      <c r="F438" s="166">
        <v>302</v>
      </c>
      <c r="G438" s="166">
        <v>93</v>
      </c>
      <c r="H438" s="13">
        <v>463</v>
      </c>
      <c r="I438" s="13">
        <v>4242</v>
      </c>
      <c r="J438" s="167">
        <v>1</v>
      </c>
      <c r="K438" s="167">
        <v>5</v>
      </c>
      <c r="L438" s="167">
        <v>7</v>
      </c>
      <c r="M438" s="167">
        <v>10</v>
      </c>
      <c r="N438" s="168">
        <v>2</v>
      </c>
      <c r="O438">
        <f t="shared" si="6"/>
        <v>1920</v>
      </c>
    </row>
    <row r="439" spans="1:15" x14ac:dyDescent="0.3">
      <c r="A439" s="12">
        <v>3031</v>
      </c>
      <c r="B439" s="13">
        <v>80</v>
      </c>
      <c r="C439" s="166">
        <v>2305</v>
      </c>
      <c r="D439" s="166">
        <v>383</v>
      </c>
      <c r="E439" s="166">
        <v>1075</v>
      </c>
      <c r="F439" s="166">
        <v>48</v>
      </c>
      <c r="G439" s="166">
        <v>0</v>
      </c>
      <c r="H439" s="13">
        <v>75</v>
      </c>
      <c r="I439" s="13">
        <v>3736</v>
      </c>
      <c r="J439" s="167">
        <v>3</v>
      </c>
      <c r="K439" s="167">
        <v>2</v>
      </c>
      <c r="L439" s="167">
        <v>10</v>
      </c>
      <c r="M439" s="167">
        <v>12</v>
      </c>
      <c r="N439" s="168">
        <v>7</v>
      </c>
      <c r="O439">
        <f t="shared" si="6"/>
        <v>1920</v>
      </c>
    </row>
    <row r="440" spans="1:15" x14ac:dyDescent="0.3">
      <c r="A440" s="12">
        <v>3090</v>
      </c>
      <c r="B440" s="13">
        <v>79</v>
      </c>
      <c r="C440" s="166">
        <v>20</v>
      </c>
      <c r="D440" s="166">
        <v>0</v>
      </c>
      <c r="E440" s="166">
        <v>20</v>
      </c>
      <c r="F440" s="166">
        <v>0</v>
      </c>
      <c r="G440" s="166">
        <v>0</v>
      </c>
      <c r="H440" s="13">
        <v>25</v>
      </c>
      <c r="I440" s="13">
        <v>15</v>
      </c>
      <c r="J440" s="167">
        <v>1</v>
      </c>
      <c r="K440" s="167">
        <v>1</v>
      </c>
      <c r="L440" s="167">
        <v>0</v>
      </c>
      <c r="M440" s="167">
        <v>2</v>
      </c>
      <c r="N440" s="168">
        <v>7</v>
      </c>
      <c r="O440">
        <f t="shared" si="6"/>
        <v>1896</v>
      </c>
    </row>
    <row r="441" spans="1:15" x14ac:dyDescent="0.3">
      <c r="A441" s="12">
        <v>2005</v>
      </c>
      <c r="B441" s="13">
        <v>79</v>
      </c>
      <c r="C441" s="166">
        <v>27</v>
      </c>
      <c r="D441" s="166">
        <v>61</v>
      </c>
      <c r="E441" s="166">
        <v>108</v>
      </c>
      <c r="F441" s="166">
        <v>115</v>
      </c>
      <c r="G441" s="166">
        <v>0</v>
      </c>
      <c r="H441" s="13">
        <v>81</v>
      </c>
      <c r="I441" s="13">
        <v>230</v>
      </c>
      <c r="J441" s="167">
        <v>2</v>
      </c>
      <c r="K441" s="167">
        <v>2</v>
      </c>
      <c r="L441" s="167">
        <v>1</v>
      </c>
      <c r="M441" s="167">
        <v>2</v>
      </c>
      <c r="N441" s="168">
        <v>8</v>
      </c>
      <c r="O441">
        <f t="shared" si="6"/>
        <v>1896</v>
      </c>
    </row>
    <row r="442" spans="1:15" x14ac:dyDescent="0.3">
      <c r="A442" s="12">
        <v>1315</v>
      </c>
      <c r="B442" s="13">
        <v>79</v>
      </c>
      <c r="C442" s="166">
        <v>46</v>
      </c>
      <c r="D442" s="166">
        <v>5</v>
      </c>
      <c r="E442" s="166">
        <v>31</v>
      </c>
      <c r="F442" s="166">
        <v>15</v>
      </c>
      <c r="G442" s="166">
        <v>0</v>
      </c>
      <c r="H442" s="13">
        <v>21</v>
      </c>
      <c r="I442" s="13">
        <v>77</v>
      </c>
      <c r="J442" s="167">
        <v>1</v>
      </c>
      <c r="K442" s="167">
        <v>1</v>
      </c>
      <c r="L442" s="167">
        <v>0</v>
      </c>
      <c r="M442" s="167">
        <v>2</v>
      </c>
      <c r="N442" s="168">
        <v>8</v>
      </c>
      <c r="O442">
        <f t="shared" si="6"/>
        <v>1896</v>
      </c>
    </row>
    <row r="443" spans="1:15" x14ac:dyDescent="0.3">
      <c r="A443" s="12">
        <v>2411</v>
      </c>
      <c r="B443" s="13">
        <v>79</v>
      </c>
      <c r="C443" s="166">
        <v>67</v>
      </c>
      <c r="D443" s="166">
        <v>8</v>
      </c>
      <c r="E443" s="166">
        <v>46</v>
      </c>
      <c r="F443" s="166">
        <v>13</v>
      </c>
      <c r="G443" s="166">
        <v>0</v>
      </c>
      <c r="H443" s="13">
        <v>67</v>
      </c>
      <c r="I443" s="13">
        <v>67</v>
      </c>
      <c r="J443" s="167">
        <v>2</v>
      </c>
      <c r="K443" s="167">
        <v>1</v>
      </c>
      <c r="L443" s="167">
        <v>1</v>
      </c>
      <c r="M443" s="167">
        <v>2</v>
      </c>
      <c r="N443" s="168">
        <v>8</v>
      </c>
      <c r="O443">
        <f t="shared" si="6"/>
        <v>1896</v>
      </c>
    </row>
    <row r="444" spans="1:15" x14ac:dyDescent="0.3">
      <c r="A444" s="12">
        <v>1759</v>
      </c>
      <c r="B444" s="13">
        <v>79</v>
      </c>
      <c r="C444" s="166">
        <v>77</v>
      </c>
      <c r="D444" s="166">
        <v>3</v>
      </c>
      <c r="E444" s="166">
        <v>33</v>
      </c>
      <c r="F444" s="166">
        <v>0</v>
      </c>
      <c r="G444" s="166">
        <v>3</v>
      </c>
      <c r="H444" s="13">
        <v>12</v>
      </c>
      <c r="I444" s="13">
        <v>103</v>
      </c>
      <c r="J444" s="167">
        <v>2</v>
      </c>
      <c r="K444" s="167">
        <v>1</v>
      </c>
      <c r="L444" s="167">
        <v>0</v>
      </c>
      <c r="M444" s="167">
        <v>3</v>
      </c>
      <c r="N444" s="168">
        <v>3</v>
      </c>
      <c r="O444">
        <f t="shared" si="6"/>
        <v>1896</v>
      </c>
    </row>
    <row r="445" spans="1:15" x14ac:dyDescent="0.3">
      <c r="A445" s="12">
        <v>1723</v>
      </c>
      <c r="B445" s="13">
        <v>79</v>
      </c>
      <c r="C445" s="166">
        <v>85</v>
      </c>
      <c r="D445" s="166">
        <v>3</v>
      </c>
      <c r="E445" s="166">
        <v>64</v>
      </c>
      <c r="F445" s="166">
        <v>9</v>
      </c>
      <c r="G445" s="166">
        <v>0</v>
      </c>
      <c r="H445" s="13">
        <v>31</v>
      </c>
      <c r="I445" s="13">
        <v>131</v>
      </c>
      <c r="J445" s="167">
        <v>3</v>
      </c>
      <c r="K445" s="167">
        <v>2</v>
      </c>
      <c r="L445" s="167">
        <v>1</v>
      </c>
      <c r="M445" s="167">
        <v>3</v>
      </c>
      <c r="N445" s="168">
        <v>5</v>
      </c>
      <c r="O445">
        <f t="shared" si="6"/>
        <v>1896</v>
      </c>
    </row>
    <row r="446" spans="1:15" x14ac:dyDescent="0.3">
      <c r="A446" s="12">
        <v>3020</v>
      </c>
      <c r="B446" s="13">
        <v>79</v>
      </c>
      <c r="C446" s="166">
        <v>150</v>
      </c>
      <c r="D446" s="166">
        <v>23</v>
      </c>
      <c r="E446" s="166">
        <v>329</v>
      </c>
      <c r="F446" s="166">
        <v>13</v>
      </c>
      <c r="G446" s="166">
        <v>83</v>
      </c>
      <c r="H446" s="13">
        <v>143</v>
      </c>
      <c r="I446" s="13">
        <v>455</v>
      </c>
      <c r="J446" s="167">
        <v>3</v>
      </c>
      <c r="K446" s="167">
        <v>4</v>
      </c>
      <c r="L446" s="167">
        <v>1</v>
      </c>
      <c r="M446" s="167">
        <v>4</v>
      </c>
      <c r="N446" s="168">
        <v>6</v>
      </c>
      <c r="O446">
        <f t="shared" si="6"/>
        <v>1896</v>
      </c>
    </row>
    <row r="447" spans="1:15" x14ac:dyDescent="0.3">
      <c r="A447" s="12">
        <v>1829</v>
      </c>
      <c r="B447" s="13">
        <v>79</v>
      </c>
      <c r="C447" s="166">
        <v>312</v>
      </c>
      <c r="D447" s="166">
        <v>3</v>
      </c>
      <c r="E447" s="166">
        <v>162</v>
      </c>
      <c r="F447" s="166">
        <v>39</v>
      </c>
      <c r="G447" s="166">
        <v>27</v>
      </c>
      <c r="H447" s="13">
        <v>42</v>
      </c>
      <c r="I447" s="13">
        <v>501</v>
      </c>
      <c r="J447" s="167">
        <v>2</v>
      </c>
      <c r="K447" s="167">
        <v>3</v>
      </c>
      <c r="L447" s="167">
        <v>1</v>
      </c>
      <c r="M447" s="167">
        <v>5</v>
      </c>
      <c r="N447" s="168">
        <v>5</v>
      </c>
      <c r="O447">
        <f t="shared" si="6"/>
        <v>1896</v>
      </c>
    </row>
    <row r="448" spans="1:15" x14ac:dyDescent="0.3">
      <c r="A448" s="12">
        <v>1084</v>
      </c>
      <c r="B448" s="13">
        <v>79</v>
      </c>
      <c r="C448" s="166">
        <v>384</v>
      </c>
      <c r="D448" s="166">
        <v>26</v>
      </c>
      <c r="E448" s="166">
        <v>111</v>
      </c>
      <c r="F448" s="166">
        <v>11</v>
      </c>
      <c r="G448" s="166">
        <v>0</v>
      </c>
      <c r="H448" s="13">
        <v>20</v>
      </c>
      <c r="I448" s="13">
        <v>512</v>
      </c>
      <c r="J448" s="167">
        <v>1</v>
      </c>
      <c r="K448" s="167">
        <v>2</v>
      </c>
      <c r="L448" s="167">
        <v>2</v>
      </c>
      <c r="M448" s="167">
        <v>5</v>
      </c>
      <c r="N448" s="168">
        <v>2</v>
      </c>
      <c r="O448">
        <f t="shared" si="6"/>
        <v>1896</v>
      </c>
    </row>
    <row r="449" spans="1:15" x14ac:dyDescent="0.3">
      <c r="A449" s="12">
        <v>1203</v>
      </c>
      <c r="B449" s="13">
        <v>79</v>
      </c>
      <c r="C449" s="166">
        <v>584</v>
      </c>
      <c r="D449" s="166">
        <v>24</v>
      </c>
      <c r="E449" s="166">
        <v>584</v>
      </c>
      <c r="F449" s="166">
        <v>85</v>
      </c>
      <c r="G449" s="166">
        <v>65</v>
      </c>
      <c r="H449" s="13">
        <v>304</v>
      </c>
      <c r="I449" s="13">
        <v>1038</v>
      </c>
      <c r="J449" s="167">
        <v>6</v>
      </c>
      <c r="K449" s="167">
        <v>8</v>
      </c>
      <c r="L449" s="167">
        <v>1</v>
      </c>
      <c r="M449" s="167">
        <v>5</v>
      </c>
      <c r="N449" s="168">
        <v>8</v>
      </c>
      <c r="O449">
        <f t="shared" si="6"/>
        <v>1896</v>
      </c>
    </row>
    <row r="450" spans="1:15" x14ac:dyDescent="0.3">
      <c r="A450" s="12">
        <v>1586</v>
      </c>
      <c r="B450" s="13">
        <v>79</v>
      </c>
      <c r="C450" s="166">
        <v>949</v>
      </c>
      <c r="D450" s="166">
        <v>76</v>
      </c>
      <c r="E450" s="166">
        <v>1231</v>
      </c>
      <c r="F450" s="166">
        <v>168</v>
      </c>
      <c r="G450" s="166">
        <v>178</v>
      </c>
      <c r="H450" s="13">
        <v>128</v>
      </c>
      <c r="I450" s="13">
        <v>2474</v>
      </c>
      <c r="J450" s="167">
        <v>1</v>
      </c>
      <c r="K450" s="167">
        <v>3</v>
      </c>
      <c r="L450" s="167">
        <v>4</v>
      </c>
      <c r="M450" s="167">
        <v>9</v>
      </c>
      <c r="N450" s="168">
        <v>1</v>
      </c>
      <c r="O450">
        <f t="shared" si="6"/>
        <v>1896</v>
      </c>
    </row>
    <row r="451" spans="1:15" x14ac:dyDescent="0.3">
      <c r="A451" s="12">
        <v>2091</v>
      </c>
      <c r="B451" s="13">
        <v>79</v>
      </c>
      <c r="C451" s="166">
        <v>1188</v>
      </c>
      <c r="D451" s="166">
        <v>129</v>
      </c>
      <c r="E451" s="166">
        <v>1034</v>
      </c>
      <c r="F451" s="166">
        <v>198</v>
      </c>
      <c r="G451" s="166">
        <v>76</v>
      </c>
      <c r="H451" s="13">
        <v>37</v>
      </c>
      <c r="I451" s="13">
        <v>2588</v>
      </c>
      <c r="J451" s="167">
        <v>1</v>
      </c>
      <c r="K451" s="167">
        <v>2</v>
      </c>
      <c r="L451" s="167">
        <v>2</v>
      </c>
      <c r="M451" s="167">
        <v>11</v>
      </c>
      <c r="N451" s="168">
        <v>1</v>
      </c>
      <c r="O451">
        <f t="shared" ref="O451:O514" si="7">B451*24</f>
        <v>1896</v>
      </c>
    </row>
    <row r="452" spans="1:15" x14ac:dyDescent="0.3">
      <c r="A452" s="12">
        <v>2345</v>
      </c>
      <c r="B452" s="13">
        <v>79</v>
      </c>
      <c r="C452" s="166">
        <v>1266</v>
      </c>
      <c r="D452" s="166">
        <v>23</v>
      </c>
      <c r="E452" s="166">
        <v>478</v>
      </c>
      <c r="F452" s="166">
        <v>373</v>
      </c>
      <c r="G452" s="166">
        <v>333</v>
      </c>
      <c r="H452" s="13">
        <v>191</v>
      </c>
      <c r="I452" s="13">
        <v>2282</v>
      </c>
      <c r="J452" s="167">
        <v>1</v>
      </c>
      <c r="K452" s="167">
        <v>6</v>
      </c>
      <c r="L452" s="167">
        <v>3</v>
      </c>
      <c r="M452" s="167">
        <v>6</v>
      </c>
      <c r="N452" s="168">
        <v>3</v>
      </c>
      <c r="O452">
        <f t="shared" si="7"/>
        <v>1896</v>
      </c>
    </row>
    <row r="453" spans="1:15" x14ac:dyDescent="0.3">
      <c r="A453" s="12">
        <v>1704</v>
      </c>
      <c r="B453" s="13">
        <v>79</v>
      </c>
      <c r="C453" s="166">
        <v>1424</v>
      </c>
      <c r="D453" s="166">
        <v>396</v>
      </c>
      <c r="E453" s="166">
        <v>1424</v>
      </c>
      <c r="F453" s="166">
        <v>410</v>
      </c>
      <c r="G453" s="166">
        <v>396</v>
      </c>
      <c r="H453" s="13">
        <v>594</v>
      </c>
      <c r="I453" s="13">
        <v>3456</v>
      </c>
      <c r="J453" s="167">
        <v>1</v>
      </c>
      <c r="K453" s="167">
        <v>5</v>
      </c>
      <c r="L453" s="167">
        <v>6</v>
      </c>
      <c r="M453" s="167">
        <v>4</v>
      </c>
      <c r="N453" s="168">
        <v>3</v>
      </c>
      <c r="O453">
        <f t="shared" si="7"/>
        <v>1896</v>
      </c>
    </row>
    <row r="454" spans="1:15" x14ac:dyDescent="0.3">
      <c r="A454" s="12">
        <v>2987</v>
      </c>
      <c r="B454" s="13">
        <v>79</v>
      </c>
      <c r="C454" s="166">
        <v>1845</v>
      </c>
      <c r="D454" s="166">
        <v>87</v>
      </c>
      <c r="E454" s="166">
        <v>1494</v>
      </c>
      <c r="F454" s="166">
        <v>81</v>
      </c>
      <c r="G454" s="166">
        <v>394</v>
      </c>
      <c r="H454" s="13">
        <v>43</v>
      </c>
      <c r="I454" s="13">
        <v>3859</v>
      </c>
      <c r="J454" s="167">
        <v>1</v>
      </c>
      <c r="K454" s="167">
        <v>7</v>
      </c>
      <c r="L454" s="167">
        <v>7</v>
      </c>
      <c r="M454" s="167">
        <v>9</v>
      </c>
      <c r="N454" s="168">
        <v>2</v>
      </c>
      <c r="O454">
        <f t="shared" si="7"/>
        <v>1896</v>
      </c>
    </row>
    <row r="455" spans="1:15" x14ac:dyDescent="0.3">
      <c r="A455" s="12">
        <v>1165</v>
      </c>
      <c r="B455" s="13">
        <v>79</v>
      </c>
      <c r="C455" s="166">
        <v>1857</v>
      </c>
      <c r="D455" s="166">
        <v>145</v>
      </c>
      <c r="E455" s="166">
        <v>261</v>
      </c>
      <c r="F455" s="166">
        <v>189</v>
      </c>
      <c r="G455" s="166">
        <v>195</v>
      </c>
      <c r="H455" s="13">
        <v>243</v>
      </c>
      <c r="I455" s="13">
        <v>2403</v>
      </c>
      <c r="J455" s="167">
        <v>1</v>
      </c>
      <c r="K455" s="167">
        <v>9</v>
      </c>
      <c r="L455" s="167">
        <v>10</v>
      </c>
      <c r="M455" s="167">
        <v>5</v>
      </c>
      <c r="N455" s="168">
        <v>4</v>
      </c>
      <c r="O455">
        <f t="shared" si="7"/>
        <v>1896</v>
      </c>
    </row>
    <row r="456" spans="1:15" x14ac:dyDescent="0.3">
      <c r="A456" s="12">
        <v>2455</v>
      </c>
      <c r="B456" s="13">
        <v>79</v>
      </c>
      <c r="C456" s="166">
        <v>2598</v>
      </c>
      <c r="D456" s="166">
        <v>0</v>
      </c>
      <c r="E456" s="166">
        <v>165</v>
      </c>
      <c r="F456" s="166">
        <v>0</v>
      </c>
      <c r="G456" s="166">
        <v>0</v>
      </c>
      <c r="H456" s="13">
        <v>83</v>
      </c>
      <c r="I456" s="13">
        <v>2681</v>
      </c>
      <c r="J456" s="167">
        <v>2</v>
      </c>
      <c r="K456" s="167">
        <v>7</v>
      </c>
      <c r="L456" s="167">
        <v>5</v>
      </c>
      <c r="M456" s="167">
        <v>13</v>
      </c>
      <c r="N456" s="168">
        <v>5</v>
      </c>
      <c r="O456">
        <f t="shared" si="7"/>
        <v>1896</v>
      </c>
    </row>
    <row r="457" spans="1:15" x14ac:dyDescent="0.3">
      <c r="A457" s="12">
        <v>1863</v>
      </c>
      <c r="B457" s="13">
        <v>78</v>
      </c>
      <c r="C457" s="166">
        <v>34</v>
      </c>
      <c r="D457" s="166">
        <v>4</v>
      </c>
      <c r="E457" s="166">
        <v>19</v>
      </c>
      <c r="F457" s="166">
        <v>0</v>
      </c>
      <c r="G457" s="166">
        <v>0</v>
      </c>
      <c r="H457" s="13">
        <v>4</v>
      </c>
      <c r="I457" s="13">
        <v>52</v>
      </c>
      <c r="J457" s="167">
        <v>1</v>
      </c>
      <c r="K457" s="167">
        <v>0</v>
      </c>
      <c r="L457" s="167">
        <v>0</v>
      </c>
      <c r="M457" s="167">
        <v>3</v>
      </c>
      <c r="N457" s="168">
        <v>5</v>
      </c>
      <c r="O457">
        <f t="shared" si="7"/>
        <v>1872</v>
      </c>
    </row>
    <row r="458" spans="1:15" x14ac:dyDescent="0.3">
      <c r="A458" s="12">
        <v>2093</v>
      </c>
      <c r="B458" s="13">
        <v>78</v>
      </c>
      <c r="C458" s="166">
        <v>34</v>
      </c>
      <c r="D458" s="166">
        <v>0</v>
      </c>
      <c r="E458" s="166">
        <v>11</v>
      </c>
      <c r="F458" s="166">
        <v>0</v>
      </c>
      <c r="G458" s="166">
        <v>0</v>
      </c>
      <c r="H458" s="13">
        <v>0</v>
      </c>
      <c r="I458" s="13">
        <v>45</v>
      </c>
      <c r="J458" s="167">
        <v>1</v>
      </c>
      <c r="K458" s="167">
        <v>1</v>
      </c>
      <c r="L458" s="167">
        <v>0</v>
      </c>
      <c r="M458" s="167">
        <v>2</v>
      </c>
      <c r="N458" s="168">
        <v>5</v>
      </c>
      <c r="O458">
        <f t="shared" si="7"/>
        <v>1872</v>
      </c>
    </row>
    <row r="459" spans="1:15" x14ac:dyDescent="0.3">
      <c r="A459" s="12">
        <v>1160</v>
      </c>
      <c r="B459" s="13">
        <v>78</v>
      </c>
      <c r="C459" s="166">
        <v>54</v>
      </c>
      <c r="D459" s="166">
        <v>18</v>
      </c>
      <c r="E459" s="166">
        <v>27</v>
      </c>
      <c r="F459" s="166">
        <v>49</v>
      </c>
      <c r="G459" s="166">
        <v>36</v>
      </c>
      <c r="H459" s="13">
        <v>72</v>
      </c>
      <c r="I459" s="13">
        <v>112</v>
      </c>
      <c r="J459" s="167">
        <v>2</v>
      </c>
      <c r="K459" s="167">
        <v>2</v>
      </c>
      <c r="L459" s="167">
        <v>0</v>
      </c>
      <c r="M459" s="167">
        <v>3</v>
      </c>
      <c r="N459" s="168">
        <v>8</v>
      </c>
      <c r="O459">
        <f t="shared" si="7"/>
        <v>1872</v>
      </c>
    </row>
    <row r="460" spans="1:15" x14ac:dyDescent="0.3">
      <c r="A460" s="12">
        <v>2580</v>
      </c>
      <c r="B460" s="13">
        <v>78</v>
      </c>
      <c r="C460" s="166">
        <v>56</v>
      </c>
      <c r="D460" s="166">
        <v>5</v>
      </c>
      <c r="E460" s="166">
        <v>98</v>
      </c>
      <c r="F460" s="166">
        <v>9</v>
      </c>
      <c r="G460" s="166">
        <v>9</v>
      </c>
      <c r="H460" s="13">
        <v>14</v>
      </c>
      <c r="I460" s="13">
        <v>164</v>
      </c>
      <c r="J460" s="167">
        <v>2</v>
      </c>
      <c r="K460" s="167">
        <v>2</v>
      </c>
      <c r="L460" s="167">
        <v>0</v>
      </c>
      <c r="M460" s="167">
        <v>3</v>
      </c>
      <c r="N460" s="168">
        <v>7</v>
      </c>
      <c r="O460">
        <f t="shared" si="7"/>
        <v>1872</v>
      </c>
    </row>
    <row r="461" spans="1:15" x14ac:dyDescent="0.3">
      <c r="A461" s="12">
        <v>1963</v>
      </c>
      <c r="B461" s="13">
        <v>78</v>
      </c>
      <c r="C461" s="166">
        <v>88</v>
      </c>
      <c r="D461" s="166">
        <v>12</v>
      </c>
      <c r="E461" s="166">
        <v>72</v>
      </c>
      <c r="F461" s="166">
        <v>0</v>
      </c>
      <c r="G461" s="166">
        <v>0</v>
      </c>
      <c r="H461" s="13">
        <v>44</v>
      </c>
      <c r="I461" s="13">
        <v>128</v>
      </c>
      <c r="J461" s="167">
        <v>1</v>
      </c>
      <c r="K461" s="167">
        <v>2</v>
      </c>
      <c r="L461" s="167">
        <v>0</v>
      </c>
      <c r="M461" s="167">
        <v>3</v>
      </c>
      <c r="N461" s="168">
        <v>7</v>
      </c>
      <c r="O461">
        <f t="shared" si="7"/>
        <v>1872</v>
      </c>
    </row>
    <row r="462" spans="1:15" x14ac:dyDescent="0.3">
      <c r="A462" s="12">
        <v>1912</v>
      </c>
      <c r="B462" s="13">
        <v>78</v>
      </c>
      <c r="C462" s="166">
        <v>98</v>
      </c>
      <c r="D462" s="166">
        <v>29</v>
      </c>
      <c r="E462" s="166">
        <v>86</v>
      </c>
      <c r="F462" s="166">
        <v>51</v>
      </c>
      <c r="G462" s="166">
        <v>29</v>
      </c>
      <c r="H462" s="13">
        <v>105</v>
      </c>
      <c r="I462" s="13">
        <v>187</v>
      </c>
      <c r="J462" s="167">
        <v>1</v>
      </c>
      <c r="K462" s="167">
        <v>1</v>
      </c>
      <c r="L462" s="167">
        <v>1</v>
      </c>
      <c r="M462" s="167">
        <v>4</v>
      </c>
      <c r="N462" s="168">
        <v>3</v>
      </c>
      <c r="O462">
        <f t="shared" si="7"/>
        <v>1872</v>
      </c>
    </row>
    <row r="463" spans="1:15" x14ac:dyDescent="0.3">
      <c r="A463" s="12">
        <v>1916</v>
      </c>
      <c r="B463" s="13">
        <v>78</v>
      </c>
      <c r="C463" s="166">
        <v>105</v>
      </c>
      <c r="D463" s="166">
        <v>0</v>
      </c>
      <c r="E463" s="166">
        <v>61</v>
      </c>
      <c r="F463" s="166">
        <v>8</v>
      </c>
      <c r="G463" s="166">
        <v>4</v>
      </c>
      <c r="H463" s="13">
        <v>8</v>
      </c>
      <c r="I463" s="13">
        <v>170</v>
      </c>
      <c r="J463" s="167">
        <v>2</v>
      </c>
      <c r="K463" s="167">
        <v>3</v>
      </c>
      <c r="L463" s="167">
        <v>0</v>
      </c>
      <c r="M463" s="167">
        <v>3</v>
      </c>
      <c r="N463" s="168">
        <v>8</v>
      </c>
      <c r="O463">
        <f t="shared" si="7"/>
        <v>1872</v>
      </c>
    </row>
    <row r="464" spans="1:15" x14ac:dyDescent="0.3">
      <c r="A464" s="12">
        <v>2051</v>
      </c>
      <c r="B464" s="13">
        <v>78</v>
      </c>
      <c r="C464" s="166">
        <v>105</v>
      </c>
      <c r="D464" s="166">
        <v>0</v>
      </c>
      <c r="E464" s="166">
        <v>61</v>
      </c>
      <c r="F464" s="166">
        <v>8</v>
      </c>
      <c r="G464" s="166">
        <v>4</v>
      </c>
      <c r="H464" s="13">
        <v>8</v>
      </c>
      <c r="I464" s="13">
        <v>170</v>
      </c>
      <c r="J464" s="167">
        <v>2</v>
      </c>
      <c r="K464" s="167">
        <v>3</v>
      </c>
      <c r="L464" s="167">
        <v>0</v>
      </c>
      <c r="M464" s="167">
        <v>3</v>
      </c>
      <c r="N464" s="168">
        <v>8</v>
      </c>
      <c r="O464">
        <f t="shared" si="7"/>
        <v>1872</v>
      </c>
    </row>
    <row r="465" spans="1:15" x14ac:dyDescent="0.3">
      <c r="A465" s="12">
        <v>2841</v>
      </c>
      <c r="B465" s="13">
        <v>78</v>
      </c>
      <c r="C465" s="166">
        <v>113</v>
      </c>
      <c r="D465" s="166">
        <v>0</v>
      </c>
      <c r="E465" s="166">
        <v>53</v>
      </c>
      <c r="F465" s="166">
        <v>16</v>
      </c>
      <c r="G465" s="166">
        <v>8</v>
      </c>
      <c r="H465" s="13">
        <v>32</v>
      </c>
      <c r="I465" s="13">
        <v>158</v>
      </c>
      <c r="J465" s="167">
        <v>3</v>
      </c>
      <c r="K465" s="167">
        <v>2</v>
      </c>
      <c r="L465" s="167">
        <v>1</v>
      </c>
      <c r="M465" s="167">
        <v>3</v>
      </c>
      <c r="N465" s="168">
        <v>5</v>
      </c>
      <c r="O465">
        <f t="shared" si="7"/>
        <v>1872</v>
      </c>
    </row>
    <row r="466" spans="1:15" x14ac:dyDescent="0.3">
      <c r="A466" s="12">
        <v>3127</v>
      </c>
      <c r="B466" s="13">
        <v>78</v>
      </c>
      <c r="C466" s="166">
        <v>238</v>
      </c>
      <c r="D466" s="166">
        <v>40</v>
      </c>
      <c r="E466" s="166">
        <v>238</v>
      </c>
      <c r="F466" s="166">
        <v>91</v>
      </c>
      <c r="G466" s="166">
        <v>112</v>
      </c>
      <c r="H466" s="13">
        <v>13</v>
      </c>
      <c r="I466" s="13">
        <v>706</v>
      </c>
      <c r="J466" s="167">
        <v>1</v>
      </c>
      <c r="K466" s="167">
        <v>4</v>
      </c>
      <c r="L466" s="167">
        <v>1</v>
      </c>
      <c r="M466" s="167">
        <v>6</v>
      </c>
      <c r="N466" s="168">
        <v>4</v>
      </c>
      <c r="O466">
        <f t="shared" si="7"/>
        <v>1872</v>
      </c>
    </row>
    <row r="467" spans="1:15" x14ac:dyDescent="0.3">
      <c r="A467" s="12">
        <v>2734</v>
      </c>
      <c r="B467" s="13">
        <v>78</v>
      </c>
      <c r="C467" s="166">
        <v>315</v>
      </c>
      <c r="D467" s="166">
        <v>274</v>
      </c>
      <c r="E467" s="166">
        <v>466</v>
      </c>
      <c r="F467" s="166">
        <v>37</v>
      </c>
      <c r="G467" s="166">
        <v>288</v>
      </c>
      <c r="H467" s="13">
        <v>137</v>
      </c>
      <c r="I467" s="13">
        <v>1242</v>
      </c>
      <c r="J467" s="167">
        <v>3</v>
      </c>
      <c r="K467" s="167">
        <v>7</v>
      </c>
      <c r="L467" s="167">
        <v>4</v>
      </c>
      <c r="M467" s="167">
        <v>7</v>
      </c>
      <c r="N467" s="168">
        <v>5</v>
      </c>
      <c r="O467">
        <f t="shared" si="7"/>
        <v>1872</v>
      </c>
    </row>
    <row r="468" spans="1:15" x14ac:dyDescent="0.3">
      <c r="A468" s="12">
        <v>2558</v>
      </c>
      <c r="B468" s="13">
        <v>78</v>
      </c>
      <c r="C468" s="166">
        <v>564</v>
      </c>
      <c r="D468" s="166">
        <v>104</v>
      </c>
      <c r="E468" s="166">
        <v>1268</v>
      </c>
      <c r="F468" s="166">
        <v>115</v>
      </c>
      <c r="G468" s="166">
        <v>71</v>
      </c>
      <c r="H468" s="13">
        <v>33</v>
      </c>
      <c r="I468" s="13">
        <v>2089</v>
      </c>
      <c r="J468" s="167">
        <v>1</v>
      </c>
      <c r="K468" s="167">
        <v>5</v>
      </c>
      <c r="L468" s="167">
        <v>3</v>
      </c>
      <c r="M468" s="167">
        <v>6</v>
      </c>
      <c r="N468" s="168">
        <v>1</v>
      </c>
      <c r="O468">
        <f t="shared" si="7"/>
        <v>1872</v>
      </c>
    </row>
    <row r="469" spans="1:15" x14ac:dyDescent="0.3">
      <c r="A469" s="12">
        <v>1443</v>
      </c>
      <c r="B469" s="13">
        <v>78</v>
      </c>
      <c r="C469" s="166">
        <v>995</v>
      </c>
      <c r="D469" s="166">
        <v>240</v>
      </c>
      <c r="E469" s="166">
        <v>1118</v>
      </c>
      <c r="F469" s="166">
        <v>550</v>
      </c>
      <c r="G469" s="166">
        <v>240</v>
      </c>
      <c r="H469" s="13">
        <v>80</v>
      </c>
      <c r="I469" s="13">
        <v>3063</v>
      </c>
      <c r="J469" s="167">
        <v>1</v>
      </c>
      <c r="K469" s="167">
        <v>5</v>
      </c>
      <c r="L469" s="167">
        <v>7</v>
      </c>
      <c r="M469" s="167">
        <v>6</v>
      </c>
      <c r="N469" s="168">
        <v>3</v>
      </c>
      <c r="O469">
        <f t="shared" si="7"/>
        <v>1872</v>
      </c>
    </row>
    <row r="470" spans="1:15" x14ac:dyDescent="0.3">
      <c r="A470" s="12">
        <v>2598</v>
      </c>
      <c r="B470" s="13">
        <v>78</v>
      </c>
      <c r="C470" s="166">
        <v>995</v>
      </c>
      <c r="D470" s="166">
        <v>240</v>
      </c>
      <c r="E470" s="166">
        <v>1118</v>
      </c>
      <c r="F470" s="166">
        <v>550</v>
      </c>
      <c r="G470" s="166">
        <v>240</v>
      </c>
      <c r="H470" s="13">
        <v>80</v>
      </c>
      <c r="I470" s="13">
        <v>3063</v>
      </c>
      <c r="J470" s="167">
        <v>1</v>
      </c>
      <c r="K470" s="167">
        <v>5</v>
      </c>
      <c r="L470" s="167">
        <v>7</v>
      </c>
      <c r="M470" s="167">
        <v>6</v>
      </c>
      <c r="N470" s="168">
        <v>3</v>
      </c>
      <c r="O470">
        <f t="shared" si="7"/>
        <v>1872</v>
      </c>
    </row>
    <row r="471" spans="1:15" x14ac:dyDescent="0.3">
      <c r="A471" s="12">
        <v>2691</v>
      </c>
      <c r="B471" s="13">
        <v>78</v>
      </c>
      <c r="C471" s="166">
        <v>1383</v>
      </c>
      <c r="D471" s="166">
        <v>53</v>
      </c>
      <c r="E471" s="166">
        <v>976</v>
      </c>
      <c r="F471" s="166">
        <v>104</v>
      </c>
      <c r="G471" s="166">
        <v>215</v>
      </c>
      <c r="H471" s="13">
        <v>106</v>
      </c>
      <c r="I471" s="13">
        <v>2626</v>
      </c>
      <c r="J471" s="167">
        <v>2</v>
      </c>
      <c r="K471" s="167">
        <v>6</v>
      </c>
      <c r="L471" s="167">
        <v>3</v>
      </c>
      <c r="M471" s="167">
        <v>6</v>
      </c>
      <c r="N471" s="168">
        <v>5</v>
      </c>
      <c r="O471">
        <f t="shared" si="7"/>
        <v>1872</v>
      </c>
    </row>
    <row r="472" spans="1:15" x14ac:dyDescent="0.3">
      <c r="A472" s="12">
        <v>2291</v>
      </c>
      <c r="B472" s="13">
        <v>78</v>
      </c>
      <c r="C472" s="166">
        <v>1413</v>
      </c>
      <c r="D472" s="166">
        <v>36</v>
      </c>
      <c r="E472" s="166">
        <v>1823</v>
      </c>
      <c r="F472" s="166">
        <v>534</v>
      </c>
      <c r="G472" s="166">
        <v>0</v>
      </c>
      <c r="H472" s="13">
        <v>109</v>
      </c>
      <c r="I472" s="13">
        <v>3696</v>
      </c>
      <c r="J472" s="167">
        <v>1</v>
      </c>
      <c r="K472" s="167">
        <v>7</v>
      </c>
      <c r="L472" s="167">
        <v>5</v>
      </c>
      <c r="M472" s="167">
        <v>10</v>
      </c>
      <c r="N472" s="168">
        <v>4</v>
      </c>
      <c r="O472">
        <f t="shared" si="7"/>
        <v>1872</v>
      </c>
    </row>
    <row r="473" spans="1:15" x14ac:dyDescent="0.3">
      <c r="A473" s="12">
        <v>2452</v>
      </c>
      <c r="B473" s="13">
        <v>78</v>
      </c>
      <c r="C473" s="166">
        <v>1413</v>
      </c>
      <c r="D473" s="166">
        <v>36</v>
      </c>
      <c r="E473" s="166">
        <v>1823</v>
      </c>
      <c r="F473" s="166">
        <v>534</v>
      </c>
      <c r="G473" s="166">
        <v>0</v>
      </c>
      <c r="H473" s="13">
        <v>109</v>
      </c>
      <c r="I473" s="13">
        <v>3696</v>
      </c>
      <c r="J473" s="167">
        <v>1</v>
      </c>
      <c r="K473" s="167">
        <v>7</v>
      </c>
      <c r="L473" s="167">
        <v>5</v>
      </c>
      <c r="M473" s="167">
        <v>10</v>
      </c>
      <c r="N473" s="168">
        <v>4</v>
      </c>
      <c r="O473">
        <f t="shared" si="7"/>
        <v>1872</v>
      </c>
    </row>
    <row r="474" spans="1:15" x14ac:dyDescent="0.3">
      <c r="A474" s="12">
        <v>1309</v>
      </c>
      <c r="B474" s="13">
        <v>78</v>
      </c>
      <c r="C474" s="166">
        <v>1472</v>
      </c>
      <c r="D474" s="166">
        <v>59</v>
      </c>
      <c r="E474" s="166">
        <v>410</v>
      </c>
      <c r="F474" s="166">
        <v>24</v>
      </c>
      <c r="G474" s="166">
        <v>80</v>
      </c>
      <c r="H474" s="13">
        <v>142</v>
      </c>
      <c r="I474" s="13">
        <v>1902</v>
      </c>
      <c r="J474" s="167">
        <v>6</v>
      </c>
      <c r="K474" s="167">
        <v>8</v>
      </c>
      <c r="L474" s="167">
        <v>2</v>
      </c>
      <c r="M474" s="167">
        <v>8</v>
      </c>
      <c r="N474" s="168">
        <v>8</v>
      </c>
      <c r="O474">
        <f t="shared" si="7"/>
        <v>1872</v>
      </c>
    </row>
    <row r="475" spans="1:15" x14ac:dyDescent="0.3">
      <c r="A475" s="12">
        <v>1371</v>
      </c>
      <c r="B475" s="13">
        <v>78</v>
      </c>
      <c r="C475" s="166">
        <v>1472</v>
      </c>
      <c r="D475" s="166">
        <v>129</v>
      </c>
      <c r="E475" s="166">
        <v>366</v>
      </c>
      <c r="F475" s="166">
        <v>85</v>
      </c>
      <c r="G475" s="166">
        <v>129</v>
      </c>
      <c r="H475" s="13">
        <v>410</v>
      </c>
      <c r="I475" s="13">
        <v>1771</v>
      </c>
      <c r="J475" s="167">
        <v>4</v>
      </c>
      <c r="K475" s="167">
        <v>4</v>
      </c>
      <c r="L475" s="167">
        <v>5</v>
      </c>
      <c r="M475" s="167">
        <v>13</v>
      </c>
      <c r="N475" s="168">
        <v>2</v>
      </c>
      <c r="O475">
        <f t="shared" si="7"/>
        <v>1872</v>
      </c>
    </row>
    <row r="476" spans="1:15" x14ac:dyDescent="0.3">
      <c r="A476" s="12">
        <v>1623</v>
      </c>
      <c r="B476" s="13">
        <v>78</v>
      </c>
      <c r="C476" s="166">
        <v>1472</v>
      </c>
      <c r="D476" s="166">
        <v>129</v>
      </c>
      <c r="E476" s="166">
        <v>366</v>
      </c>
      <c r="F476" s="166">
        <v>85</v>
      </c>
      <c r="G476" s="166">
        <v>129</v>
      </c>
      <c r="H476" s="13">
        <v>410</v>
      </c>
      <c r="I476" s="13">
        <v>1771</v>
      </c>
      <c r="J476" s="167">
        <v>4</v>
      </c>
      <c r="K476" s="167">
        <v>4</v>
      </c>
      <c r="L476" s="167">
        <v>5</v>
      </c>
      <c r="M476" s="167">
        <v>13</v>
      </c>
      <c r="N476" s="168">
        <v>2</v>
      </c>
      <c r="O476">
        <f t="shared" si="7"/>
        <v>1872</v>
      </c>
    </row>
    <row r="477" spans="1:15" x14ac:dyDescent="0.3">
      <c r="A477" s="12">
        <v>2086</v>
      </c>
      <c r="B477" s="13">
        <v>78</v>
      </c>
      <c r="C477" s="166">
        <v>1759</v>
      </c>
      <c r="D477" s="166">
        <v>123</v>
      </c>
      <c r="E477" s="166">
        <v>926</v>
      </c>
      <c r="F477" s="166">
        <v>39</v>
      </c>
      <c r="G477" s="166">
        <v>215</v>
      </c>
      <c r="H477" s="13">
        <v>0</v>
      </c>
      <c r="I477" s="13">
        <v>3063</v>
      </c>
      <c r="J477" s="167">
        <v>1</v>
      </c>
      <c r="K477" s="167">
        <v>4</v>
      </c>
      <c r="L477" s="167">
        <v>5</v>
      </c>
      <c r="M477" s="167">
        <v>11</v>
      </c>
      <c r="N477" s="168">
        <v>2</v>
      </c>
      <c r="O477">
        <f t="shared" si="7"/>
        <v>1872</v>
      </c>
    </row>
    <row r="478" spans="1:15" x14ac:dyDescent="0.3">
      <c r="A478" s="12">
        <v>2081</v>
      </c>
      <c r="B478" s="13">
        <v>78</v>
      </c>
      <c r="C478" s="166">
        <v>1967</v>
      </c>
      <c r="D478" s="166">
        <v>353</v>
      </c>
      <c r="E478" s="166">
        <v>943</v>
      </c>
      <c r="F478" s="166">
        <v>408</v>
      </c>
      <c r="G478" s="166">
        <v>353</v>
      </c>
      <c r="H478" s="13">
        <v>59</v>
      </c>
      <c r="I478" s="13">
        <v>3965</v>
      </c>
      <c r="J478" s="167">
        <v>0</v>
      </c>
      <c r="K478" s="167">
        <v>4</v>
      </c>
      <c r="L478" s="167">
        <v>7</v>
      </c>
      <c r="M478" s="167">
        <v>6</v>
      </c>
      <c r="N478" s="168">
        <v>1</v>
      </c>
      <c r="O478">
        <f t="shared" si="7"/>
        <v>1872</v>
      </c>
    </row>
    <row r="479" spans="1:15" x14ac:dyDescent="0.3">
      <c r="A479" s="12">
        <v>2246</v>
      </c>
      <c r="B479" s="13">
        <v>78</v>
      </c>
      <c r="C479" s="166">
        <v>1967</v>
      </c>
      <c r="D479" s="166">
        <v>353</v>
      </c>
      <c r="E479" s="166">
        <v>943</v>
      </c>
      <c r="F479" s="166">
        <v>408</v>
      </c>
      <c r="G479" s="166">
        <v>353</v>
      </c>
      <c r="H479" s="13">
        <v>59</v>
      </c>
      <c r="I479" s="13">
        <v>3965</v>
      </c>
      <c r="J479" s="167">
        <v>0</v>
      </c>
      <c r="K479" s="167">
        <v>4</v>
      </c>
      <c r="L479" s="167">
        <v>7</v>
      </c>
      <c r="M479" s="167">
        <v>6</v>
      </c>
      <c r="N479" s="168">
        <v>1</v>
      </c>
      <c r="O479">
        <f t="shared" si="7"/>
        <v>1872</v>
      </c>
    </row>
    <row r="480" spans="1:15" x14ac:dyDescent="0.3">
      <c r="A480" s="12">
        <v>2107</v>
      </c>
      <c r="B480" s="13">
        <v>78</v>
      </c>
      <c r="C480" s="166">
        <v>2065</v>
      </c>
      <c r="D480" s="166">
        <v>101</v>
      </c>
      <c r="E480" s="166">
        <v>1066</v>
      </c>
      <c r="F480" s="166">
        <v>177</v>
      </c>
      <c r="G480" s="166">
        <v>101</v>
      </c>
      <c r="H480" s="13">
        <v>205</v>
      </c>
      <c r="I480" s="13">
        <v>3306</v>
      </c>
      <c r="J480" s="167">
        <v>4</v>
      </c>
      <c r="K480" s="167">
        <v>5</v>
      </c>
      <c r="L480" s="167">
        <v>3</v>
      </c>
      <c r="M480" s="167">
        <v>6</v>
      </c>
      <c r="N480" s="168">
        <v>8</v>
      </c>
      <c r="O480">
        <f t="shared" si="7"/>
        <v>1872</v>
      </c>
    </row>
    <row r="481" spans="1:15" x14ac:dyDescent="0.3">
      <c r="A481" s="12">
        <v>2194</v>
      </c>
      <c r="B481" s="13">
        <v>78</v>
      </c>
      <c r="C481" s="166">
        <v>2269</v>
      </c>
      <c r="D481" s="166">
        <v>138</v>
      </c>
      <c r="E481" s="166">
        <v>2132</v>
      </c>
      <c r="F481" s="166">
        <v>58</v>
      </c>
      <c r="G481" s="166">
        <v>44</v>
      </c>
      <c r="H481" s="13">
        <v>138</v>
      </c>
      <c r="I481" s="13">
        <v>4504</v>
      </c>
      <c r="J481" s="167">
        <v>1</v>
      </c>
      <c r="K481" s="167">
        <v>5</v>
      </c>
      <c r="L481" s="167">
        <v>9</v>
      </c>
      <c r="M481" s="167">
        <v>6</v>
      </c>
      <c r="N481" s="168">
        <v>3</v>
      </c>
      <c r="O481">
        <f t="shared" si="7"/>
        <v>1872</v>
      </c>
    </row>
    <row r="482" spans="1:15" x14ac:dyDescent="0.3">
      <c r="A482" s="12">
        <v>1497</v>
      </c>
      <c r="B482" s="13">
        <v>78</v>
      </c>
      <c r="C482" s="166">
        <v>2479</v>
      </c>
      <c r="D482" s="166">
        <v>195</v>
      </c>
      <c r="E482" s="166">
        <v>866</v>
      </c>
      <c r="F482" s="166">
        <v>153</v>
      </c>
      <c r="G482" s="166">
        <v>274</v>
      </c>
      <c r="H482" s="13">
        <v>117</v>
      </c>
      <c r="I482" s="13">
        <v>3849</v>
      </c>
      <c r="J482" s="167">
        <v>1</v>
      </c>
      <c r="K482" s="167">
        <v>5</v>
      </c>
      <c r="L482" s="167">
        <v>6</v>
      </c>
      <c r="M482" s="167">
        <v>7</v>
      </c>
      <c r="N482" s="168">
        <v>1</v>
      </c>
      <c r="O482">
        <f t="shared" si="7"/>
        <v>1872</v>
      </c>
    </row>
    <row r="483" spans="1:15" x14ac:dyDescent="0.3">
      <c r="A483" s="12">
        <v>2533</v>
      </c>
      <c r="B483" s="13">
        <v>77</v>
      </c>
      <c r="C483" s="166">
        <v>12</v>
      </c>
      <c r="D483" s="166">
        <v>4</v>
      </c>
      <c r="E483" s="166">
        <v>12</v>
      </c>
      <c r="F483" s="166">
        <v>33</v>
      </c>
      <c r="G483" s="166">
        <v>0</v>
      </c>
      <c r="H483" s="13">
        <v>21</v>
      </c>
      <c r="I483" s="13">
        <v>41</v>
      </c>
      <c r="J483" s="167">
        <v>1</v>
      </c>
      <c r="K483" s="167">
        <v>1</v>
      </c>
      <c r="L483" s="167">
        <v>0</v>
      </c>
      <c r="M483" s="167">
        <v>2</v>
      </c>
      <c r="N483" s="168">
        <v>7</v>
      </c>
      <c r="O483">
        <f t="shared" si="7"/>
        <v>1848</v>
      </c>
    </row>
    <row r="484" spans="1:15" x14ac:dyDescent="0.3">
      <c r="A484" s="12">
        <v>3050</v>
      </c>
      <c r="B484" s="13">
        <v>77</v>
      </c>
      <c r="C484" s="166">
        <v>17</v>
      </c>
      <c r="D484" s="166">
        <v>17</v>
      </c>
      <c r="E484" s="166">
        <v>132</v>
      </c>
      <c r="F484" s="166">
        <v>188</v>
      </c>
      <c r="G484" s="166">
        <v>39</v>
      </c>
      <c r="H484" s="13">
        <v>171</v>
      </c>
      <c r="I484" s="13">
        <v>221</v>
      </c>
      <c r="J484" s="167">
        <v>1</v>
      </c>
      <c r="K484" s="167">
        <v>2</v>
      </c>
      <c r="L484" s="167">
        <v>1</v>
      </c>
      <c r="M484" s="167">
        <v>3</v>
      </c>
      <c r="N484" s="168">
        <v>5</v>
      </c>
      <c r="O484">
        <f t="shared" si="7"/>
        <v>1848</v>
      </c>
    </row>
    <row r="485" spans="1:15" x14ac:dyDescent="0.3">
      <c r="A485" s="12">
        <v>2069</v>
      </c>
      <c r="B485" s="13">
        <v>77</v>
      </c>
      <c r="C485" s="166">
        <v>26</v>
      </c>
      <c r="D485" s="166">
        <v>0</v>
      </c>
      <c r="E485" s="166">
        <v>30</v>
      </c>
      <c r="F485" s="166">
        <v>7</v>
      </c>
      <c r="G485" s="166">
        <v>3</v>
      </c>
      <c r="H485" s="13">
        <v>10</v>
      </c>
      <c r="I485" s="13">
        <v>56</v>
      </c>
      <c r="J485" s="167">
        <v>1</v>
      </c>
      <c r="K485" s="167">
        <v>1</v>
      </c>
      <c r="L485" s="167">
        <v>0</v>
      </c>
      <c r="M485" s="167">
        <v>2</v>
      </c>
      <c r="N485" s="168">
        <v>6</v>
      </c>
      <c r="O485">
        <f t="shared" si="7"/>
        <v>1848</v>
      </c>
    </row>
    <row r="486" spans="1:15" x14ac:dyDescent="0.3">
      <c r="A486" s="12">
        <v>1647</v>
      </c>
      <c r="B486" s="13">
        <v>77</v>
      </c>
      <c r="C486" s="166">
        <v>38</v>
      </c>
      <c r="D486" s="166">
        <v>6</v>
      </c>
      <c r="E486" s="166">
        <v>44</v>
      </c>
      <c r="F486" s="166">
        <v>146</v>
      </c>
      <c r="G486" s="166">
        <v>25</v>
      </c>
      <c r="H486" s="13">
        <v>121</v>
      </c>
      <c r="I486" s="13">
        <v>140</v>
      </c>
      <c r="J486" s="167">
        <v>1</v>
      </c>
      <c r="K486" s="167">
        <v>1</v>
      </c>
      <c r="L486" s="167">
        <v>1</v>
      </c>
      <c r="M486" s="167">
        <v>2</v>
      </c>
      <c r="N486" s="168">
        <v>8</v>
      </c>
      <c r="O486">
        <f t="shared" si="7"/>
        <v>1848</v>
      </c>
    </row>
    <row r="487" spans="1:15" x14ac:dyDescent="0.3">
      <c r="A487" s="12">
        <v>2400</v>
      </c>
      <c r="B487" s="13">
        <v>77</v>
      </c>
      <c r="C487" s="166">
        <v>38</v>
      </c>
      <c r="D487" s="166">
        <v>6</v>
      </c>
      <c r="E487" s="166">
        <v>44</v>
      </c>
      <c r="F487" s="166">
        <v>146</v>
      </c>
      <c r="G487" s="166">
        <v>25</v>
      </c>
      <c r="H487" s="13">
        <v>121</v>
      </c>
      <c r="I487" s="13">
        <v>140</v>
      </c>
      <c r="J487" s="167">
        <v>1</v>
      </c>
      <c r="K487" s="167">
        <v>1</v>
      </c>
      <c r="L487" s="167">
        <v>1</v>
      </c>
      <c r="M487" s="167">
        <v>2</v>
      </c>
      <c r="N487" s="168">
        <v>8</v>
      </c>
      <c r="O487">
        <f t="shared" si="7"/>
        <v>1848</v>
      </c>
    </row>
    <row r="488" spans="1:15" x14ac:dyDescent="0.3">
      <c r="A488" s="12">
        <v>2706</v>
      </c>
      <c r="B488" s="13">
        <v>77</v>
      </c>
      <c r="C488" s="166">
        <v>38</v>
      </c>
      <c r="D488" s="166">
        <v>6</v>
      </c>
      <c r="E488" s="166">
        <v>44</v>
      </c>
      <c r="F488" s="166">
        <v>146</v>
      </c>
      <c r="G488" s="166">
        <v>25</v>
      </c>
      <c r="H488" s="13">
        <v>121</v>
      </c>
      <c r="I488" s="13">
        <v>140</v>
      </c>
      <c r="J488" s="167">
        <v>1</v>
      </c>
      <c r="K488" s="167">
        <v>1</v>
      </c>
      <c r="L488" s="167">
        <v>1</v>
      </c>
      <c r="M488" s="167">
        <v>2</v>
      </c>
      <c r="N488" s="168">
        <v>8</v>
      </c>
      <c r="O488">
        <f t="shared" si="7"/>
        <v>1848</v>
      </c>
    </row>
    <row r="489" spans="1:15" x14ac:dyDescent="0.3">
      <c r="A489" s="12">
        <v>2878</v>
      </c>
      <c r="B489" s="13">
        <v>77</v>
      </c>
      <c r="C489" s="166">
        <v>39</v>
      </c>
      <c r="D489" s="166">
        <v>4</v>
      </c>
      <c r="E489" s="166">
        <v>104</v>
      </c>
      <c r="F489" s="166">
        <v>9</v>
      </c>
      <c r="G489" s="166">
        <v>4</v>
      </c>
      <c r="H489" s="13">
        <v>9</v>
      </c>
      <c r="I489" s="13">
        <v>152</v>
      </c>
      <c r="J489" s="167">
        <v>3</v>
      </c>
      <c r="K489" s="167">
        <v>3</v>
      </c>
      <c r="L489" s="167">
        <v>0</v>
      </c>
      <c r="M489" s="167">
        <v>3</v>
      </c>
      <c r="N489" s="168">
        <v>6</v>
      </c>
      <c r="O489">
        <f t="shared" si="7"/>
        <v>1848</v>
      </c>
    </row>
    <row r="490" spans="1:15" x14ac:dyDescent="0.3">
      <c r="A490" s="12">
        <v>1501</v>
      </c>
      <c r="B490" s="13">
        <v>77</v>
      </c>
      <c r="C490" s="166">
        <v>53</v>
      </c>
      <c r="D490" s="166">
        <v>34</v>
      </c>
      <c r="E490" s="166">
        <v>43</v>
      </c>
      <c r="F490" s="166">
        <v>14</v>
      </c>
      <c r="G490" s="166">
        <v>5</v>
      </c>
      <c r="H490" s="13">
        <v>53</v>
      </c>
      <c r="I490" s="13">
        <v>97</v>
      </c>
      <c r="J490" s="167">
        <v>1</v>
      </c>
      <c r="K490" s="167">
        <v>1</v>
      </c>
      <c r="L490" s="167">
        <v>0</v>
      </c>
      <c r="M490" s="167">
        <v>3</v>
      </c>
      <c r="N490" s="168">
        <v>7</v>
      </c>
      <c r="O490">
        <f t="shared" si="7"/>
        <v>1848</v>
      </c>
    </row>
    <row r="491" spans="1:15" x14ac:dyDescent="0.3">
      <c r="A491" s="12">
        <v>2258</v>
      </c>
      <c r="B491" s="13">
        <v>77</v>
      </c>
      <c r="C491" s="166">
        <v>83</v>
      </c>
      <c r="D491" s="166">
        <v>0</v>
      </c>
      <c r="E491" s="166">
        <v>93</v>
      </c>
      <c r="F491" s="166">
        <v>28</v>
      </c>
      <c r="G491" s="166">
        <v>104</v>
      </c>
      <c r="H491" s="13">
        <v>35</v>
      </c>
      <c r="I491" s="13">
        <v>273</v>
      </c>
      <c r="J491" s="167">
        <v>2</v>
      </c>
      <c r="K491" s="167">
        <v>3</v>
      </c>
      <c r="L491" s="167">
        <v>0</v>
      </c>
      <c r="M491" s="167">
        <v>3</v>
      </c>
      <c r="N491" s="168">
        <v>7</v>
      </c>
      <c r="O491">
        <f t="shared" si="7"/>
        <v>1848</v>
      </c>
    </row>
    <row r="492" spans="1:15" x14ac:dyDescent="0.3">
      <c r="A492" s="12">
        <v>1170</v>
      </c>
      <c r="B492" s="13">
        <v>77</v>
      </c>
      <c r="C492" s="166">
        <v>86</v>
      </c>
      <c r="D492" s="166">
        <v>79</v>
      </c>
      <c r="E492" s="166">
        <v>72</v>
      </c>
      <c r="F492" s="166">
        <v>21</v>
      </c>
      <c r="G492" s="166">
        <v>86</v>
      </c>
      <c r="H492" s="13">
        <v>64</v>
      </c>
      <c r="I492" s="13">
        <v>279</v>
      </c>
      <c r="J492" s="167">
        <v>3</v>
      </c>
      <c r="K492" s="167">
        <v>2</v>
      </c>
      <c r="L492" s="167">
        <v>1</v>
      </c>
      <c r="M492" s="167">
        <v>3</v>
      </c>
      <c r="N492" s="168">
        <v>6</v>
      </c>
      <c r="O492">
        <f t="shared" si="7"/>
        <v>1848</v>
      </c>
    </row>
    <row r="493" spans="1:15" x14ac:dyDescent="0.3">
      <c r="A493" s="12">
        <v>2294</v>
      </c>
      <c r="B493" s="13">
        <v>77</v>
      </c>
      <c r="C493" s="166">
        <v>94</v>
      </c>
      <c r="D493" s="166">
        <v>108</v>
      </c>
      <c r="E493" s="166">
        <v>299</v>
      </c>
      <c r="F493" s="166">
        <v>97</v>
      </c>
      <c r="G493" s="166">
        <v>108</v>
      </c>
      <c r="H493" s="13">
        <v>32</v>
      </c>
      <c r="I493" s="13">
        <v>673</v>
      </c>
      <c r="J493" s="167">
        <v>3</v>
      </c>
      <c r="K493" s="167">
        <v>3</v>
      </c>
      <c r="L493" s="167">
        <v>1</v>
      </c>
      <c r="M493" s="167">
        <v>7</v>
      </c>
      <c r="N493" s="168">
        <v>4</v>
      </c>
      <c r="O493">
        <f t="shared" si="7"/>
        <v>1848</v>
      </c>
    </row>
    <row r="494" spans="1:15" x14ac:dyDescent="0.3">
      <c r="A494" s="12">
        <v>2630</v>
      </c>
      <c r="B494" s="13">
        <v>77</v>
      </c>
      <c r="C494" s="166">
        <v>114</v>
      </c>
      <c r="D494" s="166">
        <v>19</v>
      </c>
      <c r="E494" s="166">
        <v>88</v>
      </c>
      <c r="F494" s="166">
        <v>15</v>
      </c>
      <c r="G494" s="166">
        <v>4</v>
      </c>
      <c r="H494" s="13">
        <v>15</v>
      </c>
      <c r="I494" s="13">
        <v>225</v>
      </c>
      <c r="J494" s="167">
        <v>1</v>
      </c>
      <c r="K494" s="167">
        <v>2</v>
      </c>
      <c r="L494" s="167">
        <v>0</v>
      </c>
      <c r="M494" s="167">
        <v>3</v>
      </c>
      <c r="N494" s="168">
        <v>7</v>
      </c>
      <c r="O494">
        <f t="shared" si="7"/>
        <v>1848</v>
      </c>
    </row>
    <row r="495" spans="1:15" x14ac:dyDescent="0.3">
      <c r="A495" s="12">
        <v>1163</v>
      </c>
      <c r="B495" s="13">
        <v>77</v>
      </c>
      <c r="C495" s="166">
        <v>172</v>
      </c>
      <c r="D495" s="166">
        <v>0</v>
      </c>
      <c r="E495" s="166">
        <v>35</v>
      </c>
      <c r="F495" s="166">
        <v>0</v>
      </c>
      <c r="G495" s="166">
        <v>0</v>
      </c>
      <c r="H495" s="13">
        <v>140</v>
      </c>
      <c r="I495" s="13">
        <v>67</v>
      </c>
      <c r="J495" s="167">
        <v>1</v>
      </c>
      <c r="K495" s="167">
        <v>2</v>
      </c>
      <c r="L495" s="167">
        <v>2</v>
      </c>
      <c r="M495" s="167">
        <v>2</v>
      </c>
      <c r="N495" s="168">
        <v>4</v>
      </c>
      <c r="O495">
        <f t="shared" si="7"/>
        <v>1848</v>
      </c>
    </row>
    <row r="496" spans="1:15" x14ac:dyDescent="0.3">
      <c r="A496" s="12">
        <v>2001</v>
      </c>
      <c r="B496" s="13">
        <v>77</v>
      </c>
      <c r="C496" s="166">
        <v>174</v>
      </c>
      <c r="D496" s="166">
        <v>8</v>
      </c>
      <c r="E496" s="166">
        <v>100</v>
      </c>
      <c r="F496" s="166">
        <v>15</v>
      </c>
      <c r="G496" s="166">
        <v>4</v>
      </c>
      <c r="H496" s="13">
        <v>4</v>
      </c>
      <c r="I496" s="13">
        <v>297</v>
      </c>
      <c r="J496" s="167">
        <v>3</v>
      </c>
      <c r="K496" s="167">
        <v>3</v>
      </c>
      <c r="L496" s="167">
        <v>1</v>
      </c>
      <c r="M496" s="167">
        <v>3</v>
      </c>
      <c r="N496" s="168">
        <v>7</v>
      </c>
      <c r="O496">
        <f t="shared" si="7"/>
        <v>1848</v>
      </c>
    </row>
    <row r="497" spans="1:15" x14ac:dyDescent="0.3">
      <c r="A497" s="12">
        <v>1588</v>
      </c>
      <c r="B497" s="13">
        <v>77</v>
      </c>
      <c r="C497" s="166">
        <v>241</v>
      </c>
      <c r="D497" s="166">
        <v>9</v>
      </c>
      <c r="E497" s="166">
        <v>78</v>
      </c>
      <c r="F497" s="166">
        <v>12</v>
      </c>
      <c r="G497" s="166">
        <v>6</v>
      </c>
      <c r="H497" s="13">
        <v>42</v>
      </c>
      <c r="I497" s="13">
        <v>305</v>
      </c>
      <c r="J497" s="167">
        <v>4</v>
      </c>
      <c r="K497" s="167">
        <v>3</v>
      </c>
      <c r="L497" s="167">
        <v>1</v>
      </c>
      <c r="M497" s="167">
        <v>3</v>
      </c>
      <c r="N497" s="168">
        <v>7</v>
      </c>
      <c r="O497">
        <f t="shared" si="7"/>
        <v>1848</v>
      </c>
    </row>
    <row r="498" spans="1:15" x14ac:dyDescent="0.3">
      <c r="A498" s="12">
        <v>2503</v>
      </c>
      <c r="B498" s="13">
        <v>77</v>
      </c>
      <c r="C498" s="166">
        <v>242</v>
      </c>
      <c r="D498" s="166">
        <v>36</v>
      </c>
      <c r="E498" s="166">
        <v>78</v>
      </c>
      <c r="F498" s="166">
        <v>59</v>
      </c>
      <c r="G498" s="166">
        <v>0</v>
      </c>
      <c r="H498" s="13">
        <v>96</v>
      </c>
      <c r="I498" s="13">
        <v>319</v>
      </c>
      <c r="J498" s="167">
        <v>3</v>
      </c>
      <c r="K498" s="167">
        <v>2</v>
      </c>
      <c r="L498" s="167">
        <v>2</v>
      </c>
      <c r="M498" s="167">
        <v>2</v>
      </c>
      <c r="N498" s="168">
        <v>7</v>
      </c>
      <c r="O498">
        <f t="shared" si="7"/>
        <v>1848</v>
      </c>
    </row>
    <row r="499" spans="1:15" x14ac:dyDescent="0.3">
      <c r="A499" s="12">
        <v>1490</v>
      </c>
      <c r="B499" s="13">
        <v>77</v>
      </c>
      <c r="C499" s="166">
        <v>568</v>
      </c>
      <c r="D499" s="166">
        <v>409</v>
      </c>
      <c r="E499" s="166">
        <v>976</v>
      </c>
      <c r="F499" s="166">
        <v>267</v>
      </c>
      <c r="G499" s="166">
        <v>91</v>
      </c>
      <c r="H499" s="13">
        <v>73</v>
      </c>
      <c r="I499" s="13">
        <v>2238</v>
      </c>
      <c r="J499" s="167">
        <v>1</v>
      </c>
      <c r="K499" s="167">
        <v>5</v>
      </c>
      <c r="L499" s="167">
        <v>10</v>
      </c>
      <c r="M499" s="167">
        <v>8</v>
      </c>
      <c r="N499" s="168">
        <v>3</v>
      </c>
      <c r="O499">
        <f t="shared" si="7"/>
        <v>1848</v>
      </c>
    </row>
    <row r="500" spans="1:15" x14ac:dyDescent="0.3">
      <c r="A500" s="12">
        <v>1491</v>
      </c>
      <c r="B500" s="13">
        <v>77</v>
      </c>
      <c r="C500" s="166">
        <v>1100</v>
      </c>
      <c r="D500" s="166">
        <v>156</v>
      </c>
      <c r="E500" s="166">
        <v>723</v>
      </c>
      <c r="F500" s="166">
        <v>326</v>
      </c>
      <c r="G500" s="166">
        <v>89</v>
      </c>
      <c r="H500" s="13">
        <v>187</v>
      </c>
      <c r="I500" s="13">
        <v>2207</v>
      </c>
      <c r="J500" s="167">
        <v>1</v>
      </c>
      <c r="K500" s="167">
        <v>3</v>
      </c>
      <c r="L500" s="167">
        <v>7</v>
      </c>
      <c r="M500" s="167">
        <v>11</v>
      </c>
      <c r="N500" s="168">
        <v>1</v>
      </c>
      <c r="O500">
        <f t="shared" si="7"/>
        <v>1848</v>
      </c>
    </row>
    <row r="501" spans="1:15" x14ac:dyDescent="0.3">
      <c r="A501" s="12">
        <v>2664</v>
      </c>
      <c r="B501" s="13">
        <v>77</v>
      </c>
      <c r="C501" s="166">
        <v>1100</v>
      </c>
      <c r="D501" s="166">
        <v>156</v>
      </c>
      <c r="E501" s="166">
        <v>723</v>
      </c>
      <c r="F501" s="166">
        <v>326</v>
      </c>
      <c r="G501" s="166">
        <v>89</v>
      </c>
      <c r="H501" s="13">
        <v>187</v>
      </c>
      <c r="I501" s="13">
        <v>2207</v>
      </c>
      <c r="J501" s="167">
        <v>1</v>
      </c>
      <c r="K501" s="167">
        <v>3</v>
      </c>
      <c r="L501" s="167">
        <v>7</v>
      </c>
      <c r="M501" s="167">
        <v>11</v>
      </c>
      <c r="N501" s="168">
        <v>1</v>
      </c>
      <c r="O501">
        <f t="shared" si="7"/>
        <v>1848</v>
      </c>
    </row>
    <row r="502" spans="1:15" x14ac:dyDescent="0.3">
      <c r="A502" s="12">
        <v>1699</v>
      </c>
      <c r="B502" s="13">
        <v>77</v>
      </c>
      <c r="C502" s="166">
        <v>1189</v>
      </c>
      <c r="D502" s="166">
        <v>219</v>
      </c>
      <c r="E502" s="166">
        <v>995</v>
      </c>
      <c r="F502" s="166">
        <v>0</v>
      </c>
      <c r="G502" s="166">
        <v>330</v>
      </c>
      <c r="H502" s="13">
        <v>470</v>
      </c>
      <c r="I502" s="13">
        <v>2263</v>
      </c>
      <c r="J502" s="167">
        <v>6</v>
      </c>
      <c r="K502" s="167">
        <v>11</v>
      </c>
      <c r="L502" s="167">
        <v>5</v>
      </c>
      <c r="M502" s="167">
        <v>9</v>
      </c>
      <c r="N502" s="168">
        <v>6</v>
      </c>
      <c r="O502">
        <f t="shared" si="7"/>
        <v>1848</v>
      </c>
    </row>
    <row r="503" spans="1:15" x14ac:dyDescent="0.3">
      <c r="A503" s="12">
        <v>2637</v>
      </c>
      <c r="B503" s="13">
        <v>77</v>
      </c>
      <c r="C503" s="166">
        <v>1339</v>
      </c>
      <c r="D503" s="166">
        <v>61</v>
      </c>
      <c r="E503" s="166">
        <v>584</v>
      </c>
      <c r="F503" s="166">
        <v>81</v>
      </c>
      <c r="G503" s="166">
        <v>61</v>
      </c>
      <c r="H503" s="13">
        <v>165</v>
      </c>
      <c r="I503" s="13">
        <v>1962</v>
      </c>
      <c r="J503" s="167">
        <v>2</v>
      </c>
      <c r="K503" s="167">
        <v>6</v>
      </c>
      <c r="L503" s="167">
        <v>4</v>
      </c>
      <c r="M503" s="167">
        <v>12</v>
      </c>
      <c r="N503" s="168">
        <v>4</v>
      </c>
      <c r="O503">
        <f t="shared" si="7"/>
        <v>1848</v>
      </c>
    </row>
    <row r="504" spans="1:15" x14ac:dyDescent="0.3">
      <c r="A504" s="12">
        <v>1241</v>
      </c>
      <c r="B504" s="13">
        <v>77</v>
      </c>
      <c r="C504" s="166">
        <v>1509</v>
      </c>
      <c r="D504" s="166">
        <v>65</v>
      </c>
      <c r="E504" s="166">
        <v>819</v>
      </c>
      <c r="F504" s="166">
        <v>104</v>
      </c>
      <c r="G504" s="166">
        <v>97</v>
      </c>
      <c r="H504" s="13">
        <v>70</v>
      </c>
      <c r="I504" s="13">
        <v>2525</v>
      </c>
      <c r="J504" s="167">
        <v>5</v>
      </c>
      <c r="K504" s="167">
        <v>4</v>
      </c>
      <c r="L504" s="167">
        <v>6</v>
      </c>
      <c r="M504" s="167">
        <v>11</v>
      </c>
      <c r="N504" s="168">
        <v>8</v>
      </c>
      <c r="O504">
        <f t="shared" si="7"/>
        <v>1848</v>
      </c>
    </row>
    <row r="505" spans="1:15" x14ac:dyDescent="0.3">
      <c r="A505" s="12">
        <v>1477</v>
      </c>
      <c r="B505" s="13">
        <v>77</v>
      </c>
      <c r="C505" s="166">
        <v>1876</v>
      </c>
      <c r="D505" s="166">
        <v>0</v>
      </c>
      <c r="E505" s="166">
        <v>187</v>
      </c>
      <c r="F505" s="166">
        <v>27</v>
      </c>
      <c r="G505" s="166">
        <v>0</v>
      </c>
      <c r="H505" s="13">
        <v>353</v>
      </c>
      <c r="I505" s="13">
        <v>1738</v>
      </c>
      <c r="J505" s="167">
        <v>4</v>
      </c>
      <c r="K505" s="167">
        <v>2</v>
      </c>
      <c r="L505" s="167">
        <v>6</v>
      </c>
      <c r="M505" s="167">
        <v>3</v>
      </c>
      <c r="N505" s="168">
        <v>8</v>
      </c>
      <c r="O505">
        <f t="shared" si="7"/>
        <v>1848</v>
      </c>
    </row>
    <row r="506" spans="1:15" x14ac:dyDescent="0.3">
      <c r="A506" s="12">
        <v>3139</v>
      </c>
      <c r="B506" s="13">
        <v>77</v>
      </c>
      <c r="C506" s="166">
        <v>2315</v>
      </c>
      <c r="D506" s="166">
        <v>25</v>
      </c>
      <c r="E506" s="166">
        <v>325</v>
      </c>
      <c r="F506" s="166">
        <v>33</v>
      </c>
      <c r="G506" s="166">
        <v>0</v>
      </c>
      <c r="H506" s="13">
        <v>325</v>
      </c>
      <c r="I506" s="13">
        <v>2373</v>
      </c>
      <c r="J506" s="167">
        <v>1</v>
      </c>
      <c r="K506" s="167">
        <v>11</v>
      </c>
      <c r="L506" s="167">
        <v>3</v>
      </c>
      <c r="M506" s="167">
        <v>12</v>
      </c>
      <c r="N506" s="168">
        <v>7</v>
      </c>
      <c r="O506">
        <f t="shared" si="7"/>
        <v>1848</v>
      </c>
    </row>
    <row r="507" spans="1:15" x14ac:dyDescent="0.3">
      <c r="A507" s="12">
        <v>1408</v>
      </c>
      <c r="B507" s="13">
        <v>77</v>
      </c>
      <c r="C507" s="166">
        <v>2666</v>
      </c>
      <c r="D507" s="166">
        <v>87</v>
      </c>
      <c r="E507" s="166">
        <v>1486</v>
      </c>
      <c r="F507" s="166">
        <v>114</v>
      </c>
      <c r="G507" s="166">
        <v>0</v>
      </c>
      <c r="H507" s="13">
        <v>44</v>
      </c>
      <c r="I507" s="13">
        <v>4310</v>
      </c>
      <c r="J507" s="167">
        <v>0</v>
      </c>
      <c r="K507" s="167">
        <v>7</v>
      </c>
      <c r="L507" s="167">
        <v>10</v>
      </c>
      <c r="M507" s="167">
        <v>5</v>
      </c>
      <c r="N507" s="168">
        <v>2</v>
      </c>
      <c r="O507">
        <f t="shared" si="7"/>
        <v>1848</v>
      </c>
    </row>
    <row r="508" spans="1:15" x14ac:dyDescent="0.3">
      <c r="A508" s="12">
        <v>2123</v>
      </c>
      <c r="B508" s="13">
        <v>76</v>
      </c>
      <c r="C508" s="166">
        <v>6</v>
      </c>
      <c r="D508" s="166">
        <v>28</v>
      </c>
      <c r="E508" s="166">
        <v>46</v>
      </c>
      <c r="F508" s="166">
        <v>23</v>
      </c>
      <c r="G508" s="166">
        <v>46</v>
      </c>
      <c r="H508" s="13">
        <v>114</v>
      </c>
      <c r="I508" s="13">
        <v>34</v>
      </c>
      <c r="J508" s="167">
        <v>2</v>
      </c>
      <c r="K508" s="167">
        <v>2</v>
      </c>
      <c r="L508" s="167">
        <v>1</v>
      </c>
      <c r="M508" s="167">
        <v>2</v>
      </c>
      <c r="N508" s="168">
        <v>6</v>
      </c>
      <c r="O508">
        <f t="shared" si="7"/>
        <v>1824</v>
      </c>
    </row>
    <row r="509" spans="1:15" x14ac:dyDescent="0.3">
      <c r="A509" s="12">
        <v>1824</v>
      </c>
      <c r="B509" s="13">
        <v>76</v>
      </c>
      <c r="C509" s="166">
        <v>12</v>
      </c>
      <c r="D509" s="166">
        <v>86</v>
      </c>
      <c r="E509" s="166">
        <v>172</v>
      </c>
      <c r="F509" s="166">
        <v>98</v>
      </c>
      <c r="G509" s="166">
        <v>18</v>
      </c>
      <c r="H509" s="13">
        <v>43</v>
      </c>
      <c r="I509" s="13">
        <v>344</v>
      </c>
      <c r="J509" s="167">
        <v>4</v>
      </c>
      <c r="K509" s="167">
        <v>4</v>
      </c>
      <c r="L509" s="167">
        <v>0</v>
      </c>
      <c r="M509" s="167">
        <v>3</v>
      </c>
      <c r="N509" s="168">
        <v>9</v>
      </c>
      <c r="O509">
        <f t="shared" si="7"/>
        <v>1824</v>
      </c>
    </row>
    <row r="510" spans="1:15" x14ac:dyDescent="0.3">
      <c r="A510" s="12">
        <v>1394</v>
      </c>
      <c r="B510" s="13">
        <v>76</v>
      </c>
      <c r="C510" s="166">
        <v>21</v>
      </c>
      <c r="D510" s="166">
        <v>115</v>
      </c>
      <c r="E510" s="166">
        <v>58</v>
      </c>
      <c r="F510" s="166">
        <v>16</v>
      </c>
      <c r="G510" s="166">
        <v>37</v>
      </c>
      <c r="H510" s="13">
        <v>168</v>
      </c>
      <c r="I510" s="13">
        <v>79</v>
      </c>
      <c r="J510" s="167">
        <v>2</v>
      </c>
      <c r="K510" s="167">
        <v>3</v>
      </c>
      <c r="L510" s="167">
        <v>0</v>
      </c>
      <c r="M510" s="167">
        <v>3</v>
      </c>
      <c r="N510" s="168">
        <v>8</v>
      </c>
      <c r="O510">
        <f t="shared" si="7"/>
        <v>1824</v>
      </c>
    </row>
    <row r="511" spans="1:15" x14ac:dyDescent="0.3">
      <c r="A511" s="12">
        <v>1036</v>
      </c>
      <c r="B511" s="13">
        <v>76</v>
      </c>
      <c r="C511" s="166">
        <v>31</v>
      </c>
      <c r="D511" s="166">
        <v>16</v>
      </c>
      <c r="E511" s="166">
        <v>73</v>
      </c>
      <c r="F511" s="166">
        <v>78</v>
      </c>
      <c r="G511" s="166">
        <v>37</v>
      </c>
      <c r="H511" s="13">
        <v>188</v>
      </c>
      <c r="I511" s="13">
        <v>47</v>
      </c>
      <c r="J511" s="167">
        <v>3</v>
      </c>
      <c r="K511" s="167">
        <v>3</v>
      </c>
      <c r="L511" s="167">
        <v>1</v>
      </c>
      <c r="M511" s="167">
        <v>2</v>
      </c>
      <c r="N511" s="168">
        <v>7</v>
      </c>
      <c r="O511">
        <f t="shared" si="7"/>
        <v>1824</v>
      </c>
    </row>
    <row r="512" spans="1:15" x14ac:dyDescent="0.3">
      <c r="A512" s="12">
        <v>1509</v>
      </c>
      <c r="B512" s="13">
        <v>76</v>
      </c>
      <c r="C512" s="166">
        <v>32</v>
      </c>
      <c r="D512" s="166">
        <v>16</v>
      </c>
      <c r="E512" s="166">
        <v>61</v>
      </c>
      <c r="F512" s="166">
        <v>28</v>
      </c>
      <c r="G512" s="166">
        <v>24</v>
      </c>
      <c r="H512" s="13">
        <v>8</v>
      </c>
      <c r="I512" s="13">
        <v>154</v>
      </c>
      <c r="J512" s="167">
        <v>1</v>
      </c>
      <c r="K512" s="167">
        <v>1</v>
      </c>
      <c r="L512" s="167">
        <v>0</v>
      </c>
      <c r="M512" s="167">
        <v>3</v>
      </c>
      <c r="N512" s="168">
        <v>8</v>
      </c>
      <c r="O512">
        <f t="shared" si="7"/>
        <v>1824</v>
      </c>
    </row>
    <row r="513" spans="1:15" x14ac:dyDescent="0.3">
      <c r="A513" s="12">
        <v>2164</v>
      </c>
      <c r="B513" s="13">
        <v>76</v>
      </c>
      <c r="C513" s="166">
        <v>46</v>
      </c>
      <c r="D513" s="166">
        <v>92</v>
      </c>
      <c r="E513" s="166">
        <v>23</v>
      </c>
      <c r="F513" s="166">
        <v>160</v>
      </c>
      <c r="G513" s="166">
        <v>46</v>
      </c>
      <c r="H513" s="13">
        <v>306</v>
      </c>
      <c r="I513" s="13">
        <v>61</v>
      </c>
      <c r="J513" s="167">
        <v>5</v>
      </c>
      <c r="K513" s="167">
        <v>2</v>
      </c>
      <c r="L513" s="167">
        <v>2</v>
      </c>
      <c r="M513" s="167">
        <v>3</v>
      </c>
      <c r="N513" s="168">
        <v>5</v>
      </c>
      <c r="O513">
        <f t="shared" si="7"/>
        <v>1824</v>
      </c>
    </row>
    <row r="514" spans="1:15" x14ac:dyDescent="0.3">
      <c r="A514" s="12">
        <v>1280</v>
      </c>
      <c r="B514" s="13">
        <v>76</v>
      </c>
      <c r="C514" s="166">
        <v>56</v>
      </c>
      <c r="D514" s="166">
        <v>21</v>
      </c>
      <c r="E514" s="166">
        <v>154</v>
      </c>
      <c r="F514" s="166">
        <v>147</v>
      </c>
      <c r="G514" s="166">
        <v>7</v>
      </c>
      <c r="H514" s="13">
        <v>91</v>
      </c>
      <c r="I514" s="13">
        <v>295</v>
      </c>
      <c r="J514" s="167">
        <v>3</v>
      </c>
      <c r="K514" s="167">
        <v>3</v>
      </c>
      <c r="L514" s="167">
        <v>0</v>
      </c>
      <c r="M514" s="167">
        <v>3</v>
      </c>
      <c r="N514" s="168">
        <v>9</v>
      </c>
      <c r="O514">
        <f t="shared" si="7"/>
        <v>1824</v>
      </c>
    </row>
    <row r="515" spans="1:15" x14ac:dyDescent="0.3">
      <c r="A515" s="12">
        <v>3175</v>
      </c>
      <c r="B515" s="13">
        <v>76</v>
      </c>
      <c r="C515" s="166">
        <v>169</v>
      </c>
      <c r="D515" s="166">
        <v>0</v>
      </c>
      <c r="E515" s="166">
        <v>41</v>
      </c>
      <c r="F515" s="166">
        <v>0</v>
      </c>
      <c r="G515" s="166">
        <v>0</v>
      </c>
      <c r="H515" s="13">
        <v>12</v>
      </c>
      <c r="I515" s="13">
        <v>197</v>
      </c>
      <c r="J515" s="167">
        <v>4</v>
      </c>
      <c r="K515" s="167">
        <v>2</v>
      </c>
      <c r="L515" s="167">
        <v>1</v>
      </c>
      <c r="M515" s="167">
        <v>3</v>
      </c>
      <c r="N515" s="168">
        <v>7</v>
      </c>
      <c r="O515">
        <f t="shared" ref="O515:O578" si="8">B515*24</f>
        <v>1824</v>
      </c>
    </row>
    <row r="516" spans="1:15" x14ac:dyDescent="0.3">
      <c r="A516" s="12">
        <v>1612</v>
      </c>
      <c r="B516" s="13">
        <v>76</v>
      </c>
      <c r="C516" s="166">
        <v>184</v>
      </c>
      <c r="D516" s="166">
        <v>22</v>
      </c>
      <c r="E516" s="166">
        <v>577</v>
      </c>
      <c r="F516" s="166">
        <v>45</v>
      </c>
      <c r="G516" s="166">
        <v>13</v>
      </c>
      <c r="H516" s="13">
        <v>13</v>
      </c>
      <c r="I516" s="13">
        <v>828</v>
      </c>
      <c r="J516" s="167">
        <v>3</v>
      </c>
      <c r="K516" s="167">
        <v>4</v>
      </c>
      <c r="L516" s="167">
        <v>1</v>
      </c>
      <c r="M516" s="167">
        <v>4</v>
      </c>
      <c r="N516" s="168">
        <v>9</v>
      </c>
      <c r="O516">
        <f t="shared" si="8"/>
        <v>1824</v>
      </c>
    </row>
    <row r="517" spans="1:15" x14ac:dyDescent="0.3">
      <c r="A517" s="12">
        <v>2124</v>
      </c>
      <c r="B517" s="13">
        <v>76</v>
      </c>
      <c r="C517" s="166">
        <v>224</v>
      </c>
      <c r="D517" s="166">
        <v>0</v>
      </c>
      <c r="E517" s="166">
        <v>48</v>
      </c>
      <c r="F517" s="166">
        <v>0</v>
      </c>
      <c r="G517" s="166">
        <v>0</v>
      </c>
      <c r="H517" s="13">
        <v>72</v>
      </c>
      <c r="I517" s="13">
        <v>200</v>
      </c>
      <c r="J517" s="167">
        <v>2</v>
      </c>
      <c r="K517" s="167">
        <v>2</v>
      </c>
      <c r="L517" s="167">
        <v>0</v>
      </c>
      <c r="M517" s="167">
        <v>4</v>
      </c>
      <c r="N517" s="168">
        <v>7</v>
      </c>
      <c r="O517">
        <f t="shared" si="8"/>
        <v>1824</v>
      </c>
    </row>
    <row r="518" spans="1:15" x14ac:dyDescent="0.3">
      <c r="A518" s="12">
        <v>3106</v>
      </c>
      <c r="B518" s="13">
        <v>76</v>
      </c>
      <c r="C518" s="166">
        <v>270</v>
      </c>
      <c r="D518" s="166">
        <v>31</v>
      </c>
      <c r="E518" s="166">
        <v>125</v>
      </c>
      <c r="F518" s="166">
        <v>10</v>
      </c>
      <c r="G518" s="166">
        <v>31</v>
      </c>
      <c r="H518" s="13">
        <v>13</v>
      </c>
      <c r="I518" s="13">
        <v>454</v>
      </c>
      <c r="J518" s="167">
        <v>1</v>
      </c>
      <c r="K518" s="167">
        <v>2</v>
      </c>
      <c r="L518" s="167">
        <v>2</v>
      </c>
      <c r="M518" s="167">
        <v>5</v>
      </c>
      <c r="N518" s="168">
        <v>2</v>
      </c>
      <c r="O518">
        <f t="shared" si="8"/>
        <v>1824</v>
      </c>
    </row>
    <row r="519" spans="1:15" x14ac:dyDescent="0.3">
      <c r="A519" s="12">
        <v>1651</v>
      </c>
      <c r="B519" s="13">
        <v>76</v>
      </c>
      <c r="C519" s="166">
        <v>314</v>
      </c>
      <c r="D519" s="166">
        <v>45</v>
      </c>
      <c r="E519" s="166">
        <v>105</v>
      </c>
      <c r="F519" s="166">
        <v>20</v>
      </c>
      <c r="G519" s="166">
        <v>25</v>
      </c>
      <c r="H519" s="13">
        <v>51</v>
      </c>
      <c r="I519" s="13">
        <v>458</v>
      </c>
      <c r="J519" s="167">
        <v>3</v>
      </c>
      <c r="K519" s="167">
        <v>3</v>
      </c>
      <c r="L519" s="167">
        <v>1</v>
      </c>
      <c r="M519" s="167">
        <v>5</v>
      </c>
      <c r="N519" s="168">
        <v>3</v>
      </c>
      <c r="O519">
        <f t="shared" si="8"/>
        <v>1824</v>
      </c>
    </row>
    <row r="520" spans="1:15" x14ac:dyDescent="0.3">
      <c r="A520" s="12">
        <v>2949</v>
      </c>
      <c r="B520" s="13">
        <v>76</v>
      </c>
      <c r="C520" s="166">
        <v>314</v>
      </c>
      <c r="D520" s="166">
        <v>45</v>
      </c>
      <c r="E520" s="166">
        <v>105</v>
      </c>
      <c r="F520" s="166">
        <v>20</v>
      </c>
      <c r="G520" s="166">
        <v>25</v>
      </c>
      <c r="H520" s="13">
        <v>51</v>
      </c>
      <c r="I520" s="13">
        <v>458</v>
      </c>
      <c r="J520" s="167">
        <v>3</v>
      </c>
      <c r="K520" s="167">
        <v>3</v>
      </c>
      <c r="L520" s="167">
        <v>1</v>
      </c>
      <c r="M520" s="167">
        <v>5</v>
      </c>
      <c r="N520" s="168">
        <v>3</v>
      </c>
      <c r="O520">
        <f t="shared" si="8"/>
        <v>1824</v>
      </c>
    </row>
    <row r="521" spans="1:15" x14ac:dyDescent="0.3">
      <c r="A521" s="12">
        <v>1923</v>
      </c>
      <c r="B521" s="13">
        <v>76</v>
      </c>
      <c r="C521" s="166">
        <v>593</v>
      </c>
      <c r="D521" s="166">
        <v>217</v>
      </c>
      <c r="E521" s="166">
        <v>1345</v>
      </c>
      <c r="F521" s="166">
        <v>107</v>
      </c>
      <c r="G521" s="166">
        <v>155</v>
      </c>
      <c r="H521" s="13">
        <v>217</v>
      </c>
      <c r="I521" s="13">
        <v>2199</v>
      </c>
      <c r="J521" s="167">
        <v>1</v>
      </c>
      <c r="K521" s="167">
        <v>3</v>
      </c>
      <c r="L521" s="167">
        <v>2</v>
      </c>
      <c r="M521" s="167">
        <v>6</v>
      </c>
      <c r="N521" s="168">
        <v>1</v>
      </c>
      <c r="O521">
        <f t="shared" si="8"/>
        <v>1824</v>
      </c>
    </row>
    <row r="522" spans="1:15" x14ac:dyDescent="0.3">
      <c r="A522" s="12">
        <v>2524</v>
      </c>
      <c r="B522" s="13">
        <v>76</v>
      </c>
      <c r="C522" s="166">
        <v>737</v>
      </c>
      <c r="D522" s="166">
        <v>88</v>
      </c>
      <c r="E522" s="166">
        <v>450</v>
      </c>
      <c r="F522" s="166">
        <v>116</v>
      </c>
      <c r="G522" s="166">
        <v>148</v>
      </c>
      <c r="H522" s="13">
        <v>163</v>
      </c>
      <c r="I522" s="13">
        <v>1375</v>
      </c>
      <c r="J522" s="167">
        <v>2</v>
      </c>
      <c r="K522" s="167">
        <v>8</v>
      </c>
      <c r="L522" s="167">
        <v>3</v>
      </c>
      <c r="M522" s="167">
        <v>7</v>
      </c>
      <c r="N522" s="168">
        <v>7</v>
      </c>
      <c r="O522">
        <f t="shared" si="8"/>
        <v>1824</v>
      </c>
    </row>
    <row r="523" spans="1:15" x14ac:dyDescent="0.3">
      <c r="A523" s="12">
        <v>1416</v>
      </c>
      <c r="B523" s="13">
        <v>76</v>
      </c>
      <c r="C523" s="166">
        <v>1280</v>
      </c>
      <c r="D523" s="166">
        <v>117</v>
      </c>
      <c r="E523" s="166">
        <v>450</v>
      </c>
      <c r="F523" s="166">
        <v>370</v>
      </c>
      <c r="G523" s="166">
        <v>236</v>
      </c>
      <c r="H523" s="13">
        <v>236</v>
      </c>
      <c r="I523" s="13">
        <v>2217</v>
      </c>
      <c r="J523" s="167">
        <v>15</v>
      </c>
      <c r="K523" s="167">
        <v>9</v>
      </c>
      <c r="L523" s="167">
        <v>6</v>
      </c>
      <c r="M523" s="167">
        <v>9</v>
      </c>
      <c r="N523" s="168">
        <v>7</v>
      </c>
      <c r="O523">
        <f t="shared" si="8"/>
        <v>1824</v>
      </c>
    </row>
    <row r="524" spans="1:15" x14ac:dyDescent="0.3">
      <c r="A524" s="12">
        <v>2207</v>
      </c>
      <c r="B524" s="13">
        <v>76</v>
      </c>
      <c r="C524" s="166">
        <v>1626</v>
      </c>
      <c r="D524" s="166">
        <v>39</v>
      </c>
      <c r="E524" s="166">
        <v>279</v>
      </c>
      <c r="F524" s="166">
        <v>53</v>
      </c>
      <c r="G524" s="166">
        <v>18</v>
      </c>
      <c r="H524" s="13">
        <v>118</v>
      </c>
      <c r="I524" s="13">
        <v>1897</v>
      </c>
      <c r="J524" s="167">
        <v>1</v>
      </c>
      <c r="K524" s="167">
        <v>11</v>
      </c>
      <c r="L524" s="167">
        <v>2</v>
      </c>
      <c r="M524" s="167">
        <v>8</v>
      </c>
      <c r="N524" s="168">
        <v>6</v>
      </c>
      <c r="O524">
        <f t="shared" si="8"/>
        <v>1824</v>
      </c>
    </row>
    <row r="525" spans="1:15" x14ac:dyDescent="0.3">
      <c r="A525" s="12">
        <v>1755</v>
      </c>
      <c r="B525" s="13">
        <v>76</v>
      </c>
      <c r="C525" s="166">
        <v>1672</v>
      </c>
      <c r="D525" s="166">
        <v>31</v>
      </c>
      <c r="E525" s="166">
        <v>188</v>
      </c>
      <c r="F525" s="166">
        <v>31</v>
      </c>
      <c r="G525" s="166">
        <v>31</v>
      </c>
      <c r="H525" s="13">
        <v>188</v>
      </c>
      <c r="I525" s="13">
        <v>1766</v>
      </c>
      <c r="J525" s="167">
        <v>0</v>
      </c>
      <c r="K525" s="167">
        <v>0</v>
      </c>
      <c r="L525" s="167">
        <v>0</v>
      </c>
      <c r="M525" s="167">
        <v>1</v>
      </c>
      <c r="N525" s="168">
        <v>20</v>
      </c>
      <c r="O525">
        <f t="shared" si="8"/>
        <v>1824</v>
      </c>
    </row>
    <row r="526" spans="1:15" x14ac:dyDescent="0.3">
      <c r="A526" s="12">
        <v>1785</v>
      </c>
      <c r="B526" s="13">
        <v>76</v>
      </c>
      <c r="C526" s="166">
        <v>3195</v>
      </c>
      <c r="D526" s="166">
        <v>132</v>
      </c>
      <c r="E526" s="166">
        <v>627</v>
      </c>
      <c r="F526" s="166">
        <v>470</v>
      </c>
      <c r="G526" s="166">
        <v>178</v>
      </c>
      <c r="H526" s="13">
        <v>89</v>
      </c>
      <c r="I526" s="13">
        <v>4514</v>
      </c>
      <c r="J526" s="167">
        <v>3</v>
      </c>
      <c r="K526" s="167">
        <v>2</v>
      </c>
      <c r="L526" s="167">
        <v>8</v>
      </c>
      <c r="M526" s="167">
        <v>12</v>
      </c>
      <c r="N526" s="168">
        <v>8</v>
      </c>
      <c r="O526">
        <f t="shared" si="8"/>
        <v>1824</v>
      </c>
    </row>
    <row r="527" spans="1:15" x14ac:dyDescent="0.3">
      <c r="A527" s="12">
        <v>1061</v>
      </c>
      <c r="B527" s="13">
        <v>75</v>
      </c>
      <c r="C527" s="166">
        <v>5</v>
      </c>
      <c r="D527" s="166">
        <v>15</v>
      </c>
      <c r="E527" s="166">
        <v>29</v>
      </c>
      <c r="F527" s="166">
        <v>15</v>
      </c>
      <c r="G527" s="166">
        <v>29</v>
      </c>
      <c r="H527" s="13">
        <v>73</v>
      </c>
      <c r="I527" s="13">
        <v>20</v>
      </c>
      <c r="J527" s="167">
        <v>1</v>
      </c>
      <c r="K527" s="167">
        <v>1</v>
      </c>
      <c r="L527" s="167">
        <v>1</v>
      </c>
      <c r="M527" s="167">
        <v>2</v>
      </c>
      <c r="N527" s="168">
        <v>7</v>
      </c>
      <c r="O527">
        <f t="shared" si="8"/>
        <v>1800</v>
      </c>
    </row>
    <row r="528" spans="1:15" x14ac:dyDescent="0.3">
      <c r="A528" s="12">
        <v>1406</v>
      </c>
      <c r="B528" s="13">
        <v>75</v>
      </c>
      <c r="C528" s="166">
        <v>13</v>
      </c>
      <c r="D528" s="166">
        <v>13</v>
      </c>
      <c r="E528" s="166">
        <v>13</v>
      </c>
      <c r="F528" s="166">
        <v>13</v>
      </c>
      <c r="G528" s="166">
        <v>6</v>
      </c>
      <c r="H528" s="13">
        <v>6</v>
      </c>
      <c r="I528" s="13">
        <v>51</v>
      </c>
      <c r="J528" s="167">
        <v>1</v>
      </c>
      <c r="K528" s="167">
        <v>1</v>
      </c>
      <c r="L528" s="167">
        <v>0</v>
      </c>
      <c r="M528" s="167">
        <v>2</v>
      </c>
      <c r="N528" s="168">
        <v>8</v>
      </c>
      <c r="O528">
        <f t="shared" si="8"/>
        <v>1800</v>
      </c>
    </row>
    <row r="529" spans="1:15" x14ac:dyDescent="0.3">
      <c r="A529" s="12">
        <v>2994</v>
      </c>
      <c r="B529" s="13">
        <v>75</v>
      </c>
      <c r="C529" s="166">
        <v>34</v>
      </c>
      <c r="D529" s="166">
        <v>0</v>
      </c>
      <c r="E529" s="166">
        <v>22</v>
      </c>
      <c r="F529" s="166">
        <v>0</v>
      </c>
      <c r="G529" s="166">
        <v>13</v>
      </c>
      <c r="H529" s="13">
        <v>26</v>
      </c>
      <c r="I529" s="13">
        <v>43</v>
      </c>
      <c r="J529" s="167">
        <v>1</v>
      </c>
      <c r="K529" s="167">
        <v>0</v>
      </c>
      <c r="L529" s="167">
        <v>0</v>
      </c>
      <c r="M529" s="167">
        <v>3</v>
      </c>
      <c r="N529" s="168">
        <v>8</v>
      </c>
      <c r="O529">
        <f t="shared" si="8"/>
        <v>1800</v>
      </c>
    </row>
    <row r="530" spans="1:15" x14ac:dyDescent="0.3">
      <c r="A530" s="12">
        <v>2409</v>
      </c>
      <c r="B530" s="13">
        <v>75</v>
      </c>
      <c r="C530" s="166">
        <v>35</v>
      </c>
      <c r="D530" s="166">
        <v>12</v>
      </c>
      <c r="E530" s="166">
        <v>58</v>
      </c>
      <c r="F530" s="166">
        <v>8</v>
      </c>
      <c r="G530" s="166">
        <v>12</v>
      </c>
      <c r="H530" s="13">
        <v>8</v>
      </c>
      <c r="I530" s="13">
        <v>116</v>
      </c>
      <c r="J530" s="167">
        <v>2</v>
      </c>
      <c r="K530" s="167">
        <v>2</v>
      </c>
      <c r="L530" s="167">
        <v>0</v>
      </c>
      <c r="M530" s="167">
        <v>3</v>
      </c>
      <c r="N530" s="168">
        <v>6</v>
      </c>
      <c r="O530">
        <f t="shared" si="8"/>
        <v>1800</v>
      </c>
    </row>
    <row r="531" spans="1:15" x14ac:dyDescent="0.3">
      <c r="A531" s="12">
        <v>1272</v>
      </c>
      <c r="B531" s="13">
        <v>75</v>
      </c>
      <c r="C531" s="166">
        <v>64</v>
      </c>
      <c r="D531" s="166">
        <v>26</v>
      </c>
      <c r="E531" s="166">
        <v>85</v>
      </c>
      <c r="F531" s="166">
        <v>17</v>
      </c>
      <c r="G531" s="166">
        <v>21</v>
      </c>
      <c r="H531" s="13">
        <v>85</v>
      </c>
      <c r="I531" s="13">
        <v>128</v>
      </c>
      <c r="J531" s="167">
        <v>1</v>
      </c>
      <c r="K531" s="167">
        <v>3</v>
      </c>
      <c r="L531" s="167">
        <v>1</v>
      </c>
      <c r="M531" s="167">
        <v>2</v>
      </c>
      <c r="N531" s="168">
        <v>7</v>
      </c>
      <c r="O531">
        <f t="shared" si="8"/>
        <v>1800</v>
      </c>
    </row>
    <row r="532" spans="1:15" x14ac:dyDescent="0.3">
      <c r="A532" s="12">
        <v>1229</v>
      </c>
      <c r="B532" s="13">
        <v>75</v>
      </c>
      <c r="C532" s="166">
        <v>75</v>
      </c>
      <c r="D532" s="166">
        <v>5</v>
      </c>
      <c r="E532" s="166">
        <v>38</v>
      </c>
      <c r="F532" s="166">
        <v>11</v>
      </c>
      <c r="G532" s="166">
        <v>5</v>
      </c>
      <c r="H532" s="13">
        <v>5</v>
      </c>
      <c r="I532" s="13">
        <v>129</v>
      </c>
      <c r="J532" s="167">
        <v>1</v>
      </c>
      <c r="K532" s="167">
        <v>2</v>
      </c>
      <c r="L532" s="167">
        <v>0</v>
      </c>
      <c r="M532" s="167">
        <v>2</v>
      </c>
      <c r="N532" s="168">
        <v>9</v>
      </c>
      <c r="O532">
        <f t="shared" si="8"/>
        <v>1800</v>
      </c>
    </row>
    <row r="533" spans="1:15" x14ac:dyDescent="0.3">
      <c r="A533" s="12">
        <v>2272</v>
      </c>
      <c r="B533" s="13">
        <v>75</v>
      </c>
      <c r="C533" s="166">
        <v>75</v>
      </c>
      <c r="D533" s="166">
        <v>5</v>
      </c>
      <c r="E533" s="166">
        <v>38</v>
      </c>
      <c r="F533" s="166">
        <v>11</v>
      </c>
      <c r="G533" s="166">
        <v>5</v>
      </c>
      <c r="H533" s="13">
        <v>5</v>
      </c>
      <c r="I533" s="13">
        <v>129</v>
      </c>
      <c r="J533" s="167">
        <v>1</v>
      </c>
      <c r="K533" s="167">
        <v>2</v>
      </c>
      <c r="L533" s="167">
        <v>0</v>
      </c>
      <c r="M533" s="167">
        <v>2</v>
      </c>
      <c r="N533" s="168">
        <v>9</v>
      </c>
      <c r="O533">
        <f t="shared" si="8"/>
        <v>1800</v>
      </c>
    </row>
    <row r="534" spans="1:15" x14ac:dyDescent="0.3">
      <c r="A534" s="12">
        <v>2418</v>
      </c>
      <c r="B534" s="13">
        <v>75</v>
      </c>
      <c r="C534" s="166">
        <v>79</v>
      </c>
      <c r="D534" s="166">
        <v>0</v>
      </c>
      <c r="E534" s="166">
        <v>129</v>
      </c>
      <c r="F534" s="166">
        <v>22</v>
      </c>
      <c r="G534" s="166">
        <v>28</v>
      </c>
      <c r="H534" s="13">
        <v>107</v>
      </c>
      <c r="I534" s="13">
        <v>152</v>
      </c>
      <c r="J534" s="167">
        <v>3</v>
      </c>
      <c r="K534" s="167">
        <v>3</v>
      </c>
      <c r="L534" s="167">
        <v>0</v>
      </c>
      <c r="M534" s="167">
        <v>3</v>
      </c>
      <c r="N534" s="168">
        <v>9</v>
      </c>
      <c r="O534">
        <f t="shared" si="8"/>
        <v>1800</v>
      </c>
    </row>
    <row r="535" spans="1:15" x14ac:dyDescent="0.3">
      <c r="A535" s="12">
        <v>1808</v>
      </c>
      <c r="B535" s="13">
        <v>75</v>
      </c>
      <c r="C535" s="166">
        <v>80</v>
      </c>
      <c r="D535" s="166">
        <v>4</v>
      </c>
      <c r="E535" s="166">
        <v>29</v>
      </c>
      <c r="F535" s="166">
        <v>7</v>
      </c>
      <c r="G535" s="166">
        <v>4</v>
      </c>
      <c r="H535" s="13">
        <v>7</v>
      </c>
      <c r="I535" s="13">
        <v>117</v>
      </c>
      <c r="J535" s="167">
        <v>2</v>
      </c>
      <c r="K535" s="167">
        <v>1</v>
      </c>
      <c r="L535" s="167">
        <v>0</v>
      </c>
      <c r="M535" s="167">
        <v>3</v>
      </c>
      <c r="N535" s="168">
        <v>8</v>
      </c>
      <c r="O535">
        <f t="shared" si="8"/>
        <v>1800</v>
      </c>
    </row>
    <row r="536" spans="1:15" x14ac:dyDescent="0.3">
      <c r="A536" s="12">
        <v>2095</v>
      </c>
      <c r="B536" s="13">
        <v>75</v>
      </c>
      <c r="C536" s="166">
        <v>136</v>
      </c>
      <c r="D536" s="166">
        <v>21</v>
      </c>
      <c r="E536" s="166">
        <v>129</v>
      </c>
      <c r="F536" s="166">
        <v>21</v>
      </c>
      <c r="G536" s="166">
        <v>7</v>
      </c>
      <c r="H536" s="13">
        <v>0</v>
      </c>
      <c r="I536" s="13">
        <v>314</v>
      </c>
      <c r="J536" s="167">
        <v>3</v>
      </c>
      <c r="K536" s="167">
        <v>3</v>
      </c>
      <c r="L536" s="167">
        <v>0</v>
      </c>
      <c r="M536" s="167">
        <v>3</v>
      </c>
      <c r="N536" s="168">
        <v>8</v>
      </c>
      <c r="O536">
        <f t="shared" si="8"/>
        <v>1800</v>
      </c>
    </row>
    <row r="537" spans="1:15" x14ac:dyDescent="0.3">
      <c r="A537" s="12">
        <v>2405</v>
      </c>
      <c r="B537" s="13">
        <v>75</v>
      </c>
      <c r="C537" s="166">
        <v>136</v>
      </c>
      <c r="D537" s="166">
        <v>360</v>
      </c>
      <c r="E537" s="166">
        <v>265</v>
      </c>
      <c r="F537" s="166">
        <v>723</v>
      </c>
      <c r="G537" s="166">
        <v>66</v>
      </c>
      <c r="H537" s="13">
        <v>306</v>
      </c>
      <c r="I537" s="13">
        <v>1244</v>
      </c>
      <c r="J537" s="167">
        <v>1</v>
      </c>
      <c r="K537" s="167">
        <v>6</v>
      </c>
      <c r="L537" s="167">
        <v>1</v>
      </c>
      <c r="M537" s="167">
        <v>6</v>
      </c>
      <c r="N537" s="168">
        <v>7</v>
      </c>
      <c r="O537">
        <f t="shared" si="8"/>
        <v>1800</v>
      </c>
    </row>
    <row r="538" spans="1:15" x14ac:dyDescent="0.3">
      <c r="A538" s="12">
        <v>1695</v>
      </c>
      <c r="B538" s="13">
        <v>75</v>
      </c>
      <c r="C538" s="166">
        <v>296</v>
      </c>
      <c r="D538" s="166">
        <v>39</v>
      </c>
      <c r="E538" s="166">
        <v>197</v>
      </c>
      <c r="F538" s="166">
        <v>129</v>
      </c>
      <c r="G538" s="166">
        <v>24</v>
      </c>
      <c r="H538" s="13">
        <v>12</v>
      </c>
      <c r="I538" s="13">
        <v>673</v>
      </c>
      <c r="J538" s="167">
        <v>3</v>
      </c>
      <c r="K538" s="167">
        <v>4</v>
      </c>
      <c r="L538" s="167">
        <v>1</v>
      </c>
      <c r="M538" s="167">
        <v>5</v>
      </c>
      <c r="N538" s="168">
        <v>7</v>
      </c>
      <c r="O538">
        <f t="shared" si="8"/>
        <v>1800</v>
      </c>
    </row>
    <row r="539" spans="1:15" x14ac:dyDescent="0.3">
      <c r="A539" s="12">
        <v>1659</v>
      </c>
      <c r="B539" s="13">
        <v>75</v>
      </c>
      <c r="C539" s="166">
        <v>453</v>
      </c>
      <c r="D539" s="166">
        <v>196</v>
      </c>
      <c r="E539" s="166">
        <v>361</v>
      </c>
      <c r="F539" s="166">
        <v>61</v>
      </c>
      <c r="G539" s="166">
        <v>104</v>
      </c>
      <c r="H539" s="13">
        <v>220</v>
      </c>
      <c r="I539" s="13">
        <v>954</v>
      </c>
      <c r="J539" s="167">
        <v>1</v>
      </c>
      <c r="K539" s="167">
        <v>2</v>
      </c>
      <c r="L539" s="167">
        <v>2</v>
      </c>
      <c r="M539" s="167">
        <v>12</v>
      </c>
      <c r="N539" s="168">
        <v>1</v>
      </c>
      <c r="O539">
        <f t="shared" si="8"/>
        <v>1800</v>
      </c>
    </row>
    <row r="540" spans="1:15" x14ac:dyDescent="0.3">
      <c r="A540" s="12">
        <v>1545</v>
      </c>
      <c r="B540" s="13">
        <v>75</v>
      </c>
      <c r="C540" s="166">
        <v>554</v>
      </c>
      <c r="D540" s="166">
        <v>340</v>
      </c>
      <c r="E540" s="166">
        <v>2090</v>
      </c>
      <c r="F540" s="166">
        <v>129</v>
      </c>
      <c r="G540" s="166">
        <v>298</v>
      </c>
      <c r="H540" s="13">
        <v>84</v>
      </c>
      <c r="I540" s="13">
        <v>3326</v>
      </c>
      <c r="J540" s="167">
        <v>0</v>
      </c>
      <c r="K540" s="167">
        <v>6</v>
      </c>
      <c r="L540" s="167">
        <v>6</v>
      </c>
      <c r="M540" s="167">
        <v>7</v>
      </c>
      <c r="N540" s="168">
        <v>2</v>
      </c>
      <c r="O540">
        <f t="shared" si="8"/>
        <v>1800</v>
      </c>
    </row>
    <row r="541" spans="1:15" x14ac:dyDescent="0.3">
      <c r="A541" s="12">
        <v>1891</v>
      </c>
      <c r="B541" s="13">
        <v>75</v>
      </c>
      <c r="C541" s="166">
        <v>1374</v>
      </c>
      <c r="D541" s="166">
        <v>64</v>
      </c>
      <c r="E541" s="166">
        <v>1533</v>
      </c>
      <c r="F541" s="166">
        <v>207</v>
      </c>
      <c r="G541" s="166">
        <v>64</v>
      </c>
      <c r="H541" s="13">
        <v>64</v>
      </c>
      <c r="I541" s="13">
        <v>3178</v>
      </c>
      <c r="J541" s="167">
        <v>1</v>
      </c>
      <c r="K541" s="167">
        <v>3</v>
      </c>
      <c r="L541" s="167">
        <v>10</v>
      </c>
      <c r="M541" s="167">
        <v>8</v>
      </c>
      <c r="N541" s="168">
        <v>1</v>
      </c>
      <c r="O541">
        <f t="shared" si="8"/>
        <v>1800</v>
      </c>
    </row>
    <row r="542" spans="1:15" x14ac:dyDescent="0.3">
      <c r="A542" s="12">
        <v>2968</v>
      </c>
      <c r="B542" s="13">
        <v>75</v>
      </c>
      <c r="C542" s="166">
        <v>2094</v>
      </c>
      <c r="D542" s="166">
        <v>68</v>
      </c>
      <c r="E542" s="166">
        <v>858</v>
      </c>
      <c r="F542" s="166">
        <v>222</v>
      </c>
      <c r="G542" s="166">
        <v>206</v>
      </c>
      <c r="H542" s="13">
        <v>33</v>
      </c>
      <c r="I542" s="13">
        <v>3415</v>
      </c>
      <c r="J542" s="167">
        <v>1</v>
      </c>
      <c r="K542" s="167">
        <v>5</v>
      </c>
      <c r="L542" s="167">
        <v>5</v>
      </c>
      <c r="M542" s="167">
        <v>5</v>
      </c>
      <c r="N542" s="168">
        <v>5</v>
      </c>
      <c r="O542">
        <f t="shared" si="8"/>
        <v>1800</v>
      </c>
    </row>
    <row r="543" spans="1:15" x14ac:dyDescent="0.3">
      <c r="A543" s="12">
        <v>1365</v>
      </c>
      <c r="B543" s="13">
        <v>74</v>
      </c>
      <c r="C543" s="166">
        <v>18</v>
      </c>
      <c r="D543" s="166">
        <v>36</v>
      </c>
      <c r="E543" s="166">
        <v>30</v>
      </c>
      <c r="F543" s="166">
        <v>0</v>
      </c>
      <c r="G543" s="166">
        <v>12</v>
      </c>
      <c r="H543" s="13">
        <v>36</v>
      </c>
      <c r="I543" s="13">
        <v>60</v>
      </c>
      <c r="J543" s="167">
        <v>1</v>
      </c>
      <c r="K543" s="167">
        <v>0</v>
      </c>
      <c r="L543" s="167">
        <v>0</v>
      </c>
      <c r="M543" s="167">
        <v>3</v>
      </c>
      <c r="N543" s="168">
        <v>7</v>
      </c>
      <c r="O543">
        <f t="shared" si="8"/>
        <v>1776</v>
      </c>
    </row>
    <row r="544" spans="1:15" x14ac:dyDescent="0.3">
      <c r="A544" s="12">
        <v>1643</v>
      </c>
      <c r="B544" s="13">
        <v>74</v>
      </c>
      <c r="C544" s="166">
        <v>18</v>
      </c>
      <c r="D544" s="166">
        <v>36</v>
      </c>
      <c r="E544" s="166">
        <v>30</v>
      </c>
      <c r="F544" s="166">
        <v>0</v>
      </c>
      <c r="G544" s="166">
        <v>12</v>
      </c>
      <c r="H544" s="13">
        <v>36</v>
      </c>
      <c r="I544" s="13">
        <v>60</v>
      </c>
      <c r="J544" s="167">
        <v>1</v>
      </c>
      <c r="K544" s="167">
        <v>0</v>
      </c>
      <c r="L544" s="167">
        <v>0</v>
      </c>
      <c r="M544" s="167">
        <v>3</v>
      </c>
      <c r="N544" s="168">
        <v>7</v>
      </c>
      <c r="O544">
        <f t="shared" si="8"/>
        <v>1776</v>
      </c>
    </row>
    <row r="545" spans="1:15" x14ac:dyDescent="0.3">
      <c r="A545" s="12">
        <v>1129</v>
      </c>
      <c r="B545" s="13">
        <v>74</v>
      </c>
      <c r="C545" s="166">
        <v>63</v>
      </c>
      <c r="D545" s="166">
        <v>4</v>
      </c>
      <c r="E545" s="166">
        <v>45</v>
      </c>
      <c r="F545" s="166">
        <v>11</v>
      </c>
      <c r="G545" s="166">
        <v>4</v>
      </c>
      <c r="H545" s="13">
        <v>15</v>
      </c>
      <c r="I545" s="13">
        <v>111</v>
      </c>
      <c r="J545" s="167">
        <v>2</v>
      </c>
      <c r="K545" s="167">
        <v>2</v>
      </c>
      <c r="L545" s="167">
        <v>0</v>
      </c>
      <c r="M545" s="167">
        <v>3</v>
      </c>
      <c r="N545" s="168">
        <v>7</v>
      </c>
      <c r="O545">
        <f t="shared" si="8"/>
        <v>1776</v>
      </c>
    </row>
    <row r="546" spans="1:15" x14ac:dyDescent="0.3">
      <c r="A546" s="12">
        <v>2222</v>
      </c>
      <c r="B546" s="13">
        <v>74</v>
      </c>
      <c r="C546" s="166">
        <v>124</v>
      </c>
      <c r="D546" s="166">
        <v>3</v>
      </c>
      <c r="E546" s="166">
        <v>32</v>
      </c>
      <c r="F546" s="166">
        <v>8</v>
      </c>
      <c r="G546" s="166">
        <v>0</v>
      </c>
      <c r="H546" s="13">
        <v>24</v>
      </c>
      <c r="I546" s="13">
        <v>143</v>
      </c>
      <c r="J546" s="167">
        <v>2</v>
      </c>
      <c r="K546" s="167">
        <v>2</v>
      </c>
      <c r="L546" s="167">
        <v>0</v>
      </c>
      <c r="M546" s="167">
        <v>3</v>
      </c>
      <c r="N546" s="168">
        <v>4</v>
      </c>
      <c r="O546">
        <f t="shared" si="8"/>
        <v>1776</v>
      </c>
    </row>
    <row r="547" spans="1:15" x14ac:dyDescent="0.3">
      <c r="A547" s="12">
        <v>1278</v>
      </c>
      <c r="B547" s="13">
        <v>74</v>
      </c>
      <c r="C547" s="166">
        <v>141</v>
      </c>
      <c r="D547" s="166">
        <v>0</v>
      </c>
      <c r="E547" s="166">
        <v>202</v>
      </c>
      <c r="F547" s="166">
        <v>72</v>
      </c>
      <c r="G547" s="166">
        <v>29</v>
      </c>
      <c r="H547" s="13">
        <v>50</v>
      </c>
      <c r="I547" s="13">
        <v>393</v>
      </c>
      <c r="J547" s="167">
        <v>3</v>
      </c>
      <c r="K547" s="167">
        <v>3</v>
      </c>
      <c r="L547" s="167">
        <v>1</v>
      </c>
      <c r="M547" s="167">
        <v>3</v>
      </c>
      <c r="N547" s="168">
        <v>7</v>
      </c>
      <c r="O547">
        <f t="shared" si="8"/>
        <v>1776</v>
      </c>
    </row>
    <row r="548" spans="1:15" x14ac:dyDescent="0.3">
      <c r="A548" s="12">
        <v>3034</v>
      </c>
      <c r="B548" s="13">
        <v>74</v>
      </c>
      <c r="C548" s="166">
        <v>141</v>
      </c>
      <c r="D548" s="166">
        <v>0</v>
      </c>
      <c r="E548" s="166">
        <v>202</v>
      </c>
      <c r="F548" s="166">
        <v>72</v>
      </c>
      <c r="G548" s="166">
        <v>29</v>
      </c>
      <c r="H548" s="13">
        <v>50</v>
      </c>
      <c r="I548" s="13">
        <v>393</v>
      </c>
      <c r="J548" s="167">
        <v>3</v>
      </c>
      <c r="K548" s="167">
        <v>3</v>
      </c>
      <c r="L548" s="167">
        <v>1</v>
      </c>
      <c r="M548" s="167">
        <v>3</v>
      </c>
      <c r="N548" s="168">
        <v>7</v>
      </c>
      <c r="O548">
        <f t="shared" si="8"/>
        <v>1776</v>
      </c>
    </row>
    <row r="549" spans="1:15" x14ac:dyDescent="0.3">
      <c r="A549" s="12">
        <v>1537</v>
      </c>
      <c r="B549" s="13">
        <v>74</v>
      </c>
      <c r="C549" s="166">
        <v>164</v>
      </c>
      <c r="D549" s="166">
        <v>16</v>
      </c>
      <c r="E549" s="166">
        <v>257</v>
      </c>
      <c r="F549" s="166">
        <v>104</v>
      </c>
      <c r="G549" s="166">
        <v>115</v>
      </c>
      <c r="H549" s="13">
        <v>229</v>
      </c>
      <c r="I549" s="13">
        <v>426</v>
      </c>
      <c r="J549" s="167">
        <v>1</v>
      </c>
      <c r="K549" s="167">
        <v>3</v>
      </c>
      <c r="L549" s="167">
        <v>2</v>
      </c>
      <c r="M549" s="167">
        <v>2</v>
      </c>
      <c r="N549" s="168">
        <v>8</v>
      </c>
      <c r="O549">
        <f t="shared" si="8"/>
        <v>1776</v>
      </c>
    </row>
    <row r="550" spans="1:15" x14ac:dyDescent="0.3">
      <c r="A550" s="12">
        <v>1804</v>
      </c>
      <c r="B550" s="13">
        <v>74</v>
      </c>
      <c r="C550" s="166">
        <v>164</v>
      </c>
      <c r="D550" s="166">
        <v>16</v>
      </c>
      <c r="E550" s="166">
        <v>257</v>
      </c>
      <c r="F550" s="166">
        <v>104</v>
      </c>
      <c r="G550" s="166">
        <v>115</v>
      </c>
      <c r="H550" s="13">
        <v>229</v>
      </c>
      <c r="I550" s="13">
        <v>426</v>
      </c>
      <c r="J550" s="167">
        <v>1</v>
      </c>
      <c r="K550" s="167">
        <v>3</v>
      </c>
      <c r="L550" s="167">
        <v>2</v>
      </c>
      <c r="M550" s="167">
        <v>2</v>
      </c>
      <c r="N550" s="168">
        <v>8</v>
      </c>
      <c r="O550">
        <f t="shared" si="8"/>
        <v>1776</v>
      </c>
    </row>
    <row r="551" spans="1:15" x14ac:dyDescent="0.3">
      <c r="A551" s="12">
        <v>1109</v>
      </c>
      <c r="B551" s="13">
        <v>74</v>
      </c>
      <c r="C551" s="166">
        <v>176</v>
      </c>
      <c r="D551" s="166">
        <v>336</v>
      </c>
      <c r="E551" s="166">
        <v>351</v>
      </c>
      <c r="F551" s="166">
        <v>460</v>
      </c>
      <c r="G551" s="166">
        <v>385</v>
      </c>
      <c r="H551" s="13">
        <v>448</v>
      </c>
      <c r="I551" s="13">
        <v>1259</v>
      </c>
      <c r="J551" s="167">
        <v>5</v>
      </c>
      <c r="K551" s="167">
        <v>9</v>
      </c>
      <c r="L551" s="167">
        <v>1</v>
      </c>
      <c r="M551" s="167">
        <v>5</v>
      </c>
      <c r="N551" s="168">
        <v>9</v>
      </c>
      <c r="O551">
        <f t="shared" si="8"/>
        <v>1776</v>
      </c>
    </row>
    <row r="552" spans="1:15" x14ac:dyDescent="0.3">
      <c r="A552" s="12">
        <v>2491</v>
      </c>
      <c r="B552" s="13">
        <v>74</v>
      </c>
      <c r="C552" s="166">
        <v>176</v>
      </c>
      <c r="D552" s="166">
        <v>150</v>
      </c>
      <c r="E552" s="166">
        <v>255</v>
      </c>
      <c r="F552" s="166">
        <v>18</v>
      </c>
      <c r="G552" s="166">
        <v>59</v>
      </c>
      <c r="H552" s="13">
        <v>150</v>
      </c>
      <c r="I552" s="13">
        <v>507</v>
      </c>
      <c r="J552" s="167">
        <v>2</v>
      </c>
      <c r="K552" s="167">
        <v>4</v>
      </c>
      <c r="L552" s="167">
        <v>2</v>
      </c>
      <c r="M552" s="167">
        <v>4</v>
      </c>
      <c r="N552" s="168">
        <v>5</v>
      </c>
      <c r="O552">
        <f t="shared" si="8"/>
        <v>1776</v>
      </c>
    </row>
    <row r="553" spans="1:15" x14ac:dyDescent="0.3">
      <c r="A553" s="12">
        <v>2360</v>
      </c>
      <c r="B553" s="13">
        <v>74</v>
      </c>
      <c r="C553" s="166">
        <v>239</v>
      </c>
      <c r="D553" s="166">
        <v>28</v>
      </c>
      <c r="E553" s="166">
        <v>97</v>
      </c>
      <c r="F553" s="166">
        <v>31</v>
      </c>
      <c r="G553" s="166">
        <v>28</v>
      </c>
      <c r="H553" s="13">
        <v>80</v>
      </c>
      <c r="I553" s="13">
        <v>344</v>
      </c>
      <c r="J553" s="167">
        <v>4</v>
      </c>
      <c r="K553" s="167">
        <v>3</v>
      </c>
      <c r="L553" s="167">
        <v>1</v>
      </c>
      <c r="M553" s="167">
        <v>4</v>
      </c>
      <c r="N553" s="168">
        <v>6</v>
      </c>
      <c r="O553">
        <f t="shared" si="8"/>
        <v>1776</v>
      </c>
    </row>
    <row r="554" spans="1:15" x14ac:dyDescent="0.3">
      <c r="A554" s="12">
        <v>1714</v>
      </c>
      <c r="B554" s="13">
        <v>74</v>
      </c>
      <c r="C554" s="166">
        <v>463</v>
      </c>
      <c r="D554" s="166">
        <v>6</v>
      </c>
      <c r="E554" s="166">
        <v>319</v>
      </c>
      <c r="F554" s="166">
        <v>23</v>
      </c>
      <c r="G554" s="166">
        <v>6</v>
      </c>
      <c r="H554" s="13">
        <v>97</v>
      </c>
      <c r="I554" s="13">
        <v>721</v>
      </c>
      <c r="J554" s="167">
        <v>5</v>
      </c>
      <c r="K554" s="167">
        <v>6</v>
      </c>
      <c r="L554" s="167">
        <v>1</v>
      </c>
      <c r="M554" s="167">
        <v>4</v>
      </c>
      <c r="N554" s="168">
        <v>8</v>
      </c>
      <c r="O554">
        <f t="shared" si="8"/>
        <v>1776</v>
      </c>
    </row>
    <row r="555" spans="1:15" x14ac:dyDescent="0.3">
      <c r="A555" s="12">
        <v>1594</v>
      </c>
      <c r="B555" s="13">
        <v>74</v>
      </c>
      <c r="C555" s="166">
        <v>477</v>
      </c>
      <c r="D555" s="166">
        <v>61</v>
      </c>
      <c r="E555" s="166">
        <v>359</v>
      </c>
      <c r="F555" s="166">
        <v>94</v>
      </c>
      <c r="G555" s="166">
        <v>85</v>
      </c>
      <c r="H555" s="13">
        <v>189</v>
      </c>
      <c r="I555" s="13">
        <v>887</v>
      </c>
      <c r="J555" s="167">
        <v>2</v>
      </c>
      <c r="K555" s="167">
        <v>3</v>
      </c>
      <c r="L555" s="167">
        <v>1</v>
      </c>
      <c r="M555" s="167">
        <v>6</v>
      </c>
      <c r="N555" s="168">
        <v>6</v>
      </c>
      <c r="O555">
        <f t="shared" si="8"/>
        <v>1776</v>
      </c>
    </row>
    <row r="556" spans="1:15" x14ac:dyDescent="0.3">
      <c r="A556" s="12">
        <v>1270</v>
      </c>
      <c r="B556" s="13">
        <v>74</v>
      </c>
      <c r="C556" s="166">
        <v>515</v>
      </c>
      <c r="D556" s="166">
        <v>18</v>
      </c>
      <c r="E556" s="166">
        <v>376</v>
      </c>
      <c r="F556" s="166">
        <v>50</v>
      </c>
      <c r="G556" s="166">
        <v>38</v>
      </c>
      <c r="H556" s="13">
        <v>167</v>
      </c>
      <c r="I556" s="13">
        <v>830</v>
      </c>
      <c r="J556" s="167">
        <v>1</v>
      </c>
      <c r="K556" s="167">
        <v>5</v>
      </c>
      <c r="L556" s="167">
        <v>1</v>
      </c>
      <c r="M556" s="167">
        <v>8</v>
      </c>
      <c r="N556" s="168">
        <v>2</v>
      </c>
      <c r="O556">
        <f t="shared" si="8"/>
        <v>1776</v>
      </c>
    </row>
    <row r="557" spans="1:15" x14ac:dyDescent="0.3">
      <c r="A557" s="12">
        <v>3129</v>
      </c>
      <c r="B557" s="13">
        <v>74</v>
      </c>
      <c r="C557" s="166">
        <v>580</v>
      </c>
      <c r="D557" s="166">
        <v>31</v>
      </c>
      <c r="E557" s="166">
        <v>124</v>
      </c>
      <c r="F557" s="166">
        <v>10</v>
      </c>
      <c r="G557" s="166">
        <v>31</v>
      </c>
      <c r="H557" s="13">
        <v>31</v>
      </c>
      <c r="I557" s="13">
        <v>745</v>
      </c>
      <c r="J557" s="167">
        <v>1</v>
      </c>
      <c r="K557" s="167">
        <v>6</v>
      </c>
      <c r="L557" s="167">
        <v>2</v>
      </c>
      <c r="M557" s="167">
        <v>4</v>
      </c>
      <c r="N557" s="168">
        <v>6</v>
      </c>
      <c r="O557">
        <f t="shared" si="8"/>
        <v>1776</v>
      </c>
    </row>
    <row r="558" spans="1:15" x14ac:dyDescent="0.3">
      <c r="A558" s="12">
        <v>2292</v>
      </c>
      <c r="B558" s="13">
        <v>74</v>
      </c>
      <c r="C558" s="166">
        <v>649</v>
      </c>
      <c r="D558" s="166">
        <v>16</v>
      </c>
      <c r="E558" s="166">
        <v>238</v>
      </c>
      <c r="F558" s="166">
        <v>35</v>
      </c>
      <c r="G558" s="166">
        <v>16</v>
      </c>
      <c r="H558" s="13">
        <v>45</v>
      </c>
      <c r="I558" s="13">
        <v>910</v>
      </c>
      <c r="J558" s="167">
        <v>3</v>
      </c>
      <c r="K558" s="167">
        <v>6</v>
      </c>
      <c r="L558" s="167">
        <v>1</v>
      </c>
      <c r="M558" s="167">
        <v>5</v>
      </c>
      <c r="N558" s="168">
        <v>7</v>
      </c>
      <c r="O558">
        <f t="shared" si="8"/>
        <v>1776</v>
      </c>
    </row>
    <row r="559" spans="1:15" x14ac:dyDescent="0.3">
      <c r="A559" s="12">
        <v>2569</v>
      </c>
      <c r="B559" s="13">
        <v>74</v>
      </c>
      <c r="C559" s="166">
        <v>649</v>
      </c>
      <c r="D559" s="166">
        <v>16</v>
      </c>
      <c r="E559" s="166">
        <v>238</v>
      </c>
      <c r="F559" s="166">
        <v>35</v>
      </c>
      <c r="G559" s="166">
        <v>16</v>
      </c>
      <c r="H559" s="13">
        <v>45</v>
      </c>
      <c r="I559" s="13">
        <v>910</v>
      </c>
      <c r="J559" s="167">
        <v>3</v>
      </c>
      <c r="K559" s="167">
        <v>6</v>
      </c>
      <c r="L559" s="167">
        <v>1</v>
      </c>
      <c r="M559" s="167">
        <v>5</v>
      </c>
      <c r="N559" s="168">
        <v>7</v>
      </c>
      <c r="O559">
        <f t="shared" si="8"/>
        <v>1776</v>
      </c>
    </row>
    <row r="560" spans="1:15" x14ac:dyDescent="0.3">
      <c r="A560" s="12">
        <v>1571</v>
      </c>
      <c r="B560" s="13">
        <v>74</v>
      </c>
      <c r="C560" s="166">
        <v>691</v>
      </c>
      <c r="D560" s="166">
        <v>123</v>
      </c>
      <c r="E560" s="166">
        <v>492</v>
      </c>
      <c r="F560" s="166">
        <v>141</v>
      </c>
      <c r="G560" s="166">
        <v>123</v>
      </c>
      <c r="H560" s="13">
        <v>29</v>
      </c>
      <c r="I560" s="13">
        <v>1542</v>
      </c>
      <c r="J560" s="167">
        <v>2</v>
      </c>
      <c r="K560" s="167">
        <v>4</v>
      </c>
      <c r="L560" s="167">
        <v>4</v>
      </c>
      <c r="M560" s="167">
        <v>10</v>
      </c>
      <c r="N560" s="168">
        <v>2</v>
      </c>
      <c r="O560">
        <f t="shared" si="8"/>
        <v>1776</v>
      </c>
    </row>
    <row r="561" spans="1:15" x14ac:dyDescent="0.3">
      <c r="A561" s="12">
        <v>2720</v>
      </c>
      <c r="B561" s="13">
        <v>74</v>
      </c>
      <c r="C561" s="166">
        <v>720</v>
      </c>
      <c r="D561" s="166">
        <v>293</v>
      </c>
      <c r="E561" s="166">
        <v>1540</v>
      </c>
      <c r="F561" s="166">
        <v>60</v>
      </c>
      <c r="G561" s="166">
        <v>262</v>
      </c>
      <c r="H561" s="13">
        <v>196</v>
      </c>
      <c r="I561" s="13">
        <v>2680</v>
      </c>
      <c r="J561" s="167">
        <v>1</v>
      </c>
      <c r="K561" s="167">
        <v>4</v>
      </c>
      <c r="L561" s="167">
        <v>11</v>
      </c>
      <c r="M561" s="167">
        <v>7</v>
      </c>
      <c r="N561" s="168">
        <v>2</v>
      </c>
      <c r="O561">
        <f t="shared" si="8"/>
        <v>1776</v>
      </c>
    </row>
    <row r="562" spans="1:15" x14ac:dyDescent="0.3">
      <c r="A562" s="12">
        <v>2143</v>
      </c>
      <c r="B562" s="13">
        <v>74</v>
      </c>
      <c r="C562" s="166">
        <v>1224</v>
      </c>
      <c r="D562" s="166">
        <v>11</v>
      </c>
      <c r="E562" s="166">
        <v>78</v>
      </c>
      <c r="F562" s="166">
        <v>0</v>
      </c>
      <c r="G562" s="166">
        <v>0</v>
      </c>
      <c r="H562" s="13">
        <v>24</v>
      </c>
      <c r="I562" s="13">
        <v>1288</v>
      </c>
      <c r="J562" s="167">
        <v>1</v>
      </c>
      <c r="K562" s="167">
        <v>8</v>
      </c>
      <c r="L562" s="167">
        <v>1</v>
      </c>
      <c r="M562" s="167">
        <v>7</v>
      </c>
      <c r="N562" s="168">
        <v>7</v>
      </c>
      <c r="O562">
        <f t="shared" si="8"/>
        <v>1776</v>
      </c>
    </row>
    <row r="563" spans="1:15" x14ac:dyDescent="0.3">
      <c r="A563" s="12">
        <v>2858</v>
      </c>
      <c r="B563" s="13">
        <v>74</v>
      </c>
      <c r="C563" s="166">
        <v>1507</v>
      </c>
      <c r="D563" s="166">
        <v>127</v>
      </c>
      <c r="E563" s="166">
        <v>407</v>
      </c>
      <c r="F563" s="166">
        <v>112</v>
      </c>
      <c r="G563" s="166">
        <v>21</v>
      </c>
      <c r="H563" s="13">
        <v>280</v>
      </c>
      <c r="I563" s="13">
        <v>1893</v>
      </c>
      <c r="J563" s="167">
        <v>1</v>
      </c>
      <c r="K563" s="167">
        <v>5</v>
      </c>
      <c r="L563" s="167">
        <v>6</v>
      </c>
      <c r="M563" s="167">
        <v>11</v>
      </c>
      <c r="N563" s="168">
        <v>2</v>
      </c>
      <c r="O563">
        <f t="shared" si="8"/>
        <v>1776</v>
      </c>
    </row>
    <row r="564" spans="1:15" x14ac:dyDescent="0.3">
      <c r="A564" s="12">
        <v>2479</v>
      </c>
      <c r="B564" s="13">
        <v>74</v>
      </c>
      <c r="C564" s="166">
        <v>1535</v>
      </c>
      <c r="D564" s="166">
        <v>17</v>
      </c>
      <c r="E564" s="166">
        <v>259</v>
      </c>
      <c r="F564" s="166">
        <v>23</v>
      </c>
      <c r="G564" s="166">
        <v>17</v>
      </c>
      <c r="H564" s="13">
        <v>276</v>
      </c>
      <c r="I564" s="13">
        <v>1575</v>
      </c>
      <c r="J564" s="167">
        <v>13</v>
      </c>
      <c r="K564" s="167">
        <v>8</v>
      </c>
      <c r="L564" s="167">
        <v>2</v>
      </c>
      <c r="M564" s="167">
        <v>9</v>
      </c>
      <c r="N564" s="168">
        <v>8</v>
      </c>
      <c r="O564">
        <f t="shared" si="8"/>
        <v>1776</v>
      </c>
    </row>
    <row r="565" spans="1:15" x14ac:dyDescent="0.3">
      <c r="A565" s="12">
        <v>1234</v>
      </c>
      <c r="B565" s="13">
        <v>74</v>
      </c>
      <c r="C565" s="166">
        <v>2158</v>
      </c>
      <c r="D565" s="166">
        <v>149</v>
      </c>
      <c r="E565" s="166">
        <v>418</v>
      </c>
      <c r="F565" s="166">
        <v>310</v>
      </c>
      <c r="G565" s="166">
        <v>28</v>
      </c>
      <c r="H565" s="13">
        <v>180</v>
      </c>
      <c r="I565" s="13">
        <v>2883</v>
      </c>
      <c r="J565" s="167">
        <v>2</v>
      </c>
      <c r="K565" s="167">
        <v>9</v>
      </c>
      <c r="L565" s="167">
        <v>4</v>
      </c>
      <c r="M565" s="167">
        <v>6</v>
      </c>
      <c r="N565" s="168">
        <v>5</v>
      </c>
      <c r="O565">
        <f t="shared" si="8"/>
        <v>1776</v>
      </c>
    </row>
    <row r="566" spans="1:15" x14ac:dyDescent="0.3">
      <c r="A566" s="12">
        <v>2206</v>
      </c>
      <c r="B566" s="13">
        <v>74</v>
      </c>
      <c r="C566" s="166">
        <v>2221</v>
      </c>
      <c r="D566" s="166">
        <v>28</v>
      </c>
      <c r="E566" s="166">
        <v>420</v>
      </c>
      <c r="F566" s="166">
        <v>110</v>
      </c>
      <c r="G566" s="166">
        <v>28</v>
      </c>
      <c r="H566" s="13">
        <v>28</v>
      </c>
      <c r="I566" s="13">
        <v>2778</v>
      </c>
      <c r="J566" s="167">
        <v>2</v>
      </c>
      <c r="K566" s="167">
        <v>5</v>
      </c>
      <c r="L566" s="167">
        <v>4</v>
      </c>
      <c r="M566" s="167">
        <v>9</v>
      </c>
      <c r="N566" s="168">
        <v>3</v>
      </c>
      <c r="O566">
        <f t="shared" si="8"/>
        <v>1776</v>
      </c>
    </row>
    <row r="567" spans="1:15" x14ac:dyDescent="0.3">
      <c r="A567" s="12">
        <v>2784</v>
      </c>
      <c r="B567" s="13">
        <v>74</v>
      </c>
      <c r="C567" s="166">
        <v>2493</v>
      </c>
      <c r="D567" s="166">
        <v>88</v>
      </c>
      <c r="E567" s="166">
        <v>1514</v>
      </c>
      <c r="F567" s="166">
        <v>230</v>
      </c>
      <c r="G567" s="166">
        <v>222</v>
      </c>
      <c r="H567" s="13">
        <v>96</v>
      </c>
      <c r="I567" s="13">
        <v>4451</v>
      </c>
      <c r="J567" s="167">
        <v>1</v>
      </c>
      <c r="K567" s="167">
        <v>3</v>
      </c>
      <c r="L567" s="167">
        <v>5</v>
      </c>
      <c r="M567" s="167">
        <v>8</v>
      </c>
      <c r="N567" s="168">
        <v>3</v>
      </c>
      <c r="O567">
        <f t="shared" si="8"/>
        <v>1776</v>
      </c>
    </row>
    <row r="568" spans="1:15" x14ac:dyDescent="0.3">
      <c r="A568" s="12">
        <v>2115</v>
      </c>
      <c r="B568" s="13">
        <v>74</v>
      </c>
      <c r="C568" s="166">
        <v>2531</v>
      </c>
      <c r="D568" s="166">
        <v>327</v>
      </c>
      <c r="E568" s="166">
        <v>1779</v>
      </c>
      <c r="F568" s="166">
        <v>0</v>
      </c>
      <c r="G568" s="166">
        <v>45</v>
      </c>
      <c r="H568" s="13">
        <v>92</v>
      </c>
      <c r="I568" s="13">
        <v>4589</v>
      </c>
      <c r="J568" s="167">
        <v>1</v>
      </c>
      <c r="K568" s="167">
        <v>7</v>
      </c>
      <c r="L568" s="167">
        <v>5</v>
      </c>
      <c r="M568" s="167">
        <v>8</v>
      </c>
      <c r="N568" s="168">
        <v>4</v>
      </c>
      <c r="O568">
        <f t="shared" si="8"/>
        <v>1776</v>
      </c>
    </row>
    <row r="569" spans="1:15" x14ac:dyDescent="0.3">
      <c r="A569" s="12">
        <v>1871</v>
      </c>
      <c r="B569" s="13">
        <v>73</v>
      </c>
      <c r="C569" s="166">
        <v>145</v>
      </c>
      <c r="D569" s="166">
        <v>12</v>
      </c>
      <c r="E569" s="166">
        <v>83</v>
      </c>
      <c r="F569" s="166">
        <v>17</v>
      </c>
      <c r="G569" s="166">
        <v>4</v>
      </c>
      <c r="H569" s="13">
        <v>83</v>
      </c>
      <c r="I569" s="13">
        <v>178</v>
      </c>
      <c r="J569" s="167">
        <v>2</v>
      </c>
      <c r="K569" s="167">
        <v>2</v>
      </c>
      <c r="L569" s="167">
        <v>0</v>
      </c>
      <c r="M569" s="167">
        <v>3</v>
      </c>
      <c r="N569" s="168">
        <v>9</v>
      </c>
      <c r="O569">
        <f t="shared" si="8"/>
        <v>1752</v>
      </c>
    </row>
    <row r="570" spans="1:15" x14ac:dyDescent="0.3">
      <c r="A570" s="12">
        <v>2974</v>
      </c>
      <c r="B570" s="13">
        <v>73</v>
      </c>
      <c r="C570" s="166">
        <v>223</v>
      </c>
      <c r="D570" s="166">
        <v>94</v>
      </c>
      <c r="E570" s="166">
        <v>166</v>
      </c>
      <c r="F570" s="166">
        <v>82</v>
      </c>
      <c r="G570" s="166">
        <v>89</v>
      </c>
      <c r="H570" s="13">
        <v>166</v>
      </c>
      <c r="I570" s="13">
        <v>489</v>
      </c>
      <c r="J570" s="167">
        <v>1</v>
      </c>
      <c r="K570" s="167">
        <v>4</v>
      </c>
      <c r="L570" s="167">
        <v>1</v>
      </c>
      <c r="M570" s="167">
        <v>6</v>
      </c>
      <c r="N570" s="168">
        <v>3</v>
      </c>
      <c r="O570">
        <f t="shared" si="8"/>
        <v>1752</v>
      </c>
    </row>
    <row r="571" spans="1:15" x14ac:dyDescent="0.3">
      <c r="A571" s="12">
        <v>2816</v>
      </c>
      <c r="B571" s="13">
        <v>73</v>
      </c>
      <c r="C571" s="166">
        <v>364</v>
      </c>
      <c r="D571" s="166">
        <v>105</v>
      </c>
      <c r="E571" s="166">
        <v>1311</v>
      </c>
      <c r="F571" s="166">
        <v>137</v>
      </c>
      <c r="G571" s="166">
        <v>157</v>
      </c>
      <c r="H571" s="13">
        <v>157</v>
      </c>
      <c r="I571" s="13">
        <v>1916</v>
      </c>
      <c r="J571" s="167">
        <v>1</v>
      </c>
      <c r="K571" s="167">
        <v>3</v>
      </c>
      <c r="L571" s="167">
        <v>10</v>
      </c>
      <c r="M571" s="167">
        <v>4</v>
      </c>
      <c r="N571" s="168">
        <v>2</v>
      </c>
      <c r="O571">
        <f t="shared" si="8"/>
        <v>1752</v>
      </c>
    </row>
    <row r="572" spans="1:15" x14ac:dyDescent="0.3">
      <c r="A572" s="12">
        <v>2983</v>
      </c>
      <c r="B572" s="13">
        <v>73</v>
      </c>
      <c r="C572" s="166">
        <v>447</v>
      </c>
      <c r="D572" s="166">
        <v>5</v>
      </c>
      <c r="E572" s="166">
        <v>120</v>
      </c>
      <c r="F572" s="166">
        <v>42</v>
      </c>
      <c r="G572" s="166">
        <v>32</v>
      </c>
      <c r="H572" s="13">
        <v>49</v>
      </c>
      <c r="I572" s="13">
        <v>596</v>
      </c>
      <c r="J572" s="167">
        <v>1</v>
      </c>
      <c r="K572" s="167">
        <v>3</v>
      </c>
      <c r="L572" s="167">
        <v>1</v>
      </c>
      <c r="M572" s="167">
        <v>7</v>
      </c>
      <c r="N572" s="168">
        <v>2</v>
      </c>
      <c r="O572">
        <f t="shared" si="8"/>
        <v>1752</v>
      </c>
    </row>
    <row r="573" spans="1:15" x14ac:dyDescent="0.3">
      <c r="A573" s="12">
        <v>3187</v>
      </c>
      <c r="B573" s="13">
        <v>73</v>
      </c>
      <c r="C573" s="166">
        <v>597</v>
      </c>
      <c r="D573" s="166">
        <v>10</v>
      </c>
      <c r="E573" s="166">
        <v>451</v>
      </c>
      <c r="F573" s="166">
        <v>91</v>
      </c>
      <c r="G573" s="166">
        <v>84</v>
      </c>
      <c r="H573" s="13">
        <v>217</v>
      </c>
      <c r="I573" s="13">
        <v>1017</v>
      </c>
      <c r="J573" s="167">
        <v>4</v>
      </c>
      <c r="K573" s="167">
        <v>6</v>
      </c>
      <c r="L573" s="167">
        <v>1</v>
      </c>
      <c r="M573" s="167">
        <v>6</v>
      </c>
      <c r="N573" s="168">
        <v>7</v>
      </c>
      <c r="O573">
        <f t="shared" si="8"/>
        <v>1752</v>
      </c>
    </row>
    <row r="574" spans="1:15" x14ac:dyDescent="0.3">
      <c r="A574" s="12">
        <v>1883</v>
      </c>
      <c r="B574" s="13">
        <v>73</v>
      </c>
      <c r="C574" s="166">
        <v>607</v>
      </c>
      <c r="D574" s="166">
        <v>252</v>
      </c>
      <c r="E574" s="166">
        <v>1011</v>
      </c>
      <c r="F574" s="166">
        <v>72</v>
      </c>
      <c r="G574" s="166">
        <v>100</v>
      </c>
      <c r="H574" s="13">
        <v>100</v>
      </c>
      <c r="I574" s="13">
        <v>1942</v>
      </c>
      <c r="J574" s="167">
        <v>1</v>
      </c>
      <c r="K574" s="167">
        <v>4</v>
      </c>
      <c r="L574" s="167">
        <v>5</v>
      </c>
      <c r="M574" s="167">
        <v>6</v>
      </c>
      <c r="N574" s="168">
        <v>2</v>
      </c>
      <c r="O574">
        <f t="shared" si="8"/>
        <v>1752</v>
      </c>
    </row>
    <row r="575" spans="1:15" x14ac:dyDescent="0.3">
      <c r="A575" s="12">
        <v>2471</v>
      </c>
      <c r="B575" s="13">
        <v>73</v>
      </c>
      <c r="C575" s="166">
        <v>624</v>
      </c>
      <c r="D575" s="166">
        <v>407</v>
      </c>
      <c r="E575" s="166">
        <v>745</v>
      </c>
      <c r="F575" s="166">
        <v>531</v>
      </c>
      <c r="G575" s="166">
        <v>215</v>
      </c>
      <c r="H575" s="13">
        <v>119</v>
      </c>
      <c r="I575" s="13">
        <v>2403</v>
      </c>
      <c r="J575" s="167">
        <v>2</v>
      </c>
      <c r="K575" s="167">
        <v>4</v>
      </c>
      <c r="L575" s="167">
        <v>7</v>
      </c>
      <c r="M575" s="167">
        <v>13</v>
      </c>
      <c r="N575" s="168">
        <v>2</v>
      </c>
      <c r="O575">
        <f t="shared" si="8"/>
        <v>1752</v>
      </c>
    </row>
    <row r="576" spans="1:15" x14ac:dyDescent="0.3">
      <c r="A576" s="12">
        <v>2141</v>
      </c>
      <c r="B576" s="13">
        <v>73</v>
      </c>
      <c r="C576" s="166">
        <v>693</v>
      </c>
      <c r="D576" s="166">
        <v>16</v>
      </c>
      <c r="E576" s="166">
        <v>91</v>
      </c>
      <c r="F576" s="166">
        <v>23</v>
      </c>
      <c r="G576" s="166">
        <v>23</v>
      </c>
      <c r="H576" s="13">
        <v>133</v>
      </c>
      <c r="I576" s="13">
        <v>713</v>
      </c>
      <c r="J576" s="167">
        <v>1</v>
      </c>
      <c r="K576" s="167">
        <v>4</v>
      </c>
      <c r="L576" s="167">
        <v>1</v>
      </c>
      <c r="M576" s="167">
        <v>6</v>
      </c>
      <c r="N576" s="168">
        <v>5</v>
      </c>
      <c r="O576">
        <f t="shared" si="8"/>
        <v>1752</v>
      </c>
    </row>
    <row r="577" spans="1:15" x14ac:dyDescent="0.3">
      <c r="A577" s="12">
        <v>1132</v>
      </c>
      <c r="B577" s="13">
        <v>73</v>
      </c>
      <c r="C577" s="166">
        <v>862</v>
      </c>
      <c r="D577" s="166">
        <v>61</v>
      </c>
      <c r="E577" s="166">
        <v>1634</v>
      </c>
      <c r="F577" s="166">
        <v>78</v>
      </c>
      <c r="G577" s="166">
        <v>86</v>
      </c>
      <c r="H577" s="13">
        <v>272</v>
      </c>
      <c r="I577" s="13">
        <v>2449</v>
      </c>
      <c r="J577" s="167">
        <v>1</v>
      </c>
      <c r="K577" s="167">
        <v>5</v>
      </c>
      <c r="L577" s="167">
        <v>7</v>
      </c>
      <c r="M577" s="167">
        <v>10</v>
      </c>
      <c r="N577" s="168">
        <v>2</v>
      </c>
      <c r="O577">
        <f t="shared" si="8"/>
        <v>1752</v>
      </c>
    </row>
    <row r="578" spans="1:15" x14ac:dyDescent="0.3">
      <c r="A578" s="12">
        <v>1399</v>
      </c>
      <c r="B578" s="13">
        <v>73</v>
      </c>
      <c r="C578" s="166">
        <v>1120</v>
      </c>
      <c r="D578" s="166">
        <v>0</v>
      </c>
      <c r="E578" s="166">
        <v>1370</v>
      </c>
      <c r="F578" s="166">
        <v>362</v>
      </c>
      <c r="G578" s="166">
        <v>0</v>
      </c>
      <c r="H578" s="13">
        <v>28</v>
      </c>
      <c r="I578" s="13">
        <v>2823</v>
      </c>
      <c r="J578" s="167">
        <v>1</v>
      </c>
      <c r="K578" s="167">
        <v>3</v>
      </c>
      <c r="L578" s="167">
        <v>5</v>
      </c>
      <c r="M578" s="167">
        <v>10</v>
      </c>
      <c r="N578" s="168">
        <v>1</v>
      </c>
      <c r="O578">
        <f t="shared" si="8"/>
        <v>1752</v>
      </c>
    </row>
    <row r="579" spans="1:15" x14ac:dyDescent="0.3">
      <c r="A579" s="12">
        <v>2971</v>
      </c>
      <c r="B579" s="13">
        <v>73</v>
      </c>
      <c r="C579" s="166">
        <v>1140</v>
      </c>
      <c r="D579" s="166">
        <v>52</v>
      </c>
      <c r="E579" s="166">
        <v>265</v>
      </c>
      <c r="F579" s="166">
        <v>405</v>
      </c>
      <c r="G579" s="166">
        <v>63</v>
      </c>
      <c r="H579" s="13">
        <v>100</v>
      </c>
      <c r="I579" s="13">
        <v>1826</v>
      </c>
      <c r="J579" s="167">
        <v>1</v>
      </c>
      <c r="K579" s="167">
        <v>6</v>
      </c>
      <c r="L579" s="167">
        <v>5</v>
      </c>
      <c r="M579" s="167">
        <v>4</v>
      </c>
      <c r="N579" s="168">
        <v>4</v>
      </c>
      <c r="O579">
        <f t="shared" ref="O579:O642" si="9">B579*24</f>
        <v>1752</v>
      </c>
    </row>
    <row r="580" spans="1:15" x14ac:dyDescent="0.3">
      <c r="A580" s="12">
        <v>1598</v>
      </c>
      <c r="B580" s="13">
        <v>73</v>
      </c>
      <c r="C580" s="166">
        <v>1195</v>
      </c>
      <c r="D580" s="166">
        <v>280</v>
      </c>
      <c r="E580" s="166">
        <v>762</v>
      </c>
      <c r="F580" s="166">
        <v>197</v>
      </c>
      <c r="G580" s="166">
        <v>151</v>
      </c>
      <c r="H580" s="13">
        <v>126</v>
      </c>
      <c r="I580" s="13">
        <v>2458</v>
      </c>
      <c r="J580" s="167">
        <v>3</v>
      </c>
      <c r="K580" s="167">
        <v>6</v>
      </c>
      <c r="L580" s="167">
        <v>3</v>
      </c>
      <c r="M580" s="167">
        <v>13</v>
      </c>
      <c r="N580" s="168">
        <v>5</v>
      </c>
      <c r="O580">
        <f t="shared" si="9"/>
        <v>1752</v>
      </c>
    </row>
    <row r="581" spans="1:15" x14ac:dyDescent="0.3">
      <c r="A581" s="12">
        <v>1536</v>
      </c>
      <c r="B581" s="13">
        <v>73</v>
      </c>
      <c r="C581" s="166">
        <v>1215</v>
      </c>
      <c r="D581" s="166">
        <v>0</v>
      </c>
      <c r="E581" s="166">
        <v>64</v>
      </c>
      <c r="F581" s="166">
        <v>16</v>
      </c>
      <c r="G581" s="166">
        <v>11</v>
      </c>
      <c r="H581" s="13">
        <v>90</v>
      </c>
      <c r="I581" s="13">
        <v>1215</v>
      </c>
      <c r="J581" s="167">
        <v>2</v>
      </c>
      <c r="K581" s="167">
        <v>6</v>
      </c>
      <c r="L581" s="167">
        <v>2</v>
      </c>
      <c r="M581" s="167">
        <v>8</v>
      </c>
      <c r="N581" s="168">
        <v>6</v>
      </c>
      <c r="O581">
        <f t="shared" si="9"/>
        <v>1752</v>
      </c>
    </row>
    <row r="582" spans="1:15" x14ac:dyDescent="0.3">
      <c r="A582" s="12">
        <v>1672</v>
      </c>
      <c r="B582" s="13">
        <v>73</v>
      </c>
      <c r="C582" s="166">
        <v>1227</v>
      </c>
      <c r="D582" s="166">
        <v>0</v>
      </c>
      <c r="E582" s="166">
        <v>590</v>
      </c>
      <c r="F582" s="166">
        <v>313</v>
      </c>
      <c r="G582" s="166">
        <v>129</v>
      </c>
      <c r="H582" s="13">
        <v>261</v>
      </c>
      <c r="I582" s="13">
        <v>1999</v>
      </c>
      <c r="J582" s="167">
        <v>1</v>
      </c>
      <c r="K582" s="167">
        <v>5</v>
      </c>
      <c r="L582" s="167">
        <v>3</v>
      </c>
      <c r="M582" s="167">
        <v>4</v>
      </c>
      <c r="N582" s="168">
        <v>2</v>
      </c>
      <c r="O582">
        <f t="shared" si="9"/>
        <v>1752</v>
      </c>
    </row>
    <row r="583" spans="1:15" x14ac:dyDescent="0.3">
      <c r="A583" s="12">
        <v>2250</v>
      </c>
      <c r="B583" s="13">
        <v>73</v>
      </c>
      <c r="C583" s="166">
        <v>1367</v>
      </c>
      <c r="D583" s="166">
        <v>56</v>
      </c>
      <c r="E583" s="166">
        <v>1326</v>
      </c>
      <c r="F583" s="166">
        <v>95</v>
      </c>
      <c r="G583" s="166">
        <v>39</v>
      </c>
      <c r="H583" s="13">
        <v>117</v>
      </c>
      <c r="I583" s="13">
        <v>2766</v>
      </c>
      <c r="J583" s="167">
        <v>1</v>
      </c>
      <c r="K583" s="167">
        <v>6</v>
      </c>
      <c r="L583" s="167">
        <v>6</v>
      </c>
      <c r="M583" s="167">
        <v>6</v>
      </c>
      <c r="N583" s="168">
        <v>2</v>
      </c>
      <c r="O583">
        <f t="shared" si="9"/>
        <v>1752</v>
      </c>
    </row>
    <row r="584" spans="1:15" x14ac:dyDescent="0.3">
      <c r="A584" s="12">
        <v>2833</v>
      </c>
      <c r="B584" s="13">
        <v>73</v>
      </c>
      <c r="C584" s="166">
        <v>1715</v>
      </c>
      <c r="D584" s="166">
        <v>107</v>
      </c>
      <c r="E584" s="166">
        <v>1463</v>
      </c>
      <c r="F584" s="166">
        <v>230</v>
      </c>
      <c r="G584" s="166">
        <v>141</v>
      </c>
      <c r="H584" s="13">
        <v>70</v>
      </c>
      <c r="I584" s="13">
        <v>3586</v>
      </c>
      <c r="J584" s="167">
        <v>1</v>
      </c>
      <c r="K584" s="167">
        <v>2</v>
      </c>
      <c r="L584" s="167">
        <v>8</v>
      </c>
      <c r="M584" s="167">
        <v>12</v>
      </c>
      <c r="N584" s="168">
        <v>1</v>
      </c>
      <c r="O584">
        <f t="shared" si="9"/>
        <v>1752</v>
      </c>
    </row>
    <row r="585" spans="1:15" x14ac:dyDescent="0.3">
      <c r="A585" s="12">
        <v>2496</v>
      </c>
      <c r="B585" s="13">
        <v>73</v>
      </c>
      <c r="C585" s="166">
        <v>1954</v>
      </c>
      <c r="D585" s="166">
        <v>238</v>
      </c>
      <c r="E585" s="166">
        <v>1554</v>
      </c>
      <c r="F585" s="166">
        <v>105</v>
      </c>
      <c r="G585" s="166">
        <v>159</v>
      </c>
      <c r="H585" s="13">
        <v>118</v>
      </c>
      <c r="I585" s="13">
        <v>3892</v>
      </c>
      <c r="J585" s="167">
        <v>1</v>
      </c>
      <c r="K585" s="167">
        <v>10</v>
      </c>
      <c r="L585" s="167">
        <v>2</v>
      </c>
      <c r="M585" s="167">
        <v>6</v>
      </c>
      <c r="N585" s="168">
        <v>3</v>
      </c>
      <c r="O585">
        <f t="shared" si="9"/>
        <v>1752</v>
      </c>
    </row>
    <row r="586" spans="1:15" x14ac:dyDescent="0.3">
      <c r="A586" s="12">
        <v>1900</v>
      </c>
      <c r="B586" s="13">
        <v>73</v>
      </c>
      <c r="C586" s="166">
        <v>2246</v>
      </c>
      <c r="D586" s="166">
        <v>150</v>
      </c>
      <c r="E586" s="166">
        <v>1086</v>
      </c>
      <c r="F586" s="166">
        <v>342</v>
      </c>
      <c r="G586" s="166">
        <v>0</v>
      </c>
      <c r="H586" s="13">
        <v>37</v>
      </c>
      <c r="I586" s="13">
        <v>3786</v>
      </c>
      <c r="J586" s="167">
        <v>1</v>
      </c>
      <c r="K586" s="167">
        <v>6</v>
      </c>
      <c r="L586" s="167">
        <v>9</v>
      </c>
      <c r="M586" s="167">
        <v>9</v>
      </c>
      <c r="N586" s="168">
        <v>3</v>
      </c>
      <c r="O586">
        <f t="shared" si="9"/>
        <v>1752</v>
      </c>
    </row>
    <row r="587" spans="1:15" x14ac:dyDescent="0.3">
      <c r="A587" s="12">
        <v>1627</v>
      </c>
      <c r="B587" s="13">
        <v>73</v>
      </c>
      <c r="C587" s="166">
        <v>2746</v>
      </c>
      <c r="D587" s="166">
        <v>240</v>
      </c>
      <c r="E587" s="166">
        <v>1734</v>
      </c>
      <c r="F587" s="166">
        <v>0</v>
      </c>
      <c r="G587" s="166">
        <v>96</v>
      </c>
      <c r="H587" s="13">
        <v>336</v>
      </c>
      <c r="I587" s="13">
        <v>4480</v>
      </c>
      <c r="J587" s="167">
        <v>1</v>
      </c>
      <c r="K587" s="167">
        <v>4</v>
      </c>
      <c r="L587" s="167">
        <v>2</v>
      </c>
      <c r="M587" s="167">
        <v>6</v>
      </c>
      <c r="N587" s="168">
        <v>2</v>
      </c>
      <c r="O587">
        <f t="shared" si="9"/>
        <v>1752</v>
      </c>
    </row>
    <row r="588" spans="1:15" x14ac:dyDescent="0.3">
      <c r="A588" s="12">
        <v>1507</v>
      </c>
      <c r="B588" s="13">
        <v>73</v>
      </c>
      <c r="C588" s="166">
        <v>3335</v>
      </c>
      <c r="D588" s="166">
        <v>80</v>
      </c>
      <c r="E588" s="166">
        <v>522</v>
      </c>
      <c r="F588" s="166">
        <v>0</v>
      </c>
      <c r="G588" s="166">
        <v>80</v>
      </c>
      <c r="H588" s="13">
        <v>160</v>
      </c>
      <c r="I588" s="13">
        <v>3857</v>
      </c>
      <c r="J588" s="167">
        <v>1</v>
      </c>
      <c r="K588" s="167">
        <v>2</v>
      </c>
      <c r="L588" s="167">
        <v>4</v>
      </c>
      <c r="M588" s="167">
        <v>9</v>
      </c>
      <c r="N588" s="168">
        <v>6</v>
      </c>
      <c r="O588">
        <f t="shared" si="9"/>
        <v>1752</v>
      </c>
    </row>
    <row r="589" spans="1:15" x14ac:dyDescent="0.3">
      <c r="A589" s="12">
        <v>1429</v>
      </c>
      <c r="B589" s="13">
        <v>72</v>
      </c>
      <c r="C589" s="166">
        <v>0</v>
      </c>
      <c r="D589" s="166">
        <v>0</v>
      </c>
      <c r="E589" s="166">
        <v>5</v>
      </c>
      <c r="F589" s="166">
        <v>11</v>
      </c>
      <c r="G589" s="166">
        <v>64</v>
      </c>
      <c r="H589" s="13">
        <v>26</v>
      </c>
      <c r="I589" s="13">
        <v>53</v>
      </c>
      <c r="J589" s="167">
        <v>1</v>
      </c>
      <c r="K589" s="167">
        <v>1</v>
      </c>
      <c r="L589" s="167">
        <v>0</v>
      </c>
      <c r="M589" s="167">
        <v>2</v>
      </c>
      <c r="N589" s="168">
        <v>8</v>
      </c>
      <c r="O589">
        <f t="shared" si="9"/>
        <v>1728</v>
      </c>
    </row>
    <row r="590" spans="1:15" x14ac:dyDescent="0.3">
      <c r="A590" s="12">
        <v>2824</v>
      </c>
      <c r="B590" s="13">
        <v>72</v>
      </c>
      <c r="C590" s="166">
        <v>10</v>
      </c>
      <c r="D590" s="166">
        <v>40</v>
      </c>
      <c r="E590" s="166">
        <v>40</v>
      </c>
      <c r="F590" s="166">
        <v>30</v>
      </c>
      <c r="G590" s="166">
        <v>5</v>
      </c>
      <c r="H590" s="13">
        <v>45</v>
      </c>
      <c r="I590" s="13">
        <v>80</v>
      </c>
      <c r="J590" s="167">
        <v>2</v>
      </c>
      <c r="K590" s="167">
        <v>1</v>
      </c>
      <c r="L590" s="167">
        <v>0</v>
      </c>
      <c r="M590" s="167">
        <v>3</v>
      </c>
      <c r="N590" s="168">
        <v>8</v>
      </c>
      <c r="O590">
        <f t="shared" si="9"/>
        <v>1728</v>
      </c>
    </row>
    <row r="591" spans="1:15" x14ac:dyDescent="0.3">
      <c r="A591" s="12">
        <v>2894</v>
      </c>
      <c r="B591" s="13">
        <v>72</v>
      </c>
      <c r="C591" s="166">
        <v>59</v>
      </c>
      <c r="D591" s="166">
        <v>0</v>
      </c>
      <c r="E591" s="166">
        <v>16</v>
      </c>
      <c r="F591" s="166">
        <v>0</v>
      </c>
      <c r="G591" s="166">
        <v>0</v>
      </c>
      <c r="H591" s="13">
        <v>8</v>
      </c>
      <c r="I591" s="13">
        <v>67</v>
      </c>
      <c r="J591" s="167">
        <v>1</v>
      </c>
      <c r="K591" s="167">
        <v>1</v>
      </c>
      <c r="L591" s="167">
        <v>0</v>
      </c>
      <c r="M591" s="167">
        <v>2</v>
      </c>
      <c r="N591" s="168">
        <v>7</v>
      </c>
      <c r="O591">
        <f t="shared" si="9"/>
        <v>1728</v>
      </c>
    </row>
    <row r="592" spans="1:15" x14ac:dyDescent="0.3">
      <c r="A592" s="12">
        <v>1192</v>
      </c>
      <c r="B592" s="13">
        <v>72</v>
      </c>
      <c r="C592" s="166">
        <v>76</v>
      </c>
      <c r="D592" s="166">
        <v>0</v>
      </c>
      <c r="E592" s="166">
        <v>45</v>
      </c>
      <c r="F592" s="166">
        <v>0</v>
      </c>
      <c r="G592" s="166">
        <v>0</v>
      </c>
      <c r="H592" s="13">
        <v>10</v>
      </c>
      <c r="I592" s="13">
        <v>111</v>
      </c>
      <c r="J592" s="167">
        <v>2</v>
      </c>
      <c r="K592" s="167">
        <v>1</v>
      </c>
      <c r="L592" s="167">
        <v>0</v>
      </c>
      <c r="M592" s="167">
        <v>3</v>
      </c>
      <c r="N592" s="168">
        <v>7</v>
      </c>
      <c r="O592">
        <f t="shared" si="9"/>
        <v>1728</v>
      </c>
    </row>
    <row r="593" spans="1:15" x14ac:dyDescent="0.3">
      <c r="A593" s="12">
        <v>1531</v>
      </c>
      <c r="B593" s="13">
        <v>72</v>
      </c>
      <c r="C593" s="166">
        <v>130</v>
      </c>
      <c r="D593" s="166">
        <v>22</v>
      </c>
      <c r="E593" s="166">
        <v>133</v>
      </c>
      <c r="F593" s="166">
        <v>62</v>
      </c>
      <c r="G593" s="166">
        <v>37</v>
      </c>
      <c r="H593" s="13">
        <v>31</v>
      </c>
      <c r="I593" s="13">
        <v>352</v>
      </c>
      <c r="J593" s="167">
        <v>1</v>
      </c>
      <c r="K593" s="167">
        <v>3</v>
      </c>
      <c r="L593" s="167">
        <v>0</v>
      </c>
      <c r="M593" s="167">
        <v>4</v>
      </c>
      <c r="N593" s="168">
        <v>6</v>
      </c>
      <c r="O593">
        <f t="shared" si="9"/>
        <v>1728</v>
      </c>
    </row>
    <row r="594" spans="1:15" x14ac:dyDescent="0.3">
      <c r="A594" s="12">
        <v>3110</v>
      </c>
      <c r="B594" s="13">
        <v>72</v>
      </c>
      <c r="C594" s="166">
        <v>159</v>
      </c>
      <c r="D594" s="166">
        <v>15</v>
      </c>
      <c r="E594" s="166">
        <v>44</v>
      </c>
      <c r="F594" s="166">
        <v>30</v>
      </c>
      <c r="G594" s="166">
        <v>0</v>
      </c>
      <c r="H594" s="13">
        <v>100</v>
      </c>
      <c r="I594" s="13">
        <v>148</v>
      </c>
      <c r="J594" s="167">
        <v>5</v>
      </c>
      <c r="K594" s="167">
        <v>2</v>
      </c>
      <c r="L594" s="167">
        <v>1</v>
      </c>
      <c r="M594" s="167">
        <v>4</v>
      </c>
      <c r="N594" s="168">
        <v>5</v>
      </c>
      <c r="O594">
        <f t="shared" si="9"/>
        <v>1728</v>
      </c>
    </row>
    <row r="595" spans="1:15" x14ac:dyDescent="0.3">
      <c r="A595" s="12">
        <v>2159</v>
      </c>
      <c r="B595" s="13">
        <v>72</v>
      </c>
      <c r="C595" s="166">
        <v>198</v>
      </c>
      <c r="D595" s="166">
        <v>23</v>
      </c>
      <c r="E595" s="166">
        <v>86</v>
      </c>
      <c r="F595" s="166">
        <v>0</v>
      </c>
      <c r="G595" s="166">
        <v>18</v>
      </c>
      <c r="H595" s="13">
        <v>86</v>
      </c>
      <c r="I595" s="13">
        <v>239</v>
      </c>
      <c r="J595" s="167">
        <v>3</v>
      </c>
      <c r="K595" s="167">
        <v>2</v>
      </c>
      <c r="L595" s="167">
        <v>0</v>
      </c>
      <c r="M595" s="167">
        <v>4</v>
      </c>
      <c r="N595" s="168">
        <v>5</v>
      </c>
      <c r="O595">
        <f t="shared" si="9"/>
        <v>1728</v>
      </c>
    </row>
    <row r="596" spans="1:15" x14ac:dyDescent="0.3">
      <c r="A596" s="12">
        <v>1425</v>
      </c>
      <c r="B596" s="13">
        <v>72</v>
      </c>
      <c r="C596" s="166">
        <v>214</v>
      </c>
      <c r="D596" s="166">
        <v>78</v>
      </c>
      <c r="E596" s="166">
        <v>86</v>
      </c>
      <c r="F596" s="166">
        <v>44</v>
      </c>
      <c r="G596" s="166">
        <v>0</v>
      </c>
      <c r="H596" s="13">
        <v>11</v>
      </c>
      <c r="I596" s="13">
        <v>411</v>
      </c>
      <c r="J596" s="167">
        <v>2</v>
      </c>
      <c r="K596" s="167">
        <v>2</v>
      </c>
      <c r="L596" s="167">
        <v>1</v>
      </c>
      <c r="M596" s="167">
        <v>5</v>
      </c>
      <c r="N596" s="168">
        <v>4</v>
      </c>
      <c r="O596">
        <f t="shared" si="9"/>
        <v>1728</v>
      </c>
    </row>
    <row r="597" spans="1:15" x14ac:dyDescent="0.3">
      <c r="A597" s="12">
        <v>1043</v>
      </c>
      <c r="B597" s="13">
        <v>72</v>
      </c>
      <c r="C597" s="166">
        <v>277</v>
      </c>
      <c r="D597" s="166">
        <v>369</v>
      </c>
      <c r="E597" s="166">
        <v>599</v>
      </c>
      <c r="F597" s="166">
        <v>511</v>
      </c>
      <c r="G597" s="166">
        <v>68</v>
      </c>
      <c r="H597" s="13">
        <v>392</v>
      </c>
      <c r="I597" s="13">
        <v>1432</v>
      </c>
      <c r="J597" s="167">
        <v>1</v>
      </c>
      <c r="K597" s="167">
        <v>2</v>
      </c>
      <c r="L597" s="167">
        <v>4</v>
      </c>
      <c r="M597" s="167">
        <v>9</v>
      </c>
      <c r="N597" s="168">
        <v>1</v>
      </c>
      <c r="O597">
        <f t="shared" si="9"/>
        <v>1728</v>
      </c>
    </row>
    <row r="598" spans="1:15" x14ac:dyDescent="0.3">
      <c r="A598" s="12">
        <v>2756</v>
      </c>
      <c r="B598" s="13">
        <v>72</v>
      </c>
      <c r="C598" s="166">
        <v>312</v>
      </c>
      <c r="D598" s="166">
        <v>3</v>
      </c>
      <c r="E598" s="166">
        <v>70</v>
      </c>
      <c r="F598" s="166">
        <v>0</v>
      </c>
      <c r="G598" s="166">
        <v>13</v>
      </c>
      <c r="H598" s="13">
        <v>84</v>
      </c>
      <c r="I598" s="13">
        <v>315</v>
      </c>
      <c r="J598" s="167">
        <v>3</v>
      </c>
      <c r="K598" s="167">
        <v>2</v>
      </c>
      <c r="L598" s="167">
        <v>1</v>
      </c>
      <c r="M598" s="167">
        <v>4</v>
      </c>
      <c r="N598" s="168">
        <v>5</v>
      </c>
      <c r="O598">
        <f t="shared" si="9"/>
        <v>1728</v>
      </c>
    </row>
    <row r="599" spans="1:15" x14ac:dyDescent="0.3">
      <c r="A599" s="12">
        <v>1998</v>
      </c>
      <c r="B599" s="13">
        <v>72</v>
      </c>
      <c r="C599" s="166">
        <v>361</v>
      </c>
      <c r="D599" s="166">
        <v>11</v>
      </c>
      <c r="E599" s="166">
        <v>208</v>
      </c>
      <c r="F599" s="166">
        <v>43</v>
      </c>
      <c r="G599" s="166">
        <v>17</v>
      </c>
      <c r="H599" s="13">
        <v>31</v>
      </c>
      <c r="I599" s="13">
        <v>609</v>
      </c>
      <c r="J599" s="167">
        <v>1</v>
      </c>
      <c r="K599" s="167">
        <v>2</v>
      </c>
      <c r="L599" s="167">
        <v>1</v>
      </c>
      <c r="M599" s="167">
        <v>7</v>
      </c>
      <c r="N599" s="168">
        <v>2</v>
      </c>
      <c r="O599">
        <f t="shared" si="9"/>
        <v>1728</v>
      </c>
    </row>
    <row r="600" spans="1:15" x14ac:dyDescent="0.3">
      <c r="A600" s="12">
        <v>1511</v>
      </c>
      <c r="B600" s="13">
        <v>72</v>
      </c>
      <c r="C600" s="166">
        <v>421</v>
      </c>
      <c r="D600" s="166">
        <v>45</v>
      </c>
      <c r="E600" s="166">
        <v>457</v>
      </c>
      <c r="F600" s="166">
        <v>200</v>
      </c>
      <c r="G600" s="166">
        <v>93</v>
      </c>
      <c r="H600" s="13">
        <v>105</v>
      </c>
      <c r="I600" s="13">
        <v>1111</v>
      </c>
      <c r="J600" s="167">
        <v>1</v>
      </c>
      <c r="K600" s="167">
        <v>4</v>
      </c>
      <c r="L600" s="167">
        <v>4</v>
      </c>
      <c r="M600" s="167">
        <v>6</v>
      </c>
      <c r="N600" s="168">
        <v>3</v>
      </c>
      <c r="O600">
        <f t="shared" si="9"/>
        <v>1728</v>
      </c>
    </row>
    <row r="601" spans="1:15" x14ac:dyDescent="0.3">
      <c r="A601" s="12">
        <v>2236</v>
      </c>
      <c r="B601" s="13">
        <v>72</v>
      </c>
      <c r="C601" s="166">
        <v>824</v>
      </c>
      <c r="D601" s="166">
        <v>0</v>
      </c>
      <c r="E601" s="166">
        <v>245</v>
      </c>
      <c r="F601" s="166">
        <v>11</v>
      </c>
      <c r="G601" s="166">
        <v>31</v>
      </c>
      <c r="H601" s="13">
        <v>65</v>
      </c>
      <c r="I601" s="13">
        <v>1046</v>
      </c>
      <c r="J601" s="167">
        <v>4</v>
      </c>
      <c r="K601" s="167">
        <v>7</v>
      </c>
      <c r="L601" s="167">
        <v>2</v>
      </c>
      <c r="M601" s="167">
        <v>5</v>
      </c>
      <c r="N601" s="168">
        <v>7</v>
      </c>
      <c r="O601">
        <f t="shared" si="9"/>
        <v>1728</v>
      </c>
    </row>
    <row r="602" spans="1:15" x14ac:dyDescent="0.3">
      <c r="A602" s="12">
        <v>1619</v>
      </c>
      <c r="B602" s="13">
        <v>72</v>
      </c>
      <c r="C602" s="166">
        <v>845</v>
      </c>
      <c r="D602" s="166">
        <v>44</v>
      </c>
      <c r="E602" s="166">
        <v>1556</v>
      </c>
      <c r="F602" s="166">
        <v>83</v>
      </c>
      <c r="G602" s="166">
        <v>118</v>
      </c>
      <c r="H602" s="13">
        <v>356</v>
      </c>
      <c r="I602" s="13">
        <v>2289</v>
      </c>
      <c r="J602" s="167">
        <v>1</v>
      </c>
      <c r="K602" s="167">
        <v>9</v>
      </c>
      <c r="L602" s="167">
        <v>11</v>
      </c>
      <c r="M602" s="167">
        <v>11</v>
      </c>
      <c r="N602" s="168">
        <v>5</v>
      </c>
      <c r="O602">
        <f t="shared" si="9"/>
        <v>1728</v>
      </c>
    </row>
    <row r="603" spans="1:15" x14ac:dyDescent="0.3">
      <c r="A603" s="12">
        <v>1795</v>
      </c>
      <c r="B603" s="13">
        <v>72</v>
      </c>
      <c r="C603" s="166">
        <v>857</v>
      </c>
      <c r="D603" s="166">
        <v>153</v>
      </c>
      <c r="E603" s="166">
        <v>1561</v>
      </c>
      <c r="F603" s="166">
        <v>159</v>
      </c>
      <c r="G603" s="166">
        <v>336</v>
      </c>
      <c r="H603" s="13">
        <v>63</v>
      </c>
      <c r="I603" s="13">
        <v>3002</v>
      </c>
      <c r="J603" s="167">
        <v>0</v>
      </c>
      <c r="K603" s="167">
        <v>5</v>
      </c>
      <c r="L603" s="167">
        <v>5</v>
      </c>
      <c r="M603" s="167">
        <v>12</v>
      </c>
      <c r="N603" s="168">
        <v>1</v>
      </c>
      <c r="O603">
        <f t="shared" si="9"/>
        <v>1728</v>
      </c>
    </row>
    <row r="604" spans="1:15" x14ac:dyDescent="0.3">
      <c r="A604" s="12">
        <v>1120</v>
      </c>
      <c r="B604" s="13">
        <v>72</v>
      </c>
      <c r="C604" s="166">
        <v>1128</v>
      </c>
      <c r="D604" s="166">
        <v>44</v>
      </c>
      <c r="E604" s="166">
        <v>252</v>
      </c>
      <c r="F604" s="166">
        <v>37</v>
      </c>
      <c r="G604" s="166">
        <v>28</v>
      </c>
      <c r="H604" s="13">
        <v>28</v>
      </c>
      <c r="I604" s="13">
        <v>1460</v>
      </c>
      <c r="J604" s="167">
        <v>4</v>
      </c>
      <c r="K604" s="167">
        <v>6</v>
      </c>
      <c r="L604" s="167">
        <v>3</v>
      </c>
      <c r="M604" s="167">
        <v>10</v>
      </c>
      <c r="N604" s="168">
        <v>4</v>
      </c>
      <c r="O604">
        <f t="shared" si="9"/>
        <v>1728</v>
      </c>
    </row>
    <row r="605" spans="1:15" x14ac:dyDescent="0.3">
      <c r="A605" s="12">
        <v>1794</v>
      </c>
      <c r="B605" s="13">
        <v>72</v>
      </c>
      <c r="C605" s="166">
        <v>1138</v>
      </c>
      <c r="D605" s="166">
        <v>0</v>
      </c>
      <c r="E605" s="166">
        <v>692</v>
      </c>
      <c r="F605" s="166">
        <v>261</v>
      </c>
      <c r="G605" s="166">
        <v>200</v>
      </c>
      <c r="H605" s="13">
        <v>200</v>
      </c>
      <c r="I605" s="13">
        <v>2091</v>
      </c>
      <c r="J605" s="167">
        <v>6</v>
      </c>
      <c r="K605" s="167">
        <v>5</v>
      </c>
      <c r="L605" s="167">
        <v>7</v>
      </c>
      <c r="M605" s="167">
        <v>9</v>
      </c>
      <c r="N605" s="168">
        <v>4</v>
      </c>
      <c r="O605">
        <f t="shared" si="9"/>
        <v>1728</v>
      </c>
    </row>
    <row r="606" spans="1:15" x14ac:dyDescent="0.3">
      <c r="A606" s="12">
        <v>2672</v>
      </c>
      <c r="B606" s="13">
        <v>72</v>
      </c>
      <c r="C606" s="166">
        <v>1146</v>
      </c>
      <c r="D606" s="166">
        <v>45</v>
      </c>
      <c r="E606" s="166">
        <v>274</v>
      </c>
      <c r="F606" s="166">
        <v>56</v>
      </c>
      <c r="G606" s="166">
        <v>43</v>
      </c>
      <c r="H606" s="13">
        <v>43</v>
      </c>
      <c r="I606" s="13">
        <v>1521</v>
      </c>
      <c r="J606" s="167">
        <v>0</v>
      </c>
      <c r="K606" s="167">
        <v>4</v>
      </c>
      <c r="L606" s="167">
        <v>2</v>
      </c>
      <c r="M606" s="167">
        <v>5</v>
      </c>
      <c r="N606" s="168">
        <v>1</v>
      </c>
      <c r="O606">
        <f t="shared" si="9"/>
        <v>1728</v>
      </c>
    </row>
    <row r="607" spans="1:15" x14ac:dyDescent="0.3">
      <c r="A607" s="12">
        <v>2740</v>
      </c>
      <c r="B607" s="13">
        <v>72</v>
      </c>
      <c r="C607" s="166">
        <v>1158</v>
      </c>
      <c r="D607" s="166">
        <v>177</v>
      </c>
      <c r="E607" s="166">
        <v>622</v>
      </c>
      <c r="F607" s="166">
        <v>232</v>
      </c>
      <c r="G607" s="166">
        <v>87</v>
      </c>
      <c r="H607" s="13">
        <v>154</v>
      </c>
      <c r="I607" s="13">
        <v>2121</v>
      </c>
      <c r="J607" s="167">
        <v>3</v>
      </c>
      <c r="K607" s="167">
        <v>9</v>
      </c>
      <c r="L607" s="167">
        <v>2</v>
      </c>
      <c r="M607" s="167">
        <v>12</v>
      </c>
      <c r="N607" s="168">
        <v>6</v>
      </c>
      <c r="O607">
        <f t="shared" si="9"/>
        <v>1728</v>
      </c>
    </row>
    <row r="608" spans="1:15" x14ac:dyDescent="0.3">
      <c r="A608" s="12">
        <v>2787</v>
      </c>
      <c r="B608" s="13">
        <v>72</v>
      </c>
      <c r="C608" s="166">
        <v>1289</v>
      </c>
      <c r="D608" s="166">
        <v>18</v>
      </c>
      <c r="E608" s="166">
        <v>523</v>
      </c>
      <c r="F608" s="166">
        <v>52</v>
      </c>
      <c r="G608" s="166">
        <v>140</v>
      </c>
      <c r="H608" s="13">
        <v>38</v>
      </c>
      <c r="I608" s="13">
        <v>1984</v>
      </c>
      <c r="J608" s="167">
        <v>1</v>
      </c>
      <c r="K608" s="167">
        <v>4</v>
      </c>
      <c r="L608" s="167">
        <v>3</v>
      </c>
      <c r="M608" s="167">
        <v>6</v>
      </c>
      <c r="N608" s="168">
        <v>1</v>
      </c>
      <c r="O608">
        <f t="shared" si="9"/>
        <v>1728</v>
      </c>
    </row>
    <row r="609" spans="1:15" x14ac:dyDescent="0.3">
      <c r="A609" s="12">
        <v>2179</v>
      </c>
      <c r="B609" s="13">
        <v>72</v>
      </c>
      <c r="C609" s="166">
        <v>1305</v>
      </c>
      <c r="D609" s="166">
        <v>18</v>
      </c>
      <c r="E609" s="166">
        <v>591</v>
      </c>
      <c r="F609" s="166">
        <v>78</v>
      </c>
      <c r="G609" s="166">
        <v>80</v>
      </c>
      <c r="H609" s="13">
        <v>182</v>
      </c>
      <c r="I609" s="13">
        <v>1889</v>
      </c>
      <c r="J609" s="167">
        <v>1</v>
      </c>
      <c r="K609" s="167">
        <v>3</v>
      </c>
      <c r="L609" s="167">
        <v>5</v>
      </c>
      <c r="M609" s="167">
        <v>5</v>
      </c>
      <c r="N609" s="168">
        <v>1</v>
      </c>
      <c r="O609">
        <f t="shared" si="9"/>
        <v>1728</v>
      </c>
    </row>
    <row r="610" spans="1:15" x14ac:dyDescent="0.3">
      <c r="A610" s="12">
        <v>1088</v>
      </c>
      <c r="B610" s="13">
        <v>72</v>
      </c>
      <c r="C610" s="166">
        <v>1559</v>
      </c>
      <c r="D610" s="166">
        <v>0</v>
      </c>
      <c r="E610" s="166">
        <v>80</v>
      </c>
      <c r="F610" s="166">
        <v>0</v>
      </c>
      <c r="G610" s="166">
        <v>0</v>
      </c>
      <c r="H610" s="13">
        <v>232</v>
      </c>
      <c r="I610" s="13">
        <v>1408</v>
      </c>
      <c r="J610" s="167">
        <v>5</v>
      </c>
      <c r="K610" s="167">
        <v>7</v>
      </c>
      <c r="L610" s="167">
        <v>4</v>
      </c>
      <c r="M610" s="167">
        <v>6</v>
      </c>
      <c r="N610" s="168">
        <v>6</v>
      </c>
      <c r="O610">
        <f t="shared" si="9"/>
        <v>1728</v>
      </c>
    </row>
    <row r="611" spans="1:15" x14ac:dyDescent="0.3">
      <c r="A611" s="12">
        <v>2763</v>
      </c>
      <c r="B611" s="13">
        <v>72</v>
      </c>
      <c r="C611" s="166">
        <v>1586</v>
      </c>
      <c r="D611" s="166">
        <v>56</v>
      </c>
      <c r="E611" s="166">
        <v>338</v>
      </c>
      <c r="F611" s="166">
        <v>590</v>
      </c>
      <c r="G611" s="166">
        <v>397</v>
      </c>
      <c r="H611" s="13">
        <v>338</v>
      </c>
      <c r="I611" s="13">
        <v>2628</v>
      </c>
      <c r="J611" s="167">
        <v>13</v>
      </c>
      <c r="K611" s="167">
        <v>2</v>
      </c>
      <c r="L611" s="167">
        <v>2</v>
      </c>
      <c r="M611" s="167">
        <v>12</v>
      </c>
      <c r="N611" s="168">
        <v>8</v>
      </c>
      <c r="O611">
        <f t="shared" si="9"/>
        <v>1728</v>
      </c>
    </row>
    <row r="612" spans="1:15" x14ac:dyDescent="0.3">
      <c r="A612" s="12">
        <v>1216</v>
      </c>
      <c r="B612" s="13">
        <v>72</v>
      </c>
      <c r="C612" s="166">
        <v>1783</v>
      </c>
      <c r="D612" s="166">
        <v>194</v>
      </c>
      <c r="E612" s="166">
        <v>1666</v>
      </c>
      <c r="F612" s="166">
        <v>151</v>
      </c>
      <c r="G612" s="166">
        <v>115</v>
      </c>
      <c r="H612" s="13">
        <v>38</v>
      </c>
      <c r="I612" s="13">
        <v>3870</v>
      </c>
      <c r="J612" s="167">
        <v>1</v>
      </c>
      <c r="K612" s="167">
        <v>3</v>
      </c>
      <c r="L612" s="167">
        <v>5</v>
      </c>
      <c r="M612" s="167">
        <v>8</v>
      </c>
      <c r="N612" s="168">
        <v>2</v>
      </c>
      <c r="O612">
        <f t="shared" si="9"/>
        <v>1728</v>
      </c>
    </row>
    <row r="613" spans="1:15" x14ac:dyDescent="0.3">
      <c r="A613" s="12">
        <v>2354</v>
      </c>
      <c r="B613" s="13">
        <v>72</v>
      </c>
      <c r="C613" s="166">
        <v>1914</v>
      </c>
      <c r="D613" s="166">
        <v>22</v>
      </c>
      <c r="E613" s="166">
        <v>464</v>
      </c>
      <c r="F613" s="166">
        <v>31</v>
      </c>
      <c r="G613" s="166">
        <v>22</v>
      </c>
      <c r="H613" s="13">
        <v>244</v>
      </c>
      <c r="I613" s="13">
        <v>2209</v>
      </c>
      <c r="J613" s="167">
        <v>5</v>
      </c>
      <c r="K613" s="167">
        <v>8</v>
      </c>
      <c r="L613" s="167">
        <v>4</v>
      </c>
      <c r="M613" s="167">
        <v>11</v>
      </c>
      <c r="N613" s="168">
        <v>6</v>
      </c>
      <c r="O613">
        <f t="shared" si="9"/>
        <v>1728</v>
      </c>
    </row>
    <row r="614" spans="1:15" x14ac:dyDescent="0.3">
      <c r="A614" s="12">
        <v>2807</v>
      </c>
      <c r="B614" s="13">
        <v>72</v>
      </c>
      <c r="C614" s="166">
        <v>1940</v>
      </c>
      <c r="D614" s="166">
        <v>48</v>
      </c>
      <c r="E614" s="166">
        <v>402</v>
      </c>
      <c r="F614" s="166">
        <v>65</v>
      </c>
      <c r="G614" s="166">
        <v>74</v>
      </c>
      <c r="H614" s="13">
        <v>99</v>
      </c>
      <c r="I614" s="13">
        <v>2430</v>
      </c>
      <c r="J614" s="167">
        <v>8</v>
      </c>
      <c r="K614" s="167">
        <v>6</v>
      </c>
      <c r="L614" s="167">
        <v>4</v>
      </c>
      <c r="M614" s="167">
        <v>13</v>
      </c>
      <c r="N614" s="168">
        <v>6</v>
      </c>
      <c r="O614">
        <f t="shared" si="9"/>
        <v>1728</v>
      </c>
    </row>
    <row r="615" spans="1:15" x14ac:dyDescent="0.3">
      <c r="A615" s="12">
        <v>1476</v>
      </c>
      <c r="B615" s="13">
        <v>72</v>
      </c>
      <c r="C615" s="166">
        <v>2276</v>
      </c>
      <c r="D615" s="166">
        <v>46</v>
      </c>
      <c r="E615" s="166">
        <v>901</v>
      </c>
      <c r="F615" s="166">
        <v>556</v>
      </c>
      <c r="G615" s="166">
        <v>116</v>
      </c>
      <c r="H615" s="13">
        <v>93</v>
      </c>
      <c r="I615" s="13">
        <v>3802</v>
      </c>
      <c r="J615" s="167">
        <v>1</v>
      </c>
      <c r="K615" s="167">
        <v>3</v>
      </c>
      <c r="L615" s="167">
        <v>5</v>
      </c>
      <c r="M615" s="167">
        <v>13</v>
      </c>
      <c r="N615" s="168">
        <v>6</v>
      </c>
      <c r="O615">
        <f t="shared" si="9"/>
        <v>1728</v>
      </c>
    </row>
    <row r="616" spans="1:15" x14ac:dyDescent="0.3">
      <c r="A616" s="12">
        <v>1382</v>
      </c>
      <c r="B616" s="13">
        <v>71</v>
      </c>
      <c r="C616" s="166">
        <v>11</v>
      </c>
      <c r="D616" s="166">
        <v>0</v>
      </c>
      <c r="E616" s="166">
        <v>32</v>
      </c>
      <c r="F616" s="166">
        <v>42</v>
      </c>
      <c r="G616" s="166">
        <v>32</v>
      </c>
      <c r="H616" s="13">
        <v>26</v>
      </c>
      <c r="I616" s="13">
        <v>90</v>
      </c>
      <c r="J616" s="167">
        <v>1</v>
      </c>
      <c r="K616" s="167">
        <v>1</v>
      </c>
      <c r="L616" s="167">
        <v>0</v>
      </c>
      <c r="M616" s="167">
        <v>3</v>
      </c>
      <c r="N616" s="168">
        <v>7</v>
      </c>
      <c r="O616">
        <f t="shared" si="9"/>
        <v>1704</v>
      </c>
    </row>
    <row r="617" spans="1:15" x14ac:dyDescent="0.3">
      <c r="A617" s="12">
        <v>1850</v>
      </c>
      <c r="B617" s="13">
        <v>71</v>
      </c>
      <c r="C617" s="166">
        <v>17</v>
      </c>
      <c r="D617" s="166">
        <v>51</v>
      </c>
      <c r="E617" s="166">
        <v>64</v>
      </c>
      <c r="F617" s="166">
        <v>81</v>
      </c>
      <c r="G617" s="166">
        <v>30</v>
      </c>
      <c r="H617" s="13">
        <v>51</v>
      </c>
      <c r="I617" s="13">
        <v>192</v>
      </c>
      <c r="J617" s="167">
        <v>2</v>
      </c>
      <c r="K617" s="167">
        <v>2</v>
      </c>
      <c r="L617" s="167">
        <v>0</v>
      </c>
      <c r="M617" s="167">
        <v>3</v>
      </c>
      <c r="N617" s="168">
        <v>7</v>
      </c>
      <c r="O617">
        <f t="shared" si="9"/>
        <v>1704</v>
      </c>
    </row>
    <row r="618" spans="1:15" x14ac:dyDescent="0.3">
      <c r="A618" s="12">
        <v>3168</v>
      </c>
      <c r="B618" s="13">
        <v>71</v>
      </c>
      <c r="C618" s="166">
        <v>36</v>
      </c>
      <c r="D618" s="166">
        <v>79</v>
      </c>
      <c r="E618" s="166">
        <v>115</v>
      </c>
      <c r="F618" s="166">
        <v>151</v>
      </c>
      <c r="G618" s="166">
        <v>57</v>
      </c>
      <c r="H618" s="13">
        <v>323</v>
      </c>
      <c r="I618" s="13">
        <v>115</v>
      </c>
      <c r="J618" s="167">
        <v>2</v>
      </c>
      <c r="K618" s="167">
        <v>2</v>
      </c>
      <c r="L618" s="167">
        <v>2</v>
      </c>
      <c r="M618" s="167">
        <v>2</v>
      </c>
      <c r="N618" s="168">
        <v>8</v>
      </c>
      <c r="O618">
        <f t="shared" si="9"/>
        <v>1704</v>
      </c>
    </row>
    <row r="619" spans="1:15" x14ac:dyDescent="0.3">
      <c r="A619" s="12">
        <v>1383</v>
      </c>
      <c r="B619" s="13">
        <v>71</v>
      </c>
      <c r="C619" s="166">
        <v>47</v>
      </c>
      <c r="D619" s="166">
        <v>32</v>
      </c>
      <c r="E619" s="166">
        <v>71</v>
      </c>
      <c r="F619" s="166">
        <v>47</v>
      </c>
      <c r="G619" s="166">
        <v>284</v>
      </c>
      <c r="H619" s="13">
        <v>276</v>
      </c>
      <c r="I619" s="13">
        <v>205</v>
      </c>
      <c r="J619" s="167">
        <v>4</v>
      </c>
      <c r="K619" s="167">
        <v>2</v>
      </c>
      <c r="L619" s="167">
        <v>2</v>
      </c>
      <c r="M619" s="167">
        <v>3</v>
      </c>
      <c r="N619" s="168">
        <v>7</v>
      </c>
      <c r="O619">
        <f t="shared" si="9"/>
        <v>1704</v>
      </c>
    </row>
    <row r="620" spans="1:15" x14ac:dyDescent="0.3">
      <c r="A620" s="12">
        <v>1724</v>
      </c>
      <c r="B620" s="13">
        <v>71</v>
      </c>
      <c r="C620" s="166">
        <v>47</v>
      </c>
      <c r="D620" s="166">
        <v>39</v>
      </c>
      <c r="E620" s="166">
        <v>86</v>
      </c>
      <c r="F620" s="166">
        <v>47</v>
      </c>
      <c r="G620" s="166">
        <v>29</v>
      </c>
      <c r="H620" s="13">
        <v>143</v>
      </c>
      <c r="I620" s="13">
        <v>104</v>
      </c>
      <c r="J620" s="167">
        <v>2</v>
      </c>
      <c r="K620" s="167">
        <v>3</v>
      </c>
      <c r="L620" s="167">
        <v>0</v>
      </c>
      <c r="M620" s="167">
        <v>4</v>
      </c>
      <c r="N620" s="168">
        <v>6</v>
      </c>
      <c r="O620">
        <f t="shared" si="9"/>
        <v>1704</v>
      </c>
    </row>
    <row r="621" spans="1:15" x14ac:dyDescent="0.3">
      <c r="A621" s="12">
        <v>2849</v>
      </c>
      <c r="B621" s="13">
        <v>71</v>
      </c>
      <c r="C621" s="166">
        <v>54</v>
      </c>
      <c r="D621" s="166">
        <v>30</v>
      </c>
      <c r="E621" s="166">
        <v>9</v>
      </c>
      <c r="F621" s="166">
        <v>9</v>
      </c>
      <c r="G621" s="166">
        <v>15</v>
      </c>
      <c r="H621" s="13">
        <v>0</v>
      </c>
      <c r="I621" s="13">
        <v>118</v>
      </c>
      <c r="J621" s="167">
        <v>1</v>
      </c>
      <c r="K621" s="167">
        <v>1</v>
      </c>
      <c r="L621" s="167">
        <v>0</v>
      </c>
      <c r="M621" s="167">
        <v>3</v>
      </c>
      <c r="N621" s="168">
        <v>2</v>
      </c>
      <c r="O621">
        <f t="shared" si="9"/>
        <v>1704</v>
      </c>
    </row>
    <row r="622" spans="1:15" x14ac:dyDescent="0.3">
      <c r="A622" s="12">
        <v>1782</v>
      </c>
      <c r="B622" s="13">
        <v>71</v>
      </c>
      <c r="C622" s="166">
        <v>59</v>
      </c>
      <c r="D622" s="166">
        <v>3</v>
      </c>
      <c r="E622" s="166">
        <v>31</v>
      </c>
      <c r="F622" s="166">
        <v>6</v>
      </c>
      <c r="G622" s="166">
        <v>3</v>
      </c>
      <c r="H622" s="13">
        <v>25</v>
      </c>
      <c r="I622" s="13">
        <v>78</v>
      </c>
      <c r="J622" s="167">
        <v>1</v>
      </c>
      <c r="K622" s="167">
        <v>1</v>
      </c>
      <c r="L622" s="167">
        <v>0</v>
      </c>
      <c r="M622" s="167">
        <v>3</v>
      </c>
      <c r="N622" s="168">
        <v>5</v>
      </c>
      <c r="O622">
        <f t="shared" si="9"/>
        <v>1704</v>
      </c>
    </row>
    <row r="623" spans="1:15" x14ac:dyDescent="0.3">
      <c r="A623" s="12">
        <v>2845</v>
      </c>
      <c r="B623" s="13">
        <v>71</v>
      </c>
      <c r="C623" s="166">
        <v>62</v>
      </c>
      <c r="D623" s="166">
        <v>10</v>
      </c>
      <c r="E623" s="166">
        <v>71</v>
      </c>
      <c r="F623" s="166">
        <v>10</v>
      </c>
      <c r="G623" s="166">
        <v>10</v>
      </c>
      <c r="H623" s="13">
        <v>38</v>
      </c>
      <c r="I623" s="13">
        <v>124</v>
      </c>
      <c r="J623" s="167">
        <v>2</v>
      </c>
      <c r="K623" s="167">
        <v>2</v>
      </c>
      <c r="L623" s="167">
        <v>0</v>
      </c>
      <c r="M623" s="167">
        <v>3</v>
      </c>
      <c r="N623" s="168">
        <v>6</v>
      </c>
      <c r="O623">
        <f t="shared" si="9"/>
        <v>1704</v>
      </c>
    </row>
    <row r="624" spans="1:15" x14ac:dyDescent="0.3">
      <c r="A624" s="12">
        <v>1841</v>
      </c>
      <c r="B624" s="13">
        <v>71</v>
      </c>
      <c r="C624" s="166">
        <v>69</v>
      </c>
      <c r="D624" s="166">
        <v>11</v>
      </c>
      <c r="E624" s="166">
        <v>95</v>
      </c>
      <c r="F624" s="166">
        <v>32</v>
      </c>
      <c r="G624" s="166">
        <v>5</v>
      </c>
      <c r="H624" s="13">
        <v>0</v>
      </c>
      <c r="I624" s="13">
        <v>212</v>
      </c>
      <c r="J624" s="167">
        <v>2</v>
      </c>
      <c r="K624" s="167">
        <v>2</v>
      </c>
      <c r="L624" s="167">
        <v>0</v>
      </c>
      <c r="M624" s="167">
        <v>3</v>
      </c>
      <c r="N624" s="168">
        <v>8</v>
      </c>
      <c r="O624">
        <f t="shared" si="9"/>
        <v>1704</v>
      </c>
    </row>
    <row r="625" spans="1:15" x14ac:dyDescent="0.3">
      <c r="A625" s="12">
        <v>2642</v>
      </c>
      <c r="B625" s="13">
        <v>71</v>
      </c>
      <c r="C625" s="166">
        <v>78</v>
      </c>
      <c r="D625" s="166">
        <v>19</v>
      </c>
      <c r="E625" s="166">
        <v>11</v>
      </c>
      <c r="F625" s="166">
        <v>37</v>
      </c>
      <c r="G625" s="166">
        <v>4</v>
      </c>
      <c r="H625" s="13">
        <v>26</v>
      </c>
      <c r="I625" s="13">
        <v>123</v>
      </c>
      <c r="J625" s="167">
        <v>3</v>
      </c>
      <c r="K625" s="167">
        <v>1</v>
      </c>
      <c r="L625" s="167">
        <v>1</v>
      </c>
      <c r="M625" s="167">
        <v>4</v>
      </c>
      <c r="N625" s="168">
        <v>2</v>
      </c>
      <c r="O625">
        <f t="shared" si="9"/>
        <v>1704</v>
      </c>
    </row>
    <row r="626" spans="1:15" x14ac:dyDescent="0.3">
      <c r="A626" s="12">
        <v>1636</v>
      </c>
      <c r="B626" s="13">
        <v>71</v>
      </c>
      <c r="C626" s="166">
        <v>89</v>
      </c>
      <c r="D626" s="166">
        <v>6</v>
      </c>
      <c r="E626" s="166">
        <v>74</v>
      </c>
      <c r="F626" s="166">
        <v>0</v>
      </c>
      <c r="G626" s="166">
        <v>3</v>
      </c>
      <c r="H626" s="13">
        <v>27</v>
      </c>
      <c r="I626" s="13">
        <v>146</v>
      </c>
      <c r="J626" s="167">
        <v>1</v>
      </c>
      <c r="K626" s="167">
        <v>1</v>
      </c>
      <c r="L626" s="167">
        <v>1</v>
      </c>
      <c r="M626" s="167">
        <v>4</v>
      </c>
      <c r="N626" s="168">
        <v>2</v>
      </c>
      <c r="O626">
        <f t="shared" si="9"/>
        <v>1704</v>
      </c>
    </row>
    <row r="627" spans="1:15" x14ac:dyDescent="0.3">
      <c r="A627" s="12">
        <v>2581</v>
      </c>
      <c r="B627" s="13">
        <v>71</v>
      </c>
      <c r="C627" s="166">
        <v>100</v>
      </c>
      <c r="D627" s="166">
        <v>0</v>
      </c>
      <c r="E627" s="166">
        <v>11</v>
      </c>
      <c r="F627" s="166">
        <v>0</v>
      </c>
      <c r="G627" s="166">
        <v>0</v>
      </c>
      <c r="H627" s="13">
        <v>0</v>
      </c>
      <c r="I627" s="13">
        <v>111</v>
      </c>
      <c r="J627" s="167">
        <v>1</v>
      </c>
      <c r="K627" s="167">
        <v>2</v>
      </c>
      <c r="L627" s="167">
        <v>0</v>
      </c>
      <c r="M627" s="167">
        <v>2</v>
      </c>
      <c r="N627" s="168">
        <v>8</v>
      </c>
      <c r="O627">
        <f t="shared" si="9"/>
        <v>1704</v>
      </c>
    </row>
    <row r="628" spans="1:15" x14ac:dyDescent="0.3">
      <c r="A628" s="12">
        <v>1492</v>
      </c>
      <c r="B628" s="13">
        <v>71</v>
      </c>
      <c r="C628" s="166">
        <v>131</v>
      </c>
      <c r="D628" s="166">
        <v>15</v>
      </c>
      <c r="E628" s="166">
        <v>255</v>
      </c>
      <c r="F628" s="166">
        <v>12</v>
      </c>
      <c r="G628" s="166">
        <v>39</v>
      </c>
      <c r="H628" s="13">
        <v>77</v>
      </c>
      <c r="I628" s="13">
        <v>375</v>
      </c>
      <c r="J628" s="167">
        <v>1</v>
      </c>
      <c r="K628" s="167">
        <v>2</v>
      </c>
      <c r="L628" s="167">
        <v>1</v>
      </c>
      <c r="M628" s="167">
        <v>4</v>
      </c>
      <c r="N628" s="168">
        <v>7</v>
      </c>
      <c r="O628">
        <f t="shared" si="9"/>
        <v>1704</v>
      </c>
    </row>
    <row r="629" spans="1:15" x14ac:dyDescent="0.3">
      <c r="A629" s="12">
        <v>2554</v>
      </c>
      <c r="B629" s="13">
        <v>71</v>
      </c>
      <c r="C629" s="166">
        <v>131</v>
      </c>
      <c r="D629" s="166">
        <v>15</v>
      </c>
      <c r="E629" s="166">
        <v>255</v>
      </c>
      <c r="F629" s="166">
        <v>12</v>
      </c>
      <c r="G629" s="166">
        <v>39</v>
      </c>
      <c r="H629" s="13">
        <v>77</v>
      </c>
      <c r="I629" s="13">
        <v>375</v>
      </c>
      <c r="J629" s="167">
        <v>1</v>
      </c>
      <c r="K629" s="167">
        <v>2</v>
      </c>
      <c r="L629" s="167">
        <v>1</v>
      </c>
      <c r="M629" s="167">
        <v>4</v>
      </c>
      <c r="N629" s="168">
        <v>7</v>
      </c>
      <c r="O629">
        <f t="shared" si="9"/>
        <v>1704</v>
      </c>
    </row>
    <row r="630" spans="1:15" x14ac:dyDescent="0.3">
      <c r="A630" s="12">
        <v>2882</v>
      </c>
      <c r="B630" s="13">
        <v>71</v>
      </c>
      <c r="C630" s="166">
        <v>180</v>
      </c>
      <c r="D630" s="166">
        <v>0</v>
      </c>
      <c r="E630" s="166">
        <v>64</v>
      </c>
      <c r="F630" s="166">
        <v>8</v>
      </c>
      <c r="G630" s="166">
        <v>4</v>
      </c>
      <c r="H630" s="13">
        <v>24</v>
      </c>
      <c r="I630" s="13">
        <v>233</v>
      </c>
      <c r="J630" s="167">
        <v>1</v>
      </c>
      <c r="K630" s="167">
        <v>3</v>
      </c>
      <c r="L630" s="167">
        <v>0</v>
      </c>
      <c r="M630" s="167">
        <v>3</v>
      </c>
      <c r="N630" s="168">
        <v>7</v>
      </c>
      <c r="O630">
        <f t="shared" si="9"/>
        <v>1704</v>
      </c>
    </row>
    <row r="631" spans="1:15" x14ac:dyDescent="0.3">
      <c r="A631" s="12">
        <v>2693</v>
      </c>
      <c r="B631" s="13">
        <v>71</v>
      </c>
      <c r="C631" s="166">
        <v>283</v>
      </c>
      <c r="D631" s="166">
        <v>16</v>
      </c>
      <c r="E631" s="166">
        <v>231</v>
      </c>
      <c r="F631" s="166">
        <v>23</v>
      </c>
      <c r="G631" s="166">
        <v>39</v>
      </c>
      <c r="H631" s="13">
        <v>94</v>
      </c>
      <c r="I631" s="13">
        <v>498</v>
      </c>
      <c r="J631" s="167">
        <v>5</v>
      </c>
      <c r="K631" s="167">
        <v>4</v>
      </c>
      <c r="L631" s="167">
        <v>1</v>
      </c>
      <c r="M631" s="167">
        <v>4</v>
      </c>
      <c r="N631" s="168">
        <v>7</v>
      </c>
      <c r="O631">
        <f t="shared" si="9"/>
        <v>1704</v>
      </c>
    </row>
    <row r="632" spans="1:15" x14ac:dyDescent="0.3">
      <c r="A632" s="12">
        <v>2078</v>
      </c>
      <c r="B632" s="13">
        <v>71</v>
      </c>
      <c r="C632" s="166">
        <v>358</v>
      </c>
      <c r="D632" s="166">
        <v>179</v>
      </c>
      <c r="E632" s="166">
        <v>825</v>
      </c>
      <c r="F632" s="166">
        <v>150</v>
      </c>
      <c r="G632" s="166">
        <v>87</v>
      </c>
      <c r="H632" s="13">
        <v>92</v>
      </c>
      <c r="I632" s="13">
        <v>1507</v>
      </c>
      <c r="J632" s="167">
        <v>1</v>
      </c>
      <c r="K632" s="167">
        <v>3</v>
      </c>
      <c r="L632" s="167">
        <v>3</v>
      </c>
      <c r="M632" s="167">
        <v>8</v>
      </c>
      <c r="N632" s="168">
        <v>1</v>
      </c>
      <c r="O632">
        <f t="shared" si="9"/>
        <v>1704</v>
      </c>
    </row>
    <row r="633" spans="1:15" x14ac:dyDescent="0.3">
      <c r="A633" s="12">
        <v>1441</v>
      </c>
      <c r="B633" s="13">
        <v>71</v>
      </c>
      <c r="C633" s="166">
        <v>391</v>
      </c>
      <c r="D633" s="166">
        <v>37</v>
      </c>
      <c r="E633" s="166">
        <v>243</v>
      </c>
      <c r="F633" s="166">
        <v>10</v>
      </c>
      <c r="G633" s="166">
        <v>57</v>
      </c>
      <c r="H633" s="13">
        <v>155</v>
      </c>
      <c r="I633" s="13">
        <v>583</v>
      </c>
      <c r="J633" s="167">
        <v>4</v>
      </c>
      <c r="K633" s="167">
        <v>4</v>
      </c>
      <c r="L633" s="167">
        <v>1</v>
      </c>
      <c r="M633" s="167">
        <v>5</v>
      </c>
      <c r="N633" s="168">
        <v>6</v>
      </c>
      <c r="O633">
        <f t="shared" si="9"/>
        <v>1704</v>
      </c>
    </row>
    <row r="634" spans="1:15" x14ac:dyDescent="0.3">
      <c r="A634" s="12">
        <v>2090</v>
      </c>
      <c r="B634" s="13">
        <v>71</v>
      </c>
      <c r="C634" s="166">
        <v>498</v>
      </c>
      <c r="D634" s="166">
        <v>23</v>
      </c>
      <c r="E634" s="166">
        <v>143</v>
      </c>
      <c r="F634" s="166">
        <v>50</v>
      </c>
      <c r="G634" s="166">
        <v>53</v>
      </c>
      <c r="H634" s="13">
        <v>15</v>
      </c>
      <c r="I634" s="13">
        <v>751</v>
      </c>
      <c r="J634" s="167">
        <v>7</v>
      </c>
      <c r="K634" s="167">
        <v>4</v>
      </c>
      <c r="L634" s="167">
        <v>1</v>
      </c>
      <c r="M634" s="167">
        <v>7</v>
      </c>
      <c r="N634" s="168">
        <v>4</v>
      </c>
      <c r="O634">
        <f t="shared" si="9"/>
        <v>1704</v>
      </c>
    </row>
    <row r="635" spans="1:15" x14ac:dyDescent="0.3">
      <c r="A635" s="12">
        <v>1327</v>
      </c>
      <c r="B635" s="13">
        <v>71</v>
      </c>
      <c r="C635" s="166">
        <v>1016</v>
      </c>
      <c r="D635" s="166">
        <v>38</v>
      </c>
      <c r="E635" s="166">
        <v>183</v>
      </c>
      <c r="F635" s="166">
        <v>51</v>
      </c>
      <c r="G635" s="166">
        <v>38</v>
      </c>
      <c r="H635" s="13">
        <v>38</v>
      </c>
      <c r="I635" s="13">
        <v>1287</v>
      </c>
      <c r="J635" s="167">
        <v>2</v>
      </c>
      <c r="K635" s="167">
        <v>3</v>
      </c>
      <c r="L635" s="167">
        <v>5</v>
      </c>
      <c r="M635" s="167">
        <v>8</v>
      </c>
      <c r="N635" s="168">
        <v>3</v>
      </c>
      <c r="O635">
        <f t="shared" si="9"/>
        <v>1704</v>
      </c>
    </row>
    <row r="636" spans="1:15" x14ac:dyDescent="0.3">
      <c r="A636" s="12">
        <v>2874</v>
      </c>
      <c r="B636" s="13">
        <v>71</v>
      </c>
      <c r="C636" s="166">
        <v>1016</v>
      </c>
      <c r="D636" s="166">
        <v>38</v>
      </c>
      <c r="E636" s="166">
        <v>183</v>
      </c>
      <c r="F636" s="166">
        <v>51</v>
      </c>
      <c r="G636" s="166">
        <v>38</v>
      </c>
      <c r="H636" s="13">
        <v>38</v>
      </c>
      <c r="I636" s="13">
        <v>1287</v>
      </c>
      <c r="J636" s="167">
        <v>2</v>
      </c>
      <c r="K636" s="167">
        <v>3</v>
      </c>
      <c r="L636" s="167">
        <v>5</v>
      </c>
      <c r="M636" s="167">
        <v>8</v>
      </c>
      <c r="N636" s="168">
        <v>3</v>
      </c>
      <c r="O636">
        <f t="shared" si="9"/>
        <v>1704</v>
      </c>
    </row>
    <row r="637" spans="1:15" x14ac:dyDescent="0.3">
      <c r="A637" s="12">
        <v>1434</v>
      </c>
      <c r="B637" s="13">
        <v>71</v>
      </c>
      <c r="C637" s="166">
        <v>1172</v>
      </c>
      <c r="D637" s="166">
        <v>44</v>
      </c>
      <c r="E637" s="166">
        <v>878</v>
      </c>
      <c r="F637" s="166">
        <v>117</v>
      </c>
      <c r="G637" s="166">
        <v>65</v>
      </c>
      <c r="H637" s="13">
        <v>90</v>
      </c>
      <c r="I637" s="13">
        <v>2186</v>
      </c>
      <c r="J637" s="167">
        <v>5</v>
      </c>
      <c r="K637" s="167">
        <v>4</v>
      </c>
      <c r="L637" s="167">
        <v>7</v>
      </c>
      <c r="M637" s="167">
        <v>11</v>
      </c>
      <c r="N637" s="168">
        <v>3</v>
      </c>
      <c r="O637">
        <f t="shared" si="9"/>
        <v>1704</v>
      </c>
    </row>
    <row r="638" spans="1:15" x14ac:dyDescent="0.3">
      <c r="A638" s="12">
        <v>2623</v>
      </c>
      <c r="B638" s="13">
        <v>71</v>
      </c>
      <c r="C638" s="166">
        <v>1295</v>
      </c>
      <c r="D638" s="166">
        <v>95</v>
      </c>
      <c r="E638" s="166">
        <v>484</v>
      </c>
      <c r="F638" s="166">
        <v>76</v>
      </c>
      <c r="G638" s="166">
        <v>19</v>
      </c>
      <c r="H638" s="13">
        <v>230</v>
      </c>
      <c r="I638" s="13">
        <v>1739</v>
      </c>
      <c r="J638" s="167">
        <v>1</v>
      </c>
      <c r="K638" s="167">
        <v>5</v>
      </c>
      <c r="L638" s="167">
        <v>3</v>
      </c>
      <c r="M638" s="167">
        <v>12</v>
      </c>
      <c r="N638" s="168">
        <v>2</v>
      </c>
      <c r="O638">
        <f t="shared" si="9"/>
        <v>1704</v>
      </c>
    </row>
    <row r="639" spans="1:15" x14ac:dyDescent="0.3">
      <c r="A639" s="12">
        <v>2666</v>
      </c>
      <c r="B639" s="13">
        <v>71</v>
      </c>
      <c r="C639" s="166">
        <v>1626</v>
      </c>
      <c r="D639" s="166">
        <v>191</v>
      </c>
      <c r="E639" s="166">
        <v>1084</v>
      </c>
      <c r="F639" s="166">
        <v>204</v>
      </c>
      <c r="G639" s="166">
        <v>126</v>
      </c>
      <c r="H639" s="13">
        <v>223</v>
      </c>
      <c r="I639" s="13">
        <v>3009</v>
      </c>
      <c r="J639" s="167">
        <v>1</v>
      </c>
      <c r="K639" s="167">
        <v>8</v>
      </c>
      <c r="L639" s="167">
        <v>4</v>
      </c>
      <c r="M639" s="167">
        <v>6</v>
      </c>
      <c r="N639" s="168">
        <v>5</v>
      </c>
      <c r="O639">
        <f t="shared" si="9"/>
        <v>1704</v>
      </c>
    </row>
    <row r="640" spans="1:15" x14ac:dyDescent="0.3">
      <c r="A640" s="12">
        <v>2696</v>
      </c>
      <c r="B640" s="13">
        <v>71</v>
      </c>
      <c r="C640" s="166">
        <v>2037</v>
      </c>
      <c r="D640" s="166">
        <v>92</v>
      </c>
      <c r="E640" s="166">
        <v>1946</v>
      </c>
      <c r="F640" s="166">
        <v>60</v>
      </c>
      <c r="G640" s="166">
        <v>52</v>
      </c>
      <c r="H640" s="13">
        <v>46</v>
      </c>
      <c r="I640" s="13">
        <v>4142</v>
      </c>
      <c r="J640" s="167">
        <v>1</v>
      </c>
      <c r="K640" s="167">
        <v>7</v>
      </c>
      <c r="L640" s="167">
        <v>5</v>
      </c>
      <c r="M640" s="167">
        <v>12</v>
      </c>
      <c r="N640" s="168">
        <v>3</v>
      </c>
      <c r="O640">
        <f t="shared" si="9"/>
        <v>1704</v>
      </c>
    </row>
    <row r="641" spans="1:15" x14ac:dyDescent="0.3">
      <c r="A641" s="12">
        <v>2420</v>
      </c>
      <c r="B641" s="13">
        <v>71</v>
      </c>
      <c r="C641" s="166">
        <v>2135</v>
      </c>
      <c r="D641" s="166">
        <v>371</v>
      </c>
      <c r="E641" s="166">
        <v>1485</v>
      </c>
      <c r="F641" s="166">
        <v>544</v>
      </c>
      <c r="G641" s="166">
        <v>232</v>
      </c>
      <c r="H641" s="13">
        <v>278</v>
      </c>
      <c r="I641" s="13">
        <v>4488</v>
      </c>
      <c r="J641" s="167">
        <v>1</v>
      </c>
      <c r="K641" s="167">
        <v>7</v>
      </c>
      <c r="L641" s="167">
        <v>5</v>
      </c>
      <c r="M641" s="167">
        <v>10</v>
      </c>
      <c r="N641" s="168">
        <v>4</v>
      </c>
      <c r="O641">
        <f t="shared" si="9"/>
        <v>1704</v>
      </c>
    </row>
    <row r="642" spans="1:15" x14ac:dyDescent="0.3">
      <c r="A642" s="12">
        <v>3213</v>
      </c>
      <c r="B642" s="13">
        <v>71</v>
      </c>
      <c r="C642" s="166">
        <v>2234</v>
      </c>
      <c r="D642" s="166">
        <v>26</v>
      </c>
      <c r="E642" s="166">
        <v>375</v>
      </c>
      <c r="F642" s="166">
        <v>-34</v>
      </c>
      <c r="G642" s="166">
        <v>26</v>
      </c>
      <c r="H642" s="13">
        <v>52</v>
      </c>
      <c r="I642" s="13">
        <v>2643</v>
      </c>
      <c r="J642" s="167">
        <v>2</v>
      </c>
      <c r="K642" s="167">
        <v>9</v>
      </c>
      <c r="L642" s="167">
        <v>4</v>
      </c>
      <c r="M642" s="167">
        <v>12</v>
      </c>
      <c r="N642" s="168">
        <v>8</v>
      </c>
      <c r="O642">
        <f t="shared" si="9"/>
        <v>1704</v>
      </c>
    </row>
    <row r="643" spans="1:15" x14ac:dyDescent="0.3">
      <c r="A643" s="12">
        <v>2786</v>
      </c>
      <c r="B643" s="13">
        <v>71</v>
      </c>
      <c r="C643" s="166">
        <v>2439</v>
      </c>
      <c r="D643" s="166">
        <v>94</v>
      </c>
      <c r="E643" s="166">
        <v>512</v>
      </c>
      <c r="F643" s="166">
        <v>0</v>
      </c>
      <c r="G643" s="166">
        <v>160</v>
      </c>
      <c r="H643" s="13">
        <v>383</v>
      </c>
      <c r="I643" s="13">
        <v>2822</v>
      </c>
      <c r="J643" s="167">
        <v>6</v>
      </c>
      <c r="K643" s="167">
        <v>4</v>
      </c>
      <c r="L643" s="167">
        <v>4</v>
      </c>
      <c r="M643" s="167">
        <v>7</v>
      </c>
      <c r="N643" s="168">
        <v>9</v>
      </c>
      <c r="O643">
        <f t="shared" ref="O643:O706" si="10">B643*24</f>
        <v>1704</v>
      </c>
    </row>
    <row r="644" spans="1:15" x14ac:dyDescent="0.3">
      <c r="A644" s="12">
        <v>3198</v>
      </c>
      <c r="B644" s="13">
        <v>71</v>
      </c>
      <c r="C644" s="166">
        <v>2757</v>
      </c>
      <c r="D644" s="166">
        <v>32</v>
      </c>
      <c r="E644" s="166">
        <v>462</v>
      </c>
      <c r="F644" s="166">
        <v>42</v>
      </c>
      <c r="G644" s="166">
        <v>32</v>
      </c>
      <c r="H644" s="13">
        <v>65</v>
      </c>
      <c r="I644" s="13">
        <v>3261</v>
      </c>
      <c r="J644" s="167">
        <v>2</v>
      </c>
      <c r="K644" s="167">
        <v>9</v>
      </c>
      <c r="L644" s="167">
        <v>4</v>
      </c>
      <c r="M644" s="167">
        <v>12</v>
      </c>
      <c r="N644" s="168">
        <v>8</v>
      </c>
      <c r="O644">
        <f t="shared" si="10"/>
        <v>1704</v>
      </c>
    </row>
    <row r="645" spans="1:15" x14ac:dyDescent="0.3">
      <c r="A645" s="12">
        <v>2617</v>
      </c>
      <c r="B645" s="13">
        <v>71</v>
      </c>
      <c r="C645" s="166">
        <v>3734</v>
      </c>
      <c r="D645" s="166">
        <v>0</v>
      </c>
      <c r="E645" s="166">
        <v>156</v>
      </c>
      <c r="F645" s="166">
        <v>0</v>
      </c>
      <c r="G645" s="166">
        <v>38</v>
      </c>
      <c r="H645" s="13">
        <v>550</v>
      </c>
      <c r="I645" s="13">
        <v>3378</v>
      </c>
      <c r="J645" s="167">
        <v>5</v>
      </c>
      <c r="K645" s="167">
        <v>2</v>
      </c>
      <c r="L645" s="167">
        <v>5</v>
      </c>
      <c r="M645" s="167">
        <v>6</v>
      </c>
      <c r="N645" s="168">
        <v>5</v>
      </c>
      <c r="O645">
        <f t="shared" si="10"/>
        <v>1704</v>
      </c>
    </row>
    <row r="646" spans="1:15" x14ac:dyDescent="0.3">
      <c r="A646" s="12">
        <v>2669</v>
      </c>
      <c r="B646" s="13">
        <v>70</v>
      </c>
      <c r="C646" s="166">
        <v>78</v>
      </c>
      <c r="D646" s="166">
        <v>26</v>
      </c>
      <c r="E646" s="166">
        <v>123</v>
      </c>
      <c r="F646" s="166">
        <v>78</v>
      </c>
      <c r="G646" s="166">
        <v>39</v>
      </c>
      <c r="H646" s="13">
        <v>91</v>
      </c>
      <c r="I646" s="13">
        <v>253</v>
      </c>
      <c r="J646" s="167">
        <v>1</v>
      </c>
      <c r="K646" s="167">
        <v>2</v>
      </c>
      <c r="L646" s="167">
        <v>0</v>
      </c>
      <c r="M646" s="167">
        <v>3</v>
      </c>
      <c r="N646" s="168">
        <v>8</v>
      </c>
      <c r="O646">
        <f t="shared" si="10"/>
        <v>1680</v>
      </c>
    </row>
    <row r="647" spans="1:15" x14ac:dyDescent="0.3">
      <c r="A647" s="12">
        <v>1775</v>
      </c>
      <c r="B647" s="13">
        <v>70</v>
      </c>
      <c r="C647" s="166">
        <v>98</v>
      </c>
      <c r="D647" s="166">
        <v>60</v>
      </c>
      <c r="E647" s="166">
        <v>110</v>
      </c>
      <c r="F647" s="166">
        <v>82</v>
      </c>
      <c r="G647" s="166">
        <v>44</v>
      </c>
      <c r="H647" s="13">
        <v>164</v>
      </c>
      <c r="I647" s="13">
        <v>230</v>
      </c>
      <c r="J647" s="167">
        <v>2</v>
      </c>
      <c r="K647" s="167">
        <v>1</v>
      </c>
      <c r="L647" s="167">
        <v>1</v>
      </c>
      <c r="M647" s="167">
        <v>5</v>
      </c>
      <c r="N647" s="168">
        <v>3</v>
      </c>
      <c r="O647">
        <f t="shared" si="10"/>
        <v>1680</v>
      </c>
    </row>
    <row r="648" spans="1:15" x14ac:dyDescent="0.3">
      <c r="A648" s="12">
        <v>3007</v>
      </c>
      <c r="B648" s="13">
        <v>70</v>
      </c>
      <c r="C648" s="166">
        <v>100</v>
      </c>
      <c r="D648" s="166">
        <v>7</v>
      </c>
      <c r="E648" s="166">
        <v>153</v>
      </c>
      <c r="F648" s="166">
        <v>0</v>
      </c>
      <c r="G648" s="166">
        <v>33</v>
      </c>
      <c r="H648" s="13">
        <v>7</v>
      </c>
      <c r="I648" s="13">
        <v>287</v>
      </c>
      <c r="J648" s="167">
        <v>3</v>
      </c>
      <c r="K648" s="167">
        <v>3</v>
      </c>
      <c r="L648" s="167">
        <v>0</v>
      </c>
      <c r="M648" s="167">
        <v>3</v>
      </c>
      <c r="N648" s="168">
        <v>8</v>
      </c>
      <c r="O648">
        <f t="shared" si="10"/>
        <v>1680</v>
      </c>
    </row>
    <row r="649" spans="1:15" x14ac:dyDescent="0.3">
      <c r="A649" s="12">
        <v>1254</v>
      </c>
      <c r="B649" s="13">
        <v>70</v>
      </c>
      <c r="C649" s="166">
        <v>279</v>
      </c>
      <c r="D649" s="166">
        <v>7</v>
      </c>
      <c r="E649" s="166">
        <v>127</v>
      </c>
      <c r="F649" s="166">
        <v>0</v>
      </c>
      <c r="G649" s="166">
        <v>4</v>
      </c>
      <c r="H649" s="13">
        <v>250</v>
      </c>
      <c r="I649" s="13">
        <v>167</v>
      </c>
      <c r="J649" s="167">
        <v>4</v>
      </c>
      <c r="K649" s="167">
        <v>3</v>
      </c>
      <c r="L649" s="167">
        <v>2</v>
      </c>
      <c r="M649" s="167">
        <v>2</v>
      </c>
      <c r="N649" s="168">
        <v>7</v>
      </c>
      <c r="O649">
        <f t="shared" si="10"/>
        <v>1680</v>
      </c>
    </row>
    <row r="650" spans="1:15" x14ac:dyDescent="0.3">
      <c r="A650" s="12">
        <v>1519</v>
      </c>
      <c r="B650" s="13">
        <v>70</v>
      </c>
      <c r="C650" s="166">
        <v>535</v>
      </c>
      <c r="D650" s="166">
        <v>37</v>
      </c>
      <c r="E650" s="166">
        <v>349</v>
      </c>
      <c r="F650" s="166">
        <v>25</v>
      </c>
      <c r="G650" s="166">
        <v>0</v>
      </c>
      <c r="H650" s="13">
        <v>47</v>
      </c>
      <c r="I650" s="13">
        <v>899</v>
      </c>
      <c r="J650" s="167">
        <v>4</v>
      </c>
      <c r="K650" s="167">
        <v>6</v>
      </c>
      <c r="L650" s="167">
        <v>1</v>
      </c>
      <c r="M650" s="167">
        <v>5</v>
      </c>
      <c r="N650" s="168">
        <v>7</v>
      </c>
      <c r="O650">
        <f t="shared" si="10"/>
        <v>1680</v>
      </c>
    </row>
    <row r="651" spans="1:15" x14ac:dyDescent="0.3">
      <c r="A651" s="12">
        <v>2382</v>
      </c>
      <c r="B651" s="13">
        <v>70</v>
      </c>
      <c r="C651" s="166">
        <v>535</v>
      </c>
      <c r="D651" s="166">
        <v>37</v>
      </c>
      <c r="E651" s="166">
        <v>349</v>
      </c>
      <c r="F651" s="166">
        <v>25</v>
      </c>
      <c r="G651" s="166">
        <v>0</v>
      </c>
      <c r="H651" s="13">
        <v>47</v>
      </c>
      <c r="I651" s="13">
        <v>899</v>
      </c>
      <c r="J651" s="167">
        <v>4</v>
      </c>
      <c r="K651" s="167">
        <v>6</v>
      </c>
      <c r="L651" s="167">
        <v>1</v>
      </c>
      <c r="M651" s="167">
        <v>5</v>
      </c>
      <c r="N651" s="168">
        <v>7</v>
      </c>
      <c r="O651">
        <f t="shared" si="10"/>
        <v>1680</v>
      </c>
    </row>
    <row r="652" spans="1:15" x14ac:dyDescent="0.3">
      <c r="A652" s="12">
        <v>1974</v>
      </c>
      <c r="B652" s="13">
        <v>70</v>
      </c>
      <c r="C652" s="166">
        <v>556</v>
      </c>
      <c r="D652" s="166">
        <v>161</v>
      </c>
      <c r="E652" s="166">
        <v>720</v>
      </c>
      <c r="F652" s="166">
        <v>350</v>
      </c>
      <c r="G652" s="166">
        <v>89</v>
      </c>
      <c r="H652" s="13">
        <v>179</v>
      </c>
      <c r="I652" s="13">
        <v>1697</v>
      </c>
      <c r="J652" s="167">
        <v>4</v>
      </c>
      <c r="K652" s="167">
        <v>5</v>
      </c>
      <c r="L652" s="167">
        <v>3</v>
      </c>
      <c r="M652" s="167">
        <v>12</v>
      </c>
      <c r="N652" s="168">
        <v>4</v>
      </c>
      <c r="O652">
        <f t="shared" si="10"/>
        <v>1680</v>
      </c>
    </row>
    <row r="653" spans="1:15" x14ac:dyDescent="0.3">
      <c r="A653" s="12">
        <v>1200</v>
      </c>
      <c r="B653" s="13">
        <v>70</v>
      </c>
      <c r="C653" s="166">
        <v>729</v>
      </c>
      <c r="D653" s="166">
        <v>0</v>
      </c>
      <c r="E653" s="166">
        <v>98</v>
      </c>
      <c r="F653" s="166">
        <v>0</v>
      </c>
      <c r="G653" s="166">
        <v>0</v>
      </c>
      <c r="H653" s="13">
        <v>33</v>
      </c>
      <c r="I653" s="13">
        <v>794</v>
      </c>
      <c r="J653" s="167">
        <v>8</v>
      </c>
      <c r="K653" s="167">
        <v>5</v>
      </c>
      <c r="L653" s="167">
        <v>1</v>
      </c>
      <c r="M653" s="167">
        <v>5</v>
      </c>
      <c r="N653" s="168">
        <v>8</v>
      </c>
      <c r="O653">
        <f t="shared" si="10"/>
        <v>1680</v>
      </c>
    </row>
    <row r="654" spans="1:15" x14ac:dyDescent="0.3">
      <c r="A654" s="12">
        <v>1083</v>
      </c>
      <c r="B654" s="13">
        <v>70</v>
      </c>
      <c r="C654" s="166">
        <v>790</v>
      </c>
      <c r="D654" s="166">
        <v>135</v>
      </c>
      <c r="E654" s="166">
        <v>1282</v>
      </c>
      <c r="F654" s="166">
        <v>248</v>
      </c>
      <c r="G654" s="166">
        <v>300</v>
      </c>
      <c r="H654" s="13">
        <v>327</v>
      </c>
      <c r="I654" s="13">
        <v>2428</v>
      </c>
      <c r="J654" s="167">
        <v>1</v>
      </c>
      <c r="K654" s="167">
        <v>5</v>
      </c>
      <c r="L654" s="167">
        <v>6</v>
      </c>
      <c r="M654" s="167">
        <v>7</v>
      </c>
      <c r="N654" s="168">
        <v>2</v>
      </c>
      <c r="O654">
        <f t="shared" si="10"/>
        <v>1680</v>
      </c>
    </row>
    <row r="655" spans="1:15" x14ac:dyDescent="0.3">
      <c r="A655" s="12">
        <v>2015</v>
      </c>
      <c r="B655" s="13">
        <v>70</v>
      </c>
      <c r="C655" s="166">
        <v>790</v>
      </c>
      <c r="D655" s="166">
        <v>135</v>
      </c>
      <c r="E655" s="166">
        <v>1282</v>
      </c>
      <c r="F655" s="166">
        <v>248</v>
      </c>
      <c r="G655" s="166">
        <v>300</v>
      </c>
      <c r="H655" s="13">
        <v>327</v>
      </c>
      <c r="I655" s="13">
        <v>2428</v>
      </c>
      <c r="J655" s="167">
        <v>1</v>
      </c>
      <c r="K655" s="167">
        <v>5</v>
      </c>
      <c r="L655" s="167">
        <v>6</v>
      </c>
      <c r="M655" s="167">
        <v>7</v>
      </c>
      <c r="N655" s="168">
        <v>2</v>
      </c>
      <c r="O655">
        <f t="shared" si="10"/>
        <v>1680</v>
      </c>
    </row>
    <row r="656" spans="1:15" x14ac:dyDescent="0.3">
      <c r="A656" s="12">
        <v>2286</v>
      </c>
      <c r="B656" s="13">
        <v>70</v>
      </c>
      <c r="C656" s="166">
        <v>796</v>
      </c>
      <c r="D656" s="166">
        <v>18</v>
      </c>
      <c r="E656" s="166">
        <v>153</v>
      </c>
      <c r="F656" s="166">
        <v>24</v>
      </c>
      <c r="G656" s="166">
        <v>18</v>
      </c>
      <c r="H656" s="13">
        <v>191</v>
      </c>
      <c r="I656" s="13">
        <v>817</v>
      </c>
      <c r="J656" s="167">
        <v>6</v>
      </c>
      <c r="K656" s="167">
        <v>7</v>
      </c>
      <c r="L656" s="167">
        <v>1</v>
      </c>
      <c r="M656" s="167">
        <v>5</v>
      </c>
      <c r="N656" s="168">
        <v>8</v>
      </c>
      <c r="O656">
        <f t="shared" si="10"/>
        <v>1680</v>
      </c>
    </row>
    <row r="657" spans="1:15" x14ac:dyDescent="0.3">
      <c r="A657" s="12">
        <v>2021</v>
      </c>
      <c r="B657" s="13">
        <v>70</v>
      </c>
      <c r="C657" s="166">
        <v>1062</v>
      </c>
      <c r="D657" s="166">
        <v>63</v>
      </c>
      <c r="E657" s="166">
        <v>76</v>
      </c>
      <c r="F657" s="166">
        <v>16</v>
      </c>
      <c r="G657" s="166">
        <v>63</v>
      </c>
      <c r="H657" s="13">
        <v>574</v>
      </c>
      <c r="I657" s="13">
        <v>706</v>
      </c>
      <c r="J657" s="167">
        <v>2</v>
      </c>
      <c r="K657" s="167">
        <v>5</v>
      </c>
      <c r="L657" s="167">
        <v>5</v>
      </c>
      <c r="M657" s="167">
        <v>6</v>
      </c>
      <c r="N657" s="168">
        <v>3</v>
      </c>
      <c r="O657">
        <f t="shared" si="10"/>
        <v>1680</v>
      </c>
    </row>
    <row r="658" spans="1:15" x14ac:dyDescent="0.3">
      <c r="A658" s="12">
        <v>2792</v>
      </c>
      <c r="B658" s="13">
        <v>70</v>
      </c>
      <c r="C658" s="166">
        <v>1199</v>
      </c>
      <c r="D658" s="166">
        <v>64</v>
      </c>
      <c r="E658" s="166">
        <v>999</v>
      </c>
      <c r="F658" s="166">
        <v>215</v>
      </c>
      <c r="G658" s="166">
        <v>331</v>
      </c>
      <c r="H658" s="13">
        <v>365</v>
      </c>
      <c r="I658" s="13">
        <v>2443</v>
      </c>
      <c r="J658" s="167">
        <v>1</v>
      </c>
      <c r="K658" s="167">
        <v>5</v>
      </c>
      <c r="L658" s="167">
        <v>7</v>
      </c>
      <c r="M658" s="167">
        <v>9</v>
      </c>
      <c r="N658" s="168">
        <v>7</v>
      </c>
      <c r="O658">
        <f t="shared" si="10"/>
        <v>1680</v>
      </c>
    </row>
    <row r="659" spans="1:15" x14ac:dyDescent="0.3">
      <c r="A659" s="12">
        <v>2712</v>
      </c>
      <c r="B659" s="13">
        <v>70</v>
      </c>
      <c r="C659" s="166">
        <v>1283</v>
      </c>
      <c r="D659" s="166">
        <v>48</v>
      </c>
      <c r="E659" s="166">
        <v>1013</v>
      </c>
      <c r="F659" s="166">
        <v>66</v>
      </c>
      <c r="G659" s="166">
        <v>101</v>
      </c>
      <c r="H659" s="13">
        <v>66</v>
      </c>
      <c r="I659" s="13">
        <v>2445</v>
      </c>
      <c r="J659" s="167">
        <v>1</v>
      </c>
      <c r="K659" s="167">
        <v>4</v>
      </c>
      <c r="L659" s="167">
        <v>5</v>
      </c>
      <c r="M659" s="167">
        <v>13</v>
      </c>
      <c r="N659" s="168">
        <v>1</v>
      </c>
      <c r="O659">
        <f t="shared" si="10"/>
        <v>1680</v>
      </c>
    </row>
    <row r="660" spans="1:15" x14ac:dyDescent="0.3">
      <c r="A660" s="12">
        <v>1960</v>
      </c>
      <c r="B660" s="13">
        <v>70</v>
      </c>
      <c r="C660" s="166">
        <v>2102</v>
      </c>
      <c r="D660" s="166">
        <v>49</v>
      </c>
      <c r="E660" s="166">
        <v>383</v>
      </c>
      <c r="F660" s="166">
        <v>32</v>
      </c>
      <c r="G660" s="166">
        <v>0</v>
      </c>
      <c r="H660" s="13">
        <v>562</v>
      </c>
      <c r="I660" s="13">
        <v>2004</v>
      </c>
      <c r="J660" s="167">
        <v>5</v>
      </c>
      <c r="K660" s="167">
        <v>10</v>
      </c>
      <c r="L660" s="167">
        <v>6</v>
      </c>
      <c r="M660" s="167">
        <v>7</v>
      </c>
      <c r="N660" s="168">
        <v>7</v>
      </c>
      <c r="O660">
        <f t="shared" si="10"/>
        <v>1680</v>
      </c>
    </row>
    <row r="661" spans="1:15" x14ac:dyDescent="0.3">
      <c r="A661" s="12">
        <v>2830</v>
      </c>
      <c r="B661" s="13">
        <v>70</v>
      </c>
      <c r="C661" s="166">
        <v>2630</v>
      </c>
      <c r="D661" s="166">
        <v>0</v>
      </c>
      <c r="E661" s="166">
        <v>169</v>
      </c>
      <c r="F661" s="166">
        <v>0</v>
      </c>
      <c r="G661" s="166">
        <v>28</v>
      </c>
      <c r="H661" s="13">
        <v>28</v>
      </c>
      <c r="I661" s="13">
        <v>2799</v>
      </c>
      <c r="J661" s="167">
        <v>4</v>
      </c>
      <c r="K661" s="167">
        <v>10</v>
      </c>
      <c r="L661" s="167">
        <v>8</v>
      </c>
      <c r="M661" s="167">
        <v>10</v>
      </c>
      <c r="N661" s="168">
        <v>6</v>
      </c>
      <c r="O661">
        <f t="shared" si="10"/>
        <v>1680</v>
      </c>
    </row>
    <row r="662" spans="1:15" x14ac:dyDescent="0.3">
      <c r="A662" s="12">
        <v>3040</v>
      </c>
      <c r="B662" s="13">
        <v>70</v>
      </c>
      <c r="C662" s="166">
        <v>2849</v>
      </c>
      <c r="D662" s="166">
        <v>76</v>
      </c>
      <c r="E662" s="166">
        <v>760</v>
      </c>
      <c r="F662" s="166">
        <v>48</v>
      </c>
      <c r="G662" s="166">
        <v>76</v>
      </c>
      <c r="H662" s="13">
        <v>37</v>
      </c>
      <c r="I662" s="13">
        <v>3771</v>
      </c>
      <c r="J662" s="167">
        <v>2</v>
      </c>
      <c r="K662" s="167">
        <v>4</v>
      </c>
      <c r="L662" s="167">
        <v>7</v>
      </c>
      <c r="M662" s="167">
        <v>4</v>
      </c>
      <c r="N662" s="168">
        <v>7</v>
      </c>
      <c r="O662">
        <f t="shared" si="10"/>
        <v>1680</v>
      </c>
    </row>
    <row r="663" spans="1:15" x14ac:dyDescent="0.3">
      <c r="A663" s="12">
        <v>2096</v>
      </c>
      <c r="B663" s="13">
        <v>70</v>
      </c>
      <c r="C663" s="166">
        <v>2928</v>
      </c>
      <c r="D663" s="166">
        <v>67</v>
      </c>
      <c r="E663" s="166">
        <v>335</v>
      </c>
      <c r="F663" s="166">
        <v>0</v>
      </c>
      <c r="G663" s="166">
        <v>33</v>
      </c>
      <c r="H663" s="13">
        <v>402</v>
      </c>
      <c r="I663" s="13">
        <v>2962</v>
      </c>
      <c r="J663" s="167">
        <v>3</v>
      </c>
      <c r="K663" s="167">
        <v>3</v>
      </c>
      <c r="L663" s="167">
        <v>3</v>
      </c>
      <c r="M663" s="167">
        <v>5</v>
      </c>
      <c r="N663" s="168">
        <v>6</v>
      </c>
      <c r="O663">
        <f t="shared" si="10"/>
        <v>1680</v>
      </c>
    </row>
    <row r="664" spans="1:15" x14ac:dyDescent="0.3">
      <c r="A664" s="12">
        <v>3101</v>
      </c>
      <c r="B664" s="13">
        <v>69</v>
      </c>
      <c r="C664" s="166">
        <v>7</v>
      </c>
      <c r="D664" s="166">
        <v>22</v>
      </c>
      <c r="E664" s="166">
        <v>14</v>
      </c>
      <c r="F664" s="166">
        <v>145</v>
      </c>
      <c r="G664" s="166">
        <v>217</v>
      </c>
      <c r="H664" s="13">
        <v>341</v>
      </c>
      <c r="I664" s="13">
        <v>65</v>
      </c>
      <c r="J664" s="167">
        <v>3</v>
      </c>
      <c r="K664" s="167">
        <v>2</v>
      </c>
      <c r="L664" s="167">
        <v>1</v>
      </c>
      <c r="M664" s="167">
        <v>2</v>
      </c>
      <c r="N664" s="168">
        <v>8</v>
      </c>
      <c r="O664">
        <f t="shared" si="10"/>
        <v>1656</v>
      </c>
    </row>
    <row r="665" spans="1:15" x14ac:dyDescent="0.3">
      <c r="A665" s="12">
        <v>2336</v>
      </c>
      <c r="B665" s="13">
        <v>69</v>
      </c>
      <c r="C665" s="166">
        <v>29</v>
      </c>
      <c r="D665" s="166">
        <v>54</v>
      </c>
      <c r="E665" s="166">
        <v>98</v>
      </c>
      <c r="F665" s="166">
        <v>0</v>
      </c>
      <c r="G665" s="166">
        <v>72</v>
      </c>
      <c r="H665" s="13">
        <v>120</v>
      </c>
      <c r="I665" s="13">
        <v>134</v>
      </c>
      <c r="J665" s="167">
        <v>2</v>
      </c>
      <c r="K665" s="167">
        <v>3</v>
      </c>
      <c r="L665" s="167">
        <v>1</v>
      </c>
      <c r="M665" s="167">
        <v>2</v>
      </c>
      <c r="N665" s="168">
        <v>8</v>
      </c>
      <c r="O665">
        <f t="shared" si="10"/>
        <v>1656</v>
      </c>
    </row>
    <row r="666" spans="1:15" x14ac:dyDescent="0.3">
      <c r="A666" s="12">
        <v>1085</v>
      </c>
      <c r="B666" s="13">
        <v>69</v>
      </c>
      <c r="C666" s="166">
        <v>50</v>
      </c>
      <c r="D666" s="166">
        <v>7</v>
      </c>
      <c r="E666" s="166">
        <v>34</v>
      </c>
      <c r="F666" s="166">
        <v>0</v>
      </c>
      <c r="G666" s="166">
        <v>3</v>
      </c>
      <c r="H666" s="13">
        <v>13</v>
      </c>
      <c r="I666" s="13">
        <v>81</v>
      </c>
      <c r="J666" s="167">
        <v>1</v>
      </c>
      <c r="K666" s="167">
        <v>1</v>
      </c>
      <c r="L666" s="167">
        <v>0</v>
      </c>
      <c r="M666" s="167">
        <v>3</v>
      </c>
      <c r="N666" s="168">
        <v>7</v>
      </c>
      <c r="O666">
        <f t="shared" si="10"/>
        <v>1656</v>
      </c>
    </row>
    <row r="667" spans="1:15" x14ac:dyDescent="0.3">
      <c r="A667" s="12">
        <v>1355</v>
      </c>
      <c r="B667" s="13">
        <v>69</v>
      </c>
      <c r="C667" s="166">
        <v>489</v>
      </c>
      <c r="D667" s="166">
        <v>12</v>
      </c>
      <c r="E667" s="166">
        <v>138</v>
      </c>
      <c r="F667" s="166">
        <v>18</v>
      </c>
      <c r="G667" s="166">
        <v>6</v>
      </c>
      <c r="H667" s="13">
        <v>117</v>
      </c>
      <c r="I667" s="13">
        <v>547</v>
      </c>
      <c r="J667" s="167">
        <v>6</v>
      </c>
      <c r="K667" s="167">
        <v>5</v>
      </c>
      <c r="L667" s="167">
        <v>1</v>
      </c>
      <c r="M667" s="167">
        <v>4</v>
      </c>
      <c r="N667" s="168">
        <v>8</v>
      </c>
      <c r="O667">
        <f t="shared" si="10"/>
        <v>1656</v>
      </c>
    </row>
    <row r="668" spans="1:15" x14ac:dyDescent="0.3">
      <c r="A668" s="12">
        <v>2769</v>
      </c>
      <c r="B668" s="13">
        <v>69</v>
      </c>
      <c r="C668" s="166">
        <v>531</v>
      </c>
      <c r="D668" s="166">
        <v>4</v>
      </c>
      <c r="E668" s="166">
        <v>161</v>
      </c>
      <c r="F668" s="166">
        <v>39</v>
      </c>
      <c r="G668" s="166">
        <v>4</v>
      </c>
      <c r="H668" s="13">
        <v>264</v>
      </c>
      <c r="I668" s="13">
        <v>476</v>
      </c>
      <c r="J668" s="167">
        <v>5</v>
      </c>
      <c r="K668" s="167">
        <v>3</v>
      </c>
      <c r="L668" s="167">
        <v>3</v>
      </c>
      <c r="M668" s="167">
        <v>3</v>
      </c>
      <c r="N668" s="168">
        <v>6</v>
      </c>
      <c r="O668">
        <f t="shared" si="10"/>
        <v>1656</v>
      </c>
    </row>
    <row r="669" spans="1:15" x14ac:dyDescent="0.3">
      <c r="A669" s="12">
        <v>1513</v>
      </c>
      <c r="B669" s="13">
        <v>69</v>
      </c>
      <c r="C669" s="166">
        <v>625</v>
      </c>
      <c r="D669" s="166">
        <v>30</v>
      </c>
      <c r="E669" s="166">
        <v>203</v>
      </c>
      <c r="F669" s="166">
        <v>91</v>
      </c>
      <c r="G669" s="166">
        <v>82</v>
      </c>
      <c r="H669" s="13">
        <v>215</v>
      </c>
      <c r="I669" s="13">
        <v>816</v>
      </c>
      <c r="J669" s="167">
        <v>6</v>
      </c>
      <c r="K669" s="167">
        <v>4</v>
      </c>
      <c r="L669" s="167">
        <v>1</v>
      </c>
      <c r="M669" s="167">
        <v>8</v>
      </c>
      <c r="N669" s="168">
        <v>6</v>
      </c>
      <c r="O669">
        <f t="shared" si="10"/>
        <v>1656</v>
      </c>
    </row>
    <row r="670" spans="1:15" x14ac:dyDescent="0.3">
      <c r="A670" s="12">
        <v>2150</v>
      </c>
      <c r="B670" s="13">
        <v>69</v>
      </c>
      <c r="C670" s="166">
        <v>810</v>
      </c>
      <c r="D670" s="166">
        <v>89</v>
      </c>
      <c r="E670" s="166">
        <v>945</v>
      </c>
      <c r="F670" s="166">
        <v>351</v>
      </c>
      <c r="G670" s="166">
        <v>133</v>
      </c>
      <c r="H670" s="13">
        <v>111</v>
      </c>
      <c r="I670" s="13">
        <v>2218</v>
      </c>
      <c r="J670" s="167">
        <v>1</v>
      </c>
      <c r="K670" s="167">
        <v>3</v>
      </c>
      <c r="L670" s="167">
        <v>4</v>
      </c>
      <c r="M670" s="167">
        <v>8</v>
      </c>
      <c r="N670" s="168">
        <v>1</v>
      </c>
      <c r="O670">
        <f t="shared" si="10"/>
        <v>1656</v>
      </c>
    </row>
    <row r="671" spans="1:15" x14ac:dyDescent="0.3">
      <c r="A671" s="12">
        <v>1024</v>
      </c>
      <c r="B671" s="13">
        <v>69</v>
      </c>
      <c r="C671" s="166">
        <v>934</v>
      </c>
      <c r="D671" s="166">
        <v>10</v>
      </c>
      <c r="E671" s="166">
        <v>93</v>
      </c>
      <c r="F671" s="166">
        <v>135</v>
      </c>
      <c r="G671" s="166">
        <v>21</v>
      </c>
      <c r="H671" s="13">
        <v>342</v>
      </c>
      <c r="I671" s="13">
        <v>851</v>
      </c>
      <c r="J671" s="167">
        <v>7</v>
      </c>
      <c r="K671" s="167">
        <v>7</v>
      </c>
      <c r="L671" s="167">
        <v>1</v>
      </c>
      <c r="M671" s="167">
        <v>5</v>
      </c>
      <c r="N671" s="168">
        <v>8</v>
      </c>
      <c r="O671">
        <f t="shared" si="10"/>
        <v>1656</v>
      </c>
    </row>
    <row r="672" spans="1:15" x14ac:dyDescent="0.3">
      <c r="A672" s="12">
        <v>1565</v>
      </c>
      <c r="B672" s="13">
        <v>69</v>
      </c>
      <c r="C672" s="166">
        <v>934</v>
      </c>
      <c r="D672" s="166">
        <v>10</v>
      </c>
      <c r="E672" s="166">
        <v>93</v>
      </c>
      <c r="F672" s="166">
        <v>135</v>
      </c>
      <c r="G672" s="166">
        <v>21</v>
      </c>
      <c r="H672" s="13">
        <v>342</v>
      </c>
      <c r="I672" s="13">
        <v>851</v>
      </c>
      <c r="J672" s="167">
        <v>7</v>
      </c>
      <c r="K672" s="167">
        <v>7</v>
      </c>
      <c r="L672" s="167">
        <v>1</v>
      </c>
      <c r="M672" s="167">
        <v>5</v>
      </c>
      <c r="N672" s="168">
        <v>8</v>
      </c>
      <c r="O672">
        <f t="shared" si="10"/>
        <v>1656</v>
      </c>
    </row>
    <row r="673" spans="1:15" x14ac:dyDescent="0.3">
      <c r="A673" s="12">
        <v>1717</v>
      </c>
      <c r="B673" s="13">
        <v>69</v>
      </c>
      <c r="C673" s="166">
        <v>1073</v>
      </c>
      <c r="D673" s="166">
        <v>196</v>
      </c>
      <c r="E673" s="166">
        <v>847</v>
      </c>
      <c r="F673" s="166">
        <v>439</v>
      </c>
      <c r="G673" s="166">
        <v>338</v>
      </c>
      <c r="H673" s="13">
        <v>422</v>
      </c>
      <c r="I673" s="13">
        <v>2471</v>
      </c>
      <c r="J673" s="167">
        <v>2</v>
      </c>
      <c r="K673" s="167">
        <v>8</v>
      </c>
      <c r="L673" s="167">
        <v>5</v>
      </c>
      <c r="M673" s="167">
        <v>4</v>
      </c>
      <c r="N673" s="168">
        <v>4</v>
      </c>
      <c r="O673">
        <f t="shared" si="10"/>
        <v>1656</v>
      </c>
    </row>
    <row r="674" spans="1:15" x14ac:dyDescent="0.3">
      <c r="A674" s="12">
        <v>1587</v>
      </c>
      <c r="B674" s="13">
        <v>69</v>
      </c>
      <c r="C674" s="166">
        <v>1077</v>
      </c>
      <c r="D674" s="166">
        <v>42</v>
      </c>
      <c r="E674" s="166">
        <v>299</v>
      </c>
      <c r="F674" s="166">
        <v>0</v>
      </c>
      <c r="G674" s="166">
        <v>13</v>
      </c>
      <c r="H674" s="13">
        <v>129</v>
      </c>
      <c r="I674" s="13">
        <v>1303</v>
      </c>
      <c r="J674" s="167">
        <v>3</v>
      </c>
      <c r="K674" s="167">
        <v>5</v>
      </c>
      <c r="L674" s="167">
        <v>2</v>
      </c>
      <c r="M674" s="167">
        <v>10</v>
      </c>
      <c r="N674" s="168">
        <v>5</v>
      </c>
      <c r="O674">
        <f t="shared" si="10"/>
        <v>1656</v>
      </c>
    </row>
    <row r="675" spans="1:15" x14ac:dyDescent="0.3">
      <c r="A675" s="12">
        <v>1942</v>
      </c>
      <c r="B675" s="13">
        <v>69</v>
      </c>
      <c r="C675" s="166">
        <v>1427</v>
      </c>
      <c r="D675" s="166">
        <v>0</v>
      </c>
      <c r="E675" s="166">
        <v>107</v>
      </c>
      <c r="F675" s="166">
        <v>20</v>
      </c>
      <c r="G675" s="166">
        <v>0</v>
      </c>
      <c r="H675" s="13">
        <v>122</v>
      </c>
      <c r="I675" s="13">
        <v>1433</v>
      </c>
      <c r="J675" s="167">
        <v>3</v>
      </c>
      <c r="K675" s="167">
        <v>6</v>
      </c>
      <c r="L675" s="167">
        <v>3</v>
      </c>
      <c r="M675" s="167">
        <v>8</v>
      </c>
      <c r="N675" s="168">
        <v>5</v>
      </c>
      <c r="O675">
        <f t="shared" si="10"/>
        <v>1656</v>
      </c>
    </row>
    <row r="676" spans="1:15" x14ac:dyDescent="0.3">
      <c r="A676" s="12">
        <v>1116</v>
      </c>
      <c r="B676" s="13">
        <v>69</v>
      </c>
      <c r="C676" s="166">
        <v>1430</v>
      </c>
      <c r="D676" s="166">
        <v>53</v>
      </c>
      <c r="E676" s="166">
        <v>202</v>
      </c>
      <c r="F676" s="166">
        <v>87</v>
      </c>
      <c r="G676" s="166">
        <v>143</v>
      </c>
      <c r="H676" s="13">
        <v>333</v>
      </c>
      <c r="I676" s="13">
        <v>1583</v>
      </c>
      <c r="J676" s="167">
        <v>0</v>
      </c>
      <c r="K676" s="167">
        <v>6</v>
      </c>
      <c r="L676" s="167">
        <v>8</v>
      </c>
      <c r="M676" s="167">
        <v>13</v>
      </c>
      <c r="N676" s="168">
        <v>2</v>
      </c>
      <c r="O676">
        <f t="shared" si="10"/>
        <v>1656</v>
      </c>
    </row>
    <row r="677" spans="1:15" x14ac:dyDescent="0.3">
      <c r="A677" s="12">
        <v>3149</v>
      </c>
      <c r="B677" s="13">
        <v>69</v>
      </c>
      <c r="C677" s="166">
        <v>1680</v>
      </c>
      <c r="D677" s="166">
        <v>0</v>
      </c>
      <c r="E677" s="166">
        <v>68</v>
      </c>
      <c r="F677" s="166">
        <v>0</v>
      </c>
      <c r="G677" s="166">
        <v>0</v>
      </c>
      <c r="H677" s="13">
        <v>16</v>
      </c>
      <c r="I677" s="13">
        <v>1732</v>
      </c>
      <c r="J677" s="167">
        <v>4</v>
      </c>
      <c r="K677" s="167">
        <v>8</v>
      </c>
      <c r="L677" s="167">
        <v>2</v>
      </c>
      <c r="M677" s="167">
        <v>7</v>
      </c>
      <c r="N677" s="168">
        <v>8</v>
      </c>
      <c r="O677">
        <f t="shared" si="10"/>
        <v>1656</v>
      </c>
    </row>
    <row r="678" spans="1:15" x14ac:dyDescent="0.3">
      <c r="A678" s="12">
        <v>2578</v>
      </c>
      <c r="B678" s="13">
        <v>69</v>
      </c>
      <c r="C678" s="166">
        <v>2454</v>
      </c>
      <c r="D678" s="166">
        <v>29</v>
      </c>
      <c r="E678" s="166">
        <v>519</v>
      </c>
      <c r="F678" s="166">
        <v>39</v>
      </c>
      <c r="G678" s="166">
        <v>29</v>
      </c>
      <c r="H678" s="13">
        <v>152</v>
      </c>
      <c r="I678" s="13">
        <v>2918</v>
      </c>
      <c r="J678" s="167">
        <v>1</v>
      </c>
      <c r="K678" s="167">
        <v>4</v>
      </c>
      <c r="L678" s="167">
        <v>5</v>
      </c>
      <c r="M678" s="167">
        <v>10</v>
      </c>
      <c r="N678" s="168">
        <v>3</v>
      </c>
      <c r="O678">
        <f t="shared" si="10"/>
        <v>1656</v>
      </c>
    </row>
    <row r="679" spans="1:15" x14ac:dyDescent="0.3">
      <c r="A679" s="12">
        <v>1070</v>
      </c>
      <c r="B679" s="13">
        <v>68</v>
      </c>
      <c r="C679" s="166">
        <v>7</v>
      </c>
      <c r="D679" s="166">
        <v>3</v>
      </c>
      <c r="E679" s="166">
        <v>21</v>
      </c>
      <c r="F679" s="166">
        <v>7</v>
      </c>
      <c r="G679" s="166">
        <v>3</v>
      </c>
      <c r="H679" s="13">
        <v>3</v>
      </c>
      <c r="I679" s="13">
        <v>38</v>
      </c>
      <c r="J679" s="167">
        <v>1</v>
      </c>
      <c r="K679" s="167">
        <v>1</v>
      </c>
      <c r="L679" s="167">
        <v>0</v>
      </c>
      <c r="M679" s="167">
        <v>2</v>
      </c>
      <c r="N679" s="168">
        <v>6</v>
      </c>
      <c r="O679">
        <f t="shared" si="10"/>
        <v>1632</v>
      </c>
    </row>
    <row r="680" spans="1:15" x14ac:dyDescent="0.3">
      <c r="A680" s="12">
        <v>3081</v>
      </c>
      <c r="B680" s="13">
        <v>68</v>
      </c>
      <c r="C680" s="166">
        <v>27</v>
      </c>
      <c r="D680" s="166">
        <v>8</v>
      </c>
      <c r="E680" s="166">
        <v>35</v>
      </c>
      <c r="F680" s="166">
        <v>8</v>
      </c>
      <c r="G680" s="166">
        <v>0</v>
      </c>
      <c r="H680" s="13">
        <v>8</v>
      </c>
      <c r="I680" s="13">
        <v>70</v>
      </c>
      <c r="J680" s="167">
        <v>2</v>
      </c>
      <c r="K680" s="167">
        <v>1</v>
      </c>
      <c r="L680" s="167">
        <v>0</v>
      </c>
      <c r="M680" s="167">
        <v>3</v>
      </c>
      <c r="N680" s="168">
        <v>4</v>
      </c>
      <c r="O680">
        <f t="shared" si="10"/>
        <v>1632</v>
      </c>
    </row>
    <row r="681" spans="1:15" x14ac:dyDescent="0.3">
      <c r="A681" s="12">
        <v>1291</v>
      </c>
      <c r="B681" s="13">
        <v>68</v>
      </c>
      <c r="C681" s="166">
        <v>72</v>
      </c>
      <c r="D681" s="166">
        <v>5</v>
      </c>
      <c r="E681" s="166">
        <v>109</v>
      </c>
      <c r="F681" s="166">
        <v>10</v>
      </c>
      <c r="G681" s="166">
        <v>16</v>
      </c>
      <c r="H681" s="13">
        <v>129</v>
      </c>
      <c r="I681" s="13">
        <v>83</v>
      </c>
      <c r="J681" s="167">
        <v>3</v>
      </c>
      <c r="K681" s="167">
        <v>3</v>
      </c>
      <c r="L681" s="167">
        <v>1</v>
      </c>
      <c r="M681" s="167">
        <v>3</v>
      </c>
      <c r="N681" s="168">
        <v>7</v>
      </c>
      <c r="O681">
        <f t="shared" si="10"/>
        <v>1632</v>
      </c>
    </row>
    <row r="682" spans="1:15" x14ac:dyDescent="0.3">
      <c r="A682" s="12">
        <v>2299</v>
      </c>
      <c r="B682" s="13">
        <v>68</v>
      </c>
      <c r="C682" s="166">
        <v>74</v>
      </c>
      <c r="D682" s="166">
        <v>7</v>
      </c>
      <c r="E682" s="166">
        <v>33</v>
      </c>
      <c r="F682" s="166">
        <v>15</v>
      </c>
      <c r="G682" s="166">
        <v>22</v>
      </c>
      <c r="H682" s="13">
        <v>74</v>
      </c>
      <c r="I682" s="13">
        <v>77</v>
      </c>
      <c r="J682" s="167">
        <v>1</v>
      </c>
      <c r="K682" s="167">
        <v>1</v>
      </c>
      <c r="L682" s="167">
        <v>1</v>
      </c>
      <c r="M682" s="167">
        <v>2</v>
      </c>
      <c r="N682" s="168">
        <v>4</v>
      </c>
      <c r="O682">
        <f t="shared" si="10"/>
        <v>1632</v>
      </c>
    </row>
    <row r="683" spans="1:15" x14ac:dyDescent="0.3">
      <c r="A683" s="12">
        <v>2916</v>
      </c>
      <c r="B683" s="13">
        <v>68</v>
      </c>
      <c r="C683" s="166">
        <v>86</v>
      </c>
      <c r="D683" s="166">
        <v>5</v>
      </c>
      <c r="E683" s="166">
        <v>63</v>
      </c>
      <c r="F683" s="166">
        <v>14</v>
      </c>
      <c r="G683" s="166">
        <v>9</v>
      </c>
      <c r="H683" s="13">
        <v>18</v>
      </c>
      <c r="I683" s="13">
        <v>159</v>
      </c>
      <c r="J683" s="167">
        <v>1</v>
      </c>
      <c r="K683" s="167">
        <v>1</v>
      </c>
      <c r="L683" s="167">
        <v>0</v>
      </c>
      <c r="M683" s="167">
        <v>3</v>
      </c>
      <c r="N683" s="168">
        <v>8</v>
      </c>
      <c r="O683">
        <f t="shared" si="10"/>
        <v>1632</v>
      </c>
    </row>
    <row r="684" spans="1:15" x14ac:dyDescent="0.3">
      <c r="A684" s="12">
        <v>2526</v>
      </c>
      <c r="B684" s="13">
        <v>68</v>
      </c>
      <c r="C684" s="166">
        <v>137</v>
      </c>
      <c r="D684" s="166">
        <v>3</v>
      </c>
      <c r="E684" s="166">
        <v>74</v>
      </c>
      <c r="F684" s="166">
        <v>16</v>
      </c>
      <c r="G684" s="166">
        <v>19</v>
      </c>
      <c r="H684" s="13">
        <v>3</v>
      </c>
      <c r="I684" s="13">
        <v>246</v>
      </c>
      <c r="J684" s="167">
        <v>1</v>
      </c>
      <c r="K684" s="167">
        <v>1</v>
      </c>
      <c r="L684" s="167">
        <v>1</v>
      </c>
      <c r="M684" s="167">
        <v>4</v>
      </c>
      <c r="N684" s="168">
        <v>1</v>
      </c>
      <c r="O684">
        <f t="shared" si="10"/>
        <v>1632</v>
      </c>
    </row>
    <row r="685" spans="1:15" x14ac:dyDescent="0.3">
      <c r="A685" s="12">
        <v>3093</v>
      </c>
      <c r="B685" s="13">
        <v>68</v>
      </c>
      <c r="C685" s="166">
        <v>162</v>
      </c>
      <c r="D685" s="166">
        <v>0</v>
      </c>
      <c r="E685" s="166">
        <v>30</v>
      </c>
      <c r="F685" s="166">
        <v>0</v>
      </c>
      <c r="G685" s="166">
        <v>0</v>
      </c>
      <c r="H685" s="13">
        <v>6</v>
      </c>
      <c r="I685" s="13">
        <v>186</v>
      </c>
      <c r="J685" s="167">
        <v>2</v>
      </c>
      <c r="K685" s="167">
        <v>1</v>
      </c>
      <c r="L685" s="167">
        <v>0</v>
      </c>
      <c r="M685" s="167">
        <v>4</v>
      </c>
      <c r="N685" s="168">
        <v>5</v>
      </c>
      <c r="O685">
        <f t="shared" si="10"/>
        <v>1632</v>
      </c>
    </row>
    <row r="686" spans="1:15" x14ac:dyDescent="0.3">
      <c r="A686" s="12">
        <v>2447</v>
      </c>
      <c r="B686" s="13">
        <v>68</v>
      </c>
      <c r="C686" s="166">
        <v>281</v>
      </c>
      <c r="D686" s="166">
        <v>27</v>
      </c>
      <c r="E686" s="166">
        <v>227</v>
      </c>
      <c r="F686" s="166">
        <v>51</v>
      </c>
      <c r="G686" s="166">
        <v>4</v>
      </c>
      <c r="H686" s="13">
        <v>94</v>
      </c>
      <c r="I686" s="13">
        <v>496</v>
      </c>
      <c r="J686" s="167">
        <v>4</v>
      </c>
      <c r="K686" s="167">
        <v>4</v>
      </c>
      <c r="L686" s="167">
        <v>1</v>
      </c>
      <c r="M686" s="167">
        <v>3</v>
      </c>
      <c r="N686" s="168">
        <v>8</v>
      </c>
      <c r="O686">
        <f t="shared" si="10"/>
        <v>1632</v>
      </c>
    </row>
    <row r="687" spans="1:15" x14ac:dyDescent="0.3">
      <c r="A687" s="12">
        <v>2029</v>
      </c>
      <c r="B687" s="13">
        <v>68</v>
      </c>
      <c r="C687" s="166">
        <v>288</v>
      </c>
      <c r="D687" s="166">
        <v>46</v>
      </c>
      <c r="E687" s="166">
        <v>542</v>
      </c>
      <c r="F687" s="166">
        <v>165</v>
      </c>
      <c r="G687" s="166">
        <v>150</v>
      </c>
      <c r="H687" s="13">
        <v>718</v>
      </c>
      <c r="I687" s="13">
        <v>472</v>
      </c>
      <c r="J687" s="167">
        <v>6</v>
      </c>
      <c r="K687" s="167">
        <v>6</v>
      </c>
      <c r="L687" s="167">
        <v>1</v>
      </c>
      <c r="M687" s="167">
        <v>5</v>
      </c>
      <c r="N687" s="168">
        <v>8</v>
      </c>
      <c r="O687">
        <f t="shared" si="10"/>
        <v>1632</v>
      </c>
    </row>
    <row r="688" spans="1:15" x14ac:dyDescent="0.3">
      <c r="A688" s="12">
        <v>2690</v>
      </c>
      <c r="B688" s="13">
        <v>68</v>
      </c>
      <c r="C688" s="166">
        <v>288</v>
      </c>
      <c r="D688" s="166">
        <v>46</v>
      </c>
      <c r="E688" s="166">
        <v>542</v>
      </c>
      <c r="F688" s="166">
        <v>165</v>
      </c>
      <c r="G688" s="166">
        <v>150</v>
      </c>
      <c r="H688" s="13">
        <v>718</v>
      </c>
      <c r="I688" s="13">
        <v>472</v>
      </c>
      <c r="J688" s="167">
        <v>6</v>
      </c>
      <c r="K688" s="167">
        <v>6</v>
      </c>
      <c r="L688" s="167">
        <v>1</v>
      </c>
      <c r="M688" s="167">
        <v>5</v>
      </c>
      <c r="N688" s="168">
        <v>8</v>
      </c>
      <c r="O688">
        <f t="shared" si="10"/>
        <v>1632</v>
      </c>
    </row>
    <row r="689" spans="1:15" x14ac:dyDescent="0.3">
      <c r="A689" s="12">
        <v>2454</v>
      </c>
      <c r="B689" s="13">
        <v>68</v>
      </c>
      <c r="C689" s="166">
        <v>385</v>
      </c>
      <c r="D689" s="166">
        <v>3</v>
      </c>
      <c r="E689" s="166">
        <v>186</v>
      </c>
      <c r="F689" s="166">
        <v>24</v>
      </c>
      <c r="G689" s="166">
        <v>24</v>
      </c>
      <c r="H689" s="13">
        <v>124</v>
      </c>
      <c r="I689" s="13">
        <v>498</v>
      </c>
      <c r="J689" s="167">
        <v>1</v>
      </c>
      <c r="K689" s="167">
        <v>3</v>
      </c>
      <c r="L689" s="167">
        <v>2</v>
      </c>
      <c r="M689" s="167">
        <v>4</v>
      </c>
      <c r="N689" s="168">
        <v>3</v>
      </c>
      <c r="O689">
        <f t="shared" si="10"/>
        <v>1632</v>
      </c>
    </row>
    <row r="690" spans="1:15" x14ac:dyDescent="0.3">
      <c r="A690" s="12">
        <v>2735</v>
      </c>
      <c r="B690" s="13">
        <v>68</v>
      </c>
      <c r="C690" s="166">
        <v>430</v>
      </c>
      <c r="D690" s="166">
        <v>194</v>
      </c>
      <c r="E690" s="166">
        <v>249</v>
      </c>
      <c r="F690" s="166">
        <v>308</v>
      </c>
      <c r="G690" s="166">
        <v>277</v>
      </c>
      <c r="H690" s="13">
        <v>153</v>
      </c>
      <c r="I690" s="13">
        <v>1305</v>
      </c>
      <c r="J690" s="167">
        <v>3</v>
      </c>
      <c r="K690" s="167">
        <v>7</v>
      </c>
      <c r="L690" s="167">
        <v>2</v>
      </c>
      <c r="M690" s="167">
        <v>8</v>
      </c>
      <c r="N690" s="168">
        <v>4</v>
      </c>
      <c r="O690">
        <f t="shared" si="10"/>
        <v>1632</v>
      </c>
    </row>
    <row r="691" spans="1:15" x14ac:dyDescent="0.3">
      <c r="A691" s="12">
        <v>2162</v>
      </c>
      <c r="B691" s="13">
        <v>68</v>
      </c>
      <c r="C691" s="166">
        <v>445</v>
      </c>
      <c r="D691" s="166">
        <v>27</v>
      </c>
      <c r="E691" s="166">
        <v>252</v>
      </c>
      <c r="F691" s="166">
        <v>20</v>
      </c>
      <c r="G691" s="166">
        <v>0</v>
      </c>
      <c r="H691" s="13">
        <v>36</v>
      </c>
      <c r="I691" s="13">
        <v>707</v>
      </c>
      <c r="J691" s="167">
        <v>1</v>
      </c>
      <c r="K691" s="167">
        <v>4</v>
      </c>
      <c r="L691" s="167">
        <v>1</v>
      </c>
      <c r="M691" s="167">
        <v>5</v>
      </c>
      <c r="N691" s="168">
        <v>6</v>
      </c>
      <c r="O691">
        <f t="shared" si="10"/>
        <v>1632</v>
      </c>
    </row>
    <row r="692" spans="1:15" x14ac:dyDescent="0.3">
      <c r="A692" s="12">
        <v>2337</v>
      </c>
      <c r="B692" s="13">
        <v>68</v>
      </c>
      <c r="C692" s="166">
        <v>475</v>
      </c>
      <c r="D692" s="166">
        <v>44</v>
      </c>
      <c r="E692" s="166">
        <v>676</v>
      </c>
      <c r="F692" s="166">
        <v>201</v>
      </c>
      <c r="G692" s="166">
        <v>183</v>
      </c>
      <c r="H692" s="13">
        <v>76</v>
      </c>
      <c r="I692" s="13">
        <v>1503</v>
      </c>
      <c r="J692" s="167">
        <v>1</v>
      </c>
      <c r="K692" s="167">
        <v>6</v>
      </c>
      <c r="L692" s="167">
        <v>2</v>
      </c>
      <c r="M692" s="167">
        <v>10</v>
      </c>
      <c r="N692" s="168">
        <v>4</v>
      </c>
      <c r="O692">
        <f t="shared" si="10"/>
        <v>1632</v>
      </c>
    </row>
    <row r="693" spans="1:15" x14ac:dyDescent="0.3">
      <c r="A693" s="12">
        <v>1010</v>
      </c>
      <c r="B693" s="13">
        <v>68</v>
      </c>
      <c r="C693" s="166">
        <v>524</v>
      </c>
      <c r="D693" s="166">
        <v>0</v>
      </c>
      <c r="E693" s="166">
        <v>112</v>
      </c>
      <c r="F693" s="166">
        <v>19</v>
      </c>
      <c r="G693" s="166">
        <v>19</v>
      </c>
      <c r="H693" s="13">
        <v>243</v>
      </c>
      <c r="I693" s="13">
        <v>430</v>
      </c>
      <c r="J693" s="167">
        <v>1</v>
      </c>
      <c r="K693" s="167">
        <v>1</v>
      </c>
      <c r="L693" s="167">
        <v>0</v>
      </c>
      <c r="M693" s="167">
        <v>0</v>
      </c>
      <c r="N693" s="168">
        <v>20</v>
      </c>
      <c r="O693">
        <f t="shared" si="10"/>
        <v>1632</v>
      </c>
    </row>
    <row r="694" spans="1:15" x14ac:dyDescent="0.3">
      <c r="A694" s="12">
        <v>2573</v>
      </c>
      <c r="B694" s="13">
        <v>68</v>
      </c>
      <c r="C694" s="166">
        <v>531</v>
      </c>
      <c r="D694" s="166">
        <v>30</v>
      </c>
      <c r="E694" s="166">
        <v>486</v>
      </c>
      <c r="F694" s="166">
        <v>11</v>
      </c>
      <c r="G694" s="166">
        <v>41</v>
      </c>
      <c r="H694" s="13">
        <v>177</v>
      </c>
      <c r="I694" s="13">
        <v>924</v>
      </c>
      <c r="J694" s="167">
        <v>3</v>
      </c>
      <c r="K694" s="167">
        <v>7</v>
      </c>
      <c r="L694" s="167">
        <v>1</v>
      </c>
      <c r="M694" s="167">
        <v>4</v>
      </c>
      <c r="N694" s="168">
        <v>9</v>
      </c>
      <c r="O694">
        <f t="shared" si="10"/>
        <v>1632</v>
      </c>
    </row>
    <row r="695" spans="1:15" x14ac:dyDescent="0.3">
      <c r="A695" s="12">
        <v>2061</v>
      </c>
      <c r="B695" s="13">
        <v>68</v>
      </c>
      <c r="C695" s="166">
        <v>630</v>
      </c>
      <c r="D695" s="166">
        <v>271</v>
      </c>
      <c r="E695" s="166">
        <v>838</v>
      </c>
      <c r="F695" s="166">
        <v>163</v>
      </c>
      <c r="G695" s="166">
        <v>231</v>
      </c>
      <c r="H695" s="13">
        <v>293</v>
      </c>
      <c r="I695" s="13">
        <v>1839</v>
      </c>
      <c r="J695" s="167">
        <v>1</v>
      </c>
      <c r="K695" s="167">
        <v>4</v>
      </c>
      <c r="L695" s="167">
        <v>3</v>
      </c>
      <c r="M695" s="167">
        <v>5</v>
      </c>
      <c r="N695" s="168">
        <v>2</v>
      </c>
      <c r="O695">
        <f t="shared" si="10"/>
        <v>1632</v>
      </c>
    </row>
    <row r="696" spans="1:15" x14ac:dyDescent="0.3">
      <c r="A696" s="12">
        <v>2270</v>
      </c>
      <c r="B696" s="13">
        <v>68</v>
      </c>
      <c r="C696" s="166">
        <v>822</v>
      </c>
      <c r="D696" s="166">
        <v>325</v>
      </c>
      <c r="E696" s="166">
        <v>438</v>
      </c>
      <c r="F696" s="166">
        <v>148</v>
      </c>
      <c r="G696" s="166">
        <v>209</v>
      </c>
      <c r="H696" s="13">
        <v>363</v>
      </c>
      <c r="I696" s="13">
        <v>1580</v>
      </c>
      <c r="J696" s="167">
        <v>2</v>
      </c>
      <c r="K696" s="167">
        <v>7</v>
      </c>
      <c r="L696" s="167">
        <v>2</v>
      </c>
      <c r="M696" s="167">
        <v>10</v>
      </c>
      <c r="N696" s="168">
        <v>6</v>
      </c>
      <c r="O696">
        <f t="shared" si="10"/>
        <v>1632</v>
      </c>
    </row>
    <row r="697" spans="1:15" x14ac:dyDescent="0.3">
      <c r="A697" s="12">
        <v>2036</v>
      </c>
      <c r="B697" s="13">
        <v>68</v>
      </c>
      <c r="C697" s="166">
        <v>839</v>
      </c>
      <c r="D697" s="166">
        <v>106</v>
      </c>
      <c r="E697" s="166">
        <v>1290</v>
      </c>
      <c r="F697" s="166">
        <v>41</v>
      </c>
      <c r="G697" s="166">
        <v>0</v>
      </c>
      <c r="H697" s="13">
        <v>63</v>
      </c>
      <c r="I697" s="13">
        <v>2214</v>
      </c>
      <c r="J697" s="167">
        <v>1</v>
      </c>
      <c r="K697" s="167">
        <v>3</v>
      </c>
      <c r="L697" s="167">
        <v>5</v>
      </c>
      <c r="M697" s="167">
        <v>12</v>
      </c>
      <c r="N697" s="168">
        <v>2</v>
      </c>
      <c r="O697">
        <f t="shared" si="10"/>
        <v>1632</v>
      </c>
    </row>
    <row r="698" spans="1:15" x14ac:dyDescent="0.3">
      <c r="A698" s="12">
        <v>2747</v>
      </c>
      <c r="B698" s="13">
        <v>68</v>
      </c>
      <c r="C698" s="166">
        <v>839</v>
      </c>
      <c r="D698" s="166">
        <v>106</v>
      </c>
      <c r="E698" s="166">
        <v>1290</v>
      </c>
      <c r="F698" s="166">
        <v>41</v>
      </c>
      <c r="G698" s="166">
        <v>0</v>
      </c>
      <c r="H698" s="13">
        <v>63</v>
      </c>
      <c r="I698" s="13">
        <v>2214</v>
      </c>
      <c r="J698" s="167">
        <v>1</v>
      </c>
      <c r="K698" s="167">
        <v>3</v>
      </c>
      <c r="L698" s="167">
        <v>5</v>
      </c>
      <c r="M698" s="167">
        <v>12</v>
      </c>
      <c r="N698" s="168">
        <v>2</v>
      </c>
      <c r="O698">
        <f t="shared" si="10"/>
        <v>1632</v>
      </c>
    </row>
    <row r="699" spans="1:15" x14ac:dyDescent="0.3">
      <c r="A699" s="12">
        <v>1530</v>
      </c>
      <c r="B699" s="13">
        <v>68</v>
      </c>
      <c r="C699" s="166">
        <v>902</v>
      </c>
      <c r="D699" s="166">
        <v>100</v>
      </c>
      <c r="E699" s="166">
        <v>2005</v>
      </c>
      <c r="F699" s="166">
        <v>130</v>
      </c>
      <c r="G699" s="166">
        <v>232</v>
      </c>
      <c r="H699" s="13">
        <v>100</v>
      </c>
      <c r="I699" s="13">
        <v>3269</v>
      </c>
      <c r="J699" s="167">
        <v>1</v>
      </c>
      <c r="K699" s="167">
        <v>3</v>
      </c>
      <c r="L699" s="167">
        <v>6</v>
      </c>
      <c r="M699" s="167">
        <v>4</v>
      </c>
      <c r="N699" s="168">
        <v>1</v>
      </c>
      <c r="O699">
        <f t="shared" si="10"/>
        <v>1632</v>
      </c>
    </row>
    <row r="700" spans="1:15" x14ac:dyDescent="0.3">
      <c r="A700" s="12">
        <v>2223</v>
      </c>
      <c r="B700" s="13">
        <v>68</v>
      </c>
      <c r="C700" s="166">
        <v>947</v>
      </c>
      <c r="D700" s="166">
        <v>244</v>
      </c>
      <c r="E700" s="166">
        <v>339</v>
      </c>
      <c r="F700" s="166">
        <v>124</v>
      </c>
      <c r="G700" s="166">
        <v>265</v>
      </c>
      <c r="H700" s="13">
        <v>152</v>
      </c>
      <c r="I700" s="13">
        <v>1768</v>
      </c>
      <c r="J700" s="167">
        <v>1</v>
      </c>
      <c r="K700" s="167">
        <v>5</v>
      </c>
      <c r="L700" s="167">
        <v>10</v>
      </c>
      <c r="M700" s="167">
        <v>7</v>
      </c>
      <c r="N700" s="168">
        <v>1</v>
      </c>
      <c r="O700">
        <f t="shared" si="10"/>
        <v>1632</v>
      </c>
    </row>
    <row r="701" spans="1:15" x14ac:dyDescent="0.3">
      <c r="A701" s="12">
        <v>2982</v>
      </c>
      <c r="B701" s="13">
        <v>68</v>
      </c>
      <c r="C701" s="166">
        <v>1072</v>
      </c>
      <c r="D701" s="166">
        <v>0</v>
      </c>
      <c r="E701" s="166">
        <v>105</v>
      </c>
      <c r="F701" s="166">
        <v>14</v>
      </c>
      <c r="G701" s="166">
        <v>0</v>
      </c>
      <c r="H701" s="13">
        <v>310</v>
      </c>
      <c r="I701" s="13">
        <v>881</v>
      </c>
      <c r="J701" s="167">
        <v>4</v>
      </c>
      <c r="K701" s="167">
        <v>5</v>
      </c>
      <c r="L701" s="167">
        <v>5</v>
      </c>
      <c r="M701" s="167">
        <v>3</v>
      </c>
      <c r="N701" s="168">
        <v>8</v>
      </c>
      <c r="O701">
        <f t="shared" si="10"/>
        <v>1632</v>
      </c>
    </row>
    <row r="702" spans="1:15" x14ac:dyDescent="0.3">
      <c r="A702" s="12">
        <v>2788</v>
      </c>
      <c r="B702" s="13">
        <v>68</v>
      </c>
      <c r="C702" s="166">
        <v>1131</v>
      </c>
      <c r="D702" s="166">
        <v>436</v>
      </c>
      <c r="E702" s="166">
        <v>1459</v>
      </c>
      <c r="F702" s="166">
        <v>235</v>
      </c>
      <c r="G702" s="166">
        <v>436</v>
      </c>
      <c r="H702" s="13">
        <v>181</v>
      </c>
      <c r="I702" s="13">
        <v>3517</v>
      </c>
      <c r="J702" s="167">
        <v>1</v>
      </c>
      <c r="K702" s="167">
        <v>2</v>
      </c>
      <c r="L702" s="167">
        <v>3</v>
      </c>
      <c r="M702" s="167">
        <v>6</v>
      </c>
      <c r="N702" s="168">
        <v>7</v>
      </c>
      <c r="O702">
        <f t="shared" si="10"/>
        <v>1632</v>
      </c>
    </row>
    <row r="703" spans="1:15" x14ac:dyDescent="0.3">
      <c r="A703" s="12">
        <v>1095</v>
      </c>
      <c r="B703" s="13">
        <v>68</v>
      </c>
      <c r="C703" s="166">
        <v>1416</v>
      </c>
      <c r="D703" s="166">
        <v>204</v>
      </c>
      <c r="E703" s="166">
        <v>695</v>
      </c>
      <c r="F703" s="166">
        <v>201</v>
      </c>
      <c r="G703" s="166">
        <v>101</v>
      </c>
      <c r="H703" s="13">
        <v>204</v>
      </c>
      <c r="I703" s="13">
        <v>2413</v>
      </c>
      <c r="J703" s="167">
        <v>1</v>
      </c>
      <c r="K703" s="167">
        <v>6</v>
      </c>
      <c r="L703" s="167">
        <v>3</v>
      </c>
      <c r="M703" s="167">
        <v>6</v>
      </c>
      <c r="N703" s="168">
        <v>4</v>
      </c>
      <c r="O703">
        <f t="shared" si="10"/>
        <v>1632</v>
      </c>
    </row>
    <row r="704" spans="1:15" x14ac:dyDescent="0.3">
      <c r="A704" s="12">
        <v>2702</v>
      </c>
      <c r="B704" s="13">
        <v>67</v>
      </c>
      <c r="C704" s="166">
        <v>47</v>
      </c>
      <c r="D704" s="166">
        <v>37</v>
      </c>
      <c r="E704" s="166">
        <v>68</v>
      </c>
      <c r="F704" s="166">
        <v>16</v>
      </c>
      <c r="G704" s="166">
        <v>11</v>
      </c>
      <c r="H704" s="13">
        <v>105</v>
      </c>
      <c r="I704" s="13">
        <v>74</v>
      </c>
      <c r="J704" s="167">
        <v>1</v>
      </c>
      <c r="K704" s="167">
        <v>1</v>
      </c>
      <c r="L704" s="167">
        <v>1</v>
      </c>
      <c r="M704" s="167">
        <v>2</v>
      </c>
      <c r="N704" s="168">
        <v>6</v>
      </c>
      <c r="O704">
        <f t="shared" si="10"/>
        <v>1608</v>
      </c>
    </row>
    <row r="705" spans="1:15" x14ac:dyDescent="0.3">
      <c r="A705" s="12">
        <v>1903</v>
      </c>
      <c r="B705" s="13">
        <v>67</v>
      </c>
      <c r="C705" s="166">
        <v>53</v>
      </c>
      <c r="D705" s="166">
        <v>70</v>
      </c>
      <c r="E705" s="166">
        <v>88</v>
      </c>
      <c r="F705" s="166">
        <v>7</v>
      </c>
      <c r="G705" s="166">
        <v>25</v>
      </c>
      <c r="H705" s="13">
        <v>91</v>
      </c>
      <c r="I705" s="13">
        <v>151</v>
      </c>
      <c r="J705" s="167">
        <v>1</v>
      </c>
      <c r="K705" s="167">
        <v>2</v>
      </c>
      <c r="L705" s="167">
        <v>0</v>
      </c>
      <c r="M705" s="167">
        <v>4</v>
      </c>
      <c r="N705" s="168">
        <v>6</v>
      </c>
      <c r="O705">
        <f t="shared" si="10"/>
        <v>1608</v>
      </c>
    </row>
    <row r="706" spans="1:15" x14ac:dyDescent="0.3">
      <c r="A706" s="12">
        <v>1460</v>
      </c>
      <c r="B706" s="13">
        <v>67</v>
      </c>
      <c r="C706" s="166">
        <v>68</v>
      </c>
      <c r="D706" s="166">
        <v>10</v>
      </c>
      <c r="E706" s="166">
        <v>14</v>
      </c>
      <c r="F706" s="166">
        <v>7</v>
      </c>
      <c r="G706" s="166">
        <v>0</v>
      </c>
      <c r="H706" s="13">
        <v>7</v>
      </c>
      <c r="I706" s="13">
        <v>92</v>
      </c>
      <c r="J706" s="167">
        <v>2</v>
      </c>
      <c r="K706" s="167">
        <v>1</v>
      </c>
      <c r="L706" s="167">
        <v>0</v>
      </c>
      <c r="M706" s="167">
        <v>3</v>
      </c>
      <c r="N706" s="168">
        <v>3</v>
      </c>
      <c r="O706">
        <f t="shared" si="10"/>
        <v>1608</v>
      </c>
    </row>
    <row r="707" spans="1:15" x14ac:dyDescent="0.3">
      <c r="A707" s="12">
        <v>2214</v>
      </c>
      <c r="B707" s="13">
        <v>67</v>
      </c>
      <c r="C707" s="166">
        <v>81</v>
      </c>
      <c r="D707" s="166">
        <v>14</v>
      </c>
      <c r="E707" s="166">
        <v>86</v>
      </c>
      <c r="F707" s="166">
        <v>14</v>
      </c>
      <c r="G707" s="166">
        <v>14</v>
      </c>
      <c r="H707" s="13">
        <v>27</v>
      </c>
      <c r="I707" s="13">
        <v>181</v>
      </c>
      <c r="J707" s="167">
        <v>2</v>
      </c>
      <c r="K707" s="167">
        <v>2</v>
      </c>
      <c r="L707" s="167">
        <v>0</v>
      </c>
      <c r="M707" s="167">
        <v>3</v>
      </c>
      <c r="N707" s="168">
        <v>8</v>
      </c>
      <c r="O707">
        <f t="shared" ref="O707:O770" si="11">B707*24</f>
        <v>1608</v>
      </c>
    </row>
    <row r="708" spans="1:15" x14ac:dyDescent="0.3">
      <c r="A708" s="12">
        <v>3184</v>
      </c>
      <c r="B708" s="13">
        <v>67</v>
      </c>
      <c r="C708" s="166">
        <v>81</v>
      </c>
      <c r="D708" s="166">
        <v>14</v>
      </c>
      <c r="E708" s="166">
        <v>86</v>
      </c>
      <c r="F708" s="166">
        <v>14</v>
      </c>
      <c r="G708" s="166">
        <v>14</v>
      </c>
      <c r="H708" s="13">
        <v>27</v>
      </c>
      <c r="I708" s="13">
        <v>181</v>
      </c>
      <c r="J708" s="167">
        <v>2</v>
      </c>
      <c r="K708" s="167">
        <v>2</v>
      </c>
      <c r="L708" s="167">
        <v>0</v>
      </c>
      <c r="M708" s="167">
        <v>3</v>
      </c>
      <c r="N708" s="168">
        <v>8</v>
      </c>
      <c r="O708">
        <f t="shared" si="11"/>
        <v>1608</v>
      </c>
    </row>
    <row r="709" spans="1:15" x14ac:dyDescent="0.3">
      <c r="A709" s="12">
        <v>1523</v>
      </c>
      <c r="B709" s="13">
        <v>67</v>
      </c>
      <c r="C709" s="166">
        <v>102</v>
      </c>
      <c r="D709" s="166">
        <v>16</v>
      </c>
      <c r="E709" s="166">
        <v>102</v>
      </c>
      <c r="F709" s="166">
        <v>21</v>
      </c>
      <c r="G709" s="166">
        <v>27</v>
      </c>
      <c r="H709" s="13">
        <v>139</v>
      </c>
      <c r="I709" s="13">
        <v>129</v>
      </c>
      <c r="J709" s="167">
        <v>3</v>
      </c>
      <c r="K709" s="167">
        <v>3</v>
      </c>
      <c r="L709" s="167">
        <v>0</v>
      </c>
      <c r="M709" s="167">
        <v>3</v>
      </c>
      <c r="N709" s="168">
        <v>7</v>
      </c>
      <c r="O709">
        <f t="shared" si="11"/>
        <v>1608</v>
      </c>
    </row>
    <row r="710" spans="1:15" x14ac:dyDescent="0.3">
      <c r="A710" s="12">
        <v>1504</v>
      </c>
      <c r="B710" s="13">
        <v>67</v>
      </c>
      <c r="C710" s="166">
        <v>115</v>
      </c>
      <c r="D710" s="166">
        <v>4</v>
      </c>
      <c r="E710" s="166">
        <v>51</v>
      </c>
      <c r="F710" s="166">
        <v>9</v>
      </c>
      <c r="G710" s="166">
        <v>0</v>
      </c>
      <c r="H710" s="13">
        <v>43</v>
      </c>
      <c r="I710" s="13">
        <v>136</v>
      </c>
      <c r="J710" s="167">
        <v>2</v>
      </c>
      <c r="K710" s="167">
        <v>2</v>
      </c>
      <c r="L710" s="167">
        <v>0</v>
      </c>
      <c r="M710" s="167">
        <v>3</v>
      </c>
      <c r="N710" s="168">
        <v>7</v>
      </c>
      <c r="O710">
        <f t="shared" si="11"/>
        <v>1608</v>
      </c>
    </row>
    <row r="711" spans="1:15" x14ac:dyDescent="0.3">
      <c r="A711" s="12">
        <v>1798</v>
      </c>
      <c r="B711" s="13">
        <v>67</v>
      </c>
      <c r="C711" s="166">
        <v>370</v>
      </c>
      <c r="D711" s="166">
        <v>0</v>
      </c>
      <c r="E711" s="166">
        <v>1230</v>
      </c>
      <c r="F711" s="166">
        <v>278</v>
      </c>
      <c r="G711" s="166">
        <v>855</v>
      </c>
      <c r="H711" s="13">
        <v>370</v>
      </c>
      <c r="I711" s="13">
        <v>2362</v>
      </c>
      <c r="J711" s="167">
        <v>3</v>
      </c>
      <c r="K711" s="167">
        <v>10</v>
      </c>
      <c r="L711" s="167">
        <v>2</v>
      </c>
      <c r="M711" s="167">
        <v>4</v>
      </c>
      <c r="N711" s="168">
        <v>9</v>
      </c>
      <c r="O711">
        <f t="shared" si="11"/>
        <v>1608</v>
      </c>
    </row>
    <row r="712" spans="1:15" x14ac:dyDescent="0.3">
      <c r="A712" s="12">
        <v>2103</v>
      </c>
      <c r="B712" s="13">
        <v>67</v>
      </c>
      <c r="C712" s="166">
        <v>427</v>
      </c>
      <c r="D712" s="166">
        <v>0</v>
      </c>
      <c r="E712" s="166">
        <v>272</v>
      </c>
      <c r="F712" s="166">
        <v>20</v>
      </c>
      <c r="G712" s="166">
        <v>38</v>
      </c>
      <c r="H712" s="13">
        <v>213</v>
      </c>
      <c r="I712" s="13">
        <v>543</v>
      </c>
      <c r="J712" s="167">
        <v>5</v>
      </c>
      <c r="K712" s="167">
        <v>4</v>
      </c>
      <c r="L712" s="167">
        <v>2</v>
      </c>
      <c r="M712" s="167">
        <v>5</v>
      </c>
      <c r="N712" s="168">
        <v>7</v>
      </c>
      <c r="O712">
        <f t="shared" si="11"/>
        <v>1608</v>
      </c>
    </row>
    <row r="713" spans="1:15" x14ac:dyDescent="0.3">
      <c r="A713" s="12">
        <v>2860</v>
      </c>
      <c r="B713" s="13">
        <v>67</v>
      </c>
      <c r="C713" s="166">
        <v>538</v>
      </c>
      <c r="D713" s="166">
        <v>23</v>
      </c>
      <c r="E713" s="166">
        <v>387</v>
      </c>
      <c r="F713" s="166">
        <v>163</v>
      </c>
      <c r="G713" s="166">
        <v>163</v>
      </c>
      <c r="H713" s="13">
        <v>35</v>
      </c>
      <c r="I713" s="13">
        <v>1239</v>
      </c>
      <c r="J713" s="167">
        <v>2</v>
      </c>
      <c r="K713" s="167">
        <v>7</v>
      </c>
      <c r="L713" s="167">
        <v>1</v>
      </c>
      <c r="M713" s="167">
        <v>7</v>
      </c>
      <c r="N713" s="168">
        <v>7</v>
      </c>
      <c r="O713">
        <f t="shared" si="11"/>
        <v>1608</v>
      </c>
    </row>
    <row r="714" spans="1:15" x14ac:dyDescent="0.3">
      <c r="A714" s="12">
        <v>2918</v>
      </c>
      <c r="B714" s="13">
        <v>67</v>
      </c>
      <c r="C714" s="166">
        <v>652</v>
      </c>
      <c r="D714" s="166">
        <v>197</v>
      </c>
      <c r="E714" s="166">
        <v>514</v>
      </c>
      <c r="F714" s="166">
        <v>359</v>
      </c>
      <c r="G714" s="166">
        <v>335</v>
      </c>
      <c r="H714" s="13">
        <v>533</v>
      </c>
      <c r="I714" s="13">
        <v>1524</v>
      </c>
      <c r="J714" s="167">
        <v>1</v>
      </c>
      <c r="K714" s="167">
        <v>4</v>
      </c>
      <c r="L714" s="167">
        <v>6</v>
      </c>
      <c r="M714" s="167">
        <v>12</v>
      </c>
      <c r="N714" s="168">
        <v>1</v>
      </c>
      <c r="O714">
        <f t="shared" si="11"/>
        <v>1608</v>
      </c>
    </row>
    <row r="715" spans="1:15" x14ac:dyDescent="0.3">
      <c r="A715" s="12">
        <v>1348</v>
      </c>
      <c r="B715" s="13">
        <v>67</v>
      </c>
      <c r="C715" s="166">
        <v>727</v>
      </c>
      <c r="D715" s="166">
        <v>24</v>
      </c>
      <c r="E715" s="166">
        <v>471</v>
      </c>
      <c r="F715" s="166">
        <v>18</v>
      </c>
      <c r="G715" s="166">
        <v>24</v>
      </c>
      <c r="H715" s="13">
        <v>191</v>
      </c>
      <c r="I715" s="13">
        <v>1071</v>
      </c>
      <c r="J715" s="167">
        <v>7</v>
      </c>
      <c r="K715" s="167">
        <v>6</v>
      </c>
      <c r="L715" s="167">
        <v>3</v>
      </c>
      <c r="M715" s="167">
        <v>6</v>
      </c>
      <c r="N715" s="168">
        <v>7</v>
      </c>
      <c r="O715">
        <f t="shared" si="11"/>
        <v>1608</v>
      </c>
    </row>
    <row r="716" spans="1:15" x14ac:dyDescent="0.3">
      <c r="A716" s="12">
        <v>1902</v>
      </c>
      <c r="B716" s="13">
        <v>67</v>
      </c>
      <c r="C716" s="166">
        <v>750</v>
      </c>
      <c r="D716" s="166">
        <v>62</v>
      </c>
      <c r="E716" s="166">
        <v>1127</v>
      </c>
      <c r="F716" s="166">
        <v>524</v>
      </c>
      <c r="G716" s="166">
        <v>29</v>
      </c>
      <c r="H716" s="13">
        <v>434</v>
      </c>
      <c r="I716" s="13">
        <v>2058</v>
      </c>
      <c r="J716" s="167">
        <v>1</v>
      </c>
      <c r="K716" s="167">
        <v>2</v>
      </c>
      <c r="L716" s="167">
        <v>10</v>
      </c>
      <c r="M716" s="167">
        <v>6</v>
      </c>
      <c r="N716" s="168">
        <v>1</v>
      </c>
      <c r="O716">
        <f t="shared" si="11"/>
        <v>1608</v>
      </c>
    </row>
    <row r="717" spans="1:15" x14ac:dyDescent="0.3">
      <c r="A717" s="12">
        <v>2862</v>
      </c>
      <c r="B717" s="13">
        <v>67</v>
      </c>
      <c r="C717" s="166">
        <v>1255</v>
      </c>
      <c r="D717" s="166">
        <v>215</v>
      </c>
      <c r="E717" s="166">
        <v>1795</v>
      </c>
      <c r="F717" s="166">
        <v>140</v>
      </c>
      <c r="G717" s="166">
        <v>178</v>
      </c>
      <c r="H717" s="13">
        <v>75</v>
      </c>
      <c r="I717" s="13">
        <v>3508</v>
      </c>
      <c r="J717" s="167">
        <v>1</v>
      </c>
      <c r="K717" s="167">
        <v>5</v>
      </c>
      <c r="L717" s="167">
        <v>5</v>
      </c>
      <c r="M717" s="167">
        <v>5</v>
      </c>
      <c r="N717" s="168">
        <v>2</v>
      </c>
      <c r="O717">
        <f t="shared" si="11"/>
        <v>1608</v>
      </c>
    </row>
    <row r="718" spans="1:15" x14ac:dyDescent="0.3">
      <c r="A718" s="12">
        <v>1866</v>
      </c>
      <c r="B718" s="13">
        <v>67</v>
      </c>
      <c r="C718" s="166">
        <v>1972</v>
      </c>
      <c r="D718" s="166">
        <v>122</v>
      </c>
      <c r="E718" s="166">
        <v>1520</v>
      </c>
      <c r="F718" s="166">
        <v>373</v>
      </c>
      <c r="G718" s="166">
        <v>204</v>
      </c>
      <c r="H718" s="13">
        <v>286</v>
      </c>
      <c r="I718" s="13">
        <v>3904</v>
      </c>
      <c r="J718" s="167">
        <v>1</v>
      </c>
      <c r="K718" s="167">
        <v>3</v>
      </c>
      <c r="L718" s="167">
        <v>2</v>
      </c>
      <c r="M718" s="167">
        <v>13</v>
      </c>
      <c r="N718" s="168">
        <v>1</v>
      </c>
      <c r="O718">
        <f t="shared" si="11"/>
        <v>1608</v>
      </c>
    </row>
    <row r="719" spans="1:15" x14ac:dyDescent="0.3">
      <c r="A719" s="12">
        <v>2111</v>
      </c>
      <c r="B719" s="13">
        <v>67</v>
      </c>
      <c r="C719" s="166">
        <v>2025</v>
      </c>
      <c r="D719" s="166">
        <v>20</v>
      </c>
      <c r="E719" s="166">
        <v>132</v>
      </c>
      <c r="F719" s="166">
        <v>27</v>
      </c>
      <c r="G719" s="166">
        <v>0</v>
      </c>
      <c r="H719" s="13">
        <v>174</v>
      </c>
      <c r="I719" s="13">
        <v>2030</v>
      </c>
      <c r="J719" s="167">
        <v>4</v>
      </c>
      <c r="K719" s="167">
        <v>2</v>
      </c>
      <c r="L719" s="167">
        <v>2</v>
      </c>
      <c r="M719" s="167">
        <v>9</v>
      </c>
      <c r="N719" s="168">
        <v>7</v>
      </c>
      <c r="O719">
        <f t="shared" si="11"/>
        <v>1608</v>
      </c>
    </row>
    <row r="720" spans="1:15" x14ac:dyDescent="0.3">
      <c r="A720" s="12">
        <v>3068</v>
      </c>
      <c r="B720" s="13">
        <v>67</v>
      </c>
      <c r="C720" s="166">
        <v>2581</v>
      </c>
      <c r="D720" s="166">
        <v>28</v>
      </c>
      <c r="E720" s="166">
        <v>296</v>
      </c>
      <c r="F720" s="166">
        <v>76</v>
      </c>
      <c r="G720" s="166">
        <v>28</v>
      </c>
      <c r="H720" s="13">
        <v>176</v>
      </c>
      <c r="I720" s="13">
        <v>2833</v>
      </c>
      <c r="J720" s="167">
        <v>1</v>
      </c>
      <c r="K720" s="167">
        <v>2</v>
      </c>
      <c r="L720" s="167">
        <v>3</v>
      </c>
      <c r="M720" s="167">
        <v>4</v>
      </c>
      <c r="N720" s="168">
        <v>6</v>
      </c>
      <c r="O720">
        <f t="shared" si="11"/>
        <v>1608</v>
      </c>
    </row>
    <row r="721" spans="1:15" x14ac:dyDescent="0.3">
      <c r="A721" s="12">
        <v>1217</v>
      </c>
      <c r="B721" s="13">
        <v>66</v>
      </c>
      <c r="C721" s="166">
        <v>16</v>
      </c>
      <c r="D721" s="166">
        <v>4</v>
      </c>
      <c r="E721" s="166">
        <v>35</v>
      </c>
      <c r="F721" s="166">
        <v>12</v>
      </c>
      <c r="G721" s="166">
        <v>0</v>
      </c>
      <c r="H721" s="13">
        <v>0</v>
      </c>
      <c r="I721" s="13">
        <v>67</v>
      </c>
      <c r="J721" s="167">
        <v>1</v>
      </c>
      <c r="K721" s="167">
        <v>1</v>
      </c>
      <c r="L721" s="167">
        <v>0</v>
      </c>
      <c r="M721" s="167">
        <v>2</v>
      </c>
      <c r="N721" s="168">
        <v>8</v>
      </c>
      <c r="O721">
        <f t="shared" si="11"/>
        <v>1584</v>
      </c>
    </row>
    <row r="722" spans="1:15" x14ac:dyDescent="0.3">
      <c r="A722" s="12">
        <v>2975</v>
      </c>
      <c r="B722" s="13">
        <v>66</v>
      </c>
      <c r="C722" s="166">
        <v>36</v>
      </c>
      <c r="D722" s="166">
        <v>10</v>
      </c>
      <c r="E722" s="166">
        <v>41</v>
      </c>
      <c r="F722" s="166">
        <v>15</v>
      </c>
      <c r="G722" s="166">
        <v>10</v>
      </c>
      <c r="H722" s="13">
        <v>15</v>
      </c>
      <c r="I722" s="13">
        <v>97</v>
      </c>
      <c r="J722" s="167">
        <v>1</v>
      </c>
      <c r="K722" s="167">
        <v>1</v>
      </c>
      <c r="L722" s="167">
        <v>0</v>
      </c>
      <c r="M722" s="167">
        <v>3</v>
      </c>
      <c r="N722" s="168">
        <v>6</v>
      </c>
      <c r="O722">
        <f t="shared" si="11"/>
        <v>1584</v>
      </c>
    </row>
    <row r="723" spans="1:15" x14ac:dyDescent="0.3">
      <c r="A723" s="12">
        <v>1354</v>
      </c>
      <c r="B723" s="13">
        <v>66</v>
      </c>
      <c r="C723" s="166">
        <v>38</v>
      </c>
      <c r="D723" s="166">
        <v>15</v>
      </c>
      <c r="E723" s="166">
        <v>27</v>
      </c>
      <c r="F723" s="166">
        <v>0</v>
      </c>
      <c r="G723" s="166">
        <v>23</v>
      </c>
      <c r="H723" s="13">
        <v>11</v>
      </c>
      <c r="I723" s="13">
        <v>91</v>
      </c>
      <c r="J723" s="167">
        <v>1</v>
      </c>
      <c r="K723" s="167">
        <v>1</v>
      </c>
      <c r="L723" s="167">
        <v>0</v>
      </c>
      <c r="M723" s="167">
        <v>3</v>
      </c>
      <c r="N723" s="168">
        <v>6</v>
      </c>
      <c r="O723">
        <f t="shared" si="11"/>
        <v>1584</v>
      </c>
    </row>
    <row r="724" spans="1:15" x14ac:dyDescent="0.3">
      <c r="A724" s="12">
        <v>3137</v>
      </c>
      <c r="B724" s="13">
        <v>66</v>
      </c>
      <c r="C724" s="166">
        <v>78</v>
      </c>
      <c r="D724" s="166">
        <v>14</v>
      </c>
      <c r="E724" s="166">
        <v>34</v>
      </c>
      <c r="F724" s="166">
        <v>0</v>
      </c>
      <c r="G724" s="166">
        <v>7</v>
      </c>
      <c r="H724" s="13">
        <v>51</v>
      </c>
      <c r="I724" s="13">
        <v>81</v>
      </c>
      <c r="J724" s="167">
        <v>1</v>
      </c>
      <c r="K724" s="167">
        <v>1</v>
      </c>
      <c r="L724" s="167">
        <v>0</v>
      </c>
      <c r="M724" s="167">
        <v>3</v>
      </c>
      <c r="N724" s="168">
        <v>4</v>
      </c>
      <c r="O724">
        <f t="shared" si="11"/>
        <v>1584</v>
      </c>
    </row>
    <row r="725" spans="1:15" x14ac:dyDescent="0.3">
      <c r="A725" s="12">
        <v>1202</v>
      </c>
      <c r="B725" s="13">
        <v>66</v>
      </c>
      <c r="C725" s="166">
        <v>576</v>
      </c>
      <c r="D725" s="166">
        <v>24</v>
      </c>
      <c r="E725" s="166">
        <v>1335</v>
      </c>
      <c r="F725" s="166">
        <v>612</v>
      </c>
      <c r="G725" s="166">
        <v>210</v>
      </c>
      <c r="H725" s="13">
        <v>130</v>
      </c>
      <c r="I725" s="13">
        <v>2626</v>
      </c>
      <c r="J725" s="167">
        <v>1</v>
      </c>
      <c r="K725" s="167">
        <v>3</v>
      </c>
      <c r="L725" s="167">
        <v>4</v>
      </c>
      <c r="M725" s="167">
        <v>9</v>
      </c>
      <c r="N725" s="168">
        <v>1</v>
      </c>
      <c r="O725">
        <f t="shared" si="11"/>
        <v>1584</v>
      </c>
    </row>
    <row r="726" spans="1:15" x14ac:dyDescent="0.3">
      <c r="A726" s="12">
        <v>2182</v>
      </c>
      <c r="B726" s="13">
        <v>66</v>
      </c>
      <c r="C726" s="166">
        <v>601</v>
      </c>
      <c r="D726" s="166">
        <v>283</v>
      </c>
      <c r="E726" s="166">
        <v>460</v>
      </c>
      <c r="F726" s="166">
        <v>278</v>
      </c>
      <c r="G726" s="166">
        <v>212</v>
      </c>
      <c r="H726" s="13">
        <v>229</v>
      </c>
      <c r="I726" s="13">
        <v>1605</v>
      </c>
      <c r="J726" s="167">
        <v>3</v>
      </c>
      <c r="K726" s="167">
        <v>9</v>
      </c>
      <c r="L726" s="167">
        <v>2</v>
      </c>
      <c r="M726" s="167">
        <v>8</v>
      </c>
      <c r="N726" s="168">
        <v>7</v>
      </c>
      <c r="O726">
        <f t="shared" si="11"/>
        <v>1584</v>
      </c>
    </row>
    <row r="727" spans="1:15" x14ac:dyDescent="0.3">
      <c r="A727" s="12">
        <v>2084</v>
      </c>
      <c r="B727" s="13">
        <v>66</v>
      </c>
      <c r="C727" s="166">
        <v>608</v>
      </c>
      <c r="D727" s="166">
        <v>6</v>
      </c>
      <c r="E727" s="166">
        <v>86</v>
      </c>
      <c r="F727" s="166">
        <v>20</v>
      </c>
      <c r="G727" s="166">
        <v>20</v>
      </c>
      <c r="H727" s="13">
        <v>29</v>
      </c>
      <c r="I727" s="13">
        <v>711</v>
      </c>
      <c r="J727" s="167">
        <v>2</v>
      </c>
      <c r="K727" s="167">
        <v>4</v>
      </c>
      <c r="L727" s="167">
        <v>1</v>
      </c>
      <c r="M727" s="167">
        <v>6</v>
      </c>
      <c r="N727" s="168">
        <v>5</v>
      </c>
      <c r="O727">
        <f t="shared" si="11"/>
        <v>1584</v>
      </c>
    </row>
    <row r="728" spans="1:15" x14ac:dyDescent="0.3">
      <c r="A728" s="12">
        <v>1376</v>
      </c>
      <c r="B728" s="13">
        <v>66</v>
      </c>
      <c r="C728" s="166">
        <v>880</v>
      </c>
      <c r="D728" s="166">
        <v>357</v>
      </c>
      <c r="E728" s="166">
        <v>786</v>
      </c>
      <c r="F728" s="166">
        <v>218</v>
      </c>
      <c r="G728" s="166">
        <v>213</v>
      </c>
      <c r="H728" s="13">
        <v>190</v>
      </c>
      <c r="I728" s="13">
        <v>2264</v>
      </c>
      <c r="J728" s="167">
        <v>1</v>
      </c>
      <c r="K728" s="167">
        <v>5</v>
      </c>
      <c r="L728" s="167">
        <v>4</v>
      </c>
      <c r="M728" s="167">
        <v>6</v>
      </c>
      <c r="N728" s="168">
        <v>2</v>
      </c>
      <c r="O728">
        <f t="shared" si="11"/>
        <v>1584</v>
      </c>
    </row>
    <row r="729" spans="1:15" x14ac:dyDescent="0.3">
      <c r="A729" s="12">
        <v>1909</v>
      </c>
      <c r="B729" s="13">
        <v>66</v>
      </c>
      <c r="C729" s="166">
        <v>880</v>
      </c>
      <c r="D729" s="166">
        <v>357</v>
      </c>
      <c r="E729" s="166">
        <v>786</v>
      </c>
      <c r="F729" s="166">
        <v>218</v>
      </c>
      <c r="G729" s="166">
        <v>213</v>
      </c>
      <c r="H729" s="13">
        <v>190</v>
      </c>
      <c r="I729" s="13">
        <v>2264</v>
      </c>
      <c r="J729" s="167">
        <v>1</v>
      </c>
      <c r="K729" s="167">
        <v>5</v>
      </c>
      <c r="L729" s="167">
        <v>4</v>
      </c>
      <c r="M729" s="167">
        <v>6</v>
      </c>
      <c r="N729" s="168">
        <v>2</v>
      </c>
      <c r="O729">
        <f t="shared" si="11"/>
        <v>1584</v>
      </c>
    </row>
    <row r="730" spans="1:15" x14ac:dyDescent="0.3">
      <c r="A730" s="12">
        <v>2646</v>
      </c>
      <c r="B730" s="13">
        <v>66</v>
      </c>
      <c r="C730" s="166">
        <v>961</v>
      </c>
      <c r="D730" s="166">
        <v>231</v>
      </c>
      <c r="E730" s="166">
        <v>1655</v>
      </c>
      <c r="F730" s="166">
        <v>71</v>
      </c>
      <c r="G730" s="166">
        <v>422</v>
      </c>
      <c r="H730" s="13">
        <v>114</v>
      </c>
      <c r="I730" s="13">
        <v>3225</v>
      </c>
      <c r="J730" s="167">
        <v>1</v>
      </c>
      <c r="K730" s="167">
        <v>5</v>
      </c>
      <c r="L730" s="167">
        <v>6</v>
      </c>
      <c r="M730" s="167">
        <v>6</v>
      </c>
      <c r="N730" s="168">
        <v>2</v>
      </c>
      <c r="O730">
        <f t="shared" si="11"/>
        <v>1584</v>
      </c>
    </row>
    <row r="731" spans="1:15" x14ac:dyDescent="0.3">
      <c r="A731" s="12">
        <v>1838</v>
      </c>
      <c r="B731" s="13">
        <v>66</v>
      </c>
      <c r="C731" s="166">
        <v>1050</v>
      </c>
      <c r="D731" s="166">
        <v>180</v>
      </c>
      <c r="E731" s="166">
        <v>326</v>
      </c>
      <c r="F731" s="166">
        <v>236</v>
      </c>
      <c r="G731" s="166">
        <v>70</v>
      </c>
      <c r="H731" s="13">
        <v>180</v>
      </c>
      <c r="I731" s="13">
        <v>1681</v>
      </c>
      <c r="J731" s="167">
        <v>3</v>
      </c>
      <c r="K731" s="167">
        <v>6</v>
      </c>
      <c r="L731" s="167">
        <v>2</v>
      </c>
      <c r="M731" s="167">
        <v>11</v>
      </c>
      <c r="N731" s="168">
        <v>5</v>
      </c>
      <c r="O731">
        <f t="shared" si="11"/>
        <v>1584</v>
      </c>
    </row>
    <row r="732" spans="1:15" x14ac:dyDescent="0.3">
      <c r="A732" s="12">
        <v>1786</v>
      </c>
      <c r="B732" s="13">
        <v>66</v>
      </c>
      <c r="C732" s="166">
        <v>1238</v>
      </c>
      <c r="D732" s="166">
        <v>0</v>
      </c>
      <c r="E732" s="166">
        <v>78</v>
      </c>
      <c r="F732" s="166">
        <v>0</v>
      </c>
      <c r="G732" s="166">
        <v>0</v>
      </c>
      <c r="H732" s="13">
        <v>63</v>
      </c>
      <c r="I732" s="13">
        <v>1253</v>
      </c>
      <c r="J732" s="167">
        <v>6</v>
      </c>
      <c r="K732" s="167">
        <v>7</v>
      </c>
      <c r="L732" s="167">
        <v>1</v>
      </c>
      <c r="M732" s="167">
        <v>7</v>
      </c>
      <c r="N732" s="168">
        <v>7</v>
      </c>
      <c r="O732">
        <f t="shared" si="11"/>
        <v>1584</v>
      </c>
    </row>
    <row r="733" spans="1:15" x14ac:dyDescent="0.3">
      <c r="A733" s="12">
        <v>2537</v>
      </c>
      <c r="B733" s="13">
        <v>66</v>
      </c>
      <c r="C733" s="166">
        <v>1238</v>
      </c>
      <c r="D733" s="166">
        <v>0</v>
      </c>
      <c r="E733" s="166">
        <v>78</v>
      </c>
      <c r="F733" s="166">
        <v>0</v>
      </c>
      <c r="G733" s="166">
        <v>0</v>
      </c>
      <c r="H733" s="13">
        <v>63</v>
      </c>
      <c r="I733" s="13">
        <v>1253</v>
      </c>
      <c r="J733" s="167">
        <v>6</v>
      </c>
      <c r="K733" s="167">
        <v>7</v>
      </c>
      <c r="L733" s="167">
        <v>1</v>
      </c>
      <c r="M733" s="167">
        <v>7</v>
      </c>
      <c r="N733" s="168">
        <v>7</v>
      </c>
      <c r="O733">
        <f t="shared" si="11"/>
        <v>1584</v>
      </c>
    </row>
    <row r="734" spans="1:15" x14ac:dyDescent="0.3">
      <c r="A734" s="12">
        <v>1957</v>
      </c>
      <c r="B734" s="13">
        <v>66</v>
      </c>
      <c r="C734" s="166">
        <v>2666</v>
      </c>
      <c r="D734" s="166">
        <v>122</v>
      </c>
      <c r="E734" s="166">
        <v>984</v>
      </c>
      <c r="F734" s="166">
        <v>371</v>
      </c>
      <c r="G734" s="166">
        <v>40</v>
      </c>
      <c r="H734" s="13">
        <v>40</v>
      </c>
      <c r="I734" s="13">
        <v>4143</v>
      </c>
      <c r="J734" s="167">
        <v>1</v>
      </c>
      <c r="K734" s="167">
        <v>2</v>
      </c>
      <c r="L734" s="167">
        <v>4</v>
      </c>
      <c r="M734" s="167">
        <v>12</v>
      </c>
      <c r="N734" s="168">
        <v>1</v>
      </c>
      <c r="O734">
        <f t="shared" si="11"/>
        <v>1584</v>
      </c>
    </row>
    <row r="735" spans="1:15" x14ac:dyDescent="0.3">
      <c r="A735" s="12">
        <v>1487</v>
      </c>
      <c r="B735" s="13">
        <v>66</v>
      </c>
      <c r="C735" s="166">
        <v>2674</v>
      </c>
      <c r="D735" s="166">
        <v>0</v>
      </c>
      <c r="E735" s="166">
        <v>358</v>
      </c>
      <c r="F735" s="166">
        <v>171</v>
      </c>
      <c r="G735" s="166">
        <v>97</v>
      </c>
      <c r="H735" s="13">
        <v>391</v>
      </c>
      <c r="I735" s="13">
        <v>2909</v>
      </c>
      <c r="J735" s="167">
        <v>2</v>
      </c>
      <c r="K735" s="167">
        <v>4</v>
      </c>
      <c r="L735" s="167">
        <v>3</v>
      </c>
      <c r="M735" s="167">
        <v>12</v>
      </c>
      <c r="N735" s="168">
        <v>8</v>
      </c>
      <c r="O735">
        <f t="shared" si="11"/>
        <v>1584</v>
      </c>
    </row>
    <row r="736" spans="1:15" x14ac:dyDescent="0.3">
      <c r="A736" s="12">
        <v>2855</v>
      </c>
      <c r="B736" s="13">
        <v>66</v>
      </c>
      <c r="C736" s="166">
        <v>2942</v>
      </c>
      <c r="D736" s="166">
        <v>258</v>
      </c>
      <c r="E736" s="166">
        <v>734</v>
      </c>
      <c r="F736" s="166">
        <v>56</v>
      </c>
      <c r="G736" s="166">
        <v>345</v>
      </c>
      <c r="H736" s="13">
        <v>80</v>
      </c>
      <c r="I736" s="13">
        <v>4256</v>
      </c>
      <c r="J736" s="167">
        <v>1</v>
      </c>
      <c r="K736" s="167">
        <v>5</v>
      </c>
      <c r="L736" s="167">
        <v>8</v>
      </c>
      <c r="M736" s="167">
        <v>4</v>
      </c>
      <c r="N736" s="168">
        <v>6</v>
      </c>
      <c r="O736">
        <f t="shared" si="11"/>
        <v>1584</v>
      </c>
    </row>
    <row r="737" spans="1:15" x14ac:dyDescent="0.3">
      <c r="A737" s="12">
        <v>1220</v>
      </c>
      <c r="B737" s="13">
        <v>65</v>
      </c>
      <c r="C737" s="166">
        <v>11</v>
      </c>
      <c r="D737" s="166">
        <v>4</v>
      </c>
      <c r="E737" s="166">
        <v>29</v>
      </c>
      <c r="F737" s="166">
        <v>14</v>
      </c>
      <c r="G737" s="166">
        <v>11</v>
      </c>
      <c r="H737" s="13">
        <v>11</v>
      </c>
      <c r="I737" s="13">
        <v>57</v>
      </c>
      <c r="J737" s="167">
        <v>1</v>
      </c>
      <c r="K737" s="167">
        <v>1</v>
      </c>
      <c r="L737" s="167">
        <v>0</v>
      </c>
      <c r="M737" s="167">
        <v>2</v>
      </c>
      <c r="N737" s="168">
        <v>8</v>
      </c>
      <c r="O737">
        <f t="shared" si="11"/>
        <v>1560</v>
      </c>
    </row>
    <row r="738" spans="1:15" x14ac:dyDescent="0.3">
      <c r="A738" s="12">
        <v>1677</v>
      </c>
      <c r="B738" s="13">
        <v>65</v>
      </c>
      <c r="C738" s="166">
        <v>15</v>
      </c>
      <c r="D738" s="166">
        <v>8</v>
      </c>
      <c r="E738" s="166">
        <v>43</v>
      </c>
      <c r="F738" s="166">
        <v>8</v>
      </c>
      <c r="G738" s="166">
        <v>0</v>
      </c>
      <c r="H738" s="13">
        <v>15</v>
      </c>
      <c r="I738" s="13">
        <v>58</v>
      </c>
      <c r="J738" s="167">
        <v>1</v>
      </c>
      <c r="K738" s="167">
        <v>1</v>
      </c>
      <c r="L738" s="167">
        <v>0</v>
      </c>
      <c r="M738" s="167">
        <v>2</v>
      </c>
      <c r="N738" s="168">
        <v>6</v>
      </c>
      <c r="O738">
        <f t="shared" si="11"/>
        <v>1560</v>
      </c>
    </row>
    <row r="739" spans="1:15" x14ac:dyDescent="0.3">
      <c r="A739" s="12">
        <v>1976</v>
      </c>
      <c r="B739" s="13">
        <v>65</v>
      </c>
      <c r="C739" s="166">
        <v>15</v>
      </c>
      <c r="D739" s="166">
        <v>8</v>
      </c>
      <c r="E739" s="166">
        <v>43</v>
      </c>
      <c r="F739" s="166">
        <v>8</v>
      </c>
      <c r="G739" s="166">
        <v>0</v>
      </c>
      <c r="H739" s="13">
        <v>15</v>
      </c>
      <c r="I739" s="13">
        <v>58</v>
      </c>
      <c r="J739" s="167">
        <v>1</v>
      </c>
      <c r="K739" s="167">
        <v>1</v>
      </c>
      <c r="L739" s="167">
        <v>0</v>
      </c>
      <c r="M739" s="167">
        <v>2</v>
      </c>
      <c r="N739" s="168">
        <v>6</v>
      </c>
      <c r="O739">
        <f t="shared" si="11"/>
        <v>1560</v>
      </c>
    </row>
    <row r="740" spans="1:15" x14ac:dyDescent="0.3">
      <c r="A740" s="12">
        <v>3098</v>
      </c>
      <c r="B740" s="13">
        <v>65</v>
      </c>
      <c r="C740" s="166">
        <v>16</v>
      </c>
      <c r="D740" s="166">
        <v>0</v>
      </c>
      <c r="E740" s="166">
        <v>8</v>
      </c>
      <c r="F740" s="166">
        <v>0</v>
      </c>
      <c r="G740" s="166">
        <v>0</v>
      </c>
      <c r="H740" s="13">
        <v>8</v>
      </c>
      <c r="I740" s="13">
        <v>16</v>
      </c>
      <c r="J740" s="167">
        <v>1</v>
      </c>
      <c r="K740" s="167">
        <v>1</v>
      </c>
      <c r="L740" s="167">
        <v>0</v>
      </c>
      <c r="M740" s="167">
        <v>2</v>
      </c>
      <c r="N740" s="168">
        <v>7</v>
      </c>
      <c r="O740">
        <f t="shared" si="11"/>
        <v>1560</v>
      </c>
    </row>
    <row r="741" spans="1:15" x14ac:dyDescent="0.3">
      <c r="A741" s="12">
        <v>2060</v>
      </c>
      <c r="B741" s="13">
        <v>65</v>
      </c>
      <c r="C741" s="166">
        <v>24</v>
      </c>
      <c r="D741" s="166">
        <v>7</v>
      </c>
      <c r="E741" s="166">
        <v>21</v>
      </c>
      <c r="F741" s="166">
        <v>7</v>
      </c>
      <c r="G741" s="166">
        <v>0</v>
      </c>
      <c r="H741" s="13">
        <v>10</v>
      </c>
      <c r="I741" s="13">
        <v>48</v>
      </c>
      <c r="J741" s="167">
        <v>1</v>
      </c>
      <c r="K741" s="167">
        <v>1</v>
      </c>
      <c r="L741" s="167">
        <v>0</v>
      </c>
      <c r="M741" s="167">
        <v>2</v>
      </c>
      <c r="N741" s="168">
        <v>7</v>
      </c>
      <c r="O741">
        <f t="shared" si="11"/>
        <v>1560</v>
      </c>
    </row>
    <row r="742" spans="1:15" x14ac:dyDescent="0.3">
      <c r="A742" s="12">
        <v>2155</v>
      </c>
      <c r="B742" s="13">
        <v>65</v>
      </c>
      <c r="C742" s="166">
        <v>26</v>
      </c>
      <c r="D742" s="166">
        <v>120</v>
      </c>
      <c r="E742" s="166">
        <v>78</v>
      </c>
      <c r="F742" s="166">
        <v>0</v>
      </c>
      <c r="G742" s="166">
        <v>94</v>
      </c>
      <c r="H742" s="13">
        <v>73</v>
      </c>
      <c r="I742" s="13">
        <v>245</v>
      </c>
      <c r="J742" s="167">
        <v>2</v>
      </c>
      <c r="K742" s="167">
        <v>2</v>
      </c>
      <c r="L742" s="167">
        <v>0</v>
      </c>
      <c r="M742" s="167">
        <v>3</v>
      </c>
      <c r="N742" s="168">
        <v>8</v>
      </c>
      <c r="O742">
        <f t="shared" si="11"/>
        <v>1560</v>
      </c>
    </row>
    <row r="743" spans="1:15" x14ac:dyDescent="0.3">
      <c r="A743" s="12">
        <v>1811</v>
      </c>
      <c r="B743" s="13">
        <v>65</v>
      </c>
      <c r="C743" s="166">
        <v>28</v>
      </c>
      <c r="D743" s="166">
        <v>14</v>
      </c>
      <c r="E743" s="166">
        <v>79</v>
      </c>
      <c r="F743" s="166">
        <v>31</v>
      </c>
      <c r="G743" s="166">
        <v>3</v>
      </c>
      <c r="H743" s="13">
        <v>22</v>
      </c>
      <c r="I743" s="13">
        <v>132</v>
      </c>
      <c r="J743" s="167">
        <v>1</v>
      </c>
      <c r="K743" s="167">
        <v>2</v>
      </c>
      <c r="L743" s="167">
        <v>0</v>
      </c>
      <c r="M743" s="167">
        <v>3</v>
      </c>
      <c r="N743" s="168">
        <v>5</v>
      </c>
      <c r="O743">
        <f t="shared" si="11"/>
        <v>1560</v>
      </c>
    </row>
    <row r="744" spans="1:15" x14ac:dyDescent="0.3">
      <c r="A744" s="12">
        <v>2505</v>
      </c>
      <c r="B744" s="13">
        <v>65</v>
      </c>
      <c r="C744" s="166">
        <v>42</v>
      </c>
      <c r="D744" s="166">
        <v>67</v>
      </c>
      <c r="E744" s="166">
        <v>18</v>
      </c>
      <c r="F744" s="166">
        <v>61</v>
      </c>
      <c r="G744" s="166">
        <v>24</v>
      </c>
      <c r="H744" s="13">
        <v>121</v>
      </c>
      <c r="I744" s="13">
        <v>91</v>
      </c>
      <c r="J744" s="167">
        <v>2</v>
      </c>
      <c r="K744" s="167">
        <v>1</v>
      </c>
      <c r="L744" s="167">
        <v>1</v>
      </c>
      <c r="M744" s="167">
        <v>3</v>
      </c>
      <c r="N744" s="168">
        <v>5</v>
      </c>
      <c r="O744">
        <f t="shared" si="11"/>
        <v>1560</v>
      </c>
    </row>
    <row r="745" spans="1:15" x14ac:dyDescent="0.3">
      <c r="A745" s="12">
        <v>2226</v>
      </c>
      <c r="B745" s="13">
        <v>65</v>
      </c>
      <c r="C745" s="166">
        <v>59</v>
      </c>
      <c r="D745" s="166">
        <v>59</v>
      </c>
      <c r="E745" s="166">
        <v>176</v>
      </c>
      <c r="F745" s="166">
        <v>59</v>
      </c>
      <c r="G745" s="166">
        <v>59</v>
      </c>
      <c r="H745" s="13">
        <v>59</v>
      </c>
      <c r="I745" s="13">
        <v>353</v>
      </c>
      <c r="J745" s="167">
        <v>15</v>
      </c>
      <c r="K745" s="167">
        <v>0</v>
      </c>
      <c r="L745" s="167">
        <v>0</v>
      </c>
      <c r="M745" s="167">
        <v>0</v>
      </c>
      <c r="N745" s="168">
        <v>20</v>
      </c>
      <c r="O745">
        <f t="shared" si="11"/>
        <v>1560</v>
      </c>
    </row>
    <row r="746" spans="1:15" x14ac:dyDescent="0.3">
      <c r="A746" s="12">
        <v>1330</v>
      </c>
      <c r="B746" s="13">
        <v>65</v>
      </c>
      <c r="C746" s="166">
        <v>98</v>
      </c>
      <c r="D746" s="166">
        <v>0</v>
      </c>
      <c r="E746" s="166">
        <v>29</v>
      </c>
      <c r="F746" s="166">
        <v>0</v>
      </c>
      <c r="G746" s="166">
        <v>0</v>
      </c>
      <c r="H746" s="13">
        <v>10</v>
      </c>
      <c r="I746" s="13">
        <v>117</v>
      </c>
      <c r="J746" s="167">
        <v>2</v>
      </c>
      <c r="K746" s="167">
        <v>1</v>
      </c>
      <c r="L746" s="167">
        <v>0</v>
      </c>
      <c r="M746" s="167">
        <v>3</v>
      </c>
      <c r="N746" s="168">
        <v>6</v>
      </c>
      <c r="O746">
        <f t="shared" si="11"/>
        <v>1560</v>
      </c>
    </row>
    <row r="747" spans="1:15" x14ac:dyDescent="0.3">
      <c r="A747" s="12">
        <v>2448</v>
      </c>
      <c r="B747" s="13">
        <v>65</v>
      </c>
      <c r="C747" s="166">
        <v>113</v>
      </c>
      <c r="D747" s="166">
        <v>0</v>
      </c>
      <c r="E747" s="166">
        <v>19</v>
      </c>
      <c r="F747" s="166">
        <v>0</v>
      </c>
      <c r="G747" s="166">
        <v>4</v>
      </c>
      <c r="H747" s="13">
        <v>19</v>
      </c>
      <c r="I747" s="13">
        <v>116</v>
      </c>
      <c r="J747" s="167">
        <v>1</v>
      </c>
      <c r="K747" s="167">
        <v>1</v>
      </c>
      <c r="L747" s="167">
        <v>0</v>
      </c>
      <c r="M747" s="167">
        <v>3</v>
      </c>
      <c r="N747" s="168">
        <v>5</v>
      </c>
      <c r="O747">
        <f t="shared" si="11"/>
        <v>1560</v>
      </c>
    </row>
    <row r="748" spans="1:15" x14ac:dyDescent="0.3">
      <c r="A748" s="12">
        <v>2373</v>
      </c>
      <c r="B748" s="13">
        <v>65</v>
      </c>
      <c r="C748" s="166">
        <v>118</v>
      </c>
      <c r="D748" s="166">
        <v>14</v>
      </c>
      <c r="E748" s="166">
        <v>76</v>
      </c>
      <c r="F748" s="166">
        <v>38</v>
      </c>
      <c r="G748" s="166">
        <v>24</v>
      </c>
      <c r="H748" s="13">
        <v>9</v>
      </c>
      <c r="I748" s="13">
        <v>261</v>
      </c>
      <c r="J748" s="167">
        <v>2</v>
      </c>
      <c r="K748" s="167">
        <v>2</v>
      </c>
      <c r="L748" s="167">
        <v>1</v>
      </c>
      <c r="M748" s="167">
        <v>3</v>
      </c>
      <c r="N748" s="168">
        <v>6</v>
      </c>
      <c r="O748">
        <f t="shared" si="11"/>
        <v>1560</v>
      </c>
    </row>
    <row r="749" spans="1:15" x14ac:dyDescent="0.3">
      <c r="A749" s="12">
        <v>1139</v>
      </c>
      <c r="B749" s="13">
        <v>65</v>
      </c>
      <c r="C749" s="166">
        <v>127</v>
      </c>
      <c r="D749" s="166">
        <v>48</v>
      </c>
      <c r="E749" s="166">
        <v>87</v>
      </c>
      <c r="F749" s="166">
        <v>36</v>
      </c>
      <c r="G749" s="166">
        <v>60</v>
      </c>
      <c r="H749" s="13">
        <v>24</v>
      </c>
      <c r="I749" s="13">
        <v>335</v>
      </c>
      <c r="J749" s="167">
        <v>1</v>
      </c>
      <c r="K749" s="167">
        <v>2</v>
      </c>
      <c r="L749" s="167">
        <v>1</v>
      </c>
      <c r="M749" s="167">
        <v>4</v>
      </c>
      <c r="N749" s="168">
        <v>3</v>
      </c>
      <c r="O749">
        <f t="shared" si="11"/>
        <v>1560</v>
      </c>
    </row>
    <row r="750" spans="1:15" x14ac:dyDescent="0.3">
      <c r="A750" s="12">
        <v>3167</v>
      </c>
      <c r="B750" s="13">
        <v>65</v>
      </c>
      <c r="C750" s="166">
        <v>144</v>
      </c>
      <c r="D750" s="166">
        <v>4</v>
      </c>
      <c r="E750" s="166">
        <v>59</v>
      </c>
      <c r="F750" s="166">
        <v>7</v>
      </c>
      <c r="G750" s="166">
        <v>0</v>
      </c>
      <c r="H750" s="13">
        <v>11</v>
      </c>
      <c r="I750" s="13">
        <v>203</v>
      </c>
      <c r="J750" s="167">
        <v>4</v>
      </c>
      <c r="K750" s="167">
        <v>3</v>
      </c>
      <c r="L750" s="167">
        <v>0</v>
      </c>
      <c r="M750" s="167">
        <v>3</v>
      </c>
      <c r="N750" s="168">
        <v>8</v>
      </c>
      <c r="O750">
        <f t="shared" si="11"/>
        <v>1560</v>
      </c>
    </row>
    <row r="751" spans="1:15" x14ac:dyDescent="0.3">
      <c r="A751" s="12">
        <v>2016</v>
      </c>
      <c r="B751" s="13">
        <v>65</v>
      </c>
      <c r="C751" s="166">
        <v>178</v>
      </c>
      <c r="D751" s="166">
        <v>151</v>
      </c>
      <c r="E751" s="166">
        <v>593</v>
      </c>
      <c r="F751" s="166">
        <v>187</v>
      </c>
      <c r="G751" s="166">
        <v>119</v>
      </c>
      <c r="H751" s="13">
        <v>201</v>
      </c>
      <c r="I751" s="13">
        <v>1027</v>
      </c>
      <c r="J751" s="167">
        <v>2</v>
      </c>
      <c r="K751" s="167">
        <v>5</v>
      </c>
      <c r="L751" s="167">
        <v>1</v>
      </c>
      <c r="M751" s="167">
        <v>5</v>
      </c>
      <c r="N751" s="168">
        <v>8</v>
      </c>
      <c r="O751">
        <f t="shared" si="11"/>
        <v>1560</v>
      </c>
    </row>
    <row r="752" spans="1:15" x14ac:dyDescent="0.3">
      <c r="A752" s="12">
        <v>1517</v>
      </c>
      <c r="B752" s="13">
        <v>65</v>
      </c>
      <c r="C752" s="166">
        <v>283</v>
      </c>
      <c r="D752" s="166">
        <v>15</v>
      </c>
      <c r="E752" s="166">
        <v>233</v>
      </c>
      <c r="F752" s="166">
        <v>8</v>
      </c>
      <c r="G752" s="166">
        <v>23</v>
      </c>
      <c r="H752" s="13">
        <v>96</v>
      </c>
      <c r="I752" s="13">
        <v>466</v>
      </c>
      <c r="J752" s="167">
        <v>2</v>
      </c>
      <c r="K752" s="167">
        <v>3</v>
      </c>
      <c r="L752" s="167">
        <v>2</v>
      </c>
      <c r="M752" s="167">
        <v>5</v>
      </c>
      <c r="N752" s="168">
        <v>4</v>
      </c>
      <c r="O752">
        <f t="shared" si="11"/>
        <v>1560</v>
      </c>
    </row>
    <row r="753" spans="1:15" x14ac:dyDescent="0.3">
      <c r="A753" s="12">
        <v>2435</v>
      </c>
      <c r="B753" s="13">
        <v>65</v>
      </c>
      <c r="C753" s="166">
        <v>551</v>
      </c>
      <c r="D753" s="166">
        <v>231</v>
      </c>
      <c r="E753" s="166">
        <v>443</v>
      </c>
      <c r="F753" s="166">
        <v>418</v>
      </c>
      <c r="G753" s="166">
        <v>231</v>
      </c>
      <c r="H753" s="13">
        <v>50</v>
      </c>
      <c r="I753" s="13">
        <v>1823</v>
      </c>
      <c r="J753" s="167">
        <v>2</v>
      </c>
      <c r="K753" s="167">
        <v>5</v>
      </c>
      <c r="L753" s="167">
        <v>2</v>
      </c>
      <c r="M753" s="167">
        <v>9</v>
      </c>
      <c r="N753" s="168">
        <v>6</v>
      </c>
      <c r="O753">
        <f t="shared" si="11"/>
        <v>1560</v>
      </c>
    </row>
    <row r="754" spans="1:15" x14ac:dyDescent="0.3">
      <c r="A754" s="12">
        <v>2507</v>
      </c>
      <c r="B754" s="13">
        <v>65</v>
      </c>
      <c r="C754" s="166">
        <v>620</v>
      </c>
      <c r="D754" s="166">
        <v>20</v>
      </c>
      <c r="E754" s="166">
        <v>95</v>
      </c>
      <c r="F754" s="166">
        <v>9</v>
      </c>
      <c r="G754" s="166">
        <v>0</v>
      </c>
      <c r="H754" s="13">
        <v>37</v>
      </c>
      <c r="I754" s="13">
        <v>707</v>
      </c>
      <c r="J754" s="167">
        <v>6</v>
      </c>
      <c r="K754" s="167">
        <v>5</v>
      </c>
      <c r="L754" s="167">
        <v>1</v>
      </c>
      <c r="M754" s="167">
        <v>5</v>
      </c>
      <c r="N754" s="168">
        <v>7</v>
      </c>
      <c r="O754">
        <f t="shared" si="11"/>
        <v>1560</v>
      </c>
    </row>
    <row r="755" spans="1:15" x14ac:dyDescent="0.3">
      <c r="A755" s="12">
        <v>1969</v>
      </c>
      <c r="B755" s="13">
        <v>65</v>
      </c>
      <c r="C755" s="166">
        <v>701</v>
      </c>
      <c r="D755" s="166">
        <v>59</v>
      </c>
      <c r="E755" s="166">
        <v>1443</v>
      </c>
      <c r="F755" s="166">
        <v>406</v>
      </c>
      <c r="G755" s="166">
        <v>83</v>
      </c>
      <c r="H755" s="13">
        <v>273</v>
      </c>
      <c r="I755" s="13">
        <v>2419</v>
      </c>
      <c r="J755" s="167">
        <v>1</v>
      </c>
      <c r="K755" s="167">
        <v>4</v>
      </c>
      <c r="L755" s="167">
        <v>9</v>
      </c>
      <c r="M755" s="167">
        <v>13</v>
      </c>
      <c r="N755" s="168">
        <v>2</v>
      </c>
      <c r="O755">
        <f t="shared" si="11"/>
        <v>1560</v>
      </c>
    </row>
    <row r="756" spans="1:15" x14ac:dyDescent="0.3">
      <c r="A756" s="12">
        <v>1112</v>
      </c>
      <c r="B756" s="13">
        <v>65</v>
      </c>
      <c r="C756" s="166">
        <v>890</v>
      </c>
      <c r="D756" s="166">
        <v>134</v>
      </c>
      <c r="E756" s="166">
        <v>370</v>
      </c>
      <c r="F756" s="166">
        <v>108</v>
      </c>
      <c r="G756" s="166">
        <v>200</v>
      </c>
      <c r="H756" s="13">
        <v>134</v>
      </c>
      <c r="I756" s="13">
        <v>1569</v>
      </c>
      <c r="J756" s="167">
        <v>4</v>
      </c>
      <c r="K756" s="167">
        <v>6</v>
      </c>
      <c r="L756" s="167">
        <v>2</v>
      </c>
      <c r="M756" s="167">
        <v>10</v>
      </c>
      <c r="N756" s="168">
        <v>4</v>
      </c>
      <c r="O756">
        <f t="shared" si="11"/>
        <v>1560</v>
      </c>
    </row>
    <row r="757" spans="1:15" x14ac:dyDescent="0.3">
      <c r="A757" s="12">
        <v>2121</v>
      </c>
      <c r="B757" s="13">
        <v>65</v>
      </c>
      <c r="C757" s="166">
        <v>890</v>
      </c>
      <c r="D757" s="166">
        <v>134</v>
      </c>
      <c r="E757" s="166">
        <v>370</v>
      </c>
      <c r="F757" s="166">
        <v>108</v>
      </c>
      <c r="G757" s="166">
        <v>200</v>
      </c>
      <c r="H757" s="13">
        <v>134</v>
      </c>
      <c r="I757" s="13">
        <v>1569</v>
      </c>
      <c r="J757" s="167">
        <v>4</v>
      </c>
      <c r="K757" s="167">
        <v>6</v>
      </c>
      <c r="L757" s="167">
        <v>2</v>
      </c>
      <c r="M757" s="167">
        <v>10</v>
      </c>
      <c r="N757" s="168">
        <v>4</v>
      </c>
      <c r="O757">
        <f t="shared" si="11"/>
        <v>1560</v>
      </c>
    </row>
    <row r="758" spans="1:15" x14ac:dyDescent="0.3">
      <c r="A758" s="12">
        <v>2838</v>
      </c>
      <c r="B758" s="13">
        <v>65</v>
      </c>
      <c r="C758" s="166">
        <v>981</v>
      </c>
      <c r="D758" s="166">
        <v>169</v>
      </c>
      <c r="E758" s="166">
        <v>576</v>
      </c>
      <c r="F758" s="166">
        <v>248</v>
      </c>
      <c r="G758" s="166">
        <v>212</v>
      </c>
      <c r="H758" s="13">
        <v>128</v>
      </c>
      <c r="I758" s="13">
        <v>2059</v>
      </c>
      <c r="J758" s="167">
        <v>1</v>
      </c>
      <c r="K758" s="167">
        <v>5</v>
      </c>
      <c r="L758" s="167">
        <v>4</v>
      </c>
      <c r="M758" s="167">
        <v>4</v>
      </c>
      <c r="N758" s="168">
        <v>2</v>
      </c>
      <c r="O758">
        <f t="shared" si="11"/>
        <v>1560</v>
      </c>
    </row>
    <row r="759" spans="1:15" x14ac:dyDescent="0.3">
      <c r="A759" s="12">
        <v>1349</v>
      </c>
      <c r="B759" s="13">
        <v>65</v>
      </c>
      <c r="C759" s="166">
        <v>1141</v>
      </c>
      <c r="D759" s="166">
        <v>0</v>
      </c>
      <c r="E759" s="166">
        <v>260</v>
      </c>
      <c r="F759" s="166">
        <v>79</v>
      </c>
      <c r="G759" s="166">
        <v>76</v>
      </c>
      <c r="H759" s="13">
        <v>401</v>
      </c>
      <c r="I759" s="13">
        <v>1155</v>
      </c>
      <c r="J759" s="167">
        <v>2</v>
      </c>
      <c r="K759" s="167">
        <v>6</v>
      </c>
      <c r="L759" s="167">
        <v>2</v>
      </c>
      <c r="M759" s="167">
        <v>9</v>
      </c>
      <c r="N759" s="168">
        <v>4</v>
      </c>
      <c r="O759">
        <f t="shared" si="11"/>
        <v>1560</v>
      </c>
    </row>
    <row r="760" spans="1:15" x14ac:dyDescent="0.3">
      <c r="A760" s="12">
        <v>1941</v>
      </c>
      <c r="B760" s="13">
        <v>65</v>
      </c>
      <c r="C760" s="166">
        <v>1355</v>
      </c>
      <c r="D760" s="166">
        <v>205</v>
      </c>
      <c r="E760" s="166">
        <v>413</v>
      </c>
      <c r="F760" s="166">
        <v>60</v>
      </c>
      <c r="G760" s="166">
        <v>297</v>
      </c>
      <c r="H760" s="13">
        <v>275</v>
      </c>
      <c r="I760" s="13">
        <v>2056</v>
      </c>
      <c r="J760" s="167">
        <v>2</v>
      </c>
      <c r="K760" s="167">
        <v>4</v>
      </c>
      <c r="L760" s="167">
        <v>7</v>
      </c>
      <c r="M760" s="167">
        <v>13</v>
      </c>
      <c r="N760" s="168">
        <v>2</v>
      </c>
      <c r="O760">
        <f t="shared" si="11"/>
        <v>1560</v>
      </c>
    </row>
    <row r="761" spans="1:15" x14ac:dyDescent="0.3">
      <c r="A761" s="12">
        <v>1515</v>
      </c>
      <c r="B761" s="13">
        <v>65</v>
      </c>
      <c r="C761" s="166">
        <v>1471</v>
      </c>
      <c r="D761" s="166">
        <v>128</v>
      </c>
      <c r="E761" s="166">
        <v>618</v>
      </c>
      <c r="F761" s="166">
        <v>302</v>
      </c>
      <c r="G761" s="166">
        <v>128</v>
      </c>
      <c r="H761" s="13">
        <v>128</v>
      </c>
      <c r="I761" s="13">
        <v>2518</v>
      </c>
      <c r="J761" s="167">
        <v>1</v>
      </c>
      <c r="K761" s="167">
        <v>4</v>
      </c>
      <c r="L761" s="167">
        <v>7</v>
      </c>
      <c r="M761" s="167">
        <v>5</v>
      </c>
      <c r="N761" s="168">
        <v>1</v>
      </c>
      <c r="O761">
        <f t="shared" si="11"/>
        <v>1560</v>
      </c>
    </row>
    <row r="762" spans="1:15" x14ac:dyDescent="0.3">
      <c r="A762" s="12">
        <v>1342</v>
      </c>
      <c r="B762" s="13">
        <v>65</v>
      </c>
      <c r="C762" s="166">
        <v>1596</v>
      </c>
      <c r="D762" s="166">
        <v>43</v>
      </c>
      <c r="E762" s="166">
        <v>449</v>
      </c>
      <c r="F762" s="166">
        <v>175</v>
      </c>
      <c r="G762" s="166">
        <v>0</v>
      </c>
      <c r="H762" s="13">
        <v>20</v>
      </c>
      <c r="I762" s="13">
        <v>2242</v>
      </c>
      <c r="J762" s="167">
        <v>1</v>
      </c>
      <c r="K762" s="167">
        <v>5</v>
      </c>
      <c r="L762" s="167">
        <v>3</v>
      </c>
      <c r="M762" s="167">
        <v>5</v>
      </c>
      <c r="N762" s="168">
        <v>2</v>
      </c>
      <c r="O762">
        <f t="shared" si="11"/>
        <v>1560</v>
      </c>
    </row>
    <row r="763" spans="1:15" x14ac:dyDescent="0.3">
      <c r="A763" s="12">
        <v>2481</v>
      </c>
      <c r="B763" s="13">
        <v>65</v>
      </c>
      <c r="C763" s="166">
        <v>1937</v>
      </c>
      <c r="D763" s="166">
        <v>21</v>
      </c>
      <c r="E763" s="166">
        <v>323</v>
      </c>
      <c r="F763" s="166">
        <v>28</v>
      </c>
      <c r="G763" s="166">
        <v>21</v>
      </c>
      <c r="H763" s="13">
        <v>67</v>
      </c>
      <c r="I763" s="13">
        <v>2262</v>
      </c>
      <c r="J763" s="167">
        <v>1</v>
      </c>
      <c r="K763" s="167">
        <v>4</v>
      </c>
      <c r="L763" s="167">
        <v>3</v>
      </c>
      <c r="M763" s="167">
        <v>6</v>
      </c>
      <c r="N763" s="168">
        <v>2</v>
      </c>
      <c r="O763">
        <f t="shared" si="11"/>
        <v>1560</v>
      </c>
    </row>
    <row r="764" spans="1:15" x14ac:dyDescent="0.3">
      <c r="A764" s="12">
        <v>1570</v>
      </c>
      <c r="B764" s="13">
        <v>65</v>
      </c>
      <c r="C764" s="166">
        <v>2388</v>
      </c>
      <c r="D764" s="166">
        <v>47</v>
      </c>
      <c r="E764" s="166">
        <v>1194</v>
      </c>
      <c r="F764" s="166">
        <v>72</v>
      </c>
      <c r="G764" s="166">
        <v>0</v>
      </c>
      <c r="H764" s="13">
        <v>505</v>
      </c>
      <c r="I764" s="13">
        <v>3197</v>
      </c>
      <c r="J764" s="167">
        <v>1</v>
      </c>
      <c r="K764" s="167">
        <v>5</v>
      </c>
      <c r="L764" s="167">
        <v>11</v>
      </c>
      <c r="M764" s="167">
        <v>5</v>
      </c>
      <c r="N764" s="168">
        <v>3</v>
      </c>
      <c r="O764">
        <f t="shared" si="11"/>
        <v>1560</v>
      </c>
    </row>
    <row r="765" spans="1:15" x14ac:dyDescent="0.3">
      <c r="A765" s="12">
        <v>1326</v>
      </c>
      <c r="B765" s="13">
        <v>65</v>
      </c>
      <c r="C765" s="166">
        <v>3101</v>
      </c>
      <c r="D765" s="166">
        <v>0</v>
      </c>
      <c r="E765" s="166">
        <v>127</v>
      </c>
      <c r="F765" s="166">
        <v>0</v>
      </c>
      <c r="G765" s="166">
        <v>0</v>
      </c>
      <c r="H765" s="13">
        <v>96</v>
      </c>
      <c r="I765" s="13">
        <v>3132</v>
      </c>
      <c r="J765" s="167">
        <v>3</v>
      </c>
      <c r="K765" s="167">
        <v>4</v>
      </c>
      <c r="L765" s="167">
        <v>2</v>
      </c>
      <c r="M765" s="167">
        <v>11</v>
      </c>
      <c r="N765" s="168">
        <v>8</v>
      </c>
      <c r="O765">
        <f t="shared" si="11"/>
        <v>1560</v>
      </c>
    </row>
    <row r="766" spans="1:15" x14ac:dyDescent="0.3">
      <c r="A766" s="12">
        <v>2901</v>
      </c>
      <c r="B766" s="13">
        <v>65</v>
      </c>
      <c r="C766" s="166">
        <v>3101</v>
      </c>
      <c r="D766" s="166">
        <v>0</v>
      </c>
      <c r="E766" s="166">
        <v>127</v>
      </c>
      <c r="F766" s="166">
        <v>0</v>
      </c>
      <c r="G766" s="166">
        <v>0</v>
      </c>
      <c r="H766" s="13">
        <v>96</v>
      </c>
      <c r="I766" s="13">
        <v>3132</v>
      </c>
      <c r="J766" s="167">
        <v>3</v>
      </c>
      <c r="K766" s="167">
        <v>4</v>
      </c>
      <c r="L766" s="167">
        <v>2</v>
      </c>
      <c r="M766" s="167">
        <v>11</v>
      </c>
      <c r="N766" s="168">
        <v>8</v>
      </c>
      <c r="O766">
        <f t="shared" si="11"/>
        <v>1560</v>
      </c>
    </row>
    <row r="767" spans="1:15" x14ac:dyDescent="0.3">
      <c r="A767" s="12">
        <v>2755</v>
      </c>
      <c r="B767" s="13">
        <v>64</v>
      </c>
      <c r="C767" s="166">
        <v>0</v>
      </c>
      <c r="D767" s="166">
        <v>24</v>
      </c>
      <c r="E767" s="166">
        <v>42</v>
      </c>
      <c r="F767" s="166">
        <v>65</v>
      </c>
      <c r="G767" s="166">
        <v>60</v>
      </c>
      <c r="H767" s="13">
        <v>89</v>
      </c>
      <c r="I767" s="13">
        <v>101</v>
      </c>
      <c r="J767" s="167">
        <v>2</v>
      </c>
      <c r="K767" s="167">
        <v>2</v>
      </c>
      <c r="L767" s="167">
        <v>0</v>
      </c>
      <c r="M767" s="167">
        <v>3</v>
      </c>
      <c r="N767" s="168">
        <v>6</v>
      </c>
      <c r="O767">
        <f t="shared" si="11"/>
        <v>1536</v>
      </c>
    </row>
    <row r="768" spans="1:15" x14ac:dyDescent="0.3">
      <c r="A768" s="12">
        <v>1293</v>
      </c>
      <c r="B768" s="13">
        <v>64</v>
      </c>
      <c r="C768" s="166">
        <v>5</v>
      </c>
      <c r="D768" s="166">
        <v>122</v>
      </c>
      <c r="E768" s="166">
        <v>117</v>
      </c>
      <c r="F768" s="166">
        <v>80</v>
      </c>
      <c r="G768" s="166">
        <v>108</v>
      </c>
      <c r="H768" s="13">
        <v>70</v>
      </c>
      <c r="I768" s="13">
        <v>362</v>
      </c>
      <c r="J768" s="167">
        <v>1</v>
      </c>
      <c r="K768" s="167">
        <v>3</v>
      </c>
      <c r="L768" s="167">
        <v>0</v>
      </c>
      <c r="M768" s="167">
        <v>3</v>
      </c>
      <c r="N768" s="168">
        <v>9</v>
      </c>
      <c r="O768">
        <f t="shared" si="11"/>
        <v>1536</v>
      </c>
    </row>
    <row r="769" spans="1:15" x14ac:dyDescent="0.3">
      <c r="A769" s="12">
        <v>2035</v>
      </c>
      <c r="B769" s="13">
        <v>64</v>
      </c>
      <c r="C769" s="166">
        <v>56</v>
      </c>
      <c r="D769" s="166">
        <v>0</v>
      </c>
      <c r="E769" s="166">
        <v>61</v>
      </c>
      <c r="F769" s="166">
        <v>9</v>
      </c>
      <c r="G769" s="166">
        <v>0</v>
      </c>
      <c r="H769" s="13">
        <v>47</v>
      </c>
      <c r="I769" s="13">
        <v>80</v>
      </c>
      <c r="J769" s="167">
        <v>1</v>
      </c>
      <c r="K769" s="167">
        <v>1</v>
      </c>
      <c r="L769" s="167">
        <v>0</v>
      </c>
      <c r="M769" s="167">
        <v>3</v>
      </c>
      <c r="N769" s="168">
        <v>7</v>
      </c>
      <c r="O769">
        <f t="shared" si="11"/>
        <v>1536</v>
      </c>
    </row>
    <row r="770" spans="1:15" x14ac:dyDescent="0.3">
      <c r="A770" s="12">
        <v>2406</v>
      </c>
      <c r="B770" s="13">
        <v>64</v>
      </c>
      <c r="C770" s="166">
        <v>56</v>
      </c>
      <c r="D770" s="166">
        <v>0</v>
      </c>
      <c r="E770" s="166">
        <v>61</v>
      </c>
      <c r="F770" s="166">
        <v>9</v>
      </c>
      <c r="G770" s="166">
        <v>0</v>
      </c>
      <c r="H770" s="13">
        <v>47</v>
      </c>
      <c r="I770" s="13">
        <v>80</v>
      </c>
      <c r="J770" s="167">
        <v>1</v>
      </c>
      <c r="K770" s="167">
        <v>1</v>
      </c>
      <c r="L770" s="167">
        <v>0</v>
      </c>
      <c r="M770" s="167">
        <v>3</v>
      </c>
      <c r="N770" s="168">
        <v>7</v>
      </c>
      <c r="O770">
        <f t="shared" si="11"/>
        <v>1536</v>
      </c>
    </row>
    <row r="771" spans="1:15" x14ac:dyDescent="0.3">
      <c r="A771" s="12">
        <v>2917</v>
      </c>
      <c r="B771" s="13">
        <v>64</v>
      </c>
      <c r="C771" s="166">
        <v>115</v>
      </c>
      <c r="D771" s="166">
        <v>0</v>
      </c>
      <c r="E771" s="166">
        <v>31</v>
      </c>
      <c r="F771" s="166">
        <v>31</v>
      </c>
      <c r="G771" s="166">
        <v>10</v>
      </c>
      <c r="H771" s="13">
        <v>31</v>
      </c>
      <c r="I771" s="13">
        <v>156</v>
      </c>
      <c r="J771" s="167">
        <v>1</v>
      </c>
      <c r="K771" s="167">
        <v>1</v>
      </c>
      <c r="L771" s="167">
        <v>0</v>
      </c>
      <c r="M771" s="167">
        <v>3</v>
      </c>
      <c r="N771" s="168">
        <v>7</v>
      </c>
      <c r="O771">
        <f t="shared" ref="O771:O834" si="12">B771*24</f>
        <v>1536</v>
      </c>
    </row>
    <row r="772" spans="1:15" x14ac:dyDescent="0.3">
      <c r="A772" s="12">
        <v>1568</v>
      </c>
      <c r="B772" s="13">
        <v>64</v>
      </c>
      <c r="C772" s="166">
        <v>163</v>
      </c>
      <c r="D772" s="166">
        <v>0</v>
      </c>
      <c r="E772" s="166">
        <v>25</v>
      </c>
      <c r="F772" s="166">
        <v>0</v>
      </c>
      <c r="G772" s="166">
        <v>0</v>
      </c>
      <c r="H772" s="13">
        <v>7</v>
      </c>
      <c r="I772" s="13">
        <v>180</v>
      </c>
      <c r="J772" s="167">
        <v>2</v>
      </c>
      <c r="K772" s="167">
        <v>2</v>
      </c>
      <c r="L772" s="167">
        <v>0</v>
      </c>
      <c r="M772" s="167">
        <v>3</v>
      </c>
      <c r="N772" s="168">
        <v>6</v>
      </c>
      <c r="O772">
        <f t="shared" si="12"/>
        <v>1536</v>
      </c>
    </row>
    <row r="773" spans="1:15" x14ac:dyDescent="0.3">
      <c r="A773" s="12">
        <v>1757</v>
      </c>
      <c r="B773" s="13">
        <v>64</v>
      </c>
      <c r="C773" s="166">
        <v>242</v>
      </c>
      <c r="D773" s="166">
        <v>0</v>
      </c>
      <c r="E773" s="166">
        <v>59</v>
      </c>
      <c r="F773" s="166">
        <v>0</v>
      </c>
      <c r="G773" s="166">
        <v>0</v>
      </c>
      <c r="H773" s="13">
        <v>21</v>
      </c>
      <c r="I773" s="13">
        <v>280</v>
      </c>
      <c r="J773" s="167">
        <v>2</v>
      </c>
      <c r="K773" s="167">
        <v>2</v>
      </c>
      <c r="L773" s="167">
        <v>1</v>
      </c>
      <c r="M773" s="167">
        <v>3</v>
      </c>
      <c r="N773" s="168">
        <v>6</v>
      </c>
      <c r="O773">
        <f t="shared" si="12"/>
        <v>1536</v>
      </c>
    </row>
    <row r="774" spans="1:15" x14ac:dyDescent="0.3">
      <c r="A774" s="12">
        <v>2195</v>
      </c>
      <c r="B774" s="13">
        <v>64</v>
      </c>
      <c r="C774" s="166">
        <v>434</v>
      </c>
      <c r="D774" s="166">
        <v>17</v>
      </c>
      <c r="E774" s="166">
        <v>108</v>
      </c>
      <c r="F774" s="166">
        <v>17</v>
      </c>
      <c r="G774" s="166">
        <v>36</v>
      </c>
      <c r="H774" s="13">
        <v>207</v>
      </c>
      <c r="I774" s="13">
        <v>403</v>
      </c>
      <c r="J774" s="167">
        <v>5</v>
      </c>
      <c r="K774" s="167">
        <v>4</v>
      </c>
      <c r="L774" s="167">
        <v>1</v>
      </c>
      <c r="M774" s="167">
        <v>5</v>
      </c>
      <c r="N774" s="168">
        <v>6</v>
      </c>
      <c r="O774">
        <f t="shared" si="12"/>
        <v>1536</v>
      </c>
    </row>
    <row r="775" spans="1:15" x14ac:dyDescent="0.3">
      <c r="A775" s="12">
        <v>2607</v>
      </c>
      <c r="B775" s="13">
        <v>64</v>
      </c>
      <c r="C775" s="166">
        <v>531</v>
      </c>
      <c r="D775" s="166">
        <v>7</v>
      </c>
      <c r="E775" s="166">
        <v>170</v>
      </c>
      <c r="F775" s="166">
        <v>20</v>
      </c>
      <c r="G775" s="166">
        <v>7</v>
      </c>
      <c r="H775" s="13">
        <v>80</v>
      </c>
      <c r="I775" s="13">
        <v>655</v>
      </c>
      <c r="J775" s="167">
        <v>3</v>
      </c>
      <c r="K775" s="167">
        <v>4</v>
      </c>
      <c r="L775" s="167">
        <v>1</v>
      </c>
      <c r="M775" s="167">
        <v>5</v>
      </c>
      <c r="N775" s="168">
        <v>5</v>
      </c>
      <c r="O775">
        <f t="shared" si="12"/>
        <v>1536</v>
      </c>
    </row>
    <row r="776" spans="1:15" x14ac:dyDescent="0.3">
      <c r="A776" s="12">
        <v>1564</v>
      </c>
      <c r="B776" s="13">
        <v>64</v>
      </c>
      <c r="C776" s="166">
        <v>652</v>
      </c>
      <c r="D776" s="166">
        <v>0</v>
      </c>
      <c r="E776" s="166">
        <v>32</v>
      </c>
      <c r="F776" s="166">
        <v>0</v>
      </c>
      <c r="G776" s="166">
        <v>0</v>
      </c>
      <c r="H776" s="13">
        <v>6</v>
      </c>
      <c r="I776" s="13">
        <v>678</v>
      </c>
      <c r="J776" s="167">
        <v>5</v>
      </c>
      <c r="K776" s="167">
        <v>3</v>
      </c>
      <c r="L776" s="167">
        <v>1</v>
      </c>
      <c r="M776" s="167">
        <v>6</v>
      </c>
      <c r="N776" s="168">
        <v>6</v>
      </c>
      <c r="O776">
        <f t="shared" si="12"/>
        <v>1536</v>
      </c>
    </row>
    <row r="777" spans="1:15" x14ac:dyDescent="0.3">
      <c r="A777" s="12">
        <v>2185</v>
      </c>
      <c r="B777" s="13">
        <v>64</v>
      </c>
      <c r="C777" s="166">
        <v>728</v>
      </c>
      <c r="D777" s="166">
        <v>25</v>
      </c>
      <c r="E777" s="166">
        <v>1723</v>
      </c>
      <c r="F777" s="166">
        <v>210</v>
      </c>
      <c r="G777" s="166">
        <v>25</v>
      </c>
      <c r="H777" s="13">
        <v>0</v>
      </c>
      <c r="I777" s="13">
        <v>2711</v>
      </c>
      <c r="J777" s="167">
        <v>1</v>
      </c>
      <c r="K777" s="167">
        <v>3</v>
      </c>
      <c r="L777" s="167">
        <v>4</v>
      </c>
      <c r="M777" s="167">
        <v>9</v>
      </c>
      <c r="N777" s="168">
        <v>1</v>
      </c>
      <c r="O777">
        <f t="shared" si="12"/>
        <v>1536</v>
      </c>
    </row>
    <row r="778" spans="1:15" x14ac:dyDescent="0.3">
      <c r="A778" s="12">
        <v>1350</v>
      </c>
      <c r="B778" s="13">
        <v>64</v>
      </c>
      <c r="C778" s="166">
        <v>752</v>
      </c>
      <c r="D778" s="166">
        <v>0</v>
      </c>
      <c r="E778" s="166">
        <v>1840</v>
      </c>
      <c r="F778" s="166">
        <v>291</v>
      </c>
      <c r="G778" s="166">
        <v>95</v>
      </c>
      <c r="H778" s="13">
        <v>65</v>
      </c>
      <c r="I778" s="13">
        <v>2912</v>
      </c>
      <c r="J778" s="167">
        <v>1</v>
      </c>
      <c r="K778" s="167">
        <v>4</v>
      </c>
      <c r="L778" s="167">
        <v>10</v>
      </c>
      <c r="M778" s="167">
        <v>11</v>
      </c>
      <c r="N778" s="168">
        <v>2</v>
      </c>
      <c r="O778">
        <f t="shared" si="12"/>
        <v>1536</v>
      </c>
    </row>
    <row r="779" spans="1:15" x14ac:dyDescent="0.3">
      <c r="A779" s="12">
        <v>2209</v>
      </c>
      <c r="B779" s="13">
        <v>64</v>
      </c>
      <c r="C779" s="166">
        <v>899</v>
      </c>
      <c r="D779" s="166">
        <v>8</v>
      </c>
      <c r="E779" s="166">
        <v>48</v>
      </c>
      <c r="F779" s="166">
        <v>11</v>
      </c>
      <c r="G779" s="166">
        <v>20</v>
      </c>
      <c r="H779" s="13">
        <v>158</v>
      </c>
      <c r="I779" s="13">
        <v>828</v>
      </c>
      <c r="J779" s="167">
        <v>5</v>
      </c>
      <c r="K779" s="167">
        <v>4</v>
      </c>
      <c r="L779" s="167">
        <v>1</v>
      </c>
      <c r="M779" s="167">
        <v>8</v>
      </c>
      <c r="N779" s="168">
        <v>4</v>
      </c>
      <c r="O779">
        <f t="shared" si="12"/>
        <v>1536</v>
      </c>
    </row>
    <row r="780" spans="1:15" x14ac:dyDescent="0.3">
      <c r="A780" s="12">
        <v>2599</v>
      </c>
      <c r="B780" s="13">
        <v>64</v>
      </c>
      <c r="C780" s="166">
        <v>931</v>
      </c>
      <c r="D780" s="166">
        <v>24</v>
      </c>
      <c r="E780" s="166">
        <v>309</v>
      </c>
      <c r="F780" s="166">
        <v>18</v>
      </c>
      <c r="G780" s="166">
        <v>12</v>
      </c>
      <c r="H780" s="13">
        <v>375</v>
      </c>
      <c r="I780" s="13">
        <v>919</v>
      </c>
      <c r="J780" s="167">
        <v>9</v>
      </c>
      <c r="K780" s="167">
        <v>8</v>
      </c>
      <c r="L780" s="167">
        <v>1</v>
      </c>
      <c r="M780" s="167">
        <v>6</v>
      </c>
      <c r="N780" s="168">
        <v>9</v>
      </c>
      <c r="O780">
        <f t="shared" si="12"/>
        <v>1536</v>
      </c>
    </row>
    <row r="781" spans="1:15" x14ac:dyDescent="0.3">
      <c r="A781" s="12">
        <v>2576</v>
      </c>
      <c r="B781" s="13">
        <v>64</v>
      </c>
      <c r="C781" s="166">
        <v>1080</v>
      </c>
      <c r="D781" s="166">
        <v>0</v>
      </c>
      <c r="E781" s="166">
        <v>251</v>
      </c>
      <c r="F781" s="166">
        <v>54</v>
      </c>
      <c r="G781" s="166">
        <v>11</v>
      </c>
      <c r="H781" s="13">
        <v>209</v>
      </c>
      <c r="I781" s="13">
        <v>1189</v>
      </c>
      <c r="J781" s="167">
        <v>4</v>
      </c>
      <c r="K781" s="167">
        <v>8</v>
      </c>
      <c r="L781" s="167">
        <v>5</v>
      </c>
      <c r="M781" s="167">
        <v>3</v>
      </c>
      <c r="N781" s="168">
        <v>7</v>
      </c>
      <c r="O781">
        <f t="shared" si="12"/>
        <v>1536</v>
      </c>
    </row>
    <row r="782" spans="1:15" x14ac:dyDescent="0.3">
      <c r="A782" s="12">
        <v>1149</v>
      </c>
      <c r="B782" s="13">
        <v>64</v>
      </c>
      <c r="C782" s="166">
        <v>1203</v>
      </c>
      <c r="D782" s="166">
        <v>25</v>
      </c>
      <c r="E782" s="166">
        <v>869</v>
      </c>
      <c r="F782" s="166">
        <v>335</v>
      </c>
      <c r="G782" s="166">
        <v>204</v>
      </c>
      <c r="H782" s="13">
        <v>128</v>
      </c>
      <c r="I782" s="13">
        <v>2508</v>
      </c>
      <c r="J782" s="167">
        <v>1</v>
      </c>
      <c r="K782" s="167">
        <v>3</v>
      </c>
      <c r="L782" s="167">
        <v>4</v>
      </c>
      <c r="M782" s="167">
        <v>10</v>
      </c>
      <c r="N782" s="168">
        <v>1</v>
      </c>
      <c r="O782">
        <f t="shared" si="12"/>
        <v>1536</v>
      </c>
    </row>
    <row r="783" spans="1:15" x14ac:dyDescent="0.3">
      <c r="A783" s="12">
        <v>1857</v>
      </c>
      <c r="B783" s="13">
        <v>64</v>
      </c>
      <c r="C783" s="166">
        <v>1264</v>
      </c>
      <c r="D783" s="166">
        <v>13</v>
      </c>
      <c r="E783" s="166">
        <v>310</v>
      </c>
      <c r="F783" s="166">
        <v>40</v>
      </c>
      <c r="G783" s="166">
        <v>30</v>
      </c>
      <c r="H783" s="13">
        <v>327</v>
      </c>
      <c r="I783" s="13">
        <v>1330</v>
      </c>
      <c r="J783" s="167">
        <v>7</v>
      </c>
      <c r="K783" s="167">
        <v>6</v>
      </c>
      <c r="L783" s="167">
        <v>6</v>
      </c>
      <c r="M783" s="167">
        <v>4</v>
      </c>
      <c r="N783" s="168">
        <v>6</v>
      </c>
      <c r="O783">
        <f t="shared" si="12"/>
        <v>1536</v>
      </c>
    </row>
    <row r="784" spans="1:15" x14ac:dyDescent="0.3">
      <c r="A784" s="12">
        <v>1266</v>
      </c>
      <c r="B784" s="13">
        <v>64</v>
      </c>
      <c r="C784" s="166">
        <v>1630</v>
      </c>
      <c r="D784" s="166">
        <v>38</v>
      </c>
      <c r="E784" s="166">
        <v>257</v>
      </c>
      <c r="F784" s="166">
        <v>51</v>
      </c>
      <c r="G784" s="166">
        <v>18</v>
      </c>
      <c r="H784" s="13">
        <v>336</v>
      </c>
      <c r="I784" s="13">
        <v>1658</v>
      </c>
      <c r="J784" s="167">
        <v>1</v>
      </c>
      <c r="K784" s="167">
        <v>9</v>
      </c>
      <c r="L784" s="167">
        <v>3</v>
      </c>
      <c r="M784" s="167">
        <v>9</v>
      </c>
      <c r="N784" s="168">
        <v>6</v>
      </c>
      <c r="O784">
        <f t="shared" si="12"/>
        <v>1536</v>
      </c>
    </row>
    <row r="785" spans="1:15" x14ac:dyDescent="0.3">
      <c r="A785" s="12">
        <v>2176</v>
      </c>
      <c r="B785" s="13">
        <v>64</v>
      </c>
      <c r="C785" s="166">
        <v>1630</v>
      </c>
      <c r="D785" s="166">
        <v>38</v>
      </c>
      <c r="E785" s="166">
        <v>257</v>
      </c>
      <c r="F785" s="166">
        <v>51</v>
      </c>
      <c r="G785" s="166">
        <v>18</v>
      </c>
      <c r="H785" s="13">
        <v>336</v>
      </c>
      <c r="I785" s="13">
        <v>1658</v>
      </c>
      <c r="J785" s="167">
        <v>1</v>
      </c>
      <c r="K785" s="167">
        <v>9</v>
      </c>
      <c r="L785" s="167">
        <v>3</v>
      </c>
      <c r="M785" s="167">
        <v>9</v>
      </c>
      <c r="N785" s="168">
        <v>6</v>
      </c>
      <c r="O785">
        <f t="shared" si="12"/>
        <v>1536</v>
      </c>
    </row>
    <row r="786" spans="1:15" x14ac:dyDescent="0.3">
      <c r="A786" s="12">
        <v>2374</v>
      </c>
      <c r="B786" s="13">
        <v>64</v>
      </c>
      <c r="C786" s="166">
        <v>1630</v>
      </c>
      <c r="D786" s="166">
        <v>38</v>
      </c>
      <c r="E786" s="166">
        <v>257</v>
      </c>
      <c r="F786" s="166">
        <v>51</v>
      </c>
      <c r="G786" s="166">
        <v>18</v>
      </c>
      <c r="H786" s="13">
        <v>336</v>
      </c>
      <c r="I786" s="13">
        <v>1658</v>
      </c>
      <c r="J786" s="167">
        <v>1</v>
      </c>
      <c r="K786" s="167">
        <v>9</v>
      </c>
      <c r="L786" s="167">
        <v>3</v>
      </c>
      <c r="M786" s="167">
        <v>9</v>
      </c>
      <c r="N786" s="168">
        <v>6</v>
      </c>
      <c r="O786">
        <f t="shared" si="12"/>
        <v>1536</v>
      </c>
    </row>
    <row r="787" spans="1:15" x14ac:dyDescent="0.3">
      <c r="A787" s="12">
        <v>1696</v>
      </c>
      <c r="B787" s="13">
        <v>64</v>
      </c>
      <c r="C787" s="166">
        <v>1727</v>
      </c>
      <c r="D787" s="166">
        <v>92</v>
      </c>
      <c r="E787" s="166">
        <v>678</v>
      </c>
      <c r="F787" s="166">
        <v>279</v>
      </c>
      <c r="G787" s="166">
        <v>369</v>
      </c>
      <c r="H787" s="13">
        <v>339</v>
      </c>
      <c r="I787" s="13">
        <v>2805</v>
      </c>
      <c r="J787" s="167">
        <v>1</v>
      </c>
      <c r="K787" s="167">
        <v>3</v>
      </c>
      <c r="L787" s="167">
        <v>2</v>
      </c>
      <c r="M787" s="167">
        <v>5</v>
      </c>
      <c r="N787" s="168">
        <v>1</v>
      </c>
      <c r="O787">
        <f t="shared" si="12"/>
        <v>1536</v>
      </c>
    </row>
    <row r="788" spans="1:15" x14ac:dyDescent="0.3">
      <c r="A788" s="12">
        <v>2231</v>
      </c>
      <c r="B788" s="13">
        <v>64</v>
      </c>
      <c r="C788" s="166">
        <v>2143</v>
      </c>
      <c r="D788" s="166">
        <v>70</v>
      </c>
      <c r="E788" s="166">
        <v>1249</v>
      </c>
      <c r="F788" s="166">
        <v>92</v>
      </c>
      <c r="G788" s="166">
        <v>70</v>
      </c>
      <c r="H788" s="13">
        <v>107</v>
      </c>
      <c r="I788" s="13">
        <v>3517</v>
      </c>
      <c r="J788" s="167">
        <v>1</v>
      </c>
      <c r="K788" s="167">
        <v>4</v>
      </c>
      <c r="L788" s="167">
        <v>2</v>
      </c>
      <c r="M788" s="167">
        <v>6</v>
      </c>
      <c r="N788" s="168">
        <v>3</v>
      </c>
      <c r="O788">
        <f t="shared" si="12"/>
        <v>1536</v>
      </c>
    </row>
    <row r="789" spans="1:15" x14ac:dyDescent="0.3">
      <c r="A789" s="12">
        <v>3100</v>
      </c>
      <c r="B789" s="13">
        <v>64</v>
      </c>
      <c r="C789" s="166">
        <v>2288</v>
      </c>
      <c r="D789" s="166">
        <v>0</v>
      </c>
      <c r="E789" s="166">
        <v>2104</v>
      </c>
      <c r="F789" s="166">
        <v>119</v>
      </c>
      <c r="G789" s="166">
        <v>91</v>
      </c>
      <c r="H789" s="13">
        <v>0</v>
      </c>
      <c r="I789" s="13">
        <v>4601</v>
      </c>
      <c r="J789" s="167">
        <v>1</v>
      </c>
      <c r="K789" s="167">
        <v>5</v>
      </c>
      <c r="L789" s="167">
        <v>6</v>
      </c>
      <c r="M789" s="167">
        <v>8</v>
      </c>
      <c r="N789" s="168">
        <v>3</v>
      </c>
      <c r="O789">
        <f t="shared" si="12"/>
        <v>1536</v>
      </c>
    </row>
    <row r="790" spans="1:15" x14ac:dyDescent="0.3">
      <c r="A790" s="12">
        <v>2229</v>
      </c>
      <c r="B790" s="13">
        <v>63</v>
      </c>
      <c r="C790" s="166">
        <v>29</v>
      </c>
      <c r="D790" s="166">
        <v>0</v>
      </c>
      <c r="E790" s="166">
        <v>24</v>
      </c>
      <c r="F790" s="166">
        <v>0</v>
      </c>
      <c r="G790" s="166">
        <v>0</v>
      </c>
      <c r="H790" s="13">
        <v>6</v>
      </c>
      <c r="I790" s="13">
        <v>47</v>
      </c>
      <c r="J790" s="167">
        <v>1</v>
      </c>
      <c r="K790" s="167">
        <v>1</v>
      </c>
      <c r="L790" s="167">
        <v>0</v>
      </c>
      <c r="M790" s="167">
        <v>2</v>
      </c>
      <c r="N790" s="168">
        <v>8</v>
      </c>
      <c r="O790">
        <f t="shared" si="12"/>
        <v>1512</v>
      </c>
    </row>
    <row r="791" spans="1:15" x14ac:dyDescent="0.3">
      <c r="A791" s="12">
        <v>1114</v>
      </c>
      <c r="B791" s="13">
        <v>63</v>
      </c>
      <c r="C791" s="166">
        <v>55</v>
      </c>
      <c r="D791" s="166">
        <v>0</v>
      </c>
      <c r="E791" s="166">
        <v>43</v>
      </c>
      <c r="F791" s="166">
        <v>18</v>
      </c>
      <c r="G791" s="166">
        <v>25</v>
      </c>
      <c r="H791" s="13">
        <v>43</v>
      </c>
      <c r="I791" s="13">
        <v>98</v>
      </c>
      <c r="J791" s="167">
        <v>2</v>
      </c>
      <c r="K791" s="167">
        <v>1</v>
      </c>
      <c r="L791" s="167">
        <v>0</v>
      </c>
      <c r="M791" s="167">
        <v>3</v>
      </c>
      <c r="N791" s="168">
        <v>7</v>
      </c>
      <c r="O791">
        <f t="shared" si="12"/>
        <v>1512</v>
      </c>
    </row>
    <row r="792" spans="1:15" x14ac:dyDescent="0.3">
      <c r="A792" s="12">
        <v>3159</v>
      </c>
      <c r="B792" s="13">
        <v>63</v>
      </c>
      <c r="C792" s="166">
        <v>79</v>
      </c>
      <c r="D792" s="166">
        <v>3</v>
      </c>
      <c r="E792" s="166">
        <v>24</v>
      </c>
      <c r="F792" s="166">
        <v>0</v>
      </c>
      <c r="G792" s="166">
        <v>14</v>
      </c>
      <c r="H792" s="13">
        <v>83</v>
      </c>
      <c r="I792" s="13">
        <v>38</v>
      </c>
      <c r="J792" s="167">
        <v>1</v>
      </c>
      <c r="K792" s="167">
        <v>1</v>
      </c>
      <c r="L792" s="167">
        <v>1</v>
      </c>
      <c r="M792" s="167">
        <v>2</v>
      </c>
      <c r="N792" s="168">
        <v>7</v>
      </c>
      <c r="O792">
        <f t="shared" si="12"/>
        <v>1512</v>
      </c>
    </row>
    <row r="793" spans="1:15" x14ac:dyDescent="0.3">
      <c r="A793" s="12">
        <v>2117</v>
      </c>
      <c r="B793" s="13">
        <v>63</v>
      </c>
      <c r="C793" s="166">
        <v>108</v>
      </c>
      <c r="D793" s="166">
        <v>15</v>
      </c>
      <c r="E793" s="166">
        <v>126</v>
      </c>
      <c r="F793" s="166">
        <v>7</v>
      </c>
      <c r="G793" s="166">
        <v>15</v>
      </c>
      <c r="H793" s="13">
        <v>15</v>
      </c>
      <c r="I793" s="13">
        <v>257</v>
      </c>
      <c r="J793" s="167">
        <v>3</v>
      </c>
      <c r="K793" s="167">
        <v>3</v>
      </c>
      <c r="L793" s="167">
        <v>0</v>
      </c>
      <c r="M793" s="167">
        <v>3</v>
      </c>
      <c r="N793" s="168">
        <v>9</v>
      </c>
      <c r="O793">
        <f t="shared" si="12"/>
        <v>1512</v>
      </c>
    </row>
    <row r="794" spans="1:15" x14ac:dyDescent="0.3">
      <c r="A794" s="12">
        <v>1175</v>
      </c>
      <c r="B794" s="13">
        <v>63</v>
      </c>
      <c r="C794" s="166">
        <v>143</v>
      </c>
      <c r="D794" s="166">
        <v>0</v>
      </c>
      <c r="E794" s="166">
        <v>8</v>
      </c>
      <c r="F794" s="166">
        <v>0</v>
      </c>
      <c r="G794" s="166">
        <v>0</v>
      </c>
      <c r="H794" s="13">
        <v>8</v>
      </c>
      <c r="I794" s="13">
        <v>143</v>
      </c>
      <c r="J794" s="167">
        <v>2</v>
      </c>
      <c r="K794" s="167">
        <v>1</v>
      </c>
      <c r="L794" s="167">
        <v>0</v>
      </c>
      <c r="M794" s="167">
        <v>4</v>
      </c>
      <c r="N794" s="168">
        <v>5</v>
      </c>
      <c r="O794">
        <f t="shared" si="12"/>
        <v>1512</v>
      </c>
    </row>
    <row r="795" spans="1:15" x14ac:dyDescent="0.3">
      <c r="A795" s="12">
        <v>2227</v>
      </c>
      <c r="B795" s="13">
        <v>63</v>
      </c>
      <c r="C795" s="166">
        <v>143</v>
      </c>
      <c r="D795" s="166">
        <v>244</v>
      </c>
      <c r="E795" s="166">
        <v>258</v>
      </c>
      <c r="F795" s="166">
        <v>115</v>
      </c>
      <c r="G795" s="166">
        <v>373</v>
      </c>
      <c r="H795" s="13">
        <v>573</v>
      </c>
      <c r="I795" s="13">
        <v>559</v>
      </c>
      <c r="J795" s="167">
        <v>4</v>
      </c>
      <c r="K795" s="167">
        <v>3</v>
      </c>
      <c r="L795" s="167">
        <v>2</v>
      </c>
      <c r="M795" s="167">
        <v>2</v>
      </c>
      <c r="N795" s="168">
        <v>9</v>
      </c>
      <c r="O795">
        <f t="shared" si="12"/>
        <v>1512</v>
      </c>
    </row>
    <row r="796" spans="1:15" x14ac:dyDescent="0.3">
      <c r="A796" s="12">
        <v>1992</v>
      </c>
      <c r="B796" s="13">
        <v>63</v>
      </c>
      <c r="C796" s="166">
        <v>246</v>
      </c>
      <c r="D796" s="166">
        <v>3</v>
      </c>
      <c r="E796" s="166">
        <v>94</v>
      </c>
      <c r="F796" s="166">
        <v>6</v>
      </c>
      <c r="G796" s="166">
        <v>3</v>
      </c>
      <c r="H796" s="13">
        <v>0</v>
      </c>
      <c r="I796" s="13">
        <v>352</v>
      </c>
      <c r="J796" s="167">
        <v>1</v>
      </c>
      <c r="K796" s="167">
        <v>1</v>
      </c>
      <c r="L796" s="167">
        <v>1</v>
      </c>
      <c r="M796" s="167">
        <v>5</v>
      </c>
      <c r="N796" s="168">
        <v>2</v>
      </c>
      <c r="O796">
        <f t="shared" si="12"/>
        <v>1512</v>
      </c>
    </row>
    <row r="797" spans="1:15" x14ac:dyDescent="0.3">
      <c r="A797" s="12">
        <v>2465</v>
      </c>
      <c r="B797" s="13">
        <v>63</v>
      </c>
      <c r="C797" s="166">
        <v>370</v>
      </c>
      <c r="D797" s="166">
        <v>51</v>
      </c>
      <c r="E797" s="166">
        <v>514</v>
      </c>
      <c r="F797" s="166">
        <v>117</v>
      </c>
      <c r="G797" s="166">
        <v>0</v>
      </c>
      <c r="H797" s="13">
        <v>90</v>
      </c>
      <c r="I797" s="13">
        <v>962</v>
      </c>
      <c r="J797" s="167">
        <v>5</v>
      </c>
      <c r="K797" s="167">
        <v>6</v>
      </c>
      <c r="L797" s="167">
        <v>2</v>
      </c>
      <c r="M797" s="167">
        <v>5</v>
      </c>
      <c r="N797" s="168">
        <v>6</v>
      </c>
      <c r="O797">
        <f t="shared" si="12"/>
        <v>1512</v>
      </c>
    </row>
    <row r="798" spans="1:15" x14ac:dyDescent="0.3">
      <c r="A798" s="12">
        <v>1156</v>
      </c>
      <c r="B798" s="13">
        <v>63</v>
      </c>
      <c r="C798" s="166">
        <v>617</v>
      </c>
      <c r="D798" s="166">
        <v>15</v>
      </c>
      <c r="E798" s="166">
        <v>96</v>
      </c>
      <c r="F798" s="166">
        <v>20</v>
      </c>
      <c r="G798" s="166">
        <v>0</v>
      </c>
      <c r="H798" s="13">
        <v>6</v>
      </c>
      <c r="I798" s="13">
        <v>742</v>
      </c>
      <c r="J798" s="167">
        <v>1</v>
      </c>
      <c r="K798" s="167">
        <v>3</v>
      </c>
      <c r="L798" s="167">
        <v>2</v>
      </c>
      <c r="M798" s="167">
        <v>6</v>
      </c>
      <c r="N798" s="168">
        <v>4</v>
      </c>
      <c r="O798">
        <f t="shared" si="12"/>
        <v>1512</v>
      </c>
    </row>
    <row r="799" spans="1:15" x14ac:dyDescent="0.3">
      <c r="A799" s="12">
        <v>3165</v>
      </c>
      <c r="B799" s="13">
        <v>63</v>
      </c>
      <c r="C799" s="166">
        <v>820</v>
      </c>
      <c r="D799" s="166">
        <v>22</v>
      </c>
      <c r="E799" s="166">
        <v>347</v>
      </c>
      <c r="F799" s="166">
        <v>31</v>
      </c>
      <c r="G799" s="166">
        <v>11</v>
      </c>
      <c r="H799" s="13">
        <v>297</v>
      </c>
      <c r="I799" s="13">
        <v>935</v>
      </c>
      <c r="J799" s="167">
        <v>2</v>
      </c>
      <c r="K799" s="167">
        <v>6</v>
      </c>
      <c r="L799" s="167">
        <v>6</v>
      </c>
      <c r="M799" s="167">
        <v>3</v>
      </c>
      <c r="N799" s="168">
        <v>6</v>
      </c>
      <c r="O799">
        <f t="shared" si="12"/>
        <v>1512</v>
      </c>
    </row>
    <row r="800" spans="1:15" x14ac:dyDescent="0.3">
      <c r="A800" s="12">
        <v>3043</v>
      </c>
      <c r="B800" s="13">
        <v>63</v>
      </c>
      <c r="C800" s="166">
        <v>1065</v>
      </c>
      <c r="D800" s="166">
        <v>11</v>
      </c>
      <c r="E800" s="166">
        <v>266</v>
      </c>
      <c r="F800" s="166">
        <v>34</v>
      </c>
      <c r="G800" s="166">
        <v>25</v>
      </c>
      <c r="H800" s="13">
        <v>68</v>
      </c>
      <c r="I800" s="13">
        <v>1334</v>
      </c>
      <c r="J800" s="167">
        <v>3</v>
      </c>
      <c r="K800" s="167">
        <v>6</v>
      </c>
      <c r="L800" s="167">
        <v>2</v>
      </c>
      <c r="M800" s="167">
        <v>8</v>
      </c>
      <c r="N800" s="168">
        <v>5</v>
      </c>
      <c r="O800">
        <f t="shared" si="12"/>
        <v>1512</v>
      </c>
    </row>
    <row r="801" spans="1:15" x14ac:dyDescent="0.3">
      <c r="A801" s="12">
        <v>1055</v>
      </c>
      <c r="B801" s="13">
        <v>63</v>
      </c>
      <c r="C801" s="166">
        <v>1246</v>
      </c>
      <c r="D801" s="166">
        <v>0</v>
      </c>
      <c r="E801" s="166">
        <v>78</v>
      </c>
      <c r="F801" s="166">
        <v>0</v>
      </c>
      <c r="G801" s="166">
        <v>0</v>
      </c>
      <c r="H801" s="13">
        <v>120</v>
      </c>
      <c r="I801" s="13">
        <v>1204</v>
      </c>
      <c r="J801" s="167">
        <v>3</v>
      </c>
      <c r="K801" s="167">
        <v>8</v>
      </c>
      <c r="L801" s="167">
        <v>2</v>
      </c>
      <c r="M801" s="167">
        <v>6</v>
      </c>
      <c r="N801" s="168">
        <v>7</v>
      </c>
      <c r="O801">
        <f t="shared" si="12"/>
        <v>1512</v>
      </c>
    </row>
    <row r="802" spans="1:15" x14ac:dyDescent="0.3">
      <c r="A802" s="12">
        <v>1482</v>
      </c>
      <c r="B802" s="13">
        <v>63</v>
      </c>
      <c r="C802" s="166">
        <v>1308</v>
      </c>
      <c r="D802" s="166">
        <v>0</v>
      </c>
      <c r="E802" s="166">
        <v>880</v>
      </c>
      <c r="F802" s="166">
        <v>156</v>
      </c>
      <c r="G802" s="166">
        <v>69</v>
      </c>
      <c r="H802" s="13">
        <v>0</v>
      </c>
      <c r="I802" s="13">
        <v>2413</v>
      </c>
      <c r="J802" s="167">
        <v>3</v>
      </c>
      <c r="K802" s="167">
        <v>6</v>
      </c>
      <c r="L802" s="167">
        <v>7</v>
      </c>
      <c r="M802" s="167">
        <v>11</v>
      </c>
      <c r="N802" s="168">
        <v>3</v>
      </c>
      <c r="O802">
        <f t="shared" si="12"/>
        <v>1512</v>
      </c>
    </row>
    <row r="803" spans="1:15" x14ac:dyDescent="0.3">
      <c r="A803" s="12">
        <v>3070</v>
      </c>
      <c r="B803" s="13">
        <v>63</v>
      </c>
      <c r="C803" s="166">
        <v>1308</v>
      </c>
      <c r="D803" s="166">
        <v>0</v>
      </c>
      <c r="E803" s="166">
        <v>880</v>
      </c>
      <c r="F803" s="166">
        <v>156</v>
      </c>
      <c r="G803" s="166">
        <v>69</v>
      </c>
      <c r="H803" s="13">
        <v>0</v>
      </c>
      <c r="I803" s="13">
        <v>2413</v>
      </c>
      <c r="J803" s="167">
        <v>3</v>
      </c>
      <c r="K803" s="167">
        <v>6</v>
      </c>
      <c r="L803" s="167">
        <v>7</v>
      </c>
      <c r="M803" s="167">
        <v>11</v>
      </c>
      <c r="N803" s="168">
        <v>3</v>
      </c>
      <c r="O803">
        <f t="shared" si="12"/>
        <v>1512</v>
      </c>
    </row>
    <row r="804" spans="1:15" x14ac:dyDescent="0.3">
      <c r="A804" s="12">
        <v>3131</v>
      </c>
      <c r="B804" s="13">
        <v>63</v>
      </c>
      <c r="C804" s="166">
        <v>1331</v>
      </c>
      <c r="D804" s="166">
        <v>171</v>
      </c>
      <c r="E804" s="166">
        <v>1434</v>
      </c>
      <c r="F804" s="166">
        <v>311</v>
      </c>
      <c r="G804" s="166">
        <v>238</v>
      </c>
      <c r="H804" s="13">
        <v>171</v>
      </c>
      <c r="I804" s="13">
        <v>3315</v>
      </c>
      <c r="J804" s="167">
        <v>1</v>
      </c>
      <c r="K804" s="167">
        <v>6</v>
      </c>
      <c r="L804" s="167">
        <v>5</v>
      </c>
      <c r="M804" s="167">
        <v>11</v>
      </c>
      <c r="N804" s="168">
        <v>3</v>
      </c>
      <c r="O804">
        <f t="shared" si="12"/>
        <v>1512</v>
      </c>
    </row>
    <row r="805" spans="1:15" x14ac:dyDescent="0.3">
      <c r="A805" s="12">
        <v>1190</v>
      </c>
      <c r="B805" s="13">
        <v>63</v>
      </c>
      <c r="C805" s="166">
        <v>1509</v>
      </c>
      <c r="D805" s="166">
        <v>111</v>
      </c>
      <c r="E805" s="166">
        <v>866</v>
      </c>
      <c r="F805" s="166">
        <v>108</v>
      </c>
      <c r="G805" s="166">
        <v>224</v>
      </c>
      <c r="H805" s="13">
        <v>139</v>
      </c>
      <c r="I805" s="13">
        <v>2678</v>
      </c>
      <c r="J805" s="167">
        <v>3</v>
      </c>
      <c r="K805" s="167">
        <v>11</v>
      </c>
      <c r="L805" s="167">
        <v>6</v>
      </c>
      <c r="M805" s="167">
        <v>9</v>
      </c>
      <c r="N805" s="168">
        <v>6</v>
      </c>
      <c r="O805">
        <f t="shared" si="12"/>
        <v>1512</v>
      </c>
    </row>
    <row r="806" spans="1:15" x14ac:dyDescent="0.3">
      <c r="A806" s="12">
        <v>1964</v>
      </c>
      <c r="B806" s="13">
        <v>63</v>
      </c>
      <c r="C806" s="166">
        <v>1509</v>
      </c>
      <c r="D806" s="166">
        <v>111</v>
      </c>
      <c r="E806" s="166">
        <v>866</v>
      </c>
      <c r="F806" s="166">
        <v>108</v>
      </c>
      <c r="G806" s="166">
        <v>224</v>
      </c>
      <c r="H806" s="13">
        <v>139</v>
      </c>
      <c r="I806" s="13">
        <v>2678</v>
      </c>
      <c r="J806" s="167">
        <v>3</v>
      </c>
      <c r="K806" s="167">
        <v>11</v>
      </c>
      <c r="L806" s="167">
        <v>6</v>
      </c>
      <c r="M806" s="167">
        <v>9</v>
      </c>
      <c r="N806" s="168">
        <v>6</v>
      </c>
      <c r="O806">
        <f t="shared" si="12"/>
        <v>1512</v>
      </c>
    </row>
    <row r="807" spans="1:15" x14ac:dyDescent="0.3">
      <c r="A807" s="12">
        <v>1635</v>
      </c>
      <c r="B807" s="13">
        <v>63</v>
      </c>
      <c r="C807" s="166">
        <v>1879</v>
      </c>
      <c r="D807" s="166">
        <v>199</v>
      </c>
      <c r="E807" s="166">
        <v>539</v>
      </c>
      <c r="F807" s="166">
        <v>72</v>
      </c>
      <c r="G807" s="166">
        <v>199</v>
      </c>
      <c r="H807" s="13">
        <v>27</v>
      </c>
      <c r="I807" s="13">
        <v>2860</v>
      </c>
      <c r="J807" s="167">
        <v>5</v>
      </c>
      <c r="K807" s="167">
        <v>9</v>
      </c>
      <c r="L807" s="167">
        <v>6</v>
      </c>
      <c r="M807" s="167">
        <v>12</v>
      </c>
      <c r="N807" s="168">
        <v>6</v>
      </c>
      <c r="O807">
        <f t="shared" si="12"/>
        <v>1512</v>
      </c>
    </row>
    <row r="808" spans="1:15" x14ac:dyDescent="0.3">
      <c r="A808" s="12">
        <v>2530</v>
      </c>
      <c r="B808" s="13">
        <v>63</v>
      </c>
      <c r="C808" s="166">
        <v>1879</v>
      </c>
      <c r="D808" s="166">
        <v>199</v>
      </c>
      <c r="E808" s="166">
        <v>539</v>
      </c>
      <c r="F808" s="166">
        <v>72</v>
      </c>
      <c r="G808" s="166">
        <v>199</v>
      </c>
      <c r="H808" s="13">
        <v>27</v>
      </c>
      <c r="I808" s="13">
        <v>2860</v>
      </c>
      <c r="J808" s="167">
        <v>5</v>
      </c>
      <c r="K808" s="167">
        <v>9</v>
      </c>
      <c r="L808" s="167">
        <v>6</v>
      </c>
      <c r="M808" s="167">
        <v>12</v>
      </c>
      <c r="N808" s="168">
        <v>6</v>
      </c>
      <c r="O808">
        <f t="shared" si="12"/>
        <v>1512</v>
      </c>
    </row>
    <row r="809" spans="1:15" x14ac:dyDescent="0.3">
      <c r="A809" s="12">
        <v>3037</v>
      </c>
      <c r="B809" s="13">
        <v>63</v>
      </c>
      <c r="C809" s="166">
        <v>1879</v>
      </c>
      <c r="D809" s="166">
        <v>199</v>
      </c>
      <c r="E809" s="166">
        <v>539</v>
      </c>
      <c r="F809" s="166">
        <v>72</v>
      </c>
      <c r="G809" s="166">
        <v>199</v>
      </c>
      <c r="H809" s="13">
        <v>27</v>
      </c>
      <c r="I809" s="13">
        <v>2860</v>
      </c>
      <c r="J809" s="167">
        <v>5</v>
      </c>
      <c r="K809" s="167">
        <v>9</v>
      </c>
      <c r="L809" s="167">
        <v>6</v>
      </c>
      <c r="M809" s="167">
        <v>12</v>
      </c>
      <c r="N809" s="168">
        <v>6</v>
      </c>
      <c r="O809">
        <f t="shared" si="12"/>
        <v>1512</v>
      </c>
    </row>
    <row r="810" spans="1:15" x14ac:dyDescent="0.3">
      <c r="A810" s="12">
        <v>1353</v>
      </c>
      <c r="B810" s="13">
        <v>63</v>
      </c>
      <c r="C810" s="166">
        <v>2289</v>
      </c>
      <c r="D810" s="166">
        <v>0</v>
      </c>
      <c r="E810" s="166">
        <v>412</v>
      </c>
      <c r="F810" s="166">
        <v>35</v>
      </c>
      <c r="G810" s="166">
        <v>26</v>
      </c>
      <c r="H810" s="13">
        <v>110</v>
      </c>
      <c r="I810" s="13">
        <v>2651</v>
      </c>
      <c r="J810" s="167">
        <v>2</v>
      </c>
      <c r="K810" s="167">
        <v>2</v>
      </c>
      <c r="L810" s="167">
        <v>4</v>
      </c>
      <c r="M810" s="167">
        <v>8</v>
      </c>
      <c r="N810" s="168">
        <v>8</v>
      </c>
      <c r="O810">
        <f t="shared" si="12"/>
        <v>1512</v>
      </c>
    </row>
    <row r="811" spans="1:15" x14ac:dyDescent="0.3">
      <c r="A811" s="12">
        <v>1656</v>
      </c>
      <c r="B811" s="13">
        <v>63</v>
      </c>
      <c r="C811" s="166">
        <v>2289</v>
      </c>
      <c r="D811" s="166">
        <v>0</v>
      </c>
      <c r="E811" s="166">
        <v>412</v>
      </c>
      <c r="F811" s="166">
        <v>35</v>
      </c>
      <c r="G811" s="166">
        <v>26</v>
      </c>
      <c r="H811" s="13">
        <v>110</v>
      </c>
      <c r="I811" s="13">
        <v>2651</v>
      </c>
      <c r="J811" s="167">
        <v>2</v>
      </c>
      <c r="K811" s="167">
        <v>2</v>
      </c>
      <c r="L811" s="167">
        <v>4</v>
      </c>
      <c r="M811" s="167">
        <v>8</v>
      </c>
      <c r="N811" s="168">
        <v>8</v>
      </c>
      <c r="O811">
        <f t="shared" si="12"/>
        <v>1512</v>
      </c>
    </row>
    <row r="812" spans="1:15" x14ac:dyDescent="0.3">
      <c r="A812" s="12">
        <v>1022</v>
      </c>
      <c r="B812" s="13">
        <v>63</v>
      </c>
      <c r="C812" s="166">
        <v>2346</v>
      </c>
      <c r="D812" s="166">
        <v>0</v>
      </c>
      <c r="E812" s="166">
        <v>233</v>
      </c>
      <c r="F812" s="166">
        <v>0</v>
      </c>
      <c r="G812" s="166">
        <v>0</v>
      </c>
      <c r="H812" s="13">
        <v>51</v>
      </c>
      <c r="I812" s="13">
        <v>2528</v>
      </c>
      <c r="J812" s="167">
        <v>3</v>
      </c>
      <c r="K812" s="167">
        <v>2</v>
      </c>
      <c r="L812" s="167">
        <v>3</v>
      </c>
      <c r="M812" s="167">
        <v>9</v>
      </c>
      <c r="N812" s="168">
        <v>8</v>
      </c>
      <c r="O812">
        <f t="shared" si="12"/>
        <v>1512</v>
      </c>
    </row>
    <row r="813" spans="1:15" x14ac:dyDescent="0.3">
      <c r="A813" s="12">
        <v>2297</v>
      </c>
      <c r="B813" s="13">
        <v>62</v>
      </c>
      <c r="C813" s="166">
        <v>38</v>
      </c>
      <c r="D813" s="166">
        <v>6</v>
      </c>
      <c r="E813" s="166">
        <v>63</v>
      </c>
      <c r="F813" s="166">
        <v>10</v>
      </c>
      <c r="G813" s="166">
        <v>6</v>
      </c>
      <c r="H813" s="13">
        <v>16</v>
      </c>
      <c r="I813" s="13">
        <v>108</v>
      </c>
      <c r="J813" s="167">
        <v>1</v>
      </c>
      <c r="K813" s="167">
        <v>1</v>
      </c>
      <c r="L813" s="167">
        <v>0</v>
      </c>
      <c r="M813" s="167">
        <v>3</v>
      </c>
      <c r="N813" s="168">
        <v>7</v>
      </c>
      <c r="O813">
        <f t="shared" si="12"/>
        <v>1488</v>
      </c>
    </row>
    <row r="814" spans="1:15" x14ac:dyDescent="0.3">
      <c r="A814" s="12">
        <v>2867</v>
      </c>
      <c r="B814" s="13">
        <v>62</v>
      </c>
      <c r="C814" s="166">
        <v>105</v>
      </c>
      <c r="D814" s="166">
        <v>25</v>
      </c>
      <c r="E814" s="166">
        <v>67</v>
      </c>
      <c r="F814" s="166">
        <v>84</v>
      </c>
      <c r="G814" s="166">
        <v>0</v>
      </c>
      <c r="H814" s="13">
        <v>21</v>
      </c>
      <c r="I814" s="13">
        <v>261</v>
      </c>
      <c r="J814" s="167">
        <v>2</v>
      </c>
      <c r="K814" s="167">
        <v>2</v>
      </c>
      <c r="L814" s="167">
        <v>0</v>
      </c>
      <c r="M814" s="167">
        <v>3</v>
      </c>
      <c r="N814" s="168">
        <v>8</v>
      </c>
      <c r="O814">
        <f t="shared" si="12"/>
        <v>1488</v>
      </c>
    </row>
    <row r="815" spans="1:15" x14ac:dyDescent="0.3">
      <c r="A815" s="12">
        <v>1783</v>
      </c>
      <c r="B815" s="13">
        <v>62</v>
      </c>
      <c r="C815" s="166">
        <v>108</v>
      </c>
      <c r="D815" s="166">
        <v>89</v>
      </c>
      <c r="E815" s="166">
        <v>112</v>
      </c>
      <c r="F815" s="166">
        <v>112</v>
      </c>
      <c r="G815" s="166">
        <v>54</v>
      </c>
      <c r="H815" s="13">
        <v>182</v>
      </c>
      <c r="I815" s="13">
        <v>294</v>
      </c>
      <c r="J815" s="167">
        <v>3</v>
      </c>
      <c r="K815" s="167">
        <v>2</v>
      </c>
      <c r="L815" s="167">
        <v>1</v>
      </c>
      <c r="M815" s="167">
        <v>4</v>
      </c>
      <c r="N815" s="168">
        <v>6</v>
      </c>
      <c r="O815">
        <f t="shared" si="12"/>
        <v>1488</v>
      </c>
    </row>
    <row r="816" spans="1:15" x14ac:dyDescent="0.3">
      <c r="A816" s="12">
        <v>2210</v>
      </c>
      <c r="B816" s="13">
        <v>62</v>
      </c>
      <c r="C816" s="166">
        <v>202</v>
      </c>
      <c r="D816" s="166">
        <v>0</v>
      </c>
      <c r="E816" s="166">
        <v>50</v>
      </c>
      <c r="F816" s="166">
        <v>0</v>
      </c>
      <c r="G816" s="166">
        <v>0</v>
      </c>
      <c r="H816" s="13">
        <v>7</v>
      </c>
      <c r="I816" s="13">
        <v>245</v>
      </c>
      <c r="J816" s="167">
        <v>3</v>
      </c>
      <c r="K816" s="167">
        <v>3</v>
      </c>
      <c r="L816" s="167">
        <v>0</v>
      </c>
      <c r="M816" s="167">
        <v>3</v>
      </c>
      <c r="N816" s="168">
        <v>7</v>
      </c>
      <c r="O816">
        <f t="shared" si="12"/>
        <v>1488</v>
      </c>
    </row>
    <row r="817" spans="1:15" x14ac:dyDescent="0.3">
      <c r="A817" s="12">
        <v>2676</v>
      </c>
      <c r="B817" s="13">
        <v>62</v>
      </c>
      <c r="C817" s="166">
        <v>202</v>
      </c>
      <c r="D817" s="166">
        <v>0</v>
      </c>
      <c r="E817" s="166">
        <v>50</v>
      </c>
      <c r="F817" s="166">
        <v>0</v>
      </c>
      <c r="G817" s="166">
        <v>0</v>
      </c>
      <c r="H817" s="13">
        <v>7</v>
      </c>
      <c r="I817" s="13">
        <v>245</v>
      </c>
      <c r="J817" s="167">
        <v>3</v>
      </c>
      <c r="K817" s="167">
        <v>3</v>
      </c>
      <c r="L817" s="167">
        <v>0</v>
      </c>
      <c r="M817" s="167">
        <v>3</v>
      </c>
      <c r="N817" s="168">
        <v>7</v>
      </c>
      <c r="O817">
        <f t="shared" si="12"/>
        <v>1488</v>
      </c>
    </row>
    <row r="818" spans="1:15" x14ac:dyDescent="0.3">
      <c r="A818" s="12">
        <v>2390</v>
      </c>
      <c r="B818" s="13">
        <v>62</v>
      </c>
      <c r="C818" s="166">
        <v>203</v>
      </c>
      <c r="D818" s="166">
        <v>47</v>
      </c>
      <c r="E818" s="166">
        <v>195</v>
      </c>
      <c r="F818" s="166">
        <v>16</v>
      </c>
      <c r="G818" s="166">
        <v>141</v>
      </c>
      <c r="H818" s="13">
        <v>215</v>
      </c>
      <c r="I818" s="13">
        <v>387</v>
      </c>
      <c r="J818" s="167">
        <v>3</v>
      </c>
      <c r="K818" s="167">
        <v>5</v>
      </c>
      <c r="L818" s="167">
        <v>0</v>
      </c>
      <c r="M818" s="167">
        <v>3</v>
      </c>
      <c r="N818" s="168">
        <v>9</v>
      </c>
      <c r="O818">
        <f t="shared" si="12"/>
        <v>1488</v>
      </c>
    </row>
    <row r="819" spans="1:15" x14ac:dyDescent="0.3">
      <c r="A819" s="12">
        <v>2635</v>
      </c>
      <c r="B819" s="13">
        <v>62</v>
      </c>
      <c r="C819" s="166">
        <v>710</v>
      </c>
      <c r="D819" s="166">
        <v>39</v>
      </c>
      <c r="E819" s="166">
        <v>425</v>
      </c>
      <c r="F819" s="166">
        <v>134</v>
      </c>
      <c r="G819" s="166">
        <v>12</v>
      </c>
      <c r="H819" s="13">
        <v>155</v>
      </c>
      <c r="I819" s="13">
        <v>1165</v>
      </c>
      <c r="J819" s="167">
        <v>9</v>
      </c>
      <c r="K819" s="167">
        <v>6</v>
      </c>
      <c r="L819" s="167">
        <v>2</v>
      </c>
      <c r="M819" s="167">
        <v>7</v>
      </c>
      <c r="N819" s="168">
        <v>6</v>
      </c>
      <c r="O819">
        <f t="shared" si="12"/>
        <v>1488</v>
      </c>
    </row>
    <row r="820" spans="1:15" x14ac:dyDescent="0.3">
      <c r="A820" s="12">
        <v>2827</v>
      </c>
      <c r="B820" s="13">
        <v>62</v>
      </c>
      <c r="C820" s="166">
        <v>768</v>
      </c>
      <c r="D820" s="166">
        <v>126</v>
      </c>
      <c r="E820" s="166">
        <v>2145</v>
      </c>
      <c r="F820" s="166">
        <v>81</v>
      </c>
      <c r="G820" s="166">
        <v>95</v>
      </c>
      <c r="H820" s="13">
        <v>126</v>
      </c>
      <c r="I820" s="13">
        <v>3090</v>
      </c>
      <c r="J820" s="167">
        <v>1</v>
      </c>
      <c r="K820" s="167">
        <v>4</v>
      </c>
      <c r="L820" s="167">
        <v>6</v>
      </c>
      <c r="M820" s="167">
        <v>10</v>
      </c>
      <c r="N820" s="168">
        <v>2</v>
      </c>
      <c r="O820">
        <f t="shared" si="12"/>
        <v>1488</v>
      </c>
    </row>
    <row r="821" spans="1:15" x14ac:dyDescent="0.3">
      <c r="A821" s="12">
        <v>1498</v>
      </c>
      <c r="B821" s="13">
        <v>62</v>
      </c>
      <c r="C821" s="166">
        <v>928</v>
      </c>
      <c r="D821" s="166">
        <v>0</v>
      </c>
      <c r="E821" s="166">
        <v>180</v>
      </c>
      <c r="F821" s="166">
        <v>0</v>
      </c>
      <c r="G821" s="166">
        <v>20</v>
      </c>
      <c r="H821" s="13">
        <v>170</v>
      </c>
      <c r="I821" s="13">
        <v>957</v>
      </c>
      <c r="J821" s="167">
        <v>4</v>
      </c>
      <c r="K821" s="167">
        <v>6</v>
      </c>
      <c r="L821" s="167">
        <v>2</v>
      </c>
      <c r="M821" s="167">
        <v>5</v>
      </c>
      <c r="N821" s="168">
        <v>8</v>
      </c>
      <c r="O821">
        <f t="shared" si="12"/>
        <v>1488</v>
      </c>
    </row>
    <row r="822" spans="1:15" x14ac:dyDescent="0.3">
      <c r="A822" s="12">
        <v>1276</v>
      </c>
      <c r="B822" s="13">
        <v>62</v>
      </c>
      <c r="C822" s="166">
        <v>948</v>
      </c>
      <c r="D822" s="166">
        <v>11</v>
      </c>
      <c r="E822" s="166">
        <v>310</v>
      </c>
      <c r="F822" s="166">
        <v>15</v>
      </c>
      <c r="G822" s="166">
        <v>11</v>
      </c>
      <c r="H822" s="13">
        <v>195</v>
      </c>
      <c r="I822" s="13">
        <v>1101</v>
      </c>
      <c r="J822" s="167">
        <v>3</v>
      </c>
      <c r="K822" s="167">
        <v>7</v>
      </c>
      <c r="L822" s="167">
        <v>1</v>
      </c>
      <c r="M822" s="167">
        <v>5</v>
      </c>
      <c r="N822" s="168">
        <v>8</v>
      </c>
      <c r="O822">
        <f t="shared" si="12"/>
        <v>1488</v>
      </c>
    </row>
    <row r="823" spans="1:15" x14ac:dyDescent="0.3">
      <c r="A823" s="12">
        <v>2023</v>
      </c>
      <c r="B823" s="13">
        <v>62</v>
      </c>
      <c r="C823" s="166">
        <v>982</v>
      </c>
      <c r="D823" s="166">
        <v>242</v>
      </c>
      <c r="E823" s="166">
        <v>888</v>
      </c>
      <c r="F823" s="166">
        <v>94</v>
      </c>
      <c r="G823" s="166">
        <v>161</v>
      </c>
      <c r="H823" s="13">
        <v>27</v>
      </c>
      <c r="I823" s="13">
        <v>2341</v>
      </c>
      <c r="J823" s="167">
        <v>15</v>
      </c>
      <c r="K823" s="167">
        <v>0</v>
      </c>
      <c r="L823" s="167">
        <v>1</v>
      </c>
      <c r="M823" s="167">
        <v>0</v>
      </c>
      <c r="N823" s="168">
        <v>19</v>
      </c>
      <c r="O823">
        <f t="shared" si="12"/>
        <v>1488</v>
      </c>
    </row>
    <row r="824" spans="1:15" x14ac:dyDescent="0.3">
      <c r="A824" s="12">
        <v>1707</v>
      </c>
      <c r="B824" s="13">
        <v>62</v>
      </c>
      <c r="C824" s="166">
        <v>999</v>
      </c>
      <c r="D824" s="166">
        <v>56</v>
      </c>
      <c r="E824" s="166">
        <v>1584</v>
      </c>
      <c r="F824" s="166">
        <v>180</v>
      </c>
      <c r="G824" s="166">
        <v>171</v>
      </c>
      <c r="H824" s="13">
        <v>108</v>
      </c>
      <c r="I824" s="13">
        <v>2881</v>
      </c>
      <c r="J824" s="167">
        <v>1</v>
      </c>
      <c r="K824" s="167">
        <v>6</v>
      </c>
      <c r="L824" s="167">
        <v>5</v>
      </c>
      <c r="M824" s="167">
        <v>12</v>
      </c>
      <c r="N824" s="168">
        <v>2</v>
      </c>
      <c r="O824">
        <f t="shared" si="12"/>
        <v>1488</v>
      </c>
    </row>
    <row r="825" spans="1:15" x14ac:dyDescent="0.3">
      <c r="A825" s="12">
        <v>2080</v>
      </c>
      <c r="B825" s="13">
        <v>62</v>
      </c>
      <c r="C825" s="166">
        <v>1695</v>
      </c>
      <c r="D825" s="166">
        <v>97</v>
      </c>
      <c r="E825" s="166">
        <v>442</v>
      </c>
      <c r="F825" s="166">
        <v>160</v>
      </c>
      <c r="G825" s="166">
        <v>97</v>
      </c>
      <c r="H825" s="13">
        <v>97</v>
      </c>
      <c r="I825" s="13">
        <v>2394</v>
      </c>
      <c r="J825" s="167">
        <v>2</v>
      </c>
      <c r="K825" s="167">
        <v>5</v>
      </c>
      <c r="L825" s="167">
        <v>8</v>
      </c>
      <c r="M825" s="167">
        <v>10</v>
      </c>
      <c r="N825" s="168">
        <v>5</v>
      </c>
      <c r="O825">
        <f t="shared" si="12"/>
        <v>1488</v>
      </c>
    </row>
    <row r="826" spans="1:15" x14ac:dyDescent="0.3">
      <c r="A826" s="12">
        <v>2912</v>
      </c>
      <c r="B826" s="13">
        <v>62</v>
      </c>
      <c r="C826" s="166">
        <v>2016</v>
      </c>
      <c r="D826" s="166">
        <v>43</v>
      </c>
      <c r="E826" s="166">
        <v>85</v>
      </c>
      <c r="F826" s="166">
        <v>57</v>
      </c>
      <c r="G826" s="166">
        <v>0</v>
      </c>
      <c r="H826" s="13">
        <v>0</v>
      </c>
      <c r="I826" s="13">
        <v>2201</v>
      </c>
      <c r="J826" s="167">
        <v>3</v>
      </c>
      <c r="K826" s="167">
        <v>11</v>
      </c>
      <c r="L826" s="167">
        <v>2</v>
      </c>
      <c r="M826" s="167">
        <v>8</v>
      </c>
      <c r="N826" s="168">
        <v>8</v>
      </c>
      <c r="O826">
        <f t="shared" si="12"/>
        <v>1488</v>
      </c>
    </row>
    <row r="827" spans="1:15" x14ac:dyDescent="0.3">
      <c r="A827" s="12">
        <v>2071</v>
      </c>
      <c r="B827" s="13">
        <v>62</v>
      </c>
      <c r="C827" s="166">
        <v>2031</v>
      </c>
      <c r="D827" s="166">
        <v>41</v>
      </c>
      <c r="E827" s="166">
        <v>1825</v>
      </c>
      <c r="F827" s="166">
        <v>54</v>
      </c>
      <c r="G827" s="166">
        <v>206</v>
      </c>
      <c r="H827" s="13">
        <v>82</v>
      </c>
      <c r="I827" s="13">
        <v>4074</v>
      </c>
      <c r="J827" s="167">
        <v>1</v>
      </c>
      <c r="K827" s="167">
        <v>6</v>
      </c>
      <c r="L827" s="167">
        <v>6</v>
      </c>
      <c r="M827" s="167">
        <v>7</v>
      </c>
      <c r="N827" s="168">
        <v>2</v>
      </c>
      <c r="O827">
        <f t="shared" si="12"/>
        <v>1488</v>
      </c>
    </row>
    <row r="828" spans="1:15" x14ac:dyDescent="0.3">
      <c r="A828" s="12">
        <v>1924</v>
      </c>
      <c r="B828" s="13">
        <v>62</v>
      </c>
      <c r="C828" s="166">
        <v>2288</v>
      </c>
      <c r="D828" s="166">
        <v>49</v>
      </c>
      <c r="E828" s="166">
        <v>1627</v>
      </c>
      <c r="F828" s="166">
        <v>330</v>
      </c>
      <c r="G828" s="166">
        <v>93</v>
      </c>
      <c r="H828" s="13">
        <v>354</v>
      </c>
      <c r="I828" s="13">
        <v>4033</v>
      </c>
      <c r="J828" s="167">
        <v>0</v>
      </c>
      <c r="K828" s="167">
        <v>5</v>
      </c>
      <c r="L828" s="167">
        <v>8</v>
      </c>
      <c r="M828" s="167">
        <v>5</v>
      </c>
      <c r="N828" s="168">
        <v>2</v>
      </c>
      <c r="O828">
        <f t="shared" si="12"/>
        <v>1488</v>
      </c>
    </row>
    <row r="829" spans="1:15" x14ac:dyDescent="0.3">
      <c r="A829" s="12">
        <v>2281</v>
      </c>
      <c r="B829" s="13">
        <v>62</v>
      </c>
      <c r="C829" s="166">
        <v>2288</v>
      </c>
      <c r="D829" s="166">
        <v>49</v>
      </c>
      <c r="E829" s="166">
        <v>1627</v>
      </c>
      <c r="F829" s="166">
        <v>330</v>
      </c>
      <c r="G829" s="166">
        <v>93</v>
      </c>
      <c r="H829" s="13">
        <v>354</v>
      </c>
      <c r="I829" s="13">
        <v>4033</v>
      </c>
      <c r="J829" s="167">
        <v>0</v>
      </c>
      <c r="K829" s="167">
        <v>5</v>
      </c>
      <c r="L829" s="167">
        <v>8</v>
      </c>
      <c r="M829" s="167">
        <v>5</v>
      </c>
      <c r="N829" s="168">
        <v>2</v>
      </c>
      <c r="O829">
        <f t="shared" si="12"/>
        <v>1488</v>
      </c>
    </row>
    <row r="830" spans="1:15" x14ac:dyDescent="0.3">
      <c r="A830" s="12">
        <v>2468</v>
      </c>
      <c r="B830" s="13">
        <v>62</v>
      </c>
      <c r="C830" s="166">
        <v>2695</v>
      </c>
      <c r="D830" s="166">
        <v>368</v>
      </c>
      <c r="E830" s="166">
        <v>1745</v>
      </c>
      <c r="F830" s="166">
        <v>208</v>
      </c>
      <c r="G830" s="166">
        <v>317</v>
      </c>
      <c r="H830" s="13">
        <v>71</v>
      </c>
      <c r="I830" s="13">
        <v>5261</v>
      </c>
      <c r="J830" s="167">
        <v>1</v>
      </c>
      <c r="K830" s="167">
        <v>7</v>
      </c>
      <c r="L830" s="167">
        <v>11</v>
      </c>
      <c r="M830" s="167">
        <v>10</v>
      </c>
      <c r="N830" s="168">
        <v>4</v>
      </c>
      <c r="O830">
        <f t="shared" si="12"/>
        <v>1488</v>
      </c>
    </row>
    <row r="831" spans="1:15" x14ac:dyDescent="0.3">
      <c r="A831" s="12">
        <v>1282</v>
      </c>
      <c r="B831" s="13">
        <v>62</v>
      </c>
      <c r="C831" s="166">
        <v>3459</v>
      </c>
      <c r="D831" s="166">
        <v>0</v>
      </c>
      <c r="E831" s="166">
        <v>223</v>
      </c>
      <c r="F831" s="166">
        <v>0</v>
      </c>
      <c r="G831" s="166">
        <v>36</v>
      </c>
      <c r="H831" s="13">
        <v>111</v>
      </c>
      <c r="I831" s="13">
        <v>3607</v>
      </c>
      <c r="J831" s="167">
        <v>3</v>
      </c>
      <c r="K831" s="167">
        <v>3</v>
      </c>
      <c r="L831" s="167">
        <v>6</v>
      </c>
      <c r="M831" s="167">
        <v>11</v>
      </c>
      <c r="N831" s="168">
        <v>8</v>
      </c>
      <c r="O831">
        <f t="shared" si="12"/>
        <v>1488</v>
      </c>
    </row>
    <row r="832" spans="1:15" x14ac:dyDescent="0.3">
      <c r="A832" s="12">
        <v>1591</v>
      </c>
      <c r="B832" s="13">
        <v>61</v>
      </c>
      <c r="C832" s="166">
        <v>24</v>
      </c>
      <c r="D832" s="166">
        <v>5</v>
      </c>
      <c r="E832" s="166">
        <v>63</v>
      </c>
      <c r="F832" s="166">
        <v>14</v>
      </c>
      <c r="G832" s="166">
        <v>24</v>
      </c>
      <c r="H832" s="13">
        <v>5</v>
      </c>
      <c r="I832" s="13">
        <v>125</v>
      </c>
      <c r="J832" s="167">
        <v>1</v>
      </c>
      <c r="K832" s="167">
        <v>1</v>
      </c>
      <c r="L832" s="167">
        <v>0</v>
      </c>
      <c r="M832" s="167">
        <v>3</v>
      </c>
      <c r="N832" s="168">
        <v>7</v>
      </c>
      <c r="O832">
        <f t="shared" si="12"/>
        <v>1464</v>
      </c>
    </row>
    <row r="833" spans="1:15" x14ac:dyDescent="0.3">
      <c r="A833" s="12">
        <v>2403</v>
      </c>
      <c r="B833" s="13">
        <v>61</v>
      </c>
      <c r="C833" s="166">
        <v>33</v>
      </c>
      <c r="D833" s="166">
        <v>3</v>
      </c>
      <c r="E833" s="166">
        <v>23</v>
      </c>
      <c r="F833" s="166">
        <v>0</v>
      </c>
      <c r="G833" s="166">
        <v>0</v>
      </c>
      <c r="H833" s="13">
        <v>3</v>
      </c>
      <c r="I833" s="13">
        <v>56</v>
      </c>
      <c r="J833" s="167">
        <v>1</v>
      </c>
      <c r="K833" s="167">
        <v>1</v>
      </c>
      <c r="L833" s="167">
        <v>0</v>
      </c>
      <c r="M833" s="167">
        <v>2</v>
      </c>
      <c r="N833" s="168">
        <v>8</v>
      </c>
      <c r="O833">
        <f t="shared" si="12"/>
        <v>1464</v>
      </c>
    </row>
    <row r="834" spans="1:15" x14ac:dyDescent="0.3">
      <c r="A834" s="12">
        <v>2133</v>
      </c>
      <c r="B834" s="13">
        <v>61</v>
      </c>
      <c r="C834" s="166">
        <v>72</v>
      </c>
      <c r="D834" s="166">
        <v>29</v>
      </c>
      <c r="E834" s="166">
        <v>43</v>
      </c>
      <c r="F834" s="166">
        <v>43</v>
      </c>
      <c r="G834" s="166">
        <v>0</v>
      </c>
      <c r="H834" s="13">
        <v>72</v>
      </c>
      <c r="I834" s="13">
        <v>115</v>
      </c>
      <c r="J834" s="167">
        <v>1</v>
      </c>
      <c r="K834" s="167">
        <v>1</v>
      </c>
      <c r="L834" s="167">
        <v>0</v>
      </c>
      <c r="M834" s="167">
        <v>2</v>
      </c>
      <c r="N834" s="168">
        <v>8</v>
      </c>
      <c r="O834">
        <f t="shared" si="12"/>
        <v>1464</v>
      </c>
    </row>
    <row r="835" spans="1:15" x14ac:dyDescent="0.3">
      <c r="A835" s="12">
        <v>1127</v>
      </c>
      <c r="B835" s="13">
        <v>61</v>
      </c>
      <c r="C835" s="166">
        <v>210</v>
      </c>
      <c r="D835" s="166">
        <v>4</v>
      </c>
      <c r="E835" s="166">
        <v>135</v>
      </c>
      <c r="F835" s="166">
        <v>8</v>
      </c>
      <c r="G835" s="166">
        <v>0</v>
      </c>
      <c r="H835" s="13">
        <v>63</v>
      </c>
      <c r="I835" s="13">
        <v>293</v>
      </c>
      <c r="J835" s="167">
        <v>3</v>
      </c>
      <c r="K835" s="167">
        <v>2</v>
      </c>
      <c r="L835" s="167">
        <v>2</v>
      </c>
      <c r="M835" s="167">
        <v>2</v>
      </c>
      <c r="N835" s="168">
        <v>8</v>
      </c>
      <c r="O835">
        <f t="shared" ref="O835:O898" si="13">B835*24</f>
        <v>1464</v>
      </c>
    </row>
    <row r="836" spans="1:15" x14ac:dyDescent="0.3">
      <c r="A836" s="12">
        <v>1340</v>
      </c>
      <c r="B836" s="13">
        <v>61</v>
      </c>
      <c r="C836" s="166">
        <v>232</v>
      </c>
      <c r="D836" s="166">
        <v>0</v>
      </c>
      <c r="E836" s="166">
        <v>33</v>
      </c>
      <c r="F836" s="166">
        <v>0</v>
      </c>
      <c r="G836" s="166">
        <v>0</v>
      </c>
      <c r="H836" s="13">
        <v>30</v>
      </c>
      <c r="I836" s="13">
        <v>235</v>
      </c>
      <c r="J836" s="167">
        <v>1</v>
      </c>
      <c r="K836" s="167">
        <v>2</v>
      </c>
      <c r="L836" s="167">
        <v>0</v>
      </c>
      <c r="M836" s="167">
        <v>4</v>
      </c>
      <c r="N836" s="168">
        <v>6</v>
      </c>
      <c r="O836">
        <f t="shared" si="13"/>
        <v>1464</v>
      </c>
    </row>
    <row r="837" spans="1:15" x14ac:dyDescent="0.3">
      <c r="A837" s="12">
        <v>1845</v>
      </c>
      <c r="B837" s="13">
        <v>61</v>
      </c>
      <c r="C837" s="166">
        <v>266</v>
      </c>
      <c r="D837" s="166">
        <v>118</v>
      </c>
      <c r="E837" s="166">
        <v>236</v>
      </c>
      <c r="F837" s="166">
        <v>175</v>
      </c>
      <c r="G837" s="166">
        <v>39</v>
      </c>
      <c r="H837" s="13">
        <v>281</v>
      </c>
      <c r="I837" s="13">
        <v>553</v>
      </c>
      <c r="J837" s="167">
        <v>2</v>
      </c>
      <c r="K837" s="167">
        <v>6</v>
      </c>
      <c r="L837" s="167">
        <v>1</v>
      </c>
      <c r="M837" s="167">
        <v>4</v>
      </c>
      <c r="N837" s="168">
        <v>7</v>
      </c>
      <c r="O837">
        <f t="shared" si="13"/>
        <v>1464</v>
      </c>
    </row>
    <row r="838" spans="1:15" x14ac:dyDescent="0.3">
      <c r="A838" s="12">
        <v>1822</v>
      </c>
      <c r="B838" s="13">
        <v>61</v>
      </c>
      <c r="C838" s="166">
        <v>318</v>
      </c>
      <c r="D838" s="166">
        <v>227</v>
      </c>
      <c r="E838" s="166">
        <v>182</v>
      </c>
      <c r="F838" s="166">
        <v>35</v>
      </c>
      <c r="G838" s="166">
        <v>154</v>
      </c>
      <c r="H838" s="13">
        <v>98</v>
      </c>
      <c r="I838" s="13">
        <v>818</v>
      </c>
      <c r="J838" s="167">
        <v>3</v>
      </c>
      <c r="K838" s="167">
        <v>3</v>
      </c>
      <c r="L838" s="167">
        <v>2</v>
      </c>
      <c r="M838" s="167">
        <v>6</v>
      </c>
      <c r="N838" s="168">
        <v>5</v>
      </c>
      <c r="O838">
        <f t="shared" si="13"/>
        <v>1464</v>
      </c>
    </row>
    <row r="839" spans="1:15" x14ac:dyDescent="0.3">
      <c r="A839" s="12">
        <v>1881</v>
      </c>
      <c r="B839" s="13">
        <v>61</v>
      </c>
      <c r="C839" s="166">
        <v>408</v>
      </c>
      <c r="D839" s="166">
        <v>74</v>
      </c>
      <c r="E839" s="166">
        <v>1099</v>
      </c>
      <c r="F839" s="166">
        <v>132</v>
      </c>
      <c r="G839" s="166">
        <v>230</v>
      </c>
      <c r="H839" s="13">
        <v>127</v>
      </c>
      <c r="I839" s="13">
        <v>1815</v>
      </c>
      <c r="J839" s="167">
        <v>1</v>
      </c>
      <c r="K839" s="167">
        <v>4</v>
      </c>
      <c r="L839" s="167">
        <v>3</v>
      </c>
      <c r="M839" s="167">
        <v>10</v>
      </c>
      <c r="N839" s="168">
        <v>2</v>
      </c>
      <c r="O839">
        <f t="shared" si="13"/>
        <v>1464</v>
      </c>
    </row>
    <row r="840" spans="1:15" x14ac:dyDescent="0.3">
      <c r="A840" s="12">
        <v>3055</v>
      </c>
      <c r="B840" s="13">
        <v>61</v>
      </c>
      <c r="C840" s="166">
        <v>421</v>
      </c>
      <c r="D840" s="166">
        <v>54</v>
      </c>
      <c r="E840" s="166">
        <v>1305</v>
      </c>
      <c r="F840" s="166">
        <v>144</v>
      </c>
      <c r="G840" s="166">
        <v>37</v>
      </c>
      <c r="H840" s="13">
        <v>105</v>
      </c>
      <c r="I840" s="13">
        <v>1855</v>
      </c>
      <c r="J840" s="167">
        <v>1</v>
      </c>
      <c r="K840" s="167">
        <v>4</v>
      </c>
      <c r="L840" s="167">
        <v>6</v>
      </c>
      <c r="M840" s="167">
        <v>7</v>
      </c>
      <c r="N840" s="168">
        <v>2</v>
      </c>
      <c r="O840">
        <f t="shared" si="13"/>
        <v>1464</v>
      </c>
    </row>
    <row r="841" spans="1:15" x14ac:dyDescent="0.3">
      <c r="A841" s="12">
        <v>2476</v>
      </c>
      <c r="B841" s="13">
        <v>61</v>
      </c>
      <c r="C841" s="166">
        <v>622</v>
      </c>
      <c r="D841" s="166">
        <v>26</v>
      </c>
      <c r="E841" s="166">
        <v>164</v>
      </c>
      <c r="F841" s="166">
        <v>58</v>
      </c>
      <c r="G841" s="166">
        <v>26</v>
      </c>
      <c r="H841" s="13">
        <v>360</v>
      </c>
      <c r="I841" s="13">
        <v>535</v>
      </c>
      <c r="J841" s="167">
        <v>7</v>
      </c>
      <c r="K841" s="167">
        <v>4</v>
      </c>
      <c r="L841" s="167">
        <v>3</v>
      </c>
      <c r="M841" s="167">
        <v>5</v>
      </c>
      <c r="N841" s="168">
        <v>5</v>
      </c>
      <c r="O841">
        <f t="shared" si="13"/>
        <v>1464</v>
      </c>
    </row>
    <row r="842" spans="1:15" x14ac:dyDescent="0.3">
      <c r="A842" s="12">
        <v>2154</v>
      </c>
      <c r="B842" s="13">
        <v>61</v>
      </c>
      <c r="C842" s="166">
        <v>872</v>
      </c>
      <c r="D842" s="166">
        <v>17</v>
      </c>
      <c r="E842" s="166">
        <v>87</v>
      </c>
      <c r="F842" s="166">
        <v>0</v>
      </c>
      <c r="G842" s="166">
        <v>0</v>
      </c>
      <c r="H842" s="13">
        <v>117</v>
      </c>
      <c r="I842" s="13">
        <v>860</v>
      </c>
      <c r="J842" s="167">
        <v>3</v>
      </c>
      <c r="K842" s="167">
        <v>8</v>
      </c>
      <c r="L842" s="167">
        <v>2</v>
      </c>
      <c r="M842" s="167">
        <v>4</v>
      </c>
      <c r="N842" s="168">
        <v>7</v>
      </c>
      <c r="O842">
        <f t="shared" si="13"/>
        <v>1464</v>
      </c>
    </row>
    <row r="843" spans="1:15" x14ac:dyDescent="0.3">
      <c r="A843" s="12">
        <v>2584</v>
      </c>
      <c r="B843" s="13">
        <v>61</v>
      </c>
      <c r="C843" s="166">
        <v>969</v>
      </c>
      <c r="D843" s="166">
        <v>8</v>
      </c>
      <c r="E843" s="166">
        <v>40</v>
      </c>
      <c r="F843" s="166">
        <v>11</v>
      </c>
      <c r="G843" s="166">
        <v>8</v>
      </c>
      <c r="H843" s="13">
        <v>29</v>
      </c>
      <c r="I843" s="13">
        <v>1006</v>
      </c>
      <c r="J843" s="167">
        <v>5</v>
      </c>
      <c r="K843" s="167">
        <v>7</v>
      </c>
      <c r="L843" s="167">
        <v>2</v>
      </c>
      <c r="M843" s="167">
        <v>5</v>
      </c>
      <c r="N843" s="168">
        <v>6</v>
      </c>
      <c r="O843">
        <f t="shared" si="13"/>
        <v>1464</v>
      </c>
    </row>
    <row r="844" spans="1:15" x14ac:dyDescent="0.3">
      <c r="A844" s="12">
        <v>2140</v>
      </c>
      <c r="B844" s="13">
        <v>61</v>
      </c>
      <c r="C844" s="166">
        <v>977</v>
      </c>
      <c r="D844" s="166">
        <v>220</v>
      </c>
      <c r="E844" s="166">
        <v>903</v>
      </c>
      <c r="F844" s="166">
        <v>379</v>
      </c>
      <c r="G844" s="166">
        <v>47</v>
      </c>
      <c r="H844" s="13">
        <v>291</v>
      </c>
      <c r="I844" s="13">
        <v>2234</v>
      </c>
      <c r="J844" s="167">
        <v>2</v>
      </c>
      <c r="K844" s="167">
        <v>7</v>
      </c>
      <c r="L844" s="167">
        <v>6</v>
      </c>
      <c r="M844" s="167">
        <v>10</v>
      </c>
      <c r="N844" s="168">
        <v>5</v>
      </c>
      <c r="O844">
        <f t="shared" si="13"/>
        <v>1464</v>
      </c>
    </row>
    <row r="845" spans="1:15" x14ac:dyDescent="0.3">
      <c r="A845" s="12">
        <v>2704</v>
      </c>
      <c r="B845" s="13">
        <v>61</v>
      </c>
      <c r="C845" s="166">
        <v>1283</v>
      </c>
      <c r="D845" s="166">
        <v>24</v>
      </c>
      <c r="E845" s="166">
        <v>522</v>
      </c>
      <c r="F845" s="166">
        <v>476</v>
      </c>
      <c r="G845" s="166">
        <v>419</v>
      </c>
      <c r="H845" s="13">
        <v>469</v>
      </c>
      <c r="I845" s="13">
        <v>2255</v>
      </c>
      <c r="J845" s="167">
        <v>2</v>
      </c>
      <c r="K845" s="167">
        <v>7</v>
      </c>
      <c r="L845" s="167">
        <v>6</v>
      </c>
      <c r="M845" s="167">
        <v>13</v>
      </c>
      <c r="N845" s="168">
        <v>4</v>
      </c>
      <c r="O845">
        <f t="shared" si="13"/>
        <v>1464</v>
      </c>
    </row>
    <row r="846" spans="1:15" x14ac:dyDescent="0.3">
      <c r="A846" s="12">
        <v>1852</v>
      </c>
      <c r="B846" s="13">
        <v>61</v>
      </c>
      <c r="C846" s="166">
        <v>1340</v>
      </c>
      <c r="D846" s="166">
        <v>122</v>
      </c>
      <c r="E846" s="166">
        <v>695</v>
      </c>
      <c r="F846" s="166">
        <v>161</v>
      </c>
      <c r="G846" s="166">
        <v>172</v>
      </c>
      <c r="H846" s="13">
        <v>99</v>
      </c>
      <c r="I846" s="13">
        <v>2391</v>
      </c>
      <c r="J846" s="167">
        <v>2</v>
      </c>
      <c r="K846" s="167">
        <v>5</v>
      </c>
      <c r="L846" s="167">
        <v>5</v>
      </c>
      <c r="M846" s="167">
        <v>4</v>
      </c>
      <c r="N846" s="168">
        <v>3</v>
      </c>
      <c r="O846">
        <f t="shared" si="13"/>
        <v>1464</v>
      </c>
    </row>
    <row r="847" spans="1:15" x14ac:dyDescent="0.3">
      <c r="A847" s="12">
        <v>2981</v>
      </c>
      <c r="B847" s="13">
        <v>61</v>
      </c>
      <c r="C847" s="166">
        <v>1478</v>
      </c>
      <c r="D847" s="166">
        <v>206</v>
      </c>
      <c r="E847" s="166">
        <v>1100</v>
      </c>
      <c r="F847" s="166">
        <v>535</v>
      </c>
      <c r="G847" s="166">
        <v>239</v>
      </c>
      <c r="H847" s="13">
        <v>206</v>
      </c>
      <c r="I847" s="13">
        <v>3352</v>
      </c>
      <c r="J847" s="167">
        <v>3</v>
      </c>
      <c r="K847" s="167">
        <v>8</v>
      </c>
      <c r="L847" s="167">
        <v>4</v>
      </c>
      <c r="M847" s="167">
        <v>8</v>
      </c>
      <c r="N847" s="168">
        <v>5</v>
      </c>
      <c r="O847">
        <f t="shared" si="13"/>
        <v>1464</v>
      </c>
    </row>
    <row r="848" spans="1:15" x14ac:dyDescent="0.3">
      <c r="A848" s="12">
        <v>2285</v>
      </c>
      <c r="B848" s="13">
        <v>61</v>
      </c>
      <c r="C848" s="166">
        <v>1601</v>
      </c>
      <c r="D848" s="166">
        <v>18</v>
      </c>
      <c r="E848" s="166">
        <v>410</v>
      </c>
      <c r="F848" s="166">
        <v>26</v>
      </c>
      <c r="G848" s="166">
        <v>0</v>
      </c>
      <c r="H848" s="13">
        <v>143</v>
      </c>
      <c r="I848" s="13">
        <v>1913</v>
      </c>
      <c r="J848" s="167">
        <v>5</v>
      </c>
      <c r="K848" s="167">
        <v>10</v>
      </c>
      <c r="L848" s="167">
        <v>3</v>
      </c>
      <c r="M848" s="167">
        <v>8</v>
      </c>
      <c r="N848" s="168">
        <v>7</v>
      </c>
      <c r="O848">
        <f t="shared" si="13"/>
        <v>1464</v>
      </c>
    </row>
    <row r="849" spans="1:15" x14ac:dyDescent="0.3">
      <c r="A849" s="12">
        <v>2649</v>
      </c>
      <c r="B849" s="13">
        <v>61</v>
      </c>
      <c r="C849" s="166">
        <v>1778</v>
      </c>
      <c r="D849" s="166">
        <v>130</v>
      </c>
      <c r="E849" s="166">
        <v>889</v>
      </c>
      <c r="F849" s="166">
        <v>301</v>
      </c>
      <c r="G849" s="166">
        <v>262</v>
      </c>
      <c r="H849" s="13">
        <v>394</v>
      </c>
      <c r="I849" s="13">
        <v>2966</v>
      </c>
      <c r="J849" s="167">
        <v>4</v>
      </c>
      <c r="K849" s="167">
        <v>8</v>
      </c>
      <c r="L849" s="167">
        <v>9</v>
      </c>
      <c r="M849" s="167">
        <v>13</v>
      </c>
      <c r="N849" s="168">
        <v>5</v>
      </c>
      <c r="O849">
        <f t="shared" si="13"/>
        <v>1464</v>
      </c>
    </row>
    <row r="850" spans="1:15" x14ac:dyDescent="0.3">
      <c r="A850" s="12">
        <v>3162</v>
      </c>
      <c r="B850" s="13">
        <v>61</v>
      </c>
      <c r="C850" s="166">
        <v>1962</v>
      </c>
      <c r="D850" s="166">
        <v>188</v>
      </c>
      <c r="E850" s="166">
        <v>855</v>
      </c>
      <c r="F850" s="166">
        <v>122</v>
      </c>
      <c r="G850" s="166">
        <v>61</v>
      </c>
      <c r="H850" s="13">
        <v>410</v>
      </c>
      <c r="I850" s="13">
        <v>2779</v>
      </c>
      <c r="J850" s="167">
        <v>2</v>
      </c>
      <c r="K850" s="167">
        <v>9</v>
      </c>
      <c r="L850" s="167">
        <v>5</v>
      </c>
      <c r="M850" s="167">
        <v>6</v>
      </c>
      <c r="N850" s="168">
        <v>6</v>
      </c>
      <c r="O850">
        <f t="shared" si="13"/>
        <v>1464</v>
      </c>
    </row>
    <row r="851" spans="1:15" x14ac:dyDescent="0.3">
      <c r="A851" s="12">
        <v>1543</v>
      </c>
      <c r="B851" s="13">
        <v>61</v>
      </c>
      <c r="C851" s="166">
        <v>3192</v>
      </c>
      <c r="D851" s="166">
        <v>81</v>
      </c>
      <c r="E851" s="166">
        <v>614</v>
      </c>
      <c r="F851" s="166">
        <v>107</v>
      </c>
      <c r="G851" s="166">
        <v>122</v>
      </c>
      <c r="H851" s="13">
        <v>71</v>
      </c>
      <c r="I851" s="13">
        <v>4045</v>
      </c>
      <c r="J851" s="167">
        <v>1</v>
      </c>
      <c r="K851" s="167">
        <v>5</v>
      </c>
      <c r="L851" s="167">
        <v>10</v>
      </c>
      <c r="M851" s="167">
        <v>4</v>
      </c>
      <c r="N851" s="168">
        <v>6</v>
      </c>
      <c r="O851">
        <f t="shared" si="13"/>
        <v>1464</v>
      </c>
    </row>
    <row r="852" spans="1:15" x14ac:dyDescent="0.3">
      <c r="A852" s="12">
        <v>1805</v>
      </c>
      <c r="B852" s="13">
        <v>61</v>
      </c>
      <c r="C852" s="166">
        <v>3192</v>
      </c>
      <c r="D852" s="166">
        <v>81</v>
      </c>
      <c r="E852" s="166">
        <v>614</v>
      </c>
      <c r="F852" s="166">
        <v>107</v>
      </c>
      <c r="G852" s="166">
        <v>122</v>
      </c>
      <c r="H852" s="13">
        <v>71</v>
      </c>
      <c r="I852" s="13">
        <v>4045</v>
      </c>
      <c r="J852" s="167">
        <v>1</v>
      </c>
      <c r="K852" s="167">
        <v>5</v>
      </c>
      <c r="L852" s="167">
        <v>10</v>
      </c>
      <c r="M852" s="167">
        <v>4</v>
      </c>
      <c r="N852" s="168">
        <v>6</v>
      </c>
      <c r="O852">
        <f t="shared" si="13"/>
        <v>1464</v>
      </c>
    </row>
    <row r="853" spans="1:15" x14ac:dyDescent="0.3">
      <c r="A853" s="12">
        <v>1247</v>
      </c>
      <c r="B853" s="13">
        <v>60</v>
      </c>
      <c r="C853" s="166">
        <v>8</v>
      </c>
      <c r="D853" s="166">
        <v>15</v>
      </c>
      <c r="E853" s="166">
        <v>60</v>
      </c>
      <c r="F853" s="166">
        <v>30</v>
      </c>
      <c r="G853" s="166">
        <v>23</v>
      </c>
      <c r="H853" s="13">
        <v>98</v>
      </c>
      <c r="I853" s="13">
        <v>38</v>
      </c>
      <c r="J853" s="167">
        <v>2</v>
      </c>
      <c r="K853" s="167">
        <v>1</v>
      </c>
      <c r="L853" s="167">
        <v>1</v>
      </c>
      <c r="M853" s="167">
        <v>2</v>
      </c>
      <c r="N853" s="168">
        <v>7</v>
      </c>
      <c r="O853">
        <f t="shared" si="13"/>
        <v>1440</v>
      </c>
    </row>
    <row r="854" spans="1:15" x14ac:dyDescent="0.3">
      <c r="A854" s="12">
        <v>2184</v>
      </c>
      <c r="B854" s="13">
        <v>60</v>
      </c>
      <c r="C854" s="166">
        <v>8</v>
      </c>
      <c r="D854" s="166">
        <v>15</v>
      </c>
      <c r="E854" s="166">
        <v>60</v>
      </c>
      <c r="F854" s="166">
        <v>30</v>
      </c>
      <c r="G854" s="166">
        <v>23</v>
      </c>
      <c r="H854" s="13">
        <v>98</v>
      </c>
      <c r="I854" s="13">
        <v>38</v>
      </c>
      <c r="J854" s="167">
        <v>2</v>
      </c>
      <c r="K854" s="167">
        <v>1</v>
      </c>
      <c r="L854" s="167">
        <v>1</v>
      </c>
      <c r="M854" s="167">
        <v>2</v>
      </c>
      <c r="N854" s="168">
        <v>7</v>
      </c>
      <c r="O854">
        <f t="shared" si="13"/>
        <v>1440</v>
      </c>
    </row>
    <row r="855" spans="1:15" x14ac:dyDescent="0.3">
      <c r="A855" s="12">
        <v>2404</v>
      </c>
      <c r="B855" s="13">
        <v>60</v>
      </c>
      <c r="C855" s="166">
        <v>25</v>
      </c>
      <c r="D855" s="166">
        <v>36</v>
      </c>
      <c r="E855" s="166">
        <v>61</v>
      </c>
      <c r="F855" s="166">
        <v>29</v>
      </c>
      <c r="G855" s="166">
        <v>21</v>
      </c>
      <c r="H855" s="13">
        <v>47</v>
      </c>
      <c r="I855" s="13">
        <v>125</v>
      </c>
      <c r="J855" s="167">
        <v>2</v>
      </c>
      <c r="K855" s="167">
        <v>2</v>
      </c>
      <c r="L855" s="167">
        <v>0</v>
      </c>
      <c r="M855" s="167">
        <v>3</v>
      </c>
      <c r="N855" s="168">
        <v>7</v>
      </c>
      <c r="O855">
        <f t="shared" si="13"/>
        <v>1440</v>
      </c>
    </row>
    <row r="856" spans="1:15" x14ac:dyDescent="0.3">
      <c r="A856" s="12">
        <v>1551</v>
      </c>
      <c r="B856" s="13">
        <v>60</v>
      </c>
      <c r="C856" s="166">
        <v>26</v>
      </c>
      <c r="D856" s="166">
        <v>0</v>
      </c>
      <c r="E856" s="166">
        <v>9</v>
      </c>
      <c r="F856" s="166">
        <v>9</v>
      </c>
      <c r="G856" s="166">
        <v>0</v>
      </c>
      <c r="H856" s="13">
        <v>4</v>
      </c>
      <c r="I856" s="13">
        <v>40</v>
      </c>
      <c r="J856" s="167">
        <v>1</v>
      </c>
      <c r="K856" s="167">
        <v>1</v>
      </c>
      <c r="L856" s="167">
        <v>0</v>
      </c>
      <c r="M856" s="167">
        <v>2</v>
      </c>
      <c r="N856" s="168">
        <v>5</v>
      </c>
      <c r="O856">
        <f t="shared" si="13"/>
        <v>1440</v>
      </c>
    </row>
    <row r="857" spans="1:15" x14ac:dyDescent="0.3">
      <c r="A857" s="12">
        <v>1464</v>
      </c>
      <c r="B857" s="13">
        <v>60</v>
      </c>
      <c r="C857" s="166">
        <v>68</v>
      </c>
      <c r="D857" s="166">
        <v>25</v>
      </c>
      <c r="E857" s="166">
        <v>68</v>
      </c>
      <c r="F857" s="166">
        <v>0</v>
      </c>
      <c r="G857" s="166">
        <v>4</v>
      </c>
      <c r="H857" s="13">
        <v>86</v>
      </c>
      <c r="I857" s="13">
        <v>78</v>
      </c>
      <c r="J857" s="167">
        <v>1</v>
      </c>
      <c r="K857" s="167">
        <v>2</v>
      </c>
      <c r="L857" s="167">
        <v>1</v>
      </c>
      <c r="M857" s="167">
        <v>2</v>
      </c>
      <c r="N857" s="168">
        <v>7</v>
      </c>
      <c r="O857">
        <f t="shared" si="13"/>
        <v>1440</v>
      </c>
    </row>
    <row r="858" spans="1:15" x14ac:dyDescent="0.3">
      <c r="A858" s="12">
        <v>2416</v>
      </c>
      <c r="B858" s="13">
        <v>60</v>
      </c>
      <c r="C858" s="166">
        <v>104</v>
      </c>
      <c r="D858" s="166">
        <v>8</v>
      </c>
      <c r="E858" s="166">
        <v>76</v>
      </c>
      <c r="F858" s="166">
        <v>40</v>
      </c>
      <c r="G858" s="166">
        <v>20</v>
      </c>
      <c r="H858" s="13">
        <v>32</v>
      </c>
      <c r="I858" s="13">
        <v>216</v>
      </c>
      <c r="J858" s="167">
        <v>3</v>
      </c>
      <c r="K858" s="167">
        <v>2</v>
      </c>
      <c r="L858" s="167">
        <v>1</v>
      </c>
      <c r="M858" s="167">
        <v>3</v>
      </c>
      <c r="N858" s="168">
        <v>8</v>
      </c>
      <c r="O858">
        <f t="shared" si="13"/>
        <v>1440</v>
      </c>
    </row>
    <row r="859" spans="1:15" x14ac:dyDescent="0.3">
      <c r="A859" s="12">
        <v>2815</v>
      </c>
      <c r="B859" s="13">
        <v>60</v>
      </c>
      <c r="C859" s="166">
        <v>352</v>
      </c>
      <c r="D859" s="166">
        <v>16</v>
      </c>
      <c r="E859" s="166">
        <v>229</v>
      </c>
      <c r="F859" s="166">
        <v>8</v>
      </c>
      <c r="G859" s="166">
        <v>16</v>
      </c>
      <c r="H859" s="13">
        <v>29</v>
      </c>
      <c r="I859" s="13">
        <v>594</v>
      </c>
      <c r="J859" s="167">
        <v>3</v>
      </c>
      <c r="K859" s="167">
        <v>4</v>
      </c>
      <c r="L859" s="167">
        <v>0</v>
      </c>
      <c r="M859" s="167">
        <v>4</v>
      </c>
      <c r="N859" s="168">
        <v>9</v>
      </c>
      <c r="O859">
        <f t="shared" si="13"/>
        <v>1440</v>
      </c>
    </row>
    <row r="860" spans="1:15" x14ac:dyDescent="0.3">
      <c r="A860" s="12">
        <v>1445</v>
      </c>
      <c r="B860" s="13">
        <v>60</v>
      </c>
      <c r="C860" s="166">
        <v>390</v>
      </c>
      <c r="D860" s="166">
        <v>0</v>
      </c>
      <c r="E860" s="166">
        <v>614</v>
      </c>
      <c r="F860" s="166">
        <v>483</v>
      </c>
      <c r="G860" s="166">
        <v>463</v>
      </c>
      <c r="H860" s="13">
        <v>296</v>
      </c>
      <c r="I860" s="13">
        <v>1654</v>
      </c>
      <c r="J860" s="167">
        <v>1</v>
      </c>
      <c r="K860" s="167">
        <v>3</v>
      </c>
      <c r="L860" s="167">
        <v>7</v>
      </c>
      <c r="M860" s="167">
        <v>11</v>
      </c>
      <c r="N860" s="168">
        <v>1</v>
      </c>
      <c r="O860">
        <f t="shared" si="13"/>
        <v>1440</v>
      </c>
    </row>
    <row r="861" spans="1:15" x14ac:dyDescent="0.3">
      <c r="A861" s="12">
        <v>1189</v>
      </c>
      <c r="B861" s="13">
        <v>60</v>
      </c>
      <c r="C861" s="166">
        <v>614</v>
      </c>
      <c r="D861" s="166">
        <v>320</v>
      </c>
      <c r="E861" s="166">
        <v>1281</v>
      </c>
      <c r="F861" s="166">
        <v>519</v>
      </c>
      <c r="G861" s="166">
        <v>53</v>
      </c>
      <c r="H861" s="13">
        <v>213</v>
      </c>
      <c r="I861" s="13">
        <v>2574</v>
      </c>
      <c r="J861" s="167">
        <v>1</v>
      </c>
      <c r="K861" s="167">
        <v>4</v>
      </c>
      <c r="L861" s="167">
        <v>4</v>
      </c>
      <c r="M861" s="167">
        <v>9</v>
      </c>
      <c r="N861" s="168">
        <v>1</v>
      </c>
      <c r="O861">
        <f t="shared" si="13"/>
        <v>1440</v>
      </c>
    </row>
    <row r="862" spans="1:15" x14ac:dyDescent="0.3">
      <c r="A862" s="12">
        <v>1709</v>
      </c>
      <c r="B862" s="13">
        <v>60</v>
      </c>
      <c r="C862" s="166">
        <v>805</v>
      </c>
      <c r="D862" s="166">
        <v>8</v>
      </c>
      <c r="E862" s="166">
        <v>212</v>
      </c>
      <c r="F862" s="166">
        <v>28</v>
      </c>
      <c r="G862" s="166">
        <v>8</v>
      </c>
      <c r="H862" s="13">
        <v>72</v>
      </c>
      <c r="I862" s="13">
        <v>989</v>
      </c>
      <c r="J862" s="167">
        <v>7</v>
      </c>
      <c r="K862" s="167">
        <v>6</v>
      </c>
      <c r="L862" s="167">
        <v>3</v>
      </c>
      <c r="M862" s="167">
        <v>5</v>
      </c>
      <c r="N862" s="168">
        <v>7</v>
      </c>
      <c r="O862">
        <f t="shared" si="13"/>
        <v>1440</v>
      </c>
    </row>
    <row r="863" spans="1:15" x14ac:dyDescent="0.3">
      <c r="A863" s="12">
        <v>1958</v>
      </c>
      <c r="B863" s="13">
        <v>60</v>
      </c>
      <c r="C863" s="166">
        <v>805</v>
      </c>
      <c r="D863" s="166">
        <v>8</v>
      </c>
      <c r="E863" s="166">
        <v>212</v>
      </c>
      <c r="F863" s="166">
        <v>28</v>
      </c>
      <c r="G863" s="166">
        <v>8</v>
      </c>
      <c r="H863" s="13">
        <v>72</v>
      </c>
      <c r="I863" s="13">
        <v>989</v>
      </c>
      <c r="J863" s="167">
        <v>7</v>
      </c>
      <c r="K863" s="167">
        <v>6</v>
      </c>
      <c r="L863" s="167">
        <v>3</v>
      </c>
      <c r="M863" s="167">
        <v>5</v>
      </c>
      <c r="N863" s="168">
        <v>7</v>
      </c>
      <c r="O863">
        <f t="shared" si="13"/>
        <v>1440</v>
      </c>
    </row>
    <row r="864" spans="1:15" x14ac:dyDescent="0.3">
      <c r="A864" s="12">
        <v>2933</v>
      </c>
      <c r="B864" s="13">
        <v>60</v>
      </c>
      <c r="C864" s="166">
        <v>911</v>
      </c>
      <c r="D864" s="166">
        <v>144</v>
      </c>
      <c r="E864" s="166">
        <v>1933</v>
      </c>
      <c r="F864" s="166">
        <v>81</v>
      </c>
      <c r="G864" s="166">
        <v>35</v>
      </c>
      <c r="H864" s="13">
        <v>35</v>
      </c>
      <c r="I864" s="13">
        <v>3069</v>
      </c>
      <c r="J864" s="167">
        <v>1</v>
      </c>
      <c r="K864" s="167">
        <v>6</v>
      </c>
      <c r="L864" s="167">
        <v>11</v>
      </c>
      <c r="M864" s="167">
        <v>10</v>
      </c>
      <c r="N864" s="168">
        <v>2</v>
      </c>
      <c r="O864">
        <f t="shared" si="13"/>
        <v>1440</v>
      </c>
    </row>
    <row r="865" spans="1:15" x14ac:dyDescent="0.3">
      <c r="A865" s="12">
        <v>1712</v>
      </c>
      <c r="B865" s="13">
        <v>60</v>
      </c>
      <c r="C865" s="166">
        <v>1000</v>
      </c>
      <c r="D865" s="166">
        <v>11</v>
      </c>
      <c r="E865" s="166">
        <v>224</v>
      </c>
      <c r="F865" s="166">
        <v>17</v>
      </c>
      <c r="G865" s="166">
        <v>0</v>
      </c>
      <c r="H865" s="13">
        <v>123</v>
      </c>
      <c r="I865" s="13">
        <v>1129</v>
      </c>
      <c r="J865" s="167">
        <v>8</v>
      </c>
      <c r="K865" s="167">
        <v>7</v>
      </c>
      <c r="L865" s="167">
        <v>2</v>
      </c>
      <c r="M865" s="167">
        <v>6</v>
      </c>
      <c r="N865" s="168">
        <v>8</v>
      </c>
      <c r="O865">
        <f t="shared" si="13"/>
        <v>1440</v>
      </c>
    </row>
    <row r="866" spans="1:15" x14ac:dyDescent="0.3">
      <c r="A866" s="12">
        <v>2927</v>
      </c>
      <c r="B866" s="13">
        <v>60</v>
      </c>
      <c r="C866" s="166">
        <v>1080</v>
      </c>
      <c r="D866" s="166">
        <v>161</v>
      </c>
      <c r="E866" s="166">
        <v>1268</v>
      </c>
      <c r="F866" s="166">
        <v>210</v>
      </c>
      <c r="G866" s="166">
        <v>27</v>
      </c>
      <c r="H866" s="13">
        <v>242</v>
      </c>
      <c r="I866" s="13">
        <v>2505</v>
      </c>
      <c r="J866" s="167">
        <v>1</v>
      </c>
      <c r="K866" s="167">
        <v>4</v>
      </c>
      <c r="L866" s="167">
        <v>4</v>
      </c>
      <c r="M866" s="167">
        <v>10</v>
      </c>
      <c r="N866" s="168">
        <v>1</v>
      </c>
      <c r="O866">
        <f t="shared" si="13"/>
        <v>1440</v>
      </c>
    </row>
    <row r="867" spans="1:15" x14ac:dyDescent="0.3">
      <c r="A867" s="12">
        <v>2943</v>
      </c>
      <c r="B867" s="13">
        <v>60</v>
      </c>
      <c r="C867" s="166">
        <v>1250</v>
      </c>
      <c r="D867" s="166">
        <v>190</v>
      </c>
      <c r="E867" s="166">
        <v>1314</v>
      </c>
      <c r="F867" s="166">
        <v>292</v>
      </c>
      <c r="G867" s="166">
        <v>223</v>
      </c>
      <c r="H867" s="13">
        <v>126</v>
      </c>
      <c r="I867" s="13">
        <v>3144</v>
      </c>
      <c r="J867" s="167">
        <v>1</v>
      </c>
      <c r="K867" s="167">
        <v>3</v>
      </c>
      <c r="L867" s="167">
        <v>10</v>
      </c>
      <c r="M867" s="167">
        <v>7</v>
      </c>
      <c r="N867" s="168">
        <v>2</v>
      </c>
      <c r="O867">
        <f t="shared" si="13"/>
        <v>1440</v>
      </c>
    </row>
    <row r="868" spans="1:15" x14ac:dyDescent="0.3">
      <c r="A868" s="12">
        <v>3155</v>
      </c>
      <c r="B868" s="13">
        <v>60</v>
      </c>
      <c r="C868" s="166">
        <v>1337</v>
      </c>
      <c r="D868" s="166">
        <v>166</v>
      </c>
      <c r="E868" s="166">
        <v>1639</v>
      </c>
      <c r="F868" s="166">
        <v>129</v>
      </c>
      <c r="G868" s="166">
        <v>98</v>
      </c>
      <c r="H868" s="13">
        <v>57</v>
      </c>
      <c r="I868" s="13">
        <v>3314</v>
      </c>
      <c r="J868" s="167">
        <v>1</v>
      </c>
      <c r="K868" s="167">
        <v>7</v>
      </c>
      <c r="L868" s="167">
        <v>10</v>
      </c>
      <c r="M868" s="167">
        <v>6</v>
      </c>
      <c r="N868" s="168">
        <v>2</v>
      </c>
      <c r="O868">
        <f t="shared" si="13"/>
        <v>1440</v>
      </c>
    </row>
    <row r="869" spans="1:15" x14ac:dyDescent="0.3">
      <c r="A869" s="12">
        <v>2641</v>
      </c>
      <c r="B869" s="13">
        <v>60</v>
      </c>
      <c r="C869" s="166">
        <v>1531</v>
      </c>
      <c r="D869" s="166">
        <v>77</v>
      </c>
      <c r="E869" s="166">
        <v>235</v>
      </c>
      <c r="F869" s="166">
        <v>75</v>
      </c>
      <c r="G869" s="166">
        <v>57</v>
      </c>
      <c r="H869" s="13">
        <v>18</v>
      </c>
      <c r="I869" s="13">
        <v>1956</v>
      </c>
      <c r="J869" s="167">
        <v>1</v>
      </c>
      <c r="K869" s="167">
        <v>6</v>
      </c>
      <c r="L869" s="167">
        <v>3</v>
      </c>
      <c r="M869" s="167">
        <v>12</v>
      </c>
      <c r="N869" s="168">
        <v>4</v>
      </c>
      <c r="O869">
        <f t="shared" si="13"/>
        <v>1440</v>
      </c>
    </row>
    <row r="870" spans="1:15" x14ac:dyDescent="0.3">
      <c r="A870" s="12">
        <v>1828</v>
      </c>
      <c r="B870" s="13">
        <v>60</v>
      </c>
      <c r="C870" s="166">
        <v>1536</v>
      </c>
      <c r="D870" s="166">
        <v>20</v>
      </c>
      <c r="E870" s="166">
        <v>393</v>
      </c>
      <c r="F870" s="166">
        <v>0</v>
      </c>
      <c r="G870" s="166">
        <v>20</v>
      </c>
      <c r="H870" s="13">
        <v>177</v>
      </c>
      <c r="I870" s="13">
        <v>1792</v>
      </c>
      <c r="J870" s="167">
        <v>3</v>
      </c>
      <c r="K870" s="167">
        <v>7</v>
      </c>
      <c r="L870" s="167">
        <v>5</v>
      </c>
      <c r="M870" s="167">
        <v>8</v>
      </c>
      <c r="N870" s="168">
        <v>5</v>
      </c>
      <c r="O870">
        <f t="shared" si="13"/>
        <v>1440</v>
      </c>
    </row>
    <row r="871" spans="1:15" x14ac:dyDescent="0.3">
      <c r="A871" s="12">
        <v>3022</v>
      </c>
      <c r="B871" s="13">
        <v>60</v>
      </c>
      <c r="C871" s="166">
        <v>1805</v>
      </c>
      <c r="D871" s="166">
        <v>0</v>
      </c>
      <c r="E871" s="166">
        <v>668</v>
      </c>
      <c r="F871" s="166">
        <v>304</v>
      </c>
      <c r="G871" s="166">
        <v>202</v>
      </c>
      <c r="H871" s="13">
        <v>86</v>
      </c>
      <c r="I871" s="13">
        <v>2893</v>
      </c>
      <c r="J871" s="167">
        <v>1</v>
      </c>
      <c r="K871" s="167">
        <v>7</v>
      </c>
      <c r="L871" s="167">
        <v>8</v>
      </c>
      <c r="M871" s="167">
        <v>12</v>
      </c>
      <c r="N871" s="168">
        <v>4</v>
      </c>
      <c r="O871">
        <f t="shared" si="13"/>
        <v>1440</v>
      </c>
    </row>
    <row r="872" spans="1:15" x14ac:dyDescent="0.3">
      <c r="A872" s="12">
        <v>3096</v>
      </c>
      <c r="B872" s="13">
        <v>60</v>
      </c>
      <c r="C872" s="166">
        <v>2903</v>
      </c>
      <c r="D872" s="166">
        <v>0</v>
      </c>
      <c r="E872" s="166">
        <v>795</v>
      </c>
      <c r="F872" s="166">
        <v>102</v>
      </c>
      <c r="G872" s="166">
        <v>197</v>
      </c>
      <c r="H872" s="13">
        <v>38</v>
      </c>
      <c r="I872" s="13">
        <v>3960</v>
      </c>
      <c r="J872" s="167">
        <v>1</v>
      </c>
      <c r="K872" s="167">
        <v>4</v>
      </c>
      <c r="L872" s="167">
        <v>3</v>
      </c>
      <c r="M872" s="167">
        <v>10</v>
      </c>
      <c r="N872" s="168">
        <v>2</v>
      </c>
      <c r="O872">
        <f t="shared" si="13"/>
        <v>1440</v>
      </c>
    </row>
    <row r="873" spans="1:15" x14ac:dyDescent="0.3">
      <c r="A873" s="12">
        <v>3067</v>
      </c>
      <c r="B873" s="13">
        <v>60</v>
      </c>
      <c r="C873" s="166">
        <v>3300</v>
      </c>
      <c r="D873" s="166">
        <v>122</v>
      </c>
      <c r="E873" s="166">
        <v>617</v>
      </c>
      <c r="F873" s="166">
        <v>109</v>
      </c>
      <c r="G873" s="166">
        <v>0</v>
      </c>
      <c r="H873" s="13">
        <v>411</v>
      </c>
      <c r="I873" s="13">
        <v>3737</v>
      </c>
      <c r="J873" s="167">
        <v>2</v>
      </c>
      <c r="K873" s="167">
        <v>4</v>
      </c>
      <c r="L873" s="167">
        <v>4</v>
      </c>
      <c r="M873" s="167">
        <v>10</v>
      </c>
      <c r="N873" s="168">
        <v>6</v>
      </c>
      <c r="O873">
        <f t="shared" si="13"/>
        <v>1440</v>
      </c>
    </row>
    <row r="874" spans="1:15" x14ac:dyDescent="0.3">
      <c r="A874" s="12">
        <v>1926</v>
      </c>
      <c r="B874" s="13">
        <v>60</v>
      </c>
      <c r="C874" s="166">
        <v>3427</v>
      </c>
      <c r="D874" s="166">
        <v>0</v>
      </c>
      <c r="E874" s="166">
        <v>141</v>
      </c>
      <c r="F874" s="166">
        <v>0</v>
      </c>
      <c r="G874" s="166">
        <v>0</v>
      </c>
      <c r="H874" s="13">
        <v>106</v>
      </c>
      <c r="I874" s="13">
        <v>3463</v>
      </c>
      <c r="J874" s="167">
        <v>1</v>
      </c>
      <c r="K874" s="167">
        <v>4</v>
      </c>
      <c r="L874" s="167">
        <v>4</v>
      </c>
      <c r="M874" s="167">
        <v>10</v>
      </c>
      <c r="N874" s="168">
        <v>8</v>
      </c>
      <c r="O874">
        <f t="shared" si="13"/>
        <v>1440</v>
      </c>
    </row>
    <row r="875" spans="1:15" x14ac:dyDescent="0.3">
      <c r="A875" s="12">
        <v>2931</v>
      </c>
      <c r="B875" s="13">
        <v>59</v>
      </c>
      <c r="C875" s="166">
        <v>35</v>
      </c>
      <c r="D875" s="166">
        <v>0</v>
      </c>
      <c r="E875" s="166">
        <v>31</v>
      </c>
      <c r="F875" s="166">
        <v>13</v>
      </c>
      <c r="G875" s="166">
        <v>4</v>
      </c>
      <c r="H875" s="13">
        <v>4</v>
      </c>
      <c r="I875" s="13">
        <v>79</v>
      </c>
      <c r="J875" s="167">
        <v>1</v>
      </c>
      <c r="K875" s="167">
        <v>1</v>
      </c>
      <c r="L875" s="167">
        <v>0</v>
      </c>
      <c r="M875" s="167">
        <v>3</v>
      </c>
      <c r="N875" s="168">
        <v>6</v>
      </c>
      <c r="O875">
        <f t="shared" si="13"/>
        <v>1416</v>
      </c>
    </row>
    <row r="876" spans="1:15" x14ac:dyDescent="0.3">
      <c r="A876" s="12">
        <v>1237</v>
      </c>
      <c r="B876" s="13">
        <v>59</v>
      </c>
      <c r="C876" s="166">
        <v>67</v>
      </c>
      <c r="D876" s="166">
        <v>13</v>
      </c>
      <c r="E876" s="166">
        <v>105</v>
      </c>
      <c r="F876" s="166">
        <v>25</v>
      </c>
      <c r="G876" s="166">
        <v>4</v>
      </c>
      <c r="H876" s="13">
        <v>55</v>
      </c>
      <c r="I876" s="13">
        <v>160</v>
      </c>
      <c r="J876" s="167">
        <v>2</v>
      </c>
      <c r="K876" s="167">
        <v>2</v>
      </c>
      <c r="L876" s="167">
        <v>0</v>
      </c>
      <c r="M876" s="167">
        <v>3</v>
      </c>
      <c r="N876" s="168">
        <v>8</v>
      </c>
      <c r="O876">
        <f t="shared" si="13"/>
        <v>1416</v>
      </c>
    </row>
    <row r="877" spans="1:15" x14ac:dyDescent="0.3">
      <c r="A877" s="12">
        <v>1011</v>
      </c>
      <c r="B877" s="13">
        <v>59</v>
      </c>
      <c r="C877" s="166">
        <v>86</v>
      </c>
      <c r="D877" s="166">
        <v>229</v>
      </c>
      <c r="E877" s="166">
        <v>158</v>
      </c>
      <c r="F877" s="166">
        <v>158</v>
      </c>
      <c r="G877" s="166">
        <v>14</v>
      </c>
      <c r="H877" s="13">
        <v>229</v>
      </c>
      <c r="I877" s="13">
        <v>416</v>
      </c>
      <c r="J877" s="167">
        <v>1</v>
      </c>
      <c r="K877" s="167">
        <v>2</v>
      </c>
      <c r="L877" s="167">
        <v>0</v>
      </c>
      <c r="M877" s="167">
        <v>3</v>
      </c>
      <c r="N877" s="168">
        <v>8</v>
      </c>
      <c r="O877">
        <f t="shared" si="13"/>
        <v>1416</v>
      </c>
    </row>
    <row r="878" spans="1:15" x14ac:dyDescent="0.3">
      <c r="A878" s="12">
        <v>1302</v>
      </c>
      <c r="B878" s="13">
        <v>59</v>
      </c>
      <c r="C878" s="166">
        <v>153</v>
      </c>
      <c r="D878" s="166">
        <v>14</v>
      </c>
      <c r="E878" s="166">
        <v>73</v>
      </c>
      <c r="F878" s="166">
        <v>21</v>
      </c>
      <c r="G878" s="166">
        <v>0</v>
      </c>
      <c r="H878" s="13">
        <v>94</v>
      </c>
      <c r="I878" s="13">
        <v>167</v>
      </c>
      <c r="J878" s="167">
        <v>2</v>
      </c>
      <c r="K878" s="167">
        <v>3</v>
      </c>
      <c r="L878" s="167">
        <v>0</v>
      </c>
      <c r="M878" s="167">
        <v>3</v>
      </c>
      <c r="N878" s="168">
        <v>7</v>
      </c>
      <c r="O878">
        <f t="shared" si="13"/>
        <v>1416</v>
      </c>
    </row>
    <row r="879" spans="1:15" x14ac:dyDescent="0.3">
      <c r="A879" s="12">
        <v>2298</v>
      </c>
      <c r="B879" s="13">
        <v>59</v>
      </c>
      <c r="C879" s="166">
        <v>153</v>
      </c>
      <c r="D879" s="166">
        <v>14</v>
      </c>
      <c r="E879" s="166">
        <v>73</v>
      </c>
      <c r="F879" s="166">
        <v>21</v>
      </c>
      <c r="G879" s="166">
        <v>0</v>
      </c>
      <c r="H879" s="13">
        <v>94</v>
      </c>
      <c r="I879" s="13">
        <v>167</v>
      </c>
      <c r="J879" s="167">
        <v>2</v>
      </c>
      <c r="K879" s="167">
        <v>3</v>
      </c>
      <c r="L879" s="167">
        <v>0</v>
      </c>
      <c r="M879" s="167">
        <v>3</v>
      </c>
      <c r="N879" s="168">
        <v>7</v>
      </c>
      <c r="O879">
        <f t="shared" si="13"/>
        <v>1416</v>
      </c>
    </row>
    <row r="880" spans="1:15" x14ac:dyDescent="0.3">
      <c r="A880" s="12">
        <v>1140</v>
      </c>
      <c r="B880" s="13">
        <v>59</v>
      </c>
      <c r="C880" s="166">
        <v>792</v>
      </c>
      <c r="D880" s="166">
        <v>56</v>
      </c>
      <c r="E880" s="166">
        <v>209</v>
      </c>
      <c r="F880" s="166">
        <v>105</v>
      </c>
      <c r="G880" s="166">
        <v>35</v>
      </c>
      <c r="H880" s="13">
        <v>35</v>
      </c>
      <c r="I880" s="13">
        <v>1163</v>
      </c>
      <c r="J880" s="167">
        <v>1</v>
      </c>
      <c r="K880" s="167">
        <v>4</v>
      </c>
      <c r="L880" s="167">
        <v>4</v>
      </c>
      <c r="M880" s="167">
        <v>7</v>
      </c>
      <c r="N880" s="168">
        <v>3</v>
      </c>
      <c r="O880">
        <f t="shared" si="13"/>
        <v>1416</v>
      </c>
    </row>
    <row r="881" spans="1:15" x14ac:dyDescent="0.3">
      <c r="A881" s="12">
        <v>1094</v>
      </c>
      <c r="B881" s="13">
        <v>59</v>
      </c>
      <c r="C881" s="166">
        <v>836</v>
      </c>
      <c r="D881" s="166">
        <v>373</v>
      </c>
      <c r="E881" s="166">
        <v>397</v>
      </c>
      <c r="F881" s="166">
        <v>401</v>
      </c>
      <c r="G881" s="166">
        <v>286</v>
      </c>
      <c r="H881" s="13">
        <v>241</v>
      </c>
      <c r="I881" s="13">
        <v>2052</v>
      </c>
      <c r="J881" s="167">
        <v>2</v>
      </c>
      <c r="K881" s="167">
        <v>9</v>
      </c>
      <c r="L881" s="167">
        <v>5</v>
      </c>
      <c r="M881" s="167">
        <v>11</v>
      </c>
      <c r="N881" s="168">
        <v>5</v>
      </c>
      <c r="O881">
        <f t="shared" si="13"/>
        <v>1416</v>
      </c>
    </row>
    <row r="882" spans="1:15" x14ac:dyDescent="0.3">
      <c r="A882" s="12">
        <v>2752</v>
      </c>
      <c r="B882" s="13">
        <v>59</v>
      </c>
      <c r="C882" s="166">
        <v>917</v>
      </c>
      <c r="D882" s="166">
        <v>0</v>
      </c>
      <c r="E882" s="166">
        <v>205</v>
      </c>
      <c r="F882" s="166">
        <v>13</v>
      </c>
      <c r="G882" s="166">
        <v>9</v>
      </c>
      <c r="H882" s="13">
        <v>53</v>
      </c>
      <c r="I882" s="13">
        <v>1091</v>
      </c>
      <c r="J882" s="167">
        <v>2</v>
      </c>
      <c r="K882" s="167">
        <v>5</v>
      </c>
      <c r="L882" s="167">
        <v>1</v>
      </c>
      <c r="M882" s="167">
        <v>5</v>
      </c>
      <c r="N882" s="168">
        <v>8</v>
      </c>
      <c r="O882">
        <f t="shared" si="13"/>
        <v>1416</v>
      </c>
    </row>
    <row r="883" spans="1:15" x14ac:dyDescent="0.3">
      <c r="A883" s="12">
        <v>2941</v>
      </c>
      <c r="B883" s="13">
        <v>59</v>
      </c>
      <c r="C883" s="166">
        <v>972</v>
      </c>
      <c r="D883" s="166">
        <v>89</v>
      </c>
      <c r="E883" s="166">
        <v>439</v>
      </c>
      <c r="F883" s="166">
        <v>143</v>
      </c>
      <c r="G883" s="166">
        <v>219</v>
      </c>
      <c r="H883" s="13">
        <v>237</v>
      </c>
      <c r="I883" s="13">
        <v>1625</v>
      </c>
      <c r="J883" s="167">
        <v>2</v>
      </c>
      <c r="K883" s="167">
        <v>8</v>
      </c>
      <c r="L883" s="167">
        <v>2</v>
      </c>
      <c r="M883" s="167">
        <v>10</v>
      </c>
      <c r="N883" s="168">
        <v>5</v>
      </c>
      <c r="O883">
        <f t="shared" si="13"/>
        <v>1416</v>
      </c>
    </row>
    <row r="884" spans="1:15" x14ac:dyDescent="0.3">
      <c r="A884" s="12">
        <v>1919</v>
      </c>
      <c r="B884" s="13">
        <v>59</v>
      </c>
      <c r="C884" s="166">
        <v>1043</v>
      </c>
      <c r="D884" s="166">
        <v>48</v>
      </c>
      <c r="E884" s="166">
        <v>669</v>
      </c>
      <c r="F884" s="166">
        <v>65</v>
      </c>
      <c r="G884" s="166">
        <v>67</v>
      </c>
      <c r="H884" s="13">
        <v>298</v>
      </c>
      <c r="I884" s="13">
        <v>1593</v>
      </c>
      <c r="J884" s="167">
        <v>3</v>
      </c>
      <c r="K884" s="167">
        <v>7</v>
      </c>
      <c r="L884" s="167">
        <v>5</v>
      </c>
      <c r="M884" s="167">
        <v>11</v>
      </c>
      <c r="N884" s="168">
        <v>5</v>
      </c>
      <c r="O884">
        <f t="shared" si="13"/>
        <v>1416</v>
      </c>
    </row>
    <row r="885" spans="1:15" x14ac:dyDescent="0.3">
      <c r="A885" s="12">
        <v>2582</v>
      </c>
      <c r="B885" s="13">
        <v>59</v>
      </c>
      <c r="C885" s="166">
        <v>1311</v>
      </c>
      <c r="D885" s="166">
        <v>74</v>
      </c>
      <c r="E885" s="166">
        <v>1009</v>
      </c>
      <c r="F885" s="166">
        <v>0</v>
      </c>
      <c r="G885" s="166">
        <v>268</v>
      </c>
      <c r="H885" s="13">
        <v>67</v>
      </c>
      <c r="I885" s="13">
        <v>2595</v>
      </c>
      <c r="J885" s="167">
        <v>4</v>
      </c>
      <c r="K885" s="167">
        <v>5</v>
      </c>
      <c r="L885" s="167">
        <v>5</v>
      </c>
      <c r="M885" s="167">
        <v>11</v>
      </c>
      <c r="N885" s="168">
        <v>3</v>
      </c>
      <c r="O885">
        <f t="shared" si="13"/>
        <v>1416</v>
      </c>
    </row>
    <row r="886" spans="1:15" x14ac:dyDescent="0.3">
      <c r="A886" s="12">
        <v>3126</v>
      </c>
      <c r="B886" s="13">
        <v>59</v>
      </c>
      <c r="C886" s="166">
        <v>1561</v>
      </c>
      <c r="D886" s="166">
        <v>19</v>
      </c>
      <c r="E886" s="166">
        <v>312</v>
      </c>
      <c r="F886" s="166">
        <v>51</v>
      </c>
      <c r="G886" s="166">
        <v>19</v>
      </c>
      <c r="H886" s="13">
        <v>19</v>
      </c>
      <c r="I886" s="13">
        <v>1943</v>
      </c>
      <c r="J886" s="167">
        <v>2</v>
      </c>
      <c r="K886" s="167">
        <v>7</v>
      </c>
      <c r="L886" s="167">
        <v>4</v>
      </c>
      <c r="M886" s="167">
        <v>9</v>
      </c>
      <c r="N886" s="168">
        <v>6</v>
      </c>
      <c r="O886">
        <f t="shared" si="13"/>
        <v>1416</v>
      </c>
    </row>
    <row r="887" spans="1:15" x14ac:dyDescent="0.3">
      <c r="A887" s="12">
        <v>2131</v>
      </c>
      <c r="B887" s="13">
        <v>59</v>
      </c>
      <c r="C887" s="166">
        <v>2013</v>
      </c>
      <c r="D887" s="166">
        <v>110</v>
      </c>
      <c r="E887" s="166">
        <v>501</v>
      </c>
      <c r="F887" s="166">
        <v>142</v>
      </c>
      <c r="G887" s="166">
        <v>55</v>
      </c>
      <c r="H887" s="13">
        <v>82</v>
      </c>
      <c r="I887" s="13">
        <v>2739</v>
      </c>
      <c r="J887" s="167">
        <v>2</v>
      </c>
      <c r="K887" s="167">
        <v>9</v>
      </c>
      <c r="L887" s="167">
        <v>3</v>
      </c>
      <c r="M887" s="167">
        <v>13</v>
      </c>
      <c r="N887" s="168">
        <v>6</v>
      </c>
      <c r="O887">
        <f t="shared" si="13"/>
        <v>1416</v>
      </c>
    </row>
    <row r="888" spans="1:15" x14ac:dyDescent="0.3">
      <c r="A888" s="12">
        <v>2514</v>
      </c>
      <c r="B888" s="13">
        <v>59</v>
      </c>
      <c r="C888" s="166">
        <v>2389</v>
      </c>
      <c r="D888" s="166">
        <v>0</v>
      </c>
      <c r="E888" s="166">
        <v>182</v>
      </c>
      <c r="F888" s="166">
        <v>0</v>
      </c>
      <c r="G888" s="166">
        <v>0</v>
      </c>
      <c r="H888" s="13">
        <v>24</v>
      </c>
      <c r="I888" s="13">
        <v>2547</v>
      </c>
      <c r="J888" s="167">
        <v>3</v>
      </c>
      <c r="K888" s="167">
        <v>3</v>
      </c>
      <c r="L888" s="167">
        <v>4</v>
      </c>
      <c r="M888" s="167">
        <v>9</v>
      </c>
      <c r="N888" s="168">
        <v>8</v>
      </c>
      <c r="O888">
        <f t="shared" si="13"/>
        <v>1416</v>
      </c>
    </row>
    <row r="889" spans="1:15" x14ac:dyDescent="0.3">
      <c r="A889" s="12">
        <v>2324</v>
      </c>
      <c r="B889" s="13">
        <v>58</v>
      </c>
      <c r="C889" s="166">
        <v>10</v>
      </c>
      <c r="D889" s="166">
        <v>20</v>
      </c>
      <c r="E889" s="166">
        <v>10</v>
      </c>
      <c r="F889" s="166">
        <v>0</v>
      </c>
      <c r="G889" s="166">
        <v>56</v>
      </c>
      <c r="H889" s="13">
        <v>26</v>
      </c>
      <c r="I889" s="13">
        <v>71</v>
      </c>
      <c r="J889" s="167">
        <v>1</v>
      </c>
      <c r="K889" s="167">
        <v>1</v>
      </c>
      <c r="L889" s="167">
        <v>0</v>
      </c>
      <c r="M889" s="167">
        <v>2</v>
      </c>
      <c r="N889" s="168">
        <v>9</v>
      </c>
      <c r="O889">
        <f t="shared" si="13"/>
        <v>1392</v>
      </c>
    </row>
    <row r="890" spans="1:15" x14ac:dyDescent="0.3">
      <c r="A890" s="12">
        <v>1458</v>
      </c>
      <c r="B890" s="13">
        <v>58</v>
      </c>
      <c r="C890" s="166">
        <v>23</v>
      </c>
      <c r="D890" s="166">
        <v>6</v>
      </c>
      <c r="E890" s="166">
        <v>35</v>
      </c>
      <c r="F890" s="166">
        <v>23</v>
      </c>
      <c r="G890" s="166">
        <v>6</v>
      </c>
      <c r="H890" s="13">
        <v>53</v>
      </c>
      <c r="I890" s="13">
        <v>41</v>
      </c>
      <c r="J890" s="167">
        <v>1</v>
      </c>
      <c r="K890" s="167">
        <v>1</v>
      </c>
      <c r="L890" s="167">
        <v>1</v>
      </c>
      <c r="M890" s="167">
        <v>2</v>
      </c>
      <c r="N890" s="168">
        <v>5</v>
      </c>
      <c r="O890">
        <f t="shared" si="13"/>
        <v>1392</v>
      </c>
    </row>
    <row r="891" spans="1:15" x14ac:dyDescent="0.3">
      <c r="A891" s="12">
        <v>1159</v>
      </c>
      <c r="B891" s="13">
        <v>58</v>
      </c>
      <c r="C891" s="166">
        <v>28</v>
      </c>
      <c r="D891" s="166">
        <v>12</v>
      </c>
      <c r="E891" s="166">
        <v>40</v>
      </c>
      <c r="F891" s="166">
        <v>32</v>
      </c>
      <c r="G891" s="166">
        <v>4</v>
      </c>
      <c r="H891" s="13">
        <v>28</v>
      </c>
      <c r="I891" s="13">
        <v>88</v>
      </c>
      <c r="J891" s="167">
        <v>2</v>
      </c>
      <c r="K891" s="167">
        <v>1</v>
      </c>
      <c r="L891" s="167">
        <v>0</v>
      </c>
      <c r="M891" s="167">
        <v>3</v>
      </c>
      <c r="N891" s="168">
        <v>7</v>
      </c>
      <c r="O891">
        <f t="shared" si="13"/>
        <v>1392</v>
      </c>
    </row>
    <row r="892" spans="1:15" x14ac:dyDescent="0.3">
      <c r="A892" s="12">
        <v>1069</v>
      </c>
      <c r="B892" s="13">
        <v>58</v>
      </c>
      <c r="C892" s="166">
        <v>63</v>
      </c>
      <c r="D892" s="166">
        <v>45</v>
      </c>
      <c r="E892" s="166">
        <v>59</v>
      </c>
      <c r="F892" s="166">
        <v>18</v>
      </c>
      <c r="G892" s="166">
        <v>68</v>
      </c>
      <c r="H892" s="13">
        <v>41</v>
      </c>
      <c r="I892" s="13">
        <v>213</v>
      </c>
      <c r="J892" s="167">
        <v>1</v>
      </c>
      <c r="K892" s="167">
        <v>2</v>
      </c>
      <c r="L892" s="167">
        <v>1</v>
      </c>
      <c r="M892" s="167">
        <v>4</v>
      </c>
      <c r="N892" s="168">
        <v>2</v>
      </c>
      <c r="O892">
        <f t="shared" si="13"/>
        <v>1392</v>
      </c>
    </row>
    <row r="893" spans="1:15" x14ac:dyDescent="0.3">
      <c r="A893" s="12">
        <v>1904</v>
      </c>
      <c r="B893" s="13">
        <v>58</v>
      </c>
      <c r="C893" s="166">
        <v>74</v>
      </c>
      <c r="D893" s="166">
        <v>23</v>
      </c>
      <c r="E893" s="166">
        <v>78</v>
      </c>
      <c r="F893" s="166">
        <v>0</v>
      </c>
      <c r="G893" s="166">
        <v>20</v>
      </c>
      <c r="H893" s="13">
        <v>47</v>
      </c>
      <c r="I893" s="13">
        <v>148</v>
      </c>
      <c r="J893" s="167">
        <v>3</v>
      </c>
      <c r="K893" s="167">
        <v>1</v>
      </c>
      <c r="L893" s="167">
        <v>1</v>
      </c>
      <c r="M893" s="167">
        <v>4</v>
      </c>
      <c r="N893" s="168">
        <v>4</v>
      </c>
      <c r="O893">
        <f t="shared" si="13"/>
        <v>1392</v>
      </c>
    </row>
    <row r="894" spans="1:15" x14ac:dyDescent="0.3">
      <c r="A894" s="12">
        <v>1555</v>
      </c>
      <c r="B894" s="13">
        <v>58</v>
      </c>
      <c r="C894" s="166">
        <v>115</v>
      </c>
      <c r="D894" s="166">
        <v>0</v>
      </c>
      <c r="E894" s="166">
        <v>18</v>
      </c>
      <c r="F894" s="166">
        <v>0</v>
      </c>
      <c r="G894" s="166">
        <v>0</v>
      </c>
      <c r="H894" s="13">
        <v>4</v>
      </c>
      <c r="I894" s="13">
        <v>130</v>
      </c>
      <c r="J894" s="167">
        <v>2</v>
      </c>
      <c r="K894" s="167">
        <v>1</v>
      </c>
      <c r="L894" s="167">
        <v>0</v>
      </c>
      <c r="M894" s="167">
        <v>3</v>
      </c>
      <c r="N894" s="168">
        <v>7</v>
      </c>
      <c r="O894">
        <f t="shared" si="13"/>
        <v>1392</v>
      </c>
    </row>
    <row r="895" spans="1:15" x14ac:dyDescent="0.3">
      <c r="A895" s="12">
        <v>1772</v>
      </c>
      <c r="B895" s="13">
        <v>58</v>
      </c>
      <c r="C895" s="166">
        <v>408</v>
      </c>
      <c r="D895" s="166">
        <v>51</v>
      </c>
      <c r="E895" s="166">
        <v>990</v>
      </c>
      <c r="F895" s="166">
        <v>67</v>
      </c>
      <c r="G895" s="166">
        <v>51</v>
      </c>
      <c r="H895" s="13">
        <v>51</v>
      </c>
      <c r="I895" s="13">
        <v>1516</v>
      </c>
      <c r="J895" s="167">
        <v>1</v>
      </c>
      <c r="K895" s="167">
        <v>5</v>
      </c>
      <c r="L895" s="167">
        <v>4</v>
      </c>
      <c r="M895" s="167">
        <v>7</v>
      </c>
      <c r="N895" s="168">
        <v>2</v>
      </c>
      <c r="O895">
        <f t="shared" si="13"/>
        <v>1392</v>
      </c>
    </row>
    <row r="896" spans="1:15" x14ac:dyDescent="0.3">
      <c r="A896" s="12">
        <v>2192</v>
      </c>
      <c r="B896" s="13">
        <v>58</v>
      </c>
      <c r="C896" s="166">
        <v>434</v>
      </c>
      <c r="D896" s="166">
        <v>184</v>
      </c>
      <c r="E896" s="166">
        <v>234</v>
      </c>
      <c r="F896" s="166">
        <v>239</v>
      </c>
      <c r="G896" s="166">
        <v>197</v>
      </c>
      <c r="H896" s="13">
        <v>86</v>
      </c>
      <c r="I896" s="13">
        <v>1202</v>
      </c>
      <c r="J896" s="167">
        <v>2</v>
      </c>
      <c r="K896" s="167">
        <v>2</v>
      </c>
      <c r="L896" s="167">
        <v>4</v>
      </c>
      <c r="M896" s="167">
        <v>10</v>
      </c>
      <c r="N896" s="168">
        <v>1</v>
      </c>
      <c r="O896">
        <f t="shared" si="13"/>
        <v>1392</v>
      </c>
    </row>
    <row r="897" spans="1:15" x14ac:dyDescent="0.3">
      <c r="A897" s="12">
        <v>1329</v>
      </c>
      <c r="B897" s="13">
        <v>58</v>
      </c>
      <c r="C897" s="166">
        <v>451</v>
      </c>
      <c r="D897" s="166">
        <v>75</v>
      </c>
      <c r="E897" s="166">
        <v>451</v>
      </c>
      <c r="F897" s="166">
        <v>380</v>
      </c>
      <c r="G897" s="166">
        <v>338</v>
      </c>
      <c r="H897" s="13">
        <v>382</v>
      </c>
      <c r="I897" s="13">
        <v>1313</v>
      </c>
      <c r="J897" s="167">
        <v>1</v>
      </c>
      <c r="K897" s="167">
        <v>2</v>
      </c>
      <c r="L897" s="167">
        <v>9</v>
      </c>
      <c r="M897" s="167">
        <v>4</v>
      </c>
      <c r="N897" s="168">
        <v>1</v>
      </c>
      <c r="O897">
        <f t="shared" si="13"/>
        <v>1392</v>
      </c>
    </row>
    <row r="898" spans="1:15" x14ac:dyDescent="0.3">
      <c r="A898" s="12">
        <v>3062</v>
      </c>
      <c r="B898" s="13">
        <v>58</v>
      </c>
      <c r="C898" s="166">
        <v>1065</v>
      </c>
      <c r="D898" s="166">
        <v>231</v>
      </c>
      <c r="E898" s="166">
        <v>283</v>
      </c>
      <c r="F898" s="166">
        <v>480</v>
      </c>
      <c r="G898" s="166">
        <v>138</v>
      </c>
      <c r="H898" s="13">
        <v>554</v>
      </c>
      <c r="I898" s="13">
        <v>1642</v>
      </c>
      <c r="J898" s="167">
        <v>1</v>
      </c>
      <c r="K898" s="167">
        <v>4</v>
      </c>
      <c r="L898" s="167">
        <v>10</v>
      </c>
      <c r="M898" s="167">
        <v>7</v>
      </c>
      <c r="N898" s="168">
        <v>1</v>
      </c>
      <c r="O898">
        <f t="shared" si="13"/>
        <v>1392</v>
      </c>
    </row>
    <row r="899" spans="1:15" x14ac:dyDescent="0.3">
      <c r="A899" s="12">
        <v>2940</v>
      </c>
      <c r="B899" s="13">
        <v>58</v>
      </c>
      <c r="C899" s="166">
        <v>1169</v>
      </c>
      <c r="D899" s="166">
        <v>349</v>
      </c>
      <c r="E899" s="166">
        <v>1909</v>
      </c>
      <c r="F899" s="166">
        <v>405</v>
      </c>
      <c r="G899" s="166">
        <v>115</v>
      </c>
      <c r="H899" s="13">
        <v>115</v>
      </c>
      <c r="I899" s="13">
        <v>3832</v>
      </c>
      <c r="J899" s="167">
        <v>1</v>
      </c>
      <c r="K899" s="167">
        <v>6</v>
      </c>
      <c r="L899" s="167">
        <v>7</v>
      </c>
      <c r="M899" s="167">
        <v>12</v>
      </c>
      <c r="N899" s="168">
        <v>3</v>
      </c>
      <c r="O899">
        <f t="shared" ref="O899:O962" si="14">B899*24</f>
        <v>1392</v>
      </c>
    </row>
    <row r="900" spans="1:15" x14ac:dyDescent="0.3">
      <c r="A900" s="12">
        <v>2012</v>
      </c>
      <c r="B900" s="13">
        <v>58</v>
      </c>
      <c r="C900" s="166">
        <v>1204</v>
      </c>
      <c r="D900" s="166">
        <v>360</v>
      </c>
      <c r="E900" s="166">
        <v>2009</v>
      </c>
      <c r="F900" s="166">
        <v>261</v>
      </c>
      <c r="G900" s="166">
        <v>240</v>
      </c>
      <c r="H900" s="13">
        <v>40</v>
      </c>
      <c r="I900" s="13">
        <v>4035</v>
      </c>
      <c r="J900" s="167">
        <v>1</v>
      </c>
      <c r="K900" s="167">
        <v>8</v>
      </c>
      <c r="L900" s="167">
        <v>6</v>
      </c>
      <c r="M900" s="167">
        <v>5</v>
      </c>
      <c r="N900" s="168">
        <v>3</v>
      </c>
      <c r="O900">
        <f t="shared" si="14"/>
        <v>1392</v>
      </c>
    </row>
    <row r="901" spans="1:15" x14ac:dyDescent="0.3">
      <c r="A901" s="12">
        <v>3112</v>
      </c>
      <c r="B901" s="13">
        <v>58</v>
      </c>
      <c r="C901" s="166">
        <v>1655</v>
      </c>
      <c r="D901" s="166">
        <v>18</v>
      </c>
      <c r="E901" s="166">
        <v>233</v>
      </c>
      <c r="F901" s="166">
        <v>0</v>
      </c>
      <c r="G901" s="166">
        <v>38</v>
      </c>
      <c r="H901" s="13">
        <v>76</v>
      </c>
      <c r="I901" s="13">
        <v>1868</v>
      </c>
      <c r="J901" s="167">
        <v>7</v>
      </c>
      <c r="K901" s="167">
        <v>9</v>
      </c>
      <c r="L901" s="167">
        <v>4</v>
      </c>
      <c r="M901" s="167">
        <v>8</v>
      </c>
      <c r="N901" s="168">
        <v>6</v>
      </c>
      <c r="O901">
        <f t="shared" si="14"/>
        <v>1392</v>
      </c>
    </row>
    <row r="902" spans="1:15" x14ac:dyDescent="0.3">
      <c r="A902" s="12">
        <v>1622</v>
      </c>
      <c r="B902" s="13">
        <v>58</v>
      </c>
      <c r="C902" s="166">
        <v>1666</v>
      </c>
      <c r="D902" s="166">
        <v>49</v>
      </c>
      <c r="E902" s="166">
        <v>589</v>
      </c>
      <c r="F902" s="166">
        <v>200</v>
      </c>
      <c r="G902" s="166">
        <v>101</v>
      </c>
      <c r="H902" s="13">
        <v>172</v>
      </c>
      <c r="I902" s="13">
        <v>2435</v>
      </c>
      <c r="J902" s="167">
        <v>2</v>
      </c>
      <c r="K902" s="167">
        <v>6</v>
      </c>
      <c r="L902" s="167">
        <v>2</v>
      </c>
      <c r="M902" s="167">
        <v>8</v>
      </c>
      <c r="N902" s="168">
        <v>2</v>
      </c>
      <c r="O902">
        <f t="shared" si="14"/>
        <v>1392</v>
      </c>
    </row>
    <row r="903" spans="1:15" x14ac:dyDescent="0.3">
      <c r="A903" s="12">
        <v>1001</v>
      </c>
      <c r="B903" s="13">
        <v>58</v>
      </c>
      <c r="C903" s="166">
        <v>1727</v>
      </c>
      <c r="D903" s="166">
        <v>239</v>
      </c>
      <c r="E903" s="166">
        <v>1485</v>
      </c>
      <c r="F903" s="166">
        <v>468</v>
      </c>
      <c r="G903" s="166">
        <v>239</v>
      </c>
      <c r="H903" s="13">
        <v>239</v>
      </c>
      <c r="I903" s="13">
        <v>3920</v>
      </c>
      <c r="J903" s="167">
        <v>3</v>
      </c>
      <c r="K903" s="167">
        <v>8</v>
      </c>
      <c r="L903" s="167">
        <v>10</v>
      </c>
      <c r="M903" s="167">
        <v>4</v>
      </c>
      <c r="N903" s="168">
        <v>7</v>
      </c>
      <c r="O903">
        <f t="shared" si="14"/>
        <v>1392</v>
      </c>
    </row>
    <row r="904" spans="1:15" x14ac:dyDescent="0.3">
      <c r="A904" s="12">
        <v>1518</v>
      </c>
      <c r="B904" s="13">
        <v>57</v>
      </c>
      <c r="C904" s="166">
        <v>50</v>
      </c>
      <c r="D904" s="166">
        <v>14</v>
      </c>
      <c r="E904" s="166">
        <v>99</v>
      </c>
      <c r="F904" s="166">
        <v>9</v>
      </c>
      <c r="G904" s="166">
        <v>9</v>
      </c>
      <c r="H904" s="13">
        <v>27</v>
      </c>
      <c r="I904" s="13">
        <v>153</v>
      </c>
      <c r="J904" s="167">
        <v>2</v>
      </c>
      <c r="K904" s="167">
        <v>2</v>
      </c>
      <c r="L904" s="167">
        <v>0</v>
      </c>
      <c r="M904" s="167">
        <v>3</v>
      </c>
      <c r="N904" s="168">
        <v>6</v>
      </c>
      <c r="O904">
        <f t="shared" si="14"/>
        <v>1368</v>
      </c>
    </row>
    <row r="905" spans="1:15" x14ac:dyDescent="0.3">
      <c r="A905" s="12">
        <v>2579</v>
      </c>
      <c r="B905" s="13">
        <v>57</v>
      </c>
      <c r="C905" s="166">
        <v>75</v>
      </c>
      <c r="D905" s="166">
        <v>3</v>
      </c>
      <c r="E905" s="166">
        <v>19</v>
      </c>
      <c r="F905" s="166">
        <v>0</v>
      </c>
      <c r="G905" s="166">
        <v>0</v>
      </c>
      <c r="H905" s="13">
        <v>6</v>
      </c>
      <c r="I905" s="13">
        <v>91</v>
      </c>
      <c r="J905" s="167">
        <v>2</v>
      </c>
      <c r="K905" s="167">
        <v>1</v>
      </c>
      <c r="L905" s="167">
        <v>0</v>
      </c>
      <c r="M905" s="167">
        <v>3</v>
      </c>
      <c r="N905" s="168">
        <v>4</v>
      </c>
      <c r="O905">
        <f t="shared" si="14"/>
        <v>1368</v>
      </c>
    </row>
    <row r="906" spans="1:15" x14ac:dyDescent="0.3">
      <c r="A906" s="12">
        <v>2629</v>
      </c>
      <c r="B906" s="13">
        <v>57</v>
      </c>
      <c r="C906" s="166">
        <v>94</v>
      </c>
      <c r="D906" s="166">
        <v>0</v>
      </c>
      <c r="E906" s="166">
        <v>25</v>
      </c>
      <c r="F906" s="166">
        <v>0</v>
      </c>
      <c r="G906" s="166">
        <v>0</v>
      </c>
      <c r="H906" s="13">
        <v>40</v>
      </c>
      <c r="I906" s="13">
        <v>79</v>
      </c>
      <c r="J906" s="167">
        <v>2</v>
      </c>
      <c r="K906" s="167">
        <v>1</v>
      </c>
      <c r="L906" s="167">
        <v>0</v>
      </c>
      <c r="M906" s="167">
        <v>3</v>
      </c>
      <c r="N906" s="168">
        <v>6</v>
      </c>
      <c r="O906">
        <f t="shared" si="14"/>
        <v>1368</v>
      </c>
    </row>
    <row r="907" spans="1:15" x14ac:dyDescent="0.3">
      <c r="A907" s="12">
        <v>1583</v>
      </c>
      <c r="B907" s="13">
        <v>57</v>
      </c>
      <c r="C907" s="166">
        <v>131</v>
      </c>
      <c r="D907" s="166">
        <v>13</v>
      </c>
      <c r="E907" s="166">
        <v>131</v>
      </c>
      <c r="F907" s="166">
        <v>8</v>
      </c>
      <c r="G907" s="166">
        <v>34</v>
      </c>
      <c r="H907" s="13">
        <v>17</v>
      </c>
      <c r="I907" s="13">
        <v>299</v>
      </c>
      <c r="J907" s="167">
        <v>3</v>
      </c>
      <c r="K907" s="167">
        <v>3</v>
      </c>
      <c r="L907" s="167">
        <v>0</v>
      </c>
      <c r="M907" s="167">
        <v>4</v>
      </c>
      <c r="N907" s="168">
        <v>8</v>
      </c>
      <c r="O907">
        <f t="shared" si="14"/>
        <v>1368</v>
      </c>
    </row>
    <row r="908" spans="1:15" x14ac:dyDescent="0.3">
      <c r="A908" s="12">
        <v>1567</v>
      </c>
      <c r="B908" s="13">
        <v>57</v>
      </c>
      <c r="C908" s="166">
        <v>172</v>
      </c>
      <c r="D908" s="166">
        <v>56</v>
      </c>
      <c r="E908" s="166">
        <v>107</v>
      </c>
      <c r="F908" s="166">
        <v>37</v>
      </c>
      <c r="G908" s="166">
        <v>51</v>
      </c>
      <c r="H908" s="13">
        <v>241</v>
      </c>
      <c r="I908" s="13">
        <v>181</v>
      </c>
      <c r="J908" s="167">
        <v>1</v>
      </c>
      <c r="K908" s="167">
        <v>2</v>
      </c>
      <c r="L908" s="167">
        <v>1</v>
      </c>
      <c r="M908" s="167">
        <v>3</v>
      </c>
      <c r="N908" s="168">
        <v>7</v>
      </c>
      <c r="O908">
        <f t="shared" si="14"/>
        <v>1368</v>
      </c>
    </row>
    <row r="909" spans="1:15" x14ac:dyDescent="0.3">
      <c r="A909" s="12">
        <v>3124</v>
      </c>
      <c r="B909" s="13">
        <v>57</v>
      </c>
      <c r="C909" s="166">
        <v>262</v>
      </c>
      <c r="D909" s="166">
        <v>27</v>
      </c>
      <c r="E909" s="166">
        <v>149</v>
      </c>
      <c r="F909" s="166">
        <v>34</v>
      </c>
      <c r="G909" s="166">
        <v>34</v>
      </c>
      <c r="H909" s="13">
        <v>85</v>
      </c>
      <c r="I909" s="13">
        <v>421</v>
      </c>
      <c r="J909" s="167">
        <v>5</v>
      </c>
      <c r="K909" s="167">
        <v>3</v>
      </c>
      <c r="L909" s="167">
        <v>1</v>
      </c>
      <c r="M909" s="167">
        <v>4</v>
      </c>
      <c r="N909" s="168">
        <v>6</v>
      </c>
      <c r="O909">
        <f t="shared" si="14"/>
        <v>1368</v>
      </c>
    </row>
    <row r="910" spans="1:15" x14ac:dyDescent="0.3">
      <c r="A910" s="12">
        <v>2896</v>
      </c>
      <c r="B910" s="13">
        <v>57</v>
      </c>
      <c r="C910" s="166">
        <v>482</v>
      </c>
      <c r="D910" s="166">
        <v>465</v>
      </c>
      <c r="E910" s="166">
        <v>241</v>
      </c>
      <c r="F910" s="166">
        <v>111</v>
      </c>
      <c r="G910" s="166">
        <v>446</v>
      </c>
      <c r="H910" s="13">
        <v>446</v>
      </c>
      <c r="I910" s="13">
        <v>1299</v>
      </c>
      <c r="J910" s="167">
        <v>2</v>
      </c>
      <c r="K910" s="167">
        <v>6</v>
      </c>
      <c r="L910" s="167">
        <v>2</v>
      </c>
      <c r="M910" s="167">
        <v>12</v>
      </c>
      <c r="N910" s="168">
        <v>3</v>
      </c>
      <c r="O910">
        <f t="shared" si="14"/>
        <v>1368</v>
      </c>
    </row>
    <row r="911" spans="1:15" x14ac:dyDescent="0.3">
      <c r="A911" s="12">
        <v>1051</v>
      </c>
      <c r="B911" s="13">
        <v>57</v>
      </c>
      <c r="C911" s="166">
        <v>822</v>
      </c>
      <c r="D911" s="166">
        <v>23</v>
      </c>
      <c r="E911" s="166">
        <v>311</v>
      </c>
      <c r="F911" s="166">
        <v>30</v>
      </c>
      <c r="G911" s="166">
        <v>60</v>
      </c>
      <c r="H911" s="13">
        <v>273</v>
      </c>
      <c r="I911" s="13">
        <v>973</v>
      </c>
      <c r="J911" s="167">
        <v>7</v>
      </c>
      <c r="K911" s="167">
        <v>4</v>
      </c>
      <c r="L911" s="167">
        <v>2</v>
      </c>
      <c r="M911" s="167">
        <v>10</v>
      </c>
      <c r="N911" s="168">
        <v>3</v>
      </c>
      <c r="O911">
        <f t="shared" si="14"/>
        <v>1368</v>
      </c>
    </row>
    <row r="912" spans="1:15" x14ac:dyDescent="0.3">
      <c r="A912" s="12">
        <v>1713</v>
      </c>
      <c r="B912" s="13">
        <v>57</v>
      </c>
      <c r="C912" s="166">
        <v>822</v>
      </c>
      <c r="D912" s="166">
        <v>23</v>
      </c>
      <c r="E912" s="166">
        <v>311</v>
      </c>
      <c r="F912" s="166">
        <v>30</v>
      </c>
      <c r="G912" s="166">
        <v>60</v>
      </c>
      <c r="H912" s="13">
        <v>273</v>
      </c>
      <c r="I912" s="13">
        <v>973</v>
      </c>
      <c r="J912" s="167">
        <v>7</v>
      </c>
      <c r="K912" s="167">
        <v>4</v>
      </c>
      <c r="L912" s="167">
        <v>2</v>
      </c>
      <c r="M912" s="167">
        <v>10</v>
      </c>
      <c r="N912" s="168">
        <v>3</v>
      </c>
      <c r="O912">
        <f t="shared" si="14"/>
        <v>1368</v>
      </c>
    </row>
    <row r="913" spans="1:15" x14ac:dyDescent="0.3">
      <c r="A913" s="12">
        <v>1540</v>
      </c>
      <c r="B913" s="13">
        <v>57</v>
      </c>
      <c r="C913" s="166">
        <v>869</v>
      </c>
      <c r="D913" s="166">
        <v>240</v>
      </c>
      <c r="E913" s="166">
        <v>387</v>
      </c>
      <c r="F913" s="166">
        <v>288</v>
      </c>
      <c r="G913" s="166">
        <v>127</v>
      </c>
      <c r="H913" s="13">
        <v>333</v>
      </c>
      <c r="I913" s="13">
        <v>1578</v>
      </c>
      <c r="J913" s="167">
        <v>2</v>
      </c>
      <c r="K913" s="167">
        <v>6</v>
      </c>
      <c r="L913" s="167">
        <v>2</v>
      </c>
      <c r="M913" s="167">
        <v>11</v>
      </c>
      <c r="N913" s="168">
        <v>5</v>
      </c>
      <c r="O913">
        <f t="shared" si="14"/>
        <v>1368</v>
      </c>
    </row>
    <row r="914" spans="1:15" x14ac:dyDescent="0.3">
      <c r="A914" s="12">
        <v>2798</v>
      </c>
      <c r="B914" s="13">
        <v>57</v>
      </c>
      <c r="C914" s="166">
        <v>992</v>
      </c>
      <c r="D914" s="166">
        <v>215</v>
      </c>
      <c r="E914" s="166">
        <v>361</v>
      </c>
      <c r="F914" s="166">
        <v>187</v>
      </c>
      <c r="G914" s="166">
        <v>90</v>
      </c>
      <c r="H914" s="13">
        <v>415</v>
      </c>
      <c r="I914" s="13">
        <v>1430</v>
      </c>
      <c r="J914" s="167">
        <v>3</v>
      </c>
      <c r="K914" s="167">
        <v>4</v>
      </c>
      <c r="L914" s="167">
        <v>4</v>
      </c>
      <c r="M914" s="167">
        <v>12</v>
      </c>
      <c r="N914" s="168">
        <v>2</v>
      </c>
      <c r="O914">
        <f t="shared" si="14"/>
        <v>1368</v>
      </c>
    </row>
    <row r="915" spans="1:15" x14ac:dyDescent="0.3">
      <c r="A915" s="12">
        <v>1624</v>
      </c>
      <c r="B915" s="13">
        <v>57</v>
      </c>
      <c r="C915" s="166">
        <v>1356</v>
      </c>
      <c r="D915" s="166">
        <v>153</v>
      </c>
      <c r="E915" s="166">
        <v>1511</v>
      </c>
      <c r="F915" s="166">
        <v>39</v>
      </c>
      <c r="G915" s="166">
        <v>0</v>
      </c>
      <c r="H915" s="13">
        <v>60</v>
      </c>
      <c r="I915" s="13">
        <v>2998</v>
      </c>
      <c r="J915" s="167">
        <v>1</v>
      </c>
      <c r="K915" s="167">
        <v>5</v>
      </c>
      <c r="L915" s="167">
        <v>9</v>
      </c>
      <c r="M915" s="167">
        <v>6</v>
      </c>
      <c r="N915" s="168">
        <v>2</v>
      </c>
      <c r="O915">
        <f t="shared" si="14"/>
        <v>1368</v>
      </c>
    </row>
    <row r="916" spans="1:15" x14ac:dyDescent="0.3">
      <c r="A916" s="12">
        <v>2632</v>
      </c>
      <c r="B916" s="13">
        <v>57</v>
      </c>
      <c r="C916" s="166">
        <v>1399</v>
      </c>
      <c r="D916" s="166">
        <v>78</v>
      </c>
      <c r="E916" s="166">
        <v>239</v>
      </c>
      <c r="F916" s="166">
        <v>208</v>
      </c>
      <c r="G916" s="166">
        <v>119</v>
      </c>
      <c r="H916" s="13">
        <v>99</v>
      </c>
      <c r="I916" s="13">
        <v>1944</v>
      </c>
      <c r="J916" s="167">
        <v>1</v>
      </c>
      <c r="K916" s="167">
        <v>5</v>
      </c>
      <c r="L916" s="167">
        <v>3</v>
      </c>
      <c r="M916" s="167">
        <v>13</v>
      </c>
      <c r="N916" s="168">
        <v>3</v>
      </c>
      <c r="O916">
        <f t="shared" si="14"/>
        <v>1368</v>
      </c>
    </row>
    <row r="917" spans="1:15" x14ac:dyDescent="0.3">
      <c r="A917" s="12">
        <v>2313</v>
      </c>
      <c r="B917" s="13">
        <v>57</v>
      </c>
      <c r="C917" s="166">
        <v>1626</v>
      </c>
      <c r="D917" s="166">
        <v>147</v>
      </c>
      <c r="E917" s="166">
        <v>248</v>
      </c>
      <c r="F917" s="166">
        <v>382</v>
      </c>
      <c r="G917" s="166">
        <v>393</v>
      </c>
      <c r="H917" s="13">
        <v>195</v>
      </c>
      <c r="I917" s="13">
        <v>2601</v>
      </c>
      <c r="J917" s="167">
        <v>1</v>
      </c>
      <c r="K917" s="167">
        <v>4</v>
      </c>
      <c r="L917" s="167">
        <v>9</v>
      </c>
      <c r="M917" s="167">
        <v>13</v>
      </c>
      <c r="N917" s="168">
        <v>1</v>
      </c>
      <c r="O917">
        <f t="shared" si="14"/>
        <v>1368</v>
      </c>
    </row>
    <row r="918" spans="1:15" x14ac:dyDescent="0.3">
      <c r="A918" s="12">
        <v>1752</v>
      </c>
      <c r="B918" s="13">
        <v>57</v>
      </c>
      <c r="C918" s="166">
        <v>1800</v>
      </c>
      <c r="D918" s="166">
        <v>261</v>
      </c>
      <c r="E918" s="166">
        <v>551</v>
      </c>
      <c r="F918" s="166">
        <v>340</v>
      </c>
      <c r="G918" s="166">
        <v>0</v>
      </c>
      <c r="H918" s="13">
        <v>465</v>
      </c>
      <c r="I918" s="13">
        <v>2487</v>
      </c>
      <c r="J918" s="167">
        <v>1</v>
      </c>
      <c r="K918" s="167">
        <v>8</v>
      </c>
      <c r="L918" s="167">
        <v>5</v>
      </c>
      <c r="M918" s="167">
        <v>6</v>
      </c>
      <c r="N918" s="168">
        <v>3</v>
      </c>
      <c r="O918">
        <f t="shared" si="14"/>
        <v>1368</v>
      </c>
    </row>
    <row r="919" spans="1:15" x14ac:dyDescent="0.3">
      <c r="A919" s="12">
        <v>2999</v>
      </c>
      <c r="B919" s="13">
        <v>57</v>
      </c>
      <c r="C919" s="166">
        <v>1809</v>
      </c>
      <c r="D919" s="166">
        <v>103</v>
      </c>
      <c r="E919" s="166">
        <v>543</v>
      </c>
      <c r="F919" s="166">
        <v>166</v>
      </c>
      <c r="G919" s="166">
        <v>24</v>
      </c>
      <c r="H919" s="13">
        <v>490</v>
      </c>
      <c r="I919" s="13">
        <v>2155</v>
      </c>
      <c r="J919" s="167">
        <v>2</v>
      </c>
      <c r="K919" s="167">
        <v>8</v>
      </c>
      <c r="L919" s="167">
        <v>5</v>
      </c>
      <c r="M919" s="167">
        <v>13</v>
      </c>
      <c r="N919" s="168">
        <v>4</v>
      </c>
      <c r="O919">
        <f t="shared" si="14"/>
        <v>1368</v>
      </c>
    </row>
    <row r="920" spans="1:15" x14ac:dyDescent="0.3">
      <c r="A920" s="12">
        <v>1373</v>
      </c>
      <c r="B920" s="13">
        <v>57</v>
      </c>
      <c r="C920" s="166">
        <v>1901</v>
      </c>
      <c r="D920" s="166">
        <v>46</v>
      </c>
      <c r="E920" s="166">
        <v>331</v>
      </c>
      <c r="F920" s="166">
        <v>61</v>
      </c>
      <c r="G920" s="166">
        <v>46</v>
      </c>
      <c r="H920" s="13">
        <v>189</v>
      </c>
      <c r="I920" s="13">
        <v>2197</v>
      </c>
      <c r="J920" s="167">
        <v>3</v>
      </c>
      <c r="K920" s="167">
        <v>2</v>
      </c>
      <c r="L920" s="167">
        <v>2</v>
      </c>
      <c r="M920" s="167">
        <v>12</v>
      </c>
      <c r="N920" s="168">
        <v>5</v>
      </c>
      <c r="O920">
        <f t="shared" si="14"/>
        <v>1368</v>
      </c>
    </row>
    <row r="921" spans="1:15" x14ac:dyDescent="0.3">
      <c r="A921" s="12">
        <v>1726</v>
      </c>
      <c r="B921" s="13">
        <v>57</v>
      </c>
      <c r="C921" s="166">
        <v>1976</v>
      </c>
      <c r="D921" s="166">
        <v>68</v>
      </c>
      <c r="E921" s="166">
        <v>756</v>
      </c>
      <c r="F921" s="166">
        <v>164</v>
      </c>
      <c r="G921" s="166">
        <v>68</v>
      </c>
      <c r="H921" s="13">
        <v>419</v>
      </c>
      <c r="I921" s="13">
        <v>2614</v>
      </c>
      <c r="J921" s="167">
        <v>1</v>
      </c>
      <c r="K921" s="167">
        <v>4</v>
      </c>
      <c r="L921" s="167">
        <v>4</v>
      </c>
      <c r="M921" s="167">
        <v>11</v>
      </c>
      <c r="N921" s="168">
        <v>1</v>
      </c>
      <c r="O921">
        <f t="shared" si="14"/>
        <v>1368</v>
      </c>
    </row>
    <row r="922" spans="1:15" x14ac:dyDescent="0.3">
      <c r="A922" s="12">
        <v>1988</v>
      </c>
      <c r="B922" s="13">
        <v>57</v>
      </c>
      <c r="C922" s="166">
        <v>1976</v>
      </c>
      <c r="D922" s="166">
        <v>68</v>
      </c>
      <c r="E922" s="166">
        <v>756</v>
      </c>
      <c r="F922" s="166">
        <v>164</v>
      </c>
      <c r="G922" s="166">
        <v>68</v>
      </c>
      <c r="H922" s="13">
        <v>419</v>
      </c>
      <c r="I922" s="13">
        <v>2614</v>
      </c>
      <c r="J922" s="167">
        <v>1</v>
      </c>
      <c r="K922" s="167">
        <v>4</v>
      </c>
      <c r="L922" s="167">
        <v>4</v>
      </c>
      <c r="M922" s="167">
        <v>11</v>
      </c>
      <c r="N922" s="168">
        <v>1</v>
      </c>
      <c r="O922">
        <f t="shared" si="14"/>
        <v>1368</v>
      </c>
    </row>
    <row r="923" spans="1:15" x14ac:dyDescent="0.3">
      <c r="A923" s="12">
        <v>2443</v>
      </c>
      <c r="B923" s="13">
        <v>57</v>
      </c>
      <c r="C923" s="166">
        <v>1976</v>
      </c>
      <c r="D923" s="166">
        <v>68</v>
      </c>
      <c r="E923" s="166">
        <v>756</v>
      </c>
      <c r="F923" s="166">
        <v>164</v>
      </c>
      <c r="G923" s="166">
        <v>68</v>
      </c>
      <c r="H923" s="13">
        <v>419</v>
      </c>
      <c r="I923" s="13">
        <v>2614</v>
      </c>
      <c r="J923" s="167">
        <v>1</v>
      </c>
      <c r="K923" s="167">
        <v>4</v>
      </c>
      <c r="L923" s="167">
        <v>4</v>
      </c>
      <c r="M923" s="167">
        <v>11</v>
      </c>
      <c r="N923" s="168">
        <v>1</v>
      </c>
      <c r="O923">
        <f t="shared" si="14"/>
        <v>1368</v>
      </c>
    </row>
    <row r="924" spans="1:15" x14ac:dyDescent="0.3">
      <c r="A924" s="12">
        <v>1144</v>
      </c>
      <c r="B924" s="13">
        <v>57</v>
      </c>
      <c r="C924" s="166">
        <v>2343</v>
      </c>
      <c r="D924" s="166">
        <v>0</v>
      </c>
      <c r="E924" s="166">
        <v>150</v>
      </c>
      <c r="F924" s="166">
        <v>0</v>
      </c>
      <c r="G924" s="166">
        <v>0</v>
      </c>
      <c r="H924" s="13">
        <v>201</v>
      </c>
      <c r="I924" s="13">
        <v>2293</v>
      </c>
      <c r="J924" s="167">
        <v>2</v>
      </c>
      <c r="K924" s="167">
        <v>8</v>
      </c>
      <c r="L924" s="167">
        <v>5</v>
      </c>
      <c r="M924" s="167">
        <v>11</v>
      </c>
      <c r="N924" s="168">
        <v>5</v>
      </c>
      <c r="O924">
        <f t="shared" si="14"/>
        <v>1368</v>
      </c>
    </row>
    <row r="925" spans="1:15" x14ac:dyDescent="0.3">
      <c r="A925" s="12">
        <v>1236</v>
      </c>
      <c r="B925" s="13">
        <v>57</v>
      </c>
      <c r="C925" s="166">
        <v>2433</v>
      </c>
      <c r="D925" s="166">
        <v>71</v>
      </c>
      <c r="E925" s="166">
        <v>464</v>
      </c>
      <c r="F925" s="166">
        <v>558</v>
      </c>
      <c r="G925" s="166">
        <v>177</v>
      </c>
      <c r="H925" s="13">
        <v>177</v>
      </c>
      <c r="I925" s="13">
        <v>3525</v>
      </c>
      <c r="J925" s="167">
        <v>4</v>
      </c>
      <c r="K925" s="167">
        <v>9</v>
      </c>
      <c r="L925" s="167">
        <v>6</v>
      </c>
      <c r="M925" s="167">
        <v>6</v>
      </c>
      <c r="N925" s="168">
        <v>6</v>
      </c>
      <c r="O925">
        <f t="shared" si="14"/>
        <v>1368</v>
      </c>
    </row>
    <row r="926" spans="1:15" x14ac:dyDescent="0.3">
      <c r="A926" s="12">
        <v>1338</v>
      </c>
      <c r="B926" s="13">
        <v>57</v>
      </c>
      <c r="C926" s="166">
        <v>2795</v>
      </c>
      <c r="D926" s="166">
        <v>0</v>
      </c>
      <c r="E926" s="166">
        <v>579</v>
      </c>
      <c r="F926" s="166">
        <v>0</v>
      </c>
      <c r="G926" s="166">
        <v>0</v>
      </c>
      <c r="H926" s="13">
        <v>32</v>
      </c>
      <c r="I926" s="13">
        <v>3341</v>
      </c>
      <c r="J926" s="167">
        <v>5</v>
      </c>
      <c r="K926" s="167">
        <v>11</v>
      </c>
      <c r="L926" s="167">
        <v>3</v>
      </c>
      <c r="M926" s="167">
        <v>5</v>
      </c>
      <c r="N926" s="168">
        <v>6</v>
      </c>
      <c r="O926">
        <f t="shared" si="14"/>
        <v>1368</v>
      </c>
    </row>
    <row r="927" spans="1:15" x14ac:dyDescent="0.3">
      <c r="A927" s="12">
        <v>2954</v>
      </c>
      <c r="B927" s="13">
        <v>56</v>
      </c>
      <c r="C927" s="166">
        <v>13</v>
      </c>
      <c r="D927" s="166">
        <v>8</v>
      </c>
      <c r="E927" s="166">
        <v>50</v>
      </c>
      <c r="F927" s="166">
        <v>0</v>
      </c>
      <c r="G927" s="166">
        <v>4</v>
      </c>
      <c r="H927" s="13">
        <v>38</v>
      </c>
      <c r="I927" s="13">
        <v>38</v>
      </c>
      <c r="J927" s="167">
        <v>1</v>
      </c>
      <c r="K927" s="167">
        <v>1</v>
      </c>
      <c r="L927" s="167">
        <v>0</v>
      </c>
      <c r="M927" s="167">
        <v>2</v>
      </c>
      <c r="N927" s="168">
        <v>8</v>
      </c>
      <c r="O927">
        <f t="shared" si="14"/>
        <v>1344</v>
      </c>
    </row>
    <row r="928" spans="1:15" x14ac:dyDescent="0.3">
      <c r="A928" s="12">
        <v>1424</v>
      </c>
      <c r="B928" s="13">
        <v>56</v>
      </c>
      <c r="C928" s="166">
        <v>22</v>
      </c>
      <c r="D928" s="166">
        <v>18</v>
      </c>
      <c r="E928" s="166">
        <v>58</v>
      </c>
      <c r="F928" s="166">
        <v>36</v>
      </c>
      <c r="G928" s="166">
        <v>0</v>
      </c>
      <c r="H928" s="13">
        <v>18</v>
      </c>
      <c r="I928" s="13">
        <v>117</v>
      </c>
      <c r="J928" s="167">
        <v>1</v>
      </c>
      <c r="K928" s="167">
        <v>1</v>
      </c>
      <c r="L928" s="167">
        <v>0</v>
      </c>
      <c r="M928" s="167">
        <v>3</v>
      </c>
      <c r="N928" s="168">
        <v>8</v>
      </c>
      <c r="O928">
        <f t="shared" si="14"/>
        <v>1344</v>
      </c>
    </row>
    <row r="929" spans="1:15" x14ac:dyDescent="0.3">
      <c r="A929" s="12">
        <v>2219</v>
      </c>
      <c r="B929" s="13">
        <v>56</v>
      </c>
      <c r="C929" s="166">
        <v>22</v>
      </c>
      <c r="D929" s="166">
        <v>18</v>
      </c>
      <c r="E929" s="166">
        <v>58</v>
      </c>
      <c r="F929" s="166">
        <v>36</v>
      </c>
      <c r="G929" s="166">
        <v>0</v>
      </c>
      <c r="H929" s="13">
        <v>18</v>
      </c>
      <c r="I929" s="13">
        <v>117</v>
      </c>
      <c r="J929" s="167">
        <v>1</v>
      </c>
      <c r="K929" s="167">
        <v>1</v>
      </c>
      <c r="L929" s="167">
        <v>0</v>
      </c>
      <c r="M929" s="167">
        <v>3</v>
      </c>
      <c r="N929" s="168">
        <v>8</v>
      </c>
      <c r="O929">
        <f t="shared" si="14"/>
        <v>1344</v>
      </c>
    </row>
    <row r="930" spans="1:15" x14ac:dyDescent="0.3">
      <c r="A930" s="12">
        <v>2616</v>
      </c>
      <c r="B930" s="13">
        <v>56</v>
      </c>
      <c r="C930" s="166">
        <v>30</v>
      </c>
      <c r="D930" s="166">
        <v>0</v>
      </c>
      <c r="E930" s="166">
        <v>53</v>
      </c>
      <c r="F930" s="166">
        <v>8</v>
      </c>
      <c r="G930" s="166">
        <v>11</v>
      </c>
      <c r="H930" s="13">
        <v>26</v>
      </c>
      <c r="I930" s="13">
        <v>76</v>
      </c>
      <c r="J930" s="167">
        <v>1</v>
      </c>
      <c r="K930" s="167">
        <v>1</v>
      </c>
      <c r="L930" s="167">
        <v>0</v>
      </c>
      <c r="M930" s="167">
        <v>3</v>
      </c>
      <c r="N930" s="168">
        <v>5</v>
      </c>
      <c r="O930">
        <f t="shared" si="14"/>
        <v>1344</v>
      </c>
    </row>
    <row r="931" spans="1:15" x14ac:dyDescent="0.3">
      <c r="A931" s="12">
        <v>2500</v>
      </c>
      <c r="B931" s="13">
        <v>56</v>
      </c>
      <c r="C931" s="166">
        <v>59</v>
      </c>
      <c r="D931" s="166">
        <v>30</v>
      </c>
      <c r="E931" s="166">
        <v>30</v>
      </c>
      <c r="F931" s="166">
        <v>0</v>
      </c>
      <c r="G931" s="166">
        <v>0</v>
      </c>
      <c r="H931" s="13">
        <v>30</v>
      </c>
      <c r="I931" s="13">
        <v>89</v>
      </c>
      <c r="J931" s="167">
        <v>0</v>
      </c>
      <c r="K931" s="167">
        <v>0</v>
      </c>
      <c r="L931" s="167">
        <v>0</v>
      </c>
      <c r="M931" s="167">
        <v>0</v>
      </c>
      <c r="N931" s="168">
        <v>14</v>
      </c>
      <c r="O931">
        <f t="shared" si="14"/>
        <v>1344</v>
      </c>
    </row>
    <row r="932" spans="1:15" x14ac:dyDescent="0.3">
      <c r="A932" s="12">
        <v>1558</v>
      </c>
      <c r="B932" s="13">
        <v>56</v>
      </c>
      <c r="C932" s="166">
        <v>93</v>
      </c>
      <c r="D932" s="166">
        <v>22</v>
      </c>
      <c r="E932" s="166">
        <v>93</v>
      </c>
      <c r="F932" s="166">
        <v>22</v>
      </c>
      <c r="G932" s="166">
        <v>0</v>
      </c>
      <c r="H932" s="13">
        <v>0</v>
      </c>
      <c r="I932" s="13">
        <v>230</v>
      </c>
      <c r="J932" s="167">
        <v>2</v>
      </c>
      <c r="K932" s="167">
        <v>2</v>
      </c>
      <c r="L932" s="167">
        <v>0</v>
      </c>
      <c r="M932" s="167">
        <v>3</v>
      </c>
      <c r="N932" s="168">
        <v>8</v>
      </c>
      <c r="O932">
        <f t="shared" si="14"/>
        <v>1344</v>
      </c>
    </row>
    <row r="933" spans="1:15" x14ac:dyDescent="0.3">
      <c r="A933" s="12">
        <v>2126</v>
      </c>
      <c r="B933" s="13">
        <v>56</v>
      </c>
      <c r="C933" s="166">
        <v>165</v>
      </c>
      <c r="D933" s="166">
        <v>0</v>
      </c>
      <c r="E933" s="166">
        <v>143</v>
      </c>
      <c r="F933" s="166">
        <v>11</v>
      </c>
      <c r="G933" s="166">
        <v>11</v>
      </c>
      <c r="H933" s="13">
        <v>17</v>
      </c>
      <c r="I933" s="13">
        <v>314</v>
      </c>
      <c r="J933" s="167">
        <v>4</v>
      </c>
      <c r="K933" s="167">
        <v>2</v>
      </c>
      <c r="L933" s="167">
        <v>1</v>
      </c>
      <c r="M933" s="167">
        <v>4</v>
      </c>
      <c r="N933" s="168">
        <v>4</v>
      </c>
      <c r="O933">
        <f t="shared" si="14"/>
        <v>1344</v>
      </c>
    </row>
    <row r="934" spans="1:15" x14ac:dyDescent="0.3">
      <c r="A934" s="12">
        <v>1996</v>
      </c>
      <c r="B934" s="13">
        <v>56</v>
      </c>
      <c r="C934" s="166">
        <v>241</v>
      </c>
      <c r="D934" s="166">
        <v>180</v>
      </c>
      <c r="E934" s="166">
        <v>443</v>
      </c>
      <c r="F934" s="166">
        <v>80</v>
      </c>
      <c r="G934" s="166">
        <v>115</v>
      </c>
      <c r="H934" s="13">
        <v>30</v>
      </c>
      <c r="I934" s="13">
        <v>1030</v>
      </c>
      <c r="J934" s="167">
        <v>1</v>
      </c>
      <c r="K934" s="167">
        <v>4</v>
      </c>
      <c r="L934" s="167">
        <v>2</v>
      </c>
      <c r="M934" s="167">
        <v>8</v>
      </c>
      <c r="N934" s="168">
        <v>3</v>
      </c>
      <c r="O934">
        <f t="shared" si="14"/>
        <v>1344</v>
      </c>
    </row>
    <row r="935" spans="1:15" x14ac:dyDescent="0.3">
      <c r="A935" s="12">
        <v>1372</v>
      </c>
      <c r="B935" s="13">
        <v>56</v>
      </c>
      <c r="C935" s="166">
        <v>250</v>
      </c>
      <c r="D935" s="166">
        <v>0</v>
      </c>
      <c r="E935" s="166">
        <v>39</v>
      </c>
      <c r="F935" s="166">
        <v>7</v>
      </c>
      <c r="G935" s="166">
        <v>29</v>
      </c>
      <c r="H935" s="13">
        <v>82</v>
      </c>
      <c r="I935" s="13">
        <v>243</v>
      </c>
      <c r="J935" s="167">
        <v>1</v>
      </c>
      <c r="K935" s="167">
        <v>2</v>
      </c>
      <c r="L935" s="167">
        <v>1</v>
      </c>
      <c r="M935" s="167">
        <v>3</v>
      </c>
      <c r="N935" s="168">
        <v>6</v>
      </c>
      <c r="O935">
        <f t="shared" si="14"/>
        <v>1344</v>
      </c>
    </row>
    <row r="936" spans="1:15" x14ac:dyDescent="0.3">
      <c r="A936" s="12">
        <v>2359</v>
      </c>
      <c r="B936" s="13">
        <v>56</v>
      </c>
      <c r="C936" s="166">
        <v>300</v>
      </c>
      <c r="D936" s="166">
        <v>44</v>
      </c>
      <c r="E936" s="166">
        <v>202</v>
      </c>
      <c r="F936" s="166">
        <v>6</v>
      </c>
      <c r="G936" s="166">
        <v>28</v>
      </c>
      <c r="H936" s="13">
        <v>120</v>
      </c>
      <c r="I936" s="13">
        <v>461</v>
      </c>
      <c r="J936" s="167">
        <v>1</v>
      </c>
      <c r="K936" s="167">
        <v>4</v>
      </c>
      <c r="L936" s="167">
        <v>2</v>
      </c>
      <c r="M936" s="167">
        <v>3</v>
      </c>
      <c r="N936" s="168">
        <v>7</v>
      </c>
      <c r="O936">
        <f t="shared" si="14"/>
        <v>1344</v>
      </c>
    </row>
    <row r="937" spans="1:15" x14ac:dyDescent="0.3">
      <c r="A937" s="12">
        <v>2857</v>
      </c>
      <c r="B937" s="13">
        <v>56</v>
      </c>
      <c r="C937" s="166">
        <v>381</v>
      </c>
      <c r="D937" s="166">
        <v>0</v>
      </c>
      <c r="E937" s="166">
        <v>48</v>
      </c>
      <c r="F937" s="166">
        <v>0</v>
      </c>
      <c r="G937" s="166">
        <v>3</v>
      </c>
      <c r="H937" s="13">
        <v>12</v>
      </c>
      <c r="I937" s="13">
        <v>420</v>
      </c>
      <c r="J937" s="167">
        <v>2</v>
      </c>
      <c r="K937" s="167">
        <v>4</v>
      </c>
      <c r="L937" s="167">
        <v>0</v>
      </c>
      <c r="M937" s="167">
        <v>4</v>
      </c>
      <c r="N937" s="168">
        <v>7</v>
      </c>
      <c r="O937">
        <f t="shared" si="14"/>
        <v>1344</v>
      </c>
    </row>
    <row r="938" spans="1:15" x14ac:dyDescent="0.3">
      <c r="A938" s="12">
        <v>1030</v>
      </c>
      <c r="B938" s="13">
        <v>56</v>
      </c>
      <c r="C938" s="166">
        <v>402</v>
      </c>
      <c r="D938" s="166">
        <v>61</v>
      </c>
      <c r="E938" s="166">
        <v>158</v>
      </c>
      <c r="F938" s="166">
        <v>122</v>
      </c>
      <c r="G938" s="166">
        <v>79</v>
      </c>
      <c r="H938" s="13">
        <v>319</v>
      </c>
      <c r="I938" s="13">
        <v>503</v>
      </c>
      <c r="J938" s="167">
        <v>1</v>
      </c>
      <c r="K938" s="167">
        <v>2</v>
      </c>
      <c r="L938" s="167">
        <v>5</v>
      </c>
      <c r="M938" s="167">
        <v>3</v>
      </c>
      <c r="N938" s="168">
        <v>3</v>
      </c>
      <c r="O938">
        <f t="shared" si="14"/>
        <v>1344</v>
      </c>
    </row>
    <row r="939" spans="1:15" x14ac:dyDescent="0.3">
      <c r="A939" s="12">
        <v>1078</v>
      </c>
      <c r="B939" s="13">
        <v>56</v>
      </c>
      <c r="C939" s="166">
        <v>402</v>
      </c>
      <c r="D939" s="166">
        <v>61</v>
      </c>
      <c r="E939" s="166">
        <v>158</v>
      </c>
      <c r="F939" s="166">
        <v>122</v>
      </c>
      <c r="G939" s="166">
        <v>79</v>
      </c>
      <c r="H939" s="13">
        <v>319</v>
      </c>
      <c r="I939" s="13">
        <v>503</v>
      </c>
      <c r="J939" s="167">
        <v>1</v>
      </c>
      <c r="K939" s="167">
        <v>2</v>
      </c>
      <c r="L939" s="167">
        <v>5</v>
      </c>
      <c r="M939" s="167">
        <v>3</v>
      </c>
      <c r="N939" s="168">
        <v>3</v>
      </c>
      <c r="O939">
        <f t="shared" si="14"/>
        <v>1344</v>
      </c>
    </row>
    <row r="940" spans="1:15" x14ac:dyDescent="0.3">
      <c r="A940" s="12">
        <v>2076</v>
      </c>
      <c r="B940" s="13">
        <v>56</v>
      </c>
      <c r="C940" s="166">
        <v>424</v>
      </c>
      <c r="D940" s="166">
        <v>131</v>
      </c>
      <c r="E940" s="166">
        <v>262</v>
      </c>
      <c r="F940" s="166">
        <v>144</v>
      </c>
      <c r="G940" s="166">
        <v>79</v>
      </c>
      <c r="H940" s="13">
        <v>71</v>
      </c>
      <c r="I940" s="13">
        <v>968</v>
      </c>
      <c r="J940" s="167">
        <v>1</v>
      </c>
      <c r="K940" s="167">
        <v>4</v>
      </c>
      <c r="L940" s="167">
        <v>2</v>
      </c>
      <c r="M940" s="167">
        <v>8</v>
      </c>
      <c r="N940" s="168">
        <v>4</v>
      </c>
      <c r="O940">
        <f t="shared" si="14"/>
        <v>1344</v>
      </c>
    </row>
    <row r="941" spans="1:15" x14ac:dyDescent="0.3">
      <c r="A941" s="12">
        <v>2837</v>
      </c>
      <c r="B941" s="13">
        <v>56</v>
      </c>
      <c r="C941" s="166">
        <v>424</v>
      </c>
      <c r="D941" s="166">
        <v>131</v>
      </c>
      <c r="E941" s="166">
        <v>262</v>
      </c>
      <c r="F941" s="166">
        <v>144</v>
      </c>
      <c r="G941" s="166">
        <v>79</v>
      </c>
      <c r="H941" s="13">
        <v>71</v>
      </c>
      <c r="I941" s="13">
        <v>968</v>
      </c>
      <c r="J941" s="167">
        <v>1</v>
      </c>
      <c r="K941" s="167">
        <v>4</v>
      </c>
      <c r="L941" s="167">
        <v>2</v>
      </c>
      <c r="M941" s="167">
        <v>8</v>
      </c>
      <c r="N941" s="168">
        <v>4</v>
      </c>
      <c r="O941">
        <f t="shared" si="14"/>
        <v>1344</v>
      </c>
    </row>
    <row r="942" spans="1:15" x14ac:dyDescent="0.3">
      <c r="A942" s="12">
        <v>1609</v>
      </c>
      <c r="B942" s="13">
        <v>56</v>
      </c>
      <c r="C942" s="166">
        <v>470</v>
      </c>
      <c r="D942" s="166">
        <v>138</v>
      </c>
      <c r="E942" s="166">
        <v>1109</v>
      </c>
      <c r="F942" s="166">
        <v>505</v>
      </c>
      <c r="G942" s="166">
        <v>68</v>
      </c>
      <c r="H942" s="13">
        <v>416</v>
      </c>
      <c r="I942" s="13">
        <v>1875</v>
      </c>
      <c r="J942" s="167">
        <v>1</v>
      </c>
      <c r="K942" s="167">
        <v>8</v>
      </c>
      <c r="L942" s="167">
        <v>4</v>
      </c>
      <c r="M942" s="167">
        <v>7</v>
      </c>
      <c r="N942" s="168">
        <v>3</v>
      </c>
      <c r="O942">
        <f t="shared" si="14"/>
        <v>1344</v>
      </c>
    </row>
    <row r="943" spans="1:15" x14ac:dyDescent="0.3">
      <c r="A943" s="12">
        <v>1628</v>
      </c>
      <c r="B943" s="13">
        <v>56</v>
      </c>
      <c r="C943" s="166">
        <v>514</v>
      </c>
      <c r="D943" s="166">
        <v>6</v>
      </c>
      <c r="E943" s="166">
        <v>126</v>
      </c>
      <c r="F943" s="166">
        <v>25</v>
      </c>
      <c r="G943" s="166">
        <v>35</v>
      </c>
      <c r="H943" s="13">
        <v>35</v>
      </c>
      <c r="I943" s="13">
        <v>671</v>
      </c>
      <c r="J943" s="167">
        <v>7</v>
      </c>
      <c r="K943" s="167">
        <v>3</v>
      </c>
      <c r="L943" s="167">
        <v>1</v>
      </c>
      <c r="M943" s="167">
        <v>6</v>
      </c>
      <c r="N943" s="168">
        <v>6</v>
      </c>
      <c r="O943">
        <f t="shared" si="14"/>
        <v>1344</v>
      </c>
    </row>
    <row r="944" spans="1:15" x14ac:dyDescent="0.3">
      <c r="A944" s="12">
        <v>1528</v>
      </c>
      <c r="B944" s="13">
        <v>56</v>
      </c>
      <c r="C944" s="166">
        <v>564</v>
      </c>
      <c r="D944" s="166">
        <v>51</v>
      </c>
      <c r="E944" s="166">
        <v>718</v>
      </c>
      <c r="F944" s="166">
        <v>91</v>
      </c>
      <c r="G944" s="166">
        <v>308</v>
      </c>
      <c r="H944" s="13">
        <v>154</v>
      </c>
      <c r="I944" s="13">
        <v>1579</v>
      </c>
      <c r="J944" s="167">
        <v>2</v>
      </c>
      <c r="K944" s="167">
        <v>4</v>
      </c>
      <c r="L944" s="167">
        <v>6</v>
      </c>
      <c r="M944" s="167">
        <v>8</v>
      </c>
      <c r="N944" s="168">
        <v>3</v>
      </c>
      <c r="O944">
        <f t="shared" si="14"/>
        <v>1344</v>
      </c>
    </row>
    <row r="945" spans="1:15" x14ac:dyDescent="0.3">
      <c r="A945" s="12">
        <v>1263</v>
      </c>
      <c r="B945" s="13">
        <v>56</v>
      </c>
      <c r="C945" s="166">
        <v>572</v>
      </c>
      <c r="D945" s="166">
        <v>429</v>
      </c>
      <c r="E945" s="166">
        <v>593</v>
      </c>
      <c r="F945" s="166">
        <v>267</v>
      </c>
      <c r="G945" s="166">
        <v>244</v>
      </c>
      <c r="H945" s="13">
        <v>429</v>
      </c>
      <c r="I945" s="13">
        <v>1676</v>
      </c>
      <c r="J945" s="167">
        <v>2</v>
      </c>
      <c r="K945" s="167">
        <v>7</v>
      </c>
      <c r="L945" s="167">
        <v>4</v>
      </c>
      <c r="M945" s="167">
        <v>10</v>
      </c>
      <c r="N945" s="168">
        <v>5</v>
      </c>
      <c r="O945">
        <f t="shared" si="14"/>
        <v>1344</v>
      </c>
    </row>
    <row r="946" spans="1:15" x14ac:dyDescent="0.3">
      <c r="A946" s="12">
        <v>2812</v>
      </c>
      <c r="B946" s="13">
        <v>56</v>
      </c>
      <c r="C946" s="166">
        <v>613</v>
      </c>
      <c r="D946" s="166">
        <v>6</v>
      </c>
      <c r="E946" s="166">
        <v>133</v>
      </c>
      <c r="F946" s="166">
        <v>0</v>
      </c>
      <c r="G946" s="166">
        <v>37</v>
      </c>
      <c r="H946" s="13">
        <v>62</v>
      </c>
      <c r="I946" s="13">
        <v>727</v>
      </c>
      <c r="J946" s="167">
        <v>3</v>
      </c>
      <c r="K946" s="167">
        <v>4</v>
      </c>
      <c r="L946" s="167">
        <v>1</v>
      </c>
      <c r="M946" s="167">
        <v>6</v>
      </c>
      <c r="N946" s="168">
        <v>6</v>
      </c>
      <c r="O946">
        <f t="shared" si="14"/>
        <v>1344</v>
      </c>
    </row>
    <row r="947" spans="1:15" x14ac:dyDescent="0.3">
      <c r="A947" s="12">
        <v>1927</v>
      </c>
      <c r="B947" s="13">
        <v>56</v>
      </c>
      <c r="C947" s="166">
        <v>711</v>
      </c>
      <c r="D947" s="166">
        <v>114</v>
      </c>
      <c r="E947" s="166">
        <v>393</v>
      </c>
      <c r="F947" s="166">
        <v>150</v>
      </c>
      <c r="G947" s="166">
        <v>131</v>
      </c>
      <c r="H947" s="13">
        <v>363</v>
      </c>
      <c r="I947" s="13">
        <v>1137</v>
      </c>
      <c r="J947" s="167">
        <v>3</v>
      </c>
      <c r="K947" s="167">
        <v>4</v>
      </c>
      <c r="L947" s="167">
        <v>4</v>
      </c>
      <c r="M947" s="167">
        <v>9</v>
      </c>
      <c r="N947" s="168">
        <v>3</v>
      </c>
      <c r="O947">
        <f t="shared" si="14"/>
        <v>1344</v>
      </c>
    </row>
    <row r="948" spans="1:15" x14ac:dyDescent="0.3">
      <c r="A948" s="12">
        <v>2622</v>
      </c>
      <c r="B948" s="13">
        <v>56</v>
      </c>
      <c r="C948" s="166">
        <v>807</v>
      </c>
      <c r="D948" s="166">
        <v>19</v>
      </c>
      <c r="E948" s="166">
        <v>184</v>
      </c>
      <c r="F948" s="166">
        <v>11</v>
      </c>
      <c r="G948" s="166">
        <v>0</v>
      </c>
      <c r="H948" s="13">
        <v>51</v>
      </c>
      <c r="I948" s="13">
        <v>970</v>
      </c>
      <c r="J948" s="167">
        <v>2</v>
      </c>
      <c r="K948" s="167">
        <v>6</v>
      </c>
      <c r="L948" s="167">
        <v>2</v>
      </c>
      <c r="M948" s="167">
        <v>6</v>
      </c>
      <c r="N948" s="168">
        <v>6</v>
      </c>
      <c r="O948">
        <f t="shared" si="14"/>
        <v>1344</v>
      </c>
    </row>
    <row r="949" spans="1:15" x14ac:dyDescent="0.3">
      <c r="A949" s="12">
        <v>2478</v>
      </c>
      <c r="B949" s="13">
        <v>56</v>
      </c>
      <c r="C949" s="166">
        <v>825</v>
      </c>
      <c r="D949" s="166">
        <v>51</v>
      </c>
      <c r="E949" s="166">
        <v>365</v>
      </c>
      <c r="F949" s="166">
        <v>14</v>
      </c>
      <c r="G949" s="166">
        <v>51</v>
      </c>
      <c r="H949" s="13">
        <v>169</v>
      </c>
      <c r="I949" s="13">
        <v>1136</v>
      </c>
      <c r="J949" s="167">
        <v>6</v>
      </c>
      <c r="K949" s="167">
        <v>7</v>
      </c>
      <c r="L949" s="167">
        <v>1</v>
      </c>
      <c r="M949" s="167">
        <v>6</v>
      </c>
      <c r="N949" s="168">
        <v>8</v>
      </c>
      <c r="O949">
        <f t="shared" si="14"/>
        <v>1344</v>
      </c>
    </row>
    <row r="950" spans="1:15" x14ac:dyDescent="0.3">
      <c r="A950" s="12">
        <v>2550</v>
      </c>
      <c r="B950" s="13">
        <v>56</v>
      </c>
      <c r="C950" s="166">
        <v>825</v>
      </c>
      <c r="D950" s="166">
        <v>51</v>
      </c>
      <c r="E950" s="166">
        <v>365</v>
      </c>
      <c r="F950" s="166">
        <v>14</v>
      </c>
      <c r="G950" s="166">
        <v>51</v>
      </c>
      <c r="H950" s="13">
        <v>169</v>
      </c>
      <c r="I950" s="13">
        <v>1136</v>
      </c>
      <c r="J950" s="167">
        <v>6</v>
      </c>
      <c r="K950" s="167">
        <v>7</v>
      </c>
      <c r="L950" s="167">
        <v>1</v>
      </c>
      <c r="M950" s="167">
        <v>6</v>
      </c>
      <c r="N950" s="168">
        <v>8</v>
      </c>
      <c r="O950">
        <f t="shared" si="14"/>
        <v>1344</v>
      </c>
    </row>
    <row r="951" spans="1:15" x14ac:dyDescent="0.3">
      <c r="A951" s="12">
        <v>1099</v>
      </c>
      <c r="B951" s="13">
        <v>56</v>
      </c>
      <c r="C951" s="166">
        <v>858</v>
      </c>
      <c r="D951" s="166">
        <v>308</v>
      </c>
      <c r="E951" s="166">
        <v>788</v>
      </c>
      <c r="F951" s="166">
        <v>218</v>
      </c>
      <c r="G951" s="166">
        <v>285</v>
      </c>
      <c r="H951" s="13">
        <v>189</v>
      </c>
      <c r="I951" s="13">
        <v>2268</v>
      </c>
      <c r="J951" s="167">
        <v>4</v>
      </c>
      <c r="K951" s="167">
        <v>6</v>
      </c>
      <c r="L951" s="167">
        <v>4</v>
      </c>
      <c r="M951" s="167">
        <v>12</v>
      </c>
      <c r="N951" s="168">
        <v>6</v>
      </c>
      <c r="O951">
        <f t="shared" si="14"/>
        <v>1344</v>
      </c>
    </row>
    <row r="952" spans="1:15" x14ac:dyDescent="0.3">
      <c r="A952" s="12">
        <v>1209</v>
      </c>
      <c r="B952" s="13">
        <v>56</v>
      </c>
      <c r="C952" s="166">
        <v>897</v>
      </c>
      <c r="D952" s="166">
        <v>24</v>
      </c>
      <c r="E952" s="166">
        <v>1285</v>
      </c>
      <c r="F952" s="166">
        <v>190</v>
      </c>
      <c r="G952" s="166">
        <v>71</v>
      </c>
      <c r="H952" s="13">
        <v>24</v>
      </c>
      <c r="I952" s="13">
        <v>2444</v>
      </c>
      <c r="J952" s="167">
        <v>1</v>
      </c>
      <c r="K952" s="167">
        <v>3</v>
      </c>
      <c r="L952" s="167">
        <v>5</v>
      </c>
      <c r="M952" s="167">
        <v>7</v>
      </c>
      <c r="N952" s="168">
        <v>1</v>
      </c>
      <c r="O952">
        <f t="shared" si="14"/>
        <v>1344</v>
      </c>
    </row>
    <row r="953" spans="1:15" x14ac:dyDescent="0.3">
      <c r="A953" s="12">
        <v>3217</v>
      </c>
      <c r="B953" s="13">
        <v>56</v>
      </c>
      <c r="C953" s="166">
        <v>1019</v>
      </c>
      <c r="D953" s="166">
        <v>0</v>
      </c>
      <c r="E953" s="166">
        <v>75</v>
      </c>
      <c r="F953" s="166">
        <v>0</v>
      </c>
      <c r="G953" s="166">
        <v>0</v>
      </c>
      <c r="H953" s="13">
        <v>20</v>
      </c>
      <c r="I953" s="13">
        <v>1075</v>
      </c>
      <c r="J953" s="167">
        <v>7</v>
      </c>
      <c r="K953" s="167">
        <v>8</v>
      </c>
      <c r="L953" s="167">
        <v>0.2</v>
      </c>
      <c r="M953" s="167">
        <v>5</v>
      </c>
      <c r="N953" s="168">
        <v>7</v>
      </c>
      <c r="O953">
        <f t="shared" si="14"/>
        <v>1344</v>
      </c>
    </row>
    <row r="954" spans="1:15" x14ac:dyDescent="0.3">
      <c r="A954" s="12">
        <v>2463</v>
      </c>
      <c r="B954" s="13">
        <v>56</v>
      </c>
      <c r="C954" s="166">
        <v>1040</v>
      </c>
      <c r="D954" s="166">
        <v>0</v>
      </c>
      <c r="E954" s="166">
        <v>77</v>
      </c>
      <c r="F954" s="166">
        <v>0</v>
      </c>
      <c r="G954" s="166">
        <v>0</v>
      </c>
      <c r="H954" s="13">
        <v>20</v>
      </c>
      <c r="I954" s="13">
        <v>1097</v>
      </c>
      <c r="J954" s="167">
        <v>7</v>
      </c>
      <c r="K954" s="167">
        <v>8</v>
      </c>
      <c r="L954" s="167">
        <v>2</v>
      </c>
      <c r="M954" s="167">
        <v>5</v>
      </c>
      <c r="N954" s="168">
        <v>7</v>
      </c>
      <c r="O954">
        <f t="shared" si="14"/>
        <v>1344</v>
      </c>
    </row>
    <row r="955" spans="1:15" x14ac:dyDescent="0.3">
      <c r="A955" s="12">
        <v>3202</v>
      </c>
      <c r="B955" s="13">
        <v>56</v>
      </c>
      <c r="C955" s="166">
        <v>1040</v>
      </c>
      <c r="D955" s="166">
        <v>0</v>
      </c>
      <c r="E955" s="166">
        <v>77</v>
      </c>
      <c r="F955" s="166">
        <v>0</v>
      </c>
      <c r="G955" s="166">
        <v>0</v>
      </c>
      <c r="H955" s="13">
        <v>20</v>
      </c>
      <c r="I955" s="13">
        <v>1097</v>
      </c>
      <c r="J955" s="167">
        <v>7</v>
      </c>
      <c r="K955" s="167">
        <v>8</v>
      </c>
      <c r="L955" s="167">
        <v>2</v>
      </c>
      <c r="M955" s="167">
        <v>5</v>
      </c>
      <c r="N955" s="168">
        <v>7</v>
      </c>
      <c r="O955">
        <f t="shared" si="14"/>
        <v>1344</v>
      </c>
    </row>
    <row r="956" spans="1:15" x14ac:dyDescent="0.3">
      <c r="A956" s="12">
        <v>2825</v>
      </c>
      <c r="B956" s="13">
        <v>56</v>
      </c>
      <c r="C956" s="166">
        <v>1180</v>
      </c>
      <c r="D956" s="166">
        <v>59</v>
      </c>
      <c r="E956" s="166">
        <v>1299</v>
      </c>
      <c r="F956" s="166">
        <v>84</v>
      </c>
      <c r="G956" s="166">
        <v>236</v>
      </c>
      <c r="H956" s="13">
        <v>147</v>
      </c>
      <c r="I956" s="13">
        <v>2710</v>
      </c>
      <c r="J956" s="167">
        <v>1</v>
      </c>
      <c r="K956" s="167">
        <v>5</v>
      </c>
      <c r="L956" s="167">
        <v>10</v>
      </c>
      <c r="M956" s="167">
        <v>12</v>
      </c>
      <c r="N956" s="168">
        <v>6</v>
      </c>
      <c r="O956">
        <f t="shared" si="14"/>
        <v>1344</v>
      </c>
    </row>
    <row r="957" spans="1:15" x14ac:dyDescent="0.3">
      <c r="A957" s="12">
        <v>1735</v>
      </c>
      <c r="B957" s="13">
        <v>56</v>
      </c>
      <c r="C957" s="166">
        <v>1648</v>
      </c>
      <c r="D957" s="166">
        <v>216</v>
      </c>
      <c r="E957" s="166">
        <v>869</v>
      </c>
      <c r="F957" s="166">
        <v>242</v>
      </c>
      <c r="G957" s="166">
        <v>186</v>
      </c>
      <c r="H957" s="13">
        <v>186</v>
      </c>
      <c r="I957" s="13">
        <v>2975</v>
      </c>
      <c r="J957" s="167">
        <v>1</v>
      </c>
      <c r="K957" s="167">
        <v>8</v>
      </c>
      <c r="L957" s="167">
        <v>6</v>
      </c>
      <c r="M957" s="167">
        <v>6</v>
      </c>
      <c r="N957" s="168">
        <v>3</v>
      </c>
      <c r="O957">
        <f t="shared" si="14"/>
        <v>1344</v>
      </c>
    </row>
    <row r="958" spans="1:15" x14ac:dyDescent="0.3">
      <c r="A958" s="12">
        <v>2365</v>
      </c>
      <c r="B958" s="13">
        <v>56</v>
      </c>
      <c r="C958" s="166">
        <v>1648</v>
      </c>
      <c r="D958" s="166">
        <v>216</v>
      </c>
      <c r="E958" s="166">
        <v>869</v>
      </c>
      <c r="F958" s="166">
        <v>242</v>
      </c>
      <c r="G958" s="166">
        <v>186</v>
      </c>
      <c r="H958" s="13">
        <v>186</v>
      </c>
      <c r="I958" s="13">
        <v>2975</v>
      </c>
      <c r="J958" s="167">
        <v>1</v>
      </c>
      <c r="K958" s="167">
        <v>8</v>
      </c>
      <c r="L958" s="167">
        <v>6</v>
      </c>
      <c r="M958" s="167">
        <v>6</v>
      </c>
      <c r="N958" s="168">
        <v>3</v>
      </c>
      <c r="O958">
        <f t="shared" si="14"/>
        <v>1344</v>
      </c>
    </row>
    <row r="959" spans="1:15" x14ac:dyDescent="0.3">
      <c r="A959" s="12">
        <v>1379</v>
      </c>
      <c r="B959" s="13">
        <v>56</v>
      </c>
      <c r="C959" s="166">
        <v>2257</v>
      </c>
      <c r="D959" s="166">
        <v>0</v>
      </c>
      <c r="E959" s="166">
        <v>1240</v>
      </c>
      <c r="F959" s="166">
        <v>243</v>
      </c>
      <c r="G959" s="166">
        <v>74</v>
      </c>
      <c r="H959" s="13">
        <v>111</v>
      </c>
      <c r="I959" s="13">
        <v>3704</v>
      </c>
      <c r="J959" s="167">
        <v>1</v>
      </c>
      <c r="K959" s="167">
        <v>4</v>
      </c>
      <c r="L959" s="167">
        <v>9</v>
      </c>
      <c r="M959" s="167">
        <v>10</v>
      </c>
      <c r="N959" s="168">
        <v>2</v>
      </c>
      <c r="O959">
        <f t="shared" si="14"/>
        <v>1344</v>
      </c>
    </row>
    <row r="960" spans="1:15" x14ac:dyDescent="0.3">
      <c r="A960" s="12">
        <v>2199</v>
      </c>
      <c r="B960" s="13">
        <v>56</v>
      </c>
      <c r="C960" s="166">
        <v>2257</v>
      </c>
      <c r="D960" s="166">
        <v>0</v>
      </c>
      <c r="E960" s="166">
        <v>1240</v>
      </c>
      <c r="F960" s="166">
        <v>243</v>
      </c>
      <c r="G960" s="166">
        <v>74</v>
      </c>
      <c r="H960" s="13">
        <v>111</v>
      </c>
      <c r="I960" s="13">
        <v>3704</v>
      </c>
      <c r="J960" s="167">
        <v>1</v>
      </c>
      <c r="K960" s="167">
        <v>4</v>
      </c>
      <c r="L960" s="167">
        <v>9</v>
      </c>
      <c r="M960" s="167">
        <v>10</v>
      </c>
      <c r="N960" s="168">
        <v>2</v>
      </c>
      <c r="O960">
        <f t="shared" si="14"/>
        <v>1344</v>
      </c>
    </row>
    <row r="961" spans="1:15" x14ac:dyDescent="0.3">
      <c r="A961" s="12">
        <v>2915</v>
      </c>
      <c r="B961" s="13">
        <v>56</v>
      </c>
      <c r="C961" s="166">
        <v>2481</v>
      </c>
      <c r="D961" s="166">
        <v>33</v>
      </c>
      <c r="E961" s="166">
        <v>761</v>
      </c>
      <c r="F961" s="166">
        <v>0</v>
      </c>
      <c r="G961" s="166">
        <v>33</v>
      </c>
      <c r="H961" s="13">
        <v>265</v>
      </c>
      <c r="I961" s="13">
        <v>3044</v>
      </c>
      <c r="J961" s="167">
        <v>1</v>
      </c>
      <c r="K961" s="167">
        <v>5</v>
      </c>
      <c r="L961" s="167">
        <v>11</v>
      </c>
      <c r="M961" s="167">
        <v>5</v>
      </c>
      <c r="N961" s="168">
        <v>2</v>
      </c>
      <c r="O961">
        <f t="shared" si="14"/>
        <v>1344</v>
      </c>
    </row>
    <row r="962" spans="1:15" x14ac:dyDescent="0.3">
      <c r="A962" s="12">
        <v>1164</v>
      </c>
      <c r="B962" s="13">
        <v>56</v>
      </c>
      <c r="C962" s="166">
        <v>2578</v>
      </c>
      <c r="D962" s="166">
        <v>159</v>
      </c>
      <c r="E962" s="166">
        <v>1007</v>
      </c>
      <c r="F962" s="166">
        <v>155</v>
      </c>
      <c r="G962" s="166">
        <v>159</v>
      </c>
      <c r="H962" s="13">
        <v>58</v>
      </c>
      <c r="I962" s="13">
        <v>4000</v>
      </c>
      <c r="J962" s="167">
        <v>1</v>
      </c>
      <c r="K962" s="167">
        <v>11</v>
      </c>
      <c r="L962" s="167">
        <v>8</v>
      </c>
      <c r="M962" s="167">
        <v>8</v>
      </c>
      <c r="N962" s="168">
        <v>5</v>
      </c>
      <c r="O962">
        <f t="shared" si="14"/>
        <v>1344</v>
      </c>
    </row>
    <row r="963" spans="1:15" x14ac:dyDescent="0.3">
      <c r="A963" s="12">
        <v>2256</v>
      </c>
      <c r="B963" s="13">
        <v>56</v>
      </c>
      <c r="C963" s="166">
        <v>2734</v>
      </c>
      <c r="D963" s="166">
        <v>30</v>
      </c>
      <c r="E963" s="166">
        <v>241</v>
      </c>
      <c r="F963" s="166">
        <v>40</v>
      </c>
      <c r="G963" s="166">
        <v>30</v>
      </c>
      <c r="H963" s="13">
        <v>150</v>
      </c>
      <c r="I963" s="13">
        <v>2925</v>
      </c>
      <c r="J963" s="167">
        <v>4</v>
      </c>
      <c r="K963" s="167">
        <v>3</v>
      </c>
      <c r="L963" s="167">
        <v>4</v>
      </c>
      <c r="M963" s="167">
        <v>11</v>
      </c>
      <c r="N963" s="168">
        <v>8</v>
      </c>
      <c r="O963">
        <f t="shared" ref="O963:O1026" si="15">B963*24</f>
        <v>1344</v>
      </c>
    </row>
    <row r="964" spans="1:15" x14ac:dyDescent="0.3">
      <c r="A964" s="12">
        <v>2724</v>
      </c>
      <c r="B964" s="13">
        <v>56</v>
      </c>
      <c r="C964" s="166">
        <v>3351</v>
      </c>
      <c r="D964" s="166">
        <v>193</v>
      </c>
      <c r="E964" s="166">
        <v>1019</v>
      </c>
      <c r="F964" s="166">
        <v>251</v>
      </c>
      <c r="G964" s="166">
        <v>97</v>
      </c>
      <c r="H964" s="13">
        <v>97</v>
      </c>
      <c r="I964" s="13">
        <v>4814</v>
      </c>
      <c r="J964" s="167">
        <v>2</v>
      </c>
      <c r="K964" s="167">
        <v>4</v>
      </c>
      <c r="L964" s="167">
        <v>4</v>
      </c>
      <c r="M964" s="167">
        <v>5</v>
      </c>
      <c r="N964" s="168">
        <v>2</v>
      </c>
      <c r="O964">
        <f t="shared" si="15"/>
        <v>1344</v>
      </c>
    </row>
    <row r="965" spans="1:15" x14ac:dyDescent="0.3">
      <c r="A965" s="12">
        <v>1853</v>
      </c>
      <c r="B965" s="13">
        <v>55</v>
      </c>
      <c r="C965" s="166">
        <v>22</v>
      </c>
      <c r="D965" s="166">
        <v>0</v>
      </c>
      <c r="E965" s="166">
        <v>90</v>
      </c>
      <c r="F965" s="166">
        <v>95</v>
      </c>
      <c r="G965" s="166">
        <v>22</v>
      </c>
      <c r="H965" s="13">
        <v>22</v>
      </c>
      <c r="I965" s="13">
        <v>208</v>
      </c>
      <c r="J965" s="167">
        <v>3</v>
      </c>
      <c r="K965" s="167">
        <v>4</v>
      </c>
      <c r="L965" s="167">
        <v>0</v>
      </c>
      <c r="M965" s="167">
        <v>3</v>
      </c>
      <c r="N965" s="168">
        <v>7</v>
      </c>
      <c r="O965">
        <f t="shared" si="15"/>
        <v>1320</v>
      </c>
    </row>
    <row r="966" spans="1:15" x14ac:dyDescent="0.3">
      <c r="A966" s="12">
        <v>2173</v>
      </c>
      <c r="B966" s="13">
        <v>55</v>
      </c>
      <c r="C966" s="166">
        <v>27</v>
      </c>
      <c r="D966" s="166">
        <v>0</v>
      </c>
      <c r="E966" s="166">
        <v>30</v>
      </c>
      <c r="F966" s="166">
        <v>46</v>
      </c>
      <c r="G966" s="166">
        <v>79</v>
      </c>
      <c r="H966" s="13">
        <v>79</v>
      </c>
      <c r="I966" s="13">
        <v>103</v>
      </c>
      <c r="J966" s="167">
        <v>1</v>
      </c>
      <c r="K966" s="167">
        <v>1</v>
      </c>
      <c r="L966" s="167">
        <v>2</v>
      </c>
      <c r="M966" s="167">
        <v>2</v>
      </c>
      <c r="N966" s="168">
        <v>4</v>
      </c>
      <c r="O966">
        <f t="shared" si="15"/>
        <v>1320</v>
      </c>
    </row>
    <row r="967" spans="1:15" x14ac:dyDescent="0.3">
      <c r="A967" s="12">
        <v>1961</v>
      </c>
      <c r="B967" s="13">
        <v>55</v>
      </c>
      <c r="C967" s="166">
        <v>38</v>
      </c>
      <c r="D967" s="166">
        <v>3</v>
      </c>
      <c r="E967" s="166">
        <v>9</v>
      </c>
      <c r="F967" s="166">
        <v>0</v>
      </c>
      <c r="G967" s="166">
        <v>0</v>
      </c>
      <c r="H967" s="13">
        <v>22</v>
      </c>
      <c r="I967" s="13">
        <v>28</v>
      </c>
      <c r="J967" s="167">
        <v>1</v>
      </c>
      <c r="K967" s="167">
        <v>0</v>
      </c>
      <c r="L967" s="167">
        <v>1</v>
      </c>
      <c r="M967" s="167">
        <v>2</v>
      </c>
      <c r="N967" s="168">
        <v>4</v>
      </c>
      <c r="O967">
        <f t="shared" si="15"/>
        <v>1320</v>
      </c>
    </row>
    <row r="968" spans="1:15" x14ac:dyDescent="0.3">
      <c r="A968" s="12">
        <v>2770</v>
      </c>
      <c r="B968" s="13">
        <v>55</v>
      </c>
      <c r="C968" s="166">
        <v>50</v>
      </c>
      <c r="D968" s="166">
        <v>0</v>
      </c>
      <c r="E968" s="166">
        <v>45</v>
      </c>
      <c r="F968" s="166">
        <v>0</v>
      </c>
      <c r="G968" s="166">
        <v>9</v>
      </c>
      <c r="H968" s="13">
        <v>90</v>
      </c>
      <c r="I968" s="13">
        <v>14</v>
      </c>
      <c r="J968" s="167">
        <v>1</v>
      </c>
      <c r="K968" s="167">
        <v>1</v>
      </c>
      <c r="L968" s="167">
        <v>1</v>
      </c>
      <c r="M968" s="167">
        <v>2</v>
      </c>
      <c r="N968" s="168">
        <v>6</v>
      </c>
      <c r="O968">
        <f t="shared" si="15"/>
        <v>1320</v>
      </c>
    </row>
    <row r="969" spans="1:15" x14ac:dyDescent="0.3">
      <c r="A969" s="12">
        <v>1260</v>
      </c>
      <c r="B969" s="13">
        <v>55</v>
      </c>
      <c r="C969" s="166">
        <v>57</v>
      </c>
      <c r="D969" s="166">
        <v>9</v>
      </c>
      <c r="E969" s="166">
        <v>62</v>
      </c>
      <c r="F969" s="166">
        <v>35</v>
      </c>
      <c r="G969" s="166">
        <v>31</v>
      </c>
      <c r="H969" s="13">
        <v>18</v>
      </c>
      <c r="I969" s="13">
        <v>176</v>
      </c>
      <c r="J969" s="167">
        <v>4</v>
      </c>
      <c r="K969" s="167">
        <v>2</v>
      </c>
      <c r="L969" s="167">
        <v>0</v>
      </c>
      <c r="M969" s="167">
        <v>4</v>
      </c>
      <c r="N969" s="168">
        <v>6</v>
      </c>
      <c r="O969">
        <f t="shared" si="15"/>
        <v>1320</v>
      </c>
    </row>
    <row r="970" spans="1:15" x14ac:dyDescent="0.3">
      <c r="A970" s="12">
        <v>1389</v>
      </c>
      <c r="B970" s="13">
        <v>55</v>
      </c>
      <c r="C970" s="166">
        <v>71</v>
      </c>
      <c r="D970" s="166">
        <v>0</v>
      </c>
      <c r="E970" s="166">
        <v>34</v>
      </c>
      <c r="F970" s="166">
        <v>9</v>
      </c>
      <c r="G970" s="166">
        <v>6</v>
      </c>
      <c r="H970" s="13">
        <v>6</v>
      </c>
      <c r="I970" s="13">
        <v>114</v>
      </c>
      <c r="J970" s="167">
        <v>1</v>
      </c>
      <c r="K970" s="167">
        <v>1</v>
      </c>
      <c r="L970" s="167">
        <v>0</v>
      </c>
      <c r="M970" s="167">
        <v>3</v>
      </c>
      <c r="N970" s="168">
        <v>6</v>
      </c>
      <c r="O970">
        <f t="shared" si="15"/>
        <v>1320</v>
      </c>
    </row>
    <row r="971" spans="1:15" x14ac:dyDescent="0.3">
      <c r="A971" s="12">
        <v>1034</v>
      </c>
      <c r="B971" s="13">
        <v>55</v>
      </c>
      <c r="C971" s="166">
        <v>121</v>
      </c>
      <c r="D971" s="166">
        <v>0</v>
      </c>
      <c r="E971" s="166">
        <v>57</v>
      </c>
      <c r="F971" s="166">
        <v>6</v>
      </c>
      <c r="G971" s="166">
        <v>3</v>
      </c>
      <c r="H971" s="13">
        <v>9</v>
      </c>
      <c r="I971" s="13">
        <v>178</v>
      </c>
      <c r="J971" s="167">
        <v>1</v>
      </c>
      <c r="K971" s="167">
        <v>2</v>
      </c>
      <c r="L971" s="167">
        <v>0</v>
      </c>
      <c r="M971" s="167">
        <v>3</v>
      </c>
      <c r="N971" s="168">
        <v>7</v>
      </c>
      <c r="O971">
        <f t="shared" si="15"/>
        <v>1320</v>
      </c>
    </row>
    <row r="972" spans="1:15" x14ac:dyDescent="0.3">
      <c r="A972" s="12">
        <v>2200</v>
      </c>
      <c r="B972" s="13">
        <v>55</v>
      </c>
      <c r="C972" s="166">
        <v>242</v>
      </c>
      <c r="D972" s="166">
        <v>0</v>
      </c>
      <c r="E972" s="166">
        <v>86</v>
      </c>
      <c r="F972" s="166">
        <v>12</v>
      </c>
      <c r="G972" s="166">
        <v>4</v>
      </c>
      <c r="H972" s="13">
        <v>102</v>
      </c>
      <c r="I972" s="13">
        <v>242</v>
      </c>
      <c r="J972" s="167">
        <v>2</v>
      </c>
      <c r="K972" s="167">
        <v>2</v>
      </c>
      <c r="L972" s="167">
        <v>2</v>
      </c>
      <c r="M972" s="167">
        <v>2</v>
      </c>
      <c r="N972" s="168">
        <v>7</v>
      </c>
      <c r="O972">
        <f t="shared" si="15"/>
        <v>1320</v>
      </c>
    </row>
    <row r="973" spans="1:15" x14ac:dyDescent="0.3">
      <c r="A973" s="12">
        <v>2596</v>
      </c>
      <c r="B973" s="13">
        <v>55</v>
      </c>
      <c r="C973" s="166">
        <v>287</v>
      </c>
      <c r="D973" s="166">
        <v>3</v>
      </c>
      <c r="E973" s="166">
        <v>50</v>
      </c>
      <c r="F973" s="166">
        <v>0</v>
      </c>
      <c r="G973" s="166">
        <v>3</v>
      </c>
      <c r="H973" s="13">
        <v>15</v>
      </c>
      <c r="I973" s="13">
        <v>329</v>
      </c>
      <c r="J973" s="167">
        <v>1</v>
      </c>
      <c r="K973" s="167">
        <v>3</v>
      </c>
      <c r="L973" s="167">
        <v>0</v>
      </c>
      <c r="M973" s="167">
        <v>4</v>
      </c>
      <c r="N973" s="168">
        <v>7</v>
      </c>
      <c r="O973">
        <f t="shared" si="15"/>
        <v>1320</v>
      </c>
    </row>
    <row r="974" spans="1:15" x14ac:dyDescent="0.3">
      <c r="A974" s="12">
        <v>2682</v>
      </c>
      <c r="B974" s="13">
        <v>55</v>
      </c>
      <c r="C974" s="166">
        <v>327</v>
      </c>
      <c r="D974" s="166">
        <v>29</v>
      </c>
      <c r="E974" s="166">
        <v>312</v>
      </c>
      <c r="F974" s="166">
        <v>88</v>
      </c>
      <c r="G974" s="166">
        <v>0</v>
      </c>
      <c r="H974" s="13">
        <v>58</v>
      </c>
      <c r="I974" s="13">
        <v>698</v>
      </c>
      <c r="J974" s="167">
        <v>2</v>
      </c>
      <c r="K974" s="167">
        <v>5</v>
      </c>
      <c r="L974" s="167">
        <v>2</v>
      </c>
      <c r="M974" s="167">
        <v>4</v>
      </c>
      <c r="N974" s="168">
        <v>7</v>
      </c>
      <c r="O974">
        <f t="shared" si="15"/>
        <v>1320</v>
      </c>
    </row>
    <row r="975" spans="1:15" x14ac:dyDescent="0.3">
      <c r="A975" s="12">
        <v>2932</v>
      </c>
      <c r="B975" s="13">
        <v>55</v>
      </c>
      <c r="C975" s="166">
        <v>538</v>
      </c>
      <c r="D975" s="166">
        <v>128</v>
      </c>
      <c r="E975" s="166">
        <v>269</v>
      </c>
      <c r="F975" s="166">
        <v>141</v>
      </c>
      <c r="G975" s="166">
        <v>19</v>
      </c>
      <c r="H975" s="13">
        <v>84</v>
      </c>
      <c r="I975" s="13">
        <v>1010</v>
      </c>
      <c r="J975" s="167">
        <v>5</v>
      </c>
      <c r="K975" s="167">
        <v>5</v>
      </c>
      <c r="L975" s="167">
        <v>3</v>
      </c>
      <c r="M975" s="167">
        <v>5</v>
      </c>
      <c r="N975" s="168">
        <v>7</v>
      </c>
      <c r="O975">
        <f t="shared" si="15"/>
        <v>1320</v>
      </c>
    </row>
    <row r="976" spans="1:15" x14ac:dyDescent="0.3">
      <c r="A976" s="12">
        <v>2144</v>
      </c>
      <c r="B976" s="13">
        <v>55</v>
      </c>
      <c r="C976" s="166">
        <v>540</v>
      </c>
      <c r="D976" s="166">
        <v>101</v>
      </c>
      <c r="E976" s="166">
        <v>1353</v>
      </c>
      <c r="F976" s="166">
        <v>76</v>
      </c>
      <c r="G976" s="166">
        <v>58</v>
      </c>
      <c r="H976" s="13">
        <v>121</v>
      </c>
      <c r="I976" s="13">
        <v>2006</v>
      </c>
      <c r="J976" s="167">
        <v>1</v>
      </c>
      <c r="K976" s="167">
        <v>6</v>
      </c>
      <c r="L976" s="167">
        <v>4</v>
      </c>
      <c r="M976" s="167">
        <v>10</v>
      </c>
      <c r="N976" s="168">
        <v>2</v>
      </c>
      <c r="O976">
        <f t="shared" si="15"/>
        <v>1320</v>
      </c>
    </row>
    <row r="977" spans="1:15" x14ac:dyDescent="0.3">
      <c r="A977" s="12">
        <v>2340</v>
      </c>
      <c r="B977" s="13">
        <v>55</v>
      </c>
      <c r="C977" s="166">
        <v>996</v>
      </c>
      <c r="D977" s="166">
        <v>65</v>
      </c>
      <c r="E977" s="166">
        <v>184</v>
      </c>
      <c r="F977" s="166">
        <v>103</v>
      </c>
      <c r="G977" s="166">
        <v>0</v>
      </c>
      <c r="H977" s="13">
        <v>238</v>
      </c>
      <c r="I977" s="13">
        <v>1110</v>
      </c>
      <c r="J977" s="167">
        <v>6</v>
      </c>
      <c r="K977" s="167">
        <v>8</v>
      </c>
      <c r="L977" s="167">
        <v>2</v>
      </c>
      <c r="M977" s="167">
        <v>6</v>
      </c>
      <c r="N977" s="168">
        <v>7</v>
      </c>
      <c r="O977">
        <f t="shared" si="15"/>
        <v>1320</v>
      </c>
    </row>
    <row r="978" spans="1:15" x14ac:dyDescent="0.3">
      <c r="A978" s="12">
        <v>3193</v>
      </c>
      <c r="B978" s="13">
        <v>55</v>
      </c>
      <c r="C978" s="166">
        <v>996</v>
      </c>
      <c r="D978" s="166">
        <v>65</v>
      </c>
      <c r="E978" s="166">
        <v>184</v>
      </c>
      <c r="F978" s="166">
        <v>103</v>
      </c>
      <c r="G978" s="166">
        <v>0</v>
      </c>
      <c r="H978" s="13">
        <v>238</v>
      </c>
      <c r="I978" s="13">
        <v>1110</v>
      </c>
      <c r="J978" s="167">
        <v>6</v>
      </c>
      <c r="K978" s="167">
        <v>8</v>
      </c>
      <c r="L978" s="167">
        <v>2</v>
      </c>
      <c r="M978" s="167">
        <v>6</v>
      </c>
      <c r="N978" s="168">
        <v>7</v>
      </c>
      <c r="O978">
        <f t="shared" si="15"/>
        <v>1320</v>
      </c>
    </row>
    <row r="979" spans="1:15" x14ac:dyDescent="0.3">
      <c r="A979" s="12">
        <v>3208</v>
      </c>
      <c r="B979" s="13">
        <v>55</v>
      </c>
      <c r="C979" s="166">
        <v>1023</v>
      </c>
      <c r="D979" s="166">
        <v>67</v>
      </c>
      <c r="E979" s="166">
        <v>189</v>
      </c>
      <c r="F979" s="166">
        <v>106</v>
      </c>
      <c r="G979" s="166">
        <v>0</v>
      </c>
      <c r="H979" s="13">
        <v>245</v>
      </c>
      <c r="I979" s="13">
        <v>1140</v>
      </c>
      <c r="J979" s="167">
        <v>6</v>
      </c>
      <c r="K979" s="167">
        <v>8</v>
      </c>
      <c r="L979" s="167">
        <v>2</v>
      </c>
      <c r="M979" s="167">
        <v>6</v>
      </c>
      <c r="N979" s="168">
        <v>7</v>
      </c>
      <c r="O979">
        <f t="shared" si="15"/>
        <v>1320</v>
      </c>
    </row>
    <row r="980" spans="1:15" x14ac:dyDescent="0.3">
      <c r="A980" s="12">
        <v>2230</v>
      </c>
      <c r="B980" s="13">
        <v>55</v>
      </c>
      <c r="C980" s="166">
        <v>2003</v>
      </c>
      <c r="D980" s="166">
        <v>48</v>
      </c>
      <c r="E980" s="166">
        <v>337</v>
      </c>
      <c r="F980" s="166">
        <v>30</v>
      </c>
      <c r="G980" s="166">
        <v>0</v>
      </c>
      <c r="H980" s="13">
        <v>48</v>
      </c>
      <c r="I980" s="13">
        <v>2371</v>
      </c>
      <c r="J980" s="167">
        <v>3</v>
      </c>
      <c r="K980" s="167">
        <v>8</v>
      </c>
      <c r="L980" s="167">
        <v>3</v>
      </c>
      <c r="M980" s="167">
        <v>13</v>
      </c>
      <c r="N980" s="168">
        <v>6</v>
      </c>
      <c r="O980">
        <f t="shared" si="15"/>
        <v>1320</v>
      </c>
    </row>
    <row r="981" spans="1:15" x14ac:dyDescent="0.3">
      <c r="A981" s="12">
        <v>1737</v>
      </c>
      <c r="B981" s="13">
        <v>55</v>
      </c>
      <c r="C981" s="166">
        <v>2083</v>
      </c>
      <c r="D981" s="166">
        <v>31</v>
      </c>
      <c r="E981" s="166">
        <v>978</v>
      </c>
      <c r="F981" s="166">
        <v>42</v>
      </c>
      <c r="G981" s="166">
        <v>31</v>
      </c>
      <c r="H981" s="13">
        <v>31</v>
      </c>
      <c r="I981" s="13">
        <v>3134</v>
      </c>
      <c r="J981" s="167">
        <v>5</v>
      </c>
      <c r="K981" s="167">
        <v>7</v>
      </c>
      <c r="L981" s="167">
        <v>6</v>
      </c>
      <c r="M981" s="167">
        <v>5</v>
      </c>
      <c r="N981" s="168">
        <v>6</v>
      </c>
      <c r="O981">
        <f t="shared" si="15"/>
        <v>1320</v>
      </c>
    </row>
    <row r="982" spans="1:15" x14ac:dyDescent="0.3">
      <c r="A982" s="12">
        <v>1052</v>
      </c>
      <c r="B982" s="13">
        <v>55</v>
      </c>
      <c r="C982" s="166">
        <v>2178</v>
      </c>
      <c r="D982" s="166">
        <v>113</v>
      </c>
      <c r="E982" s="166">
        <v>956</v>
      </c>
      <c r="F982" s="166">
        <v>398</v>
      </c>
      <c r="G982" s="166">
        <v>266</v>
      </c>
      <c r="H982" s="13">
        <v>421</v>
      </c>
      <c r="I982" s="13">
        <v>3491</v>
      </c>
      <c r="J982" s="167">
        <v>1</v>
      </c>
      <c r="K982" s="167">
        <v>3</v>
      </c>
      <c r="L982" s="167">
        <v>10</v>
      </c>
      <c r="M982" s="167">
        <v>13</v>
      </c>
      <c r="N982" s="168">
        <v>1</v>
      </c>
      <c r="O982">
        <f t="shared" si="15"/>
        <v>1320</v>
      </c>
    </row>
    <row r="983" spans="1:15" x14ac:dyDescent="0.3">
      <c r="A983" s="12">
        <v>2634</v>
      </c>
      <c r="B983" s="13">
        <v>55</v>
      </c>
      <c r="C983" s="166">
        <v>2395</v>
      </c>
      <c r="D983" s="166">
        <v>81</v>
      </c>
      <c r="E983" s="166">
        <v>1280</v>
      </c>
      <c r="F983" s="166">
        <v>320</v>
      </c>
      <c r="G983" s="166">
        <v>122</v>
      </c>
      <c r="H983" s="13">
        <v>81</v>
      </c>
      <c r="I983" s="13">
        <v>4116</v>
      </c>
      <c r="J983" s="167">
        <v>1</v>
      </c>
      <c r="K983" s="167">
        <v>4</v>
      </c>
      <c r="L983" s="167">
        <v>6</v>
      </c>
      <c r="M983" s="167">
        <v>6</v>
      </c>
      <c r="N983" s="168">
        <v>2</v>
      </c>
      <c r="O983">
        <f t="shared" si="15"/>
        <v>1320</v>
      </c>
    </row>
    <row r="984" spans="1:15" x14ac:dyDescent="0.3">
      <c r="A984" s="12">
        <v>2814</v>
      </c>
      <c r="B984" s="13">
        <v>55</v>
      </c>
      <c r="C984" s="166">
        <v>2582</v>
      </c>
      <c r="D984" s="166">
        <v>38</v>
      </c>
      <c r="E984" s="166">
        <v>1089</v>
      </c>
      <c r="F984" s="166">
        <v>209</v>
      </c>
      <c r="G984" s="166">
        <v>159</v>
      </c>
      <c r="H984" s="13">
        <v>483</v>
      </c>
      <c r="I984" s="13">
        <v>3595</v>
      </c>
      <c r="J984" s="167">
        <v>11</v>
      </c>
      <c r="K984" s="167">
        <v>8</v>
      </c>
      <c r="L984" s="167">
        <v>5</v>
      </c>
      <c r="M984" s="167">
        <v>9</v>
      </c>
      <c r="N984" s="168">
        <v>6</v>
      </c>
      <c r="O984">
        <f t="shared" si="15"/>
        <v>1320</v>
      </c>
    </row>
    <row r="985" spans="1:15" x14ac:dyDescent="0.3">
      <c r="A985" s="12">
        <v>2163</v>
      </c>
      <c r="B985" s="13">
        <v>55</v>
      </c>
      <c r="C985" s="166">
        <v>3237</v>
      </c>
      <c r="D985" s="166">
        <v>0</v>
      </c>
      <c r="E985" s="166">
        <v>169</v>
      </c>
      <c r="F985" s="166">
        <v>0</v>
      </c>
      <c r="G985" s="166">
        <v>0</v>
      </c>
      <c r="H985" s="13">
        <v>68</v>
      </c>
      <c r="I985" s="13">
        <v>3338</v>
      </c>
      <c r="J985" s="167">
        <v>3</v>
      </c>
      <c r="K985" s="167">
        <v>9</v>
      </c>
      <c r="L985" s="167">
        <v>5</v>
      </c>
      <c r="M985" s="167">
        <v>4</v>
      </c>
      <c r="N985" s="168">
        <v>7</v>
      </c>
      <c r="O985">
        <f t="shared" si="15"/>
        <v>1320</v>
      </c>
    </row>
    <row r="986" spans="1:15" x14ac:dyDescent="0.3">
      <c r="A986" s="12">
        <v>2407</v>
      </c>
      <c r="B986" s="13">
        <v>54</v>
      </c>
      <c r="C986" s="166">
        <v>8</v>
      </c>
      <c r="D986" s="166">
        <v>13</v>
      </c>
      <c r="E986" s="166">
        <v>42</v>
      </c>
      <c r="F986" s="166">
        <v>46</v>
      </c>
      <c r="G986" s="166">
        <v>8</v>
      </c>
      <c r="H986" s="13">
        <v>42</v>
      </c>
      <c r="I986" s="13">
        <v>76</v>
      </c>
      <c r="J986" s="167">
        <v>1</v>
      </c>
      <c r="K986" s="167">
        <v>1</v>
      </c>
      <c r="L986" s="167">
        <v>0</v>
      </c>
      <c r="M986" s="167">
        <v>3</v>
      </c>
      <c r="N986" s="168">
        <v>6</v>
      </c>
      <c r="O986">
        <f t="shared" si="15"/>
        <v>1296</v>
      </c>
    </row>
    <row r="987" spans="1:15" x14ac:dyDescent="0.3">
      <c r="A987" s="12">
        <v>2477</v>
      </c>
      <c r="B987" s="13">
        <v>54</v>
      </c>
      <c r="C987" s="166">
        <v>8</v>
      </c>
      <c r="D987" s="166">
        <v>13</v>
      </c>
      <c r="E987" s="166">
        <v>42</v>
      </c>
      <c r="F987" s="166">
        <v>46</v>
      </c>
      <c r="G987" s="166">
        <v>8</v>
      </c>
      <c r="H987" s="13">
        <v>42</v>
      </c>
      <c r="I987" s="13">
        <v>76</v>
      </c>
      <c r="J987" s="167">
        <v>1</v>
      </c>
      <c r="K987" s="167">
        <v>1</v>
      </c>
      <c r="L987" s="167">
        <v>0</v>
      </c>
      <c r="M987" s="167">
        <v>3</v>
      </c>
      <c r="N987" s="168">
        <v>6</v>
      </c>
      <c r="O987">
        <f t="shared" si="15"/>
        <v>1296</v>
      </c>
    </row>
    <row r="988" spans="1:15" x14ac:dyDescent="0.3">
      <c r="A988" s="12">
        <v>1566</v>
      </c>
      <c r="B988" s="13">
        <v>54</v>
      </c>
      <c r="C988" s="166">
        <v>28</v>
      </c>
      <c r="D988" s="166">
        <v>0</v>
      </c>
      <c r="E988" s="166">
        <v>49</v>
      </c>
      <c r="F988" s="166">
        <v>19</v>
      </c>
      <c r="G988" s="166">
        <v>19</v>
      </c>
      <c r="H988" s="13">
        <v>31</v>
      </c>
      <c r="I988" s="13">
        <v>83</v>
      </c>
      <c r="J988" s="167">
        <v>1</v>
      </c>
      <c r="K988" s="167">
        <v>1</v>
      </c>
      <c r="L988" s="167">
        <v>0</v>
      </c>
      <c r="M988" s="167">
        <v>3</v>
      </c>
      <c r="N988" s="168">
        <v>8</v>
      </c>
      <c r="O988">
        <f t="shared" si="15"/>
        <v>1296</v>
      </c>
    </row>
    <row r="989" spans="1:15" x14ac:dyDescent="0.3">
      <c r="A989" s="12">
        <v>1049</v>
      </c>
      <c r="B989" s="13">
        <v>54</v>
      </c>
      <c r="C989" s="166">
        <v>46</v>
      </c>
      <c r="D989" s="166">
        <v>23</v>
      </c>
      <c r="E989" s="166">
        <v>76</v>
      </c>
      <c r="F989" s="166">
        <v>114</v>
      </c>
      <c r="G989" s="166">
        <v>4</v>
      </c>
      <c r="H989" s="13">
        <v>11</v>
      </c>
      <c r="I989" s="13">
        <v>250</v>
      </c>
      <c r="J989" s="167">
        <v>2</v>
      </c>
      <c r="K989" s="167">
        <v>2</v>
      </c>
      <c r="L989" s="167">
        <v>0</v>
      </c>
      <c r="M989" s="167">
        <v>3</v>
      </c>
      <c r="N989" s="168">
        <v>7</v>
      </c>
      <c r="O989">
        <f t="shared" si="15"/>
        <v>1296</v>
      </c>
    </row>
    <row r="990" spans="1:15" x14ac:dyDescent="0.3">
      <c r="A990" s="12">
        <v>2923</v>
      </c>
      <c r="B990" s="13">
        <v>54</v>
      </c>
      <c r="C990" s="166">
        <v>68</v>
      </c>
      <c r="D990" s="166">
        <v>26</v>
      </c>
      <c r="E990" s="166">
        <v>128</v>
      </c>
      <c r="F990" s="166">
        <v>38</v>
      </c>
      <c r="G990" s="166">
        <v>8</v>
      </c>
      <c r="H990" s="13">
        <v>11</v>
      </c>
      <c r="I990" s="13">
        <v>257</v>
      </c>
      <c r="J990" s="167">
        <v>3</v>
      </c>
      <c r="K990" s="167">
        <v>3</v>
      </c>
      <c r="L990" s="167">
        <v>0</v>
      </c>
      <c r="M990" s="167">
        <v>3</v>
      </c>
      <c r="N990" s="168">
        <v>8</v>
      </c>
      <c r="O990">
        <f t="shared" si="15"/>
        <v>1296</v>
      </c>
    </row>
    <row r="991" spans="1:15" x14ac:dyDescent="0.3">
      <c r="A991" s="12">
        <v>1226</v>
      </c>
      <c r="B991" s="13">
        <v>54</v>
      </c>
      <c r="C991" s="166">
        <v>72</v>
      </c>
      <c r="D991" s="166">
        <v>43</v>
      </c>
      <c r="E991" s="166">
        <v>143</v>
      </c>
      <c r="F991" s="166">
        <v>172</v>
      </c>
      <c r="G991" s="166">
        <v>100</v>
      </c>
      <c r="H991" s="13">
        <v>287</v>
      </c>
      <c r="I991" s="13">
        <v>244</v>
      </c>
      <c r="J991" s="167">
        <v>4</v>
      </c>
      <c r="K991" s="167">
        <v>3</v>
      </c>
      <c r="L991" s="167">
        <v>1</v>
      </c>
      <c r="M991" s="167">
        <v>3</v>
      </c>
      <c r="N991" s="168">
        <v>7</v>
      </c>
      <c r="O991">
        <f t="shared" si="15"/>
        <v>1296</v>
      </c>
    </row>
    <row r="992" spans="1:15" x14ac:dyDescent="0.3">
      <c r="A992" s="12">
        <v>2007</v>
      </c>
      <c r="B992" s="13">
        <v>54</v>
      </c>
      <c r="C992" s="166">
        <v>85</v>
      </c>
      <c r="D992" s="166">
        <v>36</v>
      </c>
      <c r="E992" s="166">
        <v>130</v>
      </c>
      <c r="F992" s="166">
        <v>0</v>
      </c>
      <c r="G992" s="166">
        <v>54</v>
      </c>
      <c r="H992" s="13">
        <v>117</v>
      </c>
      <c r="I992" s="13">
        <v>189</v>
      </c>
      <c r="J992" s="167">
        <v>1</v>
      </c>
      <c r="K992" s="167">
        <v>2</v>
      </c>
      <c r="L992" s="167">
        <v>2</v>
      </c>
      <c r="M992" s="167">
        <v>2</v>
      </c>
      <c r="N992" s="168">
        <v>7</v>
      </c>
      <c r="O992">
        <f t="shared" si="15"/>
        <v>1296</v>
      </c>
    </row>
    <row r="993" spans="1:15" x14ac:dyDescent="0.3">
      <c r="A993" s="12">
        <v>1465</v>
      </c>
      <c r="B993" s="13">
        <v>54</v>
      </c>
      <c r="C993" s="166">
        <v>95</v>
      </c>
      <c r="D993" s="166">
        <v>11</v>
      </c>
      <c r="E993" s="166">
        <v>47</v>
      </c>
      <c r="F993" s="166">
        <v>7</v>
      </c>
      <c r="G993" s="166">
        <v>36</v>
      </c>
      <c r="H993" s="13">
        <v>0</v>
      </c>
      <c r="I993" s="13">
        <v>197</v>
      </c>
      <c r="J993" s="167">
        <v>1</v>
      </c>
      <c r="K993" s="167">
        <v>2</v>
      </c>
      <c r="L993" s="167">
        <v>0</v>
      </c>
      <c r="M993" s="167">
        <v>3</v>
      </c>
      <c r="N993" s="168">
        <v>6</v>
      </c>
      <c r="O993">
        <f t="shared" si="15"/>
        <v>1296</v>
      </c>
    </row>
    <row r="994" spans="1:15" x14ac:dyDescent="0.3">
      <c r="A994" s="12">
        <v>1959</v>
      </c>
      <c r="B994" s="13">
        <v>54</v>
      </c>
      <c r="C994" s="166">
        <v>114</v>
      </c>
      <c r="D994" s="166">
        <v>34</v>
      </c>
      <c r="E994" s="166">
        <v>46</v>
      </c>
      <c r="F994" s="166">
        <v>8</v>
      </c>
      <c r="G994" s="166">
        <v>42</v>
      </c>
      <c r="H994" s="13">
        <v>114</v>
      </c>
      <c r="I994" s="13">
        <v>129</v>
      </c>
      <c r="J994" s="167">
        <v>3</v>
      </c>
      <c r="K994" s="167">
        <v>2</v>
      </c>
      <c r="L994" s="167">
        <v>0</v>
      </c>
      <c r="M994" s="167">
        <v>4</v>
      </c>
      <c r="N994" s="168">
        <v>4</v>
      </c>
      <c r="O994">
        <f t="shared" si="15"/>
        <v>1296</v>
      </c>
    </row>
    <row r="995" spans="1:15" x14ac:dyDescent="0.3">
      <c r="A995" s="12">
        <v>2189</v>
      </c>
      <c r="B995" s="13">
        <v>54</v>
      </c>
      <c r="C995" s="166">
        <v>122</v>
      </c>
      <c r="D995" s="166">
        <v>0</v>
      </c>
      <c r="E995" s="166">
        <v>14</v>
      </c>
      <c r="F995" s="166">
        <v>0</v>
      </c>
      <c r="G995" s="166">
        <v>0</v>
      </c>
      <c r="H995" s="13">
        <v>35</v>
      </c>
      <c r="I995" s="13">
        <v>101</v>
      </c>
      <c r="J995" s="167">
        <v>1</v>
      </c>
      <c r="K995" s="167">
        <v>1</v>
      </c>
      <c r="L995" s="167">
        <v>1</v>
      </c>
      <c r="M995" s="167">
        <v>2</v>
      </c>
      <c r="N995" s="168">
        <v>5</v>
      </c>
      <c r="O995">
        <f t="shared" si="15"/>
        <v>1296</v>
      </c>
    </row>
    <row r="996" spans="1:15" x14ac:dyDescent="0.3">
      <c r="A996" s="12">
        <v>2762</v>
      </c>
      <c r="B996" s="13">
        <v>54</v>
      </c>
      <c r="C996" s="166">
        <v>174</v>
      </c>
      <c r="D996" s="166">
        <v>0</v>
      </c>
      <c r="E996" s="166">
        <v>113</v>
      </c>
      <c r="F996" s="166">
        <v>45</v>
      </c>
      <c r="G996" s="166">
        <v>4</v>
      </c>
      <c r="H996" s="13">
        <v>113</v>
      </c>
      <c r="I996" s="13">
        <v>223</v>
      </c>
      <c r="J996" s="167">
        <v>1</v>
      </c>
      <c r="K996" s="167">
        <v>2</v>
      </c>
      <c r="L996" s="167">
        <v>0</v>
      </c>
      <c r="M996" s="167">
        <v>4</v>
      </c>
      <c r="N996" s="168">
        <v>6</v>
      </c>
      <c r="O996">
        <f t="shared" si="15"/>
        <v>1296</v>
      </c>
    </row>
    <row r="997" spans="1:15" x14ac:dyDescent="0.3">
      <c r="A997" s="12">
        <v>2570</v>
      </c>
      <c r="B997" s="13">
        <v>54</v>
      </c>
      <c r="C997" s="166">
        <v>247</v>
      </c>
      <c r="D997" s="166">
        <v>0</v>
      </c>
      <c r="E997" s="166">
        <v>9</v>
      </c>
      <c r="F997" s="166">
        <v>0</v>
      </c>
      <c r="G997" s="166">
        <v>0</v>
      </c>
      <c r="H997" s="13">
        <v>20</v>
      </c>
      <c r="I997" s="13">
        <v>235</v>
      </c>
      <c r="J997" s="167">
        <v>1</v>
      </c>
      <c r="K997" s="167">
        <v>2</v>
      </c>
      <c r="L997" s="167">
        <v>0</v>
      </c>
      <c r="M997" s="167">
        <v>4</v>
      </c>
      <c r="N997" s="168">
        <v>3</v>
      </c>
      <c r="O997">
        <f t="shared" si="15"/>
        <v>1296</v>
      </c>
    </row>
    <row r="998" spans="1:15" x14ac:dyDescent="0.3">
      <c r="A998" s="12">
        <v>2307</v>
      </c>
      <c r="B998" s="13">
        <v>54</v>
      </c>
      <c r="C998" s="166">
        <v>310</v>
      </c>
      <c r="D998" s="166">
        <v>13</v>
      </c>
      <c r="E998" s="166">
        <v>141</v>
      </c>
      <c r="F998" s="166">
        <v>19</v>
      </c>
      <c r="G998" s="166">
        <v>3</v>
      </c>
      <c r="H998" s="13">
        <v>58</v>
      </c>
      <c r="I998" s="13">
        <v>428</v>
      </c>
      <c r="J998" s="167">
        <v>1</v>
      </c>
      <c r="K998" s="167">
        <v>3</v>
      </c>
      <c r="L998" s="167">
        <v>1</v>
      </c>
      <c r="M998" s="167">
        <v>4</v>
      </c>
      <c r="N998" s="168">
        <v>5</v>
      </c>
      <c r="O998">
        <f t="shared" si="15"/>
        <v>1296</v>
      </c>
    </row>
    <row r="999" spans="1:15" x14ac:dyDescent="0.3">
      <c r="A999" s="12">
        <v>1849</v>
      </c>
      <c r="B999" s="13">
        <v>54</v>
      </c>
      <c r="C999" s="166">
        <v>349</v>
      </c>
      <c r="D999" s="166">
        <v>179</v>
      </c>
      <c r="E999" s="166">
        <v>259</v>
      </c>
      <c r="F999" s="166">
        <v>196</v>
      </c>
      <c r="G999" s="166">
        <v>58</v>
      </c>
      <c r="H999" s="13">
        <v>360</v>
      </c>
      <c r="I999" s="13">
        <v>680</v>
      </c>
      <c r="J999" s="167">
        <v>3</v>
      </c>
      <c r="K999" s="167">
        <v>2</v>
      </c>
      <c r="L999" s="167">
        <v>3</v>
      </c>
      <c r="M999" s="167">
        <v>8</v>
      </c>
      <c r="N999" s="168">
        <v>3</v>
      </c>
      <c r="O999">
        <f t="shared" si="15"/>
        <v>1296</v>
      </c>
    </row>
    <row r="1000" spans="1:15" x14ac:dyDescent="0.3">
      <c r="A1000" s="12">
        <v>2106</v>
      </c>
      <c r="B1000" s="13">
        <v>54</v>
      </c>
      <c r="C1000" s="166">
        <v>582</v>
      </c>
      <c r="D1000" s="166">
        <v>11</v>
      </c>
      <c r="E1000" s="166">
        <v>519</v>
      </c>
      <c r="F1000" s="166">
        <v>14</v>
      </c>
      <c r="G1000" s="166">
        <v>85</v>
      </c>
      <c r="H1000" s="13">
        <v>145</v>
      </c>
      <c r="I1000" s="13">
        <v>1066</v>
      </c>
      <c r="J1000" s="167">
        <v>7</v>
      </c>
      <c r="K1000" s="167">
        <v>6</v>
      </c>
      <c r="L1000" s="167">
        <v>2</v>
      </c>
      <c r="M1000" s="167">
        <v>5</v>
      </c>
      <c r="N1000" s="168">
        <v>8</v>
      </c>
      <c r="O1000">
        <f t="shared" si="15"/>
        <v>1296</v>
      </c>
    </row>
    <row r="1001" spans="1:15" x14ac:dyDescent="0.3">
      <c r="A1001" s="12">
        <v>1872</v>
      </c>
      <c r="B1001" s="13">
        <v>54</v>
      </c>
      <c r="C1001" s="166">
        <v>604</v>
      </c>
      <c r="D1001" s="166">
        <v>59</v>
      </c>
      <c r="E1001" s="166">
        <v>138</v>
      </c>
      <c r="F1001" s="166">
        <v>68</v>
      </c>
      <c r="G1001" s="166">
        <v>6</v>
      </c>
      <c r="H1001" s="13">
        <v>165</v>
      </c>
      <c r="I1001" s="13">
        <v>710</v>
      </c>
      <c r="J1001" s="167">
        <v>6</v>
      </c>
      <c r="K1001" s="167">
        <v>5</v>
      </c>
      <c r="L1001" s="167">
        <v>2</v>
      </c>
      <c r="M1001" s="167">
        <v>5</v>
      </c>
      <c r="N1001" s="168">
        <v>5</v>
      </c>
      <c r="O1001">
        <f t="shared" si="15"/>
        <v>1296</v>
      </c>
    </row>
    <row r="1002" spans="1:15" x14ac:dyDescent="0.3">
      <c r="A1002" s="12">
        <v>2502</v>
      </c>
      <c r="B1002" s="13">
        <v>54</v>
      </c>
      <c r="C1002" s="166">
        <v>737</v>
      </c>
      <c r="D1002" s="166">
        <v>430</v>
      </c>
      <c r="E1002" s="166">
        <v>837</v>
      </c>
      <c r="F1002" s="166">
        <v>331</v>
      </c>
      <c r="G1002" s="166">
        <v>277</v>
      </c>
      <c r="H1002" s="13">
        <v>126</v>
      </c>
      <c r="I1002" s="13">
        <v>2485</v>
      </c>
      <c r="J1002" s="167">
        <v>0</v>
      </c>
      <c r="K1002" s="167">
        <v>4</v>
      </c>
      <c r="L1002" s="167">
        <v>6</v>
      </c>
      <c r="M1002" s="167">
        <v>7</v>
      </c>
      <c r="N1002" s="168">
        <v>1</v>
      </c>
      <c r="O1002">
        <f t="shared" si="15"/>
        <v>1296</v>
      </c>
    </row>
    <row r="1003" spans="1:15" x14ac:dyDescent="0.3">
      <c r="A1003" s="12">
        <v>3185</v>
      </c>
      <c r="B1003" s="13">
        <v>54</v>
      </c>
      <c r="C1003" s="166">
        <v>737</v>
      </c>
      <c r="D1003" s="166">
        <v>430</v>
      </c>
      <c r="E1003" s="166">
        <v>837</v>
      </c>
      <c r="F1003" s="166">
        <v>331</v>
      </c>
      <c r="G1003" s="166">
        <v>277</v>
      </c>
      <c r="H1003" s="13">
        <v>126</v>
      </c>
      <c r="I1003" s="13">
        <v>2485</v>
      </c>
      <c r="J1003" s="167">
        <v>0</v>
      </c>
      <c r="K1003" s="167">
        <v>4</v>
      </c>
      <c r="L1003" s="167">
        <v>6</v>
      </c>
      <c r="M1003" s="167">
        <v>7</v>
      </c>
      <c r="N1003" s="168">
        <v>1</v>
      </c>
      <c r="O1003">
        <f t="shared" si="15"/>
        <v>1296</v>
      </c>
    </row>
    <row r="1004" spans="1:15" x14ac:dyDescent="0.3">
      <c r="A1004" s="12">
        <v>2748</v>
      </c>
      <c r="B1004" s="13">
        <v>54</v>
      </c>
      <c r="C1004" s="166">
        <v>816</v>
      </c>
      <c r="D1004" s="166">
        <v>115</v>
      </c>
      <c r="E1004" s="166">
        <v>1003</v>
      </c>
      <c r="F1004" s="166">
        <v>365</v>
      </c>
      <c r="G1004" s="166">
        <v>115</v>
      </c>
      <c r="H1004" s="13">
        <v>115</v>
      </c>
      <c r="I1004" s="13">
        <v>2299</v>
      </c>
      <c r="J1004" s="167">
        <v>1</v>
      </c>
      <c r="K1004" s="167">
        <v>2</v>
      </c>
      <c r="L1004" s="167">
        <v>7</v>
      </c>
      <c r="M1004" s="167">
        <v>7</v>
      </c>
      <c r="N1004" s="168">
        <v>0</v>
      </c>
      <c r="O1004">
        <f t="shared" si="15"/>
        <v>1296</v>
      </c>
    </row>
    <row r="1005" spans="1:15" x14ac:dyDescent="0.3">
      <c r="A1005" s="12">
        <v>1917</v>
      </c>
      <c r="B1005" s="13">
        <v>54</v>
      </c>
      <c r="C1005" s="166">
        <v>847</v>
      </c>
      <c r="D1005" s="166">
        <v>50</v>
      </c>
      <c r="E1005" s="166">
        <v>744</v>
      </c>
      <c r="F1005" s="166">
        <v>400</v>
      </c>
      <c r="G1005" s="166">
        <v>179</v>
      </c>
      <c r="H1005" s="13">
        <v>77</v>
      </c>
      <c r="I1005" s="13">
        <v>2144</v>
      </c>
      <c r="J1005" s="167">
        <v>1</v>
      </c>
      <c r="K1005" s="167">
        <v>9</v>
      </c>
      <c r="L1005" s="167">
        <v>3</v>
      </c>
      <c r="M1005" s="167">
        <v>4</v>
      </c>
      <c r="N1005" s="168">
        <v>4</v>
      </c>
      <c r="O1005">
        <f t="shared" si="15"/>
        <v>1296</v>
      </c>
    </row>
    <row r="1006" spans="1:15" x14ac:dyDescent="0.3">
      <c r="A1006" s="12">
        <v>1607</v>
      </c>
      <c r="B1006" s="13">
        <v>54</v>
      </c>
      <c r="C1006" s="166">
        <v>927</v>
      </c>
      <c r="D1006" s="166">
        <v>52</v>
      </c>
      <c r="E1006" s="166">
        <v>768</v>
      </c>
      <c r="F1006" s="166">
        <v>247</v>
      </c>
      <c r="G1006" s="166">
        <v>83</v>
      </c>
      <c r="H1006" s="13">
        <v>254</v>
      </c>
      <c r="I1006" s="13">
        <v>1823</v>
      </c>
      <c r="J1006" s="167">
        <v>1</v>
      </c>
      <c r="K1006" s="167">
        <v>6</v>
      </c>
      <c r="L1006" s="167">
        <v>8</v>
      </c>
      <c r="M1006" s="167">
        <v>6</v>
      </c>
      <c r="N1006" s="168">
        <v>3</v>
      </c>
      <c r="O1006">
        <f t="shared" si="15"/>
        <v>1296</v>
      </c>
    </row>
    <row r="1007" spans="1:15" x14ac:dyDescent="0.3">
      <c r="A1007" s="12">
        <v>2648</v>
      </c>
      <c r="B1007" s="13">
        <v>54</v>
      </c>
      <c r="C1007" s="166">
        <v>927</v>
      </c>
      <c r="D1007" s="166">
        <v>52</v>
      </c>
      <c r="E1007" s="166">
        <v>768</v>
      </c>
      <c r="F1007" s="166">
        <v>247</v>
      </c>
      <c r="G1007" s="166">
        <v>83</v>
      </c>
      <c r="H1007" s="13">
        <v>254</v>
      </c>
      <c r="I1007" s="13">
        <v>1823</v>
      </c>
      <c r="J1007" s="167">
        <v>1</v>
      </c>
      <c r="K1007" s="167">
        <v>6</v>
      </c>
      <c r="L1007" s="167">
        <v>8</v>
      </c>
      <c r="M1007" s="167">
        <v>6</v>
      </c>
      <c r="N1007" s="168">
        <v>3</v>
      </c>
      <c r="O1007">
        <f t="shared" si="15"/>
        <v>1296</v>
      </c>
    </row>
    <row r="1008" spans="1:15" x14ac:dyDescent="0.3">
      <c r="A1008" s="12">
        <v>2149</v>
      </c>
      <c r="B1008" s="13">
        <v>54</v>
      </c>
      <c r="C1008" s="166">
        <v>1093</v>
      </c>
      <c r="D1008" s="166">
        <v>172</v>
      </c>
      <c r="E1008" s="166">
        <v>372</v>
      </c>
      <c r="F1008" s="166">
        <v>67</v>
      </c>
      <c r="G1008" s="166">
        <v>347</v>
      </c>
      <c r="H1008" s="13">
        <v>223</v>
      </c>
      <c r="I1008" s="13">
        <v>1828</v>
      </c>
      <c r="J1008" s="167">
        <v>1</v>
      </c>
      <c r="K1008" s="167">
        <v>4</v>
      </c>
      <c r="L1008" s="167">
        <v>4</v>
      </c>
      <c r="M1008" s="167">
        <v>8</v>
      </c>
      <c r="N1008" s="168">
        <v>2</v>
      </c>
      <c r="O1008">
        <f t="shared" si="15"/>
        <v>1296</v>
      </c>
    </row>
    <row r="1009" spans="1:15" x14ac:dyDescent="0.3">
      <c r="A1009" s="12">
        <v>1050</v>
      </c>
      <c r="B1009" s="13">
        <v>54</v>
      </c>
      <c r="C1009" s="166">
        <v>1128</v>
      </c>
      <c r="D1009" s="166">
        <v>265</v>
      </c>
      <c r="E1009" s="166">
        <v>1216</v>
      </c>
      <c r="F1009" s="166">
        <v>345</v>
      </c>
      <c r="G1009" s="166">
        <v>88</v>
      </c>
      <c r="H1009" s="13">
        <v>533</v>
      </c>
      <c r="I1009" s="13">
        <v>2509</v>
      </c>
      <c r="J1009" s="167">
        <v>1</v>
      </c>
      <c r="K1009" s="167">
        <v>4</v>
      </c>
      <c r="L1009" s="167">
        <v>9</v>
      </c>
      <c r="M1009" s="167">
        <v>7</v>
      </c>
      <c r="N1009" s="168">
        <v>1</v>
      </c>
      <c r="O1009">
        <f t="shared" si="15"/>
        <v>1296</v>
      </c>
    </row>
    <row r="1010" spans="1:15" x14ac:dyDescent="0.3">
      <c r="A1010" s="12">
        <v>2077</v>
      </c>
      <c r="B1010" s="13">
        <v>54</v>
      </c>
      <c r="C1010" s="166">
        <v>1293</v>
      </c>
      <c r="D1010" s="166">
        <v>18</v>
      </c>
      <c r="E1010" s="166">
        <v>487</v>
      </c>
      <c r="F1010" s="166">
        <v>47</v>
      </c>
      <c r="G1010" s="166">
        <v>36</v>
      </c>
      <c r="H1010" s="13">
        <v>74</v>
      </c>
      <c r="I1010" s="13">
        <v>1807</v>
      </c>
      <c r="J1010" s="167">
        <v>1</v>
      </c>
      <c r="K1010" s="167">
        <v>4</v>
      </c>
      <c r="L1010" s="167">
        <v>3</v>
      </c>
      <c r="M1010" s="167">
        <v>5</v>
      </c>
      <c r="N1010" s="168">
        <v>1</v>
      </c>
      <c r="O1010">
        <f t="shared" si="15"/>
        <v>1296</v>
      </c>
    </row>
    <row r="1011" spans="1:15" x14ac:dyDescent="0.3">
      <c r="A1011" s="12">
        <v>2424</v>
      </c>
      <c r="B1011" s="13">
        <v>54</v>
      </c>
      <c r="C1011" s="166">
        <v>1425</v>
      </c>
      <c r="D1011" s="166">
        <v>131</v>
      </c>
      <c r="E1011" s="166">
        <v>845</v>
      </c>
      <c r="F1011" s="166">
        <v>172</v>
      </c>
      <c r="G1011" s="166">
        <v>131</v>
      </c>
      <c r="H1011" s="13">
        <v>316</v>
      </c>
      <c r="I1011" s="13">
        <v>2389</v>
      </c>
      <c r="J1011" s="167">
        <v>1</v>
      </c>
      <c r="K1011" s="167">
        <v>4</v>
      </c>
      <c r="L1011" s="167">
        <v>4</v>
      </c>
      <c r="M1011" s="167">
        <v>8</v>
      </c>
      <c r="N1011" s="168">
        <v>2</v>
      </c>
      <c r="O1011">
        <f t="shared" si="15"/>
        <v>1296</v>
      </c>
    </row>
    <row r="1012" spans="1:15" x14ac:dyDescent="0.3">
      <c r="A1012" s="12">
        <v>3035</v>
      </c>
      <c r="B1012" s="13">
        <v>54</v>
      </c>
      <c r="C1012" s="166">
        <v>1425</v>
      </c>
      <c r="D1012" s="166">
        <v>131</v>
      </c>
      <c r="E1012" s="166">
        <v>845</v>
      </c>
      <c r="F1012" s="166">
        <v>172</v>
      </c>
      <c r="G1012" s="166">
        <v>131</v>
      </c>
      <c r="H1012" s="13">
        <v>316</v>
      </c>
      <c r="I1012" s="13">
        <v>2389</v>
      </c>
      <c r="J1012" s="167">
        <v>1</v>
      </c>
      <c r="K1012" s="167">
        <v>4</v>
      </c>
      <c r="L1012" s="167">
        <v>4</v>
      </c>
      <c r="M1012" s="167">
        <v>8</v>
      </c>
      <c r="N1012" s="168">
        <v>2</v>
      </c>
      <c r="O1012">
        <f t="shared" si="15"/>
        <v>1296</v>
      </c>
    </row>
    <row r="1013" spans="1:15" x14ac:dyDescent="0.3">
      <c r="A1013" s="12">
        <v>1779</v>
      </c>
      <c r="B1013" s="13">
        <v>54</v>
      </c>
      <c r="C1013" s="166">
        <v>1475</v>
      </c>
      <c r="D1013" s="166">
        <v>214</v>
      </c>
      <c r="E1013" s="166">
        <v>1405</v>
      </c>
      <c r="F1013" s="166">
        <v>374</v>
      </c>
      <c r="G1013" s="166">
        <v>214</v>
      </c>
      <c r="H1013" s="13">
        <v>35</v>
      </c>
      <c r="I1013" s="13">
        <v>3647</v>
      </c>
      <c r="J1013" s="167">
        <v>1</v>
      </c>
      <c r="K1013" s="167">
        <v>6</v>
      </c>
      <c r="L1013" s="167">
        <v>5</v>
      </c>
      <c r="M1013" s="167">
        <v>12</v>
      </c>
      <c r="N1013" s="168">
        <v>3</v>
      </c>
      <c r="O1013">
        <f t="shared" si="15"/>
        <v>1296</v>
      </c>
    </row>
    <row r="1014" spans="1:15" x14ac:dyDescent="0.3">
      <c r="A1014" s="12">
        <v>1191</v>
      </c>
      <c r="B1014" s="13">
        <v>54</v>
      </c>
      <c r="C1014" s="166">
        <v>1510</v>
      </c>
      <c r="D1014" s="166">
        <v>57</v>
      </c>
      <c r="E1014" s="166">
        <v>273</v>
      </c>
      <c r="F1014" s="166">
        <v>150</v>
      </c>
      <c r="G1014" s="166">
        <v>348</v>
      </c>
      <c r="H1014" s="13">
        <v>115</v>
      </c>
      <c r="I1014" s="13">
        <v>2224</v>
      </c>
      <c r="J1014" s="167">
        <v>0</v>
      </c>
      <c r="K1014" s="167">
        <v>7</v>
      </c>
      <c r="L1014" s="167">
        <v>9</v>
      </c>
      <c r="M1014" s="167">
        <v>10</v>
      </c>
      <c r="N1014" s="168">
        <v>4</v>
      </c>
      <c r="O1014">
        <f t="shared" si="15"/>
        <v>1296</v>
      </c>
    </row>
    <row r="1015" spans="1:15" x14ac:dyDescent="0.3">
      <c r="A1015" s="12">
        <v>1799</v>
      </c>
      <c r="B1015" s="13">
        <v>54</v>
      </c>
      <c r="C1015" s="166">
        <v>1619</v>
      </c>
      <c r="D1015" s="166">
        <v>35</v>
      </c>
      <c r="E1015" s="166">
        <v>124</v>
      </c>
      <c r="F1015" s="166">
        <v>0</v>
      </c>
      <c r="G1015" s="166">
        <v>18</v>
      </c>
      <c r="H1015" s="13">
        <v>144</v>
      </c>
      <c r="I1015" s="13">
        <v>1652</v>
      </c>
      <c r="J1015" s="167">
        <v>1</v>
      </c>
      <c r="K1015" s="167">
        <v>9</v>
      </c>
      <c r="L1015" s="167">
        <v>2</v>
      </c>
      <c r="M1015" s="167">
        <v>9</v>
      </c>
      <c r="N1015" s="168">
        <v>5</v>
      </c>
      <c r="O1015">
        <f t="shared" si="15"/>
        <v>1296</v>
      </c>
    </row>
    <row r="1016" spans="1:15" x14ac:dyDescent="0.3">
      <c r="A1016" s="12">
        <v>2377</v>
      </c>
      <c r="B1016" s="13">
        <v>54</v>
      </c>
      <c r="C1016" s="166">
        <v>1619</v>
      </c>
      <c r="D1016" s="166">
        <v>35</v>
      </c>
      <c r="E1016" s="166">
        <v>124</v>
      </c>
      <c r="F1016" s="166">
        <v>0</v>
      </c>
      <c r="G1016" s="166">
        <v>18</v>
      </c>
      <c r="H1016" s="13">
        <v>144</v>
      </c>
      <c r="I1016" s="13">
        <v>1652</v>
      </c>
      <c r="J1016" s="167">
        <v>1</v>
      </c>
      <c r="K1016" s="167">
        <v>9</v>
      </c>
      <c r="L1016" s="167">
        <v>2</v>
      </c>
      <c r="M1016" s="167">
        <v>9</v>
      </c>
      <c r="N1016" s="168">
        <v>5</v>
      </c>
      <c r="O1016">
        <f t="shared" si="15"/>
        <v>1296</v>
      </c>
    </row>
    <row r="1017" spans="1:15" x14ac:dyDescent="0.3">
      <c r="A1017" s="12">
        <v>2010</v>
      </c>
      <c r="B1017" s="13">
        <v>54</v>
      </c>
      <c r="C1017" s="166">
        <v>1986</v>
      </c>
      <c r="D1017" s="166">
        <v>197</v>
      </c>
      <c r="E1017" s="166">
        <v>397</v>
      </c>
      <c r="F1017" s="166">
        <v>296</v>
      </c>
      <c r="G1017" s="166">
        <v>27</v>
      </c>
      <c r="H1017" s="13">
        <v>81</v>
      </c>
      <c r="I1017" s="13">
        <v>2821</v>
      </c>
      <c r="J1017" s="167">
        <v>5</v>
      </c>
      <c r="K1017" s="167">
        <v>10</v>
      </c>
      <c r="L1017" s="167">
        <v>7</v>
      </c>
      <c r="M1017" s="167">
        <v>10</v>
      </c>
      <c r="N1017" s="168">
        <v>6</v>
      </c>
      <c r="O1017">
        <f t="shared" si="15"/>
        <v>1296</v>
      </c>
    </row>
    <row r="1018" spans="1:15" x14ac:dyDescent="0.3">
      <c r="A1018" s="12">
        <v>2658</v>
      </c>
      <c r="B1018" s="13">
        <v>53</v>
      </c>
      <c r="C1018" s="166">
        <v>31</v>
      </c>
      <c r="D1018" s="166">
        <v>0</v>
      </c>
      <c r="E1018" s="166">
        <v>16</v>
      </c>
      <c r="F1018" s="166">
        <v>0</v>
      </c>
      <c r="G1018" s="166">
        <v>0</v>
      </c>
      <c r="H1018" s="13">
        <v>5</v>
      </c>
      <c r="I1018" s="13">
        <v>42</v>
      </c>
      <c r="J1018" s="167">
        <v>1</v>
      </c>
      <c r="K1018" s="167">
        <v>0</v>
      </c>
      <c r="L1018" s="167">
        <v>0</v>
      </c>
      <c r="M1018" s="167">
        <v>3</v>
      </c>
      <c r="N1018" s="168">
        <v>3</v>
      </c>
      <c r="O1018">
        <f t="shared" si="15"/>
        <v>1272</v>
      </c>
    </row>
    <row r="1019" spans="1:15" x14ac:dyDescent="0.3">
      <c r="A1019" s="12">
        <v>2605</v>
      </c>
      <c r="B1019" s="13">
        <v>53</v>
      </c>
      <c r="C1019" s="166">
        <v>41</v>
      </c>
      <c r="D1019" s="166">
        <v>45</v>
      </c>
      <c r="E1019" s="166">
        <v>131</v>
      </c>
      <c r="F1019" s="166">
        <v>11</v>
      </c>
      <c r="G1019" s="166">
        <v>19</v>
      </c>
      <c r="H1019" s="13">
        <v>45</v>
      </c>
      <c r="I1019" s="13">
        <v>203</v>
      </c>
      <c r="J1019" s="167">
        <v>1</v>
      </c>
      <c r="K1019" s="167">
        <v>3</v>
      </c>
      <c r="L1019" s="167">
        <v>0</v>
      </c>
      <c r="M1019" s="167">
        <v>3</v>
      </c>
      <c r="N1019" s="168">
        <v>7</v>
      </c>
      <c r="O1019">
        <f t="shared" si="15"/>
        <v>1272</v>
      </c>
    </row>
    <row r="1020" spans="1:15" x14ac:dyDescent="0.3">
      <c r="A1020" s="12">
        <v>2996</v>
      </c>
      <c r="B1020" s="13">
        <v>53</v>
      </c>
      <c r="C1020" s="166">
        <v>46</v>
      </c>
      <c r="D1020" s="166">
        <v>33</v>
      </c>
      <c r="E1020" s="166">
        <v>95</v>
      </c>
      <c r="F1020" s="166">
        <v>13</v>
      </c>
      <c r="G1020" s="166">
        <v>23</v>
      </c>
      <c r="H1020" s="13">
        <v>49</v>
      </c>
      <c r="I1020" s="13">
        <v>161</v>
      </c>
      <c r="J1020" s="167">
        <v>1</v>
      </c>
      <c r="K1020" s="167">
        <v>2</v>
      </c>
      <c r="L1020" s="167">
        <v>0</v>
      </c>
      <c r="M1020" s="167">
        <v>3</v>
      </c>
      <c r="N1020" s="168">
        <v>6</v>
      </c>
      <c r="O1020">
        <f t="shared" si="15"/>
        <v>1272</v>
      </c>
    </row>
    <row r="1021" spans="1:15" x14ac:dyDescent="0.3">
      <c r="A1021" s="12">
        <v>1934</v>
      </c>
      <c r="B1021" s="13">
        <v>53</v>
      </c>
      <c r="C1021" s="166">
        <v>67</v>
      </c>
      <c r="D1021" s="166">
        <v>20</v>
      </c>
      <c r="E1021" s="166">
        <v>144</v>
      </c>
      <c r="F1021" s="166">
        <v>63</v>
      </c>
      <c r="G1021" s="166">
        <v>17</v>
      </c>
      <c r="H1021" s="13">
        <v>127</v>
      </c>
      <c r="I1021" s="13">
        <v>184</v>
      </c>
      <c r="J1021" s="167">
        <v>1</v>
      </c>
      <c r="K1021" s="167">
        <v>3</v>
      </c>
      <c r="L1021" s="167">
        <v>1</v>
      </c>
      <c r="M1021" s="167">
        <v>2</v>
      </c>
      <c r="N1021" s="168">
        <v>8</v>
      </c>
      <c r="O1021">
        <f t="shared" si="15"/>
        <v>1272</v>
      </c>
    </row>
    <row r="1022" spans="1:15" x14ac:dyDescent="0.3">
      <c r="A1022" s="12">
        <v>1346</v>
      </c>
      <c r="B1022" s="13">
        <v>53</v>
      </c>
      <c r="C1022" s="166">
        <v>86</v>
      </c>
      <c r="D1022" s="166">
        <v>14</v>
      </c>
      <c r="E1022" s="166">
        <v>45</v>
      </c>
      <c r="F1022" s="166">
        <v>50</v>
      </c>
      <c r="G1022" s="166">
        <v>36</v>
      </c>
      <c r="H1022" s="13">
        <v>27</v>
      </c>
      <c r="I1022" s="13">
        <v>203</v>
      </c>
      <c r="J1022" s="167">
        <v>3</v>
      </c>
      <c r="K1022" s="167">
        <v>2</v>
      </c>
      <c r="L1022" s="167">
        <v>1</v>
      </c>
      <c r="M1022" s="167">
        <v>4</v>
      </c>
      <c r="N1022" s="168">
        <v>4</v>
      </c>
      <c r="O1022">
        <f t="shared" si="15"/>
        <v>1272</v>
      </c>
    </row>
    <row r="1023" spans="1:15" x14ac:dyDescent="0.3">
      <c r="A1023" s="12">
        <v>1287</v>
      </c>
      <c r="B1023" s="13">
        <v>53</v>
      </c>
      <c r="C1023" s="166">
        <v>138</v>
      </c>
      <c r="D1023" s="166">
        <v>0</v>
      </c>
      <c r="E1023" s="166">
        <v>46</v>
      </c>
      <c r="F1023" s="166">
        <v>8</v>
      </c>
      <c r="G1023" s="166">
        <v>8</v>
      </c>
      <c r="H1023" s="13">
        <v>38</v>
      </c>
      <c r="I1023" s="13">
        <v>161</v>
      </c>
      <c r="J1023" s="167">
        <v>4</v>
      </c>
      <c r="K1023" s="167">
        <v>3</v>
      </c>
      <c r="L1023" s="167">
        <v>1</v>
      </c>
      <c r="M1023" s="167">
        <v>3</v>
      </c>
      <c r="N1023" s="168">
        <v>5</v>
      </c>
      <c r="O1023">
        <f t="shared" si="15"/>
        <v>1272</v>
      </c>
    </row>
    <row r="1024" spans="1:15" x14ac:dyDescent="0.3">
      <c r="A1024" s="12">
        <v>2997</v>
      </c>
      <c r="B1024" s="13">
        <v>53</v>
      </c>
      <c r="C1024" s="166">
        <v>326</v>
      </c>
      <c r="D1024" s="166">
        <v>83</v>
      </c>
      <c r="E1024" s="166">
        <v>209</v>
      </c>
      <c r="F1024" s="166">
        <v>160</v>
      </c>
      <c r="G1024" s="166">
        <v>22</v>
      </c>
      <c r="H1024" s="13">
        <v>15</v>
      </c>
      <c r="I1024" s="13">
        <v>784</v>
      </c>
      <c r="J1024" s="167">
        <v>6</v>
      </c>
      <c r="K1024" s="167">
        <v>4</v>
      </c>
      <c r="L1024" s="167">
        <v>2</v>
      </c>
      <c r="M1024" s="167">
        <v>5</v>
      </c>
      <c r="N1024" s="168">
        <v>6</v>
      </c>
      <c r="O1024">
        <f t="shared" si="15"/>
        <v>1272</v>
      </c>
    </row>
    <row r="1025" spans="1:15" x14ac:dyDescent="0.3">
      <c r="A1025" s="12">
        <v>2190</v>
      </c>
      <c r="B1025" s="13">
        <v>53</v>
      </c>
      <c r="C1025" s="166">
        <v>327</v>
      </c>
      <c r="D1025" s="166">
        <v>11</v>
      </c>
      <c r="E1025" s="166">
        <v>94</v>
      </c>
      <c r="F1025" s="166">
        <v>11</v>
      </c>
      <c r="G1025" s="166">
        <v>8</v>
      </c>
      <c r="H1025" s="13">
        <v>49</v>
      </c>
      <c r="I1025" s="13">
        <v>402</v>
      </c>
      <c r="J1025" s="167">
        <v>2</v>
      </c>
      <c r="K1025" s="167">
        <v>3</v>
      </c>
      <c r="L1025" s="167">
        <v>0</v>
      </c>
      <c r="M1025" s="167">
        <v>4</v>
      </c>
      <c r="N1025" s="168">
        <v>7</v>
      </c>
      <c r="O1025">
        <f t="shared" si="15"/>
        <v>1272</v>
      </c>
    </row>
    <row r="1026" spans="1:15" x14ac:dyDescent="0.3">
      <c r="A1026" s="12">
        <v>2211</v>
      </c>
      <c r="B1026" s="13">
        <v>53</v>
      </c>
      <c r="C1026" s="166">
        <v>358</v>
      </c>
      <c r="D1026" s="166">
        <v>16</v>
      </c>
      <c r="E1026" s="166">
        <v>192</v>
      </c>
      <c r="F1026" s="166">
        <v>23</v>
      </c>
      <c r="G1026" s="166">
        <v>3</v>
      </c>
      <c r="H1026" s="13">
        <v>23</v>
      </c>
      <c r="I1026" s="13">
        <v>569</v>
      </c>
      <c r="J1026" s="167">
        <v>5</v>
      </c>
      <c r="K1026" s="167">
        <v>5</v>
      </c>
      <c r="L1026" s="167">
        <v>0</v>
      </c>
      <c r="M1026" s="167">
        <v>4</v>
      </c>
      <c r="N1026" s="168">
        <v>8</v>
      </c>
      <c r="O1026">
        <f t="shared" si="15"/>
        <v>1272</v>
      </c>
    </row>
    <row r="1027" spans="1:15" x14ac:dyDescent="0.3">
      <c r="A1027" s="12">
        <v>1013</v>
      </c>
      <c r="B1027" s="13">
        <v>53</v>
      </c>
      <c r="C1027" s="166">
        <v>626</v>
      </c>
      <c r="D1027" s="166">
        <v>5</v>
      </c>
      <c r="E1027" s="166">
        <v>142</v>
      </c>
      <c r="F1027" s="166">
        <v>8</v>
      </c>
      <c r="G1027" s="166">
        <v>13</v>
      </c>
      <c r="H1027" s="13">
        <v>38</v>
      </c>
      <c r="I1027" s="13">
        <v>757</v>
      </c>
      <c r="J1027" s="167">
        <v>3</v>
      </c>
      <c r="K1027" s="167">
        <v>6</v>
      </c>
      <c r="L1027" s="167">
        <v>1</v>
      </c>
      <c r="M1027" s="167">
        <v>5</v>
      </c>
      <c r="N1027" s="168">
        <v>6</v>
      </c>
      <c r="O1027">
        <f t="shared" ref="O1027:O1090" si="16">B1027*24</f>
        <v>1272</v>
      </c>
    </row>
    <row r="1028" spans="1:15" x14ac:dyDescent="0.3">
      <c r="A1028" s="12">
        <v>2379</v>
      </c>
      <c r="B1028" s="13">
        <v>53</v>
      </c>
      <c r="C1028" s="166">
        <v>757</v>
      </c>
      <c r="D1028" s="166">
        <v>19</v>
      </c>
      <c r="E1028" s="166">
        <v>145</v>
      </c>
      <c r="F1028" s="166">
        <v>63</v>
      </c>
      <c r="G1028" s="166">
        <v>0</v>
      </c>
      <c r="H1028" s="13">
        <v>330</v>
      </c>
      <c r="I1028" s="13">
        <v>653</v>
      </c>
      <c r="J1028" s="167">
        <v>3</v>
      </c>
      <c r="K1028" s="167">
        <v>5</v>
      </c>
      <c r="L1028" s="167">
        <v>2</v>
      </c>
      <c r="M1028" s="167">
        <v>4</v>
      </c>
      <c r="N1028" s="168">
        <v>8</v>
      </c>
      <c r="O1028">
        <f t="shared" si="16"/>
        <v>1272</v>
      </c>
    </row>
    <row r="1029" spans="1:15" x14ac:dyDescent="0.3">
      <c r="A1029" s="12">
        <v>2557</v>
      </c>
      <c r="B1029" s="13">
        <v>53</v>
      </c>
      <c r="C1029" s="166">
        <v>839</v>
      </c>
      <c r="D1029" s="166">
        <v>73</v>
      </c>
      <c r="E1029" s="166">
        <v>1457</v>
      </c>
      <c r="F1029" s="166">
        <v>30</v>
      </c>
      <c r="G1029" s="166">
        <v>98</v>
      </c>
      <c r="H1029" s="13">
        <v>23</v>
      </c>
      <c r="I1029" s="13">
        <v>2474</v>
      </c>
      <c r="J1029" s="167">
        <v>1</v>
      </c>
      <c r="K1029" s="167">
        <v>4</v>
      </c>
      <c r="L1029" s="167">
        <v>7</v>
      </c>
      <c r="M1029" s="167">
        <v>5</v>
      </c>
      <c r="N1029" s="168">
        <v>1</v>
      </c>
      <c r="O1029">
        <f t="shared" si="16"/>
        <v>1272</v>
      </c>
    </row>
    <row r="1030" spans="1:15" x14ac:dyDescent="0.3">
      <c r="A1030" s="12">
        <v>2146</v>
      </c>
      <c r="B1030" s="13">
        <v>53</v>
      </c>
      <c r="C1030" s="166">
        <v>1144</v>
      </c>
      <c r="D1030" s="166">
        <v>91</v>
      </c>
      <c r="E1030" s="166">
        <v>215</v>
      </c>
      <c r="F1030" s="166">
        <v>18</v>
      </c>
      <c r="G1030" s="166">
        <v>75</v>
      </c>
      <c r="H1030" s="13">
        <v>29</v>
      </c>
      <c r="I1030" s="13">
        <v>1515</v>
      </c>
      <c r="J1030" s="167">
        <v>4</v>
      </c>
      <c r="K1030" s="167">
        <v>4</v>
      </c>
      <c r="L1030" s="167">
        <v>2</v>
      </c>
      <c r="M1030" s="167">
        <v>12</v>
      </c>
      <c r="N1030" s="168">
        <v>4</v>
      </c>
      <c r="O1030">
        <f t="shared" si="16"/>
        <v>1272</v>
      </c>
    </row>
    <row r="1031" spans="1:15" x14ac:dyDescent="0.3">
      <c r="A1031" s="12">
        <v>1038</v>
      </c>
      <c r="B1031" s="13">
        <v>53</v>
      </c>
      <c r="C1031" s="166">
        <v>1330</v>
      </c>
      <c r="D1031" s="166">
        <v>24</v>
      </c>
      <c r="E1031" s="166">
        <v>627</v>
      </c>
      <c r="F1031" s="166">
        <v>487</v>
      </c>
      <c r="G1031" s="166">
        <v>149</v>
      </c>
      <c r="H1031" s="13">
        <v>128</v>
      </c>
      <c r="I1031" s="13">
        <v>2489</v>
      </c>
      <c r="J1031" s="167">
        <v>2</v>
      </c>
      <c r="K1031" s="167">
        <v>7</v>
      </c>
      <c r="L1031" s="167">
        <v>10</v>
      </c>
      <c r="M1031" s="167">
        <v>5</v>
      </c>
      <c r="N1031" s="168">
        <v>6</v>
      </c>
      <c r="O1031">
        <f t="shared" si="16"/>
        <v>1272</v>
      </c>
    </row>
    <row r="1032" spans="1:15" x14ac:dyDescent="0.3">
      <c r="A1032" s="12">
        <v>1875</v>
      </c>
      <c r="B1032" s="13">
        <v>53</v>
      </c>
      <c r="C1032" s="166">
        <v>1330</v>
      </c>
      <c r="D1032" s="166">
        <v>24</v>
      </c>
      <c r="E1032" s="166">
        <v>627</v>
      </c>
      <c r="F1032" s="166">
        <v>487</v>
      </c>
      <c r="G1032" s="166">
        <v>149</v>
      </c>
      <c r="H1032" s="13">
        <v>128</v>
      </c>
      <c r="I1032" s="13">
        <v>2489</v>
      </c>
      <c r="J1032" s="167">
        <v>2</v>
      </c>
      <c r="K1032" s="167">
        <v>7</v>
      </c>
      <c r="L1032" s="167">
        <v>10</v>
      </c>
      <c r="M1032" s="167">
        <v>5</v>
      </c>
      <c r="N1032" s="168">
        <v>6</v>
      </c>
      <c r="O1032">
        <f t="shared" si="16"/>
        <v>1272</v>
      </c>
    </row>
    <row r="1033" spans="1:15" x14ac:dyDescent="0.3">
      <c r="A1033" s="12">
        <v>2544</v>
      </c>
      <c r="B1033" s="13">
        <v>53</v>
      </c>
      <c r="C1033" s="166">
        <v>1353</v>
      </c>
      <c r="D1033" s="166">
        <v>0</v>
      </c>
      <c r="E1033" s="166">
        <v>303</v>
      </c>
      <c r="F1033" s="166">
        <v>0</v>
      </c>
      <c r="G1033" s="166">
        <v>17</v>
      </c>
      <c r="H1033" s="13">
        <v>101</v>
      </c>
      <c r="I1033" s="13">
        <v>1572</v>
      </c>
      <c r="J1033" s="167">
        <v>5</v>
      </c>
      <c r="K1033" s="167">
        <v>11</v>
      </c>
      <c r="L1033" s="167">
        <v>1</v>
      </c>
      <c r="M1033" s="167">
        <v>6</v>
      </c>
      <c r="N1033" s="168">
        <v>9</v>
      </c>
      <c r="O1033">
        <f t="shared" si="16"/>
        <v>1272</v>
      </c>
    </row>
    <row r="1034" spans="1:15" x14ac:dyDescent="0.3">
      <c r="A1034" s="12">
        <v>1908</v>
      </c>
      <c r="B1034" s="13">
        <v>53</v>
      </c>
      <c r="C1034" s="166">
        <v>2046</v>
      </c>
      <c r="D1034" s="166">
        <v>261</v>
      </c>
      <c r="E1034" s="166">
        <v>1654</v>
      </c>
      <c r="F1034" s="166">
        <v>341</v>
      </c>
      <c r="G1034" s="166">
        <v>129</v>
      </c>
      <c r="H1034" s="13">
        <v>390</v>
      </c>
      <c r="I1034" s="13">
        <v>4041</v>
      </c>
      <c r="J1034" s="167">
        <v>1</v>
      </c>
      <c r="K1034" s="167">
        <v>4</v>
      </c>
      <c r="L1034" s="167">
        <v>4</v>
      </c>
      <c r="M1034" s="167">
        <v>10</v>
      </c>
      <c r="N1034" s="168">
        <v>2</v>
      </c>
      <c r="O1034">
        <f t="shared" si="16"/>
        <v>1272</v>
      </c>
    </row>
    <row r="1035" spans="1:15" x14ac:dyDescent="0.3">
      <c r="A1035" s="12">
        <v>1621</v>
      </c>
      <c r="B1035" s="13">
        <v>53</v>
      </c>
      <c r="C1035" s="166">
        <v>2494</v>
      </c>
      <c r="D1035" s="166">
        <v>178</v>
      </c>
      <c r="E1035" s="166">
        <v>721</v>
      </c>
      <c r="F1035" s="166">
        <v>140</v>
      </c>
      <c r="G1035" s="166">
        <v>106</v>
      </c>
      <c r="H1035" s="13">
        <v>178</v>
      </c>
      <c r="I1035" s="13">
        <v>3460</v>
      </c>
      <c r="J1035" s="167">
        <v>5</v>
      </c>
      <c r="K1035" s="167">
        <v>8</v>
      </c>
      <c r="L1035" s="167">
        <v>4</v>
      </c>
      <c r="M1035" s="167">
        <v>9</v>
      </c>
      <c r="N1035" s="168">
        <v>7</v>
      </c>
      <c r="O1035">
        <f t="shared" si="16"/>
        <v>1272</v>
      </c>
    </row>
    <row r="1036" spans="1:15" x14ac:dyDescent="0.3">
      <c r="A1036" s="12">
        <v>2898</v>
      </c>
      <c r="B1036" s="13">
        <v>53</v>
      </c>
      <c r="C1036" s="166">
        <v>2730</v>
      </c>
      <c r="D1036" s="166">
        <v>76</v>
      </c>
      <c r="E1036" s="166">
        <v>643</v>
      </c>
      <c r="F1036" s="166">
        <v>295</v>
      </c>
      <c r="G1036" s="166">
        <v>151</v>
      </c>
      <c r="H1036" s="13">
        <v>76</v>
      </c>
      <c r="I1036" s="13">
        <v>3820</v>
      </c>
      <c r="J1036" s="167">
        <v>1</v>
      </c>
      <c r="K1036" s="167">
        <v>7</v>
      </c>
      <c r="L1036" s="167">
        <v>5</v>
      </c>
      <c r="M1036" s="167">
        <v>13</v>
      </c>
      <c r="N1036" s="168">
        <v>3</v>
      </c>
      <c r="O1036">
        <f t="shared" si="16"/>
        <v>1272</v>
      </c>
    </row>
    <row r="1037" spans="1:15" x14ac:dyDescent="0.3">
      <c r="A1037" s="12">
        <v>1874</v>
      </c>
      <c r="B1037" s="13">
        <v>52</v>
      </c>
      <c r="C1037" s="166">
        <v>0</v>
      </c>
      <c r="D1037" s="166">
        <v>0</v>
      </c>
      <c r="E1037" s="166">
        <v>5</v>
      </c>
      <c r="F1037" s="166">
        <v>38</v>
      </c>
      <c r="G1037" s="166">
        <v>14</v>
      </c>
      <c r="H1037" s="13">
        <v>9</v>
      </c>
      <c r="I1037" s="13">
        <v>47</v>
      </c>
      <c r="J1037" s="167">
        <v>1</v>
      </c>
      <c r="K1037" s="167">
        <v>1</v>
      </c>
      <c r="L1037" s="167">
        <v>0</v>
      </c>
      <c r="M1037" s="167">
        <v>2</v>
      </c>
      <c r="N1037" s="168">
        <v>7</v>
      </c>
      <c r="O1037">
        <f t="shared" si="16"/>
        <v>1248</v>
      </c>
    </row>
    <row r="1038" spans="1:15" x14ac:dyDescent="0.3">
      <c r="A1038" s="12">
        <v>1179</v>
      </c>
      <c r="B1038" s="13">
        <v>52</v>
      </c>
      <c r="C1038" s="166">
        <v>5</v>
      </c>
      <c r="D1038" s="166">
        <v>20</v>
      </c>
      <c r="E1038" s="166">
        <v>50</v>
      </c>
      <c r="F1038" s="166">
        <v>146</v>
      </c>
      <c r="G1038" s="166">
        <v>0</v>
      </c>
      <c r="H1038" s="13">
        <v>181</v>
      </c>
      <c r="I1038" s="13">
        <v>40</v>
      </c>
      <c r="J1038" s="167">
        <v>1</v>
      </c>
      <c r="K1038" s="167">
        <v>1</v>
      </c>
      <c r="L1038" s="167">
        <v>1</v>
      </c>
      <c r="M1038" s="167">
        <v>2</v>
      </c>
      <c r="N1038" s="168">
        <v>6</v>
      </c>
      <c r="O1038">
        <f t="shared" si="16"/>
        <v>1248</v>
      </c>
    </row>
    <row r="1039" spans="1:15" x14ac:dyDescent="0.3">
      <c r="A1039" s="12">
        <v>2871</v>
      </c>
      <c r="B1039" s="13">
        <v>52</v>
      </c>
      <c r="C1039" s="166">
        <v>5</v>
      </c>
      <c r="D1039" s="166">
        <v>20</v>
      </c>
      <c r="E1039" s="166">
        <v>50</v>
      </c>
      <c r="F1039" s="166">
        <v>146</v>
      </c>
      <c r="G1039" s="166">
        <v>0</v>
      </c>
      <c r="H1039" s="13">
        <v>181</v>
      </c>
      <c r="I1039" s="13">
        <v>40</v>
      </c>
      <c r="J1039" s="167">
        <v>1</v>
      </c>
      <c r="K1039" s="167">
        <v>1</v>
      </c>
      <c r="L1039" s="167">
        <v>1</v>
      </c>
      <c r="M1039" s="167">
        <v>2</v>
      </c>
      <c r="N1039" s="168">
        <v>6</v>
      </c>
      <c r="O1039">
        <f t="shared" si="16"/>
        <v>1248</v>
      </c>
    </row>
    <row r="1040" spans="1:15" x14ac:dyDescent="0.3">
      <c r="A1040" s="12">
        <v>1238</v>
      </c>
      <c r="B1040" s="13">
        <v>52</v>
      </c>
      <c r="C1040" s="166">
        <v>13</v>
      </c>
      <c r="D1040" s="166">
        <v>13</v>
      </c>
      <c r="E1040" s="166">
        <v>30</v>
      </c>
      <c r="F1040" s="166">
        <v>0</v>
      </c>
      <c r="G1040" s="166">
        <v>9</v>
      </c>
      <c r="H1040" s="13">
        <v>48</v>
      </c>
      <c r="I1040" s="13">
        <v>17</v>
      </c>
      <c r="J1040" s="167">
        <v>2</v>
      </c>
      <c r="K1040" s="167">
        <v>1</v>
      </c>
      <c r="L1040" s="167">
        <v>0</v>
      </c>
      <c r="M1040" s="167">
        <v>3</v>
      </c>
      <c r="N1040" s="168">
        <v>6</v>
      </c>
      <c r="O1040">
        <f t="shared" si="16"/>
        <v>1248</v>
      </c>
    </row>
    <row r="1041" spans="1:15" x14ac:dyDescent="0.3">
      <c r="A1041" s="12">
        <v>1412</v>
      </c>
      <c r="B1041" s="13">
        <v>52</v>
      </c>
      <c r="C1041" s="166">
        <v>21</v>
      </c>
      <c r="D1041" s="166">
        <v>21</v>
      </c>
      <c r="E1041" s="166">
        <v>117</v>
      </c>
      <c r="F1041" s="166">
        <v>106</v>
      </c>
      <c r="G1041" s="166">
        <v>64</v>
      </c>
      <c r="H1041" s="13">
        <v>127</v>
      </c>
      <c r="I1041" s="13">
        <v>202</v>
      </c>
      <c r="J1041" s="167">
        <v>2</v>
      </c>
      <c r="K1041" s="167">
        <v>1</v>
      </c>
      <c r="L1041" s="167">
        <v>0</v>
      </c>
      <c r="M1041" s="167">
        <v>4</v>
      </c>
      <c r="N1041" s="168">
        <v>5</v>
      </c>
      <c r="O1041">
        <f t="shared" si="16"/>
        <v>1248</v>
      </c>
    </row>
    <row r="1042" spans="1:15" x14ac:dyDescent="0.3">
      <c r="A1042" s="12">
        <v>3176</v>
      </c>
      <c r="B1042" s="13">
        <v>52</v>
      </c>
      <c r="C1042" s="166">
        <v>23</v>
      </c>
      <c r="D1042" s="166">
        <v>23</v>
      </c>
      <c r="E1042" s="166">
        <v>23</v>
      </c>
      <c r="F1042" s="166">
        <v>116</v>
      </c>
      <c r="G1042" s="166">
        <v>31</v>
      </c>
      <c r="H1042" s="13">
        <v>116</v>
      </c>
      <c r="I1042" s="13">
        <v>100</v>
      </c>
      <c r="J1042" s="167">
        <v>1</v>
      </c>
      <c r="K1042" s="167">
        <v>1</v>
      </c>
      <c r="L1042" s="167">
        <v>0</v>
      </c>
      <c r="M1042" s="167">
        <v>3</v>
      </c>
      <c r="N1042" s="168">
        <v>6</v>
      </c>
      <c r="O1042">
        <f t="shared" si="16"/>
        <v>1248</v>
      </c>
    </row>
    <row r="1043" spans="1:15" x14ac:dyDescent="0.3">
      <c r="A1043" s="12">
        <v>1356</v>
      </c>
      <c r="B1043" s="13">
        <v>52</v>
      </c>
      <c r="C1043" s="166">
        <v>31</v>
      </c>
      <c r="D1043" s="166">
        <v>4</v>
      </c>
      <c r="E1043" s="166">
        <v>26</v>
      </c>
      <c r="F1043" s="166">
        <v>13</v>
      </c>
      <c r="G1043" s="166">
        <v>4</v>
      </c>
      <c r="H1043" s="13">
        <v>48</v>
      </c>
      <c r="I1043" s="13">
        <v>31</v>
      </c>
      <c r="J1043" s="167">
        <v>1</v>
      </c>
      <c r="K1043" s="167">
        <v>1</v>
      </c>
      <c r="L1043" s="167">
        <v>1</v>
      </c>
      <c r="M1043" s="167">
        <v>2</v>
      </c>
      <c r="N1043" s="168">
        <v>4</v>
      </c>
      <c r="O1043">
        <f t="shared" si="16"/>
        <v>1248</v>
      </c>
    </row>
    <row r="1044" spans="1:15" x14ac:dyDescent="0.3">
      <c r="A1044" s="12">
        <v>1990</v>
      </c>
      <c r="B1044" s="13">
        <v>52</v>
      </c>
      <c r="C1044" s="166">
        <v>37</v>
      </c>
      <c r="D1044" s="166">
        <v>0</v>
      </c>
      <c r="E1044" s="166">
        <v>11</v>
      </c>
      <c r="F1044" s="166">
        <v>0</v>
      </c>
      <c r="G1044" s="166">
        <v>0</v>
      </c>
      <c r="H1044" s="13">
        <v>15</v>
      </c>
      <c r="I1044" s="13">
        <v>33</v>
      </c>
      <c r="J1044" s="167">
        <v>1</v>
      </c>
      <c r="K1044" s="167">
        <v>1</v>
      </c>
      <c r="L1044" s="167">
        <v>0</v>
      </c>
      <c r="M1044" s="167">
        <v>2</v>
      </c>
      <c r="N1044" s="168">
        <v>6</v>
      </c>
      <c r="O1044">
        <f t="shared" si="16"/>
        <v>1248</v>
      </c>
    </row>
    <row r="1045" spans="1:15" x14ac:dyDescent="0.3">
      <c r="A1045" s="12">
        <v>2733</v>
      </c>
      <c r="B1045" s="13">
        <v>52</v>
      </c>
      <c r="C1045" s="166">
        <v>111</v>
      </c>
      <c r="D1045" s="166">
        <v>0</v>
      </c>
      <c r="E1045" s="166">
        <v>21</v>
      </c>
      <c r="F1045" s="166">
        <v>7</v>
      </c>
      <c r="G1045" s="166">
        <v>4</v>
      </c>
      <c r="H1045" s="13">
        <v>18</v>
      </c>
      <c r="I1045" s="13">
        <v>125</v>
      </c>
      <c r="J1045" s="167">
        <v>2</v>
      </c>
      <c r="K1045" s="167">
        <v>1</v>
      </c>
      <c r="L1045" s="167">
        <v>0</v>
      </c>
      <c r="M1045" s="167">
        <v>4</v>
      </c>
      <c r="N1045" s="168">
        <v>4</v>
      </c>
      <c r="O1045">
        <f t="shared" si="16"/>
        <v>1248</v>
      </c>
    </row>
    <row r="1046" spans="1:15" x14ac:dyDescent="0.3">
      <c r="A1046" s="12">
        <v>3163</v>
      </c>
      <c r="B1046" s="13">
        <v>52</v>
      </c>
      <c r="C1046" s="166">
        <v>148</v>
      </c>
      <c r="D1046" s="166">
        <v>0</v>
      </c>
      <c r="E1046" s="166">
        <v>160</v>
      </c>
      <c r="F1046" s="166">
        <v>49</v>
      </c>
      <c r="G1046" s="166">
        <v>25</v>
      </c>
      <c r="H1046" s="13">
        <v>49</v>
      </c>
      <c r="I1046" s="13">
        <v>333</v>
      </c>
      <c r="J1046" s="167">
        <v>4</v>
      </c>
      <c r="K1046" s="167">
        <v>3</v>
      </c>
      <c r="L1046" s="167">
        <v>0</v>
      </c>
      <c r="M1046" s="167">
        <v>3</v>
      </c>
      <c r="N1046" s="168">
        <v>8</v>
      </c>
      <c r="O1046">
        <f t="shared" si="16"/>
        <v>1248</v>
      </c>
    </row>
    <row r="1047" spans="1:15" x14ac:dyDescent="0.3">
      <c r="A1047" s="12">
        <v>2562</v>
      </c>
      <c r="B1047" s="13">
        <v>52</v>
      </c>
      <c r="C1047" s="166">
        <v>156</v>
      </c>
      <c r="D1047" s="166">
        <v>42</v>
      </c>
      <c r="E1047" s="166">
        <v>181</v>
      </c>
      <c r="F1047" s="166">
        <v>87</v>
      </c>
      <c r="G1047" s="166">
        <v>76</v>
      </c>
      <c r="H1047" s="13">
        <v>45</v>
      </c>
      <c r="I1047" s="13">
        <v>497</v>
      </c>
      <c r="J1047" s="167">
        <v>4</v>
      </c>
      <c r="K1047" s="167">
        <v>3</v>
      </c>
      <c r="L1047" s="167">
        <v>1</v>
      </c>
      <c r="M1047" s="167">
        <v>4</v>
      </c>
      <c r="N1047" s="168">
        <v>7</v>
      </c>
      <c r="O1047">
        <f t="shared" si="16"/>
        <v>1248</v>
      </c>
    </row>
    <row r="1048" spans="1:15" x14ac:dyDescent="0.3">
      <c r="A1048" s="12">
        <v>1442</v>
      </c>
      <c r="B1048" s="13">
        <v>52</v>
      </c>
      <c r="C1048" s="166">
        <v>427</v>
      </c>
      <c r="D1048" s="166">
        <v>45</v>
      </c>
      <c r="E1048" s="166">
        <v>179</v>
      </c>
      <c r="F1048" s="166">
        <v>72</v>
      </c>
      <c r="G1048" s="166">
        <v>69</v>
      </c>
      <c r="H1048" s="13">
        <v>15</v>
      </c>
      <c r="I1048" s="13">
        <v>777</v>
      </c>
      <c r="J1048" s="167">
        <v>2</v>
      </c>
      <c r="K1048" s="167">
        <v>2</v>
      </c>
      <c r="L1048" s="167">
        <v>1</v>
      </c>
      <c r="M1048" s="167">
        <v>8</v>
      </c>
      <c r="N1048" s="168">
        <v>2</v>
      </c>
      <c r="O1048">
        <f t="shared" si="16"/>
        <v>1248</v>
      </c>
    </row>
    <row r="1049" spans="1:15" x14ac:dyDescent="0.3">
      <c r="A1049" s="12">
        <v>2138</v>
      </c>
      <c r="B1049" s="13">
        <v>52</v>
      </c>
      <c r="C1049" s="166">
        <v>713</v>
      </c>
      <c r="D1049" s="166">
        <v>290</v>
      </c>
      <c r="E1049" s="166">
        <v>660</v>
      </c>
      <c r="F1049" s="166">
        <v>655</v>
      </c>
      <c r="G1049" s="166">
        <v>475</v>
      </c>
      <c r="H1049" s="13">
        <v>25</v>
      </c>
      <c r="I1049" s="13">
        <v>2769</v>
      </c>
      <c r="J1049" s="167">
        <v>1</v>
      </c>
      <c r="K1049" s="167">
        <v>7</v>
      </c>
      <c r="L1049" s="167">
        <v>3</v>
      </c>
      <c r="M1049" s="167">
        <v>4</v>
      </c>
      <c r="N1049" s="168">
        <v>4</v>
      </c>
      <c r="O1049">
        <f t="shared" si="16"/>
        <v>1248</v>
      </c>
    </row>
    <row r="1050" spans="1:15" x14ac:dyDescent="0.3">
      <c r="A1050" s="12">
        <v>1750</v>
      </c>
      <c r="B1050" s="13">
        <v>52</v>
      </c>
      <c r="C1050" s="166">
        <v>786</v>
      </c>
      <c r="D1050" s="166">
        <v>18</v>
      </c>
      <c r="E1050" s="166">
        <v>193</v>
      </c>
      <c r="F1050" s="166">
        <v>26</v>
      </c>
      <c r="G1050" s="166">
        <v>0</v>
      </c>
      <c r="H1050" s="13">
        <v>151</v>
      </c>
      <c r="I1050" s="13">
        <v>872</v>
      </c>
      <c r="J1050" s="167">
        <v>4</v>
      </c>
      <c r="K1050" s="167">
        <v>6</v>
      </c>
      <c r="L1050" s="167">
        <v>1</v>
      </c>
      <c r="M1050" s="167">
        <v>7</v>
      </c>
      <c r="N1050" s="168">
        <v>6</v>
      </c>
      <c r="O1050">
        <f t="shared" si="16"/>
        <v>1248</v>
      </c>
    </row>
    <row r="1051" spans="1:15" x14ac:dyDescent="0.3">
      <c r="A1051" s="12">
        <v>2346</v>
      </c>
      <c r="B1051" s="13">
        <v>52</v>
      </c>
      <c r="C1051" s="166">
        <v>794</v>
      </c>
      <c r="D1051" s="166">
        <v>22</v>
      </c>
      <c r="E1051" s="166">
        <v>338</v>
      </c>
      <c r="F1051" s="166">
        <v>63</v>
      </c>
      <c r="G1051" s="166">
        <v>0</v>
      </c>
      <c r="H1051" s="13">
        <v>81</v>
      </c>
      <c r="I1051" s="13">
        <v>1135</v>
      </c>
      <c r="J1051" s="167">
        <v>3</v>
      </c>
      <c r="K1051" s="167">
        <v>6</v>
      </c>
      <c r="L1051" s="167">
        <v>3</v>
      </c>
      <c r="M1051" s="167">
        <v>5</v>
      </c>
      <c r="N1051" s="168">
        <v>6</v>
      </c>
      <c r="O1051">
        <f t="shared" si="16"/>
        <v>1248</v>
      </c>
    </row>
    <row r="1052" spans="1:15" x14ac:dyDescent="0.3">
      <c r="A1052" s="12">
        <v>1343</v>
      </c>
      <c r="B1052" s="13">
        <v>52</v>
      </c>
      <c r="C1052" s="166">
        <v>845</v>
      </c>
      <c r="D1052" s="166">
        <v>47</v>
      </c>
      <c r="E1052" s="166">
        <v>217</v>
      </c>
      <c r="F1052" s="166">
        <v>47</v>
      </c>
      <c r="G1052" s="166">
        <v>60</v>
      </c>
      <c r="H1052" s="13">
        <v>119</v>
      </c>
      <c r="I1052" s="13">
        <v>1097</v>
      </c>
      <c r="J1052" s="167">
        <v>2</v>
      </c>
      <c r="K1052" s="167">
        <v>4</v>
      </c>
      <c r="L1052" s="167">
        <v>6</v>
      </c>
      <c r="M1052" s="167">
        <v>4</v>
      </c>
      <c r="N1052" s="168">
        <v>5</v>
      </c>
      <c r="O1052">
        <f t="shared" si="16"/>
        <v>1248</v>
      </c>
    </row>
    <row r="1053" spans="1:15" x14ac:dyDescent="0.3">
      <c r="A1053" s="12">
        <v>2610</v>
      </c>
      <c r="B1053" s="13">
        <v>52</v>
      </c>
      <c r="C1053" s="166">
        <v>845</v>
      </c>
      <c r="D1053" s="166">
        <v>47</v>
      </c>
      <c r="E1053" s="166">
        <v>217</v>
      </c>
      <c r="F1053" s="166">
        <v>47</v>
      </c>
      <c r="G1053" s="166">
        <v>60</v>
      </c>
      <c r="H1053" s="13">
        <v>119</v>
      </c>
      <c r="I1053" s="13">
        <v>1097</v>
      </c>
      <c r="J1053" s="167">
        <v>2</v>
      </c>
      <c r="K1053" s="167">
        <v>4</v>
      </c>
      <c r="L1053" s="167">
        <v>6</v>
      </c>
      <c r="M1053" s="167">
        <v>4</v>
      </c>
      <c r="N1053" s="168">
        <v>5</v>
      </c>
      <c r="O1053">
        <f t="shared" si="16"/>
        <v>1248</v>
      </c>
    </row>
    <row r="1054" spans="1:15" x14ac:dyDescent="0.3">
      <c r="A1054" s="12">
        <v>2852</v>
      </c>
      <c r="B1054" s="13">
        <v>52</v>
      </c>
      <c r="C1054" s="166">
        <v>965</v>
      </c>
      <c r="D1054" s="166">
        <v>270</v>
      </c>
      <c r="E1054" s="166">
        <v>1055</v>
      </c>
      <c r="F1054" s="166">
        <v>429</v>
      </c>
      <c r="G1054" s="166">
        <v>391</v>
      </c>
      <c r="H1054" s="13">
        <v>481</v>
      </c>
      <c r="I1054" s="13">
        <v>2630</v>
      </c>
      <c r="J1054" s="167">
        <v>1</v>
      </c>
      <c r="K1054" s="167">
        <v>3</v>
      </c>
      <c r="L1054" s="167">
        <v>7</v>
      </c>
      <c r="M1054" s="167">
        <v>9</v>
      </c>
      <c r="N1054" s="168">
        <v>1</v>
      </c>
      <c r="O1054">
        <f t="shared" si="16"/>
        <v>1248</v>
      </c>
    </row>
    <row r="1055" spans="1:15" x14ac:dyDescent="0.3">
      <c r="A1055" s="12">
        <v>1516</v>
      </c>
      <c r="B1055" s="13">
        <v>52</v>
      </c>
      <c r="C1055" s="166">
        <v>1243</v>
      </c>
      <c r="D1055" s="166">
        <v>11</v>
      </c>
      <c r="E1055" s="166">
        <v>65</v>
      </c>
      <c r="F1055" s="166">
        <v>0</v>
      </c>
      <c r="G1055" s="166">
        <v>0</v>
      </c>
      <c r="H1055" s="13">
        <v>25</v>
      </c>
      <c r="I1055" s="13">
        <v>1295</v>
      </c>
      <c r="J1055" s="167">
        <v>7</v>
      </c>
      <c r="K1055" s="167">
        <v>8</v>
      </c>
      <c r="L1055" s="167">
        <v>2</v>
      </c>
      <c r="M1055" s="167">
        <v>6</v>
      </c>
      <c r="N1055" s="168">
        <v>7</v>
      </c>
      <c r="O1055">
        <f t="shared" si="16"/>
        <v>1248</v>
      </c>
    </row>
    <row r="1056" spans="1:15" x14ac:dyDescent="0.3">
      <c r="A1056" s="12">
        <v>1605</v>
      </c>
      <c r="B1056" s="13">
        <v>52</v>
      </c>
      <c r="C1056" s="166">
        <v>1489</v>
      </c>
      <c r="D1056" s="166">
        <v>83</v>
      </c>
      <c r="E1056" s="166">
        <v>403</v>
      </c>
      <c r="F1056" s="166">
        <v>138</v>
      </c>
      <c r="G1056" s="166">
        <v>41</v>
      </c>
      <c r="H1056" s="13">
        <v>83</v>
      </c>
      <c r="I1056" s="13">
        <v>2071</v>
      </c>
      <c r="J1056" s="167">
        <v>1</v>
      </c>
      <c r="K1056" s="167">
        <v>4</v>
      </c>
      <c r="L1056" s="167">
        <v>3</v>
      </c>
      <c r="M1056" s="167">
        <v>6</v>
      </c>
      <c r="N1056" s="168">
        <v>1</v>
      </c>
      <c r="O1056">
        <f t="shared" si="16"/>
        <v>1248</v>
      </c>
    </row>
    <row r="1057" spans="1:15" x14ac:dyDescent="0.3">
      <c r="A1057" s="12">
        <v>2048</v>
      </c>
      <c r="B1057" s="13">
        <v>52</v>
      </c>
      <c r="C1057" s="166">
        <v>3108</v>
      </c>
      <c r="D1057" s="166">
        <v>84</v>
      </c>
      <c r="E1057" s="166">
        <v>637</v>
      </c>
      <c r="F1057" s="166">
        <v>164</v>
      </c>
      <c r="G1057" s="166">
        <v>297</v>
      </c>
      <c r="H1057" s="13">
        <v>381</v>
      </c>
      <c r="I1057" s="13">
        <v>3909</v>
      </c>
      <c r="J1057" s="167">
        <v>8</v>
      </c>
      <c r="K1057" s="167">
        <v>8</v>
      </c>
      <c r="L1057" s="167">
        <v>9</v>
      </c>
      <c r="M1057" s="167">
        <v>8</v>
      </c>
      <c r="N1057" s="168">
        <v>6</v>
      </c>
      <c r="O1057">
        <f t="shared" si="16"/>
        <v>1248</v>
      </c>
    </row>
    <row r="1058" spans="1:15" x14ac:dyDescent="0.3">
      <c r="A1058" s="12">
        <v>2109</v>
      </c>
      <c r="B1058" s="13">
        <v>51</v>
      </c>
      <c r="C1058" s="166">
        <v>7</v>
      </c>
      <c r="D1058" s="166">
        <v>21</v>
      </c>
      <c r="E1058" s="166">
        <v>28</v>
      </c>
      <c r="F1058" s="166">
        <v>14</v>
      </c>
      <c r="G1058" s="166">
        <v>21</v>
      </c>
      <c r="H1058" s="13">
        <v>77</v>
      </c>
      <c r="I1058" s="13">
        <v>14</v>
      </c>
      <c r="J1058" s="167">
        <v>1</v>
      </c>
      <c r="K1058" s="167">
        <v>0</v>
      </c>
      <c r="L1058" s="167">
        <v>0</v>
      </c>
      <c r="M1058" s="167">
        <v>3</v>
      </c>
      <c r="N1058" s="168">
        <v>4</v>
      </c>
      <c r="O1058">
        <f t="shared" si="16"/>
        <v>1224</v>
      </c>
    </row>
    <row r="1059" spans="1:15" x14ac:dyDescent="0.3">
      <c r="A1059" s="12">
        <v>2842</v>
      </c>
      <c r="B1059" s="13">
        <v>51</v>
      </c>
      <c r="C1059" s="166">
        <v>12</v>
      </c>
      <c r="D1059" s="166">
        <v>8</v>
      </c>
      <c r="E1059" s="166">
        <v>39</v>
      </c>
      <c r="F1059" s="166">
        <v>12</v>
      </c>
      <c r="G1059" s="166">
        <v>0</v>
      </c>
      <c r="H1059" s="13">
        <v>8</v>
      </c>
      <c r="I1059" s="13">
        <v>62</v>
      </c>
      <c r="J1059" s="167">
        <v>1</v>
      </c>
      <c r="K1059" s="167">
        <v>1</v>
      </c>
      <c r="L1059" s="167">
        <v>0</v>
      </c>
      <c r="M1059" s="167">
        <v>3</v>
      </c>
      <c r="N1059" s="168">
        <v>6</v>
      </c>
      <c r="O1059">
        <f t="shared" si="16"/>
        <v>1224</v>
      </c>
    </row>
    <row r="1060" spans="1:15" x14ac:dyDescent="0.3">
      <c r="A1060" s="12">
        <v>3088</v>
      </c>
      <c r="B1060" s="13">
        <v>51</v>
      </c>
      <c r="C1060" s="166">
        <v>24</v>
      </c>
      <c r="D1060" s="166">
        <v>10</v>
      </c>
      <c r="E1060" s="166">
        <v>39</v>
      </c>
      <c r="F1060" s="166">
        <v>10</v>
      </c>
      <c r="G1060" s="166">
        <v>10</v>
      </c>
      <c r="H1060" s="13">
        <v>44</v>
      </c>
      <c r="I1060" s="13">
        <v>49</v>
      </c>
      <c r="J1060" s="167">
        <v>1</v>
      </c>
      <c r="K1060" s="167">
        <v>0</v>
      </c>
      <c r="L1060" s="167">
        <v>1</v>
      </c>
      <c r="M1060" s="167">
        <v>2</v>
      </c>
      <c r="N1060" s="168">
        <v>7</v>
      </c>
      <c r="O1060">
        <f t="shared" si="16"/>
        <v>1224</v>
      </c>
    </row>
    <row r="1061" spans="1:15" x14ac:dyDescent="0.3">
      <c r="A1061" s="12">
        <v>1381</v>
      </c>
      <c r="B1061" s="13">
        <v>51</v>
      </c>
      <c r="C1061" s="166">
        <v>38</v>
      </c>
      <c r="D1061" s="166">
        <v>15</v>
      </c>
      <c r="E1061" s="166">
        <v>120</v>
      </c>
      <c r="F1061" s="166">
        <v>23</v>
      </c>
      <c r="G1061" s="166">
        <v>15</v>
      </c>
      <c r="H1061" s="13">
        <v>143</v>
      </c>
      <c r="I1061" s="13">
        <v>68</v>
      </c>
      <c r="J1061" s="167">
        <v>2</v>
      </c>
      <c r="K1061" s="167">
        <v>1</v>
      </c>
      <c r="L1061" s="167">
        <v>1</v>
      </c>
      <c r="M1061" s="167">
        <v>2</v>
      </c>
      <c r="N1061" s="168">
        <v>8</v>
      </c>
      <c r="O1061">
        <f t="shared" si="16"/>
        <v>1224</v>
      </c>
    </row>
    <row r="1062" spans="1:15" x14ac:dyDescent="0.3">
      <c r="A1062" s="12">
        <v>2367</v>
      </c>
      <c r="B1062" s="13">
        <v>51</v>
      </c>
      <c r="C1062" s="166">
        <v>54</v>
      </c>
      <c r="D1062" s="166">
        <v>76</v>
      </c>
      <c r="E1062" s="166">
        <v>157</v>
      </c>
      <c r="F1062" s="166">
        <v>22</v>
      </c>
      <c r="G1062" s="166">
        <v>11</v>
      </c>
      <c r="H1062" s="13">
        <v>195</v>
      </c>
      <c r="I1062" s="13">
        <v>124</v>
      </c>
      <c r="J1062" s="167">
        <v>3</v>
      </c>
      <c r="K1062" s="167">
        <v>2</v>
      </c>
      <c r="L1062" s="167">
        <v>1</v>
      </c>
      <c r="M1062" s="167">
        <v>4</v>
      </c>
      <c r="N1062" s="168">
        <v>4</v>
      </c>
      <c r="O1062">
        <f t="shared" si="16"/>
        <v>1224</v>
      </c>
    </row>
    <row r="1063" spans="1:15" x14ac:dyDescent="0.3">
      <c r="A1063" s="12">
        <v>1319</v>
      </c>
      <c r="B1063" s="13">
        <v>51</v>
      </c>
      <c r="C1063" s="166">
        <v>61</v>
      </c>
      <c r="D1063" s="166">
        <v>11</v>
      </c>
      <c r="E1063" s="166">
        <v>50</v>
      </c>
      <c r="F1063" s="166">
        <v>17</v>
      </c>
      <c r="G1063" s="166">
        <v>0</v>
      </c>
      <c r="H1063" s="13">
        <v>44</v>
      </c>
      <c r="I1063" s="13">
        <v>94</v>
      </c>
      <c r="J1063" s="167">
        <v>2</v>
      </c>
      <c r="K1063" s="167">
        <v>2</v>
      </c>
      <c r="L1063" s="167">
        <v>0</v>
      </c>
      <c r="M1063" s="167">
        <v>3</v>
      </c>
      <c r="N1063" s="168">
        <v>8</v>
      </c>
      <c r="O1063">
        <f t="shared" si="16"/>
        <v>1224</v>
      </c>
    </row>
    <row r="1064" spans="1:15" x14ac:dyDescent="0.3">
      <c r="A1064" s="12">
        <v>2800</v>
      </c>
      <c r="B1064" s="13">
        <v>51</v>
      </c>
      <c r="C1064" s="166">
        <v>74</v>
      </c>
      <c r="D1064" s="166">
        <v>0</v>
      </c>
      <c r="E1064" s="166">
        <v>54</v>
      </c>
      <c r="F1064" s="166">
        <v>0</v>
      </c>
      <c r="G1064" s="166">
        <v>10</v>
      </c>
      <c r="H1064" s="13">
        <v>45</v>
      </c>
      <c r="I1064" s="13">
        <v>94</v>
      </c>
      <c r="J1064" s="167">
        <v>1</v>
      </c>
      <c r="K1064" s="167">
        <v>1</v>
      </c>
      <c r="L1064" s="167">
        <v>1</v>
      </c>
      <c r="M1064" s="167">
        <v>2</v>
      </c>
      <c r="N1064" s="168">
        <v>8</v>
      </c>
      <c r="O1064">
        <f t="shared" si="16"/>
        <v>1224</v>
      </c>
    </row>
    <row r="1065" spans="1:15" x14ac:dyDescent="0.3">
      <c r="A1065" s="12">
        <v>3045</v>
      </c>
      <c r="B1065" s="13">
        <v>51</v>
      </c>
      <c r="C1065" s="166">
        <v>74</v>
      </c>
      <c r="D1065" s="166">
        <v>0</v>
      </c>
      <c r="E1065" s="166">
        <v>54</v>
      </c>
      <c r="F1065" s="166">
        <v>0</v>
      </c>
      <c r="G1065" s="166">
        <v>10</v>
      </c>
      <c r="H1065" s="13">
        <v>45</v>
      </c>
      <c r="I1065" s="13">
        <v>94</v>
      </c>
      <c r="J1065" s="167">
        <v>1</v>
      </c>
      <c r="K1065" s="167">
        <v>1</v>
      </c>
      <c r="L1065" s="167">
        <v>1</v>
      </c>
      <c r="M1065" s="167">
        <v>2</v>
      </c>
      <c r="N1065" s="168">
        <v>8</v>
      </c>
      <c r="O1065">
        <f t="shared" si="16"/>
        <v>1224</v>
      </c>
    </row>
    <row r="1066" spans="1:15" x14ac:dyDescent="0.3">
      <c r="A1066" s="12">
        <v>2122</v>
      </c>
      <c r="B1066" s="13">
        <v>51</v>
      </c>
      <c r="C1066" s="166">
        <v>85</v>
      </c>
      <c r="D1066" s="166">
        <v>0</v>
      </c>
      <c r="E1066" s="166">
        <v>96</v>
      </c>
      <c r="F1066" s="166">
        <v>26</v>
      </c>
      <c r="G1066" s="166">
        <v>55</v>
      </c>
      <c r="H1066" s="13">
        <v>11</v>
      </c>
      <c r="I1066" s="13">
        <v>251</v>
      </c>
      <c r="J1066" s="167">
        <v>1</v>
      </c>
      <c r="K1066" s="167">
        <v>2</v>
      </c>
      <c r="L1066" s="167">
        <v>0</v>
      </c>
      <c r="M1066" s="167">
        <v>4</v>
      </c>
      <c r="N1066" s="168">
        <v>5</v>
      </c>
      <c r="O1066">
        <f t="shared" si="16"/>
        <v>1224</v>
      </c>
    </row>
    <row r="1067" spans="1:15" x14ac:dyDescent="0.3">
      <c r="A1067" s="12">
        <v>3030</v>
      </c>
      <c r="B1067" s="13">
        <v>51</v>
      </c>
      <c r="C1067" s="166">
        <v>147</v>
      </c>
      <c r="D1067" s="166">
        <v>32</v>
      </c>
      <c r="E1067" s="166">
        <v>142</v>
      </c>
      <c r="F1067" s="166">
        <v>63</v>
      </c>
      <c r="G1067" s="166">
        <v>89</v>
      </c>
      <c r="H1067" s="13">
        <v>205</v>
      </c>
      <c r="I1067" s="13">
        <v>268</v>
      </c>
      <c r="J1067" s="167">
        <v>1</v>
      </c>
      <c r="K1067" s="167">
        <v>3</v>
      </c>
      <c r="L1067" s="167">
        <v>0</v>
      </c>
      <c r="M1067" s="167">
        <v>3</v>
      </c>
      <c r="N1067" s="168">
        <v>8</v>
      </c>
      <c r="O1067">
        <f t="shared" si="16"/>
        <v>1224</v>
      </c>
    </row>
    <row r="1068" spans="1:15" x14ac:dyDescent="0.3">
      <c r="A1068" s="12">
        <v>1016</v>
      </c>
      <c r="B1068" s="13">
        <v>51</v>
      </c>
      <c r="C1068" s="166">
        <v>180</v>
      </c>
      <c r="D1068" s="166">
        <v>17</v>
      </c>
      <c r="E1068" s="166">
        <v>64</v>
      </c>
      <c r="F1068" s="166">
        <v>7</v>
      </c>
      <c r="G1068" s="166">
        <v>44</v>
      </c>
      <c r="H1068" s="13">
        <v>14</v>
      </c>
      <c r="I1068" s="13">
        <v>298</v>
      </c>
      <c r="J1068" s="167">
        <v>3</v>
      </c>
      <c r="K1068" s="167">
        <v>3</v>
      </c>
      <c r="L1068" s="167">
        <v>0</v>
      </c>
      <c r="M1068" s="167">
        <v>3</v>
      </c>
      <c r="N1068" s="168">
        <v>8</v>
      </c>
      <c r="O1068">
        <f t="shared" si="16"/>
        <v>1224</v>
      </c>
    </row>
    <row r="1069" spans="1:15" x14ac:dyDescent="0.3">
      <c r="A1069" s="12">
        <v>1119</v>
      </c>
      <c r="B1069" s="13">
        <v>51</v>
      </c>
      <c r="C1069" s="166">
        <v>199</v>
      </c>
      <c r="D1069" s="166">
        <v>0</v>
      </c>
      <c r="E1069" s="166">
        <v>45</v>
      </c>
      <c r="F1069" s="166">
        <v>0</v>
      </c>
      <c r="G1069" s="166">
        <v>0</v>
      </c>
      <c r="H1069" s="13">
        <v>11</v>
      </c>
      <c r="I1069" s="13">
        <v>233</v>
      </c>
      <c r="J1069" s="167">
        <v>2</v>
      </c>
      <c r="K1069" s="167">
        <v>2</v>
      </c>
      <c r="L1069" s="167">
        <v>0</v>
      </c>
      <c r="M1069" s="167">
        <v>4</v>
      </c>
      <c r="N1069" s="168">
        <v>6</v>
      </c>
      <c r="O1069">
        <f t="shared" si="16"/>
        <v>1224</v>
      </c>
    </row>
    <row r="1070" spans="1:15" x14ac:dyDescent="0.3">
      <c r="A1070" s="12">
        <v>2315</v>
      </c>
      <c r="B1070" s="13">
        <v>51</v>
      </c>
      <c r="C1070" s="166">
        <v>240</v>
      </c>
      <c r="D1070" s="166">
        <v>97</v>
      </c>
      <c r="E1070" s="166">
        <v>158</v>
      </c>
      <c r="F1070" s="166">
        <v>208</v>
      </c>
      <c r="G1070" s="166">
        <v>88</v>
      </c>
      <c r="H1070" s="13">
        <v>120</v>
      </c>
      <c r="I1070" s="13">
        <v>670</v>
      </c>
      <c r="J1070" s="167">
        <v>2</v>
      </c>
      <c r="K1070" s="167">
        <v>5</v>
      </c>
      <c r="L1070" s="167">
        <v>2</v>
      </c>
      <c r="M1070" s="167">
        <v>4</v>
      </c>
      <c r="N1070" s="168">
        <v>5</v>
      </c>
      <c r="O1070">
        <f t="shared" si="16"/>
        <v>1224</v>
      </c>
    </row>
    <row r="1071" spans="1:15" x14ac:dyDescent="0.3">
      <c r="A1071" s="12">
        <v>2004</v>
      </c>
      <c r="B1071" s="13">
        <v>51</v>
      </c>
      <c r="C1071" s="166">
        <v>243</v>
      </c>
      <c r="D1071" s="166">
        <v>0</v>
      </c>
      <c r="E1071" s="166">
        <v>12</v>
      </c>
      <c r="F1071" s="166">
        <v>0</v>
      </c>
      <c r="G1071" s="166">
        <v>0</v>
      </c>
      <c r="H1071" s="13">
        <v>28</v>
      </c>
      <c r="I1071" s="13">
        <v>227</v>
      </c>
      <c r="J1071" s="167">
        <v>1</v>
      </c>
      <c r="K1071" s="167">
        <v>1</v>
      </c>
      <c r="L1071" s="167">
        <v>1</v>
      </c>
      <c r="M1071" s="167">
        <v>3</v>
      </c>
      <c r="N1071" s="168">
        <v>5</v>
      </c>
      <c r="O1071">
        <f t="shared" si="16"/>
        <v>1224</v>
      </c>
    </row>
    <row r="1072" spans="1:15" x14ac:dyDescent="0.3">
      <c r="A1072" s="12">
        <v>2713</v>
      </c>
      <c r="B1072" s="13">
        <v>51</v>
      </c>
      <c r="C1072" s="166">
        <v>488</v>
      </c>
      <c r="D1072" s="166">
        <v>37</v>
      </c>
      <c r="E1072" s="166">
        <v>369</v>
      </c>
      <c r="F1072" s="166">
        <v>90</v>
      </c>
      <c r="G1072" s="166">
        <v>8</v>
      </c>
      <c r="H1072" s="13">
        <v>17</v>
      </c>
      <c r="I1072" s="13">
        <v>975</v>
      </c>
      <c r="J1072" s="167">
        <v>4</v>
      </c>
      <c r="K1072" s="167">
        <v>6</v>
      </c>
      <c r="L1072" s="167">
        <v>1</v>
      </c>
      <c r="M1072" s="167">
        <v>6</v>
      </c>
      <c r="N1072" s="168">
        <v>7</v>
      </c>
      <c r="O1072">
        <f t="shared" si="16"/>
        <v>1224</v>
      </c>
    </row>
    <row r="1073" spans="1:15" x14ac:dyDescent="0.3">
      <c r="A1073" s="12">
        <v>2618</v>
      </c>
      <c r="B1073" s="13">
        <v>51</v>
      </c>
      <c r="C1073" s="166">
        <v>638</v>
      </c>
      <c r="D1073" s="166">
        <v>133</v>
      </c>
      <c r="E1073" s="166">
        <v>594</v>
      </c>
      <c r="F1073" s="166">
        <v>36</v>
      </c>
      <c r="G1073" s="166">
        <v>89</v>
      </c>
      <c r="H1073" s="13">
        <v>208</v>
      </c>
      <c r="I1073" s="13">
        <v>1281</v>
      </c>
      <c r="J1073" s="167">
        <v>8</v>
      </c>
      <c r="K1073" s="167">
        <v>9</v>
      </c>
      <c r="L1073" s="167">
        <v>1</v>
      </c>
      <c r="M1073" s="167">
        <v>7</v>
      </c>
      <c r="N1073" s="168">
        <v>9</v>
      </c>
      <c r="O1073">
        <f t="shared" si="16"/>
        <v>1224</v>
      </c>
    </row>
    <row r="1074" spans="1:15" x14ac:dyDescent="0.3">
      <c r="A1074" s="12">
        <v>1993</v>
      </c>
      <c r="B1074" s="13">
        <v>51</v>
      </c>
      <c r="C1074" s="166">
        <v>664</v>
      </c>
      <c r="D1074" s="166">
        <v>86</v>
      </c>
      <c r="E1074" s="166">
        <v>285</v>
      </c>
      <c r="F1074" s="166">
        <v>0</v>
      </c>
      <c r="G1074" s="166">
        <v>52</v>
      </c>
      <c r="H1074" s="13">
        <v>116</v>
      </c>
      <c r="I1074" s="13">
        <v>971</v>
      </c>
      <c r="J1074" s="167">
        <v>7</v>
      </c>
      <c r="K1074" s="167">
        <v>6</v>
      </c>
      <c r="L1074" s="167">
        <v>1</v>
      </c>
      <c r="M1074" s="167">
        <v>4</v>
      </c>
      <c r="N1074" s="168">
        <v>9</v>
      </c>
      <c r="O1074">
        <f t="shared" si="16"/>
        <v>1224</v>
      </c>
    </row>
    <row r="1075" spans="1:15" x14ac:dyDescent="0.3">
      <c r="A1075" s="12">
        <v>1124</v>
      </c>
      <c r="B1075" s="13">
        <v>51</v>
      </c>
      <c r="C1075" s="166">
        <v>749</v>
      </c>
      <c r="D1075" s="166">
        <v>0</v>
      </c>
      <c r="E1075" s="166">
        <v>112</v>
      </c>
      <c r="F1075" s="166">
        <v>10</v>
      </c>
      <c r="G1075" s="166">
        <v>0</v>
      </c>
      <c r="H1075" s="13">
        <v>78</v>
      </c>
      <c r="I1075" s="13">
        <v>794</v>
      </c>
      <c r="J1075" s="167">
        <v>5</v>
      </c>
      <c r="K1075" s="167">
        <v>5</v>
      </c>
      <c r="L1075" s="167">
        <v>1</v>
      </c>
      <c r="M1075" s="167">
        <v>5</v>
      </c>
      <c r="N1075" s="168">
        <v>8</v>
      </c>
      <c r="O1075">
        <f t="shared" si="16"/>
        <v>1224</v>
      </c>
    </row>
    <row r="1076" spans="1:15" x14ac:dyDescent="0.3">
      <c r="A1076" s="12">
        <v>1896</v>
      </c>
      <c r="B1076" s="13">
        <v>51</v>
      </c>
      <c r="C1076" s="166">
        <v>1032</v>
      </c>
      <c r="D1076" s="166">
        <v>158</v>
      </c>
      <c r="E1076" s="166">
        <v>687</v>
      </c>
      <c r="F1076" s="166">
        <v>358</v>
      </c>
      <c r="G1076" s="166">
        <v>158</v>
      </c>
      <c r="H1076" s="13">
        <v>137</v>
      </c>
      <c r="I1076" s="13">
        <v>2255</v>
      </c>
      <c r="J1076" s="167">
        <v>1</v>
      </c>
      <c r="K1076" s="167">
        <v>3</v>
      </c>
      <c r="L1076" s="167">
        <v>4</v>
      </c>
      <c r="M1076" s="167">
        <v>6</v>
      </c>
      <c r="N1076" s="168">
        <v>1</v>
      </c>
      <c r="O1076">
        <f t="shared" si="16"/>
        <v>1224</v>
      </c>
    </row>
    <row r="1077" spans="1:15" x14ac:dyDescent="0.3">
      <c r="A1077" s="12">
        <v>2880</v>
      </c>
      <c r="B1077" s="13">
        <v>51</v>
      </c>
      <c r="C1077" s="166">
        <v>1032</v>
      </c>
      <c r="D1077" s="166">
        <v>158</v>
      </c>
      <c r="E1077" s="166">
        <v>687</v>
      </c>
      <c r="F1077" s="166">
        <v>358</v>
      </c>
      <c r="G1077" s="166">
        <v>158</v>
      </c>
      <c r="H1077" s="13">
        <v>137</v>
      </c>
      <c r="I1077" s="13">
        <v>2255</v>
      </c>
      <c r="J1077" s="167">
        <v>1</v>
      </c>
      <c r="K1077" s="167">
        <v>3</v>
      </c>
      <c r="L1077" s="167">
        <v>4</v>
      </c>
      <c r="M1077" s="167">
        <v>6</v>
      </c>
      <c r="N1077" s="168">
        <v>1</v>
      </c>
      <c r="O1077">
        <f t="shared" si="16"/>
        <v>1224</v>
      </c>
    </row>
    <row r="1078" spans="1:15" x14ac:dyDescent="0.3">
      <c r="A1078" s="12">
        <v>1921</v>
      </c>
      <c r="B1078" s="13">
        <v>51</v>
      </c>
      <c r="C1078" s="166">
        <v>1220</v>
      </c>
      <c r="D1078" s="166">
        <v>219</v>
      </c>
      <c r="E1078" s="166">
        <v>633</v>
      </c>
      <c r="F1078" s="166">
        <v>191</v>
      </c>
      <c r="G1078" s="166">
        <v>219</v>
      </c>
      <c r="H1078" s="13">
        <v>366</v>
      </c>
      <c r="I1078" s="13">
        <v>2115</v>
      </c>
      <c r="J1078" s="167">
        <v>8</v>
      </c>
      <c r="K1078" s="167">
        <v>6</v>
      </c>
      <c r="L1078" s="167">
        <v>3</v>
      </c>
      <c r="M1078" s="167">
        <v>5</v>
      </c>
      <c r="N1078" s="168">
        <v>6</v>
      </c>
      <c r="O1078">
        <f t="shared" si="16"/>
        <v>1224</v>
      </c>
    </row>
    <row r="1079" spans="1:15" x14ac:dyDescent="0.3">
      <c r="A1079" s="12">
        <v>2254</v>
      </c>
      <c r="B1079" s="13">
        <v>51</v>
      </c>
      <c r="C1079" s="166">
        <v>1275</v>
      </c>
      <c r="D1079" s="166">
        <v>14</v>
      </c>
      <c r="E1079" s="166">
        <v>176</v>
      </c>
      <c r="F1079" s="166">
        <v>19</v>
      </c>
      <c r="G1079" s="166">
        <v>0</v>
      </c>
      <c r="H1079" s="13">
        <v>192</v>
      </c>
      <c r="I1079" s="13">
        <v>1292</v>
      </c>
      <c r="J1079" s="167">
        <v>8</v>
      </c>
      <c r="K1079" s="167">
        <v>9</v>
      </c>
      <c r="L1079" s="167">
        <v>1</v>
      </c>
      <c r="M1079" s="167">
        <v>7</v>
      </c>
      <c r="N1079" s="168">
        <v>8</v>
      </c>
      <c r="O1079">
        <f t="shared" si="16"/>
        <v>1224</v>
      </c>
    </row>
    <row r="1080" spans="1:15" x14ac:dyDescent="0.3">
      <c r="A1080" s="12">
        <v>1922</v>
      </c>
      <c r="B1080" s="13">
        <v>51</v>
      </c>
      <c r="C1080" s="166">
        <v>1439</v>
      </c>
      <c r="D1080" s="166">
        <v>33</v>
      </c>
      <c r="E1080" s="166">
        <v>150</v>
      </c>
      <c r="F1080" s="166">
        <v>45</v>
      </c>
      <c r="G1080" s="166">
        <v>17</v>
      </c>
      <c r="H1080" s="13">
        <v>334</v>
      </c>
      <c r="I1080" s="13">
        <v>1350</v>
      </c>
      <c r="J1080" s="167">
        <v>2</v>
      </c>
      <c r="K1080" s="167">
        <v>7</v>
      </c>
      <c r="L1080" s="167">
        <v>4</v>
      </c>
      <c r="M1080" s="167">
        <v>7</v>
      </c>
      <c r="N1080" s="168">
        <v>5</v>
      </c>
      <c r="O1080">
        <f t="shared" si="16"/>
        <v>1224</v>
      </c>
    </row>
    <row r="1081" spans="1:15" x14ac:dyDescent="0.3">
      <c r="A1081" s="12">
        <v>1662</v>
      </c>
      <c r="B1081" s="13">
        <v>51</v>
      </c>
      <c r="C1081" s="166">
        <v>1468</v>
      </c>
      <c r="D1081" s="166">
        <v>57</v>
      </c>
      <c r="E1081" s="166">
        <v>304</v>
      </c>
      <c r="F1081" s="166">
        <v>25</v>
      </c>
      <c r="G1081" s="166">
        <v>57</v>
      </c>
      <c r="H1081" s="13">
        <v>380</v>
      </c>
      <c r="I1081" s="13">
        <v>1530</v>
      </c>
      <c r="J1081" s="167">
        <v>2</v>
      </c>
      <c r="K1081" s="167">
        <v>8</v>
      </c>
      <c r="L1081" s="167">
        <v>9</v>
      </c>
      <c r="M1081" s="167">
        <v>4</v>
      </c>
      <c r="N1081" s="168">
        <v>6</v>
      </c>
      <c r="O1081">
        <f t="shared" si="16"/>
        <v>1224</v>
      </c>
    </row>
    <row r="1082" spans="1:15" x14ac:dyDescent="0.3">
      <c r="A1082" s="12">
        <v>2235</v>
      </c>
      <c r="B1082" s="13">
        <v>51</v>
      </c>
      <c r="C1082" s="166">
        <v>1468</v>
      </c>
      <c r="D1082" s="166">
        <v>57</v>
      </c>
      <c r="E1082" s="166">
        <v>304</v>
      </c>
      <c r="F1082" s="166">
        <v>25</v>
      </c>
      <c r="G1082" s="166">
        <v>57</v>
      </c>
      <c r="H1082" s="13">
        <v>380</v>
      </c>
      <c r="I1082" s="13">
        <v>1530</v>
      </c>
      <c r="J1082" s="167">
        <v>2</v>
      </c>
      <c r="K1082" s="167">
        <v>8</v>
      </c>
      <c r="L1082" s="167">
        <v>9</v>
      </c>
      <c r="M1082" s="167">
        <v>4</v>
      </c>
      <c r="N1082" s="168">
        <v>6</v>
      </c>
      <c r="O1082">
        <f t="shared" si="16"/>
        <v>1224</v>
      </c>
    </row>
    <row r="1083" spans="1:15" x14ac:dyDescent="0.3">
      <c r="A1083" s="12">
        <v>2232</v>
      </c>
      <c r="B1083" s="13">
        <v>51</v>
      </c>
      <c r="C1083" s="166">
        <v>1527</v>
      </c>
      <c r="D1083" s="166">
        <v>70</v>
      </c>
      <c r="E1083" s="166">
        <v>643</v>
      </c>
      <c r="F1083" s="166">
        <v>30</v>
      </c>
      <c r="G1083" s="166">
        <v>119</v>
      </c>
      <c r="H1083" s="13">
        <v>74</v>
      </c>
      <c r="I1083" s="13">
        <v>2314</v>
      </c>
      <c r="J1083" s="167">
        <v>4</v>
      </c>
      <c r="K1083" s="167">
        <v>6</v>
      </c>
      <c r="L1083" s="167">
        <v>5</v>
      </c>
      <c r="M1083" s="167">
        <v>13</v>
      </c>
      <c r="N1083" s="168">
        <v>4</v>
      </c>
      <c r="O1083">
        <f t="shared" si="16"/>
        <v>1224</v>
      </c>
    </row>
    <row r="1084" spans="1:15" x14ac:dyDescent="0.3">
      <c r="A1084" s="12">
        <v>3144</v>
      </c>
      <c r="B1084" s="13">
        <v>51</v>
      </c>
      <c r="C1084" s="166">
        <v>1652</v>
      </c>
      <c r="D1084" s="166">
        <v>152</v>
      </c>
      <c r="E1084" s="166">
        <v>1536</v>
      </c>
      <c r="F1084" s="166">
        <v>499</v>
      </c>
      <c r="G1084" s="166">
        <v>152</v>
      </c>
      <c r="H1084" s="13">
        <v>230</v>
      </c>
      <c r="I1084" s="13">
        <v>3760</v>
      </c>
      <c r="J1084" s="167">
        <v>1</v>
      </c>
      <c r="K1084" s="167">
        <v>4</v>
      </c>
      <c r="L1084" s="167">
        <v>2</v>
      </c>
      <c r="M1084" s="167">
        <v>10</v>
      </c>
      <c r="N1084" s="168">
        <v>2</v>
      </c>
      <c r="O1084">
        <f t="shared" si="16"/>
        <v>1224</v>
      </c>
    </row>
    <row r="1085" spans="1:15" x14ac:dyDescent="0.3">
      <c r="A1085" s="12">
        <v>1806</v>
      </c>
      <c r="B1085" s="13">
        <v>51</v>
      </c>
      <c r="C1085" s="166">
        <v>1712</v>
      </c>
      <c r="D1085" s="166">
        <v>278</v>
      </c>
      <c r="E1085" s="166">
        <v>1084</v>
      </c>
      <c r="F1085" s="166">
        <v>89</v>
      </c>
      <c r="G1085" s="166">
        <v>348</v>
      </c>
      <c r="H1085" s="13">
        <v>77</v>
      </c>
      <c r="I1085" s="13">
        <v>3433</v>
      </c>
      <c r="J1085" s="167">
        <v>1</v>
      </c>
      <c r="K1085" s="167">
        <v>10</v>
      </c>
      <c r="L1085" s="167">
        <v>2</v>
      </c>
      <c r="M1085" s="167">
        <v>11</v>
      </c>
      <c r="N1085" s="168">
        <v>8</v>
      </c>
      <c r="O1085">
        <f t="shared" si="16"/>
        <v>1224</v>
      </c>
    </row>
    <row r="1086" spans="1:15" x14ac:dyDescent="0.3">
      <c r="A1086" s="12">
        <v>2202</v>
      </c>
      <c r="B1086" s="13">
        <v>50</v>
      </c>
      <c r="C1086" s="166">
        <v>10</v>
      </c>
      <c r="D1086" s="166">
        <v>29</v>
      </c>
      <c r="E1086" s="166">
        <v>19</v>
      </c>
      <c r="F1086" s="166">
        <v>14</v>
      </c>
      <c r="G1086" s="166">
        <v>5</v>
      </c>
      <c r="H1086" s="13">
        <v>43</v>
      </c>
      <c r="I1086" s="13">
        <v>34</v>
      </c>
      <c r="J1086" s="167">
        <v>1</v>
      </c>
      <c r="K1086" s="167">
        <v>1</v>
      </c>
      <c r="L1086" s="167">
        <v>0</v>
      </c>
      <c r="M1086" s="167">
        <v>2</v>
      </c>
      <c r="N1086" s="168">
        <v>8</v>
      </c>
      <c r="O1086">
        <f t="shared" si="16"/>
        <v>1200</v>
      </c>
    </row>
    <row r="1087" spans="1:15" x14ac:dyDescent="0.3">
      <c r="A1087" s="12">
        <v>3214</v>
      </c>
      <c r="B1087" s="13">
        <v>50</v>
      </c>
      <c r="C1087" s="166">
        <v>13</v>
      </c>
      <c r="D1087" s="166">
        <v>3</v>
      </c>
      <c r="E1087" s="166">
        <v>16</v>
      </c>
      <c r="F1087" s="166">
        <v>8</v>
      </c>
      <c r="G1087" s="166">
        <v>-10</v>
      </c>
      <c r="H1087" s="13">
        <v>8</v>
      </c>
      <c r="I1087" s="13">
        <v>41</v>
      </c>
      <c r="J1087" s="167">
        <v>1</v>
      </c>
      <c r="K1087" s="167">
        <v>0</v>
      </c>
      <c r="L1087" s="167">
        <v>0</v>
      </c>
      <c r="M1087" s="167">
        <v>3</v>
      </c>
      <c r="N1087" s="168">
        <v>4</v>
      </c>
      <c r="O1087">
        <f t="shared" si="16"/>
        <v>1200</v>
      </c>
    </row>
    <row r="1088" spans="1:15" x14ac:dyDescent="0.3">
      <c r="A1088" s="12">
        <v>3199</v>
      </c>
      <c r="B1088" s="13">
        <v>50</v>
      </c>
      <c r="C1088" s="166">
        <v>24</v>
      </c>
      <c r="D1088" s="166">
        <v>5</v>
      </c>
      <c r="E1088" s="166">
        <v>28</v>
      </c>
      <c r="F1088" s="166">
        <v>14</v>
      </c>
      <c r="G1088" s="166">
        <v>19</v>
      </c>
      <c r="H1088" s="13">
        <v>14</v>
      </c>
      <c r="I1088" s="13">
        <v>76</v>
      </c>
      <c r="J1088" s="167">
        <v>1</v>
      </c>
      <c r="K1088" s="167">
        <v>0</v>
      </c>
      <c r="L1088" s="167">
        <v>0</v>
      </c>
      <c r="M1088" s="167">
        <v>3</v>
      </c>
      <c r="N1088" s="168">
        <v>4</v>
      </c>
      <c r="O1088">
        <f t="shared" si="16"/>
        <v>1200</v>
      </c>
    </row>
    <row r="1089" spans="1:15" x14ac:dyDescent="0.3">
      <c r="A1089" s="12">
        <v>1606</v>
      </c>
      <c r="B1089" s="13">
        <v>50</v>
      </c>
      <c r="C1089" s="166">
        <v>37</v>
      </c>
      <c r="D1089" s="166">
        <v>22</v>
      </c>
      <c r="E1089" s="166">
        <v>41</v>
      </c>
      <c r="F1089" s="166">
        <v>0</v>
      </c>
      <c r="G1089" s="166">
        <v>15</v>
      </c>
      <c r="H1089" s="13">
        <v>7</v>
      </c>
      <c r="I1089" s="13">
        <v>107</v>
      </c>
      <c r="J1089" s="167">
        <v>1</v>
      </c>
      <c r="K1089" s="167">
        <v>1</v>
      </c>
      <c r="L1089" s="167">
        <v>0</v>
      </c>
      <c r="M1089" s="167">
        <v>3</v>
      </c>
      <c r="N1089" s="168">
        <v>7</v>
      </c>
      <c r="O1089">
        <f t="shared" si="16"/>
        <v>1200</v>
      </c>
    </row>
    <row r="1090" spans="1:15" x14ac:dyDescent="0.3">
      <c r="A1090" s="12">
        <v>1936</v>
      </c>
      <c r="B1090" s="13">
        <v>50</v>
      </c>
      <c r="C1090" s="166">
        <v>138</v>
      </c>
      <c r="D1090" s="166">
        <v>14</v>
      </c>
      <c r="E1090" s="166">
        <v>159</v>
      </c>
      <c r="F1090" s="166">
        <v>21</v>
      </c>
      <c r="G1090" s="166">
        <v>7</v>
      </c>
      <c r="H1090" s="13">
        <v>28</v>
      </c>
      <c r="I1090" s="13">
        <v>311</v>
      </c>
      <c r="J1090" s="167">
        <v>5</v>
      </c>
      <c r="K1090" s="167">
        <v>3</v>
      </c>
      <c r="L1090" s="167">
        <v>0</v>
      </c>
      <c r="M1090" s="167">
        <v>4</v>
      </c>
      <c r="N1090" s="168">
        <v>8</v>
      </c>
      <c r="O1090">
        <f t="shared" si="16"/>
        <v>1200</v>
      </c>
    </row>
    <row r="1091" spans="1:15" x14ac:dyDescent="0.3">
      <c r="A1091" s="12">
        <v>2534</v>
      </c>
      <c r="B1091" s="13">
        <v>50</v>
      </c>
      <c r="C1091" s="166">
        <v>140</v>
      </c>
      <c r="D1091" s="166">
        <v>23</v>
      </c>
      <c r="E1091" s="166">
        <v>103</v>
      </c>
      <c r="F1091" s="166">
        <v>37</v>
      </c>
      <c r="G1091" s="166">
        <v>42</v>
      </c>
      <c r="H1091" s="13">
        <v>131</v>
      </c>
      <c r="I1091" s="13">
        <v>215</v>
      </c>
      <c r="J1091" s="167">
        <v>4</v>
      </c>
      <c r="K1091" s="167">
        <v>2</v>
      </c>
      <c r="L1091" s="167">
        <v>1</v>
      </c>
      <c r="M1091" s="167">
        <v>4</v>
      </c>
      <c r="N1091" s="168">
        <v>6</v>
      </c>
      <c r="O1091">
        <f t="shared" ref="O1091:O1154" si="17">B1091*24</f>
        <v>1200</v>
      </c>
    </row>
    <row r="1092" spans="1:15" x14ac:dyDescent="0.3">
      <c r="A1092" s="12">
        <v>2494</v>
      </c>
      <c r="B1092" s="13">
        <v>50</v>
      </c>
      <c r="C1092" s="166">
        <v>146</v>
      </c>
      <c r="D1092" s="166">
        <v>4</v>
      </c>
      <c r="E1092" s="166">
        <v>146</v>
      </c>
      <c r="F1092" s="166">
        <v>15</v>
      </c>
      <c r="G1092" s="166">
        <v>11</v>
      </c>
      <c r="H1092" s="13">
        <v>66</v>
      </c>
      <c r="I1092" s="13">
        <v>255</v>
      </c>
      <c r="J1092" s="167">
        <v>1</v>
      </c>
      <c r="K1092" s="167">
        <v>3</v>
      </c>
      <c r="L1092" s="167">
        <v>0</v>
      </c>
      <c r="M1092" s="167">
        <v>3</v>
      </c>
      <c r="N1092" s="168">
        <v>8</v>
      </c>
      <c r="O1092">
        <f t="shared" si="17"/>
        <v>1200</v>
      </c>
    </row>
    <row r="1093" spans="1:15" x14ac:dyDescent="0.3">
      <c r="A1093" s="12">
        <v>2175</v>
      </c>
      <c r="B1093" s="13">
        <v>50</v>
      </c>
      <c r="C1093" s="166">
        <v>188</v>
      </c>
      <c r="D1093" s="166">
        <v>7</v>
      </c>
      <c r="E1093" s="166">
        <v>168</v>
      </c>
      <c r="F1093" s="166">
        <v>13</v>
      </c>
      <c r="G1093" s="166">
        <v>7</v>
      </c>
      <c r="H1093" s="13">
        <v>76</v>
      </c>
      <c r="I1093" s="13">
        <v>306</v>
      </c>
      <c r="J1093" s="167">
        <v>3</v>
      </c>
      <c r="K1093" s="167">
        <v>2</v>
      </c>
      <c r="L1093" s="167">
        <v>1</v>
      </c>
      <c r="M1093" s="167">
        <v>4</v>
      </c>
      <c r="N1093" s="168">
        <v>6</v>
      </c>
      <c r="O1093">
        <f t="shared" si="17"/>
        <v>1200</v>
      </c>
    </row>
    <row r="1094" spans="1:15" x14ac:dyDescent="0.3">
      <c r="A1094" s="12">
        <v>2523</v>
      </c>
      <c r="B1094" s="13">
        <v>50</v>
      </c>
      <c r="C1094" s="166">
        <v>216</v>
      </c>
      <c r="D1094" s="166">
        <v>17</v>
      </c>
      <c r="E1094" s="166">
        <v>211</v>
      </c>
      <c r="F1094" s="166">
        <v>51</v>
      </c>
      <c r="G1094" s="166">
        <v>4</v>
      </c>
      <c r="H1094" s="13">
        <v>207</v>
      </c>
      <c r="I1094" s="13">
        <v>292</v>
      </c>
      <c r="J1094" s="167">
        <v>1</v>
      </c>
      <c r="K1094" s="167">
        <v>4</v>
      </c>
      <c r="L1094" s="167">
        <v>0</v>
      </c>
      <c r="M1094" s="167">
        <v>3</v>
      </c>
      <c r="N1094" s="168">
        <v>8</v>
      </c>
      <c r="O1094">
        <f t="shared" si="17"/>
        <v>1200</v>
      </c>
    </row>
    <row r="1095" spans="1:15" x14ac:dyDescent="0.3">
      <c r="A1095" s="12">
        <v>1195</v>
      </c>
      <c r="B1095" s="13">
        <v>50</v>
      </c>
      <c r="C1095" s="166">
        <v>247</v>
      </c>
      <c r="D1095" s="166">
        <v>55</v>
      </c>
      <c r="E1095" s="166">
        <v>345</v>
      </c>
      <c r="F1095" s="166">
        <v>143</v>
      </c>
      <c r="G1095" s="166">
        <v>40</v>
      </c>
      <c r="H1095" s="13">
        <v>64</v>
      </c>
      <c r="I1095" s="13">
        <v>766</v>
      </c>
      <c r="J1095" s="167">
        <v>6</v>
      </c>
      <c r="K1095" s="167">
        <v>4</v>
      </c>
      <c r="L1095" s="167">
        <v>2</v>
      </c>
      <c r="M1095" s="167">
        <v>5</v>
      </c>
      <c r="N1095" s="168">
        <v>6</v>
      </c>
      <c r="O1095">
        <f t="shared" si="17"/>
        <v>1200</v>
      </c>
    </row>
    <row r="1096" spans="1:15" x14ac:dyDescent="0.3">
      <c r="A1096" s="12">
        <v>1522</v>
      </c>
      <c r="B1096" s="13">
        <v>50</v>
      </c>
      <c r="C1096" s="166">
        <v>272</v>
      </c>
      <c r="D1096" s="166">
        <v>11</v>
      </c>
      <c r="E1096" s="166">
        <v>88</v>
      </c>
      <c r="F1096" s="166">
        <v>102</v>
      </c>
      <c r="G1096" s="166">
        <v>148</v>
      </c>
      <c r="H1096" s="13">
        <v>16</v>
      </c>
      <c r="I1096" s="13">
        <v>604</v>
      </c>
      <c r="J1096" s="167">
        <v>2</v>
      </c>
      <c r="K1096" s="167">
        <v>2</v>
      </c>
      <c r="L1096" s="167">
        <v>1</v>
      </c>
      <c r="M1096" s="167">
        <v>7</v>
      </c>
      <c r="N1096" s="168">
        <v>2</v>
      </c>
      <c r="O1096">
        <f t="shared" si="17"/>
        <v>1200</v>
      </c>
    </row>
    <row r="1097" spans="1:15" x14ac:dyDescent="0.3">
      <c r="A1097" s="12">
        <v>1539</v>
      </c>
      <c r="B1097" s="13">
        <v>50</v>
      </c>
      <c r="C1097" s="166">
        <v>297</v>
      </c>
      <c r="D1097" s="166">
        <v>56</v>
      </c>
      <c r="E1097" s="166">
        <v>320</v>
      </c>
      <c r="F1097" s="166">
        <v>50</v>
      </c>
      <c r="G1097" s="166">
        <v>20</v>
      </c>
      <c r="H1097" s="13">
        <v>50</v>
      </c>
      <c r="I1097" s="13">
        <v>693</v>
      </c>
      <c r="J1097" s="167">
        <v>6</v>
      </c>
      <c r="K1097" s="167">
        <v>4</v>
      </c>
      <c r="L1097" s="167">
        <v>1</v>
      </c>
      <c r="M1097" s="167">
        <v>5</v>
      </c>
      <c r="N1097" s="168">
        <v>8</v>
      </c>
      <c r="O1097">
        <f t="shared" si="17"/>
        <v>1200</v>
      </c>
    </row>
    <row r="1098" spans="1:15" x14ac:dyDescent="0.3">
      <c r="A1098" s="12">
        <v>3021</v>
      </c>
      <c r="B1098" s="13">
        <v>50</v>
      </c>
      <c r="C1098" s="166">
        <v>372</v>
      </c>
      <c r="D1098" s="166">
        <v>0</v>
      </c>
      <c r="E1098" s="166">
        <v>61</v>
      </c>
      <c r="F1098" s="166">
        <v>0</v>
      </c>
      <c r="G1098" s="166">
        <v>3</v>
      </c>
      <c r="H1098" s="13">
        <v>20</v>
      </c>
      <c r="I1098" s="13">
        <v>415</v>
      </c>
      <c r="J1098" s="167">
        <v>1</v>
      </c>
      <c r="K1098" s="167">
        <v>3</v>
      </c>
      <c r="L1098" s="167">
        <v>1</v>
      </c>
      <c r="M1098" s="167">
        <v>4</v>
      </c>
      <c r="N1098" s="168">
        <v>4</v>
      </c>
      <c r="O1098">
        <f t="shared" si="17"/>
        <v>1200</v>
      </c>
    </row>
    <row r="1099" spans="1:15" x14ac:dyDescent="0.3">
      <c r="A1099" s="12">
        <v>1879</v>
      </c>
      <c r="B1099" s="13">
        <v>50</v>
      </c>
      <c r="C1099" s="166">
        <v>717</v>
      </c>
      <c r="D1099" s="166">
        <v>203</v>
      </c>
      <c r="E1099" s="166">
        <v>495</v>
      </c>
      <c r="F1099" s="166">
        <v>55</v>
      </c>
      <c r="G1099" s="166">
        <v>0</v>
      </c>
      <c r="H1099" s="13">
        <v>11</v>
      </c>
      <c r="I1099" s="13">
        <v>1460</v>
      </c>
      <c r="J1099" s="167">
        <v>3</v>
      </c>
      <c r="K1099" s="167">
        <v>4</v>
      </c>
      <c r="L1099" s="167">
        <v>2</v>
      </c>
      <c r="M1099" s="167">
        <v>8</v>
      </c>
      <c r="N1099" s="168">
        <v>6</v>
      </c>
      <c r="O1099">
        <f t="shared" si="17"/>
        <v>1200</v>
      </c>
    </row>
    <row r="1100" spans="1:15" x14ac:dyDescent="0.3">
      <c r="A1100" s="12">
        <v>2909</v>
      </c>
      <c r="B1100" s="13">
        <v>50</v>
      </c>
      <c r="C1100" s="166">
        <v>788</v>
      </c>
      <c r="D1100" s="166">
        <v>250</v>
      </c>
      <c r="E1100" s="166">
        <v>429</v>
      </c>
      <c r="F1100" s="166">
        <v>301</v>
      </c>
      <c r="G1100" s="166">
        <v>88</v>
      </c>
      <c r="H1100" s="13">
        <v>232</v>
      </c>
      <c r="I1100" s="13">
        <v>1625</v>
      </c>
      <c r="J1100" s="167">
        <v>2</v>
      </c>
      <c r="K1100" s="167">
        <v>6</v>
      </c>
      <c r="L1100" s="167">
        <v>6</v>
      </c>
      <c r="M1100" s="167">
        <v>9</v>
      </c>
      <c r="N1100" s="168">
        <v>3</v>
      </c>
      <c r="O1100">
        <f t="shared" si="17"/>
        <v>1200</v>
      </c>
    </row>
    <row r="1101" spans="1:15" x14ac:dyDescent="0.3">
      <c r="A1101" s="12">
        <v>1816</v>
      </c>
      <c r="B1101" s="13">
        <v>50</v>
      </c>
      <c r="C1101" s="166">
        <v>807</v>
      </c>
      <c r="D1101" s="166">
        <v>295</v>
      </c>
      <c r="E1101" s="166">
        <v>658</v>
      </c>
      <c r="F1101" s="166">
        <v>110</v>
      </c>
      <c r="G1101" s="166">
        <v>295</v>
      </c>
      <c r="H1101" s="13">
        <v>339</v>
      </c>
      <c r="I1101" s="13">
        <v>1827</v>
      </c>
      <c r="J1101" s="167">
        <v>5</v>
      </c>
      <c r="K1101" s="167">
        <v>6</v>
      </c>
      <c r="L1101" s="167">
        <v>5</v>
      </c>
      <c r="M1101" s="167">
        <v>12</v>
      </c>
      <c r="N1101" s="168">
        <v>3</v>
      </c>
      <c r="O1101">
        <f t="shared" si="17"/>
        <v>1200</v>
      </c>
    </row>
    <row r="1102" spans="1:15" x14ac:dyDescent="0.3">
      <c r="A1102" s="12">
        <v>1985</v>
      </c>
      <c r="B1102" s="13">
        <v>50</v>
      </c>
      <c r="C1102" s="166">
        <v>827</v>
      </c>
      <c r="D1102" s="166">
        <v>7</v>
      </c>
      <c r="E1102" s="166">
        <v>115</v>
      </c>
      <c r="F1102" s="166">
        <v>0</v>
      </c>
      <c r="G1102" s="166">
        <v>7</v>
      </c>
      <c r="H1102" s="13">
        <v>145</v>
      </c>
      <c r="I1102" s="13">
        <v>812</v>
      </c>
      <c r="J1102" s="167">
        <v>5</v>
      </c>
      <c r="K1102" s="167">
        <v>5</v>
      </c>
      <c r="L1102" s="167">
        <v>2</v>
      </c>
      <c r="M1102" s="167">
        <v>4</v>
      </c>
      <c r="N1102" s="168">
        <v>8</v>
      </c>
      <c r="O1102">
        <f t="shared" si="17"/>
        <v>1200</v>
      </c>
    </row>
    <row r="1103" spans="1:15" x14ac:dyDescent="0.3">
      <c r="A1103" s="12">
        <v>2460</v>
      </c>
      <c r="B1103" s="13">
        <v>50</v>
      </c>
      <c r="C1103" s="166">
        <v>879</v>
      </c>
      <c r="D1103" s="166">
        <v>226</v>
      </c>
      <c r="E1103" s="166">
        <v>602</v>
      </c>
      <c r="F1103" s="166">
        <v>458</v>
      </c>
      <c r="G1103" s="166">
        <v>451</v>
      </c>
      <c r="H1103" s="13">
        <v>79</v>
      </c>
      <c r="I1103" s="13">
        <v>2536</v>
      </c>
      <c r="J1103" s="167">
        <v>2</v>
      </c>
      <c r="K1103" s="167">
        <v>7</v>
      </c>
      <c r="L1103" s="167">
        <v>3</v>
      </c>
      <c r="M1103" s="167">
        <v>6</v>
      </c>
      <c r="N1103" s="168">
        <v>4</v>
      </c>
      <c r="O1103">
        <f t="shared" si="17"/>
        <v>1200</v>
      </c>
    </row>
    <row r="1104" spans="1:15" x14ac:dyDescent="0.3">
      <c r="A1104" s="12">
        <v>2290</v>
      </c>
      <c r="B1104" s="13">
        <v>50</v>
      </c>
      <c r="C1104" s="166">
        <v>936</v>
      </c>
      <c r="D1104" s="166">
        <v>81</v>
      </c>
      <c r="E1104" s="166">
        <v>477</v>
      </c>
      <c r="F1104" s="166">
        <v>0</v>
      </c>
      <c r="G1104" s="166">
        <v>146</v>
      </c>
      <c r="H1104" s="13">
        <v>15</v>
      </c>
      <c r="I1104" s="13">
        <v>1624</v>
      </c>
      <c r="J1104" s="167">
        <v>2</v>
      </c>
      <c r="K1104" s="167">
        <v>5</v>
      </c>
      <c r="L1104" s="167">
        <v>4</v>
      </c>
      <c r="M1104" s="167">
        <v>10</v>
      </c>
      <c r="N1104" s="168">
        <v>4</v>
      </c>
      <c r="O1104">
        <f t="shared" si="17"/>
        <v>1200</v>
      </c>
    </row>
    <row r="1105" spans="1:15" x14ac:dyDescent="0.3">
      <c r="A1105" s="12">
        <v>2528</v>
      </c>
      <c r="B1105" s="13">
        <v>50</v>
      </c>
      <c r="C1105" s="166">
        <v>1085</v>
      </c>
      <c r="D1105" s="166">
        <v>472</v>
      </c>
      <c r="E1105" s="166">
        <v>944</v>
      </c>
      <c r="F1105" s="166">
        <v>33</v>
      </c>
      <c r="G1105" s="166">
        <v>249</v>
      </c>
      <c r="H1105" s="13">
        <v>54</v>
      </c>
      <c r="I1105" s="13">
        <v>2728</v>
      </c>
      <c r="J1105" s="167">
        <v>1</v>
      </c>
      <c r="K1105" s="167">
        <v>6</v>
      </c>
      <c r="L1105" s="167">
        <v>4</v>
      </c>
      <c r="M1105" s="167">
        <v>6</v>
      </c>
      <c r="N1105" s="168">
        <v>5</v>
      </c>
      <c r="O1105">
        <f t="shared" si="17"/>
        <v>1200</v>
      </c>
    </row>
    <row r="1106" spans="1:15" x14ac:dyDescent="0.3">
      <c r="A1106" s="12">
        <v>1188</v>
      </c>
      <c r="B1106" s="13">
        <v>50</v>
      </c>
      <c r="C1106" s="166">
        <v>1096</v>
      </c>
      <c r="D1106" s="166">
        <v>10</v>
      </c>
      <c r="E1106" s="166">
        <v>83</v>
      </c>
      <c r="F1106" s="166">
        <v>15</v>
      </c>
      <c r="G1106" s="166">
        <v>10</v>
      </c>
      <c r="H1106" s="13">
        <v>95</v>
      </c>
      <c r="I1106" s="13">
        <v>1118</v>
      </c>
      <c r="J1106" s="167">
        <v>3</v>
      </c>
      <c r="K1106" s="167">
        <v>8</v>
      </c>
      <c r="L1106" s="167">
        <v>1</v>
      </c>
      <c r="M1106" s="167">
        <v>7</v>
      </c>
      <c r="N1106" s="168">
        <v>5</v>
      </c>
      <c r="O1106">
        <f t="shared" si="17"/>
        <v>1200</v>
      </c>
    </row>
    <row r="1107" spans="1:15" x14ac:dyDescent="0.3">
      <c r="A1107" s="12">
        <v>1395</v>
      </c>
      <c r="B1107" s="13">
        <v>50</v>
      </c>
      <c r="C1107" s="166">
        <v>1163</v>
      </c>
      <c r="D1107" s="166">
        <v>151</v>
      </c>
      <c r="E1107" s="166">
        <v>631</v>
      </c>
      <c r="F1107" s="166">
        <v>166</v>
      </c>
      <c r="G1107" s="166">
        <v>429</v>
      </c>
      <c r="H1107" s="13">
        <v>74</v>
      </c>
      <c r="I1107" s="13">
        <v>2465</v>
      </c>
      <c r="J1107" s="167">
        <v>4</v>
      </c>
      <c r="K1107" s="167">
        <v>4</v>
      </c>
      <c r="L1107" s="167">
        <v>3</v>
      </c>
      <c r="M1107" s="167">
        <v>6</v>
      </c>
      <c r="N1107" s="168">
        <v>4</v>
      </c>
      <c r="O1107">
        <f t="shared" si="17"/>
        <v>1200</v>
      </c>
    </row>
    <row r="1108" spans="1:15" x14ac:dyDescent="0.3">
      <c r="A1108" s="12">
        <v>3086</v>
      </c>
      <c r="B1108" s="13">
        <v>50</v>
      </c>
      <c r="C1108" s="166">
        <v>1824</v>
      </c>
      <c r="D1108" s="166">
        <v>173</v>
      </c>
      <c r="E1108" s="166">
        <v>423</v>
      </c>
      <c r="F1108" s="166">
        <v>32</v>
      </c>
      <c r="G1108" s="166">
        <v>24</v>
      </c>
      <c r="H1108" s="13">
        <v>49</v>
      </c>
      <c r="I1108" s="13">
        <v>2428</v>
      </c>
      <c r="J1108" s="167">
        <v>2</v>
      </c>
      <c r="K1108" s="167">
        <v>6</v>
      </c>
      <c r="L1108" s="167">
        <v>8</v>
      </c>
      <c r="M1108" s="167">
        <v>11</v>
      </c>
      <c r="N1108" s="168">
        <v>2</v>
      </c>
      <c r="O1108">
        <f t="shared" si="17"/>
        <v>1200</v>
      </c>
    </row>
    <row r="1109" spans="1:15" x14ac:dyDescent="0.3">
      <c r="A1109" s="12">
        <v>3060</v>
      </c>
      <c r="B1109" s="13">
        <v>49</v>
      </c>
      <c r="C1109" s="166">
        <v>0</v>
      </c>
      <c r="D1109" s="166">
        <v>5</v>
      </c>
      <c r="E1109" s="166">
        <v>22</v>
      </c>
      <c r="F1109" s="166">
        <v>82</v>
      </c>
      <c r="G1109" s="166">
        <v>5</v>
      </c>
      <c r="H1109" s="13">
        <v>27</v>
      </c>
      <c r="I1109" s="13">
        <v>87</v>
      </c>
      <c r="J1109" s="167">
        <v>1</v>
      </c>
      <c r="K1109" s="167">
        <v>1</v>
      </c>
      <c r="L1109" s="167">
        <v>0</v>
      </c>
      <c r="M1109" s="167">
        <v>2</v>
      </c>
      <c r="N1109" s="168">
        <v>7</v>
      </c>
      <c r="O1109">
        <f t="shared" si="17"/>
        <v>1176</v>
      </c>
    </row>
    <row r="1110" spans="1:15" x14ac:dyDescent="0.3">
      <c r="A1110" s="12">
        <v>2721</v>
      </c>
      <c r="B1110" s="13">
        <v>49</v>
      </c>
      <c r="C1110" s="166">
        <v>5</v>
      </c>
      <c r="D1110" s="166">
        <v>23</v>
      </c>
      <c r="E1110" s="166">
        <v>14</v>
      </c>
      <c r="F1110" s="166">
        <v>32</v>
      </c>
      <c r="G1110" s="166">
        <v>18</v>
      </c>
      <c r="H1110" s="13">
        <v>36</v>
      </c>
      <c r="I1110" s="13">
        <v>54</v>
      </c>
      <c r="J1110" s="167">
        <v>1</v>
      </c>
      <c r="K1110" s="167">
        <v>1</v>
      </c>
      <c r="L1110" s="167">
        <v>0</v>
      </c>
      <c r="M1110" s="167">
        <v>2</v>
      </c>
      <c r="N1110" s="168">
        <v>7</v>
      </c>
      <c r="O1110">
        <f t="shared" si="17"/>
        <v>1176</v>
      </c>
    </row>
    <row r="1111" spans="1:15" x14ac:dyDescent="0.3">
      <c r="A1111" s="12">
        <v>2459</v>
      </c>
      <c r="B1111" s="13">
        <v>49</v>
      </c>
      <c r="C1111" s="166">
        <v>12</v>
      </c>
      <c r="D1111" s="166">
        <v>25</v>
      </c>
      <c r="E1111" s="166">
        <v>56</v>
      </c>
      <c r="F1111" s="166">
        <v>62</v>
      </c>
      <c r="G1111" s="166">
        <v>31</v>
      </c>
      <c r="H1111" s="13">
        <v>100</v>
      </c>
      <c r="I1111" s="13">
        <v>87</v>
      </c>
      <c r="J1111" s="167">
        <v>2</v>
      </c>
      <c r="K1111" s="167">
        <v>1</v>
      </c>
      <c r="L1111" s="167">
        <v>0</v>
      </c>
      <c r="M1111" s="167">
        <v>3</v>
      </c>
      <c r="N1111" s="168">
        <v>7</v>
      </c>
      <c r="O1111">
        <f t="shared" si="17"/>
        <v>1176</v>
      </c>
    </row>
    <row r="1112" spans="1:15" x14ac:dyDescent="0.3">
      <c r="A1112" s="12">
        <v>1147</v>
      </c>
      <c r="B1112" s="13">
        <v>49</v>
      </c>
      <c r="C1112" s="166">
        <v>21</v>
      </c>
      <c r="D1112" s="166">
        <v>3</v>
      </c>
      <c r="E1112" s="166">
        <v>19</v>
      </c>
      <c r="F1112" s="166">
        <v>5</v>
      </c>
      <c r="G1112" s="166">
        <v>0</v>
      </c>
      <c r="H1112" s="13">
        <v>0</v>
      </c>
      <c r="I1112" s="13">
        <v>48</v>
      </c>
      <c r="J1112" s="167">
        <v>1</v>
      </c>
      <c r="K1112" s="167">
        <v>0</v>
      </c>
      <c r="L1112" s="167">
        <v>0</v>
      </c>
      <c r="M1112" s="167">
        <v>3</v>
      </c>
      <c r="N1112" s="168">
        <v>4</v>
      </c>
      <c r="O1112">
        <f t="shared" si="17"/>
        <v>1176</v>
      </c>
    </row>
    <row r="1113" spans="1:15" x14ac:dyDescent="0.3">
      <c r="A1113" s="12">
        <v>1137</v>
      </c>
      <c r="B1113" s="13">
        <v>49</v>
      </c>
      <c r="C1113" s="166">
        <v>22</v>
      </c>
      <c r="D1113" s="166">
        <v>4</v>
      </c>
      <c r="E1113" s="166">
        <v>36</v>
      </c>
      <c r="F1113" s="166">
        <v>0</v>
      </c>
      <c r="G1113" s="166">
        <v>4</v>
      </c>
      <c r="H1113" s="13">
        <v>14</v>
      </c>
      <c r="I1113" s="13">
        <v>50</v>
      </c>
      <c r="J1113" s="167">
        <v>1</v>
      </c>
      <c r="K1113" s="167">
        <v>1</v>
      </c>
      <c r="L1113" s="167">
        <v>0</v>
      </c>
      <c r="M1113" s="167">
        <v>2</v>
      </c>
      <c r="N1113" s="168">
        <v>8</v>
      </c>
      <c r="O1113">
        <f t="shared" si="17"/>
        <v>1176</v>
      </c>
    </row>
    <row r="1114" spans="1:15" x14ac:dyDescent="0.3">
      <c r="A1114" s="12">
        <v>1223</v>
      </c>
      <c r="B1114" s="13">
        <v>49</v>
      </c>
      <c r="C1114" s="166">
        <v>28</v>
      </c>
      <c r="D1114" s="166">
        <v>50</v>
      </c>
      <c r="E1114" s="166">
        <v>110</v>
      </c>
      <c r="F1114" s="166">
        <v>33</v>
      </c>
      <c r="G1114" s="166">
        <v>44</v>
      </c>
      <c r="H1114" s="13">
        <v>116</v>
      </c>
      <c r="I1114" s="13">
        <v>149</v>
      </c>
      <c r="J1114" s="167">
        <v>2</v>
      </c>
      <c r="K1114" s="167">
        <v>2</v>
      </c>
      <c r="L1114" s="167">
        <v>0</v>
      </c>
      <c r="M1114" s="167">
        <v>4</v>
      </c>
      <c r="N1114" s="168">
        <v>6</v>
      </c>
      <c r="O1114">
        <f t="shared" si="17"/>
        <v>1176</v>
      </c>
    </row>
    <row r="1115" spans="1:15" x14ac:dyDescent="0.3">
      <c r="A1115" s="12">
        <v>1773</v>
      </c>
      <c r="B1115" s="13">
        <v>49</v>
      </c>
      <c r="C1115" s="166">
        <v>28</v>
      </c>
      <c r="D1115" s="166">
        <v>56</v>
      </c>
      <c r="E1115" s="166">
        <v>76</v>
      </c>
      <c r="F1115" s="166">
        <v>83</v>
      </c>
      <c r="G1115" s="166">
        <v>14</v>
      </c>
      <c r="H1115" s="13">
        <v>90</v>
      </c>
      <c r="I1115" s="13">
        <v>167</v>
      </c>
      <c r="J1115" s="167">
        <v>1</v>
      </c>
      <c r="K1115" s="167">
        <v>2</v>
      </c>
      <c r="L1115" s="167">
        <v>0</v>
      </c>
      <c r="M1115" s="167">
        <v>3</v>
      </c>
      <c r="N1115" s="168">
        <v>7</v>
      </c>
      <c r="O1115">
        <f t="shared" si="17"/>
        <v>1176</v>
      </c>
    </row>
    <row r="1116" spans="1:15" x14ac:dyDescent="0.3">
      <c r="A1116" s="12">
        <v>2677</v>
      </c>
      <c r="B1116" s="13">
        <v>49</v>
      </c>
      <c r="C1116" s="166">
        <v>39</v>
      </c>
      <c r="D1116" s="166">
        <v>52</v>
      </c>
      <c r="E1116" s="166">
        <v>122</v>
      </c>
      <c r="F1116" s="166">
        <v>103</v>
      </c>
      <c r="G1116" s="166">
        <v>26</v>
      </c>
      <c r="H1116" s="13">
        <v>26</v>
      </c>
      <c r="I1116" s="13">
        <v>316</v>
      </c>
      <c r="J1116" s="167">
        <v>3</v>
      </c>
      <c r="K1116" s="167">
        <v>3</v>
      </c>
      <c r="L1116" s="167">
        <v>0</v>
      </c>
      <c r="M1116" s="167">
        <v>4</v>
      </c>
      <c r="N1116" s="168">
        <v>7</v>
      </c>
      <c r="O1116">
        <f t="shared" si="17"/>
        <v>1176</v>
      </c>
    </row>
    <row r="1117" spans="1:15" x14ac:dyDescent="0.3">
      <c r="A1117" s="12">
        <v>2263</v>
      </c>
      <c r="B1117" s="13">
        <v>49</v>
      </c>
      <c r="C1117" s="166">
        <v>48</v>
      </c>
      <c r="D1117" s="166">
        <v>15</v>
      </c>
      <c r="E1117" s="166">
        <v>73</v>
      </c>
      <c r="F1117" s="166">
        <v>0</v>
      </c>
      <c r="G1117" s="166">
        <v>0</v>
      </c>
      <c r="H1117" s="13">
        <v>4</v>
      </c>
      <c r="I1117" s="13">
        <v>132</v>
      </c>
      <c r="J1117" s="167">
        <v>2</v>
      </c>
      <c r="K1117" s="167">
        <v>1</v>
      </c>
      <c r="L1117" s="167">
        <v>0</v>
      </c>
      <c r="M1117" s="167">
        <v>3</v>
      </c>
      <c r="N1117" s="168">
        <v>9</v>
      </c>
      <c r="O1117">
        <f t="shared" si="17"/>
        <v>1176</v>
      </c>
    </row>
    <row r="1118" spans="1:15" x14ac:dyDescent="0.3">
      <c r="A1118" s="12">
        <v>3000</v>
      </c>
      <c r="B1118" s="13">
        <v>49</v>
      </c>
      <c r="C1118" s="166">
        <v>53</v>
      </c>
      <c r="D1118" s="166">
        <v>12</v>
      </c>
      <c r="E1118" s="166">
        <v>69</v>
      </c>
      <c r="F1118" s="166">
        <v>28</v>
      </c>
      <c r="G1118" s="166">
        <v>12</v>
      </c>
      <c r="H1118" s="13">
        <v>12</v>
      </c>
      <c r="I1118" s="13">
        <v>162</v>
      </c>
      <c r="J1118" s="167">
        <v>2</v>
      </c>
      <c r="K1118" s="167">
        <v>2</v>
      </c>
      <c r="L1118" s="167">
        <v>0</v>
      </c>
      <c r="M1118" s="167">
        <v>4</v>
      </c>
      <c r="N1118" s="168">
        <v>5</v>
      </c>
      <c r="O1118">
        <f t="shared" si="17"/>
        <v>1176</v>
      </c>
    </row>
    <row r="1119" spans="1:15" x14ac:dyDescent="0.3">
      <c r="A1119" s="12">
        <v>2433</v>
      </c>
      <c r="B1119" s="13">
        <v>49</v>
      </c>
      <c r="C1119" s="166">
        <v>72</v>
      </c>
      <c r="D1119" s="166">
        <v>38</v>
      </c>
      <c r="E1119" s="166">
        <v>77</v>
      </c>
      <c r="F1119" s="166">
        <v>53</v>
      </c>
      <c r="G1119" s="166">
        <v>24</v>
      </c>
      <c r="H1119" s="13">
        <v>106</v>
      </c>
      <c r="I1119" s="13">
        <v>159</v>
      </c>
      <c r="J1119" s="167">
        <v>4</v>
      </c>
      <c r="K1119" s="167">
        <v>2</v>
      </c>
      <c r="L1119" s="167">
        <v>0</v>
      </c>
      <c r="M1119" s="167">
        <v>4</v>
      </c>
      <c r="N1119" s="168">
        <v>6</v>
      </c>
      <c r="O1119">
        <f t="shared" si="17"/>
        <v>1176</v>
      </c>
    </row>
    <row r="1120" spans="1:15" x14ac:dyDescent="0.3">
      <c r="A1120" s="12">
        <v>1419</v>
      </c>
      <c r="B1120" s="13">
        <v>49</v>
      </c>
      <c r="C1120" s="166">
        <v>92</v>
      </c>
      <c r="D1120" s="166">
        <v>0</v>
      </c>
      <c r="E1120" s="166">
        <v>21</v>
      </c>
      <c r="F1120" s="166">
        <v>6</v>
      </c>
      <c r="G1120" s="166">
        <v>0</v>
      </c>
      <c r="H1120" s="13">
        <v>18</v>
      </c>
      <c r="I1120" s="13">
        <v>101</v>
      </c>
      <c r="J1120" s="167">
        <v>1</v>
      </c>
      <c r="K1120" s="167">
        <v>1</v>
      </c>
      <c r="L1120" s="167">
        <v>0</v>
      </c>
      <c r="M1120" s="167">
        <v>3</v>
      </c>
      <c r="N1120" s="168">
        <v>5</v>
      </c>
      <c r="O1120">
        <f t="shared" si="17"/>
        <v>1176</v>
      </c>
    </row>
    <row r="1121" spans="1:15" x14ac:dyDescent="0.3">
      <c r="A1121" s="12">
        <v>1488</v>
      </c>
      <c r="B1121" s="13">
        <v>49</v>
      </c>
      <c r="C1121" s="166">
        <v>92</v>
      </c>
      <c r="D1121" s="166">
        <v>0</v>
      </c>
      <c r="E1121" s="166">
        <v>21</v>
      </c>
      <c r="F1121" s="166">
        <v>6</v>
      </c>
      <c r="G1121" s="166">
        <v>0</v>
      </c>
      <c r="H1121" s="13">
        <v>18</v>
      </c>
      <c r="I1121" s="13">
        <v>101</v>
      </c>
      <c r="J1121" s="167">
        <v>1</v>
      </c>
      <c r="K1121" s="167">
        <v>1</v>
      </c>
      <c r="L1121" s="167">
        <v>0</v>
      </c>
      <c r="M1121" s="167">
        <v>3</v>
      </c>
      <c r="N1121" s="168">
        <v>5</v>
      </c>
      <c r="O1121">
        <f t="shared" si="17"/>
        <v>1176</v>
      </c>
    </row>
    <row r="1122" spans="1:15" x14ac:dyDescent="0.3">
      <c r="A1122" s="12">
        <v>1839</v>
      </c>
      <c r="B1122" s="13">
        <v>49</v>
      </c>
      <c r="C1122" s="166">
        <v>99</v>
      </c>
      <c r="D1122" s="166">
        <v>7</v>
      </c>
      <c r="E1122" s="166">
        <v>36</v>
      </c>
      <c r="F1122" s="166">
        <v>0</v>
      </c>
      <c r="G1122" s="166">
        <v>0</v>
      </c>
      <c r="H1122" s="13">
        <v>4</v>
      </c>
      <c r="I1122" s="13">
        <v>139</v>
      </c>
      <c r="J1122" s="167">
        <v>2</v>
      </c>
      <c r="K1122" s="167">
        <v>1</v>
      </c>
      <c r="L1122" s="167">
        <v>0</v>
      </c>
      <c r="M1122" s="167">
        <v>3</v>
      </c>
      <c r="N1122" s="168">
        <v>8</v>
      </c>
      <c r="O1122">
        <f t="shared" si="17"/>
        <v>1176</v>
      </c>
    </row>
    <row r="1123" spans="1:15" x14ac:dyDescent="0.3">
      <c r="A1123" s="12">
        <v>2785</v>
      </c>
      <c r="B1123" s="13">
        <v>49</v>
      </c>
      <c r="C1123" s="166">
        <v>99</v>
      </c>
      <c r="D1123" s="166">
        <v>7</v>
      </c>
      <c r="E1123" s="166">
        <v>36</v>
      </c>
      <c r="F1123" s="166">
        <v>0</v>
      </c>
      <c r="G1123" s="166">
        <v>0</v>
      </c>
      <c r="H1123" s="13">
        <v>4</v>
      </c>
      <c r="I1123" s="13">
        <v>139</v>
      </c>
      <c r="J1123" s="167">
        <v>2</v>
      </c>
      <c r="K1123" s="167">
        <v>1</v>
      </c>
      <c r="L1123" s="167">
        <v>0</v>
      </c>
      <c r="M1123" s="167">
        <v>3</v>
      </c>
      <c r="N1123" s="168">
        <v>8</v>
      </c>
      <c r="O1123">
        <f t="shared" si="17"/>
        <v>1176</v>
      </c>
    </row>
    <row r="1124" spans="1:15" x14ac:dyDescent="0.3">
      <c r="A1124" s="12">
        <v>3148</v>
      </c>
      <c r="B1124" s="13">
        <v>49</v>
      </c>
      <c r="C1124" s="166">
        <v>106</v>
      </c>
      <c r="D1124" s="166">
        <v>10</v>
      </c>
      <c r="E1124" s="166">
        <v>87</v>
      </c>
      <c r="F1124" s="166">
        <v>0</v>
      </c>
      <c r="G1124" s="166">
        <v>10</v>
      </c>
      <c r="H1124" s="13">
        <v>58</v>
      </c>
      <c r="I1124" s="13">
        <v>155</v>
      </c>
      <c r="J1124" s="167">
        <v>3</v>
      </c>
      <c r="K1124" s="167">
        <v>3</v>
      </c>
      <c r="L1124" s="167">
        <v>0</v>
      </c>
      <c r="M1124" s="167">
        <v>3</v>
      </c>
      <c r="N1124" s="168">
        <v>8</v>
      </c>
      <c r="O1124">
        <f t="shared" si="17"/>
        <v>1176</v>
      </c>
    </row>
    <row r="1125" spans="1:15" x14ac:dyDescent="0.3">
      <c r="A1125" s="12">
        <v>1975</v>
      </c>
      <c r="B1125" s="13">
        <v>49</v>
      </c>
      <c r="C1125" s="166">
        <v>168</v>
      </c>
      <c r="D1125" s="166">
        <v>0</v>
      </c>
      <c r="E1125" s="166">
        <v>41</v>
      </c>
      <c r="F1125" s="166">
        <v>0</v>
      </c>
      <c r="G1125" s="166">
        <v>15</v>
      </c>
      <c r="H1125" s="13">
        <v>51</v>
      </c>
      <c r="I1125" s="13">
        <v>173</v>
      </c>
      <c r="J1125" s="167">
        <v>2</v>
      </c>
      <c r="K1125" s="167">
        <v>1</v>
      </c>
      <c r="L1125" s="167">
        <v>1</v>
      </c>
      <c r="M1125" s="167">
        <v>4</v>
      </c>
      <c r="N1125" s="168">
        <v>3</v>
      </c>
      <c r="O1125">
        <f t="shared" si="17"/>
        <v>1176</v>
      </c>
    </row>
    <row r="1126" spans="1:15" x14ac:dyDescent="0.3">
      <c r="A1126" s="12">
        <v>2600</v>
      </c>
      <c r="B1126" s="13">
        <v>49</v>
      </c>
      <c r="C1126" s="166">
        <v>309</v>
      </c>
      <c r="D1126" s="166">
        <v>51</v>
      </c>
      <c r="E1126" s="166">
        <v>45</v>
      </c>
      <c r="F1126" s="166">
        <v>68</v>
      </c>
      <c r="G1126" s="166">
        <v>74</v>
      </c>
      <c r="H1126" s="13">
        <v>51</v>
      </c>
      <c r="I1126" s="13">
        <v>497</v>
      </c>
      <c r="J1126" s="167">
        <v>4</v>
      </c>
      <c r="K1126" s="167">
        <v>3</v>
      </c>
      <c r="L1126" s="167">
        <v>1</v>
      </c>
      <c r="M1126" s="167">
        <v>5</v>
      </c>
      <c r="N1126" s="168">
        <v>4</v>
      </c>
      <c r="O1126">
        <f t="shared" si="17"/>
        <v>1176</v>
      </c>
    </row>
    <row r="1127" spans="1:15" x14ac:dyDescent="0.3">
      <c r="A1127" s="12">
        <v>2381</v>
      </c>
      <c r="B1127" s="13">
        <v>49</v>
      </c>
      <c r="C1127" s="166">
        <v>326</v>
      </c>
      <c r="D1127" s="166">
        <v>11</v>
      </c>
      <c r="E1127" s="166">
        <v>78</v>
      </c>
      <c r="F1127" s="166">
        <v>15</v>
      </c>
      <c r="G1127" s="166">
        <v>4</v>
      </c>
      <c r="H1127" s="13">
        <v>107</v>
      </c>
      <c r="I1127" s="13">
        <v>326</v>
      </c>
      <c r="J1127" s="167">
        <v>4</v>
      </c>
      <c r="K1127" s="167">
        <v>3</v>
      </c>
      <c r="L1127" s="167">
        <v>0</v>
      </c>
      <c r="M1127" s="167">
        <v>4</v>
      </c>
      <c r="N1127" s="168">
        <v>9</v>
      </c>
      <c r="O1127">
        <f t="shared" si="17"/>
        <v>1176</v>
      </c>
    </row>
    <row r="1128" spans="1:15" x14ac:dyDescent="0.3">
      <c r="A1128" s="12">
        <v>2238</v>
      </c>
      <c r="B1128" s="13">
        <v>49</v>
      </c>
      <c r="C1128" s="166">
        <v>355</v>
      </c>
      <c r="D1128" s="166">
        <v>190</v>
      </c>
      <c r="E1128" s="166">
        <v>202</v>
      </c>
      <c r="F1128" s="166">
        <v>394</v>
      </c>
      <c r="G1128" s="166">
        <v>214</v>
      </c>
      <c r="H1128" s="13">
        <v>150</v>
      </c>
      <c r="I1128" s="13">
        <v>1204</v>
      </c>
      <c r="J1128" s="167">
        <v>2</v>
      </c>
      <c r="K1128" s="167">
        <v>4</v>
      </c>
      <c r="L1128" s="167">
        <v>2</v>
      </c>
      <c r="M1128" s="167">
        <v>11</v>
      </c>
      <c r="N1128" s="168">
        <v>2</v>
      </c>
      <c r="O1128">
        <f t="shared" si="17"/>
        <v>1176</v>
      </c>
    </row>
    <row r="1129" spans="1:15" x14ac:dyDescent="0.3">
      <c r="A1129" s="12">
        <v>2198</v>
      </c>
      <c r="B1129" s="13">
        <v>49</v>
      </c>
      <c r="C1129" s="166">
        <v>525</v>
      </c>
      <c r="D1129" s="166">
        <v>0</v>
      </c>
      <c r="E1129" s="166">
        <v>64</v>
      </c>
      <c r="F1129" s="166">
        <v>0</v>
      </c>
      <c r="G1129" s="166">
        <v>0</v>
      </c>
      <c r="H1129" s="13">
        <v>16</v>
      </c>
      <c r="I1129" s="13">
        <v>572</v>
      </c>
      <c r="J1129" s="167">
        <v>5</v>
      </c>
      <c r="K1129" s="167">
        <v>3</v>
      </c>
      <c r="L1129" s="167">
        <v>1</v>
      </c>
      <c r="M1129" s="167">
        <v>4</v>
      </c>
      <c r="N1129" s="168">
        <v>9</v>
      </c>
      <c r="O1129">
        <f t="shared" si="17"/>
        <v>1176</v>
      </c>
    </row>
    <row r="1130" spans="1:15" x14ac:dyDescent="0.3">
      <c r="A1130" s="12">
        <v>2645</v>
      </c>
      <c r="B1130" s="13">
        <v>49</v>
      </c>
      <c r="C1130" s="166">
        <v>735</v>
      </c>
      <c r="D1130" s="166">
        <v>7</v>
      </c>
      <c r="E1130" s="166">
        <v>167</v>
      </c>
      <c r="F1130" s="166">
        <v>11</v>
      </c>
      <c r="G1130" s="166">
        <v>7</v>
      </c>
      <c r="H1130" s="13">
        <v>36</v>
      </c>
      <c r="I1130" s="13">
        <v>891</v>
      </c>
      <c r="J1130" s="167">
        <v>2</v>
      </c>
      <c r="K1130" s="167">
        <v>4</v>
      </c>
      <c r="L1130" s="167">
        <v>2</v>
      </c>
      <c r="M1130" s="167">
        <v>5</v>
      </c>
      <c r="N1130" s="168">
        <v>7</v>
      </c>
      <c r="O1130">
        <f t="shared" si="17"/>
        <v>1176</v>
      </c>
    </row>
    <row r="1131" spans="1:15" x14ac:dyDescent="0.3">
      <c r="A1131" s="12">
        <v>2959</v>
      </c>
      <c r="B1131" s="13">
        <v>49</v>
      </c>
      <c r="C1131" s="166">
        <v>806</v>
      </c>
      <c r="D1131" s="166">
        <v>20</v>
      </c>
      <c r="E1131" s="166">
        <v>233</v>
      </c>
      <c r="F1131" s="166">
        <v>58</v>
      </c>
      <c r="G1131" s="166">
        <v>0</v>
      </c>
      <c r="H1131" s="13">
        <v>78</v>
      </c>
      <c r="I1131" s="13">
        <v>1040</v>
      </c>
      <c r="J1131" s="167">
        <v>8</v>
      </c>
      <c r="K1131" s="167">
        <v>6</v>
      </c>
      <c r="L1131" s="167">
        <v>3</v>
      </c>
      <c r="M1131" s="167">
        <v>5</v>
      </c>
      <c r="N1131" s="168">
        <v>7</v>
      </c>
      <c r="O1131">
        <f t="shared" si="17"/>
        <v>1176</v>
      </c>
    </row>
    <row r="1132" spans="1:15" x14ac:dyDescent="0.3">
      <c r="A1132" s="12">
        <v>1493</v>
      </c>
      <c r="B1132" s="13">
        <v>49</v>
      </c>
      <c r="C1132" s="166">
        <v>1006</v>
      </c>
      <c r="D1132" s="166">
        <v>363</v>
      </c>
      <c r="E1132" s="166">
        <v>171</v>
      </c>
      <c r="F1132" s="166">
        <v>158</v>
      </c>
      <c r="G1132" s="166">
        <v>68</v>
      </c>
      <c r="H1132" s="13">
        <v>155</v>
      </c>
      <c r="I1132" s="13">
        <v>1611</v>
      </c>
      <c r="J1132" s="167">
        <v>6</v>
      </c>
      <c r="K1132" s="167">
        <v>5</v>
      </c>
      <c r="L1132" s="167">
        <v>2</v>
      </c>
      <c r="M1132" s="167">
        <v>12</v>
      </c>
      <c r="N1132" s="168">
        <v>5</v>
      </c>
      <c r="O1132">
        <f t="shared" si="17"/>
        <v>1176</v>
      </c>
    </row>
    <row r="1133" spans="1:15" x14ac:dyDescent="0.3">
      <c r="A1133" s="12">
        <v>3027</v>
      </c>
      <c r="B1133" s="13">
        <v>49</v>
      </c>
      <c r="C1133" s="166">
        <v>1215</v>
      </c>
      <c r="D1133" s="166">
        <v>81</v>
      </c>
      <c r="E1133" s="166">
        <v>494</v>
      </c>
      <c r="F1133" s="166">
        <v>159</v>
      </c>
      <c r="G1133" s="166">
        <v>122</v>
      </c>
      <c r="H1133" s="13">
        <v>81</v>
      </c>
      <c r="I1133" s="13">
        <v>1991</v>
      </c>
      <c r="J1133" s="167">
        <v>2</v>
      </c>
      <c r="K1133" s="167">
        <v>6</v>
      </c>
      <c r="L1133" s="167">
        <v>3</v>
      </c>
      <c r="M1133" s="167">
        <v>4</v>
      </c>
      <c r="N1133" s="168">
        <v>2</v>
      </c>
      <c r="O1133">
        <f t="shared" si="17"/>
        <v>1176</v>
      </c>
    </row>
    <row r="1134" spans="1:15" x14ac:dyDescent="0.3">
      <c r="A1134" s="12">
        <v>2278</v>
      </c>
      <c r="B1134" s="13">
        <v>49</v>
      </c>
      <c r="C1134" s="166">
        <v>1488</v>
      </c>
      <c r="D1134" s="166">
        <v>19</v>
      </c>
      <c r="E1134" s="166">
        <v>311</v>
      </c>
      <c r="F1134" s="166">
        <v>101</v>
      </c>
      <c r="G1134" s="166">
        <v>57</v>
      </c>
      <c r="H1134" s="13">
        <v>213</v>
      </c>
      <c r="I1134" s="13">
        <v>1763</v>
      </c>
      <c r="J1134" s="167">
        <v>5</v>
      </c>
      <c r="K1134" s="167">
        <v>7</v>
      </c>
      <c r="L1134" s="167">
        <v>2</v>
      </c>
      <c r="M1134" s="167">
        <v>11</v>
      </c>
      <c r="N1134" s="168">
        <v>5</v>
      </c>
      <c r="O1134">
        <f t="shared" si="17"/>
        <v>1176</v>
      </c>
    </row>
    <row r="1135" spans="1:15" x14ac:dyDescent="0.3">
      <c r="A1135" s="12">
        <v>2655</v>
      </c>
      <c r="B1135" s="13">
        <v>49</v>
      </c>
      <c r="C1135" s="166">
        <v>1670</v>
      </c>
      <c r="D1135" s="166">
        <v>283</v>
      </c>
      <c r="E1135" s="166">
        <v>1207</v>
      </c>
      <c r="F1135" s="166">
        <v>184</v>
      </c>
      <c r="G1135" s="166">
        <v>247</v>
      </c>
      <c r="H1135" s="13">
        <v>213</v>
      </c>
      <c r="I1135" s="13">
        <v>3378</v>
      </c>
      <c r="J1135" s="167">
        <v>1</v>
      </c>
      <c r="K1135" s="167">
        <v>5</v>
      </c>
      <c r="L1135" s="167">
        <v>10</v>
      </c>
      <c r="M1135" s="167">
        <v>7</v>
      </c>
      <c r="N1135" s="168">
        <v>3</v>
      </c>
      <c r="O1135">
        <f t="shared" si="17"/>
        <v>1176</v>
      </c>
    </row>
    <row r="1136" spans="1:15" x14ac:dyDescent="0.3">
      <c r="A1136" s="12">
        <v>1692</v>
      </c>
      <c r="B1136" s="13">
        <v>49</v>
      </c>
      <c r="C1136" s="166">
        <v>1866</v>
      </c>
      <c r="D1136" s="166">
        <v>163</v>
      </c>
      <c r="E1136" s="166">
        <v>233</v>
      </c>
      <c r="F1136" s="166">
        <v>90</v>
      </c>
      <c r="G1136" s="166">
        <v>0</v>
      </c>
      <c r="H1136" s="13">
        <v>185</v>
      </c>
      <c r="I1136" s="13">
        <v>2166</v>
      </c>
      <c r="J1136" s="167">
        <v>4</v>
      </c>
      <c r="K1136" s="167">
        <v>7</v>
      </c>
      <c r="L1136" s="167">
        <v>5</v>
      </c>
      <c r="M1136" s="167">
        <v>10</v>
      </c>
      <c r="N1136" s="168">
        <v>5</v>
      </c>
      <c r="O1136">
        <f t="shared" si="17"/>
        <v>1176</v>
      </c>
    </row>
    <row r="1137" spans="1:15" x14ac:dyDescent="0.3">
      <c r="A1137" s="12">
        <v>1310</v>
      </c>
      <c r="B1137" s="13">
        <v>49</v>
      </c>
      <c r="C1137" s="166">
        <v>2066</v>
      </c>
      <c r="D1137" s="166">
        <v>0</v>
      </c>
      <c r="E1137" s="166">
        <v>717</v>
      </c>
      <c r="F1137" s="166">
        <v>117</v>
      </c>
      <c r="G1137" s="166">
        <v>117</v>
      </c>
      <c r="H1137" s="13">
        <v>329</v>
      </c>
      <c r="I1137" s="13">
        <v>2689</v>
      </c>
      <c r="J1137" s="167">
        <v>1</v>
      </c>
      <c r="K1137" s="167">
        <v>4</v>
      </c>
      <c r="L1137" s="167">
        <v>8</v>
      </c>
      <c r="M1137" s="167">
        <v>5</v>
      </c>
      <c r="N1137" s="168">
        <v>3</v>
      </c>
      <c r="O1137">
        <f t="shared" si="17"/>
        <v>1176</v>
      </c>
    </row>
    <row r="1138" spans="1:15" x14ac:dyDescent="0.3">
      <c r="A1138" s="12">
        <v>2914</v>
      </c>
      <c r="B1138" s="13">
        <v>48</v>
      </c>
      <c r="C1138" s="166">
        <v>10</v>
      </c>
      <c r="D1138" s="166">
        <v>10</v>
      </c>
      <c r="E1138" s="166">
        <v>20</v>
      </c>
      <c r="F1138" s="166">
        <v>64</v>
      </c>
      <c r="G1138" s="166">
        <v>64</v>
      </c>
      <c r="H1138" s="13">
        <v>20</v>
      </c>
      <c r="I1138" s="13">
        <v>148</v>
      </c>
      <c r="J1138" s="167">
        <v>1</v>
      </c>
      <c r="K1138" s="167">
        <v>1</v>
      </c>
      <c r="L1138" s="167">
        <v>0</v>
      </c>
      <c r="M1138" s="167">
        <v>4</v>
      </c>
      <c r="N1138" s="168">
        <v>4</v>
      </c>
      <c r="O1138">
        <f t="shared" si="17"/>
        <v>1152</v>
      </c>
    </row>
    <row r="1139" spans="1:15" x14ac:dyDescent="0.3">
      <c r="A1139" s="12">
        <v>2859</v>
      </c>
      <c r="B1139" s="13">
        <v>48</v>
      </c>
      <c r="C1139" s="166">
        <v>26</v>
      </c>
      <c r="D1139" s="166">
        <v>13</v>
      </c>
      <c r="E1139" s="166">
        <v>52</v>
      </c>
      <c r="F1139" s="166">
        <v>26</v>
      </c>
      <c r="G1139" s="166">
        <v>4</v>
      </c>
      <c r="H1139" s="13">
        <v>0</v>
      </c>
      <c r="I1139" s="13">
        <v>120</v>
      </c>
      <c r="J1139" s="167">
        <v>1</v>
      </c>
      <c r="K1139" s="167">
        <v>1</v>
      </c>
      <c r="L1139" s="167">
        <v>1</v>
      </c>
      <c r="M1139" s="167">
        <v>3</v>
      </c>
      <c r="N1139" s="168">
        <v>3</v>
      </c>
      <c r="O1139">
        <f t="shared" si="17"/>
        <v>1152</v>
      </c>
    </row>
    <row r="1140" spans="1:15" x14ac:dyDescent="0.3">
      <c r="A1140" s="12">
        <v>1949</v>
      </c>
      <c r="B1140" s="13">
        <v>48</v>
      </c>
      <c r="C1140" s="166">
        <v>54</v>
      </c>
      <c r="D1140" s="166">
        <v>0</v>
      </c>
      <c r="E1140" s="166">
        <v>8</v>
      </c>
      <c r="F1140" s="166">
        <v>0</v>
      </c>
      <c r="G1140" s="166">
        <v>0</v>
      </c>
      <c r="H1140" s="13">
        <v>27</v>
      </c>
      <c r="I1140" s="13">
        <v>35</v>
      </c>
      <c r="J1140" s="167">
        <v>1</v>
      </c>
      <c r="K1140" s="167">
        <v>1</v>
      </c>
      <c r="L1140" s="167">
        <v>0</v>
      </c>
      <c r="M1140" s="167">
        <v>2</v>
      </c>
      <c r="N1140" s="168">
        <v>8</v>
      </c>
      <c r="O1140">
        <f t="shared" si="17"/>
        <v>1152</v>
      </c>
    </row>
    <row r="1141" spans="1:15" x14ac:dyDescent="0.3">
      <c r="A1141" s="12">
        <v>2402</v>
      </c>
      <c r="B1141" s="13">
        <v>48</v>
      </c>
      <c r="C1141" s="166">
        <v>54</v>
      </c>
      <c r="D1141" s="166">
        <v>0</v>
      </c>
      <c r="E1141" s="166">
        <v>8</v>
      </c>
      <c r="F1141" s="166">
        <v>0</v>
      </c>
      <c r="G1141" s="166">
        <v>0</v>
      </c>
      <c r="H1141" s="13">
        <v>27</v>
      </c>
      <c r="I1141" s="13">
        <v>35</v>
      </c>
      <c r="J1141" s="167">
        <v>1</v>
      </c>
      <c r="K1141" s="167">
        <v>1</v>
      </c>
      <c r="L1141" s="167">
        <v>0</v>
      </c>
      <c r="M1141" s="167">
        <v>2</v>
      </c>
      <c r="N1141" s="168">
        <v>8</v>
      </c>
      <c r="O1141">
        <f t="shared" si="17"/>
        <v>1152</v>
      </c>
    </row>
    <row r="1142" spans="1:15" x14ac:dyDescent="0.3">
      <c r="A1142" s="12">
        <v>1561</v>
      </c>
      <c r="B1142" s="13">
        <v>48</v>
      </c>
      <c r="C1142" s="166">
        <v>77</v>
      </c>
      <c r="D1142" s="166">
        <v>34</v>
      </c>
      <c r="E1142" s="166">
        <v>145</v>
      </c>
      <c r="F1142" s="166">
        <v>85</v>
      </c>
      <c r="G1142" s="166">
        <v>17</v>
      </c>
      <c r="H1142" s="13">
        <v>60</v>
      </c>
      <c r="I1142" s="13">
        <v>299</v>
      </c>
      <c r="J1142" s="167">
        <v>4</v>
      </c>
      <c r="K1142" s="167">
        <v>3</v>
      </c>
      <c r="L1142" s="167">
        <v>0</v>
      </c>
      <c r="M1142" s="167">
        <v>3</v>
      </c>
      <c r="N1142" s="168">
        <v>8</v>
      </c>
      <c r="O1142">
        <f t="shared" si="17"/>
        <v>1152</v>
      </c>
    </row>
    <row r="1143" spans="1:15" x14ac:dyDescent="0.3">
      <c r="A1143" s="12">
        <v>2625</v>
      </c>
      <c r="B1143" s="13">
        <v>48</v>
      </c>
      <c r="C1143" s="166">
        <v>185</v>
      </c>
      <c r="D1143" s="166">
        <v>11</v>
      </c>
      <c r="E1143" s="166">
        <v>89</v>
      </c>
      <c r="F1143" s="166">
        <v>47</v>
      </c>
      <c r="G1143" s="166">
        <v>6</v>
      </c>
      <c r="H1143" s="13">
        <v>44</v>
      </c>
      <c r="I1143" s="13">
        <v>293</v>
      </c>
      <c r="J1143" s="167">
        <v>3</v>
      </c>
      <c r="K1143" s="167">
        <v>2</v>
      </c>
      <c r="L1143" s="167">
        <v>1</v>
      </c>
      <c r="M1143" s="167">
        <v>4</v>
      </c>
      <c r="N1143" s="168">
        <v>4</v>
      </c>
      <c r="O1143">
        <f t="shared" si="17"/>
        <v>1152</v>
      </c>
    </row>
    <row r="1144" spans="1:15" x14ac:dyDescent="0.3">
      <c r="A1144" s="12">
        <v>2934</v>
      </c>
      <c r="B1144" s="13">
        <v>48</v>
      </c>
      <c r="C1144" s="166">
        <v>185</v>
      </c>
      <c r="D1144" s="166">
        <v>11</v>
      </c>
      <c r="E1144" s="166">
        <v>89</v>
      </c>
      <c r="F1144" s="166">
        <v>47</v>
      </c>
      <c r="G1144" s="166">
        <v>6</v>
      </c>
      <c r="H1144" s="13">
        <v>44</v>
      </c>
      <c r="I1144" s="13">
        <v>293</v>
      </c>
      <c r="J1144" s="167">
        <v>3</v>
      </c>
      <c r="K1144" s="167">
        <v>2</v>
      </c>
      <c r="L1144" s="167">
        <v>1</v>
      </c>
      <c r="M1144" s="167">
        <v>4</v>
      </c>
      <c r="N1144" s="168">
        <v>4</v>
      </c>
      <c r="O1144">
        <f t="shared" si="17"/>
        <v>1152</v>
      </c>
    </row>
    <row r="1145" spans="1:15" x14ac:dyDescent="0.3">
      <c r="A1145" s="12">
        <v>2220</v>
      </c>
      <c r="B1145" s="13">
        <v>48</v>
      </c>
      <c r="C1145" s="166">
        <v>310</v>
      </c>
      <c r="D1145" s="166">
        <v>36</v>
      </c>
      <c r="E1145" s="166">
        <v>114</v>
      </c>
      <c r="F1145" s="166">
        <v>0</v>
      </c>
      <c r="G1145" s="166">
        <v>13</v>
      </c>
      <c r="H1145" s="13">
        <v>23</v>
      </c>
      <c r="I1145" s="13">
        <v>450</v>
      </c>
      <c r="J1145" s="167">
        <v>4</v>
      </c>
      <c r="K1145" s="167">
        <v>2</v>
      </c>
      <c r="L1145" s="167">
        <v>1</v>
      </c>
      <c r="M1145" s="167">
        <v>5</v>
      </c>
      <c r="N1145" s="168">
        <v>6</v>
      </c>
      <c r="O1145">
        <f t="shared" si="17"/>
        <v>1152</v>
      </c>
    </row>
    <row r="1146" spans="1:15" x14ac:dyDescent="0.3">
      <c r="A1146" s="12">
        <v>1081</v>
      </c>
      <c r="B1146" s="13">
        <v>48</v>
      </c>
      <c r="C1146" s="166">
        <v>490</v>
      </c>
      <c r="D1146" s="166">
        <v>0</v>
      </c>
      <c r="E1146" s="166">
        <v>60</v>
      </c>
      <c r="F1146" s="166">
        <v>0</v>
      </c>
      <c r="G1146" s="166">
        <v>0</v>
      </c>
      <c r="H1146" s="13">
        <v>19</v>
      </c>
      <c r="I1146" s="13">
        <v>531</v>
      </c>
      <c r="J1146" s="167">
        <v>5</v>
      </c>
      <c r="K1146" s="167">
        <v>3</v>
      </c>
      <c r="L1146" s="167">
        <v>1</v>
      </c>
      <c r="M1146" s="167">
        <v>4</v>
      </c>
      <c r="N1146" s="168">
        <v>7</v>
      </c>
      <c r="O1146">
        <f t="shared" si="17"/>
        <v>1152</v>
      </c>
    </row>
    <row r="1147" spans="1:15" x14ac:dyDescent="0.3">
      <c r="A1147" s="12">
        <v>3079</v>
      </c>
      <c r="B1147" s="13">
        <v>48</v>
      </c>
      <c r="C1147" s="166">
        <v>513</v>
      </c>
      <c r="D1147" s="166">
        <v>27</v>
      </c>
      <c r="E1147" s="166">
        <v>687</v>
      </c>
      <c r="F1147" s="166">
        <v>152</v>
      </c>
      <c r="G1147" s="166">
        <v>117</v>
      </c>
      <c r="H1147" s="13">
        <v>174</v>
      </c>
      <c r="I1147" s="13">
        <v>1323</v>
      </c>
      <c r="J1147" s="167">
        <v>6</v>
      </c>
      <c r="K1147" s="167">
        <v>8</v>
      </c>
      <c r="L1147" s="167">
        <v>2</v>
      </c>
      <c r="M1147" s="167">
        <v>7</v>
      </c>
      <c r="N1147" s="168">
        <v>7</v>
      </c>
      <c r="O1147">
        <f t="shared" si="17"/>
        <v>1152</v>
      </c>
    </row>
    <row r="1148" spans="1:15" x14ac:dyDescent="0.3">
      <c r="A1148" s="12">
        <v>1549</v>
      </c>
      <c r="B1148" s="13">
        <v>48</v>
      </c>
      <c r="C1148" s="166">
        <v>551</v>
      </c>
      <c r="D1148" s="166">
        <v>6</v>
      </c>
      <c r="E1148" s="166">
        <v>85</v>
      </c>
      <c r="F1148" s="166">
        <v>9</v>
      </c>
      <c r="G1148" s="166">
        <v>6</v>
      </c>
      <c r="H1148" s="13">
        <v>117</v>
      </c>
      <c r="I1148" s="13">
        <v>540</v>
      </c>
      <c r="J1148" s="167">
        <v>2</v>
      </c>
      <c r="K1148" s="167">
        <v>3</v>
      </c>
      <c r="L1148" s="167">
        <v>2</v>
      </c>
      <c r="M1148" s="167">
        <v>5</v>
      </c>
      <c r="N1148" s="168">
        <v>4</v>
      </c>
      <c r="O1148">
        <f t="shared" si="17"/>
        <v>1152</v>
      </c>
    </row>
    <row r="1149" spans="1:15" x14ac:dyDescent="0.3">
      <c r="A1149" s="12">
        <v>2283</v>
      </c>
      <c r="B1149" s="13">
        <v>48</v>
      </c>
      <c r="C1149" s="166">
        <v>596</v>
      </c>
      <c r="D1149" s="166">
        <v>16</v>
      </c>
      <c r="E1149" s="166">
        <v>212</v>
      </c>
      <c r="F1149" s="166">
        <v>10</v>
      </c>
      <c r="G1149" s="166">
        <v>16</v>
      </c>
      <c r="H1149" s="13">
        <v>160</v>
      </c>
      <c r="I1149" s="13">
        <v>691</v>
      </c>
      <c r="J1149" s="167">
        <v>5</v>
      </c>
      <c r="K1149" s="167">
        <v>5</v>
      </c>
      <c r="L1149" s="167">
        <v>2</v>
      </c>
      <c r="M1149" s="167">
        <v>4</v>
      </c>
      <c r="N1149" s="168">
        <v>9</v>
      </c>
      <c r="O1149">
        <f t="shared" si="17"/>
        <v>1152</v>
      </c>
    </row>
    <row r="1150" spans="1:15" x14ac:dyDescent="0.3">
      <c r="A1150" s="12">
        <v>1506</v>
      </c>
      <c r="B1150" s="13">
        <v>48</v>
      </c>
      <c r="C1150" s="166">
        <v>598</v>
      </c>
      <c r="D1150" s="166">
        <v>7</v>
      </c>
      <c r="E1150" s="166">
        <v>214</v>
      </c>
      <c r="F1150" s="166">
        <v>127</v>
      </c>
      <c r="G1150" s="166">
        <v>57</v>
      </c>
      <c r="H1150" s="13">
        <v>194</v>
      </c>
      <c r="I1150" s="13">
        <v>809</v>
      </c>
      <c r="J1150" s="167">
        <v>1</v>
      </c>
      <c r="K1150" s="167">
        <v>5</v>
      </c>
      <c r="L1150" s="167">
        <v>1</v>
      </c>
      <c r="M1150" s="167">
        <v>6</v>
      </c>
      <c r="N1150" s="168">
        <v>5</v>
      </c>
      <c r="O1150">
        <f t="shared" si="17"/>
        <v>1152</v>
      </c>
    </row>
    <row r="1151" spans="1:15" x14ac:dyDescent="0.3">
      <c r="A1151" s="12">
        <v>3102</v>
      </c>
      <c r="B1151" s="13">
        <v>48</v>
      </c>
      <c r="C1151" s="166">
        <v>606</v>
      </c>
      <c r="D1151" s="166">
        <v>169</v>
      </c>
      <c r="E1151" s="166">
        <v>1264</v>
      </c>
      <c r="F1151" s="166">
        <v>503</v>
      </c>
      <c r="G1151" s="166">
        <v>0</v>
      </c>
      <c r="H1151" s="13">
        <v>412</v>
      </c>
      <c r="I1151" s="13">
        <v>2130</v>
      </c>
      <c r="J1151" s="167">
        <v>3</v>
      </c>
      <c r="K1151" s="167">
        <v>3</v>
      </c>
      <c r="L1151" s="167">
        <v>5</v>
      </c>
      <c r="M1151" s="167">
        <v>6</v>
      </c>
      <c r="N1151" s="168">
        <v>2</v>
      </c>
      <c r="O1151">
        <f t="shared" si="17"/>
        <v>1152</v>
      </c>
    </row>
    <row r="1152" spans="1:15" x14ac:dyDescent="0.3">
      <c r="A1152" s="12">
        <v>3156</v>
      </c>
      <c r="B1152" s="13">
        <v>48</v>
      </c>
      <c r="C1152" s="166">
        <v>606</v>
      </c>
      <c r="D1152" s="166">
        <v>169</v>
      </c>
      <c r="E1152" s="166">
        <v>1264</v>
      </c>
      <c r="F1152" s="166">
        <v>503</v>
      </c>
      <c r="G1152" s="166">
        <v>0</v>
      </c>
      <c r="H1152" s="13">
        <v>412</v>
      </c>
      <c r="I1152" s="13">
        <v>2130</v>
      </c>
      <c r="J1152" s="167">
        <v>3</v>
      </c>
      <c r="K1152" s="167">
        <v>3</v>
      </c>
      <c r="L1152" s="167">
        <v>5</v>
      </c>
      <c r="M1152" s="167">
        <v>6</v>
      </c>
      <c r="N1152" s="168">
        <v>2</v>
      </c>
      <c r="O1152">
        <f t="shared" si="17"/>
        <v>1152</v>
      </c>
    </row>
    <row r="1153" spans="1:15" x14ac:dyDescent="0.3">
      <c r="A1153" s="12">
        <v>2145</v>
      </c>
      <c r="B1153" s="13">
        <v>48</v>
      </c>
      <c r="C1153" s="166">
        <v>731</v>
      </c>
      <c r="D1153" s="166">
        <v>0</v>
      </c>
      <c r="E1153" s="166">
        <v>21</v>
      </c>
      <c r="F1153" s="166">
        <v>0</v>
      </c>
      <c r="G1153" s="166">
        <v>0</v>
      </c>
      <c r="H1153" s="13">
        <v>7</v>
      </c>
      <c r="I1153" s="13">
        <v>744</v>
      </c>
      <c r="J1153" s="167">
        <v>2</v>
      </c>
      <c r="K1153" s="167">
        <v>4</v>
      </c>
      <c r="L1153" s="167">
        <v>1</v>
      </c>
      <c r="M1153" s="167">
        <v>5</v>
      </c>
      <c r="N1153" s="168">
        <v>7</v>
      </c>
      <c r="O1153">
        <f t="shared" si="17"/>
        <v>1152</v>
      </c>
    </row>
    <row r="1154" spans="1:15" x14ac:dyDescent="0.3">
      <c r="A1154" s="12">
        <v>1940</v>
      </c>
      <c r="B1154" s="13">
        <v>48</v>
      </c>
      <c r="C1154" s="166">
        <v>759</v>
      </c>
      <c r="D1154" s="166">
        <v>9</v>
      </c>
      <c r="E1154" s="166">
        <v>85</v>
      </c>
      <c r="F1154" s="166">
        <v>11</v>
      </c>
      <c r="G1154" s="166">
        <v>0</v>
      </c>
      <c r="H1154" s="13">
        <v>162</v>
      </c>
      <c r="I1154" s="13">
        <v>702</v>
      </c>
      <c r="J1154" s="167">
        <v>4</v>
      </c>
      <c r="K1154" s="167">
        <v>5</v>
      </c>
      <c r="L1154" s="167">
        <v>2</v>
      </c>
      <c r="M1154" s="167">
        <v>5</v>
      </c>
      <c r="N1154" s="168">
        <v>6</v>
      </c>
      <c r="O1154">
        <f t="shared" si="17"/>
        <v>1152</v>
      </c>
    </row>
    <row r="1155" spans="1:15" x14ac:dyDescent="0.3">
      <c r="A1155" s="12">
        <v>2482</v>
      </c>
      <c r="B1155" s="13">
        <v>48</v>
      </c>
      <c r="C1155" s="166">
        <v>842</v>
      </c>
      <c r="D1155" s="166">
        <v>14</v>
      </c>
      <c r="E1155" s="166">
        <v>300</v>
      </c>
      <c r="F1155" s="166">
        <v>58</v>
      </c>
      <c r="G1155" s="166">
        <v>300</v>
      </c>
      <c r="H1155" s="13">
        <v>253</v>
      </c>
      <c r="I1155" s="13">
        <v>1260</v>
      </c>
      <c r="J1155" s="167">
        <v>9</v>
      </c>
      <c r="K1155" s="167">
        <v>5</v>
      </c>
      <c r="L1155" s="167">
        <v>2</v>
      </c>
      <c r="M1155" s="167">
        <v>10</v>
      </c>
      <c r="N1155" s="168">
        <v>6</v>
      </c>
      <c r="O1155">
        <f t="shared" ref="O1155:O1218" si="18">B1155*24</f>
        <v>1152</v>
      </c>
    </row>
    <row r="1156" spans="1:15" x14ac:dyDescent="0.3">
      <c r="A1156" s="12">
        <v>2469</v>
      </c>
      <c r="B1156" s="13">
        <v>48</v>
      </c>
      <c r="C1156" s="166">
        <v>938</v>
      </c>
      <c r="D1156" s="166">
        <v>95</v>
      </c>
      <c r="E1156" s="166">
        <v>486</v>
      </c>
      <c r="F1156" s="166">
        <v>41</v>
      </c>
      <c r="G1156" s="166">
        <v>63</v>
      </c>
      <c r="H1156" s="13">
        <v>46</v>
      </c>
      <c r="I1156" s="13">
        <v>1577</v>
      </c>
      <c r="J1156" s="167">
        <v>7</v>
      </c>
      <c r="K1156" s="167">
        <v>7</v>
      </c>
      <c r="L1156" s="167">
        <v>2</v>
      </c>
      <c r="M1156" s="167">
        <v>9</v>
      </c>
      <c r="N1156" s="168">
        <v>6</v>
      </c>
      <c r="O1156">
        <f t="shared" si="18"/>
        <v>1152</v>
      </c>
    </row>
    <row r="1157" spans="1:15" x14ac:dyDescent="0.3">
      <c r="A1157" s="12">
        <v>2899</v>
      </c>
      <c r="B1157" s="13">
        <v>48</v>
      </c>
      <c r="C1157" s="166">
        <v>1129</v>
      </c>
      <c r="D1157" s="166">
        <v>306</v>
      </c>
      <c r="E1157" s="166">
        <v>896</v>
      </c>
      <c r="F1157" s="166">
        <v>232</v>
      </c>
      <c r="G1157" s="166">
        <v>49</v>
      </c>
      <c r="H1157" s="13">
        <v>49</v>
      </c>
      <c r="I1157" s="13">
        <v>2563</v>
      </c>
      <c r="J1157" s="167">
        <v>3</v>
      </c>
      <c r="K1157" s="167">
        <v>11</v>
      </c>
      <c r="L1157" s="167">
        <v>5</v>
      </c>
      <c r="M1157" s="167">
        <v>11</v>
      </c>
      <c r="N1157" s="168">
        <v>5</v>
      </c>
      <c r="O1157">
        <f t="shared" si="18"/>
        <v>1152</v>
      </c>
    </row>
    <row r="1158" spans="1:15" x14ac:dyDescent="0.3">
      <c r="A1158" s="12">
        <v>2517</v>
      </c>
      <c r="B1158" s="13">
        <v>48</v>
      </c>
      <c r="C1158" s="166">
        <v>1179</v>
      </c>
      <c r="D1158" s="166">
        <v>168</v>
      </c>
      <c r="E1158" s="166">
        <v>631</v>
      </c>
      <c r="F1158" s="166">
        <v>84</v>
      </c>
      <c r="G1158" s="166">
        <v>63</v>
      </c>
      <c r="H1158" s="13">
        <v>126</v>
      </c>
      <c r="I1158" s="13">
        <v>1999</v>
      </c>
      <c r="J1158" s="167">
        <v>4</v>
      </c>
      <c r="K1158" s="167">
        <v>9</v>
      </c>
      <c r="L1158" s="167">
        <v>2</v>
      </c>
      <c r="M1158" s="167">
        <v>12</v>
      </c>
      <c r="N1158" s="168">
        <v>5</v>
      </c>
      <c r="O1158">
        <f t="shared" si="18"/>
        <v>1152</v>
      </c>
    </row>
    <row r="1159" spans="1:15" x14ac:dyDescent="0.3">
      <c r="A1159" s="12">
        <v>2703</v>
      </c>
      <c r="B1159" s="13">
        <v>48</v>
      </c>
      <c r="C1159" s="166">
        <v>1179</v>
      </c>
      <c r="D1159" s="166">
        <v>168</v>
      </c>
      <c r="E1159" s="166">
        <v>631</v>
      </c>
      <c r="F1159" s="166">
        <v>84</v>
      </c>
      <c r="G1159" s="166">
        <v>63</v>
      </c>
      <c r="H1159" s="13">
        <v>126</v>
      </c>
      <c r="I1159" s="13">
        <v>1999</v>
      </c>
      <c r="J1159" s="167">
        <v>4</v>
      </c>
      <c r="K1159" s="167">
        <v>9</v>
      </c>
      <c r="L1159" s="167">
        <v>2</v>
      </c>
      <c r="M1159" s="167">
        <v>12</v>
      </c>
      <c r="N1159" s="168">
        <v>5</v>
      </c>
      <c r="O1159">
        <f t="shared" si="18"/>
        <v>1152</v>
      </c>
    </row>
    <row r="1160" spans="1:15" x14ac:dyDescent="0.3">
      <c r="A1160" s="12">
        <v>2475</v>
      </c>
      <c r="B1160" s="13">
        <v>48</v>
      </c>
      <c r="C1160" s="166">
        <v>1865</v>
      </c>
      <c r="D1160" s="166">
        <v>30</v>
      </c>
      <c r="E1160" s="166">
        <v>947</v>
      </c>
      <c r="F1160" s="166">
        <v>81</v>
      </c>
      <c r="G1160" s="166">
        <v>219</v>
      </c>
      <c r="H1160" s="13">
        <v>219</v>
      </c>
      <c r="I1160" s="13">
        <v>2923</v>
      </c>
      <c r="J1160" s="167">
        <v>1</v>
      </c>
      <c r="K1160" s="167">
        <v>9</v>
      </c>
      <c r="L1160" s="167">
        <v>7</v>
      </c>
      <c r="M1160" s="167">
        <v>13</v>
      </c>
      <c r="N1160" s="168">
        <v>4</v>
      </c>
      <c r="O1160">
        <f t="shared" si="18"/>
        <v>1152</v>
      </c>
    </row>
    <row r="1161" spans="1:15" x14ac:dyDescent="0.3">
      <c r="A1161" s="12">
        <v>3053</v>
      </c>
      <c r="B1161" s="13">
        <v>48</v>
      </c>
      <c r="C1161" s="166">
        <v>1865</v>
      </c>
      <c r="D1161" s="166">
        <v>30</v>
      </c>
      <c r="E1161" s="166">
        <v>947</v>
      </c>
      <c r="F1161" s="166">
        <v>81</v>
      </c>
      <c r="G1161" s="166">
        <v>219</v>
      </c>
      <c r="H1161" s="13">
        <v>219</v>
      </c>
      <c r="I1161" s="13">
        <v>2923</v>
      </c>
      <c r="J1161" s="167">
        <v>1</v>
      </c>
      <c r="K1161" s="167">
        <v>9</v>
      </c>
      <c r="L1161" s="167">
        <v>7</v>
      </c>
      <c r="M1161" s="167">
        <v>13</v>
      </c>
      <c r="N1161" s="168">
        <v>4</v>
      </c>
      <c r="O1161">
        <f t="shared" si="18"/>
        <v>1152</v>
      </c>
    </row>
    <row r="1162" spans="1:15" x14ac:dyDescent="0.3">
      <c r="A1162" s="12">
        <v>1207</v>
      </c>
      <c r="B1162" s="13">
        <v>48</v>
      </c>
      <c r="C1162" s="166">
        <v>2009</v>
      </c>
      <c r="D1162" s="166">
        <v>78</v>
      </c>
      <c r="E1162" s="166">
        <v>395</v>
      </c>
      <c r="F1162" s="166">
        <v>102</v>
      </c>
      <c r="G1162" s="166">
        <v>78</v>
      </c>
      <c r="H1162" s="13">
        <v>105</v>
      </c>
      <c r="I1162" s="13">
        <v>2558</v>
      </c>
      <c r="J1162" s="167">
        <v>2</v>
      </c>
      <c r="K1162" s="167">
        <v>11</v>
      </c>
      <c r="L1162" s="167">
        <v>4</v>
      </c>
      <c r="M1162" s="167">
        <v>11</v>
      </c>
      <c r="N1162" s="168">
        <v>6</v>
      </c>
      <c r="O1162">
        <f t="shared" si="18"/>
        <v>1152</v>
      </c>
    </row>
    <row r="1163" spans="1:15" x14ac:dyDescent="0.3">
      <c r="A1163" s="12">
        <v>2627</v>
      </c>
      <c r="B1163" s="13">
        <v>48</v>
      </c>
      <c r="C1163" s="166">
        <v>2175</v>
      </c>
      <c r="D1163" s="166">
        <v>82</v>
      </c>
      <c r="E1163" s="166">
        <v>588</v>
      </c>
      <c r="F1163" s="166">
        <v>78</v>
      </c>
      <c r="G1163" s="166">
        <v>362</v>
      </c>
      <c r="H1163" s="13">
        <v>69</v>
      </c>
      <c r="I1163" s="13">
        <v>3216</v>
      </c>
      <c r="J1163" s="167">
        <v>1</v>
      </c>
      <c r="K1163" s="167">
        <v>3</v>
      </c>
      <c r="L1163" s="167">
        <v>6</v>
      </c>
      <c r="M1163" s="167">
        <v>12</v>
      </c>
      <c r="N1163" s="168">
        <v>6</v>
      </c>
      <c r="O1163">
        <f t="shared" si="18"/>
        <v>1152</v>
      </c>
    </row>
    <row r="1164" spans="1:15" x14ac:dyDescent="0.3">
      <c r="A1164" s="12">
        <v>1243</v>
      </c>
      <c r="B1164" s="13">
        <v>48</v>
      </c>
      <c r="C1164" s="166">
        <v>2367</v>
      </c>
      <c r="D1164" s="166">
        <v>54</v>
      </c>
      <c r="E1164" s="166">
        <v>304</v>
      </c>
      <c r="F1164" s="166">
        <v>34</v>
      </c>
      <c r="G1164" s="166">
        <v>26</v>
      </c>
      <c r="H1164" s="13">
        <v>54</v>
      </c>
      <c r="I1164" s="13">
        <v>2731</v>
      </c>
      <c r="J1164" s="167">
        <v>3</v>
      </c>
      <c r="K1164" s="167">
        <v>8</v>
      </c>
      <c r="L1164" s="167">
        <v>3</v>
      </c>
      <c r="M1164" s="167">
        <v>5</v>
      </c>
      <c r="N1164" s="168">
        <v>6</v>
      </c>
      <c r="O1164">
        <f t="shared" si="18"/>
        <v>1152</v>
      </c>
    </row>
    <row r="1165" spans="1:15" x14ac:dyDescent="0.3">
      <c r="A1165" s="12">
        <v>2725</v>
      </c>
      <c r="B1165" s="13">
        <v>48</v>
      </c>
      <c r="C1165" s="166">
        <v>2367</v>
      </c>
      <c r="D1165" s="166">
        <v>54</v>
      </c>
      <c r="E1165" s="166">
        <v>304</v>
      </c>
      <c r="F1165" s="166">
        <v>34</v>
      </c>
      <c r="G1165" s="166">
        <v>26</v>
      </c>
      <c r="H1165" s="13">
        <v>54</v>
      </c>
      <c r="I1165" s="13">
        <v>2731</v>
      </c>
      <c r="J1165" s="167">
        <v>3</v>
      </c>
      <c r="K1165" s="167">
        <v>8</v>
      </c>
      <c r="L1165" s="167">
        <v>3</v>
      </c>
      <c r="M1165" s="167">
        <v>5</v>
      </c>
      <c r="N1165" s="168">
        <v>6</v>
      </c>
      <c r="O1165">
        <f t="shared" si="18"/>
        <v>1152</v>
      </c>
    </row>
    <row r="1166" spans="1:15" x14ac:dyDescent="0.3">
      <c r="A1166" s="12">
        <v>1136</v>
      </c>
      <c r="B1166" s="13">
        <v>47</v>
      </c>
      <c r="C1166" s="166">
        <v>10</v>
      </c>
      <c r="D1166" s="166">
        <v>5</v>
      </c>
      <c r="E1166" s="166">
        <v>93</v>
      </c>
      <c r="F1166" s="166">
        <v>103</v>
      </c>
      <c r="G1166" s="166">
        <v>57</v>
      </c>
      <c r="H1166" s="13">
        <v>83</v>
      </c>
      <c r="I1166" s="13">
        <v>186</v>
      </c>
      <c r="J1166" s="167">
        <v>1</v>
      </c>
      <c r="K1166" s="167">
        <v>2</v>
      </c>
      <c r="L1166" s="167">
        <v>0</v>
      </c>
      <c r="M1166" s="167">
        <v>3</v>
      </c>
      <c r="N1166" s="168">
        <v>6</v>
      </c>
      <c r="O1166">
        <f t="shared" si="18"/>
        <v>1128</v>
      </c>
    </row>
    <row r="1167" spans="1:15" x14ac:dyDescent="0.3">
      <c r="A1167" s="12">
        <v>2099</v>
      </c>
      <c r="B1167" s="13">
        <v>47</v>
      </c>
      <c r="C1167" s="166">
        <v>11</v>
      </c>
      <c r="D1167" s="166">
        <v>125</v>
      </c>
      <c r="E1167" s="166">
        <v>60</v>
      </c>
      <c r="F1167" s="166">
        <v>43</v>
      </c>
      <c r="G1167" s="166">
        <v>33</v>
      </c>
      <c r="H1167" s="13">
        <v>249</v>
      </c>
      <c r="I1167" s="13">
        <v>22</v>
      </c>
      <c r="J1167" s="167">
        <v>1</v>
      </c>
      <c r="K1167" s="167">
        <v>2</v>
      </c>
      <c r="L1167" s="167">
        <v>1</v>
      </c>
      <c r="M1167" s="167">
        <v>2</v>
      </c>
      <c r="N1167" s="168">
        <v>8</v>
      </c>
      <c r="O1167">
        <f t="shared" si="18"/>
        <v>1128</v>
      </c>
    </row>
    <row r="1168" spans="1:15" x14ac:dyDescent="0.3">
      <c r="A1168" s="12">
        <v>2392</v>
      </c>
      <c r="B1168" s="13">
        <v>47</v>
      </c>
      <c r="C1168" s="166">
        <v>11</v>
      </c>
      <c r="D1168" s="166">
        <v>125</v>
      </c>
      <c r="E1168" s="166">
        <v>60</v>
      </c>
      <c r="F1168" s="166">
        <v>43</v>
      </c>
      <c r="G1168" s="166">
        <v>33</v>
      </c>
      <c r="H1168" s="13">
        <v>249</v>
      </c>
      <c r="I1168" s="13">
        <v>22</v>
      </c>
      <c r="J1168" s="167">
        <v>1</v>
      </c>
      <c r="K1168" s="167">
        <v>2</v>
      </c>
      <c r="L1168" s="167">
        <v>1</v>
      </c>
      <c r="M1168" s="167">
        <v>2</v>
      </c>
      <c r="N1168" s="168">
        <v>8</v>
      </c>
      <c r="O1168">
        <f t="shared" si="18"/>
        <v>1128</v>
      </c>
    </row>
    <row r="1169" spans="1:15" x14ac:dyDescent="0.3">
      <c r="A1169" s="12">
        <v>2215</v>
      </c>
      <c r="B1169" s="13">
        <v>47</v>
      </c>
      <c r="C1169" s="166">
        <v>66</v>
      </c>
      <c r="D1169" s="166">
        <v>0</v>
      </c>
      <c r="E1169" s="166">
        <v>33</v>
      </c>
      <c r="F1169" s="166">
        <v>0</v>
      </c>
      <c r="G1169" s="166">
        <v>4</v>
      </c>
      <c r="H1169" s="13">
        <v>40</v>
      </c>
      <c r="I1169" s="13">
        <v>62</v>
      </c>
      <c r="J1169" s="167">
        <v>1</v>
      </c>
      <c r="K1169" s="167">
        <v>1</v>
      </c>
      <c r="L1169" s="167">
        <v>0</v>
      </c>
      <c r="M1169" s="167">
        <v>3</v>
      </c>
      <c r="N1169" s="168">
        <v>6</v>
      </c>
      <c r="O1169">
        <f t="shared" si="18"/>
        <v>1128</v>
      </c>
    </row>
    <row r="1170" spans="1:15" x14ac:dyDescent="0.3">
      <c r="A1170" s="12">
        <v>2908</v>
      </c>
      <c r="B1170" s="13">
        <v>47</v>
      </c>
      <c r="C1170" s="166">
        <v>75</v>
      </c>
      <c r="D1170" s="166">
        <v>13</v>
      </c>
      <c r="E1170" s="166">
        <v>79</v>
      </c>
      <c r="F1170" s="166">
        <v>13</v>
      </c>
      <c r="G1170" s="166">
        <v>18</v>
      </c>
      <c r="H1170" s="13">
        <v>79</v>
      </c>
      <c r="I1170" s="13">
        <v>118</v>
      </c>
      <c r="J1170" s="167">
        <v>2</v>
      </c>
      <c r="K1170" s="167">
        <v>3</v>
      </c>
      <c r="L1170" s="167">
        <v>1</v>
      </c>
      <c r="M1170" s="167">
        <v>2</v>
      </c>
      <c r="N1170" s="168">
        <v>7</v>
      </c>
      <c r="O1170">
        <f t="shared" si="18"/>
        <v>1128</v>
      </c>
    </row>
    <row r="1171" spans="1:15" x14ac:dyDescent="0.3">
      <c r="A1171" s="12">
        <v>1532</v>
      </c>
      <c r="B1171" s="13">
        <v>47</v>
      </c>
      <c r="C1171" s="166">
        <v>86</v>
      </c>
      <c r="D1171" s="166">
        <v>18</v>
      </c>
      <c r="E1171" s="166">
        <v>129</v>
      </c>
      <c r="F1171" s="166">
        <v>12</v>
      </c>
      <c r="G1171" s="166">
        <v>6</v>
      </c>
      <c r="H1171" s="13">
        <v>171</v>
      </c>
      <c r="I1171" s="13">
        <v>80</v>
      </c>
      <c r="J1171" s="167">
        <v>4</v>
      </c>
      <c r="K1171" s="167">
        <v>3</v>
      </c>
      <c r="L1171" s="167">
        <v>1</v>
      </c>
      <c r="M1171" s="167">
        <v>2</v>
      </c>
      <c r="N1171" s="168">
        <v>8</v>
      </c>
      <c r="O1171">
        <f t="shared" si="18"/>
        <v>1128</v>
      </c>
    </row>
    <row r="1172" spans="1:15" x14ac:dyDescent="0.3">
      <c r="A1172" s="12">
        <v>1989</v>
      </c>
      <c r="B1172" s="13">
        <v>47</v>
      </c>
      <c r="C1172" s="166">
        <v>86</v>
      </c>
      <c r="D1172" s="166">
        <v>18</v>
      </c>
      <c r="E1172" s="166">
        <v>129</v>
      </c>
      <c r="F1172" s="166">
        <v>12</v>
      </c>
      <c r="G1172" s="166">
        <v>6</v>
      </c>
      <c r="H1172" s="13">
        <v>171</v>
      </c>
      <c r="I1172" s="13">
        <v>80</v>
      </c>
      <c r="J1172" s="167">
        <v>4</v>
      </c>
      <c r="K1172" s="167">
        <v>3</v>
      </c>
      <c r="L1172" s="167">
        <v>1</v>
      </c>
      <c r="M1172" s="167">
        <v>2</v>
      </c>
      <c r="N1172" s="168">
        <v>8</v>
      </c>
      <c r="O1172">
        <f t="shared" si="18"/>
        <v>1128</v>
      </c>
    </row>
    <row r="1173" spans="1:15" x14ac:dyDescent="0.3">
      <c r="A1173" s="12">
        <v>1948</v>
      </c>
      <c r="B1173" s="13">
        <v>47</v>
      </c>
      <c r="C1173" s="166">
        <v>171</v>
      </c>
      <c r="D1173" s="166">
        <v>8</v>
      </c>
      <c r="E1173" s="166">
        <v>108</v>
      </c>
      <c r="F1173" s="166">
        <v>0</v>
      </c>
      <c r="G1173" s="166">
        <v>36</v>
      </c>
      <c r="H1173" s="13">
        <v>48</v>
      </c>
      <c r="I1173" s="13">
        <v>275</v>
      </c>
      <c r="J1173" s="167">
        <v>3</v>
      </c>
      <c r="K1173" s="167">
        <v>3</v>
      </c>
      <c r="L1173" s="167">
        <v>0</v>
      </c>
      <c r="M1173" s="167">
        <v>4</v>
      </c>
      <c r="N1173" s="168">
        <v>7</v>
      </c>
      <c r="O1173">
        <f t="shared" si="18"/>
        <v>1128</v>
      </c>
    </row>
    <row r="1174" spans="1:15" x14ac:dyDescent="0.3">
      <c r="A1174" s="12">
        <v>1945</v>
      </c>
      <c r="B1174" s="13">
        <v>47</v>
      </c>
      <c r="C1174" s="166">
        <v>290</v>
      </c>
      <c r="D1174" s="166">
        <v>36</v>
      </c>
      <c r="E1174" s="166">
        <v>251</v>
      </c>
      <c r="F1174" s="166">
        <v>39</v>
      </c>
      <c r="G1174" s="166">
        <v>30</v>
      </c>
      <c r="H1174" s="13">
        <v>45</v>
      </c>
      <c r="I1174" s="13">
        <v>602</v>
      </c>
      <c r="J1174" s="167">
        <v>7</v>
      </c>
      <c r="K1174" s="167">
        <v>3</v>
      </c>
      <c r="L1174" s="167">
        <v>1</v>
      </c>
      <c r="M1174" s="167">
        <v>6</v>
      </c>
      <c r="N1174" s="168">
        <v>5</v>
      </c>
      <c r="O1174">
        <f t="shared" si="18"/>
        <v>1128</v>
      </c>
    </row>
    <row r="1175" spans="1:15" x14ac:dyDescent="0.3">
      <c r="A1175" s="12">
        <v>1578</v>
      </c>
      <c r="B1175" s="13">
        <v>47</v>
      </c>
      <c r="C1175" s="166">
        <v>347</v>
      </c>
      <c r="D1175" s="166">
        <v>80</v>
      </c>
      <c r="E1175" s="166">
        <v>448</v>
      </c>
      <c r="F1175" s="166">
        <v>53</v>
      </c>
      <c r="G1175" s="166">
        <v>91</v>
      </c>
      <c r="H1175" s="13">
        <v>0</v>
      </c>
      <c r="I1175" s="13">
        <v>1019</v>
      </c>
      <c r="J1175" s="167">
        <v>1</v>
      </c>
      <c r="K1175" s="167">
        <v>3</v>
      </c>
      <c r="L1175" s="167">
        <v>4</v>
      </c>
      <c r="M1175" s="167">
        <v>7</v>
      </c>
      <c r="N1175" s="168">
        <v>1</v>
      </c>
      <c r="O1175">
        <f t="shared" si="18"/>
        <v>1128</v>
      </c>
    </row>
    <row r="1176" spans="1:15" x14ac:dyDescent="0.3">
      <c r="A1176" s="12">
        <v>2737</v>
      </c>
      <c r="B1176" s="13">
        <v>47</v>
      </c>
      <c r="C1176" s="166">
        <v>477</v>
      </c>
      <c r="D1176" s="166">
        <v>8</v>
      </c>
      <c r="E1176" s="166">
        <v>228</v>
      </c>
      <c r="F1176" s="166">
        <v>190</v>
      </c>
      <c r="G1176" s="166">
        <v>177</v>
      </c>
      <c r="H1176" s="13">
        <v>156</v>
      </c>
      <c r="I1176" s="13">
        <v>925</v>
      </c>
      <c r="J1176" s="167">
        <v>2</v>
      </c>
      <c r="K1176" s="167">
        <v>3</v>
      </c>
      <c r="L1176" s="167">
        <v>3</v>
      </c>
      <c r="M1176" s="167">
        <v>8</v>
      </c>
      <c r="N1176" s="168">
        <v>2</v>
      </c>
      <c r="O1176">
        <f t="shared" si="18"/>
        <v>1128</v>
      </c>
    </row>
    <row r="1177" spans="1:15" x14ac:dyDescent="0.3">
      <c r="A1177" s="12">
        <v>3065</v>
      </c>
      <c r="B1177" s="13">
        <v>47</v>
      </c>
      <c r="C1177" s="166">
        <v>539</v>
      </c>
      <c r="D1177" s="166">
        <v>297</v>
      </c>
      <c r="E1177" s="166">
        <v>1000</v>
      </c>
      <c r="F1177" s="166">
        <v>562</v>
      </c>
      <c r="G1177" s="166">
        <v>432</v>
      </c>
      <c r="H1177" s="13">
        <v>243</v>
      </c>
      <c r="I1177" s="13">
        <v>2587</v>
      </c>
      <c r="J1177" s="167">
        <v>1</v>
      </c>
      <c r="K1177" s="167">
        <v>3</v>
      </c>
      <c r="L1177" s="167">
        <v>7</v>
      </c>
      <c r="M1177" s="167">
        <v>8</v>
      </c>
      <c r="N1177" s="168">
        <v>1</v>
      </c>
      <c r="O1177">
        <f t="shared" si="18"/>
        <v>1128</v>
      </c>
    </row>
    <row r="1178" spans="1:15" x14ac:dyDescent="0.3">
      <c r="A1178" s="12">
        <v>2216</v>
      </c>
      <c r="B1178" s="13">
        <v>47</v>
      </c>
      <c r="C1178" s="166">
        <v>771</v>
      </c>
      <c r="D1178" s="166">
        <v>0</v>
      </c>
      <c r="E1178" s="166">
        <v>713</v>
      </c>
      <c r="F1178" s="166">
        <v>153</v>
      </c>
      <c r="G1178" s="166">
        <v>374</v>
      </c>
      <c r="H1178" s="13">
        <v>38</v>
      </c>
      <c r="I1178" s="13">
        <v>1972</v>
      </c>
      <c r="J1178" s="167">
        <v>4</v>
      </c>
      <c r="K1178" s="167">
        <v>8</v>
      </c>
      <c r="L1178" s="167">
        <v>2</v>
      </c>
      <c r="M1178" s="167">
        <v>11</v>
      </c>
      <c r="N1178" s="168">
        <v>6</v>
      </c>
      <c r="O1178">
        <f t="shared" si="18"/>
        <v>1128</v>
      </c>
    </row>
    <row r="1179" spans="1:15" x14ac:dyDescent="0.3">
      <c r="A1179" s="12">
        <v>1253</v>
      </c>
      <c r="B1179" s="13">
        <v>47</v>
      </c>
      <c r="C1179" s="166">
        <v>1086</v>
      </c>
      <c r="D1179" s="166">
        <v>189</v>
      </c>
      <c r="E1179" s="166">
        <v>895</v>
      </c>
      <c r="F1179" s="166">
        <v>461</v>
      </c>
      <c r="G1179" s="166">
        <v>189</v>
      </c>
      <c r="H1179" s="13">
        <v>542</v>
      </c>
      <c r="I1179" s="13">
        <v>2277</v>
      </c>
      <c r="J1179" s="167">
        <v>1</v>
      </c>
      <c r="K1179" s="167">
        <v>3</v>
      </c>
      <c r="L1179" s="167">
        <v>7</v>
      </c>
      <c r="M1179" s="167">
        <v>8</v>
      </c>
      <c r="N1179" s="168">
        <v>1</v>
      </c>
      <c r="O1179">
        <f t="shared" si="18"/>
        <v>1128</v>
      </c>
    </row>
    <row r="1180" spans="1:15" x14ac:dyDescent="0.3">
      <c r="A1180" s="12">
        <v>1447</v>
      </c>
      <c r="B1180" s="13">
        <v>47</v>
      </c>
      <c r="C1180" s="166">
        <v>1086</v>
      </c>
      <c r="D1180" s="166">
        <v>189</v>
      </c>
      <c r="E1180" s="166">
        <v>895</v>
      </c>
      <c r="F1180" s="166">
        <v>461</v>
      </c>
      <c r="G1180" s="166">
        <v>189</v>
      </c>
      <c r="H1180" s="13">
        <v>542</v>
      </c>
      <c r="I1180" s="13">
        <v>2277</v>
      </c>
      <c r="J1180" s="167">
        <v>1</v>
      </c>
      <c r="K1180" s="167">
        <v>3</v>
      </c>
      <c r="L1180" s="167">
        <v>7</v>
      </c>
      <c r="M1180" s="167">
        <v>8</v>
      </c>
      <c r="N1180" s="168">
        <v>1</v>
      </c>
      <c r="O1180">
        <f t="shared" si="18"/>
        <v>1128</v>
      </c>
    </row>
    <row r="1181" spans="1:15" x14ac:dyDescent="0.3">
      <c r="A1181" s="12">
        <v>1454</v>
      </c>
      <c r="B1181" s="13">
        <v>47</v>
      </c>
      <c r="C1181" s="166">
        <v>1479</v>
      </c>
      <c r="D1181" s="166">
        <v>200</v>
      </c>
      <c r="E1181" s="166">
        <v>1009</v>
      </c>
      <c r="F1181" s="166">
        <v>221</v>
      </c>
      <c r="G1181" s="166">
        <v>504</v>
      </c>
      <c r="H1181" s="13">
        <v>234</v>
      </c>
      <c r="I1181" s="13">
        <v>3179</v>
      </c>
      <c r="J1181" s="167">
        <v>4</v>
      </c>
      <c r="K1181" s="167">
        <v>6</v>
      </c>
      <c r="L1181" s="167">
        <v>10</v>
      </c>
      <c r="M1181" s="167">
        <v>13</v>
      </c>
      <c r="N1181" s="168">
        <v>4</v>
      </c>
      <c r="O1181">
        <f t="shared" si="18"/>
        <v>1128</v>
      </c>
    </row>
    <row r="1182" spans="1:15" x14ac:dyDescent="0.3">
      <c r="A1182" s="12">
        <v>1133</v>
      </c>
      <c r="B1182" s="13">
        <v>47</v>
      </c>
      <c r="C1182" s="166">
        <v>1512</v>
      </c>
      <c r="D1182" s="166">
        <v>39</v>
      </c>
      <c r="E1182" s="166">
        <v>325</v>
      </c>
      <c r="F1182" s="166">
        <v>106</v>
      </c>
      <c r="G1182" s="166">
        <v>81</v>
      </c>
      <c r="H1182" s="13">
        <v>81</v>
      </c>
      <c r="I1182" s="13">
        <v>1983</v>
      </c>
      <c r="J1182" s="167">
        <v>3</v>
      </c>
      <c r="K1182" s="167">
        <v>8</v>
      </c>
      <c r="L1182" s="167">
        <v>5</v>
      </c>
      <c r="M1182" s="167">
        <v>9</v>
      </c>
      <c r="N1182" s="168">
        <v>6</v>
      </c>
      <c r="O1182">
        <f t="shared" si="18"/>
        <v>1128</v>
      </c>
    </row>
    <row r="1183" spans="1:15" x14ac:dyDescent="0.3">
      <c r="A1183" s="12">
        <v>2967</v>
      </c>
      <c r="B1183" s="13">
        <v>47</v>
      </c>
      <c r="C1183" s="166">
        <v>2667</v>
      </c>
      <c r="D1183" s="166">
        <v>50</v>
      </c>
      <c r="E1183" s="166">
        <v>1559</v>
      </c>
      <c r="F1183" s="166">
        <v>196</v>
      </c>
      <c r="G1183" s="166">
        <v>61</v>
      </c>
      <c r="H1183" s="13">
        <v>100</v>
      </c>
      <c r="I1183" s="13">
        <v>4434</v>
      </c>
      <c r="J1183" s="167">
        <v>0</v>
      </c>
      <c r="K1183" s="167">
        <v>9</v>
      </c>
      <c r="L1183" s="167">
        <v>7</v>
      </c>
      <c r="M1183" s="167">
        <v>11</v>
      </c>
      <c r="N1183" s="168">
        <v>3</v>
      </c>
      <c r="O1183">
        <f t="shared" si="18"/>
        <v>1128</v>
      </c>
    </row>
    <row r="1184" spans="1:15" x14ac:dyDescent="0.3">
      <c r="A1184" s="12">
        <v>1499</v>
      </c>
      <c r="B1184" s="13">
        <v>47</v>
      </c>
      <c r="C1184" s="166">
        <v>2875</v>
      </c>
      <c r="D1184" s="166">
        <v>45</v>
      </c>
      <c r="E1184" s="166">
        <v>1368</v>
      </c>
      <c r="F1184" s="166">
        <v>179</v>
      </c>
      <c r="G1184" s="166">
        <v>136</v>
      </c>
      <c r="H1184" s="13">
        <v>60</v>
      </c>
      <c r="I1184" s="13">
        <v>4542</v>
      </c>
      <c r="J1184" s="167">
        <v>1</v>
      </c>
      <c r="K1184" s="167">
        <v>5</v>
      </c>
      <c r="L1184" s="167">
        <v>7</v>
      </c>
      <c r="M1184" s="167">
        <v>9</v>
      </c>
      <c r="N1184" s="168">
        <v>2</v>
      </c>
      <c r="O1184">
        <f t="shared" si="18"/>
        <v>1128</v>
      </c>
    </row>
    <row r="1185" spans="1:15" x14ac:dyDescent="0.3">
      <c r="A1185" s="12">
        <v>1524</v>
      </c>
      <c r="B1185" s="13">
        <v>46</v>
      </c>
      <c r="C1185" s="166">
        <v>5</v>
      </c>
      <c r="D1185" s="166">
        <v>45</v>
      </c>
      <c r="E1185" s="166">
        <v>40</v>
      </c>
      <c r="F1185" s="166">
        <v>54</v>
      </c>
      <c r="G1185" s="166">
        <v>15</v>
      </c>
      <c r="H1185" s="13">
        <v>109</v>
      </c>
      <c r="I1185" s="13">
        <v>50</v>
      </c>
      <c r="J1185" s="167">
        <v>3</v>
      </c>
      <c r="K1185" s="167">
        <v>3</v>
      </c>
      <c r="L1185" s="167">
        <v>0</v>
      </c>
      <c r="M1185" s="167">
        <v>3</v>
      </c>
      <c r="N1185" s="168">
        <v>8</v>
      </c>
      <c r="O1185">
        <f t="shared" si="18"/>
        <v>1104</v>
      </c>
    </row>
    <row r="1186" spans="1:15" x14ac:dyDescent="0.3">
      <c r="A1186" s="12">
        <v>1267</v>
      </c>
      <c r="B1186" s="13">
        <v>46</v>
      </c>
      <c r="C1186" s="166">
        <v>20</v>
      </c>
      <c r="D1186" s="166">
        <v>97</v>
      </c>
      <c r="E1186" s="166">
        <v>46</v>
      </c>
      <c r="F1186" s="166">
        <v>142</v>
      </c>
      <c r="G1186" s="166">
        <v>127</v>
      </c>
      <c r="H1186" s="13">
        <v>86</v>
      </c>
      <c r="I1186" s="13">
        <v>346</v>
      </c>
      <c r="J1186" s="167">
        <v>3</v>
      </c>
      <c r="K1186" s="167">
        <v>3</v>
      </c>
      <c r="L1186" s="167">
        <v>0</v>
      </c>
      <c r="M1186" s="167">
        <v>4</v>
      </c>
      <c r="N1186" s="168">
        <v>7</v>
      </c>
      <c r="O1186">
        <f t="shared" si="18"/>
        <v>1104</v>
      </c>
    </row>
    <row r="1187" spans="1:15" x14ac:dyDescent="0.3">
      <c r="A1187" s="12">
        <v>1448</v>
      </c>
      <c r="B1187" s="13">
        <v>46</v>
      </c>
      <c r="C1187" s="166">
        <v>28</v>
      </c>
      <c r="D1187" s="166">
        <v>20</v>
      </c>
      <c r="E1187" s="166">
        <v>157</v>
      </c>
      <c r="F1187" s="166">
        <v>68</v>
      </c>
      <c r="G1187" s="166">
        <v>60</v>
      </c>
      <c r="H1187" s="13">
        <v>149</v>
      </c>
      <c r="I1187" s="13">
        <v>185</v>
      </c>
      <c r="J1187" s="167">
        <v>2</v>
      </c>
      <c r="K1187" s="167">
        <v>4</v>
      </c>
      <c r="L1187" s="167">
        <v>0</v>
      </c>
      <c r="M1187" s="167">
        <v>3</v>
      </c>
      <c r="N1187" s="168">
        <v>7</v>
      </c>
      <c r="O1187">
        <f t="shared" si="18"/>
        <v>1104</v>
      </c>
    </row>
    <row r="1188" spans="1:15" x14ac:dyDescent="0.3">
      <c r="A1188" s="12">
        <v>2692</v>
      </c>
      <c r="B1188" s="13">
        <v>46</v>
      </c>
      <c r="C1188" s="166">
        <v>28</v>
      </c>
      <c r="D1188" s="166">
        <v>17</v>
      </c>
      <c r="E1188" s="166">
        <v>50</v>
      </c>
      <c r="F1188" s="166">
        <v>33</v>
      </c>
      <c r="G1188" s="166">
        <v>11</v>
      </c>
      <c r="H1188" s="13">
        <v>33</v>
      </c>
      <c r="I1188" s="13">
        <v>105</v>
      </c>
      <c r="J1188" s="167">
        <v>2</v>
      </c>
      <c r="K1188" s="167">
        <v>2</v>
      </c>
      <c r="L1188" s="167">
        <v>0</v>
      </c>
      <c r="M1188" s="167">
        <v>3</v>
      </c>
      <c r="N1188" s="168">
        <v>7</v>
      </c>
      <c r="O1188">
        <f t="shared" si="18"/>
        <v>1104</v>
      </c>
    </row>
    <row r="1189" spans="1:15" x14ac:dyDescent="0.3">
      <c r="A1189" s="12">
        <v>2525</v>
      </c>
      <c r="B1189" s="13">
        <v>46</v>
      </c>
      <c r="C1189" s="166">
        <v>41</v>
      </c>
      <c r="D1189" s="166">
        <v>4</v>
      </c>
      <c r="E1189" s="166">
        <v>7</v>
      </c>
      <c r="F1189" s="166">
        <v>7</v>
      </c>
      <c r="G1189" s="166">
        <v>4</v>
      </c>
      <c r="H1189" s="13">
        <v>22</v>
      </c>
      <c r="I1189" s="13">
        <v>41</v>
      </c>
      <c r="J1189" s="167">
        <v>1</v>
      </c>
      <c r="K1189" s="167">
        <v>0</v>
      </c>
      <c r="L1189" s="167">
        <v>0</v>
      </c>
      <c r="M1189" s="167">
        <v>3</v>
      </c>
      <c r="N1189" s="168">
        <v>6</v>
      </c>
      <c r="O1189">
        <f t="shared" si="18"/>
        <v>1104</v>
      </c>
    </row>
    <row r="1190" spans="1:15" x14ac:dyDescent="0.3">
      <c r="A1190" s="12">
        <v>2990</v>
      </c>
      <c r="B1190" s="13">
        <v>46</v>
      </c>
      <c r="C1190" s="166">
        <v>41</v>
      </c>
      <c r="D1190" s="166">
        <v>4</v>
      </c>
      <c r="E1190" s="166">
        <v>7</v>
      </c>
      <c r="F1190" s="166">
        <v>7</v>
      </c>
      <c r="G1190" s="166">
        <v>4</v>
      </c>
      <c r="H1190" s="13">
        <v>22</v>
      </c>
      <c r="I1190" s="13">
        <v>41</v>
      </c>
      <c r="J1190" s="167">
        <v>1</v>
      </c>
      <c r="K1190" s="167">
        <v>0</v>
      </c>
      <c r="L1190" s="167">
        <v>0</v>
      </c>
      <c r="M1190" s="167">
        <v>3</v>
      </c>
      <c r="N1190" s="168">
        <v>6</v>
      </c>
      <c r="O1190">
        <f t="shared" si="18"/>
        <v>1104</v>
      </c>
    </row>
    <row r="1191" spans="1:15" x14ac:dyDescent="0.3">
      <c r="A1191" s="12">
        <v>1224</v>
      </c>
      <c r="B1191" s="13">
        <v>46</v>
      </c>
      <c r="C1191" s="166">
        <v>94</v>
      </c>
      <c r="D1191" s="166">
        <v>0</v>
      </c>
      <c r="E1191" s="166">
        <v>21</v>
      </c>
      <c r="F1191" s="166">
        <v>0</v>
      </c>
      <c r="G1191" s="166">
        <v>0</v>
      </c>
      <c r="H1191" s="13">
        <v>5</v>
      </c>
      <c r="I1191" s="13">
        <v>110</v>
      </c>
      <c r="J1191" s="167">
        <v>1</v>
      </c>
      <c r="K1191" s="167">
        <v>1</v>
      </c>
      <c r="L1191" s="167">
        <v>0</v>
      </c>
      <c r="M1191" s="167">
        <v>3</v>
      </c>
      <c r="N1191" s="168">
        <v>7</v>
      </c>
      <c r="O1191">
        <f t="shared" si="18"/>
        <v>1104</v>
      </c>
    </row>
    <row r="1192" spans="1:15" x14ac:dyDescent="0.3">
      <c r="A1192" s="12">
        <v>3082</v>
      </c>
      <c r="B1192" s="13">
        <v>46</v>
      </c>
      <c r="C1192" s="166">
        <v>116</v>
      </c>
      <c r="D1192" s="166">
        <v>13</v>
      </c>
      <c r="E1192" s="166">
        <v>57</v>
      </c>
      <c r="F1192" s="166">
        <v>23</v>
      </c>
      <c r="G1192" s="166">
        <v>20</v>
      </c>
      <c r="H1192" s="13">
        <v>213</v>
      </c>
      <c r="I1192" s="13">
        <v>17</v>
      </c>
      <c r="J1192" s="167">
        <v>1</v>
      </c>
      <c r="K1192" s="167">
        <v>2</v>
      </c>
      <c r="L1192" s="167">
        <v>2</v>
      </c>
      <c r="M1192" s="167">
        <v>2</v>
      </c>
      <c r="N1192" s="168">
        <v>5</v>
      </c>
      <c r="O1192">
        <f t="shared" si="18"/>
        <v>1104</v>
      </c>
    </row>
    <row r="1193" spans="1:15" x14ac:dyDescent="0.3">
      <c r="A1193" s="12">
        <v>1316</v>
      </c>
      <c r="B1193" s="13">
        <v>46</v>
      </c>
      <c r="C1193" s="166">
        <v>158</v>
      </c>
      <c r="D1193" s="166">
        <v>8</v>
      </c>
      <c r="E1193" s="166">
        <v>59</v>
      </c>
      <c r="F1193" s="166">
        <v>32</v>
      </c>
      <c r="G1193" s="166">
        <v>0</v>
      </c>
      <c r="H1193" s="13">
        <v>24</v>
      </c>
      <c r="I1193" s="13">
        <v>233</v>
      </c>
      <c r="J1193" s="167">
        <v>1</v>
      </c>
      <c r="K1193" s="167">
        <v>1</v>
      </c>
      <c r="L1193" s="167">
        <v>1</v>
      </c>
      <c r="M1193" s="167">
        <v>3</v>
      </c>
      <c r="N1193" s="168">
        <v>4</v>
      </c>
      <c r="O1193">
        <f t="shared" si="18"/>
        <v>1104</v>
      </c>
    </row>
    <row r="1194" spans="1:15" x14ac:dyDescent="0.3">
      <c r="A1194" s="12">
        <v>2639</v>
      </c>
      <c r="B1194" s="13">
        <v>46</v>
      </c>
      <c r="C1194" s="166">
        <v>158</v>
      </c>
      <c r="D1194" s="166">
        <v>8</v>
      </c>
      <c r="E1194" s="166">
        <v>59</v>
      </c>
      <c r="F1194" s="166">
        <v>32</v>
      </c>
      <c r="G1194" s="166">
        <v>0</v>
      </c>
      <c r="H1194" s="13">
        <v>24</v>
      </c>
      <c r="I1194" s="13">
        <v>233</v>
      </c>
      <c r="J1194" s="167">
        <v>1</v>
      </c>
      <c r="K1194" s="167">
        <v>1</v>
      </c>
      <c r="L1194" s="167">
        <v>1</v>
      </c>
      <c r="M1194" s="167">
        <v>3</v>
      </c>
      <c r="N1194" s="168">
        <v>4</v>
      </c>
      <c r="O1194">
        <f t="shared" si="18"/>
        <v>1104</v>
      </c>
    </row>
    <row r="1195" spans="1:15" x14ac:dyDescent="0.3">
      <c r="A1195" s="12">
        <v>2426</v>
      </c>
      <c r="B1195" s="13">
        <v>46</v>
      </c>
      <c r="C1195" s="166">
        <v>178</v>
      </c>
      <c r="D1195" s="166">
        <v>32</v>
      </c>
      <c r="E1195" s="166">
        <v>292</v>
      </c>
      <c r="F1195" s="166">
        <v>60</v>
      </c>
      <c r="G1195" s="166">
        <v>22</v>
      </c>
      <c r="H1195" s="13">
        <v>79</v>
      </c>
      <c r="I1195" s="13">
        <v>504</v>
      </c>
      <c r="J1195" s="167">
        <v>3</v>
      </c>
      <c r="K1195" s="167">
        <v>3</v>
      </c>
      <c r="L1195" s="167">
        <v>2</v>
      </c>
      <c r="M1195" s="167">
        <v>4</v>
      </c>
      <c r="N1195" s="168">
        <v>5</v>
      </c>
      <c r="O1195">
        <f t="shared" si="18"/>
        <v>1104</v>
      </c>
    </row>
    <row r="1196" spans="1:15" x14ac:dyDescent="0.3">
      <c r="A1196" s="12">
        <v>3028</v>
      </c>
      <c r="B1196" s="13">
        <v>46</v>
      </c>
      <c r="C1196" s="166">
        <v>189</v>
      </c>
      <c r="D1196" s="166">
        <v>0</v>
      </c>
      <c r="E1196" s="166">
        <v>59</v>
      </c>
      <c r="F1196" s="166">
        <v>0</v>
      </c>
      <c r="G1196" s="166">
        <v>0</v>
      </c>
      <c r="H1196" s="13">
        <v>15</v>
      </c>
      <c r="I1196" s="13">
        <v>234</v>
      </c>
      <c r="J1196" s="167">
        <v>2</v>
      </c>
      <c r="K1196" s="167">
        <v>3</v>
      </c>
      <c r="L1196" s="167">
        <v>0</v>
      </c>
      <c r="M1196" s="167">
        <v>3</v>
      </c>
      <c r="N1196" s="168">
        <v>8</v>
      </c>
      <c r="O1196">
        <f t="shared" si="18"/>
        <v>1104</v>
      </c>
    </row>
    <row r="1197" spans="1:15" x14ac:dyDescent="0.3">
      <c r="A1197" s="12">
        <v>1213</v>
      </c>
      <c r="B1197" s="13">
        <v>46</v>
      </c>
      <c r="C1197" s="166">
        <v>443</v>
      </c>
      <c r="D1197" s="166">
        <v>0</v>
      </c>
      <c r="E1197" s="166">
        <v>54</v>
      </c>
      <c r="F1197" s="166">
        <v>7</v>
      </c>
      <c r="G1197" s="166">
        <v>3</v>
      </c>
      <c r="H1197" s="13">
        <v>132</v>
      </c>
      <c r="I1197" s="13">
        <v>375</v>
      </c>
      <c r="J1197" s="167">
        <v>4</v>
      </c>
      <c r="K1197" s="167">
        <v>3</v>
      </c>
      <c r="L1197" s="167">
        <v>1</v>
      </c>
      <c r="M1197" s="167">
        <v>4</v>
      </c>
      <c r="N1197" s="168">
        <v>8</v>
      </c>
      <c r="O1197">
        <f t="shared" si="18"/>
        <v>1104</v>
      </c>
    </row>
    <row r="1198" spans="1:15" x14ac:dyDescent="0.3">
      <c r="A1198" s="12">
        <v>1882</v>
      </c>
      <c r="B1198" s="13">
        <v>46</v>
      </c>
      <c r="C1198" s="166">
        <v>487</v>
      </c>
      <c r="D1198" s="166">
        <v>0</v>
      </c>
      <c r="E1198" s="166">
        <v>31</v>
      </c>
      <c r="F1198" s="166">
        <v>0</v>
      </c>
      <c r="G1198" s="166">
        <v>3</v>
      </c>
      <c r="H1198" s="13">
        <v>57</v>
      </c>
      <c r="I1198" s="13">
        <v>464</v>
      </c>
      <c r="J1198" s="167">
        <v>2</v>
      </c>
      <c r="K1198" s="167">
        <v>4</v>
      </c>
      <c r="L1198" s="167">
        <v>1</v>
      </c>
      <c r="M1198" s="167">
        <v>4</v>
      </c>
      <c r="N1198" s="168">
        <v>6</v>
      </c>
      <c r="O1198">
        <f t="shared" si="18"/>
        <v>1104</v>
      </c>
    </row>
    <row r="1199" spans="1:15" x14ac:dyDescent="0.3">
      <c r="A1199" s="12">
        <v>1817</v>
      </c>
      <c r="B1199" s="13">
        <v>46</v>
      </c>
      <c r="C1199" s="166">
        <v>577</v>
      </c>
      <c r="D1199" s="166">
        <v>27</v>
      </c>
      <c r="E1199" s="166">
        <v>293</v>
      </c>
      <c r="F1199" s="166">
        <v>0</v>
      </c>
      <c r="G1199" s="166">
        <v>18</v>
      </c>
      <c r="H1199" s="13">
        <v>248</v>
      </c>
      <c r="I1199" s="13">
        <v>668</v>
      </c>
      <c r="J1199" s="167">
        <v>2</v>
      </c>
      <c r="K1199" s="167">
        <v>6</v>
      </c>
      <c r="L1199" s="167">
        <v>1</v>
      </c>
      <c r="M1199" s="167">
        <v>5</v>
      </c>
      <c r="N1199" s="168">
        <v>7</v>
      </c>
      <c r="O1199">
        <f t="shared" si="18"/>
        <v>1104</v>
      </c>
    </row>
    <row r="1200" spans="1:15" x14ac:dyDescent="0.3">
      <c r="A1200" s="12">
        <v>1986</v>
      </c>
      <c r="B1200" s="13">
        <v>46</v>
      </c>
      <c r="C1200" s="166">
        <v>592</v>
      </c>
      <c r="D1200" s="166">
        <v>162</v>
      </c>
      <c r="E1200" s="166">
        <v>479</v>
      </c>
      <c r="F1200" s="166">
        <v>256</v>
      </c>
      <c r="G1200" s="166">
        <v>211</v>
      </c>
      <c r="H1200" s="13">
        <v>139</v>
      </c>
      <c r="I1200" s="13">
        <v>1560</v>
      </c>
      <c r="J1200" s="167">
        <v>6</v>
      </c>
      <c r="K1200" s="167">
        <v>3</v>
      </c>
      <c r="L1200" s="167">
        <v>8</v>
      </c>
      <c r="M1200" s="167">
        <v>4</v>
      </c>
      <c r="N1200" s="168">
        <v>4</v>
      </c>
      <c r="O1200">
        <f t="shared" si="18"/>
        <v>1104</v>
      </c>
    </row>
    <row r="1201" spans="1:15" x14ac:dyDescent="0.3">
      <c r="A1201" s="12">
        <v>1950</v>
      </c>
      <c r="B1201" s="13">
        <v>46</v>
      </c>
      <c r="C1201" s="166">
        <v>609</v>
      </c>
      <c r="D1201" s="166">
        <v>118</v>
      </c>
      <c r="E1201" s="166">
        <v>766</v>
      </c>
      <c r="F1201" s="166">
        <v>281</v>
      </c>
      <c r="G1201" s="166">
        <v>236</v>
      </c>
      <c r="H1201" s="13">
        <v>157</v>
      </c>
      <c r="I1201" s="13">
        <v>1852</v>
      </c>
      <c r="J1201" s="167">
        <v>6</v>
      </c>
      <c r="K1201" s="167">
        <v>10</v>
      </c>
      <c r="L1201" s="167">
        <v>2</v>
      </c>
      <c r="M1201" s="167">
        <v>6</v>
      </c>
      <c r="N1201" s="168">
        <v>9</v>
      </c>
      <c r="O1201">
        <f t="shared" si="18"/>
        <v>1104</v>
      </c>
    </row>
    <row r="1202" spans="1:15" x14ac:dyDescent="0.3">
      <c r="A1202" s="12">
        <v>2972</v>
      </c>
      <c r="B1202" s="13">
        <v>46</v>
      </c>
      <c r="C1202" s="166">
        <v>626</v>
      </c>
      <c r="D1202" s="166">
        <v>61</v>
      </c>
      <c r="E1202" s="166">
        <v>368</v>
      </c>
      <c r="F1202" s="166">
        <v>113</v>
      </c>
      <c r="G1202" s="166">
        <v>86</v>
      </c>
      <c r="H1202" s="13">
        <v>86</v>
      </c>
      <c r="I1202" s="13">
        <v>1168</v>
      </c>
      <c r="J1202" s="167">
        <v>3</v>
      </c>
      <c r="K1202" s="167">
        <v>4</v>
      </c>
      <c r="L1202" s="167">
        <v>3</v>
      </c>
      <c r="M1202" s="167">
        <v>8</v>
      </c>
      <c r="N1202" s="168">
        <v>4</v>
      </c>
      <c r="O1202">
        <f t="shared" si="18"/>
        <v>1104</v>
      </c>
    </row>
    <row r="1203" spans="1:15" x14ac:dyDescent="0.3">
      <c r="A1203" s="12">
        <v>1869</v>
      </c>
      <c r="B1203" s="13">
        <v>46</v>
      </c>
      <c r="C1203" s="166">
        <v>679</v>
      </c>
      <c r="D1203" s="166">
        <v>41</v>
      </c>
      <c r="E1203" s="166">
        <v>461</v>
      </c>
      <c r="F1203" s="166">
        <v>242</v>
      </c>
      <c r="G1203" s="166">
        <v>71</v>
      </c>
      <c r="H1203" s="13">
        <v>171</v>
      </c>
      <c r="I1203" s="13">
        <v>1323</v>
      </c>
      <c r="J1203" s="167">
        <v>8</v>
      </c>
      <c r="K1203" s="167">
        <v>9</v>
      </c>
      <c r="L1203" s="167">
        <v>2</v>
      </c>
      <c r="M1203" s="167">
        <v>5</v>
      </c>
      <c r="N1203" s="168">
        <v>8</v>
      </c>
      <c r="O1203">
        <f t="shared" si="18"/>
        <v>1104</v>
      </c>
    </row>
    <row r="1204" spans="1:15" x14ac:dyDescent="0.3">
      <c r="A1204" s="12">
        <v>1157</v>
      </c>
      <c r="B1204" s="13">
        <v>46</v>
      </c>
      <c r="C1204" s="166">
        <v>691</v>
      </c>
      <c r="D1204" s="166">
        <v>404</v>
      </c>
      <c r="E1204" s="166">
        <v>761</v>
      </c>
      <c r="F1204" s="166">
        <v>431</v>
      </c>
      <c r="G1204" s="166">
        <v>190</v>
      </c>
      <c r="H1204" s="13">
        <v>309</v>
      </c>
      <c r="I1204" s="13">
        <v>2167</v>
      </c>
      <c r="J1204" s="167">
        <v>1</v>
      </c>
      <c r="K1204" s="167">
        <v>3</v>
      </c>
      <c r="L1204" s="167">
        <v>4</v>
      </c>
      <c r="M1204" s="167">
        <v>7</v>
      </c>
      <c r="N1204" s="168">
        <v>1</v>
      </c>
      <c r="O1204">
        <f t="shared" si="18"/>
        <v>1104</v>
      </c>
    </row>
    <row r="1205" spans="1:15" x14ac:dyDescent="0.3">
      <c r="A1205" s="12">
        <v>1679</v>
      </c>
      <c r="B1205" s="13">
        <v>46</v>
      </c>
      <c r="C1205" s="166">
        <v>867</v>
      </c>
      <c r="D1205" s="166">
        <v>35</v>
      </c>
      <c r="E1205" s="166">
        <v>565</v>
      </c>
      <c r="F1205" s="166">
        <v>197</v>
      </c>
      <c r="G1205" s="166">
        <v>264</v>
      </c>
      <c r="H1205" s="13">
        <v>92</v>
      </c>
      <c r="I1205" s="13">
        <v>1836</v>
      </c>
      <c r="J1205" s="167">
        <v>2</v>
      </c>
      <c r="K1205" s="167">
        <v>8</v>
      </c>
      <c r="L1205" s="167">
        <v>4</v>
      </c>
      <c r="M1205" s="167">
        <v>6</v>
      </c>
      <c r="N1205" s="168">
        <v>6</v>
      </c>
      <c r="O1205">
        <f t="shared" si="18"/>
        <v>1104</v>
      </c>
    </row>
    <row r="1206" spans="1:15" x14ac:dyDescent="0.3">
      <c r="A1206" s="12">
        <v>1102</v>
      </c>
      <c r="B1206" s="13">
        <v>46</v>
      </c>
      <c r="C1206" s="166">
        <v>975</v>
      </c>
      <c r="D1206" s="166">
        <v>264</v>
      </c>
      <c r="E1206" s="166">
        <v>670</v>
      </c>
      <c r="F1206" s="166">
        <v>53</v>
      </c>
      <c r="G1206" s="166">
        <v>80</v>
      </c>
      <c r="H1206" s="13">
        <v>181</v>
      </c>
      <c r="I1206" s="13">
        <v>1860</v>
      </c>
      <c r="J1206" s="167">
        <v>1</v>
      </c>
      <c r="K1206" s="167">
        <v>6</v>
      </c>
      <c r="L1206" s="167">
        <v>6</v>
      </c>
      <c r="M1206" s="167">
        <v>11</v>
      </c>
      <c r="N1206" s="168">
        <v>3</v>
      </c>
      <c r="O1206">
        <f t="shared" si="18"/>
        <v>1104</v>
      </c>
    </row>
    <row r="1207" spans="1:15" x14ac:dyDescent="0.3">
      <c r="A1207" s="12">
        <v>2764</v>
      </c>
      <c r="B1207" s="13">
        <v>46</v>
      </c>
      <c r="C1207" s="166">
        <v>975</v>
      </c>
      <c r="D1207" s="166">
        <v>264</v>
      </c>
      <c r="E1207" s="166">
        <v>670</v>
      </c>
      <c r="F1207" s="166">
        <v>53</v>
      </c>
      <c r="G1207" s="166">
        <v>80</v>
      </c>
      <c r="H1207" s="13">
        <v>181</v>
      </c>
      <c r="I1207" s="13">
        <v>1860</v>
      </c>
      <c r="J1207" s="167">
        <v>1</v>
      </c>
      <c r="K1207" s="167">
        <v>6</v>
      </c>
      <c r="L1207" s="167">
        <v>6</v>
      </c>
      <c r="M1207" s="167">
        <v>11</v>
      </c>
      <c r="N1207" s="168">
        <v>3</v>
      </c>
      <c r="O1207">
        <f t="shared" si="18"/>
        <v>1104</v>
      </c>
    </row>
    <row r="1208" spans="1:15" x14ac:dyDescent="0.3">
      <c r="A1208" s="12">
        <v>1248</v>
      </c>
      <c r="B1208" s="13">
        <v>46</v>
      </c>
      <c r="C1208" s="166">
        <v>1349</v>
      </c>
      <c r="D1208" s="166">
        <v>100</v>
      </c>
      <c r="E1208" s="166">
        <v>524</v>
      </c>
      <c r="F1208" s="166">
        <v>27</v>
      </c>
      <c r="G1208" s="166">
        <v>0</v>
      </c>
      <c r="H1208" s="13">
        <v>58</v>
      </c>
      <c r="I1208" s="13">
        <v>1941</v>
      </c>
      <c r="J1208" s="167">
        <v>3</v>
      </c>
      <c r="K1208" s="167">
        <v>10</v>
      </c>
      <c r="L1208" s="167">
        <v>2</v>
      </c>
      <c r="M1208" s="167">
        <v>10</v>
      </c>
      <c r="N1208" s="168">
        <v>5</v>
      </c>
      <c r="O1208">
        <f t="shared" si="18"/>
        <v>1104</v>
      </c>
    </row>
    <row r="1209" spans="1:15" x14ac:dyDescent="0.3">
      <c r="A1209" s="12">
        <v>1614</v>
      </c>
      <c r="B1209" s="13">
        <v>46</v>
      </c>
      <c r="C1209" s="166">
        <v>1524</v>
      </c>
      <c r="D1209" s="166">
        <v>114</v>
      </c>
      <c r="E1209" s="166">
        <v>523</v>
      </c>
      <c r="F1209" s="166">
        <v>91</v>
      </c>
      <c r="G1209" s="166">
        <v>45</v>
      </c>
      <c r="H1209" s="13">
        <v>136</v>
      </c>
      <c r="I1209" s="13">
        <v>2161</v>
      </c>
      <c r="J1209" s="167">
        <v>1</v>
      </c>
      <c r="K1209" s="167">
        <v>3</v>
      </c>
      <c r="L1209" s="167">
        <v>4</v>
      </c>
      <c r="M1209" s="167">
        <v>6</v>
      </c>
      <c r="N1209" s="168">
        <v>1</v>
      </c>
      <c r="O1209">
        <f t="shared" si="18"/>
        <v>1104</v>
      </c>
    </row>
    <row r="1210" spans="1:15" x14ac:dyDescent="0.3">
      <c r="A1210" s="12">
        <v>3216</v>
      </c>
      <c r="B1210" s="13">
        <v>46</v>
      </c>
      <c r="C1210" s="166">
        <v>1798</v>
      </c>
      <c r="D1210" s="166">
        <v>109</v>
      </c>
      <c r="E1210" s="166">
        <v>462</v>
      </c>
      <c r="F1210" s="166">
        <v>107</v>
      </c>
      <c r="G1210" s="166">
        <v>299</v>
      </c>
      <c r="H1210" s="13">
        <v>626</v>
      </c>
      <c r="I1210" s="13">
        <v>2148</v>
      </c>
      <c r="J1210" s="167">
        <v>2</v>
      </c>
      <c r="K1210" s="167"/>
      <c r="L1210" s="167">
        <v>3</v>
      </c>
      <c r="M1210" s="167">
        <v>4</v>
      </c>
      <c r="N1210" s="168">
        <v>5</v>
      </c>
      <c r="O1210">
        <f t="shared" si="18"/>
        <v>1104</v>
      </c>
    </row>
    <row r="1211" spans="1:15" x14ac:dyDescent="0.3">
      <c r="A1211" s="12">
        <v>2066</v>
      </c>
      <c r="B1211" s="13">
        <v>46</v>
      </c>
      <c r="C1211" s="166">
        <v>1854</v>
      </c>
      <c r="D1211" s="166">
        <v>23</v>
      </c>
      <c r="E1211" s="166">
        <v>449</v>
      </c>
      <c r="F1211" s="166">
        <v>60</v>
      </c>
      <c r="G1211" s="166">
        <v>0</v>
      </c>
      <c r="H1211" s="13">
        <v>404</v>
      </c>
      <c r="I1211" s="13">
        <v>1982</v>
      </c>
      <c r="J1211" s="167">
        <v>4</v>
      </c>
      <c r="K1211" s="167">
        <v>11</v>
      </c>
      <c r="L1211" s="167">
        <v>6</v>
      </c>
      <c r="M1211" s="167">
        <v>5</v>
      </c>
      <c r="N1211" s="168">
        <v>8</v>
      </c>
      <c r="O1211">
        <f t="shared" si="18"/>
        <v>1104</v>
      </c>
    </row>
    <row r="1212" spans="1:15" x14ac:dyDescent="0.3">
      <c r="A1212" s="12">
        <v>3201</v>
      </c>
      <c r="B1212" s="13">
        <v>46</v>
      </c>
      <c r="C1212" s="166">
        <v>1867</v>
      </c>
      <c r="D1212" s="166">
        <v>113</v>
      </c>
      <c r="E1212" s="166">
        <v>479</v>
      </c>
      <c r="F1212" s="166">
        <v>111</v>
      </c>
      <c r="G1212" s="166">
        <v>311</v>
      </c>
      <c r="H1212" s="13">
        <v>650</v>
      </c>
      <c r="I1212" s="13">
        <v>2230</v>
      </c>
      <c r="J1212" s="167">
        <v>2</v>
      </c>
      <c r="K1212" s="167">
        <v>9</v>
      </c>
      <c r="L1212" s="167">
        <v>3</v>
      </c>
      <c r="M1212" s="167">
        <v>4</v>
      </c>
      <c r="N1212" s="168">
        <v>5</v>
      </c>
      <c r="O1212">
        <f t="shared" si="18"/>
        <v>1104</v>
      </c>
    </row>
    <row r="1213" spans="1:15" x14ac:dyDescent="0.3">
      <c r="A1213" s="12">
        <v>1130</v>
      </c>
      <c r="B1213" s="13">
        <v>46</v>
      </c>
      <c r="C1213" s="166">
        <v>1998</v>
      </c>
      <c r="D1213" s="166">
        <v>127</v>
      </c>
      <c r="E1213" s="166">
        <v>1913</v>
      </c>
      <c r="F1213" s="166">
        <v>108</v>
      </c>
      <c r="G1213" s="166">
        <v>127</v>
      </c>
      <c r="H1213" s="13">
        <v>42</v>
      </c>
      <c r="I1213" s="13">
        <v>4231</v>
      </c>
      <c r="J1213" s="167">
        <v>1</v>
      </c>
      <c r="K1213" s="167">
        <v>5</v>
      </c>
      <c r="L1213" s="167">
        <v>4</v>
      </c>
      <c r="M1213" s="167">
        <v>12</v>
      </c>
      <c r="N1213" s="168">
        <v>2</v>
      </c>
      <c r="O1213">
        <f t="shared" si="18"/>
        <v>1104</v>
      </c>
    </row>
    <row r="1214" spans="1:15" x14ac:dyDescent="0.3">
      <c r="A1214" s="12">
        <v>1716</v>
      </c>
      <c r="B1214" s="13">
        <v>46</v>
      </c>
      <c r="C1214" s="166">
        <v>2310</v>
      </c>
      <c r="D1214" s="166">
        <v>0</v>
      </c>
      <c r="E1214" s="166">
        <v>1474</v>
      </c>
      <c r="F1214" s="166">
        <v>103</v>
      </c>
      <c r="G1214" s="166">
        <v>119</v>
      </c>
      <c r="H1214" s="13">
        <v>0</v>
      </c>
      <c r="I1214" s="13">
        <v>4005</v>
      </c>
      <c r="J1214" s="167">
        <v>1</v>
      </c>
      <c r="K1214" s="167">
        <v>4</v>
      </c>
      <c r="L1214" s="167">
        <v>8</v>
      </c>
      <c r="M1214" s="167">
        <v>13</v>
      </c>
      <c r="N1214" s="168">
        <v>2</v>
      </c>
      <c r="O1214">
        <f t="shared" si="18"/>
        <v>1104</v>
      </c>
    </row>
    <row r="1215" spans="1:15" x14ac:dyDescent="0.3">
      <c r="A1215" s="12">
        <v>2710</v>
      </c>
      <c r="B1215" s="13">
        <v>46</v>
      </c>
      <c r="C1215" s="166">
        <v>2605</v>
      </c>
      <c r="D1215" s="166">
        <v>0</v>
      </c>
      <c r="E1215" s="166">
        <v>607</v>
      </c>
      <c r="F1215" s="166">
        <v>371</v>
      </c>
      <c r="G1215" s="166">
        <v>34</v>
      </c>
      <c r="H1215" s="13">
        <v>34</v>
      </c>
      <c r="I1215" s="13">
        <v>3583</v>
      </c>
      <c r="J1215" s="167">
        <v>4</v>
      </c>
      <c r="K1215" s="167">
        <v>7</v>
      </c>
      <c r="L1215" s="167">
        <v>10</v>
      </c>
      <c r="M1215" s="167">
        <v>5</v>
      </c>
      <c r="N1215" s="168">
        <v>5</v>
      </c>
      <c r="O1215">
        <f t="shared" si="18"/>
        <v>1104</v>
      </c>
    </row>
    <row r="1216" spans="1:15" x14ac:dyDescent="0.3">
      <c r="A1216" s="12">
        <v>1968</v>
      </c>
      <c r="B1216" s="13">
        <v>46</v>
      </c>
      <c r="C1216" s="166">
        <v>3234</v>
      </c>
      <c r="D1216" s="166">
        <v>51</v>
      </c>
      <c r="E1216" s="166">
        <v>1643</v>
      </c>
      <c r="F1216" s="166">
        <v>206</v>
      </c>
      <c r="G1216" s="166">
        <v>211</v>
      </c>
      <c r="H1216" s="13">
        <v>422</v>
      </c>
      <c r="I1216" s="13">
        <v>4923</v>
      </c>
      <c r="J1216" s="167">
        <v>1</v>
      </c>
      <c r="K1216" s="167">
        <v>9</v>
      </c>
      <c r="L1216" s="167">
        <v>7</v>
      </c>
      <c r="M1216" s="167">
        <v>9</v>
      </c>
      <c r="N1216" s="168">
        <v>5</v>
      </c>
      <c r="O1216">
        <f t="shared" si="18"/>
        <v>1104</v>
      </c>
    </row>
    <row r="1217" spans="1:15" x14ac:dyDescent="0.3">
      <c r="A1217" s="12">
        <v>1698</v>
      </c>
      <c r="B1217" s="13">
        <v>45</v>
      </c>
      <c r="C1217" s="166">
        <v>44</v>
      </c>
      <c r="D1217" s="166">
        <v>19</v>
      </c>
      <c r="E1217" s="166">
        <v>88</v>
      </c>
      <c r="F1217" s="166">
        <v>34</v>
      </c>
      <c r="G1217" s="166">
        <v>24</v>
      </c>
      <c r="H1217" s="13">
        <v>24</v>
      </c>
      <c r="I1217" s="13">
        <v>185</v>
      </c>
      <c r="J1217" s="167">
        <v>2</v>
      </c>
      <c r="K1217" s="167">
        <v>2</v>
      </c>
      <c r="L1217" s="167">
        <v>0</v>
      </c>
      <c r="M1217" s="167">
        <v>3</v>
      </c>
      <c r="N1217" s="168">
        <v>7</v>
      </c>
      <c r="O1217">
        <f t="shared" si="18"/>
        <v>1080</v>
      </c>
    </row>
    <row r="1218" spans="1:15" x14ac:dyDescent="0.3">
      <c r="A1218" s="12">
        <v>1174</v>
      </c>
      <c r="B1218" s="13">
        <v>45</v>
      </c>
      <c r="C1218" s="166">
        <v>50</v>
      </c>
      <c r="D1218" s="166">
        <v>5</v>
      </c>
      <c r="E1218" s="166">
        <v>89</v>
      </c>
      <c r="F1218" s="166">
        <v>50</v>
      </c>
      <c r="G1218" s="166">
        <v>20</v>
      </c>
      <c r="H1218" s="13">
        <v>35</v>
      </c>
      <c r="I1218" s="13">
        <v>178</v>
      </c>
      <c r="J1218" s="167">
        <v>1</v>
      </c>
      <c r="K1218" s="167">
        <v>1</v>
      </c>
      <c r="L1218" s="167">
        <v>1</v>
      </c>
      <c r="M1218" s="167">
        <v>2</v>
      </c>
      <c r="N1218" s="168">
        <v>9</v>
      </c>
      <c r="O1218">
        <f t="shared" si="18"/>
        <v>1080</v>
      </c>
    </row>
    <row r="1219" spans="1:15" x14ac:dyDescent="0.3">
      <c r="A1219" s="12">
        <v>2638</v>
      </c>
      <c r="B1219" s="13">
        <v>45</v>
      </c>
      <c r="C1219" s="166">
        <v>63</v>
      </c>
      <c r="D1219" s="166">
        <v>16</v>
      </c>
      <c r="E1219" s="166">
        <v>40</v>
      </c>
      <c r="F1219" s="166">
        <v>33</v>
      </c>
      <c r="G1219" s="166">
        <v>10</v>
      </c>
      <c r="H1219" s="13">
        <v>63</v>
      </c>
      <c r="I1219" s="13">
        <v>99</v>
      </c>
      <c r="J1219" s="167">
        <v>3</v>
      </c>
      <c r="K1219" s="167">
        <v>3</v>
      </c>
      <c r="L1219" s="167">
        <v>1</v>
      </c>
      <c r="M1219" s="167">
        <v>2</v>
      </c>
      <c r="N1219" s="168">
        <v>6</v>
      </c>
      <c r="O1219">
        <f t="shared" ref="O1219:O1282" si="19">B1219*24</f>
        <v>1080</v>
      </c>
    </row>
    <row r="1220" spans="1:15" x14ac:dyDescent="0.3">
      <c r="A1220" s="12">
        <v>1339</v>
      </c>
      <c r="B1220" s="13">
        <v>45</v>
      </c>
      <c r="C1220" s="166">
        <v>79</v>
      </c>
      <c r="D1220" s="166">
        <v>7</v>
      </c>
      <c r="E1220" s="166">
        <v>50</v>
      </c>
      <c r="F1220" s="166">
        <v>0</v>
      </c>
      <c r="G1220" s="166">
        <v>4</v>
      </c>
      <c r="H1220" s="13">
        <v>36</v>
      </c>
      <c r="I1220" s="13">
        <v>104</v>
      </c>
      <c r="J1220" s="167">
        <v>2</v>
      </c>
      <c r="K1220" s="167">
        <v>2</v>
      </c>
      <c r="L1220" s="167">
        <v>0</v>
      </c>
      <c r="M1220" s="167">
        <v>3</v>
      </c>
      <c r="N1220" s="168">
        <v>7</v>
      </c>
      <c r="O1220">
        <f t="shared" si="19"/>
        <v>1080</v>
      </c>
    </row>
    <row r="1221" spans="1:15" x14ac:dyDescent="0.3">
      <c r="A1221" s="12">
        <v>2736</v>
      </c>
      <c r="B1221" s="13">
        <v>45</v>
      </c>
      <c r="C1221" s="166">
        <v>101</v>
      </c>
      <c r="D1221" s="166">
        <v>25</v>
      </c>
      <c r="E1221" s="166">
        <v>67</v>
      </c>
      <c r="F1221" s="166">
        <v>67</v>
      </c>
      <c r="G1221" s="166">
        <v>0</v>
      </c>
      <c r="H1221" s="13">
        <v>143</v>
      </c>
      <c r="I1221" s="13">
        <v>117</v>
      </c>
      <c r="J1221" s="167">
        <v>2</v>
      </c>
      <c r="K1221" s="167">
        <v>2</v>
      </c>
      <c r="L1221" s="167">
        <v>0</v>
      </c>
      <c r="M1221" s="167">
        <v>3</v>
      </c>
      <c r="N1221" s="168">
        <v>7</v>
      </c>
      <c r="O1221">
        <f t="shared" si="19"/>
        <v>1080</v>
      </c>
    </row>
    <row r="1222" spans="1:15" x14ac:dyDescent="0.3">
      <c r="A1222" s="12">
        <v>2393</v>
      </c>
      <c r="B1222" s="13">
        <v>45</v>
      </c>
      <c r="C1222" s="166">
        <v>201</v>
      </c>
      <c r="D1222" s="166">
        <v>83</v>
      </c>
      <c r="E1222" s="166">
        <v>115</v>
      </c>
      <c r="F1222" s="166">
        <v>47</v>
      </c>
      <c r="G1222" s="166">
        <v>88</v>
      </c>
      <c r="H1222" s="13">
        <v>121</v>
      </c>
      <c r="I1222" s="13">
        <v>413</v>
      </c>
      <c r="J1222" s="167">
        <v>1</v>
      </c>
      <c r="K1222" s="167">
        <v>2</v>
      </c>
      <c r="L1222" s="167">
        <v>2</v>
      </c>
      <c r="M1222" s="167">
        <v>5</v>
      </c>
      <c r="N1222" s="168">
        <v>2</v>
      </c>
      <c r="O1222">
        <f t="shared" si="19"/>
        <v>1080</v>
      </c>
    </row>
    <row r="1223" spans="1:15" x14ac:dyDescent="0.3">
      <c r="A1223" s="12">
        <v>2651</v>
      </c>
      <c r="B1223" s="13">
        <v>45</v>
      </c>
      <c r="C1223" s="166">
        <v>231</v>
      </c>
      <c r="D1223" s="166">
        <v>69</v>
      </c>
      <c r="E1223" s="166">
        <v>509</v>
      </c>
      <c r="F1223" s="166">
        <v>180</v>
      </c>
      <c r="G1223" s="166">
        <v>69</v>
      </c>
      <c r="H1223" s="13">
        <v>69</v>
      </c>
      <c r="I1223" s="13">
        <v>990</v>
      </c>
      <c r="J1223" s="167">
        <v>4</v>
      </c>
      <c r="K1223" s="167">
        <v>5</v>
      </c>
      <c r="L1223" s="167">
        <v>1</v>
      </c>
      <c r="M1223" s="167">
        <v>4</v>
      </c>
      <c r="N1223" s="168">
        <v>8</v>
      </c>
      <c r="O1223">
        <f t="shared" si="19"/>
        <v>1080</v>
      </c>
    </row>
    <row r="1224" spans="1:15" x14ac:dyDescent="0.3">
      <c r="A1224" s="12">
        <v>2961</v>
      </c>
      <c r="B1224" s="13">
        <v>45</v>
      </c>
      <c r="C1224" s="166">
        <v>501</v>
      </c>
      <c r="D1224" s="166">
        <v>11</v>
      </c>
      <c r="E1224" s="166">
        <v>91</v>
      </c>
      <c r="F1224" s="166">
        <v>0</v>
      </c>
      <c r="G1224" s="166">
        <v>6</v>
      </c>
      <c r="H1224" s="13">
        <v>116</v>
      </c>
      <c r="I1224" s="13">
        <v>492</v>
      </c>
      <c r="J1224" s="167">
        <v>6</v>
      </c>
      <c r="K1224" s="167">
        <v>4</v>
      </c>
      <c r="L1224" s="167">
        <v>1</v>
      </c>
      <c r="M1224" s="167">
        <v>5</v>
      </c>
      <c r="N1224" s="168">
        <v>7</v>
      </c>
      <c r="O1224">
        <f t="shared" si="19"/>
        <v>1080</v>
      </c>
    </row>
    <row r="1225" spans="1:15" x14ac:dyDescent="0.3">
      <c r="A1225" s="12">
        <v>2902</v>
      </c>
      <c r="B1225" s="13">
        <v>45</v>
      </c>
      <c r="C1225" s="166">
        <v>853</v>
      </c>
      <c r="D1225" s="166">
        <v>147</v>
      </c>
      <c r="E1225" s="166">
        <v>1819</v>
      </c>
      <c r="F1225" s="166">
        <v>97</v>
      </c>
      <c r="G1225" s="166">
        <v>111</v>
      </c>
      <c r="H1225" s="13">
        <v>65</v>
      </c>
      <c r="I1225" s="13">
        <v>2962</v>
      </c>
      <c r="J1225" s="167">
        <v>1</v>
      </c>
      <c r="K1225" s="167">
        <v>3</v>
      </c>
      <c r="L1225" s="167">
        <v>3</v>
      </c>
      <c r="M1225" s="167">
        <v>7</v>
      </c>
      <c r="N1225" s="168">
        <v>2</v>
      </c>
      <c r="O1225">
        <f t="shared" si="19"/>
        <v>1080</v>
      </c>
    </row>
    <row r="1226" spans="1:15" x14ac:dyDescent="0.3">
      <c r="A1226" s="12">
        <v>1285</v>
      </c>
      <c r="B1226" s="13">
        <v>45</v>
      </c>
      <c r="C1226" s="166">
        <v>971</v>
      </c>
      <c r="D1226" s="166">
        <v>37</v>
      </c>
      <c r="E1226" s="166">
        <v>646</v>
      </c>
      <c r="F1226" s="166">
        <v>147</v>
      </c>
      <c r="G1226" s="166">
        <v>133</v>
      </c>
      <c r="H1226" s="13">
        <v>93</v>
      </c>
      <c r="I1226" s="13">
        <v>1840</v>
      </c>
      <c r="J1226" s="167">
        <v>1</v>
      </c>
      <c r="K1226" s="167">
        <v>2</v>
      </c>
      <c r="L1226" s="167">
        <v>3</v>
      </c>
      <c r="M1226" s="167">
        <v>6</v>
      </c>
      <c r="N1226" s="168">
        <v>1</v>
      </c>
      <c r="O1226">
        <f t="shared" si="19"/>
        <v>1080</v>
      </c>
    </row>
    <row r="1227" spans="1:15" x14ac:dyDescent="0.3">
      <c r="A1227" s="12">
        <v>2442</v>
      </c>
      <c r="B1227" s="13">
        <v>45</v>
      </c>
      <c r="C1227" s="166">
        <v>1316</v>
      </c>
      <c r="D1227" s="166">
        <v>30</v>
      </c>
      <c r="E1227" s="166">
        <v>223</v>
      </c>
      <c r="F1227" s="166">
        <v>0</v>
      </c>
      <c r="G1227" s="166">
        <v>30</v>
      </c>
      <c r="H1227" s="13">
        <v>143</v>
      </c>
      <c r="I1227" s="13">
        <v>1456</v>
      </c>
      <c r="J1227" s="167">
        <v>4</v>
      </c>
      <c r="K1227" s="167">
        <v>8</v>
      </c>
      <c r="L1227" s="167">
        <v>1</v>
      </c>
      <c r="M1227" s="167">
        <v>8</v>
      </c>
      <c r="N1227" s="168">
        <v>8</v>
      </c>
      <c r="O1227">
        <f t="shared" si="19"/>
        <v>1080</v>
      </c>
    </row>
    <row r="1228" spans="1:15" x14ac:dyDescent="0.3">
      <c r="A1228" s="12">
        <v>1771</v>
      </c>
      <c r="B1228" s="13">
        <v>45</v>
      </c>
      <c r="C1228" s="166">
        <v>1350</v>
      </c>
      <c r="D1228" s="166">
        <v>435</v>
      </c>
      <c r="E1228" s="166">
        <v>1829</v>
      </c>
      <c r="F1228" s="166">
        <v>207</v>
      </c>
      <c r="G1228" s="166">
        <v>197</v>
      </c>
      <c r="H1228" s="13">
        <v>158</v>
      </c>
      <c r="I1228" s="13">
        <v>3861</v>
      </c>
      <c r="J1228" s="167">
        <v>1</v>
      </c>
      <c r="K1228" s="167">
        <v>3</v>
      </c>
      <c r="L1228" s="167">
        <v>6</v>
      </c>
      <c r="M1228" s="167">
        <v>4</v>
      </c>
      <c r="N1228" s="168">
        <v>2</v>
      </c>
      <c r="O1228">
        <f t="shared" si="19"/>
        <v>1080</v>
      </c>
    </row>
    <row r="1229" spans="1:15" x14ac:dyDescent="0.3">
      <c r="A1229" s="12">
        <v>2665</v>
      </c>
      <c r="B1229" s="13">
        <v>45</v>
      </c>
      <c r="C1229" s="166">
        <v>1500</v>
      </c>
      <c r="D1229" s="166">
        <v>15</v>
      </c>
      <c r="E1229" s="166">
        <v>249</v>
      </c>
      <c r="F1229" s="166">
        <v>21</v>
      </c>
      <c r="G1229" s="166">
        <v>0</v>
      </c>
      <c r="H1229" s="13">
        <v>304</v>
      </c>
      <c r="I1229" s="13">
        <v>1482</v>
      </c>
      <c r="J1229" s="167">
        <v>3</v>
      </c>
      <c r="K1229" s="167">
        <v>7</v>
      </c>
      <c r="L1229" s="167">
        <v>2</v>
      </c>
      <c r="M1229" s="167">
        <v>9</v>
      </c>
      <c r="N1229" s="168">
        <v>7</v>
      </c>
      <c r="O1229">
        <f t="shared" si="19"/>
        <v>1080</v>
      </c>
    </row>
    <row r="1230" spans="1:15" x14ac:dyDescent="0.3">
      <c r="A1230" s="12">
        <v>1357</v>
      </c>
      <c r="B1230" s="13">
        <v>45</v>
      </c>
      <c r="C1230" s="166">
        <v>2508</v>
      </c>
      <c r="D1230" s="166">
        <v>31</v>
      </c>
      <c r="E1230" s="166">
        <v>649</v>
      </c>
      <c r="F1230" s="166">
        <v>41</v>
      </c>
      <c r="G1230" s="166">
        <v>31</v>
      </c>
      <c r="H1230" s="13">
        <v>259</v>
      </c>
      <c r="I1230" s="13">
        <v>3001</v>
      </c>
      <c r="J1230" s="167">
        <v>4</v>
      </c>
      <c r="K1230" s="167">
        <v>4</v>
      </c>
      <c r="L1230" s="167">
        <v>3</v>
      </c>
      <c r="M1230" s="167">
        <v>12</v>
      </c>
      <c r="N1230" s="168">
        <v>8</v>
      </c>
      <c r="O1230">
        <f t="shared" si="19"/>
        <v>1080</v>
      </c>
    </row>
    <row r="1231" spans="1:15" x14ac:dyDescent="0.3">
      <c r="A1231" s="12">
        <v>2398</v>
      </c>
      <c r="B1231" s="13">
        <v>45</v>
      </c>
      <c r="C1231" s="166">
        <v>2508</v>
      </c>
      <c r="D1231" s="166">
        <v>31</v>
      </c>
      <c r="E1231" s="166">
        <v>649</v>
      </c>
      <c r="F1231" s="166">
        <v>41</v>
      </c>
      <c r="G1231" s="166">
        <v>31</v>
      </c>
      <c r="H1231" s="13">
        <v>259</v>
      </c>
      <c r="I1231" s="13">
        <v>3001</v>
      </c>
      <c r="J1231" s="167">
        <v>4</v>
      </c>
      <c r="K1231" s="167">
        <v>4</v>
      </c>
      <c r="L1231" s="167">
        <v>3</v>
      </c>
      <c r="M1231" s="167">
        <v>12</v>
      </c>
      <c r="N1231" s="168">
        <v>8</v>
      </c>
      <c r="O1231">
        <f t="shared" si="19"/>
        <v>1080</v>
      </c>
    </row>
    <row r="1232" spans="1:15" x14ac:dyDescent="0.3">
      <c r="A1232" s="12">
        <v>1918</v>
      </c>
      <c r="B1232" s="13">
        <v>45</v>
      </c>
      <c r="C1232" s="166">
        <v>3108</v>
      </c>
      <c r="D1232" s="166">
        <v>0</v>
      </c>
      <c r="E1232" s="166">
        <v>1109</v>
      </c>
      <c r="F1232" s="166">
        <v>57</v>
      </c>
      <c r="G1232" s="166">
        <v>176</v>
      </c>
      <c r="H1232" s="13">
        <v>87</v>
      </c>
      <c r="I1232" s="13">
        <v>4364</v>
      </c>
      <c r="J1232" s="167">
        <v>3</v>
      </c>
      <c r="K1232" s="167">
        <v>11</v>
      </c>
      <c r="L1232" s="167">
        <v>5</v>
      </c>
      <c r="M1232" s="167">
        <v>11</v>
      </c>
      <c r="N1232" s="168">
        <v>8</v>
      </c>
      <c r="O1232">
        <f t="shared" si="19"/>
        <v>1080</v>
      </c>
    </row>
    <row r="1233" spans="1:15" x14ac:dyDescent="0.3">
      <c r="A1233" s="12">
        <v>2749</v>
      </c>
      <c r="B1233" s="13">
        <v>44</v>
      </c>
      <c r="C1233" s="166">
        <v>70</v>
      </c>
      <c r="D1233" s="166">
        <v>0</v>
      </c>
      <c r="E1233" s="166">
        <v>10</v>
      </c>
      <c r="F1233" s="166">
        <v>0</v>
      </c>
      <c r="G1233" s="166">
        <v>0</v>
      </c>
      <c r="H1233" s="13">
        <v>0</v>
      </c>
      <c r="I1233" s="13">
        <v>80</v>
      </c>
      <c r="J1233" s="167">
        <v>1</v>
      </c>
      <c r="K1233" s="167">
        <v>1</v>
      </c>
      <c r="L1233" s="167">
        <v>0</v>
      </c>
      <c r="M1233" s="167">
        <v>3</v>
      </c>
      <c r="N1233" s="168">
        <v>6</v>
      </c>
      <c r="O1233">
        <f t="shared" si="19"/>
        <v>1056</v>
      </c>
    </row>
    <row r="1234" spans="1:15" x14ac:dyDescent="0.3">
      <c r="A1234" s="12">
        <v>2017</v>
      </c>
      <c r="B1234" s="13">
        <v>44</v>
      </c>
      <c r="C1234" s="166">
        <v>96</v>
      </c>
      <c r="D1234" s="166">
        <v>4</v>
      </c>
      <c r="E1234" s="166">
        <v>59</v>
      </c>
      <c r="F1234" s="166">
        <v>7</v>
      </c>
      <c r="G1234" s="166">
        <v>7</v>
      </c>
      <c r="H1234" s="13">
        <v>55</v>
      </c>
      <c r="I1234" s="13">
        <v>118</v>
      </c>
      <c r="J1234" s="167">
        <v>4</v>
      </c>
      <c r="K1234" s="167">
        <v>3</v>
      </c>
      <c r="L1234" s="167">
        <v>0</v>
      </c>
      <c r="M1234" s="167">
        <v>4</v>
      </c>
      <c r="N1234" s="168">
        <v>4</v>
      </c>
      <c r="O1234">
        <f t="shared" si="19"/>
        <v>1056</v>
      </c>
    </row>
    <row r="1235" spans="1:15" x14ac:dyDescent="0.3">
      <c r="A1235" s="12">
        <v>2890</v>
      </c>
      <c r="B1235" s="13">
        <v>44</v>
      </c>
      <c r="C1235" s="166">
        <v>437</v>
      </c>
      <c r="D1235" s="166">
        <v>0</v>
      </c>
      <c r="E1235" s="166">
        <v>330</v>
      </c>
      <c r="F1235" s="166">
        <v>0</v>
      </c>
      <c r="G1235" s="166">
        <v>0</v>
      </c>
      <c r="H1235" s="13">
        <v>377</v>
      </c>
      <c r="I1235" s="13">
        <v>391</v>
      </c>
      <c r="J1235" s="167">
        <v>7</v>
      </c>
      <c r="K1235" s="167">
        <v>4</v>
      </c>
      <c r="L1235" s="167">
        <v>4</v>
      </c>
      <c r="M1235" s="167">
        <v>8</v>
      </c>
      <c r="N1235" s="168">
        <v>8</v>
      </c>
      <c r="O1235">
        <f t="shared" si="19"/>
        <v>1056</v>
      </c>
    </row>
    <row r="1236" spans="1:15" x14ac:dyDescent="0.3">
      <c r="A1236" s="12">
        <v>1090</v>
      </c>
      <c r="B1236" s="13">
        <v>44</v>
      </c>
      <c r="C1236" s="166">
        <v>471</v>
      </c>
      <c r="D1236" s="166">
        <v>59</v>
      </c>
      <c r="E1236" s="166">
        <v>1016</v>
      </c>
      <c r="F1236" s="166">
        <v>171</v>
      </c>
      <c r="G1236" s="166">
        <v>0</v>
      </c>
      <c r="H1236" s="13">
        <v>507</v>
      </c>
      <c r="I1236" s="13">
        <v>1210</v>
      </c>
      <c r="J1236" s="167">
        <v>1</v>
      </c>
      <c r="K1236" s="167">
        <v>5</v>
      </c>
      <c r="L1236" s="167">
        <v>7</v>
      </c>
      <c r="M1236" s="167">
        <v>12</v>
      </c>
      <c r="N1236" s="168">
        <v>2</v>
      </c>
      <c r="O1236">
        <f t="shared" si="19"/>
        <v>1056</v>
      </c>
    </row>
    <row r="1237" spans="1:15" x14ac:dyDescent="0.3">
      <c r="A1237" s="12">
        <v>1168</v>
      </c>
      <c r="B1237" s="13">
        <v>44</v>
      </c>
      <c r="C1237" s="166">
        <v>471</v>
      </c>
      <c r="D1237" s="166">
        <v>59</v>
      </c>
      <c r="E1237" s="166">
        <v>1016</v>
      </c>
      <c r="F1237" s="166">
        <v>171</v>
      </c>
      <c r="G1237" s="166">
        <v>0</v>
      </c>
      <c r="H1237" s="13">
        <v>507</v>
      </c>
      <c r="I1237" s="13">
        <v>1210</v>
      </c>
      <c r="J1237" s="167">
        <v>1</v>
      </c>
      <c r="K1237" s="167">
        <v>5</v>
      </c>
      <c r="L1237" s="167">
        <v>7</v>
      </c>
      <c r="M1237" s="167">
        <v>12</v>
      </c>
      <c r="N1237" s="168">
        <v>2</v>
      </c>
      <c r="O1237">
        <f t="shared" si="19"/>
        <v>1056</v>
      </c>
    </row>
    <row r="1238" spans="1:15" x14ac:dyDescent="0.3">
      <c r="A1238" s="12">
        <v>1211</v>
      </c>
      <c r="B1238" s="13">
        <v>44</v>
      </c>
      <c r="C1238" s="166">
        <v>659</v>
      </c>
      <c r="D1238" s="166">
        <v>4</v>
      </c>
      <c r="E1238" s="166">
        <v>106</v>
      </c>
      <c r="F1238" s="166">
        <v>0</v>
      </c>
      <c r="G1238" s="166">
        <v>4</v>
      </c>
      <c r="H1238" s="13">
        <v>13</v>
      </c>
      <c r="I1238" s="13">
        <v>761</v>
      </c>
      <c r="J1238" s="167">
        <v>4</v>
      </c>
      <c r="K1238" s="167">
        <v>4</v>
      </c>
      <c r="L1238" s="167">
        <v>1</v>
      </c>
      <c r="M1238" s="167">
        <v>4</v>
      </c>
      <c r="N1238" s="168">
        <v>8</v>
      </c>
      <c r="O1238">
        <f t="shared" si="19"/>
        <v>1056</v>
      </c>
    </row>
    <row r="1239" spans="1:15" x14ac:dyDescent="0.3">
      <c r="A1239" s="12">
        <v>1694</v>
      </c>
      <c r="B1239" s="13">
        <v>44</v>
      </c>
      <c r="C1239" s="166">
        <v>811</v>
      </c>
      <c r="D1239" s="166">
        <v>14</v>
      </c>
      <c r="E1239" s="166">
        <v>545</v>
      </c>
      <c r="F1239" s="166">
        <v>57</v>
      </c>
      <c r="G1239" s="166">
        <v>57</v>
      </c>
      <c r="H1239" s="13">
        <v>133</v>
      </c>
      <c r="I1239" s="13">
        <v>1351</v>
      </c>
      <c r="J1239" s="167">
        <v>3</v>
      </c>
      <c r="K1239" s="167">
        <v>5</v>
      </c>
      <c r="L1239" s="167">
        <v>4</v>
      </c>
      <c r="M1239" s="167">
        <v>8</v>
      </c>
      <c r="N1239" s="168">
        <v>4</v>
      </c>
      <c r="O1239">
        <f t="shared" si="19"/>
        <v>1056</v>
      </c>
    </row>
    <row r="1240" spans="1:15" x14ac:dyDescent="0.3">
      <c r="A1240" s="12">
        <v>1292</v>
      </c>
      <c r="B1240" s="13">
        <v>44</v>
      </c>
      <c r="C1240" s="166">
        <v>1174</v>
      </c>
      <c r="D1240" s="166">
        <v>329</v>
      </c>
      <c r="E1240" s="166">
        <v>250</v>
      </c>
      <c r="F1240" s="166">
        <v>490</v>
      </c>
      <c r="G1240" s="166">
        <v>329</v>
      </c>
      <c r="H1240" s="13">
        <v>141</v>
      </c>
      <c r="I1240" s="13">
        <v>2430</v>
      </c>
      <c r="J1240" s="167">
        <v>1</v>
      </c>
      <c r="K1240" s="167">
        <v>6</v>
      </c>
      <c r="L1240" s="167">
        <v>7</v>
      </c>
      <c r="M1240" s="167">
        <v>9</v>
      </c>
      <c r="N1240" s="168">
        <v>2</v>
      </c>
      <c r="O1240">
        <f t="shared" si="19"/>
        <v>1056</v>
      </c>
    </row>
    <row r="1241" spans="1:15" x14ac:dyDescent="0.3">
      <c r="A1241" s="12">
        <v>1440</v>
      </c>
      <c r="B1241" s="13">
        <v>44</v>
      </c>
      <c r="C1241" s="166">
        <v>1283</v>
      </c>
      <c r="D1241" s="166">
        <v>51</v>
      </c>
      <c r="E1241" s="166">
        <v>2061</v>
      </c>
      <c r="F1241" s="166">
        <v>417</v>
      </c>
      <c r="G1241" s="166">
        <v>411</v>
      </c>
      <c r="H1241" s="13">
        <v>135</v>
      </c>
      <c r="I1241" s="13">
        <v>4087</v>
      </c>
      <c r="J1241" s="167">
        <v>1</v>
      </c>
      <c r="K1241" s="167">
        <v>7</v>
      </c>
      <c r="L1241" s="167">
        <v>7</v>
      </c>
      <c r="M1241" s="167">
        <v>9</v>
      </c>
      <c r="N1241" s="168">
        <v>4</v>
      </c>
      <c r="O1241">
        <f t="shared" si="19"/>
        <v>1056</v>
      </c>
    </row>
    <row r="1242" spans="1:15" x14ac:dyDescent="0.3">
      <c r="A1242" s="12">
        <v>1288</v>
      </c>
      <c r="B1242" s="13">
        <v>44</v>
      </c>
      <c r="C1242" s="166">
        <v>1385</v>
      </c>
      <c r="D1242" s="166">
        <v>38</v>
      </c>
      <c r="E1242" s="166">
        <v>416</v>
      </c>
      <c r="F1242" s="166">
        <v>51</v>
      </c>
      <c r="G1242" s="166">
        <v>0</v>
      </c>
      <c r="H1242" s="13">
        <v>76</v>
      </c>
      <c r="I1242" s="13">
        <v>1814</v>
      </c>
      <c r="J1242" s="167">
        <v>1</v>
      </c>
      <c r="K1242" s="167">
        <v>9</v>
      </c>
      <c r="L1242" s="167">
        <v>2</v>
      </c>
      <c r="M1242" s="167">
        <v>9</v>
      </c>
      <c r="N1242" s="168">
        <v>6</v>
      </c>
      <c r="O1242">
        <f t="shared" si="19"/>
        <v>1056</v>
      </c>
    </row>
    <row r="1243" spans="1:15" x14ac:dyDescent="0.3">
      <c r="A1243" s="12">
        <v>3023</v>
      </c>
      <c r="B1243" s="13">
        <v>44</v>
      </c>
      <c r="C1243" s="166">
        <v>1560</v>
      </c>
      <c r="D1243" s="166">
        <v>372</v>
      </c>
      <c r="E1243" s="166">
        <v>983</v>
      </c>
      <c r="F1243" s="166">
        <v>485</v>
      </c>
      <c r="G1243" s="166">
        <v>102</v>
      </c>
      <c r="H1243" s="13">
        <v>134</v>
      </c>
      <c r="I1243" s="13">
        <v>3367</v>
      </c>
      <c r="J1243" s="167">
        <v>2</v>
      </c>
      <c r="K1243" s="167">
        <v>2</v>
      </c>
      <c r="L1243" s="167">
        <v>5</v>
      </c>
      <c r="M1243" s="167">
        <v>5</v>
      </c>
      <c r="N1243" s="168">
        <v>6</v>
      </c>
      <c r="O1243">
        <f t="shared" si="19"/>
        <v>1056</v>
      </c>
    </row>
    <row r="1244" spans="1:15" x14ac:dyDescent="0.3">
      <c r="A1244" s="12">
        <v>2439</v>
      </c>
      <c r="B1244" s="13">
        <v>43</v>
      </c>
      <c r="C1244" s="166">
        <v>14</v>
      </c>
      <c r="D1244" s="166">
        <v>92</v>
      </c>
      <c r="E1244" s="166">
        <v>42</v>
      </c>
      <c r="F1244" s="166">
        <v>49</v>
      </c>
      <c r="G1244" s="166">
        <v>35</v>
      </c>
      <c r="H1244" s="13">
        <v>78</v>
      </c>
      <c r="I1244" s="13">
        <v>155</v>
      </c>
      <c r="J1244" s="167">
        <v>3</v>
      </c>
      <c r="K1244" s="167">
        <v>3</v>
      </c>
      <c r="L1244" s="167">
        <v>0</v>
      </c>
      <c r="M1244" s="167">
        <v>3</v>
      </c>
      <c r="N1244" s="168">
        <v>7</v>
      </c>
      <c r="O1244">
        <f t="shared" si="19"/>
        <v>1032</v>
      </c>
    </row>
    <row r="1245" spans="1:15" x14ac:dyDescent="0.3">
      <c r="A1245" s="12">
        <v>2568</v>
      </c>
      <c r="B1245" s="13">
        <v>43</v>
      </c>
      <c r="C1245" s="166">
        <v>17</v>
      </c>
      <c r="D1245" s="166">
        <v>58</v>
      </c>
      <c r="E1245" s="166">
        <v>41</v>
      </c>
      <c r="F1245" s="166">
        <v>17</v>
      </c>
      <c r="G1245" s="166">
        <v>124</v>
      </c>
      <c r="H1245" s="13">
        <v>224</v>
      </c>
      <c r="I1245" s="13">
        <v>33</v>
      </c>
      <c r="J1245" s="167">
        <v>1</v>
      </c>
      <c r="K1245" s="167">
        <v>2</v>
      </c>
      <c r="L1245" s="167">
        <v>0</v>
      </c>
      <c r="M1245" s="167">
        <v>2</v>
      </c>
      <c r="N1245" s="168">
        <v>9</v>
      </c>
      <c r="O1245">
        <f t="shared" si="19"/>
        <v>1032</v>
      </c>
    </row>
    <row r="1246" spans="1:15" x14ac:dyDescent="0.3">
      <c r="A1246" s="12">
        <v>1703</v>
      </c>
      <c r="B1246" s="13">
        <v>43</v>
      </c>
      <c r="C1246" s="166">
        <v>38</v>
      </c>
      <c r="D1246" s="166">
        <v>0</v>
      </c>
      <c r="E1246" s="166">
        <v>38</v>
      </c>
      <c r="F1246" s="166">
        <v>13</v>
      </c>
      <c r="G1246" s="166">
        <v>6</v>
      </c>
      <c r="H1246" s="13">
        <v>6</v>
      </c>
      <c r="I1246" s="13">
        <v>88</v>
      </c>
      <c r="J1246" s="167">
        <v>2</v>
      </c>
      <c r="K1246" s="167">
        <v>1</v>
      </c>
      <c r="L1246" s="167">
        <v>0</v>
      </c>
      <c r="M1246" s="167">
        <v>3</v>
      </c>
      <c r="N1246" s="168">
        <v>7</v>
      </c>
      <c r="O1246">
        <f t="shared" si="19"/>
        <v>1032</v>
      </c>
    </row>
    <row r="1247" spans="1:15" x14ac:dyDescent="0.3">
      <c r="A1247" s="12">
        <v>1802</v>
      </c>
      <c r="B1247" s="13">
        <v>43</v>
      </c>
      <c r="C1247" s="166">
        <v>39</v>
      </c>
      <c r="D1247" s="166">
        <v>55</v>
      </c>
      <c r="E1247" s="166">
        <v>72</v>
      </c>
      <c r="F1247" s="166">
        <v>17</v>
      </c>
      <c r="G1247" s="166">
        <v>61</v>
      </c>
      <c r="H1247" s="13">
        <v>61</v>
      </c>
      <c r="I1247" s="13">
        <v>183</v>
      </c>
      <c r="J1247" s="167">
        <v>2</v>
      </c>
      <c r="K1247" s="167">
        <v>2</v>
      </c>
      <c r="L1247" s="167">
        <v>0</v>
      </c>
      <c r="M1247" s="167">
        <v>3</v>
      </c>
      <c r="N1247" s="168">
        <v>7</v>
      </c>
      <c r="O1247">
        <f t="shared" si="19"/>
        <v>1032</v>
      </c>
    </row>
    <row r="1248" spans="1:15" x14ac:dyDescent="0.3">
      <c r="A1248" s="12">
        <v>1552</v>
      </c>
      <c r="B1248" s="13">
        <v>43</v>
      </c>
      <c r="C1248" s="166">
        <v>43</v>
      </c>
      <c r="D1248" s="166">
        <v>0</v>
      </c>
      <c r="E1248" s="166">
        <v>9</v>
      </c>
      <c r="F1248" s="166">
        <v>0</v>
      </c>
      <c r="G1248" s="166">
        <v>0</v>
      </c>
      <c r="H1248" s="13">
        <v>12</v>
      </c>
      <c r="I1248" s="13">
        <v>40</v>
      </c>
      <c r="J1248" s="167">
        <v>1</v>
      </c>
      <c r="K1248" s="167">
        <v>1</v>
      </c>
      <c r="L1248" s="167">
        <v>0</v>
      </c>
      <c r="M1248" s="167">
        <v>2</v>
      </c>
      <c r="N1248" s="168">
        <v>6</v>
      </c>
      <c r="O1248">
        <f t="shared" si="19"/>
        <v>1032</v>
      </c>
    </row>
    <row r="1249" spans="1:15" x14ac:dyDescent="0.3">
      <c r="A1249" s="12">
        <v>2266</v>
      </c>
      <c r="B1249" s="13">
        <v>43</v>
      </c>
      <c r="C1249" s="166">
        <v>63</v>
      </c>
      <c r="D1249" s="166">
        <v>8</v>
      </c>
      <c r="E1249" s="166">
        <v>71</v>
      </c>
      <c r="F1249" s="166">
        <v>8</v>
      </c>
      <c r="G1249" s="166">
        <v>4</v>
      </c>
      <c r="H1249" s="13">
        <v>20</v>
      </c>
      <c r="I1249" s="13">
        <v>134</v>
      </c>
      <c r="J1249" s="167">
        <v>1</v>
      </c>
      <c r="K1249" s="167">
        <v>1</v>
      </c>
      <c r="L1249" s="167">
        <v>0</v>
      </c>
      <c r="M1249" s="167">
        <v>3</v>
      </c>
      <c r="N1249" s="168">
        <v>7</v>
      </c>
      <c r="O1249">
        <f t="shared" si="19"/>
        <v>1032</v>
      </c>
    </row>
    <row r="1250" spans="1:15" x14ac:dyDescent="0.3">
      <c r="A1250" s="12">
        <v>1834</v>
      </c>
      <c r="B1250" s="13">
        <v>43</v>
      </c>
      <c r="C1250" s="166">
        <v>102</v>
      </c>
      <c r="D1250" s="166">
        <v>0</v>
      </c>
      <c r="E1250" s="166">
        <v>8</v>
      </c>
      <c r="F1250" s="166">
        <v>0</v>
      </c>
      <c r="G1250" s="166">
        <v>0</v>
      </c>
      <c r="H1250" s="13">
        <v>38</v>
      </c>
      <c r="I1250" s="13">
        <v>72</v>
      </c>
      <c r="J1250" s="167">
        <v>2</v>
      </c>
      <c r="K1250" s="167">
        <v>1</v>
      </c>
      <c r="L1250" s="167">
        <v>1</v>
      </c>
      <c r="M1250" s="167">
        <v>2</v>
      </c>
      <c r="N1250" s="168">
        <v>5</v>
      </c>
      <c r="O1250">
        <f t="shared" si="19"/>
        <v>1032</v>
      </c>
    </row>
    <row r="1251" spans="1:15" x14ac:dyDescent="0.3">
      <c r="A1251" s="12">
        <v>1650</v>
      </c>
      <c r="B1251" s="13">
        <v>43</v>
      </c>
      <c r="C1251" s="166">
        <v>115</v>
      </c>
      <c r="D1251" s="166">
        <v>0</v>
      </c>
      <c r="E1251" s="166">
        <v>27</v>
      </c>
      <c r="F1251" s="166">
        <v>0</v>
      </c>
      <c r="G1251" s="166">
        <v>0</v>
      </c>
      <c r="H1251" s="13">
        <v>9</v>
      </c>
      <c r="I1251" s="13">
        <v>133</v>
      </c>
      <c r="J1251" s="167">
        <v>1</v>
      </c>
      <c r="K1251" s="167">
        <v>1</v>
      </c>
      <c r="L1251" s="167">
        <v>0</v>
      </c>
      <c r="M1251" s="167">
        <v>3</v>
      </c>
      <c r="N1251" s="168">
        <v>8</v>
      </c>
      <c r="O1251">
        <f t="shared" si="19"/>
        <v>1032</v>
      </c>
    </row>
    <row r="1252" spans="1:15" x14ac:dyDescent="0.3">
      <c r="A1252" s="12">
        <v>1093</v>
      </c>
      <c r="B1252" s="13">
        <v>43</v>
      </c>
      <c r="C1252" s="166">
        <v>160</v>
      </c>
      <c r="D1252" s="166">
        <v>4</v>
      </c>
      <c r="E1252" s="166">
        <v>23</v>
      </c>
      <c r="F1252" s="166">
        <v>8</v>
      </c>
      <c r="G1252" s="166">
        <v>0</v>
      </c>
      <c r="H1252" s="13">
        <v>19</v>
      </c>
      <c r="I1252" s="13">
        <v>175</v>
      </c>
      <c r="J1252" s="167">
        <v>2</v>
      </c>
      <c r="K1252" s="167">
        <v>2</v>
      </c>
      <c r="L1252" s="167">
        <v>0</v>
      </c>
      <c r="M1252" s="167">
        <v>3</v>
      </c>
      <c r="N1252" s="168">
        <v>6</v>
      </c>
      <c r="O1252">
        <f t="shared" si="19"/>
        <v>1032</v>
      </c>
    </row>
    <row r="1253" spans="1:15" x14ac:dyDescent="0.3">
      <c r="A1253" s="12">
        <v>1284</v>
      </c>
      <c r="B1253" s="13">
        <v>43</v>
      </c>
      <c r="C1253" s="166">
        <v>218</v>
      </c>
      <c r="D1253" s="166">
        <v>13</v>
      </c>
      <c r="E1253" s="166">
        <v>54</v>
      </c>
      <c r="F1253" s="166">
        <v>0</v>
      </c>
      <c r="G1253" s="166">
        <v>13</v>
      </c>
      <c r="H1253" s="13">
        <v>37</v>
      </c>
      <c r="I1253" s="13">
        <v>262</v>
      </c>
      <c r="J1253" s="167">
        <v>1</v>
      </c>
      <c r="K1253" s="167">
        <v>3</v>
      </c>
      <c r="L1253" s="167">
        <v>0</v>
      </c>
      <c r="M1253" s="167">
        <v>3</v>
      </c>
      <c r="N1253" s="168">
        <v>8</v>
      </c>
      <c r="O1253">
        <f t="shared" si="19"/>
        <v>1032</v>
      </c>
    </row>
    <row r="1254" spans="1:15" x14ac:dyDescent="0.3">
      <c r="A1254" s="12">
        <v>2521</v>
      </c>
      <c r="B1254" s="13">
        <v>43</v>
      </c>
      <c r="C1254" s="166">
        <v>218</v>
      </c>
      <c r="D1254" s="166">
        <v>13</v>
      </c>
      <c r="E1254" s="166">
        <v>54</v>
      </c>
      <c r="F1254" s="166">
        <v>0</v>
      </c>
      <c r="G1254" s="166">
        <v>13</v>
      </c>
      <c r="H1254" s="13">
        <v>37</v>
      </c>
      <c r="I1254" s="13">
        <v>262</v>
      </c>
      <c r="J1254" s="167">
        <v>1</v>
      </c>
      <c r="K1254" s="167">
        <v>3</v>
      </c>
      <c r="L1254" s="167">
        <v>0</v>
      </c>
      <c r="M1254" s="167">
        <v>3</v>
      </c>
      <c r="N1254" s="168">
        <v>8</v>
      </c>
      <c r="O1254">
        <f t="shared" si="19"/>
        <v>1032</v>
      </c>
    </row>
    <row r="1255" spans="1:15" x14ac:dyDescent="0.3">
      <c r="A1255" s="12">
        <v>1290</v>
      </c>
      <c r="B1255" s="13">
        <v>43</v>
      </c>
      <c r="C1255" s="166">
        <v>281</v>
      </c>
      <c r="D1255" s="166">
        <v>53</v>
      </c>
      <c r="E1255" s="166">
        <v>327</v>
      </c>
      <c r="F1255" s="166">
        <v>70</v>
      </c>
      <c r="G1255" s="166">
        <v>46</v>
      </c>
      <c r="H1255" s="13">
        <v>183</v>
      </c>
      <c r="I1255" s="13">
        <v>594</v>
      </c>
      <c r="J1255" s="167">
        <v>3</v>
      </c>
      <c r="K1255" s="167">
        <v>5</v>
      </c>
      <c r="L1255" s="167">
        <v>1</v>
      </c>
      <c r="M1255" s="167">
        <v>4</v>
      </c>
      <c r="N1255" s="168">
        <v>8</v>
      </c>
      <c r="O1255">
        <f t="shared" si="19"/>
        <v>1032</v>
      </c>
    </row>
    <row r="1256" spans="1:15" x14ac:dyDescent="0.3">
      <c r="A1256" s="12">
        <v>2608</v>
      </c>
      <c r="B1256" s="13">
        <v>43</v>
      </c>
      <c r="C1256" s="166">
        <v>304</v>
      </c>
      <c r="D1256" s="166">
        <v>0</v>
      </c>
      <c r="E1256" s="166">
        <v>29</v>
      </c>
      <c r="F1256" s="166">
        <v>0</v>
      </c>
      <c r="G1256" s="166">
        <v>3</v>
      </c>
      <c r="H1256" s="13">
        <v>0</v>
      </c>
      <c r="I1256" s="13">
        <v>335</v>
      </c>
      <c r="J1256" s="167">
        <v>2</v>
      </c>
      <c r="K1256" s="167">
        <v>2</v>
      </c>
      <c r="L1256" s="167">
        <v>1</v>
      </c>
      <c r="M1256" s="167">
        <v>4</v>
      </c>
      <c r="N1256" s="168">
        <v>5</v>
      </c>
      <c r="O1256">
        <f t="shared" si="19"/>
        <v>1032</v>
      </c>
    </row>
    <row r="1257" spans="1:15" x14ac:dyDescent="0.3">
      <c r="A1257" s="12">
        <v>2385</v>
      </c>
      <c r="B1257" s="13">
        <v>43</v>
      </c>
      <c r="C1257" s="166">
        <v>371</v>
      </c>
      <c r="D1257" s="166">
        <v>7</v>
      </c>
      <c r="E1257" s="166">
        <v>59</v>
      </c>
      <c r="F1257" s="166">
        <v>7</v>
      </c>
      <c r="G1257" s="166">
        <v>4</v>
      </c>
      <c r="H1257" s="13">
        <v>115</v>
      </c>
      <c r="I1257" s="13">
        <v>334</v>
      </c>
      <c r="J1257" s="167">
        <v>4</v>
      </c>
      <c r="K1257" s="167">
        <v>3</v>
      </c>
      <c r="L1257" s="167">
        <v>2</v>
      </c>
      <c r="M1257" s="167">
        <v>2</v>
      </c>
      <c r="N1257" s="168">
        <v>9</v>
      </c>
      <c r="O1257">
        <f t="shared" si="19"/>
        <v>1032</v>
      </c>
    </row>
    <row r="1258" spans="1:15" x14ac:dyDescent="0.3">
      <c r="A1258" s="12">
        <v>1966</v>
      </c>
      <c r="B1258" s="13">
        <v>43</v>
      </c>
      <c r="C1258" s="166">
        <v>719</v>
      </c>
      <c r="D1258" s="166">
        <v>8</v>
      </c>
      <c r="E1258" s="166">
        <v>213</v>
      </c>
      <c r="F1258" s="166">
        <v>10</v>
      </c>
      <c r="G1258" s="166">
        <v>18</v>
      </c>
      <c r="H1258" s="13">
        <v>58</v>
      </c>
      <c r="I1258" s="13">
        <v>908</v>
      </c>
      <c r="J1258" s="167">
        <v>2</v>
      </c>
      <c r="K1258" s="167">
        <v>4</v>
      </c>
      <c r="L1258" s="167">
        <v>2</v>
      </c>
      <c r="M1258" s="167">
        <v>8</v>
      </c>
      <c r="N1258" s="168">
        <v>4</v>
      </c>
      <c r="O1258">
        <f t="shared" si="19"/>
        <v>1032</v>
      </c>
    </row>
    <row r="1259" spans="1:15" x14ac:dyDescent="0.3">
      <c r="A1259" s="12">
        <v>1790</v>
      </c>
      <c r="B1259" s="13">
        <v>43</v>
      </c>
      <c r="C1259" s="166">
        <v>1437</v>
      </c>
      <c r="D1259" s="166">
        <v>62</v>
      </c>
      <c r="E1259" s="166">
        <v>1118</v>
      </c>
      <c r="F1259" s="166">
        <v>293</v>
      </c>
      <c r="G1259" s="166">
        <v>383</v>
      </c>
      <c r="H1259" s="13">
        <v>224</v>
      </c>
      <c r="I1259" s="13">
        <v>3069</v>
      </c>
      <c r="J1259" s="167">
        <v>2</v>
      </c>
      <c r="K1259" s="167">
        <v>5</v>
      </c>
      <c r="L1259" s="167">
        <v>9</v>
      </c>
      <c r="M1259" s="167">
        <v>6</v>
      </c>
      <c r="N1259" s="168">
        <v>2</v>
      </c>
      <c r="O1259">
        <f t="shared" si="19"/>
        <v>1032</v>
      </c>
    </row>
    <row r="1260" spans="1:15" x14ac:dyDescent="0.3">
      <c r="A1260" s="12">
        <v>1826</v>
      </c>
      <c r="B1260" s="13">
        <v>43</v>
      </c>
      <c r="C1260" s="166">
        <v>1616</v>
      </c>
      <c r="D1260" s="166">
        <v>165</v>
      </c>
      <c r="E1260" s="166">
        <v>2073</v>
      </c>
      <c r="F1260" s="166">
        <v>216</v>
      </c>
      <c r="G1260" s="166">
        <v>123</v>
      </c>
      <c r="H1260" s="13">
        <v>290</v>
      </c>
      <c r="I1260" s="13">
        <v>3903</v>
      </c>
      <c r="J1260" s="167">
        <v>1</v>
      </c>
      <c r="K1260" s="167">
        <v>5</v>
      </c>
      <c r="L1260" s="167">
        <v>6</v>
      </c>
      <c r="M1260" s="167">
        <v>7</v>
      </c>
      <c r="N1260" s="168">
        <v>2</v>
      </c>
      <c r="O1260">
        <f t="shared" si="19"/>
        <v>1032</v>
      </c>
    </row>
    <row r="1261" spans="1:15" x14ac:dyDescent="0.3">
      <c r="A1261" s="12">
        <v>2287</v>
      </c>
      <c r="B1261" s="13">
        <v>43</v>
      </c>
      <c r="C1261" s="166">
        <v>2551</v>
      </c>
      <c r="D1261" s="166">
        <v>65</v>
      </c>
      <c r="E1261" s="166">
        <v>556</v>
      </c>
      <c r="F1261" s="166">
        <v>85</v>
      </c>
      <c r="G1261" s="166">
        <v>65</v>
      </c>
      <c r="H1261" s="13">
        <v>31</v>
      </c>
      <c r="I1261" s="13">
        <v>3290</v>
      </c>
      <c r="J1261" s="167">
        <v>1</v>
      </c>
      <c r="K1261" s="167">
        <v>5</v>
      </c>
      <c r="L1261" s="167">
        <v>5</v>
      </c>
      <c r="M1261" s="167">
        <v>12</v>
      </c>
      <c r="N1261" s="168">
        <v>2</v>
      </c>
      <c r="O1261">
        <f t="shared" si="19"/>
        <v>1032</v>
      </c>
    </row>
    <row r="1262" spans="1:15" x14ac:dyDescent="0.3">
      <c r="A1262" s="12">
        <v>1613</v>
      </c>
      <c r="B1262" s="13">
        <v>43</v>
      </c>
      <c r="C1262" s="166">
        <v>2891</v>
      </c>
      <c r="D1262" s="166">
        <v>262</v>
      </c>
      <c r="E1262" s="166">
        <v>487</v>
      </c>
      <c r="F1262" s="166">
        <v>95</v>
      </c>
      <c r="G1262" s="166">
        <v>73</v>
      </c>
      <c r="H1262" s="13">
        <v>73</v>
      </c>
      <c r="I1262" s="13">
        <v>3735</v>
      </c>
      <c r="J1262" s="167">
        <v>2</v>
      </c>
      <c r="K1262" s="167">
        <v>7</v>
      </c>
      <c r="L1262" s="167">
        <v>3</v>
      </c>
      <c r="M1262" s="167">
        <v>13</v>
      </c>
      <c r="N1262" s="168">
        <v>8</v>
      </c>
      <c r="O1262">
        <f t="shared" si="19"/>
        <v>1032</v>
      </c>
    </row>
    <row r="1263" spans="1:15" x14ac:dyDescent="0.3">
      <c r="A1263" s="12">
        <v>2643</v>
      </c>
      <c r="B1263" s="13">
        <v>43</v>
      </c>
      <c r="C1263" s="166">
        <v>2891</v>
      </c>
      <c r="D1263" s="166">
        <v>262</v>
      </c>
      <c r="E1263" s="166">
        <v>487</v>
      </c>
      <c r="F1263" s="166">
        <v>95</v>
      </c>
      <c r="G1263" s="166">
        <v>73</v>
      </c>
      <c r="H1263" s="13">
        <v>73</v>
      </c>
      <c r="I1263" s="13">
        <v>3735</v>
      </c>
      <c r="J1263" s="167">
        <v>2</v>
      </c>
      <c r="K1263" s="167">
        <v>7</v>
      </c>
      <c r="L1263" s="167">
        <v>3</v>
      </c>
      <c r="M1263" s="167">
        <v>13</v>
      </c>
      <c r="N1263" s="168">
        <v>8</v>
      </c>
      <c r="O1263">
        <f t="shared" si="19"/>
        <v>1032</v>
      </c>
    </row>
    <row r="1264" spans="1:15" x14ac:dyDescent="0.3">
      <c r="A1264" s="12">
        <v>2730</v>
      </c>
      <c r="B1264" s="13">
        <v>42</v>
      </c>
      <c r="C1264" s="166">
        <v>22</v>
      </c>
      <c r="D1264" s="166">
        <v>65</v>
      </c>
      <c r="E1264" s="166">
        <v>29</v>
      </c>
      <c r="F1264" s="166">
        <v>51</v>
      </c>
      <c r="G1264" s="166">
        <v>58</v>
      </c>
      <c r="H1264" s="13">
        <v>51</v>
      </c>
      <c r="I1264" s="13">
        <v>174</v>
      </c>
      <c r="J1264" s="167">
        <v>4</v>
      </c>
      <c r="K1264" s="167">
        <v>1</v>
      </c>
      <c r="L1264" s="167">
        <v>1</v>
      </c>
      <c r="M1264" s="167">
        <v>4</v>
      </c>
      <c r="N1264" s="168">
        <v>3</v>
      </c>
      <c r="O1264">
        <f t="shared" si="19"/>
        <v>1008</v>
      </c>
    </row>
    <row r="1265" spans="1:15" x14ac:dyDescent="0.3">
      <c r="A1265" s="12">
        <v>1762</v>
      </c>
      <c r="B1265" s="13">
        <v>42</v>
      </c>
      <c r="C1265" s="166">
        <v>23</v>
      </c>
      <c r="D1265" s="166">
        <v>19</v>
      </c>
      <c r="E1265" s="166">
        <v>19</v>
      </c>
      <c r="F1265" s="166">
        <v>30</v>
      </c>
      <c r="G1265" s="166">
        <v>0</v>
      </c>
      <c r="H1265" s="13">
        <v>19</v>
      </c>
      <c r="I1265" s="13">
        <v>71</v>
      </c>
      <c r="J1265" s="167">
        <v>2</v>
      </c>
      <c r="K1265" s="167">
        <v>1</v>
      </c>
      <c r="L1265" s="167">
        <v>0</v>
      </c>
      <c r="M1265" s="167">
        <v>3</v>
      </c>
      <c r="N1265" s="168">
        <v>4</v>
      </c>
      <c r="O1265">
        <f t="shared" si="19"/>
        <v>1008</v>
      </c>
    </row>
    <row r="1266" spans="1:15" x14ac:dyDescent="0.3">
      <c r="A1266" s="12">
        <v>1021</v>
      </c>
      <c r="B1266" s="13">
        <v>42</v>
      </c>
      <c r="C1266" s="166">
        <v>42</v>
      </c>
      <c r="D1266" s="166">
        <v>42</v>
      </c>
      <c r="E1266" s="166">
        <v>72219</v>
      </c>
      <c r="F1266" s="166">
        <v>42</v>
      </c>
      <c r="G1266" s="166">
        <v>42</v>
      </c>
      <c r="H1266" s="13">
        <v>42</v>
      </c>
      <c r="I1266" s="13">
        <v>72345</v>
      </c>
      <c r="J1266" s="167">
        <v>15</v>
      </c>
      <c r="K1266" s="167">
        <v>0</v>
      </c>
      <c r="L1266" s="167">
        <v>28</v>
      </c>
      <c r="M1266" s="167">
        <v>0</v>
      </c>
      <c r="N1266" s="168">
        <v>1</v>
      </c>
      <c r="O1266">
        <f t="shared" si="19"/>
        <v>1008</v>
      </c>
    </row>
    <row r="1267" spans="1:15" x14ac:dyDescent="0.3">
      <c r="A1267" s="12">
        <v>3049</v>
      </c>
      <c r="B1267" s="13">
        <v>42</v>
      </c>
      <c r="C1267" s="166">
        <v>64</v>
      </c>
      <c r="D1267" s="166">
        <v>0</v>
      </c>
      <c r="E1267" s="166">
        <v>18</v>
      </c>
      <c r="F1267" s="166">
        <v>0</v>
      </c>
      <c r="G1267" s="166">
        <v>0</v>
      </c>
      <c r="H1267" s="13">
        <v>37</v>
      </c>
      <c r="I1267" s="13">
        <v>46</v>
      </c>
      <c r="J1267" s="167">
        <v>1</v>
      </c>
      <c r="K1267" s="167">
        <v>1</v>
      </c>
      <c r="L1267" s="167">
        <v>1</v>
      </c>
      <c r="M1267" s="167">
        <v>2</v>
      </c>
      <c r="N1267" s="168">
        <v>6</v>
      </c>
      <c r="O1267">
        <f t="shared" si="19"/>
        <v>1008</v>
      </c>
    </row>
    <row r="1268" spans="1:15" x14ac:dyDescent="0.3">
      <c r="A1268" s="12">
        <v>1819</v>
      </c>
      <c r="B1268" s="13">
        <v>42</v>
      </c>
      <c r="C1268" s="166">
        <v>99</v>
      </c>
      <c r="D1268" s="166">
        <v>0</v>
      </c>
      <c r="E1268" s="166">
        <v>19</v>
      </c>
      <c r="F1268" s="166">
        <v>0</v>
      </c>
      <c r="G1268" s="166">
        <v>3</v>
      </c>
      <c r="H1268" s="13">
        <v>25</v>
      </c>
      <c r="I1268" s="13">
        <v>95</v>
      </c>
      <c r="J1268" s="167">
        <v>1</v>
      </c>
      <c r="K1268" s="167">
        <v>1</v>
      </c>
      <c r="L1268" s="167">
        <v>0</v>
      </c>
      <c r="M1268" s="167">
        <v>3</v>
      </c>
      <c r="N1268" s="168">
        <v>6</v>
      </c>
      <c r="O1268">
        <f t="shared" si="19"/>
        <v>1008</v>
      </c>
    </row>
    <row r="1269" spans="1:15" x14ac:dyDescent="0.3">
      <c r="A1269" s="12">
        <v>2995</v>
      </c>
      <c r="B1269" s="13">
        <v>42</v>
      </c>
      <c r="C1269" s="166">
        <v>99</v>
      </c>
      <c r="D1269" s="166">
        <v>18</v>
      </c>
      <c r="E1269" s="166">
        <v>76</v>
      </c>
      <c r="F1269" s="166">
        <v>54</v>
      </c>
      <c r="G1269" s="166">
        <v>45</v>
      </c>
      <c r="H1269" s="13">
        <v>58</v>
      </c>
      <c r="I1269" s="13">
        <v>234</v>
      </c>
      <c r="J1269" s="167">
        <v>3</v>
      </c>
      <c r="K1269" s="167">
        <v>2</v>
      </c>
      <c r="L1269" s="167">
        <v>0</v>
      </c>
      <c r="M1269" s="167">
        <v>4</v>
      </c>
      <c r="N1269" s="168">
        <v>6</v>
      </c>
      <c r="O1269">
        <f t="shared" si="19"/>
        <v>1008</v>
      </c>
    </row>
    <row r="1270" spans="1:15" x14ac:dyDescent="0.3">
      <c r="A1270" s="12">
        <v>1556</v>
      </c>
      <c r="B1270" s="13">
        <v>42</v>
      </c>
      <c r="C1270" s="166">
        <v>183</v>
      </c>
      <c r="D1270" s="166">
        <v>43</v>
      </c>
      <c r="E1270" s="166">
        <v>176</v>
      </c>
      <c r="F1270" s="166">
        <v>61</v>
      </c>
      <c r="G1270" s="166">
        <v>86</v>
      </c>
      <c r="H1270" s="13">
        <v>86</v>
      </c>
      <c r="I1270" s="13">
        <v>463</v>
      </c>
      <c r="J1270" s="167">
        <v>3</v>
      </c>
      <c r="K1270" s="167">
        <v>4</v>
      </c>
      <c r="L1270" s="167">
        <v>1</v>
      </c>
      <c r="M1270" s="167">
        <v>3</v>
      </c>
      <c r="N1270" s="168">
        <v>8</v>
      </c>
      <c r="O1270">
        <f t="shared" si="19"/>
        <v>1008</v>
      </c>
    </row>
    <row r="1271" spans="1:15" x14ac:dyDescent="0.3">
      <c r="A1271" s="12">
        <v>2183</v>
      </c>
      <c r="B1271" s="13">
        <v>42</v>
      </c>
      <c r="C1271" s="166">
        <v>412</v>
      </c>
      <c r="D1271" s="166">
        <v>9</v>
      </c>
      <c r="E1271" s="166">
        <v>85</v>
      </c>
      <c r="F1271" s="166">
        <v>12</v>
      </c>
      <c r="G1271" s="166">
        <v>15</v>
      </c>
      <c r="H1271" s="13">
        <v>41</v>
      </c>
      <c r="I1271" s="13">
        <v>492</v>
      </c>
      <c r="J1271" s="167">
        <v>2</v>
      </c>
      <c r="K1271" s="167">
        <v>3</v>
      </c>
      <c r="L1271" s="167">
        <v>2</v>
      </c>
      <c r="M1271" s="167">
        <v>4</v>
      </c>
      <c r="N1271" s="168">
        <v>4</v>
      </c>
      <c r="O1271">
        <f t="shared" si="19"/>
        <v>1008</v>
      </c>
    </row>
    <row r="1272" spans="1:15" x14ac:dyDescent="0.3">
      <c r="A1272" s="12">
        <v>2110</v>
      </c>
      <c r="B1272" s="13">
        <v>42</v>
      </c>
      <c r="C1272" s="166">
        <v>451</v>
      </c>
      <c r="D1272" s="166">
        <v>74</v>
      </c>
      <c r="E1272" s="166">
        <v>2096</v>
      </c>
      <c r="F1272" s="166">
        <v>0</v>
      </c>
      <c r="G1272" s="166">
        <v>85</v>
      </c>
      <c r="H1272" s="13">
        <v>287</v>
      </c>
      <c r="I1272" s="13">
        <v>2419</v>
      </c>
      <c r="J1272" s="167">
        <v>1</v>
      </c>
      <c r="K1272" s="167">
        <v>7</v>
      </c>
      <c r="L1272" s="167">
        <v>6</v>
      </c>
      <c r="M1272" s="167">
        <v>11</v>
      </c>
      <c r="N1272" s="168">
        <v>4</v>
      </c>
      <c r="O1272">
        <f t="shared" si="19"/>
        <v>1008</v>
      </c>
    </row>
    <row r="1273" spans="1:15" x14ac:dyDescent="0.3">
      <c r="A1273" s="12">
        <v>2834</v>
      </c>
      <c r="B1273" s="13">
        <v>42</v>
      </c>
      <c r="C1273" s="166">
        <v>496</v>
      </c>
      <c r="D1273" s="166">
        <v>220</v>
      </c>
      <c r="E1273" s="166">
        <v>579</v>
      </c>
      <c r="F1273" s="166">
        <v>17</v>
      </c>
      <c r="G1273" s="166">
        <v>68</v>
      </c>
      <c r="H1273" s="13">
        <v>277</v>
      </c>
      <c r="I1273" s="13">
        <v>1104</v>
      </c>
      <c r="J1273" s="167">
        <v>2</v>
      </c>
      <c r="K1273" s="167">
        <v>8</v>
      </c>
      <c r="L1273" s="167">
        <v>1</v>
      </c>
      <c r="M1273" s="167">
        <v>7</v>
      </c>
      <c r="N1273" s="168">
        <v>7</v>
      </c>
      <c r="O1273">
        <f t="shared" si="19"/>
        <v>1008</v>
      </c>
    </row>
    <row r="1274" spans="1:15" x14ac:dyDescent="0.3">
      <c r="A1274" s="12">
        <v>1415</v>
      </c>
      <c r="B1274" s="13">
        <v>42</v>
      </c>
      <c r="C1274" s="166">
        <v>789</v>
      </c>
      <c r="D1274" s="166">
        <v>0</v>
      </c>
      <c r="E1274" s="166">
        <v>789</v>
      </c>
      <c r="F1274" s="166">
        <v>64</v>
      </c>
      <c r="G1274" s="166">
        <v>13</v>
      </c>
      <c r="H1274" s="13">
        <v>642</v>
      </c>
      <c r="I1274" s="13">
        <v>1014</v>
      </c>
      <c r="J1274" s="167">
        <v>5</v>
      </c>
      <c r="K1274" s="167">
        <v>8</v>
      </c>
      <c r="L1274" s="167">
        <v>1</v>
      </c>
      <c r="M1274" s="167">
        <v>7</v>
      </c>
      <c r="N1274" s="168">
        <v>8</v>
      </c>
      <c r="O1274">
        <f t="shared" si="19"/>
        <v>1008</v>
      </c>
    </row>
    <row r="1275" spans="1:15" x14ac:dyDescent="0.3">
      <c r="A1275" s="12">
        <v>1911</v>
      </c>
      <c r="B1275" s="13">
        <v>42</v>
      </c>
      <c r="C1275" s="166">
        <v>1062</v>
      </c>
      <c r="D1275" s="166">
        <v>0</v>
      </c>
      <c r="E1275" s="166">
        <v>1150</v>
      </c>
      <c r="F1275" s="166">
        <v>223</v>
      </c>
      <c r="G1275" s="166">
        <v>47</v>
      </c>
      <c r="H1275" s="13">
        <v>27</v>
      </c>
      <c r="I1275" s="13">
        <v>2457</v>
      </c>
      <c r="J1275" s="167">
        <v>1</v>
      </c>
      <c r="K1275" s="167">
        <v>6</v>
      </c>
      <c r="L1275" s="167">
        <v>4</v>
      </c>
      <c r="M1275" s="167">
        <v>9</v>
      </c>
      <c r="N1275" s="168">
        <v>2</v>
      </c>
      <c r="O1275">
        <f t="shared" si="19"/>
        <v>1008</v>
      </c>
    </row>
    <row r="1276" spans="1:15" x14ac:dyDescent="0.3">
      <c r="A1276" s="12">
        <v>3179</v>
      </c>
      <c r="B1276" s="13">
        <v>42</v>
      </c>
      <c r="C1276" s="166">
        <v>1107</v>
      </c>
      <c r="D1276" s="166">
        <v>151</v>
      </c>
      <c r="E1276" s="166">
        <v>1834</v>
      </c>
      <c r="F1276" s="166">
        <v>198</v>
      </c>
      <c r="G1276" s="166">
        <v>58</v>
      </c>
      <c r="H1276" s="13">
        <v>113</v>
      </c>
      <c r="I1276" s="13">
        <v>3235</v>
      </c>
      <c r="J1276" s="167">
        <v>1</v>
      </c>
      <c r="K1276" s="167">
        <v>6</v>
      </c>
      <c r="L1276" s="167">
        <v>2</v>
      </c>
      <c r="M1276" s="167">
        <v>9</v>
      </c>
      <c r="N1276" s="168">
        <v>2</v>
      </c>
      <c r="O1276">
        <f t="shared" si="19"/>
        <v>1008</v>
      </c>
    </row>
    <row r="1277" spans="1:15" x14ac:dyDescent="0.3">
      <c r="A1277" s="12">
        <v>1410</v>
      </c>
      <c r="B1277" s="13">
        <v>42</v>
      </c>
      <c r="C1277" s="166">
        <v>1144</v>
      </c>
      <c r="D1277" s="166">
        <v>284</v>
      </c>
      <c r="E1277" s="166">
        <v>1644</v>
      </c>
      <c r="F1277" s="166">
        <v>372</v>
      </c>
      <c r="G1277" s="166">
        <v>214</v>
      </c>
      <c r="H1277" s="13">
        <v>69</v>
      </c>
      <c r="I1277" s="13">
        <v>3590</v>
      </c>
      <c r="J1277" s="167">
        <v>1</v>
      </c>
      <c r="K1277" s="167">
        <v>6</v>
      </c>
      <c r="L1277" s="167">
        <v>7</v>
      </c>
      <c r="M1277" s="167">
        <v>13</v>
      </c>
      <c r="N1277" s="168">
        <v>1</v>
      </c>
      <c r="O1277">
        <f t="shared" si="19"/>
        <v>1008</v>
      </c>
    </row>
    <row r="1278" spans="1:15" x14ac:dyDescent="0.3">
      <c r="A1278" s="12">
        <v>1813</v>
      </c>
      <c r="B1278" s="13">
        <v>42</v>
      </c>
      <c r="C1278" s="166">
        <v>1165</v>
      </c>
      <c r="D1278" s="166">
        <v>14</v>
      </c>
      <c r="E1278" s="166">
        <v>249</v>
      </c>
      <c r="F1278" s="166">
        <v>0</v>
      </c>
      <c r="G1278" s="166">
        <v>44</v>
      </c>
      <c r="H1278" s="13">
        <v>28</v>
      </c>
      <c r="I1278" s="13">
        <v>1445</v>
      </c>
      <c r="J1278" s="167">
        <v>3</v>
      </c>
      <c r="K1278" s="167">
        <v>7</v>
      </c>
      <c r="L1278" s="167">
        <v>3</v>
      </c>
      <c r="M1278" s="167">
        <v>7</v>
      </c>
      <c r="N1278" s="168">
        <v>5</v>
      </c>
      <c r="O1278">
        <f t="shared" si="19"/>
        <v>1008</v>
      </c>
    </row>
    <row r="1279" spans="1:15" x14ac:dyDescent="0.3">
      <c r="A1279" s="12">
        <v>3181</v>
      </c>
      <c r="B1279" s="13">
        <v>42</v>
      </c>
      <c r="C1279" s="166">
        <v>1331</v>
      </c>
      <c r="D1279" s="166">
        <v>114</v>
      </c>
      <c r="E1279" s="166">
        <v>1414</v>
      </c>
      <c r="F1279" s="166">
        <v>161</v>
      </c>
      <c r="G1279" s="166">
        <v>123</v>
      </c>
      <c r="H1279" s="13">
        <v>72</v>
      </c>
      <c r="I1279" s="13">
        <v>3072</v>
      </c>
      <c r="J1279" s="167">
        <v>1</v>
      </c>
      <c r="K1279" s="167">
        <v>4</v>
      </c>
      <c r="L1279" s="167">
        <v>6</v>
      </c>
      <c r="M1279" s="167">
        <v>8</v>
      </c>
      <c r="N1279" s="168">
        <v>2</v>
      </c>
      <c r="O1279">
        <f t="shared" si="19"/>
        <v>1008</v>
      </c>
    </row>
    <row r="1280" spans="1:15" x14ac:dyDescent="0.3">
      <c r="A1280" s="12">
        <v>1122</v>
      </c>
      <c r="B1280" s="13">
        <v>42</v>
      </c>
      <c r="C1280" s="166">
        <v>1405</v>
      </c>
      <c r="D1280" s="166">
        <v>13</v>
      </c>
      <c r="E1280" s="166">
        <v>124</v>
      </c>
      <c r="F1280" s="166">
        <v>0</v>
      </c>
      <c r="G1280" s="166">
        <v>13</v>
      </c>
      <c r="H1280" s="13">
        <v>108</v>
      </c>
      <c r="I1280" s="13">
        <v>1447</v>
      </c>
      <c r="J1280" s="167">
        <v>5</v>
      </c>
      <c r="K1280" s="167">
        <v>11</v>
      </c>
      <c r="L1280" s="167">
        <v>1</v>
      </c>
      <c r="M1280" s="167">
        <v>6</v>
      </c>
      <c r="N1280" s="168">
        <v>8</v>
      </c>
      <c r="O1280">
        <f t="shared" si="19"/>
        <v>1008</v>
      </c>
    </row>
    <row r="1281" spans="1:15" x14ac:dyDescent="0.3">
      <c r="A1281" s="12">
        <v>1631</v>
      </c>
      <c r="B1281" s="13">
        <v>42</v>
      </c>
      <c r="C1281" s="166">
        <v>1637</v>
      </c>
      <c r="D1281" s="166">
        <v>0</v>
      </c>
      <c r="E1281" s="166">
        <v>345</v>
      </c>
      <c r="F1281" s="166">
        <v>270</v>
      </c>
      <c r="G1281" s="166">
        <v>114</v>
      </c>
      <c r="H1281" s="13">
        <v>114</v>
      </c>
      <c r="I1281" s="13">
        <v>2252</v>
      </c>
      <c r="J1281" s="167">
        <v>3</v>
      </c>
      <c r="K1281" s="167">
        <v>7</v>
      </c>
      <c r="L1281" s="167">
        <v>6</v>
      </c>
      <c r="M1281" s="167">
        <v>12</v>
      </c>
      <c r="N1281" s="168">
        <v>4</v>
      </c>
      <c r="O1281">
        <f t="shared" si="19"/>
        <v>1008</v>
      </c>
    </row>
    <row r="1282" spans="1:15" x14ac:dyDescent="0.3">
      <c r="A1282" s="12">
        <v>2903</v>
      </c>
      <c r="B1282" s="13">
        <v>42</v>
      </c>
      <c r="C1282" s="166">
        <v>1657</v>
      </c>
      <c r="D1282" s="166">
        <v>122</v>
      </c>
      <c r="E1282" s="166">
        <v>890</v>
      </c>
      <c r="F1282" s="166">
        <v>239</v>
      </c>
      <c r="G1282" s="166">
        <v>214</v>
      </c>
      <c r="H1282" s="13">
        <v>275</v>
      </c>
      <c r="I1282" s="13">
        <v>2847</v>
      </c>
      <c r="J1282" s="167">
        <v>1</v>
      </c>
      <c r="K1282" s="167">
        <v>9</v>
      </c>
      <c r="L1282" s="167">
        <v>3</v>
      </c>
      <c r="M1282" s="167">
        <v>6</v>
      </c>
      <c r="N1282" s="168">
        <v>5</v>
      </c>
      <c r="O1282">
        <f t="shared" si="19"/>
        <v>1008</v>
      </c>
    </row>
    <row r="1283" spans="1:15" x14ac:dyDescent="0.3">
      <c r="A1283" s="12">
        <v>1299</v>
      </c>
      <c r="B1283" s="13">
        <v>42</v>
      </c>
      <c r="C1283" s="166">
        <v>1851</v>
      </c>
      <c r="D1283" s="166">
        <v>106</v>
      </c>
      <c r="E1283" s="166">
        <v>1352</v>
      </c>
      <c r="F1283" s="166">
        <v>186</v>
      </c>
      <c r="G1283" s="166">
        <v>106</v>
      </c>
      <c r="H1283" s="13">
        <v>34</v>
      </c>
      <c r="I1283" s="13">
        <v>3568</v>
      </c>
      <c r="J1283" s="167">
        <v>1</v>
      </c>
      <c r="K1283" s="167">
        <v>6</v>
      </c>
      <c r="L1283" s="167">
        <v>6</v>
      </c>
      <c r="M1283" s="167">
        <v>10</v>
      </c>
      <c r="N1283" s="168">
        <v>3</v>
      </c>
      <c r="O1283">
        <f t="shared" ref="O1283:O1346" si="20">B1283*24</f>
        <v>1008</v>
      </c>
    </row>
    <row r="1284" spans="1:15" x14ac:dyDescent="0.3">
      <c r="A1284" s="12">
        <v>1596</v>
      </c>
      <c r="B1284" s="13">
        <v>41</v>
      </c>
      <c r="C1284" s="166">
        <v>13</v>
      </c>
      <c r="D1284" s="166">
        <v>50</v>
      </c>
      <c r="E1284" s="166">
        <v>6</v>
      </c>
      <c r="F1284" s="166">
        <v>25</v>
      </c>
      <c r="G1284" s="166">
        <v>44</v>
      </c>
      <c r="H1284" s="13">
        <v>94</v>
      </c>
      <c r="I1284" s="13">
        <v>44</v>
      </c>
      <c r="J1284" s="167">
        <v>1</v>
      </c>
      <c r="K1284" s="167">
        <v>1</v>
      </c>
      <c r="L1284" s="167">
        <v>0</v>
      </c>
      <c r="M1284" s="167">
        <v>3</v>
      </c>
      <c r="N1284" s="168">
        <v>8</v>
      </c>
      <c r="O1284">
        <f t="shared" si="20"/>
        <v>984</v>
      </c>
    </row>
    <row r="1285" spans="1:15" x14ac:dyDescent="0.3">
      <c r="A1285" s="12">
        <v>2689</v>
      </c>
      <c r="B1285" s="13">
        <v>41</v>
      </c>
      <c r="C1285" s="166">
        <v>13</v>
      </c>
      <c r="D1285" s="166">
        <v>63</v>
      </c>
      <c r="E1285" s="166">
        <v>70</v>
      </c>
      <c r="F1285" s="166">
        <v>76</v>
      </c>
      <c r="G1285" s="166">
        <v>57</v>
      </c>
      <c r="H1285" s="13">
        <v>127</v>
      </c>
      <c r="I1285" s="13">
        <v>152</v>
      </c>
      <c r="J1285" s="167">
        <v>2</v>
      </c>
      <c r="K1285" s="167">
        <v>3</v>
      </c>
      <c r="L1285" s="167">
        <v>0</v>
      </c>
      <c r="M1285" s="167">
        <v>3</v>
      </c>
      <c r="N1285" s="168">
        <v>6</v>
      </c>
      <c r="O1285">
        <f t="shared" si="20"/>
        <v>984</v>
      </c>
    </row>
    <row r="1286" spans="1:15" x14ac:dyDescent="0.3">
      <c r="A1286" s="12">
        <v>2549</v>
      </c>
      <c r="B1286" s="13">
        <v>41</v>
      </c>
      <c r="C1286" s="166">
        <v>33</v>
      </c>
      <c r="D1286" s="166">
        <v>19</v>
      </c>
      <c r="E1286" s="166">
        <v>108</v>
      </c>
      <c r="F1286" s="166">
        <v>33</v>
      </c>
      <c r="G1286" s="166">
        <v>0</v>
      </c>
      <c r="H1286" s="13">
        <v>51</v>
      </c>
      <c r="I1286" s="13">
        <v>140</v>
      </c>
      <c r="J1286" s="167">
        <v>1</v>
      </c>
      <c r="K1286" s="167">
        <v>1</v>
      </c>
      <c r="L1286" s="167">
        <v>0</v>
      </c>
      <c r="M1286" s="167">
        <v>3</v>
      </c>
      <c r="N1286" s="168">
        <v>7</v>
      </c>
      <c r="O1286">
        <f t="shared" si="20"/>
        <v>984</v>
      </c>
    </row>
    <row r="1287" spans="1:15" x14ac:dyDescent="0.3">
      <c r="A1287" s="12">
        <v>1574</v>
      </c>
      <c r="B1287" s="13">
        <v>41</v>
      </c>
      <c r="C1287" s="166">
        <v>67</v>
      </c>
      <c r="D1287" s="166">
        <v>0</v>
      </c>
      <c r="E1287" s="166">
        <v>123</v>
      </c>
      <c r="F1287" s="166">
        <v>21</v>
      </c>
      <c r="G1287" s="166">
        <v>14</v>
      </c>
      <c r="H1287" s="13">
        <v>60</v>
      </c>
      <c r="I1287" s="13">
        <v>165</v>
      </c>
      <c r="J1287" s="167">
        <v>2</v>
      </c>
      <c r="K1287" s="167">
        <v>2</v>
      </c>
      <c r="L1287" s="167">
        <v>1</v>
      </c>
      <c r="M1287" s="167">
        <v>2</v>
      </c>
      <c r="N1287" s="168">
        <v>7</v>
      </c>
      <c r="O1287">
        <f t="shared" si="20"/>
        <v>984</v>
      </c>
    </row>
    <row r="1288" spans="1:15" x14ac:dyDescent="0.3">
      <c r="A1288" s="12">
        <v>1020</v>
      </c>
      <c r="B1288" s="13">
        <v>41</v>
      </c>
      <c r="C1288" s="166">
        <v>318</v>
      </c>
      <c r="D1288" s="166">
        <v>7</v>
      </c>
      <c r="E1288" s="166">
        <v>270</v>
      </c>
      <c r="F1288" s="166">
        <v>255</v>
      </c>
      <c r="G1288" s="166">
        <v>141</v>
      </c>
      <c r="H1288" s="13">
        <v>178</v>
      </c>
      <c r="I1288" s="13">
        <v>814</v>
      </c>
      <c r="J1288" s="167">
        <v>1</v>
      </c>
      <c r="K1288" s="167">
        <v>4</v>
      </c>
      <c r="L1288" s="167">
        <v>2</v>
      </c>
      <c r="M1288" s="167">
        <v>5</v>
      </c>
      <c r="N1288" s="168">
        <v>8</v>
      </c>
      <c r="O1288">
        <f t="shared" si="20"/>
        <v>984</v>
      </c>
    </row>
    <row r="1289" spans="1:15" x14ac:dyDescent="0.3">
      <c r="A1289" s="12">
        <v>3140</v>
      </c>
      <c r="B1289" s="13">
        <v>41</v>
      </c>
      <c r="C1289" s="166">
        <v>592</v>
      </c>
      <c r="D1289" s="166">
        <v>409</v>
      </c>
      <c r="E1289" s="166">
        <v>409</v>
      </c>
      <c r="F1289" s="166">
        <v>507</v>
      </c>
      <c r="G1289" s="166">
        <v>246</v>
      </c>
      <c r="H1289" s="13">
        <v>143</v>
      </c>
      <c r="I1289" s="13">
        <v>2020</v>
      </c>
      <c r="J1289" s="167">
        <v>2</v>
      </c>
      <c r="K1289" s="167">
        <v>6</v>
      </c>
      <c r="L1289" s="167">
        <v>4</v>
      </c>
      <c r="M1289" s="167">
        <v>11</v>
      </c>
      <c r="N1289" s="168">
        <v>4</v>
      </c>
      <c r="O1289">
        <f t="shared" si="20"/>
        <v>984</v>
      </c>
    </row>
    <row r="1290" spans="1:15" x14ac:dyDescent="0.3">
      <c r="A1290" s="12">
        <v>1708</v>
      </c>
      <c r="B1290" s="13">
        <v>41</v>
      </c>
      <c r="C1290" s="166">
        <v>686</v>
      </c>
      <c r="D1290" s="166">
        <v>331</v>
      </c>
      <c r="E1290" s="166">
        <v>509</v>
      </c>
      <c r="F1290" s="166">
        <v>383</v>
      </c>
      <c r="G1290" s="166">
        <v>135</v>
      </c>
      <c r="H1290" s="13">
        <v>352</v>
      </c>
      <c r="I1290" s="13">
        <v>1692</v>
      </c>
      <c r="J1290" s="167">
        <v>1</v>
      </c>
      <c r="K1290" s="167">
        <v>3</v>
      </c>
      <c r="L1290" s="167">
        <v>8</v>
      </c>
      <c r="M1290" s="167">
        <v>11</v>
      </c>
      <c r="N1290" s="168">
        <v>1</v>
      </c>
      <c r="O1290">
        <f t="shared" si="20"/>
        <v>984</v>
      </c>
    </row>
    <row r="1291" spans="1:15" x14ac:dyDescent="0.3">
      <c r="A1291" s="12">
        <v>1463</v>
      </c>
      <c r="B1291" s="13">
        <v>41</v>
      </c>
      <c r="C1291" s="166">
        <v>964</v>
      </c>
      <c r="D1291" s="166">
        <v>24</v>
      </c>
      <c r="E1291" s="166">
        <v>288</v>
      </c>
      <c r="F1291" s="166">
        <v>51</v>
      </c>
      <c r="G1291" s="166">
        <v>0</v>
      </c>
      <c r="H1291" s="13">
        <v>408</v>
      </c>
      <c r="I1291" s="13">
        <v>920</v>
      </c>
      <c r="J1291" s="167">
        <v>7</v>
      </c>
      <c r="K1291" s="167">
        <v>7</v>
      </c>
      <c r="L1291" s="167">
        <v>3</v>
      </c>
      <c r="M1291" s="167">
        <v>4</v>
      </c>
      <c r="N1291" s="168">
        <v>8</v>
      </c>
      <c r="O1291">
        <f t="shared" si="20"/>
        <v>984</v>
      </c>
    </row>
    <row r="1292" spans="1:15" x14ac:dyDescent="0.3">
      <c r="A1292" s="12">
        <v>2425</v>
      </c>
      <c r="B1292" s="13">
        <v>41</v>
      </c>
      <c r="C1292" s="166">
        <v>974</v>
      </c>
      <c r="D1292" s="166">
        <v>66</v>
      </c>
      <c r="E1292" s="166">
        <v>388</v>
      </c>
      <c r="F1292" s="166">
        <v>142</v>
      </c>
      <c r="G1292" s="166">
        <v>20</v>
      </c>
      <c r="H1292" s="13">
        <v>95</v>
      </c>
      <c r="I1292" s="13">
        <v>1494</v>
      </c>
      <c r="J1292" s="167">
        <v>4</v>
      </c>
      <c r="K1292" s="167">
        <v>4</v>
      </c>
      <c r="L1292" s="167">
        <v>4</v>
      </c>
      <c r="M1292" s="167">
        <v>5</v>
      </c>
      <c r="N1292" s="168">
        <v>2</v>
      </c>
      <c r="O1292">
        <f t="shared" si="20"/>
        <v>984</v>
      </c>
    </row>
    <row r="1293" spans="1:15" x14ac:dyDescent="0.3">
      <c r="A1293" s="12">
        <v>2247</v>
      </c>
      <c r="B1293" s="13">
        <v>41</v>
      </c>
      <c r="C1293" s="166">
        <v>1405</v>
      </c>
      <c r="D1293" s="166">
        <v>17</v>
      </c>
      <c r="E1293" s="166">
        <v>437</v>
      </c>
      <c r="F1293" s="166">
        <v>23</v>
      </c>
      <c r="G1293" s="166">
        <v>17</v>
      </c>
      <c r="H1293" s="13">
        <v>379</v>
      </c>
      <c r="I1293" s="13">
        <v>1520</v>
      </c>
      <c r="J1293" s="167">
        <v>10</v>
      </c>
      <c r="K1293" s="167">
        <v>9</v>
      </c>
      <c r="L1293" s="167">
        <v>4</v>
      </c>
      <c r="M1293" s="167">
        <v>6</v>
      </c>
      <c r="N1293" s="168">
        <v>8</v>
      </c>
      <c r="O1293">
        <f t="shared" si="20"/>
        <v>984</v>
      </c>
    </row>
    <row r="1294" spans="1:15" x14ac:dyDescent="0.3">
      <c r="A1294" s="12">
        <v>1997</v>
      </c>
      <c r="B1294" s="13">
        <v>41</v>
      </c>
      <c r="C1294" s="166">
        <v>1530</v>
      </c>
      <c r="D1294" s="166">
        <v>275</v>
      </c>
      <c r="E1294" s="166">
        <v>612</v>
      </c>
      <c r="F1294" s="166">
        <v>318</v>
      </c>
      <c r="G1294" s="166">
        <v>366</v>
      </c>
      <c r="H1294" s="13">
        <v>183</v>
      </c>
      <c r="I1294" s="13">
        <v>2918</v>
      </c>
      <c r="J1294" s="167">
        <v>1</v>
      </c>
      <c r="K1294" s="167">
        <v>6</v>
      </c>
      <c r="L1294" s="167">
        <v>6</v>
      </c>
      <c r="M1294" s="167">
        <v>7</v>
      </c>
      <c r="N1294" s="168">
        <v>3</v>
      </c>
      <c r="O1294">
        <f t="shared" si="20"/>
        <v>984</v>
      </c>
    </row>
    <row r="1295" spans="1:15" x14ac:dyDescent="0.3">
      <c r="A1295" s="12">
        <v>2031</v>
      </c>
      <c r="B1295" s="13">
        <v>41</v>
      </c>
      <c r="C1295" s="166">
        <v>1530</v>
      </c>
      <c r="D1295" s="166">
        <v>275</v>
      </c>
      <c r="E1295" s="166">
        <v>612</v>
      </c>
      <c r="F1295" s="166">
        <v>318</v>
      </c>
      <c r="G1295" s="166">
        <v>366</v>
      </c>
      <c r="H1295" s="13">
        <v>183</v>
      </c>
      <c r="I1295" s="13">
        <v>2918</v>
      </c>
      <c r="J1295" s="167">
        <v>1</v>
      </c>
      <c r="K1295" s="167">
        <v>6</v>
      </c>
      <c r="L1295" s="167">
        <v>6</v>
      </c>
      <c r="M1295" s="167">
        <v>7</v>
      </c>
      <c r="N1295" s="168">
        <v>3</v>
      </c>
      <c r="O1295">
        <f t="shared" si="20"/>
        <v>984</v>
      </c>
    </row>
    <row r="1296" spans="1:15" x14ac:dyDescent="0.3">
      <c r="A1296" s="12">
        <v>2508</v>
      </c>
      <c r="B1296" s="13">
        <v>41</v>
      </c>
      <c r="C1296" s="166">
        <v>1647</v>
      </c>
      <c r="D1296" s="166">
        <v>151</v>
      </c>
      <c r="E1296" s="166">
        <v>327</v>
      </c>
      <c r="F1296" s="166">
        <v>0</v>
      </c>
      <c r="G1296" s="166">
        <v>64</v>
      </c>
      <c r="H1296" s="13">
        <v>20</v>
      </c>
      <c r="I1296" s="13">
        <v>2170</v>
      </c>
      <c r="J1296" s="167">
        <v>4</v>
      </c>
      <c r="K1296" s="167">
        <v>7</v>
      </c>
      <c r="L1296" s="167">
        <v>3</v>
      </c>
      <c r="M1296" s="167">
        <v>13</v>
      </c>
      <c r="N1296" s="168">
        <v>5</v>
      </c>
      <c r="O1296">
        <f t="shared" si="20"/>
        <v>984</v>
      </c>
    </row>
    <row r="1297" spans="1:15" x14ac:dyDescent="0.3">
      <c r="A1297" s="12">
        <v>1308</v>
      </c>
      <c r="B1297" s="13">
        <v>41</v>
      </c>
      <c r="C1297" s="166">
        <v>1867</v>
      </c>
      <c r="D1297" s="166">
        <v>153</v>
      </c>
      <c r="E1297" s="166">
        <v>902</v>
      </c>
      <c r="F1297" s="166">
        <v>199</v>
      </c>
      <c r="G1297" s="166">
        <v>31</v>
      </c>
      <c r="H1297" s="13">
        <v>186</v>
      </c>
      <c r="I1297" s="13">
        <v>2966</v>
      </c>
      <c r="J1297" s="167">
        <v>5</v>
      </c>
      <c r="K1297" s="167">
        <v>10</v>
      </c>
      <c r="L1297" s="167">
        <v>3</v>
      </c>
      <c r="M1297" s="167">
        <v>5</v>
      </c>
      <c r="N1297" s="168">
        <v>7</v>
      </c>
      <c r="O1297">
        <f t="shared" si="20"/>
        <v>984</v>
      </c>
    </row>
    <row r="1298" spans="1:15" x14ac:dyDescent="0.3">
      <c r="A1298" s="12">
        <v>2944</v>
      </c>
      <c r="B1298" s="13">
        <v>41</v>
      </c>
      <c r="C1298" s="166">
        <v>1978</v>
      </c>
      <c r="D1298" s="166">
        <v>56</v>
      </c>
      <c r="E1298" s="166">
        <v>815</v>
      </c>
      <c r="F1298" s="166">
        <v>37</v>
      </c>
      <c r="G1298" s="166">
        <v>56</v>
      </c>
      <c r="H1298" s="13">
        <v>28</v>
      </c>
      <c r="I1298" s="13">
        <v>2914</v>
      </c>
      <c r="J1298" s="167">
        <v>1</v>
      </c>
      <c r="K1298" s="167">
        <v>3</v>
      </c>
      <c r="L1298" s="167">
        <v>6</v>
      </c>
      <c r="M1298" s="167">
        <v>11</v>
      </c>
      <c r="N1298" s="168">
        <v>1</v>
      </c>
      <c r="O1298">
        <f t="shared" si="20"/>
        <v>984</v>
      </c>
    </row>
    <row r="1299" spans="1:15" x14ac:dyDescent="0.3">
      <c r="A1299" s="12">
        <v>3073</v>
      </c>
      <c r="B1299" s="13">
        <v>40</v>
      </c>
      <c r="C1299" s="166">
        <v>16</v>
      </c>
      <c r="D1299" s="166">
        <v>56</v>
      </c>
      <c r="E1299" s="166">
        <v>89</v>
      </c>
      <c r="F1299" s="166">
        <v>129</v>
      </c>
      <c r="G1299" s="166">
        <v>97</v>
      </c>
      <c r="H1299" s="13">
        <v>217</v>
      </c>
      <c r="I1299" s="13">
        <v>169</v>
      </c>
      <c r="J1299" s="167">
        <v>1</v>
      </c>
      <c r="K1299" s="167">
        <v>2</v>
      </c>
      <c r="L1299" s="167">
        <v>0</v>
      </c>
      <c r="M1299" s="167">
        <v>4</v>
      </c>
      <c r="N1299" s="168">
        <v>6</v>
      </c>
      <c r="O1299">
        <f t="shared" si="20"/>
        <v>960</v>
      </c>
    </row>
    <row r="1300" spans="1:15" x14ac:dyDescent="0.3">
      <c r="A1300" s="12">
        <v>1765</v>
      </c>
      <c r="B1300" s="13">
        <v>40</v>
      </c>
      <c r="C1300" s="166">
        <v>25</v>
      </c>
      <c r="D1300" s="166">
        <v>8</v>
      </c>
      <c r="E1300" s="166">
        <v>62</v>
      </c>
      <c r="F1300" s="166">
        <v>25</v>
      </c>
      <c r="G1300" s="166">
        <v>25</v>
      </c>
      <c r="H1300" s="13">
        <v>12</v>
      </c>
      <c r="I1300" s="13">
        <v>133</v>
      </c>
      <c r="J1300" s="167">
        <v>1</v>
      </c>
      <c r="K1300" s="167">
        <v>1</v>
      </c>
      <c r="L1300" s="167">
        <v>0</v>
      </c>
      <c r="M1300" s="167">
        <v>3</v>
      </c>
      <c r="N1300" s="168">
        <v>8</v>
      </c>
      <c r="O1300">
        <f t="shared" si="20"/>
        <v>960</v>
      </c>
    </row>
    <row r="1301" spans="1:15" x14ac:dyDescent="0.3">
      <c r="A1301" s="12">
        <v>2609</v>
      </c>
      <c r="B1301" s="13">
        <v>40</v>
      </c>
      <c r="C1301" s="166">
        <v>27</v>
      </c>
      <c r="D1301" s="166">
        <v>5</v>
      </c>
      <c r="E1301" s="166">
        <v>43</v>
      </c>
      <c r="F1301" s="166">
        <v>0</v>
      </c>
      <c r="G1301" s="166">
        <v>0</v>
      </c>
      <c r="H1301" s="13">
        <v>5</v>
      </c>
      <c r="I1301" s="13">
        <v>70</v>
      </c>
      <c r="J1301" s="167">
        <v>1</v>
      </c>
      <c r="K1301" s="167">
        <v>1</v>
      </c>
      <c r="L1301" s="167">
        <v>0</v>
      </c>
      <c r="M1301" s="167">
        <v>2</v>
      </c>
      <c r="N1301" s="168">
        <v>8</v>
      </c>
      <c r="O1301">
        <f t="shared" si="20"/>
        <v>960</v>
      </c>
    </row>
    <row r="1302" spans="1:15" x14ac:dyDescent="0.3">
      <c r="A1302" s="12">
        <v>3186</v>
      </c>
      <c r="B1302" s="13">
        <v>40</v>
      </c>
      <c r="C1302" s="166">
        <v>27</v>
      </c>
      <c r="D1302" s="166">
        <v>5</v>
      </c>
      <c r="E1302" s="166">
        <v>43</v>
      </c>
      <c r="F1302" s="166">
        <v>0</v>
      </c>
      <c r="G1302" s="166">
        <v>0</v>
      </c>
      <c r="H1302" s="13">
        <v>5</v>
      </c>
      <c r="I1302" s="13">
        <v>70</v>
      </c>
      <c r="J1302" s="167">
        <v>1</v>
      </c>
      <c r="K1302" s="167">
        <v>1</v>
      </c>
      <c r="L1302" s="167">
        <v>0</v>
      </c>
      <c r="M1302" s="167">
        <v>2</v>
      </c>
      <c r="N1302" s="168">
        <v>8</v>
      </c>
      <c r="O1302">
        <f t="shared" si="20"/>
        <v>960</v>
      </c>
    </row>
    <row r="1303" spans="1:15" x14ac:dyDescent="0.3">
      <c r="A1303" s="12">
        <v>2910</v>
      </c>
      <c r="B1303" s="13">
        <v>40</v>
      </c>
      <c r="C1303" s="166">
        <v>31</v>
      </c>
      <c r="D1303" s="166">
        <v>15</v>
      </c>
      <c r="E1303" s="166">
        <v>58</v>
      </c>
      <c r="F1303" s="166">
        <v>12</v>
      </c>
      <c r="G1303" s="166">
        <v>19</v>
      </c>
      <c r="H1303" s="13">
        <v>12</v>
      </c>
      <c r="I1303" s="13">
        <v>123</v>
      </c>
      <c r="J1303" s="167">
        <v>2</v>
      </c>
      <c r="K1303" s="167">
        <v>1</v>
      </c>
      <c r="L1303" s="167">
        <v>0</v>
      </c>
      <c r="M1303" s="167">
        <v>3</v>
      </c>
      <c r="N1303" s="168">
        <v>7</v>
      </c>
      <c r="O1303">
        <f t="shared" si="20"/>
        <v>960</v>
      </c>
    </row>
    <row r="1304" spans="1:15" x14ac:dyDescent="0.3">
      <c r="A1304" s="12">
        <v>3051</v>
      </c>
      <c r="B1304" s="13">
        <v>40</v>
      </c>
      <c r="C1304" s="166">
        <v>37</v>
      </c>
      <c r="D1304" s="166">
        <v>120</v>
      </c>
      <c r="E1304" s="166">
        <v>211</v>
      </c>
      <c r="F1304" s="166">
        <v>175</v>
      </c>
      <c r="G1304" s="166">
        <v>41</v>
      </c>
      <c r="H1304" s="13">
        <v>225</v>
      </c>
      <c r="I1304" s="13">
        <v>359</v>
      </c>
      <c r="J1304" s="167">
        <v>2</v>
      </c>
      <c r="K1304" s="167">
        <v>3</v>
      </c>
      <c r="L1304" s="167">
        <v>0</v>
      </c>
      <c r="M1304" s="167">
        <v>4</v>
      </c>
      <c r="N1304" s="168">
        <v>8</v>
      </c>
      <c r="O1304">
        <f t="shared" si="20"/>
        <v>960</v>
      </c>
    </row>
    <row r="1305" spans="1:15" x14ac:dyDescent="0.3">
      <c r="A1305" s="12">
        <v>2907</v>
      </c>
      <c r="B1305" s="13">
        <v>40</v>
      </c>
      <c r="C1305" s="166">
        <v>46</v>
      </c>
      <c r="D1305" s="166">
        <v>17</v>
      </c>
      <c r="E1305" s="166">
        <v>109</v>
      </c>
      <c r="F1305" s="166">
        <v>17</v>
      </c>
      <c r="G1305" s="166">
        <v>17</v>
      </c>
      <c r="H1305" s="13">
        <v>46</v>
      </c>
      <c r="I1305" s="13">
        <v>161</v>
      </c>
      <c r="J1305" s="167">
        <v>3</v>
      </c>
      <c r="K1305" s="167">
        <v>3</v>
      </c>
      <c r="L1305" s="167">
        <v>0</v>
      </c>
      <c r="M1305" s="167">
        <v>3</v>
      </c>
      <c r="N1305" s="168">
        <v>6</v>
      </c>
      <c r="O1305">
        <f t="shared" si="20"/>
        <v>960</v>
      </c>
    </row>
    <row r="1306" spans="1:15" x14ac:dyDescent="0.3">
      <c r="A1306" s="12">
        <v>2130</v>
      </c>
      <c r="B1306" s="13">
        <v>40</v>
      </c>
      <c r="C1306" s="166">
        <v>48</v>
      </c>
      <c r="D1306" s="166">
        <v>0</v>
      </c>
      <c r="E1306" s="166">
        <v>38</v>
      </c>
      <c r="F1306" s="166">
        <v>0</v>
      </c>
      <c r="G1306" s="166">
        <v>0</v>
      </c>
      <c r="H1306" s="13">
        <v>43</v>
      </c>
      <c r="I1306" s="13">
        <v>43</v>
      </c>
      <c r="J1306" s="167">
        <v>1</v>
      </c>
      <c r="K1306" s="167">
        <v>1</v>
      </c>
      <c r="L1306" s="167">
        <v>0</v>
      </c>
      <c r="M1306" s="167">
        <v>2</v>
      </c>
      <c r="N1306" s="168">
        <v>9</v>
      </c>
      <c r="O1306">
        <f t="shared" si="20"/>
        <v>960</v>
      </c>
    </row>
    <row r="1307" spans="1:15" x14ac:dyDescent="0.3">
      <c r="A1307" s="12">
        <v>2667</v>
      </c>
      <c r="B1307" s="13">
        <v>40</v>
      </c>
      <c r="C1307" s="166">
        <v>59</v>
      </c>
      <c r="D1307" s="166">
        <v>0</v>
      </c>
      <c r="E1307" s="166">
        <v>33</v>
      </c>
      <c r="F1307" s="166">
        <v>0</v>
      </c>
      <c r="G1307" s="166">
        <v>0</v>
      </c>
      <c r="H1307" s="13">
        <v>46</v>
      </c>
      <c r="I1307" s="13">
        <v>46</v>
      </c>
      <c r="J1307" s="167">
        <v>1</v>
      </c>
      <c r="K1307" s="167">
        <v>1</v>
      </c>
      <c r="L1307" s="167">
        <v>0</v>
      </c>
      <c r="M1307" s="167">
        <v>2</v>
      </c>
      <c r="N1307" s="168">
        <v>8</v>
      </c>
      <c r="O1307">
        <f t="shared" si="20"/>
        <v>960</v>
      </c>
    </row>
    <row r="1308" spans="1:15" x14ac:dyDescent="0.3">
      <c r="A1308" s="12">
        <v>2575</v>
      </c>
      <c r="B1308" s="13">
        <v>40</v>
      </c>
      <c r="C1308" s="166">
        <v>67</v>
      </c>
      <c r="D1308" s="166">
        <v>0</v>
      </c>
      <c r="E1308" s="166">
        <v>22</v>
      </c>
      <c r="F1308" s="166">
        <v>11</v>
      </c>
      <c r="G1308" s="166">
        <v>11</v>
      </c>
      <c r="H1308" s="13">
        <v>19</v>
      </c>
      <c r="I1308" s="13">
        <v>93</v>
      </c>
      <c r="J1308" s="167">
        <v>1</v>
      </c>
      <c r="K1308" s="167">
        <v>1</v>
      </c>
      <c r="L1308" s="167">
        <v>1</v>
      </c>
      <c r="M1308" s="167">
        <v>3</v>
      </c>
      <c r="N1308" s="168">
        <v>2</v>
      </c>
      <c r="O1308">
        <f t="shared" si="20"/>
        <v>960</v>
      </c>
    </row>
    <row r="1309" spans="1:15" x14ac:dyDescent="0.3">
      <c r="A1309" s="12">
        <v>3069</v>
      </c>
      <c r="B1309" s="13">
        <v>40</v>
      </c>
      <c r="C1309" s="166">
        <v>84</v>
      </c>
      <c r="D1309" s="166">
        <v>0</v>
      </c>
      <c r="E1309" s="166">
        <v>23</v>
      </c>
      <c r="F1309" s="166">
        <v>6</v>
      </c>
      <c r="G1309" s="166">
        <v>0</v>
      </c>
      <c r="H1309" s="13">
        <v>17</v>
      </c>
      <c r="I1309" s="13">
        <v>95</v>
      </c>
      <c r="J1309" s="167">
        <v>1</v>
      </c>
      <c r="K1309" s="167">
        <v>1</v>
      </c>
      <c r="L1309" s="167">
        <v>0</v>
      </c>
      <c r="M1309" s="167">
        <v>3</v>
      </c>
      <c r="N1309" s="168">
        <v>4</v>
      </c>
      <c r="O1309">
        <f t="shared" si="20"/>
        <v>960</v>
      </c>
    </row>
    <row r="1310" spans="1:15" x14ac:dyDescent="0.3">
      <c r="A1310" s="12">
        <v>2244</v>
      </c>
      <c r="B1310" s="13">
        <v>40</v>
      </c>
      <c r="C1310" s="166">
        <v>117</v>
      </c>
      <c r="D1310" s="166">
        <v>0</v>
      </c>
      <c r="E1310" s="166">
        <v>46</v>
      </c>
      <c r="F1310" s="166">
        <v>0</v>
      </c>
      <c r="G1310" s="166">
        <v>0</v>
      </c>
      <c r="H1310" s="13">
        <v>38</v>
      </c>
      <c r="I1310" s="13">
        <v>125</v>
      </c>
      <c r="J1310" s="167">
        <v>3</v>
      </c>
      <c r="K1310" s="167">
        <v>2</v>
      </c>
      <c r="L1310" s="167">
        <v>0</v>
      </c>
      <c r="M1310" s="167">
        <v>3</v>
      </c>
      <c r="N1310" s="168">
        <v>8</v>
      </c>
      <c r="O1310">
        <f t="shared" si="20"/>
        <v>960</v>
      </c>
    </row>
    <row r="1311" spans="1:15" x14ac:dyDescent="0.3">
      <c r="A1311" s="12">
        <v>3039</v>
      </c>
      <c r="B1311" s="13">
        <v>40</v>
      </c>
      <c r="C1311" s="166">
        <v>135</v>
      </c>
      <c r="D1311" s="166">
        <v>51</v>
      </c>
      <c r="E1311" s="166">
        <v>51</v>
      </c>
      <c r="F1311" s="166">
        <v>57</v>
      </c>
      <c r="G1311" s="166">
        <v>20</v>
      </c>
      <c r="H1311" s="13">
        <v>24</v>
      </c>
      <c r="I1311" s="13">
        <v>290</v>
      </c>
      <c r="J1311" s="167">
        <v>1</v>
      </c>
      <c r="K1311" s="167">
        <v>2</v>
      </c>
      <c r="L1311" s="167">
        <v>1</v>
      </c>
      <c r="M1311" s="167">
        <v>3</v>
      </c>
      <c r="N1311" s="168">
        <v>4</v>
      </c>
      <c r="O1311">
        <f t="shared" si="20"/>
        <v>960</v>
      </c>
    </row>
    <row r="1312" spans="1:15" x14ac:dyDescent="0.3">
      <c r="A1312" s="12">
        <v>3220</v>
      </c>
      <c r="B1312" s="13">
        <v>40</v>
      </c>
      <c r="C1312" s="166">
        <v>205</v>
      </c>
      <c r="D1312" s="166">
        <v>7</v>
      </c>
      <c r="E1312" s="166">
        <v>149</v>
      </c>
      <c r="F1312" s="166">
        <v>5</v>
      </c>
      <c r="G1312" s="166">
        <v>2</v>
      </c>
      <c r="H1312" s="13">
        <v>51</v>
      </c>
      <c r="I1312" s="13">
        <v>317</v>
      </c>
      <c r="J1312" s="167">
        <v>3</v>
      </c>
      <c r="K1312" s="167">
        <v>3</v>
      </c>
      <c r="L1312" s="167">
        <v>1</v>
      </c>
      <c r="M1312" s="167">
        <v>4</v>
      </c>
      <c r="N1312" s="168">
        <v>7</v>
      </c>
      <c r="O1312">
        <f t="shared" si="20"/>
        <v>960</v>
      </c>
    </row>
    <row r="1313" spans="1:15" x14ac:dyDescent="0.3">
      <c r="A1313" s="12">
        <v>3205</v>
      </c>
      <c r="B1313" s="13">
        <v>40</v>
      </c>
      <c r="C1313" s="166">
        <v>243</v>
      </c>
      <c r="D1313" s="166">
        <v>9</v>
      </c>
      <c r="E1313" s="166">
        <v>176</v>
      </c>
      <c r="F1313" s="166">
        <v>6</v>
      </c>
      <c r="G1313" s="166">
        <v>3</v>
      </c>
      <c r="H1313" s="13">
        <v>61</v>
      </c>
      <c r="I1313" s="13">
        <v>376</v>
      </c>
      <c r="J1313" s="167">
        <v>3</v>
      </c>
      <c r="K1313" s="167">
        <v>3</v>
      </c>
      <c r="L1313" s="167">
        <v>1</v>
      </c>
      <c r="M1313" s="167">
        <v>4</v>
      </c>
      <c r="N1313" s="168">
        <v>7</v>
      </c>
      <c r="O1313">
        <f t="shared" si="20"/>
        <v>960</v>
      </c>
    </row>
    <row r="1314" spans="1:15" x14ac:dyDescent="0.3">
      <c r="A1314" s="12">
        <v>2105</v>
      </c>
      <c r="B1314" s="13">
        <v>40</v>
      </c>
      <c r="C1314" s="166">
        <v>345</v>
      </c>
      <c r="D1314" s="166">
        <v>16</v>
      </c>
      <c r="E1314" s="166">
        <v>430</v>
      </c>
      <c r="F1314" s="166">
        <v>82</v>
      </c>
      <c r="G1314" s="166">
        <v>72</v>
      </c>
      <c r="H1314" s="13">
        <v>91</v>
      </c>
      <c r="I1314" s="13">
        <v>854</v>
      </c>
      <c r="J1314" s="167">
        <v>2</v>
      </c>
      <c r="K1314" s="167">
        <v>6</v>
      </c>
      <c r="L1314" s="167">
        <v>1</v>
      </c>
      <c r="M1314" s="167">
        <v>5</v>
      </c>
      <c r="N1314" s="168">
        <v>7</v>
      </c>
      <c r="O1314">
        <f t="shared" si="20"/>
        <v>960</v>
      </c>
    </row>
    <row r="1315" spans="1:15" x14ac:dyDescent="0.3">
      <c r="A1315" s="12">
        <v>2384</v>
      </c>
      <c r="B1315" s="13">
        <v>40</v>
      </c>
      <c r="C1315" s="166">
        <v>815</v>
      </c>
      <c r="D1315" s="166">
        <v>36</v>
      </c>
      <c r="E1315" s="166">
        <v>286</v>
      </c>
      <c r="F1315" s="166">
        <v>30</v>
      </c>
      <c r="G1315" s="166">
        <v>36</v>
      </c>
      <c r="H1315" s="13">
        <v>47</v>
      </c>
      <c r="I1315" s="13">
        <v>1156</v>
      </c>
      <c r="J1315" s="167">
        <v>3</v>
      </c>
      <c r="K1315" s="167">
        <v>4</v>
      </c>
      <c r="L1315" s="167">
        <v>2</v>
      </c>
      <c r="M1315" s="167">
        <v>9</v>
      </c>
      <c r="N1315" s="168">
        <v>3</v>
      </c>
      <c r="O1315">
        <f t="shared" si="20"/>
        <v>960</v>
      </c>
    </row>
    <row r="1316" spans="1:15" x14ac:dyDescent="0.3">
      <c r="A1316" s="12">
        <v>2383</v>
      </c>
      <c r="B1316" s="13">
        <v>40</v>
      </c>
      <c r="C1316" s="166">
        <v>819</v>
      </c>
      <c r="D1316" s="166">
        <v>87</v>
      </c>
      <c r="E1316" s="166">
        <v>553</v>
      </c>
      <c r="F1316" s="166">
        <v>324</v>
      </c>
      <c r="G1316" s="166">
        <v>87</v>
      </c>
      <c r="H1316" s="13">
        <v>107</v>
      </c>
      <c r="I1316" s="13">
        <v>1763</v>
      </c>
      <c r="J1316" s="167">
        <v>2</v>
      </c>
      <c r="K1316" s="167">
        <v>7</v>
      </c>
      <c r="L1316" s="167">
        <v>5</v>
      </c>
      <c r="M1316" s="167">
        <v>8</v>
      </c>
      <c r="N1316" s="168">
        <v>4</v>
      </c>
      <c r="O1316">
        <f t="shared" si="20"/>
        <v>960</v>
      </c>
    </row>
    <row r="1317" spans="1:15" x14ac:dyDescent="0.3">
      <c r="A1317" s="12">
        <v>1459</v>
      </c>
      <c r="B1317" s="13">
        <v>40</v>
      </c>
      <c r="C1317" s="166">
        <v>1243</v>
      </c>
      <c r="D1317" s="166">
        <v>0</v>
      </c>
      <c r="E1317" s="166">
        <v>502</v>
      </c>
      <c r="F1317" s="166">
        <v>286</v>
      </c>
      <c r="G1317" s="166">
        <v>195</v>
      </c>
      <c r="H1317" s="13">
        <v>304</v>
      </c>
      <c r="I1317" s="13">
        <v>1921</v>
      </c>
      <c r="J1317" s="167">
        <v>4</v>
      </c>
      <c r="K1317" s="167">
        <v>8</v>
      </c>
      <c r="L1317" s="167">
        <v>3</v>
      </c>
      <c r="M1317" s="167">
        <v>11</v>
      </c>
      <c r="N1317" s="168">
        <v>5</v>
      </c>
      <c r="O1317">
        <f t="shared" si="20"/>
        <v>960</v>
      </c>
    </row>
    <row r="1318" spans="1:15" x14ac:dyDescent="0.3">
      <c r="A1318" s="12">
        <v>1892</v>
      </c>
      <c r="B1318" s="13">
        <v>40</v>
      </c>
      <c r="C1318" s="166">
        <v>1331</v>
      </c>
      <c r="D1318" s="166">
        <v>28</v>
      </c>
      <c r="E1318" s="166">
        <v>1219</v>
      </c>
      <c r="F1318" s="166">
        <v>147</v>
      </c>
      <c r="G1318" s="166">
        <v>140</v>
      </c>
      <c r="H1318" s="13">
        <v>56</v>
      </c>
      <c r="I1318" s="13">
        <v>2809</v>
      </c>
      <c r="J1318" s="167">
        <v>1</v>
      </c>
      <c r="K1318" s="167">
        <v>3</v>
      </c>
      <c r="L1318" s="167">
        <v>10</v>
      </c>
      <c r="M1318" s="167">
        <v>5</v>
      </c>
      <c r="N1318" s="168">
        <v>2</v>
      </c>
      <c r="O1318">
        <f t="shared" si="20"/>
        <v>960</v>
      </c>
    </row>
    <row r="1319" spans="1:15" x14ac:dyDescent="0.3">
      <c r="A1319" s="12">
        <v>2428</v>
      </c>
      <c r="B1319" s="13">
        <v>40</v>
      </c>
      <c r="C1319" s="166">
        <v>1654</v>
      </c>
      <c r="D1319" s="166">
        <v>240</v>
      </c>
      <c r="E1319" s="166">
        <v>1414</v>
      </c>
      <c r="F1319" s="166">
        <v>0</v>
      </c>
      <c r="G1319" s="166">
        <v>136</v>
      </c>
      <c r="H1319" s="13">
        <v>101</v>
      </c>
      <c r="I1319" s="13">
        <v>3344</v>
      </c>
      <c r="J1319" s="167">
        <v>1</v>
      </c>
      <c r="K1319" s="167">
        <v>3</v>
      </c>
      <c r="L1319" s="167">
        <v>11</v>
      </c>
      <c r="M1319" s="167">
        <v>8</v>
      </c>
      <c r="N1319" s="168">
        <v>1</v>
      </c>
      <c r="O1319">
        <f t="shared" si="20"/>
        <v>960</v>
      </c>
    </row>
    <row r="1320" spans="1:15" x14ac:dyDescent="0.3">
      <c r="A1320" s="12">
        <v>1669</v>
      </c>
      <c r="B1320" s="13">
        <v>40</v>
      </c>
      <c r="C1320" s="166">
        <v>1736</v>
      </c>
      <c r="D1320" s="166">
        <v>91</v>
      </c>
      <c r="E1320" s="166">
        <v>1097</v>
      </c>
      <c r="F1320" s="166">
        <v>0</v>
      </c>
      <c r="G1320" s="166">
        <v>91</v>
      </c>
      <c r="H1320" s="13">
        <v>59</v>
      </c>
      <c r="I1320" s="13">
        <v>2956</v>
      </c>
      <c r="J1320" s="167">
        <v>1</v>
      </c>
      <c r="K1320" s="167">
        <v>3</v>
      </c>
      <c r="L1320" s="167">
        <v>5</v>
      </c>
      <c r="M1320" s="167">
        <v>12</v>
      </c>
      <c r="N1320" s="168">
        <v>1</v>
      </c>
      <c r="O1320">
        <f t="shared" si="20"/>
        <v>960</v>
      </c>
    </row>
    <row r="1321" spans="1:15" x14ac:dyDescent="0.3">
      <c r="A1321" s="12">
        <v>1072</v>
      </c>
      <c r="B1321" s="13">
        <v>40</v>
      </c>
      <c r="C1321" s="166">
        <v>2393</v>
      </c>
      <c r="D1321" s="166">
        <v>243</v>
      </c>
      <c r="E1321" s="166">
        <v>1806</v>
      </c>
      <c r="F1321" s="166">
        <v>318</v>
      </c>
      <c r="G1321" s="166">
        <v>243</v>
      </c>
      <c r="H1321" s="13">
        <v>118</v>
      </c>
      <c r="I1321" s="13">
        <v>4886</v>
      </c>
      <c r="J1321" s="167">
        <v>0</v>
      </c>
      <c r="K1321" s="167">
        <v>5</v>
      </c>
      <c r="L1321" s="167">
        <v>8</v>
      </c>
      <c r="M1321" s="167">
        <v>9</v>
      </c>
      <c r="N1321" s="168">
        <v>4</v>
      </c>
      <c r="O1321">
        <f t="shared" si="20"/>
        <v>960</v>
      </c>
    </row>
    <row r="1322" spans="1:15" x14ac:dyDescent="0.3">
      <c r="A1322" s="12">
        <v>1233</v>
      </c>
      <c r="B1322" s="13">
        <v>40</v>
      </c>
      <c r="C1322" s="166">
        <v>2738</v>
      </c>
      <c r="D1322" s="166">
        <v>36</v>
      </c>
      <c r="E1322" s="166">
        <v>611</v>
      </c>
      <c r="F1322" s="166">
        <v>234</v>
      </c>
      <c r="G1322" s="166">
        <v>0</v>
      </c>
      <c r="H1322" s="13">
        <v>180</v>
      </c>
      <c r="I1322" s="13">
        <v>3439</v>
      </c>
      <c r="J1322" s="167">
        <v>2</v>
      </c>
      <c r="K1322" s="167">
        <v>5</v>
      </c>
      <c r="L1322" s="167">
        <v>3</v>
      </c>
      <c r="M1322" s="167">
        <v>6</v>
      </c>
      <c r="N1322" s="168">
        <v>6</v>
      </c>
      <c r="O1322">
        <f t="shared" si="20"/>
        <v>960</v>
      </c>
    </row>
    <row r="1323" spans="1:15" x14ac:dyDescent="0.3">
      <c r="A1323" s="12">
        <v>2387</v>
      </c>
      <c r="B1323" s="13">
        <v>40</v>
      </c>
      <c r="C1323" s="166">
        <v>2738</v>
      </c>
      <c r="D1323" s="166">
        <v>36</v>
      </c>
      <c r="E1323" s="166">
        <v>611</v>
      </c>
      <c r="F1323" s="166">
        <v>234</v>
      </c>
      <c r="G1323" s="166">
        <v>0</v>
      </c>
      <c r="H1323" s="13">
        <v>180</v>
      </c>
      <c r="I1323" s="13">
        <v>3439</v>
      </c>
      <c r="J1323" s="167">
        <v>2</v>
      </c>
      <c r="K1323" s="167">
        <v>5</v>
      </c>
      <c r="L1323" s="167">
        <v>3</v>
      </c>
      <c r="M1323" s="167">
        <v>6</v>
      </c>
      <c r="N1323" s="168">
        <v>6</v>
      </c>
      <c r="O1323">
        <f t="shared" si="20"/>
        <v>960</v>
      </c>
    </row>
    <row r="1324" spans="1:15" x14ac:dyDescent="0.3">
      <c r="A1324" s="12">
        <v>1103</v>
      </c>
      <c r="B1324" s="13">
        <v>40</v>
      </c>
      <c r="C1324" s="166">
        <v>3287</v>
      </c>
      <c r="D1324" s="166">
        <v>42</v>
      </c>
      <c r="E1324" s="166">
        <v>768</v>
      </c>
      <c r="F1324" s="166">
        <v>57</v>
      </c>
      <c r="G1324" s="166">
        <v>126</v>
      </c>
      <c r="H1324" s="13">
        <v>212</v>
      </c>
      <c r="I1324" s="13">
        <v>4067</v>
      </c>
      <c r="J1324" s="167">
        <v>1</v>
      </c>
      <c r="K1324" s="167">
        <v>7</v>
      </c>
      <c r="L1324" s="167">
        <v>4</v>
      </c>
      <c r="M1324" s="167">
        <v>5</v>
      </c>
      <c r="N1324" s="168">
        <v>9</v>
      </c>
      <c r="O1324">
        <f t="shared" si="20"/>
        <v>960</v>
      </c>
    </row>
    <row r="1325" spans="1:15" x14ac:dyDescent="0.3">
      <c r="A1325" s="12">
        <v>3210</v>
      </c>
      <c r="B1325" s="13">
        <v>39</v>
      </c>
      <c r="C1325" s="166">
        <v>-621</v>
      </c>
      <c r="D1325" s="166">
        <v>19</v>
      </c>
      <c r="E1325" s="166">
        <v>371</v>
      </c>
      <c r="F1325" s="166">
        <v>11</v>
      </c>
      <c r="G1325" s="166">
        <v>0</v>
      </c>
      <c r="H1325" s="13">
        <v>247</v>
      </c>
      <c r="I1325" s="13">
        <v>776</v>
      </c>
      <c r="J1325" s="167">
        <v>5</v>
      </c>
      <c r="K1325" s="167">
        <v>4</v>
      </c>
      <c r="L1325" s="167">
        <v>2</v>
      </c>
      <c r="M1325" s="167">
        <v>8</v>
      </c>
      <c r="N1325" s="168">
        <v>5</v>
      </c>
      <c r="O1325">
        <f t="shared" si="20"/>
        <v>936</v>
      </c>
    </row>
    <row r="1326" spans="1:15" x14ac:dyDescent="0.3">
      <c r="A1326" s="12">
        <v>1763</v>
      </c>
      <c r="B1326" s="13">
        <v>39</v>
      </c>
      <c r="C1326" s="166">
        <v>12</v>
      </c>
      <c r="D1326" s="166">
        <v>18</v>
      </c>
      <c r="E1326" s="166">
        <v>35</v>
      </c>
      <c r="F1326" s="166">
        <v>23</v>
      </c>
      <c r="G1326" s="166">
        <v>6</v>
      </c>
      <c r="H1326" s="13">
        <v>53</v>
      </c>
      <c r="I1326" s="13">
        <v>41</v>
      </c>
      <c r="J1326" s="167">
        <v>1</v>
      </c>
      <c r="K1326" s="167">
        <v>1</v>
      </c>
      <c r="L1326" s="167">
        <v>1</v>
      </c>
      <c r="M1326" s="167">
        <v>2</v>
      </c>
      <c r="N1326" s="168">
        <v>7</v>
      </c>
      <c r="O1326">
        <f t="shared" si="20"/>
        <v>936</v>
      </c>
    </row>
    <row r="1327" spans="1:15" x14ac:dyDescent="0.3">
      <c r="A1327" s="12">
        <v>3105</v>
      </c>
      <c r="B1327" s="13">
        <v>39</v>
      </c>
      <c r="C1327" s="166">
        <v>12</v>
      </c>
      <c r="D1327" s="166">
        <v>18</v>
      </c>
      <c r="E1327" s="166">
        <v>35</v>
      </c>
      <c r="F1327" s="166">
        <v>23</v>
      </c>
      <c r="G1327" s="166">
        <v>6</v>
      </c>
      <c r="H1327" s="13">
        <v>53</v>
      </c>
      <c r="I1327" s="13">
        <v>41</v>
      </c>
      <c r="J1327" s="167">
        <v>1</v>
      </c>
      <c r="K1327" s="167">
        <v>1</v>
      </c>
      <c r="L1327" s="167">
        <v>1</v>
      </c>
      <c r="M1327" s="167">
        <v>2</v>
      </c>
      <c r="N1327" s="168">
        <v>7</v>
      </c>
      <c r="O1327">
        <f t="shared" si="20"/>
        <v>936</v>
      </c>
    </row>
    <row r="1328" spans="1:15" x14ac:dyDescent="0.3">
      <c r="A1328" s="12">
        <v>1582</v>
      </c>
      <c r="B1328" s="13">
        <v>39</v>
      </c>
      <c r="C1328" s="166">
        <v>19</v>
      </c>
      <c r="D1328" s="166">
        <v>34</v>
      </c>
      <c r="E1328" s="166">
        <v>72</v>
      </c>
      <c r="F1328" s="166">
        <v>63</v>
      </c>
      <c r="G1328" s="166">
        <v>43</v>
      </c>
      <c r="H1328" s="13">
        <v>72</v>
      </c>
      <c r="I1328" s="13">
        <v>159</v>
      </c>
      <c r="J1328" s="167">
        <v>3</v>
      </c>
      <c r="K1328" s="167">
        <v>2</v>
      </c>
      <c r="L1328" s="167">
        <v>1</v>
      </c>
      <c r="M1328" s="167">
        <v>3</v>
      </c>
      <c r="N1328" s="168">
        <v>6</v>
      </c>
      <c r="O1328">
        <f t="shared" si="20"/>
        <v>936</v>
      </c>
    </row>
    <row r="1329" spans="1:15" x14ac:dyDescent="0.3">
      <c r="A1329" s="12">
        <v>3058</v>
      </c>
      <c r="B1329" s="13">
        <v>39</v>
      </c>
      <c r="C1329" s="166">
        <v>35</v>
      </c>
      <c r="D1329" s="166">
        <v>4</v>
      </c>
      <c r="E1329" s="166">
        <v>20</v>
      </c>
      <c r="F1329" s="166">
        <v>8</v>
      </c>
      <c r="G1329" s="166">
        <v>4</v>
      </c>
      <c r="H1329" s="13">
        <v>16</v>
      </c>
      <c r="I1329" s="13">
        <v>55</v>
      </c>
      <c r="J1329" s="167">
        <v>1</v>
      </c>
      <c r="K1329" s="167">
        <v>0</v>
      </c>
      <c r="L1329" s="167">
        <v>0</v>
      </c>
      <c r="M1329" s="167">
        <v>3</v>
      </c>
      <c r="N1329" s="168">
        <v>4</v>
      </c>
      <c r="O1329">
        <f t="shared" si="20"/>
        <v>936</v>
      </c>
    </row>
    <row r="1330" spans="1:15" x14ac:dyDescent="0.3">
      <c r="A1330" s="12">
        <v>1932</v>
      </c>
      <c r="B1330" s="13">
        <v>39</v>
      </c>
      <c r="C1330" s="166">
        <v>122</v>
      </c>
      <c r="D1330" s="166">
        <v>0</v>
      </c>
      <c r="E1330" s="166">
        <v>50</v>
      </c>
      <c r="F1330" s="166">
        <v>0</v>
      </c>
      <c r="G1330" s="166">
        <v>0</v>
      </c>
      <c r="H1330" s="13">
        <v>52</v>
      </c>
      <c r="I1330" s="13">
        <v>120</v>
      </c>
      <c r="J1330" s="167">
        <v>3</v>
      </c>
      <c r="K1330" s="167">
        <v>2</v>
      </c>
      <c r="L1330" s="167">
        <v>1</v>
      </c>
      <c r="M1330" s="167">
        <v>3</v>
      </c>
      <c r="N1330" s="168">
        <v>5</v>
      </c>
      <c r="O1330">
        <f t="shared" si="20"/>
        <v>936</v>
      </c>
    </row>
    <row r="1331" spans="1:15" x14ac:dyDescent="0.3">
      <c r="A1331" s="12">
        <v>2563</v>
      </c>
      <c r="B1331" s="13">
        <v>39</v>
      </c>
      <c r="C1331" s="166">
        <v>126</v>
      </c>
      <c r="D1331" s="166">
        <v>152</v>
      </c>
      <c r="E1331" s="166">
        <v>179</v>
      </c>
      <c r="F1331" s="166">
        <v>42</v>
      </c>
      <c r="G1331" s="166">
        <v>173</v>
      </c>
      <c r="H1331" s="13">
        <v>113</v>
      </c>
      <c r="I1331" s="13">
        <v>559</v>
      </c>
      <c r="J1331" s="167">
        <v>1</v>
      </c>
      <c r="K1331" s="167">
        <v>3</v>
      </c>
      <c r="L1331" s="167">
        <v>2</v>
      </c>
      <c r="M1331" s="167">
        <v>6</v>
      </c>
      <c r="N1331" s="168">
        <v>2</v>
      </c>
      <c r="O1331">
        <f t="shared" si="20"/>
        <v>936</v>
      </c>
    </row>
    <row r="1332" spans="1:15" x14ac:dyDescent="0.3">
      <c r="A1332" s="12">
        <v>1780</v>
      </c>
      <c r="B1332" s="13">
        <v>39</v>
      </c>
      <c r="C1332" s="166">
        <v>148</v>
      </c>
      <c r="D1332" s="166">
        <v>6</v>
      </c>
      <c r="E1332" s="166">
        <v>99</v>
      </c>
      <c r="F1332" s="166">
        <v>74</v>
      </c>
      <c r="G1332" s="166">
        <v>12</v>
      </c>
      <c r="H1332" s="13">
        <v>31</v>
      </c>
      <c r="I1332" s="13">
        <v>309</v>
      </c>
      <c r="J1332" s="167">
        <v>3</v>
      </c>
      <c r="K1332" s="167">
        <v>4</v>
      </c>
      <c r="L1332" s="167">
        <v>0</v>
      </c>
      <c r="M1332" s="167">
        <v>3</v>
      </c>
      <c r="N1332" s="168">
        <v>8</v>
      </c>
      <c r="O1332">
        <f t="shared" si="20"/>
        <v>936</v>
      </c>
    </row>
    <row r="1333" spans="1:15" x14ac:dyDescent="0.3">
      <c r="A1333" s="12">
        <v>1311</v>
      </c>
      <c r="B1333" s="13">
        <v>39</v>
      </c>
      <c r="C1333" s="166">
        <v>162</v>
      </c>
      <c r="D1333" s="166">
        <v>15</v>
      </c>
      <c r="E1333" s="166">
        <v>217</v>
      </c>
      <c r="F1333" s="166">
        <v>23</v>
      </c>
      <c r="G1333" s="166">
        <v>15</v>
      </c>
      <c r="H1333" s="13">
        <v>70</v>
      </c>
      <c r="I1333" s="13">
        <v>364</v>
      </c>
      <c r="J1333" s="167">
        <v>3</v>
      </c>
      <c r="K1333" s="167">
        <v>2</v>
      </c>
      <c r="L1333" s="167">
        <v>0</v>
      </c>
      <c r="M1333" s="167">
        <v>4</v>
      </c>
      <c r="N1333" s="168">
        <v>8</v>
      </c>
      <c r="O1333">
        <f t="shared" si="20"/>
        <v>936</v>
      </c>
    </row>
    <row r="1334" spans="1:15" x14ac:dyDescent="0.3">
      <c r="A1334" s="12">
        <v>2295</v>
      </c>
      <c r="B1334" s="13">
        <v>39</v>
      </c>
      <c r="C1334" s="166">
        <v>173</v>
      </c>
      <c r="D1334" s="166">
        <v>0</v>
      </c>
      <c r="E1334" s="166">
        <v>79</v>
      </c>
      <c r="F1334" s="166">
        <v>0</v>
      </c>
      <c r="G1334" s="166">
        <v>0</v>
      </c>
      <c r="H1334" s="13">
        <v>14</v>
      </c>
      <c r="I1334" s="13">
        <v>238</v>
      </c>
      <c r="J1334" s="167">
        <v>3</v>
      </c>
      <c r="K1334" s="167">
        <v>3</v>
      </c>
      <c r="L1334" s="167">
        <v>0</v>
      </c>
      <c r="M1334" s="167">
        <v>3</v>
      </c>
      <c r="N1334" s="168">
        <v>9</v>
      </c>
      <c r="O1334">
        <f t="shared" si="20"/>
        <v>936</v>
      </c>
    </row>
    <row r="1335" spans="1:15" x14ac:dyDescent="0.3">
      <c r="A1335" s="12">
        <v>1562</v>
      </c>
      <c r="B1335" s="13">
        <v>39</v>
      </c>
      <c r="C1335" s="166">
        <v>174</v>
      </c>
      <c r="D1335" s="166">
        <v>0</v>
      </c>
      <c r="E1335" s="166">
        <v>34</v>
      </c>
      <c r="F1335" s="166">
        <v>0</v>
      </c>
      <c r="G1335" s="166">
        <v>0</v>
      </c>
      <c r="H1335" s="13">
        <v>25</v>
      </c>
      <c r="I1335" s="13">
        <v>183</v>
      </c>
      <c r="J1335" s="167">
        <v>2</v>
      </c>
      <c r="K1335" s="167">
        <v>2</v>
      </c>
      <c r="L1335" s="167">
        <v>0</v>
      </c>
      <c r="M1335" s="167">
        <v>4</v>
      </c>
      <c r="N1335" s="168">
        <v>5</v>
      </c>
      <c r="O1335">
        <f t="shared" si="20"/>
        <v>936</v>
      </c>
    </row>
    <row r="1336" spans="1:15" x14ac:dyDescent="0.3">
      <c r="A1336" s="12">
        <v>2963</v>
      </c>
      <c r="B1336" s="13">
        <v>39</v>
      </c>
      <c r="C1336" s="166">
        <v>200</v>
      </c>
      <c r="D1336" s="166">
        <v>79</v>
      </c>
      <c r="E1336" s="166">
        <v>284</v>
      </c>
      <c r="F1336" s="166">
        <v>16</v>
      </c>
      <c r="G1336" s="166">
        <v>42</v>
      </c>
      <c r="H1336" s="13">
        <v>153</v>
      </c>
      <c r="I1336" s="13">
        <v>468</v>
      </c>
      <c r="J1336" s="167">
        <v>3</v>
      </c>
      <c r="K1336" s="167">
        <v>3</v>
      </c>
      <c r="L1336" s="167">
        <v>0</v>
      </c>
      <c r="M1336" s="167">
        <v>4</v>
      </c>
      <c r="N1336" s="168">
        <v>8</v>
      </c>
      <c r="O1336">
        <f t="shared" si="20"/>
        <v>936</v>
      </c>
    </row>
    <row r="1337" spans="1:15" x14ac:dyDescent="0.3">
      <c r="A1337" s="12">
        <v>2808</v>
      </c>
      <c r="B1337" s="13">
        <v>39</v>
      </c>
      <c r="C1337" s="166">
        <v>298</v>
      </c>
      <c r="D1337" s="166">
        <v>9</v>
      </c>
      <c r="E1337" s="166">
        <v>203</v>
      </c>
      <c r="F1337" s="166">
        <v>37</v>
      </c>
      <c r="G1337" s="166">
        <v>22</v>
      </c>
      <c r="H1337" s="13">
        <v>105</v>
      </c>
      <c r="I1337" s="13">
        <v>464</v>
      </c>
      <c r="J1337" s="167">
        <v>3</v>
      </c>
      <c r="K1337" s="167">
        <v>4</v>
      </c>
      <c r="L1337" s="167">
        <v>1</v>
      </c>
      <c r="M1337" s="167">
        <v>4</v>
      </c>
      <c r="N1337" s="168">
        <v>7</v>
      </c>
      <c r="O1337">
        <f t="shared" si="20"/>
        <v>936</v>
      </c>
    </row>
    <row r="1338" spans="1:15" x14ac:dyDescent="0.3">
      <c r="A1338" s="12">
        <v>3195</v>
      </c>
      <c r="B1338" s="13">
        <v>39</v>
      </c>
      <c r="C1338" s="166">
        <v>624</v>
      </c>
      <c r="D1338" s="166">
        <v>19</v>
      </c>
      <c r="E1338" s="166">
        <v>373</v>
      </c>
      <c r="F1338" s="166">
        <v>11</v>
      </c>
      <c r="G1338" s="166">
        <v>0</v>
      </c>
      <c r="H1338" s="13">
        <v>248</v>
      </c>
      <c r="I1338" s="13">
        <v>779</v>
      </c>
      <c r="J1338" s="167">
        <v>5</v>
      </c>
      <c r="K1338" s="167">
        <v>4</v>
      </c>
      <c r="L1338" s="167">
        <v>2</v>
      </c>
      <c r="M1338" s="167">
        <v>8</v>
      </c>
      <c r="N1338" s="168">
        <v>5</v>
      </c>
      <c r="O1338">
        <f t="shared" si="20"/>
        <v>936</v>
      </c>
    </row>
    <row r="1339" spans="1:15" x14ac:dyDescent="0.3">
      <c r="A1339" s="12">
        <v>2237</v>
      </c>
      <c r="B1339" s="13">
        <v>39</v>
      </c>
      <c r="C1339" s="166">
        <v>810</v>
      </c>
      <c r="D1339" s="166">
        <v>39</v>
      </c>
      <c r="E1339" s="166">
        <v>122</v>
      </c>
      <c r="F1339" s="166">
        <v>52</v>
      </c>
      <c r="G1339" s="166">
        <v>0</v>
      </c>
      <c r="H1339" s="13">
        <v>497</v>
      </c>
      <c r="I1339" s="13">
        <v>525</v>
      </c>
      <c r="J1339" s="167">
        <v>2</v>
      </c>
      <c r="K1339" s="167">
        <v>7</v>
      </c>
      <c r="L1339" s="167">
        <v>4</v>
      </c>
      <c r="M1339" s="167">
        <v>3</v>
      </c>
      <c r="N1339" s="168">
        <v>6</v>
      </c>
      <c r="O1339">
        <f t="shared" si="20"/>
        <v>936</v>
      </c>
    </row>
    <row r="1340" spans="1:15" x14ac:dyDescent="0.3">
      <c r="A1340" s="12">
        <v>2813</v>
      </c>
      <c r="B1340" s="13">
        <v>39</v>
      </c>
      <c r="C1340" s="166">
        <v>810</v>
      </c>
      <c r="D1340" s="166">
        <v>39</v>
      </c>
      <c r="E1340" s="166">
        <v>122</v>
      </c>
      <c r="F1340" s="166">
        <v>52</v>
      </c>
      <c r="G1340" s="166">
        <v>0</v>
      </c>
      <c r="H1340" s="13">
        <v>497</v>
      </c>
      <c r="I1340" s="13">
        <v>525</v>
      </c>
      <c r="J1340" s="167">
        <v>2</v>
      </c>
      <c r="K1340" s="167">
        <v>7</v>
      </c>
      <c r="L1340" s="167">
        <v>4</v>
      </c>
      <c r="M1340" s="167">
        <v>3</v>
      </c>
      <c r="N1340" s="168">
        <v>6</v>
      </c>
      <c r="O1340">
        <f t="shared" si="20"/>
        <v>936</v>
      </c>
    </row>
    <row r="1341" spans="1:15" x14ac:dyDescent="0.3">
      <c r="A1341" s="12">
        <v>2728</v>
      </c>
      <c r="B1341" s="13">
        <v>39</v>
      </c>
      <c r="C1341" s="166">
        <v>1117</v>
      </c>
      <c r="D1341" s="166">
        <v>0</v>
      </c>
      <c r="E1341" s="166">
        <v>138</v>
      </c>
      <c r="F1341" s="166">
        <v>18</v>
      </c>
      <c r="G1341" s="166">
        <v>0</v>
      </c>
      <c r="H1341" s="13">
        <v>100</v>
      </c>
      <c r="I1341" s="13">
        <v>1173</v>
      </c>
      <c r="J1341" s="167">
        <v>4</v>
      </c>
      <c r="K1341" s="167">
        <v>7</v>
      </c>
      <c r="L1341" s="167">
        <v>1</v>
      </c>
      <c r="M1341" s="167">
        <v>7</v>
      </c>
      <c r="N1341" s="168">
        <v>8</v>
      </c>
      <c r="O1341">
        <f t="shared" si="20"/>
        <v>936</v>
      </c>
    </row>
    <row r="1342" spans="1:15" x14ac:dyDescent="0.3">
      <c r="A1342" s="12">
        <v>2380</v>
      </c>
      <c r="B1342" s="13">
        <v>39</v>
      </c>
      <c r="C1342" s="166">
        <v>1666</v>
      </c>
      <c r="D1342" s="166">
        <v>23</v>
      </c>
      <c r="E1342" s="166">
        <v>432</v>
      </c>
      <c r="F1342" s="166">
        <v>149</v>
      </c>
      <c r="G1342" s="166">
        <v>45</v>
      </c>
      <c r="H1342" s="13">
        <v>45</v>
      </c>
      <c r="I1342" s="13">
        <v>2269</v>
      </c>
      <c r="J1342" s="167">
        <v>6</v>
      </c>
      <c r="K1342" s="167">
        <v>8</v>
      </c>
      <c r="L1342" s="167">
        <v>4</v>
      </c>
      <c r="M1342" s="167">
        <v>8</v>
      </c>
      <c r="N1342" s="168">
        <v>8</v>
      </c>
      <c r="O1342">
        <f t="shared" si="20"/>
        <v>936</v>
      </c>
    </row>
    <row r="1343" spans="1:15" x14ac:dyDescent="0.3">
      <c r="A1343" s="12">
        <v>1046</v>
      </c>
      <c r="B1343" s="13">
        <v>39</v>
      </c>
      <c r="C1343" s="166">
        <v>1965</v>
      </c>
      <c r="D1343" s="166">
        <v>119</v>
      </c>
      <c r="E1343" s="166">
        <v>754</v>
      </c>
      <c r="F1343" s="166">
        <v>119</v>
      </c>
      <c r="G1343" s="166">
        <v>90</v>
      </c>
      <c r="H1343" s="13">
        <v>90</v>
      </c>
      <c r="I1343" s="13">
        <v>2956</v>
      </c>
      <c r="J1343" s="167">
        <v>9</v>
      </c>
      <c r="K1343" s="167">
        <v>5</v>
      </c>
      <c r="L1343" s="167">
        <v>2</v>
      </c>
      <c r="M1343" s="167">
        <v>12</v>
      </c>
      <c r="N1343" s="168">
        <v>8</v>
      </c>
      <c r="O1343">
        <f t="shared" si="20"/>
        <v>936</v>
      </c>
    </row>
    <row r="1344" spans="1:15" x14ac:dyDescent="0.3">
      <c r="A1344" s="12">
        <v>1014</v>
      </c>
      <c r="B1344" s="13">
        <v>38</v>
      </c>
      <c r="C1344" s="166">
        <v>20</v>
      </c>
      <c r="D1344" s="166">
        <v>95</v>
      </c>
      <c r="E1344" s="166">
        <v>115</v>
      </c>
      <c r="F1344" s="166">
        <v>41</v>
      </c>
      <c r="G1344" s="166">
        <v>7</v>
      </c>
      <c r="H1344" s="13">
        <v>34</v>
      </c>
      <c r="I1344" s="13">
        <v>244</v>
      </c>
      <c r="J1344" s="167">
        <v>1</v>
      </c>
      <c r="K1344" s="167">
        <v>1</v>
      </c>
      <c r="L1344" s="167">
        <v>0</v>
      </c>
      <c r="M1344" s="167">
        <v>3</v>
      </c>
      <c r="N1344" s="168">
        <v>8</v>
      </c>
      <c r="O1344">
        <f t="shared" si="20"/>
        <v>912</v>
      </c>
    </row>
    <row r="1345" spans="1:15" x14ac:dyDescent="0.3">
      <c r="A1345" s="12">
        <v>2079</v>
      </c>
      <c r="B1345" s="13">
        <v>38</v>
      </c>
      <c r="C1345" s="166">
        <v>28</v>
      </c>
      <c r="D1345" s="166">
        <v>0</v>
      </c>
      <c r="E1345" s="166">
        <v>23</v>
      </c>
      <c r="F1345" s="166">
        <v>0</v>
      </c>
      <c r="G1345" s="166">
        <v>0</v>
      </c>
      <c r="H1345" s="13">
        <v>5</v>
      </c>
      <c r="I1345" s="13">
        <v>46</v>
      </c>
      <c r="J1345" s="167">
        <v>1</v>
      </c>
      <c r="K1345" s="167">
        <v>1</v>
      </c>
      <c r="L1345" s="167">
        <v>0</v>
      </c>
      <c r="M1345" s="167">
        <v>2</v>
      </c>
      <c r="N1345" s="168">
        <v>7</v>
      </c>
      <c r="O1345">
        <f t="shared" si="20"/>
        <v>912</v>
      </c>
    </row>
    <row r="1346" spans="1:15" x14ac:dyDescent="0.3">
      <c r="A1346" s="12">
        <v>1002</v>
      </c>
      <c r="B1346" s="13">
        <v>38</v>
      </c>
      <c r="C1346" s="166">
        <v>35</v>
      </c>
      <c r="D1346" s="166">
        <v>3</v>
      </c>
      <c r="E1346" s="166">
        <v>19</v>
      </c>
      <c r="F1346" s="166">
        <v>6</v>
      </c>
      <c r="G1346" s="166">
        <v>3</v>
      </c>
      <c r="H1346" s="13">
        <v>19</v>
      </c>
      <c r="I1346" s="13">
        <v>47</v>
      </c>
      <c r="J1346" s="167">
        <v>2</v>
      </c>
      <c r="K1346" s="167">
        <v>1</v>
      </c>
      <c r="L1346" s="167">
        <v>1</v>
      </c>
      <c r="M1346" s="167">
        <v>2</v>
      </c>
      <c r="N1346" s="168">
        <v>5</v>
      </c>
      <c r="O1346">
        <f t="shared" si="20"/>
        <v>912</v>
      </c>
    </row>
    <row r="1347" spans="1:15" x14ac:dyDescent="0.3">
      <c r="A1347" s="12">
        <v>1880</v>
      </c>
      <c r="B1347" s="13">
        <v>38</v>
      </c>
      <c r="C1347" s="166">
        <v>39</v>
      </c>
      <c r="D1347" s="166">
        <v>95</v>
      </c>
      <c r="E1347" s="166">
        <v>100</v>
      </c>
      <c r="F1347" s="166">
        <v>33</v>
      </c>
      <c r="G1347" s="166">
        <v>56</v>
      </c>
      <c r="H1347" s="13">
        <v>145</v>
      </c>
      <c r="I1347" s="13">
        <v>178</v>
      </c>
      <c r="J1347" s="167">
        <v>4</v>
      </c>
      <c r="K1347" s="167">
        <v>4</v>
      </c>
      <c r="L1347" s="167">
        <v>0</v>
      </c>
      <c r="M1347" s="167">
        <v>3</v>
      </c>
      <c r="N1347" s="168">
        <v>8</v>
      </c>
      <c r="O1347">
        <f t="shared" ref="O1347:O1410" si="21">B1347*24</f>
        <v>912</v>
      </c>
    </row>
    <row r="1348" spans="1:15" x14ac:dyDescent="0.3">
      <c r="A1348" s="12">
        <v>1364</v>
      </c>
      <c r="B1348" s="13">
        <v>38</v>
      </c>
      <c r="C1348" s="166">
        <v>44</v>
      </c>
      <c r="D1348" s="166">
        <v>0</v>
      </c>
      <c r="E1348" s="166">
        <v>20</v>
      </c>
      <c r="F1348" s="166">
        <v>0</v>
      </c>
      <c r="G1348" s="166">
        <v>0</v>
      </c>
      <c r="H1348" s="13">
        <v>4</v>
      </c>
      <c r="I1348" s="13">
        <v>60</v>
      </c>
      <c r="J1348" s="167">
        <v>1</v>
      </c>
      <c r="K1348" s="167">
        <v>1</v>
      </c>
      <c r="L1348" s="167">
        <v>0</v>
      </c>
      <c r="M1348" s="167">
        <v>2</v>
      </c>
      <c r="N1348" s="168">
        <v>8</v>
      </c>
      <c r="O1348">
        <f t="shared" si="21"/>
        <v>912</v>
      </c>
    </row>
    <row r="1349" spans="1:15" x14ac:dyDescent="0.3">
      <c r="A1349" s="12">
        <v>2587</v>
      </c>
      <c r="B1349" s="13">
        <v>38</v>
      </c>
      <c r="C1349" s="166">
        <v>45</v>
      </c>
      <c r="D1349" s="166">
        <v>54</v>
      </c>
      <c r="E1349" s="166">
        <v>136</v>
      </c>
      <c r="F1349" s="166">
        <v>100</v>
      </c>
      <c r="G1349" s="166">
        <v>63</v>
      </c>
      <c r="H1349" s="13">
        <v>118</v>
      </c>
      <c r="I1349" s="13">
        <v>281</v>
      </c>
      <c r="J1349" s="167">
        <v>1</v>
      </c>
      <c r="K1349" s="167">
        <v>2</v>
      </c>
      <c r="L1349" s="167">
        <v>0</v>
      </c>
      <c r="M1349" s="167">
        <v>3</v>
      </c>
      <c r="N1349" s="168">
        <v>9</v>
      </c>
      <c r="O1349">
        <f t="shared" si="21"/>
        <v>912</v>
      </c>
    </row>
    <row r="1350" spans="1:15" x14ac:dyDescent="0.3">
      <c r="A1350" s="12">
        <v>1634</v>
      </c>
      <c r="B1350" s="13">
        <v>38</v>
      </c>
      <c r="C1350" s="166">
        <v>71</v>
      </c>
      <c r="D1350" s="166">
        <v>0</v>
      </c>
      <c r="E1350" s="166">
        <v>75</v>
      </c>
      <c r="F1350" s="166">
        <v>27</v>
      </c>
      <c r="G1350" s="166">
        <v>13</v>
      </c>
      <c r="H1350" s="13">
        <v>27</v>
      </c>
      <c r="I1350" s="13">
        <v>160</v>
      </c>
      <c r="J1350" s="167">
        <v>2</v>
      </c>
      <c r="K1350" s="167">
        <v>1</v>
      </c>
      <c r="L1350" s="167">
        <v>0</v>
      </c>
      <c r="M1350" s="167">
        <v>3</v>
      </c>
      <c r="N1350" s="168">
        <v>9</v>
      </c>
      <c r="O1350">
        <f t="shared" si="21"/>
        <v>912</v>
      </c>
    </row>
    <row r="1351" spans="1:15" x14ac:dyDescent="0.3">
      <c r="A1351" s="12">
        <v>1261</v>
      </c>
      <c r="B1351" s="13">
        <v>38</v>
      </c>
      <c r="C1351" s="166">
        <v>132</v>
      </c>
      <c r="D1351" s="166">
        <v>24</v>
      </c>
      <c r="E1351" s="166">
        <v>160</v>
      </c>
      <c r="F1351" s="166">
        <v>12</v>
      </c>
      <c r="G1351" s="166">
        <v>28</v>
      </c>
      <c r="H1351" s="13">
        <v>40</v>
      </c>
      <c r="I1351" s="13">
        <v>316</v>
      </c>
      <c r="J1351" s="167">
        <v>3</v>
      </c>
      <c r="K1351" s="167">
        <v>2</v>
      </c>
      <c r="L1351" s="167">
        <v>0</v>
      </c>
      <c r="M1351" s="167">
        <v>4</v>
      </c>
      <c r="N1351" s="168">
        <v>7</v>
      </c>
      <c r="O1351">
        <f t="shared" si="21"/>
        <v>912</v>
      </c>
    </row>
    <row r="1352" spans="1:15" x14ac:dyDescent="0.3">
      <c r="A1352" s="12">
        <v>2657</v>
      </c>
      <c r="B1352" s="13">
        <v>38</v>
      </c>
      <c r="C1352" s="166">
        <v>147</v>
      </c>
      <c r="D1352" s="166">
        <v>0</v>
      </c>
      <c r="E1352" s="166">
        <v>54</v>
      </c>
      <c r="F1352" s="166">
        <v>0</v>
      </c>
      <c r="G1352" s="166">
        <v>0</v>
      </c>
      <c r="H1352" s="13">
        <v>22</v>
      </c>
      <c r="I1352" s="13">
        <v>179</v>
      </c>
      <c r="J1352" s="167">
        <v>4</v>
      </c>
      <c r="K1352" s="167">
        <v>2</v>
      </c>
      <c r="L1352" s="167">
        <v>0</v>
      </c>
      <c r="M1352" s="167">
        <v>4</v>
      </c>
      <c r="N1352" s="168">
        <v>5</v>
      </c>
      <c r="O1352">
        <f t="shared" si="21"/>
        <v>912</v>
      </c>
    </row>
    <row r="1353" spans="1:15" x14ac:dyDescent="0.3">
      <c r="A1353" s="12">
        <v>1981</v>
      </c>
      <c r="B1353" s="13">
        <v>38</v>
      </c>
      <c r="C1353" s="166">
        <v>360</v>
      </c>
      <c r="D1353" s="166">
        <v>43</v>
      </c>
      <c r="E1353" s="166">
        <v>657</v>
      </c>
      <c r="F1353" s="166">
        <v>57</v>
      </c>
      <c r="G1353" s="166">
        <v>0</v>
      </c>
      <c r="H1353" s="13">
        <v>87</v>
      </c>
      <c r="I1353" s="13">
        <v>1031</v>
      </c>
      <c r="J1353" s="167">
        <v>1</v>
      </c>
      <c r="K1353" s="167">
        <v>6</v>
      </c>
      <c r="L1353" s="167">
        <v>4</v>
      </c>
      <c r="M1353" s="167">
        <v>9</v>
      </c>
      <c r="N1353" s="168">
        <v>7</v>
      </c>
      <c r="O1353">
        <f t="shared" si="21"/>
        <v>912</v>
      </c>
    </row>
    <row r="1354" spans="1:15" x14ac:dyDescent="0.3">
      <c r="A1354" s="12">
        <v>2709</v>
      </c>
      <c r="B1354" s="13">
        <v>38</v>
      </c>
      <c r="C1354" s="166">
        <v>475</v>
      </c>
      <c r="D1354" s="166">
        <v>226</v>
      </c>
      <c r="E1354" s="166">
        <v>226</v>
      </c>
      <c r="F1354" s="166">
        <v>49</v>
      </c>
      <c r="G1354" s="166">
        <v>275</v>
      </c>
      <c r="H1354" s="13">
        <v>61</v>
      </c>
      <c r="I1354" s="13">
        <v>1189</v>
      </c>
      <c r="J1354" s="167">
        <v>1</v>
      </c>
      <c r="K1354" s="167">
        <v>5</v>
      </c>
      <c r="L1354" s="167">
        <v>2</v>
      </c>
      <c r="M1354" s="167">
        <v>10</v>
      </c>
      <c r="N1354" s="168">
        <v>4</v>
      </c>
      <c r="O1354">
        <f t="shared" si="21"/>
        <v>912</v>
      </c>
    </row>
    <row r="1355" spans="1:15" x14ac:dyDescent="0.3">
      <c r="A1355" s="12">
        <v>2964</v>
      </c>
      <c r="B1355" s="13">
        <v>38</v>
      </c>
      <c r="C1355" s="166">
        <v>620</v>
      </c>
      <c r="D1355" s="166">
        <v>52</v>
      </c>
      <c r="E1355" s="166">
        <v>354</v>
      </c>
      <c r="F1355" s="166">
        <v>11</v>
      </c>
      <c r="G1355" s="166">
        <v>30</v>
      </c>
      <c r="H1355" s="13">
        <v>139</v>
      </c>
      <c r="I1355" s="13">
        <v>928</v>
      </c>
      <c r="J1355" s="167">
        <v>2</v>
      </c>
      <c r="K1355" s="167">
        <v>3</v>
      </c>
      <c r="L1355" s="167">
        <v>3</v>
      </c>
      <c r="M1355" s="167">
        <v>8</v>
      </c>
      <c r="N1355" s="168">
        <v>2</v>
      </c>
      <c r="O1355">
        <f t="shared" si="21"/>
        <v>912</v>
      </c>
    </row>
    <row r="1356" spans="1:15" x14ac:dyDescent="0.3">
      <c r="A1356" s="12">
        <v>1655</v>
      </c>
      <c r="B1356" s="13">
        <v>38</v>
      </c>
      <c r="C1356" s="166">
        <v>631</v>
      </c>
      <c r="D1356" s="166">
        <v>135</v>
      </c>
      <c r="E1356" s="166">
        <v>245</v>
      </c>
      <c r="F1356" s="166">
        <v>158</v>
      </c>
      <c r="G1356" s="166">
        <v>232</v>
      </c>
      <c r="H1356" s="13">
        <v>135</v>
      </c>
      <c r="I1356" s="13">
        <v>1266</v>
      </c>
      <c r="J1356" s="167">
        <v>2</v>
      </c>
      <c r="K1356" s="167">
        <v>6</v>
      </c>
      <c r="L1356" s="167">
        <v>4</v>
      </c>
      <c r="M1356" s="167">
        <v>8</v>
      </c>
      <c r="N1356" s="168">
        <v>4</v>
      </c>
      <c r="O1356">
        <f t="shared" si="21"/>
        <v>912</v>
      </c>
    </row>
    <row r="1357" spans="1:15" x14ac:dyDescent="0.3">
      <c r="A1357" s="12">
        <v>2430</v>
      </c>
      <c r="B1357" s="13">
        <v>38</v>
      </c>
      <c r="C1357" s="166">
        <v>677</v>
      </c>
      <c r="D1357" s="166">
        <v>53</v>
      </c>
      <c r="E1357" s="166">
        <v>730</v>
      </c>
      <c r="F1357" s="166">
        <v>349</v>
      </c>
      <c r="G1357" s="166">
        <v>53</v>
      </c>
      <c r="H1357" s="13">
        <v>284</v>
      </c>
      <c r="I1357" s="13">
        <v>1578</v>
      </c>
      <c r="J1357" s="167">
        <v>2</v>
      </c>
      <c r="K1357" s="167">
        <v>7</v>
      </c>
      <c r="L1357" s="167">
        <v>3</v>
      </c>
      <c r="M1357" s="167">
        <v>5</v>
      </c>
      <c r="N1357" s="168">
        <v>8</v>
      </c>
      <c r="O1357">
        <f t="shared" si="21"/>
        <v>912</v>
      </c>
    </row>
    <row r="1358" spans="1:15" x14ac:dyDescent="0.3">
      <c r="A1358" s="12">
        <v>1182</v>
      </c>
      <c r="B1358" s="13">
        <v>38</v>
      </c>
      <c r="C1358" s="166">
        <v>694</v>
      </c>
      <c r="D1358" s="166">
        <v>18</v>
      </c>
      <c r="E1358" s="166">
        <v>133</v>
      </c>
      <c r="F1358" s="166">
        <v>24</v>
      </c>
      <c r="G1358" s="166">
        <v>27</v>
      </c>
      <c r="H1358" s="13">
        <v>35</v>
      </c>
      <c r="I1358" s="13">
        <v>860</v>
      </c>
      <c r="J1358" s="167">
        <v>4</v>
      </c>
      <c r="K1358" s="167">
        <v>5</v>
      </c>
      <c r="L1358" s="167">
        <v>1</v>
      </c>
      <c r="M1358" s="167">
        <v>6</v>
      </c>
      <c r="N1358" s="168">
        <v>6</v>
      </c>
      <c r="O1358">
        <f t="shared" si="21"/>
        <v>912</v>
      </c>
    </row>
    <row r="1359" spans="1:15" x14ac:dyDescent="0.3">
      <c r="A1359" s="12">
        <v>2863</v>
      </c>
      <c r="B1359" s="13">
        <v>38</v>
      </c>
      <c r="C1359" s="166">
        <v>819</v>
      </c>
      <c r="D1359" s="166">
        <v>69</v>
      </c>
      <c r="E1359" s="166">
        <v>408</v>
      </c>
      <c r="F1359" s="166">
        <v>208</v>
      </c>
      <c r="G1359" s="166">
        <v>318</v>
      </c>
      <c r="H1359" s="13">
        <v>69</v>
      </c>
      <c r="I1359" s="13">
        <v>1753</v>
      </c>
      <c r="J1359" s="167">
        <v>4</v>
      </c>
      <c r="K1359" s="167">
        <v>9</v>
      </c>
      <c r="L1359" s="167">
        <v>5</v>
      </c>
      <c r="M1359" s="167">
        <v>7</v>
      </c>
      <c r="N1359" s="168">
        <v>5</v>
      </c>
      <c r="O1359">
        <f t="shared" si="21"/>
        <v>912</v>
      </c>
    </row>
    <row r="1360" spans="1:15" x14ac:dyDescent="0.3">
      <c r="A1360" s="12">
        <v>1320</v>
      </c>
      <c r="B1360" s="13">
        <v>38</v>
      </c>
      <c r="C1360" s="166">
        <v>827</v>
      </c>
      <c r="D1360" s="166">
        <v>120</v>
      </c>
      <c r="E1360" s="166">
        <v>644</v>
      </c>
      <c r="F1360" s="166">
        <v>394</v>
      </c>
      <c r="G1360" s="166">
        <v>120</v>
      </c>
      <c r="H1360" s="13">
        <v>362</v>
      </c>
      <c r="I1360" s="13">
        <v>1742</v>
      </c>
      <c r="J1360" s="167">
        <v>1</v>
      </c>
      <c r="K1360" s="167">
        <v>4</v>
      </c>
      <c r="L1360" s="167">
        <v>5</v>
      </c>
      <c r="M1360" s="167">
        <v>12</v>
      </c>
      <c r="N1360" s="168">
        <v>3</v>
      </c>
      <c r="O1360">
        <f t="shared" si="21"/>
        <v>912</v>
      </c>
    </row>
    <row r="1361" spans="1:15" x14ac:dyDescent="0.3">
      <c r="A1361" s="12">
        <v>1526</v>
      </c>
      <c r="B1361" s="13">
        <v>38</v>
      </c>
      <c r="C1361" s="166">
        <v>842</v>
      </c>
      <c r="D1361" s="166">
        <v>10</v>
      </c>
      <c r="E1361" s="166">
        <v>140</v>
      </c>
      <c r="F1361" s="166">
        <v>13</v>
      </c>
      <c r="G1361" s="166">
        <v>10</v>
      </c>
      <c r="H1361" s="13">
        <v>341</v>
      </c>
      <c r="I1361" s="13">
        <v>675</v>
      </c>
      <c r="J1361" s="167">
        <v>2</v>
      </c>
      <c r="K1361" s="167">
        <v>4</v>
      </c>
      <c r="L1361" s="167">
        <v>5</v>
      </c>
      <c r="M1361" s="167">
        <v>3</v>
      </c>
      <c r="N1361" s="168">
        <v>6</v>
      </c>
      <c r="O1361">
        <f t="shared" si="21"/>
        <v>912</v>
      </c>
    </row>
    <row r="1362" spans="1:15" x14ac:dyDescent="0.3">
      <c r="A1362" s="12">
        <v>2973</v>
      </c>
      <c r="B1362" s="13">
        <v>38</v>
      </c>
      <c r="C1362" s="166">
        <v>971</v>
      </c>
      <c r="D1362" s="166">
        <v>12</v>
      </c>
      <c r="E1362" s="166">
        <v>573</v>
      </c>
      <c r="F1362" s="166">
        <v>0</v>
      </c>
      <c r="G1362" s="166">
        <v>28</v>
      </c>
      <c r="H1362" s="13">
        <v>93</v>
      </c>
      <c r="I1362" s="13">
        <v>1491</v>
      </c>
      <c r="J1362" s="167">
        <v>4</v>
      </c>
      <c r="K1362" s="167">
        <v>7</v>
      </c>
      <c r="L1362" s="167">
        <v>1</v>
      </c>
      <c r="M1362" s="167">
        <v>6</v>
      </c>
      <c r="N1362" s="168">
        <v>8</v>
      </c>
      <c r="O1362">
        <f t="shared" si="21"/>
        <v>912</v>
      </c>
    </row>
    <row r="1363" spans="1:15" x14ac:dyDescent="0.3">
      <c r="A1363" s="12">
        <v>1336</v>
      </c>
      <c r="B1363" s="13">
        <v>38</v>
      </c>
      <c r="C1363" s="166">
        <v>1100</v>
      </c>
      <c r="D1363" s="166">
        <v>49</v>
      </c>
      <c r="E1363" s="166">
        <v>1251</v>
      </c>
      <c r="F1363" s="166">
        <v>32</v>
      </c>
      <c r="G1363" s="166">
        <v>73</v>
      </c>
      <c r="H1363" s="13">
        <v>0</v>
      </c>
      <c r="I1363" s="13">
        <v>2504</v>
      </c>
      <c r="J1363" s="167">
        <v>3</v>
      </c>
      <c r="K1363" s="167">
        <v>4</v>
      </c>
      <c r="L1363" s="167">
        <v>6</v>
      </c>
      <c r="M1363" s="167">
        <v>5</v>
      </c>
      <c r="N1363" s="168">
        <v>3</v>
      </c>
      <c r="O1363">
        <f t="shared" si="21"/>
        <v>912</v>
      </c>
    </row>
    <row r="1364" spans="1:15" x14ac:dyDescent="0.3">
      <c r="A1364" s="12">
        <v>1833</v>
      </c>
      <c r="B1364" s="13">
        <v>38</v>
      </c>
      <c r="C1364" s="166">
        <v>1231</v>
      </c>
      <c r="D1364" s="166">
        <v>120</v>
      </c>
      <c r="E1364" s="166">
        <v>1871</v>
      </c>
      <c r="F1364" s="166">
        <v>447</v>
      </c>
      <c r="G1364" s="166">
        <v>295</v>
      </c>
      <c r="H1364" s="13">
        <v>140</v>
      </c>
      <c r="I1364" s="13">
        <v>3824</v>
      </c>
      <c r="J1364" s="167">
        <v>1</v>
      </c>
      <c r="K1364" s="167">
        <v>7</v>
      </c>
      <c r="L1364" s="167">
        <v>7</v>
      </c>
      <c r="M1364" s="167">
        <v>10</v>
      </c>
      <c r="N1364" s="168">
        <v>3</v>
      </c>
      <c r="O1364">
        <f t="shared" si="21"/>
        <v>912</v>
      </c>
    </row>
    <row r="1365" spans="1:15" x14ac:dyDescent="0.3">
      <c r="A1365" s="12">
        <v>3161</v>
      </c>
      <c r="B1365" s="13">
        <v>38</v>
      </c>
      <c r="C1365" s="166">
        <v>1231</v>
      </c>
      <c r="D1365" s="166">
        <v>120</v>
      </c>
      <c r="E1365" s="166">
        <v>1871</v>
      </c>
      <c r="F1365" s="166">
        <v>447</v>
      </c>
      <c r="G1365" s="166">
        <v>295</v>
      </c>
      <c r="H1365" s="13">
        <v>140</v>
      </c>
      <c r="I1365" s="13">
        <v>3824</v>
      </c>
      <c r="J1365" s="167">
        <v>1</v>
      </c>
      <c r="K1365" s="167">
        <v>7</v>
      </c>
      <c r="L1365" s="167">
        <v>7</v>
      </c>
      <c r="M1365" s="167">
        <v>10</v>
      </c>
      <c r="N1365" s="168">
        <v>3</v>
      </c>
      <c r="O1365">
        <f t="shared" si="21"/>
        <v>912</v>
      </c>
    </row>
    <row r="1366" spans="1:15" x14ac:dyDescent="0.3">
      <c r="A1366" s="12">
        <v>2935</v>
      </c>
      <c r="B1366" s="13">
        <v>38</v>
      </c>
      <c r="C1366" s="166">
        <v>1243</v>
      </c>
      <c r="D1366" s="166">
        <v>129</v>
      </c>
      <c r="E1366" s="166">
        <v>238</v>
      </c>
      <c r="F1366" s="166">
        <v>197</v>
      </c>
      <c r="G1366" s="166">
        <v>435</v>
      </c>
      <c r="H1366" s="13">
        <v>216</v>
      </c>
      <c r="I1366" s="13">
        <v>2025</v>
      </c>
      <c r="J1366" s="167">
        <v>3</v>
      </c>
      <c r="K1366" s="167">
        <v>8</v>
      </c>
      <c r="L1366" s="167">
        <v>5</v>
      </c>
      <c r="M1366" s="167">
        <v>10</v>
      </c>
      <c r="N1366" s="168">
        <v>5</v>
      </c>
      <c r="O1366">
        <f t="shared" si="21"/>
        <v>912</v>
      </c>
    </row>
    <row r="1367" spans="1:15" x14ac:dyDescent="0.3">
      <c r="A1367" s="12">
        <v>1345</v>
      </c>
      <c r="B1367" s="13">
        <v>38</v>
      </c>
      <c r="C1367" s="166">
        <v>1335</v>
      </c>
      <c r="D1367" s="166">
        <v>0</v>
      </c>
      <c r="E1367" s="166">
        <v>216</v>
      </c>
      <c r="F1367" s="166">
        <v>0</v>
      </c>
      <c r="G1367" s="166">
        <v>0</v>
      </c>
      <c r="H1367" s="13">
        <v>107</v>
      </c>
      <c r="I1367" s="13">
        <v>1445</v>
      </c>
      <c r="J1367" s="167">
        <v>3</v>
      </c>
      <c r="K1367" s="167">
        <v>6</v>
      </c>
      <c r="L1367" s="167">
        <v>2</v>
      </c>
      <c r="M1367" s="167">
        <v>10</v>
      </c>
      <c r="N1367" s="168">
        <v>4</v>
      </c>
      <c r="O1367">
        <f t="shared" si="21"/>
        <v>912</v>
      </c>
    </row>
    <row r="1368" spans="1:15" x14ac:dyDescent="0.3">
      <c r="A1368" s="12">
        <v>1212</v>
      </c>
      <c r="B1368" s="13">
        <v>38</v>
      </c>
      <c r="C1368" s="166">
        <v>2301</v>
      </c>
      <c r="D1368" s="166">
        <v>59</v>
      </c>
      <c r="E1368" s="166">
        <v>531</v>
      </c>
      <c r="F1368" s="166">
        <v>38</v>
      </c>
      <c r="G1368" s="166">
        <v>28</v>
      </c>
      <c r="H1368" s="13">
        <v>236</v>
      </c>
      <c r="I1368" s="13">
        <v>2722</v>
      </c>
      <c r="J1368" s="167">
        <v>5</v>
      </c>
      <c r="K1368" s="167">
        <v>9</v>
      </c>
      <c r="L1368" s="167">
        <v>6</v>
      </c>
      <c r="M1368" s="167">
        <v>12</v>
      </c>
      <c r="N1368" s="168">
        <v>6</v>
      </c>
      <c r="O1368">
        <f t="shared" si="21"/>
        <v>912</v>
      </c>
    </row>
    <row r="1369" spans="1:15" x14ac:dyDescent="0.3">
      <c r="A1369" s="12">
        <v>1221</v>
      </c>
      <c r="B1369" s="13">
        <v>37</v>
      </c>
      <c r="C1369" s="166">
        <v>0</v>
      </c>
      <c r="D1369" s="166">
        <v>31</v>
      </c>
      <c r="E1369" s="166">
        <v>38</v>
      </c>
      <c r="F1369" s="166">
        <v>46</v>
      </c>
      <c r="G1369" s="166">
        <v>0</v>
      </c>
      <c r="H1369" s="13">
        <v>31</v>
      </c>
      <c r="I1369" s="13">
        <v>84</v>
      </c>
      <c r="J1369" s="167">
        <v>1</v>
      </c>
      <c r="K1369" s="167">
        <v>1</v>
      </c>
      <c r="L1369" s="167">
        <v>0</v>
      </c>
      <c r="M1369" s="167">
        <v>3</v>
      </c>
      <c r="N1369" s="168">
        <v>3</v>
      </c>
      <c r="O1369">
        <f t="shared" si="21"/>
        <v>888</v>
      </c>
    </row>
    <row r="1370" spans="1:15" x14ac:dyDescent="0.3">
      <c r="A1370" s="12">
        <v>1719</v>
      </c>
      <c r="B1370" s="13">
        <v>37</v>
      </c>
      <c r="C1370" s="166">
        <v>0</v>
      </c>
      <c r="D1370" s="166">
        <v>0</v>
      </c>
      <c r="E1370" s="166">
        <v>7</v>
      </c>
      <c r="F1370" s="166">
        <v>47</v>
      </c>
      <c r="G1370" s="166">
        <v>27</v>
      </c>
      <c r="H1370" s="13">
        <v>40</v>
      </c>
      <c r="I1370" s="13">
        <v>40</v>
      </c>
      <c r="J1370" s="167">
        <v>1</v>
      </c>
      <c r="K1370" s="167">
        <v>1</v>
      </c>
      <c r="L1370" s="167">
        <v>0</v>
      </c>
      <c r="M1370" s="167">
        <v>2</v>
      </c>
      <c r="N1370" s="168">
        <v>7</v>
      </c>
      <c r="O1370">
        <f t="shared" si="21"/>
        <v>888</v>
      </c>
    </row>
    <row r="1371" spans="1:15" x14ac:dyDescent="0.3">
      <c r="A1371" s="12">
        <v>1111</v>
      </c>
      <c r="B1371" s="13">
        <v>37</v>
      </c>
      <c r="C1371" s="166">
        <v>6</v>
      </c>
      <c r="D1371" s="166">
        <v>33</v>
      </c>
      <c r="E1371" s="166">
        <v>39</v>
      </c>
      <c r="F1371" s="166">
        <v>61</v>
      </c>
      <c r="G1371" s="166">
        <v>28</v>
      </c>
      <c r="H1371" s="13">
        <v>17</v>
      </c>
      <c r="I1371" s="13">
        <v>150</v>
      </c>
      <c r="J1371" s="167">
        <v>2</v>
      </c>
      <c r="K1371" s="167">
        <v>2</v>
      </c>
      <c r="L1371" s="167">
        <v>0</v>
      </c>
      <c r="M1371" s="167">
        <v>3</v>
      </c>
      <c r="N1371" s="168">
        <v>6</v>
      </c>
      <c r="O1371">
        <f t="shared" si="21"/>
        <v>888</v>
      </c>
    </row>
    <row r="1372" spans="1:15" x14ac:dyDescent="0.3">
      <c r="A1372" s="12">
        <v>1727</v>
      </c>
      <c r="B1372" s="13">
        <v>37</v>
      </c>
      <c r="C1372" s="166">
        <v>14</v>
      </c>
      <c r="D1372" s="166">
        <v>34</v>
      </c>
      <c r="E1372" s="166">
        <v>83</v>
      </c>
      <c r="F1372" s="166">
        <v>28</v>
      </c>
      <c r="G1372" s="166">
        <v>55</v>
      </c>
      <c r="H1372" s="13">
        <v>48</v>
      </c>
      <c r="I1372" s="13">
        <v>165</v>
      </c>
      <c r="J1372" s="167">
        <v>3</v>
      </c>
      <c r="K1372" s="167">
        <v>2</v>
      </c>
      <c r="L1372" s="167">
        <v>0</v>
      </c>
      <c r="M1372" s="167">
        <v>4</v>
      </c>
      <c r="N1372" s="168">
        <v>5</v>
      </c>
      <c r="O1372">
        <f t="shared" si="21"/>
        <v>888</v>
      </c>
    </row>
    <row r="1373" spans="1:15" x14ac:dyDescent="0.3">
      <c r="A1373" s="12">
        <v>1888</v>
      </c>
      <c r="B1373" s="13">
        <v>37</v>
      </c>
      <c r="C1373" s="166">
        <v>16</v>
      </c>
      <c r="D1373" s="166">
        <v>3</v>
      </c>
      <c r="E1373" s="166">
        <v>16</v>
      </c>
      <c r="F1373" s="166">
        <v>32</v>
      </c>
      <c r="G1373" s="166">
        <v>0</v>
      </c>
      <c r="H1373" s="13">
        <v>22</v>
      </c>
      <c r="I1373" s="13">
        <v>45</v>
      </c>
      <c r="J1373" s="167">
        <v>1</v>
      </c>
      <c r="K1373" s="167">
        <v>1</v>
      </c>
      <c r="L1373" s="167">
        <v>0</v>
      </c>
      <c r="M1373" s="167">
        <v>2</v>
      </c>
      <c r="N1373" s="168">
        <v>7</v>
      </c>
      <c r="O1373">
        <f t="shared" si="21"/>
        <v>888</v>
      </c>
    </row>
    <row r="1374" spans="1:15" x14ac:dyDescent="0.3">
      <c r="A1374" s="12">
        <v>1128</v>
      </c>
      <c r="B1374" s="13">
        <v>37</v>
      </c>
      <c r="C1374" s="166">
        <v>57</v>
      </c>
      <c r="D1374" s="166">
        <v>0</v>
      </c>
      <c r="E1374" s="166">
        <v>30</v>
      </c>
      <c r="F1374" s="166">
        <v>15</v>
      </c>
      <c r="G1374" s="166">
        <v>8</v>
      </c>
      <c r="H1374" s="13">
        <v>76</v>
      </c>
      <c r="I1374" s="13">
        <v>34</v>
      </c>
      <c r="J1374" s="167">
        <v>2</v>
      </c>
      <c r="K1374" s="167">
        <v>1</v>
      </c>
      <c r="L1374" s="167">
        <v>1</v>
      </c>
      <c r="M1374" s="167">
        <v>2</v>
      </c>
      <c r="N1374" s="168">
        <v>5</v>
      </c>
      <c r="O1374">
        <f t="shared" si="21"/>
        <v>888</v>
      </c>
    </row>
    <row r="1375" spans="1:15" x14ac:dyDescent="0.3">
      <c r="A1375" s="12">
        <v>2044</v>
      </c>
      <c r="B1375" s="13">
        <v>37</v>
      </c>
      <c r="C1375" s="166">
        <v>57</v>
      </c>
      <c r="D1375" s="166">
        <v>0</v>
      </c>
      <c r="E1375" s="166">
        <v>30</v>
      </c>
      <c r="F1375" s="166">
        <v>15</v>
      </c>
      <c r="G1375" s="166">
        <v>8</v>
      </c>
      <c r="H1375" s="13">
        <v>76</v>
      </c>
      <c r="I1375" s="13">
        <v>34</v>
      </c>
      <c r="J1375" s="167">
        <v>2</v>
      </c>
      <c r="K1375" s="167">
        <v>1</v>
      </c>
      <c r="L1375" s="167">
        <v>1</v>
      </c>
      <c r="M1375" s="167">
        <v>2</v>
      </c>
      <c r="N1375" s="168">
        <v>5</v>
      </c>
      <c r="O1375">
        <f t="shared" si="21"/>
        <v>888</v>
      </c>
    </row>
    <row r="1376" spans="1:15" x14ac:dyDescent="0.3">
      <c r="A1376" s="12">
        <v>2241</v>
      </c>
      <c r="B1376" s="13">
        <v>37</v>
      </c>
      <c r="C1376" s="166">
        <v>57</v>
      </c>
      <c r="D1376" s="166">
        <v>0</v>
      </c>
      <c r="E1376" s="166">
        <v>30</v>
      </c>
      <c r="F1376" s="166">
        <v>15</v>
      </c>
      <c r="G1376" s="166">
        <v>8</v>
      </c>
      <c r="H1376" s="13">
        <v>76</v>
      </c>
      <c r="I1376" s="13">
        <v>34</v>
      </c>
      <c r="J1376" s="167">
        <v>2</v>
      </c>
      <c r="K1376" s="167">
        <v>1</v>
      </c>
      <c r="L1376" s="167">
        <v>1</v>
      </c>
      <c r="M1376" s="167">
        <v>2</v>
      </c>
      <c r="N1376" s="168">
        <v>5</v>
      </c>
      <c r="O1376">
        <f t="shared" si="21"/>
        <v>888</v>
      </c>
    </row>
    <row r="1377" spans="1:15" x14ac:dyDescent="0.3">
      <c r="A1377" s="12">
        <v>2561</v>
      </c>
      <c r="B1377" s="13">
        <v>37</v>
      </c>
      <c r="C1377" s="166">
        <v>57</v>
      </c>
      <c r="D1377" s="166">
        <v>0</v>
      </c>
      <c r="E1377" s="166">
        <v>30</v>
      </c>
      <c r="F1377" s="166">
        <v>15</v>
      </c>
      <c r="G1377" s="166">
        <v>8</v>
      </c>
      <c r="H1377" s="13">
        <v>76</v>
      </c>
      <c r="I1377" s="13">
        <v>34</v>
      </c>
      <c r="J1377" s="167">
        <v>2</v>
      </c>
      <c r="K1377" s="167">
        <v>1</v>
      </c>
      <c r="L1377" s="167">
        <v>1</v>
      </c>
      <c r="M1377" s="167">
        <v>2</v>
      </c>
      <c r="N1377" s="168">
        <v>5</v>
      </c>
      <c r="O1377">
        <f t="shared" si="21"/>
        <v>888</v>
      </c>
    </row>
    <row r="1378" spans="1:15" x14ac:dyDescent="0.3">
      <c r="A1378" s="12">
        <v>1313</v>
      </c>
      <c r="B1378" s="13">
        <v>37</v>
      </c>
      <c r="C1378" s="166">
        <v>94</v>
      </c>
      <c r="D1378" s="166">
        <v>0</v>
      </c>
      <c r="E1378" s="166">
        <v>14</v>
      </c>
      <c r="F1378" s="166">
        <v>0</v>
      </c>
      <c r="G1378" s="166">
        <v>0</v>
      </c>
      <c r="H1378" s="13">
        <v>0</v>
      </c>
      <c r="I1378" s="13">
        <v>108</v>
      </c>
      <c r="J1378" s="167">
        <v>1</v>
      </c>
      <c r="K1378" s="167">
        <v>1</v>
      </c>
      <c r="L1378" s="167">
        <v>0</v>
      </c>
      <c r="M1378" s="167">
        <v>3</v>
      </c>
      <c r="N1378" s="168">
        <v>4</v>
      </c>
      <c r="O1378">
        <f t="shared" si="21"/>
        <v>888</v>
      </c>
    </row>
    <row r="1379" spans="1:15" x14ac:dyDescent="0.3">
      <c r="A1379" s="12">
        <v>1089</v>
      </c>
      <c r="B1379" s="13">
        <v>37</v>
      </c>
      <c r="C1379" s="166">
        <v>149</v>
      </c>
      <c r="D1379" s="166">
        <v>6</v>
      </c>
      <c r="E1379" s="166">
        <v>21</v>
      </c>
      <c r="F1379" s="166">
        <v>0</v>
      </c>
      <c r="G1379" s="166">
        <v>3</v>
      </c>
      <c r="H1379" s="13">
        <v>6</v>
      </c>
      <c r="I1379" s="13">
        <v>173</v>
      </c>
      <c r="J1379" s="167">
        <v>2</v>
      </c>
      <c r="K1379" s="167">
        <v>2</v>
      </c>
      <c r="L1379" s="167">
        <v>0</v>
      </c>
      <c r="M1379" s="167">
        <v>3</v>
      </c>
      <c r="N1379" s="168">
        <v>7</v>
      </c>
      <c r="O1379">
        <f t="shared" si="21"/>
        <v>888</v>
      </c>
    </row>
    <row r="1380" spans="1:15" x14ac:dyDescent="0.3">
      <c r="A1380" s="12">
        <v>1952</v>
      </c>
      <c r="B1380" s="13">
        <v>37</v>
      </c>
      <c r="C1380" s="166">
        <v>204</v>
      </c>
      <c r="D1380" s="166">
        <v>0</v>
      </c>
      <c r="E1380" s="166">
        <v>38</v>
      </c>
      <c r="F1380" s="166">
        <v>14</v>
      </c>
      <c r="G1380" s="166">
        <v>7</v>
      </c>
      <c r="H1380" s="13">
        <v>17</v>
      </c>
      <c r="I1380" s="13">
        <v>245</v>
      </c>
      <c r="J1380" s="167">
        <v>4</v>
      </c>
      <c r="K1380" s="167">
        <v>3</v>
      </c>
      <c r="L1380" s="167">
        <v>0</v>
      </c>
      <c r="M1380" s="167">
        <v>4</v>
      </c>
      <c r="N1380" s="168">
        <v>7</v>
      </c>
      <c r="O1380">
        <f t="shared" si="21"/>
        <v>888</v>
      </c>
    </row>
    <row r="1381" spans="1:15" x14ac:dyDescent="0.3">
      <c r="A1381" s="12">
        <v>1525</v>
      </c>
      <c r="B1381" s="13">
        <v>37</v>
      </c>
      <c r="C1381" s="166">
        <v>207</v>
      </c>
      <c r="D1381" s="166">
        <v>33</v>
      </c>
      <c r="E1381" s="166">
        <v>273</v>
      </c>
      <c r="F1381" s="166">
        <v>23</v>
      </c>
      <c r="G1381" s="166">
        <v>63</v>
      </c>
      <c r="H1381" s="13">
        <v>63</v>
      </c>
      <c r="I1381" s="13">
        <v>537</v>
      </c>
      <c r="J1381" s="167">
        <v>2</v>
      </c>
      <c r="K1381" s="167">
        <v>4</v>
      </c>
      <c r="L1381" s="167">
        <v>1</v>
      </c>
      <c r="M1381" s="167">
        <v>4</v>
      </c>
      <c r="N1381" s="168">
        <v>7</v>
      </c>
      <c r="O1381">
        <f t="shared" si="21"/>
        <v>888</v>
      </c>
    </row>
    <row r="1382" spans="1:15" x14ac:dyDescent="0.3">
      <c r="A1382" s="12">
        <v>2962</v>
      </c>
      <c r="B1382" s="13">
        <v>37</v>
      </c>
      <c r="C1382" s="166">
        <v>245</v>
      </c>
      <c r="D1382" s="166">
        <v>6</v>
      </c>
      <c r="E1382" s="166">
        <v>298</v>
      </c>
      <c r="F1382" s="166">
        <v>189</v>
      </c>
      <c r="G1382" s="166">
        <v>77</v>
      </c>
      <c r="H1382" s="13">
        <v>345</v>
      </c>
      <c r="I1382" s="13">
        <v>469</v>
      </c>
      <c r="J1382" s="167">
        <v>1</v>
      </c>
      <c r="K1382" s="167">
        <v>3</v>
      </c>
      <c r="L1382" s="167">
        <v>5</v>
      </c>
      <c r="M1382" s="167">
        <v>3</v>
      </c>
      <c r="N1382" s="168">
        <v>4</v>
      </c>
      <c r="O1382">
        <f t="shared" si="21"/>
        <v>888</v>
      </c>
    </row>
    <row r="1383" spans="1:15" x14ac:dyDescent="0.3">
      <c r="A1383" s="12">
        <v>2301</v>
      </c>
      <c r="B1383" s="13">
        <v>37</v>
      </c>
      <c r="C1383" s="166">
        <v>534</v>
      </c>
      <c r="D1383" s="166">
        <v>19</v>
      </c>
      <c r="E1383" s="166">
        <v>305</v>
      </c>
      <c r="F1383" s="166">
        <v>75</v>
      </c>
      <c r="G1383" s="166">
        <v>38</v>
      </c>
      <c r="H1383" s="13">
        <v>276</v>
      </c>
      <c r="I1383" s="13">
        <v>694</v>
      </c>
      <c r="J1383" s="167">
        <v>3</v>
      </c>
      <c r="K1383" s="167">
        <v>6</v>
      </c>
      <c r="L1383" s="167">
        <v>1</v>
      </c>
      <c r="M1383" s="167">
        <v>5</v>
      </c>
      <c r="N1383" s="168">
        <v>6</v>
      </c>
      <c r="O1383">
        <f t="shared" si="21"/>
        <v>888</v>
      </c>
    </row>
    <row r="1384" spans="1:15" x14ac:dyDescent="0.3">
      <c r="A1384" s="12">
        <v>1774</v>
      </c>
      <c r="B1384" s="13">
        <v>37</v>
      </c>
      <c r="C1384" s="166">
        <v>540</v>
      </c>
      <c r="D1384" s="166">
        <v>6</v>
      </c>
      <c r="E1384" s="166">
        <v>189</v>
      </c>
      <c r="F1384" s="166">
        <v>21</v>
      </c>
      <c r="G1384" s="166">
        <v>6</v>
      </c>
      <c r="H1384" s="13">
        <v>35</v>
      </c>
      <c r="I1384" s="13">
        <v>726</v>
      </c>
      <c r="J1384" s="167">
        <v>4</v>
      </c>
      <c r="K1384" s="167">
        <v>3</v>
      </c>
      <c r="L1384" s="167">
        <v>3</v>
      </c>
      <c r="M1384" s="167">
        <v>5</v>
      </c>
      <c r="N1384" s="168">
        <v>4</v>
      </c>
      <c r="O1384">
        <f t="shared" si="21"/>
        <v>888</v>
      </c>
    </row>
    <row r="1385" spans="1:15" x14ac:dyDescent="0.3">
      <c r="A1385" s="12">
        <v>2819</v>
      </c>
      <c r="B1385" s="13">
        <v>37</v>
      </c>
      <c r="C1385" s="166">
        <v>603</v>
      </c>
      <c r="D1385" s="166">
        <v>18</v>
      </c>
      <c r="E1385" s="166">
        <v>300</v>
      </c>
      <c r="F1385" s="166">
        <v>10</v>
      </c>
      <c r="G1385" s="166">
        <v>38</v>
      </c>
      <c r="H1385" s="13">
        <v>28</v>
      </c>
      <c r="I1385" s="13">
        <v>940</v>
      </c>
      <c r="J1385" s="167">
        <v>5</v>
      </c>
      <c r="K1385" s="167">
        <v>6</v>
      </c>
      <c r="L1385" s="167">
        <v>2</v>
      </c>
      <c r="M1385" s="167">
        <v>6</v>
      </c>
      <c r="N1385" s="168">
        <v>7</v>
      </c>
      <c r="O1385">
        <f t="shared" si="21"/>
        <v>888</v>
      </c>
    </row>
    <row r="1386" spans="1:15" x14ac:dyDescent="0.3">
      <c r="A1386" s="12">
        <v>1118</v>
      </c>
      <c r="B1386" s="13">
        <v>37</v>
      </c>
      <c r="C1386" s="166">
        <v>1015</v>
      </c>
      <c r="D1386" s="166">
        <v>300</v>
      </c>
      <c r="E1386" s="166">
        <v>2146</v>
      </c>
      <c r="F1386" s="166">
        <v>390</v>
      </c>
      <c r="G1386" s="166">
        <v>0</v>
      </c>
      <c r="H1386" s="13">
        <v>487</v>
      </c>
      <c r="I1386" s="13">
        <v>3364</v>
      </c>
      <c r="J1386" s="167">
        <v>1</v>
      </c>
      <c r="K1386" s="167">
        <v>3</v>
      </c>
      <c r="L1386" s="167">
        <v>6</v>
      </c>
      <c r="M1386" s="167">
        <v>6</v>
      </c>
      <c r="N1386" s="168">
        <v>1</v>
      </c>
      <c r="O1386">
        <f t="shared" si="21"/>
        <v>888</v>
      </c>
    </row>
    <row r="1387" spans="1:15" x14ac:dyDescent="0.3">
      <c r="A1387" s="12">
        <v>2930</v>
      </c>
      <c r="B1387" s="13">
        <v>37</v>
      </c>
      <c r="C1387" s="166">
        <v>1392</v>
      </c>
      <c r="D1387" s="166">
        <v>23</v>
      </c>
      <c r="E1387" s="166">
        <v>794</v>
      </c>
      <c r="F1387" s="166">
        <v>193</v>
      </c>
      <c r="G1387" s="166">
        <v>124</v>
      </c>
      <c r="H1387" s="13">
        <v>74</v>
      </c>
      <c r="I1387" s="13">
        <v>2453</v>
      </c>
      <c r="J1387" s="167">
        <v>1</v>
      </c>
      <c r="K1387" s="167">
        <v>1</v>
      </c>
      <c r="L1387" s="167">
        <v>8</v>
      </c>
      <c r="M1387" s="167">
        <v>7</v>
      </c>
      <c r="N1387" s="168">
        <v>0</v>
      </c>
      <c r="O1387">
        <f t="shared" si="21"/>
        <v>888</v>
      </c>
    </row>
    <row r="1388" spans="1:15" x14ac:dyDescent="0.3">
      <c r="A1388" s="12">
        <v>1035</v>
      </c>
      <c r="B1388" s="13">
        <v>37</v>
      </c>
      <c r="C1388" s="166">
        <v>1744</v>
      </c>
      <c r="D1388" s="166">
        <v>42</v>
      </c>
      <c r="E1388" s="166">
        <v>375</v>
      </c>
      <c r="F1388" s="166">
        <v>0</v>
      </c>
      <c r="G1388" s="166">
        <v>20</v>
      </c>
      <c r="H1388" s="13">
        <v>87</v>
      </c>
      <c r="I1388" s="13">
        <v>2095</v>
      </c>
      <c r="J1388" s="167">
        <v>5</v>
      </c>
      <c r="K1388" s="167">
        <v>5</v>
      </c>
      <c r="L1388" s="167">
        <v>6</v>
      </c>
      <c r="M1388" s="167">
        <v>12</v>
      </c>
      <c r="N1388" s="168">
        <v>2</v>
      </c>
      <c r="O1388">
        <f t="shared" si="21"/>
        <v>888</v>
      </c>
    </row>
    <row r="1389" spans="1:15" x14ac:dyDescent="0.3">
      <c r="A1389" s="12">
        <v>2289</v>
      </c>
      <c r="B1389" s="13">
        <v>37</v>
      </c>
      <c r="C1389" s="166">
        <v>2059</v>
      </c>
      <c r="D1389" s="166">
        <v>136</v>
      </c>
      <c r="E1389" s="166">
        <v>411</v>
      </c>
      <c r="F1389" s="166">
        <v>144</v>
      </c>
      <c r="G1389" s="166">
        <v>27</v>
      </c>
      <c r="H1389" s="13">
        <v>411</v>
      </c>
      <c r="I1389" s="13">
        <v>2366</v>
      </c>
      <c r="J1389" s="167">
        <v>7</v>
      </c>
      <c r="K1389" s="167">
        <v>11</v>
      </c>
      <c r="L1389" s="167">
        <v>2</v>
      </c>
      <c r="M1389" s="167">
        <v>12</v>
      </c>
      <c r="N1389" s="168">
        <v>6</v>
      </c>
      <c r="O1389">
        <f t="shared" si="21"/>
        <v>888</v>
      </c>
    </row>
    <row r="1390" spans="1:15" x14ac:dyDescent="0.3">
      <c r="A1390" s="12">
        <v>1231</v>
      </c>
      <c r="B1390" s="13">
        <v>37</v>
      </c>
      <c r="C1390" s="166">
        <v>2081</v>
      </c>
      <c r="D1390" s="166">
        <v>0</v>
      </c>
      <c r="E1390" s="166">
        <v>351</v>
      </c>
      <c r="F1390" s="166">
        <v>0</v>
      </c>
      <c r="G1390" s="166">
        <v>74</v>
      </c>
      <c r="H1390" s="13">
        <v>401</v>
      </c>
      <c r="I1390" s="13">
        <v>2105</v>
      </c>
      <c r="J1390" s="167">
        <v>7</v>
      </c>
      <c r="K1390" s="167">
        <v>11</v>
      </c>
      <c r="L1390" s="167">
        <v>5</v>
      </c>
      <c r="M1390" s="167">
        <v>8</v>
      </c>
      <c r="N1390" s="168">
        <v>7</v>
      </c>
      <c r="O1390">
        <f t="shared" si="21"/>
        <v>888</v>
      </c>
    </row>
    <row r="1391" spans="1:15" x14ac:dyDescent="0.3">
      <c r="A1391" s="12">
        <v>1625</v>
      </c>
      <c r="B1391" s="13">
        <v>37</v>
      </c>
      <c r="C1391" s="166">
        <v>2754</v>
      </c>
      <c r="D1391" s="166">
        <v>231</v>
      </c>
      <c r="E1391" s="166">
        <v>264</v>
      </c>
      <c r="F1391" s="166">
        <v>41</v>
      </c>
      <c r="G1391" s="166">
        <v>31</v>
      </c>
      <c r="H1391" s="13">
        <v>65</v>
      </c>
      <c r="I1391" s="13">
        <v>3257</v>
      </c>
      <c r="J1391" s="167">
        <v>4</v>
      </c>
      <c r="K1391" s="167">
        <v>9</v>
      </c>
      <c r="L1391" s="167">
        <v>4</v>
      </c>
      <c r="M1391" s="167">
        <v>6</v>
      </c>
      <c r="N1391" s="168">
        <v>6</v>
      </c>
      <c r="O1391">
        <f t="shared" si="21"/>
        <v>888</v>
      </c>
    </row>
    <row r="1392" spans="1:15" x14ac:dyDescent="0.3">
      <c r="A1392" s="12">
        <v>2976</v>
      </c>
      <c r="B1392" s="13">
        <v>36</v>
      </c>
      <c r="C1392" s="166">
        <v>18</v>
      </c>
      <c r="D1392" s="166">
        <v>9</v>
      </c>
      <c r="E1392" s="166">
        <v>23</v>
      </c>
      <c r="F1392" s="166">
        <v>9</v>
      </c>
      <c r="G1392" s="166">
        <v>0</v>
      </c>
      <c r="H1392" s="13">
        <v>0</v>
      </c>
      <c r="I1392" s="13">
        <v>59</v>
      </c>
      <c r="J1392" s="167">
        <v>1</v>
      </c>
      <c r="K1392" s="167">
        <v>1</v>
      </c>
      <c r="L1392" s="167">
        <v>0</v>
      </c>
      <c r="M1392" s="167">
        <v>2</v>
      </c>
      <c r="N1392" s="168">
        <v>6</v>
      </c>
      <c r="O1392">
        <f t="shared" si="21"/>
        <v>864</v>
      </c>
    </row>
    <row r="1393" spans="1:15" x14ac:dyDescent="0.3">
      <c r="A1393" s="12">
        <v>3157</v>
      </c>
      <c r="B1393" s="13">
        <v>36</v>
      </c>
      <c r="C1393" s="166">
        <v>20</v>
      </c>
      <c r="D1393" s="166">
        <v>45</v>
      </c>
      <c r="E1393" s="166">
        <v>60</v>
      </c>
      <c r="F1393" s="166">
        <v>55</v>
      </c>
      <c r="G1393" s="166">
        <v>10</v>
      </c>
      <c r="H1393" s="13">
        <v>40</v>
      </c>
      <c r="I1393" s="13">
        <v>149</v>
      </c>
      <c r="J1393" s="167">
        <v>2</v>
      </c>
      <c r="K1393" s="167">
        <v>1</v>
      </c>
      <c r="L1393" s="167">
        <v>1</v>
      </c>
      <c r="M1393" s="167">
        <v>3</v>
      </c>
      <c r="N1393" s="168">
        <v>3</v>
      </c>
      <c r="O1393">
        <f t="shared" si="21"/>
        <v>864</v>
      </c>
    </row>
    <row r="1394" spans="1:15" x14ac:dyDescent="0.3">
      <c r="A1394" s="12">
        <v>2208</v>
      </c>
      <c r="B1394" s="13">
        <v>36</v>
      </c>
      <c r="C1394" s="166">
        <v>60</v>
      </c>
      <c r="D1394" s="166">
        <v>38</v>
      </c>
      <c r="E1394" s="166">
        <v>65</v>
      </c>
      <c r="F1394" s="166">
        <v>11</v>
      </c>
      <c r="G1394" s="166">
        <v>11</v>
      </c>
      <c r="H1394" s="13">
        <v>147</v>
      </c>
      <c r="I1394" s="13">
        <v>38</v>
      </c>
      <c r="J1394" s="167">
        <v>2</v>
      </c>
      <c r="K1394" s="167">
        <v>2</v>
      </c>
      <c r="L1394" s="167">
        <v>1</v>
      </c>
      <c r="M1394" s="167">
        <v>2</v>
      </c>
      <c r="N1394" s="168">
        <v>5</v>
      </c>
      <c r="O1394">
        <f t="shared" si="21"/>
        <v>864</v>
      </c>
    </row>
    <row r="1395" spans="1:15" x14ac:dyDescent="0.3">
      <c r="A1395" s="12">
        <v>2883</v>
      </c>
      <c r="B1395" s="13">
        <v>36</v>
      </c>
      <c r="C1395" s="166">
        <v>80</v>
      </c>
      <c r="D1395" s="166">
        <v>4</v>
      </c>
      <c r="E1395" s="166">
        <v>34</v>
      </c>
      <c r="F1395" s="166">
        <v>27</v>
      </c>
      <c r="G1395" s="166">
        <v>11</v>
      </c>
      <c r="H1395" s="13">
        <v>19</v>
      </c>
      <c r="I1395" s="13">
        <v>137</v>
      </c>
      <c r="J1395" s="167">
        <v>1</v>
      </c>
      <c r="K1395" s="167">
        <v>1</v>
      </c>
      <c r="L1395" s="167">
        <v>0</v>
      </c>
      <c r="M1395" s="167">
        <v>3</v>
      </c>
      <c r="N1395" s="168">
        <v>6</v>
      </c>
      <c r="O1395">
        <f t="shared" si="21"/>
        <v>864</v>
      </c>
    </row>
    <row r="1396" spans="1:15" x14ac:dyDescent="0.3">
      <c r="A1396" s="12">
        <v>2705</v>
      </c>
      <c r="B1396" s="13">
        <v>36</v>
      </c>
      <c r="C1396" s="166">
        <v>150</v>
      </c>
      <c r="D1396" s="166">
        <v>0</v>
      </c>
      <c r="E1396" s="166">
        <v>44</v>
      </c>
      <c r="F1396" s="166">
        <v>0</v>
      </c>
      <c r="G1396" s="166">
        <v>0</v>
      </c>
      <c r="H1396" s="13">
        <v>19</v>
      </c>
      <c r="I1396" s="13">
        <v>175</v>
      </c>
      <c r="J1396" s="167">
        <v>2</v>
      </c>
      <c r="K1396" s="167">
        <v>2</v>
      </c>
      <c r="L1396" s="167">
        <v>0</v>
      </c>
      <c r="M1396" s="167">
        <v>3</v>
      </c>
      <c r="N1396" s="168">
        <v>6</v>
      </c>
      <c r="O1396">
        <f t="shared" si="21"/>
        <v>864</v>
      </c>
    </row>
    <row r="1397" spans="1:15" x14ac:dyDescent="0.3">
      <c r="A1397" s="12">
        <v>2472</v>
      </c>
      <c r="B1397" s="13">
        <v>36</v>
      </c>
      <c r="C1397" s="166">
        <v>153</v>
      </c>
      <c r="D1397" s="166">
        <v>0</v>
      </c>
      <c r="E1397" s="166">
        <v>48</v>
      </c>
      <c r="F1397" s="166">
        <v>12</v>
      </c>
      <c r="G1397" s="166">
        <v>4</v>
      </c>
      <c r="H1397" s="13">
        <v>4</v>
      </c>
      <c r="I1397" s="13">
        <v>214</v>
      </c>
      <c r="J1397" s="167">
        <v>1</v>
      </c>
      <c r="K1397" s="167">
        <v>2</v>
      </c>
      <c r="L1397" s="167">
        <v>0</v>
      </c>
      <c r="M1397" s="167">
        <v>3</v>
      </c>
      <c r="N1397" s="168">
        <v>7</v>
      </c>
      <c r="O1397">
        <f t="shared" si="21"/>
        <v>864</v>
      </c>
    </row>
    <row r="1398" spans="1:15" x14ac:dyDescent="0.3">
      <c r="A1398" s="12">
        <v>2319</v>
      </c>
      <c r="B1398" s="13">
        <v>36</v>
      </c>
      <c r="C1398" s="166">
        <v>489</v>
      </c>
      <c r="D1398" s="166">
        <v>46</v>
      </c>
      <c r="E1398" s="166">
        <v>275</v>
      </c>
      <c r="F1398" s="166">
        <v>70</v>
      </c>
      <c r="G1398" s="166">
        <v>46</v>
      </c>
      <c r="H1398" s="13">
        <v>127</v>
      </c>
      <c r="I1398" s="13">
        <v>799</v>
      </c>
      <c r="J1398" s="167">
        <v>3</v>
      </c>
      <c r="K1398" s="167">
        <v>7</v>
      </c>
      <c r="L1398" s="167">
        <v>1</v>
      </c>
      <c r="M1398" s="167">
        <v>3</v>
      </c>
      <c r="N1398" s="168">
        <v>9</v>
      </c>
      <c r="O1398">
        <f t="shared" si="21"/>
        <v>864</v>
      </c>
    </row>
    <row r="1399" spans="1:15" x14ac:dyDescent="0.3">
      <c r="A1399" s="12">
        <v>2224</v>
      </c>
      <c r="B1399" s="13">
        <v>36</v>
      </c>
      <c r="C1399" s="166">
        <v>614</v>
      </c>
      <c r="D1399" s="166">
        <v>128</v>
      </c>
      <c r="E1399" s="166">
        <v>679</v>
      </c>
      <c r="F1399" s="166">
        <v>254</v>
      </c>
      <c r="G1399" s="166">
        <v>0</v>
      </c>
      <c r="H1399" s="13">
        <v>113</v>
      </c>
      <c r="I1399" s="13">
        <v>1562</v>
      </c>
      <c r="J1399" s="167">
        <v>1</v>
      </c>
      <c r="K1399" s="167">
        <v>1</v>
      </c>
      <c r="L1399" s="167">
        <v>3</v>
      </c>
      <c r="M1399" s="167">
        <v>5</v>
      </c>
      <c r="N1399" s="168">
        <v>1</v>
      </c>
      <c r="O1399">
        <f t="shared" si="21"/>
        <v>864</v>
      </c>
    </row>
    <row r="1400" spans="1:15" x14ac:dyDescent="0.3">
      <c r="A1400" s="12">
        <v>2260</v>
      </c>
      <c r="B1400" s="13">
        <v>36</v>
      </c>
      <c r="C1400" s="166">
        <v>804</v>
      </c>
      <c r="D1400" s="166">
        <v>19</v>
      </c>
      <c r="E1400" s="166">
        <v>225</v>
      </c>
      <c r="F1400" s="166">
        <v>13</v>
      </c>
      <c r="G1400" s="166">
        <v>0</v>
      </c>
      <c r="H1400" s="13">
        <v>86</v>
      </c>
      <c r="I1400" s="13">
        <v>975</v>
      </c>
      <c r="J1400" s="167">
        <v>5</v>
      </c>
      <c r="K1400" s="167">
        <v>5</v>
      </c>
      <c r="L1400" s="167">
        <v>1</v>
      </c>
      <c r="M1400" s="167">
        <v>7</v>
      </c>
      <c r="N1400" s="168">
        <v>5</v>
      </c>
      <c r="O1400">
        <f t="shared" si="21"/>
        <v>864</v>
      </c>
    </row>
    <row r="1401" spans="1:15" x14ac:dyDescent="0.3">
      <c r="A1401" s="12">
        <v>1640</v>
      </c>
      <c r="B1401" s="13">
        <v>36</v>
      </c>
      <c r="C1401" s="166">
        <v>971</v>
      </c>
      <c r="D1401" s="166">
        <v>265</v>
      </c>
      <c r="E1401" s="166">
        <v>995</v>
      </c>
      <c r="F1401" s="166">
        <v>0</v>
      </c>
      <c r="G1401" s="166">
        <v>194</v>
      </c>
      <c r="H1401" s="13">
        <v>168</v>
      </c>
      <c r="I1401" s="13">
        <v>2257</v>
      </c>
      <c r="J1401" s="167">
        <v>1</v>
      </c>
      <c r="K1401" s="167">
        <v>9</v>
      </c>
      <c r="L1401" s="167">
        <v>3</v>
      </c>
      <c r="M1401" s="167">
        <v>13</v>
      </c>
      <c r="N1401" s="168">
        <v>4</v>
      </c>
      <c r="O1401">
        <f t="shared" si="21"/>
        <v>864</v>
      </c>
    </row>
    <row r="1402" spans="1:15" x14ac:dyDescent="0.3">
      <c r="A1402" s="12">
        <v>2606</v>
      </c>
      <c r="B1402" s="13">
        <v>36</v>
      </c>
      <c r="C1402" s="166">
        <v>971</v>
      </c>
      <c r="D1402" s="166">
        <v>265</v>
      </c>
      <c r="E1402" s="166">
        <v>995</v>
      </c>
      <c r="F1402" s="166">
        <v>0</v>
      </c>
      <c r="G1402" s="166">
        <v>194</v>
      </c>
      <c r="H1402" s="13">
        <v>168</v>
      </c>
      <c r="I1402" s="13">
        <v>2257</v>
      </c>
      <c r="J1402" s="167">
        <v>1</v>
      </c>
      <c r="K1402" s="167">
        <v>9</v>
      </c>
      <c r="L1402" s="167">
        <v>3</v>
      </c>
      <c r="M1402" s="167">
        <v>13</v>
      </c>
      <c r="N1402" s="168">
        <v>4</v>
      </c>
      <c r="O1402">
        <f t="shared" si="21"/>
        <v>864</v>
      </c>
    </row>
    <row r="1403" spans="1:15" x14ac:dyDescent="0.3">
      <c r="A1403" s="12">
        <v>2302</v>
      </c>
      <c r="B1403" s="13">
        <v>36</v>
      </c>
      <c r="C1403" s="166">
        <v>1126</v>
      </c>
      <c r="D1403" s="166">
        <v>110</v>
      </c>
      <c r="E1403" s="166">
        <v>530</v>
      </c>
      <c r="F1403" s="166">
        <v>257</v>
      </c>
      <c r="G1403" s="166">
        <v>241</v>
      </c>
      <c r="H1403" s="13">
        <v>307</v>
      </c>
      <c r="I1403" s="13">
        <v>1955</v>
      </c>
      <c r="J1403" s="167">
        <v>2</v>
      </c>
      <c r="K1403" s="167">
        <v>5</v>
      </c>
      <c r="L1403" s="167">
        <v>7</v>
      </c>
      <c r="M1403" s="167">
        <v>12</v>
      </c>
      <c r="N1403" s="168">
        <v>1</v>
      </c>
      <c r="O1403">
        <f t="shared" si="21"/>
        <v>864</v>
      </c>
    </row>
    <row r="1404" spans="1:15" x14ac:dyDescent="0.3">
      <c r="A1404" s="12">
        <v>3158</v>
      </c>
      <c r="B1404" s="13">
        <v>36</v>
      </c>
      <c r="C1404" s="166">
        <v>1420</v>
      </c>
      <c r="D1404" s="166">
        <v>99</v>
      </c>
      <c r="E1404" s="166">
        <v>1386</v>
      </c>
      <c r="F1404" s="166">
        <v>307</v>
      </c>
      <c r="G1404" s="166">
        <v>235</v>
      </c>
      <c r="H1404" s="13">
        <v>32</v>
      </c>
      <c r="I1404" s="13">
        <v>3415</v>
      </c>
      <c r="J1404" s="167">
        <v>1</v>
      </c>
      <c r="K1404" s="167">
        <v>7</v>
      </c>
      <c r="L1404" s="167">
        <v>5</v>
      </c>
      <c r="M1404" s="167">
        <v>12</v>
      </c>
      <c r="N1404" s="168">
        <v>2</v>
      </c>
      <c r="O1404">
        <f t="shared" si="21"/>
        <v>864</v>
      </c>
    </row>
    <row r="1405" spans="1:15" x14ac:dyDescent="0.3">
      <c r="A1405" s="12">
        <v>2343</v>
      </c>
      <c r="B1405" s="13">
        <v>36</v>
      </c>
      <c r="C1405" s="166">
        <v>1423</v>
      </c>
      <c r="D1405" s="166">
        <v>61</v>
      </c>
      <c r="E1405" s="166">
        <v>694</v>
      </c>
      <c r="F1405" s="166">
        <v>163</v>
      </c>
      <c r="G1405" s="166">
        <v>315</v>
      </c>
      <c r="H1405" s="13">
        <v>82</v>
      </c>
      <c r="I1405" s="13">
        <v>2574</v>
      </c>
      <c r="J1405" s="167">
        <v>1</v>
      </c>
      <c r="K1405" s="167">
        <v>8</v>
      </c>
      <c r="L1405" s="167">
        <v>7</v>
      </c>
      <c r="M1405" s="167">
        <v>11</v>
      </c>
      <c r="N1405" s="168">
        <v>6</v>
      </c>
      <c r="O1405">
        <f t="shared" si="21"/>
        <v>864</v>
      </c>
    </row>
    <row r="1406" spans="1:15" x14ac:dyDescent="0.3">
      <c r="A1406" s="12">
        <v>1135</v>
      </c>
      <c r="B1406" s="13">
        <v>36</v>
      </c>
      <c r="C1406" s="166">
        <v>1598</v>
      </c>
      <c r="D1406" s="166">
        <v>43</v>
      </c>
      <c r="E1406" s="166">
        <v>377</v>
      </c>
      <c r="F1406" s="166">
        <v>86</v>
      </c>
      <c r="G1406" s="166">
        <v>110</v>
      </c>
      <c r="H1406" s="13">
        <v>131</v>
      </c>
      <c r="I1406" s="13">
        <v>2081</v>
      </c>
      <c r="J1406" s="167">
        <v>3</v>
      </c>
      <c r="K1406" s="167">
        <v>3</v>
      </c>
      <c r="L1406" s="167">
        <v>3</v>
      </c>
      <c r="M1406" s="167">
        <v>6</v>
      </c>
      <c r="N1406" s="168">
        <v>8</v>
      </c>
      <c r="O1406">
        <f t="shared" si="21"/>
        <v>864</v>
      </c>
    </row>
    <row r="1407" spans="1:15" x14ac:dyDescent="0.3">
      <c r="A1407" s="12">
        <v>1629</v>
      </c>
      <c r="B1407" s="13">
        <v>36</v>
      </c>
      <c r="C1407" s="166">
        <v>1966</v>
      </c>
      <c r="D1407" s="166">
        <v>353</v>
      </c>
      <c r="E1407" s="166">
        <v>203</v>
      </c>
      <c r="F1407" s="166">
        <v>394</v>
      </c>
      <c r="G1407" s="166">
        <v>41</v>
      </c>
      <c r="H1407" s="13">
        <v>403</v>
      </c>
      <c r="I1407" s="13">
        <v>2552</v>
      </c>
      <c r="J1407" s="167">
        <v>0</v>
      </c>
      <c r="K1407" s="167">
        <v>9</v>
      </c>
      <c r="L1407" s="167">
        <v>8</v>
      </c>
      <c r="M1407" s="167">
        <v>13</v>
      </c>
      <c r="N1407" s="168">
        <v>3</v>
      </c>
      <c r="O1407">
        <f t="shared" si="21"/>
        <v>864</v>
      </c>
    </row>
    <row r="1408" spans="1:15" x14ac:dyDescent="0.3">
      <c r="A1408" s="12">
        <v>2419</v>
      </c>
      <c r="B1408" s="13">
        <v>36</v>
      </c>
      <c r="C1408" s="166">
        <v>2211</v>
      </c>
      <c r="D1408" s="166">
        <v>43</v>
      </c>
      <c r="E1408" s="166">
        <v>1354</v>
      </c>
      <c r="F1408" s="166">
        <v>410</v>
      </c>
      <c r="G1408" s="166">
        <v>59</v>
      </c>
      <c r="H1408" s="13">
        <v>314</v>
      </c>
      <c r="I1408" s="13">
        <v>3763</v>
      </c>
      <c r="J1408" s="167">
        <v>3</v>
      </c>
      <c r="K1408" s="167">
        <v>3</v>
      </c>
      <c r="L1408" s="167">
        <v>7</v>
      </c>
      <c r="M1408" s="167">
        <v>10</v>
      </c>
      <c r="N1408" s="168">
        <v>3</v>
      </c>
      <c r="O1408">
        <f t="shared" si="21"/>
        <v>864</v>
      </c>
    </row>
    <row r="1409" spans="1:15" x14ac:dyDescent="0.3">
      <c r="A1409" s="12">
        <v>2592</v>
      </c>
      <c r="B1409" s="13">
        <v>35</v>
      </c>
      <c r="C1409" s="166">
        <v>27</v>
      </c>
      <c r="D1409" s="166">
        <v>0</v>
      </c>
      <c r="E1409" s="166">
        <v>23</v>
      </c>
      <c r="F1409" s="166">
        <v>9</v>
      </c>
      <c r="G1409" s="166">
        <v>5</v>
      </c>
      <c r="H1409" s="13">
        <v>9</v>
      </c>
      <c r="I1409" s="13">
        <v>54</v>
      </c>
      <c r="J1409" s="167">
        <v>1</v>
      </c>
      <c r="K1409" s="167">
        <v>1</v>
      </c>
      <c r="L1409" s="167">
        <v>0</v>
      </c>
      <c r="M1409" s="167">
        <v>2</v>
      </c>
      <c r="N1409" s="168">
        <v>7</v>
      </c>
      <c r="O1409">
        <f t="shared" si="21"/>
        <v>840</v>
      </c>
    </row>
    <row r="1410" spans="1:15" x14ac:dyDescent="0.3">
      <c r="A1410" s="12">
        <v>2364</v>
      </c>
      <c r="B1410" s="13">
        <v>35</v>
      </c>
      <c r="C1410" s="166">
        <v>61</v>
      </c>
      <c r="D1410" s="166">
        <v>3</v>
      </c>
      <c r="E1410" s="166">
        <v>55</v>
      </c>
      <c r="F1410" s="166">
        <v>6</v>
      </c>
      <c r="G1410" s="166">
        <v>0</v>
      </c>
      <c r="H1410" s="13">
        <v>6</v>
      </c>
      <c r="I1410" s="13">
        <v>119</v>
      </c>
      <c r="J1410" s="167">
        <v>1</v>
      </c>
      <c r="K1410" s="167">
        <v>1</v>
      </c>
      <c r="L1410" s="167">
        <v>0</v>
      </c>
      <c r="M1410" s="167">
        <v>3</v>
      </c>
      <c r="N1410" s="168">
        <v>8</v>
      </c>
      <c r="O1410">
        <f t="shared" si="21"/>
        <v>840</v>
      </c>
    </row>
    <row r="1411" spans="1:15" x14ac:dyDescent="0.3">
      <c r="A1411" s="12">
        <v>1242</v>
      </c>
      <c r="B1411" s="13">
        <v>35</v>
      </c>
      <c r="C1411" s="166">
        <v>102</v>
      </c>
      <c r="D1411" s="166">
        <v>0</v>
      </c>
      <c r="E1411" s="166">
        <v>34</v>
      </c>
      <c r="F1411" s="166">
        <v>0</v>
      </c>
      <c r="G1411" s="166">
        <v>0</v>
      </c>
      <c r="H1411" s="13">
        <v>4</v>
      </c>
      <c r="I1411" s="13">
        <v>131</v>
      </c>
      <c r="J1411" s="167">
        <v>2</v>
      </c>
      <c r="K1411" s="167">
        <v>1</v>
      </c>
      <c r="L1411" s="167">
        <v>0</v>
      </c>
      <c r="M1411" s="167">
        <v>3</v>
      </c>
      <c r="N1411" s="168">
        <v>6</v>
      </c>
      <c r="O1411">
        <f t="shared" ref="O1411:O1474" si="22">B1411*24</f>
        <v>840</v>
      </c>
    </row>
    <row r="1412" spans="1:15" x14ac:dyDescent="0.3">
      <c r="A1412" s="12">
        <v>1508</v>
      </c>
      <c r="B1412" s="13">
        <v>35</v>
      </c>
      <c r="C1412" s="166">
        <v>157</v>
      </c>
      <c r="D1412" s="166">
        <v>5</v>
      </c>
      <c r="E1412" s="166">
        <v>315</v>
      </c>
      <c r="F1412" s="166">
        <v>79</v>
      </c>
      <c r="G1412" s="166">
        <v>59</v>
      </c>
      <c r="H1412" s="13">
        <v>418</v>
      </c>
      <c r="I1412" s="13">
        <v>197</v>
      </c>
      <c r="J1412" s="167">
        <v>3</v>
      </c>
      <c r="K1412" s="167">
        <v>2</v>
      </c>
      <c r="L1412" s="167">
        <v>2</v>
      </c>
      <c r="M1412" s="167">
        <v>3</v>
      </c>
      <c r="N1412" s="168">
        <v>6</v>
      </c>
      <c r="O1412">
        <f t="shared" si="22"/>
        <v>840</v>
      </c>
    </row>
    <row r="1413" spans="1:15" x14ac:dyDescent="0.3">
      <c r="A1413" s="12">
        <v>1854</v>
      </c>
      <c r="B1413" s="13">
        <v>35</v>
      </c>
      <c r="C1413" s="166">
        <v>161</v>
      </c>
      <c r="D1413" s="166">
        <v>44</v>
      </c>
      <c r="E1413" s="166">
        <v>191</v>
      </c>
      <c r="F1413" s="166">
        <v>81</v>
      </c>
      <c r="G1413" s="166">
        <v>50</v>
      </c>
      <c r="H1413" s="13">
        <v>84</v>
      </c>
      <c r="I1413" s="13">
        <v>443</v>
      </c>
      <c r="J1413" s="167">
        <v>4</v>
      </c>
      <c r="K1413" s="167">
        <v>3</v>
      </c>
      <c r="L1413" s="167">
        <v>1</v>
      </c>
      <c r="M1413" s="167">
        <v>4</v>
      </c>
      <c r="N1413" s="168">
        <v>7</v>
      </c>
      <c r="O1413">
        <f t="shared" si="22"/>
        <v>840</v>
      </c>
    </row>
    <row r="1414" spans="1:15" x14ac:dyDescent="0.3">
      <c r="A1414" s="12">
        <v>1096</v>
      </c>
      <c r="B1414" s="13">
        <v>35</v>
      </c>
      <c r="C1414" s="166">
        <v>466</v>
      </c>
      <c r="D1414" s="166">
        <v>163</v>
      </c>
      <c r="E1414" s="166">
        <v>1481</v>
      </c>
      <c r="F1414" s="166">
        <v>107</v>
      </c>
      <c r="G1414" s="166">
        <v>56</v>
      </c>
      <c r="H1414" s="13">
        <v>82</v>
      </c>
      <c r="I1414" s="13">
        <v>2192</v>
      </c>
      <c r="J1414" s="167">
        <v>1</v>
      </c>
      <c r="K1414" s="167">
        <v>3</v>
      </c>
      <c r="L1414" s="167">
        <v>11</v>
      </c>
      <c r="M1414" s="167">
        <v>5</v>
      </c>
      <c r="N1414" s="168">
        <v>1</v>
      </c>
      <c r="O1414">
        <f t="shared" si="22"/>
        <v>840</v>
      </c>
    </row>
    <row r="1415" spans="1:15" x14ac:dyDescent="0.3">
      <c r="A1415" s="12">
        <v>1842</v>
      </c>
      <c r="B1415" s="13">
        <v>35</v>
      </c>
      <c r="C1415" s="166">
        <v>541</v>
      </c>
      <c r="D1415" s="166">
        <v>6</v>
      </c>
      <c r="E1415" s="166">
        <v>289</v>
      </c>
      <c r="F1415" s="166">
        <v>0</v>
      </c>
      <c r="G1415" s="166">
        <v>0</v>
      </c>
      <c r="H1415" s="13">
        <v>110</v>
      </c>
      <c r="I1415" s="13">
        <v>726</v>
      </c>
      <c r="J1415" s="167">
        <v>6</v>
      </c>
      <c r="K1415" s="167">
        <v>6</v>
      </c>
      <c r="L1415" s="167">
        <v>1</v>
      </c>
      <c r="M1415" s="167">
        <v>4</v>
      </c>
      <c r="N1415" s="168">
        <v>8</v>
      </c>
      <c r="O1415">
        <f t="shared" si="22"/>
        <v>840</v>
      </c>
    </row>
    <row r="1416" spans="1:15" x14ac:dyDescent="0.3">
      <c r="A1416" s="12">
        <v>2335</v>
      </c>
      <c r="B1416" s="13">
        <v>35</v>
      </c>
      <c r="C1416" s="166">
        <v>563</v>
      </c>
      <c r="D1416" s="166">
        <v>392</v>
      </c>
      <c r="E1416" s="166">
        <v>524</v>
      </c>
      <c r="F1416" s="166">
        <v>417</v>
      </c>
      <c r="G1416" s="166">
        <v>73</v>
      </c>
      <c r="H1416" s="13">
        <v>129</v>
      </c>
      <c r="I1416" s="13">
        <v>1839</v>
      </c>
      <c r="J1416" s="167">
        <v>2</v>
      </c>
      <c r="K1416" s="167">
        <v>8</v>
      </c>
      <c r="L1416" s="167">
        <v>2</v>
      </c>
      <c r="M1416" s="167">
        <v>11</v>
      </c>
      <c r="N1416" s="168">
        <v>5</v>
      </c>
      <c r="O1416">
        <f t="shared" si="22"/>
        <v>840</v>
      </c>
    </row>
    <row r="1417" spans="1:15" x14ac:dyDescent="0.3">
      <c r="A1417" s="12">
        <v>3026</v>
      </c>
      <c r="B1417" s="13">
        <v>35</v>
      </c>
      <c r="C1417" s="166">
        <v>1025</v>
      </c>
      <c r="D1417" s="166">
        <v>11</v>
      </c>
      <c r="E1417" s="166">
        <v>142</v>
      </c>
      <c r="F1417" s="166">
        <v>17</v>
      </c>
      <c r="G1417" s="166">
        <v>11</v>
      </c>
      <c r="H1417" s="13">
        <v>265</v>
      </c>
      <c r="I1417" s="13">
        <v>941</v>
      </c>
      <c r="J1417" s="167">
        <v>6</v>
      </c>
      <c r="K1417" s="167">
        <v>7</v>
      </c>
      <c r="L1417" s="167">
        <v>2</v>
      </c>
      <c r="M1417" s="167">
        <v>6</v>
      </c>
      <c r="N1417" s="168">
        <v>7</v>
      </c>
      <c r="O1417">
        <f t="shared" si="22"/>
        <v>840</v>
      </c>
    </row>
    <row r="1418" spans="1:15" x14ac:dyDescent="0.3">
      <c r="A1418" s="12">
        <v>2708</v>
      </c>
      <c r="B1418" s="13">
        <v>35</v>
      </c>
      <c r="C1418" s="166">
        <v>1067</v>
      </c>
      <c r="D1418" s="166">
        <v>325</v>
      </c>
      <c r="E1418" s="166">
        <v>1127</v>
      </c>
      <c r="F1418" s="166">
        <v>230</v>
      </c>
      <c r="G1418" s="166">
        <v>237</v>
      </c>
      <c r="H1418" s="13">
        <v>237</v>
      </c>
      <c r="I1418" s="13">
        <v>2749</v>
      </c>
      <c r="J1418" s="167">
        <v>1</v>
      </c>
      <c r="K1418" s="167">
        <v>3</v>
      </c>
      <c r="L1418" s="167">
        <v>5</v>
      </c>
      <c r="M1418" s="167">
        <v>12</v>
      </c>
      <c r="N1418" s="168">
        <v>1</v>
      </c>
      <c r="O1418">
        <f t="shared" si="22"/>
        <v>840</v>
      </c>
    </row>
    <row r="1419" spans="1:15" x14ac:dyDescent="0.3">
      <c r="A1419" s="12">
        <v>1469</v>
      </c>
      <c r="B1419" s="13">
        <v>35</v>
      </c>
      <c r="C1419" s="166">
        <v>1096</v>
      </c>
      <c r="D1419" s="166">
        <v>168</v>
      </c>
      <c r="E1419" s="166">
        <v>259</v>
      </c>
      <c r="F1419" s="166">
        <v>383</v>
      </c>
      <c r="G1419" s="166">
        <v>84</v>
      </c>
      <c r="H1419" s="13">
        <v>41</v>
      </c>
      <c r="I1419" s="13">
        <v>1949</v>
      </c>
      <c r="J1419" s="167">
        <v>1</v>
      </c>
      <c r="K1419" s="167">
        <v>5</v>
      </c>
      <c r="L1419" s="167">
        <v>10</v>
      </c>
      <c r="M1419" s="167">
        <v>13</v>
      </c>
      <c r="N1419" s="168">
        <v>3</v>
      </c>
      <c r="O1419">
        <f t="shared" si="22"/>
        <v>840</v>
      </c>
    </row>
    <row r="1420" spans="1:15" x14ac:dyDescent="0.3">
      <c r="A1420" s="12">
        <v>1947</v>
      </c>
      <c r="B1420" s="13">
        <v>35</v>
      </c>
      <c r="C1420" s="166">
        <v>1439</v>
      </c>
      <c r="D1420" s="166">
        <v>44</v>
      </c>
      <c r="E1420" s="166">
        <v>1920</v>
      </c>
      <c r="F1420" s="166">
        <v>64</v>
      </c>
      <c r="G1420" s="166">
        <v>50</v>
      </c>
      <c r="H1420" s="13">
        <v>174</v>
      </c>
      <c r="I1420" s="13">
        <v>3342</v>
      </c>
      <c r="J1420" s="167">
        <v>1</v>
      </c>
      <c r="K1420" s="167">
        <v>6</v>
      </c>
      <c r="L1420" s="167">
        <v>7</v>
      </c>
      <c r="M1420" s="167">
        <v>9</v>
      </c>
      <c r="N1420" s="168">
        <v>2</v>
      </c>
      <c r="O1420">
        <f t="shared" si="22"/>
        <v>840</v>
      </c>
    </row>
    <row r="1421" spans="1:15" x14ac:dyDescent="0.3">
      <c r="A1421" s="12">
        <v>2957</v>
      </c>
      <c r="B1421" s="13">
        <v>35</v>
      </c>
      <c r="C1421" s="166">
        <v>1808</v>
      </c>
      <c r="D1421" s="166">
        <v>294</v>
      </c>
      <c r="E1421" s="166">
        <v>1639</v>
      </c>
      <c r="F1421" s="166">
        <v>218</v>
      </c>
      <c r="G1421" s="166">
        <v>294</v>
      </c>
      <c r="H1421" s="13">
        <v>294</v>
      </c>
      <c r="I1421" s="13">
        <v>3959</v>
      </c>
      <c r="J1421" s="167">
        <v>0</v>
      </c>
      <c r="K1421" s="167">
        <v>5</v>
      </c>
      <c r="L1421" s="167">
        <v>7</v>
      </c>
      <c r="M1421" s="167">
        <v>9</v>
      </c>
      <c r="N1421" s="168">
        <v>1</v>
      </c>
      <c r="O1421">
        <f t="shared" si="22"/>
        <v>840</v>
      </c>
    </row>
    <row r="1422" spans="1:15" x14ac:dyDescent="0.3">
      <c r="A1422" s="12">
        <v>2171</v>
      </c>
      <c r="B1422" s="13">
        <v>35</v>
      </c>
      <c r="C1422" s="166">
        <v>1854</v>
      </c>
      <c r="D1422" s="166">
        <v>150</v>
      </c>
      <c r="E1422" s="166">
        <v>1248</v>
      </c>
      <c r="F1422" s="166">
        <v>491</v>
      </c>
      <c r="G1422" s="166">
        <v>150</v>
      </c>
      <c r="H1422" s="13">
        <v>225</v>
      </c>
      <c r="I1422" s="13">
        <v>3668</v>
      </c>
      <c r="J1422" s="167">
        <v>1</v>
      </c>
      <c r="K1422" s="167">
        <v>5</v>
      </c>
      <c r="L1422" s="167">
        <v>6</v>
      </c>
      <c r="M1422" s="167">
        <v>4</v>
      </c>
      <c r="N1422" s="168">
        <v>3</v>
      </c>
      <c r="O1422">
        <f t="shared" si="22"/>
        <v>840</v>
      </c>
    </row>
    <row r="1423" spans="1:15" x14ac:dyDescent="0.3">
      <c r="A1423" s="12">
        <v>2602</v>
      </c>
      <c r="B1423" s="13">
        <v>35</v>
      </c>
      <c r="C1423" s="166">
        <v>1858</v>
      </c>
      <c r="D1423" s="166">
        <v>222</v>
      </c>
      <c r="E1423" s="166">
        <v>478</v>
      </c>
      <c r="F1423" s="166">
        <v>375</v>
      </c>
      <c r="G1423" s="166">
        <v>350</v>
      </c>
      <c r="H1423" s="13">
        <v>128</v>
      </c>
      <c r="I1423" s="13">
        <v>3154</v>
      </c>
      <c r="J1423" s="167">
        <v>6</v>
      </c>
      <c r="K1423" s="167">
        <v>3</v>
      </c>
      <c r="L1423" s="167">
        <v>2</v>
      </c>
      <c r="M1423" s="167">
        <v>10</v>
      </c>
      <c r="N1423" s="168">
        <v>9</v>
      </c>
      <c r="O1423">
        <f t="shared" si="22"/>
        <v>840</v>
      </c>
    </row>
    <row r="1424" spans="1:15" x14ac:dyDescent="0.3">
      <c r="A1424" s="12">
        <v>2662</v>
      </c>
      <c r="B1424" s="13">
        <v>35</v>
      </c>
      <c r="C1424" s="166">
        <v>1913</v>
      </c>
      <c r="D1424" s="166">
        <v>19</v>
      </c>
      <c r="E1424" s="166">
        <v>169</v>
      </c>
      <c r="F1424" s="166">
        <v>28</v>
      </c>
      <c r="G1424" s="166">
        <v>0</v>
      </c>
      <c r="H1424" s="13">
        <v>127</v>
      </c>
      <c r="I1424" s="13">
        <v>2002</v>
      </c>
      <c r="J1424" s="167">
        <v>4</v>
      </c>
      <c r="K1424" s="167">
        <v>10</v>
      </c>
      <c r="L1424" s="167">
        <v>4</v>
      </c>
      <c r="M1424" s="167">
        <v>7</v>
      </c>
      <c r="N1424" s="168">
        <v>8</v>
      </c>
      <c r="O1424">
        <f t="shared" si="22"/>
        <v>840</v>
      </c>
    </row>
    <row r="1425" spans="1:15" x14ac:dyDescent="0.3">
      <c r="A1425" s="12">
        <v>2480</v>
      </c>
      <c r="B1425" s="13">
        <v>35</v>
      </c>
      <c r="C1425" s="166">
        <v>3559</v>
      </c>
      <c r="D1425" s="166">
        <v>78</v>
      </c>
      <c r="E1425" s="166">
        <v>362</v>
      </c>
      <c r="F1425" s="166">
        <v>51</v>
      </c>
      <c r="G1425" s="166">
        <v>39</v>
      </c>
      <c r="H1425" s="13">
        <v>118</v>
      </c>
      <c r="I1425" s="13">
        <v>3972</v>
      </c>
      <c r="J1425" s="167">
        <v>2</v>
      </c>
      <c r="K1425" s="167">
        <v>5</v>
      </c>
      <c r="L1425" s="167">
        <v>10</v>
      </c>
      <c r="M1425" s="167">
        <v>5</v>
      </c>
      <c r="N1425" s="168">
        <v>8</v>
      </c>
      <c r="O1425">
        <f t="shared" si="22"/>
        <v>840</v>
      </c>
    </row>
    <row r="1426" spans="1:15" x14ac:dyDescent="0.3">
      <c r="A1426" s="12">
        <v>1649</v>
      </c>
      <c r="B1426" s="13">
        <v>34</v>
      </c>
      <c r="C1426" s="166">
        <v>6</v>
      </c>
      <c r="D1426" s="166">
        <v>57</v>
      </c>
      <c r="E1426" s="166">
        <v>63</v>
      </c>
      <c r="F1426" s="166">
        <v>109</v>
      </c>
      <c r="G1426" s="166">
        <v>17</v>
      </c>
      <c r="H1426" s="13">
        <v>86</v>
      </c>
      <c r="I1426" s="13">
        <v>167</v>
      </c>
      <c r="J1426" s="167">
        <v>2</v>
      </c>
      <c r="K1426" s="167">
        <v>2</v>
      </c>
      <c r="L1426" s="167">
        <v>0</v>
      </c>
      <c r="M1426" s="167">
        <v>3</v>
      </c>
      <c r="N1426" s="168">
        <v>6</v>
      </c>
      <c r="O1426">
        <f t="shared" si="22"/>
        <v>816</v>
      </c>
    </row>
    <row r="1427" spans="1:15" x14ac:dyDescent="0.3">
      <c r="A1427" s="12">
        <v>1729</v>
      </c>
      <c r="B1427" s="13">
        <v>34</v>
      </c>
      <c r="C1427" s="166">
        <v>16</v>
      </c>
      <c r="D1427" s="166">
        <v>12</v>
      </c>
      <c r="E1427" s="166">
        <v>28</v>
      </c>
      <c r="F1427" s="166">
        <v>0</v>
      </c>
      <c r="G1427" s="166">
        <v>12</v>
      </c>
      <c r="H1427" s="13">
        <v>44</v>
      </c>
      <c r="I1427" s="13">
        <v>24</v>
      </c>
      <c r="J1427" s="167">
        <v>1</v>
      </c>
      <c r="K1427" s="167">
        <v>1</v>
      </c>
      <c r="L1427" s="167">
        <v>0</v>
      </c>
      <c r="M1427" s="167">
        <v>2</v>
      </c>
      <c r="N1427" s="168">
        <v>7</v>
      </c>
      <c r="O1427">
        <f t="shared" si="22"/>
        <v>816</v>
      </c>
    </row>
    <row r="1428" spans="1:15" x14ac:dyDescent="0.3">
      <c r="A1428" s="12">
        <v>1800</v>
      </c>
      <c r="B1428" s="13">
        <v>34</v>
      </c>
      <c r="C1428" s="166">
        <v>39</v>
      </c>
      <c r="D1428" s="166">
        <v>34</v>
      </c>
      <c r="E1428" s="166">
        <v>44</v>
      </c>
      <c r="F1428" s="166">
        <v>63</v>
      </c>
      <c r="G1428" s="166">
        <v>29</v>
      </c>
      <c r="H1428" s="13">
        <v>59</v>
      </c>
      <c r="I1428" s="13">
        <v>151</v>
      </c>
      <c r="J1428" s="167">
        <v>2</v>
      </c>
      <c r="K1428" s="167">
        <v>2</v>
      </c>
      <c r="L1428" s="167">
        <v>0</v>
      </c>
      <c r="M1428" s="167">
        <v>3</v>
      </c>
      <c r="N1428" s="168">
        <v>8</v>
      </c>
      <c r="O1428">
        <f t="shared" si="22"/>
        <v>816</v>
      </c>
    </row>
    <row r="1429" spans="1:15" x14ac:dyDescent="0.3">
      <c r="A1429" s="12">
        <v>2394</v>
      </c>
      <c r="B1429" s="13">
        <v>34</v>
      </c>
      <c r="C1429" s="166">
        <v>76</v>
      </c>
      <c r="D1429" s="166">
        <v>15</v>
      </c>
      <c r="E1429" s="166">
        <v>38</v>
      </c>
      <c r="F1429" s="166">
        <v>23</v>
      </c>
      <c r="G1429" s="166">
        <v>15</v>
      </c>
      <c r="H1429" s="13">
        <v>64</v>
      </c>
      <c r="I1429" s="13">
        <v>102</v>
      </c>
      <c r="J1429" s="167">
        <v>2</v>
      </c>
      <c r="K1429" s="167">
        <v>2</v>
      </c>
      <c r="L1429" s="167">
        <v>0</v>
      </c>
      <c r="M1429" s="167">
        <v>3</v>
      </c>
      <c r="N1429" s="168">
        <v>6</v>
      </c>
      <c r="O1429">
        <f t="shared" si="22"/>
        <v>816</v>
      </c>
    </row>
    <row r="1430" spans="1:15" x14ac:dyDescent="0.3">
      <c r="A1430" s="12">
        <v>1029</v>
      </c>
      <c r="B1430" s="13">
        <v>34</v>
      </c>
      <c r="C1430" s="166">
        <v>81</v>
      </c>
      <c r="D1430" s="166">
        <v>40</v>
      </c>
      <c r="E1430" s="166">
        <v>101</v>
      </c>
      <c r="F1430" s="166">
        <v>20</v>
      </c>
      <c r="G1430" s="166">
        <v>20</v>
      </c>
      <c r="H1430" s="13">
        <v>40</v>
      </c>
      <c r="I1430" s="13">
        <v>222</v>
      </c>
      <c r="J1430" s="167">
        <v>2</v>
      </c>
      <c r="K1430" s="167">
        <v>3</v>
      </c>
      <c r="L1430" s="167">
        <v>0</v>
      </c>
      <c r="M1430" s="167">
        <v>3</v>
      </c>
      <c r="N1430" s="168">
        <v>5</v>
      </c>
      <c r="O1430">
        <f t="shared" si="22"/>
        <v>816</v>
      </c>
    </row>
    <row r="1431" spans="1:15" x14ac:dyDescent="0.3">
      <c r="A1431" s="12">
        <v>2119</v>
      </c>
      <c r="B1431" s="13">
        <v>34</v>
      </c>
      <c r="C1431" s="166">
        <v>81</v>
      </c>
      <c r="D1431" s="166">
        <v>40</v>
      </c>
      <c r="E1431" s="166">
        <v>101</v>
      </c>
      <c r="F1431" s="166">
        <v>20</v>
      </c>
      <c r="G1431" s="166">
        <v>20</v>
      </c>
      <c r="H1431" s="13">
        <v>40</v>
      </c>
      <c r="I1431" s="13">
        <v>222</v>
      </c>
      <c r="J1431" s="167">
        <v>2</v>
      </c>
      <c r="K1431" s="167">
        <v>3</v>
      </c>
      <c r="L1431" s="167">
        <v>0</v>
      </c>
      <c r="M1431" s="167">
        <v>3</v>
      </c>
      <c r="N1431" s="168">
        <v>5</v>
      </c>
      <c r="O1431">
        <f t="shared" si="22"/>
        <v>816</v>
      </c>
    </row>
    <row r="1432" spans="1:15" x14ac:dyDescent="0.3">
      <c r="A1432" s="12">
        <v>1687</v>
      </c>
      <c r="B1432" s="13">
        <v>34</v>
      </c>
      <c r="C1432" s="166">
        <v>87</v>
      </c>
      <c r="D1432" s="166">
        <v>0</v>
      </c>
      <c r="E1432" s="166">
        <v>30</v>
      </c>
      <c r="F1432" s="166">
        <v>23</v>
      </c>
      <c r="G1432" s="166">
        <v>8</v>
      </c>
      <c r="H1432" s="13">
        <v>68</v>
      </c>
      <c r="I1432" s="13">
        <v>80</v>
      </c>
      <c r="J1432" s="167">
        <v>1</v>
      </c>
      <c r="K1432" s="167">
        <v>1</v>
      </c>
      <c r="L1432" s="167">
        <v>1</v>
      </c>
      <c r="M1432" s="167">
        <v>3</v>
      </c>
      <c r="N1432" s="168">
        <v>2</v>
      </c>
      <c r="O1432">
        <f t="shared" si="22"/>
        <v>816</v>
      </c>
    </row>
    <row r="1433" spans="1:15" x14ac:dyDescent="0.3">
      <c r="A1433" s="12">
        <v>3109</v>
      </c>
      <c r="B1433" s="13">
        <v>34</v>
      </c>
      <c r="C1433" s="166">
        <v>87</v>
      </c>
      <c r="D1433" s="166">
        <v>8</v>
      </c>
      <c r="E1433" s="166">
        <v>42</v>
      </c>
      <c r="F1433" s="166">
        <v>11</v>
      </c>
      <c r="G1433" s="166">
        <v>4</v>
      </c>
      <c r="H1433" s="13">
        <v>15</v>
      </c>
      <c r="I1433" s="13">
        <v>137</v>
      </c>
      <c r="J1433" s="167">
        <v>2</v>
      </c>
      <c r="K1433" s="167">
        <v>2</v>
      </c>
      <c r="L1433" s="167">
        <v>0</v>
      </c>
      <c r="M1433" s="167">
        <v>3</v>
      </c>
      <c r="N1433" s="168">
        <v>6</v>
      </c>
      <c r="O1433">
        <f t="shared" si="22"/>
        <v>816</v>
      </c>
    </row>
    <row r="1434" spans="1:15" x14ac:dyDescent="0.3">
      <c r="A1434" s="12">
        <v>2148</v>
      </c>
      <c r="B1434" s="13">
        <v>34</v>
      </c>
      <c r="C1434" s="166">
        <v>107</v>
      </c>
      <c r="D1434" s="166">
        <v>34</v>
      </c>
      <c r="E1434" s="166">
        <v>142</v>
      </c>
      <c r="F1434" s="166">
        <v>46</v>
      </c>
      <c r="G1434" s="166">
        <v>27</v>
      </c>
      <c r="H1434" s="13">
        <v>50</v>
      </c>
      <c r="I1434" s="13">
        <v>306</v>
      </c>
      <c r="J1434" s="167">
        <v>3</v>
      </c>
      <c r="K1434" s="167">
        <v>2</v>
      </c>
      <c r="L1434" s="167">
        <v>0</v>
      </c>
      <c r="M1434" s="167">
        <v>4</v>
      </c>
      <c r="N1434" s="168">
        <v>8</v>
      </c>
      <c r="O1434">
        <f t="shared" si="22"/>
        <v>816</v>
      </c>
    </row>
    <row r="1435" spans="1:15" x14ac:dyDescent="0.3">
      <c r="A1435" s="12">
        <v>1868</v>
      </c>
      <c r="B1435" s="13">
        <v>34</v>
      </c>
      <c r="C1435" s="166">
        <v>162</v>
      </c>
      <c r="D1435" s="166">
        <v>0</v>
      </c>
      <c r="E1435" s="166">
        <v>7</v>
      </c>
      <c r="F1435" s="166">
        <v>0</v>
      </c>
      <c r="G1435" s="166">
        <v>0</v>
      </c>
      <c r="H1435" s="13">
        <v>17</v>
      </c>
      <c r="I1435" s="13">
        <v>152</v>
      </c>
      <c r="J1435" s="167">
        <v>2</v>
      </c>
      <c r="K1435" s="167">
        <v>2</v>
      </c>
      <c r="L1435" s="167">
        <v>0</v>
      </c>
      <c r="M1435" s="167">
        <v>3</v>
      </c>
      <c r="N1435" s="168">
        <v>7</v>
      </c>
      <c r="O1435">
        <f t="shared" si="22"/>
        <v>816</v>
      </c>
    </row>
    <row r="1436" spans="1:15" x14ac:dyDescent="0.3">
      <c r="A1436" s="12">
        <v>2339</v>
      </c>
      <c r="B1436" s="13">
        <v>34</v>
      </c>
      <c r="C1436" s="166">
        <v>316</v>
      </c>
      <c r="D1436" s="166">
        <v>4</v>
      </c>
      <c r="E1436" s="166">
        <v>124</v>
      </c>
      <c r="F1436" s="166">
        <v>16</v>
      </c>
      <c r="G1436" s="166">
        <v>16</v>
      </c>
      <c r="H1436" s="13">
        <v>48</v>
      </c>
      <c r="I1436" s="13">
        <v>428</v>
      </c>
      <c r="J1436" s="167">
        <v>3</v>
      </c>
      <c r="K1436" s="167">
        <v>2</v>
      </c>
      <c r="L1436" s="167">
        <v>1</v>
      </c>
      <c r="M1436" s="167">
        <v>4</v>
      </c>
      <c r="N1436" s="168">
        <v>6</v>
      </c>
      <c r="O1436">
        <f t="shared" si="22"/>
        <v>816</v>
      </c>
    </row>
    <row r="1437" spans="1:15" x14ac:dyDescent="0.3">
      <c r="A1437" s="12">
        <v>2797</v>
      </c>
      <c r="B1437" s="13">
        <v>34</v>
      </c>
      <c r="C1437" s="166">
        <v>316</v>
      </c>
      <c r="D1437" s="166">
        <v>4</v>
      </c>
      <c r="E1437" s="166">
        <v>124</v>
      </c>
      <c r="F1437" s="166">
        <v>16</v>
      </c>
      <c r="G1437" s="166">
        <v>16</v>
      </c>
      <c r="H1437" s="13">
        <v>48</v>
      </c>
      <c r="I1437" s="13">
        <v>428</v>
      </c>
      <c r="J1437" s="167">
        <v>3</v>
      </c>
      <c r="K1437" s="167">
        <v>2</v>
      </c>
      <c r="L1437" s="167">
        <v>1</v>
      </c>
      <c r="M1437" s="167">
        <v>4</v>
      </c>
      <c r="N1437" s="168">
        <v>6</v>
      </c>
      <c r="O1437">
        <f t="shared" si="22"/>
        <v>816</v>
      </c>
    </row>
    <row r="1438" spans="1:15" x14ac:dyDescent="0.3">
      <c r="A1438" s="12">
        <v>1007</v>
      </c>
      <c r="B1438" s="13">
        <v>34</v>
      </c>
      <c r="C1438" s="166">
        <v>657</v>
      </c>
      <c r="D1438" s="166">
        <v>182</v>
      </c>
      <c r="E1438" s="166">
        <v>459</v>
      </c>
      <c r="F1438" s="166">
        <v>140</v>
      </c>
      <c r="G1438" s="166">
        <v>137</v>
      </c>
      <c r="H1438" s="13">
        <v>76</v>
      </c>
      <c r="I1438" s="13">
        <v>1499</v>
      </c>
      <c r="J1438" s="167">
        <v>4</v>
      </c>
      <c r="K1438" s="167">
        <v>7</v>
      </c>
      <c r="L1438" s="167">
        <v>3</v>
      </c>
      <c r="M1438" s="167">
        <v>7</v>
      </c>
      <c r="N1438" s="168">
        <v>6</v>
      </c>
      <c r="O1438">
        <f t="shared" si="22"/>
        <v>816</v>
      </c>
    </row>
    <row r="1439" spans="1:15" x14ac:dyDescent="0.3">
      <c r="A1439" s="12">
        <v>1980</v>
      </c>
      <c r="B1439" s="13">
        <v>34</v>
      </c>
      <c r="C1439" s="166">
        <v>773</v>
      </c>
      <c r="D1439" s="166">
        <v>25</v>
      </c>
      <c r="E1439" s="166">
        <v>101</v>
      </c>
      <c r="F1439" s="166">
        <v>22</v>
      </c>
      <c r="G1439" s="166">
        <v>6</v>
      </c>
      <c r="H1439" s="13">
        <v>158</v>
      </c>
      <c r="I1439" s="13">
        <v>770</v>
      </c>
      <c r="J1439" s="167">
        <v>4</v>
      </c>
      <c r="K1439" s="167">
        <v>3</v>
      </c>
      <c r="L1439" s="167">
        <v>1</v>
      </c>
      <c r="M1439" s="167">
        <v>8</v>
      </c>
      <c r="N1439" s="168">
        <v>4</v>
      </c>
      <c r="O1439">
        <f t="shared" si="22"/>
        <v>816</v>
      </c>
    </row>
    <row r="1440" spans="1:15" x14ac:dyDescent="0.3">
      <c r="A1440" s="12">
        <v>1176</v>
      </c>
      <c r="B1440" s="13">
        <v>34</v>
      </c>
      <c r="C1440" s="166">
        <v>937</v>
      </c>
      <c r="D1440" s="166">
        <v>0</v>
      </c>
      <c r="E1440" s="166">
        <v>282</v>
      </c>
      <c r="F1440" s="166">
        <v>50</v>
      </c>
      <c r="G1440" s="166">
        <v>24</v>
      </c>
      <c r="H1440" s="13">
        <v>308</v>
      </c>
      <c r="I1440" s="13">
        <v>984</v>
      </c>
      <c r="J1440" s="167">
        <v>2</v>
      </c>
      <c r="K1440" s="167">
        <v>7</v>
      </c>
      <c r="L1440" s="167">
        <v>1</v>
      </c>
      <c r="M1440" s="167">
        <v>8</v>
      </c>
      <c r="N1440" s="168">
        <v>5</v>
      </c>
      <c r="O1440">
        <f t="shared" si="22"/>
        <v>816</v>
      </c>
    </row>
    <row r="1441" spans="1:15" x14ac:dyDescent="0.3">
      <c r="A1441" s="12">
        <v>3095</v>
      </c>
      <c r="B1441" s="13">
        <v>34</v>
      </c>
      <c r="C1441" s="166">
        <v>937</v>
      </c>
      <c r="D1441" s="166">
        <v>0</v>
      </c>
      <c r="E1441" s="166">
        <v>282</v>
      </c>
      <c r="F1441" s="166">
        <v>50</v>
      </c>
      <c r="G1441" s="166">
        <v>24</v>
      </c>
      <c r="H1441" s="13">
        <v>308</v>
      </c>
      <c r="I1441" s="13">
        <v>984</v>
      </c>
      <c r="J1441" s="167">
        <v>2</v>
      </c>
      <c r="K1441" s="167">
        <v>7</v>
      </c>
      <c r="L1441" s="167">
        <v>1</v>
      </c>
      <c r="M1441" s="167">
        <v>8</v>
      </c>
      <c r="N1441" s="168">
        <v>5</v>
      </c>
      <c r="O1441">
        <f t="shared" si="22"/>
        <v>816</v>
      </c>
    </row>
    <row r="1442" spans="1:15" x14ac:dyDescent="0.3">
      <c r="A1442" s="12">
        <v>1973</v>
      </c>
      <c r="B1442" s="13">
        <v>34</v>
      </c>
      <c r="C1442" s="166">
        <v>1328</v>
      </c>
      <c r="D1442" s="166">
        <v>17</v>
      </c>
      <c r="E1442" s="166">
        <v>460</v>
      </c>
      <c r="F1442" s="166">
        <v>24</v>
      </c>
      <c r="G1442" s="166">
        <v>17</v>
      </c>
      <c r="H1442" s="13">
        <v>91</v>
      </c>
      <c r="I1442" s="13">
        <v>1754</v>
      </c>
      <c r="J1442" s="167">
        <v>5</v>
      </c>
      <c r="K1442" s="167">
        <v>10</v>
      </c>
      <c r="L1442" s="167">
        <v>1</v>
      </c>
      <c r="M1442" s="167">
        <v>6</v>
      </c>
      <c r="N1442" s="168">
        <v>9</v>
      </c>
      <c r="O1442">
        <f t="shared" si="22"/>
        <v>816</v>
      </c>
    </row>
    <row r="1443" spans="1:15" x14ac:dyDescent="0.3">
      <c r="A1443" s="12">
        <v>1855</v>
      </c>
      <c r="B1443" s="13">
        <v>34</v>
      </c>
      <c r="C1443" s="166">
        <v>1478</v>
      </c>
      <c r="D1443" s="166">
        <v>153</v>
      </c>
      <c r="E1443" s="166">
        <v>442</v>
      </c>
      <c r="F1443" s="166">
        <v>113</v>
      </c>
      <c r="G1443" s="166">
        <v>42</v>
      </c>
      <c r="H1443" s="13">
        <v>373</v>
      </c>
      <c r="I1443" s="13">
        <v>1854</v>
      </c>
      <c r="J1443" s="167">
        <v>1</v>
      </c>
      <c r="K1443" s="167">
        <v>5</v>
      </c>
      <c r="L1443" s="167">
        <v>7</v>
      </c>
      <c r="M1443" s="167">
        <v>10</v>
      </c>
      <c r="N1443" s="168">
        <v>3</v>
      </c>
      <c r="O1443">
        <f t="shared" si="22"/>
        <v>816</v>
      </c>
    </row>
    <row r="1444" spans="1:15" x14ac:dyDescent="0.3">
      <c r="A1444" s="12">
        <v>1071</v>
      </c>
      <c r="B1444" s="13">
        <v>34</v>
      </c>
      <c r="C1444" s="166">
        <v>1679</v>
      </c>
      <c r="D1444" s="166">
        <v>259</v>
      </c>
      <c r="E1444" s="166">
        <v>2154</v>
      </c>
      <c r="F1444" s="166">
        <v>226</v>
      </c>
      <c r="G1444" s="166">
        <v>42</v>
      </c>
      <c r="H1444" s="13">
        <v>42</v>
      </c>
      <c r="I1444" s="13">
        <v>4318</v>
      </c>
      <c r="J1444" s="167">
        <v>1</v>
      </c>
      <c r="K1444" s="167">
        <v>7</v>
      </c>
      <c r="L1444" s="167">
        <v>6</v>
      </c>
      <c r="M1444" s="167">
        <v>5</v>
      </c>
      <c r="N1444" s="168">
        <v>5</v>
      </c>
      <c r="O1444">
        <f t="shared" si="22"/>
        <v>816</v>
      </c>
    </row>
    <row r="1445" spans="1:15" x14ac:dyDescent="0.3">
      <c r="A1445" s="12">
        <v>2738</v>
      </c>
      <c r="B1445" s="13">
        <v>34</v>
      </c>
      <c r="C1445" s="166">
        <v>1687</v>
      </c>
      <c r="D1445" s="166">
        <v>48</v>
      </c>
      <c r="E1445" s="166">
        <v>408</v>
      </c>
      <c r="F1445" s="166">
        <v>155</v>
      </c>
      <c r="G1445" s="166">
        <v>143</v>
      </c>
      <c r="H1445" s="13">
        <v>119</v>
      </c>
      <c r="I1445" s="13">
        <v>2322</v>
      </c>
      <c r="J1445" s="167">
        <v>1</v>
      </c>
      <c r="K1445" s="167">
        <v>9</v>
      </c>
      <c r="L1445" s="167">
        <v>7</v>
      </c>
      <c r="M1445" s="167">
        <v>9</v>
      </c>
      <c r="N1445" s="168">
        <v>5</v>
      </c>
      <c r="O1445">
        <f t="shared" si="22"/>
        <v>816</v>
      </c>
    </row>
    <row r="1446" spans="1:15" x14ac:dyDescent="0.3">
      <c r="A1446" s="12">
        <v>2042</v>
      </c>
      <c r="B1446" s="13">
        <v>34</v>
      </c>
      <c r="C1446" s="166">
        <v>1883</v>
      </c>
      <c r="D1446" s="166">
        <v>48</v>
      </c>
      <c r="E1446" s="166">
        <v>459</v>
      </c>
      <c r="F1446" s="166">
        <v>30</v>
      </c>
      <c r="G1446" s="166">
        <v>0</v>
      </c>
      <c r="H1446" s="13">
        <v>507</v>
      </c>
      <c r="I1446" s="13">
        <v>1913</v>
      </c>
      <c r="J1446" s="167">
        <v>2</v>
      </c>
      <c r="K1446" s="167">
        <v>7</v>
      </c>
      <c r="L1446" s="167">
        <v>6</v>
      </c>
      <c r="M1446" s="167">
        <v>11</v>
      </c>
      <c r="N1446" s="168">
        <v>5</v>
      </c>
      <c r="O1446">
        <f t="shared" si="22"/>
        <v>816</v>
      </c>
    </row>
    <row r="1447" spans="1:15" x14ac:dyDescent="0.3">
      <c r="A1447" s="12">
        <v>1286</v>
      </c>
      <c r="B1447" s="13">
        <v>34</v>
      </c>
      <c r="C1447" s="166">
        <v>2184</v>
      </c>
      <c r="D1447" s="166">
        <v>0</v>
      </c>
      <c r="E1447" s="166">
        <v>218</v>
      </c>
      <c r="F1447" s="166">
        <v>0</v>
      </c>
      <c r="G1447" s="166">
        <v>0</v>
      </c>
      <c r="H1447" s="13">
        <v>95</v>
      </c>
      <c r="I1447" s="13">
        <v>2307</v>
      </c>
      <c r="J1447" s="167">
        <v>5</v>
      </c>
      <c r="K1447" s="167">
        <v>8</v>
      </c>
      <c r="L1447" s="167">
        <v>3</v>
      </c>
      <c r="M1447" s="167">
        <v>12</v>
      </c>
      <c r="N1447" s="168">
        <v>5</v>
      </c>
      <c r="O1447">
        <f t="shared" si="22"/>
        <v>816</v>
      </c>
    </row>
    <row r="1448" spans="1:15" x14ac:dyDescent="0.3">
      <c r="A1448" s="12">
        <v>2473</v>
      </c>
      <c r="B1448" s="13">
        <v>34</v>
      </c>
      <c r="C1448" s="166">
        <v>2575</v>
      </c>
      <c r="D1448" s="166">
        <v>29</v>
      </c>
      <c r="E1448" s="166">
        <v>290</v>
      </c>
      <c r="F1448" s="166">
        <v>37</v>
      </c>
      <c r="G1448" s="166">
        <v>29</v>
      </c>
      <c r="H1448" s="13">
        <v>98</v>
      </c>
      <c r="I1448" s="13">
        <v>2862</v>
      </c>
      <c r="J1448" s="167">
        <v>6</v>
      </c>
      <c r="K1448" s="167">
        <v>4</v>
      </c>
      <c r="L1448" s="167">
        <v>2</v>
      </c>
      <c r="M1448" s="167">
        <v>9</v>
      </c>
      <c r="N1448" s="168">
        <v>9</v>
      </c>
      <c r="O1448">
        <f t="shared" si="22"/>
        <v>816</v>
      </c>
    </row>
    <row r="1449" spans="1:15" x14ac:dyDescent="0.3">
      <c r="A1449" s="12">
        <v>3206</v>
      </c>
      <c r="B1449" s="13">
        <v>33</v>
      </c>
      <c r="C1449" s="166">
        <v>0</v>
      </c>
      <c r="D1449" s="166">
        <v>0</v>
      </c>
      <c r="E1449" s="166">
        <v>0</v>
      </c>
      <c r="F1449" s="166">
        <v>0</v>
      </c>
      <c r="G1449" s="166">
        <v>0</v>
      </c>
      <c r="H1449" s="13">
        <v>0</v>
      </c>
      <c r="I1449" s="13">
        <v>0</v>
      </c>
      <c r="J1449" s="167">
        <v>3</v>
      </c>
      <c r="K1449" s="167">
        <v>2</v>
      </c>
      <c r="L1449" s="167">
        <v>0</v>
      </c>
      <c r="M1449" s="167">
        <v>4</v>
      </c>
      <c r="N1449" s="168">
        <v>4</v>
      </c>
      <c r="O1449">
        <f t="shared" si="22"/>
        <v>792</v>
      </c>
    </row>
    <row r="1450" spans="1:15" x14ac:dyDescent="0.3">
      <c r="A1450" s="12">
        <v>1368</v>
      </c>
      <c r="B1450" s="13">
        <v>33</v>
      </c>
      <c r="C1450" s="166">
        <v>45</v>
      </c>
      <c r="D1450" s="166">
        <v>0</v>
      </c>
      <c r="E1450" s="166">
        <v>4</v>
      </c>
      <c r="F1450" s="166">
        <v>0</v>
      </c>
      <c r="G1450" s="166">
        <v>0</v>
      </c>
      <c r="H1450" s="13">
        <v>23</v>
      </c>
      <c r="I1450" s="13">
        <v>26</v>
      </c>
      <c r="J1450" s="167">
        <v>1</v>
      </c>
      <c r="K1450" s="167">
        <v>0</v>
      </c>
      <c r="L1450" s="167">
        <v>1</v>
      </c>
      <c r="M1450" s="167">
        <v>2</v>
      </c>
      <c r="N1450" s="168">
        <v>3</v>
      </c>
      <c r="O1450">
        <f t="shared" si="22"/>
        <v>792</v>
      </c>
    </row>
    <row r="1451" spans="1:15" x14ac:dyDescent="0.3">
      <c r="A1451" s="12">
        <v>1304</v>
      </c>
      <c r="B1451" s="13">
        <v>33</v>
      </c>
      <c r="C1451" s="166">
        <v>47</v>
      </c>
      <c r="D1451" s="166">
        <v>0</v>
      </c>
      <c r="E1451" s="166">
        <v>30</v>
      </c>
      <c r="F1451" s="166">
        <v>13</v>
      </c>
      <c r="G1451" s="166">
        <v>4</v>
      </c>
      <c r="H1451" s="13">
        <v>25</v>
      </c>
      <c r="I1451" s="13">
        <v>68</v>
      </c>
      <c r="J1451" s="167">
        <v>2</v>
      </c>
      <c r="K1451" s="167">
        <v>1</v>
      </c>
      <c r="L1451" s="167">
        <v>0</v>
      </c>
      <c r="M1451" s="167">
        <v>3</v>
      </c>
      <c r="N1451" s="168">
        <v>5</v>
      </c>
      <c r="O1451">
        <f t="shared" si="22"/>
        <v>792</v>
      </c>
    </row>
    <row r="1452" spans="1:15" x14ac:dyDescent="0.3">
      <c r="A1452" s="12">
        <v>1332</v>
      </c>
      <c r="B1452" s="13">
        <v>33</v>
      </c>
      <c r="C1452" s="166">
        <v>64</v>
      </c>
      <c r="D1452" s="166">
        <v>0</v>
      </c>
      <c r="E1452" s="166">
        <v>52</v>
      </c>
      <c r="F1452" s="166">
        <v>30</v>
      </c>
      <c r="G1452" s="166">
        <v>13</v>
      </c>
      <c r="H1452" s="13">
        <v>30</v>
      </c>
      <c r="I1452" s="13">
        <v>129</v>
      </c>
      <c r="J1452" s="167">
        <v>3</v>
      </c>
      <c r="K1452" s="167">
        <v>2</v>
      </c>
      <c r="L1452" s="167">
        <v>0</v>
      </c>
      <c r="M1452" s="167">
        <v>3</v>
      </c>
      <c r="N1452" s="168">
        <v>7</v>
      </c>
      <c r="O1452">
        <f t="shared" si="22"/>
        <v>792</v>
      </c>
    </row>
    <row r="1453" spans="1:15" x14ac:dyDescent="0.3">
      <c r="A1453" s="12">
        <v>2729</v>
      </c>
      <c r="B1453" s="13">
        <v>33</v>
      </c>
      <c r="C1453" s="166">
        <v>64</v>
      </c>
      <c r="D1453" s="166">
        <v>0</v>
      </c>
      <c r="E1453" s="166">
        <v>52</v>
      </c>
      <c r="F1453" s="166">
        <v>30</v>
      </c>
      <c r="G1453" s="166">
        <v>13</v>
      </c>
      <c r="H1453" s="13">
        <v>30</v>
      </c>
      <c r="I1453" s="13">
        <v>129</v>
      </c>
      <c r="J1453" s="167">
        <v>3</v>
      </c>
      <c r="K1453" s="167">
        <v>2</v>
      </c>
      <c r="L1453" s="167">
        <v>0</v>
      </c>
      <c r="M1453" s="167">
        <v>3</v>
      </c>
      <c r="N1453" s="168">
        <v>7</v>
      </c>
      <c r="O1453">
        <f t="shared" si="22"/>
        <v>792</v>
      </c>
    </row>
    <row r="1454" spans="1:15" x14ac:dyDescent="0.3">
      <c r="A1454" s="12">
        <v>1533</v>
      </c>
      <c r="B1454" s="13">
        <v>33</v>
      </c>
      <c r="C1454" s="166">
        <v>80</v>
      </c>
      <c r="D1454" s="166">
        <v>0</v>
      </c>
      <c r="E1454" s="166">
        <v>14</v>
      </c>
      <c r="F1454" s="166">
        <v>0</v>
      </c>
      <c r="G1454" s="166">
        <v>0</v>
      </c>
      <c r="H1454" s="13">
        <v>5</v>
      </c>
      <c r="I1454" s="13">
        <v>89</v>
      </c>
      <c r="J1454" s="167">
        <v>2</v>
      </c>
      <c r="K1454" s="167">
        <v>1</v>
      </c>
      <c r="L1454" s="167">
        <v>0</v>
      </c>
      <c r="M1454" s="167">
        <v>3</v>
      </c>
      <c r="N1454" s="168">
        <v>6</v>
      </c>
      <c r="O1454">
        <f t="shared" si="22"/>
        <v>792</v>
      </c>
    </row>
    <row r="1455" spans="1:15" x14ac:dyDescent="0.3">
      <c r="A1455" s="12">
        <v>3115</v>
      </c>
      <c r="B1455" s="13">
        <v>33</v>
      </c>
      <c r="C1455" s="166">
        <v>82</v>
      </c>
      <c r="D1455" s="166">
        <v>14</v>
      </c>
      <c r="E1455" s="166">
        <v>75</v>
      </c>
      <c r="F1455" s="166">
        <v>0</v>
      </c>
      <c r="G1455" s="166">
        <v>7</v>
      </c>
      <c r="H1455" s="13">
        <v>31</v>
      </c>
      <c r="I1455" s="13">
        <v>147</v>
      </c>
      <c r="J1455" s="167">
        <v>4</v>
      </c>
      <c r="K1455" s="167">
        <v>3</v>
      </c>
      <c r="L1455" s="167">
        <v>1</v>
      </c>
      <c r="M1455" s="167">
        <v>3</v>
      </c>
      <c r="N1455" s="168">
        <v>5</v>
      </c>
      <c r="O1455">
        <f t="shared" si="22"/>
        <v>792</v>
      </c>
    </row>
    <row r="1456" spans="1:15" x14ac:dyDescent="0.3">
      <c r="A1456" s="12">
        <v>3191</v>
      </c>
      <c r="B1456" s="13">
        <v>33</v>
      </c>
      <c r="C1456" s="166">
        <v>84</v>
      </c>
      <c r="D1456" s="166">
        <v>48</v>
      </c>
      <c r="E1456" s="166">
        <v>48</v>
      </c>
      <c r="F1456" s="166">
        <v>0</v>
      </c>
      <c r="G1456" s="166">
        <v>12</v>
      </c>
      <c r="H1456" s="13">
        <v>12</v>
      </c>
      <c r="I1456" s="13">
        <v>179</v>
      </c>
      <c r="J1456" s="167">
        <v>3</v>
      </c>
      <c r="K1456" s="167">
        <v>2</v>
      </c>
      <c r="L1456" s="167">
        <v>0</v>
      </c>
      <c r="M1456" s="167">
        <v>4</v>
      </c>
      <c r="N1456" s="168">
        <v>4</v>
      </c>
      <c r="O1456">
        <f t="shared" si="22"/>
        <v>792</v>
      </c>
    </row>
    <row r="1457" spans="1:15" x14ac:dyDescent="0.3">
      <c r="A1457" s="12">
        <v>1678</v>
      </c>
      <c r="B1457" s="13">
        <v>33</v>
      </c>
      <c r="C1457" s="166">
        <v>95</v>
      </c>
      <c r="D1457" s="166">
        <v>5</v>
      </c>
      <c r="E1457" s="166">
        <v>134</v>
      </c>
      <c r="F1457" s="166">
        <v>14</v>
      </c>
      <c r="G1457" s="166">
        <v>14</v>
      </c>
      <c r="H1457" s="13">
        <v>10</v>
      </c>
      <c r="I1457" s="13">
        <v>253</v>
      </c>
      <c r="J1457" s="167">
        <v>3</v>
      </c>
      <c r="K1457" s="167">
        <v>2</v>
      </c>
      <c r="L1457" s="167">
        <v>0</v>
      </c>
      <c r="M1457" s="167">
        <v>3</v>
      </c>
      <c r="N1457" s="168">
        <v>8</v>
      </c>
      <c r="O1457">
        <f t="shared" si="22"/>
        <v>792</v>
      </c>
    </row>
    <row r="1458" spans="1:15" x14ac:dyDescent="0.3">
      <c r="A1458" s="12">
        <v>2527</v>
      </c>
      <c r="B1458" s="13">
        <v>33</v>
      </c>
      <c r="C1458" s="166">
        <v>398</v>
      </c>
      <c r="D1458" s="166">
        <v>60</v>
      </c>
      <c r="E1458" s="166">
        <v>587</v>
      </c>
      <c r="F1458" s="166">
        <v>81</v>
      </c>
      <c r="G1458" s="166">
        <v>163</v>
      </c>
      <c r="H1458" s="13">
        <v>186</v>
      </c>
      <c r="I1458" s="13">
        <v>1103</v>
      </c>
      <c r="J1458" s="167">
        <v>1</v>
      </c>
      <c r="K1458" s="167">
        <v>4</v>
      </c>
      <c r="L1458" s="167">
        <v>4</v>
      </c>
      <c r="M1458" s="167">
        <v>7</v>
      </c>
      <c r="N1458" s="168">
        <v>1</v>
      </c>
      <c r="O1458">
        <f t="shared" si="22"/>
        <v>792</v>
      </c>
    </row>
    <row r="1459" spans="1:15" x14ac:dyDescent="0.3">
      <c r="A1459" s="12">
        <v>1742</v>
      </c>
      <c r="B1459" s="13">
        <v>33</v>
      </c>
      <c r="C1459" s="166">
        <v>555</v>
      </c>
      <c r="D1459" s="166">
        <v>36</v>
      </c>
      <c r="E1459" s="166">
        <v>505</v>
      </c>
      <c r="F1459" s="166">
        <v>48</v>
      </c>
      <c r="G1459" s="166">
        <v>97</v>
      </c>
      <c r="H1459" s="13">
        <v>36</v>
      </c>
      <c r="I1459" s="13">
        <v>1204</v>
      </c>
      <c r="J1459" s="167">
        <v>2</v>
      </c>
      <c r="K1459" s="167">
        <v>8</v>
      </c>
      <c r="L1459" s="167">
        <v>1</v>
      </c>
      <c r="M1459" s="167">
        <v>8</v>
      </c>
      <c r="N1459" s="168">
        <v>6</v>
      </c>
      <c r="O1459">
        <f t="shared" si="22"/>
        <v>792</v>
      </c>
    </row>
    <row r="1460" spans="1:15" x14ac:dyDescent="0.3">
      <c r="A1460" s="12">
        <v>2711</v>
      </c>
      <c r="B1460" s="13">
        <v>33</v>
      </c>
      <c r="C1460" s="166">
        <v>555</v>
      </c>
      <c r="D1460" s="166">
        <v>36</v>
      </c>
      <c r="E1460" s="166">
        <v>505</v>
      </c>
      <c r="F1460" s="166">
        <v>48</v>
      </c>
      <c r="G1460" s="166">
        <v>97</v>
      </c>
      <c r="H1460" s="13">
        <v>36</v>
      </c>
      <c r="I1460" s="13">
        <v>1204</v>
      </c>
      <c r="J1460" s="167">
        <v>2</v>
      </c>
      <c r="K1460" s="167">
        <v>8</v>
      </c>
      <c r="L1460" s="167">
        <v>1</v>
      </c>
      <c r="M1460" s="167">
        <v>8</v>
      </c>
      <c r="N1460" s="168">
        <v>6</v>
      </c>
      <c r="O1460">
        <f t="shared" si="22"/>
        <v>792</v>
      </c>
    </row>
    <row r="1461" spans="1:15" x14ac:dyDescent="0.3">
      <c r="A1461" s="12">
        <v>1776</v>
      </c>
      <c r="B1461" s="13">
        <v>33</v>
      </c>
      <c r="C1461" s="166">
        <v>704</v>
      </c>
      <c r="D1461" s="166">
        <v>10</v>
      </c>
      <c r="E1461" s="166">
        <v>193</v>
      </c>
      <c r="F1461" s="166">
        <v>39</v>
      </c>
      <c r="G1461" s="166">
        <v>29</v>
      </c>
      <c r="H1461" s="13">
        <v>39</v>
      </c>
      <c r="I1461" s="13">
        <v>935</v>
      </c>
      <c r="J1461" s="167">
        <v>1</v>
      </c>
      <c r="K1461" s="167">
        <v>4</v>
      </c>
      <c r="L1461" s="167">
        <v>1</v>
      </c>
      <c r="M1461" s="167">
        <v>7</v>
      </c>
      <c r="N1461" s="168">
        <v>7</v>
      </c>
      <c r="O1461">
        <f t="shared" si="22"/>
        <v>792</v>
      </c>
    </row>
    <row r="1462" spans="1:15" x14ac:dyDescent="0.3">
      <c r="A1462" s="12">
        <v>1654</v>
      </c>
      <c r="B1462" s="13">
        <v>33</v>
      </c>
      <c r="C1462" s="166">
        <v>927</v>
      </c>
      <c r="D1462" s="166">
        <v>397</v>
      </c>
      <c r="E1462" s="166">
        <v>485</v>
      </c>
      <c r="F1462" s="166">
        <v>145</v>
      </c>
      <c r="G1462" s="166">
        <v>265</v>
      </c>
      <c r="H1462" s="13">
        <v>352</v>
      </c>
      <c r="I1462" s="13">
        <v>1866</v>
      </c>
      <c r="J1462" s="167">
        <v>4</v>
      </c>
      <c r="K1462" s="167">
        <v>4</v>
      </c>
      <c r="L1462" s="167">
        <v>3</v>
      </c>
      <c r="M1462" s="167">
        <v>6</v>
      </c>
      <c r="N1462" s="168">
        <v>3</v>
      </c>
      <c r="O1462">
        <f t="shared" si="22"/>
        <v>792</v>
      </c>
    </row>
    <row r="1463" spans="1:15" x14ac:dyDescent="0.3">
      <c r="A1463" s="12">
        <v>2161</v>
      </c>
      <c r="B1463" s="13">
        <v>33</v>
      </c>
      <c r="C1463" s="166">
        <v>1149</v>
      </c>
      <c r="D1463" s="166">
        <v>43</v>
      </c>
      <c r="E1463" s="166">
        <v>256</v>
      </c>
      <c r="F1463" s="166">
        <v>18</v>
      </c>
      <c r="G1463" s="166">
        <v>28</v>
      </c>
      <c r="H1463" s="13">
        <v>59</v>
      </c>
      <c r="I1463" s="13">
        <v>1435</v>
      </c>
      <c r="J1463" s="167">
        <v>3</v>
      </c>
      <c r="K1463" s="167">
        <v>8</v>
      </c>
      <c r="L1463" s="167">
        <v>2</v>
      </c>
      <c r="M1463" s="167">
        <v>6</v>
      </c>
      <c r="N1463" s="168">
        <v>7</v>
      </c>
      <c r="O1463">
        <f t="shared" si="22"/>
        <v>792</v>
      </c>
    </row>
    <row r="1464" spans="1:15" x14ac:dyDescent="0.3">
      <c r="A1464" s="12">
        <v>1402</v>
      </c>
      <c r="B1464" s="13">
        <v>33</v>
      </c>
      <c r="C1464" s="166">
        <v>1725</v>
      </c>
      <c r="D1464" s="166">
        <v>239</v>
      </c>
      <c r="E1464" s="166">
        <v>227</v>
      </c>
      <c r="F1464" s="166">
        <v>376</v>
      </c>
      <c r="G1464" s="166">
        <v>287</v>
      </c>
      <c r="H1464" s="13">
        <v>239</v>
      </c>
      <c r="I1464" s="13">
        <v>2614</v>
      </c>
      <c r="J1464" s="167">
        <v>1</v>
      </c>
      <c r="K1464" s="167">
        <v>7</v>
      </c>
      <c r="L1464" s="167">
        <v>9</v>
      </c>
      <c r="M1464" s="167">
        <v>9</v>
      </c>
      <c r="N1464" s="168">
        <v>3</v>
      </c>
      <c r="O1464">
        <f t="shared" si="22"/>
        <v>792</v>
      </c>
    </row>
    <row r="1465" spans="1:15" x14ac:dyDescent="0.3">
      <c r="A1465" s="12">
        <v>2565</v>
      </c>
      <c r="B1465" s="13">
        <v>33</v>
      </c>
      <c r="C1465" s="166">
        <v>1749</v>
      </c>
      <c r="D1465" s="166">
        <v>371</v>
      </c>
      <c r="E1465" s="166">
        <v>1450</v>
      </c>
      <c r="F1465" s="166">
        <v>146</v>
      </c>
      <c r="G1465" s="166">
        <v>74</v>
      </c>
      <c r="H1465" s="13">
        <v>111</v>
      </c>
      <c r="I1465" s="13">
        <v>3679</v>
      </c>
      <c r="J1465" s="167">
        <v>1</v>
      </c>
      <c r="K1465" s="167">
        <v>7</v>
      </c>
      <c r="L1465" s="167">
        <v>5</v>
      </c>
      <c r="M1465" s="167">
        <v>12</v>
      </c>
      <c r="N1465" s="168">
        <v>3</v>
      </c>
      <c r="O1465">
        <f t="shared" si="22"/>
        <v>792</v>
      </c>
    </row>
    <row r="1466" spans="1:15" x14ac:dyDescent="0.3">
      <c r="A1466" s="12">
        <v>2506</v>
      </c>
      <c r="B1466" s="13">
        <v>33</v>
      </c>
      <c r="C1466" s="166">
        <v>3224</v>
      </c>
      <c r="D1466" s="166">
        <v>118</v>
      </c>
      <c r="E1466" s="166">
        <v>603</v>
      </c>
      <c r="F1466" s="166">
        <v>52</v>
      </c>
      <c r="G1466" s="166">
        <v>39</v>
      </c>
      <c r="H1466" s="13">
        <v>129</v>
      </c>
      <c r="I1466" s="13">
        <v>3907</v>
      </c>
      <c r="J1466" s="167">
        <v>4</v>
      </c>
      <c r="K1466" s="167">
        <v>6</v>
      </c>
      <c r="L1466" s="167">
        <v>3</v>
      </c>
      <c r="M1466" s="167">
        <v>13</v>
      </c>
      <c r="N1466" s="168">
        <v>9</v>
      </c>
      <c r="O1466">
        <f t="shared" si="22"/>
        <v>792</v>
      </c>
    </row>
    <row r="1467" spans="1:15" x14ac:dyDescent="0.3">
      <c r="A1467" s="12">
        <v>2458</v>
      </c>
      <c r="B1467" s="13">
        <v>32</v>
      </c>
      <c r="C1467" s="166">
        <v>12</v>
      </c>
      <c r="D1467" s="166">
        <v>18</v>
      </c>
      <c r="E1467" s="166">
        <v>74</v>
      </c>
      <c r="F1467" s="166">
        <v>18</v>
      </c>
      <c r="G1467" s="166">
        <v>31</v>
      </c>
      <c r="H1467" s="13">
        <v>43</v>
      </c>
      <c r="I1467" s="13">
        <v>111</v>
      </c>
      <c r="J1467" s="167">
        <v>1</v>
      </c>
      <c r="K1467" s="167">
        <v>1</v>
      </c>
      <c r="L1467" s="167">
        <v>0</v>
      </c>
      <c r="M1467" s="167">
        <v>3</v>
      </c>
      <c r="N1467" s="168">
        <v>8</v>
      </c>
      <c r="O1467">
        <f t="shared" si="22"/>
        <v>768</v>
      </c>
    </row>
    <row r="1468" spans="1:15" x14ac:dyDescent="0.3">
      <c r="A1468" s="12">
        <v>1972</v>
      </c>
      <c r="B1468" s="13">
        <v>32</v>
      </c>
      <c r="C1468" s="166">
        <v>15</v>
      </c>
      <c r="D1468" s="166">
        <v>30</v>
      </c>
      <c r="E1468" s="166">
        <v>35</v>
      </c>
      <c r="F1468" s="166">
        <v>0</v>
      </c>
      <c r="G1468" s="166">
        <v>0</v>
      </c>
      <c r="H1468" s="13">
        <v>15</v>
      </c>
      <c r="I1468" s="13">
        <v>65</v>
      </c>
      <c r="J1468" s="167">
        <v>1</v>
      </c>
      <c r="K1468" s="167">
        <v>0</v>
      </c>
      <c r="L1468" s="167">
        <v>0</v>
      </c>
      <c r="M1468" s="167">
        <v>3</v>
      </c>
      <c r="N1468" s="168">
        <v>7</v>
      </c>
      <c r="O1468">
        <f t="shared" si="22"/>
        <v>768</v>
      </c>
    </row>
    <row r="1469" spans="1:15" x14ac:dyDescent="0.3">
      <c r="A1469" s="12">
        <v>1369</v>
      </c>
      <c r="B1469" s="13">
        <v>32</v>
      </c>
      <c r="C1469" s="166">
        <v>43</v>
      </c>
      <c r="D1469" s="166">
        <v>75</v>
      </c>
      <c r="E1469" s="166">
        <v>75</v>
      </c>
      <c r="F1469" s="166">
        <v>65</v>
      </c>
      <c r="G1469" s="166">
        <v>43</v>
      </c>
      <c r="H1469" s="13">
        <v>140</v>
      </c>
      <c r="I1469" s="13">
        <v>161</v>
      </c>
      <c r="J1469" s="167">
        <v>3</v>
      </c>
      <c r="K1469" s="167">
        <v>1</v>
      </c>
      <c r="L1469" s="167">
        <v>2</v>
      </c>
      <c r="M1469" s="167">
        <v>2</v>
      </c>
      <c r="N1469" s="168">
        <v>5</v>
      </c>
      <c r="O1469">
        <f t="shared" si="22"/>
        <v>768</v>
      </c>
    </row>
    <row r="1470" spans="1:15" x14ac:dyDescent="0.3">
      <c r="A1470" s="12">
        <v>2104</v>
      </c>
      <c r="B1470" s="13">
        <v>32</v>
      </c>
      <c r="C1470" s="166">
        <v>70</v>
      </c>
      <c r="D1470" s="166">
        <v>52</v>
      </c>
      <c r="E1470" s="166">
        <v>70</v>
      </c>
      <c r="F1470" s="166">
        <v>132</v>
      </c>
      <c r="G1470" s="166">
        <v>61</v>
      </c>
      <c r="H1470" s="13">
        <v>28</v>
      </c>
      <c r="I1470" s="13">
        <v>358</v>
      </c>
      <c r="J1470" s="167">
        <v>1</v>
      </c>
      <c r="K1470" s="167">
        <v>2</v>
      </c>
      <c r="L1470" s="167">
        <v>1</v>
      </c>
      <c r="M1470" s="167">
        <v>4</v>
      </c>
      <c r="N1470" s="168">
        <v>3</v>
      </c>
      <c r="O1470">
        <f t="shared" si="22"/>
        <v>768</v>
      </c>
    </row>
    <row r="1471" spans="1:15" x14ac:dyDescent="0.3">
      <c r="A1471" s="12">
        <v>1664</v>
      </c>
      <c r="B1471" s="13">
        <v>32</v>
      </c>
      <c r="C1471" s="166">
        <v>117</v>
      </c>
      <c r="D1471" s="166">
        <v>38</v>
      </c>
      <c r="E1471" s="166">
        <v>471</v>
      </c>
      <c r="F1471" s="166">
        <v>615</v>
      </c>
      <c r="G1471" s="166">
        <v>210</v>
      </c>
      <c r="H1471" s="13">
        <v>155</v>
      </c>
      <c r="I1471" s="13">
        <v>1296</v>
      </c>
      <c r="J1471" s="167">
        <v>1</v>
      </c>
      <c r="K1471" s="167">
        <v>8</v>
      </c>
      <c r="L1471" s="167">
        <v>1</v>
      </c>
      <c r="M1471" s="167">
        <v>5</v>
      </c>
      <c r="N1471" s="168">
        <v>8</v>
      </c>
      <c r="O1471">
        <f t="shared" si="22"/>
        <v>768</v>
      </c>
    </row>
    <row r="1472" spans="1:15" x14ac:dyDescent="0.3">
      <c r="A1472" s="12">
        <v>2938</v>
      </c>
      <c r="B1472" s="13">
        <v>32</v>
      </c>
      <c r="C1472" s="166">
        <v>172</v>
      </c>
      <c r="D1472" s="166">
        <v>14</v>
      </c>
      <c r="E1472" s="166">
        <v>152</v>
      </c>
      <c r="F1472" s="166">
        <v>34</v>
      </c>
      <c r="G1472" s="166">
        <v>34</v>
      </c>
      <c r="H1472" s="13">
        <v>148</v>
      </c>
      <c r="I1472" s="13">
        <v>258</v>
      </c>
      <c r="J1472" s="167">
        <v>3</v>
      </c>
      <c r="K1472" s="167">
        <v>3</v>
      </c>
      <c r="L1472" s="167">
        <v>1</v>
      </c>
      <c r="M1472" s="167">
        <v>3</v>
      </c>
      <c r="N1472" s="168">
        <v>9</v>
      </c>
      <c r="O1472">
        <f t="shared" si="22"/>
        <v>768</v>
      </c>
    </row>
    <row r="1473" spans="1:15" x14ac:dyDescent="0.3">
      <c r="A1473" s="12">
        <v>2951</v>
      </c>
      <c r="B1473" s="13">
        <v>32</v>
      </c>
      <c r="C1473" s="166">
        <v>256</v>
      </c>
      <c r="D1473" s="166">
        <v>614</v>
      </c>
      <c r="E1473" s="166">
        <v>557</v>
      </c>
      <c r="F1473" s="166">
        <v>622</v>
      </c>
      <c r="G1473" s="166">
        <v>77</v>
      </c>
      <c r="H1473" s="13">
        <v>215</v>
      </c>
      <c r="I1473" s="13">
        <v>1910</v>
      </c>
      <c r="J1473" s="167">
        <v>2</v>
      </c>
      <c r="K1473" s="167">
        <v>4</v>
      </c>
      <c r="L1473" s="167">
        <v>4</v>
      </c>
      <c r="M1473" s="167">
        <v>8</v>
      </c>
      <c r="N1473" s="168">
        <v>5</v>
      </c>
      <c r="O1473">
        <f t="shared" si="22"/>
        <v>768</v>
      </c>
    </row>
    <row r="1474" spans="1:15" x14ac:dyDescent="0.3">
      <c r="A1474" s="12">
        <v>1008</v>
      </c>
      <c r="B1474" s="13">
        <v>32</v>
      </c>
      <c r="C1474" s="166">
        <v>303</v>
      </c>
      <c r="D1474" s="166">
        <v>40</v>
      </c>
      <c r="E1474" s="166">
        <v>223</v>
      </c>
      <c r="F1474" s="166">
        <v>12</v>
      </c>
      <c r="G1474" s="166">
        <v>4</v>
      </c>
      <c r="H1474" s="13">
        <v>92</v>
      </c>
      <c r="I1474" s="13">
        <v>491</v>
      </c>
      <c r="J1474" s="167">
        <v>2</v>
      </c>
      <c r="K1474" s="167">
        <v>4</v>
      </c>
      <c r="L1474" s="167">
        <v>0</v>
      </c>
      <c r="M1474" s="167">
        <v>4</v>
      </c>
      <c r="N1474" s="168">
        <v>8</v>
      </c>
      <c r="O1474">
        <f t="shared" si="22"/>
        <v>768</v>
      </c>
    </row>
    <row r="1475" spans="1:15" x14ac:dyDescent="0.3">
      <c r="A1475" s="12">
        <v>1091</v>
      </c>
      <c r="B1475" s="13">
        <v>32</v>
      </c>
      <c r="C1475" s="166">
        <v>404</v>
      </c>
      <c r="D1475" s="166">
        <v>138</v>
      </c>
      <c r="E1475" s="166">
        <v>275</v>
      </c>
      <c r="F1475" s="166">
        <v>195</v>
      </c>
      <c r="G1475" s="166">
        <v>183</v>
      </c>
      <c r="H1475" s="13">
        <v>33</v>
      </c>
      <c r="I1475" s="13">
        <v>1162</v>
      </c>
      <c r="J1475" s="167">
        <v>2</v>
      </c>
      <c r="K1475" s="167">
        <v>5</v>
      </c>
      <c r="L1475" s="167">
        <v>2</v>
      </c>
      <c r="M1475" s="167">
        <v>7</v>
      </c>
      <c r="N1475" s="168">
        <v>5</v>
      </c>
      <c r="O1475">
        <f t="shared" ref="O1475:O1538" si="23">B1475*24</f>
        <v>768</v>
      </c>
    </row>
    <row r="1476" spans="1:15" x14ac:dyDescent="0.3">
      <c r="A1476" s="12">
        <v>2327</v>
      </c>
      <c r="B1476" s="13">
        <v>32</v>
      </c>
      <c r="C1476" s="166">
        <v>404</v>
      </c>
      <c r="D1476" s="166">
        <v>138</v>
      </c>
      <c r="E1476" s="166">
        <v>275</v>
      </c>
      <c r="F1476" s="166">
        <v>195</v>
      </c>
      <c r="G1476" s="166">
        <v>183</v>
      </c>
      <c r="H1476" s="13">
        <v>33</v>
      </c>
      <c r="I1476" s="13">
        <v>1162</v>
      </c>
      <c r="J1476" s="167">
        <v>2</v>
      </c>
      <c r="K1476" s="167">
        <v>5</v>
      </c>
      <c r="L1476" s="167">
        <v>2</v>
      </c>
      <c r="M1476" s="167">
        <v>7</v>
      </c>
      <c r="N1476" s="168">
        <v>5</v>
      </c>
      <c r="O1476">
        <f t="shared" si="23"/>
        <v>768</v>
      </c>
    </row>
    <row r="1477" spans="1:15" x14ac:dyDescent="0.3">
      <c r="A1477" s="12">
        <v>2038</v>
      </c>
      <c r="B1477" s="13">
        <v>32</v>
      </c>
      <c r="C1477" s="166">
        <v>693</v>
      </c>
      <c r="D1477" s="166">
        <v>0</v>
      </c>
      <c r="E1477" s="166">
        <v>35</v>
      </c>
      <c r="F1477" s="166">
        <v>0</v>
      </c>
      <c r="G1477" s="166">
        <v>0</v>
      </c>
      <c r="H1477" s="13">
        <v>72</v>
      </c>
      <c r="I1477" s="13">
        <v>656</v>
      </c>
      <c r="J1477" s="167">
        <v>1</v>
      </c>
      <c r="K1477" s="167">
        <v>5</v>
      </c>
      <c r="L1477" s="167">
        <v>1</v>
      </c>
      <c r="M1477" s="167">
        <v>5</v>
      </c>
      <c r="N1477" s="168">
        <v>7</v>
      </c>
      <c r="O1477">
        <f t="shared" si="23"/>
        <v>768</v>
      </c>
    </row>
    <row r="1478" spans="1:15" x14ac:dyDescent="0.3">
      <c r="A1478" s="12">
        <v>3146</v>
      </c>
      <c r="B1478" s="13">
        <v>32</v>
      </c>
      <c r="C1478" s="166">
        <v>734</v>
      </c>
      <c r="D1478" s="166">
        <v>29</v>
      </c>
      <c r="E1478" s="166">
        <v>127</v>
      </c>
      <c r="F1478" s="166">
        <v>87</v>
      </c>
      <c r="G1478" s="166">
        <v>29</v>
      </c>
      <c r="H1478" s="13">
        <v>656</v>
      </c>
      <c r="I1478" s="13">
        <v>350</v>
      </c>
      <c r="J1478" s="167">
        <v>2</v>
      </c>
      <c r="K1478" s="167">
        <v>7</v>
      </c>
      <c r="L1478" s="167">
        <v>3</v>
      </c>
      <c r="M1478" s="167">
        <v>3</v>
      </c>
      <c r="N1478" s="168">
        <v>7</v>
      </c>
      <c r="O1478">
        <f t="shared" si="23"/>
        <v>768</v>
      </c>
    </row>
    <row r="1479" spans="1:15" x14ac:dyDescent="0.3">
      <c r="A1479" s="12">
        <v>3052</v>
      </c>
      <c r="B1479" s="13">
        <v>32</v>
      </c>
      <c r="C1479" s="166">
        <v>860</v>
      </c>
      <c r="D1479" s="166">
        <v>18</v>
      </c>
      <c r="E1479" s="166">
        <v>68</v>
      </c>
      <c r="F1479" s="166">
        <v>38</v>
      </c>
      <c r="G1479" s="166">
        <v>18</v>
      </c>
      <c r="H1479" s="13">
        <v>270</v>
      </c>
      <c r="I1479" s="13">
        <v>731</v>
      </c>
      <c r="J1479" s="167">
        <v>4</v>
      </c>
      <c r="K1479" s="167">
        <v>6</v>
      </c>
      <c r="L1479" s="167">
        <v>2</v>
      </c>
      <c r="M1479" s="167">
        <v>5</v>
      </c>
      <c r="N1479" s="168">
        <v>8</v>
      </c>
      <c r="O1479">
        <f t="shared" si="23"/>
        <v>768</v>
      </c>
    </row>
    <row r="1480" spans="1:15" x14ac:dyDescent="0.3">
      <c r="A1480" s="12">
        <v>1225</v>
      </c>
      <c r="B1480" s="13">
        <v>32</v>
      </c>
      <c r="C1480" s="166">
        <v>935</v>
      </c>
      <c r="D1480" s="166">
        <v>11</v>
      </c>
      <c r="E1480" s="166">
        <v>279</v>
      </c>
      <c r="F1480" s="166">
        <v>34</v>
      </c>
      <c r="G1480" s="166">
        <v>79</v>
      </c>
      <c r="H1480" s="13">
        <v>25</v>
      </c>
      <c r="I1480" s="13">
        <v>1314</v>
      </c>
      <c r="J1480" s="167">
        <v>1</v>
      </c>
      <c r="K1480" s="167">
        <v>5</v>
      </c>
      <c r="L1480" s="167">
        <v>2</v>
      </c>
      <c r="M1480" s="167">
        <v>11</v>
      </c>
      <c r="N1480" s="168">
        <v>3</v>
      </c>
      <c r="O1480">
        <f t="shared" si="23"/>
        <v>768</v>
      </c>
    </row>
    <row r="1481" spans="1:15" x14ac:dyDescent="0.3">
      <c r="A1481" s="12">
        <v>2716</v>
      </c>
      <c r="B1481" s="13">
        <v>32</v>
      </c>
      <c r="C1481" s="166">
        <v>1012</v>
      </c>
      <c r="D1481" s="166">
        <v>0</v>
      </c>
      <c r="E1481" s="166">
        <v>317</v>
      </c>
      <c r="F1481" s="166">
        <v>37</v>
      </c>
      <c r="G1481" s="166">
        <v>85</v>
      </c>
      <c r="H1481" s="13">
        <v>243</v>
      </c>
      <c r="I1481" s="13">
        <v>1208</v>
      </c>
      <c r="J1481" s="167">
        <v>5</v>
      </c>
      <c r="K1481" s="167">
        <v>6</v>
      </c>
      <c r="L1481" s="167">
        <v>3</v>
      </c>
      <c r="M1481" s="167">
        <v>5</v>
      </c>
      <c r="N1481" s="168">
        <v>8</v>
      </c>
      <c r="O1481">
        <f t="shared" si="23"/>
        <v>768</v>
      </c>
    </row>
    <row r="1482" spans="1:15" x14ac:dyDescent="0.3">
      <c r="A1482" s="12">
        <v>2885</v>
      </c>
      <c r="B1482" s="13">
        <v>32</v>
      </c>
      <c r="C1482" s="166">
        <v>1026</v>
      </c>
      <c r="D1482" s="166">
        <v>381</v>
      </c>
      <c r="E1482" s="166">
        <v>732</v>
      </c>
      <c r="F1482" s="166">
        <v>383</v>
      </c>
      <c r="G1482" s="166">
        <v>48</v>
      </c>
      <c r="H1482" s="13">
        <v>58</v>
      </c>
      <c r="I1482" s="13">
        <v>2511</v>
      </c>
      <c r="J1482" s="167">
        <v>0</v>
      </c>
      <c r="K1482" s="167">
        <v>3</v>
      </c>
      <c r="L1482" s="167">
        <v>5</v>
      </c>
      <c r="M1482" s="167">
        <v>13</v>
      </c>
      <c r="N1482" s="168">
        <v>0</v>
      </c>
      <c r="O1482">
        <f t="shared" si="23"/>
        <v>768</v>
      </c>
    </row>
    <row r="1483" spans="1:15" x14ac:dyDescent="0.3">
      <c r="A1483" s="12">
        <v>3008</v>
      </c>
      <c r="B1483" s="13">
        <v>32</v>
      </c>
      <c r="C1483" s="166">
        <v>1071</v>
      </c>
      <c r="D1483" s="166">
        <v>167</v>
      </c>
      <c r="E1483" s="166">
        <v>1015</v>
      </c>
      <c r="F1483" s="166">
        <v>332</v>
      </c>
      <c r="G1483" s="166">
        <v>282</v>
      </c>
      <c r="H1483" s="13">
        <v>647</v>
      </c>
      <c r="I1483" s="13">
        <v>2220</v>
      </c>
      <c r="J1483" s="167">
        <v>4</v>
      </c>
      <c r="K1483" s="167">
        <v>11</v>
      </c>
      <c r="L1483" s="167">
        <v>6</v>
      </c>
      <c r="M1483" s="167">
        <v>8</v>
      </c>
      <c r="N1483" s="168">
        <v>7</v>
      </c>
      <c r="O1483">
        <f t="shared" si="23"/>
        <v>768</v>
      </c>
    </row>
    <row r="1484" spans="1:15" x14ac:dyDescent="0.3">
      <c r="A1484" s="12">
        <v>2697</v>
      </c>
      <c r="B1484" s="13">
        <v>32</v>
      </c>
      <c r="C1484" s="166">
        <v>1484</v>
      </c>
      <c r="D1484" s="166">
        <v>272</v>
      </c>
      <c r="E1484" s="166">
        <v>1798</v>
      </c>
      <c r="F1484" s="166">
        <v>253</v>
      </c>
      <c r="G1484" s="166">
        <v>156</v>
      </c>
      <c r="H1484" s="13">
        <v>234</v>
      </c>
      <c r="I1484" s="13">
        <v>3729</v>
      </c>
      <c r="J1484" s="167">
        <v>1</v>
      </c>
      <c r="K1484" s="167">
        <v>5</v>
      </c>
      <c r="L1484" s="167">
        <v>6</v>
      </c>
      <c r="M1484" s="167">
        <v>7</v>
      </c>
      <c r="N1484" s="168">
        <v>2</v>
      </c>
      <c r="O1484">
        <f t="shared" si="23"/>
        <v>768</v>
      </c>
    </row>
    <row r="1485" spans="1:15" x14ac:dyDescent="0.3">
      <c r="A1485" s="12">
        <v>1279</v>
      </c>
      <c r="B1485" s="13">
        <v>32</v>
      </c>
      <c r="C1485" s="166">
        <v>1719</v>
      </c>
      <c r="D1485" s="166">
        <v>285</v>
      </c>
      <c r="E1485" s="166">
        <v>1268</v>
      </c>
      <c r="F1485" s="166">
        <v>478</v>
      </c>
      <c r="G1485" s="166">
        <v>46</v>
      </c>
      <c r="H1485" s="13">
        <v>449</v>
      </c>
      <c r="I1485" s="13">
        <v>3347</v>
      </c>
      <c r="J1485" s="167">
        <v>1</v>
      </c>
      <c r="K1485" s="167">
        <v>2</v>
      </c>
      <c r="L1485" s="167">
        <v>7</v>
      </c>
      <c r="M1485" s="167">
        <v>9</v>
      </c>
      <c r="N1485" s="168">
        <v>4</v>
      </c>
      <c r="O1485">
        <f t="shared" si="23"/>
        <v>768</v>
      </c>
    </row>
    <row r="1486" spans="1:15" x14ac:dyDescent="0.3">
      <c r="A1486" s="12">
        <v>2056</v>
      </c>
      <c r="B1486" s="13">
        <v>32</v>
      </c>
      <c r="C1486" s="166">
        <v>2238</v>
      </c>
      <c r="D1486" s="166">
        <v>379</v>
      </c>
      <c r="E1486" s="166">
        <v>1183</v>
      </c>
      <c r="F1486" s="166">
        <v>164</v>
      </c>
      <c r="G1486" s="166">
        <v>294</v>
      </c>
      <c r="H1486" s="13">
        <v>252</v>
      </c>
      <c r="I1486" s="13">
        <v>4008</v>
      </c>
      <c r="J1486" s="167">
        <v>1</v>
      </c>
      <c r="K1486" s="167">
        <v>4</v>
      </c>
      <c r="L1486" s="167">
        <v>7</v>
      </c>
      <c r="M1486" s="167">
        <v>9</v>
      </c>
      <c r="N1486" s="168">
        <v>1</v>
      </c>
      <c r="O1486">
        <f t="shared" si="23"/>
        <v>768</v>
      </c>
    </row>
    <row r="1487" spans="1:15" x14ac:dyDescent="0.3">
      <c r="A1487" s="12">
        <v>2886</v>
      </c>
      <c r="B1487" s="13">
        <v>32</v>
      </c>
      <c r="C1487" s="166">
        <v>2377</v>
      </c>
      <c r="D1487" s="166">
        <v>99</v>
      </c>
      <c r="E1487" s="166">
        <v>435</v>
      </c>
      <c r="F1487" s="166">
        <v>392</v>
      </c>
      <c r="G1487" s="166">
        <v>132</v>
      </c>
      <c r="H1487" s="13">
        <v>266</v>
      </c>
      <c r="I1487" s="13">
        <v>3170</v>
      </c>
      <c r="J1487" s="167">
        <v>2</v>
      </c>
      <c r="K1487" s="167">
        <v>7</v>
      </c>
      <c r="L1487" s="167">
        <v>8</v>
      </c>
      <c r="M1487" s="167">
        <v>5</v>
      </c>
      <c r="N1487" s="168">
        <v>5</v>
      </c>
      <c r="O1487">
        <f t="shared" si="23"/>
        <v>768</v>
      </c>
    </row>
    <row r="1488" spans="1:15" x14ac:dyDescent="0.3">
      <c r="A1488" s="12">
        <v>1126</v>
      </c>
      <c r="B1488" s="13">
        <v>31</v>
      </c>
      <c r="C1488" s="166">
        <v>0</v>
      </c>
      <c r="D1488" s="166">
        <v>11</v>
      </c>
      <c r="E1488" s="166">
        <v>34</v>
      </c>
      <c r="F1488" s="166">
        <v>115</v>
      </c>
      <c r="G1488" s="166">
        <v>69</v>
      </c>
      <c r="H1488" s="13">
        <v>103</v>
      </c>
      <c r="I1488" s="13">
        <v>126</v>
      </c>
      <c r="J1488" s="167">
        <v>2</v>
      </c>
      <c r="K1488" s="167">
        <v>1</v>
      </c>
      <c r="L1488" s="167">
        <v>0</v>
      </c>
      <c r="M1488" s="167">
        <v>3</v>
      </c>
      <c r="N1488" s="168">
        <v>8</v>
      </c>
      <c r="O1488">
        <f t="shared" si="23"/>
        <v>744</v>
      </c>
    </row>
    <row r="1489" spans="1:15" x14ac:dyDescent="0.3">
      <c r="A1489" s="12">
        <v>1601</v>
      </c>
      <c r="B1489" s="13">
        <v>31</v>
      </c>
      <c r="C1489" s="166">
        <v>14</v>
      </c>
      <c r="D1489" s="166">
        <v>17</v>
      </c>
      <c r="E1489" s="166">
        <v>28</v>
      </c>
      <c r="F1489" s="166">
        <v>17</v>
      </c>
      <c r="G1489" s="166">
        <v>14</v>
      </c>
      <c r="H1489" s="13">
        <v>28</v>
      </c>
      <c r="I1489" s="13">
        <v>63</v>
      </c>
      <c r="J1489" s="167">
        <v>1</v>
      </c>
      <c r="K1489" s="167">
        <v>1</v>
      </c>
      <c r="L1489" s="167">
        <v>0</v>
      </c>
      <c r="M1489" s="167">
        <v>3</v>
      </c>
      <c r="N1489" s="168">
        <v>4</v>
      </c>
      <c r="O1489">
        <f t="shared" si="23"/>
        <v>744</v>
      </c>
    </row>
    <row r="1490" spans="1:15" x14ac:dyDescent="0.3">
      <c r="A1490" s="12">
        <v>2556</v>
      </c>
      <c r="B1490" s="13">
        <v>31</v>
      </c>
      <c r="C1490" s="166">
        <v>31</v>
      </c>
      <c r="D1490" s="166">
        <v>4</v>
      </c>
      <c r="E1490" s="166">
        <v>19</v>
      </c>
      <c r="F1490" s="166">
        <v>0</v>
      </c>
      <c r="G1490" s="166">
        <v>0</v>
      </c>
      <c r="H1490" s="13">
        <v>4</v>
      </c>
      <c r="I1490" s="13">
        <v>51</v>
      </c>
      <c r="J1490" s="167">
        <v>1</v>
      </c>
      <c r="K1490" s="167">
        <v>1</v>
      </c>
      <c r="L1490" s="167">
        <v>0</v>
      </c>
      <c r="M1490" s="167">
        <v>2</v>
      </c>
      <c r="N1490" s="168">
        <v>6</v>
      </c>
      <c r="O1490">
        <f t="shared" si="23"/>
        <v>744</v>
      </c>
    </row>
    <row r="1491" spans="1:15" x14ac:dyDescent="0.3">
      <c r="A1491" s="12">
        <v>1250</v>
      </c>
      <c r="B1491" s="13">
        <v>31</v>
      </c>
      <c r="C1491" s="166">
        <v>33</v>
      </c>
      <c r="D1491" s="166">
        <v>0</v>
      </c>
      <c r="E1491" s="166">
        <v>22</v>
      </c>
      <c r="F1491" s="166">
        <v>15</v>
      </c>
      <c r="G1491" s="166">
        <v>4</v>
      </c>
      <c r="H1491" s="13">
        <v>18</v>
      </c>
      <c r="I1491" s="13">
        <v>55</v>
      </c>
      <c r="J1491" s="167">
        <v>1</v>
      </c>
      <c r="K1491" s="167">
        <v>1</v>
      </c>
      <c r="L1491" s="167">
        <v>0</v>
      </c>
      <c r="M1491" s="167">
        <v>2</v>
      </c>
      <c r="N1491" s="168">
        <v>9</v>
      </c>
      <c r="O1491">
        <f t="shared" si="23"/>
        <v>744</v>
      </c>
    </row>
    <row r="1492" spans="1:15" x14ac:dyDescent="0.3">
      <c r="A1492" s="12">
        <v>1347</v>
      </c>
      <c r="B1492" s="13">
        <v>31</v>
      </c>
      <c r="C1492" s="166">
        <v>33</v>
      </c>
      <c r="D1492" s="166">
        <v>0</v>
      </c>
      <c r="E1492" s="166">
        <v>22</v>
      </c>
      <c r="F1492" s="166">
        <v>15</v>
      </c>
      <c r="G1492" s="166">
        <v>4</v>
      </c>
      <c r="H1492" s="13">
        <v>18</v>
      </c>
      <c r="I1492" s="13">
        <v>55</v>
      </c>
      <c r="J1492" s="167">
        <v>1</v>
      </c>
      <c r="K1492" s="167">
        <v>1</v>
      </c>
      <c r="L1492" s="167">
        <v>0</v>
      </c>
      <c r="M1492" s="167">
        <v>2</v>
      </c>
      <c r="N1492" s="168">
        <v>9</v>
      </c>
      <c r="O1492">
        <f t="shared" si="23"/>
        <v>744</v>
      </c>
    </row>
    <row r="1493" spans="1:15" x14ac:dyDescent="0.3">
      <c r="A1493" s="12">
        <v>1232</v>
      </c>
      <c r="B1493" s="13">
        <v>31</v>
      </c>
      <c r="C1493" s="166">
        <v>46</v>
      </c>
      <c r="D1493" s="166">
        <v>0</v>
      </c>
      <c r="E1493" s="166">
        <v>21</v>
      </c>
      <c r="F1493" s="166">
        <v>0</v>
      </c>
      <c r="G1493" s="166">
        <v>0</v>
      </c>
      <c r="H1493" s="13">
        <v>4</v>
      </c>
      <c r="I1493" s="13">
        <v>62</v>
      </c>
      <c r="J1493" s="167">
        <v>2</v>
      </c>
      <c r="K1493" s="167">
        <v>1</v>
      </c>
      <c r="L1493" s="167">
        <v>0</v>
      </c>
      <c r="M1493" s="167">
        <v>3</v>
      </c>
      <c r="N1493" s="168">
        <v>6</v>
      </c>
      <c r="O1493">
        <f t="shared" si="23"/>
        <v>744</v>
      </c>
    </row>
    <row r="1494" spans="1:15" x14ac:dyDescent="0.3">
      <c r="A1494" s="12">
        <v>1054</v>
      </c>
      <c r="B1494" s="13">
        <v>31</v>
      </c>
      <c r="C1494" s="166">
        <v>60</v>
      </c>
      <c r="D1494" s="166">
        <v>0</v>
      </c>
      <c r="E1494" s="166">
        <v>37</v>
      </c>
      <c r="F1494" s="166">
        <v>9</v>
      </c>
      <c r="G1494" s="166">
        <v>5</v>
      </c>
      <c r="H1494" s="13">
        <v>23</v>
      </c>
      <c r="I1494" s="13">
        <v>87</v>
      </c>
      <c r="J1494" s="167">
        <v>1</v>
      </c>
      <c r="K1494" s="167">
        <v>1</v>
      </c>
      <c r="L1494" s="167">
        <v>0</v>
      </c>
      <c r="M1494" s="167">
        <v>4</v>
      </c>
      <c r="N1494" s="168">
        <v>3</v>
      </c>
      <c r="O1494">
        <f t="shared" si="23"/>
        <v>744</v>
      </c>
    </row>
    <row r="1495" spans="1:15" x14ac:dyDescent="0.3">
      <c r="A1495" s="12">
        <v>2993</v>
      </c>
      <c r="B1495" s="13">
        <v>31</v>
      </c>
      <c r="C1495" s="166">
        <v>93</v>
      </c>
      <c r="D1495" s="166">
        <v>0</v>
      </c>
      <c r="E1495" s="166">
        <v>11</v>
      </c>
      <c r="F1495" s="166">
        <v>0</v>
      </c>
      <c r="G1495" s="166">
        <v>0</v>
      </c>
      <c r="H1495" s="13">
        <v>11</v>
      </c>
      <c r="I1495" s="13">
        <v>93</v>
      </c>
      <c r="J1495" s="167">
        <v>2</v>
      </c>
      <c r="K1495" s="167">
        <v>1</v>
      </c>
      <c r="L1495" s="167">
        <v>0</v>
      </c>
      <c r="M1495" s="167">
        <v>3</v>
      </c>
      <c r="N1495" s="168">
        <v>6</v>
      </c>
      <c r="O1495">
        <f t="shared" si="23"/>
        <v>744</v>
      </c>
    </row>
    <row r="1496" spans="1:15" x14ac:dyDescent="0.3">
      <c r="A1496" s="12">
        <v>2127</v>
      </c>
      <c r="B1496" s="13">
        <v>31</v>
      </c>
      <c r="C1496" s="166">
        <v>155</v>
      </c>
      <c r="D1496" s="166">
        <v>24</v>
      </c>
      <c r="E1496" s="166">
        <v>199</v>
      </c>
      <c r="F1496" s="166">
        <v>7</v>
      </c>
      <c r="G1496" s="166">
        <v>13</v>
      </c>
      <c r="H1496" s="13">
        <v>91</v>
      </c>
      <c r="I1496" s="13">
        <v>307</v>
      </c>
      <c r="J1496" s="167">
        <v>2</v>
      </c>
      <c r="K1496" s="167">
        <v>3</v>
      </c>
      <c r="L1496" s="167">
        <v>1</v>
      </c>
      <c r="M1496" s="167">
        <v>3</v>
      </c>
      <c r="N1496" s="168">
        <v>6</v>
      </c>
      <c r="O1496">
        <f t="shared" si="23"/>
        <v>744</v>
      </c>
    </row>
    <row r="1497" spans="1:15" x14ac:dyDescent="0.3">
      <c r="A1497" s="12">
        <v>3061</v>
      </c>
      <c r="B1497" s="13">
        <v>31</v>
      </c>
      <c r="C1497" s="166">
        <v>291</v>
      </c>
      <c r="D1497" s="166">
        <v>58</v>
      </c>
      <c r="E1497" s="166">
        <v>298</v>
      </c>
      <c r="F1497" s="166">
        <v>58</v>
      </c>
      <c r="G1497" s="166">
        <v>36</v>
      </c>
      <c r="H1497" s="13">
        <v>101</v>
      </c>
      <c r="I1497" s="13">
        <v>639</v>
      </c>
      <c r="J1497" s="167">
        <v>1</v>
      </c>
      <c r="K1497" s="167">
        <v>4</v>
      </c>
      <c r="L1497" s="167">
        <v>1</v>
      </c>
      <c r="M1497" s="167">
        <v>7</v>
      </c>
      <c r="N1497" s="168">
        <v>2</v>
      </c>
      <c r="O1497">
        <f t="shared" si="23"/>
        <v>744</v>
      </c>
    </row>
    <row r="1498" spans="1:15" x14ac:dyDescent="0.3">
      <c r="A1498" s="12">
        <v>1031</v>
      </c>
      <c r="B1498" s="13">
        <v>31</v>
      </c>
      <c r="C1498" s="166">
        <v>381</v>
      </c>
      <c r="D1498" s="166">
        <v>0</v>
      </c>
      <c r="E1498" s="166">
        <v>17</v>
      </c>
      <c r="F1498" s="166">
        <v>7</v>
      </c>
      <c r="G1498" s="166">
        <v>0</v>
      </c>
      <c r="H1498" s="13">
        <v>10</v>
      </c>
      <c r="I1498" s="13">
        <v>395</v>
      </c>
      <c r="J1498" s="167">
        <v>2</v>
      </c>
      <c r="K1498" s="167">
        <v>2</v>
      </c>
      <c r="L1498" s="167">
        <v>1</v>
      </c>
      <c r="M1498" s="167">
        <v>4</v>
      </c>
      <c r="N1498" s="168">
        <v>5</v>
      </c>
      <c r="O1498">
        <f t="shared" si="23"/>
        <v>744</v>
      </c>
    </row>
    <row r="1499" spans="1:15" x14ac:dyDescent="0.3">
      <c r="A1499" s="12">
        <v>3178</v>
      </c>
      <c r="B1499" s="13">
        <v>31</v>
      </c>
      <c r="C1499" s="166">
        <v>1025</v>
      </c>
      <c r="D1499" s="166">
        <v>98</v>
      </c>
      <c r="E1499" s="166">
        <v>445</v>
      </c>
      <c r="F1499" s="166">
        <v>109</v>
      </c>
      <c r="G1499" s="166">
        <v>0</v>
      </c>
      <c r="H1499" s="13">
        <v>92</v>
      </c>
      <c r="I1499" s="13">
        <v>1585</v>
      </c>
      <c r="J1499" s="167">
        <v>6</v>
      </c>
      <c r="K1499" s="167">
        <v>8</v>
      </c>
      <c r="L1499" s="167">
        <v>1</v>
      </c>
      <c r="M1499" s="167">
        <v>7</v>
      </c>
      <c r="N1499" s="168">
        <v>8</v>
      </c>
      <c r="O1499">
        <f t="shared" si="23"/>
        <v>744</v>
      </c>
    </row>
    <row r="1500" spans="1:15" x14ac:dyDescent="0.3">
      <c r="A1500" s="12">
        <v>1930</v>
      </c>
      <c r="B1500" s="13">
        <v>31</v>
      </c>
      <c r="C1500" s="166">
        <v>1758</v>
      </c>
      <c r="D1500" s="166">
        <v>69</v>
      </c>
      <c r="E1500" s="166">
        <v>351</v>
      </c>
      <c r="F1500" s="166">
        <v>121</v>
      </c>
      <c r="G1500" s="166">
        <v>45</v>
      </c>
      <c r="H1500" s="13">
        <v>116</v>
      </c>
      <c r="I1500" s="13">
        <v>2228</v>
      </c>
      <c r="J1500" s="167">
        <v>2</v>
      </c>
      <c r="K1500" s="167">
        <v>3</v>
      </c>
      <c r="L1500" s="167">
        <v>2</v>
      </c>
      <c r="M1500" s="167">
        <v>9</v>
      </c>
      <c r="N1500" s="168">
        <v>8</v>
      </c>
      <c r="O1500">
        <f t="shared" si="23"/>
        <v>744</v>
      </c>
    </row>
    <row r="1501" spans="1:15" x14ac:dyDescent="0.3">
      <c r="A1501" s="12">
        <v>1257</v>
      </c>
      <c r="B1501" s="13">
        <v>31</v>
      </c>
      <c r="C1501" s="166">
        <v>1901</v>
      </c>
      <c r="D1501" s="166">
        <v>108</v>
      </c>
      <c r="E1501" s="166">
        <v>1219</v>
      </c>
      <c r="F1501" s="166">
        <v>232</v>
      </c>
      <c r="G1501" s="166">
        <v>178</v>
      </c>
      <c r="H1501" s="13">
        <v>357</v>
      </c>
      <c r="I1501" s="13">
        <v>3282</v>
      </c>
      <c r="J1501" s="167">
        <v>2</v>
      </c>
      <c r="K1501" s="167">
        <v>3</v>
      </c>
      <c r="L1501" s="167">
        <v>4</v>
      </c>
      <c r="M1501" s="167">
        <v>5</v>
      </c>
      <c r="N1501" s="168">
        <v>7</v>
      </c>
      <c r="O1501">
        <f t="shared" si="23"/>
        <v>744</v>
      </c>
    </row>
    <row r="1502" spans="1:15" x14ac:dyDescent="0.3">
      <c r="A1502" s="12">
        <v>2685</v>
      </c>
      <c r="B1502" s="13">
        <v>31</v>
      </c>
      <c r="C1502" s="166">
        <v>2329</v>
      </c>
      <c r="D1502" s="166">
        <v>134</v>
      </c>
      <c r="E1502" s="166">
        <v>1835</v>
      </c>
      <c r="F1502" s="166">
        <v>176</v>
      </c>
      <c r="G1502" s="166">
        <v>44</v>
      </c>
      <c r="H1502" s="13">
        <v>222</v>
      </c>
      <c r="I1502" s="13">
        <v>4296</v>
      </c>
      <c r="J1502" s="167">
        <v>1</v>
      </c>
      <c r="K1502" s="167">
        <v>4</v>
      </c>
      <c r="L1502" s="167">
        <v>7</v>
      </c>
      <c r="M1502" s="167">
        <v>10</v>
      </c>
      <c r="N1502" s="168">
        <v>1</v>
      </c>
      <c r="O1502">
        <f t="shared" si="23"/>
        <v>744</v>
      </c>
    </row>
    <row r="1503" spans="1:15" x14ac:dyDescent="0.3">
      <c r="A1503" s="12">
        <v>3080</v>
      </c>
      <c r="B1503" s="13">
        <v>31</v>
      </c>
      <c r="C1503" s="166">
        <v>2347</v>
      </c>
      <c r="D1503" s="166">
        <v>55</v>
      </c>
      <c r="E1503" s="166">
        <v>429</v>
      </c>
      <c r="F1503" s="166">
        <v>35</v>
      </c>
      <c r="G1503" s="166">
        <v>26</v>
      </c>
      <c r="H1503" s="13">
        <v>400</v>
      </c>
      <c r="I1503" s="13">
        <v>2493</v>
      </c>
      <c r="J1503" s="167">
        <v>1</v>
      </c>
      <c r="K1503" s="167">
        <v>7</v>
      </c>
      <c r="L1503" s="167">
        <v>3</v>
      </c>
      <c r="M1503" s="167">
        <v>13</v>
      </c>
      <c r="N1503" s="168">
        <v>6</v>
      </c>
      <c r="O1503">
        <f t="shared" si="23"/>
        <v>744</v>
      </c>
    </row>
    <row r="1504" spans="1:15" x14ac:dyDescent="0.3">
      <c r="A1504" s="12">
        <v>2989</v>
      </c>
      <c r="B1504" s="13">
        <v>31</v>
      </c>
      <c r="C1504" s="166">
        <v>2452</v>
      </c>
      <c r="D1504" s="166">
        <v>276</v>
      </c>
      <c r="E1504" s="166">
        <v>1028</v>
      </c>
      <c r="F1504" s="166">
        <v>104</v>
      </c>
      <c r="G1504" s="166">
        <v>118</v>
      </c>
      <c r="H1504" s="13">
        <v>101</v>
      </c>
      <c r="I1504" s="13">
        <v>3877</v>
      </c>
      <c r="J1504" s="167">
        <v>1</v>
      </c>
      <c r="K1504" s="167">
        <v>2</v>
      </c>
      <c r="L1504" s="167">
        <v>9</v>
      </c>
      <c r="M1504" s="167">
        <v>13</v>
      </c>
      <c r="N1504" s="168">
        <v>5</v>
      </c>
      <c r="O1504">
        <f t="shared" si="23"/>
        <v>744</v>
      </c>
    </row>
    <row r="1505" spans="1:15" x14ac:dyDescent="0.3">
      <c r="A1505" s="12">
        <v>1087</v>
      </c>
      <c r="B1505" s="13">
        <v>30</v>
      </c>
      <c r="C1505" s="166">
        <v>22</v>
      </c>
      <c r="D1505" s="166">
        <v>13</v>
      </c>
      <c r="E1505" s="166">
        <v>48</v>
      </c>
      <c r="F1505" s="166">
        <v>52</v>
      </c>
      <c r="G1505" s="166">
        <v>22</v>
      </c>
      <c r="H1505" s="13">
        <v>39</v>
      </c>
      <c r="I1505" s="13">
        <v>117</v>
      </c>
      <c r="J1505" s="167">
        <v>1</v>
      </c>
      <c r="K1505" s="167">
        <v>2</v>
      </c>
      <c r="L1505" s="167">
        <v>0</v>
      </c>
      <c r="M1505" s="167">
        <v>3</v>
      </c>
      <c r="N1505" s="168">
        <v>6</v>
      </c>
      <c r="O1505">
        <f t="shared" si="23"/>
        <v>720</v>
      </c>
    </row>
    <row r="1506" spans="1:15" x14ac:dyDescent="0.3">
      <c r="A1506" s="12">
        <v>1405</v>
      </c>
      <c r="B1506" s="13">
        <v>30</v>
      </c>
      <c r="C1506" s="166">
        <v>22</v>
      </c>
      <c r="D1506" s="166">
        <v>13</v>
      </c>
      <c r="E1506" s="166">
        <v>48</v>
      </c>
      <c r="F1506" s="166">
        <v>52</v>
      </c>
      <c r="G1506" s="166">
        <v>22</v>
      </c>
      <c r="H1506" s="13">
        <v>39</v>
      </c>
      <c r="I1506" s="13">
        <v>117</v>
      </c>
      <c r="J1506" s="167">
        <v>1</v>
      </c>
      <c r="K1506" s="167">
        <v>2</v>
      </c>
      <c r="L1506" s="167">
        <v>0</v>
      </c>
      <c r="M1506" s="167">
        <v>3</v>
      </c>
      <c r="N1506" s="168">
        <v>6</v>
      </c>
      <c r="O1506">
        <f t="shared" si="23"/>
        <v>720</v>
      </c>
    </row>
    <row r="1507" spans="1:15" x14ac:dyDescent="0.3">
      <c r="A1507" s="12">
        <v>2369</v>
      </c>
      <c r="B1507" s="13">
        <v>30</v>
      </c>
      <c r="C1507" s="166">
        <v>27</v>
      </c>
      <c r="D1507" s="166">
        <v>14</v>
      </c>
      <c r="E1507" s="166">
        <v>41</v>
      </c>
      <c r="F1507" s="166">
        <v>51</v>
      </c>
      <c r="G1507" s="166">
        <v>14</v>
      </c>
      <c r="H1507" s="13">
        <v>99</v>
      </c>
      <c r="I1507" s="13">
        <v>48</v>
      </c>
      <c r="J1507" s="167">
        <v>2</v>
      </c>
      <c r="K1507" s="167">
        <v>1</v>
      </c>
      <c r="L1507" s="167">
        <v>1</v>
      </c>
      <c r="M1507" s="167">
        <v>2</v>
      </c>
      <c r="N1507" s="168">
        <v>4</v>
      </c>
      <c r="O1507">
        <f t="shared" si="23"/>
        <v>720</v>
      </c>
    </row>
    <row r="1508" spans="1:15" x14ac:dyDescent="0.3">
      <c r="A1508" s="12">
        <v>2804</v>
      </c>
      <c r="B1508" s="13">
        <v>30</v>
      </c>
      <c r="C1508" s="166">
        <v>87</v>
      </c>
      <c r="D1508" s="166">
        <v>76</v>
      </c>
      <c r="E1508" s="166">
        <v>195</v>
      </c>
      <c r="F1508" s="166">
        <v>200</v>
      </c>
      <c r="G1508" s="166">
        <v>119</v>
      </c>
      <c r="H1508" s="13">
        <v>260</v>
      </c>
      <c r="I1508" s="13">
        <v>417</v>
      </c>
      <c r="J1508" s="167">
        <v>3</v>
      </c>
      <c r="K1508" s="167">
        <v>4</v>
      </c>
      <c r="L1508" s="167">
        <v>1</v>
      </c>
      <c r="M1508" s="167">
        <v>2</v>
      </c>
      <c r="N1508" s="168">
        <v>9</v>
      </c>
      <c r="O1508">
        <f t="shared" si="23"/>
        <v>720</v>
      </c>
    </row>
    <row r="1509" spans="1:15" x14ac:dyDescent="0.3">
      <c r="A1509" s="12">
        <v>1858</v>
      </c>
      <c r="B1509" s="13">
        <v>30</v>
      </c>
      <c r="C1509" s="166">
        <v>102</v>
      </c>
      <c r="D1509" s="166">
        <v>42</v>
      </c>
      <c r="E1509" s="166">
        <v>207</v>
      </c>
      <c r="F1509" s="166">
        <v>67</v>
      </c>
      <c r="G1509" s="166">
        <v>4</v>
      </c>
      <c r="H1509" s="13">
        <v>126</v>
      </c>
      <c r="I1509" s="13">
        <v>294</v>
      </c>
      <c r="J1509" s="167">
        <v>2</v>
      </c>
      <c r="K1509" s="167">
        <v>3</v>
      </c>
      <c r="L1509" s="167">
        <v>0</v>
      </c>
      <c r="M1509" s="167">
        <v>4</v>
      </c>
      <c r="N1509" s="168">
        <v>8</v>
      </c>
      <c r="O1509">
        <f t="shared" si="23"/>
        <v>720</v>
      </c>
    </row>
    <row r="1510" spans="1:15" x14ac:dyDescent="0.3">
      <c r="A1510" s="12">
        <v>2415</v>
      </c>
      <c r="B1510" s="13">
        <v>30</v>
      </c>
      <c r="C1510" s="166">
        <v>102</v>
      </c>
      <c r="D1510" s="166">
        <v>42</v>
      </c>
      <c r="E1510" s="166">
        <v>207</v>
      </c>
      <c r="F1510" s="166">
        <v>67</v>
      </c>
      <c r="G1510" s="166">
        <v>4</v>
      </c>
      <c r="H1510" s="13">
        <v>126</v>
      </c>
      <c r="I1510" s="13">
        <v>294</v>
      </c>
      <c r="J1510" s="167">
        <v>2</v>
      </c>
      <c r="K1510" s="167">
        <v>3</v>
      </c>
      <c r="L1510" s="167">
        <v>0</v>
      </c>
      <c r="M1510" s="167">
        <v>4</v>
      </c>
      <c r="N1510" s="168">
        <v>8</v>
      </c>
      <c r="O1510">
        <f t="shared" si="23"/>
        <v>720</v>
      </c>
    </row>
    <row r="1511" spans="1:15" x14ac:dyDescent="0.3">
      <c r="A1511" s="12">
        <v>2536</v>
      </c>
      <c r="B1511" s="13">
        <v>30</v>
      </c>
      <c r="C1511" s="166">
        <v>102</v>
      </c>
      <c r="D1511" s="166">
        <v>42</v>
      </c>
      <c r="E1511" s="166">
        <v>207</v>
      </c>
      <c r="F1511" s="166">
        <v>67</v>
      </c>
      <c r="G1511" s="166">
        <v>4</v>
      </c>
      <c r="H1511" s="13">
        <v>126</v>
      </c>
      <c r="I1511" s="13">
        <v>294</v>
      </c>
      <c r="J1511" s="167">
        <v>2</v>
      </c>
      <c r="K1511" s="167">
        <v>3</v>
      </c>
      <c r="L1511" s="167">
        <v>0</v>
      </c>
      <c r="M1511" s="167">
        <v>4</v>
      </c>
      <c r="N1511" s="168">
        <v>8</v>
      </c>
      <c r="O1511">
        <f t="shared" si="23"/>
        <v>720</v>
      </c>
    </row>
    <row r="1512" spans="1:15" x14ac:dyDescent="0.3">
      <c r="A1512" s="12">
        <v>1252</v>
      </c>
      <c r="B1512" s="13">
        <v>30</v>
      </c>
      <c r="C1512" s="166">
        <v>138</v>
      </c>
      <c r="D1512" s="166">
        <v>14</v>
      </c>
      <c r="E1512" s="166">
        <v>80</v>
      </c>
      <c r="F1512" s="166">
        <v>14</v>
      </c>
      <c r="G1512" s="166">
        <v>7</v>
      </c>
      <c r="H1512" s="13">
        <v>72</v>
      </c>
      <c r="I1512" s="13">
        <v>181</v>
      </c>
      <c r="J1512" s="167">
        <v>4</v>
      </c>
      <c r="K1512" s="167">
        <v>3</v>
      </c>
      <c r="L1512" s="167">
        <v>1</v>
      </c>
      <c r="M1512" s="167">
        <v>3</v>
      </c>
      <c r="N1512" s="168">
        <v>7</v>
      </c>
      <c r="O1512">
        <f t="shared" si="23"/>
        <v>720</v>
      </c>
    </row>
    <row r="1513" spans="1:15" x14ac:dyDescent="0.3">
      <c r="A1513" s="12">
        <v>2540</v>
      </c>
      <c r="B1513" s="13">
        <v>30</v>
      </c>
      <c r="C1513" s="166">
        <v>150</v>
      </c>
      <c r="D1513" s="166">
        <v>0</v>
      </c>
      <c r="E1513" s="166">
        <v>130</v>
      </c>
      <c r="F1513" s="166">
        <v>10</v>
      </c>
      <c r="G1513" s="166">
        <v>0</v>
      </c>
      <c r="H1513" s="13">
        <v>10</v>
      </c>
      <c r="I1513" s="13">
        <v>280</v>
      </c>
      <c r="J1513" s="167">
        <v>2</v>
      </c>
      <c r="K1513" s="167">
        <v>3</v>
      </c>
      <c r="L1513" s="167">
        <v>0</v>
      </c>
      <c r="M1513" s="167">
        <v>3</v>
      </c>
      <c r="N1513" s="168">
        <v>8</v>
      </c>
      <c r="O1513">
        <f t="shared" si="23"/>
        <v>720</v>
      </c>
    </row>
    <row r="1514" spans="1:15" x14ac:dyDescent="0.3">
      <c r="A1514" s="12">
        <v>2805</v>
      </c>
      <c r="B1514" s="13">
        <v>30</v>
      </c>
      <c r="C1514" s="166">
        <v>164</v>
      </c>
      <c r="D1514" s="166">
        <v>18</v>
      </c>
      <c r="E1514" s="166">
        <v>106</v>
      </c>
      <c r="F1514" s="166">
        <v>71</v>
      </c>
      <c r="G1514" s="166">
        <v>40</v>
      </c>
      <c r="H1514" s="13">
        <v>40</v>
      </c>
      <c r="I1514" s="13">
        <v>358</v>
      </c>
      <c r="J1514" s="167">
        <v>2</v>
      </c>
      <c r="K1514" s="167">
        <v>4</v>
      </c>
      <c r="L1514" s="167">
        <v>0</v>
      </c>
      <c r="M1514" s="167">
        <v>3</v>
      </c>
      <c r="N1514" s="168">
        <v>9</v>
      </c>
      <c r="O1514">
        <f t="shared" si="23"/>
        <v>720</v>
      </c>
    </row>
    <row r="1515" spans="1:15" x14ac:dyDescent="0.3">
      <c r="A1515" s="12">
        <v>2204</v>
      </c>
      <c r="B1515" s="13">
        <v>30</v>
      </c>
      <c r="C1515" s="166">
        <v>178</v>
      </c>
      <c r="D1515" s="166">
        <v>3</v>
      </c>
      <c r="E1515" s="166">
        <v>24</v>
      </c>
      <c r="F1515" s="166">
        <v>7</v>
      </c>
      <c r="G1515" s="166">
        <v>3</v>
      </c>
      <c r="H1515" s="13">
        <v>87</v>
      </c>
      <c r="I1515" s="13">
        <v>129</v>
      </c>
      <c r="J1515" s="167">
        <v>2</v>
      </c>
      <c r="K1515" s="167">
        <v>2</v>
      </c>
      <c r="L1515" s="167">
        <v>1</v>
      </c>
      <c r="M1515" s="167">
        <v>2</v>
      </c>
      <c r="N1515" s="168">
        <v>8</v>
      </c>
      <c r="O1515">
        <f t="shared" si="23"/>
        <v>720</v>
      </c>
    </row>
    <row r="1516" spans="1:15" x14ac:dyDescent="0.3">
      <c r="A1516" s="12">
        <v>1303</v>
      </c>
      <c r="B1516" s="13">
        <v>30</v>
      </c>
      <c r="C1516" s="166">
        <v>228</v>
      </c>
      <c r="D1516" s="166">
        <v>160</v>
      </c>
      <c r="E1516" s="166">
        <v>320</v>
      </c>
      <c r="F1516" s="166">
        <v>163</v>
      </c>
      <c r="G1516" s="166">
        <v>8</v>
      </c>
      <c r="H1516" s="13">
        <v>125</v>
      </c>
      <c r="I1516" s="13">
        <v>754</v>
      </c>
      <c r="J1516" s="167">
        <v>2</v>
      </c>
      <c r="K1516" s="167">
        <v>4</v>
      </c>
      <c r="L1516" s="167">
        <v>3</v>
      </c>
      <c r="M1516" s="167">
        <v>6</v>
      </c>
      <c r="N1516" s="168">
        <v>3</v>
      </c>
      <c r="O1516">
        <f t="shared" si="23"/>
        <v>720</v>
      </c>
    </row>
    <row r="1517" spans="1:15" x14ac:dyDescent="0.3">
      <c r="A1517" s="12">
        <v>3116</v>
      </c>
      <c r="B1517" s="13">
        <v>30</v>
      </c>
      <c r="C1517" s="166">
        <v>363</v>
      </c>
      <c r="D1517" s="166">
        <v>28</v>
      </c>
      <c r="E1517" s="166">
        <v>293</v>
      </c>
      <c r="F1517" s="166">
        <v>39</v>
      </c>
      <c r="G1517" s="166">
        <v>36</v>
      </c>
      <c r="H1517" s="13">
        <v>13</v>
      </c>
      <c r="I1517" s="13">
        <v>747</v>
      </c>
      <c r="J1517" s="167">
        <v>4</v>
      </c>
      <c r="K1517" s="167">
        <v>4</v>
      </c>
      <c r="L1517" s="167">
        <v>1</v>
      </c>
      <c r="M1517" s="167">
        <v>7</v>
      </c>
      <c r="N1517" s="168">
        <v>5</v>
      </c>
      <c r="O1517">
        <f t="shared" si="23"/>
        <v>720</v>
      </c>
    </row>
    <row r="1518" spans="1:15" x14ac:dyDescent="0.3">
      <c r="A1518" s="12">
        <v>2744</v>
      </c>
      <c r="B1518" s="13">
        <v>30</v>
      </c>
      <c r="C1518" s="166">
        <v>380</v>
      </c>
      <c r="D1518" s="166">
        <v>3</v>
      </c>
      <c r="E1518" s="166">
        <v>80</v>
      </c>
      <c r="F1518" s="166">
        <v>6</v>
      </c>
      <c r="G1518" s="166">
        <v>0</v>
      </c>
      <c r="H1518" s="13">
        <v>223</v>
      </c>
      <c r="I1518" s="13">
        <v>247</v>
      </c>
      <c r="J1518" s="167">
        <v>2</v>
      </c>
      <c r="K1518" s="167">
        <v>3</v>
      </c>
      <c r="L1518" s="167">
        <v>2</v>
      </c>
      <c r="M1518" s="167">
        <v>3</v>
      </c>
      <c r="N1518" s="168">
        <v>7</v>
      </c>
      <c r="O1518">
        <f t="shared" si="23"/>
        <v>720</v>
      </c>
    </row>
    <row r="1519" spans="1:15" x14ac:dyDescent="0.3">
      <c r="A1519" s="12">
        <v>2342</v>
      </c>
      <c r="B1519" s="13">
        <v>30</v>
      </c>
      <c r="C1519" s="166">
        <v>462</v>
      </c>
      <c r="D1519" s="166">
        <v>43</v>
      </c>
      <c r="E1519" s="166">
        <v>566</v>
      </c>
      <c r="F1519" s="166">
        <v>43</v>
      </c>
      <c r="G1519" s="166">
        <v>32</v>
      </c>
      <c r="H1519" s="13">
        <v>144</v>
      </c>
      <c r="I1519" s="13">
        <v>1001</v>
      </c>
      <c r="J1519" s="167">
        <v>8</v>
      </c>
      <c r="K1519" s="167">
        <v>6</v>
      </c>
      <c r="L1519" s="167">
        <v>1</v>
      </c>
      <c r="M1519" s="167">
        <v>7</v>
      </c>
      <c r="N1519" s="168">
        <v>8</v>
      </c>
      <c r="O1519">
        <f t="shared" si="23"/>
        <v>720</v>
      </c>
    </row>
    <row r="1520" spans="1:15" x14ac:dyDescent="0.3">
      <c r="A1520" s="12">
        <v>1265</v>
      </c>
      <c r="B1520" s="13">
        <v>30</v>
      </c>
      <c r="C1520" s="166">
        <v>477</v>
      </c>
      <c r="D1520" s="166">
        <v>0</v>
      </c>
      <c r="E1520" s="166">
        <v>1245</v>
      </c>
      <c r="F1520" s="166">
        <v>80</v>
      </c>
      <c r="G1520" s="166">
        <v>316</v>
      </c>
      <c r="H1520" s="13">
        <v>131</v>
      </c>
      <c r="I1520" s="13">
        <v>1986</v>
      </c>
      <c r="J1520" s="167">
        <v>1</v>
      </c>
      <c r="K1520" s="167">
        <v>3</v>
      </c>
      <c r="L1520" s="167">
        <v>5</v>
      </c>
      <c r="M1520" s="167">
        <v>8</v>
      </c>
      <c r="N1520" s="168">
        <v>1</v>
      </c>
      <c r="O1520">
        <f t="shared" si="23"/>
        <v>720</v>
      </c>
    </row>
    <row r="1521" spans="1:15" x14ac:dyDescent="0.3">
      <c r="A1521" s="12">
        <v>1899</v>
      </c>
      <c r="B1521" s="13">
        <v>30</v>
      </c>
      <c r="C1521" s="166">
        <v>522</v>
      </c>
      <c r="D1521" s="166">
        <v>97</v>
      </c>
      <c r="E1521" s="166">
        <v>187</v>
      </c>
      <c r="F1521" s="166">
        <v>100</v>
      </c>
      <c r="G1521" s="166">
        <v>107</v>
      </c>
      <c r="H1521" s="13">
        <v>157</v>
      </c>
      <c r="I1521" s="13">
        <v>857</v>
      </c>
      <c r="J1521" s="167">
        <v>2</v>
      </c>
      <c r="K1521" s="167">
        <v>3</v>
      </c>
      <c r="L1521" s="167">
        <v>2</v>
      </c>
      <c r="M1521" s="167">
        <v>7</v>
      </c>
      <c r="N1521" s="168">
        <v>3</v>
      </c>
      <c r="O1521">
        <f t="shared" si="23"/>
        <v>720</v>
      </c>
    </row>
    <row r="1522" spans="1:15" x14ac:dyDescent="0.3">
      <c r="A1522" s="12">
        <v>3104</v>
      </c>
      <c r="B1522" s="13">
        <v>30</v>
      </c>
      <c r="C1522" s="166">
        <v>533</v>
      </c>
      <c r="D1522" s="166">
        <v>0</v>
      </c>
      <c r="E1522" s="166">
        <v>173</v>
      </c>
      <c r="F1522" s="166">
        <v>21</v>
      </c>
      <c r="G1522" s="166">
        <v>38</v>
      </c>
      <c r="H1522" s="13">
        <v>128</v>
      </c>
      <c r="I1522" s="13">
        <v>637</v>
      </c>
      <c r="J1522" s="167">
        <v>5</v>
      </c>
      <c r="K1522" s="167">
        <v>3</v>
      </c>
      <c r="L1522" s="167">
        <v>4</v>
      </c>
      <c r="M1522" s="167">
        <v>3</v>
      </c>
      <c r="N1522" s="168">
        <v>6</v>
      </c>
      <c r="O1522">
        <f t="shared" si="23"/>
        <v>720</v>
      </c>
    </row>
    <row r="1523" spans="1:15" x14ac:dyDescent="0.3">
      <c r="A1523" s="12">
        <v>3121</v>
      </c>
      <c r="B1523" s="13">
        <v>30</v>
      </c>
      <c r="C1523" s="166">
        <v>533</v>
      </c>
      <c r="D1523" s="166">
        <v>0</v>
      </c>
      <c r="E1523" s="166">
        <v>173</v>
      </c>
      <c r="F1523" s="166">
        <v>21</v>
      </c>
      <c r="G1523" s="166">
        <v>38</v>
      </c>
      <c r="H1523" s="13">
        <v>128</v>
      </c>
      <c r="I1523" s="13">
        <v>637</v>
      </c>
      <c r="J1523" s="167">
        <v>5</v>
      </c>
      <c r="K1523" s="167">
        <v>3</v>
      </c>
      <c r="L1523" s="167">
        <v>4</v>
      </c>
      <c r="M1523" s="167">
        <v>3</v>
      </c>
      <c r="N1523" s="168">
        <v>6</v>
      </c>
      <c r="O1523">
        <f t="shared" si="23"/>
        <v>720</v>
      </c>
    </row>
    <row r="1524" spans="1:15" x14ac:dyDescent="0.3">
      <c r="A1524" s="12">
        <v>1728</v>
      </c>
      <c r="B1524" s="13">
        <v>30</v>
      </c>
      <c r="C1524" s="166">
        <v>681</v>
      </c>
      <c r="D1524" s="166">
        <v>41</v>
      </c>
      <c r="E1524" s="166">
        <v>895</v>
      </c>
      <c r="F1524" s="166">
        <v>332</v>
      </c>
      <c r="G1524" s="166">
        <v>255</v>
      </c>
      <c r="H1524" s="13">
        <v>106</v>
      </c>
      <c r="I1524" s="13">
        <v>2097</v>
      </c>
      <c r="J1524" s="167">
        <v>1</v>
      </c>
      <c r="K1524" s="167">
        <v>3</v>
      </c>
      <c r="L1524" s="167">
        <v>8</v>
      </c>
      <c r="M1524" s="167">
        <v>12</v>
      </c>
      <c r="N1524" s="168">
        <v>1</v>
      </c>
      <c r="O1524">
        <f t="shared" si="23"/>
        <v>720</v>
      </c>
    </row>
    <row r="1525" spans="1:15" x14ac:dyDescent="0.3">
      <c r="A1525" s="12">
        <v>1467</v>
      </c>
      <c r="B1525" s="13">
        <v>30</v>
      </c>
      <c r="C1525" s="166">
        <v>708</v>
      </c>
      <c r="D1525" s="166">
        <v>7</v>
      </c>
      <c r="E1525" s="166">
        <v>146</v>
      </c>
      <c r="F1525" s="166">
        <v>0</v>
      </c>
      <c r="G1525" s="166">
        <v>7</v>
      </c>
      <c r="H1525" s="13">
        <v>17</v>
      </c>
      <c r="I1525" s="13">
        <v>851</v>
      </c>
      <c r="J1525" s="167">
        <v>4</v>
      </c>
      <c r="K1525" s="167">
        <v>4</v>
      </c>
      <c r="L1525" s="167">
        <v>2</v>
      </c>
      <c r="M1525" s="167">
        <v>5</v>
      </c>
      <c r="N1525" s="168">
        <v>5</v>
      </c>
      <c r="O1525">
        <f t="shared" si="23"/>
        <v>720</v>
      </c>
    </row>
    <row r="1526" spans="1:15" x14ac:dyDescent="0.3">
      <c r="A1526" s="12">
        <v>1053</v>
      </c>
      <c r="B1526" s="13">
        <v>30</v>
      </c>
      <c r="C1526" s="166">
        <v>715</v>
      </c>
      <c r="D1526" s="166">
        <v>85</v>
      </c>
      <c r="E1526" s="166">
        <v>1168</v>
      </c>
      <c r="F1526" s="166">
        <v>293</v>
      </c>
      <c r="G1526" s="166">
        <v>291</v>
      </c>
      <c r="H1526" s="13">
        <v>97</v>
      </c>
      <c r="I1526" s="13">
        <v>2454</v>
      </c>
      <c r="J1526" s="167">
        <v>1</v>
      </c>
      <c r="K1526" s="167">
        <v>5</v>
      </c>
      <c r="L1526" s="167">
        <v>5</v>
      </c>
      <c r="M1526" s="167">
        <v>10</v>
      </c>
      <c r="N1526" s="168">
        <v>3</v>
      </c>
      <c r="O1526">
        <f t="shared" si="23"/>
        <v>720</v>
      </c>
    </row>
    <row r="1527" spans="1:15" x14ac:dyDescent="0.3">
      <c r="A1527" s="12">
        <v>1770</v>
      </c>
      <c r="B1527" s="13">
        <v>30</v>
      </c>
      <c r="C1527" s="166">
        <v>791</v>
      </c>
      <c r="D1527" s="166">
        <v>93</v>
      </c>
      <c r="E1527" s="166">
        <v>245</v>
      </c>
      <c r="F1527" s="166">
        <v>45</v>
      </c>
      <c r="G1527" s="166">
        <v>10</v>
      </c>
      <c r="H1527" s="13">
        <v>117</v>
      </c>
      <c r="I1527" s="13">
        <v>1067</v>
      </c>
      <c r="J1527" s="167">
        <v>4</v>
      </c>
      <c r="K1527" s="167">
        <v>7</v>
      </c>
      <c r="L1527" s="167">
        <v>1</v>
      </c>
      <c r="M1527" s="167">
        <v>5</v>
      </c>
      <c r="N1527" s="168">
        <v>9</v>
      </c>
      <c r="O1527">
        <f t="shared" si="23"/>
        <v>720</v>
      </c>
    </row>
    <row r="1528" spans="1:15" x14ac:dyDescent="0.3">
      <c r="A1528" s="12">
        <v>1218</v>
      </c>
      <c r="B1528" s="13">
        <v>30</v>
      </c>
      <c r="C1528" s="166">
        <v>854</v>
      </c>
      <c r="D1528" s="166">
        <v>26</v>
      </c>
      <c r="E1528" s="166">
        <v>507</v>
      </c>
      <c r="F1528" s="166">
        <v>15</v>
      </c>
      <c r="G1528" s="166">
        <v>55</v>
      </c>
      <c r="H1528" s="13">
        <v>144</v>
      </c>
      <c r="I1528" s="13">
        <v>1313</v>
      </c>
      <c r="J1528" s="167">
        <v>9</v>
      </c>
      <c r="K1528" s="167">
        <v>5</v>
      </c>
      <c r="L1528" s="167">
        <v>1</v>
      </c>
      <c r="M1528" s="167">
        <v>8</v>
      </c>
      <c r="N1528" s="168">
        <v>7</v>
      </c>
      <c r="O1528">
        <f t="shared" si="23"/>
        <v>720</v>
      </c>
    </row>
    <row r="1529" spans="1:15" x14ac:dyDescent="0.3">
      <c r="A1529" s="12">
        <v>2778</v>
      </c>
      <c r="B1529" s="13">
        <v>30</v>
      </c>
      <c r="C1529" s="166">
        <v>854</v>
      </c>
      <c r="D1529" s="166">
        <v>26</v>
      </c>
      <c r="E1529" s="166">
        <v>507</v>
      </c>
      <c r="F1529" s="166">
        <v>15</v>
      </c>
      <c r="G1529" s="166">
        <v>55</v>
      </c>
      <c r="H1529" s="13">
        <v>144</v>
      </c>
      <c r="I1529" s="13">
        <v>1313</v>
      </c>
      <c r="J1529" s="167">
        <v>9</v>
      </c>
      <c r="K1529" s="167">
        <v>5</v>
      </c>
      <c r="L1529" s="167">
        <v>1</v>
      </c>
      <c r="M1529" s="167">
        <v>8</v>
      </c>
      <c r="N1529" s="168">
        <v>7</v>
      </c>
      <c r="O1529">
        <f t="shared" si="23"/>
        <v>720</v>
      </c>
    </row>
    <row r="1530" spans="1:15" x14ac:dyDescent="0.3">
      <c r="A1530" s="12">
        <v>2252</v>
      </c>
      <c r="B1530" s="13">
        <v>30</v>
      </c>
      <c r="C1530" s="166">
        <v>1074</v>
      </c>
      <c r="D1530" s="166">
        <v>38</v>
      </c>
      <c r="E1530" s="166">
        <v>476</v>
      </c>
      <c r="F1530" s="166">
        <v>386</v>
      </c>
      <c r="G1530" s="166">
        <v>97</v>
      </c>
      <c r="H1530" s="13">
        <v>38</v>
      </c>
      <c r="I1530" s="13">
        <v>2033</v>
      </c>
      <c r="J1530" s="167">
        <v>3</v>
      </c>
      <c r="K1530" s="167">
        <v>5</v>
      </c>
      <c r="L1530" s="167">
        <v>3</v>
      </c>
      <c r="M1530" s="167">
        <v>13</v>
      </c>
      <c r="N1530" s="168">
        <v>3</v>
      </c>
      <c r="O1530">
        <f t="shared" si="23"/>
        <v>720</v>
      </c>
    </row>
    <row r="1531" spans="1:15" x14ac:dyDescent="0.3">
      <c r="A1531" s="12">
        <v>1541</v>
      </c>
      <c r="B1531" s="13">
        <v>30</v>
      </c>
      <c r="C1531" s="166">
        <v>1254</v>
      </c>
      <c r="D1531" s="166">
        <v>290</v>
      </c>
      <c r="E1531" s="166">
        <v>1713</v>
      </c>
      <c r="F1531" s="166">
        <v>65</v>
      </c>
      <c r="G1531" s="166">
        <v>417</v>
      </c>
      <c r="H1531" s="13">
        <v>250</v>
      </c>
      <c r="I1531" s="13">
        <v>3490</v>
      </c>
      <c r="J1531" s="167">
        <v>1</v>
      </c>
      <c r="K1531" s="167">
        <v>5</v>
      </c>
      <c r="L1531" s="167">
        <v>6</v>
      </c>
      <c r="M1531" s="167">
        <v>7</v>
      </c>
      <c r="N1531" s="168">
        <v>2</v>
      </c>
      <c r="O1531">
        <f t="shared" si="23"/>
        <v>720</v>
      </c>
    </row>
    <row r="1532" spans="1:15" x14ac:dyDescent="0.3">
      <c r="A1532" s="12">
        <v>1820</v>
      </c>
      <c r="B1532" s="13">
        <v>30</v>
      </c>
      <c r="C1532" s="166">
        <v>1325</v>
      </c>
      <c r="D1532" s="166">
        <v>14</v>
      </c>
      <c r="E1532" s="166">
        <v>227</v>
      </c>
      <c r="F1532" s="166">
        <v>19</v>
      </c>
      <c r="G1532" s="166">
        <v>47</v>
      </c>
      <c r="H1532" s="13">
        <v>473</v>
      </c>
      <c r="I1532" s="13">
        <v>1159</v>
      </c>
      <c r="J1532" s="167">
        <v>2</v>
      </c>
      <c r="K1532" s="167">
        <v>7</v>
      </c>
      <c r="L1532" s="167">
        <v>6</v>
      </c>
      <c r="M1532" s="167">
        <v>5</v>
      </c>
      <c r="N1532" s="168">
        <v>5</v>
      </c>
      <c r="O1532">
        <f t="shared" si="23"/>
        <v>720</v>
      </c>
    </row>
    <row r="1533" spans="1:15" x14ac:dyDescent="0.3">
      <c r="A1533" s="12">
        <v>2844</v>
      </c>
      <c r="B1533" s="13">
        <v>30</v>
      </c>
      <c r="C1533" s="166">
        <v>2077</v>
      </c>
      <c r="D1533" s="166">
        <v>314</v>
      </c>
      <c r="E1533" s="166">
        <v>1670</v>
      </c>
      <c r="F1533" s="166">
        <v>352</v>
      </c>
      <c r="G1533" s="166">
        <v>179</v>
      </c>
      <c r="H1533" s="13">
        <v>405</v>
      </c>
      <c r="I1533" s="13">
        <v>4188</v>
      </c>
      <c r="J1533" s="167">
        <v>1</v>
      </c>
      <c r="K1533" s="167">
        <v>5</v>
      </c>
      <c r="L1533" s="167">
        <v>10</v>
      </c>
      <c r="M1533" s="167">
        <v>6</v>
      </c>
      <c r="N1533" s="168">
        <v>2</v>
      </c>
      <c r="O1533">
        <f t="shared" si="23"/>
        <v>720</v>
      </c>
    </row>
    <row r="1534" spans="1:15" x14ac:dyDescent="0.3">
      <c r="A1534" s="12">
        <v>2686</v>
      </c>
      <c r="B1534" s="13">
        <v>30</v>
      </c>
      <c r="C1534" s="166">
        <v>2153</v>
      </c>
      <c r="D1534" s="166">
        <v>101</v>
      </c>
      <c r="E1534" s="166">
        <v>907</v>
      </c>
      <c r="F1534" s="166">
        <v>0</v>
      </c>
      <c r="G1534" s="166">
        <v>202</v>
      </c>
      <c r="H1534" s="13">
        <v>133</v>
      </c>
      <c r="I1534" s="13">
        <v>3229</v>
      </c>
      <c r="J1534" s="167">
        <v>1</v>
      </c>
      <c r="K1534" s="167">
        <v>8</v>
      </c>
      <c r="L1534" s="167">
        <v>7</v>
      </c>
      <c r="M1534" s="167">
        <v>7</v>
      </c>
      <c r="N1534" s="168">
        <v>4</v>
      </c>
      <c r="O1534">
        <f t="shared" si="23"/>
        <v>720</v>
      </c>
    </row>
    <row r="1535" spans="1:15" x14ac:dyDescent="0.3">
      <c r="A1535" s="12">
        <v>1683</v>
      </c>
      <c r="B1535" s="13">
        <v>30</v>
      </c>
      <c r="C1535" s="166">
        <v>2189</v>
      </c>
      <c r="D1535" s="166">
        <v>29</v>
      </c>
      <c r="E1535" s="166">
        <v>669</v>
      </c>
      <c r="F1535" s="166">
        <v>0</v>
      </c>
      <c r="G1535" s="166">
        <v>29</v>
      </c>
      <c r="H1535" s="13">
        <v>583</v>
      </c>
      <c r="I1535" s="13">
        <v>2333</v>
      </c>
      <c r="J1535" s="167">
        <v>3</v>
      </c>
      <c r="K1535" s="167">
        <v>5</v>
      </c>
      <c r="L1535" s="167">
        <v>2</v>
      </c>
      <c r="M1535" s="167">
        <v>11</v>
      </c>
      <c r="N1535" s="168">
        <v>8</v>
      </c>
      <c r="O1535">
        <f t="shared" si="23"/>
        <v>720</v>
      </c>
    </row>
    <row r="1536" spans="1:15" x14ac:dyDescent="0.3">
      <c r="A1536" s="12">
        <v>1991</v>
      </c>
      <c r="B1536" s="13">
        <v>30</v>
      </c>
      <c r="C1536" s="166">
        <v>2816</v>
      </c>
      <c r="D1536" s="166">
        <v>0</v>
      </c>
      <c r="E1536" s="166">
        <v>907</v>
      </c>
      <c r="F1536" s="166">
        <v>531</v>
      </c>
      <c r="G1536" s="166">
        <v>407</v>
      </c>
      <c r="H1536" s="13">
        <v>362</v>
      </c>
      <c r="I1536" s="13">
        <v>4299</v>
      </c>
      <c r="J1536" s="167">
        <v>1</v>
      </c>
      <c r="K1536" s="167">
        <v>10</v>
      </c>
      <c r="L1536" s="167">
        <v>2</v>
      </c>
      <c r="M1536" s="167">
        <v>8</v>
      </c>
      <c r="N1536" s="168">
        <v>5</v>
      </c>
      <c r="O1536">
        <f t="shared" si="23"/>
        <v>720</v>
      </c>
    </row>
    <row r="1537" spans="1:15" x14ac:dyDescent="0.3">
      <c r="A1537" s="12">
        <v>1645</v>
      </c>
      <c r="B1537" s="13">
        <v>29</v>
      </c>
      <c r="C1537" s="166">
        <v>10</v>
      </c>
      <c r="D1537" s="166">
        <v>10</v>
      </c>
      <c r="E1537" s="166">
        <v>53</v>
      </c>
      <c r="F1537" s="166">
        <v>199</v>
      </c>
      <c r="G1537" s="166">
        <v>34</v>
      </c>
      <c r="H1537" s="13">
        <v>53</v>
      </c>
      <c r="I1537" s="13">
        <v>252</v>
      </c>
      <c r="J1537" s="167">
        <v>1</v>
      </c>
      <c r="K1537" s="167">
        <v>2</v>
      </c>
      <c r="L1537" s="167">
        <v>0</v>
      </c>
      <c r="M1537" s="167">
        <v>3</v>
      </c>
      <c r="N1537" s="168">
        <v>8</v>
      </c>
      <c r="O1537">
        <f t="shared" si="23"/>
        <v>696</v>
      </c>
    </row>
    <row r="1538" spans="1:15" x14ac:dyDescent="0.3">
      <c r="A1538" s="12">
        <v>1674</v>
      </c>
      <c r="B1538" s="13">
        <v>29</v>
      </c>
      <c r="C1538" s="166">
        <v>17</v>
      </c>
      <c r="D1538" s="166">
        <v>0</v>
      </c>
      <c r="E1538" s="166">
        <v>61</v>
      </c>
      <c r="F1538" s="166">
        <v>26</v>
      </c>
      <c r="G1538" s="166">
        <v>61</v>
      </c>
      <c r="H1538" s="13">
        <v>86</v>
      </c>
      <c r="I1538" s="13">
        <v>78</v>
      </c>
      <c r="J1538" s="167">
        <v>1</v>
      </c>
      <c r="K1538" s="167">
        <v>1</v>
      </c>
      <c r="L1538" s="167">
        <v>0</v>
      </c>
      <c r="M1538" s="167">
        <v>3</v>
      </c>
      <c r="N1538" s="168">
        <v>6</v>
      </c>
      <c r="O1538">
        <f t="shared" si="23"/>
        <v>696</v>
      </c>
    </row>
    <row r="1539" spans="1:15" x14ac:dyDescent="0.3">
      <c r="A1539" s="12">
        <v>2113</v>
      </c>
      <c r="B1539" s="13">
        <v>29</v>
      </c>
      <c r="C1539" s="166">
        <v>27</v>
      </c>
      <c r="D1539" s="166">
        <v>13</v>
      </c>
      <c r="E1539" s="166">
        <v>67</v>
      </c>
      <c r="F1539" s="166">
        <v>20</v>
      </c>
      <c r="G1539" s="166">
        <v>10</v>
      </c>
      <c r="H1539" s="13">
        <v>53</v>
      </c>
      <c r="I1539" s="13">
        <v>84</v>
      </c>
      <c r="J1539" s="167">
        <v>1</v>
      </c>
      <c r="K1539" s="167">
        <v>1</v>
      </c>
      <c r="L1539" s="167">
        <v>0</v>
      </c>
      <c r="M1539" s="167">
        <v>3</v>
      </c>
      <c r="N1539" s="168">
        <v>5</v>
      </c>
      <c r="O1539">
        <f t="shared" ref="O1539:O1602" si="24">B1539*24</f>
        <v>696</v>
      </c>
    </row>
    <row r="1540" spans="1:15" x14ac:dyDescent="0.3">
      <c r="A1540" s="12">
        <v>2978</v>
      </c>
      <c r="B1540" s="13">
        <v>29</v>
      </c>
      <c r="C1540" s="166">
        <v>40</v>
      </c>
      <c r="D1540" s="166">
        <v>12</v>
      </c>
      <c r="E1540" s="166">
        <v>12</v>
      </c>
      <c r="F1540" s="166">
        <v>0</v>
      </c>
      <c r="G1540" s="166">
        <v>0</v>
      </c>
      <c r="H1540" s="13">
        <v>0</v>
      </c>
      <c r="I1540" s="13">
        <v>64</v>
      </c>
      <c r="J1540" s="167">
        <v>1</v>
      </c>
      <c r="K1540" s="167">
        <v>0</v>
      </c>
      <c r="L1540" s="167">
        <v>0</v>
      </c>
      <c r="M1540" s="167">
        <v>3</v>
      </c>
      <c r="N1540" s="168">
        <v>3</v>
      </c>
      <c r="O1540">
        <f t="shared" si="24"/>
        <v>696</v>
      </c>
    </row>
    <row r="1541" spans="1:15" x14ac:dyDescent="0.3">
      <c r="A1541" s="12">
        <v>2977</v>
      </c>
      <c r="B1541" s="13">
        <v>29</v>
      </c>
      <c r="C1541" s="166">
        <v>86</v>
      </c>
      <c r="D1541" s="166">
        <v>91</v>
      </c>
      <c r="E1541" s="166">
        <v>102</v>
      </c>
      <c r="F1541" s="166">
        <v>107</v>
      </c>
      <c r="G1541" s="166">
        <v>112</v>
      </c>
      <c r="H1541" s="13">
        <v>118</v>
      </c>
      <c r="I1541" s="13">
        <v>380</v>
      </c>
      <c r="J1541" s="167">
        <v>3</v>
      </c>
      <c r="K1541" s="167">
        <v>3</v>
      </c>
      <c r="L1541" s="167">
        <v>2</v>
      </c>
      <c r="M1541" s="167">
        <v>2</v>
      </c>
      <c r="N1541" s="168">
        <v>8</v>
      </c>
      <c r="O1541">
        <f t="shared" si="24"/>
        <v>696</v>
      </c>
    </row>
    <row r="1542" spans="1:15" x14ac:dyDescent="0.3">
      <c r="A1542" s="12">
        <v>3002</v>
      </c>
      <c r="B1542" s="13">
        <v>29</v>
      </c>
      <c r="C1542" s="166">
        <v>101</v>
      </c>
      <c r="D1542" s="166">
        <v>16</v>
      </c>
      <c r="E1542" s="166">
        <v>32</v>
      </c>
      <c r="F1542" s="166">
        <v>21</v>
      </c>
      <c r="G1542" s="166">
        <v>11</v>
      </c>
      <c r="H1542" s="13">
        <v>64</v>
      </c>
      <c r="I1542" s="13">
        <v>117</v>
      </c>
      <c r="J1542" s="167">
        <v>1</v>
      </c>
      <c r="K1542" s="167">
        <v>1</v>
      </c>
      <c r="L1542" s="167">
        <v>0</v>
      </c>
      <c r="M1542" s="167">
        <v>3</v>
      </c>
      <c r="N1542" s="168">
        <v>4</v>
      </c>
      <c r="O1542">
        <f t="shared" si="24"/>
        <v>696</v>
      </c>
    </row>
    <row r="1543" spans="1:15" x14ac:dyDescent="0.3">
      <c r="A1543" s="12">
        <v>2821</v>
      </c>
      <c r="B1543" s="13">
        <v>29</v>
      </c>
      <c r="C1543" s="166">
        <v>129</v>
      </c>
      <c r="D1543" s="166">
        <v>0</v>
      </c>
      <c r="E1543" s="166">
        <v>26</v>
      </c>
      <c r="F1543" s="166">
        <v>26</v>
      </c>
      <c r="G1543" s="166">
        <v>26</v>
      </c>
      <c r="H1543" s="13">
        <v>26</v>
      </c>
      <c r="I1543" s="13">
        <v>181</v>
      </c>
      <c r="J1543" s="167">
        <v>15</v>
      </c>
      <c r="K1543" s="167">
        <v>0</v>
      </c>
      <c r="L1543" s="167">
        <v>0</v>
      </c>
      <c r="M1543" s="167">
        <v>0</v>
      </c>
      <c r="N1543" s="168">
        <v>19</v>
      </c>
      <c r="O1543">
        <f t="shared" si="24"/>
        <v>696</v>
      </c>
    </row>
    <row r="1544" spans="1:15" x14ac:dyDescent="0.3">
      <c r="A1544" s="12">
        <v>1264</v>
      </c>
      <c r="B1544" s="13">
        <v>29</v>
      </c>
      <c r="C1544" s="166">
        <v>155</v>
      </c>
      <c r="D1544" s="166">
        <v>295</v>
      </c>
      <c r="E1544" s="166">
        <v>904</v>
      </c>
      <c r="F1544" s="166">
        <v>429</v>
      </c>
      <c r="G1544" s="166">
        <v>50</v>
      </c>
      <c r="H1544" s="13">
        <v>34</v>
      </c>
      <c r="I1544" s="13">
        <v>1800</v>
      </c>
      <c r="J1544" s="167">
        <v>1</v>
      </c>
      <c r="K1544" s="167">
        <v>3</v>
      </c>
      <c r="L1544" s="167">
        <v>3</v>
      </c>
      <c r="M1544" s="167">
        <v>5</v>
      </c>
      <c r="N1544" s="168">
        <v>1</v>
      </c>
      <c r="O1544">
        <f t="shared" si="24"/>
        <v>696</v>
      </c>
    </row>
    <row r="1545" spans="1:15" x14ac:dyDescent="0.3">
      <c r="A1545" s="12">
        <v>1387</v>
      </c>
      <c r="B1545" s="13">
        <v>29</v>
      </c>
      <c r="C1545" s="166">
        <v>278</v>
      </c>
      <c r="D1545" s="166">
        <v>154</v>
      </c>
      <c r="E1545" s="166">
        <v>317</v>
      </c>
      <c r="F1545" s="166">
        <v>163</v>
      </c>
      <c r="G1545" s="166">
        <v>86</v>
      </c>
      <c r="H1545" s="13">
        <v>471</v>
      </c>
      <c r="I1545" s="13">
        <v>526</v>
      </c>
      <c r="J1545" s="167">
        <v>1</v>
      </c>
      <c r="K1545" s="167">
        <v>5</v>
      </c>
      <c r="L1545" s="167">
        <v>1</v>
      </c>
      <c r="M1545" s="167">
        <v>4</v>
      </c>
      <c r="N1545" s="168">
        <v>7</v>
      </c>
      <c r="O1545">
        <f t="shared" si="24"/>
        <v>696</v>
      </c>
    </row>
    <row r="1546" spans="1:15" x14ac:dyDescent="0.3">
      <c r="A1546" s="12">
        <v>1718</v>
      </c>
      <c r="B1546" s="13">
        <v>29</v>
      </c>
      <c r="C1546" s="166">
        <v>334</v>
      </c>
      <c r="D1546" s="166">
        <v>94</v>
      </c>
      <c r="E1546" s="166">
        <v>152</v>
      </c>
      <c r="F1546" s="166">
        <v>133</v>
      </c>
      <c r="G1546" s="166">
        <v>44</v>
      </c>
      <c r="H1546" s="13">
        <v>51</v>
      </c>
      <c r="I1546" s="13">
        <v>706</v>
      </c>
      <c r="J1546" s="167">
        <v>1</v>
      </c>
      <c r="K1546" s="167">
        <v>4</v>
      </c>
      <c r="L1546" s="167">
        <v>1</v>
      </c>
      <c r="M1546" s="167">
        <v>7</v>
      </c>
      <c r="N1546" s="168">
        <v>2</v>
      </c>
      <c r="O1546">
        <f t="shared" si="24"/>
        <v>696</v>
      </c>
    </row>
    <row r="1547" spans="1:15" x14ac:dyDescent="0.3">
      <c r="A1547" s="12">
        <v>2870</v>
      </c>
      <c r="B1547" s="13">
        <v>29</v>
      </c>
      <c r="C1547" s="166">
        <v>370</v>
      </c>
      <c r="D1547" s="166">
        <v>64</v>
      </c>
      <c r="E1547" s="166">
        <v>130</v>
      </c>
      <c r="F1547" s="166">
        <v>76</v>
      </c>
      <c r="G1547" s="166">
        <v>30</v>
      </c>
      <c r="H1547" s="13">
        <v>46</v>
      </c>
      <c r="I1547" s="13">
        <v>625</v>
      </c>
      <c r="J1547" s="167">
        <v>2</v>
      </c>
      <c r="K1547" s="167">
        <v>3</v>
      </c>
      <c r="L1547" s="167">
        <v>1</v>
      </c>
      <c r="M1547" s="167">
        <v>6</v>
      </c>
      <c r="N1547" s="168">
        <v>6</v>
      </c>
      <c r="O1547">
        <f t="shared" si="24"/>
        <v>696</v>
      </c>
    </row>
    <row r="1548" spans="1:15" x14ac:dyDescent="0.3">
      <c r="A1548" s="12">
        <v>1047</v>
      </c>
      <c r="B1548" s="13">
        <v>29</v>
      </c>
      <c r="C1548" s="166">
        <v>619</v>
      </c>
      <c r="D1548" s="166">
        <v>48</v>
      </c>
      <c r="E1548" s="166">
        <v>316</v>
      </c>
      <c r="F1548" s="166">
        <v>94</v>
      </c>
      <c r="G1548" s="166">
        <v>169</v>
      </c>
      <c r="H1548" s="13">
        <v>35</v>
      </c>
      <c r="I1548" s="13">
        <v>1210</v>
      </c>
      <c r="J1548" s="167">
        <v>1</v>
      </c>
      <c r="K1548" s="167">
        <v>4</v>
      </c>
      <c r="L1548" s="167">
        <v>2</v>
      </c>
      <c r="M1548" s="167">
        <v>10</v>
      </c>
      <c r="N1548" s="168">
        <v>2</v>
      </c>
      <c r="O1548">
        <f t="shared" si="24"/>
        <v>696</v>
      </c>
    </row>
    <row r="1549" spans="1:15" x14ac:dyDescent="0.3">
      <c r="A1549" s="12">
        <v>1954</v>
      </c>
      <c r="B1549" s="13">
        <v>29</v>
      </c>
      <c r="C1549" s="166">
        <v>619</v>
      </c>
      <c r="D1549" s="166">
        <v>94</v>
      </c>
      <c r="E1549" s="166">
        <v>202</v>
      </c>
      <c r="F1549" s="166">
        <v>170</v>
      </c>
      <c r="G1549" s="166">
        <v>154</v>
      </c>
      <c r="H1549" s="13">
        <v>83</v>
      </c>
      <c r="I1549" s="13">
        <v>1155</v>
      </c>
      <c r="J1549" s="167">
        <v>3</v>
      </c>
      <c r="K1549" s="167">
        <v>7</v>
      </c>
      <c r="L1549" s="167">
        <v>1</v>
      </c>
      <c r="M1549" s="167">
        <v>7</v>
      </c>
      <c r="N1549" s="168">
        <v>5</v>
      </c>
      <c r="O1549">
        <f t="shared" si="24"/>
        <v>696</v>
      </c>
    </row>
    <row r="1550" spans="1:15" x14ac:dyDescent="0.3">
      <c r="A1550" s="12">
        <v>1067</v>
      </c>
      <c r="B1550" s="13">
        <v>29</v>
      </c>
      <c r="C1550" s="166">
        <v>655</v>
      </c>
      <c r="D1550" s="166">
        <v>272</v>
      </c>
      <c r="E1550" s="166">
        <v>738</v>
      </c>
      <c r="F1550" s="166">
        <v>213</v>
      </c>
      <c r="G1550" s="166">
        <v>94</v>
      </c>
      <c r="H1550" s="13">
        <v>218</v>
      </c>
      <c r="I1550" s="13">
        <v>1754</v>
      </c>
      <c r="J1550" s="167">
        <v>4</v>
      </c>
      <c r="K1550" s="167">
        <v>10</v>
      </c>
      <c r="L1550" s="167">
        <v>3</v>
      </c>
      <c r="M1550" s="167">
        <v>13</v>
      </c>
      <c r="N1550" s="168">
        <v>7</v>
      </c>
      <c r="O1550">
        <f t="shared" si="24"/>
        <v>696</v>
      </c>
    </row>
    <row r="1551" spans="1:15" x14ac:dyDescent="0.3">
      <c r="A1551" s="12">
        <v>1846</v>
      </c>
      <c r="B1551" s="13">
        <v>29</v>
      </c>
      <c r="C1551" s="166">
        <v>663</v>
      </c>
      <c r="D1551" s="166">
        <v>30</v>
      </c>
      <c r="E1551" s="166">
        <v>325</v>
      </c>
      <c r="F1551" s="166">
        <v>27</v>
      </c>
      <c r="G1551" s="166">
        <v>8</v>
      </c>
      <c r="H1551" s="13">
        <v>41</v>
      </c>
      <c r="I1551" s="13">
        <v>1012</v>
      </c>
      <c r="J1551" s="167">
        <v>3</v>
      </c>
      <c r="K1551" s="167">
        <v>4</v>
      </c>
      <c r="L1551" s="167">
        <v>2</v>
      </c>
      <c r="M1551" s="167">
        <v>8</v>
      </c>
      <c r="N1551" s="168">
        <v>4</v>
      </c>
      <c r="O1551">
        <f t="shared" si="24"/>
        <v>696</v>
      </c>
    </row>
    <row r="1552" spans="1:15" x14ac:dyDescent="0.3">
      <c r="A1552" s="12">
        <v>2316</v>
      </c>
      <c r="B1552" s="13">
        <v>29</v>
      </c>
      <c r="C1552" s="166">
        <v>856</v>
      </c>
      <c r="D1552" s="166">
        <v>258</v>
      </c>
      <c r="E1552" s="166">
        <v>988</v>
      </c>
      <c r="F1552" s="166">
        <v>337</v>
      </c>
      <c r="G1552" s="166">
        <v>232</v>
      </c>
      <c r="H1552" s="13">
        <v>77</v>
      </c>
      <c r="I1552" s="13">
        <v>2595</v>
      </c>
      <c r="J1552" s="167">
        <v>1</v>
      </c>
      <c r="K1552" s="167">
        <v>2</v>
      </c>
      <c r="L1552" s="167">
        <v>8</v>
      </c>
      <c r="M1552" s="167">
        <v>6</v>
      </c>
      <c r="N1552" s="168">
        <v>1</v>
      </c>
      <c r="O1552">
        <f t="shared" si="24"/>
        <v>696</v>
      </c>
    </row>
    <row r="1553" spans="1:15" x14ac:dyDescent="0.3">
      <c r="A1553" s="12">
        <v>2742</v>
      </c>
      <c r="B1553" s="13">
        <v>29</v>
      </c>
      <c r="C1553" s="166">
        <v>856</v>
      </c>
      <c r="D1553" s="166">
        <v>258</v>
      </c>
      <c r="E1553" s="166">
        <v>988</v>
      </c>
      <c r="F1553" s="166">
        <v>337</v>
      </c>
      <c r="G1553" s="166">
        <v>232</v>
      </c>
      <c r="H1553" s="13">
        <v>77</v>
      </c>
      <c r="I1553" s="13">
        <v>2595</v>
      </c>
      <c r="J1553" s="167">
        <v>1</v>
      </c>
      <c r="K1553" s="167">
        <v>2</v>
      </c>
      <c r="L1553" s="167">
        <v>8</v>
      </c>
      <c r="M1553" s="167">
        <v>6</v>
      </c>
      <c r="N1553" s="168">
        <v>1</v>
      </c>
      <c r="O1553">
        <f t="shared" si="24"/>
        <v>696</v>
      </c>
    </row>
    <row r="1554" spans="1:15" x14ac:dyDescent="0.3">
      <c r="A1554" s="12">
        <v>1060</v>
      </c>
      <c r="B1554" s="13">
        <v>29</v>
      </c>
      <c r="C1554" s="166">
        <v>961</v>
      </c>
      <c r="D1554" s="166">
        <v>97</v>
      </c>
      <c r="E1554" s="166">
        <v>886</v>
      </c>
      <c r="F1554" s="166">
        <v>287</v>
      </c>
      <c r="G1554" s="166">
        <v>295</v>
      </c>
      <c r="H1554" s="13">
        <v>72</v>
      </c>
      <c r="I1554" s="13">
        <v>2454</v>
      </c>
      <c r="J1554" s="167">
        <v>1</v>
      </c>
      <c r="K1554" s="167">
        <v>7</v>
      </c>
      <c r="L1554" s="167">
        <v>4</v>
      </c>
      <c r="M1554" s="167">
        <v>4</v>
      </c>
      <c r="N1554" s="168">
        <v>4</v>
      </c>
      <c r="O1554">
        <f t="shared" si="24"/>
        <v>696</v>
      </c>
    </row>
    <row r="1555" spans="1:15" x14ac:dyDescent="0.3">
      <c r="A1555" s="12">
        <v>2904</v>
      </c>
      <c r="B1555" s="13">
        <v>29</v>
      </c>
      <c r="C1555" s="166">
        <v>984</v>
      </c>
      <c r="D1555" s="166">
        <v>16</v>
      </c>
      <c r="E1555" s="166">
        <v>407</v>
      </c>
      <c r="F1555" s="166">
        <v>65</v>
      </c>
      <c r="G1555" s="166">
        <v>236</v>
      </c>
      <c r="H1555" s="13">
        <v>236</v>
      </c>
      <c r="I1555" s="13">
        <v>1471</v>
      </c>
      <c r="J1555" s="167">
        <v>5</v>
      </c>
      <c r="K1555" s="167">
        <v>9</v>
      </c>
      <c r="L1555" s="167">
        <v>3</v>
      </c>
      <c r="M1555" s="167">
        <v>7</v>
      </c>
      <c r="N1555" s="168">
        <v>7</v>
      </c>
      <c r="O1555">
        <f t="shared" si="24"/>
        <v>696</v>
      </c>
    </row>
    <row r="1556" spans="1:15" x14ac:dyDescent="0.3">
      <c r="A1556" s="12">
        <v>1680</v>
      </c>
      <c r="B1556" s="13">
        <v>29</v>
      </c>
      <c r="C1556" s="166">
        <v>987</v>
      </c>
      <c r="D1556" s="166">
        <v>50</v>
      </c>
      <c r="E1556" s="166">
        <v>882</v>
      </c>
      <c r="F1556" s="166">
        <v>237</v>
      </c>
      <c r="G1556" s="166">
        <v>50</v>
      </c>
      <c r="H1556" s="13">
        <v>77</v>
      </c>
      <c r="I1556" s="13">
        <v>2129</v>
      </c>
      <c r="J1556" s="167">
        <v>1</v>
      </c>
      <c r="K1556" s="167">
        <v>10</v>
      </c>
      <c r="L1556" s="167">
        <v>7</v>
      </c>
      <c r="M1556" s="167">
        <v>10</v>
      </c>
      <c r="N1556" s="168">
        <v>4</v>
      </c>
      <c r="O1556">
        <f t="shared" si="24"/>
        <v>696</v>
      </c>
    </row>
    <row r="1557" spans="1:15" x14ac:dyDescent="0.3">
      <c r="A1557" s="12">
        <v>2441</v>
      </c>
      <c r="B1557" s="13">
        <v>29</v>
      </c>
      <c r="C1557" s="166">
        <v>1166</v>
      </c>
      <c r="D1557" s="166">
        <v>69</v>
      </c>
      <c r="E1557" s="166">
        <v>287</v>
      </c>
      <c r="F1557" s="166">
        <v>163</v>
      </c>
      <c r="G1557" s="166">
        <v>124</v>
      </c>
      <c r="H1557" s="13">
        <v>592</v>
      </c>
      <c r="I1557" s="13">
        <v>1218</v>
      </c>
      <c r="J1557" s="167">
        <v>4</v>
      </c>
      <c r="K1557" s="167">
        <v>2</v>
      </c>
      <c r="L1557" s="167">
        <v>11</v>
      </c>
      <c r="M1557" s="167">
        <v>5</v>
      </c>
      <c r="N1557" s="168">
        <v>2</v>
      </c>
      <c r="O1557">
        <f t="shared" si="24"/>
        <v>696</v>
      </c>
    </row>
    <row r="1558" spans="1:15" x14ac:dyDescent="0.3">
      <c r="A1558" s="12">
        <v>2942</v>
      </c>
      <c r="B1558" s="13">
        <v>29</v>
      </c>
      <c r="C1558" s="166">
        <v>1448</v>
      </c>
      <c r="D1558" s="166">
        <v>99</v>
      </c>
      <c r="E1558" s="166">
        <v>548</v>
      </c>
      <c r="F1558" s="166">
        <v>294</v>
      </c>
      <c r="G1558" s="166">
        <v>174</v>
      </c>
      <c r="H1558" s="13">
        <v>48</v>
      </c>
      <c r="I1558" s="13">
        <v>2515</v>
      </c>
      <c r="J1558" s="167">
        <v>2</v>
      </c>
      <c r="K1558" s="167">
        <v>6</v>
      </c>
      <c r="L1558" s="167">
        <v>8</v>
      </c>
      <c r="M1558" s="167">
        <v>12</v>
      </c>
      <c r="N1558" s="168">
        <v>3</v>
      </c>
      <c r="O1558">
        <f t="shared" si="24"/>
        <v>696</v>
      </c>
    </row>
    <row r="1559" spans="1:15" x14ac:dyDescent="0.3">
      <c r="A1559" s="12">
        <v>1895</v>
      </c>
      <c r="B1559" s="13">
        <v>29</v>
      </c>
      <c r="C1559" s="166">
        <v>1576</v>
      </c>
      <c r="D1559" s="166">
        <v>59</v>
      </c>
      <c r="E1559" s="166">
        <v>1822</v>
      </c>
      <c r="F1559" s="166">
        <v>512</v>
      </c>
      <c r="G1559" s="166">
        <v>55</v>
      </c>
      <c r="H1559" s="13">
        <v>49</v>
      </c>
      <c r="I1559" s="13">
        <v>3975</v>
      </c>
      <c r="J1559" s="167">
        <v>1</v>
      </c>
      <c r="K1559" s="167">
        <v>7</v>
      </c>
      <c r="L1559" s="167">
        <v>3</v>
      </c>
      <c r="M1559" s="167">
        <v>7</v>
      </c>
      <c r="N1559" s="168">
        <v>3</v>
      </c>
      <c r="O1559">
        <f t="shared" si="24"/>
        <v>696</v>
      </c>
    </row>
    <row r="1560" spans="1:15" x14ac:dyDescent="0.3">
      <c r="A1560" s="12">
        <v>3033</v>
      </c>
      <c r="B1560" s="13">
        <v>29</v>
      </c>
      <c r="C1560" s="166">
        <v>1942</v>
      </c>
      <c r="D1560" s="166">
        <v>46</v>
      </c>
      <c r="E1560" s="166">
        <v>383</v>
      </c>
      <c r="F1560" s="166">
        <v>0</v>
      </c>
      <c r="G1560" s="166">
        <v>21</v>
      </c>
      <c r="H1560" s="13">
        <v>526</v>
      </c>
      <c r="I1560" s="13">
        <v>1866</v>
      </c>
      <c r="J1560" s="167">
        <v>2</v>
      </c>
      <c r="K1560" s="167">
        <v>9</v>
      </c>
      <c r="L1560" s="167">
        <v>2</v>
      </c>
      <c r="M1560" s="167">
        <v>12</v>
      </c>
      <c r="N1560" s="168">
        <v>7</v>
      </c>
      <c r="O1560">
        <f t="shared" si="24"/>
        <v>696</v>
      </c>
    </row>
    <row r="1561" spans="1:15" x14ac:dyDescent="0.3">
      <c r="A1561" s="12">
        <v>1913</v>
      </c>
      <c r="B1561" s="13">
        <v>29</v>
      </c>
      <c r="C1561" s="166">
        <v>2080</v>
      </c>
      <c r="D1561" s="166">
        <v>0</v>
      </c>
      <c r="E1561" s="166">
        <v>183</v>
      </c>
      <c r="F1561" s="166">
        <v>30</v>
      </c>
      <c r="G1561" s="166">
        <v>0</v>
      </c>
      <c r="H1561" s="13">
        <v>160</v>
      </c>
      <c r="I1561" s="13">
        <v>2133</v>
      </c>
      <c r="J1561" s="167">
        <v>2</v>
      </c>
      <c r="K1561" s="167">
        <v>11</v>
      </c>
      <c r="L1561" s="167">
        <v>2</v>
      </c>
      <c r="M1561" s="167">
        <v>10</v>
      </c>
      <c r="N1561" s="168">
        <v>7</v>
      </c>
      <c r="O1561">
        <f t="shared" si="24"/>
        <v>696</v>
      </c>
    </row>
    <row r="1562" spans="1:15" x14ac:dyDescent="0.3">
      <c r="A1562" s="12">
        <v>2445</v>
      </c>
      <c r="B1562" s="13">
        <v>29</v>
      </c>
      <c r="C1562" s="166">
        <v>2101</v>
      </c>
      <c r="D1562" s="166">
        <v>209</v>
      </c>
      <c r="E1562" s="166">
        <v>874</v>
      </c>
      <c r="F1562" s="166">
        <v>226</v>
      </c>
      <c r="G1562" s="166">
        <v>139</v>
      </c>
      <c r="H1562" s="13">
        <v>104</v>
      </c>
      <c r="I1562" s="13">
        <v>3444</v>
      </c>
      <c r="J1562" s="167">
        <v>4</v>
      </c>
      <c r="K1562" s="167">
        <v>9</v>
      </c>
      <c r="L1562" s="167">
        <v>4</v>
      </c>
      <c r="M1562" s="167">
        <v>8</v>
      </c>
      <c r="N1562" s="168">
        <v>5</v>
      </c>
      <c r="O1562">
        <f t="shared" si="24"/>
        <v>696</v>
      </c>
    </row>
    <row r="1563" spans="1:15" x14ac:dyDescent="0.3">
      <c r="A1563" s="12">
        <v>1489</v>
      </c>
      <c r="B1563" s="13">
        <v>29</v>
      </c>
      <c r="C1563" s="166">
        <v>2334</v>
      </c>
      <c r="D1563" s="166">
        <v>29</v>
      </c>
      <c r="E1563" s="166">
        <v>684</v>
      </c>
      <c r="F1563" s="166">
        <v>80</v>
      </c>
      <c r="G1563" s="166">
        <v>29</v>
      </c>
      <c r="H1563" s="13">
        <v>309</v>
      </c>
      <c r="I1563" s="13">
        <v>2847</v>
      </c>
      <c r="J1563" s="167">
        <v>2</v>
      </c>
      <c r="K1563" s="167">
        <v>10</v>
      </c>
      <c r="L1563" s="167">
        <v>4</v>
      </c>
      <c r="M1563" s="167">
        <v>12</v>
      </c>
      <c r="N1563" s="168">
        <v>6</v>
      </c>
      <c r="O1563">
        <f t="shared" si="24"/>
        <v>696</v>
      </c>
    </row>
    <row r="1564" spans="1:15" x14ac:dyDescent="0.3">
      <c r="A1564" s="12">
        <v>2160</v>
      </c>
      <c r="B1564" s="13">
        <v>29</v>
      </c>
      <c r="C1564" s="166">
        <v>2431</v>
      </c>
      <c r="D1564" s="166">
        <v>252</v>
      </c>
      <c r="E1564" s="166">
        <v>1925</v>
      </c>
      <c r="F1564" s="166">
        <v>198</v>
      </c>
      <c r="G1564" s="166">
        <v>303</v>
      </c>
      <c r="H1564" s="13">
        <v>202</v>
      </c>
      <c r="I1564" s="13">
        <v>4907</v>
      </c>
      <c r="J1564" s="167">
        <v>1</v>
      </c>
      <c r="K1564" s="167">
        <v>3</v>
      </c>
      <c r="L1564" s="167">
        <v>4</v>
      </c>
      <c r="M1564" s="167">
        <v>10</v>
      </c>
      <c r="N1564" s="168">
        <v>1</v>
      </c>
      <c r="O1564">
        <f t="shared" si="24"/>
        <v>696</v>
      </c>
    </row>
    <row r="1565" spans="1:15" x14ac:dyDescent="0.3">
      <c r="A1565" s="12">
        <v>2548</v>
      </c>
      <c r="B1565" s="13">
        <v>29</v>
      </c>
      <c r="C1565" s="166">
        <v>2431</v>
      </c>
      <c r="D1565" s="166">
        <v>252</v>
      </c>
      <c r="E1565" s="166">
        <v>1925</v>
      </c>
      <c r="F1565" s="166">
        <v>198</v>
      </c>
      <c r="G1565" s="166">
        <v>303</v>
      </c>
      <c r="H1565" s="13">
        <v>202</v>
      </c>
      <c r="I1565" s="13">
        <v>4907</v>
      </c>
      <c r="J1565" s="167">
        <v>1</v>
      </c>
      <c r="K1565" s="167">
        <v>3</v>
      </c>
      <c r="L1565" s="167">
        <v>4</v>
      </c>
      <c r="M1565" s="167">
        <v>10</v>
      </c>
      <c r="N1565" s="168">
        <v>1</v>
      </c>
      <c r="O1565">
        <f t="shared" si="24"/>
        <v>696</v>
      </c>
    </row>
    <row r="1566" spans="1:15" x14ac:dyDescent="0.3">
      <c r="A1566" s="12">
        <v>2085</v>
      </c>
      <c r="B1566" s="13">
        <v>28</v>
      </c>
      <c r="C1566" s="166">
        <v>48</v>
      </c>
      <c r="D1566" s="166">
        <v>0</v>
      </c>
      <c r="E1566" s="166">
        <v>69</v>
      </c>
      <c r="F1566" s="166">
        <v>30</v>
      </c>
      <c r="G1566" s="166">
        <v>26</v>
      </c>
      <c r="H1566" s="13">
        <v>91</v>
      </c>
      <c r="I1566" s="13">
        <v>82</v>
      </c>
      <c r="J1566" s="167">
        <v>1</v>
      </c>
      <c r="K1566" s="167">
        <v>2</v>
      </c>
      <c r="L1566" s="167">
        <v>0</v>
      </c>
      <c r="M1566" s="167">
        <v>3</v>
      </c>
      <c r="N1566" s="168">
        <v>8</v>
      </c>
      <c r="O1566">
        <f t="shared" si="24"/>
        <v>672</v>
      </c>
    </row>
    <row r="1567" spans="1:15" x14ac:dyDescent="0.3">
      <c r="A1567" s="12">
        <v>2946</v>
      </c>
      <c r="B1567" s="13">
        <v>28</v>
      </c>
      <c r="C1567" s="166">
        <v>82</v>
      </c>
      <c r="D1567" s="166">
        <v>0</v>
      </c>
      <c r="E1567" s="166">
        <v>32</v>
      </c>
      <c r="F1567" s="166">
        <v>0</v>
      </c>
      <c r="G1567" s="166">
        <v>0</v>
      </c>
      <c r="H1567" s="13">
        <v>43</v>
      </c>
      <c r="I1567" s="13">
        <v>71</v>
      </c>
      <c r="J1567" s="167">
        <v>1</v>
      </c>
      <c r="K1567" s="167">
        <v>1</v>
      </c>
      <c r="L1567" s="167">
        <v>0</v>
      </c>
      <c r="M1567" s="167">
        <v>3</v>
      </c>
      <c r="N1567" s="168">
        <v>4</v>
      </c>
      <c r="O1567">
        <f t="shared" si="24"/>
        <v>672</v>
      </c>
    </row>
    <row r="1568" spans="1:15" x14ac:dyDescent="0.3">
      <c r="A1568" s="12">
        <v>2654</v>
      </c>
      <c r="B1568" s="13">
        <v>28</v>
      </c>
      <c r="C1568" s="166">
        <v>88</v>
      </c>
      <c r="D1568" s="166">
        <v>8</v>
      </c>
      <c r="E1568" s="166">
        <v>124</v>
      </c>
      <c r="F1568" s="166">
        <v>28</v>
      </c>
      <c r="G1568" s="166">
        <v>16</v>
      </c>
      <c r="H1568" s="13">
        <v>20</v>
      </c>
      <c r="I1568" s="13">
        <v>245</v>
      </c>
      <c r="J1568" s="167">
        <v>1</v>
      </c>
      <c r="K1568" s="167">
        <v>2</v>
      </c>
      <c r="L1568" s="167">
        <v>0</v>
      </c>
      <c r="M1568" s="167">
        <v>3</v>
      </c>
      <c r="N1568" s="168">
        <v>7</v>
      </c>
      <c r="O1568">
        <f t="shared" si="24"/>
        <v>672</v>
      </c>
    </row>
    <row r="1569" spans="1:15" x14ac:dyDescent="0.3">
      <c r="A1569" s="12">
        <v>3025</v>
      </c>
      <c r="B1569" s="13">
        <v>28</v>
      </c>
      <c r="C1569" s="166">
        <v>89</v>
      </c>
      <c r="D1569" s="166">
        <v>8</v>
      </c>
      <c r="E1569" s="166">
        <v>49</v>
      </c>
      <c r="F1569" s="166">
        <v>0</v>
      </c>
      <c r="G1569" s="166">
        <v>8</v>
      </c>
      <c r="H1569" s="13">
        <v>20</v>
      </c>
      <c r="I1569" s="13">
        <v>133</v>
      </c>
      <c r="J1569" s="167">
        <v>1</v>
      </c>
      <c r="K1569" s="167">
        <v>1</v>
      </c>
      <c r="L1569" s="167">
        <v>0</v>
      </c>
      <c r="M1569" s="167">
        <v>3</v>
      </c>
      <c r="N1569" s="168">
        <v>4</v>
      </c>
      <c r="O1569">
        <f t="shared" si="24"/>
        <v>672</v>
      </c>
    </row>
    <row r="1570" spans="1:15" x14ac:dyDescent="0.3">
      <c r="A1570" s="12">
        <v>3177</v>
      </c>
      <c r="B1570" s="13">
        <v>28</v>
      </c>
      <c r="C1570" s="166">
        <v>106</v>
      </c>
      <c r="D1570" s="166">
        <v>0</v>
      </c>
      <c r="E1570" s="166">
        <v>16</v>
      </c>
      <c r="F1570" s="166">
        <v>0</v>
      </c>
      <c r="G1570" s="166">
        <v>0</v>
      </c>
      <c r="H1570" s="13">
        <v>48</v>
      </c>
      <c r="I1570" s="13">
        <v>74</v>
      </c>
      <c r="J1570" s="167">
        <v>2</v>
      </c>
      <c r="K1570" s="167">
        <v>1</v>
      </c>
      <c r="L1570" s="167">
        <v>1</v>
      </c>
      <c r="M1570" s="167">
        <v>2</v>
      </c>
      <c r="N1570" s="168">
        <v>4</v>
      </c>
      <c r="O1570">
        <f t="shared" si="24"/>
        <v>672</v>
      </c>
    </row>
    <row r="1571" spans="1:15" x14ac:dyDescent="0.3">
      <c r="A1571" s="12">
        <v>1418</v>
      </c>
      <c r="B1571" s="13">
        <v>28</v>
      </c>
      <c r="C1571" s="166">
        <v>108</v>
      </c>
      <c r="D1571" s="166">
        <v>0</v>
      </c>
      <c r="E1571" s="166">
        <v>95</v>
      </c>
      <c r="F1571" s="166">
        <v>9</v>
      </c>
      <c r="G1571" s="166">
        <v>13</v>
      </c>
      <c r="H1571" s="13">
        <v>22</v>
      </c>
      <c r="I1571" s="13">
        <v>204</v>
      </c>
      <c r="J1571" s="167">
        <v>2</v>
      </c>
      <c r="K1571" s="167">
        <v>1</v>
      </c>
      <c r="L1571" s="167">
        <v>0</v>
      </c>
      <c r="M1571" s="167">
        <v>4</v>
      </c>
      <c r="N1571" s="168">
        <v>5</v>
      </c>
      <c r="O1571">
        <f t="shared" si="24"/>
        <v>672</v>
      </c>
    </row>
    <row r="1572" spans="1:15" x14ac:dyDescent="0.3">
      <c r="A1572" s="12">
        <v>1298</v>
      </c>
      <c r="B1572" s="13">
        <v>28</v>
      </c>
      <c r="C1572" s="166">
        <v>136</v>
      </c>
      <c r="D1572" s="166">
        <v>0</v>
      </c>
      <c r="E1572" s="166">
        <v>43</v>
      </c>
      <c r="F1572" s="166">
        <v>11</v>
      </c>
      <c r="G1572" s="166">
        <v>0</v>
      </c>
      <c r="H1572" s="13">
        <v>11</v>
      </c>
      <c r="I1572" s="13">
        <v>179</v>
      </c>
      <c r="J1572" s="167">
        <v>2</v>
      </c>
      <c r="K1572" s="167">
        <v>2</v>
      </c>
      <c r="L1572" s="167">
        <v>0</v>
      </c>
      <c r="M1572" s="167">
        <v>3</v>
      </c>
      <c r="N1572" s="168">
        <v>7</v>
      </c>
      <c r="O1572">
        <f t="shared" si="24"/>
        <v>672</v>
      </c>
    </row>
    <row r="1573" spans="1:15" x14ac:dyDescent="0.3">
      <c r="A1573" s="12">
        <v>1597</v>
      </c>
      <c r="B1573" s="13">
        <v>28</v>
      </c>
      <c r="C1573" s="166">
        <v>136</v>
      </c>
      <c r="D1573" s="166">
        <v>0</v>
      </c>
      <c r="E1573" s="166">
        <v>43</v>
      </c>
      <c r="F1573" s="166">
        <v>11</v>
      </c>
      <c r="G1573" s="166">
        <v>0</v>
      </c>
      <c r="H1573" s="13">
        <v>11</v>
      </c>
      <c r="I1573" s="13">
        <v>179</v>
      </c>
      <c r="J1573" s="167">
        <v>2</v>
      </c>
      <c r="K1573" s="167">
        <v>2</v>
      </c>
      <c r="L1573" s="167">
        <v>0</v>
      </c>
      <c r="M1573" s="167">
        <v>3</v>
      </c>
      <c r="N1573" s="168">
        <v>7</v>
      </c>
      <c r="O1573">
        <f t="shared" si="24"/>
        <v>672</v>
      </c>
    </row>
    <row r="1574" spans="1:15" x14ac:dyDescent="0.3">
      <c r="A1574" s="12">
        <v>2276</v>
      </c>
      <c r="B1574" s="13">
        <v>28</v>
      </c>
      <c r="C1574" s="166">
        <v>165</v>
      </c>
      <c r="D1574" s="166">
        <v>3</v>
      </c>
      <c r="E1574" s="166">
        <v>152</v>
      </c>
      <c r="F1574" s="166">
        <v>51</v>
      </c>
      <c r="G1574" s="166">
        <v>29</v>
      </c>
      <c r="H1574" s="13">
        <v>128</v>
      </c>
      <c r="I1574" s="13">
        <v>272</v>
      </c>
      <c r="J1574" s="167">
        <v>2</v>
      </c>
      <c r="K1574" s="167">
        <v>2</v>
      </c>
      <c r="L1574" s="167">
        <v>1</v>
      </c>
      <c r="M1574" s="167">
        <v>5</v>
      </c>
      <c r="N1574" s="168">
        <v>2</v>
      </c>
      <c r="O1574">
        <f t="shared" si="24"/>
        <v>672</v>
      </c>
    </row>
    <row r="1575" spans="1:15" x14ac:dyDescent="0.3">
      <c r="A1575" s="12">
        <v>1788</v>
      </c>
      <c r="B1575" s="13">
        <v>28</v>
      </c>
      <c r="C1575" s="166">
        <v>452</v>
      </c>
      <c r="D1575" s="166">
        <v>79</v>
      </c>
      <c r="E1575" s="166">
        <v>382</v>
      </c>
      <c r="F1575" s="166">
        <v>90</v>
      </c>
      <c r="G1575" s="166">
        <v>8</v>
      </c>
      <c r="H1575" s="13">
        <v>126</v>
      </c>
      <c r="I1575" s="13">
        <v>885</v>
      </c>
      <c r="J1575" s="167">
        <v>4</v>
      </c>
      <c r="K1575" s="167">
        <v>3</v>
      </c>
      <c r="L1575" s="167">
        <v>4</v>
      </c>
      <c r="M1575" s="167">
        <v>6</v>
      </c>
      <c r="N1575" s="168">
        <v>3</v>
      </c>
      <c r="O1575">
        <f t="shared" si="24"/>
        <v>672</v>
      </c>
    </row>
    <row r="1576" spans="1:15" x14ac:dyDescent="0.3">
      <c r="A1576" s="12">
        <v>2427</v>
      </c>
      <c r="B1576" s="13">
        <v>28</v>
      </c>
      <c r="C1576" s="166">
        <v>520</v>
      </c>
      <c r="D1576" s="166">
        <v>346</v>
      </c>
      <c r="E1576" s="166">
        <v>1314</v>
      </c>
      <c r="F1576" s="166">
        <v>225</v>
      </c>
      <c r="G1576" s="166">
        <v>124</v>
      </c>
      <c r="H1576" s="13">
        <v>71</v>
      </c>
      <c r="I1576" s="13">
        <v>2458</v>
      </c>
      <c r="J1576" s="167">
        <v>1</v>
      </c>
      <c r="K1576" s="167">
        <v>3</v>
      </c>
      <c r="L1576" s="167">
        <v>4</v>
      </c>
      <c r="M1576" s="167">
        <v>9</v>
      </c>
      <c r="N1576" s="168">
        <v>1</v>
      </c>
      <c r="O1576">
        <f t="shared" si="24"/>
        <v>672</v>
      </c>
    </row>
    <row r="1577" spans="1:15" x14ac:dyDescent="0.3">
      <c r="A1577" s="12">
        <v>2303</v>
      </c>
      <c r="B1577" s="13">
        <v>28</v>
      </c>
      <c r="C1577" s="166">
        <v>631</v>
      </c>
      <c r="D1577" s="166">
        <v>29</v>
      </c>
      <c r="E1577" s="166">
        <v>390</v>
      </c>
      <c r="F1577" s="166">
        <v>26</v>
      </c>
      <c r="G1577" s="166">
        <v>7</v>
      </c>
      <c r="H1577" s="13">
        <v>642</v>
      </c>
      <c r="I1577" s="13">
        <v>441</v>
      </c>
      <c r="J1577" s="167">
        <v>4</v>
      </c>
      <c r="K1577" s="167">
        <v>7</v>
      </c>
      <c r="L1577" s="167">
        <v>2</v>
      </c>
      <c r="M1577" s="167">
        <v>3</v>
      </c>
      <c r="N1577" s="168">
        <v>9</v>
      </c>
      <c r="O1577">
        <f t="shared" si="24"/>
        <v>672</v>
      </c>
    </row>
    <row r="1578" spans="1:15" x14ac:dyDescent="0.3">
      <c r="A1578" s="12">
        <v>1142</v>
      </c>
      <c r="B1578" s="13">
        <v>28</v>
      </c>
      <c r="C1578" s="166">
        <v>736</v>
      </c>
      <c r="D1578" s="166">
        <v>63</v>
      </c>
      <c r="E1578" s="166">
        <v>180</v>
      </c>
      <c r="F1578" s="166">
        <v>25</v>
      </c>
      <c r="G1578" s="166">
        <v>63</v>
      </c>
      <c r="H1578" s="13">
        <v>287</v>
      </c>
      <c r="I1578" s="13">
        <v>780</v>
      </c>
      <c r="J1578" s="167">
        <v>4</v>
      </c>
      <c r="K1578" s="167">
        <v>7</v>
      </c>
      <c r="L1578" s="167">
        <v>1</v>
      </c>
      <c r="M1578" s="167">
        <v>5</v>
      </c>
      <c r="N1578" s="168">
        <v>7</v>
      </c>
      <c r="O1578">
        <f t="shared" si="24"/>
        <v>672</v>
      </c>
    </row>
    <row r="1579" spans="1:15" x14ac:dyDescent="0.3">
      <c r="A1579" s="12">
        <v>1632</v>
      </c>
      <c r="B1579" s="13">
        <v>28</v>
      </c>
      <c r="C1579" s="166">
        <v>786</v>
      </c>
      <c r="D1579" s="166">
        <v>10</v>
      </c>
      <c r="E1579" s="166">
        <v>155</v>
      </c>
      <c r="F1579" s="166">
        <v>102</v>
      </c>
      <c r="G1579" s="166">
        <v>77</v>
      </c>
      <c r="H1579" s="13">
        <v>364</v>
      </c>
      <c r="I1579" s="13">
        <v>766</v>
      </c>
      <c r="J1579" s="167">
        <v>2</v>
      </c>
      <c r="K1579" s="167">
        <v>7</v>
      </c>
      <c r="L1579" s="167">
        <v>1</v>
      </c>
      <c r="M1579" s="167">
        <v>7</v>
      </c>
      <c r="N1579" s="168">
        <v>5</v>
      </c>
      <c r="O1579">
        <f t="shared" si="24"/>
        <v>672</v>
      </c>
    </row>
    <row r="1580" spans="1:15" x14ac:dyDescent="0.3">
      <c r="A1580" s="12">
        <v>1736</v>
      </c>
      <c r="B1580" s="13">
        <v>28</v>
      </c>
      <c r="C1580" s="166">
        <v>921</v>
      </c>
      <c r="D1580" s="166">
        <v>90</v>
      </c>
      <c r="E1580" s="166">
        <v>806</v>
      </c>
      <c r="F1580" s="166">
        <v>239</v>
      </c>
      <c r="G1580" s="166">
        <v>298</v>
      </c>
      <c r="H1580" s="13">
        <v>228</v>
      </c>
      <c r="I1580" s="13">
        <v>2125</v>
      </c>
      <c r="J1580" s="167">
        <v>1</v>
      </c>
      <c r="K1580" s="167">
        <v>7</v>
      </c>
      <c r="L1580" s="167">
        <v>3</v>
      </c>
      <c r="M1580" s="167">
        <v>13</v>
      </c>
      <c r="N1580" s="168">
        <v>4</v>
      </c>
      <c r="O1580">
        <f t="shared" si="24"/>
        <v>672</v>
      </c>
    </row>
    <row r="1581" spans="1:15" x14ac:dyDescent="0.3">
      <c r="A1581" s="12">
        <v>2583</v>
      </c>
      <c r="B1581" s="13">
        <v>28</v>
      </c>
      <c r="C1581" s="166">
        <v>1009</v>
      </c>
      <c r="D1581" s="166">
        <v>94</v>
      </c>
      <c r="E1581" s="166">
        <v>679</v>
      </c>
      <c r="F1581" s="166">
        <v>100</v>
      </c>
      <c r="G1581" s="166">
        <v>94</v>
      </c>
      <c r="H1581" s="13">
        <v>118</v>
      </c>
      <c r="I1581" s="13">
        <v>1859</v>
      </c>
      <c r="J1581" s="167">
        <v>5</v>
      </c>
      <c r="K1581" s="167">
        <v>10</v>
      </c>
      <c r="L1581" s="167">
        <v>5</v>
      </c>
      <c r="M1581" s="167">
        <v>4</v>
      </c>
      <c r="N1581" s="168">
        <v>9</v>
      </c>
      <c r="O1581">
        <f t="shared" si="24"/>
        <v>672</v>
      </c>
    </row>
    <row r="1582" spans="1:15" x14ac:dyDescent="0.3">
      <c r="A1582" s="12">
        <v>1768</v>
      </c>
      <c r="B1582" s="13">
        <v>28</v>
      </c>
      <c r="C1582" s="166">
        <v>1085</v>
      </c>
      <c r="D1582" s="166">
        <v>161</v>
      </c>
      <c r="E1582" s="166">
        <v>623</v>
      </c>
      <c r="F1582" s="166">
        <v>131</v>
      </c>
      <c r="G1582" s="166">
        <v>60</v>
      </c>
      <c r="H1582" s="13">
        <v>663</v>
      </c>
      <c r="I1582" s="13">
        <v>1397</v>
      </c>
      <c r="J1582" s="167">
        <v>6</v>
      </c>
      <c r="K1582" s="167">
        <v>6</v>
      </c>
      <c r="L1582" s="167">
        <v>8</v>
      </c>
      <c r="M1582" s="167">
        <v>4</v>
      </c>
      <c r="N1582" s="168">
        <v>7</v>
      </c>
      <c r="O1582">
        <f t="shared" si="24"/>
        <v>672</v>
      </c>
    </row>
    <row r="1583" spans="1:15" x14ac:dyDescent="0.3">
      <c r="A1583" s="12">
        <v>1393</v>
      </c>
      <c r="B1583" s="13">
        <v>28</v>
      </c>
      <c r="C1583" s="166">
        <v>1104</v>
      </c>
      <c r="D1583" s="166">
        <v>27</v>
      </c>
      <c r="E1583" s="166">
        <v>274</v>
      </c>
      <c r="F1583" s="166">
        <v>18</v>
      </c>
      <c r="G1583" s="166">
        <v>27</v>
      </c>
      <c r="H1583" s="13">
        <v>12</v>
      </c>
      <c r="I1583" s="13">
        <v>1438</v>
      </c>
      <c r="J1583" s="167">
        <v>3</v>
      </c>
      <c r="K1583" s="167">
        <v>7</v>
      </c>
      <c r="L1583" s="167">
        <v>1</v>
      </c>
      <c r="M1583" s="167">
        <v>8</v>
      </c>
      <c r="N1583" s="168">
        <v>7</v>
      </c>
      <c r="O1583">
        <f t="shared" si="24"/>
        <v>672</v>
      </c>
    </row>
    <row r="1584" spans="1:15" x14ac:dyDescent="0.3">
      <c r="A1584" s="12">
        <v>1760</v>
      </c>
      <c r="B1584" s="13">
        <v>28</v>
      </c>
      <c r="C1584" s="166">
        <v>1244</v>
      </c>
      <c r="D1584" s="166">
        <v>0</v>
      </c>
      <c r="E1584" s="166">
        <v>1244</v>
      </c>
      <c r="F1584" s="166">
        <v>541</v>
      </c>
      <c r="G1584" s="166">
        <v>286</v>
      </c>
      <c r="H1584" s="13">
        <v>319</v>
      </c>
      <c r="I1584" s="13">
        <v>2997</v>
      </c>
      <c r="J1584" s="167">
        <v>2</v>
      </c>
      <c r="K1584" s="167">
        <v>6</v>
      </c>
      <c r="L1584" s="167">
        <v>9</v>
      </c>
      <c r="M1584" s="167">
        <v>5</v>
      </c>
      <c r="N1584" s="168">
        <v>2</v>
      </c>
      <c r="O1584">
        <f t="shared" si="24"/>
        <v>672</v>
      </c>
    </row>
    <row r="1585" spans="1:15" x14ac:dyDescent="0.3">
      <c r="A1585" s="12">
        <v>2829</v>
      </c>
      <c r="B1585" s="13">
        <v>28</v>
      </c>
      <c r="C1585" s="166">
        <v>1573</v>
      </c>
      <c r="D1585" s="166">
        <v>110</v>
      </c>
      <c r="E1585" s="166">
        <v>928</v>
      </c>
      <c r="F1585" s="166">
        <v>144</v>
      </c>
      <c r="G1585" s="166">
        <v>84</v>
      </c>
      <c r="H1585" s="13">
        <v>84</v>
      </c>
      <c r="I1585" s="13">
        <v>2754</v>
      </c>
      <c r="J1585" s="167">
        <v>1</v>
      </c>
      <c r="K1585" s="167">
        <v>8</v>
      </c>
      <c r="L1585" s="167">
        <v>4</v>
      </c>
      <c r="M1585" s="167">
        <v>7</v>
      </c>
      <c r="N1585" s="168">
        <v>4</v>
      </c>
      <c r="O1585">
        <f t="shared" si="24"/>
        <v>672</v>
      </c>
    </row>
    <row r="1586" spans="1:15" x14ac:dyDescent="0.3">
      <c r="A1586" s="12">
        <v>1411</v>
      </c>
      <c r="B1586" s="13">
        <v>28</v>
      </c>
      <c r="C1586" s="166">
        <v>1861</v>
      </c>
      <c r="D1586" s="166">
        <v>0</v>
      </c>
      <c r="E1586" s="166">
        <v>691</v>
      </c>
      <c r="F1586" s="166">
        <v>0</v>
      </c>
      <c r="G1586" s="166">
        <v>79</v>
      </c>
      <c r="H1586" s="13">
        <v>133</v>
      </c>
      <c r="I1586" s="13">
        <v>2498</v>
      </c>
      <c r="J1586" s="167">
        <v>2</v>
      </c>
      <c r="K1586" s="167">
        <v>2</v>
      </c>
      <c r="L1586" s="167">
        <v>5</v>
      </c>
      <c r="M1586" s="167">
        <v>10</v>
      </c>
      <c r="N1586" s="168">
        <v>6</v>
      </c>
      <c r="O1586">
        <f t="shared" si="24"/>
        <v>672</v>
      </c>
    </row>
    <row r="1587" spans="1:15" x14ac:dyDescent="0.3">
      <c r="A1587" s="12">
        <v>2698</v>
      </c>
      <c r="B1587" s="13">
        <v>28</v>
      </c>
      <c r="C1587" s="166">
        <v>1904</v>
      </c>
      <c r="D1587" s="166">
        <v>69</v>
      </c>
      <c r="E1587" s="166">
        <v>1234</v>
      </c>
      <c r="F1587" s="166">
        <v>137</v>
      </c>
      <c r="G1587" s="166">
        <v>210</v>
      </c>
      <c r="H1587" s="13">
        <v>175</v>
      </c>
      <c r="I1587" s="13">
        <v>3379</v>
      </c>
      <c r="J1587" s="167">
        <v>0</v>
      </c>
      <c r="K1587" s="167">
        <v>6</v>
      </c>
      <c r="L1587" s="167">
        <v>5</v>
      </c>
      <c r="M1587" s="167">
        <v>13</v>
      </c>
      <c r="N1587" s="168">
        <v>2</v>
      </c>
      <c r="O1587">
        <f t="shared" si="24"/>
        <v>672</v>
      </c>
    </row>
    <row r="1588" spans="1:15" x14ac:dyDescent="0.3">
      <c r="A1588" s="12">
        <v>1610</v>
      </c>
      <c r="B1588" s="13">
        <v>28</v>
      </c>
      <c r="C1588" s="166">
        <v>2411</v>
      </c>
      <c r="D1588" s="166">
        <v>41</v>
      </c>
      <c r="E1588" s="166">
        <v>1378</v>
      </c>
      <c r="F1588" s="166">
        <v>224</v>
      </c>
      <c r="G1588" s="166">
        <v>301</v>
      </c>
      <c r="H1588" s="13">
        <v>41</v>
      </c>
      <c r="I1588" s="13">
        <v>4315</v>
      </c>
      <c r="J1588" s="167">
        <v>7</v>
      </c>
      <c r="K1588" s="167">
        <v>11</v>
      </c>
      <c r="L1588" s="167">
        <v>11</v>
      </c>
      <c r="M1588" s="167">
        <v>5</v>
      </c>
      <c r="N1588" s="168">
        <v>7</v>
      </c>
      <c r="O1588">
        <f t="shared" si="24"/>
        <v>672</v>
      </c>
    </row>
    <row r="1589" spans="1:15" x14ac:dyDescent="0.3">
      <c r="A1589" s="12">
        <v>2326</v>
      </c>
      <c r="B1589" s="13">
        <v>27</v>
      </c>
      <c r="C1589" s="166">
        <v>28</v>
      </c>
      <c r="D1589" s="166">
        <v>33</v>
      </c>
      <c r="E1589" s="166">
        <v>19</v>
      </c>
      <c r="F1589" s="166">
        <v>14</v>
      </c>
      <c r="G1589" s="166">
        <v>19</v>
      </c>
      <c r="H1589" s="13">
        <v>28</v>
      </c>
      <c r="I1589" s="13">
        <v>85</v>
      </c>
      <c r="J1589" s="167">
        <v>1</v>
      </c>
      <c r="K1589" s="167">
        <v>1</v>
      </c>
      <c r="L1589" s="167">
        <v>0</v>
      </c>
      <c r="M1589" s="167">
        <v>3</v>
      </c>
      <c r="N1589" s="168">
        <v>6</v>
      </c>
      <c r="O1589">
        <f t="shared" si="24"/>
        <v>648</v>
      </c>
    </row>
    <row r="1590" spans="1:15" x14ac:dyDescent="0.3">
      <c r="A1590" s="12">
        <v>1616</v>
      </c>
      <c r="B1590" s="13">
        <v>27</v>
      </c>
      <c r="C1590" s="166">
        <v>41</v>
      </c>
      <c r="D1590" s="166">
        <v>98</v>
      </c>
      <c r="E1590" s="166">
        <v>62</v>
      </c>
      <c r="F1590" s="166">
        <v>53</v>
      </c>
      <c r="G1590" s="166">
        <v>4</v>
      </c>
      <c r="H1590" s="13">
        <v>123</v>
      </c>
      <c r="I1590" s="13">
        <v>135</v>
      </c>
      <c r="J1590" s="167">
        <v>1</v>
      </c>
      <c r="K1590" s="167">
        <v>2</v>
      </c>
      <c r="L1590" s="167">
        <v>1</v>
      </c>
      <c r="M1590" s="167">
        <v>3</v>
      </c>
      <c r="N1590" s="168">
        <v>7</v>
      </c>
      <c r="O1590">
        <f t="shared" si="24"/>
        <v>648</v>
      </c>
    </row>
    <row r="1591" spans="1:15" x14ac:dyDescent="0.3">
      <c r="A1591" s="12">
        <v>1542</v>
      </c>
      <c r="B1591" s="13">
        <v>27</v>
      </c>
      <c r="C1591" s="166">
        <v>53</v>
      </c>
      <c r="D1591" s="166">
        <v>30</v>
      </c>
      <c r="E1591" s="166">
        <v>98</v>
      </c>
      <c r="F1591" s="166">
        <v>113</v>
      </c>
      <c r="G1591" s="166">
        <v>60</v>
      </c>
      <c r="H1591" s="13">
        <v>128</v>
      </c>
      <c r="I1591" s="13">
        <v>226</v>
      </c>
      <c r="J1591" s="167">
        <v>2</v>
      </c>
      <c r="K1591" s="167">
        <v>2</v>
      </c>
      <c r="L1591" s="167">
        <v>0</v>
      </c>
      <c r="M1591" s="167">
        <v>4</v>
      </c>
      <c r="N1591" s="168">
        <v>5</v>
      </c>
      <c r="O1591">
        <f t="shared" si="24"/>
        <v>648</v>
      </c>
    </row>
    <row r="1592" spans="1:15" x14ac:dyDescent="0.3">
      <c r="A1592" s="12">
        <v>2088</v>
      </c>
      <c r="B1592" s="13">
        <v>27</v>
      </c>
      <c r="C1592" s="166">
        <v>53</v>
      </c>
      <c r="D1592" s="166">
        <v>30</v>
      </c>
      <c r="E1592" s="166">
        <v>98</v>
      </c>
      <c r="F1592" s="166">
        <v>113</v>
      </c>
      <c r="G1592" s="166">
        <v>60</v>
      </c>
      <c r="H1592" s="13">
        <v>128</v>
      </c>
      <c r="I1592" s="13">
        <v>226</v>
      </c>
      <c r="J1592" s="167">
        <v>2</v>
      </c>
      <c r="K1592" s="167">
        <v>2</v>
      </c>
      <c r="L1592" s="167">
        <v>0</v>
      </c>
      <c r="M1592" s="167">
        <v>4</v>
      </c>
      <c r="N1592" s="168">
        <v>5</v>
      </c>
      <c r="O1592">
        <f t="shared" si="24"/>
        <v>648</v>
      </c>
    </row>
    <row r="1593" spans="1:15" x14ac:dyDescent="0.3">
      <c r="A1593" s="12">
        <v>2000</v>
      </c>
      <c r="B1593" s="13">
        <v>27</v>
      </c>
      <c r="C1593" s="166">
        <v>107</v>
      </c>
      <c r="D1593" s="166">
        <v>250</v>
      </c>
      <c r="E1593" s="166">
        <v>143</v>
      </c>
      <c r="F1593" s="166">
        <v>89</v>
      </c>
      <c r="G1593" s="166">
        <v>119</v>
      </c>
      <c r="H1593" s="13">
        <v>107</v>
      </c>
      <c r="I1593" s="13">
        <v>601</v>
      </c>
      <c r="J1593" s="167">
        <v>1</v>
      </c>
      <c r="K1593" s="167">
        <v>2</v>
      </c>
      <c r="L1593" s="167">
        <v>1</v>
      </c>
      <c r="M1593" s="167">
        <v>4</v>
      </c>
      <c r="N1593" s="168">
        <v>7</v>
      </c>
      <c r="O1593">
        <f t="shared" si="24"/>
        <v>648</v>
      </c>
    </row>
    <row r="1594" spans="1:15" x14ac:dyDescent="0.3">
      <c r="A1594" s="12">
        <v>2893</v>
      </c>
      <c r="B1594" s="13">
        <v>27</v>
      </c>
      <c r="C1594" s="166">
        <v>107</v>
      </c>
      <c r="D1594" s="166">
        <v>250</v>
      </c>
      <c r="E1594" s="166">
        <v>143</v>
      </c>
      <c r="F1594" s="166">
        <v>89</v>
      </c>
      <c r="G1594" s="166">
        <v>119</v>
      </c>
      <c r="H1594" s="13">
        <v>107</v>
      </c>
      <c r="I1594" s="13">
        <v>601</v>
      </c>
      <c r="J1594" s="167">
        <v>1</v>
      </c>
      <c r="K1594" s="167">
        <v>2</v>
      </c>
      <c r="L1594" s="167">
        <v>1</v>
      </c>
      <c r="M1594" s="167">
        <v>4</v>
      </c>
      <c r="N1594" s="168">
        <v>7</v>
      </c>
      <c r="O1594">
        <f t="shared" si="24"/>
        <v>648</v>
      </c>
    </row>
    <row r="1595" spans="1:15" x14ac:dyDescent="0.3">
      <c r="A1595" s="12">
        <v>1584</v>
      </c>
      <c r="B1595" s="13">
        <v>27</v>
      </c>
      <c r="C1595" s="166">
        <v>156</v>
      </c>
      <c r="D1595" s="166">
        <v>0</v>
      </c>
      <c r="E1595" s="166">
        <v>9</v>
      </c>
      <c r="F1595" s="166">
        <v>0</v>
      </c>
      <c r="G1595" s="166">
        <v>0</v>
      </c>
      <c r="H1595" s="13">
        <v>17</v>
      </c>
      <c r="I1595" s="13">
        <v>147</v>
      </c>
      <c r="J1595" s="167">
        <v>1</v>
      </c>
      <c r="K1595" s="167">
        <v>1</v>
      </c>
      <c r="L1595" s="167">
        <v>0</v>
      </c>
      <c r="M1595" s="167">
        <v>3</v>
      </c>
      <c r="N1595" s="168">
        <v>7</v>
      </c>
      <c r="O1595">
        <f t="shared" si="24"/>
        <v>648</v>
      </c>
    </row>
    <row r="1596" spans="1:15" x14ac:dyDescent="0.3">
      <c r="A1596" s="12">
        <v>1107</v>
      </c>
      <c r="B1596" s="13">
        <v>27</v>
      </c>
      <c r="C1596" s="166">
        <v>190</v>
      </c>
      <c r="D1596" s="166">
        <v>3</v>
      </c>
      <c r="E1596" s="166">
        <v>62</v>
      </c>
      <c r="F1596" s="166">
        <v>0</v>
      </c>
      <c r="G1596" s="166">
        <v>3</v>
      </c>
      <c r="H1596" s="13">
        <v>80</v>
      </c>
      <c r="I1596" s="13">
        <v>178</v>
      </c>
      <c r="J1596" s="167">
        <v>2</v>
      </c>
      <c r="K1596" s="167">
        <v>2</v>
      </c>
      <c r="L1596" s="167">
        <v>1</v>
      </c>
      <c r="M1596" s="167">
        <v>3</v>
      </c>
      <c r="N1596" s="168">
        <v>6</v>
      </c>
      <c r="O1596">
        <f t="shared" si="24"/>
        <v>648</v>
      </c>
    </row>
    <row r="1597" spans="1:15" x14ac:dyDescent="0.3">
      <c r="A1597" s="12">
        <v>2939</v>
      </c>
      <c r="B1597" s="13">
        <v>27</v>
      </c>
      <c r="C1597" s="166">
        <v>311</v>
      </c>
      <c r="D1597" s="166">
        <v>3</v>
      </c>
      <c r="E1597" s="166">
        <v>46</v>
      </c>
      <c r="F1597" s="166">
        <v>6</v>
      </c>
      <c r="G1597" s="166">
        <v>0</v>
      </c>
      <c r="H1597" s="13">
        <v>73</v>
      </c>
      <c r="I1597" s="13">
        <v>292</v>
      </c>
      <c r="J1597" s="167">
        <v>1</v>
      </c>
      <c r="K1597" s="167">
        <v>3</v>
      </c>
      <c r="L1597" s="167">
        <v>0</v>
      </c>
      <c r="M1597" s="167">
        <v>4</v>
      </c>
      <c r="N1597" s="168">
        <v>7</v>
      </c>
      <c r="O1597">
        <f t="shared" si="24"/>
        <v>648</v>
      </c>
    </row>
    <row r="1598" spans="1:15" x14ac:dyDescent="0.3">
      <c r="A1598" s="12">
        <v>1155</v>
      </c>
      <c r="B1598" s="13">
        <v>27</v>
      </c>
      <c r="C1598" s="166">
        <v>325</v>
      </c>
      <c r="D1598" s="166">
        <v>42</v>
      </c>
      <c r="E1598" s="166">
        <v>255</v>
      </c>
      <c r="F1598" s="166">
        <v>348</v>
      </c>
      <c r="G1598" s="166">
        <v>55</v>
      </c>
      <c r="H1598" s="13">
        <v>70</v>
      </c>
      <c r="I1598" s="13">
        <v>954</v>
      </c>
      <c r="J1598" s="167">
        <v>1</v>
      </c>
      <c r="K1598" s="167">
        <v>6</v>
      </c>
      <c r="L1598" s="167">
        <v>7</v>
      </c>
      <c r="M1598" s="167">
        <v>4</v>
      </c>
      <c r="N1598" s="168">
        <v>3</v>
      </c>
      <c r="O1598">
        <f t="shared" si="24"/>
        <v>648</v>
      </c>
    </row>
    <row r="1599" spans="1:15" x14ac:dyDescent="0.3">
      <c r="A1599" s="12">
        <v>1557</v>
      </c>
      <c r="B1599" s="13">
        <v>27</v>
      </c>
      <c r="C1599" s="166">
        <v>510</v>
      </c>
      <c r="D1599" s="166">
        <v>13</v>
      </c>
      <c r="E1599" s="166">
        <v>112</v>
      </c>
      <c r="F1599" s="166">
        <v>0</v>
      </c>
      <c r="G1599" s="166">
        <v>26</v>
      </c>
      <c r="H1599" s="13">
        <v>51</v>
      </c>
      <c r="I1599" s="13">
        <v>610</v>
      </c>
      <c r="J1599" s="167">
        <v>1</v>
      </c>
      <c r="K1599" s="167">
        <v>5</v>
      </c>
      <c r="L1599" s="167">
        <v>1</v>
      </c>
      <c r="M1599" s="167">
        <v>5</v>
      </c>
      <c r="N1599" s="168">
        <v>5</v>
      </c>
      <c r="O1599">
        <f t="shared" si="24"/>
        <v>648</v>
      </c>
    </row>
    <row r="1600" spans="1:15" x14ac:dyDescent="0.3">
      <c r="A1600" s="12">
        <v>3010</v>
      </c>
      <c r="B1600" s="13">
        <v>27</v>
      </c>
      <c r="C1600" s="166">
        <v>550</v>
      </c>
      <c r="D1600" s="166">
        <v>45</v>
      </c>
      <c r="E1600" s="166">
        <v>201</v>
      </c>
      <c r="F1600" s="166">
        <v>95</v>
      </c>
      <c r="G1600" s="166">
        <v>45</v>
      </c>
      <c r="H1600" s="13">
        <v>100</v>
      </c>
      <c r="I1600" s="13">
        <v>835</v>
      </c>
      <c r="J1600" s="167">
        <v>2</v>
      </c>
      <c r="K1600" s="167">
        <v>3</v>
      </c>
      <c r="L1600" s="167">
        <v>3</v>
      </c>
      <c r="M1600" s="167">
        <v>7</v>
      </c>
      <c r="N1600" s="168">
        <v>2</v>
      </c>
      <c r="O1600">
        <f t="shared" si="24"/>
        <v>648</v>
      </c>
    </row>
    <row r="1601" spans="1:15" x14ac:dyDescent="0.3">
      <c r="A1601" s="12">
        <v>2620</v>
      </c>
      <c r="B1601" s="13">
        <v>27</v>
      </c>
      <c r="C1601" s="166">
        <v>789</v>
      </c>
      <c r="D1601" s="166">
        <v>49</v>
      </c>
      <c r="E1601" s="166">
        <v>311</v>
      </c>
      <c r="F1601" s="166">
        <v>598</v>
      </c>
      <c r="G1601" s="166">
        <v>32</v>
      </c>
      <c r="H1601" s="13">
        <v>130</v>
      </c>
      <c r="I1601" s="13">
        <v>1649</v>
      </c>
      <c r="J1601" s="167">
        <v>1</v>
      </c>
      <c r="K1601" s="167">
        <v>7</v>
      </c>
      <c r="L1601" s="167">
        <v>5</v>
      </c>
      <c r="M1601" s="167">
        <v>8</v>
      </c>
      <c r="N1601" s="168">
        <v>4</v>
      </c>
      <c r="O1601">
        <f t="shared" si="24"/>
        <v>648</v>
      </c>
    </row>
    <row r="1602" spans="1:15" x14ac:dyDescent="0.3">
      <c r="A1602" s="12">
        <v>2774</v>
      </c>
      <c r="B1602" s="13">
        <v>27</v>
      </c>
      <c r="C1602" s="166">
        <v>789</v>
      </c>
      <c r="D1602" s="166">
        <v>49</v>
      </c>
      <c r="E1602" s="166">
        <v>311</v>
      </c>
      <c r="F1602" s="166">
        <v>598</v>
      </c>
      <c r="G1602" s="166">
        <v>32</v>
      </c>
      <c r="H1602" s="13">
        <v>130</v>
      </c>
      <c r="I1602" s="13">
        <v>1649</v>
      </c>
      <c r="J1602" s="167">
        <v>1</v>
      </c>
      <c r="K1602" s="167">
        <v>7</v>
      </c>
      <c r="L1602" s="167">
        <v>5</v>
      </c>
      <c r="M1602" s="167">
        <v>8</v>
      </c>
      <c r="N1602" s="168">
        <v>4</v>
      </c>
      <c r="O1602">
        <f t="shared" si="24"/>
        <v>648</v>
      </c>
    </row>
    <row r="1603" spans="1:15" x14ac:dyDescent="0.3">
      <c r="A1603" s="12">
        <v>1951</v>
      </c>
      <c r="B1603" s="13">
        <v>27</v>
      </c>
      <c r="C1603" s="166">
        <v>949</v>
      </c>
      <c r="D1603" s="166">
        <v>300</v>
      </c>
      <c r="E1603" s="166">
        <v>875</v>
      </c>
      <c r="F1603" s="166">
        <v>98</v>
      </c>
      <c r="G1603" s="166">
        <v>300</v>
      </c>
      <c r="H1603" s="13">
        <v>98</v>
      </c>
      <c r="I1603" s="13">
        <v>2424</v>
      </c>
      <c r="J1603" s="167">
        <v>1</v>
      </c>
      <c r="K1603" s="167">
        <v>3</v>
      </c>
      <c r="L1603" s="167">
        <v>4</v>
      </c>
      <c r="M1603" s="167">
        <v>10</v>
      </c>
      <c r="N1603" s="168">
        <v>1</v>
      </c>
      <c r="O1603">
        <f t="shared" ref="O1603:O1666" si="25">B1603*24</f>
        <v>648</v>
      </c>
    </row>
    <row r="1604" spans="1:15" x14ac:dyDescent="0.3">
      <c r="A1604" s="12">
        <v>2486</v>
      </c>
      <c r="B1604" s="13">
        <v>27</v>
      </c>
      <c r="C1604" s="166">
        <v>949</v>
      </c>
      <c r="D1604" s="166">
        <v>300</v>
      </c>
      <c r="E1604" s="166">
        <v>875</v>
      </c>
      <c r="F1604" s="166">
        <v>98</v>
      </c>
      <c r="G1604" s="166">
        <v>300</v>
      </c>
      <c r="H1604" s="13">
        <v>98</v>
      </c>
      <c r="I1604" s="13">
        <v>2424</v>
      </c>
      <c r="J1604" s="167">
        <v>1</v>
      </c>
      <c r="K1604" s="167">
        <v>3</v>
      </c>
      <c r="L1604" s="167">
        <v>4</v>
      </c>
      <c r="M1604" s="167">
        <v>10</v>
      </c>
      <c r="N1604" s="168">
        <v>1</v>
      </c>
      <c r="O1604">
        <f t="shared" si="25"/>
        <v>648</v>
      </c>
    </row>
    <row r="1605" spans="1:15" x14ac:dyDescent="0.3">
      <c r="A1605" s="12">
        <v>1417</v>
      </c>
      <c r="B1605" s="13">
        <v>27</v>
      </c>
      <c r="C1605" s="166">
        <v>1020</v>
      </c>
      <c r="D1605" s="166">
        <v>154</v>
      </c>
      <c r="E1605" s="166">
        <v>932</v>
      </c>
      <c r="F1605" s="166">
        <v>28</v>
      </c>
      <c r="G1605" s="166">
        <v>89</v>
      </c>
      <c r="H1605" s="13">
        <v>266</v>
      </c>
      <c r="I1605" s="13">
        <v>1956</v>
      </c>
      <c r="J1605" s="167">
        <v>1</v>
      </c>
      <c r="K1605" s="167">
        <v>8</v>
      </c>
      <c r="L1605" s="167">
        <v>3</v>
      </c>
      <c r="M1605" s="167">
        <v>13</v>
      </c>
      <c r="N1605" s="168">
        <v>4</v>
      </c>
      <c r="O1605">
        <f t="shared" si="25"/>
        <v>648</v>
      </c>
    </row>
    <row r="1606" spans="1:15" x14ac:dyDescent="0.3">
      <c r="A1606" s="12">
        <v>2843</v>
      </c>
      <c r="B1606" s="13">
        <v>27</v>
      </c>
      <c r="C1606" s="166">
        <v>1214</v>
      </c>
      <c r="D1606" s="166">
        <v>0</v>
      </c>
      <c r="E1606" s="166">
        <v>222</v>
      </c>
      <c r="F1606" s="166">
        <v>34</v>
      </c>
      <c r="G1606" s="166">
        <v>13</v>
      </c>
      <c r="H1606" s="13">
        <v>85</v>
      </c>
      <c r="I1606" s="13">
        <v>1398</v>
      </c>
      <c r="J1606" s="167">
        <v>4</v>
      </c>
      <c r="K1606" s="167">
        <v>9</v>
      </c>
      <c r="L1606" s="167">
        <v>0</v>
      </c>
      <c r="M1606" s="167">
        <v>4</v>
      </c>
      <c r="N1606" s="168">
        <v>10</v>
      </c>
      <c r="O1606">
        <f t="shared" si="25"/>
        <v>648</v>
      </c>
    </row>
    <row r="1607" spans="1:15" x14ac:dyDescent="0.3">
      <c r="A1607" s="12">
        <v>1104</v>
      </c>
      <c r="B1607" s="13">
        <v>27</v>
      </c>
      <c r="C1607" s="166">
        <v>1447</v>
      </c>
      <c r="D1607" s="166">
        <v>0</v>
      </c>
      <c r="E1607" s="166">
        <v>58</v>
      </c>
      <c r="F1607" s="166">
        <v>0</v>
      </c>
      <c r="G1607" s="166">
        <v>0</v>
      </c>
      <c r="H1607" s="13">
        <v>165</v>
      </c>
      <c r="I1607" s="13">
        <v>1340</v>
      </c>
      <c r="J1607" s="167">
        <v>3</v>
      </c>
      <c r="K1607" s="167">
        <v>8</v>
      </c>
      <c r="L1607" s="167">
        <v>1</v>
      </c>
      <c r="M1607" s="167">
        <v>8</v>
      </c>
      <c r="N1607" s="168">
        <v>6</v>
      </c>
      <c r="O1607">
        <f t="shared" si="25"/>
        <v>648</v>
      </c>
    </row>
    <row r="1608" spans="1:15" x14ac:dyDescent="0.3">
      <c r="A1608" s="12">
        <v>1827</v>
      </c>
      <c r="B1608" s="13">
        <v>27</v>
      </c>
      <c r="C1608" s="166">
        <v>1587</v>
      </c>
      <c r="D1608" s="166">
        <v>239</v>
      </c>
      <c r="E1608" s="166">
        <v>1047</v>
      </c>
      <c r="F1608" s="166">
        <v>0</v>
      </c>
      <c r="G1608" s="166">
        <v>118</v>
      </c>
      <c r="H1608" s="13">
        <v>538</v>
      </c>
      <c r="I1608" s="13">
        <v>2452</v>
      </c>
      <c r="J1608" s="167">
        <v>2</v>
      </c>
      <c r="K1608" s="167">
        <v>3</v>
      </c>
      <c r="L1608" s="167">
        <v>6</v>
      </c>
      <c r="M1608" s="167">
        <v>8</v>
      </c>
      <c r="N1608" s="168">
        <v>3</v>
      </c>
      <c r="O1608">
        <f t="shared" si="25"/>
        <v>648</v>
      </c>
    </row>
    <row r="1609" spans="1:15" x14ac:dyDescent="0.3">
      <c r="A1609" s="12">
        <v>2945</v>
      </c>
      <c r="B1609" s="13">
        <v>27</v>
      </c>
      <c r="C1609" s="166">
        <v>1882</v>
      </c>
      <c r="D1609" s="166">
        <v>0</v>
      </c>
      <c r="E1609" s="166">
        <v>556</v>
      </c>
      <c r="F1609" s="166">
        <v>103</v>
      </c>
      <c r="G1609" s="166">
        <v>131</v>
      </c>
      <c r="H1609" s="13">
        <v>73</v>
      </c>
      <c r="I1609" s="13">
        <v>2600</v>
      </c>
      <c r="J1609" s="167">
        <v>2</v>
      </c>
      <c r="K1609" s="167">
        <v>6</v>
      </c>
      <c r="L1609" s="167">
        <v>3</v>
      </c>
      <c r="M1609" s="167">
        <v>5</v>
      </c>
      <c r="N1609" s="168">
        <v>4</v>
      </c>
      <c r="O1609">
        <f t="shared" si="25"/>
        <v>648</v>
      </c>
    </row>
    <row r="1610" spans="1:15" x14ac:dyDescent="0.3">
      <c r="A1610" s="12">
        <v>1352</v>
      </c>
      <c r="B1610" s="13">
        <v>27</v>
      </c>
      <c r="C1610" s="166">
        <v>1990</v>
      </c>
      <c r="D1610" s="166">
        <v>79</v>
      </c>
      <c r="E1610" s="166">
        <v>1311</v>
      </c>
      <c r="F1610" s="166">
        <v>361</v>
      </c>
      <c r="G1610" s="166">
        <v>318</v>
      </c>
      <c r="H1610" s="13">
        <v>556</v>
      </c>
      <c r="I1610" s="13">
        <v>3501</v>
      </c>
      <c r="J1610" s="167">
        <v>1</v>
      </c>
      <c r="K1610" s="167">
        <v>4</v>
      </c>
      <c r="L1610" s="167">
        <v>3</v>
      </c>
      <c r="M1610" s="167">
        <v>8</v>
      </c>
      <c r="N1610" s="168">
        <v>3</v>
      </c>
      <c r="O1610">
        <f t="shared" si="25"/>
        <v>648</v>
      </c>
    </row>
    <row r="1611" spans="1:15" x14ac:dyDescent="0.3">
      <c r="A1611" s="12">
        <v>2057</v>
      </c>
      <c r="B1611" s="13">
        <v>27</v>
      </c>
      <c r="C1611" s="166">
        <v>2149</v>
      </c>
      <c r="D1611" s="166">
        <v>94</v>
      </c>
      <c r="E1611" s="166">
        <v>230</v>
      </c>
      <c r="F1611" s="166">
        <v>125</v>
      </c>
      <c r="G1611" s="166">
        <v>94</v>
      </c>
      <c r="H1611" s="13">
        <v>94</v>
      </c>
      <c r="I1611" s="13">
        <v>2598</v>
      </c>
      <c r="J1611" s="167">
        <v>1</v>
      </c>
      <c r="K1611" s="167">
        <v>6</v>
      </c>
      <c r="L1611" s="167">
        <v>7</v>
      </c>
      <c r="M1611" s="167">
        <v>11</v>
      </c>
      <c r="N1611" s="168">
        <v>2</v>
      </c>
      <c r="O1611">
        <f t="shared" si="25"/>
        <v>648</v>
      </c>
    </row>
    <row r="1612" spans="1:15" x14ac:dyDescent="0.3">
      <c r="A1612" s="12">
        <v>1215</v>
      </c>
      <c r="B1612" s="13">
        <v>27</v>
      </c>
      <c r="C1612" s="166">
        <v>2314</v>
      </c>
      <c r="D1612" s="166">
        <v>59</v>
      </c>
      <c r="E1612" s="166">
        <v>600</v>
      </c>
      <c r="F1612" s="166">
        <v>0</v>
      </c>
      <c r="G1612" s="166">
        <v>0</v>
      </c>
      <c r="H1612" s="13">
        <v>271</v>
      </c>
      <c r="I1612" s="13">
        <v>2702</v>
      </c>
      <c r="J1612" s="167">
        <v>3</v>
      </c>
      <c r="K1612" s="167">
        <v>2</v>
      </c>
      <c r="L1612" s="167">
        <v>2</v>
      </c>
      <c r="M1612" s="167">
        <v>11</v>
      </c>
      <c r="N1612" s="168">
        <v>8</v>
      </c>
      <c r="O1612">
        <f t="shared" si="25"/>
        <v>648</v>
      </c>
    </row>
    <row r="1613" spans="1:15" x14ac:dyDescent="0.3">
      <c r="A1613" s="12">
        <v>1684</v>
      </c>
      <c r="B1613" s="13">
        <v>27</v>
      </c>
      <c r="C1613" s="166">
        <v>2496</v>
      </c>
      <c r="D1613" s="166">
        <v>67</v>
      </c>
      <c r="E1613" s="166">
        <v>742</v>
      </c>
      <c r="F1613" s="166">
        <v>44</v>
      </c>
      <c r="G1613" s="166">
        <v>34</v>
      </c>
      <c r="H1613" s="13">
        <v>34</v>
      </c>
      <c r="I1613" s="13">
        <v>3350</v>
      </c>
      <c r="J1613" s="167">
        <v>1</v>
      </c>
      <c r="K1613" s="167">
        <v>3</v>
      </c>
      <c r="L1613" s="167">
        <v>4</v>
      </c>
      <c r="M1613" s="167">
        <v>7</v>
      </c>
      <c r="N1613" s="168">
        <v>1</v>
      </c>
      <c r="O1613">
        <f t="shared" si="25"/>
        <v>648</v>
      </c>
    </row>
    <row r="1614" spans="1:15" x14ac:dyDescent="0.3">
      <c r="A1614" s="12">
        <v>1559</v>
      </c>
      <c r="B1614" s="13">
        <v>27</v>
      </c>
      <c r="C1614" s="166">
        <v>2744</v>
      </c>
      <c r="D1614" s="166">
        <v>31</v>
      </c>
      <c r="E1614" s="166">
        <v>376</v>
      </c>
      <c r="F1614" s="166">
        <v>0</v>
      </c>
      <c r="G1614" s="166">
        <v>0</v>
      </c>
      <c r="H1614" s="13">
        <v>63</v>
      </c>
      <c r="I1614" s="13">
        <v>3089</v>
      </c>
      <c r="J1614" s="167">
        <v>3</v>
      </c>
      <c r="K1614" s="167">
        <v>6</v>
      </c>
      <c r="L1614" s="167">
        <v>4</v>
      </c>
      <c r="M1614" s="167">
        <v>8</v>
      </c>
      <c r="N1614" s="168">
        <v>5</v>
      </c>
      <c r="O1614">
        <f t="shared" si="25"/>
        <v>648</v>
      </c>
    </row>
    <row r="1615" spans="1:15" x14ac:dyDescent="0.3">
      <c r="A1615" s="12">
        <v>1851</v>
      </c>
      <c r="B1615" s="13">
        <v>27</v>
      </c>
      <c r="C1615" s="166">
        <v>3173</v>
      </c>
      <c r="D1615" s="166">
        <v>0</v>
      </c>
      <c r="E1615" s="166">
        <v>961</v>
      </c>
      <c r="F1615" s="166">
        <v>56</v>
      </c>
      <c r="G1615" s="166">
        <v>0</v>
      </c>
      <c r="H1615" s="13">
        <v>0</v>
      </c>
      <c r="I1615" s="13">
        <v>4190</v>
      </c>
      <c r="J1615" s="167">
        <v>1</v>
      </c>
      <c r="K1615" s="167">
        <v>5</v>
      </c>
      <c r="L1615" s="167">
        <v>7</v>
      </c>
      <c r="M1615" s="167">
        <v>4</v>
      </c>
      <c r="N1615" s="168">
        <v>3</v>
      </c>
      <c r="O1615">
        <f t="shared" si="25"/>
        <v>648</v>
      </c>
    </row>
    <row r="1616" spans="1:15" x14ac:dyDescent="0.3">
      <c r="A1616" s="12">
        <v>1657</v>
      </c>
      <c r="B1616" s="13">
        <v>26</v>
      </c>
      <c r="C1616" s="166">
        <v>5</v>
      </c>
      <c r="D1616" s="166">
        <v>5</v>
      </c>
      <c r="E1616" s="166">
        <v>24</v>
      </c>
      <c r="F1616" s="166">
        <v>0</v>
      </c>
      <c r="G1616" s="166">
        <v>14</v>
      </c>
      <c r="H1616" s="13">
        <v>5</v>
      </c>
      <c r="I1616" s="13">
        <v>43</v>
      </c>
      <c r="J1616" s="167">
        <v>1</v>
      </c>
      <c r="K1616" s="167">
        <v>1</v>
      </c>
      <c r="L1616" s="167">
        <v>0</v>
      </c>
      <c r="M1616" s="167">
        <v>2</v>
      </c>
      <c r="N1616" s="168">
        <v>8</v>
      </c>
      <c r="O1616">
        <f t="shared" si="25"/>
        <v>624</v>
      </c>
    </row>
    <row r="1617" spans="1:15" x14ac:dyDescent="0.3">
      <c r="A1617" s="12">
        <v>1691</v>
      </c>
      <c r="B1617" s="13">
        <v>26</v>
      </c>
      <c r="C1617" s="166">
        <v>5</v>
      </c>
      <c r="D1617" s="166">
        <v>15</v>
      </c>
      <c r="E1617" s="166">
        <v>20</v>
      </c>
      <c r="F1617" s="166">
        <v>10</v>
      </c>
      <c r="G1617" s="166">
        <v>10</v>
      </c>
      <c r="H1617" s="13">
        <v>30</v>
      </c>
      <c r="I1617" s="13">
        <v>30</v>
      </c>
      <c r="J1617" s="167">
        <v>1</v>
      </c>
      <c r="K1617" s="167">
        <v>1</v>
      </c>
      <c r="L1617" s="167">
        <v>0</v>
      </c>
      <c r="M1617" s="167">
        <v>2</v>
      </c>
      <c r="N1617" s="168">
        <v>8</v>
      </c>
      <c r="O1617">
        <f t="shared" si="25"/>
        <v>624</v>
      </c>
    </row>
    <row r="1618" spans="1:15" x14ac:dyDescent="0.3">
      <c r="A1618" s="12">
        <v>2652</v>
      </c>
      <c r="B1618" s="13">
        <v>26</v>
      </c>
      <c r="C1618" s="166">
        <v>7</v>
      </c>
      <c r="D1618" s="166">
        <v>7</v>
      </c>
      <c r="E1618" s="166">
        <v>29</v>
      </c>
      <c r="F1618" s="166">
        <v>80</v>
      </c>
      <c r="G1618" s="166">
        <v>66</v>
      </c>
      <c r="H1618" s="13">
        <v>73</v>
      </c>
      <c r="I1618" s="13">
        <v>117</v>
      </c>
      <c r="J1618" s="167">
        <v>1</v>
      </c>
      <c r="K1618" s="167">
        <v>1</v>
      </c>
      <c r="L1618" s="167">
        <v>0</v>
      </c>
      <c r="M1618" s="167">
        <v>3</v>
      </c>
      <c r="N1618" s="168">
        <v>8</v>
      </c>
      <c r="O1618">
        <f t="shared" si="25"/>
        <v>624</v>
      </c>
    </row>
    <row r="1619" spans="1:15" x14ac:dyDescent="0.3">
      <c r="A1619" s="12">
        <v>3108</v>
      </c>
      <c r="B1619" s="13">
        <v>26</v>
      </c>
      <c r="C1619" s="166">
        <v>12</v>
      </c>
      <c r="D1619" s="166">
        <v>0</v>
      </c>
      <c r="E1619" s="166">
        <v>56</v>
      </c>
      <c r="F1619" s="166">
        <v>19</v>
      </c>
      <c r="G1619" s="166">
        <v>37</v>
      </c>
      <c r="H1619" s="13">
        <v>12</v>
      </c>
      <c r="I1619" s="13">
        <v>111</v>
      </c>
      <c r="J1619" s="167">
        <v>1</v>
      </c>
      <c r="K1619" s="167">
        <v>1</v>
      </c>
      <c r="L1619" s="167">
        <v>0</v>
      </c>
      <c r="M1619" s="167">
        <v>3</v>
      </c>
      <c r="N1619" s="168">
        <v>8</v>
      </c>
      <c r="O1619">
        <f t="shared" si="25"/>
        <v>624</v>
      </c>
    </row>
    <row r="1620" spans="1:15" x14ac:dyDescent="0.3">
      <c r="A1620" s="12">
        <v>1004</v>
      </c>
      <c r="B1620" s="13">
        <v>26</v>
      </c>
      <c r="C1620" s="166">
        <v>52</v>
      </c>
      <c r="D1620" s="166">
        <v>19</v>
      </c>
      <c r="E1620" s="166">
        <v>95</v>
      </c>
      <c r="F1620" s="166">
        <v>48</v>
      </c>
      <c r="G1620" s="166">
        <v>14</v>
      </c>
      <c r="H1620" s="13">
        <v>24</v>
      </c>
      <c r="I1620" s="13">
        <v>204</v>
      </c>
      <c r="J1620" s="167">
        <v>2</v>
      </c>
      <c r="K1620" s="167">
        <v>2</v>
      </c>
      <c r="L1620" s="167">
        <v>0</v>
      </c>
      <c r="M1620" s="167">
        <v>4</v>
      </c>
      <c r="N1620" s="168">
        <v>6</v>
      </c>
      <c r="O1620">
        <f t="shared" si="25"/>
        <v>624</v>
      </c>
    </row>
    <row r="1621" spans="1:15" x14ac:dyDescent="0.3">
      <c r="A1621" s="12">
        <v>1027</v>
      </c>
      <c r="B1621" s="13">
        <v>26</v>
      </c>
      <c r="C1621" s="166">
        <v>130</v>
      </c>
      <c r="D1621" s="166">
        <v>7</v>
      </c>
      <c r="E1621" s="166">
        <v>151</v>
      </c>
      <c r="F1621" s="166">
        <v>72</v>
      </c>
      <c r="G1621" s="166">
        <v>76</v>
      </c>
      <c r="H1621" s="13">
        <v>36</v>
      </c>
      <c r="I1621" s="13">
        <v>400</v>
      </c>
      <c r="J1621" s="167">
        <v>2</v>
      </c>
      <c r="K1621" s="167">
        <v>2</v>
      </c>
      <c r="L1621" s="167">
        <v>1</v>
      </c>
      <c r="M1621" s="167">
        <v>4</v>
      </c>
      <c r="N1621" s="168">
        <v>3</v>
      </c>
      <c r="O1621">
        <f t="shared" si="25"/>
        <v>624</v>
      </c>
    </row>
    <row r="1622" spans="1:15" x14ac:dyDescent="0.3">
      <c r="A1622" s="12">
        <v>1722</v>
      </c>
      <c r="B1622" s="13">
        <v>26</v>
      </c>
      <c r="C1622" s="166">
        <v>151</v>
      </c>
      <c r="D1622" s="166">
        <v>8</v>
      </c>
      <c r="E1622" s="166">
        <v>97</v>
      </c>
      <c r="F1622" s="166">
        <v>15</v>
      </c>
      <c r="G1622" s="166">
        <v>12</v>
      </c>
      <c r="H1622" s="13">
        <v>93</v>
      </c>
      <c r="I1622" s="13">
        <v>189</v>
      </c>
      <c r="J1622" s="167">
        <v>2</v>
      </c>
      <c r="K1622" s="167">
        <v>3</v>
      </c>
      <c r="L1622" s="167">
        <v>0</v>
      </c>
      <c r="M1622" s="167">
        <v>3</v>
      </c>
      <c r="N1622" s="168">
        <v>8</v>
      </c>
      <c r="O1622">
        <f t="shared" si="25"/>
        <v>624</v>
      </c>
    </row>
    <row r="1623" spans="1:15" x14ac:dyDescent="0.3">
      <c r="A1623" s="12">
        <v>2196</v>
      </c>
      <c r="B1623" s="13">
        <v>26</v>
      </c>
      <c r="C1623" s="166">
        <v>162</v>
      </c>
      <c r="D1623" s="166">
        <v>30</v>
      </c>
      <c r="E1623" s="166">
        <v>152</v>
      </c>
      <c r="F1623" s="166">
        <v>10</v>
      </c>
      <c r="G1623" s="166">
        <v>51</v>
      </c>
      <c r="H1623" s="13">
        <v>67</v>
      </c>
      <c r="I1623" s="13">
        <v>337</v>
      </c>
      <c r="J1623" s="167">
        <v>4</v>
      </c>
      <c r="K1623" s="167">
        <v>2</v>
      </c>
      <c r="L1623" s="167">
        <v>1</v>
      </c>
      <c r="M1623" s="167">
        <v>4</v>
      </c>
      <c r="N1623" s="168">
        <v>6</v>
      </c>
      <c r="O1623">
        <f t="shared" si="25"/>
        <v>624</v>
      </c>
    </row>
    <row r="1624" spans="1:15" x14ac:dyDescent="0.3">
      <c r="A1624" s="12">
        <v>2453</v>
      </c>
      <c r="B1624" s="13">
        <v>26</v>
      </c>
      <c r="C1624" s="166">
        <v>195</v>
      </c>
      <c r="D1624" s="166">
        <v>0</v>
      </c>
      <c r="E1624" s="166">
        <v>35</v>
      </c>
      <c r="F1624" s="166">
        <v>0</v>
      </c>
      <c r="G1624" s="166">
        <v>3</v>
      </c>
      <c r="H1624" s="13">
        <v>0</v>
      </c>
      <c r="I1624" s="13">
        <v>232</v>
      </c>
      <c r="J1624" s="167">
        <v>1</v>
      </c>
      <c r="K1624" s="167">
        <v>2</v>
      </c>
      <c r="L1624" s="167">
        <v>1</v>
      </c>
      <c r="M1624" s="167">
        <v>3</v>
      </c>
      <c r="N1624" s="168">
        <v>3</v>
      </c>
      <c r="O1624">
        <f t="shared" si="25"/>
        <v>624</v>
      </c>
    </row>
    <row r="1625" spans="1:15" x14ac:dyDescent="0.3">
      <c r="A1625" s="12">
        <v>1554</v>
      </c>
      <c r="B1625" s="13">
        <v>26</v>
      </c>
      <c r="C1625" s="166">
        <v>316</v>
      </c>
      <c r="D1625" s="166">
        <v>0</v>
      </c>
      <c r="E1625" s="166">
        <v>342</v>
      </c>
      <c r="F1625" s="166">
        <v>158</v>
      </c>
      <c r="G1625" s="166">
        <v>32</v>
      </c>
      <c r="H1625" s="13">
        <v>342</v>
      </c>
      <c r="I1625" s="13">
        <v>506</v>
      </c>
      <c r="J1625" s="167">
        <v>5</v>
      </c>
      <c r="K1625" s="167">
        <v>5</v>
      </c>
      <c r="L1625" s="167">
        <v>1</v>
      </c>
      <c r="M1625" s="167">
        <v>5</v>
      </c>
      <c r="N1625" s="168">
        <v>6</v>
      </c>
      <c r="O1625">
        <f t="shared" si="25"/>
        <v>624</v>
      </c>
    </row>
    <row r="1626" spans="1:15" x14ac:dyDescent="0.3">
      <c r="A1626" s="12">
        <v>2726</v>
      </c>
      <c r="B1626" s="13">
        <v>26</v>
      </c>
      <c r="C1626" s="166">
        <v>316</v>
      </c>
      <c r="D1626" s="166">
        <v>0</v>
      </c>
      <c r="E1626" s="166">
        <v>342</v>
      </c>
      <c r="F1626" s="166">
        <v>158</v>
      </c>
      <c r="G1626" s="166">
        <v>32</v>
      </c>
      <c r="H1626" s="13">
        <v>342</v>
      </c>
      <c r="I1626" s="13">
        <v>506</v>
      </c>
      <c r="J1626" s="167">
        <v>5</v>
      </c>
      <c r="K1626" s="167">
        <v>5</v>
      </c>
      <c r="L1626" s="167">
        <v>1</v>
      </c>
      <c r="M1626" s="167">
        <v>5</v>
      </c>
      <c r="N1626" s="168">
        <v>6</v>
      </c>
      <c r="O1626">
        <f t="shared" si="25"/>
        <v>624</v>
      </c>
    </row>
    <row r="1627" spans="1:15" x14ac:dyDescent="0.3">
      <c r="A1627" s="12">
        <v>3091</v>
      </c>
      <c r="B1627" s="13">
        <v>26</v>
      </c>
      <c r="C1627" s="166">
        <v>326</v>
      </c>
      <c r="D1627" s="166">
        <v>7</v>
      </c>
      <c r="E1627" s="166">
        <v>36</v>
      </c>
      <c r="F1627" s="166">
        <v>13</v>
      </c>
      <c r="G1627" s="166">
        <v>0</v>
      </c>
      <c r="H1627" s="13">
        <v>53</v>
      </c>
      <c r="I1627" s="13">
        <v>329</v>
      </c>
      <c r="J1627" s="167">
        <v>3</v>
      </c>
      <c r="K1627" s="167">
        <v>3</v>
      </c>
      <c r="L1627" s="167">
        <v>0</v>
      </c>
      <c r="M1627" s="167">
        <v>4</v>
      </c>
      <c r="N1627" s="168">
        <v>8</v>
      </c>
      <c r="O1627">
        <f t="shared" si="25"/>
        <v>624</v>
      </c>
    </row>
    <row r="1628" spans="1:15" x14ac:dyDescent="0.3">
      <c r="A1628" s="12">
        <v>1682</v>
      </c>
      <c r="B1628" s="13">
        <v>26</v>
      </c>
      <c r="C1628" s="166">
        <v>509</v>
      </c>
      <c r="D1628" s="166">
        <v>295</v>
      </c>
      <c r="E1628" s="166">
        <v>425</v>
      </c>
      <c r="F1628" s="166">
        <v>36</v>
      </c>
      <c r="G1628" s="166">
        <v>154</v>
      </c>
      <c r="H1628" s="13">
        <v>55</v>
      </c>
      <c r="I1628" s="13">
        <v>1363</v>
      </c>
      <c r="J1628" s="167">
        <v>2</v>
      </c>
      <c r="K1628" s="167">
        <v>8</v>
      </c>
      <c r="L1628" s="167">
        <v>2</v>
      </c>
      <c r="M1628" s="167">
        <v>8</v>
      </c>
      <c r="N1628" s="168">
        <v>4</v>
      </c>
      <c r="O1628">
        <f t="shared" si="25"/>
        <v>624</v>
      </c>
    </row>
    <row r="1629" spans="1:15" x14ac:dyDescent="0.3">
      <c r="A1629" s="12">
        <v>1466</v>
      </c>
      <c r="B1629" s="13">
        <v>26</v>
      </c>
      <c r="C1629" s="166">
        <v>566</v>
      </c>
      <c r="D1629" s="166">
        <v>62</v>
      </c>
      <c r="E1629" s="166">
        <v>144</v>
      </c>
      <c r="F1629" s="166">
        <v>103</v>
      </c>
      <c r="G1629" s="166">
        <v>45</v>
      </c>
      <c r="H1629" s="13">
        <v>295</v>
      </c>
      <c r="I1629" s="13">
        <v>624</v>
      </c>
      <c r="J1629" s="167">
        <v>2</v>
      </c>
      <c r="K1629" s="167">
        <v>6</v>
      </c>
      <c r="L1629" s="167">
        <v>2</v>
      </c>
      <c r="M1629" s="167">
        <v>2</v>
      </c>
      <c r="N1629" s="168">
        <v>9</v>
      </c>
      <c r="O1629">
        <f t="shared" si="25"/>
        <v>624</v>
      </c>
    </row>
    <row r="1630" spans="1:15" x14ac:dyDescent="0.3">
      <c r="A1630" s="12">
        <v>2356</v>
      </c>
      <c r="B1630" s="13">
        <v>26</v>
      </c>
      <c r="C1630" s="166">
        <v>964</v>
      </c>
      <c r="D1630" s="166">
        <v>0</v>
      </c>
      <c r="E1630" s="166">
        <v>97</v>
      </c>
      <c r="F1630" s="166">
        <v>11</v>
      </c>
      <c r="G1630" s="166">
        <v>8</v>
      </c>
      <c r="H1630" s="13">
        <v>19</v>
      </c>
      <c r="I1630" s="13">
        <v>1061</v>
      </c>
      <c r="J1630" s="167">
        <v>6</v>
      </c>
      <c r="K1630" s="167">
        <v>4</v>
      </c>
      <c r="L1630" s="167">
        <v>2</v>
      </c>
      <c r="M1630" s="167">
        <v>8</v>
      </c>
      <c r="N1630" s="168">
        <v>5</v>
      </c>
      <c r="O1630">
        <f t="shared" si="25"/>
        <v>624</v>
      </c>
    </row>
    <row r="1631" spans="1:15" x14ac:dyDescent="0.3">
      <c r="A1631" s="12">
        <v>1003</v>
      </c>
      <c r="B1631" s="13">
        <v>26</v>
      </c>
      <c r="C1631" s="166">
        <v>1021</v>
      </c>
      <c r="D1631" s="166">
        <v>117</v>
      </c>
      <c r="E1631" s="166">
        <v>304</v>
      </c>
      <c r="F1631" s="166">
        <v>266</v>
      </c>
      <c r="G1631" s="166">
        <v>50</v>
      </c>
      <c r="H1631" s="13">
        <v>101</v>
      </c>
      <c r="I1631" s="13">
        <v>1658</v>
      </c>
      <c r="J1631" s="167">
        <v>1</v>
      </c>
      <c r="K1631" s="167">
        <v>8</v>
      </c>
      <c r="L1631" s="167">
        <v>2</v>
      </c>
      <c r="M1631" s="167">
        <v>10</v>
      </c>
      <c r="N1631" s="168">
        <v>4</v>
      </c>
      <c r="O1631">
        <f t="shared" si="25"/>
        <v>624</v>
      </c>
    </row>
    <row r="1632" spans="1:15" x14ac:dyDescent="0.3">
      <c r="A1632" s="12">
        <v>1720</v>
      </c>
      <c r="B1632" s="13">
        <v>26</v>
      </c>
      <c r="C1632" s="166">
        <v>1318</v>
      </c>
      <c r="D1632" s="166">
        <v>345</v>
      </c>
      <c r="E1632" s="166">
        <v>1287</v>
      </c>
      <c r="F1632" s="166">
        <v>202</v>
      </c>
      <c r="G1632" s="166">
        <v>62</v>
      </c>
      <c r="H1632" s="13">
        <v>251</v>
      </c>
      <c r="I1632" s="13">
        <v>2963</v>
      </c>
      <c r="J1632" s="167">
        <v>2</v>
      </c>
      <c r="K1632" s="167">
        <v>7</v>
      </c>
      <c r="L1632" s="167">
        <v>5</v>
      </c>
      <c r="M1632" s="167">
        <v>6</v>
      </c>
      <c r="N1632" s="168">
        <v>4</v>
      </c>
      <c r="O1632">
        <f t="shared" si="25"/>
        <v>624</v>
      </c>
    </row>
    <row r="1633" spans="1:15" x14ac:dyDescent="0.3">
      <c r="A1633" s="12">
        <v>1058</v>
      </c>
      <c r="B1633" s="13">
        <v>26</v>
      </c>
      <c r="C1633" s="166">
        <v>1369</v>
      </c>
      <c r="D1633" s="166">
        <v>18</v>
      </c>
      <c r="E1633" s="166">
        <v>351</v>
      </c>
      <c r="F1633" s="166">
        <v>97</v>
      </c>
      <c r="G1633" s="166">
        <v>37</v>
      </c>
      <c r="H1633" s="13">
        <v>442</v>
      </c>
      <c r="I1633" s="13">
        <v>1429</v>
      </c>
      <c r="J1633" s="167">
        <v>4</v>
      </c>
      <c r="K1633" s="167">
        <v>8</v>
      </c>
      <c r="L1633" s="167">
        <v>2</v>
      </c>
      <c r="M1633" s="167">
        <v>10</v>
      </c>
      <c r="N1633" s="168">
        <v>7</v>
      </c>
      <c r="O1633">
        <f t="shared" si="25"/>
        <v>624</v>
      </c>
    </row>
    <row r="1634" spans="1:15" x14ac:dyDescent="0.3">
      <c r="A1634" s="12">
        <v>2545</v>
      </c>
      <c r="B1634" s="13">
        <v>26</v>
      </c>
      <c r="C1634" s="166">
        <v>1707</v>
      </c>
      <c r="D1634" s="166">
        <v>21</v>
      </c>
      <c r="E1634" s="166">
        <v>419</v>
      </c>
      <c r="F1634" s="166">
        <v>28</v>
      </c>
      <c r="G1634" s="166">
        <v>44</v>
      </c>
      <c r="H1634" s="13">
        <v>154</v>
      </c>
      <c r="I1634" s="13">
        <v>2065</v>
      </c>
      <c r="J1634" s="167">
        <v>11</v>
      </c>
      <c r="K1634" s="167">
        <v>6</v>
      </c>
      <c r="L1634" s="167">
        <v>3</v>
      </c>
      <c r="M1634" s="167">
        <v>5</v>
      </c>
      <c r="N1634" s="168">
        <v>4</v>
      </c>
      <c r="O1634">
        <f t="shared" si="25"/>
        <v>624</v>
      </c>
    </row>
    <row r="1635" spans="1:15" x14ac:dyDescent="0.3">
      <c r="A1635" s="12">
        <v>2577</v>
      </c>
      <c r="B1635" s="13">
        <v>26</v>
      </c>
      <c r="C1635" s="166">
        <v>2283</v>
      </c>
      <c r="D1635" s="166">
        <v>228</v>
      </c>
      <c r="E1635" s="166">
        <v>1368</v>
      </c>
      <c r="F1635" s="166">
        <v>533</v>
      </c>
      <c r="G1635" s="166">
        <v>318</v>
      </c>
      <c r="H1635" s="13">
        <v>228</v>
      </c>
      <c r="I1635" s="13">
        <v>4503</v>
      </c>
      <c r="J1635" s="167">
        <v>1</v>
      </c>
      <c r="K1635" s="167">
        <v>4</v>
      </c>
      <c r="L1635" s="167">
        <v>7</v>
      </c>
      <c r="M1635" s="167">
        <v>12</v>
      </c>
      <c r="N1635" s="168">
        <v>2</v>
      </c>
      <c r="O1635">
        <f t="shared" si="25"/>
        <v>624</v>
      </c>
    </row>
    <row r="1636" spans="1:15" x14ac:dyDescent="0.3">
      <c r="A1636" s="12">
        <v>1407</v>
      </c>
      <c r="B1636" s="13">
        <v>26</v>
      </c>
      <c r="C1636" s="166">
        <v>2379</v>
      </c>
      <c r="D1636" s="166">
        <v>150</v>
      </c>
      <c r="E1636" s="166">
        <v>228</v>
      </c>
      <c r="F1636" s="166">
        <v>64</v>
      </c>
      <c r="G1636" s="166">
        <v>201</v>
      </c>
      <c r="H1636" s="13">
        <v>150</v>
      </c>
      <c r="I1636" s="13">
        <v>2872</v>
      </c>
      <c r="J1636" s="167">
        <v>1</v>
      </c>
      <c r="K1636" s="167">
        <v>3</v>
      </c>
      <c r="L1636" s="167">
        <v>4</v>
      </c>
      <c r="M1636" s="167">
        <v>8</v>
      </c>
      <c r="N1636" s="168">
        <v>1</v>
      </c>
      <c r="O1636">
        <f t="shared" si="25"/>
        <v>624</v>
      </c>
    </row>
    <row r="1637" spans="1:15" x14ac:dyDescent="0.3">
      <c r="A1637" s="12">
        <v>2201</v>
      </c>
      <c r="B1637" s="13">
        <v>25</v>
      </c>
      <c r="C1637" s="166">
        <v>12</v>
      </c>
      <c r="D1637" s="166">
        <v>548</v>
      </c>
      <c r="E1637" s="166">
        <v>37</v>
      </c>
      <c r="F1637" s="166">
        <v>49</v>
      </c>
      <c r="G1637" s="166">
        <v>73</v>
      </c>
      <c r="H1637" s="13">
        <v>512</v>
      </c>
      <c r="I1637" s="13">
        <v>207</v>
      </c>
      <c r="J1637" s="167">
        <v>3</v>
      </c>
      <c r="K1637" s="167">
        <v>3</v>
      </c>
      <c r="L1637" s="167">
        <v>1</v>
      </c>
      <c r="M1637" s="167">
        <v>3</v>
      </c>
      <c r="N1637" s="168">
        <v>8</v>
      </c>
      <c r="O1637">
        <f t="shared" si="25"/>
        <v>600</v>
      </c>
    </row>
    <row r="1638" spans="1:15" x14ac:dyDescent="0.3">
      <c r="A1638" s="12">
        <v>1984</v>
      </c>
      <c r="B1638" s="13">
        <v>25</v>
      </c>
      <c r="C1638" s="166">
        <v>22</v>
      </c>
      <c r="D1638" s="166">
        <v>65</v>
      </c>
      <c r="E1638" s="166">
        <v>60</v>
      </c>
      <c r="F1638" s="166">
        <v>16</v>
      </c>
      <c r="G1638" s="166">
        <v>71</v>
      </c>
      <c r="H1638" s="13">
        <v>82</v>
      </c>
      <c r="I1638" s="13">
        <v>153</v>
      </c>
      <c r="J1638" s="167">
        <v>2</v>
      </c>
      <c r="K1638" s="167">
        <v>2</v>
      </c>
      <c r="L1638" s="167">
        <v>0</v>
      </c>
      <c r="M1638" s="167">
        <v>3</v>
      </c>
      <c r="N1638" s="168">
        <v>8</v>
      </c>
      <c r="O1638">
        <f t="shared" si="25"/>
        <v>600</v>
      </c>
    </row>
    <row r="1639" spans="1:15" x14ac:dyDescent="0.3">
      <c r="A1639" s="12">
        <v>2913</v>
      </c>
      <c r="B1639" s="13">
        <v>25</v>
      </c>
      <c r="C1639" s="166">
        <v>31</v>
      </c>
      <c r="D1639" s="166">
        <v>8</v>
      </c>
      <c r="E1639" s="166">
        <v>16</v>
      </c>
      <c r="F1639" s="166">
        <v>0</v>
      </c>
      <c r="G1639" s="166">
        <v>0</v>
      </c>
      <c r="H1639" s="13">
        <v>4</v>
      </c>
      <c r="I1639" s="13">
        <v>51</v>
      </c>
      <c r="J1639" s="167">
        <v>1</v>
      </c>
      <c r="K1639" s="167">
        <v>0</v>
      </c>
      <c r="L1639" s="167">
        <v>0</v>
      </c>
      <c r="M1639" s="167">
        <v>3</v>
      </c>
      <c r="N1639" s="168">
        <v>5</v>
      </c>
      <c r="O1639">
        <f t="shared" si="25"/>
        <v>600</v>
      </c>
    </row>
    <row r="1640" spans="1:15" x14ac:dyDescent="0.3">
      <c r="A1640" s="12">
        <v>1648</v>
      </c>
      <c r="B1640" s="13">
        <v>25</v>
      </c>
      <c r="C1640" s="166">
        <v>45</v>
      </c>
      <c r="D1640" s="166">
        <v>0</v>
      </c>
      <c r="E1640" s="166">
        <v>10</v>
      </c>
      <c r="F1640" s="166">
        <v>0</v>
      </c>
      <c r="G1640" s="166">
        <v>0</v>
      </c>
      <c r="H1640" s="13">
        <v>10</v>
      </c>
      <c r="I1640" s="13">
        <v>45</v>
      </c>
      <c r="J1640" s="167">
        <v>1</v>
      </c>
      <c r="K1640" s="167">
        <v>1</v>
      </c>
      <c r="L1640" s="167">
        <v>0</v>
      </c>
      <c r="M1640" s="167">
        <v>2</v>
      </c>
      <c r="N1640" s="168">
        <v>7</v>
      </c>
      <c r="O1640">
        <f t="shared" si="25"/>
        <v>600</v>
      </c>
    </row>
    <row r="1641" spans="1:15" x14ac:dyDescent="0.3">
      <c r="A1641" s="12">
        <v>3118</v>
      </c>
      <c r="B1641" s="13">
        <v>25</v>
      </c>
      <c r="C1641" s="166">
        <v>106</v>
      </c>
      <c r="D1641" s="166">
        <v>3</v>
      </c>
      <c r="E1641" s="166">
        <v>48</v>
      </c>
      <c r="F1641" s="166">
        <v>0</v>
      </c>
      <c r="G1641" s="166">
        <v>3</v>
      </c>
      <c r="H1641" s="13">
        <v>3</v>
      </c>
      <c r="I1641" s="13">
        <v>157</v>
      </c>
      <c r="J1641" s="167">
        <v>2</v>
      </c>
      <c r="K1641" s="167">
        <v>2</v>
      </c>
      <c r="L1641" s="167">
        <v>0</v>
      </c>
      <c r="M1641" s="167">
        <v>3</v>
      </c>
      <c r="N1641" s="168">
        <v>7</v>
      </c>
      <c r="O1641">
        <f t="shared" si="25"/>
        <v>600</v>
      </c>
    </row>
    <row r="1642" spans="1:15" x14ac:dyDescent="0.3">
      <c r="A1642" s="12">
        <v>1901</v>
      </c>
      <c r="B1642" s="13">
        <v>25</v>
      </c>
      <c r="C1642" s="166">
        <v>121</v>
      </c>
      <c r="D1642" s="166">
        <v>0</v>
      </c>
      <c r="E1642" s="166">
        <v>6</v>
      </c>
      <c r="F1642" s="166">
        <v>0</v>
      </c>
      <c r="G1642" s="166">
        <v>0</v>
      </c>
      <c r="H1642" s="13">
        <v>19</v>
      </c>
      <c r="I1642" s="13">
        <v>108</v>
      </c>
      <c r="J1642" s="167">
        <v>1</v>
      </c>
      <c r="K1642" s="167">
        <v>1</v>
      </c>
      <c r="L1642" s="167">
        <v>0</v>
      </c>
      <c r="M1642" s="167">
        <v>3</v>
      </c>
      <c r="N1642" s="168">
        <v>7</v>
      </c>
      <c r="O1642">
        <f t="shared" si="25"/>
        <v>600</v>
      </c>
    </row>
    <row r="1643" spans="1:15" x14ac:dyDescent="0.3">
      <c r="A1643" s="12">
        <v>2438</v>
      </c>
      <c r="B1643" s="13">
        <v>25</v>
      </c>
      <c r="C1643" s="166">
        <v>121</v>
      </c>
      <c r="D1643" s="166">
        <v>0</v>
      </c>
      <c r="E1643" s="166">
        <v>6</v>
      </c>
      <c r="F1643" s="166">
        <v>0</v>
      </c>
      <c r="G1643" s="166">
        <v>0</v>
      </c>
      <c r="H1643" s="13">
        <v>19</v>
      </c>
      <c r="I1643" s="13">
        <v>108</v>
      </c>
      <c r="J1643" s="167">
        <v>1</v>
      </c>
      <c r="K1643" s="167">
        <v>1</v>
      </c>
      <c r="L1643" s="167">
        <v>0</v>
      </c>
      <c r="M1643" s="167">
        <v>3</v>
      </c>
      <c r="N1643" s="168">
        <v>7</v>
      </c>
      <c r="O1643">
        <f t="shared" si="25"/>
        <v>600</v>
      </c>
    </row>
    <row r="1644" spans="1:15" x14ac:dyDescent="0.3">
      <c r="A1644" s="12">
        <v>2796</v>
      </c>
      <c r="B1644" s="13">
        <v>25</v>
      </c>
      <c r="C1644" s="166">
        <v>181</v>
      </c>
      <c r="D1644" s="166">
        <v>0</v>
      </c>
      <c r="E1644" s="166">
        <v>29</v>
      </c>
      <c r="F1644" s="166">
        <v>0</v>
      </c>
      <c r="G1644" s="166">
        <v>0</v>
      </c>
      <c r="H1644" s="13">
        <v>10</v>
      </c>
      <c r="I1644" s="13">
        <v>201</v>
      </c>
      <c r="J1644" s="167">
        <v>2</v>
      </c>
      <c r="K1644" s="167">
        <v>2</v>
      </c>
      <c r="L1644" s="167">
        <v>0</v>
      </c>
      <c r="M1644" s="167">
        <v>3</v>
      </c>
      <c r="N1644" s="168">
        <v>7</v>
      </c>
      <c r="O1644">
        <f t="shared" si="25"/>
        <v>600</v>
      </c>
    </row>
    <row r="1645" spans="1:15" x14ac:dyDescent="0.3">
      <c r="A1645" s="12">
        <v>3164</v>
      </c>
      <c r="B1645" s="13">
        <v>25</v>
      </c>
      <c r="C1645" s="166">
        <v>185</v>
      </c>
      <c r="D1645" s="166">
        <v>23</v>
      </c>
      <c r="E1645" s="166">
        <v>159</v>
      </c>
      <c r="F1645" s="166">
        <v>33</v>
      </c>
      <c r="G1645" s="166">
        <v>7</v>
      </c>
      <c r="H1645" s="13">
        <v>60</v>
      </c>
      <c r="I1645" s="13">
        <v>347</v>
      </c>
      <c r="J1645" s="167">
        <v>1</v>
      </c>
      <c r="K1645" s="167">
        <v>3</v>
      </c>
      <c r="L1645" s="167">
        <v>0</v>
      </c>
      <c r="M1645" s="167">
        <v>4</v>
      </c>
      <c r="N1645" s="168">
        <v>7</v>
      </c>
      <c r="O1645">
        <f t="shared" si="25"/>
        <v>600</v>
      </c>
    </row>
    <row r="1646" spans="1:15" x14ac:dyDescent="0.3">
      <c r="A1646" s="12">
        <v>1939</v>
      </c>
      <c r="B1646" s="13">
        <v>25</v>
      </c>
      <c r="C1646" s="166">
        <v>186</v>
      </c>
      <c r="D1646" s="166">
        <v>5</v>
      </c>
      <c r="E1646" s="166">
        <v>40</v>
      </c>
      <c r="F1646" s="166">
        <v>5</v>
      </c>
      <c r="G1646" s="166">
        <v>5</v>
      </c>
      <c r="H1646" s="13">
        <v>16</v>
      </c>
      <c r="I1646" s="13">
        <v>226</v>
      </c>
      <c r="J1646" s="167">
        <v>2</v>
      </c>
      <c r="K1646" s="167">
        <v>2</v>
      </c>
      <c r="L1646" s="167">
        <v>0</v>
      </c>
      <c r="M1646" s="167">
        <v>4</v>
      </c>
      <c r="N1646" s="168">
        <v>5</v>
      </c>
      <c r="O1646">
        <f t="shared" si="25"/>
        <v>600</v>
      </c>
    </row>
    <row r="1647" spans="1:15" x14ac:dyDescent="0.3">
      <c r="A1647" s="12">
        <v>1446</v>
      </c>
      <c r="B1647" s="13">
        <v>25</v>
      </c>
      <c r="C1647" s="166">
        <v>334</v>
      </c>
      <c r="D1647" s="166">
        <v>0</v>
      </c>
      <c r="E1647" s="166">
        <v>18</v>
      </c>
      <c r="F1647" s="166">
        <v>6</v>
      </c>
      <c r="G1647" s="166">
        <v>3</v>
      </c>
      <c r="H1647" s="13">
        <v>42</v>
      </c>
      <c r="I1647" s="13">
        <v>319</v>
      </c>
      <c r="J1647" s="167">
        <v>2</v>
      </c>
      <c r="K1647" s="167">
        <v>3</v>
      </c>
      <c r="L1647" s="167">
        <v>1</v>
      </c>
      <c r="M1647" s="167">
        <v>3</v>
      </c>
      <c r="N1647" s="168">
        <v>6</v>
      </c>
      <c r="O1647">
        <f t="shared" si="25"/>
        <v>600</v>
      </c>
    </row>
    <row r="1648" spans="1:15" x14ac:dyDescent="0.3">
      <c r="A1648" s="12">
        <v>3066</v>
      </c>
      <c r="B1648" s="13">
        <v>25</v>
      </c>
      <c r="C1648" s="166">
        <v>506</v>
      </c>
      <c r="D1648" s="166">
        <v>11</v>
      </c>
      <c r="E1648" s="166">
        <v>74</v>
      </c>
      <c r="F1648" s="166">
        <v>23</v>
      </c>
      <c r="G1648" s="166">
        <v>11</v>
      </c>
      <c r="H1648" s="13">
        <v>125</v>
      </c>
      <c r="I1648" s="13">
        <v>500</v>
      </c>
      <c r="J1648" s="167">
        <v>5</v>
      </c>
      <c r="K1648" s="167">
        <v>4</v>
      </c>
      <c r="L1648" s="167">
        <v>1</v>
      </c>
      <c r="M1648" s="167">
        <v>5</v>
      </c>
      <c r="N1648" s="168">
        <v>6</v>
      </c>
      <c r="O1648">
        <f t="shared" si="25"/>
        <v>600</v>
      </c>
    </row>
    <row r="1649" spans="1:15" x14ac:dyDescent="0.3">
      <c r="A1649" s="12">
        <v>1836</v>
      </c>
      <c r="B1649" s="13">
        <v>25</v>
      </c>
      <c r="C1649" s="166">
        <v>703</v>
      </c>
      <c r="D1649" s="166">
        <v>528</v>
      </c>
      <c r="E1649" s="166">
        <v>804</v>
      </c>
      <c r="F1649" s="166">
        <v>621</v>
      </c>
      <c r="G1649" s="166">
        <v>24</v>
      </c>
      <c r="H1649" s="13">
        <v>451</v>
      </c>
      <c r="I1649" s="13">
        <v>2229</v>
      </c>
      <c r="J1649" s="167">
        <v>7</v>
      </c>
      <c r="K1649" s="167">
        <v>10</v>
      </c>
      <c r="L1649" s="167">
        <v>2</v>
      </c>
      <c r="M1649" s="167">
        <v>12</v>
      </c>
      <c r="N1649" s="168">
        <v>7</v>
      </c>
      <c r="O1649">
        <f t="shared" si="25"/>
        <v>600</v>
      </c>
    </row>
    <row r="1650" spans="1:15" x14ac:dyDescent="0.3">
      <c r="A1650" s="12">
        <v>2456</v>
      </c>
      <c r="B1650" s="13">
        <v>25</v>
      </c>
      <c r="C1650" s="166">
        <v>703</v>
      </c>
      <c r="D1650" s="166">
        <v>528</v>
      </c>
      <c r="E1650" s="166">
        <v>804</v>
      </c>
      <c r="F1650" s="166">
        <v>621</v>
      </c>
      <c r="G1650" s="166">
        <v>24</v>
      </c>
      <c r="H1650" s="13">
        <v>451</v>
      </c>
      <c r="I1650" s="13">
        <v>2229</v>
      </c>
      <c r="J1650" s="167">
        <v>7</v>
      </c>
      <c r="K1650" s="167">
        <v>10</v>
      </c>
      <c r="L1650" s="167">
        <v>2</v>
      </c>
      <c r="M1650" s="167">
        <v>12</v>
      </c>
      <c r="N1650" s="168">
        <v>7</v>
      </c>
      <c r="O1650">
        <f t="shared" si="25"/>
        <v>600</v>
      </c>
    </row>
    <row r="1651" spans="1:15" x14ac:dyDescent="0.3">
      <c r="A1651" s="12">
        <v>1983</v>
      </c>
      <c r="B1651" s="13">
        <v>25</v>
      </c>
      <c r="C1651" s="166">
        <v>968</v>
      </c>
      <c r="D1651" s="166">
        <v>44</v>
      </c>
      <c r="E1651" s="166">
        <v>400</v>
      </c>
      <c r="F1651" s="166">
        <v>78</v>
      </c>
      <c r="G1651" s="166">
        <v>14</v>
      </c>
      <c r="H1651" s="13">
        <v>505</v>
      </c>
      <c r="I1651" s="13">
        <v>999</v>
      </c>
      <c r="J1651" s="167">
        <v>5</v>
      </c>
      <c r="K1651" s="167">
        <v>8</v>
      </c>
      <c r="L1651" s="167">
        <v>5</v>
      </c>
      <c r="M1651" s="167">
        <v>4</v>
      </c>
      <c r="N1651" s="168">
        <v>8</v>
      </c>
      <c r="O1651">
        <f t="shared" si="25"/>
        <v>600</v>
      </c>
    </row>
    <row r="1652" spans="1:15" x14ac:dyDescent="0.3">
      <c r="A1652" s="12">
        <v>2389</v>
      </c>
      <c r="B1652" s="13">
        <v>25</v>
      </c>
      <c r="C1652" s="166">
        <v>1136</v>
      </c>
      <c r="D1652" s="166">
        <v>208</v>
      </c>
      <c r="E1652" s="166">
        <v>1165</v>
      </c>
      <c r="F1652" s="166">
        <v>542</v>
      </c>
      <c r="G1652" s="166">
        <v>90</v>
      </c>
      <c r="H1652" s="13">
        <v>58</v>
      </c>
      <c r="I1652" s="13">
        <v>3083</v>
      </c>
      <c r="J1652" s="167">
        <v>1</v>
      </c>
      <c r="K1652" s="167">
        <v>5</v>
      </c>
      <c r="L1652" s="167">
        <v>10</v>
      </c>
      <c r="M1652" s="167">
        <v>5</v>
      </c>
      <c r="N1652" s="168">
        <v>1</v>
      </c>
      <c r="O1652">
        <f t="shared" si="25"/>
        <v>600</v>
      </c>
    </row>
    <row r="1653" spans="1:15" x14ac:dyDescent="0.3">
      <c r="A1653" s="12">
        <v>1108</v>
      </c>
      <c r="B1653" s="13">
        <v>25</v>
      </c>
      <c r="C1653" s="166">
        <v>1150</v>
      </c>
      <c r="D1653" s="166">
        <v>208</v>
      </c>
      <c r="E1653" s="166">
        <v>1707</v>
      </c>
      <c r="F1653" s="166">
        <v>317</v>
      </c>
      <c r="G1653" s="166">
        <v>172</v>
      </c>
      <c r="H1653" s="13">
        <v>69</v>
      </c>
      <c r="I1653" s="13">
        <v>3485</v>
      </c>
      <c r="J1653" s="167">
        <v>0</v>
      </c>
      <c r="K1653" s="167">
        <v>4</v>
      </c>
      <c r="L1653" s="167">
        <v>6</v>
      </c>
      <c r="M1653" s="167">
        <v>5</v>
      </c>
      <c r="N1653" s="168">
        <v>1</v>
      </c>
      <c r="O1653">
        <f t="shared" si="25"/>
        <v>600</v>
      </c>
    </row>
    <row r="1654" spans="1:15" x14ac:dyDescent="0.3">
      <c r="A1654" s="12">
        <v>3142</v>
      </c>
      <c r="B1654" s="13">
        <v>25</v>
      </c>
      <c r="C1654" s="166">
        <v>1586</v>
      </c>
      <c r="D1654" s="166">
        <v>0</v>
      </c>
      <c r="E1654" s="166">
        <v>177</v>
      </c>
      <c r="F1654" s="166">
        <v>0</v>
      </c>
      <c r="G1654" s="166">
        <v>18</v>
      </c>
      <c r="H1654" s="13">
        <v>71</v>
      </c>
      <c r="I1654" s="13">
        <v>1710</v>
      </c>
      <c r="J1654" s="167">
        <v>2</v>
      </c>
      <c r="K1654" s="167">
        <v>9</v>
      </c>
      <c r="L1654" s="167">
        <v>3</v>
      </c>
      <c r="M1654" s="167">
        <v>8</v>
      </c>
      <c r="N1654" s="168">
        <v>6</v>
      </c>
      <c r="O1654">
        <f t="shared" si="25"/>
        <v>600</v>
      </c>
    </row>
    <row r="1655" spans="1:15" x14ac:dyDescent="0.3">
      <c r="A1655" s="12">
        <v>1575</v>
      </c>
      <c r="B1655" s="13">
        <v>25</v>
      </c>
      <c r="C1655" s="166">
        <v>1703</v>
      </c>
      <c r="D1655" s="166">
        <v>382</v>
      </c>
      <c r="E1655" s="166">
        <v>1662</v>
      </c>
      <c r="F1655" s="166">
        <v>221</v>
      </c>
      <c r="G1655" s="166">
        <v>340</v>
      </c>
      <c r="H1655" s="13">
        <v>42</v>
      </c>
      <c r="I1655" s="13">
        <v>4266</v>
      </c>
      <c r="J1655" s="167">
        <v>0</v>
      </c>
      <c r="K1655" s="167">
        <v>5</v>
      </c>
      <c r="L1655" s="167">
        <v>11</v>
      </c>
      <c r="M1655" s="167">
        <v>5</v>
      </c>
      <c r="N1655" s="168">
        <v>2</v>
      </c>
      <c r="O1655">
        <f t="shared" si="25"/>
        <v>600</v>
      </c>
    </row>
    <row r="1656" spans="1:15" x14ac:dyDescent="0.3">
      <c r="A1656" s="12">
        <v>1977</v>
      </c>
      <c r="B1656" s="13">
        <v>25</v>
      </c>
      <c r="C1656" s="166">
        <v>1849</v>
      </c>
      <c r="D1656" s="166">
        <v>0</v>
      </c>
      <c r="E1656" s="166">
        <v>1267</v>
      </c>
      <c r="F1656" s="166">
        <v>221</v>
      </c>
      <c r="G1656" s="166">
        <v>135</v>
      </c>
      <c r="H1656" s="13">
        <v>0</v>
      </c>
      <c r="I1656" s="13">
        <v>3472</v>
      </c>
      <c r="J1656" s="167">
        <v>1</v>
      </c>
      <c r="K1656" s="167">
        <v>8</v>
      </c>
      <c r="L1656" s="167">
        <v>4</v>
      </c>
      <c r="M1656" s="167">
        <v>10</v>
      </c>
      <c r="N1656" s="168">
        <v>6</v>
      </c>
      <c r="O1656">
        <f t="shared" si="25"/>
        <v>600</v>
      </c>
    </row>
    <row r="1657" spans="1:15" x14ac:dyDescent="0.3">
      <c r="A1657" s="12">
        <v>3014</v>
      </c>
      <c r="B1657" s="13">
        <v>25</v>
      </c>
      <c r="C1657" s="166">
        <v>2229</v>
      </c>
      <c r="D1657" s="166">
        <v>405</v>
      </c>
      <c r="E1657" s="166">
        <v>849</v>
      </c>
      <c r="F1657" s="166">
        <v>528</v>
      </c>
      <c r="G1657" s="166">
        <v>160</v>
      </c>
      <c r="H1657" s="13">
        <v>205</v>
      </c>
      <c r="I1657" s="13">
        <v>3966</v>
      </c>
      <c r="J1657" s="167">
        <v>1</v>
      </c>
      <c r="K1657" s="167">
        <v>10</v>
      </c>
      <c r="L1657" s="167">
        <v>3</v>
      </c>
      <c r="M1657" s="167">
        <v>10</v>
      </c>
      <c r="N1657" s="168">
        <v>6</v>
      </c>
      <c r="O1657">
        <f t="shared" si="25"/>
        <v>600</v>
      </c>
    </row>
    <row r="1658" spans="1:15" x14ac:dyDescent="0.3">
      <c r="A1658" s="12">
        <v>2168</v>
      </c>
      <c r="B1658" s="13">
        <v>25</v>
      </c>
      <c r="C1658" s="166">
        <v>2349</v>
      </c>
      <c r="D1658" s="166">
        <v>0</v>
      </c>
      <c r="E1658" s="166">
        <v>264</v>
      </c>
      <c r="F1658" s="166">
        <v>0</v>
      </c>
      <c r="G1658" s="166">
        <v>0</v>
      </c>
      <c r="H1658" s="13">
        <v>52</v>
      </c>
      <c r="I1658" s="13">
        <v>2561</v>
      </c>
      <c r="J1658" s="167">
        <v>1</v>
      </c>
      <c r="K1658" s="167">
        <v>6</v>
      </c>
      <c r="L1658" s="167">
        <v>6</v>
      </c>
      <c r="M1658" s="167">
        <v>13</v>
      </c>
      <c r="N1658" s="168">
        <v>4</v>
      </c>
      <c r="O1658">
        <f t="shared" si="25"/>
        <v>600</v>
      </c>
    </row>
    <row r="1659" spans="1:15" x14ac:dyDescent="0.3">
      <c r="A1659" s="12">
        <v>1738</v>
      </c>
      <c r="B1659" s="13">
        <v>25</v>
      </c>
      <c r="C1659" s="166">
        <v>2425</v>
      </c>
      <c r="D1659" s="166">
        <v>27</v>
      </c>
      <c r="E1659" s="166">
        <v>274</v>
      </c>
      <c r="F1659" s="166">
        <v>35</v>
      </c>
      <c r="G1659" s="166">
        <v>0</v>
      </c>
      <c r="H1659" s="13">
        <v>412</v>
      </c>
      <c r="I1659" s="13">
        <v>2349</v>
      </c>
      <c r="J1659" s="167">
        <v>5</v>
      </c>
      <c r="K1659" s="167">
        <v>3</v>
      </c>
      <c r="L1659" s="167">
        <v>4</v>
      </c>
      <c r="M1659" s="167">
        <v>8</v>
      </c>
      <c r="N1659" s="168">
        <v>8</v>
      </c>
      <c r="O1659">
        <f t="shared" si="25"/>
        <v>600</v>
      </c>
    </row>
    <row r="1660" spans="1:15" x14ac:dyDescent="0.3">
      <c r="A1660" s="12">
        <v>2681</v>
      </c>
      <c r="B1660" s="13">
        <v>25</v>
      </c>
      <c r="C1660" s="166">
        <v>2602</v>
      </c>
      <c r="D1660" s="166">
        <v>32</v>
      </c>
      <c r="E1660" s="166">
        <v>525</v>
      </c>
      <c r="F1660" s="166">
        <v>43</v>
      </c>
      <c r="G1660" s="166">
        <v>65</v>
      </c>
      <c r="H1660" s="13">
        <v>32</v>
      </c>
      <c r="I1660" s="13">
        <v>3235</v>
      </c>
      <c r="J1660" s="167">
        <v>4</v>
      </c>
      <c r="K1660" s="167">
        <v>7</v>
      </c>
      <c r="L1660" s="167">
        <v>8</v>
      </c>
      <c r="M1660" s="167">
        <v>13</v>
      </c>
      <c r="N1660" s="168">
        <v>6</v>
      </c>
      <c r="O1660">
        <f t="shared" si="25"/>
        <v>600</v>
      </c>
    </row>
    <row r="1661" spans="1:15" x14ac:dyDescent="0.3">
      <c r="A1661" s="12">
        <v>3207</v>
      </c>
      <c r="B1661" s="13">
        <v>24</v>
      </c>
      <c r="C1661" s="166">
        <v>0</v>
      </c>
      <c r="D1661" s="166">
        <v>0</v>
      </c>
      <c r="E1661" s="166">
        <v>0</v>
      </c>
      <c r="F1661" s="166">
        <v>0</v>
      </c>
      <c r="G1661" s="166">
        <v>0</v>
      </c>
      <c r="H1661" s="13">
        <v>0</v>
      </c>
      <c r="I1661" s="13">
        <v>0</v>
      </c>
      <c r="J1661" s="167">
        <v>3</v>
      </c>
      <c r="K1661" s="167">
        <v>7</v>
      </c>
      <c r="L1661" s="167">
        <v>6</v>
      </c>
      <c r="M1661" s="167">
        <v>6</v>
      </c>
      <c r="N1661" s="168">
        <v>4</v>
      </c>
      <c r="O1661">
        <f t="shared" si="25"/>
        <v>576</v>
      </c>
    </row>
    <row r="1662" spans="1:15" x14ac:dyDescent="0.3">
      <c r="A1662" s="12">
        <v>1400</v>
      </c>
      <c r="B1662" s="13">
        <v>24</v>
      </c>
      <c r="C1662" s="166">
        <v>12</v>
      </c>
      <c r="D1662" s="166">
        <v>30</v>
      </c>
      <c r="E1662" s="166">
        <v>54</v>
      </c>
      <c r="F1662" s="166">
        <v>169</v>
      </c>
      <c r="G1662" s="166">
        <v>36</v>
      </c>
      <c r="H1662" s="13">
        <v>169</v>
      </c>
      <c r="I1662" s="13">
        <v>133</v>
      </c>
      <c r="J1662" s="167">
        <v>3</v>
      </c>
      <c r="K1662" s="167">
        <v>2</v>
      </c>
      <c r="L1662" s="167">
        <v>1</v>
      </c>
      <c r="M1662" s="167">
        <v>3</v>
      </c>
      <c r="N1662" s="168">
        <v>5</v>
      </c>
      <c r="O1662">
        <f t="shared" si="25"/>
        <v>576</v>
      </c>
    </row>
    <row r="1663" spans="1:15" x14ac:dyDescent="0.3">
      <c r="A1663" s="12">
        <v>1711</v>
      </c>
      <c r="B1663" s="13">
        <v>24</v>
      </c>
      <c r="C1663" s="166">
        <v>30</v>
      </c>
      <c r="D1663" s="166">
        <v>0</v>
      </c>
      <c r="E1663" s="166">
        <v>11</v>
      </c>
      <c r="F1663" s="166">
        <v>0</v>
      </c>
      <c r="G1663" s="166">
        <v>0</v>
      </c>
      <c r="H1663" s="13">
        <v>0</v>
      </c>
      <c r="I1663" s="13">
        <v>42</v>
      </c>
      <c r="J1663" s="167">
        <v>1</v>
      </c>
      <c r="K1663" s="167">
        <v>0</v>
      </c>
      <c r="L1663" s="167">
        <v>0</v>
      </c>
      <c r="M1663" s="167">
        <v>3</v>
      </c>
      <c r="N1663" s="168">
        <v>5</v>
      </c>
      <c r="O1663">
        <f t="shared" si="25"/>
        <v>576</v>
      </c>
    </row>
    <row r="1664" spans="1:15" x14ac:dyDescent="0.3">
      <c r="A1664" s="12">
        <v>2157</v>
      </c>
      <c r="B1664" s="13">
        <v>24</v>
      </c>
      <c r="C1664" s="166">
        <v>32</v>
      </c>
      <c r="D1664" s="166">
        <v>0</v>
      </c>
      <c r="E1664" s="166">
        <v>32</v>
      </c>
      <c r="F1664" s="166">
        <v>0</v>
      </c>
      <c r="G1664" s="166">
        <v>0</v>
      </c>
      <c r="H1664" s="13">
        <v>8</v>
      </c>
      <c r="I1664" s="13">
        <v>56</v>
      </c>
      <c r="J1664" s="167">
        <v>1</v>
      </c>
      <c r="K1664" s="167">
        <v>1</v>
      </c>
      <c r="L1664" s="167">
        <v>0</v>
      </c>
      <c r="M1664" s="167">
        <v>2</v>
      </c>
      <c r="N1664" s="168">
        <v>8</v>
      </c>
      <c r="O1664">
        <f t="shared" si="25"/>
        <v>576</v>
      </c>
    </row>
    <row r="1665" spans="1:15" x14ac:dyDescent="0.3">
      <c r="A1665" s="12">
        <v>1246</v>
      </c>
      <c r="B1665" s="13">
        <v>24</v>
      </c>
      <c r="C1665" s="166">
        <v>38</v>
      </c>
      <c r="D1665" s="166">
        <v>0</v>
      </c>
      <c r="E1665" s="166">
        <v>14</v>
      </c>
      <c r="F1665" s="166">
        <v>0</v>
      </c>
      <c r="G1665" s="166">
        <v>0</v>
      </c>
      <c r="H1665" s="13">
        <v>7</v>
      </c>
      <c r="I1665" s="13">
        <v>45</v>
      </c>
      <c r="J1665" s="167">
        <v>1</v>
      </c>
      <c r="K1665" s="167">
        <v>1</v>
      </c>
      <c r="L1665" s="167">
        <v>0</v>
      </c>
      <c r="M1665" s="167">
        <v>2</v>
      </c>
      <c r="N1665" s="168">
        <v>8</v>
      </c>
      <c r="O1665">
        <f t="shared" si="25"/>
        <v>576</v>
      </c>
    </row>
    <row r="1666" spans="1:15" x14ac:dyDescent="0.3">
      <c r="A1666" s="12">
        <v>1183</v>
      </c>
      <c r="B1666" s="13">
        <v>24</v>
      </c>
      <c r="C1666" s="166">
        <v>42</v>
      </c>
      <c r="D1666" s="166">
        <v>0</v>
      </c>
      <c r="E1666" s="166">
        <v>42</v>
      </c>
      <c r="F1666" s="166">
        <v>13</v>
      </c>
      <c r="G1666" s="166">
        <v>4</v>
      </c>
      <c r="H1666" s="13">
        <v>29</v>
      </c>
      <c r="I1666" s="13">
        <v>71</v>
      </c>
      <c r="J1666" s="167">
        <v>2</v>
      </c>
      <c r="K1666" s="167">
        <v>1</v>
      </c>
      <c r="L1666" s="167">
        <v>1</v>
      </c>
      <c r="M1666" s="167">
        <v>2</v>
      </c>
      <c r="N1666" s="168">
        <v>8</v>
      </c>
      <c r="O1666">
        <f t="shared" si="25"/>
        <v>576</v>
      </c>
    </row>
    <row r="1667" spans="1:15" x14ac:dyDescent="0.3">
      <c r="A1667" s="12">
        <v>2590</v>
      </c>
      <c r="B1667" s="13">
        <v>24</v>
      </c>
      <c r="C1667" s="166">
        <v>42</v>
      </c>
      <c r="D1667" s="166">
        <v>0</v>
      </c>
      <c r="E1667" s="166">
        <v>42</v>
      </c>
      <c r="F1667" s="166">
        <v>13</v>
      </c>
      <c r="G1667" s="166">
        <v>4</v>
      </c>
      <c r="H1667" s="13">
        <v>29</v>
      </c>
      <c r="I1667" s="13">
        <v>71</v>
      </c>
      <c r="J1667" s="167">
        <v>2</v>
      </c>
      <c r="K1667" s="167">
        <v>1</v>
      </c>
      <c r="L1667" s="167">
        <v>1</v>
      </c>
      <c r="M1667" s="167">
        <v>2</v>
      </c>
      <c r="N1667" s="168">
        <v>8</v>
      </c>
      <c r="O1667">
        <f t="shared" ref="O1667:O1730" si="26">B1667*24</f>
        <v>576</v>
      </c>
    </row>
    <row r="1668" spans="1:15" x14ac:dyDescent="0.3">
      <c r="A1668" s="12">
        <v>1044</v>
      </c>
      <c r="B1668" s="13">
        <v>24</v>
      </c>
      <c r="C1668" s="166">
        <v>43</v>
      </c>
      <c r="D1668" s="166">
        <v>258</v>
      </c>
      <c r="E1668" s="166">
        <v>201</v>
      </c>
      <c r="F1668" s="166">
        <v>215</v>
      </c>
      <c r="G1668" s="166">
        <v>315</v>
      </c>
      <c r="H1668" s="13">
        <v>717</v>
      </c>
      <c r="I1668" s="13">
        <v>315</v>
      </c>
      <c r="J1668" s="167">
        <v>3</v>
      </c>
      <c r="K1668" s="167">
        <v>3</v>
      </c>
      <c r="L1668" s="167">
        <v>1</v>
      </c>
      <c r="M1668" s="167">
        <v>3</v>
      </c>
      <c r="N1668" s="168">
        <v>9</v>
      </c>
      <c r="O1668">
        <f t="shared" si="26"/>
        <v>576</v>
      </c>
    </row>
    <row r="1669" spans="1:15" x14ac:dyDescent="0.3">
      <c r="A1669" s="12">
        <v>2861</v>
      </c>
      <c r="B1669" s="13">
        <v>24</v>
      </c>
      <c r="C1669" s="166">
        <v>72</v>
      </c>
      <c r="D1669" s="166">
        <v>3</v>
      </c>
      <c r="E1669" s="166">
        <v>29</v>
      </c>
      <c r="F1669" s="166">
        <v>0</v>
      </c>
      <c r="G1669" s="166">
        <v>0</v>
      </c>
      <c r="H1669" s="13">
        <v>46</v>
      </c>
      <c r="I1669" s="13">
        <v>59</v>
      </c>
      <c r="J1669" s="167">
        <v>1</v>
      </c>
      <c r="K1669" s="167">
        <v>1</v>
      </c>
      <c r="L1669" s="167">
        <v>1</v>
      </c>
      <c r="M1669" s="167">
        <v>2</v>
      </c>
      <c r="N1669" s="168">
        <v>4</v>
      </c>
      <c r="O1669">
        <f t="shared" si="26"/>
        <v>576</v>
      </c>
    </row>
    <row r="1670" spans="1:15" x14ac:dyDescent="0.3">
      <c r="A1670" s="12">
        <v>3180</v>
      </c>
      <c r="B1670" s="13">
        <v>24</v>
      </c>
      <c r="C1670" s="166">
        <v>83</v>
      </c>
      <c r="D1670" s="166">
        <v>7</v>
      </c>
      <c r="E1670" s="166">
        <v>62</v>
      </c>
      <c r="F1670" s="166">
        <v>7</v>
      </c>
      <c r="G1670" s="166">
        <v>4</v>
      </c>
      <c r="H1670" s="13">
        <v>0</v>
      </c>
      <c r="I1670" s="13">
        <v>163</v>
      </c>
      <c r="J1670" s="167">
        <v>2</v>
      </c>
      <c r="K1670" s="167">
        <v>2</v>
      </c>
      <c r="L1670" s="167">
        <v>0</v>
      </c>
      <c r="M1670" s="167">
        <v>3</v>
      </c>
      <c r="N1670" s="168">
        <v>7</v>
      </c>
      <c r="O1670">
        <f t="shared" si="26"/>
        <v>576</v>
      </c>
    </row>
    <row r="1671" spans="1:15" x14ac:dyDescent="0.3">
      <c r="A1671" s="12">
        <v>1472</v>
      </c>
      <c r="B1671" s="13">
        <v>24</v>
      </c>
      <c r="C1671" s="166">
        <v>89</v>
      </c>
      <c r="D1671" s="166">
        <v>0</v>
      </c>
      <c r="E1671" s="166">
        <v>41</v>
      </c>
      <c r="F1671" s="166">
        <v>16</v>
      </c>
      <c r="G1671" s="166">
        <v>8</v>
      </c>
      <c r="H1671" s="13">
        <v>8</v>
      </c>
      <c r="I1671" s="13">
        <v>146</v>
      </c>
      <c r="J1671" s="167">
        <v>1</v>
      </c>
      <c r="K1671" s="167">
        <v>1</v>
      </c>
      <c r="L1671" s="167">
        <v>0</v>
      </c>
      <c r="M1671" s="167">
        <v>3</v>
      </c>
      <c r="N1671" s="168">
        <v>7</v>
      </c>
      <c r="O1671">
        <f t="shared" si="26"/>
        <v>576</v>
      </c>
    </row>
    <row r="1672" spans="1:15" x14ac:dyDescent="0.3">
      <c r="A1672" s="12">
        <v>2361</v>
      </c>
      <c r="B1672" s="13">
        <v>24</v>
      </c>
      <c r="C1672" s="166">
        <v>104</v>
      </c>
      <c r="D1672" s="166">
        <v>17</v>
      </c>
      <c r="E1672" s="166">
        <v>98</v>
      </c>
      <c r="F1672" s="166">
        <v>17</v>
      </c>
      <c r="G1672" s="166">
        <v>0</v>
      </c>
      <c r="H1672" s="13">
        <v>23</v>
      </c>
      <c r="I1672" s="13">
        <v>214</v>
      </c>
      <c r="J1672" s="167">
        <v>1</v>
      </c>
      <c r="K1672" s="167">
        <v>2</v>
      </c>
      <c r="L1672" s="167">
        <v>0</v>
      </c>
      <c r="M1672" s="167">
        <v>3</v>
      </c>
      <c r="N1672" s="168">
        <v>9</v>
      </c>
      <c r="O1672">
        <f t="shared" si="26"/>
        <v>576</v>
      </c>
    </row>
    <row r="1673" spans="1:15" x14ac:dyDescent="0.3">
      <c r="A1673" s="12">
        <v>3089</v>
      </c>
      <c r="B1673" s="13">
        <v>24</v>
      </c>
      <c r="C1673" s="166">
        <v>136</v>
      </c>
      <c r="D1673" s="166">
        <v>18</v>
      </c>
      <c r="E1673" s="166">
        <v>205</v>
      </c>
      <c r="F1673" s="166">
        <v>44</v>
      </c>
      <c r="G1673" s="166">
        <v>29</v>
      </c>
      <c r="H1673" s="13">
        <v>18</v>
      </c>
      <c r="I1673" s="13">
        <v>414</v>
      </c>
      <c r="J1673" s="167">
        <v>2</v>
      </c>
      <c r="K1673" s="167">
        <v>3</v>
      </c>
      <c r="L1673" s="167">
        <v>0</v>
      </c>
      <c r="M1673" s="167">
        <v>4</v>
      </c>
      <c r="N1673" s="168">
        <v>7</v>
      </c>
      <c r="O1673">
        <f t="shared" si="26"/>
        <v>576</v>
      </c>
    </row>
    <row r="1674" spans="1:15" x14ac:dyDescent="0.3">
      <c r="A1674" s="12">
        <v>2098</v>
      </c>
      <c r="B1674" s="13">
        <v>24</v>
      </c>
      <c r="C1674" s="166">
        <v>331</v>
      </c>
      <c r="D1674" s="166">
        <v>147</v>
      </c>
      <c r="E1674" s="166">
        <v>203</v>
      </c>
      <c r="F1674" s="166">
        <v>240</v>
      </c>
      <c r="G1674" s="166">
        <v>105</v>
      </c>
      <c r="H1674" s="13">
        <v>575</v>
      </c>
      <c r="I1674" s="13">
        <v>451</v>
      </c>
      <c r="J1674" s="167">
        <v>1</v>
      </c>
      <c r="K1674" s="167">
        <v>3</v>
      </c>
      <c r="L1674" s="167">
        <v>5</v>
      </c>
      <c r="M1674" s="167">
        <v>3</v>
      </c>
      <c r="N1674" s="168">
        <v>6</v>
      </c>
      <c r="O1674">
        <f t="shared" si="26"/>
        <v>576</v>
      </c>
    </row>
    <row r="1675" spans="1:15" x14ac:dyDescent="0.3">
      <c r="A1675" s="12">
        <v>2314</v>
      </c>
      <c r="B1675" s="13">
        <v>24</v>
      </c>
      <c r="C1675" s="166">
        <v>348</v>
      </c>
      <c r="D1675" s="166">
        <v>0</v>
      </c>
      <c r="E1675" s="166">
        <v>1025</v>
      </c>
      <c r="F1675" s="166">
        <v>0</v>
      </c>
      <c r="G1675" s="166">
        <v>269</v>
      </c>
      <c r="H1675" s="13">
        <v>160</v>
      </c>
      <c r="I1675" s="13">
        <v>1482</v>
      </c>
      <c r="J1675" s="167">
        <v>1</v>
      </c>
      <c r="K1675" s="167">
        <v>6</v>
      </c>
      <c r="L1675" s="167">
        <v>5</v>
      </c>
      <c r="M1675" s="167">
        <v>8</v>
      </c>
      <c r="N1675" s="168">
        <v>9</v>
      </c>
      <c r="O1675">
        <f t="shared" si="26"/>
        <v>576</v>
      </c>
    </row>
    <row r="1676" spans="1:15" x14ac:dyDescent="0.3">
      <c r="A1676" s="12">
        <v>1685</v>
      </c>
      <c r="B1676" s="13">
        <v>24</v>
      </c>
      <c r="C1676" s="166">
        <v>383</v>
      </c>
      <c r="D1676" s="166">
        <v>65</v>
      </c>
      <c r="E1676" s="166">
        <v>72</v>
      </c>
      <c r="F1676" s="166">
        <v>55</v>
      </c>
      <c r="G1676" s="166">
        <v>48</v>
      </c>
      <c r="H1676" s="13">
        <v>17</v>
      </c>
      <c r="I1676" s="13">
        <v>605</v>
      </c>
      <c r="J1676" s="167">
        <v>3</v>
      </c>
      <c r="K1676" s="167">
        <v>4</v>
      </c>
      <c r="L1676" s="167">
        <v>1</v>
      </c>
      <c r="M1676" s="167">
        <v>4</v>
      </c>
      <c r="N1676" s="168">
        <v>7</v>
      </c>
      <c r="O1676">
        <f t="shared" si="26"/>
        <v>576</v>
      </c>
    </row>
    <row r="1677" spans="1:15" x14ac:dyDescent="0.3">
      <c r="A1677" s="12">
        <v>2348</v>
      </c>
      <c r="B1677" s="13">
        <v>24</v>
      </c>
      <c r="C1677" s="166">
        <v>383</v>
      </c>
      <c r="D1677" s="166">
        <v>65</v>
      </c>
      <c r="E1677" s="166">
        <v>72</v>
      </c>
      <c r="F1677" s="166">
        <v>55</v>
      </c>
      <c r="G1677" s="166">
        <v>48</v>
      </c>
      <c r="H1677" s="13">
        <v>17</v>
      </c>
      <c r="I1677" s="13">
        <v>605</v>
      </c>
      <c r="J1677" s="167">
        <v>3</v>
      </c>
      <c r="K1677" s="167">
        <v>4</v>
      </c>
      <c r="L1677" s="167">
        <v>1</v>
      </c>
      <c r="M1677" s="167">
        <v>4</v>
      </c>
      <c r="N1677" s="168">
        <v>7</v>
      </c>
      <c r="O1677">
        <f t="shared" si="26"/>
        <v>576</v>
      </c>
    </row>
    <row r="1678" spans="1:15" x14ac:dyDescent="0.3">
      <c r="A1678" s="12">
        <v>2922</v>
      </c>
      <c r="B1678" s="13">
        <v>24</v>
      </c>
      <c r="C1678" s="166">
        <v>476</v>
      </c>
      <c r="D1678" s="166">
        <v>83</v>
      </c>
      <c r="E1678" s="166">
        <v>767</v>
      </c>
      <c r="F1678" s="166">
        <v>243</v>
      </c>
      <c r="G1678" s="166">
        <v>186</v>
      </c>
      <c r="H1678" s="13">
        <v>33</v>
      </c>
      <c r="I1678" s="13">
        <v>1723</v>
      </c>
      <c r="J1678" s="167">
        <v>1</v>
      </c>
      <c r="K1678" s="167">
        <v>4</v>
      </c>
      <c r="L1678" s="167">
        <v>7</v>
      </c>
      <c r="M1678" s="167">
        <v>10</v>
      </c>
      <c r="N1678" s="168">
        <v>1</v>
      </c>
      <c r="O1678">
        <f t="shared" si="26"/>
        <v>576</v>
      </c>
    </row>
    <row r="1679" spans="1:15" x14ac:dyDescent="0.3">
      <c r="A1679" s="12">
        <v>3077</v>
      </c>
      <c r="B1679" s="13">
        <v>24</v>
      </c>
      <c r="C1679" s="166">
        <v>532</v>
      </c>
      <c r="D1679" s="166">
        <v>6</v>
      </c>
      <c r="E1679" s="166">
        <v>120</v>
      </c>
      <c r="F1679" s="166">
        <v>9</v>
      </c>
      <c r="G1679" s="166">
        <v>6</v>
      </c>
      <c r="H1679" s="13">
        <v>145</v>
      </c>
      <c r="I1679" s="13">
        <v>529</v>
      </c>
      <c r="J1679" s="167">
        <v>3</v>
      </c>
      <c r="K1679" s="167">
        <v>5</v>
      </c>
      <c r="L1679" s="167">
        <v>1</v>
      </c>
      <c r="M1679" s="167">
        <v>4</v>
      </c>
      <c r="N1679" s="168">
        <v>7</v>
      </c>
      <c r="O1679">
        <f t="shared" si="26"/>
        <v>576</v>
      </c>
    </row>
    <row r="1680" spans="1:15" x14ac:dyDescent="0.3">
      <c r="A1680" s="12">
        <v>1502</v>
      </c>
      <c r="B1680" s="13">
        <v>24</v>
      </c>
      <c r="C1680" s="166">
        <v>545</v>
      </c>
      <c r="D1680" s="166">
        <v>55</v>
      </c>
      <c r="E1680" s="166">
        <v>934</v>
      </c>
      <c r="F1680" s="166">
        <v>101</v>
      </c>
      <c r="G1680" s="166">
        <v>50</v>
      </c>
      <c r="H1680" s="13">
        <v>180</v>
      </c>
      <c r="I1680" s="13">
        <v>1506</v>
      </c>
      <c r="J1680" s="167">
        <v>1</v>
      </c>
      <c r="K1680" s="167">
        <v>4</v>
      </c>
      <c r="L1680" s="167">
        <v>5</v>
      </c>
      <c r="M1680" s="167">
        <v>7</v>
      </c>
      <c r="N1680" s="168">
        <v>2</v>
      </c>
      <c r="O1680">
        <f t="shared" si="26"/>
        <v>576</v>
      </c>
    </row>
    <row r="1681" spans="1:15" x14ac:dyDescent="0.3">
      <c r="A1681" s="12">
        <v>2073</v>
      </c>
      <c r="B1681" s="13">
        <v>24</v>
      </c>
      <c r="C1681" s="166">
        <v>545</v>
      </c>
      <c r="D1681" s="166">
        <v>55</v>
      </c>
      <c r="E1681" s="166">
        <v>934</v>
      </c>
      <c r="F1681" s="166">
        <v>101</v>
      </c>
      <c r="G1681" s="166">
        <v>50</v>
      </c>
      <c r="H1681" s="13">
        <v>180</v>
      </c>
      <c r="I1681" s="13">
        <v>1506</v>
      </c>
      <c r="J1681" s="167">
        <v>1</v>
      </c>
      <c r="K1681" s="167">
        <v>4</v>
      </c>
      <c r="L1681" s="167">
        <v>5</v>
      </c>
      <c r="M1681" s="167">
        <v>7</v>
      </c>
      <c r="N1681" s="168">
        <v>2</v>
      </c>
      <c r="O1681">
        <f t="shared" si="26"/>
        <v>576</v>
      </c>
    </row>
    <row r="1682" spans="1:15" x14ac:dyDescent="0.3">
      <c r="A1682" s="12">
        <v>1206</v>
      </c>
      <c r="B1682" s="13">
        <v>24</v>
      </c>
      <c r="C1682" s="166">
        <v>591</v>
      </c>
      <c r="D1682" s="166">
        <v>13</v>
      </c>
      <c r="E1682" s="166">
        <v>107</v>
      </c>
      <c r="F1682" s="166">
        <v>0</v>
      </c>
      <c r="G1682" s="166">
        <v>0</v>
      </c>
      <c r="H1682" s="13">
        <v>214</v>
      </c>
      <c r="I1682" s="13">
        <v>496</v>
      </c>
      <c r="J1682" s="167">
        <v>2</v>
      </c>
      <c r="K1682" s="167">
        <v>4</v>
      </c>
      <c r="L1682" s="167">
        <v>1</v>
      </c>
      <c r="M1682" s="167">
        <v>5</v>
      </c>
      <c r="N1682" s="168">
        <v>7</v>
      </c>
      <c r="O1682">
        <f t="shared" si="26"/>
        <v>576</v>
      </c>
    </row>
    <row r="1683" spans="1:15" x14ac:dyDescent="0.3">
      <c r="A1683" s="12">
        <v>2437</v>
      </c>
      <c r="B1683" s="13">
        <v>24</v>
      </c>
      <c r="C1683" s="166">
        <v>790</v>
      </c>
      <c r="D1683" s="166">
        <v>161</v>
      </c>
      <c r="E1683" s="166">
        <v>482</v>
      </c>
      <c r="F1683" s="166">
        <v>210</v>
      </c>
      <c r="G1683" s="166">
        <v>14</v>
      </c>
      <c r="H1683" s="13">
        <v>79</v>
      </c>
      <c r="I1683" s="13">
        <v>1578</v>
      </c>
      <c r="J1683" s="167">
        <v>7</v>
      </c>
      <c r="K1683" s="167">
        <v>4</v>
      </c>
      <c r="L1683" s="167">
        <v>6</v>
      </c>
      <c r="M1683" s="167">
        <v>8</v>
      </c>
      <c r="N1683" s="168">
        <v>3</v>
      </c>
      <c r="O1683">
        <f t="shared" si="26"/>
        <v>576</v>
      </c>
    </row>
    <row r="1684" spans="1:15" x14ac:dyDescent="0.3">
      <c r="A1684" s="12">
        <v>2633</v>
      </c>
      <c r="B1684" s="13">
        <v>24</v>
      </c>
      <c r="C1684" s="166">
        <v>848</v>
      </c>
      <c r="D1684" s="166">
        <v>48</v>
      </c>
      <c r="E1684" s="166">
        <v>478</v>
      </c>
      <c r="F1684" s="166">
        <v>251</v>
      </c>
      <c r="G1684" s="166">
        <v>48</v>
      </c>
      <c r="H1684" s="13">
        <v>400</v>
      </c>
      <c r="I1684" s="13">
        <v>1272</v>
      </c>
      <c r="J1684" s="167">
        <v>6</v>
      </c>
      <c r="K1684" s="167">
        <v>7</v>
      </c>
      <c r="L1684" s="167">
        <v>4</v>
      </c>
      <c r="M1684" s="167">
        <v>6</v>
      </c>
      <c r="N1684" s="168">
        <v>6</v>
      </c>
      <c r="O1684">
        <f t="shared" si="26"/>
        <v>576</v>
      </c>
    </row>
    <row r="1685" spans="1:15" x14ac:dyDescent="0.3">
      <c r="A1685" s="12">
        <v>3192</v>
      </c>
      <c r="B1685" s="13">
        <v>24</v>
      </c>
      <c r="C1685" s="166">
        <v>1586</v>
      </c>
      <c r="D1685" s="166">
        <v>16</v>
      </c>
      <c r="E1685" s="166">
        <v>159</v>
      </c>
      <c r="F1685" s="166">
        <v>22</v>
      </c>
      <c r="G1685" s="166">
        <v>0</v>
      </c>
      <c r="H1685" s="13">
        <v>74</v>
      </c>
      <c r="I1685" s="13">
        <v>1709</v>
      </c>
      <c r="J1685" s="167">
        <v>3</v>
      </c>
      <c r="K1685" s="167">
        <v>7</v>
      </c>
      <c r="L1685" s="167">
        <v>6</v>
      </c>
      <c r="M1685" s="167">
        <v>6</v>
      </c>
      <c r="N1685" s="168">
        <v>4</v>
      </c>
      <c r="O1685">
        <f t="shared" si="26"/>
        <v>576</v>
      </c>
    </row>
    <row r="1686" spans="1:15" x14ac:dyDescent="0.3">
      <c r="A1686" s="12">
        <v>1435</v>
      </c>
      <c r="B1686" s="13">
        <v>24</v>
      </c>
      <c r="C1686" s="166">
        <v>1811</v>
      </c>
      <c r="D1686" s="166">
        <v>105</v>
      </c>
      <c r="E1686" s="166">
        <v>444</v>
      </c>
      <c r="F1686" s="166">
        <v>171</v>
      </c>
      <c r="G1686" s="166">
        <v>130</v>
      </c>
      <c r="H1686" s="13">
        <v>102</v>
      </c>
      <c r="I1686" s="13">
        <v>2559</v>
      </c>
      <c r="J1686" s="167">
        <v>3</v>
      </c>
      <c r="K1686" s="167">
        <v>8</v>
      </c>
      <c r="L1686" s="167">
        <v>9</v>
      </c>
      <c r="M1686" s="167">
        <v>7</v>
      </c>
      <c r="N1686" s="168">
        <v>7</v>
      </c>
      <c r="O1686">
        <f t="shared" si="26"/>
        <v>576</v>
      </c>
    </row>
    <row r="1687" spans="1:15" x14ac:dyDescent="0.3">
      <c r="A1687" s="12">
        <v>3054</v>
      </c>
      <c r="B1687" s="13">
        <v>24</v>
      </c>
      <c r="C1687" s="166">
        <v>1811</v>
      </c>
      <c r="D1687" s="166">
        <v>105</v>
      </c>
      <c r="E1687" s="166">
        <v>444</v>
      </c>
      <c r="F1687" s="166">
        <v>171</v>
      </c>
      <c r="G1687" s="166">
        <v>130</v>
      </c>
      <c r="H1687" s="13">
        <v>102</v>
      </c>
      <c r="I1687" s="13">
        <v>2559</v>
      </c>
      <c r="J1687" s="167">
        <v>3</v>
      </c>
      <c r="K1687" s="167">
        <v>8</v>
      </c>
      <c r="L1687" s="167">
        <v>9</v>
      </c>
      <c r="M1687" s="167">
        <v>7</v>
      </c>
      <c r="N1687" s="168">
        <v>7</v>
      </c>
      <c r="O1687">
        <f t="shared" si="26"/>
        <v>576</v>
      </c>
    </row>
    <row r="1688" spans="1:15" x14ac:dyDescent="0.3">
      <c r="A1688" s="12">
        <v>1893</v>
      </c>
      <c r="B1688" s="13">
        <v>24</v>
      </c>
      <c r="C1688" s="166">
        <v>2776</v>
      </c>
      <c r="D1688" s="166">
        <v>0</v>
      </c>
      <c r="E1688" s="166">
        <v>207</v>
      </c>
      <c r="F1688" s="166">
        <v>0</v>
      </c>
      <c r="G1688" s="166">
        <v>0</v>
      </c>
      <c r="H1688" s="13">
        <v>507</v>
      </c>
      <c r="I1688" s="13">
        <v>2476</v>
      </c>
      <c r="J1688" s="167">
        <v>6</v>
      </c>
      <c r="K1688" s="167">
        <v>10</v>
      </c>
      <c r="L1688" s="167">
        <v>5</v>
      </c>
      <c r="M1688" s="167">
        <v>10</v>
      </c>
      <c r="N1688" s="168">
        <v>8</v>
      </c>
      <c r="O1688">
        <f t="shared" si="26"/>
        <v>576</v>
      </c>
    </row>
    <row r="1689" spans="1:15" x14ac:dyDescent="0.3">
      <c r="A1689" s="12">
        <v>2889</v>
      </c>
      <c r="B1689" s="13">
        <v>24</v>
      </c>
      <c r="C1689" s="166">
        <v>2776</v>
      </c>
      <c r="D1689" s="166">
        <v>0</v>
      </c>
      <c r="E1689" s="166">
        <v>207</v>
      </c>
      <c r="F1689" s="166">
        <v>0</v>
      </c>
      <c r="G1689" s="166">
        <v>0</v>
      </c>
      <c r="H1689" s="13">
        <v>507</v>
      </c>
      <c r="I1689" s="13">
        <v>2476</v>
      </c>
      <c r="J1689" s="167">
        <v>6</v>
      </c>
      <c r="K1689" s="167">
        <v>10</v>
      </c>
      <c r="L1689" s="167">
        <v>5</v>
      </c>
      <c r="M1689" s="167">
        <v>10</v>
      </c>
      <c r="N1689" s="168">
        <v>8</v>
      </c>
      <c r="O1689">
        <f t="shared" si="26"/>
        <v>576</v>
      </c>
    </row>
    <row r="1690" spans="1:15" x14ac:dyDescent="0.3">
      <c r="A1690" s="12">
        <v>3151</v>
      </c>
      <c r="B1690" s="13">
        <v>23</v>
      </c>
      <c r="C1690" s="166">
        <v>10</v>
      </c>
      <c r="D1690" s="166">
        <v>38</v>
      </c>
      <c r="E1690" s="166">
        <v>48</v>
      </c>
      <c r="F1690" s="166">
        <v>57</v>
      </c>
      <c r="G1690" s="166">
        <v>67</v>
      </c>
      <c r="H1690" s="13">
        <v>110</v>
      </c>
      <c r="I1690" s="13">
        <v>110</v>
      </c>
      <c r="J1690" s="167">
        <v>3</v>
      </c>
      <c r="K1690" s="167">
        <v>2</v>
      </c>
      <c r="L1690" s="167">
        <v>1</v>
      </c>
      <c r="M1690" s="167">
        <v>3</v>
      </c>
      <c r="N1690" s="168">
        <v>5</v>
      </c>
      <c r="O1690">
        <f t="shared" si="26"/>
        <v>552</v>
      </c>
    </row>
    <row r="1691" spans="1:15" x14ac:dyDescent="0.3">
      <c r="A1691" s="12">
        <v>2401</v>
      </c>
      <c r="B1691" s="13">
        <v>23</v>
      </c>
      <c r="C1691" s="166">
        <v>14</v>
      </c>
      <c r="D1691" s="166">
        <v>82</v>
      </c>
      <c r="E1691" s="166">
        <v>118</v>
      </c>
      <c r="F1691" s="166">
        <v>50</v>
      </c>
      <c r="G1691" s="166">
        <v>36</v>
      </c>
      <c r="H1691" s="13">
        <v>55</v>
      </c>
      <c r="I1691" s="13">
        <v>246</v>
      </c>
      <c r="J1691" s="167">
        <v>3</v>
      </c>
      <c r="K1691" s="167">
        <v>2</v>
      </c>
      <c r="L1691" s="167">
        <v>0</v>
      </c>
      <c r="M1691" s="167">
        <v>4</v>
      </c>
      <c r="N1691" s="168">
        <v>7</v>
      </c>
      <c r="O1691">
        <f t="shared" si="26"/>
        <v>552</v>
      </c>
    </row>
    <row r="1692" spans="1:15" x14ac:dyDescent="0.3">
      <c r="A1692" s="12">
        <v>1360</v>
      </c>
      <c r="B1692" s="13">
        <v>23</v>
      </c>
      <c r="C1692" s="166">
        <v>16</v>
      </c>
      <c r="D1692" s="166">
        <v>49</v>
      </c>
      <c r="E1692" s="166">
        <v>81</v>
      </c>
      <c r="F1692" s="166">
        <v>71</v>
      </c>
      <c r="G1692" s="166">
        <v>11</v>
      </c>
      <c r="H1692" s="13">
        <v>212</v>
      </c>
      <c r="I1692" s="13">
        <v>16</v>
      </c>
      <c r="J1692" s="167">
        <v>1</v>
      </c>
      <c r="K1692" s="167">
        <v>1</v>
      </c>
      <c r="L1692" s="167">
        <v>1</v>
      </c>
      <c r="M1692" s="167">
        <v>2</v>
      </c>
      <c r="N1692" s="168">
        <v>9</v>
      </c>
      <c r="O1692">
        <f t="shared" si="26"/>
        <v>552</v>
      </c>
    </row>
    <row r="1693" spans="1:15" x14ac:dyDescent="0.3">
      <c r="A1693" s="12">
        <v>1810</v>
      </c>
      <c r="B1693" s="13">
        <v>23</v>
      </c>
      <c r="C1693" s="166">
        <v>21</v>
      </c>
      <c r="D1693" s="166">
        <v>0</v>
      </c>
      <c r="E1693" s="166">
        <v>35</v>
      </c>
      <c r="F1693" s="166">
        <v>92</v>
      </c>
      <c r="G1693" s="166">
        <v>0</v>
      </c>
      <c r="H1693" s="13">
        <v>7</v>
      </c>
      <c r="I1693" s="13">
        <v>141</v>
      </c>
      <c r="J1693" s="167">
        <v>1</v>
      </c>
      <c r="K1693" s="167">
        <v>1</v>
      </c>
      <c r="L1693" s="167">
        <v>0</v>
      </c>
      <c r="M1693" s="167">
        <v>3</v>
      </c>
      <c r="N1693" s="168">
        <v>6</v>
      </c>
      <c r="O1693">
        <f t="shared" si="26"/>
        <v>552</v>
      </c>
    </row>
    <row r="1694" spans="1:15" x14ac:dyDescent="0.3">
      <c r="A1694" s="12">
        <v>1592</v>
      </c>
      <c r="B1694" s="13">
        <v>23</v>
      </c>
      <c r="C1694" s="166">
        <v>34</v>
      </c>
      <c r="D1694" s="166">
        <v>17</v>
      </c>
      <c r="E1694" s="166">
        <v>21</v>
      </c>
      <c r="F1694" s="166">
        <v>64</v>
      </c>
      <c r="G1694" s="166">
        <v>8</v>
      </c>
      <c r="H1694" s="13">
        <v>47</v>
      </c>
      <c r="I1694" s="13">
        <v>98</v>
      </c>
      <c r="J1694" s="167">
        <v>2</v>
      </c>
      <c r="K1694" s="167">
        <v>1</v>
      </c>
      <c r="L1694" s="167">
        <v>0</v>
      </c>
      <c r="M1694" s="167">
        <v>3</v>
      </c>
      <c r="N1694" s="168">
        <v>7</v>
      </c>
      <c r="O1694">
        <f t="shared" si="26"/>
        <v>552</v>
      </c>
    </row>
    <row r="1695" spans="1:15" x14ac:dyDescent="0.3">
      <c r="A1695" s="12">
        <v>2318</v>
      </c>
      <c r="B1695" s="13">
        <v>23</v>
      </c>
      <c r="C1695" s="166">
        <v>45</v>
      </c>
      <c r="D1695" s="166">
        <v>21</v>
      </c>
      <c r="E1695" s="166">
        <v>24</v>
      </c>
      <c r="F1695" s="166">
        <v>0</v>
      </c>
      <c r="G1695" s="166">
        <v>10</v>
      </c>
      <c r="H1695" s="13">
        <v>10</v>
      </c>
      <c r="I1695" s="13">
        <v>91</v>
      </c>
      <c r="J1695" s="167">
        <v>1</v>
      </c>
      <c r="K1695" s="167">
        <v>1</v>
      </c>
      <c r="L1695" s="167">
        <v>0</v>
      </c>
      <c r="M1695" s="167">
        <v>3</v>
      </c>
      <c r="N1695" s="168">
        <v>6</v>
      </c>
      <c r="O1695">
        <f t="shared" si="26"/>
        <v>552</v>
      </c>
    </row>
    <row r="1696" spans="1:15" x14ac:dyDescent="0.3">
      <c r="A1696" s="12">
        <v>2741</v>
      </c>
      <c r="B1696" s="13">
        <v>23</v>
      </c>
      <c r="C1696" s="166">
        <v>59</v>
      </c>
      <c r="D1696" s="166">
        <v>4</v>
      </c>
      <c r="E1696" s="166">
        <v>7</v>
      </c>
      <c r="F1696" s="166">
        <v>0</v>
      </c>
      <c r="G1696" s="166">
        <v>0</v>
      </c>
      <c r="H1696" s="13">
        <v>4</v>
      </c>
      <c r="I1696" s="13">
        <v>67</v>
      </c>
      <c r="J1696" s="167">
        <v>1</v>
      </c>
      <c r="K1696" s="167">
        <v>1</v>
      </c>
      <c r="L1696" s="167">
        <v>0</v>
      </c>
      <c r="M1696" s="167">
        <v>3</v>
      </c>
      <c r="N1696" s="168">
        <v>5</v>
      </c>
      <c r="O1696">
        <f t="shared" si="26"/>
        <v>552</v>
      </c>
    </row>
    <row r="1697" spans="1:15" x14ac:dyDescent="0.3">
      <c r="A1697" s="12">
        <v>3114</v>
      </c>
      <c r="B1697" s="13">
        <v>23</v>
      </c>
      <c r="C1697" s="166">
        <v>109</v>
      </c>
      <c r="D1697" s="166">
        <v>0</v>
      </c>
      <c r="E1697" s="166">
        <v>35</v>
      </c>
      <c r="F1697" s="166">
        <v>0</v>
      </c>
      <c r="G1697" s="166">
        <v>4</v>
      </c>
      <c r="H1697" s="13">
        <v>17</v>
      </c>
      <c r="I1697" s="13">
        <v>131</v>
      </c>
      <c r="J1697" s="167">
        <v>1</v>
      </c>
      <c r="K1697" s="167">
        <v>2</v>
      </c>
      <c r="L1697" s="167">
        <v>0</v>
      </c>
      <c r="M1697" s="167">
        <v>2</v>
      </c>
      <c r="N1697" s="168">
        <v>9</v>
      </c>
      <c r="O1697">
        <f t="shared" si="26"/>
        <v>552</v>
      </c>
    </row>
    <row r="1698" spans="1:15" x14ac:dyDescent="0.3">
      <c r="A1698" s="12">
        <v>2333</v>
      </c>
      <c r="B1698" s="13">
        <v>23</v>
      </c>
      <c r="C1698" s="166">
        <v>210</v>
      </c>
      <c r="D1698" s="166">
        <v>29</v>
      </c>
      <c r="E1698" s="166">
        <v>183</v>
      </c>
      <c r="F1698" s="166">
        <v>81</v>
      </c>
      <c r="G1698" s="166">
        <v>37</v>
      </c>
      <c r="H1698" s="13">
        <v>15</v>
      </c>
      <c r="I1698" s="13">
        <v>526</v>
      </c>
      <c r="J1698" s="167">
        <v>1</v>
      </c>
      <c r="K1698" s="167">
        <v>4</v>
      </c>
      <c r="L1698" s="167">
        <v>1</v>
      </c>
      <c r="M1698" s="167">
        <v>5</v>
      </c>
      <c r="N1698" s="168">
        <v>4</v>
      </c>
      <c r="O1698">
        <f t="shared" si="26"/>
        <v>552</v>
      </c>
    </row>
    <row r="1699" spans="1:15" x14ac:dyDescent="0.3">
      <c r="A1699" s="12">
        <v>2594</v>
      </c>
      <c r="B1699" s="13">
        <v>23</v>
      </c>
      <c r="C1699" s="166">
        <v>210</v>
      </c>
      <c r="D1699" s="166">
        <v>29</v>
      </c>
      <c r="E1699" s="166">
        <v>183</v>
      </c>
      <c r="F1699" s="166">
        <v>81</v>
      </c>
      <c r="G1699" s="166">
        <v>37</v>
      </c>
      <c r="H1699" s="13">
        <v>15</v>
      </c>
      <c r="I1699" s="13">
        <v>526</v>
      </c>
      <c r="J1699" s="167">
        <v>1</v>
      </c>
      <c r="K1699" s="167">
        <v>4</v>
      </c>
      <c r="L1699" s="167">
        <v>1</v>
      </c>
      <c r="M1699" s="167">
        <v>5</v>
      </c>
      <c r="N1699" s="168">
        <v>4</v>
      </c>
      <c r="O1699">
        <f t="shared" si="26"/>
        <v>552</v>
      </c>
    </row>
    <row r="1700" spans="1:15" x14ac:dyDescent="0.3">
      <c r="A1700" s="12">
        <v>1890</v>
      </c>
      <c r="B1700" s="13">
        <v>23</v>
      </c>
      <c r="C1700" s="166">
        <v>324</v>
      </c>
      <c r="D1700" s="166">
        <v>29</v>
      </c>
      <c r="E1700" s="166">
        <v>156</v>
      </c>
      <c r="F1700" s="166">
        <v>76</v>
      </c>
      <c r="G1700" s="166">
        <v>10</v>
      </c>
      <c r="H1700" s="13">
        <v>38</v>
      </c>
      <c r="I1700" s="13">
        <v>556</v>
      </c>
      <c r="J1700" s="167">
        <v>1</v>
      </c>
      <c r="K1700" s="167">
        <v>2</v>
      </c>
      <c r="L1700" s="167">
        <v>1</v>
      </c>
      <c r="M1700" s="167">
        <v>6</v>
      </c>
      <c r="N1700" s="168">
        <v>4</v>
      </c>
      <c r="O1700">
        <f t="shared" si="26"/>
        <v>552</v>
      </c>
    </row>
    <row r="1701" spans="1:15" x14ac:dyDescent="0.3">
      <c r="A1701" s="12">
        <v>2043</v>
      </c>
      <c r="B1701" s="13">
        <v>23</v>
      </c>
      <c r="C1701" s="166">
        <v>419</v>
      </c>
      <c r="D1701" s="166">
        <v>281</v>
      </c>
      <c r="E1701" s="166">
        <v>903</v>
      </c>
      <c r="F1701" s="166">
        <v>287</v>
      </c>
      <c r="G1701" s="166">
        <v>199</v>
      </c>
      <c r="H1701" s="13">
        <v>118</v>
      </c>
      <c r="I1701" s="13">
        <v>1971</v>
      </c>
      <c r="J1701" s="167">
        <v>2</v>
      </c>
      <c r="K1701" s="167">
        <v>5</v>
      </c>
      <c r="L1701" s="167">
        <v>2</v>
      </c>
      <c r="M1701" s="167">
        <v>11</v>
      </c>
      <c r="N1701" s="168">
        <v>5</v>
      </c>
      <c r="O1701">
        <f t="shared" si="26"/>
        <v>552</v>
      </c>
    </row>
    <row r="1702" spans="1:15" x14ac:dyDescent="0.3">
      <c r="A1702" s="12">
        <v>3046</v>
      </c>
      <c r="B1702" s="13">
        <v>23</v>
      </c>
      <c r="C1702" s="166">
        <v>419</v>
      </c>
      <c r="D1702" s="166">
        <v>281</v>
      </c>
      <c r="E1702" s="166">
        <v>903</v>
      </c>
      <c r="F1702" s="166">
        <v>287</v>
      </c>
      <c r="G1702" s="166">
        <v>199</v>
      </c>
      <c r="H1702" s="13">
        <v>118</v>
      </c>
      <c r="I1702" s="13">
        <v>1971</v>
      </c>
      <c r="J1702" s="167">
        <v>2</v>
      </c>
      <c r="K1702" s="167">
        <v>5</v>
      </c>
      <c r="L1702" s="167">
        <v>2</v>
      </c>
      <c r="M1702" s="167">
        <v>11</v>
      </c>
      <c r="N1702" s="168">
        <v>5</v>
      </c>
      <c r="O1702">
        <f t="shared" si="26"/>
        <v>552</v>
      </c>
    </row>
    <row r="1703" spans="1:15" x14ac:dyDescent="0.3">
      <c r="A1703" s="12">
        <v>2613</v>
      </c>
      <c r="B1703" s="13">
        <v>23</v>
      </c>
      <c r="C1703" s="166">
        <v>528</v>
      </c>
      <c r="D1703" s="166">
        <v>187</v>
      </c>
      <c r="E1703" s="166">
        <v>908</v>
      </c>
      <c r="F1703" s="166">
        <v>270</v>
      </c>
      <c r="G1703" s="166">
        <v>56</v>
      </c>
      <c r="H1703" s="13">
        <v>226</v>
      </c>
      <c r="I1703" s="13">
        <v>1723</v>
      </c>
      <c r="J1703" s="167">
        <v>1</v>
      </c>
      <c r="K1703" s="167">
        <v>3</v>
      </c>
      <c r="L1703" s="167">
        <v>6</v>
      </c>
      <c r="M1703" s="167">
        <v>12</v>
      </c>
      <c r="N1703" s="168">
        <v>1</v>
      </c>
      <c r="O1703">
        <f t="shared" si="26"/>
        <v>552</v>
      </c>
    </row>
    <row r="1704" spans="1:15" x14ac:dyDescent="0.3">
      <c r="A1704" s="12">
        <v>3012</v>
      </c>
      <c r="B1704" s="13">
        <v>23</v>
      </c>
      <c r="C1704" s="166">
        <v>635</v>
      </c>
      <c r="D1704" s="166">
        <v>238</v>
      </c>
      <c r="E1704" s="166">
        <v>572</v>
      </c>
      <c r="F1704" s="166">
        <v>167</v>
      </c>
      <c r="G1704" s="166">
        <v>16</v>
      </c>
      <c r="H1704" s="13">
        <v>64</v>
      </c>
      <c r="I1704" s="13">
        <v>1565</v>
      </c>
      <c r="J1704" s="167">
        <v>4</v>
      </c>
      <c r="K1704" s="167">
        <v>4</v>
      </c>
      <c r="L1704" s="167">
        <v>4</v>
      </c>
      <c r="M1704" s="167">
        <v>10</v>
      </c>
      <c r="N1704" s="168">
        <v>3</v>
      </c>
      <c r="O1704">
        <f t="shared" si="26"/>
        <v>552</v>
      </c>
    </row>
    <row r="1705" spans="1:15" x14ac:dyDescent="0.3">
      <c r="A1705" s="12">
        <v>1603</v>
      </c>
      <c r="B1705" s="13">
        <v>23</v>
      </c>
      <c r="C1705" s="166">
        <v>998</v>
      </c>
      <c r="D1705" s="166">
        <v>0</v>
      </c>
      <c r="E1705" s="166">
        <v>77</v>
      </c>
      <c r="F1705" s="166">
        <v>28</v>
      </c>
      <c r="G1705" s="166">
        <v>0</v>
      </c>
      <c r="H1705" s="13">
        <v>43</v>
      </c>
      <c r="I1705" s="13">
        <v>1061</v>
      </c>
      <c r="J1705" s="167">
        <v>3</v>
      </c>
      <c r="K1705" s="167">
        <v>6</v>
      </c>
      <c r="L1705" s="167">
        <v>1</v>
      </c>
      <c r="M1705" s="167">
        <v>7</v>
      </c>
      <c r="N1705" s="168">
        <v>6</v>
      </c>
      <c r="O1705">
        <f t="shared" si="26"/>
        <v>552</v>
      </c>
    </row>
    <row r="1706" spans="1:15" x14ac:dyDescent="0.3">
      <c r="A1706" s="12">
        <v>1305</v>
      </c>
      <c r="B1706" s="13">
        <v>23</v>
      </c>
      <c r="C1706" s="166">
        <v>1048</v>
      </c>
      <c r="D1706" s="166">
        <v>13</v>
      </c>
      <c r="E1706" s="166">
        <v>303</v>
      </c>
      <c r="F1706" s="166">
        <v>97</v>
      </c>
      <c r="G1706" s="166">
        <v>74</v>
      </c>
      <c r="H1706" s="13">
        <v>196</v>
      </c>
      <c r="I1706" s="13">
        <v>1338</v>
      </c>
      <c r="J1706" s="167">
        <v>3</v>
      </c>
      <c r="K1706" s="167">
        <v>3</v>
      </c>
      <c r="L1706" s="167">
        <v>3</v>
      </c>
      <c r="M1706" s="167">
        <v>12</v>
      </c>
      <c r="N1706" s="168">
        <v>2</v>
      </c>
      <c r="O1706">
        <f t="shared" si="26"/>
        <v>552</v>
      </c>
    </row>
    <row r="1707" spans="1:15" x14ac:dyDescent="0.3">
      <c r="A1707" s="12">
        <v>2868</v>
      </c>
      <c r="B1707" s="13">
        <v>23</v>
      </c>
      <c r="C1707" s="166">
        <v>1680</v>
      </c>
      <c r="D1707" s="166">
        <v>18</v>
      </c>
      <c r="E1707" s="166">
        <v>147</v>
      </c>
      <c r="F1707" s="166">
        <v>0</v>
      </c>
      <c r="G1707" s="166">
        <v>0</v>
      </c>
      <c r="H1707" s="13">
        <v>73</v>
      </c>
      <c r="I1707" s="13">
        <v>1772</v>
      </c>
      <c r="J1707" s="167">
        <v>8</v>
      </c>
      <c r="K1707" s="167">
        <v>10</v>
      </c>
      <c r="L1707" s="167">
        <v>4</v>
      </c>
      <c r="M1707" s="167">
        <v>6</v>
      </c>
      <c r="N1707" s="168">
        <v>8</v>
      </c>
      <c r="O1707">
        <f t="shared" si="26"/>
        <v>552</v>
      </c>
    </row>
    <row r="1708" spans="1:15" x14ac:dyDescent="0.3">
      <c r="A1708" s="12">
        <v>2052</v>
      </c>
      <c r="B1708" s="13">
        <v>23</v>
      </c>
      <c r="C1708" s="166">
        <v>1777</v>
      </c>
      <c r="D1708" s="166">
        <v>275</v>
      </c>
      <c r="E1708" s="166">
        <v>674</v>
      </c>
      <c r="F1708" s="166">
        <v>198</v>
      </c>
      <c r="G1708" s="166">
        <v>183</v>
      </c>
      <c r="H1708" s="13">
        <v>459</v>
      </c>
      <c r="I1708" s="13">
        <v>2648</v>
      </c>
      <c r="J1708" s="167">
        <v>6</v>
      </c>
      <c r="K1708" s="167">
        <v>5</v>
      </c>
      <c r="L1708" s="167">
        <v>6</v>
      </c>
      <c r="M1708" s="167">
        <v>8</v>
      </c>
      <c r="N1708" s="168">
        <v>3</v>
      </c>
      <c r="O1708">
        <f t="shared" si="26"/>
        <v>552</v>
      </c>
    </row>
    <row r="1709" spans="1:15" x14ac:dyDescent="0.3">
      <c r="A1709" s="12">
        <v>2998</v>
      </c>
      <c r="B1709" s="13">
        <v>23</v>
      </c>
      <c r="C1709" s="166">
        <v>1885</v>
      </c>
      <c r="D1709" s="166">
        <v>131</v>
      </c>
      <c r="E1709" s="166">
        <v>556</v>
      </c>
      <c r="F1709" s="166">
        <v>103</v>
      </c>
      <c r="G1709" s="166">
        <v>0</v>
      </c>
      <c r="H1709" s="13">
        <v>25</v>
      </c>
      <c r="I1709" s="13">
        <v>2650</v>
      </c>
      <c r="J1709" s="167">
        <v>2</v>
      </c>
      <c r="K1709" s="167">
        <v>8</v>
      </c>
      <c r="L1709" s="167">
        <v>3</v>
      </c>
      <c r="M1709" s="167">
        <v>6</v>
      </c>
      <c r="N1709" s="168">
        <v>4</v>
      </c>
      <c r="O1709">
        <f t="shared" si="26"/>
        <v>552</v>
      </c>
    </row>
    <row r="1710" spans="1:15" x14ac:dyDescent="0.3">
      <c r="A1710" s="12">
        <v>1633</v>
      </c>
      <c r="B1710" s="13">
        <v>23</v>
      </c>
      <c r="C1710" s="166">
        <v>2012</v>
      </c>
      <c r="D1710" s="166">
        <v>38</v>
      </c>
      <c r="E1710" s="166">
        <v>1431</v>
      </c>
      <c r="F1710" s="166">
        <v>252</v>
      </c>
      <c r="G1710" s="166">
        <v>231</v>
      </c>
      <c r="H1710" s="13">
        <v>76</v>
      </c>
      <c r="I1710" s="13">
        <v>3888</v>
      </c>
      <c r="J1710" s="167">
        <v>0</v>
      </c>
      <c r="K1710" s="167">
        <v>4</v>
      </c>
      <c r="L1710" s="167">
        <v>6</v>
      </c>
      <c r="M1710" s="167">
        <v>9</v>
      </c>
      <c r="N1710" s="168">
        <v>1</v>
      </c>
      <c r="O1710">
        <f t="shared" si="26"/>
        <v>552</v>
      </c>
    </row>
    <row r="1711" spans="1:15" x14ac:dyDescent="0.3">
      <c r="A1711" s="12">
        <v>2094</v>
      </c>
      <c r="B1711" s="13">
        <v>23</v>
      </c>
      <c r="C1711" s="166">
        <v>2012</v>
      </c>
      <c r="D1711" s="166">
        <v>38</v>
      </c>
      <c r="E1711" s="166">
        <v>1431</v>
      </c>
      <c r="F1711" s="166">
        <v>252</v>
      </c>
      <c r="G1711" s="166">
        <v>231</v>
      </c>
      <c r="H1711" s="13">
        <v>76</v>
      </c>
      <c r="I1711" s="13">
        <v>3888</v>
      </c>
      <c r="J1711" s="167">
        <v>0</v>
      </c>
      <c r="K1711" s="167">
        <v>4</v>
      </c>
      <c r="L1711" s="167">
        <v>6</v>
      </c>
      <c r="M1711" s="167">
        <v>9</v>
      </c>
      <c r="N1711" s="168">
        <v>1</v>
      </c>
      <c r="O1711">
        <f t="shared" si="26"/>
        <v>552</v>
      </c>
    </row>
    <row r="1712" spans="1:15" x14ac:dyDescent="0.3">
      <c r="A1712" s="12">
        <v>1015</v>
      </c>
      <c r="B1712" s="13">
        <v>23</v>
      </c>
      <c r="C1712" s="166">
        <v>2221</v>
      </c>
      <c r="D1712" s="166">
        <v>49</v>
      </c>
      <c r="E1712" s="166">
        <v>254</v>
      </c>
      <c r="F1712" s="166">
        <v>130</v>
      </c>
      <c r="G1712" s="166">
        <v>150</v>
      </c>
      <c r="H1712" s="13">
        <v>99</v>
      </c>
      <c r="I1712" s="13">
        <v>2704</v>
      </c>
      <c r="J1712" s="167">
        <v>1</v>
      </c>
      <c r="K1712" s="167">
        <v>7</v>
      </c>
      <c r="L1712" s="167">
        <v>6</v>
      </c>
      <c r="M1712" s="167">
        <v>12</v>
      </c>
      <c r="N1712" s="168">
        <v>3</v>
      </c>
      <c r="O1712">
        <f t="shared" si="26"/>
        <v>552</v>
      </c>
    </row>
    <row r="1713" spans="1:15" x14ac:dyDescent="0.3">
      <c r="A1713" s="12">
        <v>2546</v>
      </c>
      <c r="B1713" s="13">
        <v>23</v>
      </c>
      <c r="C1713" s="166">
        <v>2221</v>
      </c>
      <c r="D1713" s="166">
        <v>49</v>
      </c>
      <c r="E1713" s="166">
        <v>254</v>
      </c>
      <c r="F1713" s="166">
        <v>130</v>
      </c>
      <c r="G1713" s="166">
        <v>150</v>
      </c>
      <c r="H1713" s="13">
        <v>99</v>
      </c>
      <c r="I1713" s="13">
        <v>2704</v>
      </c>
      <c r="J1713" s="167">
        <v>1</v>
      </c>
      <c r="K1713" s="167">
        <v>7</v>
      </c>
      <c r="L1713" s="167">
        <v>6</v>
      </c>
      <c r="M1713" s="167">
        <v>12</v>
      </c>
      <c r="N1713" s="168">
        <v>3</v>
      </c>
      <c r="O1713">
        <f t="shared" si="26"/>
        <v>552</v>
      </c>
    </row>
    <row r="1714" spans="1:15" x14ac:dyDescent="0.3">
      <c r="A1714" s="12">
        <v>2288</v>
      </c>
      <c r="B1714" s="13">
        <v>23</v>
      </c>
      <c r="C1714" s="166">
        <v>2722</v>
      </c>
      <c r="D1714" s="166">
        <v>0</v>
      </c>
      <c r="E1714" s="166">
        <v>175</v>
      </c>
      <c r="F1714" s="166">
        <v>0</v>
      </c>
      <c r="G1714" s="166">
        <v>0</v>
      </c>
      <c r="H1714" s="13">
        <v>117</v>
      </c>
      <c r="I1714" s="13">
        <v>2780</v>
      </c>
      <c r="J1714" s="167">
        <v>1</v>
      </c>
      <c r="K1714" s="167">
        <v>10</v>
      </c>
      <c r="L1714" s="167">
        <v>4</v>
      </c>
      <c r="M1714" s="167">
        <v>13</v>
      </c>
      <c r="N1714" s="168">
        <v>6</v>
      </c>
      <c r="O1714">
        <f t="shared" si="26"/>
        <v>552</v>
      </c>
    </row>
    <row r="1715" spans="1:15" x14ac:dyDescent="0.3">
      <c r="A1715" s="12">
        <v>2856</v>
      </c>
      <c r="B1715" s="13">
        <v>22</v>
      </c>
      <c r="C1715" s="166">
        <v>64</v>
      </c>
      <c r="D1715" s="166">
        <v>0</v>
      </c>
      <c r="E1715" s="166">
        <v>26</v>
      </c>
      <c r="F1715" s="166">
        <v>0</v>
      </c>
      <c r="G1715" s="166">
        <v>4</v>
      </c>
      <c r="H1715" s="13">
        <v>51</v>
      </c>
      <c r="I1715" s="13">
        <v>43</v>
      </c>
      <c r="J1715" s="167">
        <v>2</v>
      </c>
      <c r="K1715" s="167">
        <v>1</v>
      </c>
      <c r="L1715" s="167">
        <v>1</v>
      </c>
      <c r="M1715" s="167">
        <v>2</v>
      </c>
      <c r="N1715" s="168">
        <v>7</v>
      </c>
      <c r="O1715">
        <f t="shared" si="26"/>
        <v>528</v>
      </c>
    </row>
    <row r="1716" spans="1:15" x14ac:dyDescent="0.3">
      <c r="A1716" s="12">
        <v>1480</v>
      </c>
      <c r="B1716" s="13">
        <v>22</v>
      </c>
      <c r="C1716" s="166">
        <v>81</v>
      </c>
      <c r="D1716" s="166">
        <v>3</v>
      </c>
      <c r="E1716" s="166">
        <v>25</v>
      </c>
      <c r="F1716" s="166">
        <v>6</v>
      </c>
      <c r="G1716" s="166">
        <v>0</v>
      </c>
      <c r="H1716" s="13">
        <v>6</v>
      </c>
      <c r="I1716" s="13">
        <v>109</v>
      </c>
      <c r="J1716" s="167">
        <v>1</v>
      </c>
      <c r="K1716" s="167">
        <v>2</v>
      </c>
      <c r="L1716" s="167">
        <v>0</v>
      </c>
      <c r="M1716" s="167">
        <v>3</v>
      </c>
      <c r="N1716" s="168">
        <v>3</v>
      </c>
      <c r="O1716">
        <f t="shared" si="26"/>
        <v>528</v>
      </c>
    </row>
    <row r="1717" spans="1:15" x14ac:dyDescent="0.3">
      <c r="A1717" s="12">
        <v>1754</v>
      </c>
      <c r="B1717" s="13">
        <v>22</v>
      </c>
      <c r="C1717" s="166">
        <v>155</v>
      </c>
      <c r="D1717" s="166">
        <v>4</v>
      </c>
      <c r="E1717" s="166">
        <v>87</v>
      </c>
      <c r="F1717" s="166">
        <v>12</v>
      </c>
      <c r="G1717" s="166">
        <v>16</v>
      </c>
      <c r="H1717" s="13">
        <v>48</v>
      </c>
      <c r="I1717" s="13">
        <v>227</v>
      </c>
      <c r="J1717" s="167">
        <v>3</v>
      </c>
      <c r="K1717" s="167">
        <v>2</v>
      </c>
      <c r="L1717" s="167">
        <v>0</v>
      </c>
      <c r="M1717" s="167">
        <v>4</v>
      </c>
      <c r="N1717" s="168">
        <v>7</v>
      </c>
      <c r="O1717">
        <f t="shared" si="26"/>
        <v>528</v>
      </c>
    </row>
    <row r="1718" spans="1:15" x14ac:dyDescent="0.3">
      <c r="A1718" s="12">
        <v>2075</v>
      </c>
      <c r="B1718" s="13">
        <v>22</v>
      </c>
      <c r="C1718" s="166">
        <v>288</v>
      </c>
      <c r="D1718" s="166">
        <v>0</v>
      </c>
      <c r="E1718" s="166">
        <v>25</v>
      </c>
      <c r="F1718" s="166">
        <v>5</v>
      </c>
      <c r="G1718" s="166">
        <v>3</v>
      </c>
      <c r="H1718" s="13">
        <v>11</v>
      </c>
      <c r="I1718" s="13">
        <v>310</v>
      </c>
      <c r="J1718" s="167">
        <v>3</v>
      </c>
      <c r="K1718" s="167">
        <v>2</v>
      </c>
      <c r="L1718" s="167">
        <v>1</v>
      </c>
      <c r="M1718" s="167">
        <v>4</v>
      </c>
      <c r="N1718" s="168">
        <v>3</v>
      </c>
      <c r="O1718">
        <f t="shared" si="26"/>
        <v>528</v>
      </c>
    </row>
    <row r="1719" spans="1:15" x14ac:dyDescent="0.3">
      <c r="A1719" s="12">
        <v>1314</v>
      </c>
      <c r="B1719" s="13">
        <v>22</v>
      </c>
      <c r="C1719" s="166">
        <v>295</v>
      </c>
      <c r="D1719" s="166">
        <v>30</v>
      </c>
      <c r="E1719" s="166">
        <v>256</v>
      </c>
      <c r="F1719" s="166">
        <v>43</v>
      </c>
      <c r="G1719" s="166">
        <v>22</v>
      </c>
      <c r="H1719" s="13">
        <v>48</v>
      </c>
      <c r="I1719" s="13">
        <v>598</v>
      </c>
      <c r="J1719" s="167">
        <v>4</v>
      </c>
      <c r="K1719" s="167">
        <v>3</v>
      </c>
      <c r="L1719" s="167">
        <v>1</v>
      </c>
      <c r="M1719" s="167">
        <v>4</v>
      </c>
      <c r="N1719" s="168">
        <v>8</v>
      </c>
      <c r="O1719">
        <f t="shared" si="26"/>
        <v>528</v>
      </c>
    </row>
    <row r="1720" spans="1:15" x14ac:dyDescent="0.3">
      <c r="A1720" s="12">
        <v>2169</v>
      </c>
      <c r="B1720" s="13">
        <v>22</v>
      </c>
      <c r="C1720" s="166">
        <v>451</v>
      </c>
      <c r="D1720" s="166">
        <v>4</v>
      </c>
      <c r="E1720" s="166">
        <v>117</v>
      </c>
      <c r="F1720" s="166">
        <v>54</v>
      </c>
      <c r="G1720" s="166">
        <v>4</v>
      </c>
      <c r="H1720" s="13">
        <v>17</v>
      </c>
      <c r="I1720" s="13">
        <v>614</v>
      </c>
      <c r="J1720" s="167">
        <v>2</v>
      </c>
      <c r="K1720" s="167">
        <v>3</v>
      </c>
      <c r="L1720" s="167">
        <v>1</v>
      </c>
      <c r="M1720" s="167">
        <v>4</v>
      </c>
      <c r="N1720" s="168">
        <v>8</v>
      </c>
      <c r="O1720">
        <f t="shared" si="26"/>
        <v>528</v>
      </c>
    </row>
    <row r="1721" spans="1:15" x14ac:dyDescent="0.3">
      <c r="A1721" s="12">
        <v>2566</v>
      </c>
      <c r="B1721" s="13">
        <v>22</v>
      </c>
      <c r="C1721" s="166">
        <v>451</v>
      </c>
      <c r="D1721" s="166">
        <v>4</v>
      </c>
      <c r="E1721" s="166">
        <v>117</v>
      </c>
      <c r="F1721" s="166">
        <v>54</v>
      </c>
      <c r="G1721" s="166">
        <v>4</v>
      </c>
      <c r="H1721" s="13">
        <v>17</v>
      </c>
      <c r="I1721" s="13">
        <v>614</v>
      </c>
      <c r="J1721" s="167">
        <v>2</v>
      </c>
      <c r="K1721" s="167">
        <v>3</v>
      </c>
      <c r="L1721" s="167">
        <v>1</v>
      </c>
      <c r="M1721" s="167">
        <v>4</v>
      </c>
      <c r="N1721" s="168">
        <v>8</v>
      </c>
      <c r="O1721">
        <f t="shared" si="26"/>
        <v>528</v>
      </c>
    </row>
    <row r="1722" spans="1:15" x14ac:dyDescent="0.3">
      <c r="A1722" s="12">
        <v>2358</v>
      </c>
      <c r="B1722" s="13">
        <v>22</v>
      </c>
      <c r="C1722" s="166">
        <v>768</v>
      </c>
      <c r="D1722" s="166">
        <v>0</v>
      </c>
      <c r="E1722" s="166">
        <v>49</v>
      </c>
      <c r="F1722" s="166">
        <v>0</v>
      </c>
      <c r="G1722" s="166">
        <v>0</v>
      </c>
      <c r="H1722" s="13">
        <v>66</v>
      </c>
      <c r="I1722" s="13">
        <v>751</v>
      </c>
      <c r="J1722" s="167">
        <v>3</v>
      </c>
      <c r="K1722" s="167">
        <v>5</v>
      </c>
      <c r="L1722" s="167">
        <v>1</v>
      </c>
      <c r="M1722" s="167">
        <v>6</v>
      </c>
      <c r="N1722" s="168">
        <v>7</v>
      </c>
      <c r="O1722">
        <f t="shared" si="26"/>
        <v>528</v>
      </c>
    </row>
    <row r="1723" spans="1:15" x14ac:dyDescent="0.3">
      <c r="A1723" s="12">
        <v>2045</v>
      </c>
      <c r="B1723" s="13">
        <v>22</v>
      </c>
      <c r="C1723" s="166">
        <v>1003</v>
      </c>
      <c r="D1723" s="166">
        <v>48</v>
      </c>
      <c r="E1723" s="166">
        <v>174</v>
      </c>
      <c r="F1723" s="166">
        <v>30</v>
      </c>
      <c r="G1723" s="166">
        <v>0</v>
      </c>
      <c r="H1723" s="13">
        <v>23</v>
      </c>
      <c r="I1723" s="13">
        <v>1233</v>
      </c>
      <c r="J1723" s="167">
        <v>1</v>
      </c>
      <c r="K1723" s="167">
        <v>4</v>
      </c>
      <c r="L1723" s="167">
        <v>4</v>
      </c>
      <c r="M1723" s="167">
        <v>8</v>
      </c>
      <c r="N1723" s="168">
        <v>2</v>
      </c>
      <c r="O1723">
        <f t="shared" si="26"/>
        <v>528</v>
      </c>
    </row>
    <row r="1724" spans="1:15" x14ac:dyDescent="0.3">
      <c r="A1724" s="12">
        <v>2585</v>
      </c>
      <c r="B1724" s="13">
        <v>22</v>
      </c>
      <c r="C1724" s="166">
        <v>1003</v>
      </c>
      <c r="D1724" s="166">
        <v>48</v>
      </c>
      <c r="E1724" s="166">
        <v>174</v>
      </c>
      <c r="F1724" s="166">
        <v>30</v>
      </c>
      <c r="G1724" s="166">
        <v>0</v>
      </c>
      <c r="H1724" s="13">
        <v>23</v>
      </c>
      <c r="I1724" s="13">
        <v>1233</v>
      </c>
      <c r="J1724" s="167">
        <v>1</v>
      </c>
      <c r="K1724" s="167">
        <v>4</v>
      </c>
      <c r="L1724" s="167">
        <v>4</v>
      </c>
      <c r="M1724" s="167">
        <v>8</v>
      </c>
      <c r="N1724" s="168">
        <v>2</v>
      </c>
      <c r="O1724">
        <f t="shared" si="26"/>
        <v>528</v>
      </c>
    </row>
    <row r="1725" spans="1:15" x14ac:dyDescent="0.3">
      <c r="A1725" s="12">
        <v>1769</v>
      </c>
      <c r="B1725" s="13">
        <v>22</v>
      </c>
      <c r="C1725" s="166">
        <v>1074</v>
      </c>
      <c r="D1725" s="166">
        <v>30</v>
      </c>
      <c r="E1725" s="166">
        <v>410</v>
      </c>
      <c r="F1725" s="166">
        <v>82</v>
      </c>
      <c r="G1725" s="166">
        <v>13</v>
      </c>
      <c r="H1725" s="13">
        <v>456</v>
      </c>
      <c r="I1725" s="13">
        <v>1153</v>
      </c>
      <c r="J1725" s="167">
        <v>6</v>
      </c>
      <c r="K1725" s="167">
        <v>7</v>
      </c>
      <c r="L1725" s="167">
        <v>1</v>
      </c>
      <c r="M1725" s="167">
        <v>8</v>
      </c>
      <c r="N1725" s="168">
        <v>7</v>
      </c>
      <c r="O1725">
        <f t="shared" si="26"/>
        <v>528</v>
      </c>
    </row>
    <row r="1726" spans="1:15" x14ac:dyDescent="0.3">
      <c r="A1726" s="12">
        <v>2251</v>
      </c>
      <c r="B1726" s="13">
        <v>22</v>
      </c>
      <c r="C1726" s="166">
        <v>2118</v>
      </c>
      <c r="D1726" s="166">
        <v>106</v>
      </c>
      <c r="E1726" s="166">
        <v>290</v>
      </c>
      <c r="F1726" s="166">
        <v>139</v>
      </c>
      <c r="G1726" s="166">
        <v>25</v>
      </c>
      <c r="H1726" s="13">
        <v>106</v>
      </c>
      <c r="I1726" s="13">
        <v>2573</v>
      </c>
      <c r="J1726" s="167">
        <v>2</v>
      </c>
      <c r="K1726" s="167">
        <v>7</v>
      </c>
      <c r="L1726" s="167">
        <v>3</v>
      </c>
      <c r="M1726" s="167">
        <v>4</v>
      </c>
      <c r="N1726" s="168">
        <v>4</v>
      </c>
      <c r="O1726">
        <f t="shared" si="26"/>
        <v>528</v>
      </c>
    </row>
    <row r="1727" spans="1:15" x14ac:dyDescent="0.3">
      <c r="A1727" s="12">
        <v>1715</v>
      </c>
      <c r="B1727" s="13">
        <v>22</v>
      </c>
      <c r="C1727" s="166">
        <v>2381</v>
      </c>
      <c r="D1727" s="166">
        <v>59</v>
      </c>
      <c r="E1727" s="166">
        <v>446</v>
      </c>
      <c r="F1727" s="166">
        <v>78</v>
      </c>
      <c r="G1727" s="166">
        <v>59</v>
      </c>
      <c r="H1727" s="13">
        <v>89</v>
      </c>
      <c r="I1727" s="13">
        <v>2935</v>
      </c>
      <c r="J1727" s="167">
        <v>3</v>
      </c>
      <c r="K1727" s="167">
        <v>4</v>
      </c>
      <c r="L1727" s="167">
        <v>3</v>
      </c>
      <c r="M1727" s="167">
        <v>4</v>
      </c>
      <c r="N1727" s="168">
        <v>5</v>
      </c>
      <c r="O1727">
        <f t="shared" si="26"/>
        <v>528</v>
      </c>
    </row>
    <row r="1728" spans="1:15" x14ac:dyDescent="0.3">
      <c r="A1728" s="12">
        <v>2332</v>
      </c>
      <c r="B1728" s="13">
        <v>21</v>
      </c>
      <c r="C1728" s="166">
        <v>6</v>
      </c>
      <c r="D1728" s="166">
        <v>13</v>
      </c>
      <c r="E1728" s="166">
        <v>45</v>
      </c>
      <c r="F1728" s="166">
        <v>26</v>
      </c>
      <c r="G1728" s="166">
        <v>19</v>
      </c>
      <c r="H1728" s="13">
        <v>71</v>
      </c>
      <c r="I1728" s="13">
        <v>39</v>
      </c>
      <c r="J1728" s="167">
        <v>1</v>
      </c>
      <c r="K1728" s="167">
        <v>0</v>
      </c>
      <c r="L1728" s="167">
        <v>1</v>
      </c>
      <c r="M1728" s="167">
        <v>2</v>
      </c>
      <c r="N1728" s="168">
        <v>8</v>
      </c>
      <c r="O1728">
        <f t="shared" si="26"/>
        <v>504</v>
      </c>
    </row>
    <row r="1729" spans="1:15" x14ac:dyDescent="0.3">
      <c r="A1729" s="12">
        <v>2239</v>
      </c>
      <c r="B1729" s="13">
        <v>21</v>
      </c>
      <c r="C1729" s="166">
        <v>53</v>
      </c>
      <c r="D1729" s="166">
        <v>0</v>
      </c>
      <c r="E1729" s="166">
        <v>7</v>
      </c>
      <c r="F1729" s="166">
        <v>0</v>
      </c>
      <c r="G1729" s="166">
        <v>0</v>
      </c>
      <c r="H1729" s="13">
        <v>21</v>
      </c>
      <c r="I1729" s="13">
        <v>39</v>
      </c>
      <c r="J1729" s="167">
        <v>1</v>
      </c>
      <c r="K1729" s="167">
        <v>1</v>
      </c>
      <c r="L1729" s="167">
        <v>0</v>
      </c>
      <c r="M1729" s="167">
        <v>2</v>
      </c>
      <c r="N1729" s="168">
        <v>6</v>
      </c>
      <c r="O1729">
        <f t="shared" si="26"/>
        <v>504</v>
      </c>
    </row>
    <row r="1730" spans="1:15" x14ac:dyDescent="0.3">
      <c r="A1730" s="12">
        <v>2370</v>
      </c>
      <c r="B1730" s="13">
        <v>21</v>
      </c>
      <c r="C1730" s="166">
        <v>61</v>
      </c>
      <c r="D1730" s="166">
        <v>0</v>
      </c>
      <c r="E1730" s="166">
        <v>26</v>
      </c>
      <c r="F1730" s="166">
        <v>0</v>
      </c>
      <c r="G1730" s="166">
        <v>0</v>
      </c>
      <c r="H1730" s="13">
        <v>0</v>
      </c>
      <c r="I1730" s="13">
        <v>87</v>
      </c>
      <c r="J1730" s="167">
        <v>2</v>
      </c>
      <c r="K1730" s="167">
        <v>2</v>
      </c>
      <c r="L1730" s="167">
        <v>0</v>
      </c>
      <c r="M1730" s="167">
        <v>3</v>
      </c>
      <c r="N1730" s="168">
        <v>5</v>
      </c>
      <c r="O1730">
        <f t="shared" si="26"/>
        <v>504</v>
      </c>
    </row>
    <row r="1731" spans="1:15" x14ac:dyDescent="0.3">
      <c r="A1731" s="12">
        <v>2275</v>
      </c>
      <c r="B1731" s="13">
        <v>21</v>
      </c>
      <c r="C1731" s="166">
        <v>158</v>
      </c>
      <c r="D1731" s="166">
        <v>0</v>
      </c>
      <c r="E1731" s="166">
        <v>27</v>
      </c>
      <c r="F1731" s="166">
        <v>0</v>
      </c>
      <c r="G1731" s="166">
        <v>0</v>
      </c>
      <c r="H1731" s="13">
        <v>3</v>
      </c>
      <c r="I1731" s="13">
        <v>183</v>
      </c>
      <c r="J1731" s="167">
        <v>2</v>
      </c>
      <c r="K1731" s="167">
        <v>1</v>
      </c>
      <c r="L1731" s="167">
        <v>0</v>
      </c>
      <c r="M1731" s="167">
        <v>4</v>
      </c>
      <c r="N1731" s="168">
        <v>4</v>
      </c>
      <c r="O1731">
        <f t="shared" ref="O1731:O1794" si="27">B1731*24</f>
        <v>504</v>
      </c>
    </row>
    <row r="1732" spans="1:15" x14ac:dyDescent="0.3">
      <c r="A1732" s="12">
        <v>2766</v>
      </c>
      <c r="B1732" s="13">
        <v>21</v>
      </c>
      <c r="C1732" s="166">
        <v>158</v>
      </c>
      <c r="D1732" s="166">
        <v>0</v>
      </c>
      <c r="E1732" s="166">
        <v>27</v>
      </c>
      <c r="F1732" s="166">
        <v>0</v>
      </c>
      <c r="G1732" s="166">
        <v>0</v>
      </c>
      <c r="H1732" s="13">
        <v>3</v>
      </c>
      <c r="I1732" s="13">
        <v>183</v>
      </c>
      <c r="J1732" s="167">
        <v>2</v>
      </c>
      <c r="K1732" s="167">
        <v>1</v>
      </c>
      <c r="L1732" s="167">
        <v>0</v>
      </c>
      <c r="M1732" s="167">
        <v>4</v>
      </c>
      <c r="N1732" s="168">
        <v>4</v>
      </c>
      <c r="O1732">
        <f t="shared" si="27"/>
        <v>504</v>
      </c>
    </row>
    <row r="1733" spans="1:15" x14ac:dyDescent="0.3">
      <c r="A1733" s="12">
        <v>2253</v>
      </c>
      <c r="B1733" s="13">
        <v>21</v>
      </c>
      <c r="C1733" s="166">
        <v>447</v>
      </c>
      <c r="D1733" s="166">
        <v>61</v>
      </c>
      <c r="E1733" s="166">
        <v>186</v>
      </c>
      <c r="F1733" s="166">
        <v>11</v>
      </c>
      <c r="G1733" s="166">
        <v>68</v>
      </c>
      <c r="H1733" s="13">
        <v>107</v>
      </c>
      <c r="I1733" s="13">
        <v>665</v>
      </c>
      <c r="J1733" s="167">
        <v>4</v>
      </c>
      <c r="K1733" s="167">
        <v>5</v>
      </c>
      <c r="L1733" s="167">
        <v>1</v>
      </c>
      <c r="M1733" s="167">
        <v>4</v>
      </c>
      <c r="N1733" s="168">
        <v>8</v>
      </c>
      <c r="O1733">
        <f t="shared" si="27"/>
        <v>504</v>
      </c>
    </row>
    <row r="1734" spans="1:15" x14ac:dyDescent="0.3">
      <c r="A1734" s="12">
        <v>2497</v>
      </c>
      <c r="B1734" s="13">
        <v>21</v>
      </c>
      <c r="C1734" s="166">
        <v>612</v>
      </c>
      <c r="D1734" s="166">
        <v>238</v>
      </c>
      <c r="E1734" s="166">
        <v>2010</v>
      </c>
      <c r="F1734" s="166">
        <v>532</v>
      </c>
      <c r="G1734" s="166">
        <v>170</v>
      </c>
      <c r="H1734" s="13">
        <v>476</v>
      </c>
      <c r="I1734" s="13">
        <v>3086</v>
      </c>
      <c r="J1734" s="167">
        <v>1</v>
      </c>
      <c r="K1734" s="167">
        <v>4</v>
      </c>
      <c r="L1734" s="167">
        <v>5</v>
      </c>
      <c r="M1734" s="167">
        <v>12</v>
      </c>
      <c r="N1734" s="168">
        <v>3</v>
      </c>
      <c r="O1734">
        <f t="shared" si="27"/>
        <v>504</v>
      </c>
    </row>
    <row r="1735" spans="1:15" x14ac:dyDescent="0.3">
      <c r="A1735" s="12">
        <v>2591</v>
      </c>
      <c r="B1735" s="13">
        <v>21</v>
      </c>
      <c r="C1735" s="166">
        <v>667</v>
      </c>
      <c r="D1735" s="166">
        <v>322</v>
      </c>
      <c r="E1735" s="166">
        <v>603</v>
      </c>
      <c r="F1735" s="166">
        <v>474</v>
      </c>
      <c r="G1735" s="166">
        <v>193</v>
      </c>
      <c r="H1735" s="13">
        <v>213</v>
      </c>
      <c r="I1735" s="13">
        <v>2047</v>
      </c>
      <c r="J1735" s="167">
        <v>3</v>
      </c>
      <c r="K1735" s="167">
        <v>5</v>
      </c>
      <c r="L1735" s="167">
        <v>3</v>
      </c>
      <c r="M1735" s="167">
        <v>13</v>
      </c>
      <c r="N1735" s="168">
        <v>4</v>
      </c>
      <c r="O1735">
        <f t="shared" si="27"/>
        <v>504</v>
      </c>
    </row>
    <row r="1736" spans="1:15" x14ac:dyDescent="0.3">
      <c r="A1736" s="12">
        <v>3103</v>
      </c>
      <c r="B1736" s="13">
        <v>21</v>
      </c>
      <c r="C1736" s="166">
        <v>814</v>
      </c>
      <c r="D1736" s="166">
        <v>30</v>
      </c>
      <c r="E1736" s="166">
        <v>165</v>
      </c>
      <c r="F1736" s="166">
        <v>11</v>
      </c>
      <c r="G1736" s="166">
        <v>19</v>
      </c>
      <c r="H1736" s="13">
        <v>30</v>
      </c>
      <c r="I1736" s="13">
        <v>1009</v>
      </c>
      <c r="J1736" s="167">
        <v>1</v>
      </c>
      <c r="K1736" s="167">
        <v>8</v>
      </c>
      <c r="L1736" s="167">
        <v>2</v>
      </c>
      <c r="M1736" s="167">
        <v>4</v>
      </c>
      <c r="N1736" s="168">
        <v>7</v>
      </c>
      <c r="O1736">
        <f t="shared" si="27"/>
        <v>504</v>
      </c>
    </row>
    <row r="1737" spans="1:15" x14ac:dyDescent="0.3">
      <c r="A1737" s="12">
        <v>2011</v>
      </c>
      <c r="B1737" s="13">
        <v>21</v>
      </c>
      <c r="C1737" s="166">
        <v>890</v>
      </c>
      <c r="D1737" s="166">
        <v>229</v>
      </c>
      <c r="E1737" s="166">
        <v>1716</v>
      </c>
      <c r="F1737" s="166">
        <v>258</v>
      </c>
      <c r="G1737" s="166">
        <v>262</v>
      </c>
      <c r="H1737" s="13">
        <v>66</v>
      </c>
      <c r="I1737" s="13">
        <v>3290</v>
      </c>
      <c r="J1737" s="167">
        <v>1</v>
      </c>
      <c r="K1737" s="167">
        <v>8</v>
      </c>
      <c r="L1737" s="167">
        <v>8</v>
      </c>
      <c r="M1737" s="167">
        <v>5</v>
      </c>
      <c r="N1737" s="168">
        <v>3</v>
      </c>
      <c r="O1737">
        <f t="shared" si="27"/>
        <v>504</v>
      </c>
    </row>
    <row r="1738" spans="1:15" x14ac:dyDescent="0.3">
      <c r="A1738" s="12">
        <v>3154</v>
      </c>
      <c r="B1738" s="13">
        <v>21</v>
      </c>
      <c r="C1738" s="166">
        <v>1200</v>
      </c>
      <c r="D1738" s="166">
        <v>116</v>
      </c>
      <c r="E1738" s="166">
        <v>386</v>
      </c>
      <c r="F1738" s="166">
        <v>301</v>
      </c>
      <c r="G1738" s="166">
        <v>0</v>
      </c>
      <c r="H1738" s="13">
        <v>95</v>
      </c>
      <c r="I1738" s="13">
        <v>1907</v>
      </c>
      <c r="J1738" s="167">
        <v>1</v>
      </c>
      <c r="K1738" s="167">
        <v>8</v>
      </c>
      <c r="L1738" s="167">
        <v>3</v>
      </c>
      <c r="M1738" s="167">
        <v>11</v>
      </c>
      <c r="N1738" s="168">
        <v>3</v>
      </c>
      <c r="O1738">
        <f t="shared" si="27"/>
        <v>504</v>
      </c>
    </row>
    <row r="1739" spans="1:15" x14ac:dyDescent="0.3">
      <c r="A1739" s="12">
        <v>1438</v>
      </c>
      <c r="B1739" s="13">
        <v>21</v>
      </c>
      <c r="C1739" s="166">
        <v>1275</v>
      </c>
      <c r="D1739" s="166">
        <v>48</v>
      </c>
      <c r="E1739" s="166">
        <v>916</v>
      </c>
      <c r="F1739" s="166">
        <v>63</v>
      </c>
      <c r="G1739" s="166">
        <v>118</v>
      </c>
      <c r="H1739" s="13">
        <v>23</v>
      </c>
      <c r="I1739" s="13">
        <v>2397</v>
      </c>
      <c r="J1739" s="167">
        <v>3</v>
      </c>
      <c r="K1739" s="167">
        <v>9</v>
      </c>
      <c r="L1739" s="167">
        <v>5</v>
      </c>
      <c r="M1739" s="167">
        <v>10</v>
      </c>
      <c r="N1739" s="168">
        <v>7</v>
      </c>
      <c r="O1739">
        <f t="shared" si="27"/>
        <v>504</v>
      </c>
    </row>
    <row r="1740" spans="1:15" x14ac:dyDescent="0.3">
      <c r="A1740" s="12">
        <v>1201</v>
      </c>
      <c r="B1740" s="13">
        <v>21</v>
      </c>
      <c r="C1740" s="166">
        <v>1301</v>
      </c>
      <c r="D1740" s="166">
        <v>0</v>
      </c>
      <c r="E1740" s="166">
        <v>187</v>
      </c>
      <c r="F1740" s="166">
        <v>60</v>
      </c>
      <c r="G1740" s="166">
        <v>29</v>
      </c>
      <c r="H1740" s="13">
        <v>140</v>
      </c>
      <c r="I1740" s="13">
        <v>1437</v>
      </c>
      <c r="J1740" s="167">
        <v>10</v>
      </c>
      <c r="K1740" s="167">
        <v>7</v>
      </c>
      <c r="L1740" s="167">
        <v>1</v>
      </c>
      <c r="M1740" s="167">
        <v>8</v>
      </c>
      <c r="N1740" s="168">
        <v>7</v>
      </c>
      <c r="O1740">
        <f t="shared" si="27"/>
        <v>504</v>
      </c>
    </row>
    <row r="1741" spans="1:15" x14ac:dyDescent="0.3">
      <c r="A1741" s="12">
        <v>2612</v>
      </c>
      <c r="B1741" s="13">
        <v>21</v>
      </c>
      <c r="C1741" s="166">
        <v>1329</v>
      </c>
      <c r="D1741" s="166">
        <v>15</v>
      </c>
      <c r="E1741" s="166">
        <v>213</v>
      </c>
      <c r="F1741" s="166">
        <v>63</v>
      </c>
      <c r="G1741" s="166">
        <v>48</v>
      </c>
      <c r="H1741" s="13">
        <v>246</v>
      </c>
      <c r="I1741" s="13">
        <v>1422</v>
      </c>
      <c r="J1741" s="167">
        <v>2</v>
      </c>
      <c r="K1741" s="167">
        <v>8</v>
      </c>
      <c r="L1741" s="167">
        <v>2</v>
      </c>
      <c r="M1741" s="167">
        <v>7</v>
      </c>
      <c r="N1741" s="168">
        <v>7</v>
      </c>
      <c r="O1741">
        <f t="shared" si="27"/>
        <v>504</v>
      </c>
    </row>
    <row r="1742" spans="1:15" x14ac:dyDescent="0.3">
      <c r="A1742" s="12">
        <v>3141</v>
      </c>
      <c r="B1742" s="13">
        <v>21</v>
      </c>
      <c r="C1742" s="166">
        <v>1367</v>
      </c>
      <c r="D1742" s="166">
        <v>45</v>
      </c>
      <c r="E1742" s="166">
        <v>683</v>
      </c>
      <c r="F1742" s="166">
        <v>119</v>
      </c>
      <c r="G1742" s="166">
        <v>91</v>
      </c>
      <c r="H1742" s="13">
        <v>593</v>
      </c>
      <c r="I1742" s="13">
        <v>1713</v>
      </c>
      <c r="J1742" s="167">
        <v>3</v>
      </c>
      <c r="K1742" s="167">
        <v>6</v>
      </c>
      <c r="L1742" s="167">
        <v>3</v>
      </c>
      <c r="M1742" s="167">
        <v>5</v>
      </c>
      <c r="N1742" s="168">
        <v>3</v>
      </c>
      <c r="O1742">
        <f t="shared" si="27"/>
        <v>504</v>
      </c>
    </row>
    <row r="1743" spans="1:15" x14ac:dyDescent="0.3">
      <c r="A1743" s="12">
        <v>1171</v>
      </c>
      <c r="B1743" s="13">
        <v>21</v>
      </c>
      <c r="C1743" s="166">
        <v>1548</v>
      </c>
      <c r="D1743" s="166">
        <v>65</v>
      </c>
      <c r="E1743" s="166">
        <v>487</v>
      </c>
      <c r="F1743" s="166">
        <v>85</v>
      </c>
      <c r="G1743" s="166">
        <v>42</v>
      </c>
      <c r="H1743" s="13">
        <v>352</v>
      </c>
      <c r="I1743" s="13">
        <v>1875</v>
      </c>
      <c r="J1743" s="167">
        <v>1</v>
      </c>
      <c r="K1743" s="167">
        <v>6</v>
      </c>
      <c r="L1743" s="167">
        <v>4</v>
      </c>
      <c r="M1743" s="167">
        <v>13</v>
      </c>
      <c r="N1743" s="168">
        <v>2</v>
      </c>
      <c r="O1743">
        <f t="shared" si="27"/>
        <v>504</v>
      </c>
    </row>
    <row r="1744" spans="1:15" x14ac:dyDescent="0.3">
      <c r="A1744" s="12">
        <v>2722</v>
      </c>
      <c r="B1744" s="13">
        <v>21</v>
      </c>
      <c r="C1744" s="166">
        <v>1548</v>
      </c>
      <c r="D1744" s="166">
        <v>65</v>
      </c>
      <c r="E1744" s="166">
        <v>487</v>
      </c>
      <c r="F1744" s="166">
        <v>85</v>
      </c>
      <c r="G1744" s="166">
        <v>42</v>
      </c>
      <c r="H1744" s="13">
        <v>352</v>
      </c>
      <c r="I1744" s="13">
        <v>1875</v>
      </c>
      <c r="J1744" s="167">
        <v>1</v>
      </c>
      <c r="K1744" s="167">
        <v>6</v>
      </c>
      <c r="L1744" s="167">
        <v>4</v>
      </c>
      <c r="M1744" s="167">
        <v>13</v>
      </c>
      <c r="N1744" s="168">
        <v>2</v>
      </c>
      <c r="O1744">
        <f t="shared" si="27"/>
        <v>504</v>
      </c>
    </row>
    <row r="1745" spans="1:15" x14ac:dyDescent="0.3">
      <c r="A1745" s="12">
        <v>2485</v>
      </c>
      <c r="B1745" s="13">
        <v>21</v>
      </c>
      <c r="C1745" s="166">
        <v>1769</v>
      </c>
      <c r="D1745" s="166">
        <v>46</v>
      </c>
      <c r="E1745" s="166">
        <v>471</v>
      </c>
      <c r="F1745" s="166">
        <v>0</v>
      </c>
      <c r="G1745" s="166">
        <v>68</v>
      </c>
      <c r="H1745" s="13">
        <v>234</v>
      </c>
      <c r="I1745" s="13">
        <v>2120</v>
      </c>
      <c r="J1745" s="167">
        <v>5</v>
      </c>
      <c r="K1745" s="167">
        <v>5</v>
      </c>
      <c r="L1745" s="167">
        <v>5</v>
      </c>
      <c r="M1745" s="167">
        <v>12</v>
      </c>
      <c r="N1745" s="168">
        <v>5</v>
      </c>
      <c r="O1745">
        <f t="shared" si="27"/>
        <v>504</v>
      </c>
    </row>
    <row r="1746" spans="1:15" x14ac:dyDescent="0.3">
      <c r="A1746" s="12">
        <v>2780</v>
      </c>
      <c r="B1746" s="13">
        <v>21</v>
      </c>
      <c r="C1746" s="166">
        <v>1769</v>
      </c>
      <c r="D1746" s="166">
        <v>46</v>
      </c>
      <c r="E1746" s="166">
        <v>471</v>
      </c>
      <c r="F1746" s="166">
        <v>0</v>
      </c>
      <c r="G1746" s="166">
        <v>68</v>
      </c>
      <c r="H1746" s="13">
        <v>234</v>
      </c>
      <c r="I1746" s="13">
        <v>2120</v>
      </c>
      <c r="J1746" s="167">
        <v>5</v>
      </c>
      <c r="K1746" s="167">
        <v>5</v>
      </c>
      <c r="L1746" s="167">
        <v>5</v>
      </c>
      <c r="M1746" s="167">
        <v>12</v>
      </c>
      <c r="N1746" s="168">
        <v>5</v>
      </c>
      <c r="O1746">
        <f t="shared" si="27"/>
        <v>504</v>
      </c>
    </row>
    <row r="1747" spans="1:15" x14ac:dyDescent="0.3">
      <c r="A1747" s="12">
        <v>1125</v>
      </c>
      <c r="B1747" s="13">
        <v>21</v>
      </c>
      <c r="C1747" s="166">
        <v>2060</v>
      </c>
      <c r="D1747" s="166">
        <v>36</v>
      </c>
      <c r="E1747" s="166">
        <v>1527</v>
      </c>
      <c r="F1747" s="166">
        <v>98</v>
      </c>
      <c r="G1747" s="166">
        <v>114</v>
      </c>
      <c r="H1747" s="13">
        <v>0</v>
      </c>
      <c r="I1747" s="13">
        <v>3835</v>
      </c>
      <c r="J1747" s="167">
        <v>1</v>
      </c>
      <c r="K1747" s="167">
        <v>4</v>
      </c>
      <c r="L1747" s="167">
        <v>5</v>
      </c>
      <c r="M1747" s="167">
        <v>13</v>
      </c>
      <c r="N1747" s="168">
        <v>3</v>
      </c>
      <c r="O1747">
        <f t="shared" si="27"/>
        <v>504</v>
      </c>
    </row>
    <row r="1748" spans="1:15" x14ac:dyDescent="0.3">
      <c r="A1748" s="12">
        <v>1283</v>
      </c>
      <c r="B1748" s="13">
        <v>20</v>
      </c>
      <c r="C1748" s="166">
        <v>23</v>
      </c>
      <c r="D1748" s="166">
        <v>15</v>
      </c>
      <c r="E1748" s="166">
        <v>27</v>
      </c>
      <c r="F1748" s="166">
        <v>15</v>
      </c>
      <c r="G1748" s="166">
        <v>11</v>
      </c>
      <c r="H1748" s="13">
        <v>31</v>
      </c>
      <c r="I1748" s="13">
        <v>61</v>
      </c>
      <c r="J1748" s="167">
        <v>1</v>
      </c>
      <c r="K1748" s="167">
        <v>1</v>
      </c>
      <c r="L1748" s="167">
        <v>0</v>
      </c>
      <c r="M1748" s="167">
        <v>3</v>
      </c>
      <c r="N1748" s="168">
        <v>7</v>
      </c>
      <c r="O1748">
        <f t="shared" si="27"/>
        <v>480</v>
      </c>
    </row>
    <row r="1749" spans="1:15" x14ac:dyDescent="0.3">
      <c r="A1749" s="12">
        <v>2444</v>
      </c>
      <c r="B1749" s="13">
        <v>20</v>
      </c>
      <c r="C1749" s="166">
        <v>31</v>
      </c>
      <c r="D1749" s="166">
        <v>0</v>
      </c>
      <c r="E1749" s="166">
        <v>10</v>
      </c>
      <c r="F1749" s="166">
        <v>0</v>
      </c>
      <c r="G1749" s="166">
        <v>0</v>
      </c>
      <c r="H1749" s="13">
        <v>3</v>
      </c>
      <c r="I1749" s="13">
        <v>38</v>
      </c>
      <c r="J1749" s="167">
        <v>1</v>
      </c>
      <c r="K1749" s="167">
        <v>0</v>
      </c>
      <c r="L1749" s="167">
        <v>0</v>
      </c>
      <c r="M1749" s="167">
        <v>3</v>
      </c>
      <c r="N1749" s="168">
        <v>3</v>
      </c>
      <c r="O1749">
        <f t="shared" si="27"/>
        <v>480</v>
      </c>
    </row>
    <row r="1750" spans="1:15" x14ac:dyDescent="0.3">
      <c r="A1750" s="12">
        <v>1962</v>
      </c>
      <c r="B1750" s="13">
        <v>20</v>
      </c>
      <c r="C1750" s="166">
        <v>43</v>
      </c>
      <c r="D1750" s="166">
        <v>22</v>
      </c>
      <c r="E1750" s="166">
        <v>22</v>
      </c>
      <c r="F1750" s="166">
        <v>22</v>
      </c>
      <c r="G1750" s="166">
        <v>0</v>
      </c>
      <c r="H1750" s="13">
        <v>22</v>
      </c>
      <c r="I1750" s="13">
        <v>86</v>
      </c>
      <c r="J1750" s="167">
        <v>0</v>
      </c>
      <c r="K1750" s="167">
        <v>0</v>
      </c>
      <c r="L1750" s="167">
        <v>0</v>
      </c>
      <c r="M1750" s="167">
        <v>0</v>
      </c>
      <c r="N1750" s="168">
        <v>14</v>
      </c>
      <c r="O1750">
        <f t="shared" si="27"/>
        <v>480</v>
      </c>
    </row>
    <row r="1751" spans="1:15" x14ac:dyDescent="0.3">
      <c r="A1751" s="12">
        <v>1581</v>
      </c>
      <c r="B1751" s="13">
        <v>20</v>
      </c>
      <c r="C1751" s="166">
        <v>64</v>
      </c>
      <c r="D1751" s="166">
        <v>0</v>
      </c>
      <c r="E1751" s="166">
        <v>30</v>
      </c>
      <c r="F1751" s="166">
        <v>0</v>
      </c>
      <c r="G1751" s="166">
        <v>0</v>
      </c>
      <c r="H1751" s="13">
        <v>7</v>
      </c>
      <c r="I1751" s="13">
        <v>88</v>
      </c>
      <c r="J1751" s="167">
        <v>2</v>
      </c>
      <c r="K1751" s="167">
        <v>1</v>
      </c>
      <c r="L1751" s="167">
        <v>0</v>
      </c>
      <c r="M1751" s="167">
        <v>3</v>
      </c>
      <c r="N1751" s="168">
        <v>8</v>
      </c>
      <c r="O1751">
        <f t="shared" si="27"/>
        <v>480</v>
      </c>
    </row>
    <row r="1752" spans="1:15" x14ac:dyDescent="0.3">
      <c r="A1752" s="12">
        <v>1995</v>
      </c>
      <c r="B1752" s="13">
        <v>20</v>
      </c>
      <c r="C1752" s="166">
        <v>109</v>
      </c>
      <c r="D1752" s="166">
        <v>0</v>
      </c>
      <c r="E1752" s="166">
        <v>40</v>
      </c>
      <c r="F1752" s="166">
        <v>0</v>
      </c>
      <c r="G1752" s="166">
        <v>0</v>
      </c>
      <c r="H1752" s="13">
        <v>11</v>
      </c>
      <c r="I1752" s="13">
        <v>137</v>
      </c>
      <c r="J1752" s="167">
        <v>3</v>
      </c>
      <c r="K1752" s="167">
        <v>2</v>
      </c>
      <c r="L1752" s="167">
        <v>0</v>
      </c>
      <c r="M1752" s="167">
        <v>4</v>
      </c>
      <c r="N1752" s="168">
        <v>5</v>
      </c>
      <c r="O1752">
        <f t="shared" si="27"/>
        <v>480</v>
      </c>
    </row>
    <row r="1753" spans="1:15" x14ac:dyDescent="0.3">
      <c r="A1753" s="12">
        <v>2451</v>
      </c>
      <c r="B1753" s="13">
        <v>20</v>
      </c>
      <c r="C1753" s="166">
        <v>242</v>
      </c>
      <c r="D1753" s="166">
        <v>28</v>
      </c>
      <c r="E1753" s="166">
        <v>91</v>
      </c>
      <c r="F1753" s="166">
        <v>42</v>
      </c>
      <c r="G1753" s="166">
        <v>25</v>
      </c>
      <c r="H1753" s="13">
        <v>42</v>
      </c>
      <c r="I1753" s="13">
        <v>386</v>
      </c>
      <c r="J1753" s="167">
        <v>2</v>
      </c>
      <c r="K1753" s="167">
        <v>3</v>
      </c>
      <c r="L1753" s="167">
        <v>0</v>
      </c>
      <c r="M1753" s="167">
        <v>4</v>
      </c>
      <c r="N1753" s="168">
        <v>7</v>
      </c>
      <c r="O1753">
        <f t="shared" si="27"/>
        <v>480</v>
      </c>
    </row>
    <row r="1754" spans="1:15" x14ac:dyDescent="0.3">
      <c r="A1754" s="12">
        <v>2924</v>
      </c>
      <c r="B1754" s="13">
        <v>20</v>
      </c>
      <c r="C1754" s="166">
        <v>242</v>
      </c>
      <c r="D1754" s="166">
        <v>28</v>
      </c>
      <c r="E1754" s="166">
        <v>91</v>
      </c>
      <c r="F1754" s="166">
        <v>42</v>
      </c>
      <c r="G1754" s="166">
        <v>25</v>
      </c>
      <c r="H1754" s="13">
        <v>42</v>
      </c>
      <c r="I1754" s="13">
        <v>386</v>
      </c>
      <c r="J1754" s="167">
        <v>2</v>
      </c>
      <c r="K1754" s="167">
        <v>3</v>
      </c>
      <c r="L1754" s="167">
        <v>0</v>
      </c>
      <c r="M1754" s="167">
        <v>4</v>
      </c>
      <c r="N1754" s="168">
        <v>7</v>
      </c>
      <c r="O1754">
        <f t="shared" si="27"/>
        <v>480</v>
      </c>
    </row>
    <row r="1755" spans="1:15" x14ac:dyDescent="0.3">
      <c r="A1755" s="12">
        <v>1933</v>
      </c>
      <c r="B1755" s="13">
        <v>20</v>
      </c>
      <c r="C1755" s="166">
        <v>258</v>
      </c>
      <c r="D1755" s="166">
        <v>23</v>
      </c>
      <c r="E1755" s="166">
        <v>190</v>
      </c>
      <c r="F1755" s="166">
        <v>20</v>
      </c>
      <c r="G1755" s="166">
        <v>10</v>
      </c>
      <c r="H1755" s="13">
        <v>59</v>
      </c>
      <c r="I1755" s="13">
        <v>441</v>
      </c>
      <c r="J1755" s="167">
        <v>4</v>
      </c>
      <c r="K1755" s="167">
        <v>3</v>
      </c>
      <c r="L1755" s="167">
        <v>1</v>
      </c>
      <c r="M1755" s="167">
        <v>4</v>
      </c>
      <c r="N1755" s="168">
        <v>6</v>
      </c>
      <c r="O1755">
        <f t="shared" si="27"/>
        <v>480</v>
      </c>
    </row>
    <row r="1756" spans="1:15" x14ac:dyDescent="0.3">
      <c r="A1756" s="12">
        <v>1017</v>
      </c>
      <c r="B1756" s="13">
        <v>20</v>
      </c>
      <c r="C1756" s="166">
        <v>306</v>
      </c>
      <c r="D1756" s="166">
        <v>18</v>
      </c>
      <c r="E1756" s="166">
        <v>139</v>
      </c>
      <c r="F1756" s="166">
        <v>547</v>
      </c>
      <c r="G1756" s="166">
        <v>44</v>
      </c>
      <c r="H1756" s="13">
        <v>102</v>
      </c>
      <c r="I1756" s="13">
        <v>952</v>
      </c>
      <c r="J1756" s="167">
        <v>2</v>
      </c>
      <c r="K1756" s="167">
        <v>4</v>
      </c>
      <c r="L1756" s="167">
        <v>1</v>
      </c>
      <c r="M1756" s="167">
        <v>6</v>
      </c>
      <c r="N1756" s="168">
        <v>7</v>
      </c>
      <c r="O1756">
        <f t="shared" si="27"/>
        <v>480</v>
      </c>
    </row>
    <row r="1757" spans="1:15" x14ac:dyDescent="0.3">
      <c r="A1757" s="12">
        <v>1269</v>
      </c>
      <c r="B1757" s="13">
        <v>20</v>
      </c>
      <c r="C1757" s="166">
        <v>306</v>
      </c>
      <c r="D1757" s="166">
        <v>18</v>
      </c>
      <c r="E1757" s="166">
        <v>139</v>
      </c>
      <c r="F1757" s="166">
        <v>547</v>
      </c>
      <c r="G1757" s="166">
        <v>44</v>
      </c>
      <c r="H1757" s="13">
        <v>102</v>
      </c>
      <c r="I1757" s="13">
        <v>952</v>
      </c>
      <c r="J1757" s="167">
        <v>2</v>
      </c>
      <c r="K1757" s="167">
        <v>4</v>
      </c>
      <c r="L1757" s="167">
        <v>1</v>
      </c>
      <c r="M1757" s="167">
        <v>6</v>
      </c>
      <c r="N1757" s="168">
        <v>7</v>
      </c>
      <c r="O1757">
        <f t="shared" si="27"/>
        <v>480</v>
      </c>
    </row>
    <row r="1758" spans="1:15" x14ac:dyDescent="0.3">
      <c r="A1758" s="12">
        <v>2760</v>
      </c>
      <c r="B1758" s="13">
        <v>20</v>
      </c>
      <c r="C1758" s="166">
        <v>479</v>
      </c>
      <c r="D1758" s="166">
        <v>13</v>
      </c>
      <c r="E1758" s="166">
        <v>175</v>
      </c>
      <c r="F1758" s="166">
        <v>0</v>
      </c>
      <c r="G1758" s="166">
        <v>28</v>
      </c>
      <c r="H1758" s="13">
        <v>97</v>
      </c>
      <c r="I1758" s="13">
        <v>598</v>
      </c>
      <c r="J1758" s="167">
        <v>4</v>
      </c>
      <c r="K1758" s="167">
        <v>5</v>
      </c>
      <c r="L1758" s="167">
        <v>1</v>
      </c>
      <c r="M1758" s="167">
        <v>4</v>
      </c>
      <c r="N1758" s="168">
        <v>8</v>
      </c>
      <c r="O1758">
        <f t="shared" si="27"/>
        <v>480</v>
      </c>
    </row>
    <row r="1759" spans="1:15" x14ac:dyDescent="0.3">
      <c r="A1759" s="12">
        <v>2699</v>
      </c>
      <c r="B1759" s="13">
        <v>20</v>
      </c>
      <c r="C1759" s="166">
        <v>619</v>
      </c>
      <c r="D1759" s="166">
        <v>11</v>
      </c>
      <c r="E1759" s="166">
        <v>414</v>
      </c>
      <c r="F1759" s="166">
        <v>58</v>
      </c>
      <c r="G1759" s="166">
        <v>0</v>
      </c>
      <c r="H1759" s="13">
        <v>65</v>
      </c>
      <c r="I1759" s="13">
        <v>1036</v>
      </c>
      <c r="J1759" s="167">
        <v>5</v>
      </c>
      <c r="K1759" s="167">
        <v>6</v>
      </c>
      <c r="L1759" s="167">
        <v>1</v>
      </c>
      <c r="M1759" s="167">
        <v>5</v>
      </c>
      <c r="N1759" s="168">
        <v>8</v>
      </c>
      <c r="O1759">
        <f t="shared" si="27"/>
        <v>480</v>
      </c>
    </row>
    <row r="1760" spans="1:15" x14ac:dyDescent="0.3">
      <c r="A1760" s="12">
        <v>1186</v>
      </c>
      <c r="B1760" s="13">
        <v>20</v>
      </c>
      <c r="C1760" s="166">
        <v>741</v>
      </c>
      <c r="D1760" s="166">
        <v>407</v>
      </c>
      <c r="E1760" s="166">
        <v>1038</v>
      </c>
      <c r="F1760" s="166">
        <v>108</v>
      </c>
      <c r="G1760" s="166">
        <v>71</v>
      </c>
      <c r="H1760" s="13">
        <v>370</v>
      </c>
      <c r="I1760" s="13">
        <v>1994</v>
      </c>
      <c r="J1760" s="167">
        <v>1</v>
      </c>
      <c r="K1760" s="167">
        <v>5</v>
      </c>
      <c r="L1760" s="167">
        <v>6</v>
      </c>
      <c r="M1760" s="167">
        <v>5</v>
      </c>
      <c r="N1760" s="168">
        <v>2</v>
      </c>
      <c r="O1760">
        <f t="shared" si="27"/>
        <v>480</v>
      </c>
    </row>
    <row r="1761" spans="1:15" x14ac:dyDescent="0.3">
      <c r="A1761" s="12">
        <v>2879</v>
      </c>
      <c r="B1761" s="13">
        <v>20</v>
      </c>
      <c r="C1761" s="166">
        <v>890</v>
      </c>
      <c r="D1761" s="166">
        <v>0</v>
      </c>
      <c r="E1761" s="166">
        <v>57</v>
      </c>
      <c r="F1761" s="166">
        <v>0</v>
      </c>
      <c r="G1761" s="166">
        <v>0</v>
      </c>
      <c r="H1761" s="13">
        <v>29</v>
      </c>
      <c r="I1761" s="13">
        <v>918</v>
      </c>
      <c r="J1761" s="167">
        <v>2</v>
      </c>
      <c r="K1761" s="167">
        <v>3</v>
      </c>
      <c r="L1761" s="167">
        <v>1</v>
      </c>
      <c r="M1761" s="167">
        <v>8</v>
      </c>
      <c r="N1761" s="168">
        <v>4</v>
      </c>
      <c r="O1761">
        <f t="shared" si="27"/>
        <v>480</v>
      </c>
    </row>
    <row r="1762" spans="1:15" x14ac:dyDescent="0.3">
      <c r="A1762" s="12">
        <v>1626</v>
      </c>
      <c r="B1762" s="13">
        <v>20</v>
      </c>
      <c r="C1762" s="166">
        <v>969</v>
      </c>
      <c r="D1762" s="166">
        <v>10</v>
      </c>
      <c r="E1762" s="166">
        <v>86</v>
      </c>
      <c r="F1762" s="166">
        <v>13</v>
      </c>
      <c r="G1762" s="166">
        <v>10</v>
      </c>
      <c r="H1762" s="13">
        <v>458</v>
      </c>
      <c r="I1762" s="13">
        <v>629</v>
      </c>
      <c r="J1762" s="167">
        <v>2</v>
      </c>
      <c r="K1762" s="167">
        <v>5</v>
      </c>
      <c r="L1762" s="167">
        <v>4</v>
      </c>
      <c r="M1762" s="167">
        <v>4</v>
      </c>
      <c r="N1762" s="168">
        <v>5</v>
      </c>
      <c r="O1762">
        <f t="shared" si="27"/>
        <v>480</v>
      </c>
    </row>
    <row r="1763" spans="1:15" x14ac:dyDescent="0.3">
      <c r="A1763" s="12">
        <v>2501</v>
      </c>
      <c r="B1763" s="13">
        <v>20</v>
      </c>
      <c r="C1763" s="166">
        <v>1326</v>
      </c>
      <c r="D1763" s="166">
        <v>0</v>
      </c>
      <c r="E1763" s="166">
        <v>498</v>
      </c>
      <c r="F1763" s="166">
        <v>27</v>
      </c>
      <c r="G1763" s="166">
        <v>76</v>
      </c>
      <c r="H1763" s="13">
        <v>57</v>
      </c>
      <c r="I1763" s="13">
        <v>1870</v>
      </c>
      <c r="J1763" s="167">
        <v>12</v>
      </c>
      <c r="K1763" s="167">
        <v>7</v>
      </c>
      <c r="L1763" s="167">
        <v>4</v>
      </c>
      <c r="M1763" s="167">
        <v>9</v>
      </c>
      <c r="N1763" s="168">
        <v>7</v>
      </c>
      <c r="O1763">
        <f t="shared" si="27"/>
        <v>480</v>
      </c>
    </row>
    <row r="1764" spans="1:15" x14ac:dyDescent="0.3">
      <c r="A1764" s="12">
        <v>1734</v>
      </c>
      <c r="B1764" s="13">
        <v>20</v>
      </c>
      <c r="C1764" s="166">
        <v>1739</v>
      </c>
      <c r="D1764" s="166">
        <v>398</v>
      </c>
      <c r="E1764" s="166">
        <v>1540</v>
      </c>
      <c r="F1764" s="166">
        <v>92</v>
      </c>
      <c r="G1764" s="166">
        <v>60</v>
      </c>
      <c r="H1764" s="13">
        <v>98</v>
      </c>
      <c r="I1764" s="13">
        <v>3731</v>
      </c>
      <c r="J1764" s="167">
        <v>1</v>
      </c>
      <c r="K1764" s="167">
        <v>8</v>
      </c>
      <c r="L1764" s="167">
        <v>5</v>
      </c>
      <c r="M1764" s="167">
        <v>11</v>
      </c>
      <c r="N1764" s="168">
        <v>8</v>
      </c>
      <c r="O1764">
        <f t="shared" si="27"/>
        <v>480</v>
      </c>
    </row>
    <row r="1765" spans="1:15" x14ac:dyDescent="0.3">
      <c r="A1765" s="12">
        <v>1510</v>
      </c>
      <c r="B1765" s="13">
        <v>20</v>
      </c>
      <c r="C1765" s="166">
        <v>2012</v>
      </c>
      <c r="D1765" s="166">
        <v>87</v>
      </c>
      <c r="E1765" s="166">
        <v>729</v>
      </c>
      <c r="F1765" s="166">
        <v>37</v>
      </c>
      <c r="G1765" s="166">
        <v>57</v>
      </c>
      <c r="H1765" s="13">
        <v>27</v>
      </c>
      <c r="I1765" s="13">
        <v>2894</v>
      </c>
      <c r="J1765" s="167">
        <v>1</v>
      </c>
      <c r="K1765" s="167">
        <v>4</v>
      </c>
      <c r="L1765" s="167">
        <v>5</v>
      </c>
      <c r="M1765" s="167">
        <v>10</v>
      </c>
      <c r="N1765" s="168">
        <v>2</v>
      </c>
      <c r="O1765">
        <f t="shared" si="27"/>
        <v>480</v>
      </c>
    </row>
    <row r="1766" spans="1:15" x14ac:dyDescent="0.3">
      <c r="A1766" s="12">
        <v>1512</v>
      </c>
      <c r="B1766" s="13">
        <v>20</v>
      </c>
      <c r="C1766" s="166">
        <v>2617</v>
      </c>
      <c r="D1766" s="166">
        <v>406</v>
      </c>
      <c r="E1766" s="166">
        <v>992</v>
      </c>
      <c r="F1766" s="166">
        <v>586</v>
      </c>
      <c r="G1766" s="166">
        <v>44</v>
      </c>
      <c r="H1766" s="13">
        <v>314</v>
      </c>
      <c r="I1766" s="13">
        <v>4331</v>
      </c>
      <c r="J1766" s="167">
        <v>1</v>
      </c>
      <c r="K1766" s="167">
        <v>4</v>
      </c>
      <c r="L1766" s="167">
        <v>8</v>
      </c>
      <c r="M1766" s="167">
        <v>4</v>
      </c>
      <c r="N1766" s="168">
        <v>8</v>
      </c>
      <c r="O1766">
        <f t="shared" si="27"/>
        <v>480</v>
      </c>
    </row>
    <row r="1767" spans="1:15" x14ac:dyDescent="0.3">
      <c r="A1767" s="12">
        <v>2647</v>
      </c>
      <c r="B1767" s="13">
        <v>20</v>
      </c>
      <c r="C1767" s="166">
        <v>2661</v>
      </c>
      <c r="D1767" s="166">
        <v>229</v>
      </c>
      <c r="E1767" s="166">
        <v>1513</v>
      </c>
      <c r="F1767" s="166">
        <v>117</v>
      </c>
      <c r="G1767" s="166">
        <v>90</v>
      </c>
      <c r="H1767" s="13">
        <v>90</v>
      </c>
      <c r="I1767" s="13">
        <v>4520</v>
      </c>
      <c r="J1767" s="167">
        <v>1</v>
      </c>
      <c r="K1767" s="167">
        <v>7</v>
      </c>
      <c r="L1767" s="167">
        <v>4</v>
      </c>
      <c r="M1767" s="167">
        <v>10</v>
      </c>
      <c r="N1767" s="168">
        <v>6</v>
      </c>
      <c r="O1767">
        <f t="shared" si="27"/>
        <v>480</v>
      </c>
    </row>
    <row r="1768" spans="1:15" x14ac:dyDescent="0.3">
      <c r="A1768" s="12">
        <v>1151</v>
      </c>
      <c r="B1768" s="13">
        <v>20</v>
      </c>
      <c r="C1768" s="166">
        <v>3266</v>
      </c>
      <c r="D1768" s="166">
        <v>39</v>
      </c>
      <c r="E1768" s="166">
        <v>603</v>
      </c>
      <c r="F1768" s="166">
        <v>104</v>
      </c>
      <c r="G1768" s="166">
        <v>39</v>
      </c>
      <c r="H1768" s="13">
        <v>80</v>
      </c>
      <c r="I1768" s="13">
        <v>3971</v>
      </c>
      <c r="J1768" s="167">
        <v>2</v>
      </c>
      <c r="K1768" s="167">
        <v>10</v>
      </c>
      <c r="L1768" s="167">
        <v>6</v>
      </c>
      <c r="M1768" s="167">
        <v>9</v>
      </c>
      <c r="N1768" s="168">
        <v>6</v>
      </c>
      <c r="O1768">
        <f t="shared" si="27"/>
        <v>480</v>
      </c>
    </row>
    <row r="1769" spans="1:15" x14ac:dyDescent="0.3">
      <c r="A1769" s="12">
        <v>2822</v>
      </c>
      <c r="B1769" s="13">
        <v>19</v>
      </c>
      <c r="C1769" s="166">
        <v>9</v>
      </c>
      <c r="D1769" s="166">
        <v>26</v>
      </c>
      <c r="E1769" s="166">
        <v>121</v>
      </c>
      <c r="F1769" s="166">
        <v>56</v>
      </c>
      <c r="G1769" s="166">
        <v>17</v>
      </c>
      <c r="H1769" s="13">
        <v>69</v>
      </c>
      <c r="I1769" s="13">
        <v>160</v>
      </c>
      <c r="J1769" s="167">
        <v>1</v>
      </c>
      <c r="K1769" s="167">
        <v>2</v>
      </c>
      <c r="L1769" s="167">
        <v>0</v>
      </c>
      <c r="M1769" s="167">
        <v>3</v>
      </c>
      <c r="N1769" s="168">
        <v>7</v>
      </c>
      <c r="O1769">
        <f t="shared" si="27"/>
        <v>456</v>
      </c>
    </row>
    <row r="1770" spans="1:15" x14ac:dyDescent="0.3">
      <c r="A1770" s="12">
        <v>3017</v>
      </c>
      <c r="B1770" s="13">
        <v>19</v>
      </c>
      <c r="C1770" s="166">
        <v>27</v>
      </c>
      <c r="D1770" s="166">
        <v>27</v>
      </c>
      <c r="E1770" s="166">
        <v>67</v>
      </c>
      <c r="F1770" s="166">
        <v>44</v>
      </c>
      <c r="G1770" s="166">
        <v>22</v>
      </c>
      <c r="H1770" s="13">
        <v>9</v>
      </c>
      <c r="I1770" s="13">
        <v>178</v>
      </c>
      <c r="J1770" s="167">
        <v>2</v>
      </c>
      <c r="K1770" s="167">
        <v>2</v>
      </c>
      <c r="L1770" s="167">
        <v>0</v>
      </c>
      <c r="M1770" s="167">
        <v>3</v>
      </c>
      <c r="N1770" s="168">
        <v>6</v>
      </c>
      <c r="O1770">
        <f t="shared" si="27"/>
        <v>456</v>
      </c>
    </row>
    <row r="1771" spans="1:15" x14ac:dyDescent="0.3">
      <c r="A1771" s="12">
        <v>1042</v>
      </c>
      <c r="B1771" s="13">
        <v>19</v>
      </c>
      <c r="C1771" s="166">
        <v>43</v>
      </c>
      <c r="D1771" s="166">
        <v>14</v>
      </c>
      <c r="E1771" s="166">
        <v>143</v>
      </c>
      <c r="F1771" s="166">
        <v>43</v>
      </c>
      <c r="G1771" s="166">
        <v>29</v>
      </c>
      <c r="H1771" s="13">
        <v>172</v>
      </c>
      <c r="I1771" s="13">
        <v>100</v>
      </c>
      <c r="J1771" s="167">
        <v>3</v>
      </c>
      <c r="K1771" s="167">
        <v>2</v>
      </c>
      <c r="L1771" s="167">
        <v>0</v>
      </c>
      <c r="M1771" s="167">
        <v>3</v>
      </c>
      <c r="N1771" s="168">
        <v>5</v>
      </c>
      <c r="O1771">
        <f t="shared" si="27"/>
        <v>456</v>
      </c>
    </row>
    <row r="1772" spans="1:15" x14ac:dyDescent="0.3">
      <c r="A1772" s="12">
        <v>1553</v>
      </c>
      <c r="B1772" s="13">
        <v>19</v>
      </c>
      <c r="C1772" s="166">
        <v>43</v>
      </c>
      <c r="D1772" s="166">
        <v>0</v>
      </c>
      <c r="E1772" s="166">
        <v>14</v>
      </c>
      <c r="F1772" s="166">
        <v>0</v>
      </c>
      <c r="G1772" s="166">
        <v>0</v>
      </c>
      <c r="H1772" s="13">
        <v>4</v>
      </c>
      <c r="I1772" s="13">
        <v>54</v>
      </c>
      <c r="J1772" s="167">
        <v>1</v>
      </c>
      <c r="K1772" s="167">
        <v>1</v>
      </c>
      <c r="L1772" s="167">
        <v>0</v>
      </c>
      <c r="M1772" s="167">
        <v>2</v>
      </c>
      <c r="N1772" s="168">
        <v>7</v>
      </c>
      <c r="O1772">
        <f t="shared" si="27"/>
        <v>456</v>
      </c>
    </row>
    <row r="1773" spans="1:15" x14ac:dyDescent="0.3">
      <c r="A1773" s="12">
        <v>1009</v>
      </c>
      <c r="B1773" s="13">
        <v>19</v>
      </c>
      <c r="C1773" s="166">
        <v>60</v>
      </c>
      <c r="D1773" s="166">
        <v>0</v>
      </c>
      <c r="E1773" s="166">
        <v>103</v>
      </c>
      <c r="F1773" s="166">
        <v>13</v>
      </c>
      <c r="G1773" s="166">
        <v>13</v>
      </c>
      <c r="H1773" s="13">
        <v>9</v>
      </c>
      <c r="I1773" s="13">
        <v>180</v>
      </c>
      <c r="J1773" s="167">
        <v>1</v>
      </c>
      <c r="K1773" s="167">
        <v>3</v>
      </c>
      <c r="L1773" s="167">
        <v>0</v>
      </c>
      <c r="M1773" s="167">
        <v>2</v>
      </c>
      <c r="N1773" s="168">
        <v>9</v>
      </c>
      <c r="O1773">
        <f t="shared" si="27"/>
        <v>456</v>
      </c>
    </row>
    <row r="1774" spans="1:15" x14ac:dyDescent="0.3">
      <c r="A1774" s="12">
        <v>1392</v>
      </c>
      <c r="B1774" s="13">
        <v>19</v>
      </c>
      <c r="C1774" s="166">
        <v>60</v>
      </c>
      <c r="D1774" s="166">
        <v>0</v>
      </c>
      <c r="E1774" s="166">
        <v>103</v>
      </c>
      <c r="F1774" s="166">
        <v>13</v>
      </c>
      <c r="G1774" s="166">
        <v>13</v>
      </c>
      <c r="H1774" s="13">
        <v>9</v>
      </c>
      <c r="I1774" s="13">
        <v>180</v>
      </c>
      <c r="J1774" s="167">
        <v>1</v>
      </c>
      <c r="K1774" s="167">
        <v>3</v>
      </c>
      <c r="L1774" s="167">
        <v>0</v>
      </c>
      <c r="M1774" s="167">
        <v>2</v>
      </c>
      <c r="N1774" s="168">
        <v>9</v>
      </c>
      <c r="O1774">
        <f t="shared" si="27"/>
        <v>456</v>
      </c>
    </row>
    <row r="1775" spans="1:15" x14ac:dyDescent="0.3">
      <c r="A1775" s="12">
        <v>2937</v>
      </c>
      <c r="B1775" s="13">
        <v>19</v>
      </c>
      <c r="C1775" s="166">
        <v>65</v>
      </c>
      <c r="D1775" s="166">
        <v>0</v>
      </c>
      <c r="E1775" s="166">
        <v>46</v>
      </c>
      <c r="F1775" s="166">
        <v>23</v>
      </c>
      <c r="G1775" s="166">
        <v>10</v>
      </c>
      <c r="H1775" s="13">
        <v>3</v>
      </c>
      <c r="I1775" s="13">
        <v>140</v>
      </c>
      <c r="J1775" s="167">
        <v>3</v>
      </c>
      <c r="K1775" s="167">
        <v>2</v>
      </c>
      <c r="L1775" s="167">
        <v>0</v>
      </c>
      <c r="M1775" s="167">
        <v>4</v>
      </c>
      <c r="N1775" s="168">
        <v>3</v>
      </c>
      <c r="O1775">
        <f t="shared" si="27"/>
        <v>456</v>
      </c>
    </row>
    <row r="1776" spans="1:15" x14ac:dyDescent="0.3">
      <c r="A1776" s="12">
        <v>2046</v>
      </c>
      <c r="B1776" s="13">
        <v>19</v>
      </c>
      <c r="C1776" s="166">
        <v>69</v>
      </c>
      <c r="D1776" s="166">
        <v>28</v>
      </c>
      <c r="E1776" s="166">
        <v>28</v>
      </c>
      <c r="F1776" s="166">
        <v>21</v>
      </c>
      <c r="G1776" s="166">
        <v>21</v>
      </c>
      <c r="H1776" s="13">
        <v>97</v>
      </c>
      <c r="I1776" s="13">
        <v>69</v>
      </c>
      <c r="J1776" s="167">
        <v>3</v>
      </c>
      <c r="K1776" s="167">
        <v>1</v>
      </c>
      <c r="L1776" s="167">
        <v>1</v>
      </c>
      <c r="M1776" s="167">
        <v>3</v>
      </c>
      <c r="N1776" s="168">
        <v>7</v>
      </c>
      <c r="O1776">
        <f t="shared" si="27"/>
        <v>456</v>
      </c>
    </row>
    <row r="1777" spans="1:15" x14ac:dyDescent="0.3">
      <c r="A1777" s="12">
        <v>1390</v>
      </c>
      <c r="B1777" s="13">
        <v>19</v>
      </c>
      <c r="C1777" s="166">
        <v>89</v>
      </c>
      <c r="D1777" s="166">
        <v>14</v>
      </c>
      <c r="E1777" s="166">
        <v>122</v>
      </c>
      <c r="F1777" s="166">
        <v>47</v>
      </c>
      <c r="G1777" s="166">
        <v>42</v>
      </c>
      <c r="H1777" s="13">
        <v>14</v>
      </c>
      <c r="I1777" s="13">
        <v>299</v>
      </c>
      <c r="J1777" s="167">
        <v>3</v>
      </c>
      <c r="K1777" s="167">
        <v>2</v>
      </c>
      <c r="L1777" s="167">
        <v>0</v>
      </c>
      <c r="M1777" s="167">
        <v>4</v>
      </c>
      <c r="N1777" s="168">
        <v>8</v>
      </c>
      <c r="O1777">
        <f t="shared" si="27"/>
        <v>456</v>
      </c>
    </row>
    <row r="1778" spans="1:15" x14ac:dyDescent="0.3">
      <c r="A1778" s="12">
        <v>1705</v>
      </c>
      <c r="B1778" s="13">
        <v>19</v>
      </c>
      <c r="C1778" s="166">
        <v>100</v>
      </c>
      <c r="D1778" s="166">
        <v>0</v>
      </c>
      <c r="E1778" s="166">
        <v>172</v>
      </c>
      <c r="F1778" s="166">
        <v>186</v>
      </c>
      <c r="G1778" s="166">
        <v>100</v>
      </c>
      <c r="H1778" s="13">
        <v>459</v>
      </c>
      <c r="I1778" s="13">
        <v>100</v>
      </c>
      <c r="J1778" s="167">
        <v>5</v>
      </c>
      <c r="K1778" s="167">
        <v>4</v>
      </c>
      <c r="L1778" s="167">
        <v>1</v>
      </c>
      <c r="M1778" s="167">
        <v>2</v>
      </c>
      <c r="N1778" s="168">
        <v>9</v>
      </c>
      <c r="O1778">
        <f t="shared" si="27"/>
        <v>456</v>
      </c>
    </row>
    <row r="1779" spans="1:15" x14ac:dyDescent="0.3">
      <c r="A1779" s="12">
        <v>1884</v>
      </c>
      <c r="B1779" s="13">
        <v>19</v>
      </c>
      <c r="C1779" s="166">
        <v>498</v>
      </c>
      <c r="D1779" s="166">
        <v>58</v>
      </c>
      <c r="E1779" s="166">
        <v>190</v>
      </c>
      <c r="F1779" s="166">
        <v>107</v>
      </c>
      <c r="G1779" s="166">
        <v>8</v>
      </c>
      <c r="H1779" s="13">
        <v>264</v>
      </c>
      <c r="I1779" s="13">
        <v>597</v>
      </c>
      <c r="J1779" s="167">
        <v>1</v>
      </c>
      <c r="K1779" s="167">
        <v>3</v>
      </c>
      <c r="L1779" s="167">
        <v>3</v>
      </c>
      <c r="M1779" s="167">
        <v>6</v>
      </c>
      <c r="N1779" s="168">
        <v>3</v>
      </c>
      <c r="O1779">
        <f t="shared" si="27"/>
        <v>456</v>
      </c>
    </row>
    <row r="1780" spans="1:15" x14ac:dyDescent="0.3">
      <c r="A1780" s="12">
        <v>2926</v>
      </c>
      <c r="B1780" s="13">
        <v>19</v>
      </c>
      <c r="C1780" s="166">
        <v>706</v>
      </c>
      <c r="D1780" s="166">
        <v>94</v>
      </c>
      <c r="E1780" s="166">
        <v>284</v>
      </c>
      <c r="F1780" s="166">
        <v>248</v>
      </c>
      <c r="G1780" s="166">
        <v>80</v>
      </c>
      <c r="H1780" s="13">
        <v>135</v>
      </c>
      <c r="I1780" s="13">
        <v>1276</v>
      </c>
      <c r="J1780" s="167">
        <v>2</v>
      </c>
      <c r="K1780" s="167">
        <v>3</v>
      </c>
      <c r="L1780" s="167">
        <v>3</v>
      </c>
      <c r="M1780" s="167">
        <v>10</v>
      </c>
      <c r="N1780" s="168">
        <v>3</v>
      </c>
      <c r="O1780">
        <f t="shared" si="27"/>
        <v>456</v>
      </c>
    </row>
    <row r="1781" spans="1:15" x14ac:dyDescent="0.3">
      <c r="A1781" s="12">
        <v>1697</v>
      </c>
      <c r="B1781" s="13">
        <v>19</v>
      </c>
      <c r="C1781" s="166">
        <v>740</v>
      </c>
      <c r="D1781" s="166">
        <v>54</v>
      </c>
      <c r="E1781" s="166">
        <v>1075</v>
      </c>
      <c r="F1781" s="166">
        <v>135</v>
      </c>
      <c r="G1781" s="166">
        <v>296</v>
      </c>
      <c r="H1781" s="13">
        <v>172</v>
      </c>
      <c r="I1781" s="13">
        <v>2128</v>
      </c>
      <c r="J1781" s="167">
        <v>1</v>
      </c>
      <c r="K1781" s="167">
        <v>5</v>
      </c>
      <c r="L1781" s="167">
        <v>3</v>
      </c>
      <c r="M1781" s="167">
        <v>8</v>
      </c>
      <c r="N1781" s="168">
        <v>2</v>
      </c>
      <c r="O1781">
        <f t="shared" si="27"/>
        <v>456</v>
      </c>
    </row>
    <row r="1782" spans="1:15" x14ac:dyDescent="0.3">
      <c r="A1782" s="12">
        <v>2484</v>
      </c>
      <c r="B1782" s="13">
        <v>19</v>
      </c>
      <c r="C1782" s="166">
        <v>750</v>
      </c>
      <c r="D1782" s="166">
        <v>447</v>
      </c>
      <c r="E1782" s="166">
        <v>385</v>
      </c>
      <c r="F1782" s="166">
        <v>131</v>
      </c>
      <c r="G1782" s="166">
        <v>345</v>
      </c>
      <c r="H1782" s="13">
        <v>79</v>
      </c>
      <c r="I1782" s="13">
        <v>1979</v>
      </c>
      <c r="J1782" s="167">
        <v>1</v>
      </c>
      <c r="K1782" s="167">
        <v>2</v>
      </c>
      <c r="L1782" s="167">
        <v>8</v>
      </c>
      <c r="M1782" s="167">
        <v>13</v>
      </c>
      <c r="N1782" s="168">
        <v>1</v>
      </c>
      <c r="O1782">
        <f t="shared" si="27"/>
        <v>456</v>
      </c>
    </row>
    <row r="1783" spans="1:15" x14ac:dyDescent="0.3">
      <c r="A1783" s="12">
        <v>2551</v>
      </c>
      <c r="B1783" s="13">
        <v>19</v>
      </c>
      <c r="C1783" s="166">
        <v>843</v>
      </c>
      <c r="D1783" s="166">
        <v>0</v>
      </c>
      <c r="E1783" s="166">
        <v>83</v>
      </c>
      <c r="F1783" s="166">
        <v>0</v>
      </c>
      <c r="G1783" s="166">
        <v>0</v>
      </c>
      <c r="H1783" s="13">
        <v>43</v>
      </c>
      <c r="I1783" s="13">
        <v>883</v>
      </c>
      <c r="J1783" s="167">
        <v>4</v>
      </c>
      <c r="K1783" s="167">
        <v>5</v>
      </c>
      <c r="L1783" s="167">
        <v>1</v>
      </c>
      <c r="M1783" s="167">
        <v>5</v>
      </c>
      <c r="N1783" s="168">
        <v>8</v>
      </c>
      <c r="O1783">
        <f t="shared" si="27"/>
        <v>456</v>
      </c>
    </row>
    <row r="1784" spans="1:15" x14ac:dyDescent="0.3">
      <c r="A1784" s="12">
        <v>1275</v>
      </c>
      <c r="B1784" s="13">
        <v>19</v>
      </c>
      <c r="C1784" s="166">
        <v>889</v>
      </c>
      <c r="D1784" s="166">
        <v>412</v>
      </c>
      <c r="E1784" s="166">
        <v>1272</v>
      </c>
      <c r="F1784" s="166">
        <v>374</v>
      </c>
      <c r="G1784" s="166">
        <v>317</v>
      </c>
      <c r="H1784" s="13">
        <v>63</v>
      </c>
      <c r="I1784" s="13">
        <v>3201</v>
      </c>
      <c r="J1784" s="167">
        <v>1</v>
      </c>
      <c r="K1784" s="167">
        <v>5</v>
      </c>
      <c r="L1784" s="167">
        <v>11</v>
      </c>
      <c r="M1784" s="167">
        <v>5</v>
      </c>
      <c r="N1784" s="168">
        <v>3</v>
      </c>
      <c r="O1784">
        <f t="shared" si="27"/>
        <v>456</v>
      </c>
    </row>
    <row r="1785" spans="1:15" x14ac:dyDescent="0.3">
      <c r="A1785" s="12">
        <v>1661</v>
      </c>
      <c r="B1785" s="13">
        <v>19</v>
      </c>
      <c r="C1785" s="166">
        <v>924</v>
      </c>
      <c r="D1785" s="166">
        <v>81</v>
      </c>
      <c r="E1785" s="166">
        <v>296</v>
      </c>
      <c r="F1785" s="166">
        <v>86</v>
      </c>
      <c r="G1785" s="166">
        <v>278</v>
      </c>
      <c r="H1785" s="13">
        <v>15</v>
      </c>
      <c r="I1785" s="13">
        <v>1651</v>
      </c>
      <c r="J1785" s="167">
        <v>1</v>
      </c>
      <c r="K1785" s="167">
        <v>3</v>
      </c>
      <c r="L1785" s="167">
        <v>3</v>
      </c>
      <c r="M1785" s="167">
        <v>13</v>
      </c>
      <c r="N1785" s="168">
        <v>2</v>
      </c>
      <c r="O1785">
        <f t="shared" si="27"/>
        <v>456</v>
      </c>
    </row>
    <row r="1786" spans="1:15" x14ac:dyDescent="0.3">
      <c r="A1786" s="12">
        <v>1521</v>
      </c>
      <c r="B1786" s="13">
        <v>19</v>
      </c>
      <c r="C1786" s="166">
        <v>1067</v>
      </c>
      <c r="D1786" s="166">
        <v>347</v>
      </c>
      <c r="E1786" s="166">
        <v>671</v>
      </c>
      <c r="F1786" s="166">
        <v>149</v>
      </c>
      <c r="G1786" s="166">
        <v>138</v>
      </c>
      <c r="H1786" s="13">
        <v>69</v>
      </c>
      <c r="I1786" s="13">
        <v>2304</v>
      </c>
      <c r="J1786" s="167">
        <v>1</v>
      </c>
      <c r="K1786" s="167">
        <v>8</v>
      </c>
      <c r="L1786" s="167">
        <v>3</v>
      </c>
      <c r="M1786" s="167">
        <v>4</v>
      </c>
      <c r="N1786" s="168">
        <v>4</v>
      </c>
      <c r="O1786">
        <f t="shared" si="27"/>
        <v>456</v>
      </c>
    </row>
    <row r="1787" spans="1:15" x14ac:dyDescent="0.3">
      <c r="A1787" s="12">
        <v>1106</v>
      </c>
      <c r="B1787" s="13">
        <v>19</v>
      </c>
      <c r="C1787" s="166">
        <v>1238</v>
      </c>
      <c r="D1787" s="166">
        <v>0</v>
      </c>
      <c r="E1787" s="166">
        <v>331</v>
      </c>
      <c r="F1787" s="166">
        <v>0</v>
      </c>
      <c r="G1787" s="166">
        <v>0</v>
      </c>
      <c r="H1787" s="13">
        <v>236</v>
      </c>
      <c r="I1787" s="13">
        <v>1333</v>
      </c>
      <c r="J1787" s="167">
        <v>5</v>
      </c>
      <c r="K1787" s="167">
        <v>6</v>
      </c>
      <c r="L1787" s="167">
        <v>4</v>
      </c>
      <c r="M1787" s="167">
        <v>6</v>
      </c>
      <c r="N1787" s="168">
        <v>7</v>
      </c>
      <c r="O1787">
        <f t="shared" si="27"/>
        <v>456</v>
      </c>
    </row>
    <row r="1788" spans="1:15" x14ac:dyDescent="0.3">
      <c r="A1788" s="12">
        <v>1461</v>
      </c>
      <c r="B1788" s="13">
        <v>19</v>
      </c>
      <c r="C1788" s="166">
        <v>1259</v>
      </c>
      <c r="D1788" s="166">
        <v>0</v>
      </c>
      <c r="E1788" s="166">
        <v>109</v>
      </c>
      <c r="F1788" s="166">
        <v>0</v>
      </c>
      <c r="G1788" s="166">
        <v>11</v>
      </c>
      <c r="H1788" s="13">
        <v>67</v>
      </c>
      <c r="I1788" s="13">
        <v>1312</v>
      </c>
      <c r="J1788" s="167">
        <v>1</v>
      </c>
      <c r="K1788" s="167">
        <v>7</v>
      </c>
      <c r="L1788" s="167">
        <v>1</v>
      </c>
      <c r="M1788" s="167">
        <v>8</v>
      </c>
      <c r="N1788" s="168">
        <v>5</v>
      </c>
      <c r="O1788">
        <f t="shared" si="27"/>
        <v>456</v>
      </c>
    </row>
    <row r="1789" spans="1:15" x14ac:dyDescent="0.3">
      <c r="A1789" s="12">
        <v>1063</v>
      </c>
      <c r="B1789" s="13">
        <v>19</v>
      </c>
      <c r="C1789" s="166">
        <v>1468</v>
      </c>
      <c r="D1789" s="166">
        <v>30</v>
      </c>
      <c r="E1789" s="166">
        <v>659</v>
      </c>
      <c r="F1789" s="166">
        <v>429</v>
      </c>
      <c r="G1789" s="166">
        <v>51</v>
      </c>
      <c r="H1789" s="13">
        <v>81</v>
      </c>
      <c r="I1789" s="13">
        <v>2556</v>
      </c>
      <c r="J1789" s="167">
        <v>1</v>
      </c>
      <c r="K1789" s="167">
        <v>11</v>
      </c>
      <c r="L1789" s="167">
        <v>10</v>
      </c>
      <c r="M1789" s="167">
        <v>10</v>
      </c>
      <c r="N1789" s="168">
        <v>5</v>
      </c>
      <c r="O1789">
        <f t="shared" si="27"/>
        <v>456</v>
      </c>
    </row>
    <row r="1790" spans="1:15" x14ac:dyDescent="0.3">
      <c r="A1790" s="12">
        <v>2139</v>
      </c>
      <c r="B1790" s="13">
        <v>19</v>
      </c>
      <c r="C1790" s="166">
        <v>1487</v>
      </c>
      <c r="D1790" s="166">
        <v>181</v>
      </c>
      <c r="E1790" s="166">
        <v>1091</v>
      </c>
      <c r="F1790" s="166">
        <v>278</v>
      </c>
      <c r="G1790" s="166">
        <v>29</v>
      </c>
      <c r="H1790" s="13">
        <v>29</v>
      </c>
      <c r="I1790" s="13">
        <v>3036</v>
      </c>
      <c r="J1790" s="167">
        <v>1</v>
      </c>
      <c r="K1790" s="167">
        <v>3</v>
      </c>
      <c r="L1790" s="167">
        <v>2</v>
      </c>
      <c r="M1790" s="167">
        <v>5</v>
      </c>
      <c r="N1790" s="168">
        <v>1</v>
      </c>
      <c r="O1790">
        <f t="shared" si="27"/>
        <v>456</v>
      </c>
    </row>
    <row r="1791" spans="1:15" x14ac:dyDescent="0.3">
      <c r="A1791" s="12">
        <v>2588</v>
      </c>
      <c r="B1791" s="13">
        <v>19</v>
      </c>
      <c r="C1791" s="166">
        <v>2132</v>
      </c>
      <c r="D1791" s="166">
        <v>472</v>
      </c>
      <c r="E1791" s="166">
        <v>1466</v>
      </c>
      <c r="F1791" s="166">
        <v>61</v>
      </c>
      <c r="G1791" s="166">
        <v>64</v>
      </c>
      <c r="H1791" s="13">
        <v>196</v>
      </c>
      <c r="I1791" s="13">
        <v>3999</v>
      </c>
      <c r="J1791" s="167">
        <v>1</v>
      </c>
      <c r="K1791" s="167">
        <v>6</v>
      </c>
      <c r="L1791" s="167">
        <v>3</v>
      </c>
      <c r="M1791" s="167">
        <v>9</v>
      </c>
      <c r="N1791" s="168">
        <v>4</v>
      </c>
      <c r="O1791">
        <f t="shared" si="27"/>
        <v>456</v>
      </c>
    </row>
    <row r="1792" spans="1:15" x14ac:dyDescent="0.3">
      <c r="A1792" s="12">
        <v>1503</v>
      </c>
      <c r="B1792" s="13">
        <v>19</v>
      </c>
      <c r="C1792" s="166">
        <v>2326</v>
      </c>
      <c r="D1792" s="166">
        <v>301</v>
      </c>
      <c r="E1792" s="166">
        <v>1506</v>
      </c>
      <c r="F1792" s="166">
        <v>56</v>
      </c>
      <c r="G1792" s="166">
        <v>85</v>
      </c>
      <c r="H1792" s="13">
        <v>0</v>
      </c>
      <c r="I1792" s="13">
        <v>4274</v>
      </c>
      <c r="J1792" s="167">
        <v>1</v>
      </c>
      <c r="K1792" s="167">
        <v>6</v>
      </c>
      <c r="L1792" s="167">
        <v>3</v>
      </c>
      <c r="M1792" s="167">
        <v>10</v>
      </c>
      <c r="N1792" s="168">
        <v>3</v>
      </c>
      <c r="O1792">
        <f t="shared" si="27"/>
        <v>456</v>
      </c>
    </row>
    <row r="1793" spans="1:15" x14ac:dyDescent="0.3">
      <c r="A1793" s="12">
        <v>2221</v>
      </c>
      <c r="B1793" s="13">
        <v>18</v>
      </c>
      <c r="C1793" s="166">
        <v>5</v>
      </c>
      <c r="D1793" s="166">
        <v>29</v>
      </c>
      <c r="E1793" s="166">
        <v>10</v>
      </c>
      <c r="F1793" s="166">
        <v>15</v>
      </c>
      <c r="G1793" s="166">
        <v>29</v>
      </c>
      <c r="H1793" s="13">
        <v>15</v>
      </c>
      <c r="I1793" s="13">
        <v>73</v>
      </c>
      <c r="J1793" s="167">
        <v>1</v>
      </c>
      <c r="K1793" s="167">
        <v>1</v>
      </c>
      <c r="L1793" s="167">
        <v>0</v>
      </c>
      <c r="M1793" s="167">
        <v>3</v>
      </c>
      <c r="N1793" s="168">
        <v>7</v>
      </c>
      <c r="O1793">
        <f t="shared" si="27"/>
        <v>432</v>
      </c>
    </row>
    <row r="1794" spans="1:15" x14ac:dyDescent="0.3">
      <c r="A1794" s="12">
        <v>1455</v>
      </c>
      <c r="B1794" s="13">
        <v>18</v>
      </c>
      <c r="C1794" s="166">
        <v>7</v>
      </c>
      <c r="D1794" s="166">
        <v>0</v>
      </c>
      <c r="E1794" s="166">
        <v>29</v>
      </c>
      <c r="F1794" s="166">
        <v>7</v>
      </c>
      <c r="G1794" s="166">
        <v>7</v>
      </c>
      <c r="H1794" s="13">
        <v>11</v>
      </c>
      <c r="I1794" s="13">
        <v>40</v>
      </c>
      <c r="J1794" s="167">
        <v>1</v>
      </c>
      <c r="K1794" s="167">
        <v>1</v>
      </c>
      <c r="L1794" s="167">
        <v>0</v>
      </c>
      <c r="M1794" s="167">
        <v>2</v>
      </c>
      <c r="N1794" s="168">
        <v>8</v>
      </c>
      <c r="O1794">
        <f t="shared" si="27"/>
        <v>432</v>
      </c>
    </row>
    <row r="1795" spans="1:15" x14ac:dyDescent="0.3">
      <c r="A1795" s="12">
        <v>2650</v>
      </c>
      <c r="B1795" s="13">
        <v>18</v>
      </c>
      <c r="C1795" s="166">
        <v>48</v>
      </c>
      <c r="D1795" s="166">
        <v>48</v>
      </c>
      <c r="E1795" s="166">
        <v>131</v>
      </c>
      <c r="F1795" s="166">
        <v>143</v>
      </c>
      <c r="G1795" s="166">
        <v>65</v>
      </c>
      <c r="H1795" s="13">
        <v>54</v>
      </c>
      <c r="I1795" s="13">
        <v>381</v>
      </c>
      <c r="J1795" s="167">
        <v>1</v>
      </c>
      <c r="K1795" s="167">
        <v>1</v>
      </c>
      <c r="L1795" s="167">
        <v>1</v>
      </c>
      <c r="M1795" s="167">
        <v>4</v>
      </c>
      <c r="N1795" s="168">
        <v>4</v>
      </c>
      <c r="O1795">
        <f t="shared" ref="O1795:O1858" si="28">B1795*24</f>
        <v>432</v>
      </c>
    </row>
    <row r="1796" spans="1:15" x14ac:dyDescent="0.3">
      <c r="A1796" s="12">
        <v>2714</v>
      </c>
      <c r="B1796" s="13">
        <v>18</v>
      </c>
      <c r="C1796" s="166">
        <v>74</v>
      </c>
      <c r="D1796" s="166">
        <v>3</v>
      </c>
      <c r="E1796" s="166">
        <v>37</v>
      </c>
      <c r="F1796" s="166">
        <v>0</v>
      </c>
      <c r="G1796" s="166">
        <v>17</v>
      </c>
      <c r="H1796" s="13">
        <v>10</v>
      </c>
      <c r="I1796" s="13">
        <v>121</v>
      </c>
      <c r="J1796" s="167">
        <v>1</v>
      </c>
      <c r="K1796" s="167">
        <v>1</v>
      </c>
      <c r="L1796" s="167">
        <v>0</v>
      </c>
      <c r="M1796" s="167">
        <v>3</v>
      </c>
      <c r="N1796" s="168">
        <v>8</v>
      </c>
      <c r="O1796">
        <f t="shared" si="28"/>
        <v>432</v>
      </c>
    </row>
    <row r="1797" spans="1:15" x14ac:dyDescent="0.3">
      <c r="A1797" s="12">
        <v>3152</v>
      </c>
      <c r="B1797" s="13">
        <v>18</v>
      </c>
      <c r="C1797" s="166">
        <v>81</v>
      </c>
      <c r="D1797" s="166">
        <v>0</v>
      </c>
      <c r="E1797" s="166">
        <v>26</v>
      </c>
      <c r="F1797" s="166">
        <v>9</v>
      </c>
      <c r="G1797" s="166">
        <v>0</v>
      </c>
      <c r="H1797" s="13">
        <v>0</v>
      </c>
      <c r="I1797" s="13">
        <v>115</v>
      </c>
      <c r="J1797" s="167">
        <v>1</v>
      </c>
      <c r="K1797" s="167">
        <v>1</v>
      </c>
      <c r="L1797" s="167">
        <v>0</v>
      </c>
      <c r="M1797" s="167">
        <v>3</v>
      </c>
      <c r="N1797" s="168">
        <v>4</v>
      </c>
      <c r="O1797">
        <f t="shared" si="28"/>
        <v>432</v>
      </c>
    </row>
    <row r="1798" spans="1:15" x14ac:dyDescent="0.3">
      <c r="A1798" s="12">
        <v>1271</v>
      </c>
      <c r="B1798" s="13">
        <v>18</v>
      </c>
      <c r="C1798" s="166">
        <v>85</v>
      </c>
      <c r="D1798" s="166">
        <v>0</v>
      </c>
      <c r="E1798" s="166">
        <v>26</v>
      </c>
      <c r="F1798" s="166">
        <v>0</v>
      </c>
      <c r="G1798" s="166">
        <v>0</v>
      </c>
      <c r="H1798" s="13">
        <v>10</v>
      </c>
      <c r="I1798" s="13">
        <v>101</v>
      </c>
      <c r="J1798" s="167">
        <v>2</v>
      </c>
      <c r="K1798" s="167">
        <v>2</v>
      </c>
      <c r="L1798" s="167">
        <v>0</v>
      </c>
      <c r="M1798" s="167">
        <v>3</v>
      </c>
      <c r="N1798" s="168">
        <v>5</v>
      </c>
      <c r="O1798">
        <f t="shared" si="28"/>
        <v>432</v>
      </c>
    </row>
    <row r="1799" spans="1:15" x14ac:dyDescent="0.3">
      <c r="A1799" s="12">
        <v>2082</v>
      </c>
      <c r="B1799" s="13">
        <v>18</v>
      </c>
      <c r="C1799" s="166">
        <v>199</v>
      </c>
      <c r="D1799" s="166">
        <v>154</v>
      </c>
      <c r="E1799" s="166">
        <v>310</v>
      </c>
      <c r="F1799" s="166">
        <v>228</v>
      </c>
      <c r="G1799" s="166">
        <v>26</v>
      </c>
      <c r="H1799" s="13">
        <v>128</v>
      </c>
      <c r="I1799" s="13">
        <v>788</v>
      </c>
      <c r="J1799" s="167">
        <v>2</v>
      </c>
      <c r="K1799" s="167">
        <v>4</v>
      </c>
      <c r="L1799" s="167">
        <v>1</v>
      </c>
      <c r="M1799" s="167">
        <v>7</v>
      </c>
      <c r="N1799" s="168">
        <v>5</v>
      </c>
      <c r="O1799">
        <f t="shared" si="28"/>
        <v>432</v>
      </c>
    </row>
    <row r="1800" spans="1:15" x14ac:dyDescent="0.3">
      <c r="A1800" s="12">
        <v>1380</v>
      </c>
      <c r="B1800" s="13">
        <v>18</v>
      </c>
      <c r="C1800" s="166">
        <v>315</v>
      </c>
      <c r="D1800" s="166">
        <v>3</v>
      </c>
      <c r="E1800" s="166">
        <v>138</v>
      </c>
      <c r="F1800" s="166">
        <v>39</v>
      </c>
      <c r="G1800" s="166">
        <v>10</v>
      </c>
      <c r="H1800" s="13">
        <v>105</v>
      </c>
      <c r="I1800" s="13">
        <v>400</v>
      </c>
      <c r="J1800" s="167">
        <v>4</v>
      </c>
      <c r="K1800" s="167">
        <v>3</v>
      </c>
      <c r="L1800" s="167">
        <v>1</v>
      </c>
      <c r="M1800" s="167">
        <v>4</v>
      </c>
      <c r="N1800" s="168">
        <v>8</v>
      </c>
      <c r="O1800">
        <f t="shared" si="28"/>
        <v>432</v>
      </c>
    </row>
    <row r="1801" spans="1:15" x14ac:dyDescent="0.3">
      <c r="A1801" s="12">
        <v>1079</v>
      </c>
      <c r="B1801" s="13">
        <v>18</v>
      </c>
      <c r="C1801" s="166">
        <v>363</v>
      </c>
      <c r="D1801" s="166">
        <v>51</v>
      </c>
      <c r="E1801" s="166">
        <v>945</v>
      </c>
      <c r="F1801" s="166">
        <v>60</v>
      </c>
      <c r="G1801" s="166">
        <v>145</v>
      </c>
      <c r="H1801" s="13">
        <v>169</v>
      </c>
      <c r="I1801" s="13">
        <v>1395</v>
      </c>
      <c r="J1801" s="167">
        <v>1</v>
      </c>
      <c r="K1801" s="167">
        <v>3</v>
      </c>
      <c r="L1801" s="167">
        <v>10</v>
      </c>
      <c r="M1801" s="167">
        <v>13</v>
      </c>
      <c r="N1801" s="168">
        <v>1</v>
      </c>
      <c r="O1801">
        <f t="shared" si="28"/>
        <v>432</v>
      </c>
    </row>
    <row r="1802" spans="1:15" x14ac:dyDescent="0.3">
      <c r="A1802" s="12">
        <v>2560</v>
      </c>
      <c r="B1802" s="13">
        <v>18</v>
      </c>
      <c r="C1802" s="166">
        <v>363</v>
      </c>
      <c r="D1802" s="166">
        <v>51</v>
      </c>
      <c r="E1802" s="166">
        <v>945</v>
      </c>
      <c r="F1802" s="166">
        <v>60</v>
      </c>
      <c r="G1802" s="166">
        <v>145</v>
      </c>
      <c r="H1802" s="13">
        <v>169</v>
      </c>
      <c r="I1802" s="13">
        <v>1395</v>
      </c>
      <c r="J1802" s="167">
        <v>1</v>
      </c>
      <c r="K1802" s="167">
        <v>3</v>
      </c>
      <c r="L1802" s="167">
        <v>10</v>
      </c>
      <c r="M1802" s="167">
        <v>13</v>
      </c>
      <c r="N1802" s="168">
        <v>1</v>
      </c>
      <c r="O1802">
        <f t="shared" si="28"/>
        <v>432</v>
      </c>
    </row>
    <row r="1803" spans="1:15" x14ac:dyDescent="0.3">
      <c r="A1803" s="12">
        <v>2264</v>
      </c>
      <c r="B1803" s="13">
        <v>18</v>
      </c>
      <c r="C1803" s="166">
        <v>397</v>
      </c>
      <c r="D1803" s="166">
        <v>214</v>
      </c>
      <c r="E1803" s="166">
        <v>717</v>
      </c>
      <c r="F1803" s="166">
        <v>119</v>
      </c>
      <c r="G1803" s="166">
        <v>91</v>
      </c>
      <c r="H1803" s="13">
        <v>165</v>
      </c>
      <c r="I1803" s="13">
        <v>1374</v>
      </c>
      <c r="J1803" s="167">
        <v>2</v>
      </c>
      <c r="K1803" s="167">
        <v>7</v>
      </c>
      <c r="L1803" s="167">
        <v>1</v>
      </c>
      <c r="M1803" s="167">
        <v>7</v>
      </c>
      <c r="N1803" s="168">
        <v>8</v>
      </c>
      <c r="O1803">
        <f t="shared" si="28"/>
        <v>432</v>
      </c>
    </row>
    <row r="1804" spans="1:15" x14ac:dyDescent="0.3">
      <c r="A1804" s="12">
        <v>2397</v>
      </c>
      <c r="B1804" s="13">
        <v>18</v>
      </c>
      <c r="C1804" s="166">
        <v>704</v>
      </c>
      <c r="D1804" s="166">
        <v>434</v>
      </c>
      <c r="E1804" s="166">
        <v>187</v>
      </c>
      <c r="F1804" s="166">
        <v>96</v>
      </c>
      <c r="G1804" s="166">
        <v>20</v>
      </c>
      <c r="H1804" s="13">
        <v>620</v>
      </c>
      <c r="I1804" s="13">
        <v>820</v>
      </c>
      <c r="J1804" s="167">
        <v>1</v>
      </c>
      <c r="K1804" s="167">
        <v>2</v>
      </c>
      <c r="L1804" s="167">
        <v>10</v>
      </c>
      <c r="M1804" s="167">
        <v>10</v>
      </c>
      <c r="N1804" s="168">
        <v>1</v>
      </c>
      <c r="O1804">
        <f t="shared" si="28"/>
        <v>432</v>
      </c>
    </row>
    <row r="1805" spans="1:15" x14ac:dyDescent="0.3">
      <c r="A1805" s="12">
        <v>2624</v>
      </c>
      <c r="B1805" s="13">
        <v>18</v>
      </c>
      <c r="C1805" s="166">
        <v>734</v>
      </c>
      <c r="D1805" s="166">
        <v>385</v>
      </c>
      <c r="E1805" s="166">
        <v>1647</v>
      </c>
      <c r="F1805" s="166">
        <v>94</v>
      </c>
      <c r="G1805" s="166">
        <v>33</v>
      </c>
      <c r="H1805" s="13">
        <v>349</v>
      </c>
      <c r="I1805" s="13">
        <v>2544</v>
      </c>
      <c r="J1805" s="167">
        <v>1</v>
      </c>
      <c r="K1805" s="167">
        <v>7</v>
      </c>
      <c r="L1805" s="167">
        <v>5</v>
      </c>
      <c r="M1805" s="167">
        <v>7</v>
      </c>
      <c r="N1805" s="168">
        <v>6</v>
      </c>
      <c r="O1805">
        <f t="shared" si="28"/>
        <v>432</v>
      </c>
    </row>
    <row r="1806" spans="1:15" x14ac:dyDescent="0.3">
      <c r="A1806" s="12">
        <v>2948</v>
      </c>
      <c r="B1806" s="13">
        <v>18</v>
      </c>
      <c r="C1806" s="166">
        <v>901</v>
      </c>
      <c r="D1806" s="166">
        <v>79</v>
      </c>
      <c r="E1806" s="166">
        <v>252</v>
      </c>
      <c r="F1806" s="166">
        <v>14</v>
      </c>
      <c r="G1806" s="166">
        <v>79</v>
      </c>
      <c r="H1806" s="13">
        <v>173</v>
      </c>
      <c r="I1806" s="13">
        <v>1153</v>
      </c>
      <c r="J1806" s="167">
        <v>2</v>
      </c>
      <c r="K1806" s="167">
        <v>6</v>
      </c>
      <c r="L1806" s="167">
        <v>3</v>
      </c>
      <c r="M1806" s="167">
        <v>5</v>
      </c>
      <c r="N1806" s="168">
        <v>7</v>
      </c>
      <c r="O1806">
        <f t="shared" si="28"/>
        <v>432</v>
      </c>
    </row>
    <row r="1807" spans="1:15" x14ac:dyDescent="0.3">
      <c r="A1807" s="12">
        <v>1101</v>
      </c>
      <c r="B1807" s="13">
        <v>18</v>
      </c>
      <c r="C1807" s="166">
        <v>964</v>
      </c>
      <c r="D1807" s="166">
        <v>412</v>
      </c>
      <c r="E1807" s="166">
        <v>225</v>
      </c>
      <c r="F1807" s="166">
        <v>66</v>
      </c>
      <c r="G1807" s="166">
        <v>47</v>
      </c>
      <c r="H1807" s="13">
        <v>91</v>
      </c>
      <c r="I1807" s="13">
        <v>1622</v>
      </c>
      <c r="J1807" s="167">
        <v>1</v>
      </c>
      <c r="K1807" s="167">
        <v>5</v>
      </c>
      <c r="L1807" s="167">
        <v>4</v>
      </c>
      <c r="M1807" s="167">
        <v>4</v>
      </c>
      <c r="N1807" s="168">
        <v>2</v>
      </c>
      <c r="O1807">
        <f t="shared" si="28"/>
        <v>432</v>
      </c>
    </row>
    <row r="1808" spans="1:15" x14ac:dyDescent="0.3">
      <c r="A1808" s="12">
        <v>1057</v>
      </c>
      <c r="B1808" s="13">
        <v>18</v>
      </c>
      <c r="C1808" s="166">
        <v>1130</v>
      </c>
      <c r="D1808" s="166">
        <v>45</v>
      </c>
      <c r="E1808" s="166">
        <v>255</v>
      </c>
      <c r="F1808" s="166">
        <v>40</v>
      </c>
      <c r="G1808" s="166">
        <v>45</v>
      </c>
      <c r="H1808" s="13">
        <v>15</v>
      </c>
      <c r="I1808" s="13">
        <v>1500</v>
      </c>
      <c r="J1808" s="167">
        <v>4</v>
      </c>
      <c r="K1808" s="167">
        <v>4</v>
      </c>
      <c r="L1808" s="167">
        <v>2</v>
      </c>
      <c r="M1808" s="167">
        <v>12</v>
      </c>
      <c r="N1808" s="168">
        <v>3</v>
      </c>
      <c r="O1808">
        <f t="shared" si="28"/>
        <v>432</v>
      </c>
    </row>
    <row r="1809" spans="1:15" x14ac:dyDescent="0.3">
      <c r="A1809" s="12">
        <v>1337</v>
      </c>
      <c r="B1809" s="13">
        <v>18</v>
      </c>
      <c r="C1809" s="166">
        <v>1303</v>
      </c>
      <c r="D1809" s="166">
        <v>217</v>
      </c>
      <c r="E1809" s="166">
        <v>979</v>
      </c>
      <c r="F1809" s="166">
        <v>284</v>
      </c>
      <c r="G1809" s="166">
        <v>0</v>
      </c>
      <c r="H1809" s="13">
        <v>53</v>
      </c>
      <c r="I1809" s="13">
        <v>2731</v>
      </c>
      <c r="J1809" s="167">
        <v>1</v>
      </c>
      <c r="K1809" s="167">
        <v>3</v>
      </c>
      <c r="L1809" s="167">
        <v>4</v>
      </c>
      <c r="M1809" s="167">
        <v>10</v>
      </c>
      <c r="N1809" s="168">
        <v>1</v>
      </c>
      <c r="O1809">
        <f t="shared" si="28"/>
        <v>432</v>
      </c>
    </row>
    <row r="1810" spans="1:15" x14ac:dyDescent="0.3">
      <c r="A1810" s="12">
        <v>1199</v>
      </c>
      <c r="B1810" s="13">
        <v>18</v>
      </c>
      <c r="C1810" s="166">
        <v>1399</v>
      </c>
      <c r="D1810" s="166">
        <v>50</v>
      </c>
      <c r="E1810" s="166">
        <v>728</v>
      </c>
      <c r="F1810" s="166">
        <v>75</v>
      </c>
      <c r="G1810" s="166">
        <v>233</v>
      </c>
      <c r="H1810" s="13">
        <v>27</v>
      </c>
      <c r="I1810" s="13">
        <v>2458</v>
      </c>
      <c r="J1810" s="167">
        <v>1</v>
      </c>
      <c r="K1810" s="167">
        <v>4</v>
      </c>
      <c r="L1810" s="167">
        <v>6</v>
      </c>
      <c r="M1810" s="167">
        <v>9</v>
      </c>
      <c r="N1810" s="168">
        <v>1</v>
      </c>
      <c r="O1810">
        <f t="shared" si="28"/>
        <v>432</v>
      </c>
    </row>
    <row r="1811" spans="1:15" x14ac:dyDescent="0.3">
      <c r="A1811" s="12">
        <v>1323</v>
      </c>
      <c r="B1811" s="13">
        <v>18</v>
      </c>
      <c r="C1811" s="166">
        <v>1887</v>
      </c>
      <c r="D1811" s="166">
        <v>134</v>
      </c>
      <c r="E1811" s="166">
        <v>1257</v>
      </c>
      <c r="F1811" s="166">
        <v>88</v>
      </c>
      <c r="G1811" s="166">
        <v>55</v>
      </c>
      <c r="H1811" s="13">
        <v>269</v>
      </c>
      <c r="I1811" s="13">
        <v>3153</v>
      </c>
      <c r="J1811" s="167">
        <v>1</v>
      </c>
      <c r="K1811" s="167">
        <v>7</v>
      </c>
      <c r="L1811" s="167">
        <v>6</v>
      </c>
      <c r="M1811" s="167">
        <v>8</v>
      </c>
      <c r="N1811" s="168">
        <v>3</v>
      </c>
      <c r="O1811">
        <f t="shared" si="28"/>
        <v>432</v>
      </c>
    </row>
    <row r="1812" spans="1:15" x14ac:dyDescent="0.3">
      <c r="A1812" s="12">
        <v>2165</v>
      </c>
      <c r="B1812" s="13">
        <v>17</v>
      </c>
      <c r="C1812" s="166">
        <v>19</v>
      </c>
      <c r="D1812" s="166">
        <v>5</v>
      </c>
      <c r="E1812" s="166">
        <v>52</v>
      </c>
      <c r="F1812" s="166">
        <v>0</v>
      </c>
      <c r="G1812" s="166">
        <v>0</v>
      </c>
      <c r="H1812" s="13">
        <v>5</v>
      </c>
      <c r="I1812" s="13">
        <v>71</v>
      </c>
      <c r="J1812" s="167">
        <v>1</v>
      </c>
      <c r="K1812" s="167">
        <v>1</v>
      </c>
      <c r="L1812" s="167">
        <v>0</v>
      </c>
      <c r="M1812" s="167">
        <v>2</v>
      </c>
      <c r="N1812" s="168">
        <v>7</v>
      </c>
      <c r="O1812">
        <f t="shared" si="28"/>
        <v>408</v>
      </c>
    </row>
    <row r="1813" spans="1:15" x14ac:dyDescent="0.3">
      <c r="A1813" s="12">
        <v>1436</v>
      </c>
      <c r="B1813" s="13">
        <v>17</v>
      </c>
      <c r="C1813" s="166">
        <v>53</v>
      </c>
      <c r="D1813" s="166">
        <v>8</v>
      </c>
      <c r="E1813" s="166">
        <v>113</v>
      </c>
      <c r="F1813" s="166">
        <v>30</v>
      </c>
      <c r="G1813" s="166">
        <v>8</v>
      </c>
      <c r="H1813" s="13">
        <v>11</v>
      </c>
      <c r="I1813" s="13">
        <v>199</v>
      </c>
      <c r="J1813" s="167">
        <v>1</v>
      </c>
      <c r="K1813" s="167">
        <v>2</v>
      </c>
      <c r="L1813" s="167">
        <v>0</v>
      </c>
      <c r="M1813" s="167">
        <v>4</v>
      </c>
      <c r="N1813" s="168">
        <v>5</v>
      </c>
      <c r="O1813">
        <f t="shared" si="28"/>
        <v>408</v>
      </c>
    </row>
    <row r="1814" spans="1:15" x14ac:dyDescent="0.3">
      <c r="A1814" s="12">
        <v>2614</v>
      </c>
      <c r="B1814" s="13">
        <v>17</v>
      </c>
      <c r="C1814" s="166">
        <v>78</v>
      </c>
      <c r="D1814" s="166">
        <v>3</v>
      </c>
      <c r="E1814" s="166">
        <v>33</v>
      </c>
      <c r="F1814" s="166">
        <v>7</v>
      </c>
      <c r="G1814" s="166">
        <v>0</v>
      </c>
      <c r="H1814" s="13">
        <v>13</v>
      </c>
      <c r="I1814" s="13">
        <v>108</v>
      </c>
      <c r="J1814" s="167">
        <v>2</v>
      </c>
      <c r="K1814" s="167">
        <v>2</v>
      </c>
      <c r="L1814" s="167">
        <v>0</v>
      </c>
      <c r="M1814" s="167">
        <v>3</v>
      </c>
      <c r="N1814" s="168">
        <v>5</v>
      </c>
      <c r="O1814">
        <f t="shared" si="28"/>
        <v>408</v>
      </c>
    </row>
    <row r="1815" spans="1:15" x14ac:dyDescent="0.3">
      <c r="A1815" s="12">
        <v>2368</v>
      </c>
      <c r="B1815" s="13">
        <v>17</v>
      </c>
      <c r="C1815" s="166">
        <v>89</v>
      </c>
      <c r="D1815" s="166">
        <v>4</v>
      </c>
      <c r="E1815" s="166">
        <v>46</v>
      </c>
      <c r="F1815" s="166">
        <v>0</v>
      </c>
      <c r="G1815" s="166">
        <v>0</v>
      </c>
      <c r="H1815" s="13">
        <v>11</v>
      </c>
      <c r="I1815" s="13">
        <v>129</v>
      </c>
      <c r="J1815" s="167">
        <v>1</v>
      </c>
      <c r="K1815" s="167">
        <v>1</v>
      </c>
      <c r="L1815" s="167">
        <v>0</v>
      </c>
      <c r="M1815" s="167">
        <v>3</v>
      </c>
      <c r="N1815" s="168">
        <v>7</v>
      </c>
      <c r="O1815">
        <f t="shared" si="28"/>
        <v>408</v>
      </c>
    </row>
    <row r="1816" spans="1:15" x14ac:dyDescent="0.3">
      <c r="A1816" s="12">
        <v>1162</v>
      </c>
      <c r="B1816" s="13">
        <v>17</v>
      </c>
      <c r="C1816" s="166">
        <v>232</v>
      </c>
      <c r="D1816" s="166">
        <v>0</v>
      </c>
      <c r="E1816" s="166">
        <v>17</v>
      </c>
      <c r="F1816" s="166">
        <v>0</v>
      </c>
      <c r="G1816" s="166">
        <v>0</v>
      </c>
      <c r="H1816" s="13">
        <v>17</v>
      </c>
      <c r="I1816" s="13">
        <v>232</v>
      </c>
      <c r="J1816" s="167">
        <v>2</v>
      </c>
      <c r="K1816" s="167">
        <v>2</v>
      </c>
      <c r="L1816" s="167">
        <v>1</v>
      </c>
      <c r="M1816" s="167">
        <v>3</v>
      </c>
      <c r="N1816" s="168">
        <v>5</v>
      </c>
      <c r="O1816">
        <f t="shared" si="28"/>
        <v>408</v>
      </c>
    </row>
    <row r="1817" spans="1:15" x14ac:dyDescent="0.3">
      <c r="A1817" s="12">
        <v>1100</v>
      </c>
      <c r="B1817" s="13">
        <v>17</v>
      </c>
      <c r="C1817" s="166">
        <v>273</v>
      </c>
      <c r="D1817" s="166">
        <v>11</v>
      </c>
      <c r="E1817" s="166">
        <v>111</v>
      </c>
      <c r="F1817" s="166">
        <v>14</v>
      </c>
      <c r="G1817" s="166">
        <v>14</v>
      </c>
      <c r="H1817" s="13">
        <v>97</v>
      </c>
      <c r="I1817" s="13">
        <v>327</v>
      </c>
      <c r="J1817" s="167">
        <v>2</v>
      </c>
      <c r="K1817" s="167">
        <v>3</v>
      </c>
      <c r="L1817" s="167">
        <v>1</v>
      </c>
      <c r="M1817" s="167">
        <v>3</v>
      </c>
      <c r="N1817" s="168">
        <v>7</v>
      </c>
      <c r="O1817">
        <f t="shared" si="28"/>
        <v>408</v>
      </c>
    </row>
    <row r="1818" spans="1:15" x14ac:dyDescent="0.3">
      <c r="A1818" s="12">
        <v>1831</v>
      </c>
      <c r="B1818" s="13">
        <v>17</v>
      </c>
      <c r="C1818" s="166">
        <v>680</v>
      </c>
      <c r="D1818" s="166">
        <v>6</v>
      </c>
      <c r="E1818" s="166">
        <v>76</v>
      </c>
      <c r="F1818" s="166">
        <v>21</v>
      </c>
      <c r="G1818" s="166">
        <v>0</v>
      </c>
      <c r="H1818" s="13">
        <v>334</v>
      </c>
      <c r="I1818" s="13">
        <v>449</v>
      </c>
      <c r="J1818" s="167">
        <v>2</v>
      </c>
      <c r="K1818" s="167">
        <v>5</v>
      </c>
      <c r="L1818" s="167">
        <v>3</v>
      </c>
      <c r="M1818" s="167">
        <v>3</v>
      </c>
      <c r="N1818" s="168">
        <v>6</v>
      </c>
      <c r="O1818">
        <f t="shared" si="28"/>
        <v>408</v>
      </c>
    </row>
    <row r="1819" spans="1:15" x14ac:dyDescent="0.3">
      <c r="A1819" s="12">
        <v>1273</v>
      </c>
      <c r="B1819" s="13">
        <v>17</v>
      </c>
      <c r="C1819" s="166">
        <v>708</v>
      </c>
      <c r="D1819" s="166">
        <v>228</v>
      </c>
      <c r="E1819" s="166">
        <v>536</v>
      </c>
      <c r="F1819" s="166">
        <v>349</v>
      </c>
      <c r="G1819" s="166">
        <v>172</v>
      </c>
      <c r="H1819" s="13">
        <v>172</v>
      </c>
      <c r="I1819" s="13">
        <v>1821</v>
      </c>
      <c r="J1819" s="167">
        <v>1</v>
      </c>
      <c r="K1819" s="167">
        <v>6</v>
      </c>
      <c r="L1819" s="167">
        <v>3</v>
      </c>
      <c r="M1819" s="167">
        <v>13</v>
      </c>
      <c r="N1819" s="168">
        <v>3</v>
      </c>
      <c r="O1819">
        <f t="shared" si="28"/>
        <v>408</v>
      </c>
    </row>
    <row r="1820" spans="1:15" x14ac:dyDescent="0.3">
      <c r="A1820" s="12">
        <v>2466</v>
      </c>
      <c r="B1820" s="13">
        <v>17</v>
      </c>
      <c r="C1820" s="166">
        <v>708</v>
      </c>
      <c r="D1820" s="166">
        <v>111</v>
      </c>
      <c r="E1820" s="166">
        <v>819</v>
      </c>
      <c r="F1820" s="166">
        <v>146</v>
      </c>
      <c r="G1820" s="166">
        <v>111</v>
      </c>
      <c r="H1820" s="13">
        <v>56</v>
      </c>
      <c r="I1820" s="13">
        <v>1839</v>
      </c>
      <c r="J1820" s="167">
        <v>10</v>
      </c>
      <c r="K1820" s="167">
        <v>7</v>
      </c>
      <c r="L1820" s="167">
        <v>4</v>
      </c>
      <c r="M1820" s="167">
        <v>9</v>
      </c>
      <c r="N1820" s="168">
        <v>5</v>
      </c>
      <c r="O1820">
        <f t="shared" si="28"/>
        <v>408</v>
      </c>
    </row>
    <row r="1821" spans="1:15" x14ac:dyDescent="0.3">
      <c r="A1821" s="12">
        <v>3174</v>
      </c>
      <c r="B1821" s="13">
        <v>17</v>
      </c>
      <c r="C1821" s="166">
        <v>710</v>
      </c>
      <c r="D1821" s="166">
        <v>340</v>
      </c>
      <c r="E1821" s="166">
        <v>1306</v>
      </c>
      <c r="F1821" s="166">
        <v>480</v>
      </c>
      <c r="G1821" s="166">
        <v>113</v>
      </c>
      <c r="H1821" s="13">
        <v>77</v>
      </c>
      <c r="I1821" s="13">
        <v>2874</v>
      </c>
      <c r="J1821" s="167">
        <v>4</v>
      </c>
      <c r="K1821" s="167">
        <v>9</v>
      </c>
      <c r="L1821" s="167">
        <v>3</v>
      </c>
      <c r="M1821" s="167">
        <v>4</v>
      </c>
      <c r="N1821" s="168">
        <v>7</v>
      </c>
      <c r="O1821">
        <f t="shared" si="28"/>
        <v>408</v>
      </c>
    </row>
    <row r="1822" spans="1:15" x14ac:dyDescent="0.3">
      <c r="A1822" s="12">
        <v>1710</v>
      </c>
      <c r="B1822" s="13">
        <v>17</v>
      </c>
      <c r="C1822" s="166">
        <v>870</v>
      </c>
      <c r="D1822" s="166">
        <v>46</v>
      </c>
      <c r="E1822" s="166">
        <v>279</v>
      </c>
      <c r="F1822" s="166">
        <v>125</v>
      </c>
      <c r="G1822" s="166">
        <v>59</v>
      </c>
      <c r="H1822" s="13">
        <v>387</v>
      </c>
      <c r="I1822" s="13">
        <v>993</v>
      </c>
      <c r="J1822" s="167">
        <v>1</v>
      </c>
      <c r="K1822" s="167">
        <v>11</v>
      </c>
      <c r="L1822" s="167">
        <v>6</v>
      </c>
      <c r="M1822" s="167">
        <v>8</v>
      </c>
      <c r="N1822" s="168">
        <v>4</v>
      </c>
      <c r="O1822">
        <f t="shared" si="28"/>
        <v>408</v>
      </c>
    </row>
    <row r="1823" spans="1:15" x14ac:dyDescent="0.3">
      <c r="A1823" s="12">
        <v>2089</v>
      </c>
      <c r="B1823" s="13">
        <v>17</v>
      </c>
      <c r="C1823" s="166">
        <v>988</v>
      </c>
      <c r="D1823" s="166">
        <v>81</v>
      </c>
      <c r="E1823" s="166">
        <v>177</v>
      </c>
      <c r="F1823" s="166">
        <v>53</v>
      </c>
      <c r="G1823" s="166">
        <v>81</v>
      </c>
      <c r="H1823" s="13">
        <v>40</v>
      </c>
      <c r="I1823" s="13">
        <v>1340</v>
      </c>
      <c r="J1823" s="167">
        <v>2</v>
      </c>
      <c r="K1823" s="167">
        <v>6</v>
      </c>
      <c r="L1823" s="167">
        <v>2</v>
      </c>
      <c r="M1823" s="167">
        <v>9</v>
      </c>
      <c r="N1823" s="168">
        <v>5</v>
      </c>
      <c r="O1823">
        <f t="shared" si="28"/>
        <v>408</v>
      </c>
    </row>
    <row r="1824" spans="1:15" x14ac:dyDescent="0.3">
      <c r="A1824" s="12">
        <v>2386</v>
      </c>
      <c r="B1824" s="13">
        <v>17</v>
      </c>
      <c r="C1824" s="166">
        <v>1030</v>
      </c>
      <c r="D1824" s="166">
        <v>17</v>
      </c>
      <c r="E1824" s="166">
        <v>581</v>
      </c>
      <c r="F1824" s="166">
        <v>168</v>
      </c>
      <c r="G1824" s="166">
        <v>112</v>
      </c>
      <c r="H1824" s="13">
        <v>37</v>
      </c>
      <c r="I1824" s="13">
        <v>1872</v>
      </c>
      <c r="J1824" s="167">
        <v>1</v>
      </c>
      <c r="K1824" s="167">
        <v>7</v>
      </c>
      <c r="L1824" s="167">
        <v>2</v>
      </c>
      <c r="M1824" s="167">
        <v>12</v>
      </c>
      <c r="N1824" s="168">
        <v>4</v>
      </c>
      <c r="O1824">
        <f t="shared" si="28"/>
        <v>408</v>
      </c>
    </row>
    <row r="1825" spans="1:15" x14ac:dyDescent="0.3">
      <c r="A1825" s="12">
        <v>1965</v>
      </c>
      <c r="B1825" s="13">
        <v>17</v>
      </c>
      <c r="C1825" s="166">
        <v>1509</v>
      </c>
      <c r="D1825" s="166">
        <v>376</v>
      </c>
      <c r="E1825" s="166">
        <v>242</v>
      </c>
      <c r="F1825" s="166">
        <v>430</v>
      </c>
      <c r="G1825" s="166">
        <v>94</v>
      </c>
      <c r="H1825" s="13">
        <v>517</v>
      </c>
      <c r="I1825" s="13">
        <v>2133</v>
      </c>
      <c r="J1825" s="167">
        <v>1</v>
      </c>
      <c r="K1825" s="167">
        <v>5</v>
      </c>
      <c r="L1825" s="167">
        <v>11</v>
      </c>
      <c r="M1825" s="167">
        <v>6</v>
      </c>
      <c r="N1825" s="168">
        <v>3</v>
      </c>
      <c r="O1825">
        <f t="shared" si="28"/>
        <v>408</v>
      </c>
    </row>
    <row r="1826" spans="1:15" x14ac:dyDescent="0.3">
      <c r="A1826" s="12">
        <v>1778</v>
      </c>
      <c r="B1826" s="13">
        <v>17</v>
      </c>
      <c r="C1826" s="166">
        <v>1555</v>
      </c>
      <c r="D1826" s="166">
        <v>117</v>
      </c>
      <c r="E1826" s="166">
        <v>564</v>
      </c>
      <c r="F1826" s="166">
        <v>122</v>
      </c>
      <c r="G1826" s="166">
        <v>21</v>
      </c>
      <c r="H1826" s="13">
        <v>471</v>
      </c>
      <c r="I1826" s="13">
        <v>1909</v>
      </c>
      <c r="J1826" s="167">
        <v>3</v>
      </c>
      <c r="K1826" s="167">
        <v>11</v>
      </c>
      <c r="L1826" s="167">
        <v>4</v>
      </c>
      <c r="M1826" s="167">
        <v>8</v>
      </c>
      <c r="N1826" s="168">
        <v>8</v>
      </c>
      <c r="O1826">
        <f t="shared" si="28"/>
        <v>408</v>
      </c>
    </row>
    <row r="1827" spans="1:15" x14ac:dyDescent="0.3">
      <c r="A1827" s="12">
        <v>1658</v>
      </c>
      <c r="B1827" s="13">
        <v>17</v>
      </c>
      <c r="C1827" s="166">
        <v>2239</v>
      </c>
      <c r="D1827" s="166">
        <v>27</v>
      </c>
      <c r="E1827" s="166">
        <v>323</v>
      </c>
      <c r="F1827" s="166">
        <v>71</v>
      </c>
      <c r="G1827" s="166">
        <v>27</v>
      </c>
      <c r="H1827" s="13">
        <v>80</v>
      </c>
      <c r="I1827" s="13">
        <v>2607</v>
      </c>
      <c r="J1827" s="167">
        <v>3</v>
      </c>
      <c r="K1827" s="167">
        <v>10</v>
      </c>
      <c r="L1827" s="167">
        <v>3</v>
      </c>
      <c r="M1827" s="167">
        <v>5</v>
      </c>
      <c r="N1827" s="168">
        <v>5</v>
      </c>
      <c r="O1827">
        <f t="shared" si="28"/>
        <v>408</v>
      </c>
    </row>
    <row r="1828" spans="1:15" x14ac:dyDescent="0.3">
      <c r="A1828" s="12">
        <v>2305</v>
      </c>
      <c r="B1828" s="13">
        <v>17</v>
      </c>
      <c r="C1828" s="166">
        <v>2860</v>
      </c>
      <c r="D1828" s="166">
        <v>0</v>
      </c>
      <c r="E1828" s="166">
        <v>558</v>
      </c>
      <c r="F1828" s="166">
        <v>45</v>
      </c>
      <c r="G1828" s="166">
        <v>33</v>
      </c>
      <c r="H1828" s="13">
        <v>486</v>
      </c>
      <c r="I1828" s="13">
        <v>3009</v>
      </c>
      <c r="J1828" s="167">
        <v>6</v>
      </c>
      <c r="K1828" s="167">
        <v>6</v>
      </c>
      <c r="L1828" s="167">
        <v>3</v>
      </c>
      <c r="M1828" s="167">
        <v>13</v>
      </c>
      <c r="N1828" s="168">
        <v>7</v>
      </c>
      <c r="O1828">
        <f t="shared" si="28"/>
        <v>408</v>
      </c>
    </row>
    <row r="1829" spans="1:15" x14ac:dyDescent="0.3">
      <c r="A1829" s="12">
        <v>1450</v>
      </c>
      <c r="B1829" s="13">
        <v>17</v>
      </c>
      <c r="C1829" s="166">
        <v>2885</v>
      </c>
      <c r="D1829" s="166">
        <v>40</v>
      </c>
      <c r="E1829" s="166">
        <v>962</v>
      </c>
      <c r="F1829" s="166">
        <v>54</v>
      </c>
      <c r="G1829" s="166">
        <v>79</v>
      </c>
      <c r="H1829" s="13">
        <v>40</v>
      </c>
      <c r="I1829" s="13">
        <v>3980</v>
      </c>
      <c r="J1829" s="167">
        <v>1</v>
      </c>
      <c r="K1829" s="167">
        <v>5</v>
      </c>
      <c r="L1829" s="167">
        <v>6</v>
      </c>
      <c r="M1829" s="167">
        <v>5</v>
      </c>
      <c r="N1829" s="168">
        <v>2</v>
      </c>
      <c r="O1829">
        <f t="shared" si="28"/>
        <v>408</v>
      </c>
    </row>
    <row r="1830" spans="1:15" x14ac:dyDescent="0.3">
      <c r="A1830" s="12">
        <v>1197</v>
      </c>
      <c r="B1830" s="13">
        <v>17</v>
      </c>
      <c r="C1830" s="166">
        <v>2984</v>
      </c>
      <c r="D1830" s="166">
        <v>122</v>
      </c>
      <c r="E1830" s="166">
        <v>816</v>
      </c>
      <c r="F1830" s="166">
        <v>107</v>
      </c>
      <c r="G1830" s="166">
        <v>82</v>
      </c>
      <c r="H1830" s="13">
        <v>490</v>
      </c>
      <c r="I1830" s="13">
        <v>3622</v>
      </c>
      <c r="J1830" s="167">
        <v>5</v>
      </c>
      <c r="K1830" s="167">
        <v>11</v>
      </c>
      <c r="L1830" s="167">
        <v>4</v>
      </c>
      <c r="M1830" s="167">
        <v>9</v>
      </c>
      <c r="N1830" s="168">
        <v>8</v>
      </c>
      <c r="O1830">
        <f t="shared" si="28"/>
        <v>408</v>
      </c>
    </row>
    <row r="1831" spans="1:15" x14ac:dyDescent="0.3">
      <c r="A1831" s="12">
        <v>2836</v>
      </c>
      <c r="B1831" s="13">
        <v>16</v>
      </c>
      <c r="C1831" s="166">
        <v>0</v>
      </c>
      <c r="D1831" s="166">
        <v>0</v>
      </c>
      <c r="E1831" s="166">
        <v>0</v>
      </c>
      <c r="F1831" s="166">
        <v>58</v>
      </c>
      <c r="G1831" s="166">
        <v>19</v>
      </c>
      <c r="H1831" s="13">
        <v>58</v>
      </c>
      <c r="I1831" s="13">
        <v>19</v>
      </c>
      <c r="J1831" s="167">
        <v>1</v>
      </c>
      <c r="K1831" s="167">
        <v>1</v>
      </c>
      <c r="L1831" s="167">
        <v>0</v>
      </c>
      <c r="M1831" s="167">
        <v>2</v>
      </c>
      <c r="N1831" s="168">
        <v>6</v>
      </c>
      <c r="O1831">
        <f t="shared" si="28"/>
        <v>384</v>
      </c>
    </row>
    <row r="1832" spans="1:15" x14ac:dyDescent="0.3">
      <c r="A1832" s="12">
        <v>3085</v>
      </c>
      <c r="B1832" s="13">
        <v>16</v>
      </c>
      <c r="C1832" s="166">
        <v>0</v>
      </c>
      <c r="D1832" s="166">
        <v>32</v>
      </c>
      <c r="E1832" s="166">
        <v>23</v>
      </c>
      <c r="F1832" s="166">
        <v>120</v>
      </c>
      <c r="G1832" s="166">
        <v>9</v>
      </c>
      <c r="H1832" s="13">
        <v>78</v>
      </c>
      <c r="I1832" s="13">
        <v>106</v>
      </c>
      <c r="J1832" s="167">
        <v>2</v>
      </c>
      <c r="K1832" s="167">
        <v>2</v>
      </c>
      <c r="L1832" s="167">
        <v>0</v>
      </c>
      <c r="M1832" s="167">
        <v>3</v>
      </c>
      <c r="N1832" s="168">
        <v>7</v>
      </c>
      <c r="O1832">
        <f t="shared" si="28"/>
        <v>384</v>
      </c>
    </row>
    <row r="1833" spans="1:15" x14ac:dyDescent="0.3">
      <c r="A1833" s="12">
        <v>2538</v>
      </c>
      <c r="B1833" s="13">
        <v>16</v>
      </c>
      <c r="C1833" s="166">
        <v>25</v>
      </c>
      <c r="D1833" s="166">
        <v>15</v>
      </c>
      <c r="E1833" s="166">
        <v>20</v>
      </c>
      <c r="F1833" s="166">
        <v>20</v>
      </c>
      <c r="G1833" s="166">
        <v>5</v>
      </c>
      <c r="H1833" s="13">
        <v>0</v>
      </c>
      <c r="I1833" s="13">
        <v>86</v>
      </c>
      <c r="J1833" s="167">
        <v>1</v>
      </c>
      <c r="K1833" s="167">
        <v>1</v>
      </c>
      <c r="L1833" s="167">
        <v>0</v>
      </c>
      <c r="M1833" s="167">
        <v>2</v>
      </c>
      <c r="N1833" s="168">
        <v>8</v>
      </c>
      <c r="O1833">
        <f t="shared" si="28"/>
        <v>384</v>
      </c>
    </row>
    <row r="1834" spans="1:15" x14ac:dyDescent="0.3">
      <c r="A1834" s="12">
        <v>2413</v>
      </c>
      <c r="B1834" s="13">
        <v>16</v>
      </c>
      <c r="C1834" s="166">
        <v>29</v>
      </c>
      <c r="D1834" s="166">
        <v>24</v>
      </c>
      <c r="E1834" s="166">
        <v>29</v>
      </c>
      <c r="F1834" s="166">
        <v>24</v>
      </c>
      <c r="G1834" s="166">
        <v>12</v>
      </c>
      <c r="H1834" s="13">
        <v>59</v>
      </c>
      <c r="I1834" s="13">
        <v>59</v>
      </c>
      <c r="J1834" s="167">
        <v>1</v>
      </c>
      <c r="K1834" s="167">
        <v>0</v>
      </c>
      <c r="L1834" s="167">
        <v>1</v>
      </c>
      <c r="M1834" s="167">
        <v>2</v>
      </c>
      <c r="N1834" s="168">
        <v>7</v>
      </c>
      <c r="O1834">
        <f t="shared" si="28"/>
        <v>384</v>
      </c>
    </row>
    <row r="1835" spans="1:15" x14ac:dyDescent="0.3">
      <c r="A1835" s="12">
        <v>1861</v>
      </c>
      <c r="B1835" s="13">
        <v>16</v>
      </c>
      <c r="C1835" s="166">
        <v>30</v>
      </c>
      <c r="D1835" s="166">
        <v>50</v>
      </c>
      <c r="E1835" s="166">
        <v>60</v>
      </c>
      <c r="F1835" s="166">
        <v>15</v>
      </c>
      <c r="G1835" s="166">
        <v>76</v>
      </c>
      <c r="H1835" s="13">
        <v>202</v>
      </c>
      <c r="I1835" s="13">
        <v>30</v>
      </c>
      <c r="J1835" s="167">
        <v>3</v>
      </c>
      <c r="K1835" s="167">
        <v>3</v>
      </c>
      <c r="L1835" s="167">
        <v>1</v>
      </c>
      <c r="M1835" s="167">
        <v>2</v>
      </c>
      <c r="N1835" s="168">
        <v>8</v>
      </c>
      <c r="O1835">
        <f t="shared" si="28"/>
        <v>384</v>
      </c>
    </row>
    <row r="1836" spans="1:15" x14ac:dyDescent="0.3">
      <c r="A1836" s="12">
        <v>2032</v>
      </c>
      <c r="B1836" s="13">
        <v>16</v>
      </c>
      <c r="C1836" s="166">
        <v>36</v>
      </c>
      <c r="D1836" s="166">
        <v>0</v>
      </c>
      <c r="E1836" s="166">
        <v>13</v>
      </c>
      <c r="F1836" s="166">
        <v>0</v>
      </c>
      <c r="G1836" s="166">
        <v>0</v>
      </c>
      <c r="H1836" s="13">
        <v>4</v>
      </c>
      <c r="I1836" s="13">
        <v>45</v>
      </c>
      <c r="J1836" s="167">
        <v>1</v>
      </c>
      <c r="K1836" s="167">
        <v>1</v>
      </c>
      <c r="L1836" s="167">
        <v>0</v>
      </c>
      <c r="M1836" s="167">
        <v>2</v>
      </c>
      <c r="N1836" s="168">
        <v>8</v>
      </c>
      <c r="O1836">
        <f t="shared" si="28"/>
        <v>384</v>
      </c>
    </row>
    <row r="1837" spans="1:15" x14ac:dyDescent="0.3">
      <c r="A1837" s="12">
        <v>3057</v>
      </c>
      <c r="B1837" s="13">
        <v>16</v>
      </c>
      <c r="C1837" s="166">
        <v>68</v>
      </c>
      <c r="D1837" s="166">
        <v>47</v>
      </c>
      <c r="E1837" s="166">
        <v>64</v>
      </c>
      <c r="F1837" s="166">
        <v>8</v>
      </c>
      <c r="G1837" s="166">
        <v>0</v>
      </c>
      <c r="H1837" s="13">
        <v>51</v>
      </c>
      <c r="I1837" s="13">
        <v>136</v>
      </c>
      <c r="J1837" s="167">
        <v>2</v>
      </c>
      <c r="K1837" s="167">
        <v>1</v>
      </c>
      <c r="L1837" s="167">
        <v>1</v>
      </c>
      <c r="M1837" s="167">
        <v>4</v>
      </c>
      <c r="N1837" s="168">
        <v>3</v>
      </c>
      <c r="O1837">
        <f t="shared" si="28"/>
        <v>384</v>
      </c>
    </row>
    <row r="1838" spans="1:15" x14ac:dyDescent="0.3">
      <c r="A1838" s="12">
        <v>2876</v>
      </c>
      <c r="B1838" s="13">
        <v>16</v>
      </c>
      <c r="C1838" s="166">
        <v>83</v>
      </c>
      <c r="D1838" s="166">
        <v>28</v>
      </c>
      <c r="E1838" s="166">
        <v>77</v>
      </c>
      <c r="F1838" s="166">
        <v>0</v>
      </c>
      <c r="G1838" s="166">
        <v>22</v>
      </c>
      <c r="H1838" s="13">
        <v>61</v>
      </c>
      <c r="I1838" s="13">
        <v>149</v>
      </c>
      <c r="J1838" s="167">
        <v>1</v>
      </c>
      <c r="K1838" s="167">
        <v>1</v>
      </c>
      <c r="L1838" s="167">
        <v>0</v>
      </c>
      <c r="M1838" s="167">
        <v>3</v>
      </c>
      <c r="N1838" s="168">
        <v>7</v>
      </c>
      <c r="O1838">
        <f t="shared" si="28"/>
        <v>384</v>
      </c>
    </row>
    <row r="1839" spans="1:15" x14ac:dyDescent="0.3">
      <c r="A1839" s="12">
        <v>1862</v>
      </c>
      <c r="B1839" s="13">
        <v>16</v>
      </c>
      <c r="C1839" s="166">
        <v>102</v>
      </c>
      <c r="D1839" s="166">
        <v>4</v>
      </c>
      <c r="E1839" s="166">
        <v>53</v>
      </c>
      <c r="F1839" s="166">
        <v>15</v>
      </c>
      <c r="G1839" s="166">
        <v>4</v>
      </c>
      <c r="H1839" s="13">
        <v>80</v>
      </c>
      <c r="I1839" s="13">
        <v>99</v>
      </c>
      <c r="J1839" s="167">
        <v>2</v>
      </c>
      <c r="K1839" s="167">
        <v>2</v>
      </c>
      <c r="L1839" s="167">
        <v>0</v>
      </c>
      <c r="M1839" s="167">
        <v>3</v>
      </c>
      <c r="N1839" s="168">
        <v>8</v>
      </c>
      <c r="O1839">
        <f t="shared" si="28"/>
        <v>384</v>
      </c>
    </row>
    <row r="1840" spans="1:15" x14ac:dyDescent="0.3">
      <c r="A1840" s="12">
        <v>3123</v>
      </c>
      <c r="B1840" s="13">
        <v>16</v>
      </c>
      <c r="C1840" s="166">
        <v>107</v>
      </c>
      <c r="D1840" s="166">
        <v>12</v>
      </c>
      <c r="E1840" s="166">
        <v>95</v>
      </c>
      <c r="F1840" s="166">
        <v>16</v>
      </c>
      <c r="G1840" s="166">
        <v>29</v>
      </c>
      <c r="H1840" s="13">
        <v>12</v>
      </c>
      <c r="I1840" s="13">
        <v>247</v>
      </c>
      <c r="J1840" s="167">
        <v>2</v>
      </c>
      <c r="K1840" s="167">
        <v>2</v>
      </c>
      <c r="L1840" s="167">
        <v>0</v>
      </c>
      <c r="M1840" s="167">
        <v>4</v>
      </c>
      <c r="N1840" s="168">
        <v>6</v>
      </c>
      <c r="O1840">
        <f t="shared" si="28"/>
        <v>384</v>
      </c>
    </row>
    <row r="1841" spans="1:15" x14ac:dyDescent="0.3">
      <c r="A1841" s="12">
        <v>2953</v>
      </c>
      <c r="B1841" s="13">
        <v>16</v>
      </c>
      <c r="C1841" s="166">
        <v>108</v>
      </c>
      <c r="D1841" s="166">
        <v>4</v>
      </c>
      <c r="E1841" s="166">
        <v>63</v>
      </c>
      <c r="F1841" s="166">
        <v>0</v>
      </c>
      <c r="G1841" s="166">
        <v>11</v>
      </c>
      <c r="H1841" s="13">
        <v>48</v>
      </c>
      <c r="I1841" s="13">
        <v>138</v>
      </c>
      <c r="J1841" s="167">
        <v>1</v>
      </c>
      <c r="K1841" s="167">
        <v>2</v>
      </c>
      <c r="L1841" s="167">
        <v>1</v>
      </c>
      <c r="M1841" s="167">
        <v>2</v>
      </c>
      <c r="N1841" s="168">
        <v>8</v>
      </c>
      <c r="O1841">
        <f t="shared" si="28"/>
        <v>384</v>
      </c>
    </row>
    <row r="1842" spans="1:15" x14ac:dyDescent="0.3">
      <c r="A1842" s="12">
        <v>1172</v>
      </c>
      <c r="B1842" s="13">
        <v>16</v>
      </c>
      <c r="C1842" s="166">
        <v>201</v>
      </c>
      <c r="D1842" s="166">
        <v>4</v>
      </c>
      <c r="E1842" s="166">
        <v>26</v>
      </c>
      <c r="F1842" s="166">
        <v>0</v>
      </c>
      <c r="G1842" s="166">
        <v>0</v>
      </c>
      <c r="H1842" s="13">
        <v>51</v>
      </c>
      <c r="I1842" s="13">
        <v>180</v>
      </c>
      <c r="J1842" s="167">
        <v>1</v>
      </c>
      <c r="K1842" s="167">
        <v>1</v>
      </c>
      <c r="L1842" s="167">
        <v>1</v>
      </c>
      <c r="M1842" s="167">
        <v>3</v>
      </c>
      <c r="N1842" s="168">
        <v>6</v>
      </c>
      <c r="O1842">
        <f t="shared" si="28"/>
        <v>384</v>
      </c>
    </row>
    <row r="1843" spans="1:15" x14ac:dyDescent="0.3">
      <c r="A1843" s="12">
        <v>2753</v>
      </c>
      <c r="B1843" s="13">
        <v>16</v>
      </c>
      <c r="C1843" s="166">
        <v>251</v>
      </c>
      <c r="D1843" s="166">
        <v>0</v>
      </c>
      <c r="E1843" s="166">
        <v>64</v>
      </c>
      <c r="F1843" s="166">
        <v>0</v>
      </c>
      <c r="G1843" s="166">
        <v>0</v>
      </c>
      <c r="H1843" s="13">
        <v>46</v>
      </c>
      <c r="I1843" s="13">
        <v>269</v>
      </c>
      <c r="J1843" s="167">
        <v>1</v>
      </c>
      <c r="K1843" s="167">
        <v>3</v>
      </c>
      <c r="L1843" s="167">
        <v>1</v>
      </c>
      <c r="M1843" s="167">
        <v>2</v>
      </c>
      <c r="N1843" s="168">
        <v>7</v>
      </c>
      <c r="O1843">
        <f t="shared" si="28"/>
        <v>384</v>
      </c>
    </row>
    <row r="1844" spans="1:15" x14ac:dyDescent="0.3">
      <c r="A1844" s="12">
        <v>2410</v>
      </c>
      <c r="B1844" s="13">
        <v>16</v>
      </c>
      <c r="C1844" s="166">
        <v>311</v>
      </c>
      <c r="D1844" s="166">
        <v>63</v>
      </c>
      <c r="E1844" s="166">
        <v>162</v>
      </c>
      <c r="F1844" s="166">
        <v>7</v>
      </c>
      <c r="G1844" s="166">
        <v>162</v>
      </c>
      <c r="H1844" s="13">
        <v>5</v>
      </c>
      <c r="I1844" s="13">
        <v>699</v>
      </c>
      <c r="J1844" s="167">
        <v>5</v>
      </c>
      <c r="K1844" s="167">
        <v>6</v>
      </c>
      <c r="L1844" s="167">
        <v>1</v>
      </c>
      <c r="M1844" s="167">
        <v>5</v>
      </c>
      <c r="N1844" s="168">
        <v>7</v>
      </c>
      <c r="O1844">
        <f t="shared" si="28"/>
        <v>384</v>
      </c>
    </row>
    <row r="1845" spans="1:15" x14ac:dyDescent="0.3">
      <c r="A1845" s="12">
        <v>2135</v>
      </c>
      <c r="B1845" s="13">
        <v>16</v>
      </c>
      <c r="C1845" s="166">
        <v>461</v>
      </c>
      <c r="D1845" s="166">
        <v>17</v>
      </c>
      <c r="E1845" s="166">
        <v>105</v>
      </c>
      <c r="F1845" s="166">
        <v>17</v>
      </c>
      <c r="G1845" s="166">
        <v>37</v>
      </c>
      <c r="H1845" s="13">
        <v>37</v>
      </c>
      <c r="I1845" s="13">
        <v>600</v>
      </c>
      <c r="J1845" s="167">
        <v>2</v>
      </c>
      <c r="K1845" s="167">
        <v>1</v>
      </c>
      <c r="L1845" s="167">
        <v>3</v>
      </c>
      <c r="M1845" s="167">
        <v>6</v>
      </c>
      <c r="N1845" s="168">
        <v>1</v>
      </c>
      <c r="O1845">
        <f t="shared" si="28"/>
        <v>384</v>
      </c>
    </row>
    <row r="1846" spans="1:15" x14ac:dyDescent="0.3">
      <c r="A1846" s="12">
        <v>2062</v>
      </c>
      <c r="B1846" s="13">
        <v>16</v>
      </c>
      <c r="C1846" s="166">
        <v>640</v>
      </c>
      <c r="D1846" s="166">
        <v>37</v>
      </c>
      <c r="E1846" s="166">
        <v>465</v>
      </c>
      <c r="F1846" s="166">
        <v>78</v>
      </c>
      <c r="G1846" s="166">
        <v>48</v>
      </c>
      <c r="H1846" s="13">
        <v>60</v>
      </c>
      <c r="I1846" s="13">
        <v>1210</v>
      </c>
      <c r="J1846" s="167">
        <v>6</v>
      </c>
      <c r="K1846" s="167">
        <v>7</v>
      </c>
      <c r="L1846" s="167">
        <v>2</v>
      </c>
      <c r="M1846" s="167">
        <v>4</v>
      </c>
      <c r="N1846" s="168">
        <v>9</v>
      </c>
      <c r="O1846">
        <f t="shared" si="28"/>
        <v>384</v>
      </c>
    </row>
    <row r="1847" spans="1:15" x14ac:dyDescent="0.3">
      <c r="A1847" s="12">
        <v>1006</v>
      </c>
      <c r="B1847" s="13">
        <v>16</v>
      </c>
      <c r="C1847" s="166">
        <v>1352</v>
      </c>
      <c r="D1847" s="166">
        <v>109</v>
      </c>
      <c r="E1847" s="166">
        <v>255</v>
      </c>
      <c r="F1847" s="166">
        <v>0</v>
      </c>
      <c r="G1847" s="166">
        <v>109</v>
      </c>
      <c r="H1847" s="13">
        <v>36</v>
      </c>
      <c r="I1847" s="13">
        <v>1789</v>
      </c>
      <c r="J1847" s="167">
        <v>2</v>
      </c>
      <c r="K1847" s="167">
        <v>6</v>
      </c>
      <c r="L1847" s="167">
        <v>4</v>
      </c>
      <c r="M1847" s="167">
        <v>10</v>
      </c>
      <c r="N1847" s="168">
        <v>6</v>
      </c>
      <c r="O1847">
        <f t="shared" si="28"/>
        <v>384</v>
      </c>
    </row>
    <row r="1848" spans="1:15" x14ac:dyDescent="0.3">
      <c r="A1848" s="12">
        <v>2835</v>
      </c>
      <c r="B1848" s="13">
        <v>16</v>
      </c>
      <c r="C1848" s="166">
        <v>1630</v>
      </c>
      <c r="D1848" s="166">
        <v>86</v>
      </c>
      <c r="E1848" s="166">
        <v>304</v>
      </c>
      <c r="F1848" s="166">
        <v>169</v>
      </c>
      <c r="G1848" s="166">
        <v>20</v>
      </c>
      <c r="H1848" s="13">
        <v>64</v>
      </c>
      <c r="I1848" s="13">
        <v>2144</v>
      </c>
      <c r="J1848" s="167">
        <v>1</v>
      </c>
      <c r="K1848" s="167">
        <v>5</v>
      </c>
      <c r="L1848" s="167">
        <v>3</v>
      </c>
      <c r="M1848" s="167">
        <v>5</v>
      </c>
      <c r="N1848" s="168">
        <v>3</v>
      </c>
      <c r="O1848">
        <f t="shared" si="28"/>
        <v>384</v>
      </c>
    </row>
    <row r="1849" spans="1:15" x14ac:dyDescent="0.3">
      <c r="A1849" s="12">
        <v>2065</v>
      </c>
      <c r="B1849" s="13">
        <v>16</v>
      </c>
      <c r="C1849" s="166">
        <v>2136</v>
      </c>
      <c r="D1849" s="166">
        <v>133</v>
      </c>
      <c r="E1849" s="166">
        <v>1960</v>
      </c>
      <c r="F1849" s="166">
        <v>230</v>
      </c>
      <c r="G1849" s="166">
        <v>88</v>
      </c>
      <c r="H1849" s="13">
        <v>310</v>
      </c>
      <c r="I1849" s="13">
        <v>4238</v>
      </c>
      <c r="J1849" s="167">
        <v>1</v>
      </c>
      <c r="K1849" s="167">
        <v>5</v>
      </c>
      <c r="L1849" s="167">
        <v>8</v>
      </c>
      <c r="M1849" s="167">
        <v>6</v>
      </c>
      <c r="N1849" s="168">
        <v>3</v>
      </c>
      <c r="O1849">
        <f t="shared" si="28"/>
        <v>384</v>
      </c>
    </row>
    <row r="1850" spans="1:15" x14ac:dyDescent="0.3">
      <c r="A1850" s="12">
        <v>2474</v>
      </c>
      <c r="B1850" s="13">
        <v>16</v>
      </c>
      <c r="C1850" s="166">
        <v>2229</v>
      </c>
      <c r="D1850" s="166">
        <v>134</v>
      </c>
      <c r="E1850" s="166">
        <v>606</v>
      </c>
      <c r="F1850" s="166">
        <v>218</v>
      </c>
      <c r="G1850" s="166">
        <v>235</v>
      </c>
      <c r="H1850" s="13">
        <v>34</v>
      </c>
      <c r="I1850" s="13">
        <v>3388</v>
      </c>
      <c r="J1850" s="167">
        <v>4</v>
      </c>
      <c r="K1850" s="167">
        <v>9</v>
      </c>
      <c r="L1850" s="167">
        <v>5</v>
      </c>
      <c r="M1850" s="167">
        <v>7</v>
      </c>
      <c r="N1850" s="168">
        <v>5</v>
      </c>
      <c r="O1850">
        <f t="shared" si="28"/>
        <v>384</v>
      </c>
    </row>
    <row r="1851" spans="1:15" x14ac:dyDescent="0.3">
      <c r="A1851" s="12">
        <v>2434</v>
      </c>
      <c r="B1851" s="13">
        <v>16</v>
      </c>
      <c r="C1851" s="166">
        <v>2690</v>
      </c>
      <c r="D1851" s="166">
        <v>141</v>
      </c>
      <c r="E1851" s="166">
        <v>1510</v>
      </c>
      <c r="F1851" s="166">
        <v>184</v>
      </c>
      <c r="G1851" s="166">
        <v>236</v>
      </c>
      <c r="H1851" s="13">
        <v>93</v>
      </c>
      <c r="I1851" s="13">
        <v>4668</v>
      </c>
      <c r="J1851" s="167">
        <v>0</v>
      </c>
      <c r="K1851" s="167">
        <v>6</v>
      </c>
      <c r="L1851" s="167">
        <v>7</v>
      </c>
      <c r="M1851" s="167">
        <v>12</v>
      </c>
      <c r="N1851" s="168">
        <v>2</v>
      </c>
      <c r="O1851">
        <f t="shared" si="28"/>
        <v>384</v>
      </c>
    </row>
    <row r="1852" spans="1:15" x14ac:dyDescent="0.3">
      <c r="A1852" s="12">
        <v>1258</v>
      </c>
      <c r="B1852" s="13">
        <v>15</v>
      </c>
      <c r="C1852" s="166">
        <v>66</v>
      </c>
      <c r="D1852" s="166">
        <v>29</v>
      </c>
      <c r="E1852" s="166">
        <v>95</v>
      </c>
      <c r="F1852" s="166">
        <v>0</v>
      </c>
      <c r="G1852" s="166">
        <v>33</v>
      </c>
      <c r="H1852" s="13">
        <v>25</v>
      </c>
      <c r="I1852" s="13">
        <v>199</v>
      </c>
      <c r="J1852" s="167">
        <v>3</v>
      </c>
      <c r="K1852" s="167">
        <v>3</v>
      </c>
      <c r="L1852" s="167">
        <v>0</v>
      </c>
      <c r="M1852" s="167">
        <v>4</v>
      </c>
      <c r="N1852" s="168">
        <v>5</v>
      </c>
      <c r="O1852">
        <f t="shared" si="28"/>
        <v>360</v>
      </c>
    </row>
    <row r="1853" spans="1:15" x14ac:dyDescent="0.3">
      <c r="A1853" s="12">
        <v>2170</v>
      </c>
      <c r="B1853" s="13">
        <v>15</v>
      </c>
      <c r="C1853" s="166">
        <v>86</v>
      </c>
      <c r="D1853" s="166">
        <v>6</v>
      </c>
      <c r="E1853" s="166">
        <v>22</v>
      </c>
      <c r="F1853" s="166">
        <v>0</v>
      </c>
      <c r="G1853" s="166">
        <v>6</v>
      </c>
      <c r="H1853" s="13">
        <v>41</v>
      </c>
      <c r="I1853" s="13">
        <v>79</v>
      </c>
      <c r="J1853" s="167">
        <v>1</v>
      </c>
      <c r="K1853" s="167">
        <v>1</v>
      </c>
      <c r="L1853" s="167">
        <v>0</v>
      </c>
      <c r="M1853" s="167">
        <v>3</v>
      </c>
      <c r="N1853" s="168">
        <v>5</v>
      </c>
      <c r="O1853">
        <f t="shared" si="28"/>
        <v>360</v>
      </c>
    </row>
    <row r="1854" spans="1:15" x14ac:dyDescent="0.3">
      <c r="A1854" s="12">
        <v>2213</v>
      </c>
      <c r="B1854" s="13">
        <v>15</v>
      </c>
      <c r="C1854" s="166">
        <v>91</v>
      </c>
      <c r="D1854" s="166">
        <v>17</v>
      </c>
      <c r="E1854" s="166">
        <v>27</v>
      </c>
      <c r="F1854" s="166">
        <v>27</v>
      </c>
      <c r="G1854" s="166">
        <v>10</v>
      </c>
      <c r="H1854" s="13">
        <v>41</v>
      </c>
      <c r="I1854" s="13">
        <v>132</v>
      </c>
      <c r="J1854" s="167">
        <v>3</v>
      </c>
      <c r="K1854" s="167">
        <v>3</v>
      </c>
      <c r="L1854" s="167">
        <v>0</v>
      </c>
      <c r="M1854" s="167">
        <v>4</v>
      </c>
      <c r="N1854" s="168">
        <v>4</v>
      </c>
      <c r="O1854">
        <f t="shared" si="28"/>
        <v>360</v>
      </c>
    </row>
    <row r="1855" spans="1:15" x14ac:dyDescent="0.3">
      <c r="A1855" s="12">
        <v>2810</v>
      </c>
      <c r="B1855" s="13">
        <v>15</v>
      </c>
      <c r="C1855" s="166">
        <v>191</v>
      </c>
      <c r="D1855" s="166">
        <v>17</v>
      </c>
      <c r="E1855" s="166">
        <v>82</v>
      </c>
      <c r="F1855" s="166">
        <v>14</v>
      </c>
      <c r="G1855" s="166">
        <v>0</v>
      </c>
      <c r="H1855" s="13">
        <v>10</v>
      </c>
      <c r="I1855" s="13">
        <v>293</v>
      </c>
      <c r="J1855" s="167">
        <v>3</v>
      </c>
      <c r="K1855" s="167">
        <v>2</v>
      </c>
      <c r="L1855" s="167">
        <v>1</v>
      </c>
      <c r="M1855" s="167">
        <v>3</v>
      </c>
      <c r="N1855" s="168">
        <v>5</v>
      </c>
      <c r="O1855">
        <f t="shared" si="28"/>
        <v>360</v>
      </c>
    </row>
    <row r="1856" spans="1:15" x14ac:dyDescent="0.3">
      <c r="A1856" s="12">
        <v>2745</v>
      </c>
      <c r="B1856" s="13">
        <v>15</v>
      </c>
      <c r="C1856" s="166">
        <v>197</v>
      </c>
      <c r="D1856" s="166">
        <v>15</v>
      </c>
      <c r="E1856" s="166">
        <v>148</v>
      </c>
      <c r="F1856" s="166">
        <v>49</v>
      </c>
      <c r="G1856" s="166">
        <v>34</v>
      </c>
      <c r="H1856" s="13">
        <v>54</v>
      </c>
      <c r="I1856" s="13">
        <v>389</v>
      </c>
      <c r="J1856" s="167">
        <v>3</v>
      </c>
      <c r="K1856" s="167">
        <v>3</v>
      </c>
      <c r="L1856" s="167">
        <v>0</v>
      </c>
      <c r="M1856" s="167">
        <v>3</v>
      </c>
      <c r="N1856" s="168">
        <v>9</v>
      </c>
      <c r="O1856">
        <f t="shared" si="28"/>
        <v>360</v>
      </c>
    </row>
    <row r="1857" spans="1:15" x14ac:dyDescent="0.3">
      <c r="A1857" s="12">
        <v>2956</v>
      </c>
      <c r="B1857" s="13">
        <v>15</v>
      </c>
      <c r="C1857" s="166">
        <v>197</v>
      </c>
      <c r="D1857" s="166">
        <v>15</v>
      </c>
      <c r="E1857" s="166">
        <v>148</v>
      </c>
      <c r="F1857" s="166">
        <v>49</v>
      </c>
      <c r="G1857" s="166">
        <v>34</v>
      </c>
      <c r="H1857" s="13">
        <v>54</v>
      </c>
      <c r="I1857" s="13">
        <v>389</v>
      </c>
      <c r="J1857" s="167">
        <v>3</v>
      </c>
      <c r="K1857" s="167">
        <v>3</v>
      </c>
      <c r="L1857" s="167">
        <v>0</v>
      </c>
      <c r="M1857" s="167">
        <v>3</v>
      </c>
      <c r="N1857" s="168">
        <v>9</v>
      </c>
      <c r="O1857">
        <f t="shared" si="28"/>
        <v>360</v>
      </c>
    </row>
    <row r="1858" spans="1:15" x14ac:dyDescent="0.3">
      <c r="A1858" s="12">
        <v>2323</v>
      </c>
      <c r="B1858" s="13">
        <v>15</v>
      </c>
      <c r="C1858" s="166">
        <v>201</v>
      </c>
      <c r="D1858" s="166">
        <v>0</v>
      </c>
      <c r="E1858" s="166">
        <v>50</v>
      </c>
      <c r="F1858" s="166">
        <v>145</v>
      </c>
      <c r="G1858" s="166">
        <v>25</v>
      </c>
      <c r="H1858" s="13">
        <v>113</v>
      </c>
      <c r="I1858" s="13">
        <v>308</v>
      </c>
      <c r="J1858" s="167">
        <v>1</v>
      </c>
      <c r="K1858" s="167">
        <v>1</v>
      </c>
      <c r="L1858" s="167">
        <v>0</v>
      </c>
      <c r="M1858" s="167">
        <v>4</v>
      </c>
      <c r="N1858" s="168">
        <v>6</v>
      </c>
      <c r="O1858">
        <f t="shared" si="28"/>
        <v>360</v>
      </c>
    </row>
    <row r="1859" spans="1:15" x14ac:dyDescent="0.3">
      <c r="A1859" s="12">
        <v>2891</v>
      </c>
      <c r="B1859" s="13">
        <v>15</v>
      </c>
      <c r="C1859" s="166">
        <v>201</v>
      </c>
      <c r="D1859" s="166">
        <v>0</v>
      </c>
      <c r="E1859" s="166">
        <v>50</v>
      </c>
      <c r="F1859" s="166">
        <v>145</v>
      </c>
      <c r="G1859" s="166">
        <v>25</v>
      </c>
      <c r="H1859" s="13">
        <v>113</v>
      </c>
      <c r="I1859" s="13">
        <v>308</v>
      </c>
      <c r="J1859" s="167">
        <v>1</v>
      </c>
      <c r="K1859" s="167">
        <v>1</v>
      </c>
      <c r="L1859" s="167">
        <v>0</v>
      </c>
      <c r="M1859" s="167">
        <v>4</v>
      </c>
      <c r="N1859" s="168">
        <v>6</v>
      </c>
      <c r="O1859">
        <f t="shared" ref="O1859:O1922" si="29">B1859*24</f>
        <v>360</v>
      </c>
    </row>
    <row r="1860" spans="1:15" x14ac:dyDescent="0.3">
      <c r="A1860" s="12">
        <v>3172</v>
      </c>
      <c r="B1860" s="13">
        <v>15</v>
      </c>
      <c r="C1860" s="166">
        <v>201</v>
      </c>
      <c r="D1860" s="166">
        <v>0</v>
      </c>
      <c r="E1860" s="166">
        <v>50</v>
      </c>
      <c r="F1860" s="166">
        <v>145</v>
      </c>
      <c r="G1860" s="166">
        <v>25</v>
      </c>
      <c r="H1860" s="13">
        <v>113</v>
      </c>
      <c r="I1860" s="13">
        <v>308</v>
      </c>
      <c r="J1860" s="167">
        <v>1</v>
      </c>
      <c r="K1860" s="167">
        <v>1</v>
      </c>
      <c r="L1860" s="167">
        <v>0</v>
      </c>
      <c r="M1860" s="167">
        <v>4</v>
      </c>
      <c r="N1860" s="168">
        <v>6</v>
      </c>
      <c r="O1860">
        <f t="shared" si="29"/>
        <v>360</v>
      </c>
    </row>
    <row r="1861" spans="1:15" x14ac:dyDescent="0.3">
      <c r="A1861" s="12">
        <v>3117</v>
      </c>
      <c r="B1861" s="13">
        <v>15</v>
      </c>
      <c r="C1861" s="166">
        <v>237</v>
      </c>
      <c r="D1861" s="166">
        <v>0</v>
      </c>
      <c r="E1861" s="166">
        <v>43</v>
      </c>
      <c r="F1861" s="166">
        <v>10</v>
      </c>
      <c r="G1861" s="166">
        <v>3</v>
      </c>
      <c r="H1861" s="13">
        <v>0</v>
      </c>
      <c r="I1861" s="13">
        <v>294</v>
      </c>
      <c r="J1861" s="167">
        <v>2</v>
      </c>
      <c r="K1861" s="167">
        <v>1</v>
      </c>
      <c r="L1861" s="167">
        <v>1</v>
      </c>
      <c r="M1861" s="167">
        <v>4</v>
      </c>
      <c r="N1861" s="168">
        <v>4</v>
      </c>
      <c r="O1861">
        <f t="shared" si="29"/>
        <v>360</v>
      </c>
    </row>
    <row r="1862" spans="1:15" x14ac:dyDescent="0.3">
      <c r="A1862" s="12">
        <v>2102</v>
      </c>
      <c r="B1862" s="13">
        <v>15</v>
      </c>
      <c r="C1862" s="166">
        <v>308</v>
      </c>
      <c r="D1862" s="166">
        <v>0</v>
      </c>
      <c r="E1862" s="166">
        <v>175</v>
      </c>
      <c r="F1862" s="166">
        <v>8</v>
      </c>
      <c r="G1862" s="166">
        <v>4</v>
      </c>
      <c r="H1862" s="13">
        <v>25</v>
      </c>
      <c r="I1862" s="13">
        <v>471</v>
      </c>
      <c r="J1862" s="167">
        <v>2</v>
      </c>
      <c r="K1862" s="167">
        <v>2</v>
      </c>
      <c r="L1862" s="167">
        <v>1</v>
      </c>
      <c r="M1862" s="167">
        <v>4</v>
      </c>
      <c r="N1862" s="168">
        <v>7</v>
      </c>
      <c r="O1862">
        <f t="shared" si="29"/>
        <v>360</v>
      </c>
    </row>
    <row r="1863" spans="1:15" x14ac:dyDescent="0.3">
      <c r="A1863" s="12">
        <v>2851</v>
      </c>
      <c r="B1863" s="13">
        <v>15</v>
      </c>
      <c r="C1863" s="166">
        <v>403</v>
      </c>
      <c r="D1863" s="166">
        <v>286</v>
      </c>
      <c r="E1863" s="166">
        <v>978</v>
      </c>
      <c r="F1863" s="166">
        <v>435</v>
      </c>
      <c r="G1863" s="166">
        <v>378</v>
      </c>
      <c r="H1863" s="13">
        <v>882</v>
      </c>
      <c r="I1863" s="13">
        <v>1598</v>
      </c>
      <c r="J1863" s="167">
        <v>3</v>
      </c>
      <c r="K1863" s="167">
        <v>9</v>
      </c>
      <c r="L1863" s="167">
        <v>1</v>
      </c>
      <c r="M1863" s="167">
        <v>8</v>
      </c>
      <c r="N1863" s="168">
        <v>9</v>
      </c>
      <c r="O1863">
        <f t="shared" si="29"/>
        <v>360</v>
      </c>
    </row>
    <row r="1864" spans="1:15" x14ac:dyDescent="0.3">
      <c r="A1864" s="12">
        <v>1098</v>
      </c>
      <c r="B1864" s="13">
        <v>15</v>
      </c>
      <c r="C1864" s="166">
        <v>437</v>
      </c>
      <c r="D1864" s="166">
        <v>3</v>
      </c>
      <c r="E1864" s="166">
        <v>97</v>
      </c>
      <c r="F1864" s="166">
        <v>6</v>
      </c>
      <c r="G1864" s="166">
        <v>3</v>
      </c>
      <c r="H1864" s="13">
        <v>21</v>
      </c>
      <c r="I1864" s="13">
        <v>525</v>
      </c>
      <c r="J1864" s="167">
        <v>4</v>
      </c>
      <c r="K1864" s="167">
        <v>4</v>
      </c>
      <c r="L1864" s="167">
        <v>1</v>
      </c>
      <c r="M1864" s="167">
        <v>4</v>
      </c>
      <c r="N1864" s="168">
        <v>7</v>
      </c>
      <c r="O1864">
        <f t="shared" si="29"/>
        <v>360</v>
      </c>
    </row>
    <row r="1865" spans="1:15" x14ac:dyDescent="0.3">
      <c r="A1865" s="12">
        <v>1589</v>
      </c>
      <c r="B1865" s="13">
        <v>15</v>
      </c>
      <c r="C1865" s="166">
        <v>490</v>
      </c>
      <c r="D1865" s="166">
        <v>56</v>
      </c>
      <c r="E1865" s="166">
        <v>256</v>
      </c>
      <c r="F1865" s="166">
        <v>11</v>
      </c>
      <c r="G1865" s="166">
        <v>17</v>
      </c>
      <c r="H1865" s="13">
        <v>356</v>
      </c>
      <c r="I1865" s="13">
        <v>473</v>
      </c>
      <c r="J1865" s="167">
        <v>4</v>
      </c>
      <c r="K1865" s="167">
        <v>5</v>
      </c>
      <c r="L1865" s="167">
        <v>1</v>
      </c>
      <c r="M1865" s="167">
        <v>2</v>
      </c>
      <c r="N1865" s="168">
        <v>10</v>
      </c>
      <c r="O1865">
        <f t="shared" si="29"/>
        <v>360</v>
      </c>
    </row>
    <row r="1866" spans="1:15" x14ac:dyDescent="0.3">
      <c r="A1866" s="12">
        <v>2791</v>
      </c>
      <c r="B1866" s="13">
        <v>15</v>
      </c>
      <c r="C1866" s="166">
        <v>1088</v>
      </c>
      <c r="D1866" s="166">
        <v>95</v>
      </c>
      <c r="E1866" s="166">
        <v>287</v>
      </c>
      <c r="F1866" s="166">
        <v>273</v>
      </c>
      <c r="G1866" s="166">
        <v>208</v>
      </c>
      <c r="H1866" s="13">
        <v>114</v>
      </c>
      <c r="I1866" s="13">
        <v>1838</v>
      </c>
      <c r="J1866" s="167">
        <v>2</v>
      </c>
      <c r="K1866" s="167">
        <v>9</v>
      </c>
      <c r="L1866" s="167">
        <v>2</v>
      </c>
      <c r="M1866" s="167">
        <v>9</v>
      </c>
      <c r="N1866" s="168">
        <v>5</v>
      </c>
      <c r="O1866">
        <f t="shared" si="29"/>
        <v>360</v>
      </c>
    </row>
    <row r="1867" spans="1:15" x14ac:dyDescent="0.3">
      <c r="A1867" s="12">
        <v>1801</v>
      </c>
      <c r="B1867" s="13">
        <v>15</v>
      </c>
      <c r="C1867" s="166">
        <v>1939</v>
      </c>
      <c r="D1867" s="166">
        <v>122</v>
      </c>
      <c r="E1867" s="166">
        <v>1856</v>
      </c>
      <c r="F1867" s="166">
        <v>53</v>
      </c>
      <c r="G1867" s="166">
        <v>164</v>
      </c>
      <c r="H1867" s="13">
        <v>39</v>
      </c>
      <c r="I1867" s="13">
        <v>4096</v>
      </c>
      <c r="J1867" s="167">
        <v>1</v>
      </c>
      <c r="K1867" s="167">
        <v>5</v>
      </c>
      <c r="L1867" s="167">
        <v>4</v>
      </c>
      <c r="M1867" s="167">
        <v>8</v>
      </c>
      <c r="N1867" s="168">
        <v>3</v>
      </c>
      <c r="O1867">
        <f t="shared" si="29"/>
        <v>360</v>
      </c>
    </row>
    <row r="1868" spans="1:15" x14ac:dyDescent="0.3">
      <c r="A1868" s="12">
        <v>2991</v>
      </c>
      <c r="B1868" s="13">
        <v>14</v>
      </c>
      <c r="C1868" s="166">
        <v>11</v>
      </c>
      <c r="D1868" s="166">
        <v>11</v>
      </c>
      <c r="E1868" s="166">
        <v>52</v>
      </c>
      <c r="F1868" s="166">
        <v>56</v>
      </c>
      <c r="G1868" s="166">
        <v>78</v>
      </c>
      <c r="H1868" s="13">
        <v>37</v>
      </c>
      <c r="I1868" s="13">
        <v>171</v>
      </c>
      <c r="J1868" s="167">
        <v>1</v>
      </c>
      <c r="K1868" s="167">
        <v>2</v>
      </c>
      <c r="L1868" s="167">
        <v>1</v>
      </c>
      <c r="M1868" s="167">
        <v>2</v>
      </c>
      <c r="N1868" s="168">
        <v>9</v>
      </c>
      <c r="O1868">
        <f t="shared" si="29"/>
        <v>336</v>
      </c>
    </row>
    <row r="1869" spans="1:15" x14ac:dyDescent="0.3">
      <c r="A1869" s="12">
        <v>2490</v>
      </c>
      <c r="B1869" s="13">
        <v>14</v>
      </c>
      <c r="C1869" s="166">
        <v>12</v>
      </c>
      <c r="D1869" s="166">
        <v>69</v>
      </c>
      <c r="E1869" s="166">
        <v>58</v>
      </c>
      <c r="F1869" s="166">
        <v>35</v>
      </c>
      <c r="G1869" s="166">
        <v>75</v>
      </c>
      <c r="H1869" s="13">
        <v>173</v>
      </c>
      <c r="I1869" s="13">
        <v>75</v>
      </c>
      <c r="J1869" s="167">
        <v>1</v>
      </c>
      <c r="K1869" s="167">
        <v>3</v>
      </c>
      <c r="L1869" s="167">
        <v>1</v>
      </c>
      <c r="M1869" s="167">
        <v>2</v>
      </c>
      <c r="N1869" s="168">
        <v>8</v>
      </c>
      <c r="O1869">
        <f t="shared" si="29"/>
        <v>336</v>
      </c>
    </row>
    <row r="1870" spans="1:15" x14ac:dyDescent="0.3">
      <c r="A1870" s="12">
        <v>1426</v>
      </c>
      <c r="B1870" s="13">
        <v>14</v>
      </c>
      <c r="C1870" s="166">
        <v>20</v>
      </c>
      <c r="D1870" s="166">
        <v>7</v>
      </c>
      <c r="E1870" s="166">
        <v>13</v>
      </c>
      <c r="F1870" s="166">
        <v>26</v>
      </c>
      <c r="G1870" s="166">
        <v>20</v>
      </c>
      <c r="H1870" s="13">
        <v>7</v>
      </c>
      <c r="I1870" s="13">
        <v>78</v>
      </c>
      <c r="J1870" s="167">
        <v>1</v>
      </c>
      <c r="K1870" s="167">
        <v>0</v>
      </c>
      <c r="L1870" s="167">
        <v>0</v>
      </c>
      <c r="M1870" s="167">
        <v>3</v>
      </c>
      <c r="N1870" s="168">
        <v>5</v>
      </c>
      <c r="O1870">
        <f t="shared" si="29"/>
        <v>336</v>
      </c>
    </row>
    <row r="1871" spans="1:15" x14ac:dyDescent="0.3">
      <c r="A1871" s="12">
        <v>2597</v>
      </c>
      <c r="B1871" s="13">
        <v>14</v>
      </c>
      <c r="C1871" s="166">
        <v>25</v>
      </c>
      <c r="D1871" s="166">
        <v>101</v>
      </c>
      <c r="E1871" s="166">
        <v>126</v>
      </c>
      <c r="F1871" s="166">
        <v>0</v>
      </c>
      <c r="G1871" s="166">
        <v>107</v>
      </c>
      <c r="H1871" s="13">
        <v>126</v>
      </c>
      <c r="I1871" s="13">
        <v>234</v>
      </c>
      <c r="J1871" s="167">
        <v>3</v>
      </c>
      <c r="K1871" s="167">
        <v>2</v>
      </c>
      <c r="L1871" s="167">
        <v>0</v>
      </c>
      <c r="M1871" s="167">
        <v>4</v>
      </c>
      <c r="N1871" s="168">
        <v>8</v>
      </c>
      <c r="O1871">
        <f t="shared" si="29"/>
        <v>336</v>
      </c>
    </row>
    <row r="1872" spans="1:15" x14ac:dyDescent="0.3">
      <c r="A1872" s="12">
        <v>1322</v>
      </c>
      <c r="B1872" s="13">
        <v>14</v>
      </c>
      <c r="C1872" s="166">
        <v>43</v>
      </c>
      <c r="D1872" s="166">
        <v>9</v>
      </c>
      <c r="E1872" s="166">
        <v>68</v>
      </c>
      <c r="F1872" s="166">
        <v>47</v>
      </c>
      <c r="G1872" s="166">
        <v>9</v>
      </c>
      <c r="H1872" s="13">
        <v>89</v>
      </c>
      <c r="I1872" s="13">
        <v>85</v>
      </c>
      <c r="J1872" s="167">
        <v>1</v>
      </c>
      <c r="K1872" s="167">
        <v>1</v>
      </c>
      <c r="L1872" s="167">
        <v>0</v>
      </c>
      <c r="M1872" s="167">
        <v>3</v>
      </c>
      <c r="N1872" s="168">
        <v>8</v>
      </c>
      <c r="O1872">
        <f t="shared" si="29"/>
        <v>336</v>
      </c>
    </row>
    <row r="1873" spans="1:15" x14ac:dyDescent="0.3">
      <c r="A1873" s="12">
        <v>1404</v>
      </c>
      <c r="B1873" s="13">
        <v>14</v>
      </c>
      <c r="C1873" s="166">
        <v>70</v>
      </c>
      <c r="D1873" s="166">
        <v>11</v>
      </c>
      <c r="E1873" s="166">
        <v>70</v>
      </c>
      <c r="F1873" s="166">
        <v>11</v>
      </c>
      <c r="G1873" s="166">
        <v>4</v>
      </c>
      <c r="H1873" s="13">
        <v>11</v>
      </c>
      <c r="I1873" s="13">
        <v>154</v>
      </c>
      <c r="J1873" s="167">
        <v>2</v>
      </c>
      <c r="K1873" s="167">
        <v>2</v>
      </c>
      <c r="L1873" s="167">
        <v>0</v>
      </c>
      <c r="M1873" s="167">
        <v>3</v>
      </c>
      <c r="N1873" s="168">
        <v>7</v>
      </c>
      <c r="O1873">
        <f t="shared" si="29"/>
        <v>336</v>
      </c>
    </row>
    <row r="1874" spans="1:15" x14ac:dyDescent="0.3">
      <c r="A1874" s="12">
        <v>2499</v>
      </c>
      <c r="B1874" s="13">
        <v>14</v>
      </c>
      <c r="C1874" s="166">
        <v>70</v>
      </c>
      <c r="D1874" s="166">
        <v>11</v>
      </c>
      <c r="E1874" s="166">
        <v>70</v>
      </c>
      <c r="F1874" s="166">
        <v>11</v>
      </c>
      <c r="G1874" s="166">
        <v>4</v>
      </c>
      <c r="H1874" s="13">
        <v>11</v>
      </c>
      <c r="I1874" s="13">
        <v>154</v>
      </c>
      <c r="J1874" s="167">
        <v>2</v>
      </c>
      <c r="K1874" s="167">
        <v>2</v>
      </c>
      <c r="L1874" s="167">
        <v>0</v>
      </c>
      <c r="M1874" s="167">
        <v>3</v>
      </c>
      <c r="N1874" s="168">
        <v>7</v>
      </c>
      <c r="O1874">
        <f t="shared" si="29"/>
        <v>336</v>
      </c>
    </row>
    <row r="1875" spans="1:15" x14ac:dyDescent="0.3">
      <c r="A1875" s="12">
        <v>1366</v>
      </c>
      <c r="B1875" s="13">
        <v>14</v>
      </c>
      <c r="C1875" s="166">
        <v>200</v>
      </c>
      <c r="D1875" s="166">
        <v>56</v>
      </c>
      <c r="E1875" s="166">
        <v>446</v>
      </c>
      <c r="F1875" s="166">
        <v>362</v>
      </c>
      <c r="G1875" s="166">
        <v>186</v>
      </c>
      <c r="H1875" s="13">
        <v>256</v>
      </c>
      <c r="I1875" s="13">
        <v>994</v>
      </c>
      <c r="J1875" s="167">
        <v>3</v>
      </c>
      <c r="K1875" s="167">
        <v>4</v>
      </c>
      <c r="L1875" s="167">
        <v>1</v>
      </c>
      <c r="M1875" s="167">
        <v>6</v>
      </c>
      <c r="N1875" s="168">
        <v>7</v>
      </c>
      <c r="O1875">
        <f t="shared" si="29"/>
        <v>336</v>
      </c>
    </row>
    <row r="1876" spans="1:15" x14ac:dyDescent="0.3">
      <c r="A1876" s="12">
        <v>1994</v>
      </c>
      <c r="B1876" s="13">
        <v>14</v>
      </c>
      <c r="C1876" s="166">
        <v>248</v>
      </c>
      <c r="D1876" s="166">
        <v>0</v>
      </c>
      <c r="E1876" s="166">
        <v>83</v>
      </c>
      <c r="F1876" s="166">
        <v>28</v>
      </c>
      <c r="G1876" s="166">
        <v>0</v>
      </c>
      <c r="H1876" s="13">
        <v>47</v>
      </c>
      <c r="I1876" s="13">
        <v>311</v>
      </c>
      <c r="J1876" s="167">
        <v>1</v>
      </c>
      <c r="K1876" s="167">
        <v>3</v>
      </c>
      <c r="L1876" s="167">
        <v>0</v>
      </c>
      <c r="M1876" s="167">
        <v>3</v>
      </c>
      <c r="N1876" s="168">
        <v>8</v>
      </c>
      <c r="O1876">
        <f t="shared" si="29"/>
        <v>336</v>
      </c>
    </row>
    <row r="1877" spans="1:15" x14ac:dyDescent="0.3">
      <c r="A1877" s="12">
        <v>2293</v>
      </c>
      <c r="B1877" s="13">
        <v>14</v>
      </c>
      <c r="C1877" s="166">
        <v>488</v>
      </c>
      <c r="D1877" s="166">
        <v>379</v>
      </c>
      <c r="E1877" s="166">
        <v>488</v>
      </c>
      <c r="F1877" s="166">
        <v>96</v>
      </c>
      <c r="G1877" s="166">
        <v>379</v>
      </c>
      <c r="H1877" s="13">
        <v>86</v>
      </c>
      <c r="I1877" s="13">
        <v>1743</v>
      </c>
      <c r="J1877" s="167">
        <v>5</v>
      </c>
      <c r="K1877" s="167">
        <v>4</v>
      </c>
      <c r="L1877" s="167">
        <v>7</v>
      </c>
      <c r="M1877" s="167">
        <v>10</v>
      </c>
      <c r="N1877" s="168">
        <v>2</v>
      </c>
      <c r="O1877">
        <f t="shared" si="29"/>
        <v>336</v>
      </c>
    </row>
    <row r="1878" spans="1:15" x14ac:dyDescent="0.3">
      <c r="A1878" s="12">
        <v>2823</v>
      </c>
      <c r="B1878" s="13">
        <v>14</v>
      </c>
      <c r="C1878" s="166">
        <v>1047</v>
      </c>
      <c r="D1878" s="166">
        <v>0</v>
      </c>
      <c r="E1878" s="166">
        <v>145</v>
      </c>
      <c r="F1878" s="166">
        <v>16</v>
      </c>
      <c r="G1878" s="166">
        <v>11</v>
      </c>
      <c r="H1878" s="13">
        <v>109</v>
      </c>
      <c r="I1878" s="13">
        <v>1110</v>
      </c>
      <c r="J1878" s="167">
        <v>3</v>
      </c>
      <c r="K1878" s="167">
        <v>8</v>
      </c>
      <c r="L1878" s="167">
        <v>1</v>
      </c>
      <c r="M1878" s="167">
        <v>6</v>
      </c>
      <c r="N1878" s="168">
        <v>6</v>
      </c>
      <c r="O1878">
        <f t="shared" si="29"/>
        <v>336</v>
      </c>
    </row>
    <row r="1879" spans="1:15" x14ac:dyDescent="0.3">
      <c r="A1879" s="12">
        <v>2543</v>
      </c>
      <c r="B1879" s="13">
        <v>14</v>
      </c>
      <c r="C1879" s="166">
        <v>1068</v>
      </c>
      <c r="D1879" s="166">
        <v>35</v>
      </c>
      <c r="E1879" s="166">
        <v>398</v>
      </c>
      <c r="F1879" s="166">
        <v>331</v>
      </c>
      <c r="G1879" s="166">
        <v>54</v>
      </c>
      <c r="H1879" s="13">
        <v>72</v>
      </c>
      <c r="I1879" s="13">
        <v>1813</v>
      </c>
      <c r="J1879" s="167">
        <v>2</v>
      </c>
      <c r="K1879" s="167">
        <v>5</v>
      </c>
      <c r="L1879" s="167">
        <v>4</v>
      </c>
      <c r="M1879" s="167">
        <v>12</v>
      </c>
      <c r="N1879" s="168">
        <v>2</v>
      </c>
      <c r="O1879">
        <f t="shared" si="29"/>
        <v>336</v>
      </c>
    </row>
    <row r="1880" spans="1:15" x14ac:dyDescent="0.3">
      <c r="A1880" s="12">
        <v>1421</v>
      </c>
      <c r="B1880" s="13">
        <v>14</v>
      </c>
      <c r="C1880" s="166">
        <v>1176</v>
      </c>
      <c r="D1880" s="166">
        <v>12</v>
      </c>
      <c r="E1880" s="166">
        <v>103</v>
      </c>
      <c r="F1880" s="166">
        <v>18</v>
      </c>
      <c r="G1880" s="166">
        <v>0</v>
      </c>
      <c r="H1880" s="13">
        <v>65</v>
      </c>
      <c r="I1880" s="13">
        <v>1244</v>
      </c>
      <c r="J1880" s="167">
        <v>2</v>
      </c>
      <c r="K1880" s="167">
        <v>9</v>
      </c>
      <c r="L1880" s="167">
        <v>1</v>
      </c>
      <c r="M1880" s="167">
        <v>5</v>
      </c>
      <c r="N1880" s="168">
        <v>8</v>
      </c>
      <c r="O1880">
        <f t="shared" si="29"/>
        <v>336</v>
      </c>
    </row>
    <row r="1881" spans="1:15" x14ac:dyDescent="0.3">
      <c r="A1881" s="12">
        <v>3138</v>
      </c>
      <c r="B1881" s="13">
        <v>14</v>
      </c>
      <c r="C1881" s="166">
        <v>1202</v>
      </c>
      <c r="D1881" s="166">
        <v>12</v>
      </c>
      <c r="E1881" s="166">
        <v>78</v>
      </c>
      <c r="F1881" s="166">
        <v>32</v>
      </c>
      <c r="G1881" s="166">
        <v>12</v>
      </c>
      <c r="H1881" s="13">
        <v>51</v>
      </c>
      <c r="I1881" s="13">
        <v>1285</v>
      </c>
      <c r="J1881" s="167">
        <v>1</v>
      </c>
      <c r="K1881" s="167">
        <v>9</v>
      </c>
      <c r="L1881" s="167">
        <v>1</v>
      </c>
      <c r="M1881" s="167">
        <v>7</v>
      </c>
      <c r="N1881" s="168">
        <v>6</v>
      </c>
      <c r="O1881">
        <f t="shared" si="29"/>
        <v>336</v>
      </c>
    </row>
    <row r="1882" spans="1:15" x14ac:dyDescent="0.3">
      <c r="A1882" s="12">
        <v>2279</v>
      </c>
      <c r="B1882" s="13">
        <v>14</v>
      </c>
      <c r="C1882" s="166">
        <v>1268</v>
      </c>
      <c r="D1882" s="166">
        <v>180</v>
      </c>
      <c r="E1882" s="166">
        <v>1414</v>
      </c>
      <c r="F1882" s="166">
        <v>470</v>
      </c>
      <c r="G1882" s="166">
        <v>398</v>
      </c>
      <c r="H1882" s="13">
        <v>216</v>
      </c>
      <c r="I1882" s="13">
        <v>3514</v>
      </c>
      <c r="J1882" s="167">
        <v>1</v>
      </c>
      <c r="K1882" s="167">
        <v>4</v>
      </c>
      <c r="L1882" s="167">
        <v>6</v>
      </c>
      <c r="M1882" s="167">
        <v>4</v>
      </c>
      <c r="N1882" s="168">
        <v>1</v>
      </c>
      <c r="O1882">
        <f t="shared" si="29"/>
        <v>336</v>
      </c>
    </row>
    <row r="1883" spans="1:15" x14ac:dyDescent="0.3">
      <c r="A1883" s="12">
        <v>2134</v>
      </c>
      <c r="B1883" s="13">
        <v>14</v>
      </c>
      <c r="C1883" s="166">
        <v>1712</v>
      </c>
      <c r="D1883" s="166">
        <v>77</v>
      </c>
      <c r="E1883" s="166">
        <v>1610</v>
      </c>
      <c r="F1883" s="166">
        <v>86</v>
      </c>
      <c r="G1883" s="166">
        <v>302</v>
      </c>
      <c r="H1883" s="13">
        <v>251</v>
      </c>
      <c r="I1883" s="13">
        <v>3535</v>
      </c>
      <c r="J1883" s="167">
        <v>1</v>
      </c>
      <c r="K1883" s="167">
        <v>5</v>
      </c>
      <c r="L1883" s="167">
        <v>9</v>
      </c>
      <c r="M1883" s="167">
        <v>11</v>
      </c>
      <c r="N1883" s="168">
        <v>2</v>
      </c>
      <c r="O1883">
        <f t="shared" si="29"/>
        <v>336</v>
      </c>
    </row>
    <row r="1884" spans="1:15" x14ac:dyDescent="0.3">
      <c r="A1884" s="12">
        <v>1177</v>
      </c>
      <c r="B1884" s="13">
        <v>14</v>
      </c>
      <c r="C1884" s="166">
        <v>1840</v>
      </c>
      <c r="D1884" s="166">
        <v>71</v>
      </c>
      <c r="E1884" s="166">
        <v>1262</v>
      </c>
      <c r="F1884" s="166">
        <v>329</v>
      </c>
      <c r="G1884" s="166">
        <v>179</v>
      </c>
      <c r="H1884" s="13">
        <v>35</v>
      </c>
      <c r="I1884" s="13">
        <v>3645</v>
      </c>
      <c r="J1884" s="167">
        <v>1</v>
      </c>
      <c r="K1884" s="167">
        <v>4</v>
      </c>
      <c r="L1884" s="167">
        <v>10</v>
      </c>
      <c r="M1884" s="167">
        <v>9</v>
      </c>
      <c r="N1884" s="168">
        <v>2</v>
      </c>
      <c r="O1884">
        <f t="shared" si="29"/>
        <v>336</v>
      </c>
    </row>
    <row r="1885" spans="1:15" x14ac:dyDescent="0.3">
      <c r="A1885" s="12">
        <v>2344</v>
      </c>
      <c r="B1885" s="13">
        <v>14</v>
      </c>
      <c r="C1885" s="166">
        <v>1850</v>
      </c>
      <c r="D1885" s="166">
        <v>19</v>
      </c>
      <c r="E1885" s="166">
        <v>185</v>
      </c>
      <c r="F1885" s="166">
        <v>0</v>
      </c>
      <c r="G1885" s="166">
        <v>19</v>
      </c>
      <c r="H1885" s="13">
        <v>62</v>
      </c>
      <c r="I1885" s="13">
        <v>2011</v>
      </c>
      <c r="J1885" s="167">
        <v>4</v>
      </c>
      <c r="K1885" s="167">
        <v>2</v>
      </c>
      <c r="L1885" s="167">
        <v>2</v>
      </c>
      <c r="M1885" s="167">
        <v>7</v>
      </c>
      <c r="N1885" s="168">
        <v>8</v>
      </c>
      <c r="O1885">
        <f t="shared" si="29"/>
        <v>336</v>
      </c>
    </row>
    <row r="1886" spans="1:15" x14ac:dyDescent="0.3">
      <c r="A1886" s="12">
        <v>1362</v>
      </c>
      <c r="B1886" s="13">
        <v>14</v>
      </c>
      <c r="C1886" s="166">
        <v>2613</v>
      </c>
      <c r="D1886" s="166">
        <v>60</v>
      </c>
      <c r="E1886" s="166">
        <v>243</v>
      </c>
      <c r="F1886" s="166">
        <v>80</v>
      </c>
      <c r="G1886" s="166">
        <v>60</v>
      </c>
      <c r="H1886" s="13">
        <v>393</v>
      </c>
      <c r="I1886" s="13">
        <v>2663</v>
      </c>
      <c r="J1886" s="167">
        <v>2</v>
      </c>
      <c r="K1886" s="167">
        <v>3</v>
      </c>
      <c r="L1886" s="167">
        <v>5</v>
      </c>
      <c r="M1886" s="167">
        <v>10</v>
      </c>
      <c r="N1886" s="168">
        <v>6</v>
      </c>
      <c r="O1886">
        <f t="shared" si="29"/>
        <v>336</v>
      </c>
    </row>
    <row r="1887" spans="1:15" x14ac:dyDescent="0.3">
      <c r="A1887" s="12">
        <v>1328</v>
      </c>
      <c r="B1887" s="13">
        <v>13</v>
      </c>
      <c r="C1887" s="166">
        <v>5</v>
      </c>
      <c r="D1887" s="166">
        <v>28</v>
      </c>
      <c r="E1887" s="166">
        <v>33</v>
      </c>
      <c r="F1887" s="166">
        <v>0</v>
      </c>
      <c r="G1887" s="166">
        <v>5</v>
      </c>
      <c r="H1887" s="13">
        <v>14</v>
      </c>
      <c r="I1887" s="13">
        <v>56</v>
      </c>
      <c r="J1887" s="167">
        <v>1</v>
      </c>
      <c r="K1887" s="167">
        <v>1</v>
      </c>
      <c r="L1887" s="167">
        <v>0</v>
      </c>
      <c r="M1887" s="167">
        <v>2</v>
      </c>
      <c r="N1887" s="168">
        <v>8</v>
      </c>
      <c r="O1887">
        <f t="shared" si="29"/>
        <v>312</v>
      </c>
    </row>
    <row r="1888" spans="1:15" x14ac:dyDescent="0.3">
      <c r="A1888" s="12">
        <v>3132</v>
      </c>
      <c r="B1888" s="13">
        <v>13</v>
      </c>
      <c r="C1888" s="166">
        <v>8</v>
      </c>
      <c r="D1888" s="166">
        <v>23</v>
      </c>
      <c r="E1888" s="166">
        <v>23</v>
      </c>
      <c r="F1888" s="166">
        <v>60</v>
      </c>
      <c r="G1888" s="166">
        <v>8</v>
      </c>
      <c r="H1888" s="13">
        <v>98</v>
      </c>
      <c r="I1888" s="13">
        <v>23</v>
      </c>
      <c r="J1888" s="167">
        <v>2</v>
      </c>
      <c r="K1888" s="167">
        <v>1</v>
      </c>
      <c r="L1888" s="167">
        <v>0</v>
      </c>
      <c r="M1888" s="167">
        <v>3</v>
      </c>
      <c r="N1888" s="168">
        <v>7</v>
      </c>
      <c r="O1888">
        <f t="shared" si="29"/>
        <v>312</v>
      </c>
    </row>
    <row r="1889" spans="1:15" x14ac:dyDescent="0.3">
      <c r="A1889" s="12">
        <v>1451</v>
      </c>
      <c r="B1889" s="13">
        <v>13</v>
      </c>
      <c r="C1889" s="166">
        <v>17</v>
      </c>
      <c r="D1889" s="166">
        <v>4</v>
      </c>
      <c r="E1889" s="166">
        <v>21</v>
      </c>
      <c r="F1889" s="166">
        <v>8</v>
      </c>
      <c r="G1889" s="166">
        <v>0</v>
      </c>
      <c r="H1889" s="13">
        <v>12</v>
      </c>
      <c r="I1889" s="13">
        <v>37</v>
      </c>
      <c r="J1889" s="167">
        <v>1</v>
      </c>
      <c r="K1889" s="167">
        <v>1</v>
      </c>
      <c r="L1889" s="167">
        <v>0</v>
      </c>
      <c r="M1889" s="167">
        <v>2</v>
      </c>
      <c r="N1889" s="168">
        <v>8</v>
      </c>
      <c r="O1889">
        <f t="shared" si="29"/>
        <v>312</v>
      </c>
    </row>
    <row r="1890" spans="1:15" x14ac:dyDescent="0.3">
      <c r="A1890" s="12">
        <v>3111</v>
      </c>
      <c r="B1890" s="13">
        <v>13</v>
      </c>
      <c r="C1890" s="166">
        <v>21</v>
      </c>
      <c r="D1890" s="166">
        <v>126</v>
      </c>
      <c r="E1890" s="166">
        <v>58</v>
      </c>
      <c r="F1890" s="166">
        <v>84</v>
      </c>
      <c r="G1890" s="166">
        <v>5</v>
      </c>
      <c r="H1890" s="13">
        <v>131</v>
      </c>
      <c r="I1890" s="13">
        <v>163</v>
      </c>
      <c r="J1890" s="167">
        <v>1</v>
      </c>
      <c r="K1890" s="167">
        <v>2</v>
      </c>
      <c r="L1890" s="167">
        <v>0</v>
      </c>
      <c r="M1890" s="167">
        <v>4</v>
      </c>
      <c r="N1890" s="168">
        <v>6</v>
      </c>
      <c r="O1890">
        <f t="shared" si="29"/>
        <v>312</v>
      </c>
    </row>
    <row r="1891" spans="1:15" x14ac:dyDescent="0.3">
      <c r="A1891" s="12">
        <v>1361</v>
      </c>
      <c r="B1891" s="13">
        <v>13</v>
      </c>
      <c r="C1891" s="166">
        <v>43</v>
      </c>
      <c r="D1891" s="166">
        <v>17</v>
      </c>
      <c r="E1891" s="166">
        <v>60</v>
      </c>
      <c r="F1891" s="166">
        <v>17</v>
      </c>
      <c r="G1891" s="166">
        <v>17</v>
      </c>
      <c r="H1891" s="13">
        <v>4</v>
      </c>
      <c r="I1891" s="13">
        <v>151</v>
      </c>
      <c r="J1891" s="167">
        <v>1</v>
      </c>
      <c r="K1891" s="167">
        <v>1</v>
      </c>
      <c r="L1891" s="167">
        <v>0</v>
      </c>
      <c r="M1891" s="167">
        <v>3</v>
      </c>
      <c r="N1891" s="168">
        <v>8</v>
      </c>
      <c r="O1891">
        <f t="shared" si="29"/>
        <v>312</v>
      </c>
    </row>
    <row r="1892" spans="1:15" x14ac:dyDescent="0.3">
      <c r="A1892" s="12">
        <v>1427</v>
      </c>
      <c r="B1892" s="13">
        <v>13</v>
      </c>
      <c r="C1892" s="166">
        <v>43</v>
      </c>
      <c r="D1892" s="166">
        <v>17</v>
      </c>
      <c r="E1892" s="166">
        <v>60</v>
      </c>
      <c r="F1892" s="166">
        <v>17</v>
      </c>
      <c r="G1892" s="166">
        <v>17</v>
      </c>
      <c r="H1892" s="13">
        <v>4</v>
      </c>
      <c r="I1892" s="13">
        <v>151</v>
      </c>
      <c r="J1892" s="167">
        <v>1</v>
      </c>
      <c r="K1892" s="167">
        <v>1</v>
      </c>
      <c r="L1892" s="167">
        <v>0</v>
      </c>
      <c r="M1892" s="167">
        <v>3</v>
      </c>
      <c r="N1892" s="168">
        <v>8</v>
      </c>
      <c r="O1892">
        <f t="shared" si="29"/>
        <v>312</v>
      </c>
    </row>
    <row r="1893" spans="1:15" x14ac:dyDescent="0.3">
      <c r="A1893" s="12">
        <v>2147</v>
      </c>
      <c r="B1893" s="13">
        <v>13</v>
      </c>
      <c r="C1893" s="166">
        <v>58</v>
      </c>
      <c r="D1893" s="166">
        <v>40</v>
      </c>
      <c r="E1893" s="166">
        <v>55</v>
      </c>
      <c r="F1893" s="166">
        <v>30</v>
      </c>
      <c r="G1893" s="166">
        <v>21</v>
      </c>
      <c r="H1893" s="13">
        <v>24</v>
      </c>
      <c r="I1893" s="13">
        <v>179</v>
      </c>
      <c r="J1893" s="167">
        <v>1</v>
      </c>
      <c r="K1893" s="167">
        <v>1</v>
      </c>
      <c r="L1893" s="167">
        <v>1</v>
      </c>
      <c r="M1893" s="167">
        <v>3</v>
      </c>
      <c r="N1893" s="168">
        <v>3</v>
      </c>
      <c r="O1893">
        <f t="shared" si="29"/>
        <v>312</v>
      </c>
    </row>
    <row r="1894" spans="1:15" x14ac:dyDescent="0.3">
      <c r="A1894" s="12">
        <v>1134</v>
      </c>
      <c r="B1894" s="13">
        <v>13</v>
      </c>
      <c r="C1894" s="166">
        <v>108</v>
      </c>
      <c r="D1894" s="166">
        <v>115</v>
      </c>
      <c r="E1894" s="166">
        <v>139</v>
      </c>
      <c r="F1894" s="166">
        <v>247</v>
      </c>
      <c r="G1894" s="166">
        <v>54</v>
      </c>
      <c r="H1894" s="13">
        <v>393</v>
      </c>
      <c r="I1894" s="13">
        <v>271</v>
      </c>
      <c r="J1894" s="167">
        <v>3</v>
      </c>
      <c r="K1894" s="167">
        <v>4</v>
      </c>
      <c r="L1894" s="167">
        <v>2</v>
      </c>
      <c r="M1894" s="167">
        <v>3</v>
      </c>
      <c r="N1894" s="168">
        <v>7</v>
      </c>
      <c r="O1894">
        <f t="shared" si="29"/>
        <v>312</v>
      </c>
    </row>
    <row r="1895" spans="1:15" x14ac:dyDescent="0.3">
      <c r="A1895" s="12">
        <v>1178</v>
      </c>
      <c r="B1895" s="13">
        <v>13</v>
      </c>
      <c r="C1895" s="166">
        <v>134</v>
      </c>
      <c r="D1895" s="166">
        <v>3</v>
      </c>
      <c r="E1895" s="166">
        <v>57</v>
      </c>
      <c r="F1895" s="166">
        <v>10</v>
      </c>
      <c r="G1895" s="166">
        <v>0</v>
      </c>
      <c r="H1895" s="13">
        <v>13</v>
      </c>
      <c r="I1895" s="13">
        <v>191</v>
      </c>
      <c r="J1895" s="167">
        <v>2</v>
      </c>
      <c r="K1895" s="167">
        <v>2</v>
      </c>
      <c r="L1895" s="167">
        <v>0</v>
      </c>
      <c r="M1895" s="167">
        <v>3</v>
      </c>
      <c r="N1895" s="168">
        <v>7</v>
      </c>
      <c r="O1895">
        <f t="shared" si="29"/>
        <v>312</v>
      </c>
    </row>
    <row r="1896" spans="1:15" x14ac:dyDescent="0.3">
      <c r="A1896" s="12">
        <v>2875</v>
      </c>
      <c r="B1896" s="13">
        <v>13</v>
      </c>
      <c r="C1896" s="166">
        <v>134</v>
      </c>
      <c r="D1896" s="166">
        <v>3</v>
      </c>
      <c r="E1896" s="166">
        <v>57</v>
      </c>
      <c r="F1896" s="166">
        <v>10</v>
      </c>
      <c r="G1896" s="166">
        <v>0</v>
      </c>
      <c r="H1896" s="13">
        <v>13</v>
      </c>
      <c r="I1896" s="13">
        <v>191</v>
      </c>
      <c r="J1896" s="167">
        <v>2</v>
      </c>
      <c r="K1896" s="167">
        <v>2</v>
      </c>
      <c r="L1896" s="167">
        <v>0</v>
      </c>
      <c r="M1896" s="167">
        <v>3</v>
      </c>
      <c r="N1896" s="168">
        <v>7</v>
      </c>
      <c r="O1896">
        <f t="shared" si="29"/>
        <v>312</v>
      </c>
    </row>
    <row r="1897" spans="1:15" x14ac:dyDescent="0.3">
      <c r="A1897" s="12">
        <v>1113</v>
      </c>
      <c r="B1897" s="13">
        <v>13</v>
      </c>
      <c r="C1897" s="166">
        <v>138</v>
      </c>
      <c r="D1897" s="166">
        <v>12</v>
      </c>
      <c r="E1897" s="166">
        <v>118</v>
      </c>
      <c r="F1897" s="166">
        <v>0</v>
      </c>
      <c r="G1897" s="166">
        <v>16</v>
      </c>
      <c r="H1897" s="13">
        <v>41</v>
      </c>
      <c r="I1897" s="13">
        <v>244</v>
      </c>
      <c r="J1897" s="167">
        <v>3</v>
      </c>
      <c r="K1897" s="167">
        <v>2</v>
      </c>
      <c r="L1897" s="167">
        <v>1</v>
      </c>
      <c r="M1897" s="167">
        <v>3</v>
      </c>
      <c r="N1897" s="168">
        <v>5</v>
      </c>
      <c r="O1897">
        <f t="shared" si="29"/>
        <v>312</v>
      </c>
    </row>
    <row r="1898" spans="1:15" x14ac:dyDescent="0.3">
      <c r="A1898" s="12">
        <v>2087</v>
      </c>
      <c r="B1898" s="13">
        <v>13</v>
      </c>
      <c r="C1898" s="166">
        <v>157</v>
      </c>
      <c r="D1898" s="166">
        <v>0</v>
      </c>
      <c r="E1898" s="166">
        <v>24</v>
      </c>
      <c r="F1898" s="166">
        <v>0</v>
      </c>
      <c r="G1898" s="166">
        <v>0</v>
      </c>
      <c r="H1898" s="13">
        <v>6</v>
      </c>
      <c r="I1898" s="13">
        <v>175</v>
      </c>
      <c r="J1898" s="167">
        <v>1</v>
      </c>
      <c r="K1898" s="167">
        <v>2</v>
      </c>
      <c r="L1898" s="167">
        <v>0</v>
      </c>
      <c r="M1898" s="167">
        <v>3</v>
      </c>
      <c r="N1898" s="168">
        <v>5</v>
      </c>
      <c r="O1898">
        <f t="shared" si="29"/>
        <v>312</v>
      </c>
    </row>
    <row r="1899" spans="1:15" x14ac:dyDescent="0.3">
      <c r="A1899" s="12">
        <v>1660</v>
      </c>
      <c r="B1899" s="13">
        <v>13</v>
      </c>
      <c r="C1899" s="166">
        <v>211</v>
      </c>
      <c r="D1899" s="166">
        <v>15</v>
      </c>
      <c r="E1899" s="166">
        <v>286</v>
      </c>
      <c r="F1899" s="166">
        <v>64</v>
      </c>
      <c r="G1899" s="166">
        <v>4</v>
      </c>
      <c r="H1899" s="13">
        <v>68</v>
      </c>
      <c r="I1899" s="13">
        <v>512</v>
      </c>
      <c r="J1899" s="167">
        <v>4</v>
      </c>
      <c r="K1899" s="167">
        <v>4</v>
      </c>
      <c r="L1899" s="167">
        <v>1</v>
      </c>
      <c r="M1899" s="167">
        <v>3</v>
      </c>
      <c r="N1899" s="168">
        <v>9</v>
      </c>
      <c r="O1899">
        <f t="shared" si="29"/>
        <v>312</v>
      </c>
    </row>
    <row r="1900" spans="1:15" x14ac:dyDescent="0.3">
      <c r="A1900" s="12">
        <v>2317</v>
      </c>
      <c r="B1900" s="13">
        <v>13</v>
      </c>
      <c r="C1900" s="166">
        <v>250</v>
      </c>
      <c r="D1900" s="166">
        <v>8</v>
      </c>
      <c r="E1900" s="166">
        <v>151</v>
      </c>
      <c r="F1900" s="166">
        <v>15</v>
      </c>
      <c r="G1900" s="166">
        <v>11</v>
      </c>
      <c r="H1900" s="13">
        <v>53</v>
      </c>
      <c r="I1900" s="13">
        <v>383</v>
      </c>
      <c r="J1900" s="167">
        <v>1</v>
      </c>
      <c r="K1900" s="167">
        <v>3</v>
      </c>
      <c r="L1900" s="167">
        <v>1</v>
      </c>
      <c r="M1900" s="167">
        <v>3</v>
      </c>
      <c r="N1900" s="168">
        <v>6</v>
      </c>
      <c r="O1900">
        <f t="shared" si="29"/>
        <v>312</v>
      </c>
    </row>
    <row r="1901" spans="1:15" x14ac:dyDescent="0.3">
      <c r="A1901" s="12">
        <v>1547</v>
      </c>
      <c r="B1901" s="13">
        <v>13</v>
      </c>
      <c r="C1901" s="166">
        <v>336</v>
      </c>
      <c r="D1901" s="166">
        <v>336</v>
      </c>
      <c r="E1901" s="166">
        <v>674</v>
      </c>
      <c r="F1901" s="166">
        <v>437</v>
      </c>
      <c r="G1901" s="166">
        <v>315</v>
      </c>
      <c r="H1901" s="13">
        <v>216</v>
      </c>
      <c r="I1901" s="13">
        <v>1880</v>
      </c>
      <c r="J1901" s="167">
        <v>5</v>
      </c>
      <c r="K1901" s="167">
        <v>6</v>
      </c>
      <c r="L1901" s="167">
        <v>3</v>
      </c>
      <c r="M1901" s="167">
        <v>12</v>
      </c>
      <c r="N1901" s="168">
        <v>4</v>
      </c>
      <c r="O1901">
        <f t="shared" si="29"/>
        <v>312</v>
      </c>
    </row>
    <row r="1902" spans="1:15" x14ac:dyDescent="0.3">
      <c r="A1902" s="12">
        <v>1615</v>
      </c>
      <c r="B1902" s="13">
        <v>13</v>
      </c>
      <c r="C1902" s="166">
        <v>336</v>
      </c>
      <c r="D1902" s="166">
        <v>336</v>
      </c>
      <c r="E1902" s="166">
        <v>674</v>
      </c>
      <c r="F1902" s="166">
        <v>437</v>
      </c>
      <c r="G1902" s="166">
        <v>315</v>
      </c>
      <c r="H1902" s="13">
        <v>216</v>
      </c>
      <c r="I1902" s="13">
        <v>1880</v>
      </c>
      <c r="J1902" s="167">
        <v>5</v>
      </c>
      <c r="K1902" s="167">
        <v>6</v>
      </c>
      <c r="L1902" s="167">
        <v>3</v>
      </c>
      <c r="M1902" s="167">
        <v>12</v>
      </c>
      <c r="N1902" s="168">
        <v>4</v>
      </c>
      <c r="O1902">
        <f t="shared" si="29"/>
        <v>312</v>
      </c>
    </row>
    <row r="1903" spans="1:15" x14ac:dyDescent="0.3">
      <c r="A1903" s="12">
        <v>2771</v>
      </c>
      <c r="B1903" s="13">
        <v>13</v>
      </c>
      <c r="C1903" s="166">
        <v>424</v>
      </c>
      <c r="D1903" s="166">
        <v>125</v>
      </c>
      <c r="E1903" s="166">
        <v>234</v>
      </c>
      <c r="F1903" s="166">
        <v>0</v>
      </c>
      <c r="G1903" s="166">
        <v>117</v>
      </c>
      <c r="H1903" s="13">
        <v>135</v>
      </c>
      <c r="I1903" s="13">
        <v>764</v>
      </c>
      <c r="J1903" s="167">
        <v>1</v>
      </c>
      <c r="K1903" s="167">
        <v>3</v>
      </c>
      <c r="L1903" s="167">
        <v>2</v>
      </c>
      <c r="M1903" s="167">
        <v>8</v>
      </c>
      <c r="N1903" s="168">
        <v>3</v>
      </c>
      <c r="O1903">
        <f t="shared" si="29"/>
        <v>312</v>
      </c>
    </row>
    <row r="1904" spans="1:15" x14ac:dyDescent="0.3">
      <c r="A1904" s="12">
        <v>1255</v>
      </c>
      <c r="B1904" s="13">
        <v>13</v>
      </c>
      <c r="C1904" s="166">
        <v>432</v>
      </c>
      <c r="D1904" s="166">
        <v>175</v>
      </c>
      <c r="E1904" s="166">
        <v>707</v>
      </c>
      <c r="F1904" s="166">
        <v>384</v>
      </c>
      <c r="G1904" s="166">
        <v>353</v>
      </c>
      <c r="H1904" s="13">
        <v>275</v>
      </c>
      <c r="I1904" s="13">
        <v>1776</v>
      </c>
      <c r="J1904" s="167">
        <v>1</v>
      </c>
      <c r="K1904" s="167">
        <v>3</v>
      </c>
      <c r="L1904" s="167">
        <v>3</v>
      </c>
      <c r="M1904" s="167">
        <v>6</v>
      </c>
      <c r="N1904" s="168">
        <v>1</v>
      </c>
      <c r="O1904">
        <f t="shared" si="29"/>
        <v>312</v>
      </c>
    </row>
    <row r="1905" spans="1:15" x14ac:dyDescent="0.3">
      <c r="A1905" s="12">
        <v>1300</v>
      </c>
      <c r="B1905" s="13">
        <v>13</v>
      </c>
      <c r="C1905" s="166">
        <v>526</v>
      </c>
      <c r="D1905" s="166">
        <v>0</v>
      </c>
      <c r="E1905" s="166">
        <v>80</v>
      </c>
      <c r="F1905" s="166">
        <v>9</v>
      </c>
      <c r="G1905" s="166">
        <v>6</v>
      </c>
      <c r="H1905" s="13">
        <v>48</v>
      </c>
      <c r="I1905" s="13">
        <v>572</v>
      </c>
      <c r="J1905" s="167">
        <v>6</v>
      </c>
      <c r="K1905" s="167">
        <v>3</v>
      </c>
      <c r="L1905" s="167">
        <v>1</v>
      </c>
      <c r="M1905" s="167">
        <v>6</v>
      </c>
      <c r="N1905" s="168">
        <v>4</v>
      </c>
      <c r="O1905">
        <f t="shared" si="29"/>
        <v>312</v>
      </c>
    </row>
    <row r="1906" spans="1:15" x14ac:dyDescent="0.3">
      <c r="A1906" s="12">
        <v>2802</v>
      </c>
      <c r="B1906" s="13">
        <v>13</v>
      </c>
      <c r="C1906" s="166">
        <v>678</v>
      </c>
      <c r="D1906" s="166">
        <v>61</v>
      </c>
      <c r="E1906" s="166">
        <v>1586</v>
      </c>
      <c r="F1906" s="166">
        <v>492</v>
      </c>
      <c r="G1906" s="166">
        <v>55</v>
      </c>
      <c r="H1906" s="13">
        <v>378</v>
      </c>
      <c r="I1906" s="13">
        <v>2494</v>
      </c>
      <c r="J1906" s="167">
        <v>1</v>
      </c>
      <c r="K1906" s="167">
        <v>4</v>
      </c>
      <c r="L1906" s="167">
        <v>6</v>
      </c>
      <c r="M1906" s="167">
        <v>5</v>
      </c>
      <c r="N1906" s="168">
        <v>2</v>
      </c>
      <c r="O1906">
        <f t="shared" si="29"/>
        <v>312</v>
      </c>
    </row>
    <row r="1907" spans="1:15" x14ac:dyDescent="0.3">
      <c r="A1907" s="12">
        <v>2929</v>
      </c>
      <c r="B1907" s="13">
        <v>13</v>
      </c>
      <c r="C1907" s="166">
        <v>885</v>
      </c>
      <c r="D1907" s="166">
        <v>10</v>
      </c>
      <c r="E1907" s="166">
        <v>233</v>
      </c>
      <c r="F1907" s="166">
        <v>29</v>
      </c>
      <c r="G1907" s="166">
        <v>21</v>
      </c>
      <c r="H1907" s="13">
        <v>34</v>
      </c>
      <c r="I1907" s="13">
        <v>1144</v>
      </c>
      <c r="J1907" s="167">
        <v>1</v>
      </c>
      <c r="K1907" s="167">
        <v>4</v>
      </c>
      <c r="L1907" s="167">
        <v>2</v>
      </c>
      <c r="M1907" s="167">
        <v>9</v>
      </c>
      <c r="N1907" s="168">
        <v>4</v>
      </c>
      <c r="O1907">
        <f t="shared" si="29"/>
        <v>312</v>
      </c>
    </row>
    <row r="1908" spans="1:15" x14ac:dyDescent="0.3">
      <c r="A1908" s="12">
        <v>2840</v>
      </c>
      <c r="B1908" s="13">
        <v>13</v>
      </c>
      <c r="C1908" s="166">
        <v>1299</v>
      </c>
      <c r="D1908" s="166">
        <v>61</v>
      </c>
      <c r="E1908" s="166">
        <v>189</v>
      </c>
      <c r="F1908" s="166">
        <v>40</v>
      </c>
      <c r="G1908" s="166">
        <v>0</v>
      </c>
      <c r="H1908" s="13">
        <v>157</v>
      </c>
      <c r="I1908" s="13">
        <v>1432</v>
      </c>
      <c r="J1908" s="167">
        <v>11</v>
      </c>
      <c r="K1908" s="167">
        <v>8</v>
      </c>
      <c r="L1908" s="167">
        <v>3</v>
      </c>
      <c r="M1908" s="167">
        <v>7</v>
      </c>
      <c r="N1908" s="168">
        <v>7</v>
      </c>
      <c r="O1908">
        <f t="shared" si="29"/>
        <v>312</v>
      </c>
    </row>
    <row r="1909" spans="1:15" x14ac:dyDescent="0.3">
      <c r="A1909" s="12">
        <v>1743</v>
      </c>
      <c r="B1909" s="13">
        <v>13</v>
      </c>
      <c r="C1909" s="166">
        <v>1473</v>
      </c>
      <c r="D1909" s="166">
        <v>244</v>
      </c>
      <c r="E1909" s="166">
        <v>890</v>
      </c>
      <c r="F1909" s="166">
        <v>399</v>
      </c>
      <c r="G1909" s="166">
        <v>153</v>
      </c>
      <c r="H1909" s="13">
        <v>91</v>
      </c>
      <c r="I1909" s="13">
        <v>3068</v>
      </c>
      <c r="J1909" s="167">
        <v>1</v>
      </c>
      <c r="K1909" s="167">
        <v>6</v>
      </c>
      <c r="L1909" s="167">
        <v>4</v>
      </c>
      <c r="M1909" s="167">
        <v>10</v>
      </c>
      <c r="N1909" s="168">
        <v>3</v>
      </c>
      <c r="O1909">
        <f t="shared" si="29"/>
        <v>312</v>
      </c>
    </row>
    <row r="1910" spans="1:15" x14ac:dyDescent="0.3">
      <c r="A1910" s="12">
        <v>2300</v>
      </c>
      <c r="B1910" s="13">
        <v>13</v>
      </c>
      <c r="C1910" s="166">
        <v>1731</v>
      </c>
      <c r="D1910" s="166">
        <v>191</v>
      </c>
      <c r="E1910" s="166">
        <v>1193</v>
      </c>
      <c r="F1910" s="166">
        <v>76</v>
      </c>
      <c r="G1910" s="166">
        <v>153</v>
      </c>
      <c r="H1910" s="13">
        <v>307</v>
      </c>
      <c r="I1910" s="13">
        <v>3037</v>
      </c>
      <c r="J1910" s="167">
        <v>1</v>
      </c>
      <c r="K1910" s="167">
        <v>5</v>
      </c>
      <c r="L1910" s="167">
        <v>9</v>
      </c>
      <c r="M1910" s="167">
        <v>12</v>
      </c>
      <c r="N1910" s="168">
        <v>3</v>
      </c>
      <c r="O1910">
        <f t="shared" si="29"/>
        <v>312</v>
      </c>
    </row>
    <row r="1911" spans="1:15" x14ac:dyDescent="0.3">
      <c r="A1911" s="12">
        <v>2261</v>
      </c>
      <c r="B1911" s="13">
        <v>13</v>
      </c>
      <c r="C1911" s="166">
        <v>1855</v>
      </c>
      <c r="D1911" s="166">
        <v>420</v>
      </c>
      <c r="E1911" s="166">
        <v>1560</v>
      </c>
      <c r="F1911" s="166">
        <v>329</v>
      </c>
      <c r="G1911" s="166">
        <v>125</v>
      </c>
      <c r="H1911" s="13">
        <v>547</v>
      </c>
      <c r="I1911" s="13">
        <v>3742</v>
      </c>
      <c r="J1911" s="167">
        <v>1</v>
      </c>
      <c r="K1911" s="167">
        <v>4</v>
      </c>
      <c r="L1911" s="167">
        <v>6</v>
      </c>
      <c r="M1911" s="167">
        <v>8</v>
      </c>
      <c r="N1911" s="168">
        <v>2</v>
      </c>
      <c r="O1911">
        <f t="shared" si="29"/>
        <v>312</v>
      </c>
    </row>
    <row r="1912" spans="1:15" x14ac:dyDescent="0.3">
      <c r="A1912" s="12">
        <v>1967</v>
      </c>
      <c r="B1912" s="13">
        <v>13</v>
      </c>
      <c r="C1912" s="166">
        <v>2268</v>
      </c>
      <c r="D1912" s="166">
        <v>206</v>
      </c>
      <c r="E1912" s="166">
        <v>1443</v>
      </c>
      <c r="F1912" s="166">
        <v>109</v>
      </c>
      <c r="G1912" s="166">
        <v>122</v>
      </c>
      <c r="H1912" s="13">
        <v>82</v>
      </c>
      <c r="I1912" s="13">
        <v>4066</v>
      </c>
      <c r="J1912" s="167">
        <v>1</v>
      </c>
      <c r="K1912" s="167">
        <v>5</v>
      </c>
      <c r="L1912" s="167">
        <v>6</v>
      </c>
      <c r="M1912" s="167">
        <v>7</v>
      </c>
      <c r="N1912" s="168">
        <v>2</v>
      </c>
      <c r="O1912">
        <f t="shared" si="29"/>
        <v>312</v>
      </c>
    </row>
    <row r="1913" spans="1:15" x14ac:dyDescent="0.3">
      <c r="A1913" s="12">
        <v>1073</v>
      </c>
      <c r="B1913" s="13">
        <v>12</v>
      </c>
      <c r="C1913" s="166">
        <v>5</v>
      </c>
      <c r="D1913" s="166">
        <v>0</v>
      </c>
      <c r="E1913" s="166">
        <v>24</v>
      </c>
      <c r="F1913" s="166">
        <v>0</v>
      </c>
      <c r="G1913" s="166">
        <v>14</v>
      </c>
      <c r="H1913" s="13">
        <v>43</v>
      </c>
      <c r="I1913" s="13">
        <v>0</v>
      </c>
      <c r="J1913" s="167">
        <v>1</v>
      </c>
      <c r="K1913" s="167">
        <v>0</v>
      </c>
      <c r="L1913" s="167">
        <v>0</v>
      </c>
      <c r="M1913" s="167">
        <v>3</v>
      </c>
      <c r="N1913" s="168">
        <v>3</v>
      </c>
      <c r="O1913">
        <f t="shared" si="29"/>
        <v>288</v>
      </c>
    </row>
    <row r="1914" spans="1:15" x14ac:dyDescent="0.3">
      <c r="A1914" s="12">
        <v>2271</v>
      </c>
      <c r="B1914" s="13">
        <v>12</v>
      </c>
      <c r="C1914" s="166">
        <v>7</v>
      </c>
      <c r="D1914" s="166">
        <v>15</v>
      </c>
      <c r="E1914" s="166">
        <v>37</v>
      </c>
      <c r="F1914" s="166">
        <v>44</v>
      </c>
      <c r="G1914" s="166">
        <v>0</v>
      </c>
      <c r="H1914" s="13">
        <v>22</v>
      </c>
      <c r="I1914" s="13">
        <v>81</v>
      </c>
      <c r="J1914" s="167">
        <v>1</v>
      </c>
      <c r="K1914" s="167">
        <v>1</v>
      </c>
      <c r="L1914" s="167">
        <v>0</v>
      </c>
      <c r="M1914" s="167">
        <v>2</v>
      </c>
      <c r="N1914" s="168">
        <v>7</v>
      </c>
      <c r="O1914">
        <f t="shared" si="29"/>
        <v>288</v>
      </c>
    </row>
    <row r="1915" spans="1:15" x14ac:dyDescent="0.3">
      <c r="A1915" s="12">
        <v>1143</v>
      </c>
      <c r="B1915" s="13">
        <v>12</v>
      </c>
      <c r="C1915" s="166">
        <v>20</v>
      </c>
      <c r="D1915" s="166">
        <v>27</v>
      </c>
      <c r="E1915" s="166">
        <v>94</v>
      </c>
      <c r="F1915" s="166">
        <v>75</v>
      </c>
      <c r="G1915" s="166">
        <v>55</v>
      </c>
      <c r="H1915" s="13">
        <v>79</v>
      </c>
      <c r="I1915" s="13">
        <v>192</v>
      </c>
      <c r="J1915" s="167">
        <v>4</v>
      </c>
      <c r="K1915" s="167">
        <v>3</v>
      </c>
      <c r="L1915" s="167">
        <v>0</v>
      </c>
      <c r="M1915" s="167">
        <v>4</v>
      </c>
      <c r="N1915" s="168">
        <v>6</v>
      </c>
      <c r="O1915">
        <f t="shared" si="29"/>
        <v>288</v>
      </c>
    </row>
    <row r="1916" spans="1:15" x14ac:dyDescent="0.3">
      <c r="A1916" s="12">
        <v>1823</v>
      </c>
      <c r="B1916" s="13">
        <v>12</v>
      </c>
      <c r="C1916" s="166">
        <v>20</v>
      </c>
      <c r="D1916" s="166">
        <v>27</v>
      </c>
      <c r="E1916" s="166">
        <v>94</v>
      </c>
      <c r="F1916" s="166">
        <v>75</v>
      </c>
      <c r="G1916" s="166">
        <v>55</v>
      </c>
      <c r="H1916" s="13">
        <v>79</v>
      </c>
      <c r="I1916" s="13">
        <v>192</v>
      </c>
      <c r="J1916" s="167">
        <v>4</v>
      </c>
      <c r="K1916" s="167">
        <v>3</v>
      </c>
      <c r="L1916" s="167">
        <v>0</v>
      </c>
      <c r="M1916" s="167">
        <v>4</v>
      </c>
      <c r="N1916" s="168">
        <v>6</v>
      </c>
      <c r="O1916">
        <f t="shared" si="29"/>
        <v>288</v>
      </c>
    </row>
    <row r="1917" spans="1:15" x14ac:dyDescent="0.3">
      <c r="A1917" s="12">
        <v>1579</v>
      </c>
      <c r="B1917" s="13">
        <v>12</v>
      </c>
      <c r="C1917" s="166">
        <v>40</v>
      </c>
      <c r="D1917" s="166">
        <v>27</v>
      </c>
      <c r="E1917" s="166">
        <v>108</v>
      </c>
      <c r="F1917" s="166">
        <v>20</v>
      </c>
      <c r="G1917" s="166">
        <v>67</v>
      </c>
      <c r="H1917" s="13">
        <v>202</v>
      </c>
      <c r="I1917" s="13">
        <v>61</v>
      </c>
      <c r="J1917" s="167">
        <v>3</v>
      </c>
      <c r="K1917" s="167">
        <v>3</v>
      </c>
      <c r="L1917" s="167">
        <v>1</v>
      </c>
      <c r="M1917" s="167">
        <v>2</v>
      </c>
      <c r="N1917" s="168">
        <v>7</v>
      </c>
      <c r="O1917">
        <f t="shared" si="29"/>
        <v>288</v>
      </c>
    </row>
    <row r="1918" spans="1:15" x14ac:dyDescent="0.3">
      <c r="A1918" s="12">
        <v>1943</v>
      </c>
      <c r="B1918" s="13">
        <v>12</v>
      </c>
      <c r="C1918" s="166">
        <v>48</v>
      </c>
      <c r="D1918" s="166">
        <v>24</v>
      </c>
      <c r="E1918" s="166">
        <v>31</v>
      </c>
      <c r="F1918" s="166">
        <v>21</v>
      </c>
      <c r="G1918" s="166">
        <v>55</v>
      </c>
      <c r="H1918" s="13">
        <v>41</v>
      </c>
      <c r="I1918" s="13">
        <v>138</v>
      </c>
      <c r="J1918" s="167">
        <v>2</v>
      </c>
      <c r="K1918" s="167">
        <v>2</v>
      </c>
      <c r="L1918" s="167">
        <v>0</v>
      </c>
      <c r="M1918" s="167">
        <v>3</v>
      </c>
      <c r="N1918" s="168">
        <v>6</v>
      </c>
      <c r="O1918">
        <f t="shared" si="29"/>
        <v>288</v>
      </c>
    </row>
    <row r="1919" spans="1:15" x14ac:dyDescent="0.3">
      <c r="A1919" s="12">
        <v>2539</v>
      </c>
      <c r="B1919" s="13">
        <v>12</v>
      </c>
      <c r="C1919" s="166">
        <v>160</v>
      </c>
      <c r="D1919" s="166">
        <v>223</v>
      </c>
      <c r="E1919" s="166">
        <v>626</v>
      </c>
      <c r="F1919" s="166">
        <v>417</v>
      </c>
      <c r="G1919" s="166">
        <v>273</v>
      </c>
      <c r="H1919" s="13">
        <v>86</v>
      </c>
      <c r="I1919" s="13">
        <v>1613</v>
      </c>
      <c r="J1919" s="167">
        <v>1</v>
      </c>
      <c r="K1919" s="167">
        <v>5</v>
      </c>
      <c r="L1919" s="167">
        <v>10</v>
      </c>
      <c r="M1919" s="167">
        <v>5</v>
      </c>
      <c r="N1919" s="168">
        <v>1</v>
      </c>
      <c r="O1919">
        <f t="shared" si="29"/>
        <v>288</v>
      </c>
    </row>
    <row r="1920" spans="1:15" x14ac:dyDescent="0.3">
      <c r="A1920" s="12">
        <v>1744</v>
      </c>
      <c r="B1920" s="13">
        <v>12</v>
      </c>
      <c r="C1920" s="166">
        <v>162</v>
      </c>
      <c r="D1920" s="166">
        <v>4</v>
      </c>
      <c r="E1920" s="166">
        <v>37</v>
      </c>
      <c r="F1920" s="166">
        <v>8</v>
      </c>
      <c r="G1920" s="166">
        <v>4</v>
      </c>
      <c r="H1920" s="13">
        <v>142</v>
      </c>
      <c r="I1920" s="13">
        <v>75</v>
      </c>
      <c r="J1920" s="167">
        <v>1</v>
      </c>
      <c r="K1920" s="167">
        <v>2</v>
      </c>
      <c r="L1920" s="167">
        <v>1</v>
      </c>
      <c r="M1920" s="167">
        <v>2</v>
      </c>
      <c r="N1920" s="168">
        <v>7</v>
      </c>
      <c r="O1920">
        <f t="shared" si="29"/>
        <v>288</v>
      </c>
    </row>
    <row r="1921" spans="1:15" x14ac:dyDescent="0.3">
      <c r="A1921" s="12">
        <v>3182</v>
      </c>
      <c r="B1921" s="13">
        <v>12</v>
      </c>
      <c r="C1921" s="166">
        <v>238</v>
      </c>
      <c r="D1921" s="166">
        <v>79</v>
      </c>
      <c r="E1921" s="166">
        <v>139</v>
      </c>
      <c r="F1921" s="166">
        <v>20</v>
      </c>
      <c r="G1921" s="166">
        <v>60</v>
      </c>
      <c r="H1921" s="13">
        <v>99</v>
      </c>
      <c r="I1921" s="13">
        <v>437</v>
      </c>
      <c r="J1921" s="167">
        <v>0</v>
      </c>
      <c r="K1921" s="167">
        <v>1</v>
      </c>
      <c r="L1921" s="167">
        <v>0</v>
      </c>
      <c r="M1921" s="167">
        <v>0</v>
      </c>
      <c r="N1921" s="168">
        <v>13</v>
      </c>
      <c r="O1921">
        <f t="shared" si="29"/>
        <v>288</v>
      </c>
    </row>
    <row r="1922" spans="1:15" x14ac:dyDescent="0.3">
      <c r="A1922" s="12">
        <v>2811</v>
      </c>
      <c r="B1922" s="13">
        <v>12</v>
      </c>
      <c r="C1922" s="166">
        <v>469</v>
      </c>
      <c r="D1922" s="166">
        <v>43</v>
      </c>
      <c r="E1922" s="166">
        <v>1024</v>
      </c>
      <c r="F1922" s="166">
        <v>359</v>
      </c>
      <c r="G1922" s="166">
        <v>319</v>
      </c>
      <c r="H1922" s="13">
        <v>148</v>
      </c>
      <c r="I1922" s="13">
        <v>2065</v>
      </c>
      <c r="J1922" s="167">
        <v>1</v>
      </c>
      <c r="K1922" s="167">
        <v>2</v>
      </c>
      <c r="L1922" s="167">
        <v>9</v>
      </c>
      <c r="M1922" s="167">
        <v>13</v>
      </c>
      <c r="N1922" s="168">
        <v>1</v>
      </c>
      <c r="O1922">
        <f t="shared" si="29"/>
        <v>288</v>
      </c>
    </row>
    <row r="1923" spans="1:15" x14ac:dyDescent="0.3">
      <c r="A1923" s="12">
        <v>1296</v>
      </c>
      <c r="B1923" s="13">
        <v>12</v>
      </c>
      <c r="C1923" s="166">
        <v>515</v>
      </c>
      <c r="D1923" s="166">
        <v>7</v>
      </c>
      <c r="E1923" s="166">
        <v>154</v>
      </c>
      <c r="F1923" s="166">
        <v>67</v>
      </c>
      <c r="G1923" s="166">
        <v>13</v>
      </c>
      <c r="H1923" s="13">
        <v>50</v>
      </c>
      <c r="I1923" s="13">
        <v>705</v>
      </c>
      <c r="J1923" s="167">
        <v>1</v>
      </c>
      <c r="K1923" s="167">
        <v>4</v>
      </c>
      <c r="L1923" s="167">
        <v>2</v>
      </c>
      <c r="M1923" s="167">
        <v>4</v>
      </c>
      <c r="N1923" s="168">
        <v>4</v>
      </c>
      <c r="O1923">
        <f t="shared" ref="O1923:O1986" si="30">B1923*24</f>
        <v>288</v>
      </c>
    </row>
    <row r="1924" spans="1:15" x14ac:dyDescent="0.3">
      <c r="A1924" s="12">
        <v>1859</v>
      </c>
      <c r="B1924" s="13">
        <v>12</v>
      </c>
      <c r="C1924" s="166">
        <v>835</v>
      </c>
      <c r="D1924" s="166">
        <v>147</v>
      </c>
      <c r="E1924" s="166">
        <v>1227</v>
      </c>
      <c r="F1924" s="166">
        <v>192</v>
      </c>
      <c r="G1924" s="166">
        <v>97</v>
      </c>
      <c r="H1924" s="13">
        <v>147</v>
      </c>
      <c r="I1924" s="13">
        <v>2351</v>
      </c>
      <c r="J1924" s="167">
        <v>1</v>
      </c>
      <c r="K1924" s="167">
        <v>6</v>
      </c>
      <c r="L1924" s="167">
        <v>9</v>
      </c>
      <c r="M1924" s="167">
        <v>12</v>
      </c>
      <c r="N1924" s="168">
        <v>1</v>
      </c>
      <c r="O1924">
        <f t="shared" si="30"/>
        <v>288</v>
      </c>
    </row>
    <row r="1925" spans="1:15" x14ac:dyDescent="0.3">
      <c r="A1925" s="12">
        <v>1420</v>
      </c>
      <c r="B1925" s="13">
        <v>12</v>
      </c>
      <c r="C1925" s="166">
        <v>888</v>
      </c>
      <c r="D1925" s="166">
        <v>87</v>
      </c>
      <c r="E1925" s="166">
        <v>674</v>
      </c>
      <c r="F1925" s="166">
        <v>70</v>
      </c>
      <c r="G1925" s="166">
        <v>70</v>
      </c>
      <c r="H1925" s="13">
        <v>35</v>
      </c>
      <c r="I1925" s="13">
        <v>1753</v>
      </c>
      <c r="J1925" s="167">
        <v>3</v>
      </c>
      <c r="K1925" s="167">
        <v>6</v>
      </c>
      <c r="L1925" s="167">
        <v>2</v>
      </c>
      <c r="M1925" s="167">
        <v>12</v>
      </c>
      <c r="N1925" s="168">
        <v>5</v>
      </c>
      <c r="O1925">
        <f t="shared" si="30"/>
        <v>288</v>
      </c>
    </row>
    <row r="1926" spans="1:15" x14ac:dyDescent="0.3">
      <c r="A1926" s="12">
        <v>1796</v>
      </c>
      <c r="B1926" s="13">
        <v>12</v>
      </c>
      <c r="C1926" s="166">
        <v>946</v>
      </c>
      <c r="D1926" s="166">
        <v>23</v>
      </c>
      <c r="E1926" s="166">
        <v>209</v>
      </c>
      <c r="F1926" s="166">
        <v>48</v>
      </c>
      <c r="G1926" s="166">
        <v>10</v>
      </c>
      <c r="H1926" s="13">
        <v>10</v>
      </c>
      <c r="I1926" s="13">
        <v>1225</v>
      </c>
      <c r="J1926" s="167">
        <v>2</v>
      </c>
      <c r="K1926" s="167">
        <v>5</v>
      </c>
      <c r="L1926" s="167">
        <v>4</v>
      </c>
      <c r="M1926" s="167">
        <v>7</v>
      </c>
      <c r="N1926" s="168">
        <v>3</v>
      </c>
      <c r="O1926">
        <f t="shared" si="30"/>
        <v>288</v>
      </c>
    </row>
    <row r="1927" spans="1:15" x14ac:dyDescent="0.3">
      <c r="A1927" s="12">
        <v>2331</v>
      </c>
      <c r="B1927" s="13">
        <v>12</v>
      </c>
      <c r="C1927" s="166">
        <v>1016</v>
      </c>
      <c r="D1927" s="166">
        <v>0</v>
      </c>
      <c r="E1927" s="166">
        <v>1093</v>
      </c>
      <c r="F1927" s="166">
        <v>440</v>
      </c>
      <c r="G1927" s="166">
        <v>155</v>
      </c>
      <c r="H1927" s="13">
        <v>339</v>
      </c>
      <c r="I1927" s="13">
        <v>2365</v>
      </c>
      <c r="J1927" s="167">
        <v>1</v>
      </c>
      <c r="K1927" s="167">
        <v>6</v>
      </c>
      <c r="L1927" s="167">
        <v>6</v>
      </c>
      <c r="M1927" s="167">
        <v>4</v>
      </c>
      <c r="N1927" s="168">
        <v>2</v>
      </c>
      <c r="O1927">
        <f t="shared" si="30"/>
        <v>288</v>
      </c>
    </row>
    <row r="1928" spans="1:15" x14ac:dyDescent="0.3">
      <c r="A1928" s="12">
        <v>1546</v>
      </c>
      <c r="B1928" s="13">
        <v>12</v>
      </c>
      <c r="C1928" s="166">
        <v>1115</v>
      </c>
      <c r="D1928" s="166">
        <v>60</v>
      </c>
      <c r="E1928" s="166">
        <v>317</v>
      </c>
      <c r="F1928" s="166">
        <v>326</v>
      </c>
      <c r="G1928" s="166">
        <v>0</v>
      </c>
      <c r="H1928" s="13">
        <v>89</v>
      </c>
      <c r="I1928" s="13">
        <v>1729</v>
      </c>
      <c r="J1928" s="167">
        <v>2</v>
      </c>
      <c r="K1928" s="167">
        <v>8</v>
      </c>
      <c r="L1928" s="167">
        <v>3</v>
      </c>
      <c r="M1928" s="167">
        <v>13</v>
      </c>
      <c r="N1928" s="168">
        <v>4</v>
      </c>
      <c r="O1928">
        <f t="shared" si="30"/>
        <v>288</v>
      </c>
    </row>
    <row r="1929" spans="1:15" x14ac:dyDescent="0.3">
      <c r="A1929" s="12">
        <v>1617</v>
      </c>
      <c r="B1929" s="13">
        <v>12</v>
      </c>
      <c r="C1929" s="166">
        <v>1127</v>
      </c>
      <c r="D1929" s="166">
        <v>48</v>
      </c>
      <c r="E1929" s="166">
        <v>1604</v>
      </c>
      <c r="F1929" s="166">
        <v>92</v>
      </c>
      <c r="G1929" s="166">
        <v>434</v>
      </c>
      <c r="H1929" s="13">
        <v>173</v>
      </c>
      <c r="I1929" s="13">
        <v>3132</v>
      </c>
      <c r="J1929" s="167">
        <v>1</v>
      </c>
      <c r="K1929" s="167">
        <v>6</v>
      </c>
      <c r="L1929" s="167">
        <v>7</v>
      </c>
      <c r="M1929" s="167">
        <v>7</v>
      </c>
      <c r="N1929" s="168">
        <v>3</v>
      </c>
      <c r="O1929">
        <f t="shared" si="30"/>
        <v>288</v>
      </c>
    </row>
    <row r="1930" spans="1:15" x14ac:dyDescent="0.3">
      <c r="A1930" s="12">
        <v>2063</v>
      </c>
      <c r="B1930" s="13">
        <v>12</v>
      </c>
      <c r="C1930" s="166">
        <v>1276</v>
      </c>
      <c r="D1930" s="166">
        <v>95</v>
      </c>
      <c r="E1930" s="166">
        <v>1238</v>
      </c>
      <c r="F1930" s="166">
        <v>145</v>
      </c>
      <c r="G1930" s="166">
        <v>187</v>
      </c>
      <c r="H1930" s="13">
        <v>224</v>
      </c>
      <c r="I1930" s="13">
        <v>2717</v>
      </c>
      <c r="J1930" s="167">
        <v>1</v>
      </c>
      <c r="K1930" s="167">
        <v>5</v>
      </c>
      <c r="L1930" s="167">
        <v>6</v>
      </c>
      <c r="M1930" s="167">
        <v>4</v>
      </c>
      <c r="N1930" s="168">
        <v>3</v>
      </c>
      <c r="O1930">
        <f t="shared" si="30"/>
        <v>288</v>
      </c>
    </row>
    <row r="1931" spans="1:15" x14ac:dyDescent="0.3">
      <c r="A1931" s="12">
        <v>2193</v>
      </c>
      <c r="B1931" s="13">
        <v>12</v>
      </c>
      <c r="C1931" s="166">
        <v>1436</v>
      </c>
      <c r="D1931" s="166">
        <v>87</v>
      </c>
      <c r="E1931" s="166">
        <v>556</v>
      </c>
      <c r="F1931" s="166">
        <v>115</v>
      </c>
      <c r="G1931" s="166">
        <v>78</v>
      </c>
      <c r="H1931" s="13">
        <v>175</v>
      </c>
      <c r="I1931" s="13">
        <v>2098</v>
      </c>
      <c r="J1931" s="167">
        <v>2</v>
      </c>
      <c r="K1931" s="167">
        <v>7</v>
      </c>
      <c r="L1931" s="167">
        <v>11</v>
      </c>
      <c r="M1931" s="167">
        <v>11</v>
      </c>
      <c r="N1931" s="168">
        <v>4</v>
      </c>
      <c r="O1931">
        <f t="shared" si="30"/>
        <v>288</v>
      </c>
    </row>
    <row r="1932" spans="1:15" x14ac:dyDescent="0.3">
      <c r="A1932" s="12">
        <v>2661</v>
      </c>
      <c r="B1932" s="13">
        <v>12</v>
      </c>
      <c r="C1932" s="166">
        <v>1514</v>
      </c>
      <c r="D1932" s="166">
        <v>113</v>
      </c>
      <c r="E1932" s="166">
        <v>1929</v>
      </c>
      <c r="F1932" s="166">
        <v>48</v>
      </c>
      <c r="G1932" s="166">
        <v>188</v>
      </c>
      <c r="H1932" s="13">
        <v>188</v>
      </c>
      <c r="I1932" s="13">
        <v>3604</v>
      </c>
      <c r="J1932" s="167">
        <v>1</v>
      </c>
      <c r="K1932" s="167">
        <v>4</v>
      </c>
      <c r="L1932" s="167">
        <v>6</v>
      </c>
      <c r="M1932" s="167">
        <v>5</v>
      </c>
      <c r="N1932" s="168">
        <v>2</v>
      </c>
      <c r="O1932">
        <f t="shared" si="30"/>
        <v>288</v>
      </c>
    </row>
    <row r="1933" spans="1:15" x14ac:dyDescent="0.3">
      <c r="A1933" s="12">
        <v>1056</v>
      </c>
      <c r="B1933" s="13">
        <v>12</v>
      </c>
      <c r="C1933" s="166">
        <v>1652</v>
      </c>
      <c r="D1933" s="166">
        <v>60</v>
      </c>
      <c r="E1933" s="166">
        <v>1248</v>
      </c>
      <c r="F1933" s="166">
        <v>160</v>
      </c>
      <c r="G1933" s="166">
        <v>30</v>
      </c>
      <c r="H1933" s="13">
        <v>186</v>
      </c>
      <c r="I1933" s="13">
        <v>2965</v>
      </c>
      <c r="J1933" s="167">
        <v>1</v>
      </c>
      <c r="K1933" s="167">
        <v>3</v>
      </c>
      <c r="L1933" s="167">
        <v>6</v>
      </c>
      <c r="M1933" s="167">
        <v>11</v>
      </c>
      <c r="N1933" s="168">
        <v>1</v>
      </c>
      <c r="O1933">
        <f t="shared" si="30"/>
        <v>288</v>
      </c>
    </row>
    <row r="1934" spans="1:15" x14ac:dyDescent="0.3">
      <c r="A1934" s="12">
        <v>3189</v>
      </c>
      <c r="B1934" s="13">
        <v>12</v>
      </c>
      <c r="C1934" s="166">
        <v>1652</v>
      </c>
      <c r="D1934" s="166">
        <v>60</v>
      </c>
      <c r="E1934" s="166">
        <v>1248</v>
      </c>
      <c r="F1934" s="166">
        <v>160</v>
      </c>
      <c r="G1934" s="166">
        <v>30</v>
      </c>
      <c r="H1934" s="13">
        <v>186</v>
      </c>
      <c r="I1934" s="13">
        <v>2965</v>
      </c>
      <c r="J1934" s="167">
        <v>1</v>
      </c>
      <c r="K1934" s="167">
        <v>3</v>
      </c>
      <c r="L1934" s="167">
        <v>6</v>
      </c>
      <c r="M1934" s="167">
        <v>11</v>
      </c>
      <c r="N1934" s="168">
        <v>1</v>
      </c>
      <c r="O1934">
        <f t="shared" si="30"/>
        <v>288</v>
      </c>
    </row>
    <row r="1935" spans="1:15" x14ac:dyDescent="0.3">
      <c r="A1935" s="12">
        <v>2328</v>
      </c>
      <c r="B1935" s="13">
        <v>12</v>
      </c>
      <c r="C1935" s="166">
        <v>1674</v>
      </c>
      <c r="D1935" s="166">
        <v>18</v>
      </c>
      <c r="E1935" s="166">
        <v>219</v>
      </c>
      <c r="F1935" s="166">
        <v>0</v>
      </c>
      <c r="G1935" s="166">
        <v>78</v>
      </c>
      <c r="H1935" s="13">
        <v>99</v>
      </c>
      <c r="I1935" s="13">
        <v>1891</v>
      </c>
      <c r="J1935" s="167">
        <v>3</v>
      </c>
      <c r="K1935" s="167">
        <v>10</v>
      </c>
      <c r="L1935" s="167">
        <v>4</v>
      </c>
      <c r="M1935" s="167">
        <v>7</v>
      </c>
      <c r="N1935" s="168">
        <v>6</v>
      </c>
      <c r="O1935">
        <f t="shared" si="30"/>
        <v>288</v>
      </c>
    </row>
    <row r="1936" spans="1:15" x14ac:dyDescent="0.3">
      <c r="A1936" s="12">
        <v>3113</v>
      </c>
      <c r="B1936" s="13">
        <v>12</v>
      </c>
      <c r="C1936" s="166">
        <v>2074</v>
      </c>
      <c r="D1936" s="166">
        <v>164</v>
      </c>
      <c r="E1936" s="166">
        <v>387</v>
      </c>
      <c r="F1936" s="166">
        <v>107</v>
      </c>
      <c r="G1936" s="166">
        <v>82</v>
      </c>
      <c r="H1936" s="13">
        <v>221</v>
      </c>
      <c r="I1936" s="13">
        <v>2592</v>
      </c>
      <c r="J1936" s="167">
        <v>1</v>
      </c>
      <c r="K1936" s="167">
        <v>11</v>
      </c>
      <c r="L1936" s="167">
        <v>3</v>
      </c>
      <c r="M1936" s="167">
        <v>4</v>
      </c>
      <c r="N1936" s="168">
        <v>4</v>
      </c>
      <c r="O1936">
        <f t="shared" si="30"/>
        <v>288</v>
      </c>
    </row>
    <row r="1937" spans="1:15" x14ac:dyDescent="0.3">
      <c r="A1937" s="12">
        <v>1693</v>
      </c>
      <c r="B1937" s="13">
        <v>11</v>
      </c>
      <c r="C1937" s="166">
        <v>24</v>
      </c>
      <c r="D1937" s="166">
        <v>40</v>
      </c>
      <c r="E1937" s="166">
        <v>84</v>
      </c>
      <c r="F1937" s="166">
        <v>76</v>
      </c>
      <c r="G1937" s="166">
        <v>56</v>
      </c>
      <c r="H1937" s="13">
        <v>168</v>
      </c>
      <c r="I1937" s="13">
        <v>112</v>
      </c>
      <c r="J1937" s="167">
        <v>2</v>
      </c>
      <c r="K1937" s="167">
        <v>2</v>
      </c>
      <c r="L1937" s="167">
        <v>1</v>
      </c>
      <c r="M1937" s="167">
        <v>3</v>
      </c>
      <c r="N1937" s="168">
        <v>6</v>
      </c>
      <c r="O1937">
        <f t="shared" si="30"/>
        <v>264</v>
      </c>
    </row>
    <row r="1938" spans="1:15" x14ac:dyDescent="0.3">
      <c r="A1938" s="12">
        <v>2325</v>
      </c>
      <c r="B1938" s="13">
        <v>11</v>
      </c>
      <c r="C1938" s="166">
        <v>24</v>
      </c>
      <c r="D1938" s="166">
        <v>40</v>
      </c>
      <c r="E1938" s="166">
        <v>84</v>
      </c>
      <c r="F1938" s="166">
        <v>76</v>
      </c>
      <c r="G1938" s="166">
        <v>56</v>
      </c>
      <c r="H1938" s="13">
        <v>168</v>
      </c>
      <c r="I1938" s="13">
        <v>112</v>
      </c>
      <c r="J1938" s="167">
        <v>2</v>
      </c>
      <c r="K1938" s="167">
        <v>2</v>
      </c>
      <c r="L1938" s="167">
        <v>1</v>
      </c>
      <c r="M1938" s="167">
        <v>3</v>
      </c>
      <c r="N1938" s="168">
        <v>6</v>
      </c>
      <c r="O1938">
        <f t="shared" si="30"/>
        <v>264</v>
      </c>
    </row>
    <row r="1939" spans="1:15" x14ac:dyDescent="0.3">
      <c r="A1939" s="12">
        <v>2417</v>
      </c>
      <c r="B1939" s="13">
        <v>11</v>
      </c>
      <c r="C1939" s="166">
        <v>34</v>
      </c>
      <c r="D1939" s="166">
        <v>4</v>
      </c>
      <c r="E1939" s="166">
        <v>15</v>
      </c>
      <c r="F1939" s="166">
        <v>11</v>
      </c>
      <c r="G1939" s="166">
        <v>7</v>
      </c>
      <c r="H1939" s="13">
        <v>11</v>
      </c>
      <c r="I1939" s="13">
        <v>60</v>
      </c>
      <c r="J1939" s="167">
        <v>1</v>
      </c>
      <c r="K1939" s="167">
        <v>1</v>
      </c>
      <c r="L1939" s="167">
        <v>0</v>
      </c>
      <c r="M1939" s="167">
        <v>2</v>
      </c>
      <c r="N1939" s="168">
        <v>6</v>
      </c>
      <c r="O1939">
        <f t="shared" si="30"/>
        <v>264</v>
      </c>
    </row>
    <row r="1940" spans="1:15" x14ac:dyDescent="0.3">
      <c r="A1940" s="12">
        <v>1256</v>
      </c>
      <c r="B1940" s="13">
        <v>11</v>
      </c>
      <c r="C1940" s="166">
        <v>55</v>
      </c>
      <c r="D1940" s="166">
        <v>39</v>
      </c>
      <c r="E1940" s="166">
        <v>105</v>
      </c>
      <c r="F1940" s="166">
        <v>44</v>
      </c>
      <c r="G1940" s="166">
        <v>11</v>
      </c>
      <c r="H1940" s="13">
        <v>116</v>
      </c>
      <c r="I1940" s="13">
        <v>138</v>
      </c>
      <c r="J1940" s="167">
        <v>2</v>
      </c>
      <c r="K1940" s="167">
        <v>2</v>
      </c>
      <c r="L1940" s="167">
        <v>2</v>
      </c>
      <c r="M1940" s="167">
        <v>2</v>
      </c>
      <c r="N1940" s="168">
        <v>6</v>
      </c>
      <c r="O1940">
        <f t="shared" si="30"/>
        <v>264</v>
      </c>
    </row>
    <row r="1941" spans="1:15" x14ac:dyDescent="0.3">
      <c r="A1941" s="12">
        <v>1821</v>
      </c>
      <c r="B1941" s="13">
        <v>11</v>
      </c>
      <c r="C1941" s="166">
        <v>71</v>
      </c>
      <c r="D1941" s="166">
        <v>24</v>
      </c>
      <c r="E1941" s="166">
        <v>59</v>
      </c>
      <c r="F1941" s="166">
        <v>47</v>
      </c>
      <c r="G1941" s="166">
        <v>32</v>
      </c>
      <c r="H1941" s="13">
        <v>67</v>
      </c>
      <c r="I1941" s="13">
        <v>165</v>
      </c>
      <c r="J1941" s="167">
        <v>3</v>
      </c>
      <c r="K1941" s="167">
        <v>2</v>
      </c>
      <c r="L1941" s="167">
        <v>1</v>
      </c>
      <c r="M1941" s="167">
        <v>3</v>
      </c>
      <c r="N1941" s="168">
        <v>5</v>
      </c>
      <c r="O1941">
        <f t="shared" si="30"/>
        <v>264</v>
      </c>
    </row>
    <row r="1942" spans="1:15" x14ac:dyDescent="0.3">
      <c r="A1942" s="12">
        <v>2765</v>
      </c>
      <c r="B1942" s="13">
        <v>11</v>
      </c>
      <c r="C1942" s="166">
        <v>71</v>
      </c>
      <c r="D1942" s="166">
        <v>24</v>
      </c>
      <c r="E1942" s="166">
        <v>59</v>
      </c>
      <c r="F1942" s="166">
        <v>47</v>
      </c>
      <c r="G1942" s="166">
        <v>32</v>
      </c>
      <c r="H1942" s="13">
        <v>67</v>
      </c>
      <c r="I1942" s="13">
        <v>165</v>
      </c>
      <c r="J1942" s="167">
        <v>3</v>
      </c>
      <c r="K1942" s="167">
        <v>2</v>
      </c>
      <c r="L1942" s="167">
        <v>1</v>
      </c>
      <c r="M1942" s="167">
        <v>3</v>
      </c>
      <c r="N1942" s="168">
        <v>5</v>
      </c>
      <c r="O1942">
        <f t="shared" si="30"/>
        <v>264</v>
      </c>
    </row>
    <row r="1943" spans="1:15" x14ac:dyDescent="0.3">
      <c r="A1943" s="12">
        <v>1277</v>
      </c>
      <c r="B1943" s="13">
        <v>11</v>
      </c>
      <c r="C1943" s="166">
        <v>82</v>
      </c>
      <c r="D1943" s="166">
        <v>25</v>
      </c>
      <c r="E1943" s="166">
        <v>20</v>
      </c>
      <c r="F1943" s="166">
        <v>0</v>
      </c>
      <c r="G1943" s="166">
        <v>37</v>
      </c>
      <c r="H1943" s="13">
        <v>49</v>
      </c>
      <c r="I1943" s="13">
        <v>114</v>
      </c>
      <c r="J1943" s="167">
        <v>1</v>
      </c>
      <c r="K1943" s="167">
        <v>1</v>
      </c>
      <c r="L1943" s="167">
        <v>0</v>
      </c>
      <c r="M1943" s="167">
        <v>3</v>
      </c>
      <c r="N1943" s="168">
        <v>7</v>
      </c>
      <c r="O1943">
        <f t="shared" si="30"/>
        <v>264</v>
      </c>
    </row>
    <row r="1944" spans="1:15" x14ac:dyDescent="0.3">
      <c r="A1944" s="12">
        <v>1325</v>
      </c>
      <c r="B1944" s="13">
        <v>11</v>
      </c>
      <c r="C1944" s="166">
        <v>126</v>
      </c>
      <c r="D1944" s="166">
        <v>109</v>
      </c>
      <c r="E1944" s="166">
        <v>130</v>
      </c>
      <c r="F1944" s="166">
        <v>38</v>
      </c>
      <c r="G1944" s="166">
        <v>10</v>
      </c>
      <c r="H1944" s="13">
        <v>61</v>
      </c>
      <c r="I1944" s="13">
        <v>352</v>
      </c>
      <c r="J1944" s="167">
        <v>1</v>
      </c>
      <c r="K1944" s="167">
        <v>2</v>
      </c>
      <c r="L1944" s="167">
        <v>1</v>
      </c>
      <c r="M1944" s="167">
        <v>4</v>
      </c>
      <c r="N1944" s="168">
        <v>6</v>
      </c>
      <c r="O1944">
        <f t="shared" si="30"/>
        <v>264</v>
      </c>
    </row>
    <row r="1945" spans="1:15" x14ac:dyDescent="0.3">
      <c r="A1945" s="12">
        <v>1198</v>
      </c>
      <c r="B1945" s="13">
        <v>11</v>
      </c>
      <c r="C1945" s="166">
        <v>228</v>
      </c>
      <c r="D1945" s="166">
        <v>76</v>
      </c>
      <c r="E1945" s="166">
        <v>216</v>
      </c>
      <c r="F1945" s="166">
        <v>206</v>
      </c>
      <c r="G1945" s="166">
        <v>13</v>
      </c>
      <c r="H1945" s="13">
        <v>25</v>
      </c>
      <c r="I1945" s="13">
        <v>713</v>
      </c>
      <c r="J1945" s="167">
        <v>5</v>
      </c>
      <c r="K1945" s="167">
        <v>3</v>
      </c>
      <c r="L1945" s="167">
        <v>1</v>
      </c>
      <c r="M1945" s="167">
        <v>6</v>
      </c>
      <c r="N1945" s="168">
        <v>4</v>
      </c>
      <c r="O1945">
        <f t="shared" si="30"/>
        <v>264</v>
      </c>
    </row>
    <row r="1946" spans="1:15" x14ac:dyDescent="0.3">
      <c r="A1946" s="12">
        <v>1894</v>
      </c>
      <c r="B1946" s="13">
        <v>11</v>
      </c>
      <c r="C1946" s="166">
        <v>240</v>
      </c>
      <c r="D1946" s="166">
        <v>11</v>
      </c>
      <c r="E1946" s="166">
        <v>255</v>
      </c>
      <c r="F1946" s="166">
        <v>30</v>
      </c>
      <c r="G1946" s="166">
        <v>34</v>
      </c>
      <c r="H1946" s="13">
        <v>107</v>
      </c>
      <c r="I1946" s="13">
        <v>464</v>
      </c>
      <c r="J1946" s="167">
        <v>2</v>
      </c>
      <c r="K1946" s="167">
        <v>3</v>
      </c>
      <c r="L1946" s="167">
        <v>1</v>
      </c>
      <c r="M1946" s="167">
        <v>4</v>
      </c>
      <c r="N1946" s="168">
        <v>7</v>
      </c>
      <c r="O1946">
        <f t="shared" si="30"/>
        <v>264</v>
      </c>
    </row>
    <row r="1947" spans="1:15" x14ac:dyDescent="0.3">
      <c r="A1947" s="12">
        <v>2375</v>
      </c>
      <c r="B1947" s="13">
        <v>11</v>
      </c>
      <c r="C1947" s="166">
        <v>296</v>
      </c>
      <c r="D1947" s="166">
        <v>189</v>
      </c>
      <c r="E1947" s="166">
        <v>234</v>
      </c>
      <c r="F1947" s="166">
        <v>192</v>
      </c>
      <c r="G1947" s="166">
        <v>0</v>
      </c>
      <c r="H1947" s="13">
        <v>323</v>
      </c>
      <c r="I1947" s="13">
        <v>589</v>
      </c>
      <c r="J1947" s="167">
        <v>2</v>
      </c>
      <c r="K1947" s="167">
        <v>6</v>
      </c>
      <c r="L1947" s="167">
        <v>2</v>
      </c>
      <c r="M1947" s="167">
        <v>4</v>
      </c>
      <c r="N1947" s="168">
        <v>7</v>
      </c>
      <c r="O1947">
        <f t="shared" si="30"/>
        <v>264</v>
      </c>
    </row>
    <row r="1948" spans="1:15" x14ac:dyDescent="0.3">
      <c r="A1948" s="12">
        <v>3107</v>
      </c>
      <c r="B1948" s="13">
        <v>11</v>
      </c>
      <c r="C1948" s="166">
        <v>308</v>
      </c>
      <c r="D1948" s="166">
        <v>13</v>
      </c>
      <c r="E1948" s="166">
        <v>163</v>
      </c>
      <c r="F1948" s="166">
        <v>18</v>
      </c>
      <c r="G1948" s="166">
        <v>9</v>
      </c>
      <c r="H1948" s="13">
        <v>281</v>
      </c>
      <c r="I1948" s="13">
        <v>229</v>
      </c>
      <c r="J1948" s="167">
        <v>4</v>
      </c>
      <c r="K1948" s="167">
        <v>3</v>
      </c>
      <c r="L1948" s="167">
        <v>2</v>
      </c>
      <c r="M1948" s="167">
        <v>2</v>
      </c>
      <c r="N1948" s="168">
        <v>9</v>
      </c>
      <c r="O1948">
        <f t="shared" si="30"/>
        <v>264</v>
      </c>
    </row>
    <row r="1949" spans="1:15" x14ac:dyDescent="0.3">
      <c r="A1949" s="12">
        <v>2603</v>
      </c>
      <c r="B1949" s="13">
        <v>11</v>
      </c>
      <c r="C1949" s="166">
        <v>423</v>
      </c>
      <c r="D1949" s="166">
        <v>457</v>
      </c>
      <c r="E1949" s="166">
        <v>488</v>
      </c>
      <c r="F1949" s="166">
        <v>244</v>
      </c>
      <c r="G1949" s="166">
        <v>151</v>
      </c>
      <c r="H1949" s="13">
        <v>303</v>
      </c>
      <c r="I1949" s="13">
        <v>1462</v>
      </c>
      <c r="J1949" s="167">
        <v>1</v>
      </c>
      <c r="K1949" s="167">
        <v>6</v>
      </c>
      <c r="L1949" s="167">
        <v>2</v>
      </c>
      <c r="M1949" s="167">
        <v>8</v>
      </c>
      <c r="N1949" s="168">
        <v>6</v>
      </c>
      <c r="O1949">
        <f t="shared" si="30"/>
        <v>264</v>
      </c>
    </row>
    <row r="1950" spans="1:15" x14ac:dyDescent="0.3">
      <c r="A1950" s="12">
        <v>3048</v>
      </c>
      <c r="B1950" s="13">
        <v>11</v>
      </c>
      <c r="C1950" s="166">
        <v>458</v>
      </c>
      <c r="D1950" s="166">
        <v>153</v>
      </c>
      <c r="E1950" s="166">
        <v>613</v>
      </c>
      <c r="F1950" s="166">
        <v>33</v>
      </c>
      <c r="G1950" s="166">
        <v>137</v>
      </c>
      <c r="H1950" s="13">
        <v>137</v>
      </c>
      <c r="I1950" s="13">
        <v>1257</v>
      </c>
      <c r="J1950" s="167">
        <v>2</v>
      </c>
      <c r="K1950" s="167">
        <v>5</v>
      </c>
      <c r="L1950" s="167">
        <v>5</v>
      </c>
      <c r="M1950" s="167">
        <v>7</v>
      </c>
      <c r="N1950" s="168">
        <v>4</v>
      </c>
      <c r="O1950">
        <f t="shared" si="30"/>
        <v>264</v>
      </c>
    </row>
    <row r="1951" spans="1:15" x14ac:dyDescent="0.3">
      <c r="A1951" s="12">
        <v>2806</v>
      </c>
      <c r="B1951" s="13">
        <v>11</v>
      </c>
      <c r="C1951" s="166">
        <v>513</v>
      </c>
      <c r="D1951" s="166">
        <v>0</v>
      </c>
      <c r="E1951" s="166">
        <v>71</v>
      </c>
      <c r="F1951" s="166">
        <v>6</v>
      </c>
      <c r="G1951" s="166">
        <v>3</v>
      </c>
      <c r="H1951" s="13">
        <v>100</v>
      </c>
      <c r="I1951" s="13">
        <v>494</v>
      </c>
      <c r="J1951" s="167">
        <v>3</v>
      </c>
      <c r="K1951" s="167">
        <v>4</v>
      </c>
      <c r="L1951" s="167">
        <v>1</v>
      </c>
      <c r="M1951" s="167">
        <v>4</v>
      </c>
      <c r="N1951" s="168">
        <v>7</v>
      </c>
      <c r="O1951">
        <f t="shared" si="30"/>
        <v>264</v>
      </c>
    </row>
    <row r="1952" spans="1:15" x14ac:dyDescent="0.3">
      <c r="A1952" s="12">
        <v>2006</v>
      </c>
      <c r="B1952" s="13">
        <v>11</v>
      </c>
      <c r="C1952" s="166">
        <v>558</v>
      </c>
      <c r="D1952" s="166">
        <v>147</v>
      </c>
      <c r="E1952" s="166">
        <v>477</v>
      </c>
      <c r="F1952" s="166">
        <v>322</v>
      </c>
      <c r="G1952" s="166">
        <v>214</v>
      </c>
      <c r="H1952" s="13">
        <v>230</v>
      </c>
      <c r="I1952" s="13">
        <v>1488</v>
      </c>
      <c r="J1952" s="167">
        <v>3</v>
      </c>
      <c r="K1952" s="167">
        <v>5</v>
      </c>
      <c r="L1952" s="167">
        <v>4</v>
      </c>
      <c r="M1952" s="167">
        <v>9</v>
      </c>
      <c r="N1952" s="168">
        <v>4</v>
      </c>
      <c r="O1952">
        <f t="shared" si="30"/>
        <v>264</v>
      </c>
    </row>
    <row r="1953" spans="1:15" x14ac:dyDescent="0.3">
      <c r="A1953" s="12">
        <v>2564</v>
      </c>
      <c r="B1953" s="13">
        <v>11</v>
      </c>
      <c r="C1953" s="166">
        <v>610</v>
      </c>
      <c r="D1953" s="166">
        <v>23</v>
      </c>
      <c r="E1953" s="166">
        <v>174</v>
      </c>
      <c r="F1953" s="166">
        <v>31</v>
      </c>
      <c r="G1953" s="166">
        <v>8</v>
      </c>
      <c r="H1953" s="13">
        <v>8</v>
      </c>
      <c r="I1953" s="13">
        <v>838</v>
      </c>
      <c r="J1953" s="167">
        <v>7</v>
      </c>
      <c r="K1953" s="167">
        <v>3</v>
      </c>
      <c r="L1953" s="167">
        <v>2</v>
      </c>
      <c r="M1953" s="167">
        <v>5</v>
      </c>
      <c r="N1953" s="168">
        <v>7</v>
      </c>
      <c r="O1953">
        <f t="shared" si="30"/>
        <v>264</v>
      </c>
    </row>
    <row r="1954" spans="1:15" x14ac:dyDescent="0.3">
      <c r="A1954" s="12">
        <v>2467</v>
      </c>
      <c r="B1954" s="13">
        <v>11</v>
      </c>
      <c r="C1954" s="166">
        <v>696</v>
      </c>
      <c r="D1954" s="166">
        <v>0</v>
      </c>
      <c r="E1954" s="166">
        <v>133</v>
      </c>
      <c r="F1954" s="166">
        <v>10</v>
      </c>
      <c r="G1954" s="166">
        <v>7</v>
      </c>
      <c r="H1954" s="13">
        <v>50</v>
      </c>
      <c r="I1954" s="13">
        <v>796</v>
      </c>
      <c r="J1954" s="167">
        <v>4</v>
      </c>
      <c r="K1954" s="167">
        <v>6</v>
      </c>
      <c r="L1954" s="167">
        <v>1</v>
      </c>
      <c r="M1954" s="167">
        <v>4</v>
      </c>
      <c r="N1954" s="168">
        <v>8</v>
      </c>
      <c r="O1954">
        <f t="shared" si="30"/>
        <v>264</v>
      </c>
    </row>
    <row r="1955" spans="1:15" x14ac:dyDescent="0.3">
      <c r="A1955" s="12">
        <v>1370</v>
      </c>
      <c r="B1955" s="13">
        <v>11</v>
      </c>
      <c r="C1955" s="166">
        <v>1031</v>
      </c>
      <c r="D1955" s="166">
        <v>36</v>
      </c>
      <c r="E1955" s="166">
        <v>174</v>
      </c>
      <c r="F1955" s="166">
        <v>13</v>
      </c>
      <c r="G1955" s="166">
        <v>10</v>
      </c>
      <c r="H1955" s="13">
        <v>351</v>
      </c>
      <c r="I1955" s="13">
        <v>913</v>
      </c>
      <c r="J1955" s="167">
        <v>3</v>
      </c>
      <c r="K1955" s="167">
        <v>7</v>
      </c>
      <c r="L1955" s="167">
        <v>3</v>
      </c>
      <c r="M1955" s="167">
        <v>4</v>
      </c>
      <c r="N1955" s="168">
        <v>7</v>
      </c>
      <c r="O1955">
        <f t="shared" si="30"/>
        <v>264</v>
      </c>
    </row>
    <row r="1956" spans="1:15" x14ac:dyDescent="0.3">
      <c r="A1956" s="12">
        <v>2137</v>
      </c>
      <c r="B1956" s="13">
        <v>11</v>
      </c>
      <c r="C1956" s="166">
        <v>1085</v>
      </c>
      <c r="D1956" s="166">
        <v>29</v>
      </c>
      <c r="E1956" s="166">
        <v>355</v>
      </c>
      <c r="F1956" s="166">
        <v>60</v>
      </c>
      <c r="G1956" s="166">
        <v>44</v>
      </c>
      <c r="H1956" s="13">
        <v>60</v>
      </c>
      <c r="I1956" s="13">
        <v>1513</v>
      </c>
      <c r="J1956" s="167">
        <v>10</v>
      </c>
      <c r="K1956" s="167">
        <v>5</v>
      </c>
      <c r="L1956" s="167">
        <v>2</v>
      </c>
      <c r="M1956" s="167">
        <v>9</v>
      </c>
      <c r="N1956" s="168">
        <v>7</v>
      </c>
      <c r="O1956">
        <f t="shared" si="30"/>
        <v>264</v>
      </c>
    </row>
    <row r="1957" spans="1:15" x14ac:dyDescent="0.3">
      <c r="A1957" s="12">
        <v>1388</v>
      </c>
      <c r="B1957" s="13">
        <v>11</v>
      </c>
      <c r="C1957" s="166">
        <v>1165</v>
      </c>
      <c r="D1957" s="166">
        <v>0</v>
      </c>
      <c r="E1957" s="166">
        <v>73</v>
      </c>
      <c r="F1957" s="166">
        <v>0</v>
      </c>
      <c r="G1957" s="166">
        <v>0</v>
      </c>
      <c r="H1957" s="13">
        <v>11</v>
      </c>
      <c r="I1957" s="13">
        <v>1227</v>
      </c>
      <c r="J1957" s="167">
        <v>9</v>
      </c>
      <c r="K1957" s="167">
        <v>6</v>
      </c>
      <c r="L1957" s="167">
        <v>3</v>
      </c>
      <c r="M1957" s="167">
        <v>6</v>
      </c>
      <c r="N1957" s="168">
        <v>7</v>
      </c>
      <c r="O1957">
        <f t="shared" si="30"/>
        <v>264</v>
      </c>
    </row>
    <row r="1958" spans="1:15" x14ac:dyDescent="0.3">
      <c r="A1958" s="12">
        <v>2611</v>
      </c>
      <c r="B1958" s="13">
        <v>11</v>
      </c>
      <c r="C1958" s="166">
        <v>1680</v>
      </c>
      <c r="D1958" s="166">
        <v>0</v>
      </c>
      <c r="E1958" s="166">
        <v>187</v>
      </c>
      <c r="F1958" s="166">
        <v>0</v>
      </c>
      <c r="G1958" s="166">
        <v>0</v>
      </c>
      <c r="H1958" s="13">
        <v>94</v>
      </c>
      <c r="I1958" s="13">
        <v>1774</v>
      </c>
      <c r="J1958" s="167">
        <v>6</v>
      </c>
      <c r="K1958" s="167">
        <v>11</v>
      </c>
      <c r="L1958" s="167">
        <v>2</v>
      </c>
      <c r="M1958" s="167">
        <v>7</v>
      </c>
      <c r="N1958" s="168">
        <v>8</v>
      </c>
      <c r="O1958">
        <f t="shared" si="30"/>
        <v>264</v>
      </c>
    </row>
    <row r="1959" spans="1:15" x14ac:dyDescent="0.3">
      <c r="A1959" s="12">
        <v>1401</v>
      </c>
      <c r="B1959" s="13">
        <v>11</v>
      </c>
      <c r="C1959" s="166">
        <v>2171</v>
      </c>
      <c r="D1959" s="166">
        <v>58</v>
      </c>
      <c r="E1959" s="166">
        <v>634</v>
      </c>
      <c r="F1959" s="166">
        <v>117</v>
      </c>
      <c r="G1959" s="166">
        <v>58</v>
      </c>
      <c r="H1959" s="13">
        <v>58</v>
      </c>
      <c r="I1959" s="13">
        <v>2981</v>
      </c>
      <c r="J1959" s="167">
        <v>1</v>
      </c>
      <c r="K1959" s="167">
        <v>2</v>
      </c>
      <c r="L1959" s="167">
        <v>7</v>
      </c>
      <c r="M1959" s="167">
        <v>11</v>
      </c>
      <c r="N1959" s="168">
        <v>5</v>
      </c>
      <c r="O1959">
        <f t="shared" si="30"/>
        <v>264</v>
      </c>
    </row>
    <row r="1960" spans="1:15" x14ac:dyDescent="0.3">
      <c r="A1960" s="12">
        <v>2178</v>
      </c>
      <c r="B1960" s="13">
        <v>11</v>
      </c>
      <c r="C1960" s="166">
        <v>2339</v>
      </c>
      <c r="D1960" s="166">
        <v>83</v>
      </c>
      <c r="E1960" s="166">
        <v>332</v>
      </c>
      <c r="F1960" s="166">
        <v>36</v>
      </c>
      <c r="G1960" s="166">
        <v>0</v>
      </c>
      <c r="H1960" s="13">
        <v>27</v>
      </c>
      <c r="I1960" s="13">
        <v>2764</v>
      </c>
      <c r="J1960" s="167">
        <v>2</v>
      </c>
      <c r="K1960" s="167">
        <v>5</v>
      </c>
      <c r="L1960" s="167">
        <v>2</v>
      </c>
      <c r="M1960" s="167">
        <v>10</v>
      </c>
      <c r="N1960" s="168">
        <v>8</v>
      </c>
      <c r="O1960">
        <f t="shared" si="30"/>
        <v>264</v>
      </c>
    </row>
    <row r="1961" spans="1:15" x14ac:dyDescent="0.3">
      <c r="A1961" s="12">
        <v>1474</v>
      </c>
      <c r="B1961" s="13">
        <v>11</v>
      </c>
      <c r="C1961" s="166">
        <v>2652</v>
      </c>
      <c r="D1961" s="166">
        <v>43</v>
      </c>
      <c r="E1961" s="166">
        <v>1346</v>
      </c>
      <c r="F1961" s="166">
        <v>224</v>
      </c>
      <c r="G1961" s="166">
        <v>172</v>
      </c>
      <c r="H1961" s="13">
        <v>304</v>
      </c>
      <c r="I1961" s="13">
        <v>4134</v>
      </c>
      <c r="J1961" s="167">
        <v>2</v>
      </c>
      <c r="K1961" s="167">
        <v>2</v>
      </c>
      <c r="L1961" s="167">
        <v>5</v>
      </c>
      <c r="M1961" s="167">
        <v>12</v>
      </c>
      <c r="N1961" s="168">
        <v>6</v>
      </c>
      <c r="O1961">
        <f t="shared" si="30"/>
        <v>264</v>
      </c>
    </row>
    <row r="1962" spans="1:15" x14ac:dyDescent="0.3">
      <c r="A1962" s="12">
        <v>1814</v>
      </c>
      <c r="B1962" s="13">
        <v>10</v>
      </c>
      <c r="C1962" s="166">
        <v>10</v>
      </c>
      <c r="D1962" s="166">
        <v>25</v>
      </c>
      <c r="E1962" s="166">
        <v>35</v>
      </c>
      <c r="F1962" s="166">
        <v>0</v>
      </c>
      <c r="G1962" s="166">
        <v>90</v>
      </c>
      <c r="H1962" s="13">
        <v>90</v>
      </c>
      <c r="I1962" s="13">
        <v>70</v>
      </c>
      <c r="J1962" s="167">
        <v>2</v>
      </c>
      <c r="K1962" s="167">
        <v>2</v>
      </c>
      <c r="L1962" s="167">
        <v>0</v>
      </c>
      <c r="M1962" s="167">
        <v>3</v>
      </c>
      <c r="N1962" s="168">
        <v>7</v>
      </c>
      <c r="O1962">
        <f t="shared" si="30"/>
        <v>240</v>
      </c>
    </row>
    <row r="1963" spans="1:15" x14ac:dyDescent="0.3">
      <c r="A1963" s="12">
        <v>2794</v>
      </c>
      <c r="B1963" s="13">
        <v>10</v>
      </c>
      <c r="C1963" s="166">
        <v>20</v>
      </c>
      <c r="D1963" s="166">
        <v>0</v>
      </c>
      <c r="E1963" s="166">
        <v>12</v>
      </c>
      <c r="F1963" s="166">
        <v>0</v>
      </c>
      <c r="G1963" s="166">
        <v>0</v>
      </c>
      <c r="H1963" s="13">
        <v>4</v>
      </c>
      <c r="I1963" s="13">
        <v>28</v>
      </c>
      <c r="J1963" s="167">
        <v>1</v>
      </c>
      <c r="K1963" s="167">
        <v>1</v>
      </c>
      <c r="L1963" s="167">
        <v>0</v>
      </c>
      <c r="M1963" s="167">
        <v>2</v>
      </c>
      <c r="N1963" s="168">
        <v>7</v>
      </c>
      <c r="O1963">
        <f t="shared" si="30"/>
        <v>240</v>
      </c>
    </row>
    <row r="1964" spans="1:15" x14ac:dyDescent="0.3">
      <c r="A1964" s="12">
        <v>2700</v>
      </c>
      <c r="B1964" s="13">
        <v>10</v>
      </c>
      <c r="C1964" s="166">
        <v>35</v>
      </c>
      <c r="D1964" s="166">
        <v>49</v>
      </c>
      <c r="E1964" s="166">
        <v>217</v>
      </c>
      <c r="F1964" s="166">
        <v>105</v>
      </c>
      <c r="G1964" s="166">
        <v>28</v>
      </c>
      <c r="H1964" s="13">
        <v>49</v>
      </c>
      <c r="I1964" s="13">
        <v>385</v>
      </c>
      <c r="J1964" s="167">
        <v>3</v>
      </c>
      <c r="K1964" s="167">
        <v>2</v>
      </c>
      <c r="L1964" s="167">
        <v>1</v>
      </c>
      <c r="M1964" s="167">
        <v>3</v>
      </c>
      <c r="N1964" s="168">
        <v>6</v>
      </c>
      <c r="O1964">
        <f t="shared" si="30"/>
        <v>240</v>
      </c>
    </row>
    <row r="1965" spans="1:15" x14ac:dyDescent="0.3">
      <c r="A1965" s="12">
        <v>2341</v>
      </c>
      <c r="B1965" s="13">
        <v>10</v>
      </c>
      <c r="C1965" s="166">
        <v>41</v>
      </c>
      <c r="D1965" s="166">
        <v>27</v>
      </c>
      <c r="E1965" s="166">
        <v>95</v>
      </c>
      <c r="F1965" s="166">
        <v>54</v>
      </c>
      <c r="G1965" s="166">
        <v>54</v>
      </c>
      <c r="H1965" s="13">
        <v>149</v>
      </c>
      <c r="I1965" s="13">
        <v>122</v>
      </c>
      <c r="J1965" s="167">
        <v>2</v>
      </c>
      <c r="K1965" s="167">
        <v>2</v>
      </c>
      <c r="L1965" s="167">
        <v>1</v>
      </c>
      <c r="M1965" s="167">
        <v>2</v>
      </c>
      <c r="N1965" s="168">
        <v>8</v>
      </c>
      <c r="O1965">
        <f t="shared" si="30"/>
        <v>240</v>
      </c>
    </row>
    <row r="1966" spans="1:15" x14ac:dyDescent="0.3">
      <c r="A1966" s="12">
        <v>2058</v>
      </c>
      <c r="B1966" s="13">
        <v>10</v>
      </c>
      <c r="C1966" s="166">
        <v>42</v>
      </c>
      <c r="D1966" s="166">
        <v>5</v>
      </c>
      <c r="E1966" s="166">
        <v>33</v>
      </c>
      <c r="F1966" s="166">
        <v>0</v>
      </c>
      <c r="G1966" s="166">
        <v>14</v>
      </c>
      <c r="H1966" s="13">
        <v>9</v>
      </c>
      <c r="I1966" s="13">
        <v>85</v>
      </c>
      <c r="J1966" s="167">
        <v>2</v>
      </c>
      <c r="K1966" s="167">
        <v>1</v>
      </c>
      <c r="L1966" s="167">
        <v>0</v>
      </c>
      <c r="M1966" s="167">
        <v>3</v>
      </c>
      <c r="N1966" s="168">
        <v>7</v>
      </c>
      <c r="O1966">
        <f t="shared" si="30"/>
        <v>240</v>
      </c>
    </row>
    <row r="1967" spans="1:15" x14ac:dyDescent="0.3">
      <c r="A1967" s="12">
        <v>2363</v>
      </c>
      <c r="B1967" s="13">
        <v>10</v>
      </c>
      <c r="C1967" s="166">
        <v>42</v>
      </c>
      <c r="D1967" s="166">
        <v>5</v>
      </c>
      <c r="E1967" s="166">
        <v>33</v>
      </c>
      <c r="F1967" s="166">
        <v>0</v>
      </c>
      <c r="G1967" s="166">
        <v>14</v>
      </c>
      <c r="H1967" s="13">
        <v>9</v>
      </c>
      <c r="I1967" s="13">
        <v>85</v>
      </c>
      <c r="J1967" s="167">
        <v>2</v>
      </c>
      <c r="K1967" s="167">
        <v>1</v>
      </c>
      <c r="L1967" s="167">
        <v>0</v>
      </c>
      <c r="M1967" s="167">
        <v>3</v>
      </c>
      <c r="N1967" s="168">
        <v>7</v>
      </c>
      <c r="O1967">
        <f t="shared" si="30"/>
        <v>240</v>
      </c>
    </row>
    <row r="1968" spans="1:15" x14ac:dyDescent="0.3">
      <c r="A1968" s="12">
        <v>2097</v>
      </c>
      <c r="B1968" s="13">
        <v>10</v>
      </c>
      <c r="C1968" s="166">
        <v>64</v>
      </c>
      <c r="D1968" s="166">
        <v>8</v>
      </c>
      <c r="E1968" s="166">
        <v>72</v>
      </c>
      <c r="F1968" s="166">
        <v>12</v>
      </c>
      <c r="G1968" s="166">
        <v>0</v>
      </c>
      <c r="H1968" s="13">
        <v>95</v>
      </c>
      <c r="I1968" s="13">
        <v>60</v>
      </c>
      <c r="J1968" s="167">
        <v>1</v>
      </c>
      <c r="K1968" s="167">
        <v>1</v>
      </c>
      <c r="L1968" s="167">
        <v>1</v>
      </c>
      <c r="M1968" s="167">
        <v>2</v>
      </c>
      <c r="N1968" s="168">
        <v>8</v>
      </c>
      <c r="O1968">
        <f t="shared" si="30"/>
        <v>240</v>
      </c>
    </row>
    <row r="1969" spans="1:15" x14ac:dyDescent="0.3">
      <c r="A1969" s="12">
        <v>1318</v>
      </c>
      <c r="B1969" s="13">
        <v>10</v>
      </c>
      <c r="C1969" s="166">
        <v>88</v>
      </c>
      <c r="D1969" s="166">
        <v>4</v>
      </c>
      <c r="E1969" s="166">
        <v>50</v>
      </c>
      <c r="F1969" s="166">
        <v>8</v>
      </c>
      <c r="G1969" s="166">
        <v>8</v>
      </c>
      <c r="H1969" s="13">
        <v>69</v>
      </c>
      <c r="I1969" s="13">
        <v>88</v>
      </c>
      <c r="J1969" s="167">
        <v>1</v>
      </c>
      <c r="K1969" s="167">
        <v>1</v>
      </c>
      <c r="L1969" s="167">
        <v>1</v>
      </c>
      <c r="M1969" s="167">
        <v>2</v>
      </c>
      <c r="N1969" s="168">
        <v>7</v>
      </c>
      <c r="O1969">
        <f t="shared" si="30"/>
        <v>240</v>
      </c>
    </row>
    <row r="1970" spans="1:15" x14ac:dyDescent="0.3">
      <c r="A1970" s="12">
        <v>1690</v>
      </c>
      <c r="B1970" s="13">
        <v>10</v>
      </c>
      <c r="C1970" s="166">
        <v>88</v>
      </c>
      <c r="D1970" s="166">
        <v>4</v>
      </c>
      <c r="E1970" s="166">
        <v>50</v>
      </c>
      <c r="F1970" s="166">
        <v>8</v>
      </c>
      <c r="G1970" s="166">
        <v>8</v>
      </c>
      <c r="H1970" s="13">
        <v>69</v>
      </c>
      <c r="I1970" s="13">
        <v>88</v>
      </c>
      <c r="J1970" s="167">
        <v>1</v>
      </c>
      <c r="K1970" s="167">
        <v>1</v>
      </c>
      <c r="L1970" s="167">
        <v>1</v>
      </c>
      <c r="M1970" s="167">
        <v>2</v>
      </c>
      <c r="N1970" s="168">
        <v>7</v>
      </c>
      <c r="O1970">
        <f t="shared" si="30"/>
        <v>240</v>
      </c>
    </row>
    <row r="1971" spans="1:15" x14ac:dyDescent="0.3">
      <c r="A1971" s="12">
        <v>2273</v>
      </c>
      <c r="B1971" s="13">
        <v>10</v>
      </c>
      <c r="C1971" s="166">
        <v>100</v>
      </c>
      <c r="D1971" s="166">
        <v>17</v>
      </c>
      <c r="E1971" s="166">
        <v>80</v>
      </c>
      <c r="F1971" s="166">
        <v>20</v>
      </c>
      <c r="G1971" s="166">
        <v>10</v>
      </c>
      <c r="H1971" s="13">
        <v>27</v>
      </c>
      <c r="I1971" s="13">
        <v>199</v>
      </c>
      <c r="J1971" s="167">
        <v>2</v>
      </c>
      <c r="K1971" s="167">
        <v>2</v>
      </c>
      <c r="L1971" s="167">
        <v>0</v>
      </c>
      <c r="M1971" s="167">
        <v>4</v>
      </c>
      <c r="N1971" s="168">
        <v>5</v>
      </c>
      <c r="O1971">
        <f t="shared" si="30"/>
        <v>240</v>
      </c>
    </row>
    <row r="1972" spans="1:15" x14ac:dyDescent="0.3">
      <c r="A1972" s="12">
        <v>2440</v>
      </c>
      <c r="B1972" s="13">
        <v>10</v>
      </c>
      <c r="C1972" s="166">
        <v>137</v>
      </c>
      <c r="D1972" s="166">
        <v>0</v>
      </c>
      <c r="E1972" s="166">
        <v>46</v>
      </c>
      <c r="F1972" s="166">
        <v>9</v>
      </c>
      <c r="G1972" s="166">
        <v>0</v>
      </c>
      <c r="H1972" s="13">
        <v>23</v>
      </c>
      <c r="I1972" s="13">
        <v>169</v>
      </c>
      <c r="J1972" s="167">
        <v>1</v>
      </c>
      <c r="K1972" s="167">
        <v>1</v>
      </c>
      <c r="L1972" s="167">
        <v>0</v>
      </c>
      <c r="M1972" s="167">
        <v>3</v>
      </c>
      <c r="N1972" s="168">
        <v>7</v>
      </c>
      <c r="O1972">
        <f t="shared" si="30"/>
        <v>240</v>
      </c>
    </row>
    <row r="1973" spans="1:15" x14ac:dyDescent="0.3">
      <c r="A1973" s="12">
        <v>1569</v>
      </c>
      <c r="B1973" s="13">
        <v>10</v>
      </c>
      <c r="C1973" s="166">
        <v>146</v>
      </c>
      <c r="D1973" s="166">
        <v>5</v>
      </c>
      <c r="E1973" s="166">
        <v>61</v>
      </c>
      <c r="F1973" s="166">
        <v>33</v>
      </c>
      <c r="G1973" s="166">
        <v>9</v>
      </c>
      <c r="H1973" s="13">
        <v>43</v>
      </c>
      <c r="I1973" s="13">
        <v>213</v>
      </c>
      <c r="J1973" s="167">
        <v>4</v>
      </c>
      <c r="K1973" s="167">
        <v>2</v>
      </c>
      <c r="L1973" s="167">
        <v>1</v>
      </c>
      <c r="M1973" s="167">
        <v>4</v>
      </c>
      <c r="N1973" s="168">
        <v>4</v>
      </c>
      <c r="O1973">
        <f t="shared" si="30"/>
        <v>240</v>
      </c>
    </row>
    <row r="1974" spans="1:15" x14ac:dyDescent="0.3">
      <c r="A1974" s="12">
        <v>1121</v>
      </c>
      <c r="B1974" s="13">
        <v>10</v>
      </c>
      <c r="C1974" s="166">
        <v>310</v>
      </c>
      <c r="D1974" s="166">
        <v>150</v>
      </c>
      <c r="E1974" s="166">
        <v>189</v>
      </c>
      <c r="F1974" s="166">
        <v>168</v>
      </c>
      <c r="G1974" s="166">
        <v>230</v>
      </c>
      <c r="H1974" s="13">
        <v>150</v>
      </c>
      <c r="I1974" s="13">
        <v>898</v>
      </c>
      <c r="J1974" s="167">
        <v>5</v>
      </c>
      <c r="K1974" s="167">
        <v>5</v>
      </c>
      <c r="L1974" s="167">
        <v>4</v>
      </c>
      <c r="M1974" s="167">
        <v>5</v>
      </c>
      <c r="N1974" s="168">
        <v>5</v>
      </c>
      <c r="O1974">
        <f t="shared" si="30"/>
        <v>240</v>
      </c>
    </row>
    <row r="1975" spans="1:15" x14ac:dyDescent="0.3">
      <c r="A1975" s="12">
        <v>1560</v>
      </c>
      <c r="B1975" s="13">
        <v>10</v>
      </c>
      <c r="C1975" s="166">
        <v>345</v>
      </c>
      <c r="D1975" s="166">
        <v>0</v>
      </c>
      <c r="E1975" s="166">
        <v>65</v>
      </c>
      <c r="F1975" s="166">
        <v>38</v>
      </c>
      <c r="G1975" s="166">
        <v>0</v>
      </c>
      <c r="H1975" s="13">
        <v>88</v>
      </c>
      <c r="I1975" s="13">
        <v>360</v>
      </c>
      <c r="J1975" s="167">
        <v>3</v>
      </c>
      <c r="K1975" s="167">
        <v>4</v>
      </c>
      <c r="L1975" s="167">
        <v>1</v>
      </c>
      <c r="M1975" s="167">
        <v>3</v>
      </c>
      <c r="N1975" s="168">
        <v>7</v>
      </c>
      <c r="O1975">
        <f t="shared" si="30"/>
        <v>240</v>
      </c>
    </row>
    <row r="1976" spans="1:15" x14ac:dyDescent="0.3">
      <c r="A1976" s="12">
        <v>1885</v>
      </c>
      <c r="B1976" s="13">
        <v>10</v>
      </c>
      <c r="C1976" s="166">
        <v>407</v>
      </c>
      <c r="D1976" s="166">
        <v>19</v>
      </c>
      <c r="E1976" s="166">
        <v>240</v>
      </c>
      <c r="F1976" s="166">
        <v>0</v>
      </c>
      <c r="G1976" s="166">
        <v>19</v>
      </c>
      <c r="H1976" s="13">
        <v>76</v>
      </c>
      <c r="I1976" s="13">
        <v>610</v>
      </c>
      <c r="J1976" s="167">
        <v>5</v>
      </c>
      <c r="K1976" s="167">
        <v>4</v>
      </c>
      <c r="L1976" s="167">
        <v>1</v>
      </c>
      <c r="M1976" s="167">
        <v>6</v>
      </c>
      <c r="N1976" s="168">
        <v>5</v>
      </c>
      <c r="O1976">
        <f t="shared" si="30"/>
        <v>240</v>
      </c>
    </row>
    <row r="1977" spans="1:15" x14ac:dyDescent="0.3">
      <c r="A1977" s="12">
        <v>2249</v>
      </c>
      <c r="B1977" s="13">
        <v>10</v>
      </c>
      <c r="C1977" s="166">
        <v>463</v>
      </c>
      <c r="D1977" s="166">
        <v>3</v>
      </c>
      <c r="E1977" s="166">
        <v>105</v>
      </c>
      <c r="F1977" s="166">
        <v>6</v>
      </c>
      <c r="G1977" s="166">
        <v>3</v>
      </c>
      <c r="H1977" s="13">
        <v>3</v>
      </c>
      <c r="I1977" s="13">
        <v>578</v>
      </c>
      <c r="J1977" s="167">
        <v>1</v>
      </c>
      <c r="K1977" s="167">
        <v>4</v>
      </c>
      <c r="L1977" s="167">
        <v>1</v>
      </c>
      <c r="M1977" s="167">
        <v>4</v>
      </c>
      <c r="N1977" s="168">
        <v>6</v>
      </c>
      <c r="O1977">
        <f t="shared" si="30"/>
        <v>240</v>
      </c>
    </row>
    <row r="1978" spans="1:15" x14ac:dyDescent="0.3">
      <c r="A1978" s="12">
        <v>1123</v>
      </c>
      <c r="B1978" s="13">
        <v>10</v>
      </c>
      <c r="C1978" s="166">
        <v>557</v>
      </c>
      <c r="D1978" s="166">
        <v>250</v>
      </c>
      <c r="E1978" s="166">
        <v>446</v>
      </c>
      <c r="F1978" s="166">
        <v>54</v>
      </c>
      <c r="G1978" s="166">
        <v>97</v>
      </c>
      <c r="H1978" s="13">
        <v>307</v>
      </c>
      <c r="I1978" s="13">
        <v>1098</v>
      </c>
      <c r="J1978" s="167">
        <v>1</v>
      </c>
      <c r="K1978" s="167">
        <v>7</v>
      </c>
      <c r="L1978" s="167">
        <v>2</v>
      </c>
      <c r="M1978" s="167">
        <v>9</v>
      </c>
      <c r="N1978" s="168">
        <v>4</v>
      </c>
      <c r="O1978">
        <f t="shared" si="30"/>
        <v>240</v>
      </c>
    </row>
    <row r="1979" spans="1:15" x14ac:dyDescent="0.3">
      <c r="A1979" s="12">
        <v>3130</v>
      </c>
      <c r="B1979" s="13">
        <v>10</v>
      </c>
      <c r="C1979" s="166">
        <v>623</v>
      </c>
      <c r="D1979" s="166">
        <v>59</v>
      </c>
      <c r="E1979" s="166">
        <v>346</v>
      </c>
      <c r="F1979" s="166">
        <v>156</v>
      </c>
      <c r="G1979" s="166">
        <v>47</v>
      </c>
      <c r="H1979" s="13">
        <v>59</v>
      </c>
      <c r="I1979" s="13">
        <v>1171</v>
      </c>
      <c r="J1979" s="167">
        <v>6</v>
      </c>
      <c r="K1979" s="167">
        <v>5</v>
      </c>
      <c r="L1979" s="167">
        <v>1</v>
      </c>
      <c r="M1979" s="167">
        <v>8</v>
      </c>
      <c r="N1979" s="168">
        <v>6</v>
      </c>
      <c r="O1979">
        <f t="shared" si="30"/>
        <v>240</v>
      </c>
    </row>
    <row r="1980" spans="1:15" x14ac:dyDescent="0.3">
      <c r="A1980" s="12">
        <v>3166</v>
      </c>
      <c r="B1980" s="13">
        <v>10</v>
      </c>
      <c r="C1980" s="166">
        <v>885</v>
      </c>
      <c r="D1980" s="166">
        <v>0</v>
      </c>
      <c r="E1980" s="166">
        <v>113</v>
      </c>
      <c r="F1980" s="166">
        <v>39</v>
      </c>
      <c r="G1980" s="166">
        <v>0</v>
      </c>
      <c r="H1980" s="13">
        <v>453</v>
      </c>
      <c r="I1980" s="13">
        <v>584</v>
      </c>
      <c r="J1980" s="167">
        <v>7</v>
      </c>
      <c r="K1980" s="167">
        <v>5</v>
      </c>
      <c r="L1980" s="167">
        <v>4</v>
      </c>
      <c r="M1980" s="167">
        <v>4</v>
      </c>
      <c r="N1980" s="168">
        <v>6</v>
      </c>
      <c r="O1980">
        <f t="shared" si="30"/>
        <v>240</v>
      </c>
    </row>
    <row r="1981" spans="1:15" x14ac:dyDescent="0.3">
      <c r="A1981" s="12">
        <v>1887</v>
      </c>
      <c r="B1981" s="13">
        <v>10</v>
      </c>
      <c r="C1981" s="166">
        <v>1001</v>
      </c>
      <c r="D1981" s="166">
        <v>60</v>
      </c>
      <c r="E1981" s="166">
        <v>1883</v>
      </c>
      <c r="F1981" s="166">
        <v>63</v>
      </c>
      <c r="G1981" s="166">
        <v>39</v>
      </c>
      <c r="H1981" s="13">
        <v>80</v>
      </c>
      <c r="I1981" s="13">
        <v>2966</v>
      </c>
      <c r="J1981" s="167">
        <v>0</v>
      </c>
      <c r="K1981" s="167">
        <v>7</v>
      </c>
      <c r="L1981" s="167">
        <v>4</v>
      </c>
      <c r="M1981" s="167">
        <v>7</v>
      </c>
      <c r="N1981" s="168">
        <v>2</v>
      </c>
      <c r="O1981">
        <f t="shared" si="30"/>
        <v>240</v>
      </c>
    </row>
    <row r="1982" spans="1:15" x14ac:dyDescent="0.3">
      <c r="A1982" s="12">
        <v>2535</v>
      </c>
      <c r="B1982" s="13">
        <v>10</v>
      </c>
      <c r="C1982" s="166">
        <v>1290</v>
      </c>
      <c r="D1982" s="166">
        <v>213</v>
      </c>
      <c r="E1982" s="166">
        <v>407</v>
      </c>
      <c r="F1982" s="166">
        <v>167</v>
      </c>
      <c r="G1982" s="166">
        <v>107</v>
      </c>
      <c r="H1982" s="13">
        <v>323</v>
      </c>
      <c r="I1982" s="13">
        <v>1862</v>
      </c>
      <c r="J1982" s="167">
        <v>3</v>
      </c>
      <c r="K1982" s="167">
        <v>7</v>
      </c>
      <c r="L1982" s="167">
        <v>3</v>
      </c>
      <c r="M1982" s="167">
        <v>13</v>
      </c>
      <c r="N1982" s="168">
        <v>5</v>
      </c>
      <c r="O1982">
        <f t="shared" si="30"/>
        <v>240</v>
      </c>
    </row>
    <row r="1983" spans="1:15" x14ac:dyDescent="0.3">
      <c r="A1983" s="12">
        <v>3032</v>
      </c>
      <c r="B1983" s="13">
        <v>10</v>
      </c>
      <c r="C1983" s="166">
        <v>1290</v>
      </c>
      <c r="D1983" s="166">
        <v>213</v>
      </c>
      <c r="E1983" s="166">
        <v>407</v>
      </c>
      <c r="F1983" s="166">
        <v>167</v>
      </c>
      <c r="G1983" s="166">
        <v>107</v>
      </c>
      <c r="H1983" s="13">
        <v>323</v>
      </c>
      <c r="I1983" s="13">
        <v>1862</v>
      </c>
      <c r="J1983" s="167">
        <v>3</v>
      </c>
      <c r="K1983" s="167">
        <v>7</v>
      </c>
      <c r="L1983" s="167">
        <v>3</v>
      </c>
      <c r="M1983" s="167">
        <v>13</v>
      </c>
      <c r="N1983" s="168">
        <v>5</v>
      </c>
      <c r="O1983">
        <f t="shared" si="30"/>
        <v>240</v>
      </c>
    </row>
    <row r="1984" spans="1:15" x14ac:dyDescent="0.3">
      <c r="A1984" s="12">
        <v>1321</v>
      </c>
      <c r="B1984" s="13">
        <v>10</v>
      </c>
      <c r="C1984" s="166">
        <v>1850</v>
      </c>
      <c r="D1984" s="166">
        <v>355</v>
      </c>
      <c r="E1984" s="166">
        <v>680</v>
      </c>
      <c r="F1984" s="166">
        <v>167</v>
      </c>
      <c r="G1984" s="166">
        <v>225</v>
      </c>
      <c r="H1984" s="13">
        <v>70</v>
      </c>
      <c r="I1984" s="13">
        <v>3208</v>
      </c>
      <c r="J1984" s="167">
        <v>1</v>
      </c>
      <c r="K1984" s="167">
        <v>11</v>
      </c>
      <c r="L1984" s="167">
        <v>4</v>
      </c>
      <c r="M1984" s="167">
        <v>6</v>
      </c>
      <c r="N1984" s="168">
        <v>4</v>
      </c>
      <c r="O1984">
        <f t="shared" si="30"/>
        <v>240</v>
      </c>
    </row>
    <row r="1985" spans="1:15" x14ac:dyDescent="0.3">
      <c r="A1985" s="12">
        <v>2334</v>
      </c>
      <c r="B1985" s="13">
        <v>10</v>
      </c>
      <c r="C1985" s="166">
        <v>2014</v>
      </c>
      <c r="D1985" s="166">
        <v>61</v>
      </c>
      <c r="E1985" s="166">
        <v>1123</v>
      </c>
      <c r="F1985" s="166">
        <v>303</v>
      </c>
      <c r="G1985" s="166">
        <v>71</v>
      </c>
      <c r="H1985" s="13">
        <v>232</v>
      </c>
      <c r="I1985" s="13">
        <v>3340</v>
      </c>
      <c r="J1985" s="167">
        <v>1</v>
      </c>
      <c r="K1985" s="167">
        <v>6</v>
      </c>
      <c r="L1985" s="167">
        <v>6</v>
      </c>
      <c r="M1985" s="167">
        <v>7</v>
      </c>
      <c r="N1985" s="168">
        <v>4</v>
      </c>
      <c r="O1985">
        <f t="shared" si="30"/>
        <v>240</v>
      </c>
    </row>
    <row r="1986" spans="1:15" x14ac:dyDescent="0.3">
      <c r="A1986" s="12">
        <v>2839</v>
      </c>
      <c r="B1986" s="13">
        <v>10</v>
      </c>
      <c r="C1986" s="166">
        <v>2014</v>
      </c>
      <c r="D1986" s="166">
        <v>61</v>
      </c>
      <c r="E1986" s="166">
        <v>1123</v>
      </c>
      <c r="F1986" s="166">
        <v>303</v>
      </c>
      <c r="G1986" s="166">
        <v>71</v>
      </c>
      <c r="H1986" s="13">
        <v>232</v>
      </c>
      <c r="I1986" s="13">
        <v>3340</v>
      </c>
      <c r="J1986" s="167">
        <v>1</v>
      </c>
      <c r="K1986" s="167">
        <v>6</v>
      </c>
      <c r="L1986" s="167">
        <v>6</v>
      </c>
      <c r="M1986" s="167">
        <v>7</v>
      </c>
      <c r="N1986" s="168">
        <v>4</v>
      </c>
      <c r="O1986">
        <f t="shared" si="30"/>
        <v>240</v>
      </c>
    </row>
    <row r="1987" spans="1:15" x14ac:dyDescent="0.3">
      <c r="A1987" s="12">
        <v>1145</v>
      </c>
      <c r="B1987" s="13">
        <v>10</v>
      </c>
      <c r="C1987" s="166">
        <v>2434</v>
      </c>
      <c r="D1987" s="166">
        <v>63</v>
      </c>
      <c r="E1987" s="166">
        <v>657</v>
      </c>
      <c r="F1987" s="166">
        <v>83</v>
      </c>
      <c r="G1987" s="166">
        <v>32</v>
      </c>
      <c r="H1987" s="13">
        <v>103</v>
      </c>
      <c r="I1987" s="13">
        <v>3167</v>
      </c>
      <c r="J1987" s="167">
        <v>1</v>
      </c>
      <c r="K1987" s="167">
        <v>10</v>
      </c>
      <c r="L1987" s="167">
        <v>4</v>
      </c>
      <c r="M1987" s="167">
        <v>6</v>
      </c>
      <c r="N1987" s="168">
        <v>4</v>
      </c>
      <c r="O1987">
        <f t="shared" ref="O1987:O2050" si="31">B1987*24</f>
        <v>240</v>
      </c>
    </row>
    <row r="1988" spans="1:15" x14ac:dyDescent="0.3">
      <c r="A1988" s="12">
        <v>3211</v>
      </c>
      <c r="B1988" s="13">
        <v>9</v>
      </c>
      <c r="C1988" s="166">
        <v>8</v>
      </c>
      <c r="D1988" s="166">
        <v>-5</v>
      </c>
      <c r="E1988" s="166">
        <v>21</v>
      </c>
      <c r="F1988" s="166">
        <v>54</v>
      </c>
      <c r="G1988" s="166">
        <v>0</v>
      </c>
      <c r="H1988" s="13">
        <v>46</v>
      </c>
      <c r="I1988" s="13">
        <v>43</v>
      </c>
      <c r="J1988" s="167">
        <v>2</v>
      </c>
      <c r="K1988" s="167">
        <v>2</v>
      </c>
      <c r="L1988" s="167">
        <v>1</v>
      </c>
      <c r="M1988" s="167">
        <v>2</v>
      </c>
      <c r="N1988" s="168">
        <v>7</v>
      </c>
      <c r="O1988">
        <f t="shared" si="31"/>
        <v>216</v>
      </c>
    </row>
    <row r="1989" spans="1:15" x14ac:dyDescent="0.3">
      <c r="A1989" s="12">
        <v>2873</v>
      </c>
      <c r="B1989" s="13">
        <v>9</v>
      </c>
      <c r="C1989" s="166">
        <v>11</v>
      </c>
      <c r="D1989" s="166">
        <v>4</v>
      </c>
      <c r="E1989" s="166">
        <v>6</v>
      </c>
      <c r="F1989" s="166">
        <v>2</v>
      </c>
      <c r="G1989" s="166">
        <v>492</v>
      </c>
      <c r="H1989" s="13">
        <v>6</v>
      </c>
      <c r="I1989" s="13">
        <v>509</v>
      </c>
      <c r="J1989" s="167">
        <v>0</v>
      </c>
      <c r="K1989" s="167">
        <v>27</v>
      </c>
      <c r="L1989" s="167">
        <v>0</v>
      </c>
      <c r="M1989" s="167">
        <v>0</v>
      </c>
      <c r="N1989" s="168">
        <v>1</v>
      </c>
      <c r="O1989">
        <f t="shared" si="31"/>
        <v>216</v>
      </c>
    </row>
    <row r="1990" spans="1:15" x14ac:dyDescent="0.3">
      <c r="A1990" s="12">
        <v>3196</v>
      </c>
      <c r="B1990" s="13">
        <v>9</v>
      </c>
      <c r="C1990" s="166">
        <v>15</v>
      </c>
      <c r="D1990" s="166">
        <v>10</v>
      </c>
      <c r="E1990" s="166">
        <v>41</v>
      </c>
      <c r="F1990" s="166">
        <v>102</v>
      </c>
      <c r="G1990" s="166">
        <v>0</v>
      </c>
      <c r="H1990" s="13">
        <v>87</v>
      </c>
      <c r="I1990" s="13">
        <v>81</v>
      </c>
      <c r="J1990" s="167">
        <v>2</v>
      </c>
      <c r="K1990" s="167">
        <v>2</v>
      </c>
      <c r="L1990" s="167">
        <v>1</v>
      </c>
      <c r="M1990" s="167">
        <v>2</v>
      </c>
      <c r="N1990" s="168">
        <v>7</v>
      </c>
      <c r="O1990">
        <f t="shared" si="31"/>
        <v>216</v>
      </c>
    </row>
    <row r="1991" spans="1:15" x14ac:dyDescent="0.3">
      <c r="A1991" s="12">
        <v>1700</v>
      </c>
      <c r="B1991" s="13">
        <v>9</v>
      </c>
      <c r="C1991" s="166">
        <v>26</v>
      </c>
      <c r="D1991" s="166">
        <v>6</v>
      </c>
      <c r="E1991" s="166">
        <v>16</v>
      </c>
      <c r="F1991" s="166">
        <v>10</v>
      </c>
      <c r="G1991" s="166">
        <v>0</v>
      </c>
      <c r="H1991" s="13">
        <v>10</v>
      </c>
      <c r="I1991" s="13">
        <v>48</v>
      </c>
      <c r="J1991" s="167">
        <v>1</v>
      </c>
      <c r="K1991" s="167">
        <v>1</v>
      </c>
      <c r="L1991" s="167">
        <v>0</v>
      </c>
      <c r="M1991" s="167">
        <v>2</v>
      </c>
      <c r="N1991" s="168">
        <v>7</v>
      </c>
      <c r="O1991">
        <f t="shared" si="31"/>
        <v>216</v>
      </c>
    </row>
    <row r="1992" spans="1:15" x14ac:dyDescent="0.3">
      <c r="A1992" s="12">
        <v>3125</v>
      </c>
      <c r="B1992" s="13">
        <v>9</v>
      </c>
      <c r="C1992" s="166">
        <v>43</v>
      </c>
      <c r="D1992" s="166">
        <v>8</v>
      </c>
      <c r="E1992" s="166">
        <v>27</v>
      </c>
      <c r="F1992" s="166">
        <v>16</v>
      </c>
      <c r="G1992" s="166">
        <v>8</v>
      </c>
      <c r="H1992" s="13">
        <v>8</v>
      </c>
      <c r="I1992" s="13">
        <v>94</v>
      </c>
      <c r="J1992" s="167">
        <v>1</v>
      </c>
      <c r="K1992" s="167">
        <v>1</v>
      </c>
      <c r="L1992" s="167">
        <v>0</v>
      </c>
      <c r="M1992" s="167">
        <v>3</v>
      </c>
      <c r="N1992" s="168">
        <v>3</v>
      </c>
      <c r="O1992">
        <f t="shared" si="31"/>
        <v>216</v>
      </c>
    </row>
    <row r="1993" spans="1:15" x14ac:dyDescent="0.3">
      <c r="A1993" s="12">
        <v>1577</v>
      </c>
      <c r="B1993" s="13">
        <v>9</v>
      </c>
      <c r="C1993" s="166">
        <v>48</v>
      </c>
      <c r="D1993" s="166">
        <v>24</v>
      </c>
      <c r="E1993" s="166">
        <v>8</v>
      </c>
      <c r="F1993" s="166">
        <v>44</v>
      </c>
      <c r="G1993" s="166">
        <v>8</v>
      </c>
      <c r="H1993" s="13">
        <v>64</v>
      </c>
      <c r="I1993" s="13">
        <v>68</v>
      </c>
      <c r="J1993" s="167">
        <v>1</v>
      </c>
      <c r="K1993" s="167">
        <v>1</v>
      </c>
      <c r="L1993" s="167">
        <v>0</v>
      </c>
      <c r="M1993" s="167">
        <v>3</v>
      </c>
      <c r="N1993" s="168">
        <v>4</v>
      </c>
      <c r="O1993">
        <f t="shared" si="31"/>
        <v>216</v>
      </c>
    </row>
    <row r="1994" spans="1:15" x14ac:dyDescent="0.3">
      <c r="A1994" s="12">
        <v>2019</v>
      </c>
      <c r="B1994" s="13">
        <v>9</v>
      </c>
      <c r="C1994" s="166">
        <v>166</v>
      </c>
      <c r="D1994" s="166">
        <v>11</v>
      </c>
      <c r="E1994" s="166">
        <v>33</v>
      </c>
      <c r="F1994" s="166">
        <v>15</v>
      </c>
      <c r="G1994" s="166">
        <v>15</v>
      </c>
      <c r="H1994" s="13">
        <v>26</v>
      </c>
      <c r="I1994" s="13">
        <v>214</v>
      </c>
      <c r="J1994" s="167">
        <v>1</v>
      </c>
      <c r="K1994" s="167">
        <v>1</v>
      </c>
      <c r="L1994" s="167">
        <v>2</v>
      </c>
      <c r="M1994" s="167">
        <v>2</v>
      </c>
      <c r="N1994" s="168">
        <v>6</v>
      </c>
      <c r="O1994">
        <f t="shared" si="31"/>
        <v>216</v>
      </c>
    </row>
    <row r="1995" spans="1:15" x14ac:dyDescent="0.3">
      <c r="A1995" s="12">
        <v>2717</v>
      </c>
      <c r="B1995" s="13">
        <v>9</v>
      </c>
      <c r="C1995" s="166">
        <v>179</v>
      </c>
      <c r="D1995" s="166">
        <v>61</v>
      </c>
      <c r="E1995" s="166">
        <v>93</v>
      </c>
      <c r="F1995" s="166">
        <v>6</v>
      </c>
      <c r="G1995" s="166">
        <v>45</v>
      </c>
      <c r="H1995" s="13">
        <v>80</v>
      </c>
      <c r="I1995" s="13">
        <v>303</v>
      </c>
      <c r="J1995" s="167">
        <v>1</v>
      </c>
      <c r="K1995" s="167">
        <v>3</v>
      </c>
      <c r="L1995" s="167">
        <v>1</v>
      </c>
      <c r="M1995" s="167">
        <v>3</v>
      </c>
      <c r="N1995" s="168">
        <v>8</v>
      </c>
      <c r="O1995">
        <f t="shared" si="31"/>
        <v>216</v>
      </c>
    </row>
    <row r="1996" spans="1:15" x14ac:dyDescent="0.3">
      <c r="A1996" s="12">
        <v>1500</v>
      </c>
      <c r="B1996" s="13">
        <v>9</v>
      </c>
      <c r="C1996" s="166">
        <v>243</v>
      </c>
      <c r="D1996" s="166">
        <v>0</v>
      </c>
      <c r="E1996" s="166">
        <v>172</v>
      </c>
      <c r="F1996" s="166">
        <v>15</v>
      </c>
      <c r="G1996" s="166">
        <v>11</v>
      </c>
      <c r="H1996" s="13">
        <v>75</v>
      </c>
      <c r="I1996" s="13">
        <v>367</v>
      </c>
      <c r="J1996" s="167">
        <v>4</v>
      </c>
      <c r="K1996" s="167">
        <v>3</v>
      </c>
      <c r="L1996" s="167">
        <v>1</v>
      </c>
      <c r="M1996" s="167">
        <v>3</v>
      </c>
      <c r="N1996" s="168">
        <v>8</v>
      </c>
      <c r="O1996">
        <f t="shared" si="31"/>
        <v>216</v>
      </c>
    </row>
    <row r="1997" spans="1:15" x14ac:dyDescent="0.3">
      <c r="A1997" s="12">
        <v>2732</v>
      </c>
      <c r="B1997" s="13">
        <v>9</v>
      </c>
      <c r="C1997" s="166">
        <v>281</v>
      </c>
      <c r="D1997" s="166">
        <v>4</v>
      </c>
      <c r="E1997" s="166">
        <v>211</v>
      </c>
      <c r="F1997" s="166">
        <v>14</v>
      </c>
      <c r="G1997" s="166">
        <v>21</v>
      </c>
      <c r="H1997" s="13">
        <v>56</v>
      </c>
      <c r="I1997" s="13">
        <v>475</v>
      </c>
      <c r="J1997" s="167">
        <v>2</v>
      </c>
      <c r="K1997" s="167">
        <v>5</v>
      </c>
      <c r="L1997" s="167">
        <v>1</v>
      </c>
      <c r="M1997" s="167">
        <v>2</v>
      </c>
      <c r="N1997" s="168">
        <v>9</v>
      </c>
      <c r="O1997">
        <f t="shared" si="31"/>
        <v>216</v>
      </c>
    </row>
    <row r="1998" spans="1:15" x14ac:dyDescent="0.3">
      <c r="A1998" s="12">
        <v>1630</v>
      </c>
      <c r="B1998" s="13">
        <v>9</v>
      </c>
      <c r="C1998" s="166">
        <v>351</v>
      </c>
      <c r="D1998" s="166">
        <v>17</v>
      </c>
      <c r="E1998" s="166">
        <v>205</v>
      </c>
      <c r="F1998" s="166">
        <v>22</v>
      </c>
      <c r="G1998" s="166">
        <v>11</v>
      </c>
      <c r="H1998" s="13">
        <v>53</v>
      </c>
      <c r="I1998" s="13">
        <v>553</v>
      </c>
      <c r="J1998" s="167">
        <v>1</v>
      </c>
      <c r="K1998" s="167">
        <v>3</v>
      </c>
      <c r="L1998" s="167">
        <v>1</v>
      </c>
      <c r="M1998" s="167">
        <v>6</v>
      </c>
      <c r="N1998" s="168">
        <v>4</v>
      </c>
      <c r="O1998">
        <f t="shared" si="31"/>
        <v>216</v>
      </c>
    </row>
    <row r="1999" spans="1:15" x14ac:dyDescent="0.3">
      <c r="A1999" s="12">
        <v>2593</v>
      </c>
      <c r="B1999" s="13">
        <v>9</v>
      </c>
      <c r="C1999" s="166">
        <v>435</v>
      </c>
      <c r="D1999" s="166">
        <v>30</v>
      </c>
      <c r="E1999" s="166">
        <v>272</v>
      </c>
      <c r="F1999" s="166">
        <v>41</v>
      </c>
      <c r="G1999" s="166">
        <v>30</v>
      </c>
      <c r="H1999" s="13">
        <v>47</v>
      </c>
      <c r="I1999" s="13">
        <v>762</v>
      </c>
      <c r="J1999" s="167">
        <v>2</v>
      </c>
      <c r="K1999" s="167">
        <v>3</v>
      </c>
      <c r="L1999" s="167">
        <v>2</v>
      </c>
      <c r="M1999" s="167">
        <v>7</v>
      </c>
      <c r="N1999" s="168">
        <v>3</v>
      </c>
      <c r="O1999">
        <f t="shared" si="31"/>
        <v>216</v>
      </c>
    </row>
    <row r="2000" spans="1:15" x14ac:dyDescent="0.3">
      <c r="A2000" s="12">
        <v>1548</v>
      </c>
      <c r="B2000" s="13">
        <v>9</v>
      </c>
      <c r="C2000" s="166">
        <v>531</v>
      </c>
      <c r="D2000" s="166">
        <v>55</v>
      </c>
      <c r="E2000" s="166">
        <v>247</v>
      </c>
      <c r="F2000" s="166">
        <v>85</v>
      </c>
      <c r="G2000" s="166">
        <v>18</v>
      </c>
      <c r="H2000" s="13">
        <v>73</v>
      </c>
      <c r="I2000" s="13">
        <v>863</v>
      </c>
      <c r="J2000" s="167">
        <v>3</v>
      </c>
      <c r="K2000" s="167">
        <v>3</v>
      </c>
      <c r="L2000" s="167">
        <v>2</v>
      </c>
      <c r="M2000" s="167">
        <v>7</v>
      </c>
      <c r="N2000" s="168">
        <v>3</v>
      </c>
      <c r="O2000">
        <f t="shared" si="31"/>
        <v>216</v>
      </c>
    </row>
    <row r="2001" spans="1:15" x14ac:dyDescent="0.3">
      <c r="A2001" s="12">
        <v>1251</v>
      </c>
      <c r="B2001" s="13">
        <v>9</v>
      </c>
      <c r="C2001" s="166">
        <v>581</v>
      </c>
      <c r="D2001" s="166">
        <v>7</v>
      </c>
      <c r="E2001" s="166">
        <v>233</v>
      </c>
      <c r="F2001" s="166">
        <v>10</v>
      </c>
      <c r="G2001" s="166">
        <v>7</v>
      </c>
      <c r="H2001" s="13">
        <v>66</v>
      </c>
      <c r="I2001" s="13">
        <v>772</v>
      </c>
      <c r="J2001" s="167">
        <v>6</v>
      </c>
      <c r="K2001" s="167">
        <v>5</v>
      </c>
      <c r="L2001" s="167">
        <v>2</v>
      </c>
      <c r="M2001" s="167">
        <v>4</v>
      </c>
      <c r="N2001" s="168">
        <v>8</v>
      </c>
      <c r="O2001">
        <f t="shared" si="31"/>
        <v>216</v>
      </c>
    </row>
    <row r="2002" spans="1:15" x14ac:dyDescent="0.3">
      <c r="A2002" s="12">
        <v>1637</v>
      </c>
      <c r="B2002" s="13">
        <v>9</v>
      </c>
      <c r="C2002" s="166">
        <v>662</v>
      </c>
      <c r="D2002" s="166">
        <v>9</v>
      </c>
      <c r="E2002" s="166">
        <v>302</v>
      </c>
      <c r="F2002" s="166">
        <v>79</v>
      </c>
      <c r="G2002" s="166">
        <v>0</v>
      </c>
      <c r="H2002" s="13">
        <v>51</v>
      </c>
      <c r="I2002" s="13">
        <v>1001</v>
      </c>
      <c r="J2002" s="167">
        <v>2</v>
      </c>
      <c r="K2002" s="167">
        <v>7</v>
      </c>
      <c r="L2002" s="167">
        <v>1</v>
      </c>
      <c r="M2002" s="167">
        <v>5</v>
      </c>
      <c r="N2002" s="168">
        <v>8</v>
      </c>
      <c r="O2002">
        <f t="shared" si="31"/>
        <v>216</v>
      </c>
    </row>
    <row r="2003" spans="1:15" x14ac:dyDescent="0.3">
      <c r="A2003" s="12">
        <v>2059</v>
      </c>
      <c r="B2003" s="13">
        <v>9</v>
      </c>
      <c r="C2003" s="166">
        <v>702</v>
      </c>
      <c r="D2003" s="166">
        <v>42</v>
      </c>
      <c r="E2003" s="166">
        <v>231</v>
      </c>
      <c r="F2003" s="166">
        <v>57</v>
      </c>
      <c r="G2003" s="166">
        <v>30</v>
      </c>
      <c r="H2003" s="13">
        <v>126</v>
      </c>
      <c r="I2003" s="13">
        <v>936</v>
      </c>
      <c r="J2003" s="167">
        <v>2</v>
      </c>
      <c r="K2003" s="167">
        <v>4</v>
      </c>
      <c r="L2003" s="167">
        <v>1</v>
      </c>
      <c r="M2003" s="167">
        <v>8</v>
      </c>
      <c r="N2003" s="168">
        <v>5</v>
      </c>
      <c r="O2003">
        <f t="shared" si="31"/>
        <v>216</v>
      </c>
    </row>
    <row r="2004" spans="1:15" x14ac:dyDescent="0.3">
      <c r="A2004" s="12">
        <v>1483</v>
      </c>
      <c r="B2004" s="13">
        <v>9</v>
      </c>
      <c r="C2004" s="166">
        <v>982</v>
      </c>
      <c r="D2004" s="166">
        <v>35</v>
      </c>
      <c r="E2004" s="166">
        <v>552</v>
      </c>
      <c r="F2004" s="166">
        <v>230</v>
      </c>
      <c r="G2004" s="166">
        <v>35</v>
      </c>
      <c r="H2004" s="13">
        <v>53</v>
      </c>
      <c r="I2004" s="13">
        <v>1783</v>
      </c>
      <c r="J2004" s="167">
        <v>1</v>
      </c>
      <c r="K2004" s="167">
        <v>4</v>
      </c>
      <c r="L2004" s="167">
        <v>3</v>
      </c>
      <c r="M2004" s="167">
        <v>13</v>
      </c>
      <c r="N2004" s="168">
        <v>2</v>
      </c>
      <c r="O2004">
        <f t="shared" si="31"/>
        <v>216</v>
      </c>
    </row>
    <row r="2005" spans="1:15" x14ac:dyDescent="0.3">
      <c r="A2005" s="12">
        <v>2450</v>
      </c>
      <c r="B2005" s="13">
        <v>9</v>
      </c>
      <c r="C2005" s="166">
        <v>1166</v>
      </c>
      <c r="D2005" s="166">
        <v>89</v>
      </c>
      <c r="E2005" s="166">
        <v>1070</v>
      </c>
      <c r="F2005" s="166">
        <v>84</v>
      </c>
      <c r="G2005" s="166">
        <v>30</v>
      </c>
      <c r="H2005" s="13">
        <v>388</v>
      </c>
      <c r="I2005" s="13">
        <v>2051</v>
      </c>
      <c r="J2005" s="167">
        <v>2</v>
      </c>
      <c r="K2005" s="167">
        <v>6</v>
      </c>
      <c r="L2005" s="167">
        <v>6</v>
      </c>
      <c r="M2005" s="167">
        <v>7</v>
      </c>
      <c r="N2005" s="168">
        <v>4</v>
      </c>
      <c r="O2005">
        <f t="shared" si="31"/>
        <v>216</v>
      </c>
    </row>
    <row r="2006" spans="1:15" x14ac:dyDescent="0.3">
      <c r="A2006" s="12">
        <v>2436</v>
      </c>
      <c r="B2006" s="13">
        <v>9</v>
      </c>
      <c r="C2006" s="166">
        <v>1291</v>
      </c>
      <c r="D2006" s="166">
        <v>13</v>
      </c>
      <c r="E2006" s="166">
        <v>53</v>
      </c>
      <c r="F2006" s="166">
        <v>18</v>
      </c>
      <c r="G2006" s="166">
        <v>13</v>
      </c>
      <c r="H2006" s="13">
        <v>25</v>
      </c>
      <c r="I2006" s="13">
        <v>1362</v>
      </c>
      <c r="J2006" s="167">
        <v>4</v>
      </c>
      <c r="K2006" s="167">
        <v>7</v>
      </c>
      <c r="L2006" s="167">
        <v>3</v>
      </c>
      <c r="M2006" s="167">
        <v>7</v>
      </c>
      <c r="N2006" s="168">
        <v>5</v>
      </c>
      <c r="O2006">
        <f t="shared" si="31"/>
        <v>216</v>
      </c>
    </row>
    <row r="2007" spans="1:15" x14ac:dyDescent="0.3">
      <c r="A2007" s="12">
        <v>1753</v>
      </c>
      <c r="B2007" s="13">
        <v>9</v>
      </c>
      <c r="C2007" s="166">
        <v>1310</v>
      </c>
      <c r="D2007" s="166">
        <v>17</v>
      </c>
      <c r="E2007" s="166">
        <v>304</v>
      </c>
      <c r="F2007" s="166">
        <v>94</v>
      </c>
      <c r="G2007" s="166">
        <v>87</v>
      </c>
      <c r="H2007" s="13">
        <v>374</v>
      </c>
      <c r="I2007" s="13">
        <v>1437</v>
      </c>
      <c r="J2007" s="167">
        <v>8</v>
      </c>
      <c r="K2007" s="167">
        <v>7</v>
      </c>
      <c r="L2007" s="167">
        <v>3</v>
      </c>
      <c r="M2007" s="167">
        <v>7</v>
      </c>
      <c r="N2007" s="168">
        <v>8</v>
      </c>
      <c r="O2007">
        <f t="shared" si="31"/>
        <v>216</v>
      </c>
    </row>
    <row r="2008" spans="1:15" x14ac:dyDescent="0.3">
      <c r="A2008" s="12">
        <v>1074</v>
      </c>
      <c r="B2008" s="13">
        <v>9</v>
      </c>
      <c r="C2008" s="166">
        <v>1607</v>
      </c>
      <c r="D2008" s="166">
        <v>0</v>
      </c>
      <c r="E2008" s="166">
        <v>178</v>
      </c>
      <c r="F2008" s="166">
        <v>0</v>
      </c>
      <c r="G2008" s="166">
        <v>0</v>
      </c>
      <c r="H2008" s="13">
        <v>142</v>
      </c>
      <c r="I2008" s="13">
        <v>1643</v>
      </c>
      <c r="J2008" s="167">
        <v>2</v>
      </c>
      <c r="K2008" s="167">
        <v>10</v>
      </c>
      <c r="L2008" s="167">
        <v>1</v>
      </c>
      <c r="M2008" s="167">
        <v>8</v>
      </c>
      <c r="N2008" s="168">
        <v>8</v>
      </c>
      <c r="O2008">
        <f t="shared" si="31"/>
        <v>216</v>
      </c>
    </row>
    <row r="2009" spans="1:15" x14ac:dyDescent="0.3">
      <c r="A2009" s="12">
        <v>2362</v>
      </c>
      <c r="B2009" s="13">
        <v>9</v>
      </c>
      <c r="C2009" s="166">
        <v>2066</v>
      </c>
      <c r="D2009" s="166">
        <v>50</v>
      </c>
      <c r="E2009" s="166">
        <v>1446</v>
      </c>
      <c r="F2009" s="166">
        <v>106</v>
      </c>
      <c r="G2009" s="166">
        <v>40</v>
      </c>
      <c r="H2009" s="13">
        <v>248</v>
      </c>
      <c r="I2009" s="13">
        <v>3460</v>
      </c>
      <c r="J2009" s="167">
        <v>0</v>
      </c>
      <c r="K2009" s="167">
        <v>5</v>
      </c>
      <c r="L2009" s="167">
        <v>10</v>
      </c>
      <c r="M2009" s="167">
        <v>5</v>
      </c>
      <c r="N2009" s="168">
        <v>1</v>
      </c>
      <c r="O2009">
        <f t="shared" si="31"/>
        <v>216</v>
      </c>
    </row>
    <row r="2010" spans="1:15" x14ac:dyDescent="0.3">
      <c r="A2010" s="12">
        <v>1153</v>
      </c>
      <c r="B2010" s="13">
        <v>9</v>
      </c>
      <c r="C2010" s="166">
        <v>2351</v>
      </c>
      <c r="D2010" s="166">
        <v>28</v>
      </c>
      <c r="E2010" s="166">
        <v>564</v>
      </c>
      <c r="F2010" s="166">
        <v>38</v>
      </c>
      <c r="G2010" s="166">
        <v>28</v>
      </c>
      <c r="H2010" s="13">
        <v>28</v>
      </c>
      <c r="I2010" s="13">
        <v>2980</v>
      </c>
      <c r="J2010" s="167">
        <v>1</v>
      </c>
      <c r="K2010" s="167">
        <v>5</v>
      </c>
      <c r="L2010" s="167">
        <v>4</v>
      </c>
      <c r="M2010" s="167">
        <v>10</v>
      </c>
      <c r="N2010" s="168">
        <v>2</v>
      </c>
      <c r="O2010">
        <f t="shared" si="31"/>
        <v>216</v>
      </c>
    </row>
    <row r="2011" spans="1:15" x14ac:dyDescent="0.3">
      <c r="A2011" s="12">
        <v>1527</v>
      </c>
      <c r="B2011" s="13">
        <v>9</v>
      </c>
      <c r="C2011" s="166">
        <v>3234</v>
      </c>
      <c r="D2011" s="166">
        <v>42</v>
      </c>
      <c r="E2011" s="166">
        <v>882</v>
      </c>
      <c r="F2011" s="166">
        <v>0</v>
      </c>
      <c r="G2011" s="166">
        <v>42</v>
      </c>
      <c r="H2011" s="13">
        <v>0</v>
      </c>
      <c r="I2011" s="13">
        <v>4199</v>
      </c>
      <c r="J2011" s="167">
        <v>1</v>
      </c>
      <c r="K2011" s="167">
        <v>7</v>
      </c>
      <c r="L2011" s="167">
        <v>6</v>
      </c>
      <c r="M2011" s="167">
        <v>6</v>
      </c>
      <c r="N2011" s="168">
        <v>3</v>
      </c>
      <c r="O2011">
        <f t="shared" si="31"/>
        <v>216</v>
      </c>
    </row>
    <row r="2012" spans="1:15" x14ac:dyDescent="0.3">
      <c r="A2012" s="12">
        <v>1898</v>
      </c>
      <c r="B2012" s="13">
        <v>9</v>
      </c>
      <c r="C2012" s="166">
        <v>3234</v>
      </c>
      <c r="D2012" s="166">
        <v>42</v>
      </c>
      <c r="E2012" s="166">
        <v>882</v>
      </c>
      <c r="F2012" s="166">
        <v>0</v>
      </c>
      <c r="G2012" s="166">
        <v>42</v>
      </c>
      <c r="H2012" s="13">
        <v>0</v>
      </c>
      <c r="I2012" s="13">
        <v>4199</v>
      </c>
      <c r="J2012" s="167">
        <v>1</v>
      </c>
      <c r="K2012" s="167">
        <v>7</v>
      </c>
      <c r="L2012" s="167">
        <v>6</v>
      </c>
      <c r="M2012" s="167">
        <v>6</v>
      </c>
      <c r="N2012" s="168">
        <v>3</v>
      </c>
      <c r="O2012">
        <f t="shared" si="31"/>
        <v>216</v>
      </c>
    </row>
    <row r="2013" spans="1:15" x14ac:dyDescent="0.3">
      <c r="A2013" s="12">
        <v>1764</v>
      </c>
      <c r="B2013" s="13">
        <v>8</v>
      </c>
      <c r="C2013" s="166">
        <v>4</v>
      </c>
      <c r="D2013" s="166">
        <v>13</v>
      </c>
      <c r="E2013" s="166">
        <v>34</v>
      </c>
      <c r="F2013" s="166">
        <v>9</v>
      </c>
      <c r="G2013" s="166">
        <v>21</v>
      </c>
      <c r="H2013" s="13">
        <v>21</v>
      </c>
      <c r="I2013" s="13">
        <v>60</v>
      </c>
      <c r="J2013" s="167">
        <v>1</v>
      </c>
      <c r="K2013" s="167">
        <v>1</v>
      </c>
      <c r="L2013" s="167">
        <v>0</v>
      </c>
      <c r="M2013" s="167">
        <v>2</v>
      </c>
      <c r="N2013" s="168">
        <v>7</v>
      </c>
      <c r="O2013">
        <f t="shared" si="31"/>
        <v>192</v>
      </c>
    </row>
    <row r="2014" spans="1:15" x14ac:dyDescent="0.3">
      <c r="A2014" s="12">
        <v>1409</v>
      </c>
      <c r="B2014" s="13">
        <v>8</v>
      </c>
      <c r="C2014" s="166">
        <v>31</v>
      </c>
      <c r="D2014" s="166">
        <v>0</v>
      </c>
      <c r="E2014" s="166">
        <v>21</v>
      </c>
      <c r="F2014" s="166">
        <v>6</v>
      </c>
      <c r="G2014" s="166">
        <v>0</v>
      </c>
      <c r="H2014" s="13">
        <v>3</v>
      </c>
      <c r="I2014" s="13">
        <v>55</v>
      </c>
      <c r="J2014" s="167">
        <v>1</v>
      </c>
      <c r="K2014" s="167">
        <v>1</v>
      </c>
      <c r="L2014" s="167">
        <v>0</v>
      </c>
      <c r="M2014" s="167">
        <v>2</v>
      </c>
      <c r="N2014" s="168">
        <v>8</v>
      </c>
      <c r="O2014">
        <f t="shared" si="31"/>
        <v>192</v>
      </c>
    </row>
    <row r="2015" spans="1:15" x14ac:dyDescent="0.3">
      <c r="A2015" s="12">
        <v>1741</v>
      </c>
      <c r="B2015" s="13">
        <v>8</v>
      </c>
      <c r="C2015" s="166">
        <v>42</v>
      </c>
      <c r="D2015" s="166">
        <v>19</v>
      </c>
      <c r="E2015" s="166">
        <v>84</v>
      </c>
      <c r="F2015" s="166">
        <v>46</v>
      </c>
      <c r="G2015" s="166">
        <v>19</v>
      </c>
      <c r="H2015" s="13">
        <v>42</v>
      </c>
      <c r="I2015" s="13">
        <v>168</v>
      </c>
      <c r="J2015" s="167">
        <v>2</v>
      </c>
      <c r="K2015" s="167">
        <v>3</v>
      </c>
      <c r="L2015" s="167">
        <v>0</v>
      </c>
      <c r="M2015" s="167">
        <v>3</v>
      </c>
      <c r="N2015" s="168">
        <v>7</v>
      </c>
      <c r="O2015">
        <f t="shared" si="31"/>
        <v>192</v>
      </c>
    </row>
    <row r="2016" spans="1:15" x14ac:dyDescent="0.3">
      <c r="A2016" s="12">
        <v>2604</v>
      </c>
      <c r="B2016" s="13">
        <v>8</v>
      </c>
      <c r="C2016" s="166">
        <v>98</v>
      </c>
      <c r="D2016" s="166">
        <v>0</v>
      </c>
      <c r="E2016" s="166">
        <v>141</v>
      </c>
      <c r="F2016" s="166">
        <v>18</v>
      </c>
      <c r="G2016" s="166">
        <v>12</v>
      </c>
      <c r="H2016" s="13">
        <v>61</v>
      </c>
      <c r="I2016" s="13">
        <v>209</v>
      </c>
      <c r="J2016" s="167">
        <v>3</v>
      </c>
      <c r="K2016" s="167">
        <v>4</v>
      </c>
      <c r="L2016" s="167">
        <v>1</v>
      </c>
      <c r="M2016" s="167">
        <v>2</v>
      </c>
      <c r="N2016" s="168">
        <v>7</v>
      </c>
      <c r="O2016">
        <f t="shared" si="31"/>
        <v>192</v>
      </c>
    </row>
    <row r="2017" spans="1:15" x14ac:dyDescent="0.3">
      <c r="A2017" s="12">
        <v>1953</v>
      </c>
      <c r="B2017" s="13">
        <v>8</v>
      </c>
      <c r="C2017" s="166">
        <v>118</v>
      </c>
      <c r="D2017" s="166">
        <v>37</v>
      </c>
      <c r="E2017" s="166">
        <v>221</v>
      </c>
      <c r="F2017" s="166">
        <v>59</v>
      </c>
      <c r="G2017" s="166">
        <v>52</v>
      </c>
      <c r="H2017" s="13">
        <v>191</v>
      </c>
      <c r="I2017" s="13">
        <v>295</v>
      </c>
      <c r="J2017" s="167">
        <v>3</v>
      </c>
      <c r="K2017" s="167">
        <v>3</v>
      </c>
      <c r="L2017" s="167">
        <v>0</v>
      </c>
      <c r="M2017" s="167">
        <v>4</v>
      </c>
      <c r="N2017" s="168">
        <v>8</v>
      </c>
      <c r="O2017">
        <f t="shared" si="31"/>
        <v>192</v>
      </c>
    </row>
    <row r="2018" spans="1:15" x14ac:dyDescent="0.3">
      <c r="A2018" s="12">
        <v>2311</v>
      </c>
      <c r="B2018" s="13">
        <v>8</v>
      </c>
      <c r="C2018" s="166">
        <v>223</v>
      </c>
      <c r="D2018" s="166">
        <v>174</v>
      </c>
      <c r="E2018" s="166">
        <v>305</v>
      </c>
      <c r="F2018" s="166">
        <v>217</v>
      </c>
      <c r="G2018" s="166">
        <v>46</v>
      </c>
      <c r="H2018" s="13">
        <v>0</v>
      </c>
      <c r="I2018" s="13">
        <v>964</v>
      </c>
      <c r="J2018" s="167">
        <v>5</v>
      </c>
      <c r="K2018" s="167">
        <v>6</v>
      </c>
      <c r="L2018" s="167">
        <v>1</v>
      </c>
      <c r="M2018" s="167">
        <v>5</v>
      </c>
      <c r="N2018" s="168">
        <v>9</v>
      </c>
      <c r="O2018">
        <f t="shared" si="31"/>
        <v>192</v>
      </c>
    </row>
    <row r="2019" spans="1:15" x14ac:dyDescent="0.3">
      <c r="A2019" s="12">
        <v>1032</v>
      </c>
      <c r="B2019" s="13">
        <v>8</v>
      </c>
      <c r="C2019" s="166">
        <v>302</v>
      </c>
      <c r="D2019" s="166">
        <v>38</v>
      </c>
      <c r="E2019" s="166">
        <v>302</v>
      </c>
      <c r="F2019" s="166">
        <v>104</v>
      </c>
      <c r="G2019" s="166">
        <v>69</v>
      </c>
      <c r="H2019" s="13">
        <v>135</v>
      </c>
      <c r="I2019" s="13">
        <v>679</v>
      </c>
      <c r="J2019" s="167">
        <v>6</v>
      </c>
      <c r="K2019" s="167">
        <v>4</v>
      </c>
      <c r="L2019" s="167">
        <v>1</v>
      </c>
      <c r="M2019" s="167">
        <v>6</v>
      </c>
      <c r="N2019" s="168">
        <v>6</v>
      </c>
      <c r="O2019">
        <f t="shared" si="31"/>
        <v>192</v>
      </c>
    </row>
    <row r="2020" spans="1:15" x14ac:dyDescent="0.3">
      <c r="A2020" s="12">
        <v>2601</v>
      </c>
      <c r="B2020" s="13">
        <v>8</v>
      </c>
      <c r="C2020" s="166">
        <v>612</v>
      </c>
      <c r="D2020" s="166">
        <v>6</v>
      </c>
      <c r="E2020" s="166">
        <v>17</v>
      </c>
      <c r="F2020" s="166">
        <v>0</v>
      </c>
      <c r="G2020" s="166">
        <v>0</v>
      </c>
      <c r="H2020" s="13">
        <v>25</v>
      </c>
      <c r="I2020" s="13">
        <v>609</v>
      </c>
      <c r="J2020" s="167">
        <v>2</v>
      </c>
      <c r="K2020" s="167">
        <v>5</v>
      </c>
      <c r="L2020" s="167">
        <v>1</v>
      </c>
      <c r="M2020" s="167">
        <v>4</v>
      </c>
      <c r="N2020" s="168">
        <v>7</v>
      </c>
      <c r="O2020">
        <f t="shared" si="31"/>
        <v>192</v>
      </c>
    </row>
    <row r="2021" spans="1:15" x14ac:dyDescent="0.3">
      <c r="A2021" s="12">
        <v>2197</v>
      </c>
      <c r="B2021" s="13">
        <v>8</v>
      </c>
      <c r="C2021" s="166">
        <v>732</v>
      </c>
      <c r="D2021" s="166">
        <v>218</v>
      </c>
      <c r="E2021" s="166">
        <v>231</v>
      </c>
      <c r="F2021" s="166">
        <v>84</v>
      </c>
      <c r="G2021" s="166">
        <v>37</v>
      </c>
      <c r="H2021" s="13">
        <v>89</v>
      </c>
      <c r="I2021" s="13">
        <v>1212</v>
      </c>
      <c r="J2021" s="167">
        <v>1</v>
      </c>
      <c r="K2021" s="167">
        <v>4</v>
      </c>
      <c r="L2021" s="167">
        <v>2</v>
      </c>
      <c r="M2021" s="167">
        <v>10</v>
      </c>
      <c r="N2021" s="168">
        <v>3</v>
      </c>
      <c r="O2021">
        <f t="shared" si="31"/>
        <v>192</v>
      </c>
    </row>
    <row r="2022" spans="1:15" x14ac:dyDescent="0.3">
      <c r="A2022" s="12">
        <v>2759</v>
      </c>
      <c r="B2022" s="13">
        <v>8</v>
      </c>
      <c r="C2022" s="166">
        <v>774</v>
      </c>
      <c r="D2022" s="166">
        <v>128</v>
      </c>
      <c r="E2022" s="166">
        <v>233</v>
      </c>
      <c r="F2022" s="166">
        <v>31</v>
      </c>
      <c r="G2022" s="166">
        <v>12</v>
      </c>
      <c r="H2022" s="13">
        <v>58</v>
      </c>
      <c r="I2022" s="13">
        <v>1120</v>
      </c>
      <c r="J2022" s="167">
        <v>5</v>
      </c>
      <c r="K2022" s="167">
        <v>5</v>
      </c>
      <c r="L2022" s="167">
        <v>2</v>
      </c>
      <c r="M2022" s="167">
        <v>5</v>
      </c>
      <c r="N2022" s="168">
        <v>8</v>
      </c>
      <c r="O2022">
        <f t="shared" si="31"/>
        <v>192</v>
      </c>
    </row>
    <row r="2023" spans="1:15" x14ac:dyDescent="0.3">
      <c r="A2023" s="12">
        <v>2947</v>
      </c>
      <c r="B2023" s="13">
        <v>8</v>
      </c>
      <c r="C2023" s="166">
        <v>774</v>
      </c>
      <c r="D2023" s="166">
        <v>128</v>
      </c>
      <c r="E2023" s="166">
        <v>233</v>
      </c>
      <c r="F2023" s="166">
        <v>31</v>
      </c>
      <c r="G2023" s="166">
        <v>12</v>
      </c>
      <c r="H2023" s="13">
        <v>58</v>
      </c>
      <c r="I2023" s="13">
        <v>1120</v>
      </c>
      <c r="J2023" s="167">
        <v>5</v>
      </c>
      <c r="K2023" s="167">
        <v>5</v>
      </c>
      <c r="L2023" s="167">
        <v>2</v>
      </c>
      <c r="M2023" s="167">
        <v>5</v>
      </c>
      <c r="N2023" s="168">
        <v>8</v>
      </c>
      <c r="O2023">
        <f t="shared" si="31"/>
        <v>192</v>
      </c>
    </row>
    <row r="2024" spans="1:15" x14ac:dyDescent="0.3">
      <c r="A2024" s="12">
        <v>2158</v>
      </c>
      <c r="B2024" s="13">
        <v>8</v>
      </c>
      <c r="C2024" s="166">
        <v>786</v>
      </c>
      <c r="D2024" s="166">
        <v>60</v>
      </c>
      <c r="E2024" s="166">
        <v>182</v>
      </c>
      <c r="F2024" s="166">
        <v>176</v>
      </c>
      <c r="G2024" s="166">
        <v>60</v>
      </c>
      <c r="H2024" s="13">
        <v>71</v>
      </c>
      <c r="I2024" s="13">
        <v>1192</v>
      </c>
      <c r="J2024" s="167">
        <v>2</v>
      </c>
      <c r="K2024" s="167">
        <v>3</v>
      </c>
      <c r="L2024" s="167">
        <v>2</v>
      </c>
      <c r="M2024" s="167">
        <v>10</v>
      </c>
      <c r="N2024" s="168">
        <v>3</v>
      </c>
      <c r="O2024">
        <f t="shared" si="31"/>
        <v>192</v>
      </c>
    </row>
    <row r="2025" spans="1:15" x14ac:dyDescent="0.3">
      <c r="A2025" s="12">
        <v>1877</v>
      </c>
      <c r="B2025" s="13">
        <v>8</v>
      </c>
      <c r="C2025" s="166">
        <v>809</v>
      </c>
      <c r="D2025" s="166">
        <v>148</v>
      </c>
      <c r="E2025" s="166">
        <v>412</v>
      </c>
      <c r="F2025" s="166">
        <v>195</v>
      </c>
      <c r="G2025" s="166">
        <v>131</v>
      </c>
      <c r="H2025" s="13">
        <v>346</v>
      </c>
      <c r="I2025" s="13">
        <v>1349</v>
      </c>
      <c r="J2025" s="167">
        <v>1</v>
      </c>
      <c r="K2025" s="167">
        <v>6</v>
      </c>
      <c r="L2025" s="167">
        <v>9</v>
      </c>
      <c r="M2025" s="167">
        <v>4</v>
      </c>
      <c r="N2025" s="168">
        <v>5</v>
      </c>
      <c r="O2025">
        <f t="shared" si="31"/>
        <v>192</v>
      </c>
    </row>
    <row r="2026" spans="1:15" x14ac:dyDescent="0.3">
      <c r="A2026" s="12">
        <v>2541</v>
      </c>
      <c r="B2026" s="13">
        <v>8</v>
      </c>
      <c r="C2026" s="166">
        <v>827</v>
      </c>
      <c r="D2026" s="166">
        <v>34</v>
      </c>
      <c r="E2026" s="166">
        <v>271</v>
      </c>
      <c r="F2026" s="166">
        <v>46</v>
      </c>
      <c r="G2026" s="166">
        <v>9</v>
      </c>
      <c r="H2026" s="13">
        <v>68</v>
      </c>
      <c r="I2026" s="13">
        <v>1120</v>
      </c>
      <c r="J2026" s="167">
        <v>2</v>
      </c>
      <c r="K2026" s="167">
        <v>6</v>
      </c>
      <c r="L2026" s="167">
        <v>3</v>
      </c>
      <c r="M2026" s="167">
        <v>5</v>
      </c>
      <c r="N2026" s="168">
        <v>5</v>
      </c>
      <c r="O2026">
        <f t="shared" si="31"/>
        <v>192</v>
      </c>
    </row>
    <row r="2027" spans="1:15" x14ac:dyDescent="0.3">
      <c r="A2027" s="12">
        <v>3204</v>
      </c>
      <c r="B2027" s="13">
        <v>8</v>
      </c>
      <c r="C2027" s="166">
        <v>1046</v>
      </c>
      <c r="D2027" s="166">
        <v>73</v>
      </c>
      <c r="E2027" s="166">
        <v>523</v>
      </c>
      <c r="F2027" s="166">
        <v>196</v>
      </c>
      <c r="G2027" s="166">
        <v>73</v>
      </c>
      <c r="H2027" s="13">
        <v>149</v>
      </c>
      <c r="I2027" s="13">
        <v>1762</v>
      </c>
      <c r="J2027" s="167">
        <v>2</v>
      </c>
      <c r="K2027" s="167">
        <v>6</v>
      </c>
      <c r="L2027" s="167">
        <v>5</v>
      </c>
      <c r="M2027" s="167">
        <v>10</v>
      </c>
      <c r="N2027" s="168">
        <v>3</v>
      </c>
      <c r="O2027">
        <f t="shared" si="31"/>
        <v>192</v>
      </c>
    </row>
    <row r="2028" spans="1:15" x14ac:dyDescent="0.3">
      <c r="A2028" s="12">
        <v>3219</v>
      </c>
      <c r="B2028" s="13">
        <v>8</v>
      </c>
      <c r="C2028" s="166">
        <v>1054</v>
      </c>
      <c r="D2028" s="166">
        <v>74</v>
      </c>
      <c r="E2028" s="166">
        <v>527</v>
      </c>
      <c r="F2028" s="166">
        <v>197</v>
      </c>
      <c r="G2028" s="166">
        <v>74</v>
      </c>
      <c r="H2028" s="13">
        <v>150</v>
      </c>
      <c r="I2028" s="13">
        <v>1775</v>
      </c>
      <c r="J2028" s="167">
        <v>2</v>
      </c>
      <c r="K2028" s="167">
        <v>6</v>
      </c>
      <c r="L2028" s="167">
        <v>5</v>
      </c>
      <c r="M2028" s="167">
        <v>10</v>
      </c>
      <c r="N2028" s="168">
        <v>3</v>
      </c>
      <c r="O2028">
        <f t="shared" si="31"/>
        <v>192</v>
      </c>
    </row>
    <row r="2029" spans="1:15" x14ac:dyDescent="0.3">
      <c r="A2029" s="12">
        <v>3153</v>
      </c>
      <c r="B2029" s="13">
        <v>8</v>
      </c>
      <c r="C2029" s="166">
        <v>1313</v>
      </c>
      <c r="D2029" s="166">
        <v>352</v>
      </c>
      <c r="E2029" s="166">
        <v>537</v>
      </c>
      <c r="F2029" s="166">
        <v>154</v>
      </c>
      <c r="G2029" s="166">
        <v>22</v>
      </c>
      <c r="H2029" s="13">
        <v>139</v>
      </c>
      <c r="I2029" s="13">
        <v>2239</v>
      </c>
      <c r="J2029" s="167">
        <v>4</v>
      </c>
      <c r="K2029" s="167">
        <v>7</v>
      </c>
      <c r="L2029" s="167">
        <v>4</v>
      </c>
      <c r="M2029" s="167">
        <v>13</v>
      </c>
      <c r="N2029" s="168">
        <v>5</v>
      </c>
      <c r="O2029">
        <f t="shared" si="31"/>
        <v>192</v>
      </c>
    </row>
    <row r="2030" spans="1:15" x14ac:dyDescent="0.3">
      <c r="A2030" s="12">
        <v>1230</v>
      </c>
      <c r="B2030" s="13">
        <v>8</v>
      </c>
      <c r="C2030" s="166">
        <v>1318</v>
      </c>
      <c r="D2030" s="166">
        <v>361</v>
      </c>
      <c r="E2030" s="166">
        <v>1186</v>
      </c>
      <c r="F2030" s="166">
        <v>514</v>
      </c>
      <c r="G2030" s="166">
        <v>31</v>
      </c>
      <c r="H2030" s="13">
        <v>427</v>
      </c>
      <c r="I2030" s="13">
        <v>2982</v>
      </c>
      <c r="J2030" s="167">
        <v>1</v>
      </c>
      <c r="K2030" s="167">
        <v>3</v>
      </c>
      <c r="L2030" s="167">
        <v>9</v>
      </c>
      <c r="M2030" s="167">
        <v>9</v>
      </c>
      <c r="N2030" s="168">
        <v>2</v>
      </c>
      <c r="O2030">
        <f t="shared" si="31"/>
        <v>192</v>
      </c>
    </row>
    <row r="2031" spans="1:15" x14ac:dyDescent="0.3">
      <c r="A2031" s="12">
        <v>1784</v>
      </c>
      <c r="B2031" s="13">
        <v>8</v>
      </c>
      <c r="C2031" s="166">
        <v>1339</v>
      </c>
      <c r="D2031" s="166">
        <v>327</v>
      </c>
      <c r="E2031" s="166">
        <v>504</v>
      </c>
      <c r="F2031" s="166">
        <v>33</v>
      </c>
      <c r="G2031" s="166">
        <v>327</v>
      </c>
      <c r="H2031" s="13">
        <v>49</v>
      </c>
      <c r="I2031" s="13">
        <v>2481</v>
      </c>
      <c r="J2031" s="167">
        <v>1</v>
      </c>
      <c r="K2031" s="167">
        <v>6</v>
      </c>
      <c r="L2031" s="167">
        <v>8</v>
      </c>
      <c r="M2031" s="167">
        <v>13</v>
      </c>
      <c r="N2031" s="168">
        <v>2</v>
      </c>
      <c r="O2031">
        <f t="shared" si="31"/>
        <v>192</v>
      </c>
    </row>
    <row r="2032" spans="1:15" x14ac:dyDescent="0.3">
      <c r="A2032" s="12">
        <v>1059</v>
      </c>
      <c r="B2032" s="13">
        <v>8</v>
      </c>
      <c r="C2032" s="166">
        <v>1353</v>
      </c>
      <c r="D2032" s="166">
        <v>0</v>
      </c>
      <c r="E2032" s="166">
        <v>119</v>
      </c>
      <c r="F2032" s="166">
        <v>0</v>
      </c>
      <c r="G2032" s="166">
        <v>15</v>
      </c>
      <c r="H2032" s="13">
        <v>15</v>
      </c>
      <c r="I2032" s="13">
        <v>1472</v>
      </c>
      <c r="J2032" s="167">
        <v>1</v>
      </c>
      <c r="K2032" s="167">
        <v>7</v>
      </c>
      <c r="L2032" s="167">
        <v>3</v>
      </c>
      <c r="M2032" s="167">
        <v>8</v>
      </c>
      <c r="N2032" s="168">
        <v>5</v>
      </c>
      <c r="O2032">
        <f t="shared" si="31"/>
        <v>192</v>
      </c>
    </row>
    <row r="2033" spans="1:15" x14ac:dyDescent="0.3">
      <c r="A2033" s="12">
        <v>1747</v>
      </c>
      <c r="B2033" s="13">
        <v>8</v>
      </c>
      <c r="C2033" s="166">
        <v>1370</v>
      </c>
      <c r="D2033" s="166">
        <v>119</v>
      </c>
      <c r="E2033" s="166">
        <v>2096</v>
      </c>
      <c r="F2033" s="166">
        <v>576</v>
      </c>
      <c r="G2033" s="166">
        <v>0</v>
      </c>
      <c r="H2033" s="13">
        <v>201</v>
      </c>
      <c r="I2033" s="13">
        <v>3960</v>
      </c>
      <c r="J2033" s="167">
        <v>1</v>
      </c>
      <c r="K2033" s="167">
        <v>3</v>
      </c>
      <c r="L2033" s="167">
        <v>6</v>
      </c>
      <c r="M2033" s="167">
        <v>7</v>
      </c>
      <c r="N2033" s="168">
        <v>2</v>
      </c>
      <c r="O2033">
        <f t="shared" si="31"/>
        <v>192</v>
      </c>
    </row>
    <row r="2034" spans="1:15" x14ac:dyDescent="0.3">
      <c r="A2034" s="12">
        <v>1920</v>
      </c>
      <c r="B2034" s="13">
        <v>8</v>
      </c>
      <c r="C2034" s="166">
        <v>1559</v>
      </c>
      <c r="D2034" s="166">
        <v>19</v>
      </c>
      <c r="E2034" s="166">
        <v>202</v>
      </c>
      <c r="F2034" s="166">
        <v>292</v>
      </c>
      <c r="G2034" s="166">
        <v>40</v>
      </c>
      <c r="H2034" s="13">
        <v>40</v>
      </c>
      <c r="I2034" s="13">
        <v>2071</v>
      </c>
      <c r="J2034" s="167">
        <v>2</v>
      </c>
      <c r="K2034" s="167">
        <v>8</v>
      </c>
      <c r="L2034" s="167">
        <v>4</v>
      </c>
      <c r="M2034" s="167">
        <v>9</v>
      </c>
      <c r="N2034" s="168">
        <v>6</v>
      </c>
      <c r="O2034">
        <f t="shared" si="31"/>
        <v>192</v>
      </c>
    </row>
    <row r="2035" spans="1:15" x14ac:dyDescent="0.3">
      <c r="A2035" s="12">
        <v>2853</v>
      </c>
      <c r="B2035" s="13">
        <v>8</v>
      </c>
      <c r="C2035" s="166">
        <v>1617</v>
      </c>
      <c r="D2035" s="166">
        <v>22</v>
      </c>
      <c r="E2035" s="166">
        <v>584</v>
      </c>
      <c r="F2035" s="166">
        <v>122</v>
      </c>
      <c r="G2035" s="166">
        <v>46</v>
      </c>
      <c r="H2035" s="13">
        <v>139</v>
      </c>
      <c r="I2035" s="13">
        <v>2252</v>
      </c>
      <c r="J2035" s="167">
        <v>2</v>
      </c>
      <c r="K2035" s="167">
        <v>7</v>
      </c>
      <c r="L2035" s="167">
        <v>7</v>
      </c>
      <c r="M2035" s="167">
        <v>10</v>
      </c>
      <c r="N2035" s="168">
        <v>4</v>
      </c>
      <c r="O2035">
        <f t="shared" si="31"/>
        <v>192</v>
      </c>
    </row>
    <row r="2036" spans="1:15" x14ac:dyDescent="0.3">
      <c r="A2036" s="12">
        <v>1721</v>
      </c>
      <c r="B2036" s="13">
        <v>8</v>
      </c>
      <c r="C2036" s="166">
        <v>2427</v>
      </c>
      <c r="D2036" s="166">
        <v>26</v>
      </c>
      <c r="E2036" s="166">
        <v>220</v>
      </c>
      <c r="F2036" s="166">
        <v>33</v>
      </c>
      <c r="G2036" s="166">
        <v>54</v>
      </c>
      <c r="H2036" s="13">
        <v>54</v>
      </c>
      <c r="I2036" s="13">
        <v>2706</v>
      </c>
      <c r="J2036" s="167">
        <v>4</v>
      </c>
      <c r="K2036" s="167">
        <v>6</v>
      </c>
      <c r="L2036" s="167">
        <v>9</v>
      </c>
      <c r="M2036" s="167">
        <v>11</v>
      </c>
      <c r="N2036" s="168">
        <v>5</v>
      </c>
      <c r="O2036">
        <f t="shared" si="31"/>
        <v>192</v>
      </c>
    </row>
    <row r="2037" spans="1:15" x14ac:dyDescent="0.3">
      <c r="A2037" s="12">
        <v>2965</v>
      </c>
      <c r="B2037" s="13">
        <v>8</v>
      </c>
      <c r="C2037" s="166">
        <v>2589</v>
      </c>
      <c r="D2037" s="166">
        <v>88</v>
      </c>
      <c r="E2037" s="166">
        <v>1403</v>
      </c>
      <c r="F2037" s="166">
        <v>344</v>
      </c>
      <c r="G2037" s="166">
        <v>88</v>
      </c>
      <c r="H2037" s="13">
        <v>130</v>
      </c>
      <c r="I2037" s="13">
        <v>4381</v>
      </c>
      <c r="J2037" s="167">
        <v>1</v>
      </c>
      <c r="K2037" s="167">
        <v>5</v>
      </c>
      <c r="L2037" s="167">
        <v>5</v>
      </c>
      <c r="M2037" s="167">
        <v>8</v>
      </c>
      <c r="N2037" s="168">
        <v>3</v>
      </c>
      <c r="O2037">
        <f t="shared" si="31"/>
        <v>192</v>
      </c>
    </row>
    <row r="2038" spans="1:15" x14ac:dyDescent="0.3">
      <c r="A2038" s="12">
        <v>2936</v>
      </c>
      <c r="B2038" s="13">
        <v>8</v>
      </c>
      <c r="C2038" s="166">
        <v>3502</v>
      </c>
      <c r="D2038" s="166">
        <v>38</v>
      </c>
      <c r="E2038" s="166">
        <v>307</v>
      </c>
      <c r="F2038" s="166">
        <v>0</v>
      </c>
      <c r="G2038" s="166">
        <v>0</v>
      </c>
      <c r="H2038" s="13">
        <v>383</v>
      </c>
      <c r="I2038" s="13">
        <v>3464</v>
      </c>
      <c r="J2038" s="167">
        <v>1</v>
      </c>
      <c r="K2038" s="167">
        <v>5</v>
      </c>
      <c r="L2038" s="167">
        <v>3</v>
      </c>
      <c r="M2038" s="167">
        <v>6</v>
      </c>
      <c r="N2038" s="168">
        <v>6</v>
      </c>
      <c r="O2038">
        <f t="shared" si="31"/>
        <v>192</v>
      </c>
    </row>
    <row r="2039" spans="1:15" x14ac:dyDescent="0.3">
      <c r="A2039" s="12">
        <v>3190</v>
      </c>
      <c r="B2039" s="13">
        <v>7</v>
      </c>
      <c r="C2039" s="166">
        <v>29</v>
      </c>
      <c r="D2039" s="166">
        <v>115</v>
      </c>
      <c r="E2039" s="166">
        <v>158</v>
      </c>
      <c r="F2039" s="166">
        <v>43</v>
      </c>
      <c r="G2039" s="166">
        <v>115</v>
      </c>
      <c r="H2039" s="13">
        <v>301</v>
      </c>
      <c r="I2039" s="13">
        <v>158</v>
      </c>
      <c r="J2039" s="167">
        <v>4</v>
      </c>
      <c r="K2039" s="167">
        <v>3</v>
      </c>
      <c r="L2039" s="167">
        <v>2</v>
      </c>
      <c r="M2039" s="167">
        <v>2</v>
      </c>
      <c r="N2039" s="168">
        <v>7</v>
      </c>
      <c r="O2039">
        <f t="shared" si="31"/>
        <v>168</v>
      </c>
    </row>
    <row r="2040" spans="1:15" x14ac:dyDescent="0.3">
      <c r="A2040" s="12">
        <v>2679</v>
      </c>
      <c r="B2040" s="13">
        <v>7</v>
      </c>
      <c r="C2040" s="166">
        <v>68</v>
      </c>
      <c r="D2040" s="166">
        <v>192</v>
      </c>
      <c r="E2040" s="166">
        <v>181</v>
      </c>
      <c r="F2040" s="166">
        <v>68</v>
      </c>
      <c r="G2040" s="166">
        <v>181</v>
      </c>
      <c r="H2040" s="13">
        <v>474</v>
      </c>
      <c r="I2040" s="13">
        <v>214</v>
      </c>
      <c r="J2040" s="167">
        <v>4</v>
      </c>
      <c r="K2040" s="167">
        <v>3</v>
      </c>
      <c r="L2040" s="167">
        <v>1</v>
      </c>
      <c r="M2040" s="167">
        <v>3</v>
      </c>
      <c r="N2040" s="168">
        <v>8</v>
      </c>
      <c r="O2040">
        <f t="shared" si="31"/>
        <v>168</v>
      </c>
    </row>
    <row r="2041" spans="1:15" x14ac:dyDescent="0.3">
      <c r="A2041" s="12">
        <v>1432</v>
      </c>
      <c r="B2041" s="13">
        <v>7</v>
      </c>
      <c r="C2041" s="166">
        <v>72</v>
      </c>
      <c r="D2041" s="166">
        <v>36</v>
      </c>
      <c r="E2041" s="166">
        <v>57</v>
      </c>
      <c r="F2041" s="166">
        <v>57</v>
      </c>
      <c r="G2041" s="166">
        <v>0</v>
      </c>
      <c r="H2041" s="13">
        <v>26</v>
      </c>
      <c r="I2041" s="13">
        <v>196</v>
      </c>
      <c r="J2041" s="167">
        <v>2</v>
      </c>
      <c r="K2041" s="167">
        <v>2</v>
      </c>
      <c r="L2041" s="167">
        <v>0</v>
      </c>
      <c r="M2041" s="167">
        <v>3</v>
      </c>
      <c r="N2041" s="168">
        <v>8</v>
      </c>
      <c r="O2041">
        <f t="shared" si="31"/>
        <v>168</v>
      </c>
    </row>
    <row r="2042" spans="1:15" x14ac:dyDescent="0.3">
      <c r="A2042" s="12">
        <v>2895</v>
      </c>
      <c r="B2042" s="13">
        <v>7</v>
      </c>
      <c r="C2042" s="166">
        <v>95</v>
      </c>
      <c r="D2042" s="166">
        <v>17</v>
      </c>
      <c r="E2042" s="166">
        <v>21</v>
      </c>
      <c r="F2042" s="166">
        <v>41</v>
      </c>
      <c r="G2042" s="166">
        <v>21</v>
      </c>
      <c r="H2042" s="13">
        <v>95</v>
      </c>
      <c r="I2042" s="13">
        <v>99</v>
      </c>
      <c r="J2042" s="167">
        <v>1</v>
      </c>
      <c r="K2042" s="167">
        <v>1</v>
      </c>
      <c r="L2042" s="167">
        <v>0</v>
      </c>
      <c r="M2042" s="167">
        <v>4</v>
      </c>
      <c r="N2042" s="168">
        <v>3</v>
      </c>
      <c r="O2042">
        <f t="shared" si="31"/>
        <v>168</v>
      </c>
    </row>
    <row r="2043" spans="1:15" x14ac:dyDescent="0.3">
      <c r="A2043" s="12">
        <v>2820</v>
      </c>
      <c r="B2043" s="13">
        <v>7</v>
      </c>
      <c r="C2043" s="166">
        <v>385</v>
      </c>
      <c r="D2043" s="166">
        <v>45</v>
      </c>
      <c r="E2043" s="166">
        <v>587</v>
      </c>
      <c r="F2043" s="166">
        <v>0</v>
      </c>
      <c r="G2043" s="166">
        <v>45</v>
      </c>
      <c r="H2043" s="13">
        <v>136</v>
      </c>
      <c r="I2043" s="13">
        <v>927</v>
      </c>
      <c r="J2043" s="167">
        <v>1</v>
      </c>
      <c r="K2043" s="167">
        <v>6</v>
      </c>
      <c r="L2043" s="167">
        <v>10</v>
      </c>
      <c r="M2043" s="167">
        <v>6</v>
      </c>
      <c r="N2043" s="168">
        <v>5</v>
      </c>
      <c r="O2043">
        <f t="shared" si="31"/>
        <v>168</v>
      </c>
    </row>
    <row r="2044" spans="1:15" x14ac:dyDescent="0.3">
      <c r="A2044" s="12">
        <v>2366</v>
      </c>
      <c r="B2044" s="13">
        <v>7</v>
      </c>
      <c r="C2044" s="166">
        <v>452</v>
      </c>
      <c r="D2044" s="166">
        <v>0</v>
      </c>
      <c r="E2044" s="166">
        <v>217</v>
      </c>
      <c r="F2044" s="166">
        <v>37</v>
      </c>
      <c r="G2044" s="166">
        <v>20</v>
      </c>
      <c r="H2044" s="13">
        <v>203</v>
      </c>
      <c r="I2044" s="13">
        <v>523</v>
      </c>
      <c r="J2044" s="167">
        <v>6</v>
      </c>
      <c r="K2044" s="167">
        <v>4</v>
      </c>
      <c r="L2044" s="167">
        <v>4</v>
      </c>
      <c r="M2044" s="167">
        <v>3</v>
      </c>
      <c r="N2044" s="168">
        <v>5</v>
      </c>
      <c r="O2044">
        <f t="shared" si="31"/>
        <v>168</v>
      </c>
    </row>
    <row r="2045" spans="1:15" x14ac:dyDescent="0.3">
      <c r="A2045" s="12">
        <v>2701</v>
      </c>
      <c r="B2045" s="13">
        <v>7</v>
      </c>
      <c r="C2045" s="166">
        <v>650</v>
      </c>
      <c r="D2045" s="166">
        <v>7</v>
      </c>
      <c r="E2045" s="166">
        <v>187</v>
      </c>
      <c r="F2045" s="166">
        <v>0</v>
      </c>
      <c r="G2045" s="166">
        <v>0</v>
      </c>
      <c r="H2045" s="13">
        <v>0</v>
      </c>
      <c r="I2045" s="13">
        <v>844</v>
      </c>
      <c r="J2045" s="167">
        <v>5</v>
      </c>
      <c r="K2045" s="167">
        <v>4</v>
      </c>
      <c r="L2045" s="167">
        <v>1</v>
      </c>
      <c r="M2045" s="167">
        <v>6</v>
      </c>
      <c r="N2045" s="168">
        <v>8</v>
      </c>
      <c r="O2045">
        <f t="shared" si="31"/>
        <v>168</v>
      </c>
    </row>
    <row r="2046" spans="1:15" x14ac:dyDescent="0.3">
      <c r="A2046" s="12">
        <v>2750</v>
      </c>
      <c r="B2046" s="13">
        <v>7</v>
      </c>
      <c r="C2046" s="166">
        <v>650</v>
      </c>
      <c r="D2046" s="166">
        <v>7</v>
      </c>
      <c r="E2046" s="166">
        <v>187</v>
      </c>
      <c r="F2046" s="166">
        <v>0</v>
      </c>
      <c r="G2046" s="166">
        <v>0</v>
      </c>
      <c r="H2046" s="13">
        <v>0</v>
      </c>
      <c r="I2046" s="13">
        <v>844</v>
      </c>
      <c r="J2046" s="167">
        <v>5</v>
      </c>
      <c r="K2046" s="167">
        <v>4</v>
      </c>
      <c r="L2046" s="167">
        <v>1</v>
      </c>
      <c r="M2046" s="167">
        <v>6</v>
      </c>
      <c r="N2046" s="168">
        <v>8</v>
      </c>
      <c r="O2046">
        <f t="shared" si="31"/>
        <v>168</v>
      </c>
    </row>
    <row r="2047" spans="1:15" x14ac:dyDescent="0.3">
      <c r="A2047" s="12">
        <v>1979</v>
      </c>
      <c r="B2047" s="13">
        <v>7</v>
      </c>
      <c r="C2047" s="166">
        <v>1111</v>
      </c>
      <c r="D2047" s="166">
        <v>72</v>
      </c>
      <c r="E2047" s="166">
        <v>845</v>
      </c>
      <c r="F2047" s="166">
        <v>376</v>
      </c>
      <c r="G2047" s="166">
        <v>119</v>
      </c>
      <c r="H2047" s="13">
        <v>185</v>
      </c>
      <c r="I2047" s="13">
        <v>2337</v>
      </c>
      <c r="J2047" s="167">
        <v>3</v>
      </c>
      <c r="K2047" s="167">
        <v>8</v>
      </c>
      <c r="L2047" s="167">
        <v>8</v>
      </c>
      <c r="M2047" s="167">
        <v>6</v>
      </c>
      <c r="N2047" s="168">
        <v>6</v>
      </c>
      <c r="O2047">
        <f t="shared" si="31"/>
        <v>168</v>
      </c>
    </row>
    <row r="2048" spans="1:15" x14ac:dyDescent="0.3">
      <c r="A2048" s="12">
        <v>2047</v>
      </c>
      <c r="B2048" s="13">
        <v>7</v>
      </c>
      <c r="C2048" s="166">
        <v>1165</v>
      </c>
      <c r="D2048" s="166">
        <v>257</v>
      </c>
      <c r="E2048" s="166">
        <v>1490</v>
      </c>
      <c r="F2048" s="166">
        <v>294</v>
      </c>
      <c r="G2048" s="166">
        <v>97</v>
      </c>
      <c r="H2048" s="13">
        <v>323</v>
      </c>
      <c r="I2048" s="13">
        <v>2979</v>
      </c>
      <c r="J2048" s="167">
        <v>1</v>
      </c>
      <c r="K2048" s="167">
        <v>4</v>
      </c>
      <c r="L2048" s="167">
        <v>10</v>
      </c>
      <c r="M2048" s="167">
        <v>8</v>
      </c>
      <c r="N2048" s="168">
        <v>1</v>
      </c>
      <c r="O2048">
        <f t="shared" si="31"/>
        <v>168</v>
      </c>
    </row>
    <row r="2049" spans="1:15" x14ac:dyDescent="0.3">
      <c r="A2049" s="12">
        <v>1374</v>
      </c>
      <c r="B2049" s="13">
        <v>7</v>
      </c>
      <c r="C2049" s="166">
        <v>1252</v>
      </c>
      <c r="D2049" s="166">
        <v>282</v>
      </c>
      <c r="E2049" s="166">
        <v>1656</v>
      </c>
      <c r="F2049" s="166">
        <v>70</v>
      </c>
      <c r="G2049" s="166">
        <v>282</v>
      </c>
      <c r="H2049" s="13">
        <v>120</v>
      </c>
      <c r="I2049" s="13">
        <v>3422</v>
      </c>
      <c r="J2049" s="167">
        <v>0</v>
      </c>
      <c r="K2049" s="167">
        <v>5</v>
      </c>
      <c r="L2049" s="167">
        <v>6</v>
      </c>
      <c r="M2049" s="167">
        <v>8</v>
      </c>
      <c r="N2049" s="168">
        <v>1</v>
      </c>
      <c r="O2049">
        <f t="shared" si="31"/>
        <v>168</v>
      </c>
    </row>
    <row r="2050" spans="1:15" x14ac:dyDescent="0.3">
      <c r="A2050" s="12">
        <v>1870</v>
      </c>
      <c r="B2050" s="13">
        <v>7</v>
      </c>
      <c r="C2050" s="166">
        <v>2103</v>
      </c>
      <c r="D2050" s="166">
        <v>148</v>
      </c>
      <c r="E2050" s="166">
        <v>511</v>
      </c>
      <c r="F2050" s="166">
        <v>193</v>
      </c>
      <c r="G2050" s="166">
        <v>89</v>
      </c>
      <c r="H2050" s="13">
        <v>118</v>
      </c>
      <c r="I2050" s="13">
        <v>2925</v>
      </c>
      <c r="J2050" s="167">
        <v>2</v>
      </c>
      <c r="K2050" s="167">
        <v>2</v>
      </c>
      <c r="L2050" s="167">
        <v>6</v>
      </c>
      <c r="M2050" s="167">
        <v>10</v>
      </c>
      <c r="N2050" s="168">
        <v>5</v>
      </c>
      <c r="O2050">
        <f t="shared" si="31"/>
        <v>168</v>
      </c>
    </row>
    <row r="2051" spans="1:15" x14ac:dyDescent="0.3">
      <c r="A2051" s="12">
        <v>2615</v>
      </c>
      <c r="B2051" s="13">
        <v>6</v>
      </c>
      <c r="C2051" s="166">
        <v>38</v>
      </c>
      <c r="D2051" s="166">
        <v>4</v>
      </c>
      <c r="E2051" s="166">
        <v>21</v>
      </c>
      <c r="F2051" s="166">
        <v>17</v>
      </c>
      <c r="G2051" s="166">
        <v>21</v>
      </c>
      <c r="H2051" s="13">
        <v>30</v>
      </c>
      <c r="I2051" s="13">
        <v>73</v>
      </c>
      <c r="J2051" s="167">
        <v>1</v>
      </c>
      <c r="K2051" s="167">
        <v>1</v>
      </c>
      <c r="L2051" s="167">
        <v>0</v>
      </c>
      <c r="M2051" s="167">
        <v>3</v>
      </c>
      <c r="N2051" s="168">
        <v>7</v>
      </c>
      <c r="O2051">
        <f t="shared" ref="O2051:O2114" si="32">B2051*24</f>
        <v>144</v>
      </c>
    </row>
    <row r="2052" spans="1:15" x14ac:dyDescent="0.3">
      <c r="A2052" s="12">
        <v>3122</v>
      </c>
      <c r="B2052" s="13">
        <v>6</v>
      </c>
      <c r="C2052" s="166">
        <v>38</v>
      </c>
      <c r="D2052" s="166">
        <v>4</v>
      </c>
      <c r="E2052" s="166">
        <v>21</v>
      </c>
      <c r="F2052" s="166">
        <v>17</v>
      </c>
      <c r="G2052" s="166">
        <v>21</v>
      </c>
      <c r="H2052" s="13">
        <v>30</v>
      </c>
      <c r="I2052" s="13">
        <v>73</v>
      </c>
      <c r="J2052" s="167">
        <v>1</v>
      </c>
      <c r="K2052" s="167">
        <v>1</v>
      </c>
      <c r="L2052" s="167">
        <v>0</v>
      </c>
      <c r="M2052" s="167">
        <v>3</v>
      </c>
      <c r="N2052" s="168">
        <v>7</v>
      </c>
      <c r="O2052">
        <f t="shared" si="32"/>
        <v>144</v>
      </c>
    </row>
    <row r="2053" spans="1:15" x14ac:dyDescent="0.3">
      <c r="A2053" s="12">
        <v>1281</v>
      </c>
      <c r="B2053" s="13">
        <v>6</v>
      </c>
      <c r="C2053" s="166">
        <v>39</v>
      </c>
      <c r="D2053" s="166">
        <v>4</v>
      </c>
      <c r="E2053" s="166">
        <v>13</v>
      </c>
      <c r="F2053" s="166">
        <v>0</v>
      </c>
      <c r="G2053" s="166">
        <v>17</v>
      </c>
      <c r="H2053" s="13">
        <v>35</v>
      </c>
      <c r="I2053" s="13">
        <v>39</v>
      </c>
      <c r="J2053" s="167">
        <v>1</v>
      </c>
      <c r="K2053" s="167">
        <v>0</v>
      </c>
      <c r="L2053" s="167">
        <v>0</v>
      </c>
      <c r="M2053" s="167">
        <v>3</v>
      </c>
      <c r="N2053" s="168">
        <v>6</v>
      </c>
      <c r="O2053">
        <f t="shared" si="32"/>
        <v>144</v>
      </c>
    </row>
    <row r="2054" spans="1:15" x14ac:dyDescent="0.3">
      <c r="A2054" s="12">
        <v>3001</v>
      </c>
      <c r="B2054" s="13">
        <v>6</v>
      </c>
      <c r="C2054" s="166">
        <v>39</v>
      </c>
      <c r="D2054" s="166">
        <v>4</v>
      </c>
      <c r="E2054" s="166">
        <v>13</v>
      </c>
      <c r="F2054" s="166">
        <v>0</v>
      </c>
      <c r="G2054" s="166">
        <v>17</v>
      </c>
      <c r="H2054" s="13">
        <v>35</v>
      </c>
      <c r="I2054" s="13">
        <v>39</v>
      </c>
      <c r="J2054" s="167">
        <v>1</v>
      </c>
      <c r="K2054" s="167">
        <v>0</v>
      </c>
      <c r="L2054" s="167">
        <v>0</v>
      </c>
      <c r="M2054" s="167">
        <v>3</v>
      </c>
      <c r="N2054" s="168">
        <v>6</v>
      </c>
      <c r="O2054">
        <f t="shared" si="32"/>
        <v>144</v>
      </c>
    </row>
    <row r="2055" spans="1:15" x14ac:dyDescent="0.3">
      <c r="A2055" s="12">
        <v>1307</v>
      </c>
      <c r="B2055" s="13">
        <v>6</v>
      </c>
      <c r="C2055" s="166">
        <v>50</v>
      </c>
      <c r="D2055" s="166">
        <v>0</v>
      </c>
      <c r="E2055" s="166">
        <v>9</v>
      </c>
      <c r="F2055" s="166">
        <v>0</v>
      </c>
      <c r="G2055" s="166">
        <v>0</v>
      </c>
      <c r="H2055" s="13">
        <v>3</v>
      </c>
      <c r="I2055" s="13">
        <v>56</v>
      </c>
      <c r="J2055" s="167">
        <v>1</v>
      </c>
      <c r="K2055" s="167">
        <v>1</v>
      </c>
      <c r="L2055" s="167">
        <v>0</v>
      </c>
      <c r="M2055" s="167">
        <v>2</v>
      </c>
      <c r="N2055" s="168">
        <v>7</v>
      </c>
      <c r="O2055">
        <f t="shared" si="32"/>
        <v>144</v>
      </c>
    </row>
    <row r="2056" spans="1:15" x14ac:dyDescent="0.3">
      <c r="A2056" s="12">
        <v>1486</v>
      </c>
      <c r="B2056" s="13">
        <v>6</v>
      </c>
      <c r="C2056" s="166">
        <v>82</v>
      </c>
      <c r="D2056" s="166">
        <v>184</v>
      </c>
      <c r="E2056" s="166">
        <v>107</v>
      </c>
      <c r="F2056" s="166">
        <v>102</v>
      </c>
      <c r="G2056" s="166">
        <v>317</v>
      </c>
      <c r="H2056" s="13">
        <v>553</v>
      </c>
      <c r="I2056" s="13">
        <v>241</v>
      </c>
      <c r="J2056" s="167">
        <v>1</v>
      </c>
      <c r="K2056" s="167">
        <v>4</v>
      </c>
      <c r="L2056" s="167">
        <v>1</v>
      </c>
      <c r="M2056" s="167">
        <v>3</v>
      </c>
      <c r="N2056" s="168">
        <v>8</v>
      </c>
      <c r="O2056">
        <f t="shared" si="32"/>
        <v>144</v>
      </c>
    </row>
    <row r="2057" spans="1:15" x14ac:dyDescent="0.3">
      <c r="A2057" s="12">
        <v>2018</v>
      </c>
      <c r="B2057" s="13">
        <v>6</v>
      </c>
      <c r="C2057" s="166">
        <v>214</v>
      </c>
      <c r="D2057" s="166">
        <v>0</v>
      </c>
      <c r="E2057" s="166">
        <v>50</v>
      </c>
      <c r="F2057" s="166">
        <v>0</v>
      </c>
      <c r="G2057" s="166">
        <v>0</v>
      </c>
      <c r="H2057" s="13">
        <v>25</v>
      </c>
      <c r="I2057" s="13">
        <v>240</v>
      </c>
      <c r="J2057" s="167">
        <v>3</v>
      </c>
      <c r="K2057" s="167">
        <v>2</v>
      </c>
      <c r="L2057" s="167">
        <v>0</v>
      </c>
      <c r="M2057" s="167">
        <v>4</v>
      </c>
      <c r="N2057" s="168">
        <v>7</v>
      </c>
      <c r="O2057">
        <f t="shared" si="32"/>
        <v>144</v>
      </c>
    </row>
    <row r="2058" spans="1:15" x14ac:dyDescent="0.3">
      <c r="A2058" s="12">
        <v>2979</v>
      </c>
      <c r="B2058" s="13">
        <v>6</v>
      </c>
      <c r="C2058" s="166">
        <v>214</v>
      </c>
      <c r="D2058" s="166">
        <v>0</v>
      </c>
      <c r="E2058" s="166">
        <v>50</v>
      </c>
      <c r="F2058" s="166">
        <v>0</v>
      </c>
      <c r="G2058" s="166">
        <v>0</v>
      </c>
      <c r="H2058" s="13">
        <v>25</v>
      </c>
      <c r="I2058" s="13">
        <v>240</v>
      </c>
      <c r="J2058" s="167">
        <v>3</v>
      </c>
      <c r="K2058" s="167">
        <v>2</v>
      </c>
      <c r="L2058" s="167">
        <v>0</v>
      </c>
      <c r="M2058" s="167">
        <v>4</v>
      </c>
      <c r="N2058" s="168">
        <v>7</v>
      </c>
      <c r="O2058">
        <f t="shared" si="32"/>
        <v>144</v>
      </c>
    </row>
    <row r="2059" spans="1:15" x14ac:dyDescent="0.3">
      <c r="A2059" s="12">
        <v>2680</v>
      </c>
      <c r="B2059" s="13">
        <v>6</v>
      </c>
      <c r="C2059" s="166">
        <v>253</v>
      </c>
      <c r="D2059" s="166">
        <v>22</v>
      </c>
      <c r="E2059" s="166">
        <v>250</v>
      </c>
      <c r="F2059" s="166">
        <v>7</v>
      </c>
      <c r="G2059" s="166">
        <v>11</v>
      </c>
      <c r="H2059" s="13">
        <v>11</v>
      </c>
      <c r="I2059" s="13">
        <v>532</v>
      </c>
      <c r="J2059" s="167">
        <v>3</v>
      </c>
      <c r="K2059" s="167">
        <v>3</v>
      </c>
      <c r="L2059" s="167">
        <v>1</v>
      </c>
      <c r="M2059" s="167">
        <v>4</v>
      </c>
      <c r="N2059" s="168">
        <v>7</v>
      </c>
      <c r="O2059">
        <f t="shared" si="32"/>
        <v>144</v>
      </c>
    </row>
    <row r="2060" spans="1:15" x14ac:dyDescent="0.3">
      <c r="A2060" s="12">
        <v>1620</v>
      </c>
      <c r="B2060" s="13">
        <v>6</v>
      </c>
      <c r="C2060" s="166">
        <v>336</v>
      </c>
      <c r="D2060" s="166">
        <v>286</v>
      </c>
      <c r="E2060" s="166">
        <v>192</v>
      </c>
      <c r="F2060" s="166">
        <v>22</v>
      </c>
      <c r="G2060" s="166">
        <v>122</v>
      </c>
      <c r="H2060" s="13">
        <v>133</v>
      </c>
      <c r="I2060" s="13">
        <v>826</v>
      </c>
      <c r="J2060" s="167">
        <v>1</v>
      </c>
      <c r="K2060" s="167">
        <v>4</v>
      </c>
      <c r="L2060" s="167">
        <v>2</v>
      </c>
      <c r="M2060" s="167">
        <v>7</v>
      </c>
      <c r="N2060" s="168">
        <v>4</v>
      </c>
      <c r="O2060">
        <f t="shared" si="32"/>
        <v>144</v>
      </c>
    </row>
    <row r="2061" spans="1:15" x14ac:dyDescent="0.3">
      <c r="A2061" s="12">
        <v>2718</v>
      </c>
      <c r="B2061" s="13">
        <v>6</v>
      </c>
      <c r="C2061" s="166">
        <v>734</v>
      </c>
      <c r="D2061" s="166">
        <v>56</v>
      </c>
      <c r="E2061" s="166">
        <v>1819</v>
      </c>
      <c r="F2061" s="166">
        <v>199</v>
      </c>
      <c r="G2061" s="166">
        <v>63</v>
      </c>
      <c r="H2061" s="13">
        <v>463</v>
      </c>
      <c r="I2061" s="13">
        <v>2408</v>
      </c>
      <c r="J2061" s="167">
        <v>1</v>
      </c>
      <c r="K2061" s="167">
        <v>6</v>
      </c>
      <c r="L2061" s="167">
        <v>5</v>
      </c>
      <c r="M2061" s="167">
        <v>13</v>
      </c>
      <c r="N2061" s="168">
        <v>4</v>
      </c>
      <c r="O2061">
        <f t="shared" si="32"/>
        <v>144</v>
      </c>
    </row>
    <row r="2062" spans="1:15" x14ac:dyDescent="0.3">
      <c r="A2062" s="12">
        <v>1602</v>
      </c>
      <c r="B2062" s="13">
        <v>6</v>
      </c>
      <c r="C2062" s="166">
        <v>765</v>
      </c>
      <c r="D2062" s="166">
        <v>34</v>
      </c>
      <c r="E2062" s="166">
        <v>355</v>
      </c>
      <c r="F2062" s="166">
        <v>81</v>
      </c>
      <c r="G2062" s="166">
        <v>47</v>
      </c>
      <c r="H2062" s="13">
        <v>111</v>
      </c>
      <c r="I2062" s="13">
        <v>1172</v>
      </c>
      <c r="J2062" s="167">
        <v>5</v>
      </c>
      <c r="K2062" s="167">
        <v>1</v>
      </c>
      <c r="L2062" s="167">
        <v>2</v>
      </c>
      <c r="M2062" s="167">
        <v>9</v>
      </c>
      <c r="N2062" s="168">
        <v>2</v>
      </c>
      <c r="O2062">
        <f t="shared" si="32"/>
        <v>144</v>
      </c>
    </row>
    <row r="2063" spans="1:15" x14ac:dyDescent="0.3">
      <c r="A2063" s="12">
        <v>1495</v>
      </c>
      <c r="B2063" s="13">
        <v>6</v>
      </c>
      <c r="C2063" s="166">
        <v>865</v>
      </c>
      <c r="D2063" s="166">
        <v>221</v>
      </c>
      <c r="E2063" s="166">
        <v>799</v>
      </c>
      <c r="F2063" s="166">
        <v>229</v>
      </c>
      <c r="G2063" s="166">
        <v>154</v>
      </c>
      <c r="H2063" s="13">
        <v>242</v>
      </c>
      <c r="I2063" s="13">
        <v>2026</v>
      </c>
      <c r="J2063" s="167">
        <v>1</v>
      </c>
      <c r="K2063" s="167">
        <v>6</v>
      </c>
      <c r="L2063" s="167">
        <v>4</v>
      </c>
      <c r="M2063" s="167">
        <v>12</v>
      </c>
      <c r="N2063" s="168">
        <v>3</v>
      </c>
      <c r="O2063">
        <f t="shared" si="32"/>
        <v>144</v>
      </c>
    </row>
    <row r="2064" spans="1:15" x14ac:dyDescent="0.3">
      <c r="A2064" s="12">
        <v>2180</v>
      </c>
      <c r="B2064" s="13">
        <v>6</v>
      </c>
      <c r="C2064" s="166">
        <v>917</v>
      </c>
      <c r="D2064" s="166">
        <v>382</v>
      </c>
      <c r="E2064" s="166">
        <v>304</v>
      </c>
      <c r="F2064" s="166">
        <v>697</v>
      </c>
      <c r="G2064" s="166">
        <v>406</v>
      </c>
      <c r="H2064" s="13">
        <v>178</v>
      </c>
      <c r="I2064" s="13">
        <v>2528</v>
      </c>
      <c r="J2064" s="167">
        <v>3</v>
      </c>
      <c r="K2064" s="167">
        <v>6</v>
      </c>
      <c r="L2064" s="167">
        <v>6</v>
      </c>
      <c r="M2064" s="167">
        <v>12</v>
      </c>
      <c r="N2064" s="168">
        <v>5</v>
      </c>
      <c r="O2064">
        <f t="shared" si="32"/>
        <v>144</v>
      </c>
    </row>
    <row r="2065" spans="1:15" x14ac:dyDescent="0.3">
      <c r="A2065" s="12">
        <v>2761</v>
      </c>
      <c r="B2065" s="13">
        <v>6</v>
      </c>
      <c r="C2065" s="166">
        <v>1142</v>
      </c>
      <c r="D2065" s="166">
        <v>0</v>
      </c>
      <c r="E2065" s="166">
        <v>115</v>
      </c>
      <c r="F2065" s="166">
        <v>33</v>
      </c>
      <c r="G2065" s="166">
        <v>24</v>
      </c>
      <c r="H2065" s="13">
        <v>210</v>
      </c>
      <c r="I2065" s="13">
        <v>1105</v>
      </c>
      <c r="J2065" s="167">
        <v>5</v>
      </c>
      <c r="K2065" s="167">
        <v>6</v>
      </c>
      <c r="L2065" s="167">
        <v>3</v>
      </c>
      <c r="M2065" s="167">
        <v>6</v>
      </c>
      <c r="N2065" s="168">
        <v>6</v>
      </c>
      <c r="O2065">
        <f t="shared" si="32"/>
        <v>144</v>
      </c>
    </row>
    <row r="2066" spans="1:15" x14ac:dyDescent="0.3">
      <c r="A2066" s="12">
        <v>2694</v>
      </c>
      <c r="B2066" s="13">
        <v>6</v>
      </c>
      <c r="C2066" s="166">
        <v>1296</v>
      </c>
      <c r="D2066" s="166">
        <v>171</v>
      </c>
      <c r="E2066" s="166">
        <v>516</v>
      </c>
      <c r="F2066" s="166">
        <v>28</v>
      </c>
      <c r="G2066" s="166">
        <v>149</v>
      </c>
      <c r="H2066" s="13">
        <v>300</v>
      </c>
      <c r="I2066" s="13">
        <v>1859</v>
      </c>
      <c r="J2066" s="167">
        <v>4</v>
      </c>
      <c r="K2066" s="167">
        <v>7</v>
      </c>
      <c r="L2066" s="167">
        <v>5</v>
      </c>
      <c r="M2066" s="167">
        <v>9</v>
      </c>
      <c r="N2066" s="168">
        <v>6</v>
      </c>
      <c r="O2066">
        <f t="shared" si="32"/>
        <v>144</v>
      </c>
    </row>
    <row r="2067" spans="1:15" x14ac:dyDescent="0.3">
      <c r="A2067" s="12">
        <v>1341</v>
      </c>
      <c r="B2067" s="13">
        <v>6</v>
      </c>
      <c r="C2067" s="166">
        <v>1380</v>
      </c>
      <c r="D2067" s="166">
        <v>157</v>
      </c>
      <c r="E2067" s="166">
        <v>1932</v>
      </c>
      <c r="F2067" s="166">
        <v>207</v>
      </c>
      <c r="G2067" s="166">
        <v>315</v>
      </c>
      <c r="H2067" s="13">
        <v>118</v>
      </c>
      <c r="I2067" s="13">
        <v>3873</v>
      </c>
      <c r="J2067" s="167">
        <v>1</v>
      </c>
      <c r="K2067" s="167">
        <v>3</v>
      </c>
      <c r="L2067" s="167">
        <v>3</v>
      </c>
      <c r="M2067" s="167">
        <v>8</v>
      </c>
      <c r="N2067" s="168">
        <v>1</v>
      </c>
      <c r="O2067">
        <f t="shared" si="32"/>
        <v>144</v>
      </c>
    </row>
    <row r="2068" spans="1:15" x14ac:dyDescent="0.3">
      <c r="A2068" s="12">
        <v>1748</v>
      </c>
      <c r="B2068" s="13">
        <v>6</v>
      </c>
      <c r="C2068" s="166">
        <v>1477</v>
      </c>
      <c r="D2068" s="166">
        <v>241</v>
      </c>
      <c r="E2068" s="166">
        <v>723</v>
      </c>
      <c r="F2068" s="166">
        <v>315</v>
      </c>
      <c r="G2068" s="166">
        <v>330</v>
      </c>
      <c r="H2068" s="13">
        <v>300</v>
      </c>
      <c r="I2068" s="13">
        <v>2786</v>
      </c>
      <c r="J2068" s="167">
        <v>1</v>
      </c>
      <c r="K2068" s="167">
        <v>11</v>
      </c>
      <c r="L2068" s="167">
        <v>5</v>
      </c>
      <c r="M2068" s="167">
        <v>12</v>
      </c>
      <c r="N2068" s="168">
        <v>6</v>
      </c>
      <c r="O2068">
        <f t="shared" si="32"/>
        <v>144</v>
      </c>
    </row>
    <row r="2069" spans="1:15" x14ac:dyDescent="0.3">
      <c r="A2069" s="12">
        <v>1910</v>
      </c>
      <c r="B2069" s="13">
        <v>6</v>
      </c>
      <c r="C2069" s="166">
        <v>1871</v>
      </c>
      <c r="D2069" s="166">
        <v>197</v>
      </c>
      <c r="E2069" s="166">
        <v>1147</v>
      </c>
      <c r="F2069" s="166">
        <v>42</v>
      </c>
      <c r="G2069" s="166">
        <v>32</v>
      </c>
      <c r="H2069" s="13">
        <v>197</v>
      </c>
      <c r="I2069" s="13">
        <v>3092</v>
      </c>
      <c r="J2069" s="167">
        <v>1</v>
      </c>
      <c r="K2069" s="167">
        <v>6</v>
      </c>
      <c r="L2069" s="167">
        <v>9</v>
      </c>
      <c r="M2069" s="167">
        <v>5</v>
      </c>
      <c r="N2069" s="168">
        <v>3</v>
      </c>
      <c r="O2069">
        <f t="shared" si="32"/>
        <v>144</v>
      </c>
    </row>
    <row r="2070" spans="1:15" x14ac:dyDescent="0.3">
      <c r="A2070" s="12">
        <v>3056</v>
      </c>
      <c r="B2070" s="13">
        <v>6</v>
      </c>
      <c r="C2070" s="166">
        <v>1881</v>
      </c>
      <c r="D2070" s="166">
        <v>164</v>
      </c>
      <c r="E2070" s="166">
        <v>856</v>
      </c>
      <c r="F2070" s="166">
        <v>257</v>
      </c>
      <c r="G2070" s="166">
        <v>164</v>
      </c>
      <c r="H2070" s="13">
        <v>97</v>
      </c>
      <c r="I2070" s="13">
        <v>3226</v>
      </c>
      <c r="J2070" s="167">
        <v>1</v>
      </c>
      <c r="K2070" s="167">
        <v>6</v>
      </c>
      <c r="L2070" s="167">
        <v>9</v>
      </c>
      <c r="M2070" s="167">
        <v>7</v>
      </c>
      <c r="N2070" s="168">
        <v>2</v>
      </c>
      <c r="O2070">
        <f t="shared" si="32"/>
        <v>144</v>
      </c>
    </row>
    <row r="2071" spans="1:15" x14ac:dyDescent="0.3">
      <c r="A2071" s="12">
        <v>1971</v>
      </c>
      <c r="B2071" s="13">
        <v>6</v>
      </c>
      <c r="C2071" s="166">
        <v>2809</v>
      </c>
      <c r="D2071" s="166">
        <v>37</v>
      </c>
      <c r="E2071" s="166">
        <v>674</v>
      </c>
      <c r="F2071" s="166">
        <v>98</v>
      </c>
      <c r="G2071" s="166">
        <v>150</v>
      </c>
      <c r="H2071" s="13">
        <v>111</v>
      </c>
      <c r="I2071" s="13">
        <v>3656</v>
      </c>
      <c r="J2071" s="167">
        <v>1</v>
      </c>
      <c r="K2071" s="167">
        <v>2</v>
      </c>
      <c r="L2071" s="167">
        <v>4</v>
      </c>
      <c r="M2071" s="167">
        <v>10</v>
      </c>
      <c r="N2071" s="168">
        <v>1</v>
      </c>
      <c r="O2071">
        <f t="shared" si="32"/>
        <v>144</v>
      </c>
    </row>
    <row r="2072" spans="1:15" x14ac:dyDescent="0.3">
      <c r="A2072" s="12">
        <v>1076</v>
      </c>
      <c r="B2072" s="13">
        <v>5</v>
      </c>
      <c r="C2072" s="166">
        <v>19</v>
      </c>
      <c r="D2072" s="166">
        <v>5</v>
      </c>
      <c r="E2072" s="166">
        <v>24</v>
      </c>
      <c r="F2072" s="166">
        <v>10</v>
      </c>
      <c r="G2072" s="166">
        <v>0</v>
      </c>
      <c r="H2072" s="13">
        <v>19</v>
      </c>
      <c r="I2072" s="13">
        <v>38</v>
      </c>
      <c r="J2072" s="167">
        <v>1</v>
      </c>
      <c r="K2072" s="167">
        <v>1</v>
      </c>
      <c r="L2072" s="167">
        <v>0</v>
      </c>
      <c r="M2072" s="167">
        <v>2</v>
      </c>
      <c r="N2072" s="168">
        <v>7</v>
      </c>
      <c r="O2072">
        <f t="shared" si="32"/>
        <v>120</v>
      </c>
    </row>
    <row r="2073" spans="1:15" x14ac:dyDescent="0.3">
      <c r="A2073" s="12">
        <v>1766</v>
      </c>
      <c r="B2073" s="13">
        <v>5</v>
      </c>
      <c r="C2073" s="166">
        <v>24</v>
      </c>
      <c r="D2073" s="166">
        <v>71</v>
      </c>
      <c r="E2073" s="166">
        <v>29</v>
      </c>
      <c r="F2073" s="166">
        <v>18</v>
      </c>
      <c r="G2073" s="166">
        <v>94</v>
      </c>
      <c r="H2073" s="13">
        <v>100</v>
      </c>
      <c r="I2073" s="13">
        <v>136</v>
      </c>
      <c r="J2073" s="167">
        <v>2</v>
      </c>
      <c r="K2073" s="167">
        <v>2</v>
      </c>
      <c r="L2073" s="167">
        <v>0</v>
      </c>
      <c r="M2073" s="167">
        <v>3</v>
      </c>
      <c r="N2073" s="168">
        <v>7</v>
      </c>
      <c r="O2073">
        <f t="shared" si="32"/>
        <v>120</v>
      </c>
    </row>
    <row r="2074" spans="1:15" x14ac:dyDescent="0.3">
      <c r="A2074" s="12">
        <v>3074</v>
      </c>
      <c r="B2074" s="13">
        <v>5</v>
      </c>
      <c r="C2074" s="166">
        <v>24</v>
      </c>
      <c r="D2074" s="166">
        <v>71</v>
      </c>
      <c r="E2074" s="166">
        <v>29</v>
      </c>
      <c r="F2074" s="166">
        <v>18</v>
      </c>
      <c r="G2074" s="166">
        <v>94</v>
      </c>
      <c r="H2074" s="13">
        <v>100</v>
      </c>
      <c r="I2074" s="13">
        <v>136</v>
      </c>
      <c r="J2074" s="167">
        <v>2</v>
      </c>
      <c r="K2074" s="167">
        <v>2</v>
      </c>
      <c r="L2074" s="167">
        <v>0</v>
      </c>
      <c r="M2074" s="167">
        <v>3</v>
      </c>
      <c r="N2074" s="168">
        <v>7</v>
      </c>
      <c r="O2074">
        <f t="shared" si="32"/>
        <v>120</v>
      </c>
    </row>
    <row r="2075" spans="1:15" x14ac:dyDescent="0.3">
      <c r="A2075" s="12">
        <v>2357</v>
      </c>
      <c r="B2075" s="13">
        <v>5</v>
      </c>
      <c r="C2075" s="166">
        <v>28</v>
      </c>
      <c r="D2075" s="166">
        <v>74</v>
      </c>
      <c r="E2075" s="166">
        <v>80</v>
      </c>
      <c r="F2075" s="166">
        <v>0</v>
      </c>
      <c r="G2075" s="166">
        <v>28</v>
      </c>
      <c r="H2075" s="13">
        <v>176</v>
      </c>
      <c r="I2075" s="13">
        <v>34</v>
      </c>
      <c r="J2075" s="167">
        <v>2</v>
      </c>
      <c r="K2075" s="167">
        <v>2</v>
      </c>
      <c r="L2075" s="167">
        <v>1</v>
      </c>
      <c r="M2075" s="167">
        <v>2</v>
      </c>
      <c r="N2075" s="168">
        <v>6</v>
      </c>
      <c r="O2075">
        <f t="shared" si="32"/>
        <v>120</v>
      </c>
    </row>
    <row r="2076" spans="1:15" x14ac:dyDescent="0.3">
      <c r="A2076" s="12">
        <v>1193</v>
      </c>
      <c r="B2076" s="13">
        <v>5</v>
      </c>
      <c r="C2076" s="166">
        <v>38</v>
      </c>
      <c r="D2076" s="166">
        <v>25</v>
      </c>
      <c r="E2076" s="166">
        <v>6</v>
      </c>
      <c r="F2076" s="166">
        <v>44</v>
      </c>
      <c r="G2076" s="166">
        <v>13</v>
      </c>
      <c r="H2076" s="13">
        <v>94</v>
      </c>
      <c r="I2076" s="13">
        <v>31</v>
      </c>
      <c r="J2076" s="167">
        <v>1</v>
      </c>
      <c r="K2076" s="167">
        <v>0</v>
      </c>
      <c r="L2076" s="167">
        <v>1</v>
      </c>
      <c r="M2076" s="167">
        <v>2</v>
      </c>
      <c r="N2076" s="168">
        <v>6</v>
      </c>
      <c r="O2076">
        <f t="shared" si="32"/>
        <v>120</v>
      </c>
    </row>
    <row r="2077" spans="1:15" x14ac:dyDescent="0.3">
      <c r="A2077" s="12">
        <v>2522</v>
      </c>
      <c r="B2077" s="13">
        <v>5</v>
      </c>
      <c r="C2077" s="166">
        <v>43</v>
      </c>
      <c r="D2077" s="166">
        <v>51</v>
      </c>
      <c r="E2077" s="166">
        <v>51</v>
      </c>
      <c r="F2077" s="166">
        <v>107</v>
      </c>
      <c r="G2077" s="166">
        <v>4</v>
      </c>
      <c r="H2077" s="13">
        <v>86</v>
      </c>
      <c r="I2077" s="13">
        <v>172</v>
      </c>
      <c r="J2077" s="167">
        <v>1</v>
      </c>
      <c r="K2077" s="167">
        <v>2</v>
      </c>
      <c r="L2077" s="167">
        <v>0</v>
      </c>
      <c r="M2077" s="167">
        <v>3</v>
      </c>
      <c r="N2077" s="168">
        <v>6</v>
      </c>
      <c r="O2077">
        <f t="shared" si="32"/>
        <v>120</v>
      </c>
    </row>
    <row r="2078" spans="1:15" x14ac:dyDescent="0.3">
      <c r="A2078" s="12">
        <v>2280</v>
      </c>
      <c r="B2078" s="13">
        <v>5</v>
      </c>
      <c r="C2078" s="166">
        <v>86</v>
      </c>
      <c r="D2078" s="166">
        <v>72</v>
      </c>
      <c r="E2078" s="166">
        <v>57</v>
      </c>
      <c r="F2078" s="166">
        <v>186</v>
      </c>
      <c r="G2078" s="166">
        <v>57</v>
      </c>
      <c r="H2078" s="13">
        <v>358</v>
      </c>
      <c r="I2078" s="13">
        <v>100</v>
      </c>
      <c r="J2078" s="167">
        <v>4</v>
      </c>
      <c r="K2078" s="167">
        <v>2</v>
      </c>
      <c r="L2078" s="167">
        <v>1</v>
      </c>
      <c r="M2078" s="167">
        <v>3</v>
      </c>
      <c r="N2078" s="168">
        <v>6</v>
      </c>
      <c r="O2078">
        <f t="shared" si="32"/>
        <v>120</v>
      </c>
    </row>
    <row r="2079" spans="1:15" x14ac:dyDescent="0.3">
      <c r="A2079" s="12">
        <v>2673</v>
      </c>
      <c r="B2079" s="13">
        <v>5</v>
      </c>
      <c r="C2079" s="166">
        <v>99</v>
      </c>
      <c r="D2079" s="166">
        <v>0</v>
      </c>
      <c r="E2079" s="166">
        <v>7</v>
      </c>
      <c r="F2079" s="166">
        <v>0</v>
      </c>
      <c r="G2079" s="166">
        <v>0</v>
      </c>
      <c r="H2079" s="13">
        <v>3</v>
      </c>
      <c r="I2079" s="13">
        <v>102</v>
      </c>
      <c r="J2079" s="167">
        <v>1</v>
      </c>
      <c r="K2079" s="167">
        <v>1</v>
      </c>
      <c r="L2079" s="167">
        <v>0</v>
      </c>
      <c r="M2079" s="167">
        <v>3</v>
      </c>
      <c r="N2079" s="168">
        <v>7</v>
      </c>
      <c r="O2079">
        <f t="shared" si="32"/>
        <v>120</v>
      </c>
    </row>
    <row r="2080" spans="1:15" x14ac:dyDescent="0.3">
      <c r="A2080" s="12">
        <v>2516</v>
      </c>
      <c r="B2080" s="13">
        <v>5</v>
      </c>
      <c r="C2080" s="166">
        <v>136</v>
      </c>
      <c r="D2080" s="166">
        <v>17</v>
      </c>
      <c r="E2080" s="166">
        <v>99</v>
      </c>
      <c r="F2080" s="166">
        <v>17</v>
      </c>
      <c r="G2080" s="166">
        <v>8</v>
      </c>
      <c r="H2080" s="13">
        <v>21</v>
      </c>
      <c r="I2080" s="13">
        <v>256</v>
      </c>
      <c r="J2080" s="167">
        <v>2</v>
      </c>
      <c r="K2080" s="167">
        <v>3</v>
      </c>
      <c r="L2080" s="167">
        <v>0</v>
      </c>
      <c r="M2080" s="167">
        <v>4</v>
      </c>
      <c r="N2080" s="168">
        <v>7</v>
      </c>
      <c r="O2080">
        <f t="shared" si="32"/>
        <v>120</v>
      </c>
    </row>
    <row r="2081" spans="1:15" x14ac:dyDescent="0.3">
      <c r="A2081" s="12">
        <v>1239</v>
      </c>
      <c r="B2081" s="13">
        <v>5</v>
      </c>
      <c r="C2081" s="166">
        <v>332</v>
      </c>
      <c r="D2081" s="166">
        <v>292</v>
      </c>
      <c r="E2081" s="166">
        <v>876</v>
      </c>
      <c r="F2081" s="166">
        <v>63</v>
      </c>
      <c r="G2081" s="166">
        <v>339</v>
      </c>
      <c r="H2081" s="13">
        <v>292</v>
      </c>
      <c r="I2081" s="13">
        <v>1611</v>
      </c>
      <c r="J2081" s="167">
        <v>1</v>
      </c>
      <c r="K2081" s="167">
        <v>6</v>
      </c>
      <c r="L2081" s="167">
        <v>9</v>
      </c>
      <c r="M2081" s="167">
        <v>13</v>
      </c>
      <c r="N2081" s="168">
        <v>2</v>
      </c>
      <c r="O2081">
        <f t="shared" si="32"/>
        <v>120</v>
      </c>
    </row>
    <row r="2082" spans="1:15" x14ac:dyDescent="0.3">
      <c r="A2082" s="12">
        <v>1840</v>
      </c>
      <c r="B2082" s="13">
        <v>5</v>
      </c>
      <c r="C2082" s="166">
        <v>1300</v>
      </c>
      <c r="D2082" s="166">
        <v>43</v>
      </c>
      <c r="E2082" s="166">
        <v>758</v>
      </c>
      <c r="F2082" s="166">
        <v>63</v>
      </c>
      <c r="G2082" s="166">
        <v>65</v>
      </c>
      <c r="H2082" s="13">
        <v>72</v>
      </c>
      <c r="I2082" s="13">
        <v>2158</v>
      </c>
      <c r="J2082" s="167">
        <v>1</v>
      </c>
      <c r="K2082" s="167">
        <v>6</v>
      </c>
      <c r="L2082" s="167">
        <v>9</v>
      </c>
      <c r="M2082" s="167">
        <v>10</v>
      </c>
      <c r="N2082" s="168">
        <v>2</v>
      </c>
      <c r="O2082">
        <f t="shared" si="32"/>
        <v>120</v>
      </c>
    </row>
    <row r="2083" spans="1:15" x14ac:dyDescent="0.3">
      <c r="A2083" s="12">
        <v>2663</v>
      </c>
      <c r="B2083" s="13">
        <v>5</v>
      </c>
      <c r="C2083" s="166">
        <v>1338</v>
      </c>
      <c r="D2083" s="166">
        <v>71</v>
      </c>
      <c r="E2083" s="166">
        <v>559</v>
      </c>
      <c r="F2083" s="166">
        <v>315</v>
      </c>
      <c r="G2083" s="166">
        <v>217</v>
      </c>
      <c r="H2083" s="13">
        <v>217</v>
      </c>
      <c r="I2083" s="13">
        <v>2282</v>
      </c>
      <c r="J2083" s="167">
        <v>4</v>
      </c>
      <c r="K2083" s="167">
        <v>8</v>
      </c>
      <c r="L2083" s="167">
        <v>3</v>
      </c>
      <c r="M2083" s="167">
        <v>12</v>
      </c>
      <c r="N2083" s="168">
        <v>6</v>
      </c>
      <c r="O2083">
        <f t="shared" si="32"/>
        <v>120</v>
      </c>
    </row>
    <row r="2084" spans="1:15" x14ac:dyDescent="0.3">
      <c r="A2084" s="12">
        <v>3003</v>
      </c>
      <c r="B2084" s="13">
        <v>5</v>
      </c>
      <c r="C2084" s="166">
        <v>1562</v>
      </c>
      <c r="D2084" s="166">
        <v>24</v>
      </c>
      <c r="E2084" s="166">
        <v>670</v>
      </c>
      <c r="F2084" s="166">
        <v>96</v>
      </c>
      <c r="G2084" s="166">
        <v>147</v>
      </c>
      <c r="H2084" s="13">
        <v>126</v>
      </c>
      <c r="I2084" s="13">
        <v>2373</v>
      </c>
      <c r="J2084" s="167">
        <v>4</v>
      </c>
      <c r="K2084" s="167">
        <v>10</v>
      </c>
      <c r="L2084" s="167">
        <v>5</v>
      </c>
      <c r="M2084" s="167">
        <v>7</v>
      </c>
      <c r="N2084" s="168">
        <v>8</v>
      </c>
      <c r="O2084">
        <f t="shared" si="32"/>
        <v>120</v>
      </c>
    </row>
    <row r="2085" spans="1:15" x14ac:dyDescent="0.3">
      <c r="A2085" s="12">
        <v>3063</v>
      </c>
      <c r="B2085" s="13">
        <v>5</v>
      </c>
      <c r="C2085" s="166">
        <v>1562</v>
      </c>
      <c r="D2085" s="166">
        <v>24</v>
      </c>
      <c r="E2085" s="166">
        <v>670</v>
      </c>
      <c r="F2085" s="166">
        <v>96</v>
      </c>
      <c r="G2085" s="166">
        <v>147</v>
      </c>
      <c r="H2085" s="13">
        <v>126</v>
      </c>
      <c r="I2085" s="13">
        <v>2373</v>
      </c>
      <c r="J2085" s="167">
        <v>4</v>
      </c>
      <c r="K2085" s="167">
        <v>10</v>
      </c>
      <c r="L2085" s="167">
        <v>5</v>
      </c>
      <c r="M2085" s="167">
        <v>7</v>
      </c>
      <c r="N2085" s="168">
        <v>8</v>
      </c>
      <c r="O2085">
        <f t="shared" si="32"/>
        <v>120</v>
      </c>
    </row>
    <row r="2086" spans="1:15" x14ac:dyDescent="0.3">
      <c r="A2086" s="12">
        <v>2504</v>
      </c>
      <c r="B2086" s="13">
        <v>5</v>
      </c>
      <c r="C2086" s="166">
        <v>1843</v>
      </c>
      <c r="D2086" s="166">
        <v>113</v>
      </c>
      <c r="E2086" s="166">
        <v>1317</v>
      </c>
      <c r="F2086" s="166">
        <v>99</v>
      </c>
      <c r="G2086" s="166">
        <v>414</v>
      </c>
      <c r="H2086" s="13">
        <v>113</v>
      </c>
      <c r="I2086" s="13">
        <v>3673</v>
      </c>
      <c r="J2086" s="167">
        <v>1</v>
      </c>
      <c r="K2086" s="167">
        <v>4</v>
      </c>
      <c r="L2086" s="167">
        <v>6</v>
      </c>
      <c r="M2086" s="167">
        <v>4</v>
      </c>
      <c r="N2086" s="168">
        <v>3</v>
      </c>
      <c r="O2086">
        <f t="shared" si="32"/>
        <v>120</v>
      </c>
    </row>
    <row r="2087" spans="1:15" x14ac:dyDescent="0.3">
      <c r="A2087" s="12">
        <v>2257</v>
      </c>
      <c r="B2087" s="13">
        <v>4</v>
      </c>
      <c r="C2087" s="166">
        <v>11</v>
      </c>
      <c r="D2087" s="166">
        <v>7</v>
      </c>
      <c r="E2087" s="166">
        <v>40</v>
      </c>
      <c r="F2087" s="166">
        <v>7</v>
      </c>
      <c r="G2087" s="166">
        <v>7</v>
      </c>
      <c r="H2087" s="13">
        <v>37</v>
      </c>
      <c r="I2087" s="13">
        <v>37</v>
      </c>
      <c r="J2087" s="167">
        <v>1</v>
      </c>
      <c r="K2087" s="167">
        <v>1</v>
      </c>
      <c r="L2087" s="167">
        <v>0</v>
      </c>
      <c r="M2087" s="167">
        <v>2</v>
      </c>
      <c r="N2087" s="168">
        <v>6</v>
      </c>
      <c r="O2087">
        <f t="shared" si="32"/>
        <v>96</v>
      </c>
    </row>
    <row r="2088" spans="1:15" x14ac:dyDescent="0.3">
      <c r="A2088" s="12">
        <v>1041</v>
      </c>
      <c r="B2088" s="13">
        <v>4</v>
      </c>
      <c r="C2088" s="166">
        <v>50</v>
      </c>
      <c r="D2088" s="166">
        <v>0</v>
      </c>
      <c r="E2088" s="166">
        <v>33</v>
      </c>
      <c r="F2088" s="166">
        <v>17</v>
      </c>
      <c r="G2088" s="166">
        <v>6</v>
      </c>
      <c r="H2088" s="13">
        <v>17</v>
      </c>
      <c r="I2088" s="13">
        <v>89</v>
      </c>
      <c r="J2088" s="167">
        <v>1</v>
      </c>
      <c r="K2088" s="167">
        <v>0</v>
      </c>
      <c r="L2088" s="167">
        <v>0</v>
      </c>
      <c r="M2088" s="167">
        <v>3</v>
      </c>
      <c r="N2088" s="168">
        <v>5</v>
      </c>
      <c r="O2088">
        <f t="shared" si="32"/>
        <v>96</v>
      </c>
    </row>
    <row r="2089" spans="1:15" x14ac:dyDescent="0.3">
      <c r="A2089" s="12">
        <v>2960</v>
      </c>
      <c r="B2089" s="13">
        <v>4</v>
      </c>
      <c r="C2089" s="166">
        <v>50</v>
      </c>
      <c r="D2089" s="166">
        <v>0</v>
      </c>
      <c r="E2089" s="166">
        <v>33</v>
      </c>
      <c r="F2089" s="166">
        <v>17</v>
      </c>
      <c r="G2089" s="166">
        <v>6</v>
      </c>
      <c r="H2089" s="13">
        <v>17</v>
      </c>
      <c r="I2089" s="13">
        <v>89</v>
      </c>
      <c r="J2089" s="167">
        <v>1</v>
      </c>
      <c r="K2089" s="167">
        <v>0</v>
      </c>
      <c r="L2089" s="167">
        <v>0</v>
      </c>
      <c r="M2089" s="167">
        <v>3</v>
      </c>
      <c r="N2089" s="168">
        <v>5</v>
      </c>
      <c r="O2089">
        <f t="shared" si="32"/>
        <v>96</v>
      </c>
    </row>
    <row r="2090" spans="1:15" x14ac:dyDescent="0.3">
      <c r="A2090" s="12">
        <v>2552</v>
      </c>
      <c r="B2090" s="13">
        <v>4</v>
      </c>
      <c r="C2090" s="166">
        <v>112</v>
      </c>
      <c r="D2090" s="166">
        <v>10</v>
      </c>
      <c r="E2090" s="166">
        <v>215</v>
      </c>
      <c r="F2090" s="166">
        <v>32</v>
      </c>
      <c r="G2090" s="166">
        <v>26</v>
      </c>
      <c r="H2090" s="13">
        <v>77</v>
      </c>
      <c r="I2090" s="13">
        <v>318</v>
      </c>
      <c r="J2090" s="167">
        <v>1</v>
      </c>
      <c r="K2090" s="167">
        <v>3</v>
      </c>
      <c r="L2090" s="167">
        <v>1</v>
      </c>
      <c r="M2090" s="167">
        <v>3</v>
      </c>
      <c r="N2090" s="168">
        <v>6</v>
      </c>
      <c r="O2090">
        <f t="shared" si="32"/>
        <v>96</v>
      </c>
    </row>
    <row r="2091" spans="1:15" x14ac:dyDescent="0.3">
      <c r="A2091" s="12">
        <v>1544</v>
      </c>
      <c r="B2091" s="13">
        <v>4</v>
      </c>
      <c r="C2091" s="166">
        <v>121</v>
      </c>
      <c r="D2091" s="166">
        <v>32</v>
      </c>
      <c r="E2091" s="166">
        <v>48</v>
      </c>
      <c r="F2091" s="166">
        <v>32</v>
      </c>
      <c r="G2091" s="166">
        <v>32</v>
      </c>
      <c r="H2091" s="13">
        <v>48</v>
      </c>
      <c r="I2091" s="13">
        <v>217</v>
      </c>
      <c r="J2091" s="167">
        <v>1</v>
      </c>
      <c r="K2091" s="167">
        <v>2</v>
      </c>
      <c r="L2091" s="167">
        <v>0</v>
      </c>
      <c r="M2091" s="167">
        <v>4</v>
      </c>
      <c r="N2091" s="168">
        <v>5</v>
      </c>
      <c r="O2091">
        <f t="shared" si="32"/>
        <v>96</v>
      </c>
    </row>
    <row r="2092" spans="1:15" x14ac:dyDescent="0.3">
      <c r="A2092" s="12">
        <v>2493</v>
      </c>
      <c r="B2092" s="13">
        <v>4</v>
      </c>
      <c r="C2092" s="166">
        <v>121</v>
      </c>
      <c r="D2092" s="166">
        <v>32</v>
      </c>
      <c r="E2092" s="166">
        <v>48</v>
      </c>
      <c r="F2092" s="166">
        <v>32</v>
      </c>
      <c r="G2092" s="166">
        <v>32</v>
      </c>
      <c r="H2092" s="13">
        <v>48</v>
      </c>
      <c r="I2092" s="13">
        <v>217</v>
      </c>
      <c r="J2092" s="167">
        <v>1</v>
      </c>
      <c r="K2092" s="167">
        <v>2</v>
      </c>
      <c r="L2092" s="167">
        <v>0</v>
      </c>
      <c r="M2092" s="167">
        <v>4</v>
      </c>
      <c r="N2092" s="168">
        <v>5</v>
      </c>
      <c r="O2092">
        <f t="shared" si="32"/>
        <v>96</v>
      </c>
    </row>
    <row r="2093" spans="1:15" x14ac:dyDescent="0.3">
      <c r="A2093" s="12">
        <v>1161</v>
      </c>
      <c r="B2093" s="13">
        <v>4</v>
      </c>
      <c r="C2093" s="166">
        <v>253</v>
      </c>
      <c r="D2093" s="166">
        <v>21</v>
      </c>
      <c r="E2093" s="166">
        <v>72</v>
      </c>
      <c r="F2093" s="166">
        <v>6</v>
      </c>
      <c r="G2093" s="166">
        <v>9</v>
      </c>
      <c r="H2093" s="13">
        <v>81</v>
      </c>
      <c r="I2093" s="13">
        <v>280</v>
      </c>
      <c r="J2093" s="167">
        <v>1</v>
      </c>
      <c r="K2093" s="167">
        <v>3</v>
      </c>
      <c r="L2093" s="167">
        <v>1</v>
      </c>
      <c r="M2093" s="167">
        <v>3</v>
      </c>
      <c r="N2093" s="168">
        <v>6</v>
      </c>
      <c r="O2093">
        <f t="shared" si="32"/>
        <v>96</v>
      </c>
    </row>
    <row r="2094" spans="1:15" x14ac:dyDescent="0.3">
      <c r="A2094" s="12">
        <v>2378</v>
      </c>
      <c r="B2094" s="13">
        <v>4</v>
      </c>
      <c r="C2094" s="166">
        <v>354</v>
      </c>
      <c r="D2094" s="166">
        <v>4</v>
      </c>
      <c r="E2094" s="166">
        <v>150</v>
      </c>
      <c r="F2094" s="166">
        <v>22</v>
      </c>
      <c r="G2094" s="166">
        <v>7</v>
      </c>
      <c r="H2094" s="13">
        <v>150</v>
      </c>
      <c r="I2094" s="13">
        <v>387</v>
      </c>
      <c r="J2094" s="167">
        <v>2</v>
      </c>
      <c r="K2094" s="167">
        <v>4</v>
      </c>
      <c r="L2094" s="167">
        <v>1</v>
      </c>
      <c r="M2094" s="167">
        <v>3</v>
      </c>
      <c r="N2094" s="168">
        <v>7</v>
      </c>
      <c r="O2094">
        <f t="shared" si="32"/>
        <v>96</v>
      </c>
    </row>
    <row r="2095" spans="1:15" x14ac:dyDescent="0.3">
      <c r="A2095" s="12">
        <v>1538</v>
      </c>
      <c r="B2095" s="13">
        <v>4</v>
      </c>
      <c r="C2095" s="166">
        <v>398</v>
      </c>
      <c r="D2095" s="166">
        <v>62</v>
      </c>
      <c r="E2095" s="166">
        <v>1156</v>
      </c>
      <c r="F2095" s="166">
        <v>247</v>
      </c>
      <c r="G2095" s="166">
        <v>274</v>
      </c>
      <c r="H2095" s="13">
        <v>105</v>
      </c>
      <c r="I2095" s="13">
        <v>2033</v>
      </c>
      <c r="J2095" s="167">
        <v>1</v>
      </c>
      <c r="K2095" s="167">
        <v>3</v>
      </c>
      <c r="L2095" s="167">
        <v>8</v>
      </c>
      <c r="M2095" s="167">
        <v>13</v>
      </c>
      <c r="N2095" s="168">
        <v>1</v>
      </c>
      <c r="O2095">
        <f t="shared" si="32"/>
        <v>96</v>
      </c>
    </row>
    <row r="2096" spans="1:15" x14ac:dyDescent="0.3">
      <c r="A2096" s="12">
        <v>1026</v>
      </c>
      <c r="B2096" s="13">
        <v>4</v>
      </c>
      <c r="C2096" s="166">
        <v>497</v>
      </c>
      <c r="D2096" s="166">
        <v>11</v>
      </c>
      <c r="E2096" s="166">
        <v>86</v>
      </c>
      <c r="F2096" s="166">
        <v>9</v>
      </c>
      <c r="G2096" s="166">
        <v>17</v>
      </c>
      <c r="H2096" s="13">
        <v>118</v>
      </c>
      <c r="I2096" s="13">
        <v>503</v>
      </c>
      <c r="J2096" s="167">
        <v>4</v>
      </c>
      <c r="K2096" s="167">
        <v>5</v>
      </c>
      <c r="L2096" s="167">
        <v>1</v>
      </c>
      <c r="M2096" s="167">
        <v>4</v>
      </c>
      <c r="N2096" s="168">
        <v>7</v>
      </c>
      <c r="O2096">
        <f t="shared" si="32"/>
        <v>96</v>
      </c>
    </row>
    <row r="2097" spans="1:15" x14ac:dyDescent="0.3">
      <c r="A2097" s="12">
        <v>1064</v>
      </c>
      <c r="B2097" s="13">
        <v>4</v>
      </c>
      <c r="C2097" s="166">
        <v>604</v>
      </c>
      <c r="D2097" s="166">
        <v>120</v>
      </c>
      <c r="E2097" s="166">
        <v>389</v>
      </c>
      <c r="F2097" s="166">
        <v>17</v>
      </c>
      <c r="G2097" s="166">
        <v>201</v>
      </c>
      <c r="H2097" s="13">
        <v>267</v>
      </c>
      <c r="I2097" s="13">
        <v>1065</v>
      </c>
      <c r="J2097" s="167">
        <v>1</v>
      </c>
      <c r="K2097" s="167">
        <v>5</v>
      </c>
      <c r="L2097" s="167">
        <v>2</v>
      </c>
      <c r="M2097" s="167">
        <v>10</v>
      </c>
      <c r="N2097" s="168">
        <v>4</v>
      </c>
      <c r="O2097">
        <f t="shared" si="32"/>
        <v>96</v>
      </c>
    </row>
    <row r="2098" spans="1:15" x14ac:dyDescent="0.3">
      <c r="A2098" s="12">
        <v>1146</v>
      </c>
      <c r="B2098" s="13">
        <v>4</v>
      </c>
      <c r="C2098" s="166">
        <v>636</v>
      </c>
      <c r="D2098" s="166">
        <v>18</v>
      </c>
      <c r="E2098" s="166">
        <v>207</v>
      </c>
      <c r="F2098" s="166">
        <v>12</v>
      </c>
      <c r="G2098" s="166">
        <v>36</v>
      </c>
      <c r="H2098" s="13">
        <v>9</v>
      </c>
      <c r="I2098" s="13">
        <v>900</v>
      </c>
      <c r="J2098" s="167">
        <v>3</v>
      </c>
      <c r="K2098" s="167">
        <v>6</v>
      </c>
      <c r="L2098" s="167">
        <v>1</v>
      </c>
      <c r="M2098" s="167">
        <v>5</v>
      </c>
      <c r="N2098" s="168">
        <v>7</v>
      </c>
      <c r="O2098">
        <f t="shared" si="32"/>
        <v>96</v>
      </c>
    </row>
    <row r="2099" spans="1:15" x14ac:dyDescent="0.3">
      <c r="A2099" s="12">
        <v>3006</v>
      </c>
      <c r="B2099" s="13">
        <v>4</v>
      </c>
      <c r="C2099" s="166">
        <v>784</v>
      </c>
      <c r="D2099" s="166">
        <v>87</v>
      </c>
      <c r="E2099" s="166">
        <v>801</v>
      </c>
      <c r="F2099" s="166">
        <v>114</v>
      </c>
      <c r="G2099" s="166">
        <v>17</v>
      </c>
      <c r="H2099" s="13">
        <v>356</v>
      </c>
      <c r="I2099" s="13">
        <v>1448</v>
      </c>
      <c r="J2099" s="167">
        <v>3</v>
      </c>
      <c r="K2099" s="167">
        <v>7</v>
      </c>
      <c r="L2099" s="167">
        <v>2</v>
      </c>
      <c r="M2099" s="167">
        <v>11</v>
      </c>
      <c r="N2099" s="168">
        <v>5</v>
      </c>
      <c r="O2099">
        <f t="shared" si="32"/>
        <v>96</v>
      </c>
    </row>
    <row r="2100" spans="1:15" x14ac:dyDescent="0.3">
      <c r="A2100" s="12">
        <v>2055</v>
      </c>
      <c r="B2100" s="13">
        <v>4</v>
      </c>
      <c r="C2100" s="166">
        <v>906</v>
      </c>
      <c r="D2100" s="166">
        <v>31</v>
      </c>
      <c r="E2100" s="166">
        <v>94</v>
      </c>
      <c r="F2100" s="166">
        <v>13</v>
      </c>
      <c r="G2100" s="166">
        <v>31</v>
      </c>
      <c r="H2100" s="13">
        <v>393</v>
      </c>
      <c r="I2100" s="13">
        <v>683</v>
      </c>
      <c r="J2100" s="167">
        <v>1</v>
      </c>
      <c r="K2100" s="167">
        <v>6</v>
      </c>
      <c r="L2100" s="167">
        <v>1</v>
      </c>
      <c r="M2100" s="167">
        <v>6</v>
      </c>
      <c r="N2100" s="168">
        <v>6</v>
      </c>
      <c r="O2100">
        <f t="shared" si="32"/>
        <v>96</v>
      </c>
    </row>
    <row r="2101" spans="1:15" x14ac:dyDescent="0.3">
      <c r="A2101" s="12">
        <v>2970</v>
      </c>
      <c r="B2101" s="13">
        <v>4</v>
      </c>
      <c r="C2101" s="166">
        <v>912</v>
      </c>
      <c r="D2101" s="166">
        <v>43</v>
      </c>
      <c r="E2101" s="166">
        <v>254</v>
      </c>
      <c r="F2101" s="166">
        <v>106</v>
      </c>
      <c r="G2101" s="166">
        <v>206</v>
      </c>
      <c r="H2101" s="13">
        <v>126</v>
      </c>
      <c r="I2101" s="13">
        <v>1394</v>
      </c>
      <c r="J2101" s="167">
        <v>0</v>
      </c>
      <c r="K2101" s="167">
        <v>7</v>
      </c>
      <c r="L2101" s="167">
        <v>6</v>
      </c>
      <c r="M2101" s="167">
        <v>8</v>
      </c>
      <c r="N2101" s="168">
        <v>2</v>
      </c>
      <c r="O2101">
        <f t="shared" si="32"/>
        <v>96</v>
      </c>
    </row>
    <row r="2102" spans="1:15" x14ac:dyDescent="0.3">
      <c r="A2102" s="12">
        <v>2101</v>
      </c>
      <c r="B2102" s="13">
        <v>4</v>
      </c>
      <c r="C2102" s="166">
        <v>921</v>
      </c>
      <c r="D2102" s="166">
        <v>68</v>
      </c>
      <c r="E2102" s="166">
        <v>520</v>
      </c>
      <c r="F2102" s="166">
        <v>203</v>
      </c>
      <c r="G2102" s="166">
        <v>68</v>
      </c>
      <c r="H2102" s="13">
        <v>51</v>
      </c>
      <c r="I2102" s="13">
        <v>1728</v>
      </c>
      <c r="J2102" s="167">
        <v>2</v>
      </c>
      <c r="K2102" s="167">
        <v>6</v>
      </c>
      <c r="L2102" s="167">
        <v>5</v>
      </c>
      <c r="M2102" s="167">
        <v>9</v>
      </c>
      <c r="N2102" s="168">
        <v>3</v>
      </c>
      <c r="O2102">
        <f t="shared" si="32"/>
        <v>96</v>
      </c>
    </row>
    <row r="2103" spans="1:15" x14ac:dyDescent="0.3">
      <c r="A2103" s="12">
        <v>1572</v>
      </c>
      <c r="B2103" s="13">
        <v>4</v>
      </c>
      <c r="C2103" s="166">
        <v>1140</v>
      </c>
      <c r="D2103" s="166">
        <v>11</v>
      </c>
      <c r="E2103" s="166">
        <v>86</v>
      </c>
      <c r="F2103" s="166">
        <v>17</v>
      </c>
      <c r="G2103" s="166">
        <v>11</v>
      </c>
      <c r="H2103" s="13">
        <v>86</v>
      </c>
      <c r="I2103" s="13">
        <v>1180</v>
      </c>
      <c r="J2103" s="167">
        <v>3</v>
      </c>
      <c r="K2103" s="167">
        <v>7</v>
      </c>
      <c r="L2103" s="167">
        <v>1</v>
      </c>
      <c r="M2103" s="167">
        <v>7</v>
      </c>
      <c r="N2103" s="168">
        <v>7</v>
      </c>
      <c r="O2103">
        <f t="shared" si="32"/>
        <v>96</v>
      </c>
    </row>
    <row r="2104" spans="1:15" x14ac:dyDescent="0.3">
      <c r="A2104" s="12">
        <v>1033</v>
      </c>
      <c r="B2104" s="13">
        <v>4</v>
      </c>
      <c r="C2104" s="166">
        <v>1184</v>
      </c>
      <c r="D2104" s="166">
        <v>84</v>
      </c>
      <c r="E2104" s="166">
        <v>1157</v>
      </c>
      <c r="F2104" s="166">
        <v>292</v>
      </c>
      <c r="G2104" s="166">
        <v>167</v>
      </c>
      <c r="H2104" s="13">
        <v>54</v>
      </c>
      <c r="I2104" s="13">
        <v>2830</v>
      </c>
      <c r="J2104" s="167">
        <v>1</v>
      </c>
      <c r="K2104" s="167">
        <v>3</v>
      </c>
      <c r="L2104" s="167">
        <v>5</v>
      </c>
      <c r="M2104" s="167">
        <v>9</v>
      </c>
      <c r="N2104" s="168">
        <v>7</v>
      </c>
      <c r="O2104">
        <f t="shared" si="32"/>
        <v>96</v>
      </c>
    </row>
    <row r="2105" spans="1:15" x14ac:dyDescent="0.3">
      <c r="A2105" s="12">
        <v>2515</v>
      </c>
      <c r="B2105" s="13">
        <v>4</v>
      </c>
      <c r="C2105" s="166">
        <v>1204</v>
      </c>
      <c r="D2105" s="166">
        <v>108</v>
      </c>
      <c r="E2105" s="166">
        <v>1261</v>
      </c>
      <c r="F2105" s="166">
        <v>215</v>
      </c>
      <c r="G2105" s="166">
        <v>0</v>
      </c>
      <c r="H2105" s="13">
        <v>245</v>
      </c>
      <c r="I2105" s="13">
        <v>2543</v>
      </c>
      <c r="J2105" s="167">
        <v>3</v>
      </c>
      <c r="K2105" s="167">
        <v>11</v>
      </c>
      <c r="L2105" s="167">
        <v>2</v>
      </c>
      <c r="M2105" s="167">
        <v>12</v>
      </c>
      <c r="N2105" s="168">
        <v>7</v>
      </c>
      <c r="O2105">
        <f t="shared" si="32"/>
        <v>96</v>
      </c>
    </row>
    <row r="2106" spans="1:15" x14ac:dyDescent="0.3">
      <c r="A2106" s="12">
        <v>3119</v>
      </c>
      <c r="B2106" s="13">
        <v>4</v>
      </c>
      <c r="C2106" s="166">
        <v>1213</v>
      </c>
      <c r="D2106" s="166">
        <v>78</v>
      </c>
      <c r="E2106" s="166">
        <v>2076</v>
      </c>
      <c r="F2106" s="166">
        <v>560</v>
      </c>
      <c r="G2106" s="166">
        <v>117</v>
      </c>
      <c r="H2106" s="13">
        <v>313</v>
      </c>
      <c r="I2106" s="13">
        <v>3731</v>
      </c>
      <c r="J2106" s="167">
        <v>2</v>
      </c>
      <c r="K2106" s="167">
        <v>5</v>
      </c>
      <c r="L2106" s="167">
        <v>3</v>
      </c>
      <c r="M2106" s="167">
        <v>6</v>
      </c>
      <c r="N2106" s="168">
        <v>4</v>
      </c>
      <c r="O2106">
        <f t="shared" si="32"/>
        <v>96</v>
      </c>
    </row>
    <row r="2107" spans="1:15" x14ac:dyDescent="0.3">
      <c r="A2107" s="12">
        <v>2789</v>
      </c>
      <c r="B2107" s="13">
        <v>4</v>
      </c>
      <c r="C2107" s="166">
        <v>1268</v>
      </c>
      <c r="D2107" s="166">
        <v>165</v>
      </c>
      <c r="E2107" s="166">
        <v>716</v>
      </c>
      <c r="F2107" s="166">
        <v>358</v>
      </c>
      <c r="G2107" s="166">
        <v>329</v>
      </c>
      <c r="H2107" s="13">
        <v>358</v>
      </c>
      <c r="I2107" s="13">
        <v>2478</v>
      </c>
      <c r="J2107" s="167">
        <v>3</v>
      </c>
      <c r="K2107" s="167">
        <v>5</v>
      </c>
      <c r="L2107" s="167">
        <v>4</v>
      </c>
      <c r="M2107" s="167">
        <v>8</v>
      </c>
      <c r="N2107" s="168">
        <v>2</v>
      </c>
      <c r="O2107">
        <f t="shared" si="32"/>
        <v>96</v>
      </c>
    </row>
    <row r="2108" spans="1:15" x14ac:dyDescent="0.3">
      <c r="A2108" s="12">
        <v>3134</v>
      </c>
      <c r="B2108" s="13">
        <v>4</v>
      </c>
      <c r="C2108" s="166">
        <v>1268</v>
      </c>
      <c r="D2108" s="166">
        <v>165</v>
      </c>
      <c r="E2108" s="166">
        <v>716</v>
      </c>
      <c r="F2108" s="166">
        <v>358</v>
      </c>
      <c r="G2108" s="166">
        <v>329</v>
      </c>
      <c r="H2108" s="13">
        <v>358</v>
      </c>
      <c r="I2108" s="13">
        <v>2478</v>
      </c>
      <c r="J2108" s="167">
        <v>3</v>
      </c>
      <c r="K2108" s="167">
        <v>5</v>
      </c>
      <c r="L2108" s="167">
        <v>4</v>
      </c>
      <c r="M2108" s="167">
        <v>8</v>
      </c>
      <c r="N2108" s="168">
        <v>2</v>
      </c>
      <c r="O2108">
        <f t="shared" si="32"/>
        <v>96</v>
      </c>
    </row>
    <row r="2109" spans="1:15" x14ac:dyDescent="0.3">
      <c r="A2109" s="12">
        <v>2312</v>
      </c>
      <c r="B2109" s="13">
        <v>4</v>
      </c>
      <c r="C2109" s="166">
        <v>1706</v>
      </c>
      <c r="D2109" s="166">
        <v>86</v>
      </c>
      <c r="E2109" s="166">
        <v>521</v>
      </c>
      <c r="F2109" s="166">
        <v>413</v>
      </c>
      <c r="G2109" s="166">
        <v>230</v>
      </c>
      <c r="H2109" s="13">
        <v>403</v>
      </c>
      <c r="I2109" s="13">
        <v>2553</v>
      </c>
      <c r="J2109" s="167">
        <v>3</v>
      </c>
      <c r="K2109" s="167">
        <v>7</v>
      </c>
      <c r="L2109" s="167">
        <v>4</v>
      </c>
      <c r="M2109" s="167">
        <v>7</v>
      </c>
      <c r="N2109" s="168">
        <v>4</v>
      </c>
      <c r="O2109">
        <f t="shared" si="32"/>
        <v>96</v>
      </c>
    </row>
    <row r="2110" spans="1:15" x14ac:dyDescent="0.3">
      <c r="A2110" s="12">
        <v>1403</v>
      </c>
      <c r="B2110" s="13">
        <v>4</v>
      </c>
      <c r="C2110" s="166">
        <v>1824</v>
      </c>
      <c r="D2110" s="166">
        <v>0</v>
      </c>
      <c r="E2110" s="166">
        <v>302</v>
      </c>
      <c r="F2110" s="166">
        <v>57</v>
      </c>
      <c r="G2110" s="166">
        <v>0</v>
      </c>
      <c r="H2110" s="13">
        <v>85</v>
      </c>
      <c r="I2110" s="13">
        <v>2099</v>
      </c>
      <c r="J2110" s="167">
        <v>9</v>
      </c>
      <c r="K2110" s="167">
        <v>10</v>
      </c>
      <c r="L2110" s="167">
        <v>2</v>
      </c>
      <c r="M2110" s="167">
        <v>8</v>
      </c>
      <c r="N2110" s="168">
        <v>8</v>
      </c>
      <c r="O2110">
        <f t="shared" si="32"/>
        <v>96</v>
      </c>
    </row>
    <row r="2111" spans="1:15" x14ac:dyDescent="0.3">
      <c r="A2111" s="12">
        <v>1131</v>
      </c>
      <c r="B2111" s="13">
        <v>4</v>
      </c>
      <c r="C2111" s="166">
        <v>1872</v>
      </c>
      <c r="D2111" s="166">
        <v>0</v>
      </c>
      <c r="E2111" s="166">
        <v>588</v>
      </c>
      <c r="F2111" s="166">
        <v>33</v>
      </c>
      <c r="G2111" s="166">
        <v>51</v>
      </c>
      <c r="H2111" s="13">
        <v>127</v>
      </c>
      <c r="I2111" s="13">
        <v>2417</v>
      </c>
      <c r="J2111" s="167">
        <v>2</v>
      </c>
      <c r="K2111" s="167">
        <v>3</v>
      </c>
      <c r="L2111" s="167">
        <v>5</v>
      </c>
      <c r="M2111" s="167">
        <v>7</v>
      </c>
      <c r="N2111" s="168">
        <v>7</v>
      </c>
      <c r="O2111">
        <f t="shared" si="32"/>
        <v>96</v>
      </c>
    </row>
    <row r="2112" spans="1:15" x14ac:dyDescent="0.3">
      <c r="A2112" s="12">
        <v>1470</v>
      </c>
      <c r="B2112" s="13">
        <v>4</v>
      </c>
      <c r="C2112" s="166">
        <v>1872</v>
      </c>
      <c r="D2112" s="166">
        <v>0</v>
      </c>
      <c r="E2112" s="166">
        <v>588</v>
      </c>
      <c r="F2112" s="166">
        <v>33</v>
      </c>
      <c r="G2112" s="166">
        <v>51</v>
      </c>
      <c r="H2112" s="13">
        <v>127</v>
      </c>
      <c r="I2112" s="13">
        <v>2417</v>
      </c>
      <c r="J2112" s="167">
        <v>2</v>
      </c>
      <c r="K2112" s="167">
        <v>3</v>
      </c>
      <c r="L2112" s="167">
        <v>5</v>
      </c>
      <c r="M2112" s="167">
        <v>7</v>
      </c>
      <c r="N2112" s="168">
        <v>7</v>
      </c>
      <c r="O2112">
        <f t="shared" si="32"/>
        <v>96</v>
      </c>
    </row>
    <row r="2113" spans="1:15" x14ac:dyDescent="0.3">
      <c r="A2113" s="12">
        <v>2850</v>
      </c>
      <c r="B2113" s="13">
        <v>3</v>
      </c>
      <c r="C2113" s="166">
        <v>5</v>
      </c>
      <c r="D2113" s="166">
        <v>42</v>
      </c>
      <c r="E2113" s="166">
        <v>31</v>
      </c>
      <c r="F2113" s="166">
        <v>21</v>
      </c>
      <c r="G2113" s="166">
        <v>42</v>
      </c>
      <c r="H2113" s="13">
        <v>83</v>
      </c>
      <c r="I2113" s="13">
        <v>57</v>
      </c>
      <c r="J2113" s="167">
        <v>1</v>
      </c>
      <c r="K2113" s="167">
        <v>1</v>
      </c>
      <c r="L2113" s="167">
        <v>0</v>
      </c>
      <c r="M2113" s="167">
        <v>3</v>
      </c>
      <c r="N2113" s="168">
        <v>7</v>
      </c>
      <c r="O2113">
        <f t="shared" si="32"/>
        <v>72</v>
      </c>
    </row>
    <row r="2114" spans="1:15" x14ac:dyDescent="0.3">
      <c r="A2114" s="12">
        <v>2727</v>
      </c>
      <c r="B2114" s="13">
        <v>3</v>
      </c>
      <c r="C2114" s="166">
        <v>12</v>
      </c>
      <c r="D2114" s="166">
        <v>17</v>
      </c>
      <c r="E2114" s="166">
        <v>29</v>
      </c>
      <c r="F2114" s="166">
        <v>62</v>
      </c>
      <c r="G2114" s="166">
        <v>33</v>
      </c>
      <c r="H2114" s="13">
        <v>46</v>
      </c>
      <c r="I2114" s="13">
        <v>108</v>
      </c>
      <c r="J2114" s="167">
        <v>1</v>
      </c>
      <c r="K2114" s="167">
        <v>1</v>
      </c>
      <c r="L2114" s="167">
        <v>0</v>
      </c>
      <c r="M2114" s="167">
        <v>3</v>
      </c>
      <c r="N2114" s="168">
        <v>7</v>
      </c>
      <c r="O2114">
        <f t="shared" si="32"/>
        <v>72</v>
      </c>
    </row>
    <row r="2115" spans="1:15" x14ac:dyDescent="0.3">
      <c r="A2115" s="12">
        <v>2067</v>
      </c>
      <c r="B2115" s="13">
        <v>3</v>
      </c>
      <c r="C2115" s="166">
        <v>21</v>
      </c>
      <c r="D2115" s="166">
        <v>5</v>
      </c>
      <c r="E2115" s="166">
        <v>36</v>
      </c>
      <c r="F2115" s="166">
        <v>10</v>
      </c>
      <c r="G2115" s="166">
        <v>5</v>
      </c>
      <c r="H2115" s="13">
        <v>10</v>
      </c>
      <c r="I2115" s="13">
        <v>67</v>
      </c>
      <c r="J2115" s="167">
        <v>2</v>
      </c>
      <c r="K2115" s="167">
        <v>1</v>
      </c>
      <c r="L2115" s="167">
        <v>0</v>
      </c>
      <c r="M2115" s="167">
        <v>3</v>
      </c>
      <c r="N2115" s="168">
        <v>4</v>
      </c>
      <c r="O2115">
        <f t="shared" ref="O2115:O2178" si="33">B2115*24</f>
        <v>72</v>
      </c>
    </row>
    <row r="2116" spans="1:15" x14ac:dyDescent="0.3">
      <c r="A2116" s="12">
        <v>1618</v>
      </c>
      <c r="B2116" s="13">
        <v>3</v>
      </c>
      <c r="C2116" s="166">
        <v>44</v>
      </c>
      <c r="D2116" s="166">
        <v>0</v>
      </c>
      <c r="E2116" s="166">
        <v>3</v>
      </c>
      <c r="F2116" s="166">
        <v>0</v>
      </c>
      <c r="G2116" s="166">
        <v>0</v>
      </c>
      <c r="H2116" s="13">
        <v>3</v>
      </c>
      <c r="I2116" s="13">
        <v>44</v>
      </c>
      <c r="J2116" s="167">
        <v>1</v>
      </c>
      <c r="K2116" s="167">
        <v>1</v>
      </c>
      <c r="L2116" s="167">
        <v>0</v>
      </c>
      <c r="M2116" s="167">
        <v>2</v>
      </c>
      <c r="N2116" s="168">
        <v>7</v>
      </c>
      <c r="O2116">
        <f t="shared" si="33"/>
        <v>72</v>
      </c>
    </row>
    <row r="2117" spans="1:15" x14ac:dyDescent="0.3">
      <c r="A2117" s="12">
        <v>2395</v>
      </c>
      <c r="B2117" s="13">
        <v>3</v>
      </c>
      <c r="C2117" s="166">
        <v>101</v>
      </c>
      <c r="D2117" s="166">
        <v>15</v>
      </c>
      <c r="E2117" s="166">
        <v>81</v>
      </c>
      <c r="F2117" s="166">
        <v>0</v>
      </c>
      <c r="G2117" s="166">
        <v>20</v>
      </c>
      <c r="H2117" s="13">
        <v>5</v>
      </c>
      <c r="I2117" s="13">
        <v>212</v>
      </c>
      <c r="J2117" s="167">
        <v>3</v>
      </c>
      <c r="K2117" s="167">
        <v>2</v>
      </c>
      <c r="L2117" s="167">
        <v>0</v>
      </c>
      <c r="M2117" s="167">
        <v>4</v>
      </c>
      <c r="N2117" s="168">
        <v>6</v>
      </c>
      <c r="O2117">
        <f t="shared" si="33"/>
        <v>72</v>
      </c>
    </row>
    <row r="2118" spans="1:15" x14ac:dyDescent="0.3">
      <c r="A2118" s="12">
        <v>1312</v>
      </c>
      <c r="B2118" s="13">
        <v>3</v>
      </c>
      <c r="C2118" s="166">
        <v>103</v>
      </c>
      <c r="D2118" s="166">
        <v>5</v>
      </c>
      <c r="E2118" s="166">
        <v>51</v>
      </c>
      <c r="F2118" s="166">
        <v>0</v>
      </c>
      <c r="G2118" s="166">
        <v>5</v>
      </c>
      <c r="H2118" s="13">
        <v>9</v>
      </c>
      <c r="I2118" s="13">
        <v>154</v>
      </c>
      <c r="J2118" s="167">
        <v>1</v>
      </c>
      <c r="K2118" s="167">
        <v>1</v>
      </c>
      <c r="L2118" s="167">
        <v>0</v>
      </c>
      <c r="M2118" s="167">
        <v>3</v>
      </c>
      <c r="N2118" s="168">
        <v>7</v>
      </c>
      <c r="O2118">
        <f t="shared" si="33"/>
        <v>72</v>
      </c>
    </row>
    <row r="2119" spans="1:15" x14ac:dyDescent="0.3">
      <c r="A2119" s="12">
        <v>1148</v>
      </c>
      <c r="B2119" s="13">
        <v>3</v>
      </c>
      <c r="C2119" s="166">
        <v>118</v>
      </c>
      <c r="D2119" s="166">
        <v>31</v>
      </c>
      <c r="E2119" s="166">
        <v>160</v>
      </c>
      <c r="F2119" s="166">
        <v>28</v>
      </c>
      <c r="G2119" s="166">
        <v>79</v>
      </c>
      <c r="H2119" s="13">
        <v>39</v>
      </c>
      <c r="I2119" s="13">
        <v>376</v>
      </c>
      <c r="J2119" s="167">
        <v>1</v>
      </c>
      <c r="K2119" s="167">
        <v>1</v>
      </c>
      <c r="L2119" s="167">
        <v>1</v>
      </c>
      <c r="M2119" s="167">
        <v>6</v>
      </c>
      <c r="N2119" s="168">
        <v>2</v>
      </c>
      <c r="O2119">
        <f t="shared" si="33"/>
        <v>72</v>
      </c>
    </row>
    <row r="2120" spans="1:15" x14ac:dyDescent="0.3">
      <c r="A2120" s="12">
        <v>2958</v>
      </c>
      <c r="B2120" s="13">
        <v>3</v>
      </c>
      <c r="C2120" s="166">
        <v>168</v>
      </c>
      <c r="D2120" s="166">
        <v>3</v>
      </c>
      <c r="E2120" s="166">
        <v>119</v>
      </c>
      <c r="F2120" s="166">
        <v>16</v>
      </c>
      <c r="G2120" s="166">
        <v>14</v>
      </c>
      <c r="H2120" s="13">
        <v>60</v>
      </c>
      <c r="I2120" s="13">
        <v>260</v>
      </c>
      <c r="J2120" s="167">
        <v>1</v>
      </c>
      <c r="K2120" s="167">
        <v>2</v>
      </c>
      <c r="L2120" s="167">
        <v>1</v>
      </c>
      <c r="M2120" s="167">
        <v>4</v>
      </c>
      <c r="N2120" s="168">
        <v>4</v>
      </c>
      <c r="O2120">
        <f t="shared" si="33"/>
        <v>72</v>
      </c>
    </row>
    <row r="2121" spans="1:15" x14ac:dyDescent="0.3">
      <c r="A2121" s="12">
        <v>3075</v>
      </c>
      <c r="B2121" s="13">
        <v>3</v>
      </c>
      <c r="C2121" s="166">
        <v>168</v>
      </c>
      <c r="D2121" s="166">
        <v>3</v>
      </c>
      <c r="E2121" s="166">
        <v>119</v>
      </c>
      <c r="F2121" s="166">
        <v>16</v>
      </c>
      <c r="G2121" s="166">
        <v>14</v>
      </c>
      <c r="H2121" s="13">
        <v>60</v>
      </c>
      <c r="I2121" s="13">
        <v>260</v>
      </c>
      <c r="J2121" s="167">
        <v>1</v>
      </c>
      <c r="K2121" s="167">
        <v>2</v>
      </c>
      <c r="L2121" s="167">
        <v>1</v>
      </c>
      <c r="M2121" s="167">
        <v>4</v>
      </c>
      <c r="N2121" s="168">
        <v>4</v>
      </c>
      <c r="O2121">
        <f t="shared" si="33"/>
        <v>72</v>
      </c>
    </row>
    <row r="2122" spans="1:15" x14ac:dyDescent="0.3">
      <c r="A2122" s="12">
        <v>1675</v>
      </c>
      <c r="B2122" s="13">
        <v>3</v>
      </c>
      <c r="C2122" s="166">
        <v>208</v>
      </c>
      <c r="D2122" s="166">
        <v>3</v>
      </c>
      <c r="E2122" s="166">
        <v>62</v>
      </c>
      <c r="F2122" s="166">
        <v>0</v>
      </c>
      <c r="G2122" s="166">
        <v>6</v>
      </c>
      <c r="H2122" s="13">
        <v>96</v>
      </c>
      <c r="I2122" s="13">
        <v>183</v>
      </c>
      <c r="J2122" s="167">
        <v>3</v>
      </c>
      <c r="K2122" s="167">
        <v>2</v>
      </c>
      <c r="L2122" s="167">
        <v>2</v>
      </c>
      <c r="M2122" s="167">
        <v>2</v>
      </c>
      <c r="N2122" s="168">
        <v>7</v>
      </c>
      <c r="O2122">
        <f t="shared" si="33"/>
        <v>72</v>
      </c>
    </row>
    <row r="2123" spans="1:15" x14ac:dyDescent="0.3">
      <c r="A2123" s="12">
        <v>2921</v>
      </c>
      <c r="B2123" s="13">
        <v>3</v>
      </c>
      <c r="C2123" s="166">
        <v>374</v>
      </c>
      <c r="D2123" s="166">
        <v>498</v>
      </c>
      <c r="E2123" s="166">
        <v>1185</v>
      </c>
      <c r="F2123" s="166">
        <v>529</v>
      </c>
      <c r="G2123" s="166">
        <v>67</v>
      </c>
      <c r="H2123" s="13">
        <v>374</v>
      </c>
      <c r="I2123" s="13">
        <v>2280</v>
      </c>
      <c r="J2123" s="167">
        <v>2</v>
      </c>
      <c r="K2123" s="167">
        <v>3</v>
      </c>
      <c r="L2123" s="167">
        <v>8</v>
      </c>
      <c r="M2123" s="167">
        <v>7</v>
      </c>
      <c r="N2123" s="168">
        <v>2</v>
      </c>
      <c r="O2123">
        <f t="shared" si="33"/>
        <v>72</v>
      </c>
    </row>
    <row r="2124" spans="1:15" x14ac:dyDescent="0.3">
      <c r="A2124" s="12">
        <v>1751</v>
      </c>
      <c r="B2124" s="13">
        <v>3</v>
      </c>
      <c r="C2124" s="166">
        <v>430</v>
      </c>
      <c r="D2124" s="166">
        <v>76</v>
      </c>
      <c r="E2124" s="166">
        <v>831</v>
      </c>
      <c r="F2124" s="166">
        <v>181</v>
      </c>
      <c r="G2124" s="166">
        <v>76</v>
      </c>
      <c r="H2124" s="13">
        <v>215</v>
      </c>
      <c r="I2124" s="13">
        <v>1380</v>
      </c>
      <c r="J2124" s="167">
        <v>2</v>
      </c>
      <c r="K2124" s="167">
        <v>5</v>
      </c>
      <c r="L2124" s="167">
        <v>2</v>
      </c>
      <c r="M2124" s="167">
        <v>12</v>
      </c>
      <c r="N2124" s="168">
        <v>2</v>
      </c>
      <c r="O2124">
        <f t="shared" si="33"/>
        <v>72</v>
      </c>
    </row>
    <row r="2125" spans="1:15" x14ac:dyDescent="0.3">
      <c r="A2125" s="12">
        <v>2911</v>
      </c>
      <c r="B2125" s="13">
        <v>3</v>
      </c>
      <c r="C2125" s="166">
        <v>434</v>
      </c>
      <c r="D2125" s="166">
        <v>62</v>
      </c>
      <c r="E2125" s="166">
        <v>569</v>
      </c>
      <c r="F2125" s="166">
        <v>110</v>
      </c>
      <c r="G2125" s="166">
        <v>85</v>
      </c>
      <c r="H2125" s="13">
        <v>23</v>
      </c>
      <c r="I2125" s="13">
        <v>1237</v>
      </c>
      <c r="J2125" s="167">
        <v>5</v>
      </c>
      <c r="K2125" s="167">
        <v>4</v>
      </c>
      <c r="L2125" s="167">
        <v>2</v>
      </c>
      <c r="M2125" s="167">
        <v>9</v>
      </c>
      <c r="N2125" s="168">
        <v>4</v>
      </c>
      <c r="O2125">
        <f t="shared" si="33"/>
        <v>72</v>
      </c>
    </row>
    <row r="2126" spans="1:15" x14ac:dyDescent="0.3">
      <c r="A2126" s="12">
        <v>1670</v>
      </c>
      <c r="B2126" s="13">
        <v>3</v>
      </c>
      <c r="C2126" s="166">
        <v>634</v>
      </c>
      <c r="D2126" s="166">
        <v>210</v>
      </c>
      <c r="E2126" s="166">
        <v>1364</v>
      </c>
      <c r="F2126" s="166">
        <v>154</v>
      </c>
      <c r="G2126" s="166">
        <v>22</v>
      </c>
      <c r="H2126" s="13">
        <v>163</v>
      </c>
      <c r="I2126" s="13">
        <v>2220</v>
      </c>
      <c r="J2126" s="167">
        <v>1</v>
      </c>
      <c r="K2126" s="167">
        <v>4</v>
      </c>
      <c r="L2126" s="167">
        <v>6</v>
      </c>
      <c r="M2126" s="167">
        <v>4</v>
      </c>
      <c r="N2126" s="168">
        <v>2</v>
      </c>
      <c r="O2126">
        <f t="shared" si="33"/>
        <v>72</v>
      </c>
    </row>
    <row r="2127" spans="1:15" x14ac:dyDescent="0.3">
      <c r="A2127" s="12">
        <v>2309</v>
      </c>
      <c r="B2127" s="13">
        <v>3</v>
      </c>
      <c r="C2127" s="166">
        <v>827</v>
      </c>
      <c r="D2127" s="166">
        <v>127</v>
      </c>
      <c r="E2127" s="166">
        <v>1265</v>
      </c>
      <c r="F2127" s="166">
        <v>235</v>
      </c>
      <c r="G2127" s="166">
        <v>180</v>
      </c>
      <c r="H2127" s="13">
        <v>232</v>
      </c>
      <c r="I2127" s="13">
        <v>2401</v>
      </c>
      <c r="J2127" s="167">
        <v>1</v>
      </c>
      <c r="K2127" s="167">
        <v>8</v>
      </c>
      <c r="L2127" s="167">
        <v>3</v>
      </c>
      <c r="M2127" s="167">
        <v>5</v>
      </c>
      <c r="N2127" s="168">
        <v>4</v>
      </c>
      <c r="O2127">
        <f t="shared" si="33"/>
        <v>72</v>
      </c>
    </row>
    <row r="2128" spans="1:15" x14ac:dyDescent="0.3">
      <c r="A2128" s="12">
        <v>1082</v>
      </c>
      <c r="B2128" s="13">
        <v>3</v>
      </c>
      <c r="C2128" s="166">
        <v>872</v>
      </c>
      <c r="D2128" s="166">
        <v>18</v>
      </c>
      <c r="E2128" s="166">
        <v>110</v>
      </c>
      <c r="F2128" s="166">
        <v>0</v>
      </c>
      <c r="G2128" s="166">
        <v>9</v>
      </c>
      <c r="H2128" s="13">
        <v>101</v>
      </c>
      <c r="I2128" s="13">
        <v>907</v>
      </c>
      <c r="J2128" s="167">
        <v>4</v>
      </c>
      <c r="K2128" s="167">
        <v>6</v>
      </c>
      <c r="L2128" s="167">
        <v>1</v>
      </c>
      <c r="M2128" s="167">
        <v>6</v>
      </c>
      <c r="N2128" s="168">
        <v>7</v>
      </c>
      <c r="O2128">
        <f t="shared" si="33"/>
        <v>72</v>
      </c>
    </row>
    <row r="2129" spans="1:15" x14ac:dyDescent="0.3">
      <c r="A2129" s="12">
        <v>1039</v>
      </c>
      <c r="B2129" s="13">
        <v>3</v>
      </c>
      <c r="C2129" s="166">
        <v>947</v>
      </c>
      <c r="D2129" s="166">
        <v>171</v>
      </c>
      <c r="E2129" s="166">
        <v>1206</v>
      </c>
      <c r="F2129" s="166">
        <v>184</v>
      </c>
      <c r="G2129" s="166">
        <v>400</v>
      </c>
      <c r="H2129" s="13">
        <v>229</v>
      </c>
      <c r="I2129" s="13">
        <v>2680</v>
      </c>
      <c r="J2129" s="167">
        <v>2</v>
      </c>
      <c r="K2129" s="167">
        <v>8</v>
      </c>
      <c r="L2129" s="167">
        <v>6</v>
      </c>
      <c r="M2129" s="167">
        <v>5</v>
      </c>
      <c r="N2129" s="168">
        <v>4</v>
      </c>
      <c r="O2129">
        <f t="shared" si="33"/>
        <v>72</v>
      </c>
    </row>
    <row r="2130" spans="1:15" x14ac:dyDescent="0.3">
      <c r="A2130" s="12">
        <v>2571</v>
      </c>
      <c r="B2130" s="13">
        <v>3</v>
      </c>
      <c r="C2130" s="166">
        <v>987</v>
      </c>
      <c r="D2130" s="166">
        <v>9</v>
      </c>
      <c r="E2130" s="166">
        <v>153</v>
      </c>
      <c r="F2130" s="166">
        <v>12</v>
      </c>
      <c r="G2130" s="166">
        <v>9</v>
      </c>
      <c r="H2130" s="13">
        <v>129</v>
      </c>
      <c r="I2130" s="13">
        <v>1042</v>
      </c>
      <c r="J2130" s="167">
        <v>5</v>
      </c>
      <c r="K2130" s="167">
        <v>7</v>
      </c>
      <c r="L2130" s="167">
        <v>1</v>
      </c>
      <c r="M2130" s="167">
        <v>6</v>
      </c>
      <c r="N2130" s="168">
        <v>8</v>
      </c>
      <c r="O2130">
        <f t="shared" si="33"/>
        <v>72</v>
      </c>
    </row>
    <row r="2131" spans="1:15" x14ac:dyDescent="0.3">
      <c r="A2131" s="12">
        <v>3145</v>
      </c>
      <c r="B2131" s="13">
        <v>3</v>
      </c>
      <c r="C2131" s="166">
        <v>987</v>
      </c>
      <c r="D2131" s="166">
        <v>9</v>
      </c>
      <c r="E2131" s="166">
        <v>153</v>
      </c>
      <c r="F2131" s="166">
        <v>12</v>
      </c>
      <c r="G2131" s="166">
        <v>9</v>
      </c>
      <c r="H2131" s="13">
        <v>129</v>
      </c>
      <c r="I2131" s="13">
        <v>1042</v>
      </c>
      <c r="J2131" s="167">
        <v>5</v>
      </c>
      <c r="K2131" s="167">
        <v>7</v>
      </c>
      <c r="L2131" s="167">
        <v>1</v>
      </c>
      <c r="M2131" s="167">
        <v>6</v>
      </c>
      <c r="N2131" s="168">
        <v>8</v>
      </c>
      <c r="O2131">
        <f t="shared" si="33"/>
        <v>72</v>
      </c>
    </row>
    <row r="2132" spans="1:15" x14ac:dyDescent="0.3">
      <c r="A2132" s="12">
        <v>3170</v>
      </c>
      <c r="B2132" s="13">
        <v>3</v>
      </c>
      <c r="C2132" s="166">
        <v>987</v>
      </c>
      <c r="D2132" s="166">
        <v>9</v>
      </c>
      <c r="E2132" s="166">
        <v>153</v>
      </c>
      <c r="F2132" s="166">
        <v>12</v>
      </c>
      <c r="G2132" s="166">
        <v>9</v>
      </c>
      <c r="H2132" s="13">
        <v>129</v>
      </c>
      <c r="I2132" s="13">
        <v>1042</v>
      </c>
      <c r="J2132" s="167">
        <v>5</v>
      </c>
      <c r="K2132" s="167">
        <v>7</v>
      </c>
      <c r="L2132" s="167">
        <v>1</v>
      </c>
      <c r="M2132" s="167">
        <v>6</v>
      </c>
      <c r="N2132" s="168">
        <v>8</v>
      </c>
      <c r="O2132">
        <f t="shared" si="33"/>
        <v>72</v>
      </c>
    </row>
    <row r="2133" spans="1:15" x14ac:dyDescent="0.3">
      <c r="A2133" s="12">
        <v>2028</v>
      </c>
      <c r="B2133" s="13">
        <v>3</v>
      </c>
      <c r="C2133" s="166">
        <v>1064</v>
      </c>
      <c r="D2133" s="166">
        <v>221</v>
      </c>
      <c r="E2133" s="166">
        <v>765</v>
      </c>
      <c r="F2133" s="166">
        <v>386</v>
      </c>
      <c r="G2133" s="166">
        <v>122</v>
      </c>
      <c r="H2133" s="13">
        <v>23</v>
      </c>
      <c r="I2133" s="13">
        <v>2535</v>
      </c>
      <c r="J2133" s="167">
        <v>1</v>
      </c>
      <c r="K2133" s="167">
        <v>7</v>
      </c>
      <c r="L2133" s="167">
        <v>7</v>
      </c>
      <c r="M2133" s="167">
        <v>12</v>
      </c>
      <c r="N2133" s="168">
        <v>3</v>
      </c>
      <c r="O2133">
        <f t="shared" si="33"/>
        <v>72</v>
      </c>
    </row>
    <row r="2134" spans="1:15" x14ac:dyDescent="0.3">
      <c r="A2134" s="12">
        <v>2013</v>
      </c>
      <c r="B2134" s="13">
        <v>3</v>
      </c>
      <c r="C2134" s="166">
        <v>1125</v>
      </c>
      <c r="D2134" s="166">
        <v>199</v>
      </c>
      <c r="E2134" s="166">
        <v>874</v>
      </c>
      <c r="F2134" s="166">
        <v>260</v>
      </c>
      <c r="G2134" s="166">
        <v>123</v>
      </c>
      <c r="H2134" s="13">
        <v>98</v>
      </c>
      <c r="I2134" s="13">
        <v>2483</v>
      </c>
      <c r="J2134" s="167">
        <v>1</v>
      </c>
      <c r="K2134" s="167">
        <v>4</v>
      </c>
      <c r="L2134" s="167">
        <v>4</v>
      </c>
      <c r="M2134" s="167">
        <v>7</v>
      </c>
      <c r="N2134" s="168">
        <v>2</v>
      </c>
      <c r="O2134">
        <f t="shared" si="33"/>
        <v>72</v>
      </c>
    </row>
    <row r="2135" spans="1:15" x14ac:dyDescent="0.3">
      <c r="A2135" s="12">
        <v>2431</v>
      </c>
      <c r="B2135" s="13">
        <v>3</v>
      </c>
      <c r="C2135" s="166">
        <v>1125</v>
      </c>
      <c r="D2135" s="166">
        <v>199</v>
      </c>
      <c r="E2135" s="166">
        <v>874</v>
      </c>
      <c r="F2135" s="166">
        <v>260</v>
      </c>
      <c r="G2135" s="166">
        <v>123</v>
      </c>
      <c r="H2135" s="13">
        <v>98</v>
      </c>
      <c r="I2135" s="13">
        <v>2483</v>
      </c>
      <c r="J2135" s="167">
        <v>1</v>
      </c>
      <c r="K2135" s="167">
        <v>4</v>
      </c>
      <c r="L2135" s="167">
        <v>4</v>
      </c>
      <c r="M2135" s="167">
        <v>7</v>
      </c>
      <c r="N2135" s="168">
        <v>2</v>
      </c>
      <c r="O2135">
        <f t="shared" si="33"/>
        <v>72</v>
      </c>
    </row>
    <row r="2136" spans="1:15" x14ac:dyDescent="0.3">
      <c r="A2136" s="12">
        <v>1210</v>
      </c>
      <c r="B2136" s="13">
        <v>3</v>
      </c>
      <c r="C2136" s="166">
        <v>1190</v>
      </c>
      <c r="D2136" s="166">
        <v>16</v>
      </c>
      <c r="E2136" s="166">
        <v>352</v>
      </c>
      <c r="F2136" s="166">
        <v>43</v>
      </c>
      <c r="G2136" s="166">
        <v>0</v>
      </c>
      <c r="H2136" s="13">
        <v>32</v>
      </c>
      <c r="I2136" s="13">
        <v>1570</v>
      </c>
      <c r="J2136" s="167">
        <v>2</v>
      </c>
      <c r="K2136" s="167">
        <v>6</v>
      </c>
      <c r="L2136" s="167">
        <v>3</v>
      </c>
      <c r="M2136" s="167">
        <v>11</v>
      </c>
      <c r="N2136" s="168">
        <v>3</v>
      </c>
      <c r="O2136">
        <f t="shared" si="33"/>
        <v>72</v>
      </c>
    </row>
    <row r="2137" spans="1:15" x14ac:dyDescent="0.3">
      <c r="A2137" s="12">
        <v>2848</v>
      </c>
      <c r="B2137" s="13">
        <v>3</v>
      </c>
      <c r="C2137" s="166">
        <v>1336</v>
      </c>
      <c r="D2137" s="166">
        <v>51</v>
      </c>
      <c r="E2137" s="166">
        <v>351</v>
      </c>
      <c r="F2137" s="166">
        <v>0</v>
      </c>
      <c r="G2137" s="166">
        <v>16</v>
      </c>
      <c r="H2137" s="13">
        <v>69</v>
      </c>
      <c r="I2137" s="13">
        <v>1684</v>
      </c>
      <c r="J2137" s="167">
        <v>6</v>
      </c>
      <c r="K2137" s="167">
        <v>6</v>
      </c>
      <c r="L2137" s="167">
        <v>2</v>
      </c>
      <c r="M2137" s="167">
        <v>11</v>
      </c>
      <c r="N2137" s="168">
        <v>6</v>
      </c>
      <c r="O2137">
        <f t="shared" si="33"/>
        <v>72</v>
      </c>
    </row>
    <row r="2138" spans="1:15" x14ac:dyDescent="0.3">
      <c r="A2138" s="12">
        <v>2153</v>
      </c>
      <c r="B2138" s="13">
        <v>3</v>
      </c>
      <c r="C2138" s="166">
        <v>2026</v>
      </c>
      <c r="D2138" s="166">
        <v>195</v>
      </c>
      <c r="E2138" s="166">
        <v>1284</v>
      </c>
      <c r="F2138" s="166">
        <v>202</v>
      </c>
      <c r="G2138" s="166">
        <v>232</v>
      </c>
      <c r="H2138" s="13">
        <v>77</v>
      </c>
      <c r="I2138" s="13">
        <v>3862</v>
      </c>
      <c r="J2138" s="167">
        <v>1</v>
      </c>
      <c r="K2138" s="167">
        <v>8</v>
      </c>
      <c r="L2138" s="167">
        <v>2</v>
      </c>
      <c r="M2138" s="167">
        <v>5</v>
      </c>
      <c r="N2138" s="168">
        <v>5</v>
      </c>
      <c r="O2138">
        <f t="shared" si="33"/>
        <v>72</v>
      </c>
    </row>
    <row r="2139" spans="1:15" x14ac:dyDescent="0.3">
      <c r="A2139" s="12">
        <v>3097</v>
      </c>
      <c r="B2139" s="13">
        <v>3</v>
      </c>
      <c r="C2139" s="166">
        <v>2255</v>
      </c>
      <c r="D2139" s="166">
        <v>160</v>
      </c>
      <c r="E2139" s="166">
        <v>740</v>
      </c>
      <c r="F2139" s="166">
        <v>0</v>
      </c>
      <c r="G2139" s="166">
        <v>63</v>
      </c>
      <c r="H2139" s="13">
        <v>30</v>
      </c>
      <c r="I2139" s="13">
        <v>3187</v>
      </c>
      <c r="J2139" s="167">
        <v>4</v>
      </c>
      <c r="K2139" s="167">
        <v>8</v>
      </c>
      <c r="L2139" s="167">
        <v>4</v>
      </c>
      <c r="M2139" s="167">
        <v>7</v>
      </c>
      <c r="N2139" s="168">
        <v>6</v>
      </c>
      <c r="O2139">
        <f t="shared" si="33"/>
        <v>72</v>
      </c>
    </row>
    <row r="2140" spans="1:15" x14ac:dyDescent="0.3">
      <c r="A2140" s="12">
        <v>2041</v>
      </c>
      <c r="B2140" s="13">
        <v>3</v>
      </c>
      <c r="C2140" s="166">
        <v>2848</v>
      </c>
      <c r="D2140" s="166">
        <v>0</v>
      </c>
      <c r="E2140" s="166">
        <v>117</v>
      </c>
      <c r="F2140" s="166">
        <v>0</v>
      </c>
      <c r="G2140" s="166">
        <v>0</v>
      </c>
      <c r="H2140" s="13">
        <v>88</v>
      </c>
      <c r="I2140" s="13">
        <v>2876</v>
      </c>
      <c r="J2140" s="167">
        <v>11</v>
      </c>
      <c r="K2140" s="167">
        <v>3</v>
      </c>
      <c r="L2140" s="167">
        <v>4</v>
      </c>
      <c r="M2140" s="167">
        <v>10</v>
      </c>
      <c r="N2140" s="168">
        <v>8</v>
      </c>
      <c r="O2140">
        <f t="shared" si="33"/>
        <v>72</v>
      </c>
    </row>
    <row r="2141" spans="1:15" x14ac:dyDescent="0.3">
      <c r="A2141" s="12">
        <v>2322</v>
      </c>
      <c r="B2141" s="13">
        <v>3</v>
      </c>
      <c r="C2141" s="166">
        <v>2848</v>
      </c>
      <c r="D2141" s="166">
        <v>0</v>
      </c>
      <c r="E2141" s="166">
        <v>117</v>
      </c>
      <c r="F2141" s="166">
        <v>0</v>
      </c>
      <c r="G2141" s="166">
        <v>0</v>
      </c>
      <c r="H2141" s="13">
        <v>88</v>
      </c>
      <c r="I2141" s="13">
        <v>2876</v>
      </c>
      <c r="J2141" s="167">
        <v>11</v>
      </c>
      <c r="K2141" s="167">
        <v>3</v>
      </c>
      <c r="L2141" s="167">
        <v>4</v>
      </c>
      <c r="M2141" s="167">
        <v>10</v>
      </c>
      <c r="N2141" s="168">
        <v>8</v>
      </c>
      <c r="O2141">
        <f t="shared" si="33"/>
        <v>72</v>
      </c>
    </row>
    <row r="2142" spans="1:15" x14ac:dyDescent="0.3">
      <c r="A2142" s="12">
        <v>2900</v>
      </c>
      <c r="B2142" s="13">
        <v>2</v>
      </c>
      <c r="C2142" s="166">
        <v>11</v>
      </c>
      <c r="D2142" s="166">
        <v>22</v>
      </c>
      <c r="E2142" s="166">
        <v>49</v>
      </c>
      <c r="F2142" s="166">
        <v>0</v>
      </c>
      <c r="G2142" s="166">
        <v>22</v>
      </c>
      <c r="H2142" s="13">
        <v>27</v>
      </c>
      <c r="I2142" s="13">
        <v>76</v>
      </c>
      <c r="J2142" s="167">
        <v>1</v>
      </c>
      <c r="K2142" s="167">
        <v>1</v>
      </c>
      <c r="L2142" s="167">
        <v>0</v>
      </c>
      <c r="M2142" s="167">
        <v>3</v>
      </c>
      <c r="N2142" s="168">
        <v>5</v>
      </c>
      <c r="O2142">
        <f t="shared" si="33"/>
        <v>48</v>
      </c>
    </row>
    <row r="2143" spans="1:15" x14ac:dyDescent="0.3">
      <c r="A2143" s="12">
        <v>2495</v>
      </c>
      <c r="B2143" s="13">
        <v>2</v>
      </c>
      <c r="C2143" s="166">
        <v>14</v>
      </c>
      <c r="D2143" s="166">
        <v>79</v>
      </c>
      <c r="E2143" s="166">
        <v>121</v>
      </c>
      <c r="F2143" s="166">
        <v>93</v>
      </c>
      <c r="G2143" s="166">
        <v>5</v>
      </c>
      <c r="H2143" s="13">
        <v>182</v>
      </c>
      <c r="I2143" s="13">
        <v>131</v>
      </c>
      <c r="J2143" s="167">
        <v>2</v>
      </c>
      <c r="K2143" s="167">
        <v>2</v>
      </c>
      <c r="L2143" s="167">
        <v>0</v>
      </c>
      <c r="M2143" s="167">
        <v>3</v>
      </c>
      <c r="N2143" s="168">
        <v>9</v>
      </c>
      <c r="O2143">
        <f t="shared" si="33"/>
        <v>48</v>
      </c>
    </row>
    <row r="2144" spans="1:15" x14ac:dyDescent="0.3">
      <c r="A2144" s="12">
        <v>1204</v>
      </c>
      <c r="B2144" s="13">
        <v>2</v>
      </c>
      <c r="C2144" s="166">
        <v>35</v>
      </c>
      <c r="D2144" s="166">
        <v>0</v>
      </c>
      <c r="E2144" s="166">
        <v>12</v>
      </c>
      <c r="F2144" s="166">
        <v>0</v>
      </c>
      <c r="G2144" s="166">
        <v>0</v>
      </c>
      <c r="H2144" s="13">
        <v>3</v>
      </c>
      <c r="I2144" s="13">
        <v>44</v>
      </c>
      <c r="J2144" s="167">
        <v>1</v>
      </c>
      <c r="K2144" s="167">
        <v>1</v>
      </c>
      <c r="L2144" s="167">
        <v>0</v>
      </c>
      <c r="M2144" s="167">
        <v>2</v>
      </c>
      <c r="N2144" s="168">
        <v>8</v>
      </c>
      <c r="O2144">
        <f t="shared" si="33"/>
        <v>48</v>
      </c>
    </row>
    <row r="2145" spans="1:15" x14ac:dyDescent="0.3">
      <c r="A2145" s="12">
        <v>3160</v>
      </c>
      <c r="B2145" s="13">
        <v>2</v>
      </c>
      <c r="C2145" s="166">
        <v>42</v>
      </c>
      <c r="D2145" s="166">
        <v>5</v>
      </c>
      <c r="E2145" s="166">
        <v>9</v>
      </c>
      <c r="F2145" s="166">
        <v>14</v>
      </c>
      <c r="G2145" s="166">
        <v>9</v>
      </c>
      <c r="H2145" s="13">
        <v>0</v>
      </c>
      <c r="I2145" s="13">
        <v>79</v>
      </c>
      <c r="J2145" s="167">
        <v>1</v>
      </c>
      <c r="K2145" s="167">
        <v>0</v>
      </c>
      <c r="L2145" s="167">
        <v>0</v>
      </c>
      <c r="M2145" s="167">
        <v>3</v>
      </c>
      <c r="N2145" s="168">
        <v>6</v>
      </c>
      <c r="O2145">
        <f t="shared" si="33"/>
        <v>48</v>
      </c>
    </row>
    <row r="2146" spans="1:15" x14ac:dyDescent="0.3">
      <c r="A2146" s="12">
        <v>2304</v>
      </c>
      <c r="B2146" s="13">
        <v>2</v>
      </c>
      <c r="C2146" s="166">
        <v>45</v>
      </c>
      <c r="D2146" s="166">
        <v>64</v>
      </c>
      <c r="E2146" s="166">
        <v>84</v>
      </c>
      <c r="F2146" s="166">
        <v>103</v>
      </c>
      <c r="G2146" s="166">
        <v>0</v>
      </c>
      <c r="H2146" s="13">
        <v>26</v>
      </c>
      <c r="I2146" s="13">
        <v>270</v>
      </c>
      <c r="J2146" s="167">
        <v>2</v>
      </c>
      <c r="K2146" s="167">
        <v>3</v>
      </c>
      <c r="L2146" s="167">
        <v>0</v>
      </c>
      <c r="M2146" s="167">
        <v>3</v>
      </c>
      <c r="N2146" s="168">
        <v>8</v>
      </c>
      <c r="O2146">
        <f t="shared" si="33"/>
        <v>48</v>
      </c>
    </row>
    <row r="2147" spans="1:15" x14ac:dyDescent="0.3">
      <c r="A2147" s="12">
        <v>2025</v>
      </c>
      <c r="B2147" s="13">
        <v>2</v>
      </c>
      <c r="C2147" s="166">
        <v>54</v>
      </c>
      <c r="D2147" s="166">
        <v>0</v>
      </c>
      <c r="E2147" s="166">
        <v>62</v>
      </c>
      <c r="F2147" s="166">
        <v>0</v>
      </c>
      <c r="G2147" s="166">
        <v>0</v>
      </c>
      <c r="H2147" s="13">
        <v>23</v>
      </c>
      <c r="I2147" s="13">
        <v>93</v>
      </c>
      <c r="J2147" s="167">
        <v>1</v>
      </c>
      <c r="K2147" s="167">
        <v>1</v>
      </c>
      <c r="L2147" s="167">
        <v>1</v>
      </c>
      <c r="M2147" s="167">
        <v>2</v>
      </c>
      <c r="N2147" s="168">
        <v>6</v>
      </c>
      <c r="O2147">
        <f t="shared" si="33"/>
        <v>48</v>
      </c>
    </row>
    <row r="2148" spans="1:15" x14ac:dyDescent="0.3">
      <c r="A2148" s="12">
        <v>1485</v>
      </c>
      <c r="B2148" s="13">
        <v>2</v>
      </c>
      <c r="C2148" s="166">
        <v>86</v>
      </c>
      <c r="D2148" s="166">
        <v>0</v>
      </c>
      <c r="E2148" s="166">
        <v>12</v>
      </c>
      <c r="F2148" s="166">
        <v>0</v>
      </c>
      <c r="G2148" s="166">
        <v>0</v>
      </c>
      <c r="H2148" s="13">
        <v>0</v>
      </c>
      <c r="I2148" s="13">
        <v>98</v>
      </c>
      <c r="J2148" s="167">
        <v>1</v>
      </c>
      <c r="K2148" s="167">
        <v>1</v>
      </c>
      <c r="L2148" s="167">
        <v>0</v>
      </c>
      <c r="M2148" s="167">
        <v>3</v>
      </c>
      <c r="N2148" s="168">
        <v>5</v>
      </c>
      <c r="O2148">
        <f t="shared" si="33"/>
        <v>48</v>
      </c>
    </row>
    <row r="2149" spans="1:15" x14ac:dyDescent="0.3">
      <c r="A2149" s="12">
        <v>1837</v>
      </c>
      <c r="B2149" s="13">
        <v>2</v>
      </c>
      <c r="C2149" s="166">
        <v>122</v>
      </c>
      <c r="D2149" s="166">
        <v>0</v>
      </c>
      <c r="E2149" s="166">
        <v>25</v>
      </c>
      <c r="F2149" s="166">
        <v>0</v>
      </c>
      <c r="G2149" s="166">
        <v>0</v>
      </c>
      <c r="H2149" s="13">
        <v>0</v>
      </c>
      <c r="I2149" s="13">
        <v>147</v>
      </c>
      <c r="J2149" s="167">
        <v>1</v>
      </c>
      <c r="K2149" s="167">
        <v>1</v>
      </c>
      <c r="L2149" s="167">
        <v>0</v>
      </c>
      <c r="M2149" s="167">
        <v>3</v>
      </c>
      <c r="N2149" s="168">
        <v>7</v>
      </c>
      <c r="O2149">
        <f t="shared" si="33"/>
        <v>48</v>
      </c>
    </row>
    <row r="2150" spans="1:15" x14ac:dyDescent="0.3">
      <c r="A2150" s="12">
        <v>1358</v>
      </c>
      <c r="B2150" s="13">
        <v>2</v>
      </c>
      <c r="C2150" s="166">
        <v>137</v>
      </c>
      <c r="D2150" s="166">
        <v>14</v>
      </c>
      <c r="E2150" s="166">
        <v>79</v>
      </c>
      <c r="F2150" s="166">
        <v>11</v>
      </c>
      <c r="G2150" s="166">
        <v>11</v>
      </c>
      <c r="H2150" s="13">
        <v>11</v>
      </c>
      <c r="I2150" s="13">
        <v>241</v>
      </c>
      <c r="J2150" s="167">
        <v>3</v>
      </c>
      <c r="K2150" s="167">
        <v>3</v>
      </c>
      <c r="L2150" s="167">
        <v>0</v>
      </c>
      <c r="M2150" s="167">
        <v>3</v>
      </c>
      <c r="N2150" s="168">
        <v>8</v>
      </c>
      <c r="O2150">
        <f t="shared" si="33"/>
        <v>48</v>
      </c>
    </row>
    <row r="2151" spans="1:15" x14ac:dyDescent="0.3">
      <c r="A2151" s="12">
        <v>2074</v>
      </c>
      <c r="B2151" s="13">
        <v>2</v>
      </c>
      <c r="C2151" s="166">
        <v>137</v>
      </c>
      <c r="D2151" s="166">
        <v>14</v>
      </c>
      <c r="E2151" s="166">
        <v>79</v>
      </c>
      <c r="F2151" s="166">
        <v>11</v>
      </c>
      <c r="G2151" s="166">
        <v>11</v>
      </c>
      <c r="H2151" s="13">
        <v>11</v>
      </c>
      <c r="I2151" s="13">
        <v>241</v>
      </c>
      <c r="J2151" s="167">
        <v>3</v>
      </c>
      <c r="K2151" s="167">
        <v>3</v>
      </c>
      <c r="L2151" s="167">
        <v>0</v>
      </c>
      <c r="M2151" s="167">
        <v>3</v>
      </c>
      <c r="N2151" s="168">
        <v>8</v>
      </c>
      <c r="O2151">
        <f t="shared" si="33"/>
        <v>48</v>
      </c>
    </row>
    <row r="2152" spans="1:15" x14ac:dyDescent="0.3">
      <c r="A2152" s="12">
        <v>2245</v>
      </c>
      <c r="B2152" s="13">
        <v>2</v>
      </c>
      <c r="C2152" s="166">
        <v>144</v>
      </c>
      <c r="D2152" s="166">
        <v>0</v>
      </c>
      <c r="E2152" s="166">
        <v>37</v>
      </c>
      <c r="F2152" s="166">
        <v>0</v>
      </c>
      <c r="G2152" s="166">
        <v>6</v>
      </c>
      <c r="H2152" s="13">
        <v>72</v>
      </c>
      <c r="I2152" s="13">
        <v>115</v>
      </c>
      <c r="J2152" s="167">
        <v>2</v>
      </c>
      <c r="K2152" s="167">
        <v>2</v>
      </c>
      <c r="L2152" s="167">
        <v>1</v>
      </c>
      <c r="M2152" s="167">
        <v>2</v>
      </c>
      <c r="N2152" s="168">
        <v>7</v>
      </c>
      <c r="O2152">
        <f t="shared" si="33"/>
        <v>48</v>
      </c>
    </row>
    <row r="2153" spans="1:15" x14ac:dyDescent="0.3">
      <c r="A2153" s="12">
        <v>2628</v>
      </c>
      <c r="B2153" s="13">
        <v>2</v>
      </c>
      <c r="C2153" s="166">
        <v>196</v>
      </c>
      <c r="D2153" s="166">
        <v>16</v>
      </c>
      <c r="E2153" s="166">
        <v>110</v>
      </c>
      <c r="F2153" s="166">
        <v>24</v>
      </c>
      <c r="G2153" s="166">
        <v>12</v>
      </c>
      <c r="H2153" s="13">
        <v>102</v>
      </c>
      <c r="I2153" s="13">
        <v>255</v>
      </c>
      <c r="J2153" s="167">
        <v>3</v>
      </c>
      <c r="K2153" s="167">
        <v>3</v>
      </c>
      <c r="L2153" s="167">
        <v>1</v>
      </c>
      <c r="M2153" s="167">
        <v>2</v>
      </c>
      <c r="N2153" s="168">
        <v>9</v>
      </c>
      <c r="O2153">
        <f t="shared" si="33"/>
        <v>48</v>
      </c>
    </row>
    <row r="2154" spans="1:15" x14ac:dyDescent="0.3">
      <c r="A2154" s="12">
        <v>2952</v>
      </c>
      <c r="B2154" s="13">
        <v>2</v>
      </c>
      <c r="C2154" s="166">
        <v>210</v>
      </c>
      <c r="D2154" s="166">
        <v>0</v>
      </c>
      <c r="E2154" s="166">
        <v>65</v>
      </c>
      <c r="F2154" s="166">
        <v>7</v>
      </c>
      <c r="G2154" s="166">
        <v>0</v>
      </c>
      <c r="H2154" s="13">
        <v>36</v>
      </c>
      <c r="I2154" s="13">
        <v>246</v>
      </c>
      <c r="J2154" s="167">
        <v>4</v>
      </c>
      <c r="K2154" s="167">
        <v>3</v>
      </c>
      <c r="L2154" s="167">
        <v>0</v>
      </c>
      <c r="M2154" s="167">
        <v>4</v>
      </c>
      <c r="N2154" s="168">
        <v>7</v>
      </c>
      <c r="O2154">
        <f t="shared" si="33"/>
        <v>48</v>
      </c>
    </row>
    <row r="2155" spans="1:15" x14ac:dyDescent="0.3">
      <c r="A2155" s="12">
        <v>1259</v>
      </c>
      <c r="B2155" s="13">
        <v>2</v>
      </c>
      <c r="C2155" s="166">
        <v>437</v>
      </c>
      <c r="D2155" s="166">
        <v>0</v>
      </c>
      <c r="E2155" s="166">
        <v>112</v>
      </c>
      <c r="F2155" s="166">
        <v>16</v>
      </c>
      <c r="G2155" s="166">
        <v>5</v>
      </c>
      <c r="H2155" s="13">
        <v>34</v>
      </c>
      <c r="I2155" s="13">
        <v>536</v>
      </c>
      <c r="J2155" s="167">
        <v>2</v>
      </c>
      <c r="K2155" s="167">
        <v>4</v>
      </c>
      <c r="L2155" s="167">
        <v>2</v>
      </c>
      <c r="M2155" s="167">
        <v>4</v>
      </c>
      <c r="N2155" s="168">
        <v>5</v>
      </c>
      <c r="O2155">
        <f t="shared" si="33"/>
        <v>48</v>
      </c>
    </row>
    <row r="2156" spans="1:15" x14ac:dyDescent="0.3">
      <c r="A2156" s="12">
        <v>2783</v>
      </c>
      <c r="B2156" s="13">
        <v>2</v>
      </c>
      <c r="C2156" s="166">
        <v>615</v>
      </c>
      <c r="D2156" s="166">
        <v>107</v>
      </c>
      <c r="E2156" s="166">
        <v>2067</v>
      </c>
      <c r="F2156" s="166">
        <v>472</v>
      </c>
      <c r="G2156" s="166">
        <v>48</v>
      </c>
      <c r="H2156" s="13">
        <v>36</v>
      </c>
      <c r="I2156" s="13">
        <v>3274</v>
      </c>
      <c r="J2156" s="167">
        <v>1</v>
      </c>
      <c r="K2156" s="167">
        <v>4</v>
      </c>
      <c r="L2156" s="167">
        <v>6</v>
      </c>
      <c r="M2156" s="167">
        <v>6</v>
      </c>
      <c r="N2156" s="168">
        <v>1</v>
      </c>
      <c r="O2156">
        <f t="shared" si="33"/>
        <v>48</v>
      </c>
    </row>
    <row r="2157" spans="1:15" x14ac:dyDescent="0.3">
      <c r="A2157" s="12">
        <v>3059</v>
      </c>
      <c r="B2157" s="13">
        <v>2</v>
      </c>
      <c r="C2157" s="166">
        <v>658</v>
      </c>
      <c r="D2157" s="166">
        <v>20</v>
      </c>
      <c r="E2157" s="166">
        <v>402</v>
      </c>
      <c r="F2157" s="166">
        <v>29</v>
      </c>
      <c r="G2157" s="166">
        <v>9</v>
      </c>
      <c r="H2157" s="13">
        <v>32</v>
      </c>
      <c r="I2157" s="13">
        <v>1086</v>
      </c>
      <c r="J2157" s="167">
        <v>7</v>
      </c>
      <c r="K2157" s="167">
        <v>5</v>
      </c>
      <c r="L2157" s="167">
        <v>1</v>
      </c>
      <c r="M2157" s="167">
        <v>8</v>
      </c>
      <c r="N2157" s="168">
        <v>7</v>
      </c>
      <c r="O2157">
        <f t="shared" si="33"/>
        <v>48</v>
      </c>
    </row>
    <row r="2158" spans="1:15" x14ac:dyDescent="0.3">
      <c r="A2158" s="12">
        <v>1956</v>
      </c>
      <c r="B2158" s="13">
        <v>2</v>
      </c>
      <c r="C2158" s="166">
        <v>698</v>
      </c>
      <c r="D2158" s="166">
        <v>18</v>
      </c>
      <c r="E2158" s="166">
        <v>893</v>
      </c>
      <c r="F2158" s="166">
        <v>329</v>
      </c>
      <c r="G2158" s="166">
        <v>77</v>
      </c>
      <c r="H2158" s="13">
        <v>18</v>
      </c>
      <c r="I2158" s="13">
        <v>1997</v>
      </c>
      <c r="J2158" s="167">
        <v>1</v>
      </c>
      <c r="K2158" s="167">
        <v>2</v>
      </c>
      <c r="L2158" s="167">
        <v>8</v>
      </c>
      <c r="M2158" s="167">
        <v>13</v>
      </c>
      <c r="N2158" s="168">
        <v>0</v>
      </c>
      <c r="O2158">
        <f t="shared" si="33"/>
        <v>48</v>
      </c>
    </row>
    <row r="2159" spans="1:15" x14ac:dyDescent="0.3">
      <c r="A2159" s="12">
        <v>1825</v>
      </c>
      <c r="B2159" s="13">
        <v>2</v>
      </c>
      <c r="C2159" s="166">
        <v>801</v>
      </c>
      <c r="D2159" s="166">
        <v>111</v>
      </c>
      <c r="E2159" s="166">
        <v>953</v>
      </c>
      <c r="F2159" s="166">
        <v>296</v>
      </c>
      <c r="G2159" s="166">
        <v>77</v>
      </c>
      <c r="H2159" s="13">
        <v>119</v>
      </c>
      <c r="I2159" s="13">
        <v>2119</v>
      </c>
      <c r="J2159" s="167">
        <v>1</v>
      </c>
      <c r="K2159" s="167">
        <v>3</v>
      </c>
      <c r="L2159" s="167">
        <v>6</v>
      </c>
      <c r="M2159" s="167">
        <v>7</v>
      </c>
      <c r="N2159" s="168">
        <v>1</v>
      </c>
      <c r="O2159">
        <f t="shared" si="33"/>
        <v>48</v>
      </c>
    </row>
    <row r="2160" spans="1:15" x14ac:dyDescent="0.3">
      <c r="A2160" s="12">
        <v>2321</v>
      </c>
      <c r="B2160" s="13">
        <v>2</v>
      </c>
      <c r="C2160" s="166">
        <v>868</v>
      </c>
      <c r="D2160" s="166">
        <v>20</v>
      </c>
      <c r="E2160" s="166">
        <v>202</v>
      </c>
      <c r="F2160" s="166">
        <v>0</v>
      </c>
      <c r="G2160" s="166">
        <v>33</v>
      </c>
      <c r="H2160" s="13">
        <v>338</v>
      </c>
      <c r="I2160" s="13">
        <v>785</v>
      </c>
      <c r="J2160" s="167">
        <v>3</v>
      </c>
      <c r="K2160" s="167">
        <v>5</v>
      </c>
      <c r="L2160" s="167">
        <v>2</v>
      </c>
      <c r="M2160" s="167">
        <v>6</v>
      </c>
      <c r="N2160" s="168">
        <v>5</v>
      </c>
      <c r="O2160">
        <f t="shared" si="33"/>
        <v>48</v>
      </c>
    </row>
    <row r="2161" spans="1:15" x14ac:dyDescent="0.3">
      <c r="A2161" s="12">
        <v>2308</v>
      </c>
      <c r="B2161" s="13">
        <v>2</v>
      </c>
      <c r="C2161" s="166">
        <v>1088</v>
      </c>
      <c r="D2161" s="166">
        <v>179</v>
      </c>
      <c r="E2161" s="166">
        <v>422</v>
      </c>
      <c r="F2161" s="166">
        <v>65</v>
      </c>
      <c r="G2161" s="166">
        <v>49</v>
      </c>
      <c r="H2161" s="13">
        <v>4256</v>
      </c>
      <c r="I2161" s="13">
        <v>-2453</v>
      </c>
      <c r="J2161" s="167">
        <v>0</v>
      </c>
      <c r="K2161" s="167">
        <v>1</v>
      </c>
      <c r="L2161" s="167">
        <v>0</v>
      </c>
      <c r="M2161" s="167">
        <v>1</v>
      </c>
      <c r="N2161" s="168">
        <v>17</v>
      </c>
      <c r="O2161">
        <f t="shared" si="33"/>
        <v>48</v>
      </c>
    </row>
    <row r="2162" spans="1:15" x14ac:dyDescent="0.3">
      <c r="A2162" s="12">
        <v>1444</v>
      </c>
      <c r="B2162" s="13">
        <v>2</v>
      </c>
      <c r="C2162" s="166">
        <v>1383</v>
      </c>
      <c r="D2162" s="166">
        <v>0</v>
      </c>
      <c r="E2162" s="166">
        <v>681</v>
      </c>
      <c r="F2162" s="166">
        <v>85</v>
      </c>
      <c r="G2162" s="166">
        <v>42</v>
      </c>
      <c r="H2162" s="13">
        <v>175</v>
      </c>
      <c r="I2162" s="13">
        <v>2017</v>
      </c>
      <c r="J2162" s="167">
        <v>4</v>
      </c>
      <c r="K2162" s="167">
        <v>2</v>
      </c>
      <c r="L2162" s="167">
        <v>2</v>
      </c>
      <c r="M2162" s="167">
        <v>8</v>
      </c>
      <c r="N2162" s="168">
        <v>7</v>
      </c>
      <c r="O2162">
        <f t="shared" si="33"/>
        <v>48</v>
      </c>
    </row>
    <row r="2163" spans="1:15" x14ac:dyDescent="0.3">
      <c r="A2163" s="12">
        <v>1385</v>
      </c>
      <c r="B2163" s="13">
        <v>2</v>
      </c>
      <c r="C2163" s="166">
        <v>1420</v>
      </c>
      <c r="D2163" s="166">
        <v>244</v>
      </c>
      <c r="E2163" s="166">
        <v>291</v>
      </c>
      <c r="F2163" s="166">
        <v>319</v>
      </c>
      <c r="G2163" s="166">
        <v>98</v>
      </c>
      <c r="H2163" s="13">
        <v>49</v>
      </c>
      <c r="I2163" s="13">
        <v>2324</v>
      </c>
      <c r="J2163" s="167">
        <v>1</v>
      </c>
      <c r="K2163" s="167">
        <v>9</v>
      </c>
      <c r="L2163" s="167">
        <v>4</v>
      </c>
      <c r="M2163" s="167">
        <v>9</v>
      </c>
      <c r="N2163" s="168">
        <v>5</v>
      </c>
      <c r="O2163">
        <f t="shared" si="33"/>
        <v>48</v>
      </c>
    </row>
    <row r="2164" spans="1:15" x14ac:dyDescent="0.3">
      <c r="A2164" s="12">
        <v>1048</v>
      </c>
      <c r="B2164" s="13">
        <v>2</v>
      </c>
      <c r="C2164" s="166">
        <v>1471</v>
      </c>
      <c r="D2164" s="166">
        <v>84</v>
      </c>
      <c r="E2164" s="166">
        <v>1766</v>
      </c>
      <c r="F2164" s="166">
        <v>61</v>
      </c>
      <c r="G2164" s="166">
        <v>378</v>
      </c>
      <c r="H2164" s="13">
        <v>72</v>
      </c>
      <c r="I2164" s="13">
        <v>3687</v>
      </c>
      <c r="J2164" s="167">
        <v>1</v>
      </c>
      <c r="K2164" s="167">
        <v>6</v>
      </c>
      <c r="L2164" s="167">
        <v>9</v>
      </c>
      <c r="M2164" s="167">
        <v>13</v>
      </c>
      <c r="N2164" s="168">
        <v>3</v>
      </c>
      <c r="O2164">
        <f t="shared" si="33"/>
        <v>48</v>
      </c>
    </row>
    <row r="2165" spans="1:15" x14ac:dyDescent="0.3">
      <c r="A2165" s="12">
        <v>2371</v>
      </c>
      <c r="B2165" s="13">
        <v>2</v>
      </c>
      <c r="C2165" s="166">
        <v>1595</v>
      </c>
      <c r="D2165" s="166">
        <v>18</v>
      </c>
      <c r="E2165" s="166">
        <v>295</v>
      </c>
      <c r="F2165" s="166">
        <v>77</v>
      </c>
      <c r="G2165" s="166">
        <v>0</v>
      </c>
      <c r="H2165" s="13">
        <v>38</v>
      </c>
      <c r="I2165" s="13">
        <v>1947</v>
      </c>
      <c r="J2165" s="167">
        <v>2</v>
      </c>
      <c r="K2165" s="167">
        <v>6</v>
      </c>
      <c r="L2165" s="167">
        <v>3</v>
      </c>
      <c r="M2165" s="167">
        <v>12</v>
      </c>
      <c r="N2165" s="168">
        <v>5</v>
      </c>
      <c r="O2165">
        <f t="shared" si="33"/>
        <v>48</v>
      </c>
    </row>
    <row r="2166" spans="1:15" x14ac:dyDescent="0.3">
      <c r="A2166" s="12">
        <v>2574</v>
      </c>
      <c r="B2166" s="13">
        <v>2</v>
      </c>
      <c r="C2166" s="166">
        <v>1706</v>
      </c>
      <c r="D2166" s="166">
        <v>247</v>
      </c>
      <c r="E2166" s="166">
        <v>713</v>
      </c>
      <c r="F2166" s="166">
        <v>323</v>
      </c>
      <c r="G2166" s="166">
        <v>185</v>
      </c>
      <c r="H2166" s="13">
        <v>81</v>
      </c>
      <c r="I2166" s="13">
        <v>3093</v>
      </c>
      <c r="J2166" s="167">
        <v>1</v>
      </c>
      <c r="K2166" s="167">
        <v>2</v>
      </c>
      <c r="L2166" s="167">
        <v>5</v>
      </c>
      <c r="M2166" s="167">
        <v>13</v>
      </c>
      <c r="N2166" s="168">
        <v>6</v>
      </c>
      <c r="O2166">
        <f t="shared" si="33"/>
        <v>48</v>
      </c>
    </row>
    <row r="2167" spans="1:15" x14ac:dyDescent="0.3">
      <c r="A2167" s="12">
        <v>1219</v>
      </c>
      <c r="B2167" s="13">
        <v>2</v>
      </c>
      <c r="C2167" s="166">
        <v>2182</v>
      </c>
      <c r="D2167" s="166">
        <v>169</v>
      </c>
      <c r="E2167" s="166">
        <v>408</v>
      </c>
      <c r="F2167" s="166">
        <v>400</v>
      </c>
      <c r="G2167" s="166">
        <v>306</v>
      </c>
      <c r="H2167" s="13">
        <v>60</v>
      </c>
      <c r="I2167" s="13">
        <v>3405</v>
      </c>
      <c r="J2167" s="167">
        <v>1</v>
      </c>
      <c r="K2167" s="167">
        <v>6</v>
      </c>
      <c r="L2167" s="167">
        <v>3</v>
      </c>
      <c r="M2167" s="167">
        <v>4</v>
      </c>
      <c r="N2167" s="168">
        <v>7</v>
      </c>
      <c r="O2167">
        <f t="shared" si="33"/>
        <v>48</v>
      </c>
    </row>
    <row r="2168" spans="1:15" x14ac:dyDescent="0.3">
      <c r="A2168" s="12">
        <v>3143</v>
      </c>
      <c r="B2168" s="13">
        <v>2</v>
      </c>
      <c r="C2168" s="166">
        <v>2431</v>
      </c>
      <c r="D2168" s="166">
        <v>84</v>
      </c>
      <c r="E2168" s="166">
        <v>1172</v>
      </c>
      <c r="F2168" s="166">
        <v>437</v>
      </c>
      <c r="G2168" s="166">
        <v>208</v>
      </c>
      <c r="H2168" s="13">
        <v>292</v>
      </c>
      <c r="I2168" s="13">
        <v>4040</v>
      </c>
      <c r="J2168" s="167">
        <v>1</v>
      </c>
      <c r="K2168" s="167">
        <v>5</v>
      </c>
      <c r="L2168" s="167">
        <v>6</v>
      </c>
      <c r="M2168" s="167">
        <v>7</v>
      </c>
      <c r="N2168" s="168">
        <v>2</v>
      </c>
      <c r="O2168">
        <f t="shared" si="33"/>
        <v>48</v>
      </c>
    </row>
    <row r="2169" spans="1:15" x14ac:dyDescent="0.3">
      <c r="A2169" s="12">
        <v>2928</v>
      </c>
      <c r="B2169" s="13">
        <v>2</v>
      </c>
      <c r="C2169" s="166">
        <v>3061</v>
      </c>
      <c r="D2169" s="166">
        <v>250</v>
      </c>
      <c r="E2169" s="166">
        <v>1556</v>
      </c>
      <c r="F2169" s="166">
        <v>67</v>
      </c>
      <c r="G2169" s="166">
        <v>50</v>
      </c>
      <c r="H2169" s="13">
        <v>0</v>
      </c>
      <c r="I2169" s="13">
        <v>4984</v>
      </c>
      <c r="J2169" s="167">
        <v>1</v>
      </c>
      <c r="K2169" s="167">
        <v>10</v>
      </c>
      <c r="L2169" s="167">
        <v>4</v>
      </c>
      <c r="M2169" s="167">
        <v>8</v>
      </c>
      <c r="N2169" s="168">
        <v>8</v>
      </c>
      <c r="O2169">
        <f t="shared" si="33"/>
        <v>48</v>
      </c>
    </row>
    <row r="2170" spans="1:15" x14ac:dyDescent="0.3">
      <c r="A2170" s="12">
        <v>2188</v>
      </c>
      <c r="B2170" s="13">
        <v>1</v>
      </c>
      <c r="C2170" s="166">
        <v>6</v>
      </c>
      <c r="D2170" s="166">
        <v>77</v>
      </c>
      <c r="E2170" s="166">
        <v>58</v>
      </c>
      <c r="F2170" s="166">
        <v>0</v>
      </c>
      <c r="G2170" s="166">
        <v>90</v>
      </c>
      <c r="H2170" s="13">
        <v>45</v>
      </c>
      <c r="I2170" s="13">
        <v>187</v>
      </c>
      <c r="J2170" s="167">
        <v>1</v>
      </c>
      <c r="K2170" s="167">
        <v>2</v>
      </c>
      <c r="L2170" s="167">
        <v>0</v>
      </c>
      <c r="M2170" s="167">
        <v>3</v>
      </c>
      <c r="N2170" s="168">
        <v>7</v>
      </c>
      <c r="O2170">
        <f t="shared" si="33"/>
        <v>24</v>
      </c>
    </row>
    <row r="2171" spans="1:15" x14ac:dyDescent="0.3">
      <c r="A2171" s="12">
        <v>2034</v>
      </c>
      <c r="B2171" s="13">
        <v>1</v>
      </c>
      <c r="C2171" s="166">
        <v>19</v>
      </c>
      <c r="D2171" s="166">
        <v>10</v>
      </c>
      <c r="E2171" s="166">
        <v>58</v>
      </c>
      <c r="F2171" s="166">
        <v>34</v>
      </c>
      <c r="G2171" s="166">
        <v>24</v>
      </c>
      <c r="H2171" s="13">
        <v>126</v>
      </c>
      <c r="I2171" s="13">
        <v>19</v>
      </c>
      <c r="J2171" s="167">
        <v>2</v>
      </c>
      <c r="K2171" s="167">
        <v>1</v>
      </c>
      <c r="L2171" s="167">
        <v>2</v>
      </c>
      <c r="M2171" s="167">
        <v>2</v>
      </c>
      <c r="N2171" s="168">
        <v>6</v>
      </c>
      <c r="O2171">
        <f t="shared" si="33"/>
        <v>24</v>
      </c>
    </row>
    <row r="2172" spans="1:15" x14ac:dyDescent="0.3">
      <c r="A2172" s="12">
        <v>2621</v>
      </c>
      <c r="B2172" s="13">
        <v>1</v>
      </c>
      <c r="C2172" s="166">
        <v>25</v>
      </c>
      <c r="D2172" s="166">
        <v>4</v>
      </c>
      <c r="E2172" s="166">
        <v>21</v>
      </c>
      <c r="F2172" s="166">
        <v>0</v>
      </c>
      <c r="G2172" s="166">
        <v>11</v>
      </c>
      <c r="H2172" s="13">
        <v>11</v>
      </c>
      <c r="I2172" s="13">
        <v>50</v>
      </c>
      <c r="J2172" s="167">
        <v>1</v>
      </c>
      <c r="K2172" s="167">
        <v>0</v>
      </c>
      <c r="L2172" s="167">
        <v>0</v>
      </c>
      <c r="M2172" s="167">
        <v>3</v>
      </c>
      <c r="N2172" s="168">
        <v>4</v>
      </c>
      <c r="O2172">
        <f t="shared" si="33"/>
        <v>24</v>
      </c>
    </row>
    <row r="2173" spans="1:15" x14ac:dyDescent="0.3">
      <c r="A2173" s="12">
        <v>2396</v>
      </c>
      <c r="B2173" s="13">
        <v>1</v>
      </c>
      <c r="C2173" s="166">
        <v>27</v>
      </c>
      <c r="D2173" s="166">
        <v>0</v>
      </c>
      <c r="E2173" s="166">
        <v>4</v>
      </c>
      <c r="F2173" s="166">
        <v>0</v>
      </c>
      <c r="G2173" s="166">
        <v>0</v>
      </c>
      <c r="H2173" s="13">
        <v>0</v>
      </c>
      <c r="I2173" s="13">
        <v>31</v>
      </c>
      <c r="J2173" s="167">
        <v>1</v>
      </c>
      <c r="K2173" s="167">
        <v>1</v>
      </c>
      <c r="L2173" s="167">
        <v>0</v>
      </c>
      <c r="M2173" s="167">
        <v>2</v>
      </c>
      <c r="N2173" s="168">
        <v>6</v>
      </c>
      <c r="O2173">
        <f t="shared" si="33"/>
        <v>24</v>
      </c>
    </row>
    <row r="2174" spans="1:15" x14ac:dyDescent="0.3">
      <c r="A2174" s="12">
        <v>1999</v>
      </c>
      <c r="B2174" s="13">
        <v>1</v>
      </c>
      <c r="C2174" s="166">
        <v>53</v>
      </c>
      <c r="D2174" s="166">
        <v>12</v>
      </c>
      <c r="E2174" s="166">
        <v>25</v>
      </c>
      <c r="F2174" s="166">
        <v>25</v>
      </c>
      <c r="G2174" s="166">
        <v>20</v>
      </c>
      <c r="H2174" s="13">
        <v>25</v>
      </c>
      <c r="I2174" s="13">
        <v>111</v>
      </c>
      <c r="J2174" s="167">
        <v>1</v>
      </c>
      <c r="K2174" s="167">
        <v>1</v>
      </c>
      <c r="L2174" s="167">
        <v>0</v>
      </c>
      <c r="M2174" s="167">
        <v>3</v>
      </c>
      <c r="N2174" s="168">
        <v>8</v>
      </c>
      <c r="O2174">
        <f t="shared" si="33"/>
        <v>24</v>
      </c>
    </row>
    <row r="2175" spans="1:15" x14ac:dyDescent="0.3">
      <c r="A2175" s="12">
        <v>1792</v>
      </c>
      <c r="B2175" s="13">
        <v>1</v>
      </c>
      <c r="C2175" s="166">
        <v>68</v>
      </c>
      <c r="D2175" s="166">
        <v>11</v>
      </c>
      <c r="E2175" s="166">
        <v>97</v>
      </c>
      <c r="F2175" s="166">
        <v>34</v>
      </c>
      <c r="G2175" s="166">
        <v>6</v>
      </c>
      <c r="H2175" s="13">
        <v>57</v>
      </c>
      <c r="I2175" s="13">
        <v>159</v>
      </c>
      <c r="J2175" s="167">
        <v>2</v>
      </c>
      <c r="K2175" s="167">
        <v>2</v>
      </c>
      <c r="L2175" s="167">
        <v>0</v>
      </c>
      <c r="M2175" s="167">
        <v>3</v>
      </c>
      <c r="N2175" s="168">
        <v>8</v>
      </c>
      <c r="O2175">
        <f t="shared" si="33"/>
        <v>24</v>
      </c>
    </row>
    <row r="2176" spans="1:15" x14ac:dyDescent="0.3">
      <c r="A2176" s="12">
        <v>3071</v>
      </c>
      <c r="B2176" s="13">
        <v>1</v>
      </c>
      <c r="C2176" s="166">
        <v>101</v>
      </c>
      <c r="D2176" s="166">
        <v>23</v>
      </c>
      <c r="E2176" s="166">
        <v>62</v>
      </c>
      <c r="F2176" s="166">
        <v>54</v>
      </c>
      <c r="G2176" s="166">
        <v>31</v>
      </c>
      <c r="H2176" s="13">
        <v>124</v>
      </c>
      <c r="I2176" s="13">
        <v>147</v>
      </c>
      <c r="J2176" s="167">
        <v>2</v>
      </c>
      <c r="K2176" s="167">
        <v>1</v>
      </c>
      <c r="L2176" s="167">
        <v>0</v>
      </c>
      <c r="M2176" s="167">
        <v>3</v>
      </c>
      <c r="N2176" s="168">
        <v>9</v>
      </c>
      <c r="O2176">
        <f t="shared" si="33"/>
        <v>24</v>
      </c>
    </row>
    <row r="2177" spans="1:15" x14ac:dyDescent="0.3">
      <c r="A2177" s="12">
        <v>1970</v>
      </c>
      <c r="B2177" s="13">
        <v>1</v>
      </c>
      <c r="C2177" s="166">
        <v>103</v>
      </c>
      <c r="D2177" s="166">
        <v>0</v>
      </c>
      <c r="E2177" s="166">
        <v>46</v>
      </c>
      <c r="F2177" s="166">
        <v>0</v>
      </c>
      <c r="G2177" s="166">
        <v>4</v>
      </c>
      <c r="H2177" s="13">
        <v>19</v>
      </c>
      <c r="I2177" s="13">
        <v>134</v>
      </c>
      <c r="J2177" s="167">
        <v>2</v>
      </c>
      <c r="K2177" s="167">
        <v>2</v>
      </c>
      <c r="L2177" s="167">
        <v>0</v>
      </c>
      <c r="M2177" s="167">
        <v>3</v>
      </c>
      <c r="N2177" s="168">
        <v>5</v>
      </c>
      <c r="O2177">
        <f t="shared" si="33"/>
        <v>24</v>
      </c>
    </row>
    <row r="2178" spans="1:15" x14ac:dyDescent="0.3">
      <c r="A2178" s="12">
        <v>2754</v>
      </c>
      <c r="B2178" s="13">
        <v>1</v>
      </c>
      <c r="C2178" s="166">
        <v>180</v>
      </c>
      <c r="D2178" s="166">
        <v>56</v>
      </c>
      <c r="E2178" s="166">
        <v>283</v>
      </c>
      <c r="F2178" s="166">
        <v>349</v>
      </c>
      <c r="G2178" s="166">
        <v>225</v>
      </c>
      <c r="H2178" s="13">
        <v>73</v>
      </c>
      <c r="I2178" s="13">
        <v>1019</v>
      </c>
      <c r="J2178" s="167">
        <v>1</v>
      </c>
      <c r="K2178" s="167">
        <v>2</v>
      </c>
      <c r="L2178" s="167">
        <v>3</v>
      </c>
      <c r="M2178" s="167">
        <v>13</v>
      </c>
      <c r="N2178" s="168">
        <v>1</v>
      </c>
      <c r="O2178">
        <f t="shared" si="33"/>
        <v>24</v>
      </c>
    </row>
    <row r="2179" spans="1:15" x14ac:dyDescent="0.3">
      <c r="A2179" s="12">
        <v>2986</v>
      </c>
      <c r="B2179" s="13">
        <v>1</v>
      </c>
      <c r="C2179" s="166">
        <v>334</v>
      </c>
      <c r="D2179" s="166">
        <v>4</v>
      </c>
      <c r="E2179" s="166">
        <v>117</v>
      </c>
      <c r="F2179" s="166">
        <v>46</v>
      </c>
      <c r="G2179" s="166">
        <v>43</v>
      </c>
      <c r="H2179" s="13">
        <v>43</v>
      </c>
      <c r="I2179" s="13">
        <v>501</v>
      </c>
      <c r="J2179" s="167">
        <v>3</v>
      </c>
      <c r="K2179" s="167">
        <v>4</v>
      </c>
      <c r="L2179" s="167">
        <v>0</v>
      </c>
      <c r="M2179" s="167">
        <v>4</v>
      </c>
      <c r="N2179" s="168">
        <v>8</v>
      </c>
      <c r="O2179">
        <f t="shared" ref="O2179:O2221" si="34">B2179*24</f>
        <v>24</v>
      </c>
    </row>
    <row r="2180" spans="1:15" x14ac:dyDescent="0.3">
      <c r="A2180" s="12">
        <v>3076</v>
      </c>
      <c r="B2180" s="13">
        <v>1</v>
      </c>
      <c r="C2180" s="166">
        <v>375</v>
      </c>
      <c r="D2180" s="166">
        <v>83</v>
      </c>
      <c r="E2180" s="166">
        <v>424</v>
      </c>
      <c r="F2180" s="166">
        <v>0</v>
      </c>
      <c r="G2180" s="166">
        <v>0</v>
      </c>
      <c r="H2180" s="13">
        <v>296</v>
      </c>
      <c r="I2180" s="13">
        <v>586</v>
      </c>
      <c r="J2180" s="167">
        <v>2</v>
      </c>
      <c r="K2180" s="167">
        <v>7</v>
      </c>
      <c r="L2180" s="167">
        <v>2</v>
      </c>
      <c r="M2180" s="167">
        <v>8</v>
      </c>
      <c r="N2180" s="168">
        <v>5</v>
      </c>
      <c r="O2180">
        <f t="shared" si="34"/>
        <v>24</v>
      </c>
    </row>
    <row r="2181" spans="1:15" x14ac:dyDescent="0.3">
      <c r="A2181" s="12">
        <v>1391</v>
      </c>
      <c r="B2181" s="13">
        <v>1</v>
      </c>
      <c r="C2181" s="166">
        <v>391</v>
      </c>
      <c r="D2181" s="166">
        <v>18</v>
      </c>
      <c r="E2181" s="166">
        <v>202</v>
      </c>
      <c r="F2181" s="166">
        <v>33</v>
      </c>
      <c r="G2181" s="166">
        <v>18</v>
      </c>
      <c r="H2181" s="13">
        <v>25</v>
      </c>
      <c r="I2181" s="13">
        <v>635</v>
      </c>
      <c r="J2181" s="167">
        <v>3</v>
      </c>
      <c r="K2181" s="167">
        <v>5</v>
      </c>
      <c r="L2181" s="167">
        <v>1</v>
      </c>
      <c r="M2181" s="167">
        <v>5</v>
      </c>
      <c r="N2181" s="168">
        <v>6</v>
      </c>
      <c r="O2181">
        <f t="shared" si="34"/>
        <v>24</v>
      </c>
    </row>
    <row r="2182" spans="1:15" x14ac:dyDescent="0.3">
      <c r="A2182" s="12">
        <v>1793</v>
      </c>
      <c r="B2182" s="13">
        <v>1</v>
      </c>
      <c r="C2182" s="166">
        <v>435</v>
      </c>
      <c r="D2182" s="166">
        <v>412</v>
      </c>
      <c r="E2182" s="166">
        <v>606</v>
      </c>
      <c r="F2182" s="166">
        <v>118</v>
      </c>
      <c r="G2182" s="166">
        <v>71</v>
      </c>
      <c r="H2182" s="13">
        <v>76</v>
      </c>
      <c r="I2182" s="13">
        <v>1567</v>
      </c>
      <c r="J2182" s="167">
        <v>1</v>
      </c>
      <c r="K2182" s="167">
        <v>5</v>
      </c>
      <c r="L2182" s="167">
        <v>4</v>
      </c>
      <c r="M2182" s="167">
        <v>6</v>
      </c>
      <c r="N2182" s="168">
        <v>2</v>
      </c>
      <c r="O2182">
        <f t="shared" si="34"/>
        <v>24</v>
      </c>
    </row>
    <row r="2183" spans="1:15" x14ac:dyDescent="0.3">
      <c r="A2183" s="12">
        <v>2355</v>
      </c>
      <c r="B2183" s="13">
        <v>1</v>
      </c>
      <c r="C2183" s="166">
        <v>862</v>
      </c>
      <c r="D2183" s="166">
        <v>30</v>
      </c>
      <c r="E2183" s="166">
        <v>116</v>
      </c>
      <c r="F2183" s="166">
        <v>0</v>
      </c>
      <c r="G2183" s="166">
        <v>40</v>
      </c>
      <c r="H2183" s="13">
        <v>82</v>
      </c>
      <c r="I2183" s="13">
        <v>965</v>
      </c>
      <c r="J2183" s="167">
        <v>4</v>
      </c>
      <c r="K2183" s="167">
        <v>7</v>
      </c>
      <c r="L2183" s="167">
        <v>2</v>
      </c>
      <c r="M2183" s="167">
        <v>4</v>
      </c>
      <c r="N2183" s="168">
        <v>8</v>
      </c>
      <c r="O2183">
        <f t="shared" si="34"/>
        <v>24</v>
      </c>
    </row>
    <row r="2184" spans="1:15" x14ac:dyDescent="0.3">
      <c r="A2184" s="12">
        <v>2489</v>
      </c>
      <c r="B2184" s="13">
        <v>1</v>
      </c>
      <c r="C2184" s="166">
        <v>955</v>
      </c>
      <c r="D2184" s="166">
        <v>95</v>
      </c>
      <c r="E2184" s="166">
        <v>1594</v>
      </c>
      <c r="F2184" s="166">
        <v>165</v>
      </c>
      <c r="G2184" s="166">
        <v>445</v>
      </c>
      <c r="H2184" s="13">
        <v>445</v>
      </c>
      <c r="I2184" s="13">
        <v>2808</v>
      </c>
      <c r="J2184" s="167">
        <v>1</v>
      </c>
      <c r="K2184" s="167">
        <v>4</v>
      </c>
      <c r="L2184" s="167">
        <v>8</v>
      </c>
      <c r="M2184" s="167">
        <v>9</v>
      </c>
      <c r="N2184" s="168">
        <v>2</v>
      </c>
      <c r="O2184">
        <f t="shared" si="34"/>
        <v>24</v>
      </c>
    </row>
    <row r="2185" spans="1:15" x14ac:dyDescent="0.3">
      <c r="A2185" s="12">
        <v>1413</v>
      </c>
      <c r="B2185" s="13">
        <v>1</v>
      </c>
      <c r="C2185" s="166">
        <v>994</v>
      </c>
      <c r="D2185" s="166">
        <v>0</v>
      </c>
      <c r="E2185" s="166">
        <v>497</v>
      </c>
      <c r="F2185" s="166">
        <v>255</v>
      </c>
      <c r="G2185" s="166">
        <v>453</v>
      </c>
      <c r="H2185" s="13">
        <v>453</v>
      </c>
      <c r="I2185" s="13">
        <v>1747</v>
      </c>
      <c r="J2185" s="167">
        <v>2</v>
      </c>
      <c r="K2185" s="167">
        <v>5</v>
      </c>
      <c r="L2185" s="167">
        <v>5</v>
      </c>
      <c r="M2185" s="167">
        <v>12</v>
      </c>
      <c r="N2185" s="168">
        <v>3</v>
      </c>
      <c r="O2185">
        <f t="shared" si="34"/>
        <v>24</v>
      </c>
    </row>
    <row r="2186" spans="1:15" x14ac:dyDescent="0.3">
      <c r="A2186" s="12">
        <v>1066</v>
      </c>
      <c r="B2186" s="13">
        <v>1</v>
      </c>
      <c r="C2186" s="166">
        <v>1236</v>
      </c>
      <c r="D2186" s="166">
        <v>90</v>
      </c>
      <c r="E2186" s="166">
        <v>1147</v>
      </c>
      <c r="F2186" s="166">
        <v>471</v>
      </c>
      <c r="G2186" s="166">
        <v>150</v>
      </c>
      <c r="H2186" s="13">
        <v>30</v>
      </c>
      <c r="I2186" s="13">
        <v>3064</v>
      </c>
      <c r="J2186" s="167">
        <v>3</v>
      </c>
      <c r="K2186" s="167">
        <v>4</v>
      </c>
      <c r="L2186" s="167">
        <v>8</v>
      </c>
      <c r="M2186" s="167">
        <v>6</v>
      </c>
      <c r="N2186" s="168">
        <v>3</v>
      </c>
      <c r="O2186">
        <f t="shared" si="34"/>
        <v>24</v>
      </c>
    </row>
    <row r="2187" spans="1:15" x14ac:dyDescent="0.3">
      <c r="A2187" s="12">
        <v>1835</v>
      </c>
      <c r="B2187" s="13">
        <v>1</v>
      </c>
      <c r="C2187" s="166">
        <v>1288</v>
      </c>
      <c r="D2187" s="166">
        <v>0</v>
      </c>
      <c r="E2187" s="166">
        <v>66</v>
      </c>
      <c r="F2187" s="166">
        <v>0</v>
      </c>
      <c r="G2187" s="166">
        <v>0</v>
      </c>
      <c r="H2187" s="13">
        <v>54</v>
      </c>
      <c r="I2187" s="13">
        <v>1300</v>
      </c>
      <c r="J2187" s="167">
        <v>3</v>
      </c>
      <c r="K2187" s="167">
        <v>7</v>
      </c>
      <c r="L2187" s="167">
        <v>1</v>
      </c>
      <c r="M2187" s="167">
        <v>7</v>
      </c>
      <c r="N2187" s="168">
        <v>8</v>
      </c>
      <c r="O2187">
        <f t="shared" si="34"/>
        <v>24</v>
      </c>
    </row>
    <row r="2188" spans="1:15" x14ac:dyDescent="0.3">
      <c r="A2188" s="12">
        <v>2828</v>
      </c>
      <c r="B2188" s="13">
        <v>1</v>
      </c>
      <c r="C2188" s="166">
        <v>1378</v>
      </c>
      <c r="D2188" s="166">
        <v>432</v>
      </c>
      <c r="E2188" s="166">
        <v>2086</v>
      </c>
      <c r="F2188" s="166">
        <v>51</v>
      </c>
      <c r="G2188" s="166">
        <v>0</v>
      </c>
      <c r="H2188" s="13">
        <v>77</v>
      </c>
      <c r="I2188" s="13">
        <v>3870</v>
      </c>
      <c r="J2188" s="167">
        <v>1</v>
      </c>
      <c r="K2188" s="167">
        <v>4</v>
      </c>
      <c r="L2188" s="167">
        <v>5</v>
      </c>
      <c r="M2188" s="167">
        <v>4</v>
      </c>
      <c r="N2188" s="168">
        <v>3</v>
      </c>
      <c r="O2188">
        <f t="shared" si="34"/>
        <v>24</v>
      </c>
    </row>
    <row r="2189" spans="1:15" x14ac:dyDescent="0.3">
      <c r="A2189" s="12">
        <v>1701</v>
      </c>
      <c r="B2189" s="13">
        <v>1</v>
      </c>
      <c r="C2189" s="166">
        <v>1566</v>
      </c>
      <c r="D2189" s="166">
        <v>21</v>
      </c>
      <c r="E2189" s="166">
        <v>582</v>
      </c>
      <c r="F2189" s="166">
        <v>0</v>
      </c>
      <c r="G2189" s="166">
        <v>65</v>
      </c>
      <c r="H2189" s="13">
        <v>21</v>
      </c>
      <c r="I2189" s="13">
        <v>2213</v>
      </c>
      <c r="J2189" s="167">
        <v>2</v>
      </c>
      <c r="K2189" s="167">
        <v>5</v>
      </c>
      <c r="L2189" s="167">
        <v>4</v>
      </c>
      <c r="M2189" s="167">
        <v>5</v>
      </c>
      <c r="N2189" s="168">
        <v>4</v>
      </c>
      <c r="O2189">
        <f t="shared" si="34"/>
        <v>24</v>
      </c>
    </row>
    <row r="2190" spans="1:15" x14ac:dyDescent="0.3">
      <c r="A2190" s="12">
        <v>2092</v>
      </c>
      <c r="B2190" s="13">
        <v>1</v>
      </c>
      <c r="C2190" s="166">
        <v>1577</v>
      </c>
      <c r="D2190" s="166">
        <v>100</v>
      </c>
      <c r="E2190" s="166">
        <v>256</v>
      </c>
      <c r="F2190" s="166">
        <v>67</v>
      </c>
      <c r="G2190" s="166">
        <v>356</v>
      </c>
      <c r="H2190" s="13">
        <v>100</v>
      </c>
      <c r="I2190" s="13">
        <v>2255</v>
      </c>
      <c r="J2190" s="167">
        <v>1</v>
      </c>
      <c r="K2190" s="167">
        <v>8</v>
      </c>
      <c r="L2190" s="167">
        <v>2</v>
      </c>
      <c r="M2190" s="167">
        <v>5</v>
      </c>
      <c r="N2190" s="168">
        <v>5</v>
      </c>
      <c r="O2190">
        <f t="shared" si="34"/>
        <v>24</v>
      </c>
    </row>
    <row r="2191" spans="1:15" x14ac:dyDescent="0.3">
      <c r="A2191" s="12">
        <v>1982</v>
      </c>
      <c r="B2191" s="13">
        <v>1</v>
      </c>
      <c r="C2191" s="166">
        <v>2635</v>
      </c>
      <c r="D2191" s="166">
        <v>43</v>
      </c>
      <c r="E2191" s="166">
        <v>921</v>
      </c>
      <c r="F2191" s="166">
        <v>217</v>
      </c>
      <c r="G2191" s="166">
        <v>41</v>
      </c>
      <c r="H2191" s="13">
        <v>41</v>
      </c>
      <c r="I2191" s="13">
        <v>3816</v>
      </c>
      <c r="J2191" s="167">
        <v>1</v>
      </c>
      <c r="K2191" s="167">
        <v>4</v>
      </c>
      <c r="L2191" s="167">
        <v>3</v>
      </c>
      <c r="M2191" s="167">
        <v>4</v>
      </c>
      <c r="N2191" s="168">
        <v>1</v>
      </c>
      <c r="O2191">
        <f t="shared" si="34"/>
        <v>24</v>
      </c>
    </row>
    <row r="2192" spans="1:15" x14ac:dyDescent="0.3">
      <c r="A2192" s="12">
        <v>1414</v>
      </c>
      <c r="B2192" s="13">
        <v>1</v>
      </c>
      <c r="C2192" s="166">
        <v>2719</v>
      </c>
      <c r="D2192" s="166">
        <v>35</v>
      </c>
      <c r="E2192" s="166">
        <v>760</v>
      </c>
      <c r="F2192" s="166">
        <v>94</v>
      </c>
      <c r="G2192" s="166">
        <v>35</v>
      </c>
      <c r="H2192" s="13">
        <v>35</v>
      </c>
      <c r="I2192" s="13">
        <v>3607</v>
      </c>
      <c r="J2192" s="167">
        <v>1</v>
      </c>
      <c r="K2192" s="167">
        <v>2</v>
      </c>
      <c r="L2192" s="167">
        <v>4</v>
      </c>
      <c r="M2192" s="167">
        <v>9</v>
      </c>
      <c r="N2192" s="168">
        <v>4</v>
      </c>
      <c r="O2192">
        <f t="shared" si="34"/>
        <v>24</v>
      </c>
    </row>
    <row r="2193" spans="1:15" x14ac:dyDescent="0.3">
      <c r="A2193" s="12">
        <v>1396</v>
      </c>
      <c r="B2193" s="13">
        <v>1</v>
      </c>
      <c r="C2193" s="166">
        <v>3005</v>
      </c>
      <c r="D2193" s="166">
        <v>0</v>
      </c>
      <c r="E2193" s="166">
        <v>511</v>
      </c>
      <c r="F2193" s="166">
        <v>95</v>
      </c>
      <c r="G2193" s="166">
        <v>73</v>
      </c>
      <c r="H2193" s="13">
        <v>35</v>
      </c>
      <c r="I2193" s="13">
        <v>3649</v>
      </c>
      <c r="J2193" s="167">
        <v>3</v>
      </c>
      <c r="K2193" s="167">
        <v>11</v>
      </c>
      <c r="L2193" s="167">
        <v>9</v>
      </c>
      <c r="M2193" s="167">
        <v>12</v>
      </c>
      <c r="N2193" s="168">
        <v>6</v>
      </c>
      <c r="O2193">
        <f t="shared" si="34"/>
        <v>24</v>
      </c>
    </row>
    <row r="2194" spans="1:15" x14ac:dyDescent="0.3">
      <c r="A2194" s="12">
        <v>1791</v>
      </c>
      <c r="B2194" s="13">
        <v>0</v>
      </c>
      <c r="C2194" s="166">
        <v>14</v>
      </c>
      <c r="D2194" s="166">
        <v>47</v>
      </c>
      <c r="E2194" s="166">
        <v>38</v>
      </c>
      <c r="F2194" s="166">
        <v>14</v>
      </c>
      <c r="G2194" s="166">
        <v>76</v>
      </c>
      <c r="H2194" s="13">
        <v>151</v>
      </c>
      <c r="I2194" s="13">
        <v>38</v>
      </c>
      <c r="J2194" s="167">
        <v>1</v>
      </c>
      <c r="K2194" s="167">
        <v>1</v>
      </c>
      <c r="L2194" s="167">
        <v>1</v>
      </c>
      <c r="M2194" s="167">
        <v>2</v>
      </c>
      <c r="N2194" s="168">
        <v>6</v>
      </c>
      <c r="O2194">
        <f t="shared" si="34"/>
        <v>0</v>
      </c>
    </row>
    <row r="2195" spans="1:15" x14ac:dyDescent="0.3">
      <c r="A2195" s="12">
        <v>1150</v>
      </c>
      <c r="B2195" s="13">
        <v>0</v>
      </c>
      <c r="C2195" s="166">
        <v>21</v>
      </c>
      <c r="D2195" s="166">
        <v>0</v>
      </c>
      <c r="E2195" s="166">
        <v>13</v>
      </c>
      <c r="F2195" s="166">
        <v>0</v>
      </c>
      <c r="G2195" s="166">
        <v>0</v>
      </c>
      <c r="H2195" s="13">
        <v>21</v>
      </c>
      <c r="I2195" s="13">
        <v>13</v>
      </c>
      <c r="J2195" s="167">
        <v>1</v>
      </c>
      <c r="K2195" s="167">
        <v>1</v>
      </c>
      <c r="L2195" s="167">
        <v>0</v>
      </c>
      <c r="M2195" s="167">
        <v>2</v>
      </c>
      <c r="N2195" s="168">
        <v>7</v>
      </c>
      <c r="O2195">
        <f t="shared" si="34"/>
        <v>0</v>
      </c>
    </row>
    <row r="2196" spans="1:15" x14ac:dyDescent="0.3">
      <c r="A2196" s="12">
        <v>1535</v>
      </c>
      <c r="B2196" s="13">
        <v>0</v>
      </c>
      <c r="C2196" s="166">
        <v>34</v>
      </c>
      <c r="D2196" s="166">
        <v>91</v>
      </c>
      <c r="E2196" s="166">
        <v>136</v>
      </c>
      <c r="F2196" s="166">
        <v>62</v>
      </c>
      <c r="G2196" s="166">
        <v>0</v>
      </c>
      <c r="H2196" s="13">
        <v>192</v>
      </c>
      <c r="I2196" s="13">
        <v>130</v>
      </c>
      <c r="J2196" s="167">
        <v>2</v>
      </c>
      <c r="K2196" s="167">
        <v>3</v>
      </c>
      <c r="L2196" s="167">
        <v>1</v>
      </c>
      <c r="M2196" s="167">
        <v>2</v>
      </c>
      <c r="N2196" s="168">
        <v>7</v>
      </c>
      <c r="O2196">
        <f t="shared" si="34"/>
        <v>0</v>
      </c>
    </row>
    <row r="2197" spans="1:15" x14ac:dyDescent="0.3">
      <c r="A2197" s="12">
        <v>1062</v>
      </c>
      <c r="B2197" s="13">
        <v>0</v>
      </c>
      <c r="C2197" s="166">
        <v>41</v>
      </c>
      <c r="D2197" s="166">
        <v>0</v>
      </c>
      <c r="E2197" s="166">
        <v>4</v>
      </c>
      <c r="F2197" s="166">
        <v>0</v>
      </c>
      <c r="G2197" s="166">
        <v>0</v>
      </c>
      <c r="H2197" s="13">
        <v>0</v>
      </c>
      <c r="I2197" s="13">
        <v>45</v>
      </c>
      <c r="J2197" s="167">
        <v>1</v>
      </c>
      <c r="K2197" s="167">
        <v>1</v>
      </c>
      <c r="L2197" s="167">
        <v>0</v>
      </c>
      <c r="M2197" s="167">
        <v>2</v>
      </c>
      <c r="N2197" s="168">
        <v>7</v>
      </c>
      <c r="O2197">
        <f t="shared" si="34"/>
        <v>0</v>
      </c>
    </row>
    <row r="2198" spans="1:15" x14ac:dyDescent="0.3">
      <c r="A2198" s="12">
        <v>2009</v>
      </c>
      <c r="B2198" s="13">
        <v>0</v>
      </c>
      <c r="C2198" s="166">
        <v>74</v>
      </c>
      <c r="D2198" s="166">
        <v>0</v>
      </c>
      <c r="E2198" s="166">
        <v>8</v>
      </c>
      <c r="F2198" s="166">
        <v>0</v>
      </c>
      <c r="G2198" s="166">
        <v>0</v>
      </c>
      <c r="H2198" s="13">
        <v>8</v>
      </c>
      <c r="I2198" s="13">
        <v>74</v>
      </c>
      <c r="J2198" s="167">
        <v>1</v>
      </c>
      <c r="K2198" s="167">
        <v>1</v>
      </c>
      <c r="L2198" s="167">
        <v>0</v>
      </c>
      <c r="M2198" s="167">
        <v>3</v>
      </c>
      <c r="N2198" s="168">
        <v>4</v>
      </c>
      <c r="O2198">
        <f t="shared" si="34"/>
        <v>0</v>
      </c>
    </row>
    <row r="2199" spans="1:15" x14ac:dyDescent="0.3">
      <c r="A2199" s="12">
        <v>1739</v>
      </c>
      <c r="B2199" s="13">
        <v>0</v>
      </c>
      <c r="C2199" s="166">
        <v>138</v>
      </c>
      <c r="D2199" s="166">
        <v>7</v>
      </c>
      <c r="E2199" s="166">
        <v>80</v>
      </c>
      <c r="F2199" s="166">
        <v>0</v>
      </c>
      <c r="G2199" s="166">
        <v>14</v>
      </c>
      <c r="H2199" s="13">
        <v>80</v>
      </c>
      <c r="I2199" s="13">
        <v>159</v>
      </c>
      <c r="J2199" s="167">
        <v>2</v>
      </c>
      <c r="K2199" s="167">
        <v>2</v>
      </c>
      <c r="L2199" s="167">
        <v>1</v>
      </c>
      <c r="M2199" s="167">
        <v>3</v>
      </c>
      <c r="N2199" s="168">
        <v>4</v>
      </c>
      <c r="O2199">
        <f t="shared" si="34"/>
        <v>0</v>
      </c>
    </row>
    <row r="2200" spans="1:15" x14ac:dyDescent="0.3">
      <c r="A2200" s="12">
        <v>1092</v>
      </c>
      <c r="B2200" s="13">
        <v>0</v>
      </c>
      <c r="C2200" s="166">
        <v>164</v>
      </c>
      <c r="D2200" s="166">
        <v>3</v>
      </c>
      <c r="E2200" s="166">
        <v>15</v>
      </c>
      <c r="F2200" s="166">
        <v>6</v>
      </c>
      <c r="G2200" s="166">
        <v>3</v>
      </c>
      <c r="H2200" s="13">
        <v>31</v>
      </c>
      <c r="I2200" s="13">
        <v>161</v>
      </c>
      <c r="J2200" s="167">
        <v>2</v>
      </c>
      <c r="K2200" s="167">
        <v>2</v>
      </c>
      <c r="L2200" s="167">
        <v>0</v>
      </c>
      <c r="M2200" s="167">
        <v>3</v>
      </c>
      <c r="N2200" s="168">
        <v>8</v>
      </c>
      <c r="O2200">
        <f t="shared" si="34"/>
        <v>0</v>
      </c>
    </row>
    <row r="2201" spans="1:15" x14ac:dyDescent="0.3">
      <c r="A2201" s="12">
        <v>2181</v>
      </c>
      <c r="B2201" s="13">
        <v>0</v>
      </c>
      <c r="C2201" s="166">
        <v>178</v>
      </c>
      <c r="D2201" s="166">
        <v>17</v>
      </c>
      <c r="E2201" s="166">
        <v>161</v>
      </c>
      <c r="F2201" s="166">
        <v>37</v>
      </c>
      <c r="G2201" s="166">
        <v>37</v>
      </c>
      <c r="H2201" s="13">
        <v>62</v>
      </c>
      <c r="I2201" s="13">
        <v>367</v>
      </c>
      <c r="J2201" s="167">
        <v>4</v>
      </c>
      <c r="K2201" s="167">
        <v>2</v>
      </c>
      <c r="L2201" s="167">
        <v>1</v>
      </c>
      <c r="M2201" s="167">
        <v>5</v>
      </c>
      <c r="N2201" s="168">
        <v>4</v>
      </c>
      <c r="O2201">
        <f t="shared" si="34"/>
        <v>0</v>
      </c>
    </row>
    <row r="2202" spans="1:15" x14ac:dyDescent="0.3">
      <c r="A2202" s="12">
        <v>2809</v>
      </c>
      <c r="B2202" s="13">
        <v>0</v>
      </c>
      <c r="C2202" s="166">
        <v>178</v>
      </c>
      <c r="D2202" s="166">
        <v>17</v>
      </c>
      <c r="E2202" s="166">
        <v>161</v>
      </c>
      <c r="F2202" s="166">
        <v>37</v>
      </c>
      <c r="G2202" s="166">
        <v>37</v>
      </c>
      <c r="H2202" s="13">
        <v>62</v>
      </c>
      <c r="I2202" s="13">
        <v>367</v>
      </c>
      <c r="J2202" s="167">
        <v>4</v>
      </c>
      <c r="K2202" s="167">
        <v>2</v>
      </c>
      <c r="L2202" s="167">
        <v>1</v>
      </c>
      <c r="M2202" s="167">
        <v>5</v>
      </c>
      <c r="N2202" s="168">
        <v>4</v>
      </c>
      <c r="O2202">
        <f t="shared" si="34"/>
        <v>0</v>
      </c>
    </row>
    <row r="2203" spans="1:15" x14ac:dyDescent="0.3">
      <c r="A2203" s="12">
        <v>1520</v>
      </c>
      <c r="B2203" s="13">
        <v>0</v>
      </c>
      <c r="C2203" s="166">
        <v>252</v>
      </c>
      <c r="D2203" s="166">
        <v>0</v>
      </c>
      <c r="E2203" s="166">
        <v>35</v>
      </c>
      <c r="F2203" s="166">
        <v>0</v>
      </c>
      <c r="G2203" s="166">
        <v>0</v>
      </c>
      <c r="H2203" s="13">
        <v>23</v>
      </c>
      <c r="I2203" s="13">
        <v>265</v>
      </c>
      <c r="J2203" s="167">
        <v>1</v>
      </c>
      <c r="K2203" s="167">
        <v>2</v>
      </c>
      <c r="L2203" s="167">
        <v>1</v>
      </c>
      <c r="M2203" s="167">
        <v>3</v>
      </c>
      <c r="N2203" s="168">
        <v>5</v>
      </c>
      <c r="O2203">
        <f t="shared" si="34"/>
        <v>0</v>
      </c>
    </row>
    <row r="2204" spans="1:15" x14ac:dyDescent="0.3">
      <c r="A2204" s="12">
        <v>2026</v>
      </c>
      <c r="B2204" s="13">
        <v>0</v>
      </c>
      <c r="C2204" s="166">
        <v>321</v>
      </c>
      <c r="D2204" s="166">
        <v>4</v>
      </c>
      <c r="E2204" s="166">
        <v>149</v>
      </c>
      <c r="F2204" s="166">
        <v>0</v>
      </c>
      <c r="G2204" s="166">
        <v>4</v>
      </c>
      <c r="H2204" s="13">
        <v>12</v>
      </c>
      <c r="I2204" s="13">
        <v>466</v>
      </c>
      <c r="J2204" s="167">
        <v>3</v>
      </c>
      <c r="K2204" s="167">
        <v>2</v>
      </c>
      <c r="L2204" s="167">
        <v>1</v>
      </c>
      <c r="M2204" s="167">
        <v>4</v>
      </c>
      <c r="N2204" s="168">
        <v>7</v>
      </c>
      <c r="O2204">
        <f t="shared" si="34"/>
        <v>0</v>
      </c>
    </row>
    <row r="2205" spans="1:15" x14ac:dyDescent="0.3">
      <c r="A2205" s="12">
        <v>2349</v>
      </c>
      <c r="B2205" s="13">
        <v>0</v>
      </c>
      <c r="C2205" s="166">
        <v>333</v>
      </c>
      <c r="D2205" s="166">
        <v>27</v>
      </c>
      <c r="E2205" s="166">
        <v>147</v>
      </c>
      <c r="F2205" s="166">
        <v>37</v>
      </c>
      <c r="G2205" s="166">
        <v>5</v>
      </c>
      <c r="H2205" s="13">
        <v>75</v>
      </c>
      <c r="I2205" s="13">
        <v>475</v>
      </c>
      <c r="J2205" s="167">
        <v>1</v>
      </c>
      <c r="K2205" s="167">
        <v>3</v>
      </c>
      <c r="L2205" s="167">
        <v>2</v>
      </c>
      <c r="M2205" s="167">
        <v>5</v>
      </c>
      <c r="N2205" s="168">
        <v>2</v>
      </c>
      <c r="O2205">
        <f t="shared" si="34"/>
        <v>0</v>
      </c>
    </row>
    <row r="2206" spans="1:15" x14ac:dyDescent="0.3">
      <c r="A2206" s="12">
        <v>1375</v>
      </c>
      <c r="B2206" s="13">
        <v>0</v>
      </c>
      <c r="C2206" s="166">
        <v>364</v>
      </c>
      <c r="D2206" s="166">
        <v>10</v>
      </c>
      <c r="E2206" s="166">
        <v>159</v>
      </c>
      <c r="F2206" s="166">
        <v>0</v>
      </c>
      <c r="G2206" s="166">
        <v>34</v>
      </c>
      <c r="H2206" s="13">
        <v>10</v>
      </c>
      <c r="I2206" s="13">
        <v>556</v>
      </c>
      <c r="J2206" s="167">
        <v>2</v>
      </c>
      <c r="K2206" s="167">
        <v>3</v>
      </c>
      <c r="L2206" s="167">
        <v>1</v>
      </c>
      <c r="M2206" s="167">
        <v>6</v>
      </c>
      <c r="N2206" s="168">
        <v>4</v>
      </c>
      <c r="O2206">
        <f t="shared" si="34"/>
        <v>0</v>
      </c>
    </row>
    <row r="2207" spans="1:15" x14ac:dyDescent="0.3">
      <c r="A2207" s="12">
        <v>2950</v>
      </c>
      <c r="B2207" s="13">
        <v>0</v>
      </c>
      <c r="C2207" s="166">
        <v>377</v>
      </c>
      <c r="D2207" s="166">
        <v>94</v>
      </c>
      <c r="E2207" s="166">
        <v>283</v>
      </c>
      <c r="F2207" s="166">
        <v>47</v>
      </c>
      <c r="G2207" s="166">
        <v>94</v>
      </c>
      <c r="H2207" s="13">
        <v>7570</v>
      </c>
      <c r="I2207" s="13">
        <v>-6674</v>
      </c>
      <c r="J2207" s="167">
        <v>0</v>
      </c>
      <c r="K2207" s="167">
        <v>25</v>
      </c>
      <c r="L2207" s="167">
        <v>0</v>
      </c>
      <c r="M2207" s="167">
        <v>0</v>
      </c>
      <c r="N2207" s="168">
        <v>1</v>
      </c>
      <c r="O2207">
        <f t="shared" si="34"/>
        <v>0</v>
      </c>
    </row>
    <row r="2208" spans="1:15" x14ac:dyDescent="0.3">
      <c r="A2208" s="12">
        <v>1331</v>
      </c>
      <c r="B2208" s="13">
        <v>0</v>
      </c>
      <c r="C2208" s="166">
        <v>412</v>
      </c>
      <c r="D2208" s="166">
        <v>227</v>
      </c>
      <c r="E2208" s="166">
        <v>826</v>
      </c>
      <c r="F2208" s="166">
        <v>242</v>
      </c>
      <c r="G2208" s="166">
        <v>412</v>
      </c>
      <c r="H2208" s="13">
        <v>475</v>
      </c>
      <c r="I2208" s="13">
        <v>1643</v>
      </c>
      <c r="J2208" s="167">
        <v>1</v>
      </c>
      <c r="K2208" s="167">
        <v>4</v>
      </c>
      <c r="L2208" s="167">
        <v>4</v>
      </c>
      <c r="M2208" s="167">
        <v>6</v>
      </c>
      <c r="N2208" s="168">
        <v>1</v>
      </c>
      <c r="O2208">
        <f t="shared" si="34"/>
        <v>0</v>
      </c>
    </row>
    <row r="2209" spans="1:15" x14ac:dyDescent="0.3">
      <c r="A2209" s="12">
        <v>3169</v>
      </c>
      <c r="B2209" s="13">
        <v>0</v>
      </c>
      <c r="C2209" s="166">
        <v>727</v>
      </c>
      <c r="D2209" s="166">
        <v>57</v>
      </c>
      <c r="E2209" s="166">
        <v>820</v>
      </c>
      <c r="F2209" s="166">
        <v>178</v>
      </c>
      <c r="G2209" s="166">
        <v>22</v>
      </c>
      <c r="H2209" s="13">
        <v>120</v>
      </c>
      <c r="I2209" s="13">
        <v>1683</v>
      </c>
      <c r="J2209" s="167">
        <v>4</v>
      </c>
      <c r="K2209" s="167">
        <v>8</v>
      </c>
      <c r="L2209" s="167">
        <v>8</v>
      </c>
      <c r="M2209" s="167">
        <v>6</v>
      </c>
      <c r="N2209" s="168">
        <v>6</v>
      </c>
      <c r="O2209">
        <f t="shared" si="34"/>
        <v>0</v>
      </c>
    </row>
    <row r="2210" spans="1:15" x14ac:dyDescent="0.3">
      <c r="A2210" s="12">
        <v>2631</v>
      </c>
      <c r="B2210" s="13">
        <v>0</v>
      </c>
      <c r="C2210" s="166">
        <v>794</v>
      </c>
      <c r="D2210" s="166">
        <v>34</v>
      </c>
      <c r="E2210" s="166">
        <v>283</v>
      </c>
      <c r="F2210" s="166">
        <v>15</v>
      </c>
      <c r="G2210" s="166">
        <v>11</v>
      </c>
      <c r="H2210" s="13">
        <v>112</v>
      </c>
      <c r="I2210" s="13">
        <v>1026</v>
      </c>
      <c r="J2210" s="167">
        <v>3</v>
      </c>
      <c r="K2210" s="167">
        <v>5</v>
      </c>
      <c r="L2210" s="167">
        <v>2</v>
      </c>
      <c r="M2210" s="167">
        <v>5</v>
      </c>
      <c r="N2210" s="168">
        <v>7</v>
      </c>
      <c r="O2210">
        <f t="shared" si="34"/>
        <v>0</v>
      </c>
    </row>
    <row r="2211" spans="1:15" x14ac:dyDescent="0.3">
      <c r="A2211" s="12">
        <v>2070</v>
      </c>
      <c r="B2211" s="13">
        <v>0</v>
      </c>
      <c r="C2211" s="166">
        <v>805</v>
      </c>
      <c r="D2211" s="166">
        <v>311</v>
      </c>
      <c r="E2211" s="166">
        <v>984</v>
      </c>
      <c r="F2211" s="166">
        <v>575</v>
      </c>
      <c r="G2211" s="166">
        <v>77</v>
      </c>
      <c r="H2211" s="13">
        <v>103</v>
      </c>
      <c r="I2211" s="13">
        <v>2649</v>
      </c>
      <c r="J2211" s="167">
        <v>1</v>
      </c>
      <c r="K2211" s="167">
        <v>4</v>
      </c>
      <c r="L2211" s="167">
        <v>7</v>
      </c>
      <c r="M2211" s="167">
        <v>5</v>
      </c>
      <c r="N2211" s="168">
        <v>2</v>
      </c>
      <c r="O2211">
        <f t="shared" si="34"/>
        <v>0</v>
      </c>
    </row>
    <row r="2212" spans="1:15" x14ac:dyDescent="0.3">
      <c r="A2212" s="12">
        <v>1847</v>
      </c>
      <c r="B2212" s="13">
        <v>0</v>
      </c>
      <c r="C2212" s="166">
        <v>908</v>
      </c>
      <c r="D2212" s="166">
        <v>36</v>
      </c>
      <c r="E2212" s="166">
        <v>224</v>
      </c>
      <c r="F2212" s="166">
        <v>83</v>
      </c>
      <c r="G2212" s="166">
        <v>23</v>
      </c>
      <c r="H2212" s="13">
        <v>23</v>
      </c>
      <c r="I2212" s="13">
        <v>1251</v>
      </c>
      <c r="J2212" s="167">
        <v>3</v>
      </c>
      <c r="K2212" s="167">
        <v>5</v>
      </c>
      <c r="L2212" s="167">
        <v>1</v>
      </c>
      <c r="M2212" s="167">
        <v>8</v>
      </c>
      <c r="N2212" s="168">
        <v>5</v>
      </c>
      <c r="O2212">
        <f t="shared" si="34"/>
        <v>0</v>
      </c>
    </row>
    <row r="2213" spans="1:15" x14ac:dyDescent="0.3">
      <c r="A2213" s="12">
        <v>2653</v>
      </c>
      <c r="B2213" s="13">
        <v>0</v>
      </c>
      <c r="C2213" s="166">
        <v>930</v>
      </c>
      <c r="D2213" s="166">
        <v>0</v>
      </c>
      <c r="E2213" s="166">
        <v>220</v>
      </c>
      <c r="F2213" s="166">
        <v>0</v>
      </c>
      <c r="G2213" s="166">
        <v>0</v>
      </c>
      <c r="H2213" s="13">
        <v>69</v>
      </c>
      <c r="I2213" s="13">
        <v>1081</v>
      </c>
      <c r="J2213" s="167">
        <v>2</v>
      </c>
      <c r="K2213" s="167">
        <v>5</v>
      </c>
      <c r="L2213" s="167">
        <v>1</v>
      </c>
      <c r="M2213" s="167">
        <v>8</v>
      </c>
      <c r="N2213" s="168">
        <v>7</v>
      </c>
      <c r="O2213">
        <f t="shared" si="34"/>
        <v>0</v>
      </c>
    </row>
    <row r="2214" spans="1:15" x14ac:dyDescent="0.3">
      <c r="A2214" s="12">
        <v>1023</v>
      </c>
      <c r="B2214" s="13">
        <v>0</v>
      </c>
      <c r="C2214" s="166">
        <v>972</v>
      </c>
      <c r="D2214" s="166">
        <v>0</v>
      </c>
      <c r="E2214" s="166">
        <v>258</v>
      </c>
      <c r="F2214" s="166">
        <v>53</v>
      </c>
      <c r="G2214" s="166">
        <v>81</v>
      </c>
      <c r="H2214" s="13">
        <v>13</v>
      </c>
      <c r="I2214" s="13">
        <v>1351</v>
      </c>
      <c r="J2214" s="167">
        <v>3</v>
      </c>
      <c r="K2214" s="167">
        <v>6</v>
      </c>
      <c r="L2214" s="167">
        <v>2</v>
      </c>
      <c r="M2214" s="167">
        <v>9</v>
      </c>
      <c r="N2214" s="168">
        <v>4</v>
      </c>
      <c r="O2214">
        <f t="shared" si="34"/>
        <v>0</v>
      </c>
    </row>
    <row r="2215" spans="1:15" x14ac:dyDescent="0.3">
      <c r="A2215" s="12">
        <v>1832</v>
      </c>
      <c r="B2215" s="13">
        <v>0</v>
      </c>
      <c r="C2215" s="166">
        <v>972</v>
      </c>
      <c r="D2215" s="166">
        <v>0</v>
      </c>
      <c r="E2215" s="166">
        <v>258</v>
      </c>
      <c r="F2215" s="166">
        <v>53</v>
      </c>
      <c r="G2215" s="166">
        <v>81</v>
      </c>
      <c r="H2215" s="13">
        <v>13</v>
      </c>
      <c r="I2215" s="13">
        <v>1351</v>
      </c>
      <c r="J2215" s="167">
        <v>3</v>
      </c>
      <c r="K2215" s="167">
        <v>6</v>
      </c>
      <c r="L2215" s="167">
        <v>2</v>
      </c>
      <c r="M2215" s="167">
        <v>9</v>
      </c>
      <c r="N2215" s="168">
        <v>4</v>
      </c>
      <c r="O2215">
        <f t="shared" si="34"/>
        <v>0</v>
      </c>
    </row>
    <row r="2216" spans="1:15" x14ac:dyDescent="0.3">
      <c r="A2216" s="12">
        <v>3024</v>
      </c>
      <c r="B2216" s="13">
        <v>0</v>
      </c>
      <c r="C2216" s="166">
        <v>1005</v>
      </c>
      <c r="D2216" s="166">
        <v>58</v>
      </c>
      <c r="E2216" s="166">
        <v>1195</v>
      </c>
      <c r="F2216" s="166">
        <v>163</v>
      </c>
      <c r="G2216" s="166">
        <v>219</v>
      </c>
      <c r="H2216" s="13">
        <v>58</v>
      </c>
      <c r="I2216" s="13">
        <v>2582</v>
      </c>
      <c r="J2216" s="167">
        <v>1</v>
      </c>
      <c r="K2216" s="167">
        <v>5</v>
      </c>
      <c r="L2216" s="167">
        <v>6</v>
      </c>
      <c r="M2216" s="167">
        <v>10</v>
      </c>
      <c r="N2216" s="168">
        <v>1</v>
      </c>
      <c r="O2216">
        <f t="shared" si="34"/>
        <v>0</v>
      </c>
    </row>
    <row r="2217" spans="1:15" x14ac:dyDescent="0.3">
      <c r="A2217" s="12">
        <v>2513</v>
      </c>
      <c r="B2217" s="13">
        <v>0</v>
      </c>
      <c r="C2217" s="166">
        <v>1067</v>
      </c>
      <c r="D2217" s="166">
        <v>203</v>
      </c>
      <c r="E2217" s="166">
        <v>1092</v>
      </c>
      <c r="F2217" s="166">
        <v>198</v>
      </c>
      <c r="G2217" s="166">
        <v>50</v>
      </c>
      <c r="H2217" s="13">
        <v>252</v>
      </c>
      <c r="I2217" s="13">
        <v>2356</v>
      </c>
      <c r="J2217" s="167">
        <v>1</v>
      </c>
      <c r="K2217" s="167">
        <v>3</v>
      </c>
      <c r="L2217" s="167">
        <v>6</v>
      </c>
      <c r="M2217" s="167">
        <v>6</v>
      </c>
      <c r="N2217" s="168">
        <v>1</v>
      </c>
      <c r="O2217">
        <f t="shared" si="34"/>
        <v>0</v>
      </c>
    </row>
    <row r="2218" spans="1:15" x14ac:dyDescent="0.3">
      <c r="A2218" s="12">
        <v>1803</v>
      </c>
      <c r="B2218" s="13">
        <v>0</v>
      </c>
      <c r="C2218" s="166">
        <v>1277</v>
      </c>
      <c r="D2218" s="166">
        <v>14</v>
      </c>
      <c r="E2218" s="166">
        <v>176</v>
      </c>
      <c r="F2218" s="166">
        <v>19</v>
      </c>
      <c r="G2218" s="166">
        <v>0</v>
      </c>
      <c r="H2218" s="13">
        <v>102</v>
      </c>
      <c r="I2218" s="13">
        <v>1384</v>
      </c>
      <c r="J2218" s="167">
        <v>1</v>
      </c>
      <c r="K2218" s="167">
        <v>7</v>
      </c>
      <c r="L2218" s="167">
        <v>3</v>
      </c>
      <c r="M2218" s="167">
        <v>7</v>
      </c>
      <c r="N2218" s="168">
        <v>5</v>
      </c>
      <c r="O2218">
        <f t="shared" si="34"/>
        <v>0</v>
      </c>
    </row>
    <row r="2219" spans="1:15" x14ac:dyDescent="0.3">
      <c r="A2219" s="12">
        <v>2128</v>
      </c>
      <c r="B2219" s="13">
        <v>0</v>
      </c>
      <c r="C2219" s="166">
        <v>1288</v>
      </c>
      <c r="D2219" s="166">
        <v>0</v>
      </c>
      <c r="E2219" s="166">
        <v>485</v>
      </c>
      <c r="F2219" s="166">
        <v>23</v>
      </c>
      <c r="G2219" s="166">
        <v>54</v>
      </c>
      <c r="H2219" s="13">
        <v>91</v>
      </c>
      <c r="I2219" s="13">
        <v>1759</v>
      </c>
      <c r="J2219" s="167">
        <v>12</v>
      </c>
      <c r="K2219" s="167">
        <v>9</v>
      </c>
      <c r="L2219" s="167">
        <v>2</v>
      </c>
      <c r="M2219" s="167">
        <v>8</v>
      </c>
      <c r="N2219" s="168">
        <v>8</v>
      </c>
      <c r="O2219">
        <f t="shared" si="34"/>
        <v>0</v>
      </c>
    </row>
    <row r="2220" spans="1:15" x14ac:dyDescent="0.3">
      <c r="A2220" s="12">
        <v>2142</v>
      </c>
      <c r="B2220" s="13">
        <v>0</v>
      </c>
      <c r="C2220" s="166">
        <v>1288</v>
      </c>
      <c r="D2220" s="166">
        <v>0</v>
      </c>
      <c r="E2220" s="166">
        <v>485</v>
      </c>
      <c r="F2220" s="166">
        <v>23</v>
      </c>
      <c r="G2220" s="166">
        <v>54</v>
      </c>
      <c r="H2220" s="13">
        <v>91</v>
      </c>
      <c r="I2220" s="13">
        <v>1759</v>
      </c>
      <c r="J2220" s="167">
        <v>12</v>
      </c>
      <c r="K2220" s="167">
        <v>9</v>
      </c>
      <c r="L2220" s="167">
        <v>2</v>
      </c>
      <c r="M2220" s="167">
        <v>8</v>
      </c>
      <c r="N2220" s="168">
        <v>8</v>
      </c>
      <c r="O2220">
        <f t="shared" si="34"/>
        <v>0</v>
      </c>
    </row>
    <row r="2221" spans="1:15" ht="15" thickBot="1" x14ac:dyDescent="0.35">
      <c r="A2221" s="29">
        <v>1730</v>
      </c>
      <c r="B2221" s="30">
        <v>0</v>
      </c>
      <c r="C2221" s="169">
        <v>1979</v>
      </c>
      <c r="D2221" s="169">
        <v>206</v>
      </c>
      <c r="E2221" s="169">
        <v>648</v>
      </c>
      <c r="F2221" s="169">
        <v>39</v>
      </c>
      <c r="G2221" s="169">
        <v>87</v>
      </c>
      <c r="H2221" s="30">
        <v>167</v>
      </c>
      <c r="I2221" s="30">
        <v>2792</v>
      </c>
      <c r="J2221" s="170">
        <v>1</v>
      </c>
      <c r="K2221" s="170">
        <v>10</v>
      </c>
      <c r="L2221" s="170">
        <v>10</v>
      </c>
      <c r="M2221" s="170">
        <v>7</v>
      </c>
      <c r="N2221" s="171">
        <v>6</v>
      </c>
      <c r="O2221">
        <f t="shared" si="34"/>
        <v>0</v>
      </c>
    </row>
    <row r="2222" spans="1:15" ht="15" thickBot="1" x14ac:dyDescent="0.35">
      <c r="C2222" s="172"/>
      <c r="D2222" s="172"/>
      <c r="E2222" s="172"/>
      <c r="F2222" s="172"/>
      <c r="G2222" s="172"/>
    </row>
    <row r="2223" spans="1:15" ht="15" thickBot="1" x14ac:dyDescent="0.35">
      <c r="B2223" s="174" t="s">
        <v>91</v>
      </c>
      <c r="C2223" s="175">
        <f>SUM(C2:C2221)</f>
        <v>1734336</v>
      </c>
      <c r="D2223" s="176">
        <f t="shared" ref="D2223:H2223" si="35">SUM(D2:D2221)</f>
        <v>154139</v>
      </c>
      <c r="E2223" s="176">
        <f t="shared" si="35"/>
        <v>986946</v>
      </c>
      <c r="F2223" s="176">
        <f t="shared" si="35"/>
        <v>219967</v>
      </c>
      <c r="G2223" s="176">
        <f t="shared" si="35"/>
        <v>157502</v>
      </c>
      <c r="H2223" s="176">
        <f t="shared" si="35"/>
        <v>292422</v>
      </c>
      <c r="I2223" s="177">
        <f>SUM(I2:I2221)</f>
        <v>2961904</v>
      </c>
      <c r="J2223" s="173">
        <f>SUM(J2:J2221)</f>
        <v>1005160</v>
      </c>
      <c r="K2223" s="173">
        <f t="shared" ref="K2223:M2223" si="36">SUM(K2:K2221)</f>
        <v>9108</v>
      </c>
      <c r="L2223" s="173">
        <f t="shared" si="36"/>
        <v>5862.2</v>
      </c>
      <c r="M2223" s="173">
        <f t="shared" si="36"/>
        <v>12905</v>
      </c>
    </row>
    <row r="2224" spans="1:15" x14ac:dyDescent="0.3">
      <c r="C2224" s="172"/>
      <c r="D2224" s="172"/>
      <c r="E2224" s="172"/>
      <c r="F2224" s="172"/>
      <c r="G2224" s="172"/>
    </row>
    <row r="2225" spans="2:12" ht="15" thickBot="1" x14ac:dyDescent="0.35">
      <c r="C2225" s="172"/>
      <c r="D2225" s="172"/>
      <c r="E2225" s="172"/>
      <c r="F2225" s="172"/>
      <c r="G2225" s="172"/>
    </row>
    <row r="2226" spans="2:12" ht="15" thickBot="1" x14ac:dyDescent="0.35">
      <c r="B2226" s="178" t="s">
        <v>29</v>
      </c>
      <c r="C2226" s="207" t="s">
        <v>92</v>
      </c>
      <c r="D2226" s="208"/>
      <c r="E2226" s="208"/>
      <c r="F2226" s="208"/>
      <c r="G2226" s="209"/>
    </row>
    <row r="2227" spans="2:12" x14ac:dyDescent="0.3">
      <c r="C2227" s="210"/>
      <c r="D2227" s="211"/>
      <c r="E2227" s="211"/>
      <c r="F2227" s="211"/>
      <c r="G2227" s="212"/>
    </row>
    <row r="2228" spans="2:12" x14ac:dyDescent="0.3">
      <c r="C2228" s="210"/>
      <c r="D2228" s="211"/>
      <c r="E2228" s="211"/>
      <c r="F2228" s="211"/>
      <c r="G2228" s="212"/>
    </row>
    <row r="2229" spans="2:12" ht="15" thickBot="1" x14ac:dyDescent="0.35">
      <c r="C2229" s="213"/>
      <c r="D2229" s="214"/>
      <c r="E2229" s="214"/>
      <c r="F2229" s="214"/>
      <c r="G2229" s="215"/>
    </row>
    <row r="2231" spans="2:12" ht="15" thickBot="1" x14ac:dyDescent="0.35"/>
    <row r="2232" spans="2:12" ht="15" thickBot="1" x14ac:dyDescent="0.35">
      <c r="B2232" s="178" t="s">
        <v>31</v>
      </c>
      <c r="C2232" s="207" t="s">
        <v>93</v>
      </c>
      <c r="D2232" s="208"/>
      <c r="E2232" s="208"/>
      <c r="F2232" s="208"/>
      <c r="G2232" s="209"/>
      <c r="H2232" s="179" t="s">
        <v>94</v>
      </c>
      <c r="I2232" s="40">
        <f>AVERAGE(H2:H2221)</f>
        <v>131.72162162162161</v>
      </c>
    </row>
    <row r="2233" spans="2:12" ht="15" thickBot="1" x14ac:dyDescent="0.35">
      <c r="C2233" s="210"/>
      <c r="D2233" s="211"/>
      <c r="E2233" s="211"/>
      <c r="F2233" s="211"/>
      <c r="G2233" s="212"/>
      <c r="H2233" s="180" t="s">
        <v>95</v>
      </c>
      <c r="I2233" s="181">
        <f>AVERAGE(I2:I2221)</f>
        <v>1334.1909909909909</v>
      </c>
    </row>
    <row r="2234" spans="2:12" x14ac:dyDescent="0.3">
      <c r="C2234" s="210"/>
      <c r="D2234" s="211"/>
      <c r="E2234" s="211"/>
      <c r="F2234" s="211"/>
      <c r="G2234" s="212"/>
    </row>
    <row r="2235" spans="2:12" x14ac:dyDescent="0.3">
      <c r="C2235" s="210"/>
      <c r="D2235" s="211"/>
      <c r="E2235" s="211"/>
      <c r="F2235" s="211"/>
      <c r="G2235" s="212"/>
    </row>
    <row r="2236" spans="2:12" ht="15" thickBot="1" x14ac:dyDescent="0.35">
      <c r="C2236" s="213"/>
      <c r="D2236" s="214"/>
      <c r="E2236" s="214"/>
      <c r="F2236" s="214"/>
      <c r="G2236" s="215"/>
    </row>
    <row r="2238" spans="2:12" ht="15" thickBot="1" x14ac:dyDescent="0.35">
      <c r="K2238"/>
    </row>
    <row r="2239" spans="2:12" ht="15" thickBot="1" x14ac:dyDescent="0.35">
      <c r="B2239" s="178" t="s">
        <v>96</v>
      </c>
      <c r="C2239" s="216" t="s">
        <v>97</v>
      </c>
      <c r="D2239" s="217"/>
      <c r="E2239" s="184">
        <f>SUM(H2223 + I2223)</f>
        <v>3254326</v>
      </c>
      <c r="F2239"/>
      <c r="H2239" s="182"/>
      <c r="J2239"/>
      <c r="K2239"/>
      <c r="L2239"/>
    </row>
    <row r="2240" spans="2:12" ht="15" thickBot="1" x14ac:dyDescent="0.35">
      <c r="C2240" s="179" t="s">
        <v>98</v>
      </c>
      <c r="D2240" s="40"/>
      <c r="E2240" s="39">
        <f>SUM(J2223 + K2223 + L2223 + M2223)</f>
        <v>1033035.2</v>
      </c>
      <c r="F2240"/>
      <c r="H2240" s="183"/>
      <c r="J2240"/>
      <c r="K2240"/>
      <c r="L2240"/>
    </row>
    <row r="2241" spans="2:12" ht="15" thickBot="1" x14ac:dyDescent="0.35">
      <c r="J2241"/>
      <c r="K2241"/>
      <c r="L2241"/>
    </row>
    <row r="2242" spans="2:12" ht="15" thickBot="1" x14ac:dyDescent="0.35">
      <c r="C2242" s="218" t="s">
        <v>99</v>
      </c>
      <c r="D2242" s="217"/>
      <c r="E2242" s="186">
        <f>E2239/E2240</f>
        <v>3.1502566417872306</v>
      </c>
      <c r="J2242"/>
      <c r="K2242"/>
      <c r="L2242"/>
    </row>
    <row r="2243" spans="2:12" x14ac:dyDescent="0.3">
      <c r="J2243"/>
      <c r="K2243"/>
      <c r="L2243"/>
    </row>
    <row r="2244" spans="2:12" x14ac:dyDescent="0.3">
      <c r="H2244" s="182"/>
      <c r="J2244"/>
      <c r="K2244"/>
      <c r="L2244"/>
    </row>
    <row r="2245" spans="2:12" ht="15" thickBot="1" x14ac:dyDescent="0.35">
      <c r="J2245"/>
      <c r="K2245"/>
      <c r="L2245"/>
    </row>
    <row r="2246" spans="2:12" ht="15" thickBot="1" x14ac:dyDescent="0.35">
      <c r="B2246" s="178" t="s">
        <v>38</v>
      </c>
      <c r="C2246" s="179" t="s">
        <v>100</v>
      </c>
      <c r="D2246" s="187">
        <f>AVERAGE(B:B)</f>
        <v>49.025675675675679</v>
      </c>
      <c r="J2246"/>
      <c r="K2246"/>
      <c r="L2246"/>
    </row>
    <row r="2247" spans="2:12" ht="15" thickBot="1" x14ac:dyDescent="0.35">
      <c r="C2247" s="185" t="s">
        <v>102</v>
      </c>
      <c r="D2247" s="189">
        <f>AVERAGE(O2:O2221)</f>
        <v>1176.6162162162161</v>
      </c>
      <c r="J2247"/>
      <c r="K2247"/>
      <c r="L2247"/>
    </row>
    <row r="2248" spans="2:12" x14ac:dyDescent="0.3">
      <c r="J2248"/>
      <c r="K2248"/>
      <c r="L2248"/>
    </row>
    <row r="2249" spans="2:12" ht="15" thickBot="1" x14ac:dyDescent="0.35">
      <c r="H2249" s="182"/>
      <c r="J2249"/>
      <c r="K2249"/>
      <c r="L2249"/>
    </row>
    <row r="2250" spans="2:12" ht="15" customHeight="1" thickBot="1" x14ac:dyDescent="0.35">
      <c r="B2250" s="178" t="s">
        <v>41</v>
      </c>
      <c r="C2250" s="207" t="s">
        <v>103</v>
      </c>
      <c r="D2250" s="208"/>
      <c r="E2250" s="208"/>
      <c r="F2250" s="208"/>
      <c r="G2250" s="209"/>
      <c r="J2250"/>
      <c r="K2250"/>
      <c r="L2250"/>
    </row>
    <row r="2251" spans="2:12" x14ac:dyDescent="0.3">
      <c r="C2251" s="210"/>
      <c r="D2251" s="211"/>
      <c r="E2251" s="211"/>
      <c r="F2251" s="211"/>
      <c r="G2251" s="212"/>
      <c r="J2251"/>
      <c r="K2251"/>
      <c r="L2251"/>
    </row>
    <row r="2252" spans="2:12" x14ac:dyDescent="0.3">
      <c r="C2252" s="210"/>
      <c r="D2252" s="211"/>
      <c r="E2252" s="211"/>
      <c r="F2252" s="211"/>
      <c r="G2252" s="212"/>
      <c r="J2252"/>
      <c r="K2252"/>
      <c r="L2252"/>
    </row>
    <row r="2253" spans="2:12" x14ac:dyDescent="0.3">
      <c r="C2253" s="210"/>
      <c r="D2253" s="211"/>
      <c r="E2253" s="211"/>
      <c r="F2253" s="211"/>
      <c r="G2253" s="212"/>
      <c r="J2253"/>
      <c r="K2253"/>
      <c r="L2253"/>
    </row>
    <row r="2254" spans="2:12" ht="15" thickBot="1" x14ac:dyDescent="0.35">
      <c r="C2254" s="213"/>
      <c r="D2254" s="214"/>
      <c r="E2254" s="214"/>
      <c r="F2254" s="214"/>
      <c r="G2254" s="215"/>
      <c r="H2254" s="182"/>
      <c r="J2254"/>
      <c r="K2254"/>
      <c r="L2254"/>
    </row>
    <row r="2255" spans="2:12" x14ac:dyDescent="0.3">
      <c r="J2255"/>
      <c r="K2255"/>
      <c r="L2255"/>
    </row>
    <row r="2256" spans="2:12" x14ac:dyDescent="0.3">
      <c r="J2256"/>
      <c r="K2256"/>
      <c r="L2256"/>
    </row>
    <row r="2257" spans="8:12" x14ac:dyDescent="0.3">
      <c r="J2257"/>
      <c r="K2257"/>
      <c r="L2257"/>
    </row>
    <row r="2258" spans="8:12" x14ac:dyDescent="0.3">
      <c r="J2258"/>
      <c r="K2258"/>
      <c r="L2258"/>
    </row>
    <row r="2259" spans="8:12" x14ac:dyDescent="0.3">
      <c r="H2259" s="182"/>
      <c r="J2259"/>
      <c r="K2259"/>
      <c r="L2259"/>
    </row>
    <row r="2260" spans="8:12" x14ac:dyDescent="0.3">
      <c r="J2260"/>
      <c r="K2260"/>
      <c r="L2260"/>
    </row>
    <row r="2261" spans="8:12" x14ac:dyDescent="0.3">
      <c r="J2261"/>
      <c r="K2261"/>
      <c r="L2261"/>
    </row>
    <row r="2262" spans="8:12" x14ac:dyDescent="0.3">
      <c r="J2262"/>
      <c r="L2262"/>
    </row>
    <row r="2265" spans="8:12" ht="15" customHeight="1" x14ac:dyDescent="0.3"/>
  </sheetData>
  <mergeCells count="5">
    <mergeCell ref="C2226:G2229"/>
    <mergeCell ref="C2232:G2236"/>
    <mergeCell ref="C2239:D2239"/>
    <mergeCell ref="C2242:D2242"/>
    <mergeCell ref="C2250:G2254"/>
  </mergeCell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851DA-A93E-45BB-8C68-AD2ECBC6F785}">
  <dimension ref="A1:AP2285"/>
  <sheetViews>
    <sheetView zoomScale="90" zoomScaleNormal="90" workbookViewId="0">
      <pane ySplit="1" topLeftCell="A2218" activePane="bottomLeft" state="frozen"/>
      <selection pane="bottomLeft" activeCell="AS23" sqref="AS22:AS23"/>
    </sheetView>
  </sheetViews>
  <sheetFormatPr defaultRowHeight="14.4" x14ac:dyDescent="0.3"/>
  <cols>
    <col min="1" max="1" width="10.5546875" bestFit="1" customWidth="1"/>
    <col min="2" max="6" width="9" bestFit="1" customWidth="1"/>
    <col min="7" max="7" width="10.77734375" bestFit="1" customWidth="1"/>
    <col min="8" max="8" width="9" bestFit="1" customWidth="1"/>
    <col min="9" max="9" width="14.109375" customWidth="1"/>
    <col min="10" max="10" width="11.109375" bestFit="1" customWidth="1"/>
    <col min="11" max="12" width="6" bestFit="1" customWidth="1"/>
    <col min="13" max="22" width="9" bestFit="1" customWidth="1"/>
    <col min="23" max="23" width="9.21875" bestFit="1" customWidth="1"/>
  </cols>
  <sheetData>
    <row r="1" spans="1:42" s="11" customFormat="1" ht="16.2" thickBot="1" x14ac:dyDescent="0.35">
      <c r="A1" s="1" t="s">
        <v>0</v>
      </c>
      <c r="B1" s="2" t="s">
        <v>1</v>
      </c>
      <c r="C1" s="2" t="s">
        <v>2</v>
      </c>
      <c r="D1" s="2" t="s">
        <v>3</v>
      </c>
      <c r="E1" s="2" t="s">
        <v>4</v>
      </c>
      <c r="F1" s="2" t="s">
        <v>5</v>
      </c>
      <c r="G1" s="2" t="s">
        <v>6</v>
      </c>
      <c r="H1" s="2" t="s">
        <v>7</v>
      </c>
      <c r="I1" s="3" t="s">
        <v>8</v>
      </c>
      <c r="J1" s="4" t="s">
        <v>9</v>
      </c>
      <c r="K1" s="5" t="s">
        <v>10</v>
      </c>
      <c r="L1" s="5" t="s">
        <v>11</v>
      </c>
      <c r="M1" s="6" t="s">
        <v>12</v>
      </c>
      <c r="N1" s="7" t="s">
        <v>13</v>
      </c>
      <c r="O1" s="7" t="s">
        <v>14</v>
      </c>
      <c r="P1" s="7" t="s">
        <v>15</v>
      </c>
      <c r="Q1" s="7" t="s">
        <v>16</v>
      </c>
      <c r="R1" s="7" t="s">
        <v>17</v>
      </c>
      <c r="S1" s="8" t="s">
        <v>18</v>
      </c>
      <c r="T1" s="8" t="s">
        <v>19</v>
      </c>
      <c r="U1" s="8" t="s">
        <v>20</v>
      </c>
      <c r="V1" s="8" t="s">
        <v>21</v>
      </c>
      <c r="W1" s="9" t="s">
        <v>22</v>
      </c>
      <c r="X1" s="10" t="s">
        <v>23</v>
      </c>
      <c r="Y1" s="10" t="s">
        <v>24</v>
      </c>
      <c r="Z1" s="10" t="s">
        <v>25</v>
      </c>
      <c r="AA1" s="10" t="s">
        <v>26</v>
      </c>
      <c r="AB1" s="10" t="s">
        <v>27</v>
      </c>
      <c r="AC1" s="156"/>
      <c r="AD1" s="156"/>
      <c r="AE1" s="156"/>
      <c r="AF1" s="156"/>
      <c r="AG1" s="156"/>
      <c r="AH1" s="156"/>
      <c r="AI1" s="156"/>
      <c r="AJ1" s="156"/>
      <c r="AK1" s="156"/>
      <c r="AL1" s="156"/>
      <c r="AM1" s="156"/>
      <c r="AN1" s="156"/>
      <c r="AO1" s="156"/>
      <c r="AP1" s="156"/>
    </row>
    <row r="2" spans="1:42" ht="15" thickBot="1" x14ac:dyDescent="0.35">
      <c r="A2" s="12">
        <v>1188</v>
      </c>
      <c r="B2" s="13">
        <v>0</v>
      </c>
      <c r="C2" s="13">
        <v>1</v>
      </c>
      <c r="D2" s="13">
        <v>0</v>
      </c>
      <c r="E2" s="13">
        <v>0</v>
      </c>
      <c r="F2" s="13">
        <v>0</v>
      </c>
      <c r="G2" s="13">
        <v>0</v>
      </c>
      <c r="H2" s="13">
        <v>0</v>
      </c>
      <c r="I2" s="14">
        <v>44168</v>
      </c>
      <c r="J2" s="15">
        <f>VLOOKUP($A$2:$A$2221,'[2]Customer Answer 5 &amp; 6'!$A$2:$O$2221,2,FALSE)</f>
        <v>169142</v>
      </c>
      <c r="K2" s="16">
        <f>VLOOKUP($A$2:$A$2221,'[2]Customer Answer 5 &amp; 6'!$A$2:$O$2221,3,FALSE)</f>
        <v>0</v>
      </c>
      <c r="L2" s="17">
        <f>VLOOKUP($A$2:$A$2221,'[2]Customer Answer 5 &amp; 6'!$A$2:$O$2221,4,FALSE)</f>
        <v>1</v>
      </c>
      <c r="M2" s="18">
        <f>VLOOKUP($A$2:$A$2221,'[2]Customer Answer 5 &amp; 6'!$A$2:$O$2221,5,FALSE)</f>
        <v>68</v>
      </c>
      <c r="N2" s="19">
        <f>VLOOKUP($A$2:$A$2221,'[2]Customer Answer 5 &amp; 6'!$A$2:$O$2221,6,FALSE)</f>
        <v>1</v>
      </c>
      <c r="O2" s="19">
        <f>VLOOKUP($A$2:$A$2221,'[2]Customer Answer 5 &amp; 6'!$A$2:$O$2221,7,FALSE)</f>
        <v>0</v>
      </c>
      <c r="P2" s="19">
        <f>VLOOKUP($A$2:$A$2221,'[2]Customer Answer 5 &amp; 6'!$A$2:$O$2221,8,FALSE)</f>
        <v>0</v>
      </c>
      <c r="Q2" s="19">
        <f>VLOOKUP($A$2:$A$2221,'[2]Customer Answer 5 &amp; 6'!$A$2:$O$2221,9,FALSE)</f>
        <v>0</v>
      </c>
      <c r="R2" s="19">
        <f>VLOOKUP($A$2:$A$2221,'[2]Customer Answer 5 &amp; 6'!$A$2:$O$2221,10,FALSE)</f>
        <v>0</v>
      </c>
      <c r="S2" s="20">
        <f>VLOOKUP($A$2:$A$2221,'[2]Customer Answer 5 &amp; 6'!$A$2:$O$2221,11,FALSE)</f>
        <v>0</v>
      </c>
      <c r="T2" s="20">
        <f>VLOOKUP($A$2:$A$2221,'[2]Customer Answer 5 &amp; 6'!$A$2:$O$2221,12,FALSE)</f>
        <v>1</v>
      </c>
      <c r="U2" s="20">
        <f>VLOOKUP($A$2:$A$2221,'[2]Customer Answer 5 &amp; 6'!$A$2:$O$2221,13,FALSE)</f>
        <v>0</v>
      </c>
      <c r="V2" s="20">
        <f>VLOOKUP($A$2:$A$2221,'[2]Customer Answer 5 &amp; 6'!$A$2:$O$2221,14,FALSE)</f>
        <v>0</v>
      </c>
      <c r="W2" s="21" t="str">
        <f>VLOOKUP($A$2:$A$2221,'[2]Customer Answer 5 &amp; 6'!$A$2:$O$2221,15,FALSE)</f>
        <v>Florida</v>
      </c>
      <c r="X2" s="21">
        <f>VLOOKUP($A$2:$A$2221,'[2]Sales Answer 1 &amp; 2'!$A$2:$N$2221,3,FALSE)</f>
        <v>1096</v>
      </c>
      <c r="Y2" s="21">
        <f>VLOOKUP($A$2:$A$2221,'[2]Sales Answer 1 &amp; 2'!$A$2:$N$2221,4,FALSE)</f>
        <v>10</v>
      </c>
      <c r="Z2" s="21">
        <f>VLOOKUP($A$2:$A$2221,'[2]Sales Answer 1 &amp; 2'!$A$2:$N$2221,5,FALSE)</f>
        <v>83</v>
      </c>
      <c r="AA2" s="21">
        <f>VLOOKUP($A$2:$A$2221,'[2]Sales Answer 1 &amp; 2'!$A$2:$N$2221,6,FALSE)</f>
        <v>15</v>
      </c>
      <c r="AB2" s="21">
        <f>VLOOKUP($A$2:$A$2221,'[2]Sales Answer 1 &amp; 2'!$A$2:$N$2221,7,FALSE)</f>
        <v>10</v>
      </c>
    </row>
    <row r="3" spans="1:42" ht="15" thickBot="1" x14ac:dyDescent="0.35">
      <c r="A3" s="12">
        <v>1970</v>
      </c>
      <c r="B3" s="13">
        <v>0</v>
      </c>
      <c r="C3" s="13">
        <v>0</v>
      </c>
      <c r="D3" s="13">
        <v>0</v>
      </c>
      <c r="E3" s="13">
        <v>0</v>
      </c>
      <c r="F3" s="13">
        <v>0</v>
      </c>
      <c r="G3" s="13">
        <v>0</v>
      </c>
      <c r="H3" s="13">
        <v>0</v>
      </c>
      <c r="I3" s="14">
        <v>44168</v>
      </c>
      <c r="J3" s="22">
        <f>VLOOKUP($A$2:$A$2221,'[2]Customer Answer 5 &amp; 6'!$A$2:$O$2221,2,FALSE)</f>
        <v>135340</v>
      </c>
      <c r="K3" s="23">
        <f>VLOOKUP($A$2:$A$2221,'[2]Customer Answer 5 &amp; 6'!$A$2:$O$2221,3,FALSE)</f>
        <v>1</v>
      </c>
      <c r="L3" s="24">
        <f>VLOOKUP($A$2:$A$2221,'[2]Customer Answer 5 &amp; 6'!$A$2:$O$2221,4,FALSE)</f>
        <v>1</v>
      </c>
      <c r="M3" s="25">
        <f>VLOOKUP($A$2:$A$2221,'[2]Customer Answer 5 &amp; 6'!$A$2:$O$2221,5,FALSE)</f>
        <v>64</v>
      </c>
      <c r="N3">
        <f>VLOOKUP($A$2:$A$2221,'[2]Customer Answer 5 &amp; 6'!$A$2:$O$2221,6,FALSE)</f>
        <v>0</v>
      </c>
      <c r="O3">
        <f>VLOOKUP($A$2:$A$2221,'[2]Customer Answer 5 &amp; 6'!$A$2:$O$2221,7,FALSE)</f>
        <v>0</v>
      </c>
      <c r="P3">
        <f>VLOOKUP($A$2:$A$2221,'[2]Customer Answer 5 &amp; 6'!$A$2:$O$2221,8,FALSE)</f>
        <v>0</v>
      </c>
      <c r="Q3">
        <f>VLOOKUP($A$2:$A$2221,'[2]Customer Answer 5 &amp; 6'!$A$2:$O$2221,9,FALSE)</f>
        <v>0</v>
      </c>
      <c r="R3">
        <f>VLOOKUP($A$2:$A$2221,'[2]Customer Answer 5 &amp; 6'!$A$2:$O$2221,10,FALSE)</f>
        <v>1</v>
      </c>
      <c r="S3" s="26">
        <f>VLOOKUP($A$2:$A$2221,'[2]Customer Answer 5 &amp; 6'!$A$2:$O$2221,11,FALSE)</f>
        <v>0</v>
      </c>
      <c r="T3" s="26">
        <f>VLOOKUP($A$2:$A$2221,'[2]Customer Answer 5 &amp; 6'!$A$2:$O$2221,12,FALSE)</f>
        <v>0</v>
      </c>
      <c r="U3" s="26">
        <f>VLOOKUP($A$2:$A$2221,'[2]Customer Answer 5 &amp; 6'!$A$2:$O$2221,13,FALSE)</f>
        <v>0</v>
      </c>
      <c r="V3" s="26">
        <f>VLOOKUP($A$2:$A$2221,'[2]Customer Answer 5 &amp; 6'!$A$2:$O$2221,14,FALSE)</f>
        <v>1</v>
      </c>
      <c r="W3" s="27" t="str">
        <f>VLOOKUP($A$2:$A$2221,'[2]Customer Answer 5 &amp; 6'!$A$2:$O$2221,15,FALSE)</f>
        <v>New York</v>
      </c>
      <c r="X3" s="21">
        <f>VLOOKUP($A$2:$A$2221,'[2]Sales Answer 1 &amp; 2'!$A$2:$N$2221,3,FALSE)</f>
        <v>103</v>
      </c>
      <c r="Y3" s="21">
        <f>VLOOKUP($A$2:$A$2221,'[2]Sales Answer 1 &amp; 2'!$A$2:$N$2221,4,FALSE)</f>
        <v>0</v>
      </c>
      <c r="Z3" s="21">
        <f>VLOOKUP($A$2:$A$2221,'[2]Sales Answer 1 &amp; 2'!$A$2:$N$2221,5,FALSE)</f>
        <v>46</v>
      </c>
      <c r="AA3" s="21">
        <f>VLOOKUP($A$2:$A$2221,'[2]Sales Answer 1 &amp; 2'!$A$2:$N$2221,6,FALSE)</f>
        <v>0</v>
      </c>
      <c r="AB3" s="21">
        <f>VLOOKUP($A$2:$A$2221,'[2]Sales Answer 1 &amp; 2'!$A$2:$N$2221,7,FALSE)</f>
        <v>4</v>
      </c>
    </row>
    <row r="4" spans="1:42" ht="15" thickBot="1" x14ac:dyDescent="0.35">
      <c r="A4" s="12">
        <v>1043</v>
      </c>
      <c r="B4" s="13">
        <v>0</v>
      </c>
      <c r="C4" s="13">
        <v>0</v>
      </c>
      <c r="D4" s="13">
        <v>0</v>
      </c>
      <c r="E4" s="13">
        <v>0</v>
      </c>
      <c r="F4" s="13">
        <v>0</v>
      </c>
      <c r="G4" s="13">
        <v>0</v>
      </c>
      <c r="H4" s="13">
        <v>0</v>
      </c>
      <c r="I4" s="14">
        <v>44167</v>
      </c>
      <c r="J4" s="22">
        <f>VLOOKUP($A$2:$A$2221,'[2]Customer Answer 5 &amp; 6'!$A$2:$O$2221,2,FALSE)</f>
        <v>179941</v>
      </c>
      <c r="K4" s="23">
        <f>VLOOKUP($A$2:$A$2221,'[2]Customer Answer 5 &amp; 6'!$A$2:$O$2221,3,FALSE)</f>
        <v>0</v>
      </c>
      <c r="L4" s="24">
        <f>VLOOKUP($A$2:$A$2221,'[2]Customer Answer 5 &amp; 6'!$A$2:$O$2221,4,FALSE)</f>
        <v>0</v>
      </c>
      <c r="M4" s="25">
        <f>VLOOKUP($A$2:$A$2221,'[2]Customer Answer 5 &amp; 6'!$A$2:$O$2221,5,FALSE)</f>
        <v>44</v>
      </c>
      <c r="N4">
        <f>VLOOKUP($A$2:$A$2221,'[2]Customer Answer 5 &amp; 6'!$A$2:$O$2221,6,FALSE)</f>
        <v>0</v>
      </c>
      <c r="O4">
        <f>VLOOKUP($A$2:$A$2221,'[2]Customer Answer 5 &amp; 6'!$A$2:$O$2221,7,FALSE)</f>
        <v>0</v>
      </c>
      <c r="P4">
        <f>VLOOKUP($A$2:$A$2221,'[2]Customer Answer 5 &amp; 6'!$A$2:$O$2221,8,FALSE)</f>
        <v>1</v>
      </c>
      <c r="Q4">
        <f>VLOOKUP($A$2:$A$2221,'[2]Customer Answer 5 &amp; 6'!$A$2:$O$2221,9,FALSE)</f>
        <v>0</v>
      </c>
      <c r="R4">
        <f>VLOOKUP($A$2:$A$2221,'[2]Customer Answer 5 &amp; 6'!$A$2:$O$2221,10,FALSE)</f>
        <v>0</v>
      </c>
      <c r="S4" s="26">
        <f>VLOOKUP($A$2:$A$2221,'[2]Customer Answer 5 &amp; 6'!$A$2:$O$2221,11,FALSE)</f>
        <v>0</v>
      </c>
      <c r="T4" s="26">
        <f>VLOOKUP($A$2:$A$2221,'[2]Customer Answer 5 &amp; 6'!$A$2:$O$2221,12,FALSE)</f>
        <v>1</v>
      </c>
      <c r="U4" s="26">
        <f>VLOOKUP($A$2:$A$2221,'[2]Customer Answer 5 &amp; 6'!$A$2:$O$2221,13,FALSE)</f>
        <v>0</v>
      </c>
      <c r="V4" s="26">
        <f>VLOOKUP($A$2:$A$2221,'[2]Customer Answer 5 &amp; 6'!$A$2:$O$2221,14,FALSE)</f>
        <v>0</v>
      </c>
      <c r="W4" s="27" t="str">
        <f>VLOOKUP($A$2:$A$2221,'[2]Customer Answer 5 &amp; 6'!$A$2:$O$2221,15,FALSE)</f>
        <v>California</v>
      </c>
      <c r="X4" s="21">
        <f>VLOOKUP($A$2:$A$2221,'[2]Sales Answer 1 &amp; 2'!$A$2:$N$2221,3,FALSE)</f>
        <v>277</v>
      </c>
      <c r="Y4" s="21">
        <f>VLOOKUP($A$2:$A$2221,'[2]Sales Answer 1 &amp; 2'!$A$2:$N$2221,4,FALSE)</f>
        <v>369</v>
      </c>
      <c r="Z4" s="21">
        <f>VLOOKUP($A$2:$A$2221,'[2]Sales Answer 1 &amp; 2'!$A$2:$N$2221,5,FALSE)</f>
        <v>599</v>
      </c>
      <c r="AA4" s="21">
        <f>VLOOKUP($A$2:$A$2221,'[2]Sales Answer 1 &amp; 2'!$A$2:$N$2221,6,FALSE)</f>
        <v>511</v>
      </c>
      <c r="AB4" s="21">
        <f>VLOOKUP($A$2:$A$2221,'[2]Sales Answer 1 &amp; 2'!$A$2:$N$2221,7,FALSE)</f>
        <v>68</v>
      </c>
    </row>
    <row r="5" spans="1:42" ht="15" thickBot="1" x14ac:dyDescent="0.35">
      <c r="A5" s="12">
        <v>1777</v>
      </c>
      <c r="B5" s="13">
        <v>0</v>
      </c>
      <c r="C5" s="13">
        <v>0</v>
      </c>
      <c r="D5" s="13">
        <v>0</v>
      </c>
      <c r="E5" s="13">
        <v>0</v>
      </c>
      <c r="F5" s="13">
        <v>0</v>
      </c>
      <c r="G5" s="13">
        <v>0</v>
      </c>
      <c r="H5" s="13">
        <v>0</v>
      </c>
      <c r="I5" s="14">
        <v>44167</v>
      </c>
      <c r="J5" s="22">
        <f>VLOOKUP($A$2:$A$2221,'[2]Customer Answer 5 &amp; 6'!$A$2:$O$2221,2,FALSE)</f>
        <v>170421</v>
      </c>
      <c r="K5" s="23">
        <f>VLOOKUP($A$2:$A$2221,'[2]Customer Answer 5 &amp; 6'!$A$2:$O$2221,3,FALSE)</f>
        <v>0</v>
      </c>
      <c r="L5" s="24">
        <f>VLOOKUP($A$2:$A$2221,'[2]Customer Answer 5 &amp; 6'!$A$2:$O$2221,4,FALSE)</f>
        <v>1</v>
      </c>
      <c r="M5" s="25">
        <f>VLOOKUP($A$2:$A$2221,'[2]Customer Answer 5 &amp; 6'!$A$2:$O$2221,5,FALSE)</f>
        <v>66</v>
      </c>
      <c r="N5">
        <f>VLOOKUP($A$2:$A$2221,'[2]Customer Answer 5 &amp; 6'!$A$2:$O$2221,6,FALSE)</f>
        <v>0</v>
      </c>
      <c r="O5">
        <f>VLOOKUP($A$2:$A$2221,'[2]Customer Answer 5 &amp; 6'!$A$2:$O$2221,7,FALSE)</f>
        <v>1</v>
      </c>
      <c r="P5">
        <f>VLOOKUP($A$2:$A$2221,'[2]Customer Answer 5 &amp; 6'!$A$2:$O$2221,8,FALSE)</f>
        <v>0</v>
      </c>
      <c r="Q5">
        <f>VLOOKUP($A$2:$A$2221,'[2]Customer Answer 5 &amp; 6'!$A$2:$O$2221,9,FALSE)</f>
        <v>0</v>
      </c>
      <c r="R5">
        <f>VLOOKUP($A$2:$A$2221,'[2]Customer Answer 5 &amp; 6'!$A$2:$O$2221,10,FALSE)</f>
        <v>0</v>
      </c>
      <c r="S5" s="26">
        <f>VLOOKUP($A$2:$A$2221,'[2]Customer Answer 5 &amp; 6'!$A$2:$O$2221,11,FALSE)</f>
        <v>0</v>
      </c>
      <c r="T5" s="26">
        <f>VLOOKUP($A$2:$A$2221,'[2]Customer Answer 5 &amp; 6'!$A$2:$O$2221,12,FALSE)</f>
        <v>0</v>
      </c>
      <c r="U5" s="26">
        <f>VLOOKUP($A$2:$A$2221,'[2]Customer Answer 5 &amp; 6'!$A$2:$O$2221,13,FALSE)</f>
        <v>0</v>
      </c>
      <c r="V5" s="26">
        <f>VLOOKUP($A$2:$A$2221,'[2]Customer Answer 5 &amp; 6'!$A$2:$O$2221,14,FALSE)</f>
        <v>1</v>
      </c>
      <c r="W5" s="27" t="str">
        <f>VLOOKUP($A$2:$A$2221,'[2]Customer Answer 5 &amp; 6'!$A$2:$O$2221,15,FALSE)</f>
        <v>Illinois</v>
      </c>
      <c r="X5" s="21">
        <f>VLOOKUP($A$2:$A$2221,'[2]Sales Answer 1 &amp; 2'!$A$2:$N$2221,3,FALSE)</f>
        <v>1159</v>
      </c>
      <c r="Y5" s="21">
        <f>VLOOKUP($A$2:$A$2221,'[2]Sales Answer 1 &amp; 2'!$A$2:$N$2221,4,FALSE)</f>
        <v>68</v>
      </c>
      <c r="Z5" s="21">
        <f>VLOOKUP($A$2:$A$2221,'[2]Sales Answer 1 &amp; 2'!$A$2:$N$2221,5,FALSE)</f>
        <v>329</v>
      </c>
      <c r="AA5" s="21">
        <f>VLOOKUP($A$2:$A$2221,'[2]Sales Answer 1 &amp; 2'!$A$2:$N$2221,6,FALSE)</f>
        <v>182</v>
      </c>
      <c r="AB5" s="21">
        <f>VLOOKUP($A$2:$A$2221,'[2]Sales Answer 1 &amp; 2'!$A$2:$N$2221,7,FALSE)</f>
        <v>34</v>
      </c>
    </row>
    <row r="6" spans="1:42" ht="15" thickBot="1" x14ac:dyDescent="0.35">
      <c r="A6" s="12">
        <v>2787</v>
      </c>
      <c r="B6" s="13">
        <v>0</v>
      </c>
      <c r="C6" s="13">
        <v>0</v>
      </c>
      <c r="D6" s="13">
        <v>0</v>
      </c>
      <c r="E6" s="13">
        <v>1</v>
      </c>
      <c r="F6" s="13">
        <v>0</v>
      </c>
      <c r="G6" s="13">
        <v>0</v>
      </c>
      <c r="H6" s="13">
        <v>0</v>
      </c>
      <c r="I6" s="14">
        <v>44167</v>
      </c>
      <c r="J6" s="22">
        <f>VLOOKUP($A$2:$A$2221,'[2]Customer Answer 5 &amp; 6'!$A$2:$O$2221,2,FALSE)</f>
        <v>179734</v>
      </c>
      <c r="K6" s="23">
        <f>VLOOKUP($A$2:$A$2221,'[2]Customer Answer 5 &amp; 6'!$A$2:$O$2221,3,FALSE)</f>
        <v>0</v>
      </c>
      <c r="L6" s="24">
        <f>VLOOKUP($A$2:$A$2221,'[2]Customer Answer 5 &amp; 6'!$A$2:$O$2221,4,FALSE)</f>
        <v>0</v>
      </c>
      <c r="M6" s="25">
        <f>VLOOKUP($A$2:$A$2221,'[2]Customer Answer 5 &amp; 6'!$A$2:$O$2221,5,FALSE)</f>
        <v>51</v>
      </c>
      <c r="N6">
        <f>VLOOKUP($A$2:$A$2221,'[2]Customer Answer 5 &amp; 6'!$A$2:$O$2221,6,FALSE)</f>
        <v>0</v>
      </c>
      <c r="O6">
        <f>VLOOKUP($A$2:$A$2221,'[2]Customer Answer 5 &amp; 6'!$A$2:$O$2221,7,FALSE)</f>
        <v>1</v>
      </c>
      <c r="P6">
        <f>VLOOKUP($A$2:$A$2221,'[2]Customer Answer 5 &amp; 6'!$A$2:$O$2221,8,FALSE)</f>
        <v>0</v>
      </c>
      <c r="Q6">
        <f>VLOOKUP($A$2:$A$2221,'[2]Customer Answer 5 &amp; 6'!$A$2:$O$2221,9,FALSE)</f>
        <v>0</v>
      </c>
      <c r="R6">
        <f>VLOOKUP($A$2:$A$2221,'[2]Customer Answer 5 &amp; 6'!$A$2:$O$2221,10,FALSE)</f>
        <v>0</v>
      </c>
      <c r="S6" s="26">
        <f>VLOOKUP($A$2:$A$2221,'[2]Customer Answer 5 &amp; 6'!$A$2:$O$2221,11,FALSE)</f>
        <v>0</v>
      </c>
      <c r="T6" s="26">
        <f>VLOOKUP($A$2:$A$2221,'[2]Customer Answer 5 &amp; 6'!$A$2:$O$2221,12,FALSE)</f>
        <v>0</v>
      </c>
      <c r="U6" s="26">
        <f>VLOOKUP($A$2:$A$2221,'[2]Customer Answer 5 &amp; 6'!$A$2:$O$2221,13,FALSE)</f>
        <v>1</v>
      </c>
      <c r="V6" s="26">
        <f>VLOOKUP($A$2:$A$2221,'[2]Customer Answer 5 &amp; 6'!$A$2:$O$2221,14,FALSE)</f>
        <v>0</v>
      </c>
      <c r="W6" s="27" t="str">
        <f>VLOOKUP($A$2:$A$2221,'[2]Customer Answer 5 &amp; 6'!$A$2:$O$2221,15,FALSE)</f>
        <v>Texas</v>
      </c>
      <c r="X6" s="21">
        <f>VLOOKUP($A$2:$A$2221,'[2]Sales Answer 1 &amp; 2'!$A$2:$N$2221,3,FALSE)</f>
        <v>1289</v>
      </c>
      <c r="Y6" s="21">
        <f>VLOOKUP($A$2:$A$2221,'[2]Sales Answer 1 &amp; 2'!$A$2:$N$2221,4,FALSE)</f>
        <v>18</v>
      </c>
      <c r="Z6" s="21">
        <f>VLOOKUP($A$2:$A$2221,'[2]Sales Answer 1 &amp; 2'!$A$2:$N$2221,5,FALSE)</f>
        <v>523</v>
      </c>
      <c r="AA6" s="21">
        <f>VLOOKUP($A$2:$A$2221,'[2]Sales Answer 1 &amp; 2'!$A$2:$N$2221,6,FALSE)</f>
        <v>52</v>
      </c>
      <c r="AB6" s="21">
        <f>VLOOKUP($A$2:$A$2221,'[2]Sales Answer 1 &amp; 2'!$A$2:$N$2221,7,FALSE)</f>
        <v>140</v>
      </c>
    </row>
    <row r="7" spans="1:42" ht="15" thickBot="1" x14ac:dyDescent="0.35">
      <c r="A7" s="12">
        <v>1687</v>
      </c>
      <c r="B7" s="13">
        <v>0</v>
      </c>
      <c r="C7" s="13">
        <v>0</v>
      </c>
      <c r="D7" s="13">
        <v>0</v>
      </c>
      <c r="E7" s="13">
        <v>0</v>
      </c>
      <c r="F7" s="13">
        <v>0</v>
      </c>
      <c r="G7" s="13">
        <v>0</v>
      </c>
      <c r="H7" s="13">
        <v>0</v>
      </c>
      <c r="I7" s="14">
        <v>44166</v>
      </c>
      <c r="J7" s="22">
        <f>VLOOKUP($A$2:$A$2221,'[2]Customer Answer 5 &amp; 6'!$A$2:$O$2221,2,FALSE)</f>
        <v>135682</v>
      </c>
      <c r="K7" s="23">
        <f>VLOOKUP($A$2:$A$2221,'[2]Customer Answer 5 &amp; 6'!$A$2:$O$2221,3,FALSE)</f>
        <v>1</v>
      </c>
      <c r="L7" s="24">
        <f>VLOOKUP($A$2:$A$2221,'[2]Customer Answer 5 &amp; 6'!$A$2:$O$2221,4,FALSE)</f>
        <v>0</v>
      </c>
      <c r="M7" s="25">
        <f>VLOOKUP($A$2:$A$2221,'[2]Customer Answer 5 &amp; 6'!$A$2:$O$2221,5,FALSE)</f>
        <v>50</v>
      </c>
      <c r="N7">
        <f>VLOOKUP($A$2:$A$2221,'[2]Customer Answer 5 &amp; 6'!$A$2:$O$2221,6,FALSE)</f>
        <v>1</v>
      </c>
      <c r="O7">
        <f>VLOOKUP($A$2:$A$2221,'[2]Customer Answer 5 &amp; 6'!$A$2:$O$2221,7,FALSE)</f>
        <v>0</v>
      </c>
      <c r="P7">
        <f>VLOOKUP($A$2:$A$2221,'[2]Customer Answer 5 &amp; 6'!$A$2:$O$2221,8,FALSE)</f>
        <v>0</v>
      </c>
      <c r="Q7">
        <f>VLOOKUP($A$2:$A$2221,'[2]Customer Answer 5 &amp; 6'!$A$2:$O$2221,9,FALSE)</f>
        <v>0</v>
      </c>
      <c r="R7">
        <f>VLOOKUP($A$2:$A$2221,'[2]Customer Answer 5 &amp; 6'!$A$2:$O$2221,10,FALSE)</f>
        <v>0</v>
      </c>
      <c r="S7" s="26">
        <f>VLOOKUP($A$2:$A$2221,'[2]Customer Answer 5 &amp; 6'!$A$2:$O$2221,11,FALSE)</f>
        <v>0</v>
      </c>
      <c r="T7" s="26">
        <f>VLOOKUP($A$2:$A$2221,'[2]Customer Answer 5 &amp; 6'!$A$2:$O$2221,12,FALSE)</f>
        <v>0</v>
      </c>
      <c r="U7" s="26">
        <f>VLOOKUP($A$2:$A$2221,'[2]Customer Answer 5 &amp; 6'!$A$2:$O$2221,13,FALSE)</f>
        <v>0</v>
      </c>
      <c r="V7" s="26">
        <f>VLOOKUP($A$2:$A$2221,'[2]Customer Answer 5 &amp; 6'!$A$2:$O$2221,14,FALSE)</f>
        <v>1</v>
      </c>
      <c r="W7" s="27" t="str">
        <f>VLOOKUP($A$2:$A$2221,'[2]Customer Answer 5 &amp; 6'!$A$2:$O$2221,15,FALSE)</f>
        <v>Illinois</v>
      </c>
      <c r="X7" s="21">
        <f>VLOOKUP($A$2:$A$2221,'[2]Sales Answer 1 &amp; 2'!$A$2:$N$2221,3,FALSE)</f>
        <v>87</v>
      </c>
      <c r="Y7" s="21">
        <f>VLOOKUP($A$2:$A$2221,'[2]Sales Answer 1 &amp; 2'!$A$2:$N$2221,4,FALSE)</f>
        <v>0</v>
      </c>
      <c r="Z7" s="21">
        <f>VLOOKUP($A$2:$A$2221,'[2]Sales Answer 1 &amp; 2'!$A$2:$N$2221,5,FALSE)</f>
        <v>30</v>
      </c>
      <c r="AA7" s="21">
        <f>VLOOKUP($A$2:$A$2221,'[2]Sales Answer 1 &amp; 2'!$A$2:$N$2221,6,FALSE)</f>
        <v>23</v>
      </c>
      <c r="AB7" s="21">
        <f>VLOOKUP($A$2:$A$2221,'[2]Sales Answer 1 &amp; 2'!$A$2:$N$2221,7,FALSE)</f>
        <v>8</v>
      </c>
    </row>
    <row r="8" spans="1:42" ht="15" thickBot="1" x14ac:dyDescent="0.35">
      <c r="A8" s="12">
        <v>2563</v>
      </c>
      <c r="B8" s="13">
        <v>0</v>
      </c>
      <c r="C8" s="13">
        <v>0</v>
      </c>
      <c r="D8" s="13">
        <v>0</v>
      </c>
      <c r="E8" s="13">
        <v>0</v>
      </c>
      <c r="F8" s="13">
        <v>0</v>
      </c>
      <c r="G8" s="13">
        <v>0</v>
      </c>
      <c r="H8" s="13">
        <v>0</v>
      </c>
      <c r="I8" s="14">
        <v>44166</v>
      </c>
      <c r="J8" s="22">
        <f>VLOOKUP($A$2:$A$2221,'[2]Customer Answer 5 &amp; 6'!$A$2:$O$2221,2,FALSE)</f>
        <v>161482</v>
      </c>
      <c r="K8" s="23">
        <f>VLOOKUP($A$2:$A$2221,'[2]Customer Answer 5 &amp; 6'!$A$2:$O$2221,3,FALSE)</f>
        <v>0</v>
      </c>
      <c r="L8" s="24">
        <f>VLOOKUP($A$2:$A$2221,'[2]Customer Answer 5 &amp; 6'!$A$2:$O$2221,4,FALSE)</f>
        <v>0</v>
      </c>
      <c r="M8" s="25">
        <f>VLOOKUP($A$2:$A$2221,'[2]Customer Answer 5 &amp; 6'!$A$2:$O$2221,5,FALSE)</f>
        <v>55</v>
      </c>
      <c r="N8">
        <f>VLOOKUP($A$2:$A$2221,'[2]Customer Answer 5 &amp; 6'!$A$2:$O$2221,6,FALSE)</f>
        <v>0</v>
      </c>
      <c r="O8">
        <f>VLOOKUP($A$2:$A$2221,'[2]Customer Answer 5 &amp; 6'!$A$2:$O$2221,7,FALSE)</f>
        <v>1</v>
      </c>
      <c r="P8">
        <f>VLOOKUP($A$2:$A$2221,'[2]Customer Answer 5 &amp; 6'!$A$2:$O$2221,8,FALSE)</f>
        <v>0</v>
      </c>
      <c r="Q8">
        <f>VLOOKUP($A$2:$A$2221,'[2]Customer Answer 5 &amp; 6'!$A$2:$O$2221,9,FALSE)</f>
        <v>0</v>
      </c>
      <c r="R8">
        <f>VLOOKUP($A$2:$A$2221,'[2]Customer Answer 5 &amp; 6'!$A$2:$O$2221,10,FALSE)</f>
        <v>0</v>
      </c>
      <c r="S8" s="26">
        <f>VLOOKUP($A$2:$A$2221,'[2]Customer Answer 5 &amp; 6'!$A$2:$O$2221,11,FALSE)</f>
        <v>0</v>
      </c>
      <c r="T8" s="26">
        <f>VLOOKUP($A$2:$A$2221,'[2]Customer Answer 5 &amp; 6'!$A$2:$O$2221,12,FALSE)</f>
        <v>1</v>
      </c>
      <c r="U8" s="26">
        <f>VLOOKUP($A$2:$A$2221,'[2]Customer Answer 5 &amp; 6'!$A$2:$O$2221,13,FALSE)</f>
        <v>0</v>
      </c>
      <c r="V8" s="26">
        <f>VLOOKUP($A$2:$A$2221,'[2]Customer Answer 5 &amp; 6'!$A$2:$O$2221,14,FALSE)</f>
        <v>0</v>
      </c>
      <c r="W8" s="27" t="str">
        <f>VLOOKUP($A$2:$A$2221,'[2]Customer Answer 5 &amp; 6'!$A$2:$O$2221,15,FALSE)</f>
        <v>Illinois</v>
      </c>
      <c r="X8" s="21">
        <f>VLOOKUP($A$2:$A$2221,'[2]Sales Answer 1 &amp; 2'!$A$2:$N$2221,3,FALSE)</f>
        <v>126</v>
      </c>
      <c r="Y8" s="21">
        <f>VLOOKUP($A$2:$A$2221,'[2]Sales Answer 1 &amp; 2'!$A$2:$N$2221,4,FALSE)</f>
        <v>152</v>
      </c>
      <c r="Z8" s="21">
        <f>VLOOKUP($A$2:$A$2221,'[2]Sales Answer 1 &amp; 2'!$A$2:$N$2221,5,FALSE)</f>
        <v>179</v>
      </c>
      <c r="AA8" s="21">
        <f>VLOOKUP($A$2:$A$2221,'[2]Sales Answer 1 &amp; 2'!$A$2:$N$2221,6,FALSE)</f>
        <v>42</v>
      </c>
      <c r="AB8" s="21">
        <f>VLOOKUP($A$2:$A$2221,'[2]Sales Answer 1 &amp; 2'!$A$2:$N$2221,7,FALSE)</f>
        <v>173</v>
      </c>
    </row>
    <row r="9" spans="1:42" ht="15" thickBot="1" x14ac:dyDescent="0.35">
      <c r="A9" s="12">
        <v>2775</v>
      </c>
      <c r="B9" s="13">
        <v>0</v>
      </c>
      <c r="C9" s="13">
        <v>0</v>
      </c>
      <c r="D9" s="13">
        <v>0</v>
      </c>
      <c r="E9" s="13">
        <v>0</v>
      </c>
      <c r="F9" s="13">
        <v>0</v>
      </c>
      <c r="G9" s="13">
        <v>0</v>
      </c>
      <c r="H9" s="13">
        <v>0</v>
      </c>
      <c r="I9" s="14">
        <v>44166</v>
      </c>
      <c r="J9" s="22">
        <f>VLOOKUP($A$2:$A$2221,'[2]Customer Answer 5 &amp; 6'!$A$2:$O$2221,2,FALSE)</f>
        <v>178416</v>
      </c>
      <c r="K9" s="23">
        <f>VLOOKUP($A$2:$A$2221,'[2]Customer Answer 5 &amp; 6'!$A$2:$O$2221,3,FALSE)</f>
        <v>0</v>
      </c>
      <c r="L9" s="24">
        <f>VLOOKUP($A$2:$A$2221,'[2]Customer Answer 5 &amp; 6'!$A$2:$O$2221,4,FALSE)</f>
        <v>1</v>
      </c>
      <c r="M9" s="25">
        <f>VLOOKUP($A$2:$A$2221,'[2]Customer Answer 5 &amp; 6'!$A$2:$O$2221,5,FALSE)</f>
        <v>44</v>
      </c>
      <c r="N9">
        <f>VLOOKUP($A$2:$A$2221,'[2]Customer Answer 5 &amp; 6'!$A$2:$O$2221,6,FALSE)</f>
        <v>0</v>
      </c>
      <c r="O9">
        <f>VLOOKUP($A$2:$A$2221,'[2]Customer Answer 5 &amp; 6'!$A$2:$O$2221,7,FALSE)</f>
        <v>0</v>
      </c>
      <c r="P9">
        <f>VLOOKUP($A$2:$A$2221,'[2]Customer Answer 5 &amp; 6'!$A$2:$O$2221,8,FALSE)</f>
        <v>0</v>
      </c>
      <c r="Q9">
        <f>VLOOKUP($A$2:$A$2221,'[2]Customer Answer 5 &amp; 6'!$A$2:$O$2221,9,FALSE)</f>
        <v>1</v>
      </c>
      <c r="R9">
        <f>VLOOKUP($A$2:$A$2221,'[2]Customer Answer 5 &amp; 6'!$A$2:$O$2221,10,FALSE)</f>
        <v>0</v>
      </c>
      <c r="S9" s="26">
        <f>VLOOKUP($A$2:$A$2221,'[2]Customer Answer 5 &amp; 6'!$A$2:$O$2221,11,FALSE)</f>
        <v>0</v>
      </c>
      <c r="T9" s="26">
        <f>VLOOKUP($A$2:$A$2221,'[2]Customer Answer 5 &amp; 6'!$A$2:$O$2221,12,FALSE)</f>
        <v>1</v>
      </c>
      <c r="U9" s="26">
        <f>VLOOKUP($A$2:$A$2221,'[2]Customer Answer 5 &amp; 6'!$A$2:$O$2221,13,FALSE)</f>
        <v>0</v>
      </c>
      <c r="V9" s="26">
        <f>VLOOKUP($A$2:$A$2221,'[2]Customer Answer 5 &amp; 6'!$A$2:$O$2221,14,FALSE)</f>
        <v>0</v>
      </c>
      <c r="W9" s="27" t="str">
        <f>VLOOKUP($A$2:$A$2221,'[2]Customer Answer 5 &amp; 6'!$A$2:$O$2221,15,FALSE)</f>
        <v>Texas</v>
      </c>
      <c r="X9" s="21">
        <f>VLOOKUP($A$2:$A$2221,'[2]Sales Answer 1 &amp; 2'!$A$2:$N$2221,3,FALSE)</f>
        <v>1031</v>
      </c>
      <c r="Y9" s="21">
        <f>VLOOKUP($A$2:$A$2221,'[2]Sales Answer 1 &amp; 2'!$A$2:$N$2221,4,FALSE)</f>
        <v>86</v>
      </c>
      <c r="Z9" s="21">
        <f>VLOOKUP($A$2:$A$2221,'[2]Sales Answer 1 &amp; 2'!$A$2:$N$2221,5,FALSE)</f>
        <v>635</v>
      </c>
      <c r="AA9" s="21">
        <f>VLOOKUP($A$2:$A$2221,'[2]Sales Answer 1 &amp; 2'!$A$2:$N$2221,6,FALSE)</f>
        <v>428</v>
      </c>
      <c r="AB9" s="21">
        <f>VLOOKUP($A$2:$A$2221,'[2]Sales Answer 1 &amp; 2'!$A$2:$N$2221,7,FALSE)</f>
        <v>86</v>
      </c>
    </row>
    <row r="10" spans="1:42" ht="15" thickBot="1" x14ac:dyDescent="0.35">
      <c r="A10" s="12">
        <v>1253</v>
      </c>
      <c r="B10" s="13">
        <v>1</v>
      </c>
      <c r="C10" s="13">
        <v>0</v>
      </c>
      <c r="D10" s="13">
        <v>0</v>
      </c>
      <c r="E10" s="13">
        <v>0</v>
      </c>
      <c r="F10" s="13">
        <v>0</v>
      </c>
      <c r="G10" s="13">
        <v>0</v>
      </c>
      <c r="H10" s="13">
        <v>0</v>
      </c>
      <c r="I10" s="14">
        <v>44165</v>
      </c>
      <c r="J10" s="22">
        <f>VLOOKUP($A$2:$A$2221,'[2]Customer Answer 5 &amp; 6'!$A$2:$O$2221,2,FALSE)</f>
        <v>180124</v>
      </c>
      <c r="K10" s="23">
        <f>VLOOKUP($A$2:$A$2221,'[2]Customer Answer 5 &amp; 6'!$A$2:$O$2221,3,FALSE)</f>
        <v>0</v>
      </c>
      <c r="L10" s="24">
        <f>VLOOKUP($A$2:$A$2221,'[2]Customer Answer 5 &amp; 6'!$A$2:$O$2221,4,FALSE)</f>
        <v>0</v>
      </c>
      <c r="M10" s="25">
        <f>VLOOKUP($A$2:$A$2221,'[2]Customer Answer 5 &amp; 6'!$A$2:$O$2221,5,FALSE)</f>
        <v>57</v>
      </c>
      <c r="N10">
        <f>VLOOKUP($A$2:$A$2221,'[2]Customer Answer 5 &amp; 6'!$A$2:$O$2221,6,FALSE)</f>
        <v>0</v>
      </c>
      <c r="O10">
        <f>VLOOKUP($A$2:$A$2221,'[2]Customer Answer 5 &amp; 6'!$A$2:$O$2221,7,FALSE)</f>
        <v>1</v>
      </c>
      <c r="P10">
        <f>VLOOKUP($A$2:$A$2221,'[2]Customer Answer 5 &amp; 6'!$A$2:$O$2221,8,FALSE)</f>
        <v>0</v>
      </c>
      <c r="Q10">
        <f>VLOOKUP($A$2:$A$2221,'[2]Customer Answer 5 &amp; 6'!$A$2:$O$2221,9,FALSE)</f>
        <v>0</v>
      </c>
      <c r="R10">
        <f>VLOOKUP($A$2:$A$2221,'[2]Customer Answer 5 &amp; 6'!$A$2:$O$2221,10,FALSE)</f>
        <v>0</v>
      </c>
      <c r="S10" s="26">
        <f>VLOOKUP($A$2:$A$2221,'[2]Customer Answer 5 &amp; 6'!$A$2:$O$2221,11,FALSE)</f>
        <v>0</v>
      </c>
      <c r="T10" s="26">
        <f>VLOOKUP($A$2:$A$2221,'[2]Customer Answer 5 &amp; 6'!$A$2:$O$2221,12,FALSE)</f>
        <v>1</v>
      </c>
      <c r="U10" s="26">
        <f>VLOOKUP($A$2:$A$2221,'[2]Customer Answer 5 &amp; 6'!$A$2:$O$2221,13,FALSE)</f>
        <v>0</v>
      </c>
      <c r="V10" s="26">
        <f>VLOOKUP($A$2:$A$2221,'[2]Customer Answer 5 &amp; 6'!$A$2:$O$2221,14,FALSE)</f>
        <v>0</v>
      </c>
      <c r="W10" s="27" t="str">
        <f>VLOOKUP($A$2:$A$2221,'[2]Customer Answer 5 &amp; 6'!$A$2:$O$2221,15,FALSE)</f>
        <v>California</v>
      </c>
      <c r="X10" s="21">
        <f>VLOOKUP($A$2:$A$2221,'[2]Sales Answer 1 &amp; 2'!$A$2:$N$2221,3,FALSE)</f>
        <v>1086</v>
      </c>
      <c r="Y10" s="21">
        <f>VLOOKUP($A$2:$A$2221,'[2]Sales Answer 1 &amp; 2'!$A$2:$N$2221,4,FALSE)</f>
        <v>189</v>
      </c>
      <c r="Z10" s="21">
        <f>VLOOKUP($A$2:$A$2221,'[2]Sales Answer 1 &amp; 2'!$A$2:$N$2221,5,FALSE)</f>
        <v>895</v>
      </c>
      <c r="AA10" s="21">
        <f>VLOOKUP($A$2:$A$2221,'[2]Sales Answer 1 &amp; 2'!$A$2:$N$2221,6,FALSE)</f>
        <v>461</v>
      </c>
      <c r="AB10" s="21">
        <f>VLOOKUP($A$2:$A$2221,'[2]Sales Answer 1 &amp; 2'!$A$2:$N$2221,7,FALSE)</f>
        <v>189</v>
      </c>
    </row>
    <row r="11" spans="1:42" ht="15" thickBot="1" x14ac:dyDescent="0.35">
      <c r="A11" s="12">
        <v>1447</v>
      </c>
      <c r="B11" s="13">
        <v>1</v>
      </c>
      <c r="C11" s="13">
        <v>0</v>
      </c>
      <c r="D11" s="13">
        <v>0</v>
      </c>
      <c r="E11" s="13">
        <v>0</v>
      </c>
      <c r="F11" s="13">
        <v>0</v>
      </c>
      <c r="G11" s="13">
        <v>0</v>
      </c>
      <c r="H11" s="13">
        <v>0</v>
      </c>
      <c r="I11" s="14">
        <v>44165</v>
      </c>
      <c r="J11" s="22">
        <f>VLOOKUP($A$2:$A$2221,'[2]Customer Answer 5 &amp; 6'!$A$2:$O$2221,2,FALSE)</f>
        <v>180124</v>
      </c>
      <c r="K11" s="23">
        <f>VLOOKUP($A$2:$A$2221,'[2]Customer Answer 5 &amp; 6'!$A$2:$O$2221,3,FALSE)</f>
        <v>0</v>
      </c>
      <c r="L11" s="24">
        <f>VLOOKUP($A$2:$A$2221,'[2]Customer Answer 5 &amp; 6'!$A$2:$O$2221,4,FALSE)</f>
        <v>0</v>
      </c>
      <c r="M11" s="25">
        <f>VLOOKUP($A$2:$A$2221,'[2]Customer Answer 5 &amp; 6'!$A$2:$O$2221,5,FALSE)</f>
        <v>57</v>
      </c>
      <c r="N11">
        <f>VLOOKUP($A$2:$A$2221,'[2]Customer Answer 5 &amp; 6'!$A$2:$O$2221,6,FALSE)</f>
        <v>0</v>
      </c>
      <c r="O11">
        <f>VLOOKUP($A$2:$A$2221,'[2]Customer Answer 5 &amp; 6'!$A$2:$O$2221,7,FALSE)</f>
        <v>1</v>
      </c>
      <c r="P11">
        <f>VLOOKUP($A$2:$A$2221,'[2]Customer Answer 5 &amp; 6'!$A$2:$O$2221,8,FALSE)</f>
        <v>0</v>
      </c>
      <c r="Q11">
        <f>VLOOKUP($A$2:$A$2221,'[2]Customer Answer 5 &amp; 6'!$A$2:$O$2221,9,FALSE)</f>
        <v>0</v>
      </c>
      <c r="R11">
        <f>VLOOKUP($A$2:$A$2221,'[2]Customer Answer 5 &amp; 6'!$A$2:$O$2221,10,FALSE)</f>
        <v>0</v>
      </c>
      <c r="S11" s="26">
        <f>VLOOKUP($A$2:$A$2221,'[2]Customer Answer 5 &amp; 6'!$A$2:$O$2221,11,FALSE)</f>
        <v>0</v>
      </c>
      <c r="T11" s="26">
        <f>VLOOKUP($A$2:$A$2221,'[2]Customer Answer 5 &amp; 6'!$A$2:$O$2221,12,FALSE)</f>
        <v>1</v>
      </c>
      <c r="U11" s="26">
        <f>VLOOKUP($A$2:$A$2221,'[2]Customer Answer 5 &amp; 6'!$A$2:$O$2221,13,FALSE)</f>
        <v>0</v>
      </c>
      <c r="V11" s="26">
        <f>VLOOKUP($A$2:$A$2221,'[2]Customer Answer 5 &amp; 6'!$A$2:$O$2221,14,FALSE)</f>
        <v>0</v>
      </c>
      <c r="W11" s="27" t="str">
        <f>VLOOKUP($A$2:$A$2221,'[2]Customer Answer 5 &amp; 6'!$A$2:$O$2221,15,FALSE)</f>
        <v>Illinois</v>
      </c>
      <c r="X11" s="21">
        <f>VLOOKUP($A$2:$A$2221,'[2]Sales Answer 1 &amp; 2'!$A$2:$N$2221,3,FALSE)</f>
        <v>1086</v>
      </c>
      <c r="Y11" s="21">
        <f>VLOOKUP($A$2:$A$2221,'[2]Sales Answer 1 &amp; 2'!$A$2:$N$2221,4,FALSE)</f>
        <v>189</v>
      </c>
      <c r="Z11" s="21">
        <f>VLOOKUP($A$2:$A$2221,'[2]Sales Answer 1 &amp; 2'!$A$2:$N$2221,5,FALSE)</f>
        <v>895</v>
      </c>
      <c r="AA11" s="21">
        <f>VLOOKUP($A$2:$A$2221,'[2]Sales Answer 1 &amp; 2'!$A$2:$N$2221,6,FALSE)</f>
        <v>461</v>
      </c>
      <c r="AB11" s="21">
        <f>VLOOKUP($A$2:$A$2221,'[2]Sales Answer 1 &amp; 2'!$A$2:$N$2221,7,FALSE)</f>
        <v>189</v>
      </c>
    </row>
    <row r="12" spans="1:42" ht="15" thickBot="1" x14ac:dyDescent="0.35">
      <c r="A12" s="12">
        <v>3029</v>
      </c>
      <c r="B12" s="13">
        <v>0</v>
      </c>
      <c r="C12" s="13">
        <v>0</v>
      </c>
      <c r="D12" s="13">
        <v>0</v>
      </c>
      <c r="E12" s="13">
        <v>0</v>
      </c>
      <c r="F12" s="13">
        <v>0</v>
      </c>
      <c r="G12" s="13">
        <v>0</v>
      </c>
      <c r="H12" s="13">
        <v>0</v>
      </c>
      <c r="I12" s="14">
        <v>44165</v>
      </c>
      <c r="J12" s="22">
        <f>VLOOKUP($A$2:$A$2221,'[2]Customer Answer 5 &amp; 6'!$A$2:$O$2221,2,FALSE)</f>
        <v>148794</v>
      </c>
      <c r="K12" s="23">
        <f>VLOOKUP($A$2:$A$2221,'[2]Customer Answer 5 &amp; 6'!$A$2:$O$2221,3,FALSE)</f>
        <v>1</v>
      </c>
      <c r="L12" s="24">
        <f>VLOOKUP($A$2:$A$2221,'[2]Customer Answer 5 &amp; 6'!$A$2:$O$2221,4,FALSE)</f>
        <v>1</v>
      </c>
      <c r="M12" s="25">
        <f>VLOOKUP($A$2:$A$2221,'[2]Customer Answer 5 &amp; 6'!$A$2:$O$2221,5,FALSE)</f>
        <v>67</v>
      </c>
      <c r="N12">
        <f>VLOOKUP($A$2:$A$2221,'[2]Customer Answer 5 &amp; 6'!$A$2:$O$2221,6,FALSE)</f>
        <v>0</v>
      </c>
      <c r="O12">
        <f>VLOOKUP($A$2:$A$2221,'[2]Customer Answer 5 &amp; 6'!$A$2:$O$2221,7,FALSE)</f>
        <v>0</v>
      </c>
      <c r="P12">
        <f>VLOOKUP($A$2:$A$2221,'[2]Customer Answer 5 &amp; 6'!$A$2:$O$2221,8,FALSE)</f>
        <v>0</v>
      </c>
      <c r="Q12">
        <f>VLOOKUP($A$2:$A$2221,'[2]Customer Answer 5 &amp; 6'!$A$2:$O$2221,9,FALSE)</f>
        <v>1</v>
      </c>
      <c r="R12">
        <f>VLOOKUP($A$2:$A$2221,'[2]Customer Answer 5 &amp; 6'!$A$2:$O$2221,10,FALSE)</f>
        <v>0</v>
      </c>
      <c r="S12" s="26">
        <f>VLOOKUP($A$2:$A$2221,'[2]Customer Answer 5 &amp; 6'!$A$2:$O$2221,11,FALSE)</f>
        <v>0</v>
      </c>
      <c r="T12" s="26">
        <f>VLOOKUP($A$2:$A$2221,'[2]Customer Answer 5 &amp; 6'!$A$2:$O$2221,12,FALSE)</f>
        <v>1</v>
      </c>
      <c r="U12" s="26">
        <f>VLOOKUP($A$2:$A$2221,'[2]Customer Answer 5 &amp; 6'!$A$2:$O$2221,13,FALSE)</f>
        <v>0</v>
      </c>
      <c r="V12" s="26">
        <f>VLOOKUP($A$2:$A$2221,'[2]Customer Answer 5 &amp; 6'!$A$2:$O$2221,14,FALSE)</f>
        <v>0</v>
      </c>
      <c r="W12" s="27" t="str">
        <f>VLOOKUP($A$2:$A$2221,'[2]Customer Answer 5 &amp; 6'!$A$2:$O$2221,15,FALSE)</f>
        <v>California</v>
      </c>
      <c r="X12" s="21">
        <f>VLOOKUP($A$2:$A$2221,'[2]Sales Answer 1 &amp; 2'!$A$2:$N$2221,3,FALSE)</f>
        <v>76</v>
      </c>
      <c r="Y12" s="21">
        <f>VLOOKUP($A$2:$A$2221,'[2]Sales Answer 1 &amp; 2'!$A$2:$N$2221,4,FALSE)</f>
        <v>0</v>
      </c>
      <c r="Z12" s="21">
        <f>VLOOKUP($A$2:$A$2221,'[2]Sales Answer 1 &amp; 2'!$A$2:$N$2221,5,FALSE)</f>
        <v>34</v>
      </c>
      <c r="AA12" s="21">
        <f>VLOOKUP($A$2:$A$2221,'[2]Sales Answer 1 &amp; 2'!$A$2:$N$2221,6,FALSE)</f>
        <v>9</v>
      </c>
      <c r="AB12" s="21">
        <f>VLOOKUP($A$2:$A$2221,'[2]Sales Answer 1 &amp; 2'!$A$2:$N$2221,7,FALSE)</f>
        <v>0</v>
      </c>
    </row>
    <row r="13" spans="1:42" ht="15" thickBot="1" x14ac:dyDescent="0.35">
      <c r="A13" s="12">
        <v>3167</v>
      </c>
      <c r="B13" s="13">
        <v>0</v>
      </c>
      <c r="C13" s="13">
        <v>0</v>
      </c>
      <c r="D13" s="13">
        <v>0</v>
      </c>
      <c r="E13" s="13">
        <v>0</v>
      </c>
      <c r="F13" s="13">
        <v>0</v>
      </c>
      <c r="G13" s="13">
        <v>0</v>
      </c>
      <c r="H13" s="13">
        <v>0</v>
      </c>
      <c r="I13" s="14">
        <v>44165</v>
      </c>
      <c r="J13" s="22">
        <f>VLOOKUP($A$2:$A$2221,'[2]Customer Answer 5 &amp; 6'!$A$2:$O$2221,2,FALSE)</f>
        <v>137085</v>
      </c>
      <c r="K13" s="23">
        <f>VLOOKUP($A$2:$A$2221,'[2]Customer Answer 5 &amp; 6'!$A$2:$O$2221,3,FALSE)</f>
        <v>1</v>
      </c>
      <c r="L13" s="24">
        <f>VLOOKUP($A$2:$A$2221,'[2]Customer Answer 5 &amp; 6'!$A$2:$O$2221,4,FALSE)</f>
        <v>1</v>
      </c>
      <c r="M13" s="25">
        <f>VLOOKUP($A$2:$A$2221,'[2]Customer Answer 5 &amp; 6'!$A$2:$O$2221,5,FALSE)</f>
        <v>45</v>
      </c>
      <c r="N13">
        <f>VLOOKUP($A$2:$A$2221,'[2]Customer Answer 5 &amp; 6'!$A$2:$O$2221,6,FALSE)</f>
        <v>0</v>
      </c>
      <c r="O13">
        <f>VLOOKUP($A$2:$A$2221,'[2]Customer Answer 5 &amp; 6'!$A$2:$O$2221,7,FALSE)</f>
        <v>1</v>
      </c>
      <c r="P13">
        <f>VLOOKUP($A$2:$A$2221,'[2]Customer Answer 5 &amp; 6'!$A$2:$O$2221,8,FALSE)</f>
        <v>0</v>
      </c>
      <c r="Q13">
        <f>VLOOKUP($A$2:$A$2221,'[2]Customer Answer 5 &amp; 6'!$A$2:$O$2221,9,FALSE)</f>
        <v>0</v>
      </c>
      <c r="R13">
        <f>VLOOKUP($A$2:$A$2221,'[2]Customer Answer 5 &amp; 6'!$A$2:$O$2221,10,FALSE)</f>
        <v>0</v>
      </c>
      <c r="S13" s="26">
        <f>VLOOKUP($A$2:$A$2221,'[2]Customer Answer 5 &amp; 6'!$A$2:$O$2221,11,FALSE)</f>
        <v>0</v>
      </c>
      <c r="T13" s="26">
        <f>VLOOKUP($A$2:$A$2221,'[2]Customer Answer 5 &amp; 6'!$A$2:$O$2221,12,FALSE)</f>
        <v>1</v>
      </c>
      <c r="U13" s="26">
        <f>VLOOKUP($A$2:$A$2221,'[2]Customer Answer 5 &amp; 6'!$A$2:$O$2221,13,FALSE)</f>
        <v>0</v>
      </c>
      <c r="V13" s="26">
        <f>VLOOKUP($A$2:$A$2221,'[2]Customer Answer 5 &amp; 6'!$A$2:$O$2221,14,FALSE)</f>
        <v>0</v>
      </c>
      <c r="W13" s="27" t="str">
        <f>VLOOKUP($A$2:$A$2221,'[2]Customer Answer 5 &amp; 6'!$A$2:$O$2221,15,FALSE)</f>
        <v>California</v>
      </c>
      <c r="X13" s="21">
        <f>VLOOKUP($A$2:$A$2221,'[2]Sales Answer 1 &amp; 2'!$A$2:$N$2221,3,FALSE)</f>
        <v>144</v>
      </c>
      <c r="Y13" s="21">
        <f>VLOOKUP($A$2:$A$2221,'[2]Sales Answer 1 &amp; 2'!$A$2:$N$2221,4,FALSE)</f>
        <v>4</v>
      </c>
      <c r="Z13" s="21">
        <f>VLOOKUP($A$2:$A$2221,'[2]Sales Answer 1 &amp; 2'!$A$2:$N$2221,5,FALSE)</f>
        <v>59</v>
      </c>
      <c r="AA13" s="21">
        <f>VLOOKUP($A$2:$A$2221,'[2]Sales Answer 1 &amp; 2'!$A$2:$N$2221,6,FALSE)</f>
        <v>7</v>
      </c>
      <c r="AB13" s="21">
        <f>VLOOKUP($A$2:$A$2221,'[2]Sales Answer 1 &amp; 2'!$A$2:$N$2221,7,FALSE)</f>
        <v>0</v>
      </c>
    </row>
    <row r="14" spans="1:42" ht="15" thickBot="1" x14ac:dyDescent="0.35">
      <c r="A14" s="12">
        <v>1104</v>
      </c>
      <c r="B14" s="13">
        <v>0</v>
      </c>
      <c r="C14" s="13">
        <v>1</v>
      </c>
      <c r="D14" s="13">
        <v>0</v>
      </c>
      <c r="E14" s="13">
        <v>0</v>
      </c>
      <c r="F14" s="13">
        <v>0</v>
      </c>
      <c r="G14" s="13">
        <v>0</v>
      </c>
      <c r="H14" s="13">
        <v>0</v>
      </c>
      <c r="I14" s="14">
        <v>44164</v>
      </c>
      <c r="J14" s="22">
        <f>VLOOKUP($A$2:$A$2221,'[2]Customer Answer 5 &amp; 6'!$A$2:$O$2221,2,FALSE)</f>
        <v>157288</v>
      </c>
      <c r="K14" s="23">
        <f>VLOOKUP($A$2:$A$2221,'[2]Customer Answer 5 &amp; 6'!$A$2:$O$2221,3,FALSE)</f>
        <v>0</v>
      </c>
      <c r="L14" s="24">
        <f>VLOOKUP($A$2:$A$2221,'[2]Customer Answer 5 &amp; 6'!$A$2:$O$2221,4,FALSE)</f>
        <v>1</v>
      </c>
      <c r="M14" s="25">
        <f>VLOOKUP($A$2:$A$2221,'[2]Customer Answer 5 &amp; 6'!$A$2:$O$2221,5,FALSE)</f>
        <v>57</v>
      </c>
      <c r="N14">
        <f>VLOOKUP($A$2:$A$2221,'[2]Customer Answer 5 &amp; 6'!$A$2:$O$2221,6,FALSE)</f>
        <v>0</v>
      </c>
      <c r="O14">
        <f>VLOOKUP($A$2:$A$2221,'[2]Customer Answer 5 &amp; 6'!$A$2:$O$2221,7,FALSE)</f>
        <v>0</v>
      </c>
      <c r="P14">
        <f>VLOOKUP($A$2:$A$2221,'[2]Customer Answer 5 &amp; 6'!$A$2:$O$2221,8,FALSE)</f>
        <v>0</v>
      </c>
      <c r="Q14">
        <f>VLOOKUP($A$2:$A$2221,'[2]Customer Answer 5 &amp; 6'!$A$2:$O$2221,9,FALSE)</f>
        <v>1</v>
      </c>
      <c r="R14">
        <f>VLOOKUP($A$2:$A$2221,'[2]Customer Answer 5 &amp; 6'!$A$2:$O$2221,10,FALSE)</f>
        <v>0</v>
      </c>
      <c r="S14" s="26">
        <f>VLOOKUP($A$2:$A$2221,'[2]Customer Answer 5 &amp; 6'!$A$2:$O$2221,11,FALSE)</f>
        <v>0</v>
      </c>
      <c r="T14" s="26">
        <f>VLOOKUP($A$2:$A$2221,'[2]Customer Answer 5 &amp; 6'!$A$2:$O$2221,12,FALSE)</f>
        <v>0</v>
      </c>
      <c r="U14" s="26">
        <f>VLOOKUP($A$2:$A$2221,'[2]Customer Answer 5 &amp; 6'!$A$2:$O$2221,13,FALSE)</f>
        <v>1</v>
      </c>
      <c r="V14" s="26">
        <f>VLOOKUP($A$2:$A$2221,'[2]Customer Answer 5 &amp; 6'!$A$2:$O$2221,14,FALSE)</f>
        <v>0</v>
      </c>
      <c r="W14" s="27" t="str">
        <f>VLOOKUP($A$2:$A$2221,'[2]Customer Answer 5 &amp; 6'!$A$2:$O$2221,15,FALSE)</f>
        <v>Florida</v>
      </c>
      <c r="X14" s="21">
        <f>VLOOKUP($A$2:$A$2221,'[2]Sales Answer 1 &amp; 2'!$A$2:$N$2221,3,FALSE)</f>
        <v>1447</v>
      </c>
      <c r="Y14" s="21">
        <f>VLOOKUP($A$2:$A$2221,'[2]Sales Answer 1 &amp; 2'!$A$2:$N$2221,4,FALSE)</f>
        <v>0</v>
      </c>
      <c r="Z14" s="21">
        <f>VLOOKUP($A$2:$A$2221,'[2]Sales Answer 1 &amp; 2'!$A$2:$N$2221,5,FALSE)</f>
        <v>58</v>
      </c>
      <c r="AA14" s="21">
        <f>VLOOKUP($A$2:$A$2221,'[2]Sales Answer 1 &amp; 2'!$A$2:$N$2221,6,FALSE)</f>
        <v>0</v>
      </c>
      <c r="AB14" s="21">
        <f>VLOOKUP($A$2:$A$2221,'[2]Sales Answer 1 &amp; 2'!$A$2:$N$2221,7,FALSE)</f>
        <v>0</v>
      </c>
    </row>
    <row r="15" spans="1:42" ht="15" thickBot="1" x14ac:dyDescent="0.35">
      <c r="A15" s="12">
        <v>1945</v>
      </c>
      <c r="B15" s="13">
        <v>0</v>
      </c>
      <c r="C15" s="13">
        <v>0</v>
      </c>
      <c r="D15" s="13">
        <v>0</v>
      </c>
      <c r="E15" s="13">
        <v>0</v>
      </c>
      <c r="F15" s="13">
        <v>0</v>
      </c>
      <c r="G15" s="13">
        <v>0</v>
      </c>
      <c r="H15" s="13">
        <v>0</v>
      </c>
      <c r="I15" s="14">
        <v>44164</v>
      </c>
      <c r="J15" s="22">
        <f>VLOOKUP($A$2:$A$2221,'[2]Customer Answer 5 &amp; 6'!$A$2:$O$2221,2,FALSE)</f>
        <v>150183</v>
      </c>
      <c r="K15" s="23">
        <f>VLOOKUP($A$2:$A$2221,'[2]Customer Answer 5 &amp; 6'!$A$2:$O$2221,3,FALSE)</f>
        <v>1</v>
      </c>
      <c r="L15" s="24">
        <f>VLOOKUP($A$2:$A$2221,'[2]Customer Answer 5 &amp; 6'!$A$2:$O$2221,4,FALSE)</f>
        <v>1</v>
      </c>
      <c r="M15" s="25">
        <f>VLOOKUP($A$2:$A$2221,'[2]Customer Answer 5 &amp; 6'!$A$2:$O$2221,5,FALSE)</f>
        <v>40</v>
      </c>
      <c r="N15">
        <f>VLOOKUP($A$2:$A$2221,'[2]Customer Answer 5 &amp; 6'!$A$2:$O$2221,6,FALSE)</f>
        <v>0</v>
      </c>
      <c r="O15">
        <f>VLOOKUP($A$2:$A$2221,'[2]Customer Answer 5 &amp; 6'!$A$2:$O$2221,7,FALSE)</f>
        <v>1</v>
      </c>
      <c r="P15">
        <f>VLOOKUP($A$2:$A$2221,'[2]Customer Answer 5 &amp; 6'!$A$2:$O$2221,8,FALSE)</f>
        <v>0</v>
      </c>
      <c r="Q15">
        <f>VLOOKUP($A$2:$A$2221,'[2]Customer Answer 5 &amp; 6'!$A$2:$O$2221,9,FALSE)</f>
        <v>0</v>
      </c>
      <c r="R15">
        <f>VLOOKUP($A$2:$A$2221,'[2]Customer Answer 5 &amp; 6'!$A$2:$O$2221,10,FALSE)</f>
        <v>0</v>
      </c>
      <c r="S15" s="26">
        <f>VLOOKUP($A$2:$A$2221,'[2]Customer Answer 5 &amp; 6'!$A$2:$O$2221,11,FALSE)</f>
        <v>0</v>
      </c>
      <c r="T15" s="26">
        <f>VLOOKUP($A$2:$A$2221,'[2]Customer Answer 5 &amp; 6'!$A$2:$O$2221,12,FALSE)</f>
        <v>1</v>
      </c>
      <c r="U15" s="26">
        <f>VLOOKUP($A$2:$A$2221,'[2]Customer Answer 5 &amp; 6'!$A$2:$O$2221,13,FALSE)</f>
        <v>0</v>
      </c>
      <c r="V15" s="26">
        <f>VLOOKUP($A$2:$A$2221,'[2]Customer Answer 5 &amp; 6'!$A$2:$O$2221,14,FALSE)</f>
        <v>0</v>
      </c>
      <c r="W15" s="27" t="str">
        <f>VLOOKUP($A$2:$A$2221,'[2]Customer Answer 5 &amp; 6'!$A$2:$O$2221,15,FALSE)</f>
        <v>Illinois</v>
      </c>
      <c r="X15" s="21">
        <f>VLOOKUP($A$2:$A$2221,'[2]Sales Answer 1 &amp; 2'!$A$2:$N$2221,3,FALSE)</f>
        <v>290</v>
      </c>
      <c r="Y15" s="21">
        <f>VLOOKUP($A$2:$A$2221,'[2]Sales Answer 1 &amp; 2'!$A$2:$N$2221,4,FALSE)</f>
        <v>36</v>
      </c>
      <c r="Z15" s="21">
        <f>VLOOKUP($A$2:$A$2221,'[2]Sales Answer 1 &amp; 2'!$A$2:$N$2221,5,FALSE)</f>
        <v>251</v>
      </c>
      <c r="AA15" s="21">
        <f>VLOOKUP($A$2:$A$2221,'[2]Sales Answer 1 &amp; 2'!$A$2:$N$2221,6,FALSE)</f>
        <v>39</v>
      </c>
      <c r="AB15" s="21">
        <f>VLOOKUP($A$2:$A$2221,'[2]Sales Answer 1 &amp; 2'!$A$2:$N$2221,7,FALSE)</f>
        <v>30</v>
      </c>
    </row>
    <row r="16" spans="1:42" ht="15" thickBot="1" x14ac:dyDescent="0.35">
      <c r="A16" s="12">
        <v>2013</v>
      </c>
      <c r="B16" s="13">
        <v>0</v>
      </c>
      <c r="C16" s="13">
        <v>0</v>
      </c>
      <c r="D16" s="13">
        <v>0</v>
      </c>
      <c r="E16" s="13">
        <v>0</v>
      </c>
      <c r="F16" s="13">
        <v>0</v>
      </c>
      <c r="G16" s="13">
        <v>0</v>
      </c>
      <c r="H16" s="13">
        <v>0</v>
      </c>
      <c r="I16" s="14">
        <v>44164</v>
      </c>
      <c r="J16" s="22">
        <f>VLOOKUP($A$2:$A$2221,'[2]Customer Answer 5 &amp; 6'!$A$2:$O$2221,2,FALSE)</f>
        <v>168695</v>
      </c>
      <c r="K16" s="23">
        <f>VLOOKUP($A$2:$A$2221,'[2]Customer Answer 5 &amp; 6'!$A$2:$O$2221,3,FALSE)</f>
        <v>0</v>
      </c>
      <c r="L16" s="24">
        <f>VLOOKUP($A$2:$A$2221,'[2]Customer Answer 5 &amp; 6'!$A$2:$O$2221,4,FALSE)</f>
        <v>0</v>
      </c>
      <c r="M16" s="25">
        <f>VLOOKUP($A$2:$A$2221,'[2]Customer Answer 5 &amp; 6'!$A$2:$O$2221,5,FALSE)</f>
        <v>51</v>
      </c>
      <c r="N16">
        <f>VLOOKUP($A$2:$A$2221,'[2]Customer Answer 5 &amp; 6'!$A$2:$O$2221,6,FALSE)</f>
        <v>0</v>
      </c>
      <c r="O16">
        <f>VLOOKUP($A$2:$A$2221,'[2]Customer Answer 5 &amp; 6'!$A$2:$O$2221,7,FALSE)</f>
        <v>0</v>
      </c>
      <c r="P16">
        <f>VLOOKUP($A$2:$A$2221,'[2]Customer Answer 5 &amp; 6'!$A$2:$O$2221,8,FALSE)</f>
        <v>0</v>
      </c>
      <c r="Q16">
        <f>VLOOKUP($A$2:$A$2221,'[2]Customer Answer 5 &amp; 6'!$A$2:$O$2221,9,FALSE)</f>
        <v>1</v>
      </c>
      <c r="R16">
        <f>VLOOKUP($A$2:$A$2221,'[2]Customer Answer 5 &amp; 6'!$A$2:$O$2221,10,FALSE)</f>
        <v>0</v>
      </c>
      <c r="S16" s="26">
        <f>VLOOKUP($A$2:$A$2221,'[2]Customer Answer 5 &amp; 6'!$A$2:$O$2221,11,FALSE)</f>
        <v>0</v>
      </c>
      <c r="T16" s="26">
        <f>VLOOKUP($A$2:$A$2221,'[2]Customer Answer 5 &amp; 6'!$A$2:$O$2221,12,FALSE)</f>
        <v>1</v>
      </c>
      <c r="U16" s="26">
        <f>VLOOKUP($A$2:$A$2221,'[2]Customer Answer 5 &amp; 6'!$A$2:$O$2221,13,FALSE)</f>
        <v>0</v>
      </c>
      <c r="V16" s="26">
        <f>VLOOKUP($A$2:$A$2221,'[2]Customer Answer 5 &amp; 6'!$A$2:$O$2221,14,FALSE)</f>
        <v>0</v>
      </c>
      <c r="W16" s="27" t="str">
        <f>VLOOKUP($A$2:$A$2221,'[2]Customer Answer 5 &amp; 6'!$A$2:$O$2221,15,FALSE)</f>
        <v>Texas</v>
      </c>
      <c r="X16" s="21">
        <f>VLOOKUP($A$2:$A$2221,'[2]Sales Answer 1 &amp; 2'!$A$2:$N$2221,3,FALSE)</f>
        <v>1125</v>
      </c>
      <c r="Y16" s="21">
        <f>VLOOKUP($A$2:$A$2221,'[2]Sales Answer 1 &amp; 2'!$A$2:$N$2221,4,FALSE)</f>
        <v>199</v>
      </c>
      <c r="Z16" s="21">
        <f>VLOOKUP($A$2:$A$2221,'[2]Sales Answer 1 &amp; 2'!$A$2:$N$2221,5,FALSE)</f>
        <v>874</v>
      </c>
      <c r="AA16" s="21">
        <f>VLOOKUP($A$2:$A$2221,'[2]Sales Answer 1 &amp; 2'!$A$2:$N$2221,6,FALSE)</f>
        <v>260</v>
      </c>
      <c r="AB16" s="21">
        <f>VLOOKUP($A$2:$A$2221,'[2]Sales Answer 1 &amp; 2'!$A$2:$N$2221,7,FALSE)</f>
        <v>123</v>
      </c>
    </row>
    <row r="17" spans="1:28" ht="15" thickBot="1" x14ac:dyDescent="0.35">
      <c r="A17" s="12">
        <v>2431</v>
      </c>
      <c r="B17" s="13">
        <v>0</v>
      </c>
      <c r="C17" s="13">
        <v>0</v>
      </c>
      <c r="D17" s="13">
        <v>0</v>
      </c>
      <c r="E17" s="13">
        <v>0</v>
      </c>
      <c r="F17" s="13">
        <v>0</v>
      </c>
      <c r="G17" s="13">
        <v>0</v>
      </c>
      <c r="H17" s="13">
        <v>0</v>
      </c>
      <c r="I17" s="14">
        <v>44164</v>
      </c>
      <c r="J17" s="22">
        <f>VLOOKUP($A$2:$A$2221,'[2]Customer Answer 5 &amp; 6'!$A$2:$O$2221,2,FALSE)</f>
        <v>168695</v>
      </c>
      <c r="K17" s="23">
        <f>VLOOKUP($A$2:$A$2221,'[2]Customer Answer 5 &amp; 6'!$A$2:$O$2221,3,FALSE)</f>
        <v>0</v>
      </c>
      <c r="L17" s="24">
        <f>VLOOKUP($A$2:$A$2221,'[2]Customer Answer 5 &amp; 6'!$A$2:$O$2221,4,FALSE)</f>
        <v>0</v>
      </c>
      <c r="M17" s="25">
        <f>VLOOKUP($A$2:$A$2221,'[2]Customer Answer 5 &amp; 6'!$A$2:$O$2221,5,FALSE)</f>
        <v>51</v>
      </c>
      <c r="N17">
        <f>VLOOKUP($A$2:$A$2221,'[2]Customer Answer 5 &amp; 6'!$A$2:$O$2221,6,FALSE)</f>
        <v>0</v>
      </c>
      <c r="O17">
        <f>VLOOKUP($A$2:$A$2221,'[2]Customer Answer 5 &amp; 6'!$A$2:$O$2221,7,FALSE)</f>
        <v>0</v>
      </c>
      <c r="P17">
        <f>VLOOKUP($A$2:$A$2221,'[2]Customer Answer 5 &amp; 6'!$A$2:$O$2221,8,FALSE)</f>
        <v>0</v>
      </c>
      <c r="Q17">
        <f>VLOOKUP($A$2:$A$2221,'[2]Customer Answer 5 &amp; 6'!$A$2:$O$2221,9,FALSE)</f>
        <v>1</v>
      </c>
      <c r="R17">
        <f>VLOOKUP($A$2:$A$2221,'[2]Customer Answer 5 &amp; 6'!$A$2:$O$2221,10,FALSE)</f>
        <v>0</v>
      </c>
      <c r="S17" s="26">
        <f>VLOOKUP($A$2:$A$2221,'[2]Customer Answer 5 &amp; 6'!$A$2:$O$2221,11,FALSE)</f>
        <v>0</v>
      </c>
      <c r="T17" s="26">
        <f>VLOOKUP($A$2:$A$2221,'[2]Customer Answer 5 &amp; 6'!$A$2:$O$2221,12,FALSE)</f>
        <v>1</v>
      </c>
      <c r="U17" s="26">
        <f>VLOOKUP($A$2:$A$2221,'[2]Customer Answer 5 &amp; 6'!$A$2:$O$2221,13,FALSE)</f>
        <v>0</v>
      </c>
      <c r="V17" s="26">
        <f>VLOOKUP($A$2:$A$2221,'[2]Customer Answer 5 &amp; 6'!$A$2:$O$2221,14,FALSE)</f>
        <v>0</v>
      </c>
      <c r="W17" s="27" t="str">
        <f>VLOOKUP($A$2:$A$2221,'[2]Customer Answer 5 &amp; 6'!$A$2:$O$2221,15,FALSE)</f>
        <v>Illinois</v>
      </c>
      <c r="X17" s="21">
        <f>VLOOKUP($A$2:$A$2221,'[2]Sales Answer 1 &amp; 2'!$A$2:$N$2221,3,FALSE)</f>
        <v>1125</v>
      </c>
      <c r="Y17" s="21">
        <f>VLOOKUP($A$2:$A$2221,'[2]Sales Answer 1 &amp; 2'!$A$2:$N$2221,4,FALSE)</f>
        <v>199</v>
      </c>
      <c r="Z17" s="21">
        <f>VLOOKUP($A$2:$A$2221,'[2]Sales Answer 1 &amp; 2'!$A$2:$N$2221,5,FALSE)</f>
        <v>874</v>
      </c>
      <c r="AA17" s="21">
        <f>VLOOKUP($A$2:$A$2221,'[2]Sales Answer 1 &amp; 2'!$A$2:$N$2221,6,FALSE)</f>
        <v>260</v>
      </c>
      <c r="AB17" s="21">
        <f>VLOOKUP($A$2:$A$2221,'[2]Sales Answer 1 &amp; 2'!$A$2:$N$2221,7,FALSE)</f>
        <v>123</v>
      </c>
    </row>
    <row r="18" spans="1:28" ht="15" thickBot="1" x14ac:dyDescent="0.35">
      <c r="A18" s="12">
        <v>3191</v>
      </c>
      <c r="B18" s="13">
        <v>0</v>
      </c>
      <c r="C18" s="13">
        <v>0</v>
      </c>
      <c r="D18" s="13">
        <v>0</v>
      </c>
      <c r="E18" s="13">
        <v>0</v>
      </c>
      <c r="F18" s="13">
        <v>0</v>
      </c>
      <c r="G18" s="13">
        <v>0</v>
      </c>
      <c r="H18" s="13">
        <v>0</v>
      </c>
      <c r="I18" s="14">
        <v>44164</v>
      </c>
      <c r="J18" s="22">
        <f>VLOOKUP($A$2:$A$2221,'[2]Customer Answer 5 &amp; 6'!$A$2:$O$2221,2,FALSE)</f>
        <v>133562</v>
      </c>
      <c r="K18" s="23">
        <f>VLOOKUP($A$2:$A$2221,'[2]Customer Answer 5 &amp; 6'!$A$2:$O$2221,3,FALSE)</f>
        <v>1</v>
      </c>
      <c r="L18" s="24">
        <f>VLOOKUP($A$2:$A$2221,'[2]Customer Answer 5 &amp; 6'!$A$2:$O$2221,4,FALSE)</f>
        <v>2</v>
      </c>
      <c r="M18" s="25">
        <f>VLOOKUP($A$2:$A$2221,'[2]Customer Answer 5 &amp; 6'!$A$2:$O$2221,5,FALSE)</f>
        <v>57</v>
      </c>
      <c r="N18">
        <f>VLOOKUP($A$2:$A$2221,'[2]Customer Answer 5 &amp; 6'!$A$2:$O$2221,6,FALSE)</f>
        <v>0</v>
      </c>
      <c r="O18">
        <f>VLOOKUP($A$2:$A$2221,'[2]Customer Answer 5 &amp; 6'!$A$2:$O$2221,7,FALSE)</f>
        <v>1</v>
      </c>
      <c r="P18">
        <f>VLOOKUP($A$2:$A$2221,'[2]Customer Answer 5 &amp; 6'!$A$2:$O$2221,8,FALSE)</f>
        <v>0</v>
      </c>
      <c r="Q18">
        <f>VLOOKUP($A$2:$A$2221,'[2]Customer Answer 5 &amp; 6'!$A$2:$O$2221,9,FALSE)</f>
        <v>0</v>
      </c>
      <c r="R18">
        <f>VLOOKUP($A$2:$A$2221,'[2]Customer Answer 5 &amp; 6'!$A$2:$O$2221,10,FALSE)</f>
        <v>0</v>
      </c>
      <c r="S18" s="26">
        <f>VLOOKUP($A$2:$A$2221,'[2]Customer Answer 5 &amp; 6'!$A$2:$O$2221,11,FALSE)</f>
        <v>0</v>
      </c>
      <c r="T18" s="26">
        <f>VLOOKUP($A$2:$A$2221,'[2]Customer Answer 5 &amp; 6'!$A$2:$O$2221,12,FALSE)</f>
        <v>0</v>
      </c>
      <c r="U18" s="26">
        <f>VLOOKUP($A$2:$A$2221,'[2]Customer Answer 5 &amp; 6'!$A$2:$O$2221,13,FALSE)</f>
        <v>1</v>
      </c>
      <c r="V18" s="26">
        <f>VLOOKUP($A$2:$A$2221,'[2]Customer Answer 5 &amp; 6'!$A$2:$O$2221,14,FALSE)</f>
        <v>0</v>
      </c>
      <c r="W18" s="27" t="str">
        <f>VLOOKUP($A$2:$A$2221,'[2]Customer Answer 5 &amp; 6'!$A$2:$O$2221,15,FALSE)</f>
        <v>California</v>
      </c>
      <c r="X18" s="21">
        <f>VLOOKUP($A$2:$A$2221,'[2]Sales Answer 1 &amp; 2'!$A$2:$N$2221,3,FALSE)</f>
        <v>84</v>
      </c>
      <c r="Y18" s="21">
        <f>VLOOKUP($A$2:$A$2221,'[2]Sales Answer 1 &amp; 2'!$A$2:$N$2221,4,FALSE)</f>
        <v>48</v>
      </c>
      <c r="Z18" s="21">
        <f>VLOOKUP($A$2:$A$2221,'[2]Sales Answer 1 &amp; 2'!$A$2:$N$2221,5,FALSE)</f>
        <v>48</v>
      </c>
      <c r="AA18" s="21">
        <f>VLOOKUP($A$2:$A$2221,'[2]Sales Answer 1 &amp; 2'!$A$2:$N$2221,6,FALSE)</f>
        <v>0</v>
      </c>
      <c r="AB18" s="21">
        <f>VLOOKUP($A$2:$A$2221,'[2]Sales Answer 1 &amp; 2'!$A$2:$N$2221,7,FALSE)</f>
        <v>12</v>
      </c>
    </row>
    <row r="19" spans="1:28" ht="15" thickBot="1" x14ac:dyDescent="0.35">
      <c r="A19" s="12">
        <v>3206</v>
      </c>
      <c r="B19" s="13">
        <v>0</v>
      </c>
      <c r="C19" s="13">
        <v>0</v>
      </c>
      <c r="D19" s="13">
        <v>0</v>
      </c>
      <c r="E19" s="13">
        <v>0</v>
      </c>
      <c r="F19" s="13">
        <v>0</v>
      </c>
      <c r="G19" s="13">
        <v>0</v>
      </c>
      <c r="H19" s="13">
        <v>0</v>
      </c>
      <c r="I19" s="14">
        <v>44164</v>
      </c>
      <c r="J19" s="22">
        <f>VLOOKUP($A$2:$A$2221,'[2]Customer Answer 5 &amp; 6'!$A$2:$O$2221,2,FALSE)</f>
        <v>0</v>
      </c>
      <c r="K19" s="23">
        <f>VLOOKUP($A$2:$A$2221,'[2]Customer Answer 5 &amp; 6'!$A$2:$O$2221,3,FALSE)</f>
        <v>1</v>
      </c>
      <c r="L19" s="24">
        <f>VLOOKUP($A$2:$A$2221,'[2]Customer Answer 5 &amp; 6'!$A$2:$O$2221,4,FALSE)</f>
        <v>2</v>
      </c>
      <c r="M19" s="25">
        <f>VLOOKUP($A$2:$A$2221,'[2]Customer Answer 5 &amp; 6'!$A$2:$O$2221,5,FALSE)</f>
        <v>57</v>
      </c>
      <c r="N19">
        <f>VLOOKUP($A$2:$A$2221,'[2]Customer Answer 5 &amp; 6'!$A$2:$O$2221,6,FALSE)</f>
        <v>0</v>
      </c>
      <c r="O19">
        <f>VLOOKUP($A$2:$A$2221,'[2]Customer Answer 5 &amp; 6'!$A$2:$O$2221,7,FALSE)</f>
        <v>1</v>
      </c>
      <c r="P19">
        <f>VLOOKUP($A$2:$A$2221,'[2]Customer Answer 5 &amp; 6'!$A$2:$O$2221,8,FALSE)</f>
        <v>0</v>
      </c>
      <c r="Q19">
        <f>VLOOKUP($A$2:$A$2221,'[2]Customer Answer 5 &amp; 6'!$A$2:$O$2221,9,FALSE)</f>
        <v>0</v>
      </c>
      <c r="R19">
        <f>VLOOKUP($A$2:$A$2221,'[2]Customer Answer 5 &amp; 6'!$A$2:$O$2221,10,FALSE)</f>
        <v>0</v>
      </c>
      <c r="S19" s="26">
        <f>VLOOKUP($A$2:$A$2221,'[2]Customer Answer 5 &amp; 6'!$A$2:$O$2221,11,FALSE)</f>
        <v>0</v>
      </c>
      <c r="T19" s="26">
        <f>VLOOKUP($A$2:$A$2221,'[2]Customer Answer 5 &amp; 6'!$A$2:$O$2221,12,FALSE)</f>
        <v>0</v>
      </c>
      <c r="U19" s="26">
        <f>VLOOKUP($A$2:$A$2221,'[2]Customer Answer 5 &amp; 6'!$A$2:$O$2221,13,FALSE)</f>
        <v>1</v>
      </c>
      <c r="V19" s="26">
        <f>VLOOKUP($A$2:$A$2221,'[2]Customer Answer 5 &amp; 6'!$A$2:$O$2221,14,FALSE)</f>
        <v>0</v>
      </c>
      <c r="W19" s="27" t="str">
        <f>VLOOKUP($A$2:$A$2221,'[2]Customer Answer 5 &amp; 6'!$A$2:$O$2221,15,FALSE)</f>
        <v>New York</v>
      </c>
      <c r="X19" s="21">
        <f>VLOOKUP($A$2:$A$2221,'[2]Sales Answer 1 &amp; 2'!$A$2:$N$2221,3,FALSE)</f>
        <v>0</v>
      </c>
      <c r="Y19" s="21">
        <f>VLOOKUP($A$2:$A$2221,'[2]Sales Answer 1 &amp; 2'!$A$2:$N$2221,4,FALSE)</f>
        <v>0</v>
      </c>
      <c r="Z19" s="21">
        <f>VLOOKUP($A$2:$A$2221,'[2]Sales Answer 1 &amp; 2'!$A$2:$N$2221,5,FALSE)</f>
        <v>0</v>
      </c>
      <c r="AA19" s="21">
        <f>VLOOKUP($A$2:$A$2221,'[2]Sales Answer 1 &amp; 2'!$A$2:$N$2221,6,FALSE)</f>
        <v>0</v>
      </c>
      <c r="AB19" s="21">
        <f>VLOOKUP($A$2:$A$2221,'[2]Sales Answer 1 &amp; 2'!$A$2:$N$2221,7,FALSE)</f>
        <v>0</v>
      </c>
    </row>
    <row r="20" spans="1:28" ht="15" thickBot="1" x14ac:dyDescent="0.35">
      <c r="A20" s="12">
        <v>1167</v>
      </c>
      <c r="B20" s="13">
        <v>0</v>
      </c>
      <c r="C20" s="13">
        <v>0</v>
      </c>
      <c r="D20" s="13">
        <v>0</v>
      </c>
      <c r="E20" s="13">
        <v>0</v>
      </c>
      <c r="F20" s="13">
        <v>0</v>
      </c>
      <c r="G20" s="13">
        <v>0</v>
      </c>
      <c r="H20" s="13">
        <v>0</v>
      </c>
      <c r="I20" s="14">
        <v>44163</v>
      </c>
      <c r="J20" s="22">
        <f>VLOOKUP($A$2:$A$2221,'[2]Customer Answer 5 &amp; 6'!$A$2:$O$2221,2,FALSE)</f>
        <v>138285</v>
      </c>
      <c r="K20" s="23">
        <f>VLOOKUP($A$2:$A$2221,'[2]Customer Answer 5 &amp; 6'!$A$2:$O$2221,3,FALSE)</f>
        <v>2</v>
      </c>
      <c r="L20" s="24">
        <f>VLOOKUP($A$2:$A$2221,'[2]Customer Answer 5 &amp; 6'!$A$2:$O$2221,4,FALSE)</f>
        <v>1</v>
      </c>
      <c r="M20" s="25">
        <f>VLOOKUP($A$2:$A$2221,'[2]Customer Answer 5 &amp; 6'!$A$2:$O$2221,5,FALSE)</f>
        <v>61</v>
      </c>
      <c r="N20">
        <f>VLOOKUP($A$2:$A$2221,'[2]Customer Answer 5 &amp; 6'!$A$2:$O$2221,6,FALSE)</f>
        <v>0</v>
      </c>
      <c r="O20">
        <f>VLOOKUP($A$2:$A$2221,'[2]Customer Answer 5 &amp; 6'!$A$2:$O$2221,7,FALSE)</f>
        <v>0</v>
      </c>
      <c r="P20">
        <f>VLOOKUP($A$2:$A$2221,'[2]Customer Answer 5 &amp; 6'!$A$2:$O$2221,8,FALSE)</f>
        <v>0</v>
      </c>
      <c r="Q20">
        <f>VLOOKUP($A$2:$A$2221,'[2]Customer Answer 5 &amp; 6'!$A$2:$O$2221,9,FALSE)</f>
        <v>1</v>
      </c>
      <c r="R20">
        <f>VLOOKUP($A$2:$A$2221,'[2]Customer Answer 5 &amp; 6'!$A$2:$O$2221,10,FALSE)</f>
        <v>0</v>
      </c>
      <c r="S20" s="26">
        <f>VLOOKUP($A$2:$A$2221,'[2]Customer Answer 5 &amp; 6'!$A$2:$O$2221,11,FALSE)</f>
        <v>0</v>
      </c>
      <c r="T20" s="26">
        <f>VLOOKUP($A$2:$A$2221,'[2]Customer Answer 5 &amp; 6'!$A$2:$O$2221,12,FALSE)</f>
        <v>1</v>
      </c>
      <c r="U20" s="26">
        <f>VLOOKUP($A$2:$A$2221,'[2]Customer Answer 5 &amp; 6'!$A$2:$O$2221,13,FALSE)</f>
        <v>0</v>
      </c>
      <c r="V20" s="26">
        <f>VLOOKUP($A$2:$A$2221,'[2]Customer Answer 5 &amp; 6'!$A$2:$O$2221,14,FALSE)</f>
        <v>0</v>
      </c>
      <c r="W20" s="27" t="str">
        <f>VLOOKUP($A$2:$A$2221,'[2]Customer Answer 5 &amp; 6'!$A$2:$O$2221,15,FALSE)</f>
        <v>Texas</v>
      </c>
      <c r="X20" s="21">
        <f>VLOOKUP($A$2:$A$2221,'[2]Sales Answer 1 &amp; 2'!$A$2:$N$2221,3,FALSE)</f>
        <v>7</v>
      </c>
      <c r="Y20" s="21">
        <f>VLOOKUP($A$2:$A$2221,'[2]Sales Answer 1 &amp; 2'!$A$2:$N$2221,4,FALSE)</f>
        <v>0</v>
      </c>
      <c r="Z20" s="21">
        <f>VLOOKUP($A$2:$A$2221,'[2]Sales Answer 1 &amp; 2'!$A$2:$N$2221,5,FALSE)</f>
        <v>18</v>
      </c>
      <c r="AA20" s="21">
        <f>VLOOKUP($A$2:$A$2221,'[2]Sales Answer 1 &amp; 2'!$A$2:$N$2221,6,FALSE)</f>
        <v>7</v>
      </c>
      <c r="AB20" s="21">
        <f>VLOOKUP($A$2:$A$2221,'[2]Sales Answer 1 &amp; 2'!$A$2:$N$2221,7,FALSE)</f>
        <v>0</v>
      </c>
    </row>
    <row r="21" spans="1:28" ht="15" thickBot="1" x14ac:dyDescent="0.35">
      <c r="A21" s="12">
        <v>2004</v>
      </c>
      <c r="B21" s="13">
        <v>0</v>
      </c>
      <c r="C21" s="13">
        <v>0</v>
      </c>
      <c r="D21" s="13">
        <v>0</v>
      </c>
      <c r="E21" s="13">
        <v>0</v>
      </c>
      <c r="F21" s="13">
        <v>0</v>
      </c>
      <c r="G21" s="13">
        <v>0</v>
      </c>
      <c r="H21" s="13">
        <v>0</v>
      </c>
      <c r="I21" s="14">
        <v>44163</v>
      </c>
      <c r="J21" s="22">
        <f>VLOOKUP($A$2:$A$2221,'[2]Customer Answer 5 &amp; 6'!$A$2:$O$2221,2,FALSE)</f>
        <v>133564</v>
      </c>
      <c r="K21" s="23">
        <f>VLOOKUP($A$2:$A$2221,'[2]Customer Answer 5 &amp; 6'!$A$2:$O$2221,3,FALSE)</f>
        <v>0</v>
      </c>
      <c r="L21" s="24">
        <f>VLOOKUP($A$2:$A$2221,'[2]Customer Answer 5 &amp; 6'!$A$2:$O$2221,4,FALSE)</f>
        <v>1</v>
      </c>
      <c r="M21" s="25">
        <f>VLOOKUP($A$2:$A$2221,'[2]Customer Answer 5 &amp; 6'!$A$2:$O$2221,5,FALSE)</f>
        <v>54</v>
      </c>
      <c r="N21">
        <f>VLOOKUP($A$2:$A$2221,'[2]Customer Answer 5 &amp; 6'!$A$2:$O$2221,6,FALSE)</f>
        <v>0</v>
      </c>
      <c r="O21">
        <f>VLOOKUP($A$2:$A$2221,'[2]Customer Answer 5 &amp; 6'!$A$2:$O$2221,7,FALSE)</f>
        <v>0</v>
      </c>
      <c r="P21">
        <f>VLOOKUP($A$2:$A$2221,'[2]Customer Answer 5 &amp; 6'!$A$2:$O$2221,8,FALSE)</f>
        <v>0</v>
      </c>
      <c r="Q21">
        <f>VLOOKUP($A$2:$A$2221,'[2]Customer Answer 5 &amp; 6'!$A$2:$O$2221,9,FALSE)</f>
        <v>1</v>
      </c>
      <c r="R21">
        <f>VLOOKUP($A$2:$A$2221,'[2]Customer Answer 5 &amp; 6'!$A$2:$O$2221,10,FALSE)</f>
        <v>0</v>
      </c>
      <c r="S21" s="26">
        <f>VLOOKUP($A$2:$A$2221,'[2]Customer Answer 5 &amp; 6'!$A$2:$O$2221,11,FALSE)</f>
        <v>0</v>
      </c>
      <c r="T21" s="26">
        <f>VLOOKUP($A$2:$A$2221,'[2]Customer Answer 5 &amp; 6'!$A$2:$O$2221,12,FALSE)</f>
        <v>0</v>
      </c>
      <c r="U21" s="26">
        <f>VLOOKUP($A$2:$A$2221,'[2]Customer Answer 5 &amp; 6'!$A$2:$O$2221,13,FALSE)</f>
        <v>1</v>
      </c>
      <c r="V21" s="26">
        <f>VLOOKUP($A$2:$A$2221,'[2]Customer Answer 5 &amp; 6'!$A$2:$O$2221,14,FALSE)</f>
        <v>0</v>
      </c>
      <c r="W21" s="27" t="str">
        <f>VLOOKUP($A$2:$A$2221,'[2]Customer Answer 5 &amp; 6'!$A$2:$O$2221,15,FALSE)</f>
        <v>Florida</v>
      </c>
      <c r="X21" s="21">
        <f>VLOOKUP($A$2:$A$2221,'[2]Sales Answer 1 &amp; 2'!$A$2:$N$2221,3,FALSE)</f>
        <v>243</v>
      </c>
      <c r="Y21" s="21">
        <f>VLOOKUP($A$2:$A$2221,'[2]Sales Answer 1 &amp; 2'!$A$2:$N$2221,4,FALSE)</f>
        <v>0</v>
      </c>
      <c r="Z21" s="21">
        <f>VLOOKUP($A$2:$A$2221,'[2]Sales Answer 1 &amp; 2'!$A$2:$N$2221,5,FALSE)</f>
        <v>12</v>
      </c>
      <c r="AA21" s="21">
        <f>VLOOKUP($A$2:$A$2221,'[2]Sales Answer 1 &amp; 2'!$A$2:$N$2221,6,FALSE)</f>
        <v>0</v>
      </c>
      <c r="AB21" s="21">
        <f>VLOOKUP($A$2:$A$2221,'[2]Sales Answer 1 &amp; 2'!$A$2:$N$2221,7,FALSE)</f>
        <v>0</v>
      </c>
    </row>
    <row r="22" spans="1:28" ht="15" thickBot="1" x14ac:dyDescent="0.35">
      <c r="A22" s="12">
        <v>2634</v>
      </c>
      <c r="B22" s="13">
        <v>0</v>
      </c>
      <c r="C22" s="13">
        <v>0</v>
      </c>
      <c r="D22" s="13">
        <v>1</v>
      </c>
      <c r="E22" s="13">
        <v>1</v>
      </c>
      <c r="F22" s="13">
        <v>0</v>
      </c>
      <c r="G22" s="13">
        <v>0</v>
      </c>
      <c r="H22" s="13">
        <v>1</v>
      </c>
      <c r="I22" s="14">
        <v>44162</v>
      </c>
      <c r="J22" s="22">
        <f>VLOOKUP($A$2:$A$2221,'[2]Customer Answer 5 &amp; 6'!$A$2:$O$2221,2,FALSE)</f>
        <v>172066</v>
      </c>
      <c r="K22" s="23">
        <f>VLOOKUP($A$2:$A$2221,'[2]Customer Answer 5 &amp; 6'!$A$2:$O$2221,3,FALSE)</f>
        <v>0</v>
      </c>
      <c r="L22" s="24">
        <f>VLOOKUP($A$2:$A$2221,'[2]Customer Answer 5 &amp; 6'!$A$2:$O$2221,4,FALSE)</f>
        <v>0</v>
      </c>
      <c r="M22" s="25">
        <f>VLOOKUP($A$2:$A$2221,'[2]Customer Answer 5 &amp; 6'!$A$2:$O$2221,5,FALSE)</f>
        <v>39</v>
      </c>
      <c r="N22">
        <f>VLOOKUP($A$2:$A$2221,'[2]Customer Answer 5 &amp; 6'!$A$2:$O$2221,6,FALSE)</f>
        <v>0</v>
      </c>
      <c r="O22">
        <f>VLOOKUP($A$2:$A$2221,'[2]Customer Answer 5 &amp; 6'!$A$2:$O$2221,7,FALSE)</f>
        <v>0</v>
      </c>
      <c r="P22">
        <f>VLOOKUP($A$2:$A$2221,'[2]Customer Answer 5 &amp; 6'!$A$2:$O$2221,8,FALSE)</f>
        <v>1</v>
      </c>
      <c r="Q22">
        <f>VLOOKUP($A$2:$A$2221,'[2]Customer Answer 5 &amp; 6'!$A$2:$O$2221,9,FALSE)</f>
        <v>0</v>
      </c>
      <c r="R22">
        <f>VLOOKUP($A$2:$A$2221,'[2]Customer Answer 5 &amp; 6'!$A$2:$O$2221,10,FALSE)</f>
        <v>0</v>
      </c>
      <c r="S22" s="26">
        <f>VLOOKUP($A$2:$A$2221,'[2]Customer Answer 5 &amp; 6'!$A$2:$O$2221,11,FALSE)</f>
        <v>0</v>
      </c>
      <c r="T22" s="26">
        <f>VLOOKUP($A$2:$A$2221,'[2]Customer Answer 5 &amp; 6'!$A$2:$O$2221,12,FALSE)</f>
        <v>1</v>
      </c>
      <c r="U22" s="26">
        <f>VLOOKUP($A$2:$A$2221,'[2]Customer Answer 5 &amp; 6'!$A$2:$O$2221,13,FALSE)</f>
        <v>0</v>
      </c>
      <c r="V22" s="26">
        <f>VLOOKUP($A$2:$A$2221,'[2]Customer Answer 5 &amp; 6'!$A$2:$O$2221,14,FALSE)</f>
        <v>0</v>
      </c>
      <c r="W22" s="27" t="str">
        <f>VLOOKUP($A$2:$A$2221,'[2]Customer Answer 5 &amp; 6'!$A$2:$O$2221,15,FALSE)</f>
        <v>Florida</v>
      </c>
      <c r="X22" s="21">
        <f>VLOOKUP($A$2:$A$2221,'[2]Sales Answer 1 &amp; 2'!$A$2:$N$2221,3,FALSE)</f>
        <v>2395</v>
      </c>
      <c r="Y22" s="21">
        <f>VLOOKUP($A$2:$A$2221,'[2]Sales Answer 1 &amp; 2'!$A$2:$N$2221,4,FALSE)</f>
        <v>81</v>
      </c>
      <c r="Z22" s="21">
        <f>VLOOKUP($A$2:$A$2221,'[2]Sales Answer 1 &amp; 2'!$A$2:$N$2221,5,FALSE)</f>
        <v>1280</v>
      </c>
      <c r="AA22" s="21">
        <f>VLOOKUP($A$2:$A$2221,'[2]Sales Answer 1 &amp; 2'!$A$2:$N$2221,6,FALSE)</f>
        <v>320</v>
      </c>
      <c r="AB22" s="21">
        <f>VLOOKUP($A$2:$A$2221,'[2]Sales Answer 1 &amp; 2'!$A$2:$N$2221,7,FALSE)</f>
        <v>122</v>
      </c>
    </row>
    <row r="23" spans="1:28" ht="15" thickBot="1" x14ac:dyDescent="0.35">
      <c r="A23" s="12">
        <v>2821</v>
      </c>
      <c r="B23" s="13">
        <v>0</v>
      </c>
      <c r="C23" s="13">
        <v>0</v>
      </c>
      <c r="D23" s="13">
        <v>0</v>
      </c>
      <c r="E23" s="13">
        <v>0</v>
      </c>
      <c r="F23" s="13">
        <v>0</v>
      </c>
      <c r="G23" s="13">
        <v>0</v>
      </c>
      <c r="H23" s="13">
        <v>0</v>
      </c>
      <c r="I23" s="14">
        <v>44162</v>
      </c>
      <c r="J23" s="22">
        <f>VLOOKUP($A$2:$A$2221,'[2]Customer Answer 5 &amp; 6'!$A$2:$O$2221,2,FALSE)</f>
        <v>104023</v>
      </c>
      <c r="K23" s="23">
        <f>VLOOKUP($A$2:$A$2221,'[2]Customer Answer 5 &amp; 6'!$A$2:$O$2221,3,FALSE)</f>
        <v>1</v>
      </c>
      <c r="L23" s="24">
        <f>VLOOKUP($A$2:$A$2221,'[2]Customer Answer 5 &amp; 6'!$A$2:$O$2221,4,FALSE)</f>
        <v>1</v>
      </c>
      <c r="M23" s="25">
        <f>VLOOKUP($A$2:$A$2221,'[2]Customer Answer 5 &amp; 6'!$A$2:$O$2221,5,FALSE)</f>
        <v>57</v>
      </c>
      <c r="N23">
        <f>VLOOKUP($A$2:$A$2221,'[2]Customer Answer 5 &amp; 6'!$A$2:$O$2221,6,FALSE)</f>
        <v>0</v>
      </c>
      <c r="O23">
        <f>VLOOKUP($A$2:$A$2221,'[2]Customer Answer 5 &amp; 6'!$A$2:$O$2221,7,FALSE)</f>
        <v>1</v>
      </c>
      <c r="P23">
        <f>VLOOKUP($A$2:$A$2221,'[2]Customer Answer 5 &amp; 6'!$A$2:$O$2221,8,FALSE)</f>
        <v>0</v>
      </c>
      <c r="Q23">
        <f>VLOOKUP($A$2:$A$2221,'[2]Customer Answer 5 &amp; 6'!$A$2:$O$2221,9,FALSE)</f>
        <v>0</v>
      </c>
      <c r="R23">
        <f>VLOOKUP($A$2:$A$2221,'[2]Customer Answer 5 &amp; 6'!$A$2:$O$2221,10,FALSE)</f>
        <v>0</v>
      </c>
      <c r="S23" s="26">
        <f>VLOOKUP($A$2:$A$2221,'[2]Customer Answer 5 &amp; 6'!$A$2:$O$2221,11,FALSE)</f>
        <v>0</v>
      </c>
      <c r="T23" s="26">
        <f>VLOOKUP($A$2:$A$2221,'[2]Customer Answer 5 &amp; 6'!$A$2:$O$2221,12,FALSE)</f>
        <v>0</v>
      </c>
      <c r="U23" s="26">
        <f>VLOOKUP($A$2:$A$2221,'[2]Customer Answer 5 &amp; 6'!$A$2:$O$2221,13,FALSE)</f>
        <v>0</v>
      </c>
      <c r="V23" s="26">
        <f>VLOOKUP($A$2:$A$2221,'[2]Customer Answer 5 &amp; 6'!$A$2:$O$2221,14,FALSE)</f>
        <v>1</v>
      </c>
      <c r="W23" s="27" t="str">
        <f>VLOOKUP($A$2:$A$2221,'[2]Customer Answer 5 &amp; 6'!$A$2:$O$2221,15,FALSE)</f>
        <v>Illinois</v>
      </c>
      <c r="X23" s="21">
        <f>VLOOKUP($A$2:$A$2221,'[2]Sales Answer 1 &amp; 2'!$A$2:$N$2221,3,FALSE)</f>
        <v>129</v>
      </c>
      <c r="Y23" s="21">
        <f>VLOOKUP($A$2:$A$2221,'[2]Sales Answer 1 &amp; 2'!$A$2:$N$2221,4,FALSE)</f>
        <v>0</v>
      </c>
      <c r="Z23" s="21">
        <f>VLOOKUP($A$2:$A$2221,'[2]Sales Answer 1 &amp; 2'!$A$2:$N$2221,5,FALSE)</f>
        <v>26</v>
      </c>
      <c r="AA23" s="21">
        <f>VLOOKUP($A$2:$A$2221,'[2]Sales Answer 1 &amp; 2'!$A$2:$N$2221,6,FALSE)</f>
        <v>26</v>
      </c>
      <c r="AB23" s="21">
        <f>VLOOKUP($A$2:$A$2221,'[2]Sales Answer 1 &amp; 2'!$A$2:$N$2221,7,FALSE)</f>
        <v>26</v>
      </c>
    </row>
    <row r="24" spans="1:28" ht="15" thickBot="1" x14ac:dyDescent="0.35">
      <c r="A24" s="12">
        <v>1962</v>
      </c>
      <c r="B24" s="13">
        <v>0</v>
      </c>
      <c r="C24" s="13">
        <v>0</v>
      </c>
      <c r="D24" s="13">
        <v>0</v>
      </c>
      <c r="E24" s="13">
        <v>0</v>
      </c>
      <c r="F24" s="13">
        <v>0</v>
      </c>
      <c r="G24" s="13">
        <v>0</v>
      </c>
      <c r="H24" s="13">
        <v>0</v>
      </c>
      <c r="I24" s="14">
        <v>44161</v>
      </c>
      <c r="J24" s="22">
        <f>VLOOKUP($A$2:$A$2221,'[2]Customer Answer 5 &amp; 6'!$A$2:$O$2221,2,FALSE)</f>
        <v>104861</v>
      </c>
      <c r="K24" s="23">
        <f>VLOOKUP($A$2:$A$2221,'[2]Customer Answer 5 &amp; 6'!$A$2:$O$2221,3,FALSE)</f>
        <v>0</v>
      </c>
      <c r="L24" s="24">
        <f>VLOOKUP($A$2:$A$2221,'[2]Customer Answer 5 &amp; 6'!$A$2:$O$2221,4,FALSE)</f>
        <v>0</v>
      </c>
      <c r="M24" s="25">
        <f>VLOOKUP($A$2:$A$2221,'[2]Customer Answer 5 &amp; 6'!$A$2:$O$2221,5,FALSE)</f>
        <v>55</v>
      </c>
      <c r="N24">
        <f>VLOOKUP($A$2:$A$2221,'[2]Customer Answer 5 &amp; 6'!$A$2:$O$2221,6,FALSE)</f>
        <v>1</v>
      </c>
      <c r="O24">
        <f>VLOOKUP($A$2:$A$2221,'[2]Customer Answer 5 &amp; 6'!$A$2:$O$2221,7,FALSE)</f>
        <v>0</v>
      </c>
      <c r="P24">
        <f>VLOOKUP($A$2:$A$2221,'[2]Customer Answer 5 &amp; 6'!$A$2:$O$2221,8,FALSE)</f>
        <v>0</v>
      </c>
      <c r="Q24">
        <f>VLOOKUP($A$2:$A$2221,'[2]Customer Answer 5 &amp; 6'!$A$2:$O$2221,9,FALSE)</f>
        <v>0</v>
      </c>
      <c r="R24">
        <f>VLOOKUP($A$2:$A$2221,'[2]Customer Answer 5 &amp; 6'!$A$2:$O$2221,10,FALSE)</f>
        <v>0</v>
      </c>
      <c r="S24" s="26">
        <f>VLOOKUP($A$2:$A$2221,'[2]Customer Answer 5 &amp; 6'!$A$2:$O$2221,11,FALSE)</f>
        <v>0</v>
      </c>
      <c r="T24" s="26">
        <f>VLOOKUP($A$2:$A$2221,'[2]Customer Answer 5 &amp; 6'!$A$2:$O$2221,12,FALSE)</f>
        <v>1</v>
      </c>
      <c r="U24" s="26">
        <f>VLOOKUP($A$2:$A$2221,'[2]Customer Answer 5 &amp; 6'!$A$2:$O$2221,13,FALSE)</f>
        <v>0</v>
      </c>
      <c r="V24" s="26">
        <f>VLOOKUP($A$2:$A$2221,'[2]Customer Answer 5 &amp; 6'!$A$2:$O$2221,14,FALSE)</f>
        <v>0</v>
      </c>
      <c r="W24" s="27" t="str">
        <f>VLOOKUP($A$2:$A$2221,'[2]Customer Answer 5 &amp; 6'!$A$2:$O$2221,15,FALSE)</f>
        <v>Florida</v>
      </c>
      <c r="X24" s="21">
        <f>VLOOKUP($A$2:$A$2221,'[2]Sales Answer 1 &amp; 2'!$A$2:$N$2221,3,FALSE)</f>
        <v>43</v>
      </c>
      <c r="Y24" s="21">
        <f>VLOOKUP($A$2:$A$2221,'[2]Sales Answer 1 &amp; 2'!$A$2:$N$2221,4,FALSE)</f>
        <v>22</v>
      </c>
      <c r="Z24" s="21">
        <f>VLOOKUP($A$2:$A$2221,'[2]Sales Answer 1 &amp; 2'!$A$2:$N$2221,5,FALSE)</f>
        <v>22</v>
      </c>
      <c r="AA24" s="21">
        <f>VLOOKUP($A$2:$A$2221,'[2]Sales Answer 1 &amp; 2'!$A$2:$N$2221,6,FALSE)</f>
        <v>22</v>
      </c>
      <c r="AB24" s="21">
        <f>VLOOKUP($A$2:$A$2221,'[2]Sales Answer 1 &amp; 2'!$A$2:$N$2221,7,FALSE)</f>
        <v>0</v>
      </c>
    </row>
    <row r="25" spans="1:28" ht="15" thickBot="1" x14ac:dyDescent="0.35">
      <c r="A25" s="12">
        <v>1975</v>
      </c>
      <c r="B25" s="13">
        <v>0</v>
      </c>
      <c r="C25" s="13">
        <v>0</v>
      </c>
      <c r="D25" s="13">
        <v>0</v>
      </c>
      <c r="E25" s="13">
        <v>0</v>
      </c>
      <c r="F25" s="13">
        <v>0</v>
      </c>
      <c r="G25" s="13">
        <v>0</v>
      </c>
      <c r="H25" s="13">
        <v>0</v>
      </c>
      <c r="I25" s="14">
        <v>44161</v>
      </c>
      <c r="J25" s="22">
        <f>VLOOKUP($A$2:$A$2221,'[2]Customer Answer 5 &amp; 6'!$A$2:$O$2221,2,FALSE)</f>
        <v>164587</v>
      </c>
      <c r="K25" s="23">
        <f>VLOOKUP($A$2:$A$2221,'[2]Customer Answer 5 &amp; 6'!$A$2:$O$2221,3,FALSE)</f>
        <v>1</v>
      </c>
      <c r="L25" s="24">
        <f>VLOOKUP($A$2:$A$2221,'[2]Customer Answer 5 &amp; 6'!$A$2:$O$2221,4,FALSE)</f>
        <v>1</v>
      </c>
      <c r="M25" s="25">
        <f>VLOOKUP($A$2:$A$2221,'[2]Customer Answer 5 &amp; 6'!$A$2:$O$2221,5,FALSE)</f>
        <v>66</v>
      </c>
      <c r="N25">
        <f>VLOOKUP($A$2:$A$2221,'[2]Customer Answer 5 &amp; 6'!$A$2:$O$2221,6,FALSE)</f>
        <v>1</v>
      </c>
      <c r="O25">
        <f>VLOOKUP($A$2:$A$2221,'[2]Customer Answer 5 &amp; 6'!$A$2:$O$2221,7,FALSE)</f>
        <v>0</v>
      </c>
      <c r="P25">
        <f>VLOOKUP($A$2:$A$2221,'[2]Customer Answer 5 &amp; 6'!$A$2:$O$2221,8,FALSE)</f>
        <v>0</v>
      </c>
      <c r="Q25">
        <f>VLOOKUP($A$2:$A$2221,'[2]Customer Answer 5 &amp; 6'!$A$2:$O$2221,9,FALSE)</f>
        <v>0</v>
      </c>
      <c r="R25">
        <f>VLOOKUP($A$2:$A$2221,'[2]Customer Answer 5 &amp; 6'!$A$2:$O$2221,10,FALSE)</f>
        <v>0</v>
      </c>
      <c r="S25" s="26">
        <f>VLOOKUP($A$2:$A$2221,'[2]Customer Answer 5 &amp; 6'!$A$2:$O$2221,11,FALSE)</f>
        <v>0</v>
      </c>
      <c r="T25" s="26">
        <f>VLOOKUP($A$2:$A$2221,'[2]Customer Answer 5 &amp; 6'!$A$2:$O$2221,12,FALSE)</f>
        <v>1</v>
      </c>
      <c r="U25" s="26">
        <f>VLOOKUP($A$2:$A$2221,'[2]Customer Answer 5 &amp; 6'!$A$2:$O$2221,13,FALSE)</f>
        <v>0</v>
      </c>
      <c r="V25" s="26">
        <f>VLOOKUP($A$2:$A$2221,'[2]Customer Answer 5 &amp; 6'!$A$2:$O$2221,14,FALSE)</f>
        <v>0</v>
      </c>
      <c r="W25" s="27" t="str">
        <f>VLOOKUP($A$2:$A$2221,'[2]Customer Answer 5 &amp; 6'!$A$2:$O$2221,15,FALSE)</f>
        <v>Illinois</v>
      </c>
      <c r="X25" s="21">
        <f>VLOOKUP($A$2:$A$2221,'[2]Sales Answer 1 &amp; 2'!$A$2:$N$2221,3,FALSE)</f>
        <v>168</v>
      </c>
      <c r="Y25" s="21">
        <f>VLOOKUP($A$2:$A$2221,'[2]Sales Answer 1 &amp; 2'!$A$2:$N$2221,4,FALSE)</f>
        <v>0</v>
      </c>
      <c r="Z25" s="21">
        <f>VLOOKUP($A$2:$A$2221,'[2]Sales Answer 1 &amp; 2'!$A$2:$N$2221,5,FALSE)</f>
        <v>41</v>
      </c>
      <c r="AA25" s="21">
        <f>VLOOKUP($A$2:$A$2221,'[2]Sales Answer 1 &amp; 2'!$A$2:$N$2221,6,FALSE)</f>
        <v>0</v>
      </c>
      <c r="AB25" s="21">
        <f>VLOOKUP($A$2:$A$2221,'[2]Sales Answer 1 &amp; 2'!$A$2:$N$2221,7,FALSE)</f>
        <v>15</v>
      </c>
    </row>
    <row r="26" spans="1:28" ht="15" thickBot="1" x14ac:dyDescent="0.35">
      <c r="A26" s="12">
        <v>2462</v>
      </c>
      <c r="B26" s="13">
        <v>0</v>
      </c>
      <c r="C26" s="13">
        <v>0</v>
      </c>
      <c r="D26" s="13">
        <v>0</v>
      </c>
      <c r="E26" s="13">
        <v>0</v>
      </c>
      <c r="F26" s="13">
        <v>0</v>
      </c>
      <c r="G26" s="13">
        <v>0</v>
      </c>
      <c r="H26" s="13">
        <v>0</v>
      </c>
      <c r="I26" s="14">
        <v>44161</v>
      </c>
      <c r="J26" s="22">
        <f>VLOOKUP($A$2:$A$2221,'[2]Customer Answer 5 &amp; 6'!$A$2:$O$2221,2,FALSE)</f>
        <v>179419</v>
      </c>
      <c r="K26" s="23">
        <f>VLOOKUP($A$2:$A$2221,'[2]Customer Answer 5 &amp; 6'!$A$2:$O$2221,3,FALSE)</f>
        <v>0</v>
      </c>
      <c r="L26" s="24">
        <f>VLOOKUP($A$2:$A$2221,'[2]Customer Answer 5 &amp; 6'!$A$2:$O$2221,4,FALSE)</f>
        <v>0</v>
      </c>
      <c r="M26" s="25">
        <f>VLOOKUP($A$2:$A$2221,'[2]Customer Answer 5 &amp; 6'!$A$2:$O$2221,5,FALSE)</f>
        <v>50</v>
      </c>
      <c r="N26">
        <f>VLOOKUP($A$2:$A$2221,'[2]Customer Answer 5 &amp; 6'!$A$2:$O$2221,6,FALSE)</f>
        <v>0</v>
      </c>
      <c r="O26">
        <f>VLOOKUP($A$2:$A$2221,'[2]Customer Answer 5 &amp; 6'!$A$2:$O$2221,7,FALSE)</f>
        <v>0</v>
      </c>
      <c r="P26">
        <f>VLOOKUP($A$2:$A$2221,'[2]Customer Answer 5 &amp; 6'!$A$2:$O$2221,8,FALSE)</f>
        <v>0</v>
      </c>
      <c r="Q26">
        <f>VLOOKUP($A$2:$A$2221,'[2]Customer Answer 5 &amp; 6'!$A$2:$O$2221,9,FALSE)</f>
        <v>1</v>
      </c>
      <c r="R26">
        <f>VLOOKUP($A$2:$A$2221,'[2]Customer Answer 5 &amp; 6'!$A$2:$O$2221,10,FALSE)</f>
        <v>0</v>
      </c>
      <c r="S26" s="26">
        <f>VLOOKUP($A$2:$A$2221,'[2]Customer Answer 5 &amp; 6'!$A$2:$O$2221,11,FALSE)</f>
        <v>0</v>
      </c>
      <c r="T26" s="26">
        <f>VLOOKUP($A$2:$A$2221,'[2]Customer Answer 5 &amp; 6'!$A$2:$O$2221,12,FALSE)</f>
        <v>0</v>
      </c>
      <c r="U26" s="26">
        <f>VLOOKUP($A$2:$A$2221,'[2]Customer Answer 5 &amp; 6'!$A$2:$O$2221,13,FALSE)</f>
        <v>1</v>
      </c>
      <c r="V26" s="26">
        <f>VLOOKUP($A$2:$A$2221,'[2]Customer Answer 5 &amp; 6'!$A$2:$O$2221,14,FALSE)</f>
        <v>0</v>
      </c>
      <c r="W26" s="27" t="str">
        <f>VLOOKUP($A$2:$A$2221,'[2]Customer Answer 5 &amp; 6'!$A$2:$O$2221,15,FALSE)</f>
        <v>New York</v>
      </c>
      <c r="X26" s="21">
        <f>VLOOKUP($A$2:$A$2221,'[2]Sales Answer 1 &amp; 2'!$A$2:$N$2221,3,FALSE)</f>
        <v>1697</v>
      </c>
      <c r="Y26" s="21">
        <f>VLOOKUP($A$2:$A$2221,'[2]Sales Answer 1 &amp; 2'!$A$2:$N$2221,4,FALSE)</f>
        <v>287</v>
      </c>
      <c r="Z26" s="21">
        <f>VLOOKUP($A$2:$A$2221,'[2]Sales Answer 1 &amp; 2'!$A$2:$N$2221,5,FALSE)</f>
        <v>1552</v>
      </c>
      <c r="AA26" s="21">
        <f>VLOOKUP($A$2:$A$2221,'[2]Sales Answer 1 &amp; 2'!$A$2:$N$2221,6,FALSE)</f>
        <v>45</v>
      </c>
      <c r="AB26" s="21">
        <f>VLOOKUP($A$2:$A$2221,'[2]Sales Answer 1 &amp; 2'!$A$2:$N$2221,7,FALSE)</f>
        <v>34</v>
      </c>
    </row>
    <row r="27" spans="1:28" ht="15" thickBot="1" x14ac:dyDescent="0.35">
      <c r="A27" s="12">
        <v>2895</v>
      </c>
      <c r="B27" s="13">
        <v>0</v>
      </c>
      <c r="C27" s="13">
        <v>0</v>
      </c>
      <c r="D27" s="13">
        <v>0</v>
      </c>
      <c r="E27" s="13">
        <v>0</v>
      </c>
      <c r="F27" s="13">
        <v>0</v>
      </c>
      <c r="G27" s="13">
        <v>0</v>
      </c>
      <c r="H27" s="13">
        <v>0</v>
      </c>
      <c r="I27" s="14">
        <v>44161</v>
      </c>
      <c r="J27" s="22">
        <f>VLOOKUP($A$2:$A$2221,'[2]Customer Answer 5 &amp; 6'!$A$2:$O$2221,2,FALSE)</f>
        <v>131878</v>
      </c>
      <c r="K27" s="23">
        <f>VLOOKUP($A$2:$A$2221,'[2]Customer Answer 5 &amp; 6'!$A$2:$O$2221,3,FALSE)</f>
        <v>0</v>
      </c>
      <c r="L27" s="24">
        <f>VLOOKUP($A$2:$A$2221,'[2]Customer Answer 5 &amp; 6'!$A$2:$O$2221,4,FALSE)</f>
        <v>1</v>
      </c>
      <c r="M27" s="25">
        <f>VLOOKUP($A$2:$A$2221,'[2]Customer Answer 5 &amp; 6'!$A$2:$O$2221,5,FALSE)</f>
        <v>43</v>
      </c>
      <c r="N27">
        <f>VLOOKUP($A$2:$A$2221,'[2]Customer Answer 5 &amp; 6'!$A$2:$O$2221,6,FALSE)</f>
        <v>0</v>
      </c>
      <c r="O27">
        <f>VLOOKUP($A$2:$A$2221,'[2]Customer Answer 5 &amp; 6'!$A$2:$O$2221,7,FALSE)</f>
        <v>0</v>
      </c>
      <c r="P27">
        <f>VLOOKUP($A$2:$A$2221,'[2]Customer Answer 5 &amp; 6'!$A$2:$O$2221,8,FALSE)</f>
        <v>1</v>
      </c>
      <c r="Q27">
        <f>VLOOKUP($A$2:$A$2221,'[2]Customer Answer 5 &amp; 6'!$A$2:$O$2221,9,FALSE)</f>
        <v>0</v>
      </c>
      <c r="R27">
        <f>VLOOKUP($A$2:$A$2221,'[2]Customer Answer 5 &amp; 6'!$A$2:$O$2221,10,FALSE)</f>
        <v>0</v>
      </c>
      <c r="S27" s="26">
        <f>VLOOKUP($A$2:$A$2221,'[2]Customer Answer 5 &amp; 6'!$A$2:$O$2221,11,FALSE)</f>
        <v>0</v>
      </c>
      <c r="T27" s="26">
        <f>VLOOKUP($A$2:$A$2221,'[2]Customer Answer 5 &amp; 6'!$A$2:$O$2221,12,FALSE)</f>
        <v>0</v>
      </c>
      <c r="U27" s="26">
        <f>VLOOKUP($A$2:$A$2221,'[2]Customer Answer 5 &amp; 6'!$A$2:$O$2221,13,FALSE)</f>
        <v>0</v>
      </c>
      <c r="V27" s="26">
        <f>VLOOKUP($A$2:$A$2221,'[2]Customer Answer 5 &amp; 6'!$A$2:$O$2221,14,FALSE)</f>
        <v>0</v>
      </c>
      <c r="W27" s="27" t="str">
        <f>VLOOKUP($A$2:$A$2221,'[2]Customer Answer 5 &amp; 6'!$A$2:$O$2221,15,FALSE)</f>
        <v>Texas</v>
      </c>
      <c r="X27" s="21">
        <f>VLOOKUP($A$2:$A$2221,'[2]Sales Answer 1 &amp; 2'!$A$2:$N$2221,3,FALSE)</f>
        <v>95</v>
      </c>
      <c r="Y27" s="21">
        <f>VLOOKUP($A$2:$A$2221,'[2]Sales Answer 1 &amp; 2'!$A$2:$N$2221,4,FALSE)</f>
        <v>17</v>
      </c>
      <c r="Z27" s="21">
        <f>VLOOKUP($A$2:$A$2221,'[2]Sales Answer 1 &amp; 2'!$A$2:$N$2221,5,FALSE)</f>
        <v>21</v>
      </c>
      <c r="AA27" s="21">
        <f>VLOOKUP($A$2:$A$2221,'[2]Sales Answer 1 &amp; 2'!$A$2:$N$2221,6,FALSE)</f>
        <v>41</v>
      </c>
      <c r="AB27" s="21">
        <f>VLOOKUP($A$2:$A$2221,'[2]Sales Answer 1 &amp; 2'!$A$2:$N$2221,7,FALSE)</f>
        <v>21</v>
      </c>
    </row>
    <row r="28" spans="1:28" ht="15" thickBot="1" x14ac:dyDescent="0.35">
      <c r="A28" s="12">
        <v>3027</v>
      </c>
      <c r="B28" s="13">
        <v>0</v>
      </c>
      <c r="C28" s="13">
        <v>0</v>
      </c>
      <c r="D28" s="13">
        <v>0</v>
      </c>
      <c r="E28" s="13">
        <v>0</v>
      </c>
      <c r="F28" s="13">
        <v>0</v>
      </c>
      <c r="G28" s="13">
        <v>0</v>
      </c>
      <c r="H28" s="13">
        <v>0</v>
      </c>
      <c r="I28" s="14">
        <v>44161</v>
      </c>
      <c r="J28" s="22">
        <f>VLOOKUP($A$2:$A$2221,'[2]Customer Answer 5 &amp; 6'!$A$2:$O$2221,2,FALSE)</f>
        <v>176320</v>
      </c>
      <c r="K28" s="23">
        <f>VLOOKUP($A$2:$A$2221,'[2]Customer Answer 5 &amp; 6'!$A$2:$O$2221,3,FALSE)</f>
        <v>0</v>
      </c>
      <c r="L28" s="24">
        <f>VLOOKUP($A$2:$A$2221,'[2]Customer Answer 5 &amp; 6'!$A$2:$O$2221,4,FALSE)</f>
        <v>1</v>
      </c>
      <c r="M28" s="25">
        <f>VLOOKUP($A$2:$A$2221,'[2]Customer Answer 5 &amp; 6'!$A$2:$O$2221,5,FALSE)</f>
        <v>61</v>
      </c>
      <c r="N28">
        <f>VLOOKUP($A$2:$A$2221,'[2]Customer Answer 5 &amp; 6'!$A$2:$O$2221,6,FALSE)</f>
        <v>0</v>
      </c>
      <c r="O28">
        <f>VLOOKUP($A$2:$A$2221,'[2]Customer Answer 5 &amp; 6'!$A$2:$O$2221,7,FALSE)</f>
        <v>0</v>
      </c>
      <c r="P28">
        <f>VLOOKUP($A$2:$A$2221,'[2]Customer Answer 5 &amp; 6'!$A$2:$O$2221,8,FALSE)</f>
        <v>0</v>
      </c>
      <c r="Q28">
        <f>VLOOKUP($A$2:$A$2221,'[2]Customer Answer 5 &amp; 6'!$A$2:$O$2221,9,FALSE)</f>
        <v>0</v>
      </c>
      <c r="R28">
        <f>VLOOKUP($A$2:$A$2221,'[2]Customer Answer 5 &amp; 6'!$A$2:$O$2221,10,FALSE)</f>
        <v>1</v>
      </c>
      <c r="S28" s="26">
        <f>VLOOKUP($A$2:$A$2221,'[2]Customer Answer 5 &amp; 6'!$A$2:$O$2221,11,FALSE)</f>
        <v>0</v>
      </c>
      <c r="T28" s="26">
        <f>VLOOKUP($A$2:$A$2221,'[2]Customer Answer 5 &amp; 6'!$A$2:$O$2221,12,FALSE)</f>
        <v>1</v>
      </c>
      <c r="U28" s="26">
        <f>VLOOKUP($A$2:$A$2221,'[2]Customer Answer 5 &amp; 6'!$A$2:$O$2221,13,FALSE)</f>
        <v>0</v>
      </c>
      <c r="V28" s="26">
        <f>VLOOKUP($A$2:$A$2221,'[2]Customer Answer 5 &amp; 6'!$A$2:$O$2221,14,FALSE)</f>
        <v>0</v>
      </c>
      <c r="W28" s="27" t="str">
        <f>VLOOKUP($A$2:$A$2221,'[2]Customer Answer 5 &amp; 6'!$A$2:$O$2221,15,FALSE)</f>
        <v>Texas</v>
      </c>
      <c r="X28" s="21">
        <f>VLOOKUP($A$2:$A$2221,'[2]Sales Answer 1 &amp; 2'!$A$2:$N$2221,3,FALSE)</f>
        <v>1215</v>
      </c>
      <c r="Y28" s="21">
        <f>VLOOKUP($A$2:$A$2221,'[2]Sales Answer 1 &amp; 2'!$A$2:$N$2221,4,FALSE)</f>
        <v>81</v>
      </c>
      <c r="Z28" s="21">
        <f>VLOOKUP($A$2:$A$2221,'[2]Sales Answer 1 &amp; 2'!$A$2:$N$2221,5,FALSE)</f>
        <v>494</v>
      </c>
      <c r="AA28" s="21">
        <f>VLOOKUP($A$2:$A$2221,'[2]Sales Answer 1 &amp; 2'!$A$2:$N$2221,6,FALSE)</f>
        <v>159</v>
      </c>
      <c r="AB28" s="21">
        <f>VLOOKUP($A$2:$A$2221,'[2]Sales Answer 1 &amp; 2'!$A$2:$N$2221,7,FALSE)</f>
        <v>122</v>
      </c>
    </row>
    <row r="29" spans="1:28" ht="15" thickBot="1" x14ac:dyDescent="0.35">
      <c r="A29" s="12">
        <v>1139</v>
      </c>
      <c r="B29" s="13">
        <v>0</v>
      </c>
      <c r="C29" s="13">
        <v>0</v>
      </c>
      <c r="D29" s="13">
        <v>0</v>
      </c>
      <c r="E29" s="13">
        <v>0</v>
      </c>
      <c r="F29" s="13">
        <v>0</v>
      </c>
      <c r="G29" s="13">
        <v>0</v>
      </c>
      <c r="H29" s="13">
        <v>0</v>
      </c>
      <c r="I29" s="14">
        <v>44160</v>
      </c>
      <c r="J29" s="22">
        <f>VLOOKUP($A$2:$A$2221,'[2]Customer Answer 5 &amp; 6'!$A$2:$O$2221,2,FALSE)</f>
        <v>149605</v>
      </c>
      <c r="K29" s="23">
        <f>VLOOKUP($A$2:$A$2221,'[2]Customer Answer 5 &amp; 6'!$A$2:$O$2221,3,FALSE)</f>
        <v>0</v>
      </c>
      <c r="L29" s="24">
        <f>VLOOKUP($A$2:$A$2221,'[2]Customer Answer 5 &amp; 6'!$A$2:$O$2221,4,FALSE)</f>
        <v>0</v>
      </c>
      <c r="M29" s="25">
        <f>VLOOKUP($A$2:$A$2221,'[2]Customer Answer 5 &amp; 6'!$A$2:$O$2221,5,FALSE)</f>
        <v>54</v>
      </c>
      <c r="N29">
        <f>VLOOKUP($A$2:$A$2221,'[2]Customer Answer 5 &amp; 6'!$A$2:$O$2221,6,FALSE)</f>
        <v>0</v>
      </c>
      <c r="O29">
        <f>VLOOKUP($A$2:$A$2221,'[2]Customer Answer 5 &amp; 6'!$A$2:$O$2221,7,FALSE)</f>
        <v>1</v>
      </c>
      <c r="P29">
        <f>VLOOKUP($A$2:$A$2221,'[2]Customer Answer 5 &amp; 6'!$A$2:$O$2221,8,FALSE)</f>
        <v>0</v>
      </c>
      <c r="Q29">
        <f>VLOOKUP($A$2:$A$2221,'[2]Customer Answer 5 &amp; 6'!$A$2:$O$2221,9,FALSE)</f>
        <v>0</v>
      </c>
      <c r="R29">
        <f>VLOOKUP($A$2:$A$2221,'[2]Customer Answer 5 &amp; 6'!$A$2:$O$2221,10,FALSE)</f>
        <v>0</v>
      </c>
      <c r="S29" s="26">
        <f>VLOOKUP($A$2:$A$2221,'[2]Customer Answer 5 &amp; 6'!$A$2:$O$2221,11,FALSE)</f>
        <v>0</v>
      </c>
      <c r="T29" s="26">
        <f>VLOOKUP($A$2:$A$2221,'[2]Customer Answer 5 &amp; 6'!$A$2:$O$2221,12,FALSE)</f>
        <v>0</v>
      </c>
      <c r="U29" s="26">
        <f>VLOOKUP($A$2:$A$2221,'[2]Customer Answer 5 &amp; 6'!$A$2:$O$2221,13,FALSE)</f>
        <v>1</v>
      </c>
      <c r="V29" s="26">
        <f>VLOOKUP($A$2:$A$2221,'[2]Customer Answer 5 &amp; 6'!$A$2:$O$2221,14,FALSE)</f>
        <v>0</v>
      </c>
      <c r="W29" s="27" t="str">
        <f>VLOOKUP($A$2:$A$2221,'[2]Customer Answer 5 &amp; 6'!$A$2:$O$2221,15,FALSE)</f>
        <v>California</v>
      </c>
      <c r="X29" s="21">
        <f>VLOOKUP($A$2:$A$2221,'[2]Sales Answer 1 &amp; 2'!$A$2:$N$2221,3,FALSE)</f>
        <v>127</v>
      </c>
      <c r="Y29" s="21">
        <f>VLOOKUP($A$2:$A$2221,'[2]Sales Answer 1 &amp; 2'!$A$2:$N$2221,4,FALSE)</f>
        <v>48</v>
      </c>
      <c r="Z29" s="21">
        <f>VLOOKUP($A$2:$A$2221,'[2]Sales Answer 1 &amp; 2'!$A$2:$N$2221,5,FALSE)</f>
        <v>87</v>
      </c>
      <c r="AA29" s="21">
        <f>VLOOKUP($A$2:$A$2221,'[2]Sales Answer 1 &amp; 2'!$A$2:$N$2221,6,FALSE)</f>
        <v>36</v>
      </c>
      <c r="AB29" s="21">
        <f>VLOOKUP($A$2:$A$2221,'[2]Sales Answer 1 &amp; 2'!$A$2:$N$2221,7,FALSE)</f>
        <v>60</v>
      </c>
    </row>
    <row r="30" spans="1:28" ht="15" thickBot="1" x14ac:dyDescent="0.35">
      <c r="A30" s="12">
        <v>2250</v>
      </c>
      <c r="B30" s="13">
        <v>0</v>
      </c>
      <c r="C30" s="13">
        <v>0</v>
      </c>
      <c r="D30" s="13">
        <v>0</v>
      </c>
      <c r="E30" s="13">
        <v>0</v>
      </c>
      <c r="F30" s="13">
        <v>0</v>
      </c>
      <c r="G30" s="13">
        <v>0</v>
      </c>
      <c r="H30" s="13">
        <v>0</v>
      </c>
      <c r="I30" s="14">
        <v>44160</v>
      </c>
      <c r="J30" s="22">
        <f>VLOOKUP($A$2:$A$2221,'[2]Customer Answer 5 &amp; 6'!$A$2:$O$2221,2,FALSE)</f>
        <v>185485</v>
      </c>
      <c r="K30" s="23">
        <f>VLOOKUP($A$2:$A$2221,'[2]Customer Answer 5 &amp; 6'!$A$2:$O$2221,3,FALSE)</f>
        <v>0</v>
      </c>
      <c r="L30" s="24">
        <f>VLOOKUP($A$2:$A$2221,'[2]Customer Answer 5 &amp; 6'!$A$2:$O$2221,4,FALSE)</f>
        <v>0</v>
      </c>
      <c r="M30" s="25">
        <f>VLOOKUP($A$2:$A$2221,'[2]Customer Answer 5 &amp; 6'!$A$2:$O$2221,5,FALSE)</f>
        <v>62</v>
      </c>
      <c r="N30">
        <f>VLOOKUP($A$2:$A$2221,'[2]Customer Answer 5 &amp; 6'!$A$2:$O$2221,6,FALSE)</f>
        <v>0</v>
      </c>
      <c r="O30">
        <f>VLOOKUP($A$2:$A$2221,'[2]Customer Answer 5 &amp; 6'!$A$2:$O$2221,7,FALSE)</f>
        <v>0</v>
      </c>
      <c r="P30">
        <f>VLOOKUP($A$2:$A$2221,'[2]Customer Answer 5 &amp; 6'!$A$2:$O$2221,8,FALSE)</f>
        <v>1</v>
      </c>
      <c r="Q30">
        <f>VLOOKUP($A$2:$A$2221,'[2]Customer Answer 5 &amp; 6'!$A$2:$O$2221,9,FALSE)</f>
        <v>0</v>
      </c>
      <c r="R30">
        <f>VLOOKUP($A$2:$A$2221,'[2]Customer Answer 5 &amp; 6'!$A$2:$O$2221,10,FALSE)</f>
        <v>0</v>
      </c>
      <c r="S30" s="26">
        <f>VLOOKUP($A$2:$A$2221,'[2]Customer Answer 5 &amp; 6'!$A$2:$O$2221,11,FALSE)</f>
        <v>0</v>
      </c>
      <c r="T30" s="26">
        <f>VLOOKUP($A$2:$A$2221,'[2]Customer Answer 5 &amp; 6'!$A$2:$O$2221,12,FALSE)</f>
        <v>0</v>
      </c>
      <c r="U30" s="26">
        <f>VLOOKUP($A$2:$A$2221,'[2]Customer Answer 5 &amp; 6'!$A$2:$O$2221,13,FALSE)</f>
        <v>0</v>
      </c>
      <c r="V30" s="26">
        <f>VLOOKUP($A$2:$A$2221,'[2]Customer Answer 5 &amp; 6'!$A$2:$O$2221,14,FALSE)</f>
        <v>0</v>
      </c>
      <c r="W30" s="27" t="str">
        <f>VLOOKUP($A$2:$A$2221,'[2]Customer Answer 5 &amp; 6'!$A$2:$O$2221,15,FALSE)</f>
        <v>Florida</v>
      </c>
      <c r="X30" s="21">
        <f>VLOOKUP($A$2:$A$2221,'[2]Sales Answer 1 &amp; 2'!$A$2:$N$2221,3,FALSE)</f>
        <v>1367</v>
      </c>
      <c r="Y30" s="21">
        <f>VLOOKUP($A$2:$A$2221,'[2]Sales Answer 1 &amp; 2'!$A$2:$N$2221,4,FALSE)</f>
        <v>56</v>
      </c>
      <c r="Z30" s="21">
        <f>VLOOKUP($A$2:$A$2221,'[2]Sales Answer 1 &amp; 2'!$A$2:$N$2221,5,FALSE)</f>
        <v>1326</v>
      </c>
      <c r="AA30" s="21">
        <f>VLOOKUP($A$2:$A$2221,'[2]Sales Answer 1 &amp; 2'!$A$2:$N$2221,6,FALSE)</f>
        <v>95</v>
      </c>
      <c r="AB30" s="21">
        <f>VLOOKUP($A$2:$A$2221,'[2]Sales Answer 1 &amp; 2'!$A$2:$N$2221,7,FALSE)</f>
        <v>39</v>
      </c>
    </row>
    <row r="31" spans="1:28" ht="15" thickBot="1" x14ac:dyDescent="0.35">
      <c r="A31" s="12">
        <v>2922</v>
      </c>
      <c r="B31" s="13">
        <v>0</v>
      </c>
      <c r="C31" s="13">
        <v>0</v>
      </c>
      <c r="D31" s="13">
        <v>0</v>
      </c>
      <c r="E31" s="13">
        <v>0</v>
      </c>
      <c r="F31" s="13">
        <v>0</v>
      </c>
      <c r="G31" s="13">
        <v>0</v>
      </c>
      <c r="H31" s="13">
        <v>0</v>
      </c>
      <c r="I31" s="14">
        <v>44159</v>
      </c>
      <c r="J31" s="22">
        <f>VLOOKUP($A$2:$A$2221,'[2]Customer Answer 5 &amp; 6'!$A$2:$O$2221,2,FALSE)</f>
        <v>183891</v>
      </c>
      <c r="K31" s="23">
        <f>VLOOKUP($A$2:$A$2221,'[2]Customer Answer 5 &amp; 6'!$A$2:$O$2221,3,FALSE)</f>
        <v>0</v>
      </c>
      <c r="L31" s="24">
        <f>VLOOKUP($A$2:$A$2221,'[2]Customer Answer 5 &amp; 6'!$A$2:$O$2221,4,FALSE)</f>
        <v>1</v>
      </c>
      <c r="M31" s="25">
        <f>VLOOKUP($A$2:$A$2221,'[2]Customer Answer 5 &amp; 6'!$A$2:$O$2221,5,FALSE)</f>
        <v>46</v>
      </c>
      <c r="N31">
        <f>VLOOKUP($A$2:$A$2221,'[2]Customer Answer 5 &amp; 6'!$A$2:$O$2221,6,FALSE)</f>
        <v>0</v>
      </c>
      <c r="O31">
        <f>VLOOKUP($A$2:$A$2221,'[2]Customer Answer 5 &amp; 6'!$A$2:$O$2221,7,FALSE)</f>
        <v>1</v>
      </c>
      <c r="P31">
        <f>VLOOKUP($A$2:$A$2221,'[2]Customer Answer 5 &amp; 6'!$A$2:$O$2221,8,FALSE)</f>
        <v>0</v>
      </c>
      <c r="Q31">
        <f>VLOOKUP($A$2:$A$2221,'[2]Customer Answer 5 &amp; 6'!$A$2:$O$2221,9,FALSE)</f>
        <v>0</v>
      </c>
      <c r="R31">
        <f>VLOOKUP($A$2:$A$2221,'[2]Customer Answer 5 &amp; 6'!$A$2:$O$2221,10,FALSE)</f>
        <v>0</v>
      </c>
      <c r="S31" s="26">
        <f>VLOOKUP($A$2:$A$2221,'[2]Customer Answer 5 &amp; 6'!$A$2:$O$2221,11,FALSE)</f>
        <v>0</v>
      </c>
      <c r="T31" s="26">
        <f>VLOOKUP($A$2:$A$2221,'[2]Customer Answer 5 &amp; 6'!$A$2:$O$2221,12,FALSE)</f>
        <v>0</v>
      </c>
      <c r="U31" s="26">
        <f>VLOOKUP($A$2:$A$2221,'[2]Customer Answer 5 &amp; 6'!$A$2:$O$2221,13,FALSE)</f>
        <v>1</v>
      </c>
      <c r="V31" s="26">
        <f>VLOOKUP($A$2:$A$2221,'[2]Customer Answer 5 &amp; 6'!$A$2:$O$2221,14,FALSE)</f>
        <v>0</v>
      </c>
      <c r="W31" s="27" t="str">
        <f>VLOOKUP($A$2:$A$2221,'[2]Customer Answer 5 &amp; 6'!$A$2:$O$2221,15,FALSE)</f>
        <v>Florida</v>
      </c>
      <c r="X31" s="21">
        <f>VLOOKUP($A$2:$A$2221,'[2]Sales Answer 1 &amp; 2'!$A$2:$N$2221,3,FALSE)</f>
        <v>476</v>
      </c>
      <c r="Y31" s="21">
        <f>VLOOKUP($A$2:$A$2221,'[2]Sales Answer 1 &amp; 2'!$A$2:$N$2221,4,FALSE)</f>
        <v>83</v>
      </c>
      <c r="Z31" s="21">
        <f>VLOOKUP($A$2:$A$2221,'[2]Sales Answer 1 &amp; 2'!$A$2:$N$2221,5,FALSE)</f>
        <v>767</v>
      </c>
      <c r="AA31" s="21">
        <f>VLOOKUP($A$2:$A$2221,'[2]Sales Answer 1 &amp; 2'!$A$2:$N$2221,6,FALSE)</f>
        <v>243</v>
      </c>
      <c r="AB31" s="21">
        <f>VLOOKUP($A$2:$A$2221,'[2]Sales Answer 1 &amp; 2'!$A$2:$N$2221,7,FALSE)</f>
        <v>186</v>
      </c>
    </row>
    <row r="32" spans="1:28" ht="15" thickBot="1" x14ac:dyDescent="0.35">
      <c r="A32" s="12">
        <v>3093</v>
      </c>
      <c r="B32" s="13">
        <v>0</v>
      </c>
      <c r="C32" s="13">
        <v>1</v>
      </c>
      <c r="D32" s="13">
        <v>0</v>
      </c>
      <c r="E32" s="13">
        <v>0</v>
      </c>
      <c r="F32" s="13">
        <v>0</v>
      </c>
      <c r="G32" s="13">
        <v>0</v>
      </c>
      <c r="H32" s="13">
        <v>0</v>
      </c>
      <c r="I32" s="14">
        <v>44159</v>
      </c>
      <c r="J32" s="22">
        <f>VLOOKUP($A$2:$A$2221,'[2]Customer Answer 5 &amp; 6'!$A$2:$O$2221,2,FALSE)</f>
        <v>150116</v>
      </c>
      <c r="K32" s="23">
        <f>VLOOKUP($A$2:$A$2221,'[2]Customer Answer 5 &amp; 6'!$A$2:$O$2221,3,FALSE)</f>
        <v>1</v>
      </c>
      <c r="L32" s="24">
        <f>VLOOKUP($A$2:$A$2221,'[2]Customer Answer 5 &amp; 6'!$A$2:$O$2221,4,FALSE)</f>
        <v>1</v>
      </c>
      <c r="M32" s="25">
        <f>VLOOKUP($A$2:$A$2221,'[2]Customer Answer 5 &amp; 6'!$A$2:$O$2221,5,FALSE)</f>
        <v>63</v>
      </c>
      <c r="N32">
        <f>VLOOKUP($A$2:$A$2221,'[2]Customer Answer 5 &amp; 6'!$A$2:$O$2221,6,FALSE)</f>
        <v>0</v>
      </c>
      <c r="O32">
        <f>VLOOKUP($A$2:$A$2221,'[2]Customer Answer 5 &amp; 6'!$A$2:$O$2221,7,FALSE)</f>
        <v>0</v>
      </c>
      <c r="P32">
        <f>VLOOKUP($A$2:$A$2221,'[2]Customer Answer 5 &amp; 6'!$A$2:$O$2221,8,FALSE)</f>
        <v>0</v>
      </c>
      <c r="Q32">
        <f>VLOOKUP($A$2:$A$2221,'[2]Customer Answer 5 &amp; 6'!$A$2:$O$2221,9,FALSE)</f>
        <v>1</v>
      </c>
      <c r="R32">
        <f>VLOOKUP($A$2:$A$2221,'[2]Customer Answer 5 &amp; 6'!$A$2:$O$2221,10,FALSE)</f>
        <v>0</v>
      </c>
      <c r="S32" s="26">
        <f>VLOOKUP($A$2:$A$2221,'[2]Customer Answer 5 &amp; 6'!$A$2:$O$2221,11,FALSE)</f>
        <v>0</v>
      </c>
      <c r="T32" s="26">
        <f>VLOOKUP($A$2:$A$2221,'[2]Customer Answer 5 &amp; 6'!$A$2:$O$2221,12,FALSE)</f>
        <v>1</v>
      </c>
      <c r="U32" s="26">
        <f>VLOOKUP($A$2:$A$2221,'[2]Customer Answer 5 &amp; 6'!$A$2:$O$2221,13,FALSE)</f>
        <v>0</v>
      </c>
      <c r="V32" s="26">
        <f>VLOOKUP($A$2:$A$2221,'[2]Customer Answer 5 &amp; 6'!$A$2:$O$2221,14,FALSE)</f>
        <v>0</v>
      </c>
      <c r="W32" s="27" t="str">
        <f>VLOOKUP($A$2:$A$2221,'[2]Customer Answer 5 &amp; 6'!$A$2:$O$2221,15,FALSE)</f>
        <v>Texas</v>
      </c>
      <c r="X32" s="21">
        <f>VLOOKUP($A$2:$A$2221,'[2]Sales Answer 1 &amp; 2'!$A$2:$N$2221,3,FALSE)</f>
        <v>162</v>
      </c>
      <c r="Y32" s="21">
        <f>VLOOKUP($A$2:$A$2221,'[2]Sales Answer 1 &amp; 2'!$A$2:$N$2221,4,FALSE)</f>
        <v>0</v>
      </c>
      <c r="Z32" s="21">
        <f>VLOOKUP($A$2:$A$2221,'[2]Sales Answer 1 &amp; 2'!$A$2:$N$2221,5,FALSE)</f>
        <v>30</v>
      </c>
      <c r="AA32" s="21">
        <f>VLOOKUP($A$2:$A$2221,'[2]Sales Answer 1 &amp; 2'!$A$2:$N$2221,6,FALSE)</f>
        <v>0</v>
      </c>
      <c r="AB32" s="21">
        <f>VLOOKUP($A$2:$A$2221,'[2]Sales Answer 1 &amp; 2'!$A$2:$N$2221,7,FALSE)</f>
        <v>0</v>
      </c>
    </row>
    <row r="33" spans="1:28" ht="15" thickBot="1" x14ac:dyDescent="0.35">
      <c r="A33" s="12">
        <v>1864</v>
      </c>
      <c r="B33" s="13">
        <v>0</v>
      </c>
      <c r="C33" s="13">
        <v>0</v>
      </c>
      <c r="D33" s="13">
        <v>0</v>
      </c>
      <c r="E33" s="13">
        <v>0</v>
      </c>
      <c r="F33" s="13">
        <v>0</v>
      </c>
      <c r="G33" s="13">
        <v>0</v>
      </c>
      <c r="H33" s="13">
        <v>0</v>
      </c>
      <c r="I33" s="14">
        <v>44158</v>
      </c>
      <c r="J33" s="22">
        <f>VLOOKUP($A$2:$A$2221,'[2]Customer Answer 5 &amp; 6'!$A$2:$O$2221,2,FALSE)</f>
        <v>151111</v>
      </c>
      <c r="K33" s="23">
        <f>VLOOKUP($A$2:$A$2221,'[2]Customer Answer 5 &amp; 6'!$A$2:$O$2221,3,FALSE)</f>
        <v>1</v>
      </c>
      <c r="L33" s="24">
        <f>VLOOKUP($A$2:$A$2221,'[2]Customer Answer 5 &amp; 6'!$A$2:$O$2221,4,FALSE)</f>
        <v>1</v>
      </c>
      <c r="M33" s="25">
        <f>VLOOKUP($A$2:$A$2221,'[2]Customer Answer 5 &amp; 6'!$A$2:$O$2221,5,FALSE)</f>
        <v>39</v>
      </c>
      <c r="N33">
        <f>VLOOKUP($A$2:$A$2221,'[2]Customer Answer 5 &amp; 6'!$A$2:$O$2221,6,FALSE)</f>
        <v>0</v>
      </c>
      <c r="O33">
        <f>VLOOKUP($A$2:$A$2221,'[2]Customer Answer 5 &amp; 6'!$A$2:$O$2221,7,FALSE)</f>
        <v>1</v>
      </c>
      <c r="P33">
        <f>VLOOKUP($A$2:$A$2221,'[2]Customer Answer 5 &amp; 6'!$A$2:$O$2221,8,FALSE)</f>
        <v>0</v>
      </c>
      <c r="Q33">
        <f>VLOOKUP($A$2:$A$2221,'[2]Customer Answer 5 &amp; 6'!$A$2:$O$2221,9,FALSE)</f>
        <v>0</v>
      </c>
      <c r="R33">
        <f>VLOOKUP($A$2:$A$2221,'[2]Customer Answer 5 &amp; 6'!$A$2:$O$2221,10,FALSE)</f>
        <v>0</v>
      </c>
      <c r="S33" s="26">
        <f>VLOOKUP($A$2:$A$2221,'[2]Customer Answer 5 &amp; 6'!$A$2:$O$2221,11,FALSE)</f>
        <v>0</v>
      </c>
      <c r="T33" s="26">
        <f>VLOOKUP($A$2:$A$2221,'[2]Customer Answer 5 &amp; 6'!$A$2:$O$2221,12,FALSE)</f>
        <v>0</v>
      </c>
      <c r="U33" s="26">
        <f>VLOOKUP($A$2:$A$2221,'[2]Customer Answer 5 &amp; 6'!$A$2:$O$2221,13,FALSE)</f>
        <v>0</v>
      </c>
      <c r="V33" s="26">
        <f>VLOOKUP($A$2:$A$2221,'[2]Customer Answer 5 &amp; 6'!$A$2:$O$2221,14,FALSE)</f>
        <v>0</v>
      </c>
      <c r="W33" s="27" t="str">
        <f>VLOOKUP($A$2:$A$2221,'[2]Customer Answer 5 &amp; 6'!$A$2:$O$2221,15,FALSE)</f>
        <v>Other</v>
      </c>
      <c r="X33" s="21">
        <f>VLOOKUP($A$2:$A$2221,'[2]Sales Answer 1 &amp; 2'!$A$2:$N$2221,3,FALSE)</f>
        <v>65</v>
      </c>
      <c r="Y33" s="21">
        <f>VLOOKUP($A$2:$A$2221,'[2]Sales Answer 1 &amp; 2'!$A$2:$N$2221,4,FALSE)</f>
        <v>0</v>
      </c>
      <c r="Z33" s="21">
        <f>VLOOKUP($A$2:$A$2221,'[2]Sales Answer 1 &amp; 2'!$A$2:$N$2221,5,FALSE)</f>
        <v>56</v>
      </c>
      <c r="AA33" s="21">
        <f>VLOOKUP($A$2:$A$2221,'[2]Sales Answer 1 &amp; 2'!$A$2:$N$2221,6,FALSE)</f>
        <v>18</v>
      </c>
      <c r="AB33" s="21">
        <f>VLOOKUP($A$2:$A$2221,'[2]Sales Answer 1 &amp; 2'!$A$2:$N$2221,7,FALSE)</f>
        <v>15</v>
      </c>
    </row>
    <row r="34" spans="1:28" ht="15" thickBot="1" x14ac:dyDescent="0.35">
      <c r="A34" s="12">
        <v>2001</v>
      </c>
      <c r="B34" s="13">
        <v>0</v>
      </c>
      <c r="C34" s="13">
        <v>0</v>
      </c>
      <c r="D34" s="13">
        <v>0</v>
      </c>
      <c r="E34" s="13">
        <v>0</v>
      </c>
      <c r="F34" s="13">
        <v>0</v>
      </c>
      <c r="G34" s="13">
        <v>0</v>
      </c>
      <c r="H34" s="13">
        <v>0</v>
      </c>
      <c r="I34" s="14">
        <v>44158</v>
      </c>
      <c r="J34" s="22">
        <f>VLOOKUP($A$2:$A$2221,'[2]Customer Answer 5 &amp; 6'!$A$2:$O$2221,2,FALSE)</f>
        <v>134961</v>
      </c>
      <c r="K34" s="23">
        <f>VLOOKUP($A$2:$A$2221,'[2]Customer Answer 5 &amp; 6'!$A$2:$O$2221,3,FALSE)</f>
        <v>1</v>
      </c>
      <c r="L34" s="24">
        <f>VLOOKUP($A$2:$A$2221,'[2]Customer Answer 5 &amp; 6'!$A$2:$O$2221,4,FALSE)</f>
        <v>0</v>
      </c>
      <c r="M34" s="25">
        <f>VLOOKUP($A$2:$A$2221,'[2]Customer Answer 5 &amp; 6'!$A$2:$O$2221,5,FALSE)</f>
        <v>47</v>
      </c>
      <c r="N34">
        <f>VLOOKUP($A$2:$A$2221,'[2]Customer Answer 5 &amp; 6'!$A$2:$O$2221,6,FALSE)</f>
        <v>0</v>
      </c>
      <c r="O34">
        <f>VLOOKUP($A$2:$A$2221,'[2]Customer Answer 5 &amp; 6'!$A$2:$O$2221,7,FALSE)</f>
        <v>1</v>
      </c>
      <c r="P34">
        <f>VLOOKUP($A$2:$A$2221,'[2]Customer Answer 5 &amp; 6'!$A$2:$O$2221,8,FALSE)</f>
        <v>0</v>
      </c>
      <c r="Q34">
        <f>VLOOKUP($A$2:$A$2221,'[2]Customer Answer 5 &amp; 6'!$A$2:$O$2221,9,FALSE)</f>
        <v>0</v>
      </c>
      <c r="R34">
        <f>VLOOKUP($A$2:$A$2221,'[2]Customer Answer 5 &amp; 6'!$A$2:$O$2221,10,FALSE)</f>
        <v>0</v>
      </c>
      <c r="S34" s="26">
        <f>VLOOKUP($A$2:$A$2221,'[2]Customer Answer 5 &amp; 6'!$A$2:$O$2221,11,FALSE)</f>
        <v>0</v>
      </c>
      <c r="T34" s="26">
        <f>VLOOKUP($A$2:$A$2221,'[2]Customer Answer 5 &amp; 6'!$A$2:$O$2221,12,FALSE)</f>
        <v>1</v>
      </c>
      <c r="U34" s="26">
        <f>VLOOKUP($A$2:$A$2221,'[2]Customer Answer 5 &amp; 6'!$A$2:$O$2221,13,FALSE)</f>
        <v>0</v>
      </c>
      <c r="V34" s="26">
        <f>VLOOKUP($A$2:$A$2221,'[2]Customer Answer 5 &amp; 6'!$A$2:$O$2221,14,FALSE)</f>
        <v>0</v>
      </c>
      <c r="W34" s="27" t="str">
        <f>VLOOKUP($A$2:$A$2221,'[2]Customer Answer 5 &amp; 6'!$A$2:$O$2221,15,FALSE)</f>
        <v>Texas</v>
      </c>
      <c r="X34" s="21">
        <f>VLOOKUP($A$2:$A$2221,'[2]Sales Answer 1 &amp; 2'!$A$2:$N$2221,3,FALSE)</f>
        <v>174</v>
      </c>
      <c r="Y34" s="21">
        <f>VLOOKUP($A$2:$A$2221,'[2]Sales Answer 1 &amp; 2'!$A$2:$N$2221,4,FALSE)</f>
        <v>8</v>
      </c>
      <c r="Z34" s="21">
        <f>VLOOKUP($A$2:$A$2221,'[2]Sales Answer 1 &amp; 2'!$A$2:$N$2221,5,FALSE)</f>
        <v>100</v>
      </c>
      <c r="AA34" s="21">
        <f>VLOOKUP($A$2:$A$2221,'[2]Sales Answer 1 &amp; 2'!$A$2:$N$2221,6,FALSE)</f>
        <v>15</v>
      </c>
      <c r="AB34" s="21">
        <f>VLOOKUP($A$2:$A$2221,'[2]Sales Answer 1 &amp; 2'!$A$2:$N$2221,7,FALSE)</f>
        <v>4</v>
      </c>
    </row>
    <row r="35" spans="1:28" ht="15" thickBot="1" x14ac:dyDescent="0.35">
      <c r="A35" s="12">
        <v>2087</v>
      </c>
      <c r="B35" s="13">
        <v>0</v>
      </c>
      <c r="C35" s="13">
        <v>0</v>
      </c>
      <c r="D35" s="13">
        <v>0</v>
      </c>
      <c r="E35" s="13">
        <v>0</v>
      </c>
      <c r="F35" s="13">
        <v>0</v>
      </c>
      <c r="G35" s="13">
        <v>0</v>
      </c>
      <c r="H35" s="13">
        <v>0</v>
      </c>
      <c r="I35" s="14">
        <v>44158</v>
      </c>
      <c r="J35" s="22">
        <f>VLOOKUP($A$2:$A$2221,'[2]Customer Answer 5 &amp; 6'!$A$2:$O$2221,2,FALSE)</f>
        <v>150870</v>
      </c>
      <c r="K35" s="23">
        <f>VLOOKUP($A$2:$A$2221,'[2]Customer Answer 5 &amp; 6'!$A$2:$O$2221,3,FALSE)</f>
        <v>0</v>
      </c>
      <c r="L35" s="24">
        <f>VLOOKUP($A$2:$A$2221,'[2]Customer Answer 5 &amp; 6'!$A$2:$O$2221,4,FALSE)</f>
        <v>1</v>
      </c>
      <c r="M35" s="25">
        <f>VLOOKUP($A$2:$A$2221,'[2]Customer Answer 5 &amp; 6'!$A$2:$O$2221,5,FALSE)</f>
        <v>68</v>
      </c>
      <c r="N35">
        <f>VLOOKUP($A$2:$A$2221,'[2]Customer Answer 5 &amp; 6'!$A$2:$O$2221,6,FALSE)</f>
        <v>0</v>
      </c>
      <c r="O35">
        <f>VLOOKUP($A$2:$A$2221,'[2]Customer Answer 5 &amp; 6'!$A$2:$O$2221,7,FALSE)</f>
        <v>1</v>
      </c>
      <c r="P35">
        <f>VLOOKUP($A$2:$A$2221,'[2]Customer Answer 5 &amp; 6'!$A$2:$O$2221,8,FALSE)</f>
        <v>0</v>
      </c>
      <c r="Q35">
        <f>VLOOKUP($A$2:$A$2221,'[2]Customer Answer 5 &amp; 6'!$A$2:$O$2221,9,FALSE)</f>
        <v>0</v>
      </c>
      <c r="R35">
        <f>VLOOKUP($A$2:$A$2221,'[2]Customer Answer 5 &amp; 6'!$A$2:$O$2221,10,FALSE)</f>
        <v>0</v>
      </c>
      <c r="S35" s="26">
        <f>VLOOKUP($A$2:$A$2221,'[2]Customer Answer 5 &amp; 6'!$A$2:$O$2221,11,FALSE)</f>
        <v>0</v>
      </c>
      <c r="T35" s="26">
        <f>VLOOKUP($A$2:$A$2221,'[2]Customer Answer 5 &amp; 6'!$A$2:$O$2221,12,FALSE)</f>
        <v>0</v>
      </c>
      <c r="U35" s="26">
        <f>VLOOKUP($A$2:$A$2221,'[2]Customer Answer 5 &amp; 6'!$A$2:$O$2221,13,FALSE)</f>
        <v>0</v>
      </c>
      <c r="V35" s="26">
        <f>VLOOKUP($A$2:$A$2221,'[2]Customer Answer 5 &amp; 6'!$A$2:$O$2221,14,FALSE)</f>
        <v>1</v>
      </c>
      <c r="W35" s="27" t="str">
        <f>VLOOKUP($A$2:$A$2221,'[2]Customer Answer 5 &amp; 6'!$A$2:$O$2221,15,FALSE)</f>
        <v>California</v>
      </c>
      <c r="X35" s="21">
        <f>VLOOKUP($A$2:$A$2221,'[2]Sales Answer 1 &amp; 2'!$A$2:$N$2221,3,FALSE)</f>
        <v>157</v>
      </c>
      <c r="Y35" s="21">
        <f>VLOOKUP($A$2:$A$2221,'[2]Sales Answer 1 &amp; 2'!$A$2:$N$2221,4,FALSE)</f>
        <v>0</v>
      </c>
      <c r="Z35" s="21">
        <f>VLOOKUP($A$2:$A$2221,'[2]Sales Answer 1 &amp; 2'!$A$2:$N$2221,5,FALSE)</f>
        <v>24</v>
      </c>
      <c r="AA35" s="21">
        <f>VLOOKUP($A$2:$A$2221,'[2]Sales Answer 1 &amp; 2'!$A$2:$N$2221,6,FALSE)</f>
        <v>0</v>
      </c>
      <c r="AB35" s="21">
        <f>VLOOKUP($A$2:$A$2221,'[2]Sales Answer 1 &amp; 2'!$A$2:$N$2221,7,FALSE)</f>
        <v>0</v>
      </c>
    </row>
    <row r="36" spans="1:28" ht="15" thickBot="1" x14ac:dyDescent="0.35">
      <c r="A36" s="12">
        <v>2614</v>
      </c>
      <c r="B36" s="13">
        <v>0</v>
      </c>
      <c r="C36" s="13">
        <v>0</v>
      </c>
      <c r="D36" s="13">
        <v>0</v>
      </c>
      <c r="E36" s="13">
        <v>0</v>
      </c>
      <c r="F36" s="13">
        <v>0</v>
      </c>
      <c r="G36" s="13">
        <v>0</v>
      </c>
      <c r="H36" s="13">
        <v>0</v>
      </c>
      <c r="I36" s="14">
        <v>44158</v>
      </c>
      <c r="J36" s="22">
        <f>VLOOKUP($A$2:$A$2221,'[2]Customer Answer 5 &amp; 6'!$A$2:$O$2221,2,FALSE)</f>
        <v>144078</v>
      </c>
      <c r="K36" s="23">
        <f>VLOOKUP($A$2:$A$2221,'[2]Customer Answer 5 &amp; 6'!$A$2:$O$2221,3,FALSE)</f>
        <v>1</v>
      </c>
      <c r="L36" s="24">
        <f>VLOOKUP($A$2:$A$2221,'[2]Customer Answer 5 &amp; 6'!$A$2:$O$2221,4,FALSE)</f>
        <v>1</v>
      </c>
      <c r="M36" s="25">
        <f>VLOOKUP($A$2:$A$2221,'[2]Customer Answer 5 &amp; 6'!$A$2:$O$2221,5,FALSE)</f>
        <v>51</v>
      </c>
      <c r="N36">
        <f>VLOOKUP($A$2:$A$2221,'[2]Customer Answer 5 &amp; 6'!$A$2:$O$2221,6,FALSE)</f>
        <v>0</v>
      </c>
      <c r="O36">
        <f>VLOOKUP($A$2:$A$2221,'[2]Customer Answer 5 &amp; 6'!$A$2:$O$2221,7,FALSE)</f>
        <v>1</v>
      </c>
      <c r="P36">
        <f>VLOOKUP($A$2:$A$2221,'[2]Customer Answer 5 &amp; 6'!$A$2:$O$2221,8,FALSE)</f>
        <v>0</v>
      </c>
      <c r="Q36">
        <f>VLOOKUP($A$2:$A$2221,'[2]Customer Answer 5 &amp; 6'!$A$2:$O$2221,9,FALSE)</f>
        <v>0</v>
      </c>
      <c r="R36">
        <f>VLOOKUP($A$2:$A$2221,'[2]Customer Answer 5 &amp; 6'!$A$2:$O$2221,10,FALSE)</f>
        <v>0</v>
      </c>
      <c r="S36" s="26">
        <f>VLOOKUP($A$2:$A$2221,'[2]Customer Answer 5 &amp; 6'!$A$2:$O$2221,11,FALSE)</f>
        <v>0</v>
      </c>
      <c r="T36" s="26">
        <f>VLOOKUP($A$2:$A$2221,'[2]Customer Answer 5 &amp; 6'!$A$2:$O$2221,12,FALSE)</f>
        <v>1</v>
      </c>
      <c r="U36" s="26">
        <f>VLOOKUP($A$2:$A$2221,'[2]Customer Answer 5 &amp; 6'!$A$2:$O$2221,13,FALSE)</f>
        <v>0</v>
      </c>
      <c r="V36" s="26">
        <f>VLOOKUP($A$2:$A$2221,'[2]Customer Answer 5 &amp; 6'!$A$2:$O$2221,14,FALSE)</f>
        <v>0</v>
      </c>
      <c r="W36" s="27" t="str">
        <f>VLOOKUP($A$2:$A$2221,'[2]Customer Answer 5 &amp; 6'!$A$2:$O$2221,15,FALSE)</f>
        <v>Other</v>
      </c>
      <c r="X36" s="21">
        <f>VLOOKUP($A$2:$A$2221,'[2]Sales Answer 1 &amp; 2'!$A$2:$N$2221,3,FALSE)</f>
        <v>78</v>
      </c>
      <c r="Y36" s="21">
        <f>VLOOKUP($A$2:$A$2221,'[2]Sales Answer 1 &amp; 2'!$A$2:$N$2221,4,FALSE)</f>
        <v>3</v>
      </c>
      <c r="Z36" s="21">
        <f>VLOOKUP($A$2:$A$2221,'[2]Sales Answer 1 &amp; 2'!$A$2:$N$2221,5,FALSE)</f>
        <v>33</v>
      </c>
      <c r="AA36" s="21">
        <f>VLOOKUP($A$2:$A$2221,'[2]Sales Answer 1 &amp; 2'!$A$2:$N$2221,6,FALSE)</f>
        <v>7</v>
      </c>
      <c r="AB36" s="21">
        <f>VLOOKUP($A$2:$A$2221,'[2]Sales Answer 1 &amp; 2'!$A$2:$N$2221,7,FALSE)</f>
        <v>0</v>
      </c>
    </row>
    <row r="37" spans="1:28" ht="15" thickBot="1" x14ac:dyDescent="0.35">
      <c r="A37" s="12">
        <v>1516</v>
      </c>
      <c r="B37" s="13">
        <v>0</v>
      </c>
      <c r="C37" s="13">
        <v>1</v>
      </c>
      <c r="D37" s="13">
        <v>0</v>
      </c>
      <c r="E37" s="13">
        <v>0</v>
      </c>
      <c r="F37" s="13">
        <v>0</v>
      </c>
      <c r="G37" s="13">
        <v>0</v>
      </c>
      <c r="H37" s="13">
        <v>0</v>
      </c>
      <c r="I37" s="14">
        <v>44157</v>
      </c>
      <c r="J37" s="22">
        <f>VLOOKUP($A$2:$A$2221,'[2]Customer Answer 5 &amp; 6'!$A$2:$O$2221,2,FALSE)</f>
        <v>157954</v>
      </c>
      <c r="K37" s="23">
        <f>VLOOKUP($A$2:$A$2221,'[2]Customer Answer 5 &amp; 6'!$A$2:$O$2221,3,FALSE)</f>
        <v>1</v>
      </c>
      <c r="L37" s="24">
        <f>VLOOKUP($A$2:$A$2221,'[2]Customer Answer 5 &amp; 6'!$A$2:$O$2221,4,FALSE)</f>
        <v>1</v>
      </c>
      <c r="M37" s="25">
        <f>VLOOKUP($A$2:$A$2221,'[2]Customer Answer 5 &amp; 6'!$A$2:$O$2221,5,FALSE)</f>
        <v>43</v>
      </c>
      <c r="N37">
        <f>VLOOKUP($A$2:$A$2221,'[2]Customer Answer 5 &amp; 6'!$A$2:$O$2221,6,FALSE)</f>
        <v>0</v>
      </c>
      <c r="O37">
        <f>VLOOKUP($A$2:$A$2221,'[2]Customer Answer 5 &amp; 6'!$A$2:$O$2221,7,FALSE)</f>
        <v>0</v>
      </c>
      <c r="P37">
        <f>VLOOKUP($A$2:$A$2221,'[2]Customer Answer 5 &amp; 6'!$A$2:$O$2221,8,FALSE)</f>
        <v>0</v>
      </c>
      <c r="Q37">
        <f>VLOOKUP($A$2:$A$2221,'[2]Customer Answer 5 &amp; 6'!$A$2:$O$2221,9,FALSE)</f>
        <v>1</v>
      </c>
      <c r="R37">
        <f>VLOOKUP($A$2:$A$2221,'[2]Customer Answer 5 &amp; 6'!$A$2:$O$2221,10,FALSE)</f>
        <v>0</v>
      </c>
      <c r="S37" s="26">
        <f>VLOOKUP($A$2:$A$2221,'[2]Customer Answer 5 &amp; 6'!$A$2:$O$2221,11,FALSE)</f>
        <v>0</v>
      </c>
      <c r="T37" s="26">
        <f>VLOOKUP($A$2:$A$2221,'[2]Customer Answer 5 &amp; 6'!$A$2:$O$2221,12,FALSE)</f>
        <v>0</v>
      </c>
      <c r="U37" s="26">
        <f>VLOOKUP($A$2:$A$2221,'[2]Customer Answer 5 &amp; 6'!$A$2:$O$2221,13,FALSE)</f>
        <v>1</v>
      </c>
      <c r="V37" s="26">
        <f>VLOOKUP($A$2:$A$2221,'[2]Customer Answer 5 &amp; 6'!$A$2:$O$2221,14,FALSE)</f>
        <v>0</v>
      </c>
      <c r="W37" s="27" t="str">
        <f>VLOOKUP($A$2:$A$2221,'[2]Customer Answer 5 &amp; 6'!$A$2:$O$2221,15,FALSE)</f>
        <v>Other</v>
      </c>
      <c r="X37" s="21">
        <f>VLOOKUP($A$2:$A$2221,'[2]Sales Answer 1 &amp; 2'!$A$2:$N$2221,3,FALSE)</f>
        <v>1243</v>
      </c>
      <c r="Y37" s="21">
        <f>VLOOKUP($A$2:$A$2221,'[2]Sales Answer 1 &amp; 2'!$A$2:$N$2221,4,FALSE)</f>
        <v>11</v>
      </c>
      <c r="Z37" s="21">
        <f>VLOOKUP($A$2:$A$2221,'[2]Sales Answer 1 &amp; 2'!$A$2:$N$2221,5,FALSE)</f>
        <v>65</v>
      </c>
      <c r="AA37" s="21">
        <f>VLOOKUP($A$2:$A$2221,'[2]Sales Answer 1 &amp; 2'!$A$2:$N$2221,6,FALSE)</f>
        <v>0</v>
      </c>
      <c r="AB37" s="21">
        <f>VLOOKUP($A$2:$A$2221,'[2]Sales Answer 1 &amp; 2'!$A$2:$N$2221,7,FALSE)</f>
        <v>0</v>
      </c>
    </row>
    <row r="38" spans="1:28" ht="15" thickBot="1" x14ac:dyDescent="0.35">
      <c r="A38" s="12">
        <v>2439</v>
      </c>
      <c r="B38" s="13">
        <v>0</v>
      </c>
      <c r="C38" s="13">
        <v>0</v>
      </c>
      <c r="D38" s="13">
        <v>0</v>
      </c>
      <c r="E38" s="13">
        <v>0</v>
      </c>
      <c r="F38" s="13">
        <v>0</v>
      </c>
      <c r="G38" s="13">
        <v>0</v>
      </c>
      <c r="H38" s="13">
        <v>0</v>
      </c>
      <c r="I38" s="14">
        <v>44157</v>
      </c>
      <c r="J38" s="22">
        <f>VLOOKUP($A$2:$A$2221,'[2]Customer Answer 5 &amp; 6'!$A$2:$O$2221,2,FALSE)</f>
        <v>116531</v>
      </c>
      <c r="K38" s="23">
        <f>VLOOKUP($A$2:$A$2221,'[2]Customer Answer 5 &amp; 6'!$A$2:$O$2221,3,FALSE)</f>
        <v>1</v>
      </c>
      <c r="L38" s="24">
        <f>VLOOKUP($A$2:$A$2221,'[2]Customer Answer 5 &amp; 6'!$A$2:$O$2221,4,FALSE)</f>
        <v>0</v>
      </c>
      <c r="M38" s="25">
        <f>VLOOKUP($A$2:$A$2221,'[2]Customer Answer 5 &amp; 6'!$A$2:$O$2221,5,FALSE)</f>
        <v>42</v>
      </c>
      <c r="N38">
        <f>VLOOKUP($A$2:$A$2221,'[2]Customer Answer 5 &amp; 6'!$A$2:$O$2221,6,FALSE)</f>
        <v>0</v>
      </c>
      <c r="O38">
        <f>VLOOKUP($A$2:$A$2221,'[2]Customer Answer 5 &amp; 6'!$A$2:$O$2221,7,FALSE)</f>
        <v>0</v>
      </c>
      <c r="P38">
        <f>VLOOKUP($A$2:$A$2221,'[2]Customer Answer 5 &amp; 6'!$A$2:$O$2221,8,FALSE)</f>
        <v>0</v>
      </c>
      <c r="Q38">
        <f>VLOOKUP($A$2:$A$2221,'[2]Customer Answer 5 &amp; 6'!$A$2:$O$2221,9,FALSE)</f>
        <v>1</v>
      </c>
      <c r="R38">
        <f>VLOOKUP($A$2:$A$2221,'[2]Customer Answer 5 &amp; 6'!$A$2:$O$2221,10,FALSE)</f>
        <v>0</v>
      </c>
      <c r="S38" s="26">
        <f>VLOOKUP($A$2:$A$2221,'[2]Customer Answer 5 &amp; 6'!$A$2:$O$2221,11,FALSE)</f>
        <v>0</v>
      </c>
      <c r="T38" s="26">
        <f>VLOOKUP($A$2:$A$2221,'[2]Customer Answer 5 &amp; 6'!$A$2:$O$2221,12,FALSE)</f>
        <v>1</v>
      </c>
      <c r="U38" s="26">
        <f>VLOOKUP($A$2:$A$2221,'[2]Customer Answer 5 &amp; 6'!$A$2:$O$2221,13,FALSE)</f>
        <v>0</v>
      </c>
      <c r="V38" s="26">
        <f>VLOOKUP($A$2:$A$2221,'[2]Customer Answer 5 &amp; 6'!$A$2:$O$2221,14,FALSE)</f>
        <v>0</v>
      </c>
      <c r="W38" s="27" t="str">
        <f>VLOOKUP($A$2:$A$2221,'[2]Customer Answer 5 &amp; 6'!$A$2:$O$2221,15,FALSE)</f>
        <v>Texas</v>
      </c>
      <c r="X38" s="21">
        <f>VLOOKUP($A$2:$A$2221,'[2]Sales Answer 1 &amp; 2'!$A$2:$N$2221,3,FALSE)</f>
        <v>14</v>
      </c>
      <c r="Y38" s="21">
        <f>VLOOKUP($A$2:$A$2221,'[2]Sales Answer 1 &amp; 2'!$A$2:$N$2221,4,FALSE)</f>
        <v>92</v>
      </c>
      <c r="Z38" s="21">
        <f>VLOOKUP($A$2:$A$2221,'[2]Sales Answer 1 &amp; 2'!$A$2:$N$2221,5,FALSE)</f>
        <v>42</v>
      </c>
      <c r="AA38" s="21">
        <f>VLOOKUP($A$2:$A$2221,'[2]Sales Answer 1 &amp; 2'!$A$2:$N$2221,6,FALSE)</f>
        <v>49</v>
      </c>
      <c r="AB38" s="21">
        <f>VLOOKUP($A$2:$A$2221,'[2]Sales Answer 1 &amp; 2'!$A$2:$N$2221,7,FALSE)</f>
        <v>35</v>
      </c>
    </row>
    <row r="39" spans="1:28" ht="15" thickBot="1" x14ac:dyDescent="0.35">
      <c r="A39" s="12">
        <v>2539</v>
      </c>
      <c r="B39" s="13">
        <v>0</v>
      </c>
      <c r="C39" s="13">
        <v>0</v>
      </c>
      <c r="D39" s="13">
        <v>0</v>
      </c>
      <c r="E39" s="13">
        <v>0</v>
      </c>
      <c r="F39" s="13">
        <v>0</v>
      </c>
      <c r="G39" s="13">
        <v>0</v>
      </c>
      <c r="H39" s="13">
        <v>0</v>
      </c>
      <c r="I39" s="14">
        <v>44157</v>
      </c>
      <c r="J39" s="22">
        <f>VLOOKUP($A$2:$A$2221,'[2]Customer Answer 5 &amp; 6'!$A$2:$O$2221,2,FALSE)</f>
        <v>179865</v>
      </c>
      <c r="K39" s="23">
        <f>VLOOKUP($A$2:$A$2221,'[2]Customer Answer 5 &amp; 6'!$A$2:$O$2221,3,FALSE)</f>
        <v>0</v>
      </c>
      <c r="L39" s="24">
        <f>VLOOKUP($A$2:$A$2221,'[2]Customer Answer 5 &amp; 6'!$A$2:$O$2221,4,FALSE)</f>
        <v>1</v>
      </c>
      <c r="M39" s="25">
        <f>VLOOKUP($A$2:$A$2221,'[2]Customer Answer 5 &amp; 6'!$A$2:$O$2221,5,FALSE)</f>
        <v>66</v>
      </c>
      <c r="N39">
        <f>VLOOKUP($A$2:$A$2221,'[2]Customer Answer 5 &amp; 6'!$A$2:$O$2221,6,FALSE)</f>
        <v>1</v>
      </c>
      <c r="O39">
        <f>VLOOKUP($A$2:$A$2221,'[2]Customer Answer 5 &amp; 6'!$A$2:$O$2221,7,FALSE)</f>
        <v>0</v>
      </c>
      <c r="P39">
        <f>VLOOKUP($A$2:$A$2221,'[2]Customer Answer 5 &amp; 6'!$A$2:$O$2221,8,FALSE)</f>
        <v>0</v>
      </c>
      <c r="Q39">
        <f>VLOOKUP($A$2:$A$2221,'[2]Customer Answer 5 &amp; 6'!$A$2:$O$2221,9,FALSE)</f>
        <v>0</v>
      </c>
      <c r="R39">
        <f>VLOOKUP($A$2:$A$2221,'[2]Customer Answer 5 &amp; 6'!$A$2:$O$2221,10,FALSE)</f>
        <v>0</v>
      </c>
      <c r="S39" s="26">
        <f>VLOOKUP($A$2:$A$2221,'[2]Customer Answer 5 &amp; 6'!$A$2:$O$2221,11,FALSE)</f>
        <v>0</v>
      </c>
      <c r="T39" s="26">
        <f>VLOOKUP($A$2:$A$2221,'[2]Customer Answer 5 &amp; 6'!$A$2:$O$2221,12,FALSE)</f>
        <v>1</v>
      </c>
      <c r="U39" s="26">
        <f>VLOOKUP($A$2:$A$2221,'[2]Customer Answer 5 &amp; 6'!$A$2:$O$2221,13,FALSE)</f>
        <v>0</v>
      </c>
      <c r="V39" s="26">
        <f>VLOOKUP($A$2:$A$2221,'[2]Customer Answer 5 &amp; 6'!$A$2:$O$2221,14,FALSE)</f>
        <v>0</v>
      </c>
      <c r="W39" s="27" t="str">
        <f>VLOOKUP($A$2:$A$2221,'[2]Customer Answer 5 &amp; 6'!$A$2:$O$2221,15,FALSE)</f>
        <v>Illinois</v>
      </c>
      <c r="X39" s="21">
        <f>VLOOKUP($A$2:$A$2221,'[2]Sales Answer 1 &amp; 2'!$A$2:$N$2221,3,FALSE)</f>
        <v>160</v>
      </c>
      <c r="Y39" s="21">
        <f>VLOOKUP($A$2:$A$2221,'[2]Sales Answer 1 &amp; 2'!$A$2:$N$2221,4,FALSE)</f>
        <v>223</v>
      </c>
      <c r="Z39" s="21">
        <f>VLOOKUP($A$2:$A$2221,'[2]Sales Answer 1 &amp; 2'!$A$2:$N$2221,5,FALSE)</f>
        <v>626</v>
      </c>
      <c r="AA39" s="21">
        <f>VLOOKUP($A$2:$A$2221,'[2]Sales Answer 1 &amp; 2'!$A$2:$N$2221,6,FALSE)</f>
        <v>417</v>
      </c>
      <c r="AB39" s="21">
        <f>VLOOKUP($A$2:$A$2221,'[2]Sales Answer 1 &amp; 2'!$A$2:$N$2221,7,FALSE)</f>
        <v>273</v>
      </c>
    </row>
    <row r="40" spans="1:28" ht="15" thickBot="1" x14ac:dyDescent="0.35">
      <c r="A40" s="12">
        <v>1249</v>
      </c>
      <c r="B40" s="13">
        <v>0</v>
      </c>
      <c r="C40" s="13">
        <v>0</v>
      </c>
      <c r="D40" s="13">
        <v>0</v>
      </c>
      <c r="E40" s="13">
        <v>0</v>
      </c>
      <c r="F40" s="13">
        <v>0</v>
      </c>
      <c r="G40" s="13">
        <v>0</v>
      </c>
      <c r="H40" s="13">
        <v>0</v>
      </c>
      <c r="I40" s="14">
        <v>44156</v>
      </c>
      <c r="J40" s="22">
        <f>VLOOKUP($A$2:$A$2221,'[2]Customer Answer 5 &amp; 6'!$A$2:$O$2221,2,FALSE)</f>
        <v>144159</v>
      </c>
      <c r="K40" s="23">
        <f>VLOOKUP($A$2:$A$2221,'[2]Customer Answer 5 &amp; 6'!$A$2:$O$2221,3,FALSE)</f>
        <v>1</v>
      </c>
      <c r="L40" s="24">
        <f>VLOOKUP($A$2:$A$2221,'[2]Customer Answer 5 &amp; 6'!$A$2:$O$2221,4,FALSE)</f>
        <v>0</v>
      </c>
      <c r="M40" s="25">
        <f>VLOOKUP($A$2:$A$2221,'[2]Customer Answer 5 &amp; 6'!$A$2:$O$2221,5,FALSE)</f>
        <v>50</v>
      </c>
      <c r="N40">
        <f>VLOOKUP($A$2:$A$2221,'[2]Customer Answer 5 &amp; 6'!$A$2:$O$2221,6,FALSE)</f>
        <v>0</v>
      </c>
      <c r="O40">
        <f>VLOOKUP($A$2:$A$2221,'[2]Customer Answer 5 &amp; 6'!$A$2:$O$2221,7,FALSE)</f>
        <v>1</v>
      </c>
      <c r="P40">
        <f>VLOOKUP($A$2:$A$2221,'[2]Customer Answer 5 &amp; 6'!$A$2:$O$2221,8,FALSE)</f>
        <v>0</v>
      </c>
      <c r="Q40">
        <f>VLOOKUP($A$2:$A$2221,'[2]Customer Answer 5 &amp; 6'!$A$2:$O$2221,9,FALSE)</f>
        <v>0</v>
      </c>
      <c r="R40">
        <f>VLOOKUP($A$2:$A$2221,'[2]Customer Answer 5 &amp; 6'!$A$2:$O$2221,10,FALSE)</f>
        <v>0</v>
      </c>
      <c r="S40" s="26">
        <f>VLOOKUP($A$2:$A$2221,'[2]Customer Answer 5 &amp; 6'!$A$2:$O$2221,11,FALSE)</f>
        <v>0</v>
      </c>
      <c r="T40" s="26">
        <f>VLOOKUP($A$2:$A$2221,'[2]Customer Answer 5 &amp; 6'!$A$2:$O$2221,12,FALSE)</f>
        <v>0</v>
      </c>
      <c r="U40" s="26">
        <f>VLOOKUP($A$2:$A$2221,'[2]Customer Answer 5 &amp; 6'!$A$2:$O$2221,13,FALSE)</f>
        <v>1</v>
      </c>
      <c r="V40" s="26">
        <f>VLOOKUP($A$2:$A$2221,'[2]Customer Answer 5 &amp; 6'!$A$2:$O$2221,14,FALSE)</f>
        <v>0</v>
      </c>
      <c r="W40" s="27" t="str">
        <f>VLOOKUP($A$2:$A$2221,'[2]Customer Answer 5 &amp; 6'!$A$2:$O$2221,15,FALSE)</f>
        <v>Illinois</v>
      </c>
      <c r="X40" s="21">
        <f>VLOOKUP($A$2:$A$2221,'[2]Sales Answer 1 &amp; 2'!$A$2:$N$2221,3,FALSE)</f>
        <v>545</v>
      </c>
      <c r="Y40" s="21">
        <f>VLOOKUP($A$2:$A$2221,'[2]Sales Answer 1 &amp; 2'!$A$2:$N$2221,4,FALSE)</f>
        <v>7</v>
      </c>
      <c r="Z40" s="21">
        <f>VLOOKUP($A$2:$A$2221,'[2]Sales Answer 1 &amp; 2'!$A$2:$N$2221,5,FALSE)</f>
        <v>202</v>
      </c>
      <c r="AA40" s="21">
        <f>VLOOKUP($A$2:$A$2221,'[2]Sales Answer 1 &amp; 2'!$A$2:$N$2221,6,FALSE)</f>
        <v>78</v>
      </c>
      <c r="AB40" s="21">
        <f>VLOOKUP($A$2:$A$2221,'[2]Sales Answer 1 &amp; 2'!$A$2:$N$2221,7,FALSE)</f>
        <v>42</v>
      </c>
    </row>
    <row r="41" spans="1:28" ht="15" thickBot="1" x14ac:dyDescent="0.35">
      <c r="A41" s="12">
        <v>2685</v>
      </c>
      <c r="B41" s="13">
        <v>1</v>
      </c>
      <c r="C41" s="13">
        <v>0</v>
      </c>
      <c r="D41" s="13">
        <v>1</v>
      </c>
      <c r="E41" s="13">
        <v>1</v>
      </c>
      <c r="F41" s="13">
        <v>1</v>
      </c>
      <c r="G41" s="13">
        <v>0</v>
      </c>
      <c r="H41" s="13">
        <v>1</v>
      </c>
      <c r="I41" s="14">
        <v>44156</v>
      </c>
      <c r="J41" s="22">
        <f>VLOOKUP($A$2:$A$2221,'[2]Customer Answer 5 &amp; 6'!$A$2:$O$2221,2,FALSE)</f>
        <v>183512</v>
      </c>
      <c r="K41" s="23">
        <f>VLOOKUP($A$2:$A$2221,'[2]Customer Answer 5 &amp; 6'!$A$2:$O$2221,3,FALSE)</f>
        <v>0</v>
      </c>
      <c r="L41" s="24">
        <f>VLOOKUP($A$2:$A$2221,'[2]Customer Answer 5 &amp; 6'!$A$2:$O$2221,4,FALSE)</f>
        <v>0</v>
      </c>
      <c r="M41" s="25">
        <f>VLOOKUP($A$2:$A$2221,'[2]Customer Answer 5 &amp; 6'!$A$2:$O$2221,5,FALSE)</f>
        <v>34</v>
      </c>
      <c r="N41">
        <f>VLOOKUP($A$2:$A$2221,'[2]Customer Answer 5 &amp; 6'!$A$2:$O$2221,6,FALSE)</f>
        <v>0</v>
      </c>
      <c r="O41">
        <f>VLOOKUP($A$2:$A$2221,'[2]Customer Answer 5 &amp; 6'!$A$2:$O$2221,7,FALSE)</f>
        <v>1</v>
      </c>
      <c r="P41">
        <f>VLOOKUP($A$2:$A$2221,'[2]Customer Answer 5 &amp; 6'!$A$2:$O$2221,8,FALSE)</f>
        <v>0</v>
      </c>
      <c r="Q41">
        <f>VLOOKUP($A$2:$A$2221,'[2]Customer Answer 5 &amp; 6'!$A$2:$O$2221,9,FALSE)</f>
        <v>0</v>
      </c>
      <c r="R41">
        <f>VLOOKUP($A$2:$A$2221,'[2]Customer Answer 5 &amp; 6'!$A$2:$O$2221,10,FALSE)</f>
        <v>0</v>
      </c>
      <c r="S41" s="26">
        <f>VLOOKUP($A$2:$A$2221,'[2]Customer Answer 5 &amp; 6'!$A$2:$O$2221,11,FALSE)</f>
        <v>0</v>
      </c>
      <c r="T41" s="26">
        <f>VLOOKUP($A$2:$A$2221,'[2]Customer Answer 5 &amp; 6'!$A$2:$O$2221,12,FALSE)</f>
        <v>1</v>
      </c>
      <c r="U41" s="26">
        <f>VLOOKUP($A$2:$A$2221,'[2]Customer Answer 5 &amp; 6'!$A$2:$O$2221,13,FALSE)</f>
        <v>0</v>
      </c>
      <c r="V41" s="26">
        <f>VLOOKUP($A$2:$A$2221,'[2]Customer Answer 5 &amp; 6'!$A$2:$O$2221,14,FALSE)</f>
        <v>0</v>
      </c>
      <c r="W41" s="27" t="str">
        <f>VLOOKUP($A$2:$A$2221,'[2]Customer Answer 5 &amp; 6'!$A$2:$O$2221,15,FALSE)</f>
        <v>Texas</v>
      </c>
      <c r="X41" s="21">
        <f>VLOOKUP($A$2:$A$2221,'[2]Sales Answer 1 &amp; 2'!$A$2:$N$2221,3,FALSE)</f>
        <v>2329</v>
      </c>
      <c r="Y41" s="21">
        <f>VLOOKUP($A$2:$A$2221,'[2]Sales Answer 1 &amp; 2'!$A$2:$N$2221,4,FALSE)</f>
        <v>134</v>
      </c>
      <c r="Z41" s="21">
        <f>VLOOKUP($A$2:$A$2221,'[2]Sales Answer 1 &amp; 2'!$A$2:$N$2221,5,FALSE)</f>
        <v>1835</v>
      </c>
      <c r="AA41" s="21">
        <f>VLOOKUP($A$2:$A$2221,'[2]Sales Answer 1 &amp; 2'!$A$2:$N$2221,6,FALSE)</f>
        <v>176</v>
      </c>
      <c r="AB41" s="21">
        <f>VLOOKUP($A$2:$A$2221,'[2]Sales Answer 1 &amp; 2'!$A$2:$N$2221,7,FALSE)</f>
        <v>44</v>
      </c>
    </row>
    <row r="42" spans="1:28" ht="15" thickBot="1" x14ac:dyDescent="0.35">
      <c r="A42" s="12">
        <v>2937</v>
      </c>
      <c r="B42" s="13">
        <v>0</v>
      </c>
      <c r="C42" s="13">
        <v>0</v>
      </c>
      <c r="D42" s="13">
        <v>0</v>
      </c>
      <c r="E42" s="13">
        <v>0</v>
      </c>
      <c r="F42" s="13">
        <v>0</v>
      </c>
      <c r="G42" s="13">
        <v>0</v>
      </c>
      <c r="H42" s="13">
        <v>0</v>
      </c>
      <c r="I42" s="14">
        <v>44156</v>
      </c>
      <c r="J42" s="22">
        <f>VLOOKUP($A$2:$A$2221,'[2]Customer Answer 5 &amp; 6'!$A$2:$O$2221,2,FALSE)</f>
        <v>144359</v>
      </c>
      <c r="K42" s="23">
        <f>VLOOKUP($A$2:$A$2221,'[2]Customer Answer 5 &amp; 6'!$A$2:$O$2221,3,FALSE)</f>
        <v>1</v>
      </c>
      <c r="L42" s="24">
        <f>VLOOKUP($A$2:$A$2221,'[2]Customer Answer 5 &amp; 6'!$A$2:$O$2221,4,FALSE)</f>
        <v>1</v>
      </c>
      <c r="M42" s="25">
        <f>VLOOKUP($A$2:$A$2221,'[2]Customer Answer 5 &amp; 6'!$A$2:$O$2221,5,FALSE)</f>
        <v>42</v>
      </c>
      <c r="N42">
        <f>VLOOKUP($A$2:$A$2221,'[2]Customer Answer 5 &amp; 6'!$A$2:$O$2221,6,FALSE)</f>
        <v>0</v>
      </c>
      <c r="O42">
        <f>VLOOKUP($A$2:$A$2221,'[2]Customer Answer 5 &amp; 6'!$A$2:$O$2221,7,FALSE)</f>
        <v>1</v>
      </c>
      <c r="P42">
        <f>VLOOKUP($A$2:$A$2221,'[2]Customer Answer 5 &amp; 6'!$A$2:$O$2221,8,FALSE)</f>
        <v>0</v>
      </c>
      <c r="Q42">
        <f>VLOOKUP($A$2:$A$2221,'[2]Customer Answer 5 &amp; 6'!$A$2:$O$2221,9,FALSE)</f>
        <v>0</v>
      </c>
      <c r="R42">
        <f>VLOOKUP($A$2:$A$2221,'[2]Customer Answer 5 &amp; 6'!$A$2:$O$2221,10,FALSE)</f>
        <v>0</v>
      </c>
      <c r="S42" s="26">
        <f>VLOOKUP($A$2:$A$2221,'[2]Customer Answer 5 &amp; 6'!$A$2:$O$2221,11,FALSE)</f>
        <v>0</v>
      </c>
      <c r="T42" s="26">
        <f>VLOOKUP($A$2:$A$2221,'[2]Customer Answer 5 &amp; 6'!$A$2:$O$2221,12,FALSE)</f>
        <v>1</v>
      </c>
      <c r="U42" s="26">
        <f>VLOOKUP($A$2:$A$2221,'[2]Customer Answer 5 &amp; 6'!$A$2:$O$2221,13,FALSE)</f>
        <v>0</v>
      </c>
      <c r="V42" s="26">
        <f>VLOOKUP($A$2:$A$2221,'[2]Customer Answer 5 &amp; 6'!$A$2:$O$2221,14,FALSE)</f>
        <v>0</v>
      </c>
      <c r="W42" s="27" t="str">
        <f>VLOOKUP($A$2:$A$2221,'[2]Customer Answer 5 &amp; 6'!$A$2:$O$2221,15,FALSE)</f>
        <v>Texas</v>
      </c>
      <c r="X42" s="21">
        <f>VLOOKUP($A$2:$A$2221,'[2]Sales Answer 1 &amp; 2'!$A$2:$N$2221,3,FALSE)</f>
        <v>65</v>
      </c>
      <c r="Y42" s="21">
        <f>VLOOKUP($A$2:$A$2221,'[2]Sales Answer 1 &amp; 2'!$A$2:$N$2221,4,FALSE)</f>
        <v>0</v>
      </c>
      <c r="Z42" s="21">
        <f>VLOOKUP($A$2:$A$2221,'[2]Sales Answer 1 &amp; 2'!$A$2:$N$2221,5,FALSE)</f>
        <v>46</v>
      </c>
      <c r="AA42" s="21">
        <f>VLOOKUP($A$2:$A$2221,'[2]Sales Answer 1 &amp; 2'!$A$2:$N$2221,6,FALSE)</f>
        <v>23</v>
      </c>
      <c r="AB42" s="21">
        <f>VLOOKUP($A$2:$A$2221,'[2]Sales Answer 1 &amp; 2'!$A$2:$N$2221,7,FALSE)</f>
        <v>10</v>
      </c>
    </row>
    <row r="43" spans="1:28" ht="15" thickBot="1" x14ac:dyDescent="0.35">
      <c r="A43" s="12">
        <v>1331</v>
      </c>
      <c r="B43" s="13">
        <v>0</v>
      </c>
      <c r="C43" s="13">
        <v>0</v>
      </c>
      <c r="D43" s="13">
        <v>0</v>
      </c>
      <c r="E43" s="13">
        <v>0</v>
      </c>
      <c r="F43" s="13">
        <v>0</v>
      </c>
      <c r="G43" s="13">
        <v>0</v>
      </c>
      <c r="H43" s="13">
        <v>1</v>
      </c>
      <c r="I43" s="14">
        <v>44155</v>
      </c>
      <c r="J43" s="22">
        <f>VLOOKUP($A$2:$A$2221,'[2]Customer Answer 5 &amp; 6'!$A$2:$O$2221,2,FALSE)</f>
        <v>184835</v>
      </c>
      <c r="K43" s="23">
        <f>VLOOKUP($A$2:$A$2221,'[2]Customer Answer 5 &amp; 6'!$A$2:$O$2221,3,FALSE)</f>
        <v>0</v>
      </c>
      <c r="L43" s="24">
        <f>VLOOKUP($A$2:$A$2221,'[2]Customer Answer 5 &amp; 6'!$A$2:$O$2221,4,FALSE)</f>
        <v>0</v>
      </c>
      <c r="M43" s="25">
        <f>VLOOKUP($A$2:$A$2221,'[2]Customer Answer 5 &amp; 6'!$A$2:$O$2221,5,FALSE)</f>
        <v>50</v>
      </c>
      <c r="N43">
        <f>VLOOKUP($A$2:$A$2221,'[2]Customer Answer 5 &amp; 6'!$A$2:$O$2221,6,FALSE)</f>
        <v>1</v>
      </c>
      <c r="O43">
        <f>VLOOKUP($A$2:$A$2221,'[2]Customer Answer 5 &amp; 6'!$A$2:$O$2221,7,FALSE)</f>
        <v>0</v>
      </c>
      <c r="P43">
        <f>VLOOKUP($A$2:$A$2221,'[2]Customer Answer 5 &amp; 6'!$A$2:$O$2221,8,FALSE)</f>
        <v>0</v>
      </c>
      <c r="Q43">
        <f>VLOOKUP($A$2:$A$2221,'[2]Customer Answer 5 &amp; 6'!$A$2:$O$2221,9,FALSE)</f>
        <v>0</v>
      </c>
      <c r="R43">
        <f>VLOOKUP($A$2:$A$2221,'[2]Customer Answer 5 &amp; 6'!$A$2:$O$2221,10,FALSE)</f>
        <v>0</v>
      </c>
      <c r="S43" s="26">
        <f>VLOOKUP($A$2:$A$2221,'[2]Customer Answer 5 &amp; 6'!$A$2:$O$2221,11,FALSE)</f>
        <v>0</v>
      </c>
      <c r="T43" s="26">
        <f>VLOOKUP($A$2:$A$2221,'[2]Customer Answer 5 &amp; 6'!$A$2:$O$2221,12,FALSE)</f>
        <v>1</v>
      </c>
      <c r="U43" s="26">
        <f>VLOOKUP($A$2:$A$2221,'[2]Customer Answer 5 &amp; 6'!$A$2:$O$2221,13,FALSE)</f>
        <v>0</v>
      </c>
      <c r="V43" s="26">
        <f>VLOOKUP($A$2:$A$2221,'[2]Customer Answer 5 &amp; 6'!$A$2:$O$2221,14,FALSE)</f>
        <v>0</v>
      </c>
      <c r="W43" s="27" t="str">
        <f>VLOOKUP($A$2:$A$2221,'[2]Customer Answer 5 &amp; 6'!$A$2:$O$2221,15,FALSE)</f>
        <v>California</v>
      </c>
      <c r="X43" s="21">
        <f>VLOOKUP($A$2:$A$2221,'[2]Sales Answer 1 &amp; 2'!$A$2:$N$2221,3,FALSE)</f>
        <v>412</v>
      </c>
      <c r="Y43" s="21">
        <f>VLOOKUP($A$2:$A$2221,'[2]Sales Answer 1 &amp; 2'!$A$2:$N$2221,4,FALSE)</f>
        <v>227</v>
      </c>
      <c r="Z43" s="21">
        <f>VLOOKUP($A$2:$A$2221,'[2]Sales Answer 1 &amp; 2'!$A$2:$N$2221,5,FALSE)</f>
        <v>826</v>
      </c>
      <c r="AA43" s="21">
        <f>VLOOKUP($A$2:$A$2221,'[2]Sales Answer 1 &amp; 2'!$A$2:$N$2221,6,FALSE)</f>
        <v>242</v>
      </c>
      <c r="AB43" s="21">
        <f>VLOOKUP($A$2:$A$2221,'[2]Sales Answer 1 &amp; 2'!$A$2:$N$2221,7,FALSE)</f>
        <v>412</v>
      </c>
    </row>
    <row r="44" spans="1:28" ht="15" thickBot="1" x14ac:dyDescent="0.35">
      <c r="A44" s="12">
        <v>2540</v>
      </c>
      <c r="B44" s="13">
        <v>0</v>
      </c>
      <c r="C44" s="13">
        <v>0</v>
      </c>
      <c r="D44" s="13">
        <v>0</v>
      </c>
      <c r="E44" s="13">
        <v>0</v>
      </c>
      <c r="F44" s="13">
        <v>0</v>
      </c>
      <c r="G44" s="13">
        <v>0</v>
      </c>
      <c r="H44" s="13">
        <v>0</v>
      </c>
      <c r="I44" s="14">
        <v>44155</v>
      </c>
      <c r="J44" s="22">
        <f>VLOOKUP($A$2:$A$2221,'[2]Customer Answer 5 &amp; 6'!$A$2:$O$2221,2,FALSE)</f>
        <v>144322</v>
      </c>
      <c r="K44" s="23">
        <f>VLOOKUP($A$2:$A$2221,'[2]Customer Answer 5 &amp; 6'!$A$2:$O$2221,3,FALSE)</f>
        <v>1</v>
      </c>
      <c r="L44" s="24">
        <f>VLOOKUP($A$2:$A$2221,'[2]Customer Answer 5 &amp; 6'!$A$2:$O$2221,4,FALSE)</f>
        <v>0</v>
      </c>
      <c r="M44" s="25">
        <f>VLOOKUP($A$2:$A$2221,'[2]Customer Answer 5 &amp; 6'!$A$2:$O$2221,5,FALSE)</f>
        <v>35</v>
      </c>
      <c r="N44">
        <f>VLOOKUP($A$2:$A$2221,'[2]Customer Answer 5 &amp; 6'!$A$2:$O$2221,6,FALSE)</f>
        <v>0</v>
      </c>
      <c r="O44">
        <f>VLOOKUP($A$2:$A$2221,'[2]Customer Answer 5 &amp; 6'!$A$2:$O$2221,7,FALSE)</f>
        <v>1</v>
      </c>
      <c r="P44">
        <f>VLOOKUP($A$2:$A$2221,'[2]Customer Answer 5 &amp; 6'!$A$2:$O$2221,8,FALSE)</f>
        <v>0</v>
      </c>
      <c r="Q44">
        <f>VLOOKUP($A$2:$A$2221,'[2]Customer Answer 5 &amp; 6'!$A$2:$O$2221,9,FALSE)</f>
        <v>0</v>
      </c>
      <c r="R44">
        <f>VLOOKUP($A$2:$A$2221,'[2]Customer Answer 5 &amp; 6'!$A$2:$O$2221,10,FALSE)</f>
        <v>0</v>
      </c>
      <c r="S44" s="26">
        <f>VLOOKUP($A$2:$A$2221,'[2]Customer Answer 5 &amp; 6'!$A$2:$O$2221,11,FALSE)</f>
        <v>0</v>
      </c>
      <c r="T44" s="26">
        <f>VLOOKUP($A$2:$A$2221,'[2]Customer Answer 5 &amp; 6'!$A$2:$O$2221,12,FALSE)</f>
        <v>1</v>
      </c>
      <c r="U44" s="26">
        <f>VLOOKUP($A$2:$A$2221,'[2]Customer Answer 5 &amp; 6'!$A$2:$O$2221,13,FALSE)</f>
        <v>0</v>
      </c>
      <c r="V44" s="26">
        <f>VLOOKUP($A$2:$A$2221,'[2]Customer Answer 5 &amp; 6'!$A$2:$O$2221,14,FALSE)</f>
        <v>0</v>
      </c>
      <c r="W44" s="27" t="str">
        <f>VLOOKUP($A$2:$A$2221,'[2]Customer Answer 5 &amp; 6'!$A$2:$O$2221,15,FALSE)</f>
        <v>New York</v>
      </c>
      <c r="X44" s="21">
        <f>VLOOKUP($A$2:$A$2221,'[2]Sales Answer 1 &amp; 2'!$A$2:$N$2221,3,FALSE)</f>
        <v>150</v>
      </c>
      <c r="Y44" s="21">
        <f>VLOOKUP($A$2:$A$2221,'[2]Sales Answer 1 &amp; 2'!$A$2:$N$2221,4,FALSE)</f>
        <v>0</v>
      </c>
      <c r="Z44" s="21">
        <f>VLOOKUP($A$2:$A$2221,'[2]Sales Answer 1 &amp; 2'!$A$2:$N$2221,5,FALSE)</f>
        <v>130</v>
      </c>
      <c r="AA44" s="21">
        <f>VLOOKUP($A$2:$A$2221,'[2]Sales Answer 1 &amp; 2'!$A$2:$N$2221,6,FALSE)</f>
        <v>10</v>
      </c>
      <c r="AB44" s="21">
        <f>VLOOKUP($A$2:$A$2221,'[2]Sales Answer 1 &amp; 2'!$A$2:$N$2221,7,FALSE)</f>
        <v>0</v>
      </c>
    </row>
    <row r="45" spans="1:28" ht="15" thickBot="1" x14ac:dyDescent="0.35">
      <c r="A45" s="12">
        <v>2623</v>
      </c>
      <c r="B45" s="13">
        <v>0</v>
      </c>
      <c r="C45" s="13">
        <v>1</v>
      </c>
      <c r="D45" s="13">
        <v>0</v>
      </c>
      <c r="E45" s="13">
        <v>0</v>
      </c>
      <c r="F45" s="13">
        <v>0</v>
      </c>
      <c r="G45" s="13">
        <v>0</v>
      </c>
      <c r="H45" s="13">
        <v>0</v>
      </c>
      <c r="I45" s="14">
        <v>44155</v>
      </c>
      <c r="J45" s="22">
        <f>VLOOKUP($A$2:$A$2221,'[2]Customer Answer 5 &amp; 6'!$A$2:$O$2221,2,FALSE)</f>
        <v>158684</v>
      </c>
      <c r="K45" s="23">
        <f>VLOOKUP($A$2:$A$2221,'[2]Customer Answer 5 &amp; 6'!$A$2:$O$2221,3,FALSE)</f>
        <v>0</v>
      </c>
      <c r="L45" s="24">
        <f>VLOOKUP($A$2:$A$2221,'[2]Customer Answer 5 &amp; 6'!$A$2:$O$2221,4,FALSE)</f>
        <v>0</v>
      </c>
      <c r="M45" s="25">
        <f>VLOOKUP($A$2:$A$2221,'[2]Customer Answer 5 &amp; 6'!$A$2:$O$2221,5,FALSE)</f>
        <v>39</v>
      </c>
      <c r="N45">
        <f>VLOOKUP($A$2:$A$2221,'[2]Customer Answer 5 &amp; 6'!$A$2:$O$2221,6,FALSE)</f>
        <v>0</v>
      </c>
      <c r="O45">
        <f>VLOOKUP($A$2:$A$2221,'[2]Customer Answer 5 &amp; 6'!$A$2:$O$2221,7,FALSE)</f>
        <v>0</v>
      </c>
      <c r="P45">
        <f>VLOOKUP($A$2:$A$2221,'[2]Customer Answer 5 &amp; 6'!$A$2:$O$2221,8,FALSE)</f>
        <v>1</v>
      </c>
      <c r="Q45">
        <f>VLOOKUP($A$2:$A$2221,'[2]Customer Answer 5 &amp; 6'!$A$2:$O$2221,9,FALSE)</f>
        <v>0</v>
      </c>
      <c r="R45">
        <f>VLOOKUP($A$2:$A$2221,'[2]Customer Answer 5 &amp; 6'!$A$2:$O$2221,10,FALSE)</f>
        <v>0</v>
      </c>
      <c r="S45" s="26">
        <f>VLOOKUP($A$2:$A$2221,'[2]Customer Answer 5 &amp; 6'!$A$2:$O$2221,11,FALSE)</f>
        <v>0</v>
      </c>
      <c r="T45" s="26">
        <f>VLOOKUP($A$2:$A$2221,'[2]Customer Answer 5 &amp; 6'!$A$2:$O$2221,12,FALSE)</f>
        <v>1</v>
      </c>
      <c r="U45" s="26">
        <f>VLOOKUP($A$2:$A$2221,'[2]Customer Answer 5 &amp; 6'!$A$2:$O$2221,13,FALSE)</f>
        <v>0</v>
      </c>
      <c r="V45" s="26">
        <f>VLOOKUP($A$2:$A$2221,'[2]Customer Answer 5 &amp; 6'!$A$2:$O$2221,14,FALSE)</f>
        <v>0</v>
      </c>
      <c r="W45" s="27" t="str">
        <f>VLOOKUP($A$2:$A$2221,'[2]Customer Answer 5 &amp; 6'!$A$2:$O$2221,15,FALSE)</f>
        <v>Illinois</v>
      </c>
      <c r="X45" s="21">
        <f>VLOOKUP($A$2:$A$2221,'[2]Sales Answer 1 &amp; 2'!$A$2:$N$2221,3,FALSE)</f>
        <v>1295</v>
      </c>
      <c r="Y45" s="21">
        <f>VLOOKUP($A$2:$A$2221,'[2]Sales Answer 1 &amp; 2'!$A$2:$N$2221,4,FALSE)</f>
        <v>95</v>
      </c>
      <c r="Z45" s="21">
        <f>VLOOKUP($A$2:$A$2221,'[2]Sales Answer 1 &amp; 2'!$A$2:$N$2221,5,FALSE)</f>
        <v>484</v>
      </c>
      <c r="AA45" s="21">
        <f>VLOOKUP($A$2:$A$2221,'[2]Sales Answer 1 &amp; 2'!$A$2:$N$2221,6,FALSE)</f>
        <v>76</v>
      </c>
      <c r="AB45" s="21">
        <f>VLOOKUP($A$2:$A$2221,'[2]Sales Answer 1 &amp; 2'!$A$2:$N$2221,7,FALSE)</f>
        <v>19</v>
      </c>
    </row>
    <row r="46" spans="1:28" ht="15" thickBot="1" x14ac:dyDescent="0.35">
      <c r="A46" s="12">
        <v>2741</v>
      </c>
      <c r="B46" s="13">
        <v>0</v>
      </c>
      <c r="C46" s="13">
        <v>0</v>
      </c>
      <c r="D46" s="13">
        <v>0</v>
      </c>
      <c r="E46" s="13">
        <v>0</v>
      </c>
      <c r="F46" s="13">
        <v>0</v>
      </c>
      <c r="G46" s="13">
        <v>0</v>
      </c>
      <c r="H46" s="13">
        <v>0</v>
      </c>
      <c r="I46" s="14">
        <v>44155</v>
      </c>
      <c r="J46" s="22">
        <f>VLOOKUP($A$2:$A$2221,'[2]Customer Answer 5 &amp; 6'!$A$2:$O$2221,2,FALSE)</f>
        <v>136802</v>
      </c>
      <c r="K46" s="23">
        <f>VLOOKUP($A$2:$A$2221,'[2]Customer Answer 5 &amp; 6'!$A$2:$O$2221,3,FALSE)</f>
        <v>1</v>
      </c>
      <c r="L46" s="24">
        <f>VLOOKUP($A$2:$A$2221,'[2]Customer Answer 5 &amp; 6'!$A$2:$O$2221,4,FALSE)</f>
        <v>0</v>
      </c>
      <c r="M46" s="25">
        <f>VLOOKUP($A$2:$A$2221,'[2]Customer Answer 5 &amp; 6'!$A$2:$O$2221,5,FALSE)</f>
        <v>40</v>
      </c>
      <c r="N46">
        <f>VLOOKUP($A$2:$A$2221,'[2]Customer Answer 5 &amp; 6'!$A$2:$O$2221,6,FALSE)</f>
        <v>0</v>
      </c>
      <c r="O46">
        <f>VLOOKUP($A$2:$A$2221,'[2]Customer Answer 5 &amp; 6'!$A$2:$O$2221,7,FALSE)</f>
        <v>0</v>
      </c>
      <c r="P46">
        <f>VLOOKUP($A$2:$A$2221,'[2]Customer Answer 5 &amp; 6'!$A$2:$O$2221,8,FALSE)</f>
        <v>1</v>
      </c>
      <c r="Q46">
        <f>VLOOKUP($A$2:$A$2221,'[2]Customer Answer 5 &amp; 6'!$A$2:$O$2221,9,FALSE)</f>
        <v>0</v>
      </c>
      <c r="R46">
        <f>VLOOKUP($A$2:$A$2221,'[2]Customer Answer 5 &amp; 6'!$A$2:$O$2221,10,FALSE)</f>
        <v>0</v>
      </c>
      <c r="S46" s="26">
        <f>VLOOKUP($A$2:$A$2221,'[2]Customer Answer 5 &amp; 6'!$A$2:$O$2221,11,FALSE)</f>
        <v>0</v>
      </c>
      <c r="T46" s="26">
        <f>VLOOKUP($A$2:$A$2221,'[2]Customer Answer 5 &amp; 6'!$A$2:$O$2221,12,FALSE)</f>
        <v>0</v>
      </c>
      <c r="U46" s="26">
        <f>VLOOKUP($A$2:$A$2221,'[2]Customer Answer 5 &amp; 6'!$A$2:$O$2221,13,FALSE)</f>
        <v>0</v>
      </c>
      <c r="V46" s="26">
        <f>VLOOKUP($A$2:$A$2221,'[2]Customer Answer 5 &amp; 6'!$A$2:$O$2221,14,FALSE)</f>
        <v>1</v>
      </c>
      <c r="W46" s="27" t="str">
        <f>VLOOKUP($A$2:$A$2221,'[2]Customer Answer 5 &amp; 6'!$A$2:$O$2221,15,FALSE)</f>
        <v>California</v>
      </c>
      <c r="X46" s="21">
        <f>VLOOKUP($A$2:$A$2221,'[2]Sales Answer 1 &amp; 2'!$A$2:$N$2221,3,FALSE)</f>
        <v>59</v>
      </c>
      <c r="Y46" s="21">
        <f>VLOOKUP($A$2:$A$2221,'[2]Sales Answer 1 &amp; 2'!$A$2:$N$2221,4,FALSE)</f>
        <v>4</v>
      </c>
      <c r="Z46" s="21">
        <f>VLOOKUP($A$2:$A$2221,'[2]Sales Answer 1 &amp; 2'!$A$2:$N$2221,5,FALSE)</f>
        <v>7</v>
      </c>
      <c r="AA46" s="21">
        <f>VLOOKUP($A$2:$A$2221,'[2]Sales Answer 1 &amp; 2'!$A$2:$N$2221,6,FALSE)</f>
        <v>0</v>
      </c>
      <c r="AB46" s="21">
        <f>VLOOKUP($A$2:$A$2221,'[2]Sales Answer 1 &amp; 2'!$A$2:$N$2221,7,FALSE)</f>
        <v>0</v>
      </c>
    </row>
    <row r="47" spans="1:28" ht="15" thickBot="1" x14ac:dyDescent="0.35">
      <c r="A47" s="12">
        <v>1173</v>
      </c>
      <c r="B47" s="13">
        <v>0</v>
      </c>
      <c r="C47" s="13">
        <v>0</v>
      </c>
      <c r="D47" s="13">
        <v>0</v>
      </c>
      <c r="E47" s="13">
        <v>0</v>
      </c>
      <c r="F47" s="13">
        <v>0</v>
      </c>
      <c r="G47" s="13">
        <v>0</v>
      </c>
      <c r="H47" s="13">
        <v>0</v>
      </c>
      <c r="I47" s="14">
        <v>44154</v>
      </c>
      <c r="J47" s="22">
        <f>VLOOKUP($A$2:$A$2221,'[2]Customer Answer 5 &amp; 6'!$A$2:$O$2221,2,FALSE)</f>
        <v>128249</v>
      </c>
      <c r="K47" s="23">
        <f>VLOOKUP($A$2:$A$2221,'[2]Customer Answer 5 &amp; 6'!$A$2:$O$2221,3,FALSE)</f>
        <v>0</v>
      </c>
      <c r="L47" s="24">
        <f>VLOOKUP($A$2:$A$2221,'[2]Customer Answer 5 &amp; 6'!$A$2:$O$2221,4,FALSE)</f>
        <v>0</v>
      </c>
      <c r="M47" s="25">
        <f>VLOOKUP($A$2:$A$2221,'[2]Customer Answer 5 &amp; 6'!$A$2:$O$2221,5,FALSE)</f>
        <v>59</v>
      </c>
      <c r="N47">
        <f>VLOOKUP($A$2:$A$2221,'[2]Customer Answer 5 &amp; 6'!$A$2:$O$2221,6,FALSE)</f>
        <v>0</v>
      </c>
      <c r="O47">
        <f>VLOOKUP($A$2:$A$2221,'[2]Customer Answer 5 &amp; 6'!$A$2:$O$2221,7,FALSE)</f>
        <v>1</v>
      </c>
      <c r="P47">
        <f>VLOOKUP($A$2:$A$2221,'[2]Customer Answer 5 &amp; 6'!$A$2:$O$2221,8,FALSE)</f>
        <v>0</v>
      </c>
      <c r="Q47">
        <f>VLOOKUP($A$2:$A$2221,'[2]Customer Answer 5 &amp; 6'!$A$2:$O$2221,9,FALSE)</f>
        <v>0</v>
      </c>
      <c r="R47">
        <f>VLOOKUP($A$2:$A$2221,'[2]Customer Answer 5 &amp; 6'!$A$2:$O$2221,10,FALSE)</f>
        <v>0</v>
      </c>
      <c r="S47" s="26">
        <f>VLOOKUP($A$2:$A$2221,'[2]Customer Answer 5 &amp; 6'!$A$2:$O$2221,11,FALSE)</f>
        <v>1</v>
      </c>
      <c r="T47" s="26">
        <f>VLOOKUP($A$2:$A$2221,'[2]Customer Answer 5 &amp; 6'!$A$2:$O$2221,12,FALSE)</f>
        <v>0</v>
      </c>
      <c r="U47" s="26">
        <f>VLOOKUP($A$2:$A$2221,'[2]Customer Answer 5 &amp; 6'!$A$2:$O$2221,13,FALSE)</f>
        <v>0</v>
      </c>
      <c r="V47" s="26">
        <f>VLOOKUP($A$2:$A$2221,'[2]Customer Answer 5 &amp; 6'!$A$2:$O$2221,14,FALSE)</f>
        <v>0</v>
      </c>
      <c r="W47" s="27" t="str">
        <f>VLOOKUP($A$2:$A$2221,'[2]Customer Answer 5 &amp; 6'!$A$2:$O$2221,15,FALSE)</f>
        <v>Texas</v>
      </c>
      <c r="X47" s="21">
        <f>VLOOKUP($A$2:$A$2221,'[2]Sales Answer 1 &amp; 2'!$A$2:$N$2221,3,FALSE)</f>
        <v>5</v>
      </c>
      <c r="Y47" s="21">
        <f>VLOOKUP($A$2:$A$2221,'[2]Sales Answer 1 &amp; 2'!$A$2:$N$2221,4,FALSE)</f>
        <v>41</v>
      </c>
      <c r="Z47" s="21">
        <f>VLOOKUP($A$2:$A$2221,'[2]Sales Answer 1 &amp; 2'!$A$2:$N$2221,5,FALSE)</f>
        <v>32</v>
      </c>
      <c r="AA47" s="21">
        <f>VLOOKUP($A$2:$A$2221,'[2]Sales Answer 1 &amp; 2'!$A$2:$N$2221,6,FALSE)</f>
        <v>9</v>
      </c>
      <c r="AB47" s="21">
        <f>VLOOKUP($A$2:$A$2221,'[2]Sales Answer 1 &amp; 2'!$A$2:$N$2221,7,FALSE)</f>
        <v>64</v>
      </c>
    </row>
    <row r="48" spans="1:28" ht="15" thickBot="1" x14ac:dyDescent="0.35">
      <c r="A48" s="12">
        <v>1803</v>
      </c>
      <c r="B48" s="13">
        <v>0</v>
      </c>
      <c r="C48" s="13">
        <v>0</v>
      </c>
      <c r="D48" s="13">
        <v>0</v>
      </c>
      <c r="E48" s="13">
        <v>0</v>
      </c>
      <c r="F48" s="13">
        <v>1</v>
      </c>
      <c r="G48" s="13">
        <v>0</v>
      </c>
      <c r="H48" s="13">
        <v>1</v>
      </c>
      <c r="I48" s="14">
        <v>44154</v>
      </c>
      <c r="J48" s="22">
        <f>VLOOKUP($A$2:$A$2221,'[2]Customer Answer 5 &amp; 6'!$A$2:$O$2221,2,FALSE)</f>
        <v>157091</v>
      </c>
      <c r="K48" s="23">
        <f>VLOOKUP($A$2:$A$2221,'[2]Customer Answer 5 &amp; 6'!$A$2:$O$2221,3,FALSE)</f>
        <v>0</v>
      </c>
      <c r="L48" s="24">
        <f>VLOOKUP($A$2:$A$2221,'[2]Customer Answer 5 &amp; 6'!$A$2:$O$2221,4,FALSE)</f>
        <v>0</v>
      </c>
      <c r="M48" s="25">
        <f>VLOOKUP($A$2:$A$2221,'[2]Customer Answer 5 &amp; 6'!$A$2:$O$2221,5,FALSE)</f>
        <v>59</v>
      </c>
      <c r="N48">
        <f>VLOOKUP($A$2:$A$2221,'[2]Customer Answer 5 &amp; 6'!$A$2:$O$2221,6,FALSE)</f>
        <v>0</v>
      </c>
      <c r="O48">
        <f>VLOOKUP($A$2:$A$2221,'[2]Customer Answer 5 &amp; 6'!$A$2:$O$2221,7,FALSE)</f>
        <v>0</v>
      </c>
      <c r="P48">
        <f>VLOOKUP($A$2:$A$2221,'[2]Customer Answer 5 &amp; 6'!$A$2:$O$2221,8,FALSE)</f>
        <v>1</v>
      </c>
      <c r="Q48">
        <f>VLOOKUP($A$2:$A$2221,'[2]Customer Answer 5 &amp; 6'!$A$2:$O$2221,9,FALSE)</f>
        <v>0</v>
      </c>
      <c r="R48">
        <f>VLOOKUP($A$2:$A$2221,'[2]Customer Answer 5 &amp; 6'!$A$2:$O$2221,10,FALSE)</f>
        <v>0</v>
      </c>
      <c r="S48" s="26">
        <f>VLOOKUP($A$2:$A$2221,'[2]Customer Answer 5 &amp; 6'!$A$2:$O$2221,11,FALSE)</f>
        <v>0</v>
      </c>
      <c r="T48" s="26">
        <f>VLOOKUP($A$2:$A$2221,'[2]Customer Answer 5 &amp; 6'!$A$2:$O$2221,12,FALSE)</f>
        <v>1</v>
      </c>
      <c r="U48" s="26">
        <f>VLOOKUP($A$2:$A$2221,'[2]Customer Answer 5 &amp; 6'!$A$2:$O$2221,13,FALSE)</f>
        <v>0</v>
      </c>
      <c r="V48" s="26">
        <f>VLOOKUP($A$2:$A$2221,'[2]Customer Answer 5 &amp; 6'!$A$2:$O$2221,14,FALSE)</f>
        <v>0</v>
      </c>
      <c r="W48" s="27" t="str">
        <f>VLOOKUP($A$2:$A$2221,'[2]Customer Answer 5 &amp; 6'!$A$2:$O$2221,15,FALSE)</f>
        <v>Texas</v>
      </c>
      <c r="X48" s="21">
        <f>VLOOKUP($A$2:$A$2221,'[2]Sales Answer 1 &amp; 2'!$A$2:$N$2221,3,FALSE)</f>
        <v>1277</v>
      </c>
      <c r="Y48" s="21">
        <f>VLOOKUP($A$2:$A$2221,'[2]Sales Answer 1 &amp; 2'!$A$2:$N$2221,4,FALSE)</f>
        <v>14</v>
      </c>
      <c r="Z48" s="21">
        <f>VLOOKUP($A$2:$A$2221,'[2]Sales Answer 1 &amp; 2'!$A$2:$N$2221,5,FALSE)</f>
        <v>176</v>
      </c>
      <c r="AA48" s="21">
        <f>VLOOKUP($A$2:$A$2221,'[2]Sales Answer 1 &amp; 2'!$A$2:$N$2221,6,FALSE)</f>
        <v>19</v>
      </c>
      <c r="AB48" s="21">
        <f>VLOOKUP($A$2:$A$2221,'[2]Sales Answer 1 &amp; 2'!$A$2:$N$2221,7,FALSE)</f>
        <v>0</v>
      </c>
    </row>
    <row r="49" spans="1:28" ht="15" thickBot="1" x14ac:dyDescent="0.35">
      <c r="A49" s="12">
        <v>2743</v>
      </c>
      <c r="B49" s="13">
        <v>0</v>
      </c>
      <c r="C49" s="13">
        <v>0</v>
      </c>
      <c r="D49" s="13">
        <v>0</v>
      </c>
      <c r="E49" s="13">
        <v>0</v>
      </c>
      <c r="F49" s="13">
        <v>0</v>
      </c>
      <c r="G49" s="13">
        <v>0</v>
      </c>
      <c r="H49" s="13">
        <v>0</v>
      </c>
      <c r="I49" s="14">
        <v>44154</v>
      </c>
      <c r="J49" s="22">
        <f>VLOOKUP($A$2:$A$2221,'[2]Customer Answer 5 &amp; 6'!$A$2:$O$2221,2,FALSE)</f>
        <v>128249</v>
      </c>
      <c r="K49" s="23">
        <f>VLOOKUP($A$2:$A$2221,'[2]Customer Answer 5 &amp; 6'!$A$2:$O$2221,3,FALSE)</f>
        <v>0</v>
      </c>
      <c r="L49" s="24">
        <f>VLOOKUP($A$2:$A$2221,'[2]Customer Answer 5 &amp; 6'!$A$2:$O$2221,4,FALSE)</f>
        <v>0</v>
      </c>
      <c r="M49" s="25">
        <f>VLOOKUP($A$2:$A$2221,'[2]Customer Answer 5 &amp; 6'!$A$2:$O$2221,5,FALSE)</f>
        <v>59</v>
      </c>
      <c r="N49">
        <f>VLOOKUP($A$2:$A$2221,'[2]Customer Answer 5 &amp; 6'!$A$2:$O$2221,6,FALSE)</f>
        <v>0</v>
      </c>
      <c r="O49">
        <f>VLOOKUP($A$2:$A$2221,'[2]Customer Answer 5 &amp; 6'!$A$2:$O$2221,7,FALSE)</f>
        <v>1</v>
      </c>
      <c r="P49">
        <f>VLOOKUP($A$2:$A$2221,'[2]Customer Answer 5 &amp; 6'!$A$2:$O$2221,8,FALSE)</f>
        <v>0</v>
      </c>
      <c r="Q49">
        <f>VLOOKUP($A$2:$A$2221,'[2]Customer Answer 5 &amp; 6'!$A$2:$O$2221,9,FALSE)</f>
        <v>0</v>
      </c>
      <c r="R49">
        <f>VLOOKUP($A$2:$A$2221,'[2]Customer Answer 5 &amp; 6'!$A$2:$O$2221,10,FALSE)</f>
        <v>0</v>
      </c>
      <c r="S49" s="26">
        <f>VLOOKUP($A$2:$A$2221,'[2]Customer Answer 5 &amp; 6'!$A$2:$O$2221,11,FALSE)</f>
        <v>1</v>
      </c>
      <c r="T49" s="26">
        <f>VLOOKUP($A$2:$A$2221,'[2]Customer Answer 5 &amp; 6'!$A$2:$O$2221,12,FALSE)</f>
        <v>0</v>
      </c>
      <c r="U49" s="26">
        <f>VLOOKUP($A$2:$A$2221,'[2]Customer Answer 5 &amp; 6'!$A$2:$O$2221,13,FALSE)</f>
        <v>0</v>
      </c>
      <c r="V49" s="26">
        <f>VLOOKUP($A$2:$A$2221,'[2]Customer Answer 5 &amp; 6'!$A$2:$O$2221,14,FALSE)</f>
        <v>0</v>
      </c>
      <c r="W49" s="27" t="str">
        <f>VLOOKUP($A$2:$A$2221,'[2]Customer Answer 5 &amp; 6'!$A$2:$O$2221,15,FALSE)</f>
        <v>Illinois</v>
      </c>
      <c r="X49" s="21">
        <f>VLOOKUP($A$2:$A$2221,'[2]Sales Answer 1 &amp; 2'!$A$2:$N$2221,3,FALSE)</f>
        <v>5</v>
      </c>
      <c r="Y49" s="21">
        <f>VLOOKUP($A$2:$A$2221,'[2]Sales Answer 1 &amp; 2'!$A$2:$N$2221,4,FALSE)</f>
        <v>41</v>
      </c>
      <c r="Z49" s="21">
        <f>VLOOKUP($A$2:$A$2221,'[2]Sales Answer 1 &amp; 2'!$A$2:$N$2221,5,FALSE)</f>
        <v>32</v>
      </c>
      <c r="AA49" s="21">
        <f>VLOOKUP($A$2:$A$2221,'[2]Sales Answer 1 &amp; 2'!$A$2:$N$2221,6,FALSE)</f>
        <v>9</v>
      </c>
      <c r="AB49" s="21">
        <f>VLOOKUP($A$2:$A$2221,'[2]Sales Answer 1 &amp; 2'!$A$2:$N$2221,7,FALSE)</f>
        <v>64</v>
      </c>
    </row>
    <row r="50" spans="1:28" ht="15" thickBot="1" x14ac:dyDescent="0.35">
      <c r="A50" s="12">
        <v>2794</v>
      </c>
      <c r="B50" s="13">
        <v>0</v>
      </c>
      <c r="C50" s="13">
        <v>0</v>
      </c>
      <c r="D50" s="13">
        <v>0</v>
      </c>
      <c r="E50" s="13">
        <v>0</v>
      </c>
      <c r="F50" s="13">
        <v>0</v>
      </c>
      <c r="G50" s="13">
        <v>0</v>
      </c>
      <c r="H50" s="13">
        <v>0</v>
      </c>
      <c r="I50" s="14">
        <v>44154</v>
      </c>
      <c r="J50" s="22">
        <f>VLOOKUP($A$2:$A$2221,'[2]Customer Answer 5 &amp; 6'!$A$2:$O$2221,2,FALSE)</f>
        <v>132583</v>
      </c>
      <c r="K50" s="23">
        <f>VLOOKUP($A$2:$A$2221,'[2]Customer Answer 5 &amp; 6'!$A$2:$O$2221,3,FALSE)</f>
        <v>1</v>
      </c>
      <c r="L50" s="24">
        <f>VLOOKUP($A$2:$A$2221,'[2]Customer Answer 5 &amp; 6'!$A$2:$O$2221,4,FALSE)</f>
        <v>1</v>
      </c>
      <c r="M50" s="25">
        <f>VLOOKUP($A$2:$A$2221,'[2]Customer Answer 5 &amp; 6'!$A$2:$O$2221,5,FALSE)</f>
        <v>59</v>
      </c>
      <c r="N50">
        <f>VLOOKUP($A$2:$A$2221,'[2]Customer Answer 5 &amp; 6'!$A$2:$O$2221,6,FALSE)</f>
        <v>0</v>
      </c>
      <c r="O50">
        <f>VLOOKUP($A$2:$A$2221,'[2]Customer Answer 5 &amp; 6'!$A$2:$O$2221,7,FALSE)</f>
        <v>0</v>
      </c>
      <c r="P50">
        <f>VLOOKUP($A$2:$A$2221,'[2]Customer Answer 5 &amp; 6'!$A$2:$O$2221,8,FALSE)</f>
        <v>0</v>
      </c>
      <c r="Q50">
        <f>VLOOKUP($A$2:$A$2221,'[2]Customer Answer 5 &amp; 6'!$A$2:$O$2221,9,FALSE)</f>
        <v>1</v>
      </c>
      <c r="R50">
        <f>VLOOKUP($A$2:$A$2221,'[2]Customer Answer 5 &amp; 6'!$A$2:$O$2221,10,FALSE)</f>
        <v>0</v>
      </c>
      <c r="S50" s="26">
        <f>VLOOKUP($A$2:$A$2221,'[2]Customer Answer 5 &amp; 6'!$A$2:$O$2221,11,FALSE)</f>
        <v>0</v>
      </c>
      <c r="T50" s="26">
        <f>VLOOKUP($A$2:$A$2221,'[2]Customer Answer 5 &amp; 6'!$A$2:$O$2221,12,FALSE)</f>
        <v>0</v>
      </c>
      <c r="U50" s="26">
        <f>VLOOKUP($A$2:$A$2221,'[2]Customer Answer 5 &amp; 6'!$A$2:$O$2221,13,FALSE)</f>
        <v>0</v>
      </c>
      <c r="V50" s="26">
        <f>VLOOKUP($A$2:$A$2221,'[2]Customer Answer 5 &amp; 6'!$A$2:$O$2221,14,FALSE)</f>
        <v>1</v>
      </c>
      <c r="W50" s="27" t="str">
        <f>VLOOKUP($A$2:$A$2221,'[2]Customer Answer 5 &amp; 6'!$A$2:$O$2221,15,FALSE)</f>
        <v>Other</v>
      </c>
      <c r="X50" s="21">
        <f>VLOOKUP($A$2:$A$2221,'[2]Sales Answer 1 &amp; 2'!$A$2:$N$2221,3,FALSE)</f>
        <v>20</v>
      </c>
      <c r="Y50" s="21">
        <f>VLOOKUP($A$2:$A$2221,'[2]Sales Answer 1 &amp; 2'!$A$2:$N$2221,4,FALSE)</f>
        <v>0</v>
      </c>
      <c r="Z50" s="21">
        <f>VLOOKUP($A$2:$A$2221,'[2]Sales Answer 1 &amp; 2'!$A$2:$N$2221,5,FALSE)</f>
        <v>12</v>
      </c>
      <c r="AA50" s="21">
        <f>VLOOKUP($A$2:$A$2221,'[2]Sales Answer 1 &amp; 2'!$A$2:$N$2221,6,FALSE)</f>
        <v>0</v>
      </c>
      <c r="AB50" s="21">
        <f>VLOOKUP($A$2:$A$2221,'[2]Sales Answer 1 &amp; 2'!$A$2:$N$2221,7,FALSE)</f>
        <v>0</v>
      </c>
    </row>
    <row r="51" spans="1:28" ht="15" thickBot="1" x14ac:dyDescent="0.35">
      <c r="A51" s="12">
        <v>2508</v>
      </c>
      <c r="B51" s="13">
        <v>0</v>
      </c>
      <c r="C51" s="13">
        <v>0</v>
      </c>
      <c r="D51" s="13">
        <v>0</v>
      </c>
      <c r="E51" s="13">
        <v>0</v>
      </c>
      <c r="F51" s="13">
        <v>0</v>
      </c>
      <c r="G51" s="13">
        <v>0</v>
      </c>
      <c r="H51" s="13">
        <v>0</v>
      </c>
      <c r="I51" s="14">
        <v>44153</v>
      </c>
      <c r="J51" s="22">
        <f>VLOOKUP($A$2:$A$2221,'[2]Customer Answer 5 &amp; 6'!$A$2:$O$2221,2,FALSE)</f>
        <v>169283</v>
      </c>
      <c r="K51" s="23">
        <f>VLOOKUP($A$2:$A$2221,'[2]Customer Answer 5 &amp; 6'!$A$2:$O$2221,3,FALSE)</f>
        <v>0</v>
      </c>
      <c r="L51" s="24">
        <f>VLOOKUP($A$2:$A$2221,'[2]Customer Answer 5 &amp; 6'!$A$2:$O$2221,4,FALSE)</f>
        <v>1</v>
      </c>
      <c r="M51" s="25">
        <f>VLOOKUP($A$2:$A$2221,'[2]Customer Answer 5 &amp; 6'!$A$2:$O$2221,5,FALSE)</f>
        <v>45</v>
      </c>
      <c r="N51">
        <f>VLOOKUP($A$2:$A$2221,'[2]Customer Answer 5 &amp; 6'!$A$2:$O$2221,6,FALSE)</f>
        <v>0</v>
      </c>
      <c r="O51">
        <f>VLOOKUP($A$2:$A$2221,'[2]Customer Answer 5 &amp; 6'!$A$2:$O$2221,7,FALSE)</f>
        <v>1</v>
      </c>
      <c r="P51">
        <f>VLOOKUP($A$2:$A$2221,'[2]Customer Answer 5 &amp; 6'!$A$2:$O$2221,8,FALSE)</f>
        <v>0</v>
      </c>
      <c r="Q51">
        <f>VLOOKUP($A$2:$A$2221,'[2]Customer Answer 5 &amp; 6'!$A$2:$O$2221,9,FALSE)</f>
        <v>0</v>
      </c>
      <c r="R51">
        <f>VLOOKUP($A$2:$A$2221,'[2]Customer Answer 5 &amp; 6'!$A$2:$O$2221,10,FALSE)</f>
        <v>0</v>
      </c>
      <c r="S51" s="26">
        <f>VLOOKUP($A$2:$A$2221,'[2]Customer Answer 5 &amp; 6'!$A$2:$O$2221,11,FALSE)</f>
        <v>0</v>
      </c>
      <c r="T51" s="26">
        <f>VLOOKUP($A$2:$A$2221,'[2]Customer Answer 5 &amp; 6'!$A$2:$O$2221,12,FALSE)</f>
        <v>0</v>
      </c>
      <c r="U51" s="26">
        <f>VLOOKUP($A$2:$A$2221,'[2]Customer Answer 5 &amp; 6'!$A$2:$O$2221,13,FALSE)</f>
        <v>0</v>
      </c>
      <c r="V51" s="26">
        <f>VLOOKUP($A$2:$A$2221,'[2]Customer Answer 5 &amp; 6'!$A$2:$O$2221,14,FALSE)</f>
        <v>1</v>
      </c>
      <c r="W51" s="27" t="str">
        <f>VLOOKUP($A$2:$A$2221,'[2]Customer Answer 5 &amp; 6'!$A$2:$O$2221,15,FALSE)</f>
        <v>Florida</v>
      </c>
      <c r="X51" s="21">
        <f>VLOOKUP($A$2:$A$2221,'[2]Sales Answer 1 &amp; 2'!$A$2:$N$2221,3,FALSE)</f>
        <v>1647</v>
      </c>
      <c r="Y51" s="21">
        <f>VLOOKUP($A$2:$A$2221,'[2]Sales Answer 1 &amp; 2'!$A$2:$N$2221,4,FALSE)</f>
        <v>151</v>
      </c>
      <c r="Z51" s="21">
        <f>VLOOKUP($A$2:$A$2221,'[2]Sales Answer 1 &amp; 2'!$A$2:$N$2221,5,FALSE)</f>
        <v>327</v>
      </c>
      <c r="AA51" s="21">
        <f>VLOOKUP($A$2:$A$2221,'[2]Sales Answer 1 &amp; 2'!$A$2:$N$2221,6,FALSE)</f>
        <v>0</v>
      </c>
      <c r="AB51" s="21">
        <f>VLOOKUP($A$2:$A$2221,'[2]Sales Answer 1 &amp; 2'!$A$2:$N$2221,7,FALSE)</f>
        <v>64</v>
      </c>
    </row>
    <row r="52" spans="1:28" ht="15" thickBot="1" x14ac:dyDescent="0.35">
      <c r="A52" s="12">
        <v>1614</v>
      </c>
      <c r="B52" s="13">
        <v>0</v>
      </c>
      <c r="C52" s="13">
        <v>0</v>
      </c>
      <c r="D52" s="13">
        <v>0</v>
      </c>
      <c r="E52" s="13">
        <v>0</v>
      </c>
      <c r="F52" s="13">
        <v>0</v>
      </c>
      <c r="G52" s="13">
        <v>0</v>
      </c>
      <c r="H52" s="13">
        <v>0</v>
      </c>
      <c r="I52" s="14">
        <v>44152</v>
      </c>
      <c r="J52" s="22">
        <f>VLOOKUP($A$2:$A$2221,'[2]Customer Answer 5 &amp; 6'!$A$2:$O$2221,2,FALSE)</f>
        <v>165488</v>
      </c>
      <c r="K52" s="23">
        <f>VLOOKUP($A$2:$A$2221,'[2]Customer Answer 5 &amp; 6'!$A$2:$O$2221,3,FALSE)</f>
        <v>0</v>
      </c>
      <c r="L52" s="24">
        <f>VLOOKUP($A$2:$A$2221,'[2]Customer Answer 5 &amp; 6'!$A$2:$O$2221,4,FALSE)</f>
        <v>0</v>
      </c>
      <c r="M52" s="25">
        <f>VLOOKUP($A$2:$A$2221,'[2]Customer Answer 5 &amp; 6'!$A$2:$O$2221,5,FALSE)</f>
        <v>62</v>
      </c>
      <c r="N52">
        <f>VLOOKUP($A$2:$A$2221,'[2]Customer Answer 5 &amp; 6'!$A$2:$O$2221,6,FALSE)</f>
        <v>0</v>
      </c>
      <c r="O52">
        <f>VLOOKUP($A$2:$A$2221,'[2]Customer Answer 5 &amp; 6'!$A$2:$O$2221,7,FALSE)</f>
        <v>0</v>
      </c>
      <c r="P52">
        <f>VLOOKUP($A$2:$A$2221,'[2]Customer Answer 5 &amp; 6'!$A$2:$O$2221,8,FALSE)</f>
        <v>0</v>
      </c>
      <c r="Q52">
        <f>VLOOKUP($A$2:$A$2221,'[2]Customer Answer 5 &amp; 6'!$A$2:$O$2221,9,FALSE)</f>
        <v>1</v>
      </c>
      <c r="R52">
        <f>VLOOKUP($A$2:$A$2221,'[2]Customer Answer 5 &amp; 6'!$A$2:$O$2221,10,FALSE)</f>
        <v>0</v>
      </c>
      <c r="S52" s="26">
        <f>VLOOKUP($A$2:$A$2221,'[2]Customer Answer 5 &amp; 6'!$A$2:$O$2221,11,FALSE)</f>
        <v>0</v>
      </c>
      <c r="T52" s="26">
        <f>VLOOKUP($A$2:$A$2221,'[2]Customer Answer 5 &amp; 6'!$A$2:$O$2221,12,FALSE)</f>
        <v>0</v>
      </c>
      <c r="U52" s="26">
        <f>VLOOKUP($A$2:$A$2221,'[2]Customer Answer 5 &amp; 6'!$A$2:$O$2221,13,FALSE)</f>
        <v>0</v>
      </c>
      <c r="V52" s="26">
        <f>VLOOKUP($A$2:$A$2221,'[2]Customer Answer 5 &amp; 6'!$A$2:$O$2221,14,FALSE)</f>
        <v>1</v>
      </c>
      <c r="W52" s="27" t="str">
        <f>VLOOKUP($A$2:$A$2221,'[2]Customer Answer 5 &amp; 6'!$A$2:$O$2221,15,FALSE)</f>
        <v>Florida</v>
      </c>
      <c r="X52" s="21">
        <f>VLOOKUP($A$2:$A$2221,'[2]Sales Answer 1 &amp; 2'!$A$2:$N$2221,3,FALSE)</f>
        <v>1524</v>
      </c>
      <c r="Y52" s="21">
        <f>VLOOKUP($A$2:$A$2221,'[2]Sales Answer 1 &amp; 2'!$A$2:$N$2221,4,FALSE)</f>
        <v>114</v>
      </c>
      <c r="Z52" s="21">
        <f>VLOOKUP($A$2:$A$2221,'[2]Sales Answer 1 &amp; 2'!$A$2:$N$2221,5,FALSE)</f>
        <v>523</v>
      </c>
      <c r="AA52" s="21">
        <f>VLOOKUP($A$2:$A$2221,'[2]Sales Answer 1 &amp; 2'!$A$2:$N$2221,6,FALSE)</f>
        <v>91</v>
      </c>
      <c r="AB52" s="21">
        <f>VLOOKUP($A$2:$A$2221,'[2]Sales Answer 1 &amp; 2'!$A$2:$N$2221,7,FALSE)</f>
        <v>45</v>
      </c>
    </row>
    <row r="53" spans="1:28" ht="15" thickBot="1" x14ac:dyDescent="0.35">
      <c r="A53" s="12">
        <v>2978</v>
      </c>
      <c r="B53" s="13">
        <v>0</v>
      </c>
      <c r="C53" s="13">
        <v>0</v>
      </c>
      <c r="D53" s="13">
        <v>0</v>
      </c>
      <c r="E53" s="13">
        <v>0</v>
      </c>
      <c r="F53" s="13">
        <v>0</v>
      </c>
      <c r="G53" s="13">
        <v>0</v>
      </c>
      <c r="H53" s="13">
        <v>0</v>
      </c>
      <c r="I53" s="14">
        <v>44151</v>
      </c>
      <c r="J53" s="22">
        <f>VLOOKUP($A$2:$A$2221,'[2]Customer Answer 5 &amp; 6'!$A$2:$O$2221,2,FALSE)</f>
        <v>133279</v>
      </c>
      <c r="K53" s="23">
        <f>VLOOKUP($A$2:$A$2221,'[2]Customer Answer 5 &amp; 6'!$A$2:$O$2221,3,FALSE)</f>
        <v>0</v>
      </c>
      <c r="L53" s="24">
        <f>VLOOKUP($A$2:$A$2221,'[2]Customer Answer 5 &amp; 6'!$A$2:$O$2221,4,FALSE)</f>
        <v>0</v>
      </c>
      <c r="M53" s="25">
        <f>VLOOKUP($A$2:$A$2221,'[2]Customer Answer 5 &amp; 6'!$A$2:$O$2221,5,FALSE)</f>
        <v>54</v>
      </c>
      <c r="N53">
        <f>VLOOKUP($A$2:$A$2221,'[2]Customer Answer 5 &amp; 6'!$A$2:$O$2221,6,FALSE)</f>
        <v>0</v>
      </c>
      <c r="O53">
        <f>VLOOKUP($A$2:$A$2221,'[2]Customer Answer 5 &amp; 6'!$A$2:$O$2221,7,FALSE)</f>
        <v>0</v>
      </c>
      <c r="P53">
        <f>VLOOKUP($A$2:$A$2221,'[2]Customer Answer 5 &amp; 6'!$A$2:$O$2221,8,FALSE)</f>
        <v>1</v>
      </c>
      <c r="Q53">
        <f>VLOOKUP($A$2:$A$2221,'[2]Customer Answer 5 &amp; 6'!$A$2:$O$2221,9,FALSE)</f>
        <v>0</v>
      </c>
      <c r="R53">
        <f>VLOOKUP($A$2:$A$2221,'[2]Customer Answer 5 &amp; 6'!$A$2:$O$2221,10,FALSE)</f>
        <v>0</v>
      </c>
      <c r="S53" s="26">
        <f>VLOOKUP($A$2:$A$2221,'[2]Customer Answer 5 &amp; 6'!$A$2:$O$2221,11,FALSE)</f>
        <v>0</v>
      </c>
      <c r="T53" s="26">
        <f>VLOOKUP($A$2:$A$2221,'[2]Customer Answer 5 &amp; 6'!$A$2:$O$2221,12,FALSE)</f>
        <v>1</v>
      </c>
      <c r="U53" s="26">
        <f>VLOOKUP($A$2:$A$2221,'[2]Customer Answer 5 &amp; 6'!$A$2:$O$2221,13,FALSE)</f>
        <v>0</v>
      </c>
      <c r="V53" s="26">
        <f>VLOOKUP($A$2:$A$2221,'[2]Customer Answer 5 &amp; 6'!$A$2:$O$2221,14,FALSE)</f>
        <v>0</v>
      </c>
      <c r="W53" s="27" t="str">
        <f>VLOOKUP($A$2:$A$2221,'[2]Customer Answer 5 &amp; 6'!$A$2:$O$2221,15,FALSE)</f>
        <v>New York</v>
      </c>
      <c r="X53" s="21">
        <f>VLOOKUP($A$2:$A$2221,'[2]Sales Answer 1 &amp; 2'!$A$2:$N$2221,3,FALSE)</f>
        <v>40</v>
      </c>
      <c r="Y53" s="21">
        <f>VLOOKUP($A$2:$A$2221,'[2]Sales Answer 1 &amp; 2'!$A$2:$N$2221,4,FALSE)</f>
        <v>12</v>
      </c>
      <c r="Z53" s="21">
        <f>VLOOKUP($A$2:$A$2221,'[2]Sales Answer 1 &amp; 2'!$A$2:$N$2221,5,FALSE)</f>
        <v>12</v>
      </c>
      <c r="AA53" s="21">
        <f>VLOOKUP($A$2:$A$2221,'[2]Sales Answer 1 &amp; 2'!$A$2:$N$2221,6,FALSE)</f>
        <v>0</v>
      </c>
      <c r="AB53" s="21">
        <f>VLOOKUP($A$2:$A$2221,'[2]Sales Answer 1 &amp; 2'!$A$2:$N$2221,7,FALSE)</f>
        <v>0</v>
      </c>
    </row>
    <row r="54" spans="1:28" ht="15" thickBot="1" x14ac:dyDescent="0.35">
      <c r="A54" s="12">
        <v>1853</v>
      </c>
      <c r="B54" s="13">
        <v>0</v>
      </c>
      <c r="C54" s="13">
        <v>0</v>
      </c>
      <c r="D54" s="13">
        <v>0</v>
      </c>
      <c r="E54" s="13">
        <v>0</v>
      </c>
      <c r="F54" s="13">
        <v>0</v>
      </c>
      <c r="G54" s="13">
        <v>0</v>
      </c>
      <c r="H54" s="13">
        <v>0</v>
      </c>
      <c r="I54" s="14">
        <v>44150</v>
      </c>
      <c r="J54" s="22">
        <f>VLOOKUP($A$2:$A$2221,'[2]Customer Answer 5 &amp; 6'!$A$2:$O$2221,2,FALSE)</f>
        <v>121675</v>
      </c>
      <c r="K54" s="23">
        <f>VLOOKUP($A$2:$A$2221,'[2]Customer Answer 5 &amp; 6'!$A$2:$O$2221,3,FALSE)</f>
        <v>1</v>
      </c>
      <c r="L54" s="24">
        <f>VLOOKUP($A$2:$A$2221,'[2]Customer Answer 5 &amp; 6'!$A$2:$O$2221,4,FALSE)</f>
        <v>0</v>
      </c>
      <c r="M54" s="25">
        <f>VLOOKUP($A$2:$A$2221,'[2]Customer Answer 5 &amp; 6'!$A$2:$O$2221,5,FALSE)</f>
        <v>44</v>
      </c>
      <c r="N54">
        <f>VLOOKUP($A$2:$A$2221,'[2]Customer Answer 5 &amp; 6'!$A$2:$O$2221,6,FALSE)</f>
        <v>0</v>
      </c>
      <c r="O54">
        <f>VLOOKUP($A$2:$A$2221,'[2]Customer Answer 5 &amp; 6'!$A$2:$O$2221,7,FALSE)</f>
        <v>0</v>
      </c>
      <c r="P54">
        <f>VLOOKUP($A$2:$A$2221,'[2]Customer Answer 5 &amp; 6'!$A$2:$O$2221,8,FALSE)</f>
        <v>0</v>
      </c>
      <c r="Q54">
        <f>VLOOKUP($A$2:$A$2221,'[2]Customer Answer 5 &amp; 6'!$A$2:$O$2221,9,FALSE)</f>
        <v>1</v>
      </c>
      <c r="R54">
        <f>VLOOKUP($A$2:$A$2221,'[2]Customer Answer 5 &amp; 6'!$A$2:$O$2221,10,FALSE)</f>
        <v>0</v>
      </c>
      <c r="S54" s="26">
        <f>VLOOKUP($A$2:$A$2221,'[2]Customer Answer 5 &amp; 6'!$A$2:$O$2221,11,FALSE)</f>
        <v>0</v>
      </c>
      <c r="T54" s="26">
        <f>VLOOKUP($A$2:$A$2221,'[2]Customer Answer 5 &amp; 6'!$A$2:$O$2221,12,FALSE)</f>
        <v>1</v>
      </c>
      <c r="U54" s="26">
        <f>VLOOKUP($A$2:$A$2221,'[2]Customer Answer 5 &amp; 6'!$A$2:$O$2221,13,FALSE)</f>
        <v>0</v>
      </c>
      <c r="V54" s="26">
        <f>VLOOKUP($A$2:$A$2221,'[2]Customer Answer 5 &amp; 6'!$A$2:$O$2221,14,FALSE)</f>
        <v>0</v>
      </c>
      <c r="W54" s="27" t="str">
        <f>VLOOKUP($A$2:$A$2221,'[2]Customer Answer 5 &amp; 6'!$A$2:$O$2221,15,FALSE)</f>
        <v>California</v>
      </c>
      <c r="X54" s="21">
        <f>VLOOKUP($A$2:$A$2221,'[2]Sales Answer 1 &amp; 2'!$A$2:$N$2221,3,FALSE)</f>
        <v>22</v>
      </c>
      <c r="Y54" s="21">
        <f>VLOOKUP($A$2:$A$2221,'[2]Sales Answer 1 &amp; 2'!$A$2:$N$2221,4,FALSE)</f>
        <v>0</v>
      </c>
      <c r="Z54" s="21">
        <f>VLOOKUP($A$2:$A$2221,'[2]Sales Answer 1 &amp; 2'!$A$2:$N$2221,5,FALSE)</f>
        <v>90</v>
      </c>
      <c r="AA54" s="21">
        <f>VLOOKUP($A$2:$A$2221,'[2]Sales Answer 1 &amp; 2'!$A$2:$N$2221,6,FALSE)</f>
        <v>95</v>
      </c>
      <c r="AB54" s="21">
        <f>VLOOKUP($A$2:$A$2221,'[2]Sales Answer 1 &amp; 2'!$A$2:$N$2221,7,FALSE)</f>
        <v>22</v>
      </c>
    </row>
    <row r="55" spans="1:28" ht="15" thickBot="1" x14ac:dyDescent="0.35">
      <c r="A55" s="12">
        <v>2297</v>
      </c>
      <c r="B55" s="13">
        <v>0</v>
      </c>
      <c r="C55" s="13">
        <v>0</v>
      </c>
      <c r="D55" s="13">
        <v>0</v>
      </c>
      <c r="E55" s="13">
        <v>0</v>
      </c>
      <c r="F55" s="13">
        <v>0</v>
      </c>
      <c r="G55" s="13">
        <v>0</v>
      </c>
      <c r="H55" s="13">
        <v>0</v>
      </c>
      <c r="I55" s="14">
        <v>44149</v>
      </c>
      <c r="J55" s="22">
        <f>VLOOKUP($A$2:$A$2221,'[2]Customer Answer 5 &amp; 6'!$A$2:$O$2221,2,FALSE)</f>
        <v>146094</v>
      </c>
      <c r="K55" s="23">
        <f>VLOOKUP($A$2:$A$2221,'[2]Customer Answer 5 &amp; 6'!$A$2:$O$2221,3,FALSE)</f>
        <v>1</v>
      </c>
      <c r="L55" s="24">
        <f>VLOOKUP($A$2:$A$2221,'[2]Customer Answer 5 &amp; 6'!$A$2:$O$2221,4,FALSE)</f>
        <v>1</v>
      </c>
      <c r="M55" s="25">
        <f>VLOOKUP($A$2:$A$2221,'[2]Customer Answer 5 &amp; 6'!$A$2:$O$2221,5,FALSE)</f>
        <v>47</v>
      </c>
      <c r="N55">
        <f>VLOOKUP($A$2:$A$2221,'[2]Customer Answer 5 &amp; 6'!$A$2:$O$2221,6,FALSE)</f>
        <v>0</v>
      </c>
      <c r="O55">
        <f>VLOOKUP($A$2:$A$2221,'[2]Customer Answer 5 &amp; 6'!$A$2:$O$2221,7,FALSE)</f>
        <v>1</v>
      </c>
      <c r="P55">
        <f>VLOOKUP($A$2:$A$2221,'[2]Customer Answer 5 &amp; 6'!$A$2:$O$2221,8,FALSE)</f>
        <v>0</v>
      </c>
      <c r="Q55">
        <f>VLOOKUP($A$2:$A$2221,'[2]Customer Answer 5 &amp; 6'!$A$2:$O$2221,9,FALSE)</f>
        <v>0</v>
      </c>
      <c r="R55">
        <f>VLOOKUP($A$2:$A$2221,'[2]Customer Answer 5 &amp; 6'!$A$2:$O$2221,10,FALSE)</f>
        <v>0</v>
      </c>
      <c r="S55" s="26">
        <f>VLOOKUP($A$2:$A$2221,'[2]Customer Answer 5 &amp; 6'!$A$2:$O$2221,11,FALSE)</f>
        <v>0</v>
      </c>
      <c r="T55" s="26">
        <f>VLOOKUP($A$2:$A$2221,'[2]Customer Answer 5 &amp; 6'!$A$2:$O$2221,12,FALSE)</f>
        <v>0</v>
      </c>
      <c r="U55" s="26">
        <f>VLOOKUP($A$2:$A$2221,'[2]Customer Answer 5 &amp; 6'!$A$2:$O$2221,13,FALSE)</f>
        <v>0</v>
      </c>
      <c r="V55" s="26">
        <f>VLOOKUP($A$2:$A$2221,'[2]Customer Answer 5 &amp; 6'!$A$2:$O$2221,14,FALSE)</f>
        <v>0</v>
      </c>
      <c r="W55" s="27" t="str">
        <f>VLOOKUP($A$2:$A$2221,'[2]Customer Answer 5 &amp; 6'!$A$2:$O$2221,15,FALSE)</f>
        <v>California</v>
      </c>
      <c r="X55" s="21">
        <f>VLOOKUP($A$2:$A$2221,'[2]Sales Answer 1 &amp; 2'!$A$2:$N$2221,3,FALSE)</f>
        <v>38</v>
      </c>
      <c r="Y55" s="21">
        <f>VLOOKUP($A$2:$A$2221,'[2]Sales Answer 1 &amp; 2'!$A$2:$N$2221,4,FALSE)</f>
        <v>6</v>
      </c>
      <c r="Z55" s="21">
        <f>VLOOKUP($A$2:$A$2221,'[2]Sales Answer 1 &amp; 2'!$A$2:$N$2221,5,FALSE)</f>
        <v>63</v>
      </c>
      <c r="AA55" s="21">
        <f>VLOOKUP($A$2:$A$2221,'[2]Sales Answer 1 &amp; 2'!$A$2:$N$2221,6,FALSE)</f>
        <v>10</v>
      </c>
      <c r="AB55" s="21">
        <f>VLOOKUP($A$2:$A$2221,'[2]Sales Answer 1 &amp; 2'!$A$2:$N$2221,7,FALSE)</f>
        <v>6</v>
      </c>
    </row>
    <row r="56" spans="1:28" ht="15" thickBot="1" x14ac:dyDescent="0.35">
      <c r="A56" s="12">
        <v>2463</v>
      </c>
      <c r="B56" s="13">
        <v>0</v>
      </c>
      <c r="C56" s="13">
        <v>0</v>
      </c>
      <c r="D56" s="13">
        <v>0</v>
      </c>
      <c r="E56" s="13">
        <v>1</v>
      </c>
      <c r="F56" s="13">
        <v>0</v>
      </c>
      <c r="G56" s="13">
        <v>0</v>
      </c>
      <c r="H56" s="13">
        <v>0</v>
      </c>
      <c r="I56" s="14">
        <v>44149</v>
      </c>
      <c r="J56" s="22">
        <f>VLOOKUP($A$2:$A$2221,'[2]Customer Answer 5 &amp; 6'!$A$2:$O$2221,2,FALSE)</f>
        <v>164014</v>
      </c>
      <c r="K56" s="23">
        <f>VLOOKUP($A$2:$A$2221,'[2]Customer Answer 5 &amp; 6'!$A$2:$O$2221,3,FALSE)</f>
        <v>2</v>
      </c>
      <c r="L56" s="24">
        <f>VLOOKUP($A$2:$A$2221,'[2]Customer Answer 5 &amp; 6'!$A$2:$O$2221,4,FALSE)</f>
        <v>1</v>
      </c>
      <c r="M56" s="25">
        <f>VLOOKUP($A$2:$A$2221,'[2]Customer Answer 5 &amp; 6'!$A$2:$O$2221,5,FALSE)</f>
        <v>74</v>
      </c>
      <c r="N56">
        <f>VLOOKUP($A$2:$A$2221,'[2]Customer Answer 5 &amp; 6'!$A$2:$O$2221,6,FALSE)</f>
        <v>0</v>
      </c>
      <c r="O56">
        <f>VLOOKUP($A$2:$A$2221,'[2]Customer Answer 5 &amp; 6'!$A$2:$O$2221,7,FALSE)</f>
        <v>0</v>
      </c>
      <c r="P56">
        <f>VLOOKUP($A$2:$A$2221,'[2]Customer Answer 5 &amp; 6'!$A$2:$O$2221,8,FALSE)</f>
        <v>0</v>
      </c>
      <c r="Q56">
        <f>VLOOKUP($A$2:$A$2221,'[2]Customer Answer 5 &amp; 6'!$A$2:$O$2221,9,FALSE)</f>
        <v>1</v>
      </c>
      <c r="R56">
        <f>VLOOKUP($A$2:$A$2221,'[2]Customer Answer 5 &amp; 6'!$A$2:$O$2221,10,FALSE)</f>
        <v>0</v>
      </c>
      <c r="S56" s="26">
        <f>VLOOKUP($A$2:$A$2221,'[2]Customer Answer 5 &amp; 6'!$A$2:$O$2221,11,FALSE)</f>
        <v>0</v>
      </c>
      <c r="T56" s="26">
        <f>VLOOKUP($A$2:$A$2221,'[2]Customer Answer 5 &amp; 6'!$A$2:$O$2221,12,FALSE)</f>
        <v>0</v>
      </c>
      <c r="U56" s="26">
        <f>VLOOKUP($A$2:$A$2221,'[2]Customer Answer 5 &amp; 6'!$A$2:$O$2221,13,FALSE)</f>
        <v>0</v>
      </c>
      <c r="V56" s="26">
        <f>VLOOKUP($A$2:$A$2221,'[2]Customer Answer 5 &amp; 6'!$A$2:$O$2221,14,FALSE)</f>
        <v>1</v>
      </c>
      <c r="W56" s="27" t="str">
        <f>VLOOKUP($A$2:$A$2221,'[2]Customer Answer 5 &amp; 6'!$A$2:$O$2221,15,FALSE)</f>
        <v>Texas</v>
      </c>
      <c r="X56" s="21">
        <f>VLOOKUP($A$2:$A$2221,'[2]Sales Answer 1 &amp; 2'!$A$2:$N$2221,3,FALSE)</f>
        <v>1040</v>
      </c>
      <c r="Y56" s="21">
        <f>VLOOKUP($A$2:$A$2221,'[2]Sales Answer 1 &amp; 2'!$A$2:$N$2221,4,FALSE)</f>
        <v>0</v>
      </c>
      <c r="Z56" s="21">
        <f>VLOOKUP($A$2:$A$2221,'[2]Sales Answer 1 &amp; 2'!$A$2:$N$2221,5,FALSE)</f>
        <v>77</v>
      </c>
      <c r="AA56" s="21">
        <f>VLOOKUP($A$2:$A$2221,'[2]Sales Answer 1 &amp; 2'!$A$2:$N$2221,6,FALSE)</f>
        <v>0</v>
      </c>
      <c r="AB56" s="21">
        <f>VLOOKUP($A$2:$A$2221,'[2]Sales Answer 1 &amp; 2'!$A$2:$N$2221,7,FALSE)</f>
        <v>0</v>
      </c>
    </row>
    <row r="57" spans="1:28" ht="15" thickBot="1" x14ac:dyDescent="0.35">
      <c r="A57" s="12">
        <v>3202</v>
      </c>
      <c r="B57" s="13">
        <v>0</v>
      </c>
      <c r="C57" s="13">
        <v>0</v>
      </c>
      <c r="D57" s="13">
        <v>0</v>
      </c>
      <c r="E57" s="13">
        <v>1</v>
      </c>
      <c r="F57" s="13">
        <v>0</v>
      </c>
      <c r="G57" s="13">
        <v>0</v>
      </c>
      <c r="H57" s="13">
        <v>0</v>
      </c>
      <c r="I57" s="14">
        <v>44149</v>
      </c>
      <c r="J57" s="22">
        <f>VLOOKUP($A$2:$A$2221,'[2]Customer Answer 5 &amp; 6'!$A$2:$O$2221,2,FALSE)</f>
        <v>164014</v>
      </c>
      <c r="K57" s="23">
        <f>VLOOKUP($A$2:$A$2221,'[2]Customer Answer 5 &amp; 6'!$A$2:$O$2221,3,FALSE)</f>
        <v>2</v>
      </c>
      <c r="L57" s="24">
        <f>VLOOKUP($A$2:$A$2221,'[2]Customer Answer 5 &amp; 6'!$A$2:$O$2221,4,FALSE)</f>
        <v>1</v>
      </c>
      <c r="M57" s="25">
        <f>VLOOKUP($A$2:$A$2221,'[2]Customer Answer 5 &amp; 6'!$A$2:$O$2221,5,FALSE)</f>
        <v>74</v>
      </c>
      <c r="N57">
        <f>VLOOKUP($A$2:$A$2221,'[2]Customer Answer 5 &amp; 6'!$A$2:$O$2221,6,FALSE)</f>
        <v>0</v>
      </c>
      <c r="O57">
        <f>VLOOKUP($A$2:$A$2221,'[2]Customer Answer 5 &amp; 6'!$A$2:$O$2221,7,FALSE)</f>
        <v>0</v>
      </c>
      <c r="P57">
        <f>VLOOKUP($A$2:$A$2221,'[2]Customer Answer 5 &amp; 6'!$A$2:$O$2221,8,FALSE)</f>
        <v>0</v>
      </c>
      <c r="Q57">
        <f>VLOOKUP($A$2:$A$2221,'[2]Customer Answer 5 &amp; 6'!$A$2:$O$2221,9,FALSE)</f>
        <v>1</v>
      </c>
      <c r="R57">
        <f>VLOOKUP($A$2:$A$2221,'[2]Customer Answer 5 &amp; 6'!$A$2:$O$2221,10,FALSE)</f>
        <v>0</v>
      </c>
      <c r="S57" s="26">
        <f>VLOOKUP($A$2:$A$2221,'[2]Customer Answer 5 &amp; 6'!$A$2:$O$2221,11,FALSE)</f>
        <v>0</v>
      </c>
      <c r="T57" s="26">
        <f>VLOOKUP($A$2:$A$2221,'[2]Customer Answer 5 &amp; 6'!$A$2:$O$2221,12,FALSE)</f>
        <v>0</v>
      </c>
      <c r="U57" s="26">
        <f>VLOOKUP($A$2:$A$2221,'[2]Customer Answer 5 &amp; 6'!$A$2:$O$2221,13,FALSE)</f>
        <v>0</v>
      </c>
      <c r="V57" s="26">
        <f>VLOOKUP($A$2:$A$2221,'[2]Customer Answer 5 &amp; 6'!$A$2:$O$2221,14,FALSE)</f>
        <v>1</v>
      </c>
      <c r="W57" s="27" t="str">
        <f>VLOOKUP($A$2:$A$2221,'[2]Customer Answer 5 &amp; 6'!$A$2:$O$2221,15,FALSE)</f>
        <v>Other</v>
      </c>
      <c r="X57" s="21">
        <f>VLOOKUP($A$2:$A$2221,'[2]Sales Answer 1 &amp; 2'!$A$2:$N$2221,3,FALSE)</f>
        <v>1040</v>
      </c>
      <c r="Y57" s="21">
        <f>VLOOKUP($A$2:$A$2221,'[2]Sales Answer 1 &amp; 2'!$A$2:$N$2221,4,FALSE)</f>
        <v>0</v>
      </c>
      <c r="Z57" s="21">
        <f>VLOOKUP($A$2:$A$2221,'[2]Sales Answer 1 &amp; 2'!$A$2:$N$2221,5,FALSE)</f>
        <v>77</v>
      </c>
      <c r="AA57" s="21">
        <f>VLOOKUP($A$2:$A$2221,'[2]Sales Answer 1 &amp; 2'!$A$2:$N$2221,6,FALSE)</f>
        <v>0</v>
      </c>
      <c r="AB57" s="21">
        <f>VLOOKUP($A$2:$A$2221,'[2]Sales Answer 1 &amp; 2'!$A$2:$N$2221,7,FALSE)</f>
        <v>0</v>
      </c>
    </row>
    <row r="58" spans="1:28" ht="15" thickBot="1" x14ac:dyDescent="0.35">
      <c r="A58" s="12">
        <v>3217</v>
      </c>
      <c r="B58" s="13">
        <v>0</v>
      </c>
      <c r="C58" s="13">
        <v>0</v>
      </c>
      <c r="D58" s="13">
        <v>0</v>
      </c>
      <c r="E58" s="13">
        <v>1</v>
      </c>
      <c r="F58" s="13">
        <v>0</v>
      </c>
      <c r="G58" s="13">
        <v>0</v>
      </c>
      <c r="H58" s="13">
        <v>0</v>
      </c>
      <c r="I58" s="14">
        <v>44149</v>
      </c>
      <c r="J58" s="22">
        <f>VLOOKUP($A$2:$A$2221,'[2]Customer Answer 5 &amp; 6'!$A$2:$O$2221,2,FALSE)</f>
        <v>166201</v>
      </c>
      <c r="K58" s="23">
        <f>VLOOKUP($A$2:$A$2221,'[2]Customer Answer 5 &amp; 6'!$A$2:$O$2221,3,FALSE)</f>
        <v>2</v>
      </c>
      <c r="L58" s="24">
        <f>VLOOKUP($A$2:$A$2221,'[2]Customer Answer 5 &amp; 6'!$A$2:$O$2221,4,FALSE)</f>
        <v>1</v>
      </c>
      <c r="M58" s="25">
        <f>VLOOKUP($A$2:$A$2221,'[2]Customer Answer 5 &amp; 6'!$A$2:$O$2221,5,FALSE)</f>
        <v>74</v>
      </c>
      <c r="N58">
        <f>VLOOKUP($A$2:$A$2221,'[2]Customer Answer 5 &amp; 6'!$A$2:$O$2221,6,FALSE)</f>
        <v>0</v>
      </c>
      <c r="O58">
        <f>VLOOKUP($A$2:$A$2221,'[2]Customer Answer 5 &amp; 6'!$A$2:$O$2221,7,FALSE)</f>
        <v>0</v>
      </c>
      <c r="P58">
        <f>VLOOKUP($A$2:$A$2221,'[2]Customer Answer 5 &amp; 6'!$A$2:$O$2221,8,FALSE)</f>
        <v>0</v>
      </c>
      <c r="Q58">
        <f>VLOOKUP($A$2:$A$2221,'[2]Customer Answer 5 &amp; 6'!$A$2:$O$2221,9,FALSE)</f>
        <v>1</v>
      </c>
      <c r="R58">
        <f>VLOOKUP($A$2:$A$2221,'[2]Customer Answer 5 &amp; 6'!$A$2:$O$2221,10,FALSE)</f>
        <v>0</v>
      </c>
      <c r="S58" s="26">
        <f>VLOOKUP($A$2:$A$2221,'[2]Customer Answer 5 &amp; 6'!$A$2:$O$2221,11,FALSE)</f>
        <v>0</v>
      </c>
      <c r="T58" s="26">
        <f>VLOOKUP($A$2:$A$2221,'[2]Customer Answer 5 &amp; 6'!$A$2:$O$2221,12,FALSE)</f>
        <v>0</v>
      </c>
      <c r="U58" s="26">
        <f>VLOOKUP($A$2:$A$2221,'[2]Customer Answer 5 &amp; 6'!$A$2:$O$2221,13,FALSE)</f>
        <v>0</v>
      </c>
      <c r="V58" s="26">
        <f>VLOOKUP($A$2:$A$2221,'[2]Customer Answer 5 &amp; 6'!$A$2:$O$2221,14,FALSE)</f>
        <v>1</v>
      </c>
      <c r="W58" s="27" t="str">
        <f>VLOOKUP($A$2:$A$2221,'[2]Customer Answer 5 &amp; 6'!$A$2:$O$2221,15,FALSE)</f>
        <v>Illinois</v>
      </c>
      <c r="X58" s="21">
        <f>VLOOKUP($A$2:$A$2221,'[2]Sales Answer 1 &amp; 2'!$A$2:$N$2221,3,FALSE)</f>
        <v>1019</v>
      </c>
      <c r="Y58" s="21">
        <f>VLOOKUP($A$2:$A$2221,'[2]Sales Answer 1 &amp; 2'!$A$2:$N$2221,4,FALSE)</f>
        <v>0</v>
      </c>
      <c r="Z58" s="21">
        <f>VLOOKUP($A$2:$A$2221,'[2]Sales Answer 1 &amp; 2'!$A$2:$N$2221,5,FALSE)</f>
        <v>75</v>
      </c>
      <c r="AA58" s="21">
        <f>VLOOKUP($A$2:$A$2221,'[2]Sales Answer 1 &amp; 2'!$A$2:$N$2221,6,FALSE)</f>
        <v>0</v>
      </c>
      <c r="AB58" s="21">
        <f>VLOOKUP($A$2:$A$2221,'[2]Sales Answer 1 &amp; 2'!$A$2:$N$2221,7,FALSE)</f>
        <v>0</v>
      </c>
    </row>
    <row r="59" spans="1:28" ht="15" thickBot="1" x14ac:dyDescent="0.35">
      <c r="A59" s="12">
        <v>1389</v>
      </c>
      <c r="B59" s="13">
        <v>0</v>
      </c>
      <c r="C59" s="13">
        <v>0</v>
      </c>
      <c r="D59" s="13">
        <v>0</v>
      </c>
      <c r="E59" s="13">
        <v>0</v>
      </c>
      <c r="F59" s="13">
        <v>0</v>
      </c>
      <c r="G59" s="13">
        <v>0</v>
      </c>
      <c r="H59" s="13">
        <v>0</v>
      </c>
      <c r="I59" s="14">
        <v>44148</v>
      </c>
      <c r="J59" s="22">
        <f>VLOOKUP($A$2:$A$2221,'[2]Customer Answer 5 &amp; 6'!$A$2:$O$2221,2,FALSE)</f>
        <v>148006</v>
      </c>
      <c r="K59" s="23">
        <f>VLOOKUP($A$2:$A$2221,'[2]Customer Answer 5 &amp; 6'!$A$2:$O$2221,3,FALSE)</f>
        <v>1</v>
      </c>
      <c r="L59" s="24">
        <f>VLOOKUP($A$2:$A$2221,'[2]Customer Answer 5 &amp; 6'!$A$2:$O$2221,4,FALSE)</f>
        <v>1</v>
      </c>
      <c r="M59" s="25">
        <f>VLOOKUP($A$2:$A$2221,'[2]Customer Answer 5 &amp; 6'!$A$2:$O$2221,5,FALSE)</f>
        <v>55</v>
      </c>
      <c r="N59">
        <f>VLOOKUP($A$2:$A$2221,'[2]Customer Answer 5 &amp; 6'!$A$2:$O$2221,6,FALSE)</f>
        <v>0</v>
      </c>
      <c r="O59">
        <f>VLOOKUP($A$2:$A$2221,'[2]Customer Answer 5 &amp; 6'!$A$2:$O$2221,7,FALSE)</f>
        <v>1</v>
      </c>
      <c r="P59">
        <f>VLOOKUP($A$2:$A$2221,'[2]Customer Answer 5 &amp; 6'!$A$2:$O$2221,8,FALSE)</f>
        <v>0</v>
      </c>
      <c r="Q59">
        <f>VLOOKUP($A$2:$A$2221,'[2]Customer Answer 5 &amp; 6'!$A$2:$O$2221,9,FALSE)</f>
        <v>0</v>
      </c>
      <c r="R59">
        <f>VLOOKUP($A$2:$A$2221,'[2]Customer Answer 5 &amp; 6'!$A$2:$O$2221,10,FALSE)</f>
        <v>0</v>
      </c>
      <c r="S59" s="26">
        <f>VLOOKUP($A$2:$A$2221,'[2]Customer Answer 5 &amp; 6'!$A$2:$O$2221,11,FALSE)</f>
        <v>0</v>
      </c>
      <c r="T59" s="26">
        <f>VLOOKUP($A$2:$A$2221,'[2]Customer Answer 5 &amp; 6'!$A$2:$O$2221,12,FALSE)</f>
        <v>1</v>
      </c>
      <c r="U59" s="26">
        <f>VLOOKUP($A$2:$A$2221,'[2]Customer Answer 5 &amp; 6'!$A$2:$O$2221,13,FALSE)</f>
        <v>0</v>
      </c>
      <c r="V59" s="26">
        <f>VLOOKUP($A$2:$A$2221,'[2]Customer Answer 5 &amp; 6'!$A$2:$O$2221,14,FALSE)</f>
        <v>0</v>
      </c>
      <c r="W59" s="27" t="str">
        <f>VLOOKUP($A$2:$A$2221,'[2]Customer Answer 5 &amp; 6'!$A$2:$O$2221,15,FALSE)</f>
        <v>Texas</v>
      </c>
      <c r="X59" s="21">
        <f>VLOOKUP($A$2:$A$2221,'[2]Sales Answer 1 &amp; 2'!$A$2:$N$2221,3,FALSE)</f>
        <v>71</v>
      </c>
      <c r="Y59" s="21">
        <f>VLOOKUP($A$2:$A$2221,'[2]Sales Answer 1 &amp; 2'!$A$2:$N$2221,4,FALSE)</f>
        <v>0</v>
      </c>
      <c r="Z59" s="21">
        <f>VLOOKUP($A$2:$A$2221,'[2]Sales Answer 1 &amp; 2'!$A$2:$N$2221,5,FALSE)</f>
        <v>34</v>
      </c>
      <c r="AA59" s="21">
        <f>VLOOKUP($A$2:$A$2221,'[2]Sales Answer 1 &amp; 2'!$A$2:$N$2221,6,FALSE)</f>
        <v>9</v>
      </c>
      <c r="AB59" s="21">
        <f>VLOOKUP($A$2:$A$2221,'[2]Sales Answer 1 &amp; 2'!$A$2:$N$2221,7,FALSE)</f>
        <v>6</v>
      </c>
    </row>
    <row r="60" spans="1:28" ht="15" thickBot="1" x14ac:dyDescent="0.35">
      <c r="A60" s="12">
        <v>2427</v>
      </c>
      <c r="B60" s="13">
        <v>0</v>
      </c>
      <c r="C60" s="13">
        <v>0</v>
      </c>
      <c r="D60" s="13">
        <v>0</v>
      </c>
      <c r="E60" s="13">
        <v>0</v>
      </c>
      <c r="F60" s="13">
        <v>0</v>
      </c>
      <c r="G60" s="13">
        <v>0</v>
      </c>
      <c r="H60" s="13">
        <v>0</v>
      </c>
      <c r="I60" s="14">
        <v>44148</v>
      </c>
      <c r="J60" s="22">
        <f>VLOOKUP($A$2:$A$2221,'[2]Customer Answer 5 &amp; 6'!$A$2:$O$2221,2,FALSE)</f>
        <v>177343</v>
      </c>
      <c r="K60" s="23">
        <f>VLOOKUP($A$2:$A$2221,'[2]Customer Answer 5 &amp; 6'!$A$2:$O$2221,3,FALSE)</f>
        <v>0</v>
      </c>
      <c r="L60" s="24">
        <f>VLOOKUP($A$2:$A$2221,'[2]Customer Answer 5 &amp; 6'!$A$2:$O$2221,4,FALSE)</f>
        <v>0</v>
      </c>
      <c r="M60" s="25">
        <f>VLOOKUP($A$2:$A$2221,'[2]Customer Answer 5 &amp; 6'!$A$2:$O$2221,5,FALSE)</f>
        <v>55</v>
      </c>
      <c r="N60">
        <f>VLOOKUP($A$2:$A$2221,'[2]Customer Answer 5 &amp; 6'!$A$2:$O$2221,6,FALSE)</f>
        <v>0</v>
      </c>
      <c r="O60">
        <f>VLOOKUP($A$2:$A$2221,'[2]Customer Answer 5 &amp; 6'!$A$2:$O$2221,7,FALSE)</f>
        <v>1</v>
      </c>
      <c r="P60">
        <f>VLOOKUP($A$2:$A$2221,'[2]Customer Answer 5 &amp; 6'!$A$2:$O$2221,8,FALSE)</f>
        <v>0</v>
      </c>
      <c r="Q60">
        <f>VLOOKUP($A$2:$A$2221,'[2]Customer Answer 5 &amp; 6'!$A$2:$O$2221,9,FALSE)</f>
        <v>0</v>
      </c>
      <c r="R60">
        <f>VLOOKUP($A$2:$A$2221,'[2]Customer Answer 5 &amp; 6'!$A$2:$O$2221,10,FALSE)</f>
        <v>0</v>
      </c>
      <c r="S60" s="26">
        <f>VLOOKUP($A$2:$A$2221,'[2]Customer Answer 5 &amp; 6'!$A$2:$O$2221,11,FALSE)</f>
        <v>0</v>
      </c>
      <c r="T60" s="26">
        <f>VLOOKUP($A$2:$A$2221,'[2]Customer Answer 5 &amp; 6'!$A$2:$O$2221,12,FALSE)</f>
        <v>1</v>
      </c>
      <c r="U60" s="26">
        <f>VLOOKUP($A$2:$A$2221,'[2]Customer Answer 5 &amp; 6'!$A$2:$O$2221,13,FALSE)</f>
        <v>0</v>
      </c>
      <c r="V60" s="26">
        <f>VLOOKUP($A$2:$A$2221,'[2]Customer Answer 5 &amp; 6'!$A$2:$O$2221,14,FALSE)</f>
        <v>0</v>
      </c>
      <c r="W60" s="27" t="str">
        <f>VLOOKUP($A$2:$A$2221,'[2]Customer Answer 5 &amp; 6'!$A$2:$O$2221,15,FALSE)</f>
        <v>Texas</v>
      </c>
      <c r="X60" s="21">
        <f>VLOOKUP($A$2:$A$2221,'[2]Sales Answer 1 &amp; 2'!$A$2:$N$2221,3,FALSE)</f>
        <v>520</v>
      </c>
      <c r="Y60" s="21">
        <f>VLOOKUP($A$2:$A$2221,'[2]Sales Answer 1 &amp; 2'!$A$2:$N$2221,4,FALSE)</f>
        <v>346</v>
      </c>
      <c r="Z60" s="21">
        <f>VLOOKUP($A$2:$A$2221,'[2]Sales Answer 1 &amp; 2'!$A$2:$N$2221,5,FALSE)</f>
        <v>1314</v>
      </c>
      <c r="AA60" s="21">
        <f>VLOOKUP($A$2:$A$2221,'[2]Sales Answer 1 &amp; 2'!$A$2:$N$2221,6,FALSE)</f>
        <v>225</v>
      </c>
      <c r="AB60" s="21">
        <f>VLOOKUP($A$2:$A$2221,'[2]Sales Answer 1 &amp; 2'!$A$2:$N$2221,7,FALSE)</f>
        <v>124</v>
      </c>
    </row>
    <row r="61" spans="1:28" ht="15" thickBot="1" x14ac:dyDescent="0.35">
      <c r="A61" s="12">
        <v>3021</v>
      </c>
      <c r="B61" s="13">
        <v>0</v>
      </c>
      <c r="C61" s="13">
        <v>0</v>
      </c>
      <c r="D61" s="13">
        <v>0</v>
      </c>
      <c r="E61" s="13">
        <v>0</v>
      </c>
      <c r="F61" s="13">
        <v>0</v>
      </c>
      <c r="G61" s="13">
        <v>0</v>
      </c>
      <c r="H61" s="13">
        <v>0</v>
      </c>
      <c r="I61" s="14">
        <v>44148</v>
      </c>
      <c r="J61" s="22">
        <f>VLOOKUP($A$2:$A$2221,'[2]Customer Answer 5 &amp; 6'!$A$2:$O$2221,2,FALSE)</f>
        <v>153154</v>
      </c>
      <c r="K61" s="23">
        <f>VLOOKUP($A$2:$A$2221,'[2]Customer Answer 5 &amp; 6'!$A$2:$O$2221,3,FALSE)</f>
        <v>0</v>
      </c>
      <c r="L61" s="24">
        <f>VLOOKUP($A$2:$A$2221,'[2]Customer Answer 5 &amp; 6'!$A$2:$O$2221,4,FALSE)</f>
        <v>1</v>
      </c>
      <c r="M61" s="25">
        <f>VLOOKUP($A$2:$A$2221,'[2]Customer Answer 5 &amp; 6'!$A$2:$O$2221,5,FALSE)</f>
        <v>61</v>
      </c>
      <c r="N61">
        <f>VLOOKUP($A$2:$A$2221,'[2]Customer Answer 5 &amp; 6'!$A$2:$O$2221,6,FALSE)</f>
        <v>0</v>
      </c>
      <c r="O61">
        <f>VLOOKUP($A$2:$A$2221,'[2]Customer Answer 5 &amp; 6'!$A$2:$O$2221,7,FALSE)</f>
        <v>1</v>
      </c>
      <c r="P61">
        <f>VLOOKUP($A$2:$A$2221,'[2]Customer Answer 5 &amp; 6'!$A$2:$O$2221,8,FALSE)</f>
        <v>0</v>
      </c>
      <c r="Q61">
        <f>VLOOKUP($A$2:$A$2221,'[2]Customer Answer 5 &amp; 6'!$A$2:$O$2221,9,FALSE)</f>
        <v>0</v>
      </c>
      <c r="R61">
        <f>VLOOKUP($A$2:$A$2221,'[2]Customer Answer 5 &amp; 6'!$A$2:$O$2221,10,FALSE)</f>
        <v>0</v>
      </c>
      <c r="S61" s="26">
        <f>VLOOKUP($A$2:$A$2221,'[2]Customer Answer 5 &amp; 6'!$A$2:$O$2221,11,FALSE)</f>
        <v>0</v>
      </c>
      <c r="T61" s="26">
        <f>VLOOKUP($A$2:$A$2221,'[2]Customer Answer 5 &amp; 6'!$A$2:$O$2221,12,FALSE)</f>
        <v>1</v>
      </c>
      <c r="U61" s="26">
        <f>VLOOKUP($A$2:$A$2221,'[2]Customer Answer 5 &amp; 6'!$A$2:$O$2221,13,FALSE)</f>
        <v>0</v>
      </c>
      <c r="V61" s="26">
        <f>VLOOKUP($A$2:$A$2221,'[2]Customer Answer 5 &amp; 6'!$A$2:$O$2221,14,FALSE)</f>
        <v>0</v>
      </c>
      <c r="W61" s="27" t="str">
        <f>VLOOKUP($A$2:$A$2221,'[2]Customer Answer 5 &amp; 6'!$A$2:$O$2221,15,FALSE)</f>
        <v>Texas</v>
      </c>
      <c r="X61" s="21">
        <f>VLOOKUP($A$2:$A$2221,'[2]Sales Answer 1 &amp; 2'!$A$2:$N$2221,3,FALSE)</f>
        <v>372</v>
      </c>
      <c r="Y61" s="21">
        <f>VLOOKUP($A$2:$A$2221,'[2]Sales Answer 1 &amp; 2'!$A$2:$N$2221,4,FALSE)</f>
        <v>0</v>
      </c>
      <c r="Z61" s="21">
        <f>VLOOKUP($A$2:$A$2221,'[2]Sales Answer 1 &amp; 2'!$A$2:$N$2221,5,FALSE)</f>
        <v>61</v>
      </c>
      <c r="AA61" s="21">
        <f>VLOOKUP($A$2:$A$2221,'[2]Sales Answer 1 &amp; 2'!$A$2:$N$2221,6,FALSE)</f>
        <v>0</v>
      </c>
      <c r="AB61" s="21">
        <f>VLOOKUP($A$2:$A$2221,'[2]Sales Answer 1 &amp; 2'!$A$2:$N$2221,7,FALSE)</f>
        <v>3</v>
      </c>
    </row>
    <row r="62" spans="1:28" ht="15" thickBot="1" x14ac:dyDescent="0.35">
      <c r="A62" s="12">
        <v>1119</v>
      </c>
      <c r="B62" s="13">
        <v>0</v>
      </c>
      <c r="C62" s="13">
        <v>0</v>
      </c>
      <c r="D62" s="13">
        <v>0</v>
      </c>
      <c r="E62" s="13">
        <v>0</v>
      </c>
      <c r="F62" s="13">
        <v>0</v>
      </c>
      <c r="G62" s="13">
        <v>0</v>
      </c>
      <c r="H62" s="13">
        <v>0</v>
      </c>
      <c r="I62" s="14">
        <v>44147</v>
      </c>
      <c r="J62" s="22">
        <f>VLOOKUP($A$2:$A$2221,'[2]Customer Answer 5 &amp; 6'!$A$2:$O$2221,2,FALSE)</f>
        <v>154348</v>
      </c>
      <c r="K62" s="23">
        <f>VLOOKUP($A$2:$A$2221,'[2]Customer Answer 5 &amp; 6'!$A$2:$O$2221,3,FALSE)</f>
        <v>1</v>
      </c>
      <c r="L62" s="24">
        <f>VLOOKUP($A$2:$A$2221,'[2]Customer Answer 5 &amp; 6'!$A$2:$O$2221,4,FALSE)</f>
        <v>1</v>
      </c>
      <c r="M62" s="25">
        <f>VLOOKUP($A$2:$A$2221,'[2]Customer Answer 5 &amp; 6'!$A$2:$O$2221,5,FALSE)</f>
        <v>67</v>
      </c>
      <c r="N62">
        <f>VLOOKUP($A$2:$A$2221,'[2]Customer Answer 5 &amp; 6'!$A$2:$O$2221,6,FALSE)</f>
        <v>0</v>
      </c>
      <c r="O62">
        <f>VLOOKUP($A$2:$A$2221,'[2]Customer Answer 5 &amp; 6'!$A$2:$O$2221,7,FALSE)</f>
        <v>1</v>
      </c>
      <c r="P62">
        <f>VLOOKUP($A$2:$A$2221,'[2]Customer Answer 5 &amp; 6'!$A$2:$O$2221,8,FALSE)</f>
        <v>0</v>
      </c>
      <c r="Q62">
        <f>VLOOKUP($A$2:$A$2221,'[2]Customer Answer 5 &amp; 6'!$A$2:$O$2221,9,FALSE)</f>
        <v>0</v>
      </c>
      <c r="R62">
        <f>VLOOKUP($A$2:$A$2221,'[2]Customer Answer 5 &amp; 6'!$A$2:$O$2221,10,FALSE)</f>
        <v>0</v>
      </c>
      <c r="S62" s="26">
        <f>VLOOKUP($A$2:$A$2221,'[2]Customer Answer 5 &amp; 6'!$A$2:$O$2221,11,FALSE)</f>
        <v>0</v>
      </c>
      <c r="T62" s="26">
        <f>VLOOKUP($A$2:$A$2221,'[2]Customer Answer 5 &amp; 6'!$A$2:$O$2221,12,FALSE)</f>
        <v>0</v>
      </c>
      <c r="U62" s="26">
        <f>VLOOKUP($A$2:$A$2221,'[2]Customer Answer 5 &amp; 6'!$A$2:$O$2221,13,FALSE)</f>
        <v>1</v>
      </c>
      <c r="V62" s="26">
        <f>VLOOKUP($A$2:$A$2221,'[2]Customer Answer 5 &amp; 6'!$A$2:$O$2221,14,FALSE)</f>
        <v>0</v>
      </c>
      <c r="W62" s="27" t="str">
        <f>VLOOKUP($A$2:$A$2221,'[2]Customer Answer 5 &amp; 6'!$A$2:$O$2221,15,FALSE)</f>
        <v>Texas</v>
      </c>
      <c r="X62" s="21">
        <f>VLOOKUP($A$2:$A$2221,'[2]Sales Answer 1 &amp; 2'!$A$2:$N$2221,3,FALSE)</f>
        <v>199</v>
      </c>
      <c r="Y62" s="21">
        <f>VLOOKUP($A$2:$A$2221,'[2]Sales Answer 1 &amp; 2'!$A$2:$N$2221,4,FALSE)</f>
        <v>0</v>
      </c>
      <c r="Z62" s="21">
        <f>VLOOKUP($A$2:$A$2221,'[2]Sales Answer 1 &amp; 2'!$A$2:$N$2221,5,FALSE)</f>
        <v>45</v>
      </c>
      <c r="AA62" s="21">
        <f>VLOOKUP($A$2:$A$2221,'[2]Sales Answer 1 &amp; 2'!$A$2:$N$2221,6,FALSE)</f>
        <v>0</v>
      </c>
      <c r="AB62" s="21">
        <f>VLOOKUP($A$2:$A$2221,'[2]Sales Answer 1 &amp; 2'!$A$2:$N$2221,7,FALSE)</f>
        <v>0</v>
      </c>
    </row>
    <row r="63" spans="1:28" ht="15" thickBot="1" x14ac:dyDescent="0.35">
      <c r="A63" s="12">
        <v>1196</v>
      </c>
      <c r="B63" s="13">
        <v>0</v>
      </c>
      <c r="C63" s="13">
        <v>0</v>
      </c>
      <c r="D63" s="13">
        <v>0</v>
      </c>
      <c r="E63" s="13">
        <v>0</v>
      </c>
      <c r="F63" s="13">
        <v>0</v>
      </c>
      <c r="G63" s="13">
        <v>0</v>
      </c>
      <c r="H63" s="13">
        <v>0</v>
      </c>
      <c r="I63" s="14">
        <v>44147</v>
      </c>
      <c r="J63" s="22">
        <f>VLOOKUP($A$2:$A$2221,'[2]Customer Answer 5 &amp; 6'!$A$2:$O$2221,2,FALSE)</f>
        <v>144794</v>
      </c>
      <c r="K63" s="23">
        <f>VLOOKUP($A$2:$A$2221,'[2]Customer Answer 5 &amp; 6'!$A$2:$O$2221,3,FALSE)</f>
        <v>0</v>
      </c>
      <c r="L63" s="24">
        <f>VLOOKUP($A$2:$A$2221,'[2]Customer Answer 5 &amp; 6'!$A$2:$O$2221,4,FALSE)</f>
        <v>1</v>
      </c>
      <c r="M63" s="25">
        <f>VLOOKUP($A$2:$A$2221,'[2]Customer Answer 5 &amp; 6'!$A$2:$O$2221,5,FALSE)</f>
        <v>54</v>
      </c>
      <c r="N63">
        <f>VLOOKUP($A$2:$A$2221,'[2]Customer Answer 5 &amp; 6'!$A$2:$O$2221,6,FALSE)</f>
        <v>0</v>
      </c>
      <c r="O63">
        <f>VLOOKUP($A$2:$A$2221,'[2]Customer Answer 5 &amp; 6'!$A$2:$O$2221,7,FALSE)</f>
        <v>1</v>
      </c>
      <c r="P63">
        <f>VLOOKUP($A$2:$A$2221,'[2]Customer Answer 5 &amp; 6'!$A$2:$O$2221,8,FALSE)</f>
        <v>0</v>
      </c>
      <c r="Q63">
        <f>VLOOKUP($A$2:$A$2221,'[2]Customer Answer 5 &amp; 6'!$A$2:$O$2221,9,FALSE)</f>
        <v>0</v>
      </c>
      <c r="R63">
        <f>VLOOKUP($A$2:$A$2221,'[2]Customer Answer 5 &amp; 6'!$A$2:$O$2221,10,FALSE)</f>
        <v>0</v>
      </c>
      <c r="S63" s="26">
        <f>VLOOKUP($A$2:$A$2221,'[2]Customer Answer 5 &amp; 6'!$A$2:$O$2221,11,FALSE)</f>
        <v>0</v>
      </c>
      <c r="T63" s="26">
        <f>VLOOKUP($A$2:$A$2221,'[2]Customer Answer 5 &amp; 6'!$A$2:$O$2221,12,FALSE)</f>
        <v>1</v>
      </c>
      <c r="U63" s="26">
        <f>VLOOKUP($A$2:$A$2221,'[2]Customer Answer 5 &amp; 6'!$A$2:$O$2221,13,FALSE)</f>
        <v>0</v>
      </c>
      <c r="V63" s="26">
        <f>VLOOKUP($A$2:$A$2221,'[2]Customer Answer 5 &amp; 6'!$A$2:$O$2221,14,FALSE)</f>
        <v>0</v>
      </c>
      <c r="W63" s="27" t="str">
        <f>VLOOKUP($A$2:$A$2221,'[2]Customer Answer 5 &amp; 6'!$A$2:$O$2221,15,FALSE)</f>
        <v>New York</v>
      </c>
      <c r="X63" s="21">
        <f>VLOOKUP($A$2:$A$2221,'[2]Sales Answer 1 &amp; 2'!$A$2:$N$2221,3,FALSE)</f>
        <v>175</v>
      </c>
      <c r="Y63" s="21">
        <f>VLOOKUP($A$2:$A$2221,'[2]Sales Answer 1 &amp; 2'!$A$2:$N$2221,4,FALSE)</f>
        <v>0</v>
      </c>
      <c r="Z63" s="21">
        <f>VLOOKUP($A$2:$A$2221,'[2]Sales Answer 1 &amp; 2'!$A$2:$N$2221,5,FALSE)</f>
        <v>23</v>
      </c>
      <c r="AA63" s="21">
        <f>VLOOKUP($A$2:$A$2221,'[2]Sales Answer 1 &amp; 2'!$A$2:$N$2221,6,FALSE)</f>
        <v>0</v>
      </c>
      <c r="AB63" s="21">
        <f>VLOOKUP($A$2:$A$2221,'[2]Sales Answer 1 &amp; 2'!$A$2:$N$2221,7,FALSE)</f>
        <v>0</v>
      </c>
    </row>
    <row r="64" spans="1:28" ht="15" thickBot="1" x14ac:dyDescent="0.35">
      <c r="A64" s="12">
        <v>1511</v>
      </c>
      <c r="B64" s="13">
        <v>0</v>
      </c>
      <c r="C64" s="13">
        <v>0</v>
      </c>
      <c r="D64" s="13">
        <v>0</v>
      </c>
      <c r="E64" s="13">
        <v>0</v>
      </c>
      <c r="F64" s="13">
        <v>0</v>
      </c>
      <c r="G64" s="13">
        <v>0</v>
      </c>
      <c r="H64" s="13">
        <v>0</v>
      </c>
      <c r="I64" s="14">
        <v>44147</v>
      </c>
      <c r="J64" s="22">
        <f>VLOOKUP($A$2:$A$2221,'[2]Customer Answer 5 &amp; 6'!$A$2:$O$2221,2,FALSE)</f>
        <v>150353</v>
      </c>
      <c r="K64" s="23">
        <f>VLOOKUP($A$2:$A$2221,'[2]Customer Answer 5 &amp; 6'!$A$2:$O$2221,3,FALSE)</f>
        <v>0</v>
      </c>
      <c r="L64" s="24">
        <f>VLOOKUP($A$2:$A$2221,'[2]Customer Answer 5 &amp; 6'!$A$2:$O$2221,4,FALSE)</f>
        <v>0</v>
      </c>
      <c r="M64" s="25">
        <f>VLOOKUP($A$2:$A$2221,'[2]Customer Answer 5 &amp; 6'!$A$2:$O$2221,5,FALSE)</f>
        <v>43</v>
      </c>
      <c r="N64">
        <f>VLOOKUP($A$2:$A$2221,'[2]Customer Answer 5 &amp; 6'!$A$2:$O$2221,6,FALSE)</f>
        <v>0</v>
      </c>
      <c r="O64">
        <f>VLOOKUP($A$2:$A$2221,'[2]Customer Answer 5 &amp; 6'!$A$2:$O$2221,7,FALSE)</f>
        <v>1</v>
      </c>
      <c r="P64">
        <f>VLOOKUP($A$2:$A$2221,'[2]Customer Answer 5 &amp; 6'!$A$2:$O$2221,8,FALSE)</f>
        <v>0</v>
      </c>
      <c r="Q64">
        <f>VLOOKUP($A$2:$A$2221,'[2]Customer Answer 5 &amp; 6'!$A$2:$O$2221,9,FALSE)</f>
        <v>0</v>
      </c>
      <c r="R64">
        <f>VLOOKUP($A$2:$A$2221,'[2]Customer Answer 5 &amp; 6'!$A$2:$O$2221,10,FALSE)</f>
        <v>0</v>
      </c>
      <c r="S64" s="26">
        <f>VLOOKUP($A$2:$A$2221,'[2]Customer Answer 5 &amp; 6'!$A$2:$O$2221,11,FALSE)</f>
        <v>0</v>
      </c>
      <c r="T64" s="26">
        <f>VLOOKUP($A$2:$A$2221,'[2]Customer Answer 5 &amp; 6'!$A$2:$O$2221,12,FALSE)</f>
        <v>0</v>
      </c>
      <c r="U64" s="26">
        <f>VLOOKUP($A$2:$A$2221,'[2]Customer Answer 5 &amp; 6'!$A$2:$O$2221,13,FALSE)</f>
        <v>1</v>
      </c>
      <c r="V64" s="26">
        <f>VLOOKUP($A$2:$A$2221,'[2]Customer Answer 5 &amp; 6'!$A$2:$O$2221,14,FALSE)</f>
        <v>0</v>
      </c>
      <c r="W64" s="27" t="str">
        <f>VLOOKUP($A$2:$A$2221,'[2]Customer Answer 5 &amp; 6'!$A$2:$O$2221,15,FALSE)</f>
        <v>California</v>
      </c>
      <c r="X64" s="21">
        <f>VLOOKUP($A$2:$A$2221,'[2]Sales Answer 1 &amp; 2'!$A$2:$N$2221,3,FALSE)</f>
        <v>421</v>
      </c>
      <c r="Y64" s="21">
        <f>VLOOKUP($A$2:$A$2221,'[2]Sales Answer 1 &amp; 2'!$A$2:$N$2221,4,FALSE)</f>
        <v>45</v>
      </c>
      <c r="Z64" s="21">
        <f>VLOOKUP($A$2:$A$2221,'[2]Sales Answer 1 &amp; 2'!$A$2:$N$2221,5,FALSE)</f>
        <v>457</v>
      </c>
      <c r="AA64" s="21">
        <f>VLOOKUP($A$2:$A$2221,'[2]Sales Answer 1 &amp; 2'!$A$2:$N$2221,6,FALSE)</f>
        <v>200</v>
      </c>
      <c r="AB64" s="21">
        <f>VLOOKUP($A$2:$A$2221,'[2]Sales Answer 1 &amp; 2'!$A$2:$N$2221,7,FALSE)</f>
        <v>93</v>
      </c>
    </row>
    <row r="65" spans="1:28" ht="15" thickBot="1" x14ac:dyDescent="0.35">
      <c r="A65" s="12">
        <v>1706</v>
      </c>
      <c r="B65" s="13">
        <v>0</v>
      </c>
      <c r="C65" s="13">
        <v>0</v>
      </c>
      <c r="D65" s="13">
        <v>0</v>
      </c>
      <c r="E65" s="13">
        <v>0</v>
      </c>
      <c r="F65" s="13">
        <v>0</v>
      </c>
      <c r="G65" s="13">
        <v>0</v>
      </c>
      <c r="H65" s="13">
        <v>0</v>
      </c>
      <c r="I65" s="14">
        <v>44147</v>
      </c>
      <c r="J65" s="22">
        <f>VLOOKUP($A$2:$A$2221,'[2]Customer Answer 5 &amp; 6'!$A$2:$O$2221,2,FALSE)</f>
        <v>144794</v>
      </c>
      <c r="K65" s="23">
        <f>VLOOKUP($A$2:$A$2221,'[2]Customer Answer 5 &amp; 6'!$A$2:$O$2221,3,FALSE)</f>
        <v>0</v>
      </c>
      <c r="L65" s="24">
        <f>VLOOKUP($A$2:$A$2221,'[2]Customer Answer 5 &amp; 6'!$A$2:$O$2221,4,FALSE)</f>
        <v>1</v>
      </c>
      <c r="M65" s="25">
        <f>VLOOKUP($A$2:$A$2221,'[2]Customer Answer 5 &amp; 6'!$A$2:$O$2221,5,FALSE)</f>
        <v>54</v>
      </c>
      <c r="N65">
        <f>VLOOKUP($A$2:$A$2221,'[2]Customer Answer 5 &amp; 6'!$A$2:$O$2221,6,FALSE)</f>
        <v>0</v>
      </c>
      <c r="O65">
        <f>VLOOKUP($A$2:$A$2221,'[2]Customer Answer 5 &amp; 6'!$A$2:$O$2221,7,FALSE)</f>
        <v>1</v>
      </c>
      <c r="P65">
        <f>VLOOKUP($A$2:$A$2221,'[2]Customer Answer 5 &amp; 6'!$A$2:$O$2221,8,FALSE)</f>
        <v>0</v>
      </c>
      <c r="Q65">
        <f>VLOOKUP($A$2:$A$2221,'[2]Customer Answer 5 &amp; 6'!$A$2:$O$2221,9,FALSE)</f>
        <v>0</v>
      </c>
      <c r="R65">
        <f>VLOOKUP($A$2:$A$2221,'[2]Customer Answer 5 &amp; 6'!$A$2:$O$2221,10,FALSE)</f>
        <v>0</v>
      </c>
      <c r="S65" s="26">
        <f>VLOOKUP($A$2:$A$2221,'[2]Customer Answer 5 &amp; 6'!$A$2:$O$2221,11,FALSE)</f>
        <v>0</v>
      </c>
      <c r="T65" s="26">
        <f>VLOOKUP($A$2:$A$2221,'[2]Customer Answer 5 &amp; 6'!$A$2:$O$2221,12,FALSE)</f>
        <v>1</v>
      </c>
      <c r="U65" s="26">
        <f>VLOOKUP($A$2:$A$2221,'[2]Customer Answer 5 &amp; 6'!$A$2:$O$2221,13,FALSE)</f>
        <v>0</v>
      </c>
      <c r="V65" s="26">
        <f>VLOOKUP($A$2:$A$2221,'[2]Customer Answer 5 &amp; 6'!$A$2:$O$2221,14,FALSE)</f>
        <v>0</v>
      </c>
      <c r="W65" s="27" t="str">
        <f>VLOOKUP($A$2:$A$2221,'[2]Customer Answer 5 &amp; 6'!$A$2:$O$2221,15,FALSE)</f>
        <v>New York</v>
      </c>
      <c r="X65" s="21">
        <f>VLOOKUP($A$2:$A$2221,'[2]Sales Answer 1 &amp; 2'!$A$2:$N$2221,3,FALSE)</f>
        <v>175</v>
      </c>
      <c r="Y65" s="21">
        <f>VLOOKUP($A$2:$A$2221,'[2]Sales Answer 1 &amp; 2'!$A$2:$N$2221,4,FALSE)</f>
        <v>0</v>
      </c>
      <c r="Z65" s="21">
        <f>VLOOKUP($A$2:$A$2221,'[2]Sales Answer 1 &amp; 2'!$A$2:$N$2221,5,FALSE)</f>
        <v>23</v>
      </c>
      <c r="AA65" s="21">
        <f>VLOOKUP($A$2:$A$2221,'[2]Sales Answer 1 &amp; 2'!$A$2:$N$2221,6,FALSE)</f>
        <v>0</v>
      </c>
      <c r="AB65" s="21">
        <f>VLOOKUP($A$2:$A$2221,'[2]Sales Answer 1 &amp; 2'!$A$2:$N$2221,7,FALSE)</f>
        <v>0</v>
      </c>
    </row>
    <row r="66" spans="1:28" ht="15" thickBot="1" x14ac:dyDescent="0.35">
      <c r="A66" s="12">
        <v>1050</v>
      </c>
      <c r="B66" s="13">
        <v>1</v>
      </c>
      <c r="C66" s="13">
        <v>0</v>
      </c>
      <c r="D66" s="13">
        <v>0</v>
      </c>
      <c r="E66" s="13">
        <v>1</v>
      </c>
      <c r="F66" s="13">
        <v>0</v>
      </c>
      <c r="G66" s="13">
        <v>0</v>
      </c>
      <c r="H66" s="13">
        <v>1</v>
      </c>
      <c r="I66" s="14">
        <v>44146</v>
      </c>
      <c r="J66" s="22">
        <f>VLOOKUP($A$2:$A$2221,'[2]Customer Answer 5 &amp; 6'!$A$2:$O$2221,2,FALSE)</f>
        <v>182582</v>
      </c>
      <c r="K66" s="23">
        <f>VLOOKUP($A$2:$A$2221,'[2]Customer Answer 5 &amp; 6'!$A$2:$O$2221,3,FALSE)</f>
        <v>0</v>
      </c>
      <c r="L66" s="24">
        <f>VLOOKUP($A$2:$A$2221,'[2]Customer Answer 5 &amp; 6'!$A$2:$O$2221,4,FALSE)</f>
        <v>0</v>
      </c>
      <c r="M66" s="25">
        <f>VLOOKUP($A$2:$A$2221,'[2]Customer Answer 5 &amp; 6'!$A$2:$O$2221,5,FALSE)</f>
        <v>43</v>
      </c>
      <c r="N66">
        <f>VLOOKUP($A$2:$A$2221,'[2]Customer Answer 5 &amp; 6'!$A$2:$O$2221,6,FALSE)</f>
        <v>1</v>
      </c>
      <c r="O66">
        <f>VLOOKUP($A$2:$A$2221,'[2]Customer Answer 5 &amp; 6'!$A$2:$O$2221,7,FALSE)</f>
        <v>0</v>
      </c>
      <c r="P66">
        <f>VLOOKUP($A$2:$A$2221,'[2]Customer Answer 5 &amp; 6'!$A$2:$O$2221,8,FALSE)</f>
        <v>0</v>
      </c>
      <c r="Q66">
        <f>VLOOKUP($A$2:$A$2221,'[2]Customer Answer 5 &amp; 6'!$A$2:$O$2221,9,FALSE)</f>
        <v>0</v>
      </c>
      <c r="R66">
        <f>VLOOKUP($A$2:$A$2221,'[2]Customer Answer 5 &amp; 6'!$A$2:$O$2221,10,FALSE)</f>
        <v>0</v>
      </c>
      <c r="S66" s="26">
        <f>VLOOKUP($A$2:$A$2221,'[2]Customer Answer 5 &amp; 6'!$A$2:$O$2221,11,FALSE)</f>
        <v>0</v>
      </c>
      <c r="T66" s="26">
        <f>VLOOKUP($A$2:$A$2221,'[2]Customer Answer 5 &amp; 6'!$A$2:$O$2221,12,FALSE)</f>
        <v>1</v>
      </c>
      <c r="U66" s="26">
        <f>VLOOKUP($A$2:$A$2221,'[2]Customer Answer 5 &amp; 6'!$A$2:$O$2221,13,FALSE)</f>
        <v>0</v>
      </c>
      <c r="V66" s="26">
        <f>VLOOKUP($A$2:$A$2221,'[2]Customer Answer 5 &amp; 6'!$A$2:$O$2221,14,FALSE)</f>
        <v>0</v>
      </c>
      <c r="W66" s="27" t="str">
        <f>VLOOKUP($A$2:$A$2221,'[2]Customer Answer 5 &amp; 6'!$A$2:$O$2221,15,FALSE)</f>
        <v>Florida</v>
      </c>
      <c r="X66" s="21">
        <f>VLOOKUP($A$2:$A$2221,'[2]Sales Answer 1 &amp; 2'!$A$2:$N$2221,3,FALSE)</f>
        <v>1128</v>
      </c>
      <c r="Y66" s="21">
        <f>VLOOKUP($A$2:$A$2221,'[2]Sales Answer 1 &amp; 2'!$A$2:$N$2221,4,FALSE)</f>
        <v>265</v>
      </c>
      <c r="Z66" s="21">
        <f>VLOOKUP($A$2:$A$2221,'[2]Sales Answer 1 &amp; 2'!$A$2:$N$2221,5,FALSE)</f>
        <v>1216</v>
      </c>
      <c r="AA66" s="21">
        <f>VLOOKUP($A$2:$A$2221,'[2]Sales Answer 1 &amp; 2'!$A$2:$N$2221,6,FALSE)</f>
        <v>345</v>
      </c>
      <c r="AB66" s="21">
        <f>VLOOKUP($A$2:$A$2221,'[2]Sales Answer 1 &amp; 2'!$A$2:$N$2221,7,FALSE)</f>
        <v>88</v>
      </c>
    </row>
    <row r="67" spans="1:28" ht="15" thickBot="1" x14ac:dyDescent="0.35">
      <c r="A67" s="12">
        <v>1549</v>
      </c>
      <c r="B67" s="13">
        <v>0</v>
      </c>
      <c r="C67" s="13">
        <v>0</v>
      </c>
      <c r="D67" s="13">
        <v>0</v>
      </c>
      <c r="E67" s="13">
        <v>0</v>
      </c>
      <c r="F67" s="13">
        <v>0</v>
      </c>
      <c r="G67" s="13">
        <v>0</v>
      </c>
      <c r="H67" s="13">
        <v>0</v>
      </c>
      <c r="I67" s="14">
        <v>44146</v>
      </c>
      <c r="J67" s="22">
        <f>VLOOKUP($A$2:$A$2221,'[2]Customer Answer 5 &amp; 6'!$A$2:$O$2221,2,FALSE)</f>
        <v>152157</v>
      </c>
      <c r="K67" s="23">
        <f>VLOOKUP($A$2:$A$2221,'[2]Customer Answer 5 &amp; 6'!$A$2:$O$2221,3,FALSE)</f>
        <v>0</v>
      </c>
      <c r="L67" s="24">
        <f>VLOOKUP($A$2:$A$2221,'[2]Customer Answer 5 &amp; 6'!$A$2:$O$2221,4,FALSE)</f>
        <v>1</v>
      </c>
      <c r="M67" s="25">
        <f>VLOOKUP($A$2:$A$2221,'[2]Customer Answer 5 &amp; 6'!$A$2:$O$2221,5,FALSE)</f>
        <v>70</v>
      </c>
      <c r="N67">
        <f>VLOOKUP($A$2:$A$2221,'[2]Customer Answer 5 &amp; 6'!$A$2:$O$2221,6,FALSE)</f>
        <v>0</v>
      </c>
      <c r="O67">
        <f>VLOOKUP($A$2:$A$2221,'[2]Customer Answer 5 &amp; 6'!$A$2:$O$2221,7,FALSE)</f>
        <v>0</v>
      </c>
      <c r="P67">
        <f>VLOOKUP($A$2:$A$2221,'[2]Customer Answer 5 &amp; 6'!$A$2:$O$2221,8,FALSE)</f>
        <v>0</v>
      </c>
      <c r="Q67">
        <f>VLOOKUP($A$2:$A$2221,'[2]Customer Answer 5 &amp; 6'!$A$2:$O$2221,9,FALSE)</f>
        <v>1</v>
      </c>
      <c r="R67">
        <f>VLOOKUP($A$2:$A$2221,'[2]Customer Answer 5 &amp; 6'!$A$2:$O$2221,10,FALSE)</f>
        <v>0</v>
      </c>
      <c r="S67" s="26">
        <f>VLOOKUP($A$2:$A$2221,'[2]Customer Answer 5 &amp; 6'!$A$2:$O$2221,11,FALSE)</f>
        <v>0</v>
      </c>
      <c r="T67" s="26">
        <f>VLOOKUP($A$2:$A$2221,'[2]Customer Answer 5 &amp; 6'!$A$2:$O$2221,12,FALSE)</f>
        <v>0</v>
      </c>
      <c r="U67" s="26">
        <f>VLOOKUP($A$2:$A$2221,'[2]Customer Answer 5 &amp; 6'!$A$2:$O$2221,13,FALSE)</f>
        <v>0</v>
      </c>
      <c r="V67" s="26">
        <f>VLOOKUP($A$2:$A$2221,'[2]Customer Answer 5 &amp; 6'!$A$2:$O$2221,14,FALSE)</f>
        <v>1</v>
      </c>
      <c r="W67" s="27" t="str">
        <f>VLOOKUP($A$2:$A$2221,'[2]Customer Answer 5 &amp; 6'!$A$2:$O$2221,15,FALSE)</f>
        <v>Illinois</v>
      </c>
      <c r="X67" s="21">
        <f>VLOOKUP($A$2:$A$2221,'[2]Sales Answer 1 &amp; 2'!$A$2:$N$2221,3,FALSE)</f>
        <v>551</v>
      </c>
      <c r="Y67" s="21">
        <f>VLOOKUP($A$2:$A$2221,'[2]Sales Answer 1 &amp; 2'!$A$2:$N$2221,4,FALSE)</f>
        <v>6</v>
      </c>
      <c r="Z67" s="21">
        <f>VLOOKUP($A$2:$A$2221,'[2]Sales Answer 1 &amp; 2'!$A$2:$N$2221,5,FALSE)</f>
        <v>85</v>
      </c>
      <c r="AA67" s="21">
        <f>VLOOKUP($A$2:$A$2221,'[2]Sales Answer 1 &amp; 2'!$A$2:$N$2221,6,FALSE)</f>
        <v>9</v>
      </c>
      <c r="AB67" s="21">
        <f>VLOOKUP($A$2:$A$2221,'[2]Sales Answer 1 &amp; 2'!$A$2:$N$2221,7,FALSE)</f>
        <v>6</v>
      </c>
    </row>
    <row r="68" spans="1:28" ht="15" thickBot="1" x14ac:dyDescent="0.35">
      <c r="A68" s="12">
        <v>2113</v>
      </c>
      <c r="B68" s="13">
        <v>0</v>
      </c>
      <c r="C68" s="13">
        <v>0</v>
      </c>
      <c r="D68" s="13">
        <v>0</v>
      </c>
      <c r="E68" s="13">
        <v>0</v>
      </c>
      <c r="F68" s="13">
        <v>0</v>
      </c>
      <c r="G68" s="13">
        <v>0</v>
      </c>
      <c r="H68" s="13">
        <v>0</v>
      </c>
      <c r="I68" s="14">
        <v>44146</v>
      </c>
      <c r="J68" s="22">
        <f>VLOOKUP($A$2:$A$2221,'[2]Customer Answer 5 &amp; 6'!$A$2:$O$2221,2,FALSE)</f>
        <v>142693</v>
      </c>
      <c r="K68" s="23">
        <f>VLOOKUP($A$2:$A$2221,'[2]Customer Answer 5 &amp; 6'!$A$2:$O$2221,3,FALSE)</f>
        <v>1</v>
      </c>
      <c r="L68" s="24">
        <f>VLOOKUP($A$2:$A$2221,'[2]Customer Answer 5 &amp; 6'!$A$2:$O$2221,4,FALSE)</f>
        <v>0</v>
      </c>
      <c r="M68" s="25">
        <f>VLOOKUP($A$2:$A$2221,'[2]Customer Answer 5 &amp; 6'!$A$2:$O$2221,5,FALSE)</f>
        <v>42</v>
      </c>
      <c r="N68">
        <f>VLOOKUP($A$2:$A$2221,'[2]Customer Answer 5 &amp; 6'!$A$2:$O$2221,6,FALSE)</f>
        <v>0</v>
      </c>
      <c r="O68">
        <f>VLOOKUP($A$2:$A$2221,'[2]Customer Answer 5 &amp; 6'!$A$2:$O$2221,7,FALSE)</f>
        <v>1</v>
      </c>
      <c r="P68">
        <f>VLOOKUP($A$2:$A$2221,'[2]Customer Answer 5 &amp; 6'!$A$2:$O$2221,8,FALSE)</f>
        <v>0</v>
      </c>
      <c r="Q68">
        <f>VLOOKUP($A$2:$A$2221,'[2]Customer Answer 5 &amp; 6'!$A$2:$O$2221,9,FALSE)</f>
        <v>0</v>
      </c>
      <c r="R68">
        <f>VLOOKUP($A$2:$A$2221,'[2]Customer Answer 5 &amp; 6'!$A$2:$O$2221,10,FALSE)</f>
        <v>0</v>
      </c>
      <c r="S68" s="26">
        <f>VLOOKUP($A$2:$A$2221,'[2]Customer Answer 5 &amp; 6'!$A$2:$O$2221,11,FALSE)</f>
        <v>0</v>
      </c>
      <c r="T68" s="26">
        <f>VLOOKUP($A$2:$A$2221,'[2]Customer Answer 5 &amp; 6'!$A$2:$O$2221,12,FALSE)</f>
        <v>1</v>
      </c>
      <c r="U68" s="26">
        <f>VLOOKUP($A$2:$A$2221,'[2]Customer Answer 5 &amp; 6'!$A$2:$O$2221,13,FALSE)</f>
        <v>0</v>
      </c>
      <c r="V68" s="26">
        <f>VLOOKUP($A$2:$A$2221,'[2]Customer Answer 5 &amp; 6'!$A$2:$O$2221,14,FALSE)</f>
        <v>0</v>
      </c>
      <c r="W68" s="27" t="str">
        <f>VLOOKUP($A$2:$A$2221,'[2]Customer Answer 5 &amp; 6'!$A$2:$O$2221,15,FALSE)</f>
        <v>Illinois</v>
      </c>
      <c r="X68" s="21">
        <f>VLOOKUP($A$2:$A$2221,'[2]Sales Answer 1 &amp; 2'!$A$2:$N$2221,3,FALSE)</f>
        <v>27</v>
      </c>
      <c r="Y68" s="21">
        <f>VLOOKUP($A$2:$A$2221,'[2]Sales Answer 1 &amp; 2'!$A$2:$N$2221,4,FALSE)</f>
        <v>13</v>
      </c>
      <c r="Z68" s="21">
        <f>VLOOKUP($A$2:$A$2221,'[2]Sales Answer 1 &amp; 2'!$A$2:$N$2221,5,FALSE)</f>
        <v>67</v>
      </c>
      <c r="AA68" s="21">
        <f>VLOOKUP($A$2:$A$2221,'[2]Sales Answer 1 &amp; 2'!$A$2:$N$2221,6,FALSE)</f>
        <v>20</v>
      </c>
      <c r="AB68" s="21">
        <f>VLOOKUP($A$2:$A$2221,'[2]Sales Answer 1 &amp; 2'!$A$2:$N$2221,7,FALSE)</f>
        <v>10</v>
      </c>
    </row>
    <row r="69" spans="1:28" ht="15" thickBot="1" x14ac:dyDescent="0.35">
      <c r="A69" s="12">
        <v>2773</v>
      </c>
      <c r="B69" s="13">
        <v>0</v>
      </c>
      <c r="C69" s="13">
        <v>0</v>
      </c>
      <c r="D69" s="13">
        <v>0</v>
      </c>
      <c r="E69" s="13">
        <v>1</v>
      </c>
      <c r="F69" s="13">
        <v>0</v>
      </c>
      <c r="G69" s="13">
        <v>0</v>
      </c>
      <c r="H69" s="13">
        <v>0</v>
      </c>
      <c r="I69" s="14">
        <v>44145</v>
      </c>
      <c r="J69" s="22">
        <f>VLOOKUP($A$2:$A$2221,'[2]Customer Answer 5 &amp; 6'!$A$2:$O$2221,2,FALSE)</f>
        <v>163404</v>
      </c>
      <c r="K69" s="23">
        <f>VLOOKUP($A$2:$A$2221,'[2]Customer Answer 5 &amp; 6'!$A$2:$O$2221,3,FALSE)</f>
        <v>0</v>
      </c>
      <c r="L69" s="24">
        <f>VLOOKUP($A$2:$A$2221,'[2]Customer Answer 5 &amp; 6'!$A$2:$O$2221,4,FALSE)</f>
        <v>2</v>
      </c>
      <c r="M69" s="25">
        <f>VLOOKUP($A$2:$A$2221,'[2]Customer Answer 5 &amp; 6'!$A$2:$O$2221,5,FALSE)</f>
        <v>56</v>
      </c>
      <c r="N69">
        <f>VLOOKUP($A$2:$A$2221,'[2]Customer Answer 5 &amp; 6'!$A$2:$O$2221,6,FALSE)</f>
        <v>0</v>
      </c>
      <c r="O69">
        <f>VLOOKUP($A$2:$A$2221,'[2]Customer Answer 5 &amp; 6'!$A$2:$O$2221,7,FALSE)</f>
        <v>0</v>
      </c>
      <c r="P69">
        <f>VLOOKUP($A$2:$A$2221,'[2]Customer Answer 5 &amp; 6'!$A$2:$O$2221,8,FALSE)</f>
        <v>0</v>
      </c>
      <c r="Q69">
        <f>VLOOKUP($A$2:$A$2221,'[2]Customer Answer 5 &amp; 6'!$A$2:$O$2221,9,FALSE)</f>
        <v>1</v>
      </c>
      <c r="R69">
        <f>VLOOKUP($A$2:$A$2221,'[2]Customer Answer 5 &amp; 6'!$A$2:$O$2221,10,FALSE)</f>
        <v>0</v>
      </c>
      <c r="S69" s="26">
        <f>VLOOKUP($A$2:$A$2221,'[2]Customer Answer 5 &amp; 6'!$A$2:$O$2221,11,FALSE)</f>
        <v>0</v>
      </c>
      <c r="T69" s="26">
        <f>VLOOKUP($A$2:$A$2221,'[2]Customer Answer 5 &amp; 6'!$A$2:$O$2221,12,FALSE)</f>
        <v>1</v>
      </c>
      <c r="U69" s="26">
        <f>VLOOKUP($A$2:$A$2221,'[2]Customer Answer 5 &amp; 6'!$A$2:$O$2221,13,FALSE)</f>
        <v>0</v>
      </c>
      <c r="V69" s="26">
        <f>VLOOKUP($A$2:$A$2221,'[2]Customer Answer 5 &amp; 6'!$A$2:$O$2221,14,FALSE)</f>
        <v>0</v>
      </c>
      <c r="W69" s="27" t="str">
        <f>VLOOKUP($A$2:$A$2221,'[2]Customer Answer 5 &amp; 6'!$A$2:$O$2221,15,FALSE)</f>
        <v>Illinois</v>
      </c>
      <c r="X69" s="21">
        <f>VLOOKUP($A$2:$A$2221,'[2]Sales Answer 1 &amp; 2'!$A$2:$N$2221,3,FALSE)</f>
        <v>1892</v>
      </c>
      <c r="Y69" s="21">
        <f>VLOOKUP($A$2:$A$2221,'[2]Sales Answer 1 &amp; 2'!$A$2:$N$2221,4,FALSE)</f>
        <v>67</v>
      </c>
      <c r="Z69" s="21">
        <f>VLOOKUP($A$2:$A$2221,'[2]Sales Answer 1 &amp; 2'!$A$2:$N$2221,5,FALSE)</f>
        <v>180</v>
      </c>
      <c r="AA69" s="21">
        <f>VLOOKUP($A$2:$A$2221,'[2]Sales Answer 1 &amp; 2'!$A$2:$N$2221,6,FALSE)</f>
        <v>28</v>
      </c>
      <c r="AB69" s="21">
        <f>VLOOKUP($A$2:$A$2221,'[2]Sales Answer 1 &amp; 2'!$A$2:$N$2221,7,FALSE)</f>
        <v>113</v>
      </c>
    </row>
    <row r="70" spans="1:28" ht="15" thickBot="1" x14ac:dyDescent="0.35">
      <c r="A70" s="12">
        <v>1232</v>
      </c>
      <c r="B70" s="13">
        <v>0</v>
      </c>
      <c r="C70" s="13">
        <v>0</v>
      </c>
      <c r="D70" s="13">
        <v>0</v>
      </c>
      <c r="E70" s="13">
        <v>0</v>
      </c>
      <c r="F70" s="13">
        <v>0</v>
      </c>
      <c r="G70" s="13">
        <v>0</v>
      </c>
      <c r="H70" s="13">
        <v>0</v>
      </c>
      <c r="I70" s="14">
        <v>44144</v>
      </c>
      <c r="J70" s="22">
        <f>VLOOKUP($A$2:$A$2221,'[2]Customer Answer 5 &amp; 6'!$A$2:$O$2221,2,FALSE)</f>
        <v>131686</v>
      </c>
      <c r="K70" s="23">
        <f>VLOOKUP($A$2:$A$2221,'[2]Customer Answer 5 &amp; 6'!$A$2:$O$2221,3,FALSE)</f>
        <v>1</v>
      </c>
      <c r="L70" s="24">
        <f>VLOOKUP($A$2:$A$2221,'[2]Customer Answer 5 &amp; 6'!$A$2:$O$2221,4,FALSE)</f>
        <v>1</v>
      </c>
      <c r="M70" s="25">
        <f>VLOOKUP($A$2:$A$2221,'[2]Customer Answer 5 &amp; 6'!$A$2:$O$2221,5,FALSE)</f>
        <v>56</v>
      </c>
      <c r="N70">
        <f>VLOOKUP($A$2:$A$2221,'[2]Customer Answer 5 &amp; 6'!$A$2:$O$2221,6,FALSE)</f>
        <v>0</v>
      </c>
      <c r="O70">
        <f>VLOOKUP($A$2:$A$2221,'[2]Customer Answer 5 &amp; 6'!$A$2:$O$2221,7,FALSE)</f>
        <v>1</v>
      </c>
      <c r="P70">
        <f>VLOOKUP($A$2:$A$2221,'[2]Customer Answer 5 &amp; 6'!$A$2:$O$2221,8,FALSE)</f>
        <v>0</v>
      </c>
      <c r="Q70">
        <f>VLOOKUP($A$2:$A$2221,'[2]Customer Answer 5 &amp; 6'!$A$2:$O$2221,9,FALSE)</f>
        <v>0</v>
      </c>
      <c r="R70">
        <f>VLOOKUP($A$2:$A$2221,'[2]Customer Answer 5 &amp; 6'!$A$2:$O$2221,10,FALSE)</f>
        <v>0</v>
      </c>
      <c r="S70" s="26">
        <f>VLOOKUP($A$2:$A$2221,'[2]Customer Answer 5 &amp; 6'!$A$2:$O$2221,11,FALSE)</f>
        <v>0</v>
      </c>
      <c r="T70" s="26">
        <f>VLOOKUP($A$2:$A$2221,'[2]Customer Answer 5 &amp; 6'!$A$2:$O$2221,12,FALSE)</f>
        <v>0</v>
      </c>
      <c r="U70" s="26">
        <f>VLOOKUP($A$2:$A$2221,'[2]Customer Answer 5 &amp; 6'!$A$2:$O$2221,13,FALSE)</f>
        <v>0</v>
      </c>
      <c r="V70" s="26">
        <f>VLOOKUP($A$2:$A$2221,'[2]Customer Answer 5 &amp; 6'!$A$2:$O$2221,14,FALSE)</f>
        <v>1</v>
      </c>
      <c r="W70" s="27" t="str">
        <f>VLOOKUP($A$2:$A$2221,'[2]Customer Answer 5 &amp; 6'!$A$2:$O$2221,15,FALSE)</f>
        <v>New York</v>
      </c>
      <c r="X70" s="21">
        <f>VLOOKUP($A$2:$A$2221,'[2]Sales Answer 1 &amp; 2'!$A$2:$N$2221,3,FALSE)</f>
        <v>46</v>
      </c>
      <c r="Y70" s="21">
        <f>VLOOKUP($A$2:$A$2221,'[2]Sales Answer 1 &amp; 2'!$A$2:$N$2221,4,FALSE)</f>
        <v>0</v>
      </c>
      <c r="Z70" s="21">
        <f>VLOOKUP($A$2:$A$2221,'[2]Sales Answer 1 &amp; 2'!$A$2:$N$2221,5,FALSE)</f>
        <v>21</v>
      </c>
      <c r="AA70" s="21">
        <f>VLOOKUP($A$2:$A$2221,'[2]Sales Answer 1 &amp; 2'!$A$2:$N$2221,6,FALSE)</f>
        <v>0</v>
      </c>
      <c r="AB70" s="21">
        <f>VLOOKUP($A$2:$A$2221,'[2]Sales Answer 1 &amp; 2'!$A$2:$N$2221,7,FALSE)</f>
        <v>0</v>
      </c>
    </row>
    <row r="71" spans="1:28" ht="15" thickBot="1" x14ac:dyDescent="0.35">
      <c r="A71" s="12">
        <v>1406</v>
      </c>
      <c r="B71" s="13">
        <v>0</v>
      </c>
      <c r="C71" s="13">
        <v>0</v>
      </c>
      <c r="D71" s="13">
        <v>0</v>
      </c>
      <c r="E71" s="13">
        <v>0</v>
      </c>
      <c r="F71" s="13">
        <v>0</v>
      </c>
      <c r="G71" s="13">
        <v>0</v>
      </c>
      <c r="H71" s="13">
        <v>0</v>
      </c>
      <c r="I71" s="14">
        <v>44144</v>
      </c>
      <c r="J71" s="22">
        <f>VLOOKUP($A$2:$A$2221,'[2]Customer Answer 5 &amp; 6'!$A$2:$O$2221,2,FALSE)</f>
        <v>118492</v>
      </c>
      <c r="K71" s="23">
        <f>VLOOKUP($A$2:$A$2221,'[2]Customer Answer 5 &amp; 6'!$A$2:$O$2221,3,FALSE)</f>
        <v>1</v>
      </c>
      <c r="L71" s="24">
        <f>VLOOKUP($A$2:$A$2221,'[2]Customer Answer 5 &amp; 6'!$A$2:$O$2221,4,FALSE)</f>
        <v>0</v>
      </c>
      <c r="M71" s="25">
        <f>VLOOKUP($A$2:$A$2221,'[2]Customer Answer 5 &amp; 6'!$A$2:$O$2221,5,FALSE)</f>
        <v>38</v>
      </c>
      <c r="N71">
        <f>VLOOKUP($A$2:$A$2221,'[2]Customer Answer 5 &amp; 6'!$A$2:$O$2221,6,FALSE)</f>
        <v>0</v>
      </c>
      <c r="O71">
        <f>VLOOKUP($A$2:$A$2221,'[2]Customer Answer 5 &amp; 6'!$A$2:$O$2221,7,FALSE)</f>
        <v>0</v>
      </c>
      <c r="P71">
        <f>VLOOKUP($A$2:$A$2221,'[2]Customer Answer 5 &amp; 6'!$A$2:$O$2221,8,FALSE)</f>
        <v>0</v>
      </c>
      <c r="Q71">
        <f>VLOOKUP($A$2:$A$2221,'[2]Customer Answer 5 &amp; 6'!$A$2:$O$2221,9,FALSE)</f>
        <v>1</v>
      </c>
      <c r="R71">
        <f>VLOOKUP($A$2:$A$2221,'[2]Customer Answer 5 &amp; 6'!$A$2:$O$2221,10,FALSE)</f>
        <v>0</v>
      </c>
      <c r="S71" s="26">
        <f>VLOOKUP($A$2:$A$2221,'[2]Customer Answer 5 &amp; 6'!$A$2:$O$2221,11,FALSE)</f>
        <v>0</v>
      </c>
      <c r="T71" s="26">
        <f>VLOOKUP($A$2:$A$2221,'[2]Customer Answer 5 &amp; 6'!$A$2:$O$2221,12,FALSE)</f>
        <v>0</v>
      </c>
      <c r="U71" s="26">
        <f>VLOOKUP($A$2:$A$2221,'[2]Customer Answer 5 &amp; 6'!$A$2:$O$2221,13,FALSE)</f>
        <v>1</v>
      </c>
      <c r="V71" s="26">
        <f>VLOOKUP($A$2:$A$2221,'[2]Customer Answer 5 &amp; 6'!$A$2:$O$2221,14,FALSE)</f>
        <v>0</v>
      </c>
      <c r="W71" s="27" t="str">
        <f>VLOOKUP($A$2:$A$2221,'[2]Customer Answer 5 &amp; 6'!$A$2:$O$2221,15,FALSE)</f>
        <v>New York</v>
      </c>
      <c r="X71" s="21">
        <f>VLOOKUP($A$2:$A$2221,'[2]Sales Answer 1 &amp; 2'!$A$2:$N$2221,3,FALSE)</f>
        <v>13</v>
      </c>
      <c r="Y71" s="21">
        <f>VLOOKUP($A$2:$A$2221,'[2]Sales Answer 1 &amp; 2'!$A$2:$N$2221,4,FALSE)</f>
        <v>13</v>
      </c>
      <c r="Z71" s="21">
        <f>VLOOKUP($A$2:$A$2221,'[2]Sales Answer 1 &amp; 2'!$A$2:$N$2221,5,FALSE)</f>
        <v>13</v>
      </c>
      <c r="AA71" s="21">
        <f>VLOOKUP($A$2:$A$2221,'[2]Sales Answer 1 &amp; 2'!$A$2:$N$2221,6,FALSE)</f>
        <v>13</v>
      </c>
      <c r="AB71" s="21">
        <f>VLOOKUP($A$2:$A$2221,'[2]Sales Answer 1 &amp; 2'!$A$2:$N$2221,7,FALSE)</f>
        <v>6</v>
      </c>
    </row>
    <row r="72" spans="1:28" ht="15" thickBot="1" x14ac:dyDescent="0.35">
      <c r="A72" s="12">
        <v>2032</v>
      </c>
      <c r="B72" s="13">
        <v>1</v>
      </c>
      <c r="C72" s="13">
        <v>0</v>
      </c>
      <c r="D72" s="13">
        <v>0</v>
      </c>
      <c r="E72" s="13">
        <v>0</v>
      </c>
      <c r="F72" s="13">
        <v>0</v>
      </c>
      <c r="G72" s="13">
        <v>0</v>
      </c>
      <c r="H72" s="13">
        <v>0</v>
      </c>
      <c r="I72" s="14">
        <v>44144</v>
      </c>
      <c r="J72" s="22">
        <f>VLOOKUP($A$2:$A$2221,'[2]Customer Answer 5 &amp; 6'!$A$2:$O$2221,2,FALSE)</f>
        <v>128764</v>
      </c>
      <c r="K72" s="23">
        <f>VLOOKUP($A$2:$A$2221,'[2]Customer Answer 5 &amp; 6'!$A$2:$O$2221,3,FALSE)</f>
        <v>1</v>
      </c>
      <c r="L72" s="24">
        <f>VLOOKUP($A$2:$A$2221,'[2]Customer Answer 5 &amp; 6'!$A$2:$O$2221,4,FALSE)</f>
        <v>1</v>
      </c>
      <c r="M72" s="25">
        <f>VLOOKUP($A$2:$A$2221,'[2]Customer Answer 5 &amp; 6'!$A$2:$O$2221,5,FALSE)</f>
        <v>54</v>
      </c>
      <c r="N72">
        <f>VLOOKUP($A$2:$A$2221,'[2]Customer Answer 5 &amp; 6'!$A$2:$O$2221,6,FALSE)</f>
        <v>0</v>
      </c>
      <c r="O72">
        <f>VLOOKUP($A$2:$A$2221,'[2]Customer Answer 5 &amp; 6'!$A$2:$O$2221,7,FALSE)</f>
        <v>0</v>
      </c>
      <c r="P72">
        <f>VLOOKUP($A$2:$A$2221,'[2]Customer Answer 5 &amp; 6'!$A$2:$O$2221,8,FALSE)</f>
        <v>0</v>
      </c>
      <c r="Q72">
        <f>VLOOKUP($A$2:$A$2221,'[2]Customer Answer 5 &amp; 6'!$A$2:$O$2221,9,FALSE)</f>
        <v>1</v>
      </c>
      <c r="R72">
        <f>VLOOKUP($A$2:$A$2221,'[2]Customer Answer 5 &amp; 6'!$A$2:$O$2221,10,FALSE)</f>
        <v>0</v>
      </c>
      <c r="S72" s="26">
        <f>VLOOKUP($A$2:$A$2221,'[2]Customer Answer 5 &amp; 6'!$A$2:$O$2221,11,FALSE)</f>
        <v>0</v>
      </c>
      <c r="T72" s="26">
        <f>VLOOKUP($A$2:$A$2221,'[2]Customer Answer 5 &amp; 6'!$A$2:$O$2221,12,FALSE)</f>
        <v>0</v>
      </c>
      <c r="U72" s="26">
        <f>VLOOKUP($A$2:$A$2221,'[2]Customer Answer 5 &amp; 6'!$A$2:$O$2221,13,FALSE)</f>
        <v>0</v>
      </c>
      <c r="V72" s="26">
        <f>VLOOKUP($A$2:$A$2221,'[2]Customer Answer 5 &amp; 6'!$A$2:$O$2221,14,FALSE)</f>
        <v>1</v>
      </c>
      <c r="W72" s="27" t="str">
        <f>VLOOKUP($A$2:$A$2221,'[2]Customer Answer 5 &amp; 6'!$A$2:$O$2221,15,FALSE)</f>
        <v>Other</v>
      </c>
      <c r="X72" s="21">
        <f>VLOOKUP($A$2:$A$2221,'[2]Sales Answer 1 &amp; 2'!$A$2:$N$2221,3,FALSE)</f>
        <v>36</v>
      </c>
      <c r="Y72" s="21">
        <f>VLOOKUP($A$2:$A$2221,'[2]Sales Answer 1 &amp; 2'!$A$2:$N$2221,4,FALSE)</f>
        <v>0</v>
      </c>
      <c r="Z72" s="21">
        <f>VLOOKUP($A$2:$A$2221,'[2]Sales Answer 1 &amp; 2'!$A$2:$N$2221,5,FALSE)</f>
        <v>13</v>
      </c>
      <c r="AA72" s="21">
        <f>VLOOKUP($A$2:$A$2221,'[2]Sales Answer 1 &amp; 2'!$A$2:$N$2221,6,FALSE)</f>
        <v>0</v>
      </c>
      <c r="AB72" s="21">
        <f>VLOOKUP($A$2:$A$2221,'[2]Sales Answer 1 &amp; 2'!$A$2:$N$2221,7,FALSE)</f>
        <v>0</v>
      </c>
    </row>
    <row r="73" spans="1:28" ht="15" thickBot="1" x14ac:dyDescent="0.35">
      <c r="A73" s="12">
        <v>2658</v>
      </c>
      <c r="B73" s="13">
        <v>0</v>
      </c>
      <c r="C73" s="13">
        <v>0</v>
      </c>
      <c r="D73" s="13">
        <v>0</v>
      </c>
      <c r="E73" s="13">
        <v>0</v>
      </c>
      <c r="F73" s="13">
        <v>0</v>
      </c>
      <c r="G73" s="13">
        <v>0</v>
      </c>
      <c r="H73" s="13">
        <v>0</v>
      </c>
      <c r="I73" s="14">
        <v>44143</v>
      </c>
      <c r="J73" s="22">
        <f>VLOOKUP($A$2:$A$2221,'[2]Customer Answer 5 &amp; 6'!$A$2:$O$2221,2,FALSE)</f>
        <v>123536</v>
      </c>
      <c r="K73" s="23">
        <f>VLOOKUP($A$2:$A$2221,'[2]Customer Answer 5 &amp; 6'!$A$2:$O$2221,3,FALSE)</f>
        <v>1</v>
      </c>
      <c r="L73" s="24">
        <f>VLOOKUP($A$2:$A$2221,'[2]Customer Answer 5 &amp; 6'!$A$2:$O$2221,4,FALSE)</f>
        <v>0</v>
      </c>
      <c r="M73" s="25">
        <f>VLOOKUP($A$2:$A$2221,'[2]Customer Answer 5 &amp; 6'!$A$2:$O$2221,5,FALSE)</f>
        <v>37</v>
      </c>
      <c r="N73">
        <f>VLOOKUP($A$2:$A$2221,'[2]Customer Answer 5 &amp; 6'!$A$2:$O$2221,6,FALSE)</f>
        <v>0</v>
      </c>
      <c r="O73">
        <f>VLOOKUP($A$2:$A$2221,'[2]Customer Answer 5 &amp; 6'!$A$2:$O$2221,7,FALSE)</f>
        <v>1</v>
      </c>
      <c r="P73">
        <f>VLOOKUP($A$2:$A$2221,'[2]Customer Answer 5 &amp; 6'!$A$2:$O$2221,8,FALSE)</f>
        <v>0</v>
      </c>
      <c r="Q73">
        <f>VLOOKUP($A$2:$A$2221,'[2]Customer Answer 5 &amp; 6'!$A$2:$O$2221,9,FALSE)</f>
        <v>0</v>
      </c>
      <c r="R73">
        <f>VLOOKUP($A$2:$A$2221,'[2]Customer Answer 5 &amp; 6'!$A$2:$O$2221,10,FALSE)</f>
        <v>0</v>
      </c>
      <c r="S73" s="26">
        <f>VLOOKUP($A$2:$A$2221,'[2]Customer Answer 5 &amp; 6'!$A$2:$O$2221,11,FALSE)</f>
        <v>0</v>
      </c>
      <c r="T73" s="26">
        <f>VLOOKUP($A$2:$A$2221,'[2]Customer Answer 5 &amp; 6'!$A$2:$O$2221,12,FALSE)</f>
        <v>0</v>
      </c>
      <c r="U73" s="26">
        <f>VLOOKUP($A$2:$A$2221,'[2]Customer Answer 5 &amp; 6'!$A$2:$O$2221,13,FALSE)</f>
        <v>0</v>
      </c>
      <c r="V73" s="26">
        <f>VLOOKUP($A$2:$A$2221,'[2]Customer Answer 5 &amp; 6'!$A$2:$O$2221,14,FALSE)</f>
        <v>1</v>
      </c>
      <c r="W73" s="27" t="str">
        <f>VLOOKUP($A$2:$A$2221,'[2]Customer Answer 5 &amp; 6'!$A$2:$O$2221,15,FALSE)</f>
        <v>Florida</v>
      </c>
      <c r="X73" s="21">
        <f>VLOOKUP($A$2:$A$2221,'[2]Sales Answer 1 &amp; 2'!$A$2:$N$2221,3,FALSE)</f>
        <v>31</v>
      </c>
      <c r="Y73" s="21">
        <f>VLOOKUP($A$2:$A$2221,'[2]Sales Answer 1 &amp; 2'!$A$2:$N$2221,4,FALSE)</f>
        <v>0</v>
      </c>
      <c r="Z73" s="21">
        <f>VLOOKUP($A$2:$A$2221,'[2]Sales Answer 1 &amp; 2'!$A$2:$N$2221,5,FALSE)</f>
        <v>16</v>
      </c>
      <c r="AA73" s="21">
        <f>VLOOKUP($A$2:$A$2221,'[2]Sales Answer 1 &amp; 2'!$A$2:$N$2221,6,FALSE)</f>
        <v>0</v>
      </c>
      <c r="AB73" s="21">
        <f>VLOOKUP($A$2:$A$2221,'[2]Sales Answer 1 &amp; 2'!$A$2:$N$2221,7,FALSE)</f>
        <v>0</v>
      </c>
    </row>
    <row r="74" spans="1:28" ht="15" thickBot="1" x14ac:dyDescent="0.35">
      <c r="A74" s="12">
        <v>1718</v>
      </c>
      <c r="B74" s="13">
        <v>0</v>
      </c>
      <c r="C74" s="13">
        <v>0</v>
      </c>
      <c r="D74" s="13">
        <v>0</v>
      </c>
      <c r="E74" s="13">
        <v>0</v>
      </c>
      <c r="F74" s="13">
        <v>0</v>
      </c>
      <c r="G74" s="13">
        <v>0</v>
      </c>
      <c r="H74" s="13">
        <v>0</v>
      </c>
      <c r="I74" s="14">
        <v>44142</v>
      </c>
      <c r="J74" s="22">
        <f>VLOOKUP($A$2:$A$2221,'[2]Customer Answer 5 &amp; 6'!$A$2:$O$2221,2,FALSE)</f>
        <v>170545</v>
      </c>
      <c r="K74" s="23">
        <f>VLOOKUP($A$2:$A$2221,'[2]Customer Answer 5 &amp; 6'!$A$2:$O$2221,3,FALSE)</f>
        <v>0</v>
      </c>
      <c r="L74" s="24">
        <f>VLOOKUP($A$2:$A$2221,'[2]Customer Answer 5 &amp; 6'!$A$2:$O$2221,4,FALSE)</f>
        <v>1</v>
      </c>
      <c r="M74" s="25">
        <f>VLOOKUP($A$2:$A$2221,'[2]Customer Answer 5 &amp; 6'!$A$2:$O$2221,5,FALSE)</f>
        <v>68</v>
      </c>
      <c r="N74">
        <f>VLOOKUP($A$2:$A$2221,'[2]Customer Answer 5 &amp; 6'!$A$2:$O$2221,6,FALSE)</f>
        <v>0</v>
      </c>
      <c r="O74">
        <f>VLOOKUP($A$2:$A$2221,'[2]Customer Answer 5 &amp; 6'!$A$2:$O$2221,7,FALSE)</f>
        <v>0</v>
      </c>
      <c r="P74">
        <f>VLOOKUP($A$2:$A$2221,'[2]Customer Answer 5 &amp; 6'!$A$2:$O$2221,8,FALSE)</f>
        <v>0</v>
      </c>
      <c r="Q74">
        <f>VLOOKUP($A$2:$A$2221,'[2]Customer Answer 5 &amp; 6'!$A$2:$O$2221,9,FALSE)</f>
        <v>1</v>
      </c>
      <c r="R74">
        <f>VLOOKUP($A$2:$A$2221,'[2]Customer Answer 5 &amp; 6'!$A$2:$O$2221,10,FALSE)</f>
        <v>0</v>
      </c>
      <c r="S74" s="26">
        <f>VLOOKUP($A$2:$A$2221,'[2]Customer Answer 5 &amp; 6'!$A$2:$O$2221,11,FALSE)</f>
        <v>0</v>
      </c>
      <c r="T74" s="26">
        <f>VLOOKUP($A$2:$A$2221,'[2]Customer Answer 5 &amp; 6'!$A$2:$O$2221,12,FALSE)</f>
        <v>0</v>
      </c>
      <c r="U74" s="26">
        <f>VLOOKUP($A$2:$A$2221,'[2]Customer Answer 5 &amp; 6'!$A$2:$O$2221,13,FALSE)</f>
        <v>1</v>
      </c>
      <c r="V74" s="26">
        <f>VLOOKUP($A$2:$A$2221,'[2]Customer Answer 5 &amp; 6'!$A$2:$O$2221,14,FALSE)</f>
        <v>0</v>
      </c>
      <c r="W74" s="27" t="str">
        <f>VLOOKUP($A$2:$A$2221,'[2]Customer Answer 5 &amp; 6'!$A$2:$O$2221,15,FALSE)</f>
        <v>New York</v>
      </c>
      <c r="X74" s="21">
        <f>VLOOKUP($A$2:$A$2221,'[2]Sales Answer 1 &amp; 2'!$A$2:$N$2221,3,FALSE)</f>
        <v>334</v>
      </c>
      <c r="Y74" s="21">
        <f>VLOOKUP($A$2:$A$2221,'[2]Sales Answer 1 &amp; 2'!$A$2:$N$2221,4,FALSE)</f>
        <v>94</v>
      </c>
      <c r="Z74" s="21">
        <f>VLOOKUP($A$2:$A$2221,'[2]Sales Answer 1 &amp; 2'!$A$2:$N$2221,5,FALSE)</f>
        <v>152</v>
      </c>
      <c r="AA74" s="21">
        <f>VLOOKUP($A$2:$A$2221,'[2]Sales Answer 1 &amp; 2'!$A$2:$N$2221,6,FALSE)</f>
        <v>133</v>
      </c>
      <c r="AB74" s="21">
        <f>VLOOKUP($A$2:$A$2221,'[2]Sales Answer 1 &amp; 2'!$A$2:$N$2221,7,FALSE)</f>
        <v>44</v>
      </c>
    </row>
    <row r="75" spans="1:28" ht="15" thickBot="1" x14ac:dyDescent="0.35">
      <c r="A75" s="12">
        <v>2868</v>
      </c>
      <c r="B75" s="13">
        <v>0</v>
      </c>
      <c r="C75" s="13">
        <v>1</v>
      </c>
      <c r="D75" s="13">
        <v>0</v>
      </c>
      <c r="E75" s="13">
        <v>1</v>
      </c>
      <c r="F75" s="13">
        <v>0</v>
      </c>
      <c r="G75" s="13">
        <v>0</v>
      </c>
      <c r="H75" s="13">
        <v>0</v>
      </c>
      <c r="I75" s="14">
        <v>44142</v>
      </c>
      <c r="J75" s="22">
        <f>VLOOKUP($A$2:$A$2221,'[2]Customer Answer 5 &amp; 6'!$A$2:$O$2221,2,FALSE)</f>
        <v>161671</v>
      </c>
      <c r="K75" s="23">
        <f>VLOOKUP($A$2:$A$2221,'[2]Customer Answer 5 &amp; 6'!$A$2:$O$2221,3,FALSE)</f>
        <v>0</v>
      </c>
      <c r="L75" s="24">
        <f>VLOOKUP($A$2:$A$2221,'[2]Customer Answer 5 &amp; 6'!$A$2:$O$2221,4,FALSE)</f>
        <v>1</v>
      </c>
      <c r="M75" s="25">
        <f>VLOOKUP($A$2:$A$2221,'[2]Customer Answer 5 &amp; 6'!$A$2:$O$2221,5,FALSE)</f>
        <v>52</v>
      </c>
      <c r="N75">
        <f>VLOOKUP($A$2:$A$2221,'[2]Customer Answer 5 &amp; 6'!$A$2:$O$2221,6,FALSE)</f>
        <v>1</v>
      </c>
      <c r="O75">
        <f>VLOOKUP($A$2:$A$2221,'[2]Customer Answer 5 &amp; 6'!$A$2:$O$2221,7,FALSE)</f>
        <v>0</v>
      </c>
      <c r="P75">
        <f>VLOOKUP($A$2:$A$2221,'[2]Customer Answer 5 &amp; 6'!$A$2:$O$2221,8,FALSE)</f>
        <v>0</v>
      </c>
      <c r="Q75">
        <f>VLOOKUP($A$2:$A$2221,'[2]Customer Answer 5 &amp; 6'!$A$2:$O$2221,9,FALSE)</f>
        <v>0</v>
      </c>
      <c r="R75">
        <f>VLOOKUP($A$2:$A$2221,'[2]Customer Answer 5 &amp; 6'!$A$2:$O$2221,10,FALSE)</f>
        <v>0</v>
      </c>
      <c r="S75" s="26">
        <f>VLOOKUP($A$2:$A$2221,'[2]Customer Answer 5 &amp; 6'!$A$2:$O$2221,11,FALSE)</f>
        <v>0</v>
      </c>
      <c r="T75" s="26">
        <f>VLOOKUP($A$2:$A$2221,'[2]Customer Answer 5 &amp; 6'!$A$2:$O$2221,12,FALSE)</f>
        <v>1</v>
      </c>
      <c r="U75" s="26">
        <f>VLOOKUP($A$2:$A$2221,'[2]Customer Answer 5 &amp; 6'!$A$2:$O$2221,13,FALSE)</f>
        <v>0</v>
      </c>
      <c r="V75" s="26">
        <f>VLOOKUP($A$2:$A$2221,'[2]Customer Answer 5 &amp; 6'!$A$2:$O$2221,14,FALSE)</f>
        <v>0</v>
      </c>
      <c r="W75" s="27" t="str">
        <f>VLOOKUP($A$2:$A$2221,'[2]Customer Answer 5 &amp; 6'!$A$2:$O$2221,15,FALSE)</f>
        <v>Florida</v>
      </c>
      <c r="X75" s="21">
        <f>VLOOKUP($A$2:$A$2221,'[2]Sales Answer 1 &amp; 2'!$A$2:$N$2221,3,FALSE)</f>
        <v>1680</v>
      </c>
      <c r="Y75" s="21">
        <f>VLOOKUP($A$2:$A$2221,'[2]Sales Answer 1 &amp; 2'!$A$2:$N$2221,4,FALSE)</f>
        <v>18</v>
      </c>
      <c r="Z75" s="21">
        <f>VLOOKUP($A$2:$A$2221,'[2]Sales Answer 1 &amp; 2'!$A$2:$N$2221,5,FALSE)</f>
        <v>147</v>
      </c>
      <c r="AA75" s="21">
        <f>VLOOKUP($A$2:$A$2221,'[2]Sales Answer 1 &amp; 2'!$A$2:$N$2221,6,FALSE)</f>
        <v>0</v>
      </c>
      <c r="AB75" s="21">
        <f>VLOOKUP($A$2:$A$2221,'[2]Sales Answer 1 &amp; 2'!$A$2:$N$2221,7,FALSE)</f>
        <v>0</v>
      </c>
    </row>
    <row r="76" spans="1:28" ht="15" thickBot="1" x14ac:dyDescent="0.35">
      <c r="A76" s="12">
        <v>2077</v>
      </c>
      <c r="B76" s="13">
        <v>0</v>
      </c>
      <c r="C76" s="13">
        <v>0</v>
      </c>
      <c r="D76" s="13">
        <v>0</v>
      </c>
      <c r="E76" s="13">
        <v>0</v>
      </c>
      <c r="F76" s="13">
        <v>0</v>
      </c>
      <c r="G76" s="13">
        <v>0</v>
      </c>
      <c r="H76" s="13">
        <v>0</v>
      </c>
      <c r="I76" s="14">
        <v>44141</v>
      </c>
      <c r="J76" s="22">
        <f>VLOOKUP($A$2:$A$2221,'[2]Customer Answer 5 &amp; 6'!$A$2:$O$2221,2,FALSE)</f>
        <v>179803</v>
      </c>
      <c r="K76" s="23">
        <f>VLOOKUP($A$2:$A$2221,'[2]Customer Answer 5 &amp; 6'!$A$2:$O$2221,3,FALSE)</f>
        <v>0</v>
      </c>
      <c r="L76" s="24">
        <f>VLOOKUP($A$2:$A$2221,'[2]Customer Answer 5 &amp; 6'!$A$2:$O$2221,4,FALSE)</f>
        <v>1</v>
      </c>
      <c r="M76" s="25">
        <f>VLOOKUP($A$2:$A$2221,'[2]Customer Answer 5 &amp; 6'!$A$2:$O$2221,5,FALSE)</f>
        <v>62</v>
      </c>
      <c r="N76">
        <f>VLOOKUP($A$2:$A$2221,'[2]Customer Answer 5 &amp; 6'!$A$2:$O$2221,6,FALSE)</f>
        <v>1</v>
      </c>
      <c r="O76">
        <f>VLOOKUP($A$2:$A$2221,'[2]Customer Answer 5 &amp; 6'!$A$2:$O$2221,7,FALSE)</f>
        <v>0</v>
      </c>
      <c r="P76">
        <f>VLOOKUP($A$2:$A$2221,'[2]Customer Answer 5 &amp; 6'!$A$2:$O$2221,8,FALSE)</f>
        <v>0</v>
      </c>
      <c r="Q76">
        <f>VLOOKUP($A$2:$A$2221,'[2]Customer Answer 5 &amp; 6'!$A$2:$O$2221,9,FALSE)</f>
        <v>0</v>
      </c>
      <c r="R76">
        <f>VLOOKUP($A$2:$A$2221,'[2]Customer Answer 5 &amp; 6'!$A$2:$O$2221,10,FALSE)</f>
        <v>0</v>
      </c>
      <c r="S76" s="26">
        <f>VLOOKUP($A$2:$A$2221,'[2]Customer Answer 5 &amp; 6'!$A$2:$O$2221,11,FALSE)</f>
        <v>0</v>
      </c>
      <c r="T76" s="26">
        <f>VLOOKUP($A$2:$A$2221,'[2]Customer Answer 5 &amp; 6'!$A$2:$O$2221,12,FALSE)</f>
        <v>1</v>
      </c>
      <c r="U76" s="26">
        <f>VLOOKUP($A$2:$A$2221,'[2]Customer Answer 5 &amp; 6'!$A$2:$O$2221,13,FALSE)</f>
        <v>0</v>
      </c>
      <c r="V76" s="26">
        <f>VLOOKUP($A$2:$A$2221,'[2]Customer Answer 5 &amp; 6'!$A$2:$O$2221,14,FALSE)</f>
        <v>0</v>
      </c>
      <c r="W76" s="27" t="str">
        <f>VLOOKUP($A$2:$A$2221,'[2]Customer Answer 5 &amp; 6'!$A$2:$O$2221,15,FALSE)</f>
        <v>Illinois</v>
      </c>
      <c r="X76" s="21">
        <f>VLOOKUP($A$2:$A$2221,'[2]Sales Answer 1 &amp; 2'!$A$2:$N$2221,3,FALSE)</f>
        <v>1293</v>
      </c>
      <c r="Y76" s="21">
        <f>VLOOKUP($A$2:$A$2221,'[2]Sales Answer 1 &amp; 2'!$A$2:$N$2221,4,FALSE)</f>
        <v>18</v>
      </c>
      <c r="Z76" s="21">
        <f>VLOOKUP($A$2:$A$2221,'[2]Sales Answer 1 &amp; 2'!$A$2:$N$2221,5,FALSE)</f>
        <v>487</v>
      </c>
      <c r="AA76" s="21">
        <f>VLOOKUP($A$2:$A$2221,'[2]Sales Answer 1 &amp; 2'!$A$2:$N$2221,6,FALSE)</f>
        <v>47</v>
      </c>
      <c r="AB76" s="21">
        <f>VLOOKUP($A$2:$A$2221,'[2]Sales Answer 1 &amp; 2'!$A$2:$N$2221,7,FALSE)</f>
        <v>36</v>
      </c>
    </row>
    <row r="77" spans="1:28" ht="15" thickBot="1" x14ac:dyDescent="0.35">
      <c r="A77" s="12">
        <v>3028</v>
      </c>
      <c r="B77" s="13">
        <v>0</v>
      </c>
      <c r="C77" s="13">
        <v>0</v>
      </c>
      <c r="D77" s="13">
        <v>0</v>
      </c>
      <c r="E77" s="13">
        <v>0</v>
      </c>
      <c r="F77" s="13">
        <v>0</v>
      </c>
      <c r="G77" s="13">
        <v>0</v>
      </c>
      <c r="H77" s="13">
        <v>0</v>
      </c>
      <c r="I77" s="14">
        <v>44141</v>
      </c>
      <c r="J77" s="22">
        <f>VLOOKUP($A$2:$A$2221,'[2]Customer Answer 5 &amp; 6'!$A$2:$O$2221,2,FALSE)</f>
        <v>136927</v>
      </c>
      <c r="K77" s="23">
        <f>VLOOKUP($A$2:$A$2221,'[2]Customer Answer 5 &amp; 6'!$A$2:$O$2221,3,FALSE)</f>
        <v>1</v>
      </c>
      <c r="L77" s="24">
        <f>VLOOKUP($A$2:$A$2221,'[2]Customer Answer 5 &amp; 6'!$A$2:$O$2221,4,FALSE)</f>
        <v>1</v>
      </c>
      <c r="M77" s="25">
        <f>VLOOKUP($A$2:$A$2221,'[2]Customer Answer 5 &amp; 6'!$A$2:$O$2221,5,FALSE)</f>
        <v>65</v>
      </c>
      <c r="N77">
        <f>VLOOKUP($A$2:$A$2221,'[2]Customer Answer 5 &amp; 6'!$A$2:$O$2221,6,FALSE)</f>
        <v>0</v>
      </c>
      <c r="O77">
        <f>VLOOKUP($A$2:$A$2221,'[2]Customer Answer 5 &amp; 6'!$A$2:$O$2221,7,FALSE)</f>
        <v>0</v>
      </c>
      <c r="P77">
        <f>VLOOKUP($A$2:$A$2221,'[2]Customer Answer 5 &amp; 6'!$A$2:$O$2221,8,FALSE)</f>
        <v>1</v>
      </c>
      <c r="Q77">
        <f>VLOOKUP($A$2:$A$2221,'[2]Customer Answer 5 &amp; 6'!$A$2:$O$2221,9,FALSE)</f>
        <v>0</v>
      </c>
      <c r="R77">
        <f>VLOOKUP($A$2:$A$2221,'[2]Customer Answer 5 &amp; 6'!$A$2:$O$2221,10,FALSE)</f>
        <v>0</v>
      </c>
      <c r="S77" s="26">
        <f>VLOOKUP($A$2:$A$2221,'[2]Customer Answer 5 &amp; 6'!$A$2:$O$2221,11,FALSE)</f>
        <v>0</v>
      </c>
      <c r="T77" s="26">
        <f>VLOOKUP($A$2:$A$2221,'[2]Customer Answer 5 &amp; 6'!$A$2:$O$2221,12,FALSE)</f>
        <v>0</v>
      </c>
      <c r="U77" s="26">
        <f>VLOOKUP($A$2:$A$2221,'[2]Customer Answer 5 &amp; 6'!$A$2:$O$2221,13,FALSE)</f>
        <v>1</v>
      </c>
      <c r="V77" s="26">
        <f>VLOOKUP($A$2:$A$2221,'[2]Customer Answer 5 &amp; 6'!$A$2:$O$2221,14,FALSE)</f>
        <v>0</v>
      </c>
      <c r="W77" s="27" t="str">
        <f>VLOOKUP($A$2:$A$2221,'[2]Customer Answer 5 &amp; 6'!$A$2:$O$2221,15,FALSE)</f>
        <v>Other</v>
      </c>
      <c r="X77" s="21">
        <f>VLOOKUP($A$2:$A$2221,'[2]Sales Answer 1 &amp; 2'!$A$2:$N$2221,3,FALSE)</f>
        <v>189</v>
      </c>
      <c r="Y77" s="21">
        <f>VLOOKUP($A$2:$A$2221,'[2]Sales Answer 1 &amp; 2'!$A$2:$N$2221,4,FALSE)</f>
        <v>0</v>
      </c>
      <c r="Z77" s="21">
        <f>VLOOKUP($A$2:$A$2221,'[2]Sales Answer 1 &amp; 2'!$A$2:$N$2221,5,FALSE)</f>
        <v>59</v>
      </c>
      <c r="AA77" s="21">
        <f>VLOOKUP($A$2:$A$2221,'[2]Sales Answer 1 &amp; 2'!$A$2:$N$2221,6,FALSE)</f>
        <v>0</v>
      </c>
      <c r="AB77" s="21">
        <f>VLOOKUP($A$2:$A$2221,'[2]Sales Answer 1 &amp; 2'!$A$2:$N$2221,7,FALSE)</f>
        <v>0</v>
      </c>
    </row>
    <row r="78" spans="1:28" ht="15" thickBot="1" x14ac:dyDescent="0.35">
      <c r="A78" s="12">
        <v>1793</v>
      </c>
      <c r="B78" s="13">
        <v>0</v>
      </c>
      <c r="C78" s="13">
        <v>0</v>
      </c>
      <c r="D78" s="13">
        <v>0</v>
      </c>
      <c r="E78" s="13">
        <v>0</v>
      </c>
      <c r="F78" s="13">
        <v>0</v>
      </c>
      <c r="G78" s="13">
        <v>0</v>
      </c>
      <c r="H78" s="13">
        <v>0</v>
      </c>
      <c r="I78" s="14">
        <v>44139</v>
      </c>
      <c r="J78" s="22">
        <f>VLOOKUP($A$2:$A$2221,'[2]Customer Answer 5 &amp; 6'!$A$2:$O$2221,2,FALSE)</f>
        <v>173170</v>
      </c>
      <c r="K78" s="23">
        <f>VLOOKUP($A$2:$A$2221,'[2]Customer Answer 5 &amp; 6'!$A$2:$O$2221,3,FALSE)</f>
        <v>0</v>
      </c>
      <c r="L78" s="24">
        <f>VLOOKUP($A$2:$A$2221,'[2]Customer Answer 5 &amp; 6'!$A$2:$O$2221,4,FALSE)</f>
        <v>0</v>
      </c>
      <c r="M78" s="25">
        <f>VLOOKUP($A$2:$A$2221,'[2]Customer Answer 5 &amp; 6'!$A$2:$O$2221,5,FALSE)</f>
        <v>45</v>
      </c>
      <c r="N78">
        <f>VLOOKUP($A$2:$A$2221,'[2]Customer Answer 5 &amp; 6'!$A$2:$O$2221,6,FALSE)</f>
        <v>0</v>
      </c>
      <c r="O78">
        <f>VLOOKUP($A$2:$A$2221,'[2]Customer Answer 5 &amp; 6'!$A$2:$O$2221,7,FALSE)</f>
        <v>0</v>
      </c>
      <c r="P78">
        <f>VLOOKUP($A$2:$A$2221,'[2]Customer Answer 5 &amp; 6'!$A$2:$O$2221,8,FALSE)</f>
        <v>1</v>
      </c>
      <c r="Q78">
        <f>VLOOKUP($A$2:$A$2221,'[2]Customer Answer 5 &amp; 6'!$A$2:$O$2221,9,FALSE)</f>
        <v>0</v>
      </c>
      <c r="R78">
        <f>VLOOKUP($A$2:$A$2221,'[2]Customer Answer 5 &amp; 6'!$A$2:$O$2221,10,FALSE)</f>
        <v>0</v>
      </c>
      <c r="S78" s="26">
        <f>VLOOKUP($A$2:$A$2221,'[2]Customer Answer 5 &amp; 6'!$A$2:$O$2221,11,FALSE)</f>
        <v>0</v>
      </c>
      <c r="T78" s="26">
        <f>VLOOKUP($A$2:$A$2221,'[2]Customer Answer 5 &amp; 6'!$A$2:$O$2221,12,FALSE)</f>
        <v>1</v>
      </c>
      <c r="U78" s="26">
        <f>VLOOKUP($A$2:$A$2221,'[2]Customer Answer 5 &amp; 6'!$A$2:$O$2221,13,FALSE)</f>
        <v>0</v>
      </c>
      <c r="V78" s="26">
        <f>VLOOKUP($A$2:$A$2221,'[2]Customer Answer 5 &amp; 6'!$A$2:$O$2221,14,FALSE)</f>
        <v>0</v>
      </c>
      <c r="W78" s="27" t="str">
        <f>VLOOKUP($A$2:$A$2221,'[2]Customer Answer 5 &amp; 6'!$A$2:$O$2221,15,FALSE)</f>
        <v>California</v>
      </c>
      <c r="X78" s="21">
        <f>VLOOKUP($A$2:$A$2221,'[2]Sales Answer 1 &amp; 2'!$A$2:$N$2221,3,FALSE)</f>
        <v>435</v>
      </c>
      <c r="Y78" s="21">
        <f>VLOOKUP($A$2:$A$2221,'[2]Sales Answer 1 &amp; 2'!$A$2:$N$2221,4,FALSE)</f>
        <v>412</v>
      </c>
      <c r="Z78" s="21">
        <f>VLOOKUP($A$2:$A$2221,'[2]Sales Answer 1 &amp; 2'!$A$2:$N$2221,5,FALSE)</f>
        <v>606</v>
      </c>
      <c r="AA78" s="21">
        <f>VLOOKUP($A$2:$A$2221,'[2]Sales Answer 1 &amp; 2'!$A$2:$N$2221,6,FALSE)</f>
        <v>118</v>
      </c>
      <c r="AB78" s="21">
        <f>VLOOKUP($A$2:$A$2221,'[2]Sales Answer 1 &amp; 2'!$A$2:$N$2221,7,FALSE)</f>
        <v>71</v>
      </c>
    </row>
    <row r="79" spans="1:28" ht="15" thickBot="1" x14ac:dyDescent="0.35">
      <c r="A79" s="12">
        <v>2090</v>
      </c>
      <c r="B79" s="13">
        <v>0</v>
      </c>
      <c r="C79" s="13">
        <v>0</v>
      </c>
      <c r="D79" s="13">
        <v>0</v>
      </c>
      <c r="E79" s="13">
        <v>0</v>
      </c>
      <c r="F79" s="13">
        <v>0</v>
      </c>
      <c r="G79" s="13">
        <v>0</v>
      </c>
      <c r="H79" s="13">
        <v>0</v>
      </c>
      <c r="I79" s="14">
        <v>44139</v>
      </c>
      <c r="J79" s="22">
        <f>VLOOKUP($A$2:$A$2221,'[2]Customer Answer 5 &amp; 6'!$A$2:$O$2221,2,FALSE)</f>
        <v>166480</v>
      </c>
      <c r="K79" s="23">
        <f>VLOOKUP($A$2:$A$2221,'[2]Customer Answer 5 &amp; 6'!$A$2:$O$2221,3,FALSE)</f>
        <v>1</v>
      </c>
      <c r="L79" s="24">
        <f>VLOOKUP($A$2:$A$2221,'[2]Customer Answer 5 &amp; 6'!$A$2:$O$2221,4,FALSE)</f>
        <v>1</v>
      </c>
      <c r="M79" s="25">
        <f>VLOOKUP($A$2:$A$2221,'[2]Customer Answer 5 &amp; 6'!$A$2:$O$2221,5,FALSE)</f>
        <v>55</v>
      </c>
      <c r="N79">
        <f>VLOOKUP($A$2:$A$2221,'[2]Customer Answer 5 &amp; 6'!$A$2:$O$2221,6,FALSE)</f>
        <v>0</v>
      </c>
      <c r="O79">
        <f>VLOOKUP($A$2:$A$2221,'[2]Customer Answer 5 &amp; 6'!$A$2:$O$2221,7,FALSE)</f>
        <v>1</v>
      </c>
      <c r="P79">
        <f>VLOOKUP($A$2:$A$2221,'[2]Customer Answer 5 &amp; 6'!$A$2:$O$2221,8,FALSE)</f>
        <v>0</v>
      </c>
      <c r="Q79">
        <f>VLOOKUP($A$2:$A$2221,'[2]Customer Answer 5 &amp; 6'!$A$2:$O$2221,9,FALSE)</f>
        <v>0</v>
      </c>
      <c r="R79">
        <f>VLOOKUP($A$2:$A$2221,'[2]Customer Answer 5 &amp; 6'!$A$2:$O$2221,10,FALSE)</f>
        <v>0</v>
      </c>
      <c r="S79" s="26">
        <f>VLOOKUP($A$2:$A$2221,'[2]Customer Answer 5 &amp; 6'!$A$2:$O$2221,11,FALSE)</f>
        <v>0</v>
      </c>
      <c r="T79" s="26">
        <f>VLOOKUP($A$2:$A$2221,'[2]Customer Answer 5 &amp; 6'!$A$2:$O$2221,12,FALSE)</f>
        <v>1</v>
      </c>
      <c r="U79" s="26">
        <f>VLOOKUP($A$2:$A$2221,'[2]Customer Answer 5 &amp; 6'!$A$2:$O$2221,13,FALSE)</f>
        <v>0</v>
      </c>
      <c r="V79" s="26">
        <f>VLOOKUP($A$2:$A$2221,'[2]Customer Answer 5 &amp; 6'!$A$2:$O$2221,14,FALSE)</f>
        <v>0</v>
      </c>
      <c r="W79" s="27" t="str">
        <f>VLOOKUP($A$2:$A$2221,'[2]Customer Answer 5 &amp; 6'!$A$2:$O$2221,15,FALSE)</f>
        <v>New York</v>
      </c>
      <c r="X79" s="21">
        <f>VLOOKUP($A$2:$A$2221,'[2]Sales Answer 1 &amp; 2'!$A$2:$N$2221,3,FALSE)</f>
        <v>498</v>
      </c>
      <c r="Y79" s="21">
        <f>VLOOKUP($A$2:$A$2221,'[2]Sales Answer 1 &amp; 2'!$A$2:$N$2221,4,FALSE)</f>
        <v>23</v>
      </c>
      <c r="Z79" s="21">
        <f>VLOOKUP($A$2:$A$2221,'[2]Sales Answer 1 &amp; 2'!$A$2:$N$2221,5,FALSE)</f>
        <v>143</v>
      </c>
      <c r="AA79" s="21">
        <f>VLOOKUP($A$2:$A$2221,'[2]Sales Answer 1 &amp; 2'!$A$2:$N$2221,6,FALSE)</f>
        <v>50</v>
      </c>
      <c r="AB79" s="21">
        <f>VLOOKUP($A$2:$A$2221,'[2]Sales Answer 1 &amp; 2'!$A$2:$N$2221,7,FALSE)</f>
        <v>53</v>
      </c>
    </row>
    <row r="80" spans="1:28" ht="15" thickBot="1" x14ac:dyDescent="0.35">
      <c r="A80" s="12">
        <v>1391</v>
      </c>
      <c r="B80" s="13">
        <v>0</v>
      </c>
      <c r="C80" s="13">
        <v>0</v>
      </c>
      <c r="D80" s="13">
        <v>0</v>
      </c>
      <c r="E80" s="13">
        <v>0</v>
      </c>
      <c r="F80" s="13">
        <v>0</v>
      </c>
      <c r="G80" s="13">
        <v>0</v>
      </c>
      <c r="H80" s="13">
        <v>0</v>
      </c>
      <c r="I80" s="14">
        <v>44138</v>
      </c>
      <c r="J80" s="22">
        <f>VLOOKUP($A$2:$A$2221,'[2]Customer Answer 5 &amp; 6'!$A$2:$O$2221,2,FALSE)</f>
        <v>165808</v>
      </c>
      <c r="K80" s="23">
        <f>VLOOKUP($A$2:$A$2221,'[2]Customer Answer 5 &amp; 6'!$A$2:$O$2221,3,FALSE)</f>
        <v>1</v>
      </c>
      <c r="L80" s="24">
        <f>VLOOKUP($A$2:$A$2221,'[2]Customer Answer 5 &amp; 6'!$A$2:$O$2221,4,FALSE)</f>
        <v>1</v>
      </c>
      <c r="M80" s="25">
        <f>VLOOKUP($A$2:$A$2221,'[2]Customer Answer 5 &amp; 6'!$A$2:$O$2221,5,FALSE)</f>
        <v>49</v>
      </c>
      <c r="N80">
        <f>VLOOKUP($A$2:$A$2221,'[2]Customer Answer 5 &amp; 6'!$A$2:$O$2221,6,FALSE)</f>
        <v>1</v>
      </c>
      <c r="O80">
        <f>VLOOKUP($A$2:$A$2221,'[2]Customer Answer 5 &amp; 6'!$A$2:$O$2221,7,FALSE)</f>
        <v>0</v>
      </c>
      <c r="P80">
        <f>VLOOKUP($A$2:$A$2221,'[2]Customer Answer 5 &amp; 6'!$A$2:$O$2221,8,FALSE)</f>
        <v>0</v>
      </c>
      <c r="Q80">
        <f>VLOOKUP($A$2:$A$2221,'[2]Customer Answer 5 &amp; 6'!$A$2:$O$2221,9,FALSE)</f>
        <v>0</v>
      </c>
      <c r="R80">
        <f>VLOOKUP($A$2:$A$2221,'[2]Customer Answer 5 &amp; 6'!$A$2:$O$2221,10,FALSE)</f>
        <v>0</v>
      </c>
      <c r="S80" s="26">
        <f>VLOOKUP($A$2:$A$2221,'[2]Customer Answer 5 &amp; 6'!$A$2:$O$2221,11,FALSE)</f>
        <v>0</v>
      </c>
      <c r="T80" s="26">
        <f>VLOOKUP($A$2:$A$2221,'[2]Customer Answer 5 &amp; 6'!$A$2:$O$2221,12,FALSE)</f>
        <v>0</v>
      </c>
      <c r="U80" s="26">
        <f>VLOOKUP($A$2:$A$2221,'[2]Customer Answer 5 &amp; 6'!$A$2:$O$2221,13,FALSE)</f>
        <v>0</v>
      </c>
      <c r="V80" s="26">
        <f>VLOOKUP($A$2:$A$2221,'[2]Customer Answer 5 &amp; 6'!$A$2:$O$2221,14,FALSE)</f>
        <v>1</v>
      </c>
      <c r="W80" s="27" t="str">
        <f>VLOOKUP($A$2:$A$2221,'[2]Customer Answer 5 &amp; 6'!$A$2:$O$2221,15,FALSE)</f>
        <v>California</v>
      </c>
      <c r="X80" s="21">
        <f>VLOOKUP($A$2:$A$2221,'[2]Sales Answer 1 &amp; 2'!$A$2:$N$2221,3,FALSE)</f>
        <v>391</v>
      </c>
      <c r="Y80" s="21">
        <f>VLOOKUP($A$2:$A$2221,'[2]Sales Answer 1 &amp; 2'!$A$2:$N$2221,4,FALSE)</f>
        <v>18</v>
      </c>
      <c r="Z80" s="21">
        <f>VLOOKUP($A$2:$A$2221,'[2]Sales Answer 1 &amp; 2'!$A$2:$N$2221,5,FALSE)</f>
        <v>202</v>
      </c>
      <c r="AA80" s="21">
        <f>VLOOKUP($A$2:$A$2221,'[2]Sales Answer 1 &amp; 2'!$A$2:$N$2221,6,FALSE)</f>
        <v>33</v>
      </c>
      <c r="AB80" s="21">
        <f>VLOOKUP($A$2:$A$2221,'[2]Sales Answer 1 &amp; 2'!$A$2:$N$2221,7,FALSE)</f>
        <v>18</v>
      </c>
    </row>
    <row r="81" spans="1:28" ht="15" thickBot="1" x14ac:dyDescent="0.35">
      <c r="A81" s="12">
        <v>1769</v>
      </c>
      <c r="B81" s="13">
        <v>1</v>
      </c>
      <c r="C81" s="13">
        <v>0</v>
      </c>
      <c r="D81" s="13">
        <v>0</v>
      </c>
      <c r="E81" s="13">
        <v>0</v>
      </c>
      <c r="F81" s="13">
        <v>0</v>
      </c>
      <c r="G81" s="13">
        <v>0</v>
      </c>
      <c r="H81" s="13">
        <v>0</v>
      </c>
      <c r="I81" s="14">
        <v>44137</v>
      </c>
      <c r="J81" s="22">
        <f>VLOOKUP($A$2:$A$2221,'[2]Customer Answer 5 &amp; 6'!$A$2:$O$2221,2,FALSE)</f>
        <v>143783</v>
      </c>
      <c r="K81" s="23">
        <f>VLOOKUP($A$2:$A$2221,'[2]Customer Answer 5 &amp; 6'!$A$2:$O$2221,3,FALSE)</f>
        <v>1</v>
      </c>
      <c r="L81" s="24">
        <f>VLOOKUP($A$2:$A$2221,'[2]Customer Answer 5 &amp; 6'!$A$2:$O$2221,4,FALSE)</f>
        <v>0</v>
      </c>
      <c r="M81" s="25">
        <f>VLOOKUP($A$2:$A$2221,'[2]Customer Answer 5 &amp; 6'!$A$2:$O$2221,5,FALSE)</f>
        <v>42</v>
      </c>
      <c r="N81">
        <f>VLOOKUP($A$2:$A$2221,'[2]Customer Answer 5 &amp; 6'!$A$2:$O$2221,6,FALSE)</f>
        <v>0</v>
      </c>
      <c r="O81">
        <f>VLOOKUP($A$2:$A$2221,'[2]Customer Answer 5 &amp; 6'!$A$2:$O$2221,7,FALSE)</f>
        <v>1</v>
      </c>
      <c r="P81">
        <f>VLOOKUP($A$2:$A$2221,'[2]Customer Answer 5 &amp; 6'!$A$2:$O$2221,8,FALSE)</f>
        <v>0</v>
      </c>
      <c r="Q81">
        <f>VLOOKUP($A$2:$A$2221,'[2]Customer Answer 5 &amp; 6'!$A$2:$O$2221,9,FALSE)</f>
        <v>0</v>
      </c>
      <c r="R81">
        <f>VLOOKUP($A$2:$A$2221,'[2]Customer Answer 5 &amp; 6'!$A$2:$O$2221,10,FALSE)</f>
        <v>0</v>
      </c>
      <c r="S81" s="26">
        <f>VLOOKUP($A$2:$A$2221,'[2]Customer Answer 5 &amp; 6'!$A$2:$O$2221,11,FALSE)</f>
        <v>0</v>
      </c>
      <c r="T81" s="26">
        <f>VLOOKUP($A$2:$A$2221,'[2]Customer Answer 5 &amp; 6'!$A$2:$O$2221,12,FALSE)</f>
        <v>0</v>
      </c>
      <c r="U81" s="26">
        <f>VLOOKUP($A$2:$A$2221,'[2]Customer Answer 5 &amp; 6'!$A$2:$O$2221,13,FALSE)</f>
        <v>1</v>
      </c>
      <c r="V81" s="26">
        <f>VLOOKUP($A$2:$A$2221,'[2]Customer Answer 5 &amp; 6'!$A$2:$O$2221,14,FALSE)</f>
        <v>0</v>
      </c>
      <c r="W81" s="27" t="str">
        <f>VLOOKUP($A$2:$A$2221,'[2]Customer Answer 5 &amp; 6'!$A$2:$O$2221,15,FALSE)</f>
        <v>California</v>
      </c>
      <c r="X81" s="21">
        <f>VLOOKUP($A$2:$A$2221,'[2]Sales Answer 1 &amp; 2'!$A$2:$N$2221,3,FALSE)</f>
        <v>1074</v>
      </c>
      <c r="Y81" s="21">
        <f>VLOOKUP($A$2:$A$2221,'[2]Sales Answer 1 &amp; 2'!$A$2:$N$2221,4,FALSE)</f>
        <v>30</v>
      </c>
      <c r="Z81" s="21">
        <f>VLOOKUP($A$2:$A$2221,'[2]Sales Answer 1 &amp; 2'!$A$2:$N$2221,5,FALSE)</f>
        <v>410</v>
      </c>
      <c r="AA81" s="21">
        <f>VLOOKUP($A$2:$A$2221,'[2]Sales Answer 1 &amp; 2'!$A$2:$N$2221,6,FALSE)</f>
        <v>82</v>
      </c>
      <c r="AB81" s="21">
        <f>VLOOKUP($A$2:$A$2221,'[2]Sales Answer 1 &amp; 2'!$A$2:$N$2221,7,FALSE)</f>
        <v>13</v>
      </c>
    </row>
    <row r="82" spans="1:28" ht="15" thickBot="1" x14ac:dyDescent="0.35">
      <c r="A82" s="12">
        <v>2071</v>
      </c>
      <c r="B82" s="13">
        <v>0</v>
      </c>
      <c r="C82" s="13">
        <v>0</v>
      </c>
      <c r="D82" s="13">
        <v>1</v>
      </c>
      <c r="E82" s="13">
        <v>0</v>
      </c>
      <c r="F82" s="13">
        <v>0</v>
      </c>
      <c r="G82" s="13">
        <v>0</v>
      </c>
      <c r="H82" s="13">
        <v>0</v>
      </c>
      <c r="I82" s="14">
        <v>44137</v>
      </c>
      <c r="J82" s="22">
        <f>VLOOKUP($A$2:$A$2221,'[2]Customer Answer 5 &amp; 6'!$A$2:$O$2221,2,FALSE)</f>
        <v>185844</v>
      </c>
      <c r="K82" s="23">
        <f>VLOOKUP($A$2:$A$2221,'[2]Customer Answer 5 &amp; 6'!$A$2:$O$2221,3,FALSE)</f>
        <v>0</v>
      </c>
      <c r="L82" s="24">
        <f>VLOOKUP($A$2:$A$2221,'[2]Customer Answer 5 &amp; 6'!$A$2:$O$2221,4,FALSE)</f>
        <v>0</v>
      </c>
      <c r="M82" s="25">
        <f>VLOOKUP($A$2:$A$2221,'[2]Customer Answer 5 &amp; 6'!$A$2:$O$2221,5,FALSE)</f>
        <v>47</v>
      </c>
      <c r="N82">
        <f>VLOOKUP($A$2:$A$2221,'[2]Customer Answer 5 &amp; 6'!$A$2:$O$2221,6,FALSE)</f>
        <v>0</v>
      </c>
      <c r="O82">
        <f>VLOOKUP($A$2:$A$2221,'[2]Customer Answer 5 &amp; 6'!$A$2:$O$2221,7,FALSE)</f>
        <v>1</v>
      </c>
      <c r="P82">
        <f>VLOOKUP($A$2:$A$2221,'[2]Customer Answer 5 &amp; 6'!$A$2:$O$2221,8,FALSE)</f>
        <v>0</v>
      </c>
      <c r="Q82">
        <f>VLOOKUP($A$2:$A$2221,'[2]Customer Answer 5 &amp; 6'!$A$2:$O$2221,9,FALSE)</f>
        <v>0</v>
      </c>
      <c r="R82">
        <f>VLOOKUP($A$2:$A$2221,'[2]Customer Answer 5 &amp; 6'!$A$2:$O$2221,10,FALSE)</f>
        <v>0</v>
      </c>
      <c r="S82" s="26">
        <f>VLOOKUP($A$2:$A$2221,'[2]Customer Answer 5 &amp; 6'!$A$2:$O$2221,11,FALSE)</f>
        <v>0</v>
      </c>
      <c r="T82" s="26">
        <f>VLOOKUP($A$2:$A$2221,'[2]Customer Answer 5 &amp; 6'!$A$2:$O$2221,12,FALSE)</f>
        <v>0</v>
      </c>
      <c r="U82" s="26">
        <f>VLOOKUP($A$2:$A$2221,'[2]Customer Answer 5 &amp; 6'!$A$2:$O$2221,13,FALSE)</f>
        <v>0</v>
      </c>
      <c r="V82" s="26">
        <f>VLOOKUP($A$2:$A$2221,'[2]Customer Answer 5 &amp; 6'!$A$2:$O$2221,14,FALSE)</f>
        <v>1</v>
      </c>
      <c r="W82" s="27" t="str">
        <f>VLOOKUP($A$2:$A$2221,'[2]Customer Answer 5 &amp; 6'!$A$2:$O$2221,15,FALSE)</f>
        <v>Illinois</v>
      </c>
      <c r="X82" s="21">
        <f>VLOOKUP($A$2:$A$2221,'[2]Sales Answer 1 &amp; 2'!$A$2:$N$2221,3,FALSE)</f>
        <v>2031</v>
      </c>
      <c r="Y82" s="21">
        <f>VLOOKUP($A$2:$A$2221,'[2]Sales Answer 1 &amp; 2'!$A$2:$N$2221,4,FALSE)</f>
        <v>41</v>
      </c>
      <c r="Z82" s="21">
        <f>VLOOKUP($A$2:$A$2221,'[2]Sales Answer 1 &amp; 2'!$A$2:$N$2221,5,FALSE)</f>
        <v>1825</v>
      </c>
      <c r="AA82" s="21">
        <f>VLOOKUP($A$2:$A$2221,'[2]Sales Answer 1 &amp; 2'!$A$2:$N$2221,6,FALSE)</f>
        <v>54</v>
      </c>
      <c r="AB82" s="21">
        <f>VLOOKUP($A$2:$A$2221,'[2]Sales Answer 1 &amp; 2'!$A$2:$N$2221,7,FALSE)</f>
        <v>206</v>
      </c>
    </row>
    <row r="83" spans="1:28" ht="15" thickBot="1" x14ac:dyDescent="0.35">
      <c r="A83" s="12">
        <v>2139</v>
      </c>
      <c r="B83" s="13">
        <v>0</v>
      </c>
      <c r="C83" s="13">
        <v>0</v>
      </c>
      <c r="D83" s="13">
        <v>0</v>
      </c>
      <c r="E83" s="13">
        <v>0</v>
      </c>
      <c r="F83" s="13">
        <v>0</v>
      </c>
      <c r="G83" s="13">
        <v>0</v>
      </c>
      <c r="H83" s="13">
        <v>0</v>
      </c>
      <c r="I83" s="14">
        <v>44137</v>
      </c>
      <c r="J83" s="22">
        <f>VLOOKUP($A$2:$A$2221,'[2]Customer Answer 5 &amp; 6'!$A$2:$O$2221,2,FALSE)</f>
        <v>179410</v>
      </c>
      <c r="K83" s="23">
        <f>VLOOKUP($A$2:$A$2221,'[2]Customer Answer 5 &amp; 6'!$A$2:$O$2221,3,FALSE)</f>
        <v>0</v>
      </c>
      <c r="L83" s="24">
        <f>VLOOKUP($A$2:$A$2221,'[2]Customer Answer 5 &amp; 6'!$A$2:$O$2221,4,FALSE)</f>
        <v>0</v>
      </c>
      <c r="M83" s="25">
        <f>VLOOKUP($A$2:$A$2221,'[2]Customer Answer 5 &amp; 6'!$A$2:$O$2221,5,FALSE)</f>
        <v>59</v>
      </c>
      <c r="N83">
        <f>VLOOKUP($A$2:$A$2221,'[2]Customer Answer 5 &amp; 6'!$A$2:$O$2221,6,FALSE)</f>
        <v>0</v>
      </c>
      <c r="O83">
        <f>VLOOKUP($A$2:$A$2221,'[2]Customer Answer 5 &amp; 6'!$A$2:$O$2221,7,FALSE)</f>
        <v>1</v>
      </c>
      <c r="P83">
        <f>VLOOKUP($A$2:$A$2221,'[2]Customer Answer 5 &amp; 6'!$A$2:$O$2221,8,FALSE)</f>
        <v>0</v>
      </c>
      <c r="Q83">
        <f>VLOOKUP($A$2:$A$2221,'[2]Customer Answer 5 &amp; 6'!$A$2:$O$2221,9,FALSE)</f>
        <v>0</v>
      </c>
      <c r="R83">
        <f>VLOOKUP($A$2:$A$2221,'[2]Customer Answer 5 &amp; 6'!$A$2:$O$2221,10,FALSE)</f>
        <v>0</v>
      </c>
      <c r="S83" s="26">
        <f>VLOOKUP($A$2:$A$2221,'[2]Customer Answer 5 &amp; 6'!$A$2:$O$2221,11,FALSE)</f>
        <v>0</v>
      </c>
      <c r="T83" s="26">
        <f>VLOOKUP($A$2:$A$2221,'[2]Customer Answer 5 &amp; 6'!$A$2:$O$2221,12,FALSE)</f>
        <v>1</v>
      </c>
      <c r="U83" s="26">
        <f>VLOOKUP($A$2:$A$2221,'[2]Customer Answer 5 &amp; 6'!$A$2:$O$2221,13,FALSE)</f>
        <v>0</v>
      </c>
      <c r="V83" s="26">
        <f>VLOOKUP($A$2:$A$2221,'[2]Customer Answer 5 &amp; 6'!$A$2:$O$2221,14,FALSE)</f>
        <v>0</v>
      </c>
      <c r="W83" s="27" t="str">
        <f>VLOOKUP($A$2:$A$2221,'[2]Customer Answer 5 &amp; 6'!$A$2:$O$2221,15,FALSE)</f>
        <v>Texas</v>
      </c>
      <c r="X83" s="21">
        <f>VLOOKUP($A$2:$A$2221,'[2]Sales Answer 1 &amp; 2'!$A$2:$N$2221,3,FALSE)</f>
        <v>1487</v>
      </c>
      <c r="Y83" s="21">
        <f>VLOOKUP($A$2:$A$2221,'[2]Sales Answer 1 &amp; 2'!$A$2:$N$2221,4,FALSE)</f>
        <v>181</v>
      </c>
      <c r="Z83" s="21">
        <f>VLOOKUP($A$2:$A$2221,'[2]Sales Answer 1 &amp; 2'!$A$2:$N$2221,5,FALSE)</f>
        <v>1091</v>
      </c>
      <c r="AA83" s="21">
        <f>VLOOKUP($A$2:$A$2221,'[2]Sales Answer 1 &amp; 2'!$A$2:$N$2221,6,FALSE)</f>
        <v>278</v>
      </c>
      <c r="AB83" s="21">
        <f>VLOOKUP($A$2:$A$2221,'[2]Sales Answer 1 &amp; 2'!$A$2:$N$2221,7,FALSE)</f>
        <v>29</v>
      </c>
    </row>
    <row r="84" spans="1:28" ht="15" thickBot="1" x14ac:dyDescent="0.35">
      <c r="A84" s="12">
        <v>2320</v>
      </c>
      <c r="B84" s="13">
        <v>0</v>
      </c>
      <c r="C84" s="13">
        <v>1</v>
      </c>
      <c r="D84" s="13">
        <v>0</v>
      </c>
      <c r="E84" s="13">
        <v>0</v>
      </c>
      <c r="F84" s="13">
        <v>0</v>
      </c>
      <c r="G84" s="13">
        <v>0</v>
      </c>
      <c r="H84" s="13">
        <v>0</v>
      </c>
      <c r="I84" s="14">
        <v>44137</v>
      </c>
      <c r="J84" s="22">
        <f>VLOOKUP($A$2:$A$2221,'[2]Customer Answer 5 &amp; 6'!$A$2:$O$2221,2,FALSE)</f>
        <v>150127</v>
      </c>
      <c r="K84" s="23">
        <f>VLOOKUP($A$2:$A$2221,'[2]Customer Answer 5 &amp; 6'!$A$2:$O$2221,3,FALSE)</f>
        <v>0</v>
      </c>
      <c r="L84" s="24">
        <f>VLOOKUP($A$2:$A$2221,'[2]Customer Answer 5 &amp; 6'!$A$2:$O$2221,4,FALSE)</f>
        <v>1</v>
      </c>
      <c r="M84" s="25">
        <f>VLOOKUP($A$2:$A$2221,'[2]Customer Answer 5 &amp; 6'!$A$2:$O$2221,5,FALSE)</f>
        <v>58</v>
      </c>
      <c r="N84">
        <f>VLOOKUP($A$2:$A$2221,'[2]Customer Answer 5 &amp; 6'!$A$2:$O$2221,6,FALSE)</f>
        <v>0</v>
      </c>
      <c r="O84">
        <f>VLOOKUP($A$2:$A$2221,'[2]Customer Answer 5 &amp; 6'!$A$2:$O$2221,7,FALSE)</f>
        <v>0</v>
      </c>
      <c r="P84">
        <f>VLOOKUP($A$2:$A$2221,'[2]Customer Answer 5 &amp; 6'!$A$2:$O$2221,8,FALSE)</f>
        <v>0</v>
      </c>
      <c r="Q84">
        <f>VLOOKUP($A$2:$A$2221,'[2]Customer Answer 5 &amp; 6'!$A$2:$O$2221,9,FALSE)</f>
        <v>1</v>
      </c>
      <c r="R84">
        <f>VLOOKUP($A$2:$A$2221,'[2]Customer Answer 5 &amp; 6'!$A$2:$O$2221,10,FALSE)</f>
        <v>0</v>
      </c>
      <c r="S84" s="26">
        <f>VLOOKUP($A$2:$A$2221,'[2]Customer Answer 5 &amp; 6'!$A$2:$O$2221,11,FALSE)</f>
        <v>0</v>
      </c>
      <c r="T84" s="26">
        <f>VLOOKUP($A$2:$A$2221,'[2]Customer Answer 5 &amp; 6'!$A$2:$O$2221,12,FALSE)</f>
        <v>1</v>
      </c>
      <c r="U84" s="26">
        <f>VLOOKUP($A$2:$A$2221,'[2]Customer Answer 5 &amp; 6'!$A$2:$O$2221,13,FALSE)</f>
        <v>0</v>
      </c>
      <c r="V84" s="26">
        <f>VLOOKUP($A$2:$A$2221,'[2]Customer Answer 5 &amp; 6'!$A$2:$O$2221,14,FALSE)</f>
        <v>0</v>
      </c>
      <c r="W84" s="27" t="str">
        <f>VLOOKUP($A$2:$A$2221,'[2]Customer Answer 5 &amp; 6'!$A$2:$O$2221,15,FALSE)</f>
        <v>Other</v>
      </c>
      <c r="X84" s="21">
        <f>VLOOKUP($A$2:$A$2221,'[2]Sales Answer 1 &amp; 2'!$A$2:$N$2221,3,FALSE)</f>
        <v>821</v>
      </c>
      <c r="Y84" s="21">
        <f>VLOOKUP($A$2:$A$2221,'[2]Sales Answer 1 &amp; 2'!$A$2:$N$2221,4,FALSE)</f>
        <v>0</v>
      </c>
      <c r="Z84" s="21">
        <f>VLOOKUP($A$2:$A$2221,'[2]Sales Answer 1 &amp; 2'!$A$2:$N$2221,5,FALSE)</f>
        <v>63</v>
      </c>
      <c r="AA84" s="21">
        <f>VLOOKUP($A$2:$A$2221,'[2]Sales Answer 1 &amp; 2'!$A$2:$N$2221,6,FALSE)</f>
        <v>12</v>
      </c>
      <c r="AB84" s="21">
        <f>VLOOKUP($A$2:$A$2221,'[2]Sales Answer 1 &amp; 2'!$A$2:$N$2221,7,FALSE)</f>
        <v>18</v>
      </c>
    </row>
    <row r="85" spans="1:28" ht="15" thickBot="1" x14ac:dyDescent="0.35">
      <c r="A85" s="12">
        <v>2637</v>
      </c>
      <c r="B85" s="13">
        <v>0</v>
      </c>
      <c r="C85" s="13">
        <v>0</v>
      </c>
      <c r="D85" s="13">
        <v>0</v>
      </c>
      <c r="E85" s="13">
        <v>0</v>
      </c>
      <c r="F85" s="13">
        <v>0</v>
      </c>
      <c r="G85" s="13">
        <v>0</v>
      </c>
      <c r="H85" s="13">
        <v>0</v>
      </c>
      <c r="I85" s="14">
        <v>44137</v>
      </c>
      <c r="J85" s="22">
        <f>VLOOKUP($A$2:$A$2221,'[2]Customer Answer 5 &amp; 6'!$A$2:$O$2221,2,FALSE)</f>
        <v>164892</v>
      </c>
      <c r="K85" s="23">
        <f>VLOOKUP($A$2:$A$2221,'[2]Customer Answer 5 &amp; 6'!$A$2:$O$2221,3,FALSE)</f>
        <v>0</v>
      </c>
      <c r="L85" s="24">
        <f>VLOOKUP($A$2:$A$2221,'[2]Customer Answer 5 &amp; 6'!$A$2:$O$2221,4,FALSE)</f>
        <v>1</v>
      </c>
      <c r="M85" s="25">
        <f>VLOOKUP($A$2:$A$2221,'[2]Customer Answer 5 &amp; 6'!$A$2:$O$2221,5,FALSE)</f>
        <v>44</v>
      </c>
      <c r="N85">
        <f>VLOOKUP($A$2:$A$2221,'[2]Customer Answer 5 &amp; 6'!$A$2:$O$2221,6,FALSE)</f>
        <v>1</v>
      </c>
      <c r="O85">
        <f>VLOOKUP($A$2:$A$2221,'[2]Customer Answer 5 &amp; 6'!$A$2:$O$2221,7,FALSE)</f>
        <v>0</v>
      </c>
      <c r="P85">
        <f>VLOOKUP($A$2:$A$2221,'[2]Customer Answer 5 &amp; 6'!$A$2:$O$2221,8,FALSE)</f>
        <v>0</v>
      </c>
      <c r="Q85">
        <f>VLOOKUP($A$2:$A$2221,'[2]Customer Answer 5 &amp; 6'!$A$2:$O$2221,9,FALSE)</f>
        <v>0</v>
      </c>
      <c r="R85">
        <f>VLOOKUP($A$2:$A$2221,'[2]Customer Answer 5 &amp; 6'!$A$2:$O$2221,10,FALSE)</f>
        <v>0</v>
      </c>
      <c r="S85" s="26">
        <f>VLOOKUP($A$2:$A$2221,'[2]Customer Answer 5 &amp; 6'!$A$2:$O$2221,11,FALSE)</f>
        <v>0</v>
      </c>
      <c r="T85" s="26">
        <f>VLOOKUP($A$2:$A$2221,'[2]Customer Answer 5 &amp; 6'!$A$2:$O$2221,12,FALSE)</f>
        <v>1</v>
      </c>
      <c r="U85" s="26">
        <f>VLOOKUP($A$2:$A$2221,'[2]Customer Answer 5 &amp; 6'!$A$2:$O$2221,13,FALSE)</f>
        <v>0</v>
      </c>
      <c r="V85" s="26">
        <f>VLOOKUP($A$2:$A$2221,'[2]Customer Answer 5 &amp; 6'!$A$2:$O$2221,14,FALSE)</f>
        <v>0</v>
      </c>
      <c r="W85" s="27" t="str">
        <f>VLOOKUP($A$2:$A$2221,'[2]Customer Answer 5 &amp; 6'!$A$2:$O$2221,15,FALSE)</f>
        <v>Texas</v>
      </c>
      <c r="X85" s="21">
        <f>VLOOKUP($A$2:$A$2221,'[2]Sales Answer 1 &amp; 2'!$A$2:$N$2221,3,FALSE)</f>
        <v>1339</v>
      </c>
      <c r="Y85" s="21">
        <f>VLOOKUP($A$2:$A$2221,'[2]Sales Answer 1 &amp; 2'!$A$2:$N$2221,4,FALSE)</f>
        <v>61</v>
      </c>
      <c r="Z85" s="21">
        <f>VLOOKUP($A$2:$A$2221,'[2]Sales Answer 1 &amp; 2'!$A$2:$N$2221,5,FALSE)</f>
        <v>584</v>
      </c>
      <c r="AA85" s="21">
        <f>VLOOKUP($A$2:$A$2221,'[2]Sales Answer 1 &amp; 2'!$A$2:$N$2221,6,FALSE)</f>
        <v>81</v>
      </c>
      <c r="AB85" s="21">
        <f>VLOOKUP($A$2:$A$2221,'[2]Sales Answer 1 &amp; 2'!$A$2:$N$2221,7,FALSE)</f>
        <v>61</v>
      </c>
    </row>
    <row r="86" spans="1:28" ht="15" thickBot="1" x14ac:dyDescent="0.35">
      <c r="A86" s="12">
        <v>2689</v>
      </c>
      <c r="B86" s="13">
        <v>0</v>
      </c>
      <c r="C86" s="13">
        <v>0</v>
      </c>
      <c r="D86" s="13">
        <v>0</v>
      </c>
      <c r="E86" s="13">
        <v>0</v>
      </c>
      <c r="F86" s="13">
        <v>0</v>
      </c>
      <c r="G86" s="13">
        <v>0</v>
      </c>
      <c r="H86" s="13">
        <v>0</v>
      </c>
      <c r="I86" s="14">
        <v>44137</v>
      </c>
      <c r="J86" s="22">
        <f>VLOOKUP($A$2:$A$2221,'[2]Customer Answer 5 &amp; 6'!$A$2:$O$2221,2,FALSE)</f>
        <v>118746</v>
      </c>
      <c r="K86" s="23">
        <f>VLOOKUP($A$2:$A$2221,'[2]Customer Answer 5 &amp; 6'!$A$2:$O$2221,3,FALSE)</f>
        <v>1</v>
      </c>
      <c r="L86" s="24">
        <f>VLOOKUP($A$2:$A$2221,'[2]Customer Answer 5 &amp; 6'!$A$2:$O$2221,4,FALSE)</f>
        <v>0</v>
      </c>
      <c r="M86" s="25">
        <f>VLOOKUP($A$2:$A$2221,'[2]Customer Answer 5 &amp; 6'!$A$2:$O$2221,5,FALSE)</f>
        <v>28</v>
      </c>
      <c r="N86">
        <f>VLOOKUP($A$2:$A$2221,'[2]Customer Answer 5 &amp; 6'!$A$2:$O$2221,6,FALSE)</f>
        <v>0</v>
      </c>
      <c r="O86">
        <f>VLOOKUP($A$2:$A$2221,'[2]Customer Answer 5 &amp; 6'!$A$2:$O$2221,7,FALSE)</f>
        <v>0</v>
      </c>
      <c r="P86">
        <f>VLOOKUP($A$2:$A$2221,'[2]Customer Answer 5 &amp; 6'!$A$2:$O$2221,8,FALSE)</f>
        <v>1</v>
      </c>
      <c r="Q86">
        <f>VLOOKUP($A$2:$A$2221,'[2]Customer Answer 5 &amp; 6'!$A$2:$O$2221,9,FALSE)</f>
        <v>0</v>
      </c>
      <c r="R86">
        <f>VLOOKUP($A$2:$A$2221,'[2]Customer Answer 5 &amp; 6'!$A$2:$O$2221,10,FALSE)</f>
        <v>0</v>
      </c>
      <c r="S86" s="26">
        <f>VLOOKUP($A$2:$A$2221,'[2]Customer Answer 5 &amp; 6'!$A$2:$O$2221,11,FALSE)</f>
        <v>1</v>
      </c>
      <c r="T86" s="26">
        <f>VLOOKUP($A$2:$A$2221,'[2]Customer Answer 5 &amp; 6'!$A$2:$O$2221,12,FALSE)</f>
        <v>0</v>
      </c>
      <c r="U86" s="26">
        <f>VLOOKUP($A$2:$A$2221,'[2]Customer Answer 5 &amp; 6'!$A$2:$O$2221,13,FALSE)</f>
        <v>0</v>
      </c>
      <c r="V86" s="26">
        <f>VLOOKUP($A$2:$A$2221,'[2]Customer Answer 5 &amp; 6'!$A$2:$O$2221,14,FALSE)</f>
        <v>0</v>
      </c>
      <c r="W86" s="27" t="str">
        <f>VLOOKUP($A$2:$A$2221,'[2]Customer Answer 5 &amp; 6'!$A$2:$O$2221,15,FALSE)</f>
        <v>Illinois</v>
      </c>
      <c r="X86" s="21">
        <f>VLOOKUP($A$2:$A$2221,'[2]Sales Answer 1 &amp; 2'!$A$2:$N$2221,3,FALSE)</f>
        <v>13</v>
      </c>
      <c r="Y86" s="21">
        <f>VLOOKUP($A$2:$A$2221,'[2]Sales Answer 1 &amp; 2'!$A$2:$N$2221,4,FALSE)</f>
        <v>63</v>
      </c>
      <c r="Z86" s="21">
        <f>VLOOKUP($A$2:$A$2221,'[2]Sales Answer 1 &amp; 2'!$A$2:$N$2221,5,FALSE)</f>
        <v>70</v>
      </c>
      <c r="AA86" s="21">
        <f>VLOOKUP($A$2:$A$2221,'[2]Sales Answer 1 &amp; 2'!$A$2:$N$2221,6,FALSE)</f>
        <v>76</v>
      </c>
      <c r="AB86" s="21">
        <f>VLOOKUP($A$2:$A$2221,'[2]Sales Answer 1 &amp; 2'!$A$2:$N$2221,7,FALSE)</f>
        <v>57</v>
      </c>
    </row>
    <row r="87" spans="1:28" ht="15" thickBot="1" x14ac:dyDescent="0.35">
      <c r="A87" s="12">
        <v>1082</v>
      </c>
      <c r="B87" s="13">
        <v>0</v>
      </c>
      <c r="C87" s="13">
        <v>1</v>
      </c>
      <c r="D87" s="13">
        <v>0</v>
      </c>
      <c r="E87" s="13">
        <v>1</v>
      </c>
      <c r="F87" s="13">
        <v>0</v>
      </c>
      <c r="G87" s="13">
        <v>0</v>
      </c>
      <c r="H87" s="13">
        <v>1</v>
      </c>
      <c r="I87" s="14">
        <v>44136</v>
      </c>
      <c r="J87" s="22">
        <f>VLOOKUP($A$2:$A$2221,'[2]Customer Answer 5 &amp; 6'!$A$2:$O$2221,2,FALSE)</f>
        <v>150388</v>
      </c>
      <c r="K87" s="23">
        <f>VLOOKUP($A$2:$A$2221,'[2]Customer Answer 5 &amp; 6'!$A$2:$O$2221,3,FALSE)</f>
        <v>0</v>
      </c>
      <c r="L87" s="24">
        <f>VLOOKUP($A$2:$A$2221,'[2]Customer Answer 5 &amp; 6'!$A$2:$O$2221,4,FALSE)</f>
        <v>1</v>
      </c>
      <c r="M87" s="25">
        <f>VLOOKUP($A$2:$A$2221,'[2]Customer Answer 5 &amp; 6'!$A$2:$O$2221,5,FALSE)</f>
        <v>63</v>
      </c>
      <c r="N87">
        <f>VLOOKUP($A$2:$A$2221,'[2]Customer Answer 5 &amp; 6'!$A$2:$O$2221,6,FALSE)</f>
        <v>0</v>
      </c>
      <c r="O87">
        <f>VLOOKUP($A$2:$A$2221,'[2]Customer Answer 5 &amp; 6'!$A$2:$O$2221,7,FALSE)</f>
        <v>0</v>
      </c>
      <c r="P87">
        <f>VLOOKUP($A$2:$A$2221,'[2]Customer Answer 5 &amp; 6'!$A$2:$O$2221,8,FALSE)</f>
        <v>1</v>
      </c>
      <c r="Q87">
        <f>VLOOKUP($A$2:$A$2221,'[2]Customer Answer 5 &amp; 6'!$A$2:$O$2221,9,FALSE)</f>
        <v>0</v>
      </c>
      <c r="R87">
        <f>VLOOKUP($A$2:$A$2221,'[2]Customer Answer 5 &amp; 6'!$A$2:$O$2221,10,FALSE)</f>
        <v>0</v>
      </c>
      <c r="S87" s="26">
        <f>VLOOKUP($A$2:$A$2221,'[2]Customer Answer 5 &amp; 6'!$A$2:$O$2221,11,FALSE)</f>
        <v>0</v>
      </c>
      <c r="T87" s="26">
        <f>VLOOKUP($A$2:$A$2221,'[2]Customer Answer 5 &amp; 6'!$A$2:$O$2221,12,FALSE)</f>
        <v>1</v>
      </c>
      <c r="U87" s="26">
        <f>VLOOKUP($A$2:$A$2221,'[2]Customer Answer 5 &amp; 6'!$A$2:$O$2221,13,FALSE)</f>
        <v>0</v>
      </c>
      <c r="V87" s="26">
        <f>VLOOKUP($A$2:$A$2221,'[2]Customer Answer 5 &amp; 6'!$A$2:$O$2221,14,FALSE)</f>
        <v>0</v>
      </c>
      <c r="W87" s="27" t="str">
        <f>VLOOKUP($A$2:$A$2221,'[2]Customer Answer 5 &amp; 6'!$A$2:$O$2221,15,FALSE)</f>
        <v>New York</v>
      </c>
      <c r="X87" s="21">
        <f>VLOOKUP($A$2:$A$2221,'[2]Sales Answer 1 &amp; 2'!$A$2:$N$2221,3,FALSE)</f>
        <v>872</v>
      </c>
      <c r="Y87" s="21">
        <f>VLOOKUP($A$2:$A$2221,'[2]Sales Answer 1 &amp; 2'!$A$2:$N$2221,4,FALSE)</f>
        <v>18</v>
      </c>
      <c r="Z87" s="21">
        <f>VLOOKUP($A$2:$A$2221,'[2]Sales Answer 1 &amp; 2'!$A$2:$N$2221,5,FALSE)</f>
        <v>110</v>
      </c>
      <c r="AA87" s="21">
        <f>VLOOKUP($A$2:$A$2221,'[2]Sales Answer 1 &amp; 2'!$A$2:$N$2221,6,FALSE)</f>
        <v>0</v>
      </c>
      <c r="AB87" s="21">
        <f>VLOOKUP($A$2:$A$2221,'[2]Sales Answer 1 &amp; 2'!$A$2:$N$2221,7,FALSE)</f>
        <v>9</v>
      </c>
    </row>
    <row r="88" spans="1:28" ht="15" thickBot="1" x14ac:dyDescent="0.35">
      <c r="A88" s="12">
        <v>2136</v>
      </c>
      <c r="B88" s="13">
        <v>0</v>
      </c>
      <c r="C88" s="13">
        <v>0</v>
      </c>
      <c r="D88" s="13">
        <v>0</v>
      </c>
      <c r="E88" s="13">
        <v>0</v>
      </c>
      <c r="F88" s="13">
        <v>0</v>
      </c>
      <c r="G88" s="13">
        <v>0</v>
      </c>
      <c r="H88" s="13">
        <v>0</v>
      </c>
      <c r="I88" s="14">
        <v>44136</v>
      </c>
      <c r="J88" s="22">
        <f>VLOOKUP($A$2:$A$2221,'[2]Customer Answer 5 &amp; 6'!$A$2:$O$2221,2,FALSE)</f>
        <v>123091</v>
      </c>
      <c r="K88" s="23">
        <f>VLOOKUP($A$2:$A$2221,'[2]Customer Answer 5 &amp; 6'!$A$2:$O$2221,3,FALSE)</f>
        <v>1</v>
      </c>
      <c r="L88" s="24">
        <f>VLOOKUP($A$2:$A$2221,'[2]Customer Answer 5 &amp; 6'!$A$2:$O$2221,4,FALSE)</f>
        <v>1</v>
      </c>
      <c r="M88" s="25">
        <f>VLOOKUP($A$2:$A$2221,'[2]Customer Answer 5 &amp; 6'!$A$2:$O$2221,5,FALSE)</f>
        <v>57</v>
      </c>
      <c r="N88">
        <f>VLOOKUP($A$2:$A$2221,'[2]Customer Answer 5 &amp; 6'!$A$2:$O$2221,6,FALSE)</f>
        <v>0</v>
      </c>
      <c r="O88">
        <f>VLOOKUP($A$2:$A$2221,'[2]Customer Answer 5 &amp; 6'!$A$2:$O$2221,7,FALSE)</f>
        <v>0</v>
      </c>
      <c r="P88">
        <f>VLOOKUP($A$2:$A$2221,'[2]Customer Answer 5 &amp; 6'!$A$2:$O$2221,8,FALSE)</f>
        <v>1</v>
      </c>
      <c r="Q88">
        <f>VLOOKUP($A$2:$A$2221,'[2]Customer Answer 5 &amp; 6'!$A$2:$O$2221,9,FALSE)</f>
        <v>0</v>
      </c>
      <c r="R88">
        <f>VLOOKUP($A$2:$A$2221,'[2]Customer Answer 5 &amp; 6'!$A$2:$O$2221,10,FALSE)</f>
        <v>0</v>
      </c>
      <c r="S88" s="26">
        <f>VLOOKUP($A$2:$A$2221,'[2]Customer Answer 5 &amp; 6'!$A$2:$O$2221,11,FALSE)</f>
        <v>0</v>
      </c>
      <c r="T88" s="26">
        <f>VLOOKUP($A$2:$A$2221,'[2]Customer Answer 5 &amp; 6'!$A$2:$O$2221,12,FALSE)</f>
        <v>0</v>
      </c>
      <c r="U88" s="26">
        <f>VLOOKUP($A$2:$A$2221,'[2]Customer Answer 5 &amp; 6'!$A$2:$O$2221,13,FALSE)</f>
        <v>0</v>
      </c>
      <c r="V88" s="26">
        <f>VLOOKUP($A$2:$A$2221,'[2]Customer Answer 5 &amp; 6'!$A$2:$O$2221,14,FALSE)</f>
        <v>1</v>
      </c>
      <c r="W88" s="27" t="str">
        <f>VLOOKUP($A$2:$A$2221,'[2]Customer Answer 5 &amp; 6'!$A$2:$O$2221,15,FALSE)</f>
        <v>Florida</v>
      </c>
      <c r="X88" s="21">
        <f>VLOOKUP($A$2:$A$2221,'[2]Sales Answer 1 &amp; 2'!$A$2:$N$2221,3,FALSE)</f>
        <v>187</v>
      </c>
      <c r="Y88" s="21">
        <f>VLOOKUP($A$2:$A$2221,'[2]Sales Answer 1 &amp; 2'!$A$2:$N$2221,4,FALSE)</f>
        <v>0</v>
      </c>
      <c r="Z88" s="21">
        <f>VLOOKUP($A$2:$A$2221,'[2]Sales Answer 1 &amp; 2'!$A$2:$N$2221,5,FALSE)</f>
        <v>59</v>
      </c>
      <c r="AA88" s="21">
        <f>VLOOKUP($A$2:$A$2221,'[2]Sales Answer 1 &amp; 2'!$A$2:$N$2221,6,FALSE)</f>
        <v>0</v>
      </c>
      <c r="AB88" s="21">
        <f>VLOOKUP($A$2:$A$2221,'[2]Sales Answer 1 &amp; 2'!$A$2:$N$2221,7,FALSE)</f>
        <v>0</v>
      </c>
    </row>
    <row r="89" spans="1:28" ht="15" thickBot="1" x14ac:dyDescent="0.35">
      <c r="A89" s="12">
        <v>2717</v>
      </c>
      <c r="B89" s="13">
        <v>0</v>
      </c>
      <c r="C89" s="13">
        <v>0</v>
      </c>
      <c r="D89" s="13">
        <v>0</v>
      </c>
      <c r="E89" s="13">
        <v>0</v>
      </c>
      <c r="F89" s="13">
        <v>0</v>
      </c>
      <c r="G89" s="13">
        <v>0</v>
      </c>
      <c r="H89" s="13">
        <v>1</v>
      </c>
      <c r="I89" s="14">
        <v>44136</v>
      </c>
      <c r="J89" s="22">
        <f>VLOOKUP($A$2:$A$2221,'[2]Customer Answer 5 &amp; 6'!$A$2:$O$2221,2,FALSE)</f>
        <v>145576</v>
      </c>
      <c r="K89" s="23">
        <f>VLOOKUP($A$2:$A$2221,'[2]Customer Answer 5 &amp; 6'!$A$2:$O$2221,3,FALSE)</f>
        <v>0</v>
      </c>
      <c r="L89" s="24">
        <f>VLOOKUP($A$2:$A$2221,'[2]Customer Answer 5 &amp; 6'!$A$2:$O$2221,4,FALSE)</f>
        <v>0</v>
      </c>
      <c r="M89" s="25">
        <f>VLOOKUP($A$2:$A$2221,'[2]Customer Answer 5 &amp; 6'!$A$2:$O$2221,5,FALSE)</f>
        <v>75</v>
      </c>
      <c r="N89">
        <f>VLOOKUP($A$2:$A$2221,'[2]Customer Answer 5 &amp; 6'!$A$2:$O$2221,6,FALSE)</f>
        <v>0</v>
      </c>
      <c r="O89">
        <f>VLOOKUP($A$2:$A$2221,'[2]Customer Answer 5 &amp; 6'!$A$2:$O$2221,7,FALSE)</f>
        <v>0</v>
      </c>
      <c r="P89">
        <f>VLOOKUP($A$2:$A$2221,'[2]Customer Answer 5 &amp; 6'!$A$2:$O$2221,8,FALSE)</f>
        <v>1</v>
      </c>
      <c r="Q89">
        <f>VLOOKUP($A$2:$A$2221,'[2]Customer Answer 5 &amp; 6'!$A$2:$O$2221,9,FALSE)</f>
        <v>0</v>
      </c>
      <c r="R89">
        <f>VLOOKUP($A$2:$A$2221,'[2]Customer Answer 5 &amp; 6'!$A$2:$O$2221,10,FALSE)</f>
        <v>0</v>
      </c>
      <c r="S89" s="26">
        <f>VLOOKUP($A$2:$A$2221,'[2]Customer Answer 5 &amp; 6'!$A$2:$O$2221,11,FALSE)</f>
        <v>0</v>
      </c>
      <c r="T89" s="26">
        <f>VLOOKUP($A$2:$A$2221,'[2]Customer Answer 5 &amp; 6'!$A$2:$O$2221,12,FALSE)</f>
        <v>0</v>
      </c>
      <c r="U89" s="26">
        <f>VLOOKUP($A$2:$A$2221,'[2]Customer Answer 5 &amp; 6'!$A$2:$O$2221,13,FALSE)</f>
        <v>0</v>
      </c>
      <c r="V89" s="26">
        <f>VLOOKUP($A$2:$A$2221,'[2]Customer Answer 5 &amp; 6'!$A$2:$O$2221,14,FALSE)</f>
        <v>1</v>
      </c>
      <c r="W89" s="27" t="str">
        <f>VLOOKUP($A$2:$A$2221,'[2]Customer Answer 5 &amp; 6'!$A$2:$O$2221,15,FALSE)</f>
        <v>California</v>
      </c>
      <c r="X89" s="21">
        <f>VLOOKUP($A$2:$A$2221,'[2]Sales Answer 1 &amp; 2'!$A$2:$N$2221,3,FALSE)</f>
        <v>179</v>
      </c>
      <c r="Y89" s="21">
        <f>VLOOKUP($A$2:$A$2221,'[2]Sales Answer 1 &amp; 2'!$A$2:$N$2221,4,FALSE)</f>
        <v>61</v>
      </c>
      <c r="Z89" s="21">
        <f>VLOOKUP($A$2:$A$2221,'[2]Sales Answer 1 &amp; 2'!$A$2:$N$2221,5,FALSE)</f>
        <v>93</v>
      </c>
      <c r="AA89" s="21">
        <f>VLOOKUP($A$2:$A$2221,'[2]Sales Answer 1 &amp; 2'!$A$2:$N$2221,6,FALSE)</f>
        <v>6</v>
      </c>
      <c r="AB89" s="21">
        <f>VLOOKUP($A$2:$A$2221,'[2]Sales Answer 1 &amp; 2'!$A$2:$N$2221,7,FALSE)</f>
        <v>45</v>
      </c>
    </row>
    <row r="90" spans="1:28" ht="15" thickBot="1" x14ac:dyDescent="0.35">
      <c r="A90" s="12">
        <v>2873</v>
      </c>
      <c r="B90" s="13">
        <v>0</v>
      </c>
      <c r="C90" s="13">
        <v>0</v>
      </c>
      <c r="D90" s="13">
        <v>0</v>
      </c>
      <c r="E90" s="13">
        <v>0</v>
      </c>
      <c r="F90" s="13">
        <v>0</v>
      </c>
      <c r="G90" s="13">
        <v>0</v>
      </c>
      <c r="H90" s="13">
        <v>0</v>
      </c>
      <c r="I90" s="14">
        <v>44136</v>
      </c>
      <c r="J90" s="22">
        <f>VLOOKUP($A$2:$A$2221,'[2]Customer Answer 5 &amp; 6'!$A$2:$O$2221,2,FALSE)</f>
        <v>213734</v>
      </c>
      <c r="K90" s="23">
        <f>VLOOKUP($A$2:$A$2221,'[2]Customer Answer 5 &amp; 6'!$A$2:$O$2221,3,FALSE)</f>
        <v>0</v>
      </c>
      <c r="L90" s="24">
        <f>VLOOKUP($A$2:$A$2221,'[2]Customer Answer 5 &amp; 6'!$A$2:$O$2221,4,FALSE)</f>
        <v>0</v>
      </c>
      <c r="M90" s="25">
        <f>VLOOKUP($A$2:$A$2221,'[2]Customer Answer 5 &amp; 6'!$A$2:$O$2221,5,FALSE)</f>
        <v>75</v>
      </c>
      <c r="N90">
        <f>VLOOKUP($A$2:$A$2221,'[2]Customer Answer 5 &amp; 6'!$A$2:$O$2221,6,FALSE)</f>
        <v>0</v>
      </c>
      <c r="O90">
        <f>VLOOKUP($A$2:$A$2221,'[2]Customer Answer 5 &amp; 6'!$A$2:$O$2221,7,FALSE)</f>
        <v>0</v>
      </c>
      <c r="P90">
        <f>VLOOKUP($A$2:$A$2221,'[2]Customer Answer 5 &amp; 6'!$A$2:$O$2221,8,FALSE)</f>
        <v>1</v>
      </c>
      <c r="Q90">
        <f>VLOOKUP($A$2:$A$2221,'[2]Customer Answer 5 &amp; 6'!$A$2:$O$2221,9,FALSE)</f>
        <v>0</v>
      </c>
      <c r="R90">
        <f>VLOOKUP($A$2:$A$2221,'[2]Customer Answer 5 &amp; 6'!$A$2:$O$2221,10,FALSE)</f>
        <v>0</v>
      </c>
      <c r="S90" s="26">
        <f>VLOOKUP($A$2:$A$2221,'[2]Customer Answer 5 &amp; 6'!$A$2:$O$2221,11,FALSE)</f>
        <v>0</v>
      </c>
      <c r="T90" s="26">
        <f>VLOOKUP($A$2:$A$2221,'[2]Customer Answer 5 &amp; 6'!$A$2:$O$2221,12,FALSE)</f>
        <v>0</v>
      </c>
      <c r="U90" s="26">
        <f>VLOOKUP($A$2:$A$2221,'[2]Customer Answer 5 &amp; 6'!$A$2:$O$2221,13,FALSE)</f>
        <v>0</v>
      </c>
      <c r="V90" s="26">
        <f>VLOOKUP($A$2:$A$2221,'[2]Customer Answer 5 &amp; 6'!$A$2:$O$2221,14,FALSE)</f>
        <v>1</v>
      </c>
      <c r="W90" s="27" t="str">
        <f>VLOOKUP($A$2:$A$2221,'[2]Customer Answer 5 &amp; 6'!$A$2:$O$2221,15,FALSE)</f>
        <v>California</v>
      </c>
      <c r="X90" s="21">
        <f>VLOOKUP($A$2:$A$2221,'[2]Sales Answer 1 &amp; 2'!$A$2:$N$2221,3,FALSE)</f>
        <v>11</v>
      </c>
      <c r="Y90" s="21">
        <f>VLOOKUP($A$2:$A$2221,'[2]Sales Answer 1 &amp; 2'!$A$2:$N$2221,4,FALSE)</f>
        <v>4</v>
      </c>
      <c r="Z90" s="21">
        <f>VLOOKUP($A$2:$A$2221,'[2]Sales Answer 1 &amp; 2'!$A$2:$N$2221,5,FALSE)</f>
        <v>6</v>
      </c>
      <c r="AA90" s="21">
        <f>VLOOKUP($A$2:$A$2221,'[2]Sales Answer 1 &amp; 2'!$A$2:$N$2221,6,FALSE)</f>
        <v>2</v>
      </c>
      <c r="AB90" s="21">
        <f>VLOOKUP($A$2:$A$2221,'[2]Sales Answer 1 &amp; 2'!$A$2:$N$2221,7,FALSE)</f>
        <v>492</v>
      </c>
    </row>
    <row r="91" spans="1:28" ht="15" thickBot="1" x14ac:dyDescent="0.35">
      <c r="A91" s="12">
        <v>1834</v>
      </c>
      <c r="B91" s="13">
        <v>1</v>
      </c>
      <c r="C91" s="13">
        <v>0</v>
      </c>
      <c r="D91" s="13">
        <v>0</v>
      </c>
      <c r="E91" s="13">
        <v>0</v>
      </c>
      <c r="F91" s="13">
        <v>0</v>
      </c>
      <c r="G91" s="13">
        <v>0</v>
      </c>
      <c r="H91" s="13">
        <v>0</v>
      </c>
      <c r="I91" s="14">
        <v>44134</v>
      </c>
      <c r="J91" s="22">
        <f>VLOOKUP($A$2:$A$2221,'[2]Customer Answer 5 &amp; 6'!$A$2:$O$2221,2,FALSE)</f>
        <v>130843</v>
      </c>
      <c r="K91" s="23">
        <f>VLOOKUP($A$2:$A$2221,'[2]Customer Answer 5 &amp; 6'!$A$2:$O$2221,3,FALSE)</f>
        <v>1</v>
      </c>
      <c r="L91" s="24">
        <f>VLOOKUP($A$2:$A$2221,'[2]Customer Answer 5 &amp; 6'!$A$2:$O$2221,4,FALSE)</f>
        <v>1</v>
      </c>
      <c r="M91" s="25">
        <f>VLOOKUP($A$2:$A$2221,'[2]Customer Answer 5 &amp; 6'!$A$2:$O$2221,5,FALSE)</f>
        <v>54</v>
      </c>
      <c r="N91">
        <f>VLOOKUP($A$2:$A$2221,'[2]Customer Answer 5 &amp; 6'!$A$2:$O$2221,6,FALSE)</f>
        <v>0</v>
      </c>
      <c r="O91">
        <f>VLOOKUP($A$2:$A$2221,'[2]Customer Answer 5 &amp; 6'!$A$2:$O$2221,7,FALSE)</f>
        <v>0</v>
      </c>
      <c r="P91">
        <f>VLOOKUP($A$2:$A$2221,'[2]Customer Answer 5 &amp; 6'!$A$2:$O$2221,8,FALSE)</f>
        <v>0</v>
      </c>
      <c r="Q91">
        <f>VLOOKUP($A$2:$A$2221,'[2]Customer Answer 5 &amp; 6'!$A$2:$O$2221,9,FALSE)</f>
        <v>1</v>
      </c>
      <c r="R91">
        <f>VLOOKUP($A$2:$A$2221,'[2]Customer Answer 5 &amp; 6'!$A$2:$O$2221,10,FALSE)</f>
        <v>0</v>
      </c>
      <c r="S91" s="26">
        <f>VLOOKUP($A$2:$A$2221,'[2]Customer Answer 5 &amp; 6'!$A$2:$O$2221,11,FALSE)</f>
        <v>0</v>
      </c>
      <c r="T91" s="26">
        <f>VLOOKUP($A$2:$A$2221,'[2]Customer Answer 5 &amp; 6'!$A$2:$O$2221,12,FALSE)</f>
        <v>0</v>
      </c>
      <c r="U91" s="26">
        <f>VLOOKUP($A$2:$A$2221,'[2]Customer Answer 5 &amp; 6'!$A$2:$O$2221,13,FALSE)</f>
        <v>0</v>
      </c>
      <c r="V91" s="26">
        <f>VLOOKUP($A$2:$A$2221,'[2]Customer Answer 5 &amp; 6'!$A$2:$O$2221,14,FALSE)</f>
        <v>1</v>
      </c>
      <c r="W91" s="27" t="str">
        <f>VLOOKUP($A$2:$A$2221,'[2]Customer Answer 5 &amp; 6'!$A$2:$O$2221,15,FALSE)</f>
        <v>Other</v>
      </c>
      <c r="X91" s="21">
        <f>VLOOKUP($A$2:$A$2221,'[2]Sales Answer 1 &amp; 2'!$A$2:$N$2221,3,FALSE)</f>
        <v>102</v>
      </c>
      <c r="Y91" s="21">
        <f>VLOOKUP($A$2:$A$2221,'[2]Sales Answer 1 &amp; 2'!$A$2:$N$2221,4,FALSE)</f>
        <v>0</v>
      </c>
      <c r="Z91" s="21">
        <f>VLOOKUP($A$2:$A$2221,'[2]Sales Answer 1 &amp; 2'!$A$2:$N$2221,5,FALSE)</f>
        <v>8</v>
      </c>
      <c r="AA91" s="21">
        <f>VLOOKUP($A$2:$A$2221,'[2]Sales Answer 1 &amp; 2'!$A$2:$N$2221,6,FALSE)</f>
        <v>0</v>
      </c>
      <c r="AB91" s="21">
        <f>VLOOKUP($A$2:$A$2221,'[2]Sales Answer 1 &amp; 2'!$A$2:$N$2221,7,FALSE)</f>
        <v>0</v>
      </c>
    </row>
    <row r="92" spans="1:28" ht="15" thickBot="1" x14ac:dyDescent="0.35">
      <c r="A92" s="12">
        <v>2216</v>
      </c>
      <c r="B92" s="13">
        <v>0</v>
      </c>
      <c r="C92" s="13">
        <v>0</v>
      </c>
      <c r="D92" s="13">
        <v>0</v>
      </c>
      <c r="E92" s="13">
        <v>0</v>
      </c>
      <c r="F92" s="13">
        <v>0</v>
      </c>
      <c r="G92" s="13">
        <v>0</v>
      </c>
      <c r="H92" s="13">
        <v>0</v>
      </c>
      <c r="I92" s="14">
        <v>44134</v>
      </c>
      <c r="J92" s="22">
        <f>VLOOKUP($A$2:$A$2221,'[2]Customer Answer 5 &amp; 6'!$A$2:$O$2221,2,FALSE)</f>
        <v>164722</v>
      </c>
      <c r="K92" s="23">
        <f>VLOOKUP($A$2:$A$2221,'[2]Customer Answer 5 &amp; 6'!$A$2:$O$2221,3,FALSE)</f>
        <v>1</v>
      </c>
      <c r="L92" s="24">
        <f>VLOOKUP($A$2:$A$2221,'[2]Customer Answer 5 &amp; 6'!$A$2:$O$2221,4,FALSE)</f>
        <v>0</v>
      </c>
      <c r="M92" s="25">
        <f>VLOOKUP($A$2:$A$2221,'[2]Customer Answer 5 &amp; 6'!$A$2:$O$2221,5,FALSE)</f>
        <v>49</v>
      </c>
      <c r="N92">
        <f>VLOOKUP($A$2:$A$2221,'[2]Customer Answer 5 &amp; 6'!$A$2:$O$2221,6,FALSE)</f>
        <v>0</v>
      </c>
      <c r="O92">
        <f>VLOOKUP($A$2:$A$2221,'[2]Customer Answer 5 &amp; 6'!$A$2:$O$2221,7,FALSE)</f>
        <v>1</v>
      </c>
      <c r="P92">
        <f>VLOOKUP($A$2:$A$2221,'[2]Customer Answer 5 &amp; 6'!$A$2:$O$2221,8,FALSE)</f>
        <v>0</v>
      </c>
      <c r="Q92">
        <f>VLOOKUP($A$2:$A$2221,'[2]Customer Answer 5 &amp; 6'!$A$2:$O$2221,9,FALSE)</f>
        <v>0</v>
      </c>
      <c r="R92">
        <f>VLOOKUP($A$2:$A$2221,'[2]Customer Answer 5 &amp; 6'!$A$2:$O$2221,10,FALSE)</f>
        <v>0</v>
      </c>
      <c r="S92" s="26">
        <f>VLOOKUP($A$2:$A$2221,'[2]Customer Answer 5 &amp; 6'!$A$2:$O$2221,11,FALSE)</f>
        <v>0</v>
      </c>
      <c r="T92" s="26">
        <f>VLOOKUP($A$2:$A$2221,'[2]Customer Answer 5 &amp; 6'!$A$2:$O$2221,12,FALSE)</f>
        <v>1</v>
      </c>
      <c r="U92" s="26">
        <f>VLOOKUP($A$2:$A$2221,'[2]Customer Answer 5 &amp; 6'!$A$2:$O$2221,13,FALSE)</f>
        <v>0</v>
      </c>
      <c r="V92" s="26">
        <f>VLOOKUP($A$2:$A$2221,'[2]Customer Answer 5 &amp; 6'!$A$2:$O$2221,14,FALSE)</f>
        <v>0</v>
      </c>
      <c r="W92" s="27" t="str">
        <f>VLOOKUP($A$2:$A$2221,'[2]Customer Answer 5 &amp; 6'!$A$2:$O$2221,15,FALSE)</f>
        <v>New York</v>
      </c>
      <c r="X92" s="21">
        <f>VLOOKUP($A$2:$A$2221,'[2]Sales Answer 1 &amp; 2'!$A$2:$N$2221,3,FALSE)</f>
        <v>771</v>
      </c>
      <c r="Y92" s="21">
        <f>VLOOKUP($A$2:$A$2221,'[2]Sales Answer 1 &amp; 2'!$A$2:$N$2221,4,FALSE)</f>
        <v>0</v>
      </c>
      <c r="Z92" s="21">
        <f>VLOOKUP($A$2:$A$2221,'[2]Sales Answer 1 &amp; 2'!$A$2:$N$2221,5,FALSE)</f>
        <v>713</v>
      </c>
      <c r="AA92" s="21">
        <f>VLOOKUP($A$2:$A$2221,'[2]Sales Answer 1 &amp; 2'!$A$2:$N$2221,6,FALSE)</f>
        <v>153</v>
      </c>
      <c r="AB92" s="21">
        <f>VLOOKUP($A$2:$A$2221,'[2]Sales Answer 1 &amp; 2'!$A$2:$N$2221,7,FALSE)</f>
        <v>374</v>
      </c>
    </row>
    <row r="93" spans="1:28" ht="15" thickBot="1" x14ac:dyDescent="0.35">
      <c r="A93" s="12">
        <v>2869</v>
      </c>
      <c r="B93" s="13">
        <v>0</v>
      </c>
      <c r="C93" s="13">
        <v>0</v>
      </c>
      <c r="D93" s="13">
        <v>0</v>
      </c>
      <c r="E93" s="13">
        <v>0</v>
      </c>
      <c r="F93" s="13">
        <v>0</v>
      </c>
      <c r="G93" s="13">
        <v>0</v>
      </c>
      <c r="H93" s="13">
        <v>0</v>
      </c>
      <c r="I93" s="14">
        <v>44134</v>
      </c>
      <c r="J93" s="22">
        <f>VLOOKUP($A$2:$A$2221,'[2]Customer Answer 5 &amp; 6'!$A$2:$O$2221,2,FALSE)</f>
        <v>169719</v>
      </c>
      <c r="K93" s="23">
        <f>VLOOKUP($A$2:$A$2221,'[2]Customer Answer 5 &amp; 6'!$A$2:$O$2221,3,FALSE)</f>
        <v>0</v>
      </c>
      <c r="L93" s="24">
        <f>VLOOKUP($A$2:$A$2221,'[2]Customer Answer 5 &amp; 6'!$A$2:$O$2221,4,FALSE)</f>
        <v>0</v>
      </c>
      <c r="M93" s="25">
        <f>VLOOKUP($A$2:$A$2221,'[2]Customer Answer 5 &amp; 6'!$A$2:$O$2221,5,FALSE)</f>
        <v>46</v>
      </c>
      <c r="N93">
        <f>VLOOKUP($A$2:$A$2221,'[2]Customer Answer 5 &amp; 6'!$A$2:$O$2221,6,FALSE)</f>
        <v>0</v>
      </c>
      <c r="O93">
        <f>VLOOKUP($A$2:$A$2221,'[2]Customer Answer 5 &amp; 6'!$A$2:$O$2221,7,FALSE)</f>
        <v>0</v>
      </c>
      <c r="P93">
        <f>VLOOKUP($A$2:$A$2221,'[2]Customer Answer 5 &amp; 6'!$A$2:$O$2221,8,FALSE)</f>
        <v>1</v>
      </c>
      <c r="Q93">
        <f>VLOOKUP($A$2:$A$2221,'[2]Customer Answer 5 &amp; 6'!$A$2:$O$2221,9,FALSE)</f>
        <v>0</v>
      </c>
      <c r="R93">
        <f>VLOOKUP($A$2:$A$2221,'[2]Customer Answer 5 &amp; 6'!$A$2:$O$2221,10,FALSE)</f>
        <v>0</v>
      </c>
      <c r="S93" s="26">
        <f>VLOOKUP($A$2:$A$2221,'[2]Customer Answer 5 &amp; 6'!$A$2:$O$2221,11,FALSE)</f>
        <v>0</v>
      </c>
      <c r="T93" s="26">
        <f>VLOOKUP($A$2:$A$2221,'[2]Customer Answer 5 &amp; 6'!$A$2:$O$2221,12,FALSE)</f>
        <v>1</v>
      </c>
      <c r="U93" s="26">
        <f>VLOOKUP($A$2:$A$2221,'[2]Customer Answer 5 &amp; 6'!$A$2:$O$2221,13,FALSE)</f>
        <v>0</v>
      </c>
      <c r="V93" s="26">
        <f>VLOOKUP($A$2:$A$2221,'[2]Customer Answer 5 &amp; 6'!$A$2:$O$2221,14,FALSE)</f>
        <v>0</v>
      </c>
      <c r="W93" s="27" t="str">
        <f>VLOOKUP($A$2:$A$2221,'[2]Customer Answer 5 &amp; 6'!$A$2:$O$2221,15,FALSE)</f>
        <v>Illinois</v>
      </c>
      <c r="X93" s="21">
        <f>VLOOKUP($A$2:$A$2221,'[2]Sales Answer 1 &amp; 2'!$A$2:$N$2221,3,FALSE)</f>
        <v>665</v>
      </c>
      <c r="Y93" s="21">
        <f>VLOOKUP($A$2:$A$2221,'[2]Sales Answer 1 &amp; 2'!$A$2:$N$2221,4,FALSE)</f>
        <v>209</v>
      </c>
      <c r="Z93" s="21">
        <f>VLOOKUP($A$2:$A$2221,'[2]Sales Answer 1 &amp; 2'!$A$2:$N$2221,5,FALSE)</f>
        <v>506</v>
      </c>
      <c r="AA93" s="21">
        <f>VLOOKUP($A$2:$A$2221,'[2]Sales Answer 1 &amp; 2'!$A$2:$N$2221,6,FALSE)</f>
        <v>431</v>
      </c>
      <c r="AB93" s="21">
        <f>VLOOKUP($A$2:$A$2221,'[2]Sales Answer 1 &amp; 2'!$A$2:$N$2221,7,FALSE)</f>
        <v>34</v>
      </c>
    </row>
    <row r="94" spans="1:28" ht="15" thickBot="1" x14ac:dyDescent="0.35">
      <c r="A94" s="12">
        <v>1442</v>
      </c>
      <c r="B94" s="13">
        <v>0</v>
      </c>
      <c r="C94" s="13">
        <v>0</v>
      </c>
      <c r="D94" s="13">
        <v>0</v>
      </c>
      <c r="E94" s="13">
        <v>0</v>
      </c>
      <c r="F94" s="13">
        <v>0</v>
      </c>
      <c r="G94" s="13">
        <v>0</v>
      </c>
      <c r="H94" s="13">
        <v>0</v>
      </c>
      <c r="I94" s="14">
        <v>44133</v>
      </c>
      <c r="J94" s="22">
        <f>VLOOKUP($A$2:$A$2221,'[2]Customer Answer 5 &amp; 6'!$A$2:$O$2221,2,FALSE)</f>
        <v>150300</v>
      </c>
      <c r="K94" s="23">
        <f>VLOOKUP($A$2:$A$2221,'[2]Customer Answer 5 &amp; 6'!$A$2:$O$2221,3,FALSE)</f>
        <v>0</v>
      </c>
      <c r="L94" s="24">
        <f>VLOOKUP($A$2:$A$2221,'[2]Customer Answer 5 &amp; 6'!$A$2:$O$2221,4,FALSE)</f>
        <v>1</v>
      </c>
      <c r="M94" s="25">
        <f>VLOOKUP($A$2:$A$2221,'[2]Customer Answer 5 &amp; 6'!$A$2:$O$2221,5,FALSE)</f>
        <v>68</v>
      </c>
      <c r="N94">
        <f>VLOOKUP($A$2:$A$2221,'[2]Customer Answer 5 &amp; 6'!$A$2:$O$2221,6,FALSE)</f>
        <v>0</v>
      </c>
      <c r="O94">
        <f>VLOOKUP($A$2:$A$2221,'[2]Customer Answer 5 &amp; 6'!$A$2:$O$2221,7,FALSE)</f>
        <v>1</v>
      </c>
      <c r="P94">
        <f>VLOOKUP($A$2:$A$2221,'[2]Customer Answer 5 &amp; 6'!$A$2:$O$2221,8,FALSE)</f>
        <v>0</v>
      </c>
      <c r="Q94">
        <f>VLOOKUP($A$2:$A$2221,'[2]Customer Answer 5 &amp; 6'!$A$2:$O$2221,9,FALSE)</f>
        <v>0</v>
      </c>
      <c r="R94">
        <f>VLOOKUP($A$2:$A$2221,'[2]Customer Answer 5 &amp; 6'!$A$2:$O$2221,10,FALSE)</f>
        <v>0</v>
      </c>
      <c r="S94" s="26">
        <f>VLOOKUP($A$2:$A$2221,'[2]Customer Answer 5 &amp; 6'!$A$2:$O$2221,11,FALSE)</f>
        <v>0</v>
      </c>
      <c r="T94" s="26">
        <f>VLOOKUP($A$2:$A$2221,'[2]Customer Answer 5 &amp; 6'!$A$2:$O$2221,12,FALSE)</f>
        <v>1</v>
      </c>
      <c r="U94" s="26">
        <f>VLOOKUP($A$2:$A$2221,'[2]Customer Answer 5 &amp; 6'!$A$2:$O$2221,13,FALSE)</f>
        <v>0</v>
      </c>
      <c r="V94" s="26">
        <f>VLOOKUP($A$2:$A$2221,'[2]Customer Answer 5 &amp; 6'!$A$2:$O$2221,14,FALSE)</f>
        <v>0</v>
      </c>
      <c r="W94" s="27" t="str">
        <f>VLOOKUP($A$2:$A$2221,'[2]Customer Answer 5 &amp; 6'!$A$2:$O$2221,15,FALSE)</f>
        <v>New York</v>
      </c>
      <c r="X94" s="21">
        <f>VLOOKUP($A$2:$A$2221,'[2]Sales Answer 1 &amp; 2'!$A$2:$N$2221,3,FALSE)</f>
        <v>427</v>
      </c>
      <c r="Y94" s="21">
        <f>VLOOKUP($A$2:$A$2221,'[2]Sales Answer 1 &amp; 2'!$A$2:$N$2221,4,FALSE)</f>
        <v>45</v>
      </c>
      <c r="Z94" s="21">
        <f>VLOOKUP($A$2:$A$2221,'[2]Sales Answer 1 &amp; 2'!$A$2:$N$2221,5,FALSE)</f>
        <v>179</v>
      </c>
      <c r="AA94" s="21">
        <f>VLOOKUP($A$2:$A$2221,'[2]Sales Answer 1 &amp; 2'!$A$2:$N$2221,6,FALSE)</f>
        <v>72</v>
      </c>
      <c r="AB94" s="21">
        <f>VLOOKUP($A$2:$A$2221,'[2]Sales Answer 1 &amp; 2'!$A$2:$N$2221,7,FALSE)</f>
        <v>69</v>
      </c>
    </row>
    <row r="95" spans="1:28" ht="15" thickBot="1" x14ac:dyDescent="0.35">
      <c r="A95" s="12">
        <v>1916</v>
      </c>
      <c r="B95" s="13">
        <v>0</v>
      </c>
      <c r="C95" s="13">
        <v>0</v>
      </c>
      <c r="D95" s="13">
        <v>0</v>
      </c>
      <c r="E95" s="13">
        <v>0</v>
      </c>
      <c r="F95" s="13">
        <v>0</v>
      </c>
      <c r="G95" s="13">
        <v>0</v>
      </c>
      <c r="H95" s="13">
        <v>0</v>
      </c>
      <c r="I95" s="14">
        <v>44133</v>
      </c>
      <c r="J95" s="22">
        <f>VLOOKUP($A$2:$A$2221,'[2]Customer Answer 5 &amp; 6'!$A$2:$O$2221,2,FALSE)</f>
        <v>132892</v>
      </c>
      <c r="K95" s="23">
        <f>VLOOKUP($A$2:$A$2221,'[2]Customer Answer 5 &amp; 6'!$A$2:$O$2221,3,FALSE)</f>
        <v>1</v>
      </c>
      <c r="L95" s="24">
        <f>VLOOKUP($A$2:$A$2221,'[2]Customer Answer 5 &amp; 6'!$A$2:$O$2221,4,FALSE)</f>
        <v>0</v>
      </c>
      <c r="M95" s="25">
        <f>VLOOKUP($A$2:$A$2221,'[2]Customer Answer 5 &amp; 6'!$A$2:$O$2221,5,FALSE)</f>
        <v>49</v>
      </c>
      <c r="N95">
        <f>VLOOKUP($A$2:$A$2221,'[2]Customer Answer 5 &amp; 6'!$A$2:$O$2221,6,FALSE)</f>
        <v>0</v>
      </c>
      <c r="O95">
        <f>VLOOKUP($A$2:$A$2221,'[2]Customer Answer 5 &amp; 6'!$A$2:$O$2221,7,FALSE)</f>
        <v>0</v>
      </c>
      <c r="P95">
        <f>VLOOKUP($A$2:$A$2221,'[2]Customer Answer 5 &amp; 6'!$A$2:$O$2221,8,FALSE)</f>
        <v>0</v>
      </c>
      <c r="Q95">
        <f>VLOOKUP($A$2:$A$2221,'[2]Customer Answer 5 &amp; 6'!$A$2:$O$2221,9,FALSE)</f>
        <v>1</v>
      </c>
      <c r="R95">
        <f>VLOOKUP($A$2:$A$2221,'[2]Customer Answer 5 &amp; 6'!$A$2:$O$2221,10,FALSE)</f>
        <v>0</v>
      </c>
      <c r="S95" s="26">
        <f>VLOOKUP($A$2:$A$2221,'[2]Customer Answer 5 &amp; 6'!$A$2:$O$2221,11,FALSE)</f>
        <v>0</v>
      </c>
      <c r="T95" s="26">
        <f>VLOOKUP($A$2:$A$2221,'[2]Customer Answer 5 &amp; 6'!$A$2:$O$2221,12,FALSE)</f>
        <v>0</v>
      </c>
      <c r="U95" s="26">
        <f>VLOOKUP($A$2:$A$2221,'[2]Customer Answer 5 &amp; 6'!$A$2:$O$2221,13,FALSE)</f>
        <v>0</v>
      </c>
      <c r="V95" s="26">
        <f>VLOOKUP($A$2:$A$2221,'[2]Customer Answer 5 &amp; 6'!$A$2:$O$2221,14,FALSE)</f>
        <v>1</v>
      </c>
      <c r="W95" s="27" t="str">
        <f>VLOOKUP($A$2:$A$2221,'[2]Customer Answer 5 &amp; 6'!$A$2:$O$2221,15,FALSE)</f>
        <v>New York</v>
      </c>
      <c r="X95" s="21">
        <f>VLOOKUP($A$2:$A$2221,'[2]Sales Answer 1 &amp; 2'!$A$2:$N$2221,3,FALSE)</f>
        <v>105</v>
      </c>
      <c r="Y95" s="21">
        <f>VLOOKUP($A$2:$A$2221,'[2]Sales Answer 1 &amp; 2'!$A$2:$N$2221,4,FALSE)</f>
        <v>0</v>
      </c>
      <c r="Z95" s="21">
        <f>VLOOKUP($A$2:$A$2221,'[2]Sales Answer 1 &amp; 2'!$A$2:$N$2221,5,FALSE)</f>
        <v>61</v>
      </c>
      <c r="AA95" s="21">
        <f>VLOOKUP($A$2:$A$2221,'[2]Sales Answer 1 &amp; 2'!$A$2:$N$2221,6,FALSE)</f>
        <v>8</v>
      </c>
      <c r="AB95" s="21">
        <f>VLOOKUP($A$2:$A$2221,'[2]Sales Answer 1 &amp; 2'!$A$2:$N$2221,7,FALSE)</f>
        <v>4</v>
      </c>
    </row>
    <row r="96" spans="1:28" ht="15" thickBot="1" x14ac:dyDescent="0.35">
      <c r="A96" s="12">
        <v>2051</v>
      </c>
      <c r="B96" s="13">
        <v>0</v>
      </c>
      <c r="C96" s="13">
        <v>0</v>
      </c>
      <c r="D96" s="13">
        <v>0</v>
      </c>
      <c r="E96" s="13">
        <v>0</v>
      </c>
      <c r="F96" s="13">
        <v>0</v>
      </c>
      <c r="G96" s="13">
        <v>0</v>
      </c>
      <c r="H96" s="13">
        <v>0</v>
      </c>
      <c r="I96" s="14">
        <v>44133</v>
      </c>
      <c r="J96" s="22">
        <f>VLOOKUP($A$2:$A$2221,'[2]Customer Answer 5 &amp; 6'!$A$2:$O$2221,2,FALSE)</f>
        <v>132892</v>
      </c>
      <c r="K96" s="23">
        <f>VLOOKUP($A$2:$A$2221,'[2]Customer Answer 5 &amp; 6'!$A$2:$O$2221,3,FALSE)</f>
        <v>1</v>
      </c>
      <c r="L96" s="24">
        <f>VLOOKUP($A$2:$A$2221,'[2]Customer Answer 5 &amp; 6'!$A$2:$O$2221,4,FALSE)</f>
        <v>0</v>
      </c>
      <c r="M96" s="25">
        <f>VLOOKUP($A$2:$A$2221,'[2]Customer Answer 5 &amp; 6'!$A$2:$O$2221,5,FALSE)</f>
        <v>49</v>
      </c>
      <c r="N96">
        <f>VLOOKUP($A$2:$A$2221,'[2]Customer Answer 5 &amp; 6'!$A$2:$O$2221,6,FALSE)</f>
        <v>0</v>
      </c>
      <c r="O96">
        <f>VLOOKUP($A$2:$A$2221,'[2]Customer Answer 5 &amp; 6'!$A$2:$O$2221,7,FALSE)</f>
        <v>0</v>
      </c>
      <c r="P96">
        <f>VLOOKUP($A$2:$A$2221,'[2]Customer Answer 5 &amp; 6'!$A$2:$O$2221,8,FALSE)</f>
        <v>0</v>
      </c>
      <c r="Q96">
        <f>VLOOKUP($A$2:$A$2221,'[2]Customer Answer 5 &amp; 6'!$A$2:$O$2221,9,FALSE)</f>
        <v>1</v>
      </c>
      <c r="R96">
        <f>VLOOKUP($A$2:$A$2221,'[2]Customer Answer 5 &amp; 6'!$A$2:$O$2221,10,FALSE)</f>
        <v>0</v>
      </c>
      <c r="S96" s="26">
        <f>VLOOKUP($A$2:$A$2221,'[2]Customer Answer 5 &amp; 6'!$A$2:$O$2221,11,FALSE)</f>
        <v>0</v>
      </c>
      <c r="T96" s="26">
        <f>VLOOKUP($A$2:$A$2221,'[2]Customer Answer 5 &amp; 6'!$A$2:$O$2221,12,FALSE)</f>
        <v>0</v>
      </c>
      <c r="U96" s="26">
        <f>VLOOKUP($A$2:$A$2221,'[2]Customer Answer 5 &amp; 6'!$A$2:$O$2221,13,FALSE)</f>
        <v>0</v>
      </c>
      <c r="V96" s="26">
        <f>VLOOKUP($A$2:$A$2221,'[2]Customer Answer 5 &amp; 6'!$A$2:$O$2221,14,FALSE)</f>
        <v>1</v>
      </c>
      <c r="W96" s="27" t="str">
        <f>VLOOKUP($A$2:$A$2221,'[2]Customer Answer 5 &amp; 6'!$A$2:$O$2221,15,FALSE)</f>
        <v>California</v>
      </c>
      <c r="X96" s="21">
        <f>VLOOKUP($A$2:$A$2221,'[2]Sales Answer 1 &amp; 2'!$A$2:$N$2221,3,FALSE)</f>
        <v>105</v>
      </c>
      <c r="Y96" s="21">
        <f>VLOOKUP($A$2:$A$2221,'[2]Sales Answer 1 &amp; 2'!$A$2:$N$2221,4,FALSE)</f>
        <v>0</v>
      </c>
      <c r="Z96" s="21">
        <f>VLOOKUP($A$2:$A$2221,'[2]Sales Answer 1 &amp; 2'!$A$2:$N$2221,5,FALSE)</f>
        <v>61</v>
      </c>
      <c r="AA96" s="21">
        <f>VLOOKUP($A$2:$A$2221,'[2]Sales Answer 1 &amp; 2'!$A$2:$N$2221,6,FALSE)</f>
        <v>8</v>
      </c>
      <c r="AB96" s="21">
        <f>VLOOKUP($A$2:$A$2221,'[2]Sales Answer 1 &amp; 2'!$A$2:$N$2221,7,FALSE)</f>
        <v>4</v>
      </c>
    </row>
    <row r="97" spans="1:28" ht="15" thickBot="1" x14ac:dyDescent="0.35">
      <c r="A97" s="12">
        <v>1086</v>
      </c>
      <c r="B97" s="13">
        <v>0</v>
      </c>
      <c r="C97" s="13">
        <v>0</v>
      </c>
      <c r="D97" s="13">
        <v>0</v>
      </c>
      <c r="E97" s="13">
        <v>0</v>
      </c>
      <c r="F97" s="13">
        <v>0</v>
      </c>
      <c r="G97" s="13">
        <v>0</v>
      </c>
      <c r="H97" s="13">
        <v>0</v>
      </c>
      <c r="I97" s="14">
        <v>44132</v>
      </c>
      <c r="J97" s="22">
        <f>VLOOKUP($A$2:$A$2221,'[2]Customer Answer 5 &amp; 6'!$A$2:$O$2221,2,FALSE)</f>
        <v>123626</v>
      </c>
      <c r="K97" s="23">
        <f>VLOOKUP($A$2:$A$2221,'[2]Customer Answer 5 &amp; 6'!$A$2:$O$2221,3,FALSE)</f>
        <v>1</v>
      </c>
      <c r="L97" s="24">
        <f>VLOOKUP($A$2:$A$2221,'[2]Customer Answer 5 &amp; 6'!$A$2:$O$2221,4,FALSE)</f>
        <v>0</v>
      </c>
      <c r="M97" s="25">
        <f>VLOOKUP($A$2:$A$2221,'[2]Customer Answer 5 &amp; 6'!$A$2:$O$2221,5,FALSE)</f>
        <v>50</v>
      </c>
      <c r="N97">
        <f>VLOOKUP($A$2:$A$2221,'[2]Customer Answer 5 &amp; 6'!$A$2:$O$2221,6,FALSE)</f>
        <v>0</v>
      </c>
      <c r="O97">
        <f>VLOOKUP($A$2:$A$2221,'[2]Customer Answer 5 &amp; 6'!$A$2:$O$2221,7,FALSE)</f>
        <v>1</v>
      </c>
      <c r="P97">
        <f>VLOOKUP($A$2:$A$2221,'[2]Customer Answer 5 &amp; 6'!$A$2:$O$2221,8,FALSE)</f>
        <v>0</v>
      </c>
      <c r="Q97">
        <f>VLOOKUP($A$2:$A$2221,'[2]Customer Answer 5 &amp; 6'!$A$2:$O$2221,9,FALSE)</f>
        <v>0</v>
      </c>
      <c r="R97">
        <f>VLOOKUP($A$2:$A$2221,'[2]Customer Answer 5 &amp; 6'!$A$2:$O$2221,10,FALSE)</f>
        <v>0</v>
      </c>
      <c r="S97" s="26">
        <f>VLOOKUP($A$2:$A$2221,'[2]Customer Answer 5 &amp; 6'!$A$2:$O$2221,11,FALSE)</f>
        <v>0</v>
      </c>
      <c r="T97" s="26">
        <f>VLOOKUP($A$2:$A$2221,'[2]Customer Answer 5 &amp; 6'!$A$2:$O$2221,12,FALSE)</f>
        <v>0</v>
      </c>
      <c r="U97" s="26">
        <f>VLOOKUP($A$2:$A$2221,'[2]Customer Answer 5 &amp; 6'!$A$2:$O$2221,13,FALSE)</f>
        <v>0</v>
      </c>
      <c r="V97" s="26">
        <f>VLOOKUP($A$2:$A$2221,'[2]Customer Answer 5 &amp; 6'!$A$2:$O$2221,14,FALSE)</f>
        <v>1</v>
      </c>
      <c r="W97" s="27" t="str">
        <f>VLOOKUP($A$2:$A$2221,'[2]Customer Answer 5 &amp; 6'!$A$2:$O$2221,15,FALSE)</f>
        <v>Florida</v>
      </c>
      <c r="X97" s="21">
        <f>VLOOKUP($A$2:$A$2221,'[2]Sales Answer 1 &amp; 2'!$A$2:$N$2221,3,FALSE)</f>
        <v>141</v>
      </c>
      <c r="Y97" s="21">
        <f>VLOOKUP($A$2:$A$2221,'[2]Sales Answer 1 &amp; 2'!$A$2:$N$2221,4,FALSE)</f>
        <v>10</v>
      </c>
      <c r="Z97" s="21">
        <f>VLOOKUP($A$2:$A$2221,'[2]Sales Answer 1 &amp; 2'!$A$2:$N$2221,5,FALSE)</f>
        <v>73</v>
      </c>
      <c r="AA97" s="21">
        <f>VLOOKUP($A$2:$A$2221,'[2]Sales Answer 1 &amp; 2'!$A$2:$N$2221,6,FALSE)</f>
        <v>0</v>
      </c>
      <c r="AB97" s="21">
        <f>VLOOKUP($A$2:$A$2221,'[2]Sales Answer 1 &amp; 2'!$A$2:$N$2221,7,FALSE)</f>
        <v>0</v>
      </c>
    </row>
    <row r="98" spans="1:28" ht="15" thickBot="1" x14ac:dyDescent="0.35">
      <c r="A98" s="12">
        <v>2116</v>
      </c>
      <c r="B98" s="13">
        <v>0</v>
      </c>
      <c r="C98" s="13">
        <v>0</v>
      </c>
      <c r="D98" s="13">
        <v>0</v>
      </c>
      <c r="E98" s="13">
        <v>0</v>
      </c>
      <c r="F98" s="13">
        <v>0</v>
      </c>
      <c r="G98" s="13">
        <v>0</v>
      </c>
      <c r="H98" s="13">
        <v>0</v>
      </c>
      <c r="I98" s="14">
        <v>44132</v>
      </c>
      <c r="J98" s="22">
        <f>VLOOKUP($A$2:$A$2221,'[2]Customer Answer 5 &amp; 6'!$A$2:$O$2221,2,FALSE)</f>
        <v>149669</v>
      </c>
      <c r="K98" s="23">
        <f>VLOOKUP($A$2:$A$2221,'[2]Customer Answer 5 &amp; 6'!$A$2:$O$2221,3,FALSE)</f>
        <v>1</v>
      </c>
      <c r="L98" s="24">
        <f>VLOOKUP($A$2:$A$2221,'[2]Customer Answer 5 &amp; 6'!$A$2:$O$2221,4,FALSE)</f>
        <v>0</v>
      </c>
      <c r="M98" s="25">
        <f>VLOOKUP($A$2:$A$2221,'[2]Customer Answer 5 &amp; 6'!$A$2:$O$2221,5,FALSE)</f>
        <v>46</v>
      </c>
      <c r="N98">
        <f>VLOOKUP($A$2:$A$2221,'[2]Customer Answer 5 &amp; 6'!$A$2:$O$2221,6,FALSE)</f>
        <v>0</v>
      </c>
      <c r="O98">
        <f>VLOOKUP($A$2:$A$2221,'[2]Customer Answer 5 &amp; 6'!$A$2:$O$2221,7,FALSE)</f>
        <v>0</v>
      </c>
      <c r="P98">
        <f>VLOOKUP($A$2:$A$2221,'[2]Customer Answer 5 &amp; 6'!$A$2:$O$2221,8,FALSE)</f>
        <v>0</v>
      </c>
      <c r="Q98">
        <f>VLOOKUP($A$2:$A$2221,'[2]Customer Answer 5 &amp; 6'!$A$2:$O$2221,9,FALSE)</f>
        <v>1</v>
      </c>
      <c r="R98">
        <f>VLOOKUP($A$2:$A$2221,'[2]Customer Answer 5 &amp; 6'!$A$2:$O$2221,10,FALSE)</f>
        <v>0</v>
      </c>
      <c r="S98" s="26">
        <f>VLOOKUP($A$2:$A$2221,'[2]Customer Answer 5 &amp; 6'!$A$2:$O$2221,11,FALSE)</f>
        <v>0</v>
      </c>
      <c r="T98" s="26">
        <f>VLOOKUP($A$2:$A$2221,'[2]Customer Answer 5 &amp; 6'!$A$2:$O$2221,12,FALSE)</f>
        <v>0</v>
      </c>
      <c r="U98" s="26">
        <f>VLOOKUP($A$2:$A$2221,'[2]Customer Answer 5 &amp; 6'!$A$2:$O$2221,13,FALSE)</f>
        <v>0</v>
      </c>
      <c r="V98" s="26">
        <f>VLOOKUP($A$2:$A$2221,'[2]Customer Answer 5 &amp; 6'!$A$2:$O$2221,14,FALSE)</f>
        <v>0</v>
      </c>
      <c r="W98" s="27" t="str">
        <f>VLOOKUP($A$2:$A$2221,'[2]Customer Answer 5 &amp; 6'!$A$2:$O$2221,15,FALSE)</f>
        <v>Other</v>
      </c>
      <c r="X98" s="21">
        <f>VLOOKUP($A$2:$A$2221,'[2]Sales Answer 1 &amp; 2'!$A$2:$N$2221,3,FALSE)</f>
        <v>500</v>
      </c>
      <c r="Y98" s="21">
        <f>VLOOKUP($A$2:$A$2221,'[2]Sales Answer 1 &amp; 2'!$A$2:$N$2221,4,FALSE)</f>
        <v>15</v>
      </c>
      <c r="Z98" s="21">
        <f>VLOOKUP($A$2:$A$2221,'[2]Sales Answer 1 &amp; 2'!$A$2:$N$2221,5,FALSE)</f>
        <v>322</v>
      </c>
      <c r="AA98" s="21">
        <f>VLOOKUP($A$2:$A$2221,'[2]Sales Answer 1 &amp; 2'!$A$2:$N$2221,6,FALSE)</f>
        <v>33</v>
      </c>
      <c r="AB98" s="21">
        <f>VLOOKUP($A$2:$A$2221,'[2]Sales Answer 1 &amp; 2'!$A$2:$N$2221,7,FALSE)</f>
        <v>24</v>
      </c>
    </row>
    <row r="99" spans="1:28" ht="15" thickBot="1" x14ac:dyDescent="0.35">
      <c r="A99" s="12">
        <v>2223</v>
      </c>
      <c r="B99" s="13">
        <v>1</v>
      </c>
      <c r="C99" s="13">
        <v>0</v>
      </c>
      <c r="D99" s="13">
        <v>0</v>
      </c>
      <c r="E99" s="13">
        <v>0</v>
      </c>
      <c r="F99" s="13">
        <v>0</v>
      </c>
      <c r="G99" s="13">
        <v>0</v>
      </c>
      <c r="H99" s="13">
        <v>0</v>
      </c>
      <c r="I99" s="14">
        <v>44132</v>
      </c>
      <c r="J99" s="22">
        <f>VLOOKUP($A$2:$A$2221,'[2]Customer Answer 5 &amp; 6'!$A$2:$O$2221,2,FALSE)</f>
        <v>176624</v>
      </c>
      <c r="K99" s="23">
        <f>VLOOKUP($A$2:$A$2221,'[2]Customer Answer 5 &amp; 6'!$A$2:$O$2221,3,FALSE)</f>
        <v>0</v>
      </c>
      <c r="L99" s="24">
        <f>VLOOKUP($A$2:$A$2221,'[2]Customer Answer 5 &amp; 6'!$A$2:$O$2221,4,FALSE)</f>
        <v>1</v>
      </c>
      <c r="M99" s="25">
        <f>VLOOKUP($A$2:$A$2221,'[2]Customer Answer 5 &amp; 6'!$A$2:$O$2221,5,FALSE)</f>
        <v>58</v>
      </c>
      <c r="N99">
        <f>VLOOKUP($A$2:$A$2221,'[2]Customer Answer 5 &amp; 6'!$A$2:$O$2221,6,FALSE)</f>
        <v>0</v>
      </c>
      <c r="O99">
        <f>VLOOKUP($A$2:$A$2221,'[2]Customer Answer 5 &amp; 6'!$A$2:$O$2221,7,FALSE)</f>
        <v>0</v>
      </c>
      <c r="P99">
        <f>VLOOKUP($A$2:$A$2221,'[2]Customer Answer 5 &amp; 6'!$A$2:$O$2221,8,FALSE)</f>
        <v>1</v>
      </c>
      <c r="Q99">
        <f>VLOOKUP($A$2:$A$2221,'[2]Customer Answer 5 &amp; 6'!$A$2:$O$2221,9,FALSE)</f>
        <v>0</v>
      </c>
      <c r="R99">
        <f>VLOOKUP($A$2:$A$2221,'[2]Customer Answer 5 &amp; 6'!$A$2:$O$2221,10,FALSE)</f>
        <v>0</v>
      </c>
      <c r="S99" s="26">
        <f>VLOOKUP($A$2:$A$2221,'[2]Customer Answer 5 &amp; 6'!$A$2:$O$2221,11,FALSE)</f>
        <v>0</v>
      </c>
      <c r="T99" s="26">
        <f>VLOOKUP($A$2:$A$2221,'[2]Customer Answer 5 &amp; 6'!$A$2:$O$2221,12,FALSE)</f>
        <v>1</v>
      </c>
      <c r="U99" s="26">
        <f>VLOOKUP($A$2:$A$2221,'[2]Customer Answer 5 &amp; 6'!$A$2:$O$2221,13,FALSE)</f>
        <v>0</v>
      </c>
      <c r="V99" s="26">
        <f>VLOOKUP($A$2:$A$2221,'[2]Customer Answer 5 &amp; 6'!$A$2:$O$2221,14,FALSE)</f>
        <v>0</v>
      </c>
      <c r="W99" s="27" t="str">
        <f>VLOOKUP($A$2:$A$2221,'[2]Customer Answer 5 &amp; 6'!$A$2:$O$2221,15,FALSE)</f>
        <v>Texas</v>
      </c>
      <c r="X99" s="21">
        <f>VLOOKUP($A$2:$A$2221,'[2]Sales Answer 1 &amp; 2'!$A$2:$N$2221,3,FALSE)</f>
        <v>947</v>
      </c>
      <c r="Y99" s="21">
        <f>VLOOKUP($A$2:$A$2221,'[2]Sales Answer 1 &amp; 2'!$A$2:$N$2221,4,FALSE)</f>
        <v>244</v>
      </c>
      <c r="Z99" s="21">
        <f>VLOOKUP($A$2:$A$2221,'[2]Sales Answer 1 &amp; 2'!$A$2:$N$2221,5,FALSE)</f>
        <v>339</v>
      </c>
      <c r="AA99" s="21">
        <f>VLOOKUP($A$2:$A$2221,'[2]Sales Answer 1 &amp; 2'!$A$2:$N$2221,6,FALSE)</f>
        <v>124</v>
      </c>
      <c r="AB99" s="21">
        <f>VLOOKUP($A$2:$A$2221,'[2]Sales Answer 1 &amp; 2'!$A$2:$N$2221,7,FALSE)</f>
        <v>265</v>
      </c>
    </row>
    <row r="100" spans="1:28" ht="15" thickBot="1" x14ac:dyDescent="0.35">
      <c r="A100" s="12">
        <v>2230</v>
      </c>
      <c r="B100" s="13">
        <v>0</v>
      </c>
      <c r="C100" s="13">
        <v>1</v>
      </c>
      <c r="D100" s="13">
        <v>0</v>
      </c>
      <c r="E100" s="13">
        <v>0</v>
      </c>
      <c r="F100" s="13">
        <v>0</v>
      </c>
      <c r="G100" s="13">
        <v>0</v>
      </c>
      <c r="H100" s="13">
        <v>0</v>
      </c>
      <c r="I100" s="14">
        <v>44132</v>
      </c>
      <c r="J100" s="22">
        <f>VLOOKUP($A$2:$A$2221,'[2]Customer Answer 5 &amp; 6'!$A$2:$O$2221,2,FALSE)</f>
        <v>165106</v>
      </c>
      <c r="K100" s="23">
        <f>VLOOKUP($A$2:$A$2221,'[2]Customer Answer 5 &amp; 6'!$A$2:$O$2221,3,FALSE)</f>
        <v>0</v>
      </c>
      <c r="L100" s="24">
        <f>VLOOKUP($A$2:$A$2221,'[2]Customer Answer 5 &amp; 6'!$A$2:$O$2221,4,FALSE)</f>
        <v>1</v>
      </c>
      <c r="M100" s="25">
        <f>VLOOKUP($A$2:$A$2221,'[2]Customer Answer 5 &amp; 6'!$A$2:$O$2221,5,FALSE)</f>
        <v>45</v>
      </c>
      <c r="N100">
        <f>VLOOKUP($A$2:$A$2221,'[2]Customer Answer 5 &amp; 6'!$A$2:$O$2221,6,FALSE)</f>
        <v>0</v>
      </c>
      <c r="O100">
        <f>VLOOKUP($A$2:$A$2221,'[2]Customer Answer 5 &amp; 6'!$A$2:$O$2221,7,FALSE)</f>
        <v>1</v>
      </c>
      <c r="P100">
        <f>VLOOKUP($A$2:$A$2221,'[2]Customer Answer 5 &amp; 6'!$A$2:$O$2221,8,FALSE)</f>
        <v>0</v>
      </c>
      <c r="Q100">
        <f>VLOOKUP($A$2:$A$2221,'[2]Customer Answer 5 &amp; 6'!$A$2:$O$2221,9,FALSE)</f>
        <v>0</v>
      </c>
      <c r="R100">
        <f>VLOOKUP($A$2:$A$2221,'[2]Customer Answer 5 &amp; 6'!$A$2:$O$2221,10,FALSE)</f>
        <v>0</v>
      </c>
      <c r="S100" s="26">
        <f>VLOOKUP($A$2:$A$2221,'[2]Customer Answer 5 &amp; 6'!$A$2:$O$2221,11,FALSE)</f>
        <v>0</v>
      </c>
      <c r="T100" s="26">
        <f>VLOOKUP($A$2:$A$2221,'[2]Customer Answer 5 &amp; 6'!$A$2:$O$2221,12,FALSE)</f>
        <v>1</v>
      </c>
      <c r="U100" s="26">
        <f>VLOOKUP($A$2:$A$2221,'[2]Customer Answer 5 &amp; 6'!$A$2:$O$2221,13,FALSE)</f>
        <v>0</v>
      </c>
      <c r="V100" s="26">
        <f>VLOOKUP($A$2:$A$2221,'[2]Customer Answer 5 &amp; 6'!$A$2:$O$2221,14,FALSE)</f>
        <v>0</v>
      </c>
      <c r="W100" s="27" t="str">
        <f>VLOOKUP($A$2:$A$2221,'[2]Customer Answer 5 &amp; 6'!$A$2:$O$2221,15,FALSE)</f>
        <v>Other</v>
      </c>
      <c r="X100" s="21">
        <f>VLOOKUP($A$2:$A$2221,'[2]Sales Answer 1 &amp; 2'!$A$2:$N$2221,3,FALSE)</f>
        <v>2003</v>
      </c>
      <c r="Y100" s="21">
        <f>VLOOKUP($A$2:$A$2221,'[2]Sales Answer 1 &amp; 2'!$A$2:$N$2221,4,FALSE)</f>
        <v>48</v>
      </c>
      <c r="Z100" s="21">
        <f>VLOOKUP($A$2:$A$2221,'[2]Sales Answer 1 &amp; 2'!$A$2:$N$2221,5,FALSE)</f>
        <v>337</v>
      </c>
      <c r="AA100" s="21">
        <f>VLOOKUP($A$2:$A$2221,'[2]Sales Answer 1 &amp; 2'!$A$2:$N$2221,6,FALSE)</f>
        <v>30</v>
      </c>
      <c r="AB100" s="21">
        <f>VLOOKUP($A$2:$A$2221,'[2]Sales Answer 1 &amp; 2'!$A$2:$N$2221,7,FALSE)</f>
        <v>0</v>
      </c>
    </row>
    <row r="101" spans="1:28" ht="15" thickBot="1" x14ac:dyDescent="0.35">
      <c r="A101" s="12">
        <v>2713</v>
      </c>
      <c r="B101" s="13">
        <v>0</v>
      </c>
      <c r="C101" s="13">
        <v>0</v>
      </c>
      <c r="D101" s="13">
        <v>0</v>
      </c>
      <c r="E101" s="13">
        <v>1</v>
      </c>
      <c r="F101" s="13">
        <v>0</v>
      </c>
      <c r="G101" s="13">
        <v>0</v>
      </c>
      <c r="H101" s="13">
        <v>0</v>
      </c>
      <c r="I101" s="14">
        <v>44132</v>
      </c>
      <c r="J101" s="22">
        <f>VLOOKUP($A$2:$A$2221,'[2]Customer Answer 5 &amp; 6'!$A$2:$O$2221,2,FALSE)</f>
        <v>154984</v>
      </c>
      <c r="K101" s="23">
        <f>VLOOKUP($A$2:$A$2221,'[2]Customer Answer 5 &amp; 6'!$A$2:$O$2221,3,FALSE)</f>
        <v>0</v>
      </c>
      <c r="L101" s="24">
        <f>VLOOKUP($A$2:$A$2221,'[2]Customer Answer 5 &amp; 6'!$A$2:$O$2221,4,FALSE)</f>
        <v>1</v>
      </c>
      <c r="M101" s="25">
        <f>VLOOKUP($A$2:$A$2221,'[2]Customer Answer 5 &amp; 6'!$A$2:$O$2221,5,FALSE)</f>
        <v>61</v>
      </c>
      <c r="N101">
        <f>VLOOKUP($A$2:$A$2221,'[2]Customer Answer 5 &amp; 6'!$A$2:$O$2221,6,FALSE)</f>
        <v>0</v>
      </c>
      <c r="O101">
        <f>VLOOKUP($A$2:$A$2221,'[2]Customer Answer 5 &amp; 6'!$A$2:$O$2221,7,FALSE)</f>
        <v>1</v>
      </c>
      <c r="P101">
        <f>VLOOKUP($A$2:$A$2221,'[2]Customer Answer 5 &amp; 6'!$A$2:$O$2221,8,FALSE)</f>
        <v>0</v>
      </c>
      <c r="Q101">
        <f>VLOOKUP($A$2:$A$2221,'[2]Customer Answer 5 &amp; 6'!$A$2:$O$2221,9,FALSE)</f>
        <v>0</v>
      </c>
      <c r="R101">
        <f>VLOOKUP($A$2:$A$2221,'[2]Customer Answer 5 &amp; 6'!$A$2:$O$2221,10,FALSE)</f>
        <v>0</v>
      </c>
      <c r="S101" s="26">
        <f>VLOOKUP($A$2:$A$2221,'[2]Customer Answer 5 &amp; 6'!$A$2:$O$2221,11,FALSE)</f>
        <v>0</v>
      </c>
      <c r="T101" s="26">
        <f>VLOOKUP($A$2:$A$2221,'[2]Customer Answer 5 &amp; 6'!$A$2:$O$2221,12,FALSE)</f>
        <v>1</v>
      </c>
      <c r="U101" s="26">
        <f>VLOOKUP($A$2:$A$2221,'[2]Customer Answer 5 &amp; 6'!$A$2:$O$2221,13,FALSE)</f>
        <v>0</v>
      </c>
      <c r="V101" s="26">
        <f>VLOOKUP($A$2:$A$2221,'[2]Customer Answer 5 &amp; 6'!$A$2:$O$2221,14,FALSE)</f>
        <v>0</v>
      </c>
      <c r="W101" s="27" t="str">
        <f>VLOOKUP($A$2:$A$2221,'[2]Customer Answer 5 &amp; 6'!$A$2:$O$2221,15,FALSE)</f>
        <v>Illinois</v>
      </c>
      <c r="X101" s="21">
        <f>VLOOKUP($A$2:$A$2221,'[2]Sales Answer 1 &amp; 2'!$A$2:$N$2221,3,FALSE)</f>
        <v>488</v>
      </c>
      <c r="Y101" s="21">
        <f>VLOOKUP($A$2:$A$2221,'[2]Sales Answer 1 &amp; 2'!$A$2:$N$2221,4,FALSE)</f>
        <v>37</v>
      </c>
      <c r="Z101" s="21">
        <f>VLOOKUP($A$2:$A$2221,'[2]Sales Answer 1 &amp; 2'!$A$2:$N$2221,5,FALSE)</f>
        <v>369</v>
      </c>
      <c r="AA101" s="21">
        <f>VLOOKUP($A$2:$A$2221,'[2]Sales Answer 1 &amp; 2'!$A$2:$N$2221,6,FALSE)</f>
        <v>90</v>
      </c>
      <c r="AB101" s="21">
        <f>VLOOKUP($A$2:$A$2221,'[2]Sales Answer 1 &amp; 2'!$A$2:$N$2221,7,FALSE)</f>
        <v>8</v>
      </c>
    </row>
    <row r="102" spans="1:28" ht="15" thickBot="1" x14ac:dyDescent="0.35">
      <c r="A102" s="12">
        <v>1166</v>
      </c>
      <c r="B102" s="13">
        <v>0</v>
      </c>
      <c r="C102" s="13">
        <v>0</v>
      </c>
      <c r="D102" s="13">
        <v>0</v>
      </c>
      <c r="E102" s="13">
        <v>0</v>
      </c>
      <c r="F102" s="13">
        <v>0</v>
      </c>
      <c r="G102" s="13">
        <v>0</v>
      </c>
      <c r="H102" s="13">
        <v>0</v>
      </c>
      <c r="I102" s="14">
        <v>44131</v>
      </c>
      <c r="J102" s="22">
        <f>VLOOKUP($A$2:$A$2221,'[2]Customer Answer 5 &amp; 6'!$A$2:$O$2221,2,FALSE)</f>
        <v>138853</v>
      </c>
      <c r="K102" s="23">
        <f>VLOOKUP($A$2:$A$2221,'[2]Customer Answer 5 &amp; 6'!$A$2:$O$2221,3,FALSE)</f>
        <v>1</v>
      </c>
      <c r="L102" s="24">
        <f>VLOOKUP($A$2:$A$2221,'[2]Customer Answer 5 &amp; 6'!$A$2:$O$2221,4,FALSE)</f>
        <v>1</v>
      </c>
      <c r="M102" s="25">
        <f>VLOOKUP($A$2:$A$2221,'[2]Customer Answer 5 &amp; 6'!$A$2:$O$2221,5,FALSE)</f>
        <v>50</v>
      </c>
      <c r="N102">
        <f>VLOOKUP($A$2:$A$2221,'[2]Customer Answer 5 &amp; 6'!$A$2:$O$2221,6,FALSE)</f>
        <v>0</v>
      </c>
      <c r="O102">
        <f>VLOOKUP($A$2:$A$2221,'[2]Customer Answer 5 &amp; 6'!$A$2:$O$2221,7,FALSE)</f>
        <v>1</v>
      </c>
      <c r="P102">
        <f>VLOOKUP($A$2:$A$2221,'[2]Customer Answer 5 &amp; 6'!$A$2:$O$2221,8,FALSE)</f>
        <v>0</v>
      </c>
      <c r="Q102">
        <f>VLOOKUP($A$2:$A$2221,'[2]Customer Answer 5 &amp; 6'!$A$2:$O$2221,9,FALSE)</f>
        <v>0</v>
      </c>
      <c r="R102">
        <f>VLOOKUP($A$2:$A$2221,'[2]Customer Answer 5 &amp; 6'!$A$2:$O$2221,10,FALSE)</f>
        <v>0</v>
      </c>
      <c r="S102" s="26">
        <f>VLOOKUP($A$2:$A$2221,'[2]Customer Answer 5 &amp; 6'!$A$2:$O$2221,11,FALSE)</f>
        <v>0</v>
      </c>
      <c r="T102" s="26">
        <f>VLOOKUP($A$2:$A$2221,'[2]Customer Answer 5 &amp; 6'!$A$2:$O$2221,12,FALSE)</f>
        <v>0</v>
      </c>
      <c r="U102" s="26">
        <f>VLOOKUP($A$2:$A$2221,'[2]Customer Answer 5 &amp; 6'!$A$2:$O$2221,13,FALSE)</f>
        <v>0</v>
      </c>
      <c r="V102" s="26">
        <f>VLOOKUP($A$2:$A$2221,'[2]Customer Answer 5 &amp; 6'!$A$2:$O$2221,14,FALSE)</f>
        <v>1</v>
      </c>
      <c r="W102" s="27" t="str">
        <f>VLOOKUP($A$2:$A$2221,'[2]Customer Answer 5 &amp; 6'!$A$2:$O$2221,15,FALSE)</f>
        <v>New York</v>
      </c>
      <c r="X102" s="21">
        <f>VLOOKUP($A$2:$A$2221,'[2]Sales Answer 1 &amp; 2'!$A$2:$N$2221,3,FALSE)</f>
        <v>104</v>
      </c>
      <c r="Y102" s="21">
        <f>VLOOKUP($A$2:$A$2221,'[2]Sales Answer 1 &amp; 2'!$A$2:$N$2221,4,FALSE)</f>
        <v>0</v>
      </c>
      <c r="Z102" s="21">
        <f>VLOOKUP($A$2:$A$2221,'[2]Sales Answer 1 &amp; 2'!$A$2:$N$2221,5,FALSE)</f>
        <v>50</v>
      </c>
      <c r="AA102" s="21">
        <f>VLOOKUP($A$2:$A$2221,'[2]Sales Answer 1 &amp; 2'!$A$2:$N$2221,6,FALSE)</f>
        <v>0</v>
      </c>
      <c r="AB102" s="21">
        <f>VLOOKUP($A$2:$A$2221,'[2]Sales Answer 1 &amp; 2'!$A$2:$N$2221,7,FALSE)</f>
        <v>0</v>
      </c>
    </row>
    <row r="103" spans="1:28" ht="15" thickBot="1" x14ac:dyDescent="0.35">
      <c r="A103" s="12">
        <v>1461</v>
      </c>
      <c r="B103" s="13">
        <v>0</v>
      </c>
      <c r="C103" s="13">
        <v>0</v>
      </c>
      <c r="D103" s="13">
        <v>0</v>
      </c>
      <c r="E103" s="13">
        <v>0</v>
      </c>
      <c r="F103" s="13">
        <v>0</v>
      </c>
      <c r="G103" s="13">
        <v>0</v>
      </c>
      <c r="H103" s="13">
        <v>0</v>
      </c>
      <c r="I103" s="14">
        <v>44131</v>
      </c>
      <c r="J103" s="22">
        <f>VLOOKUP($A$2:$A$2221,'[2]Customer Answer 5 &amp; 6'!$A$2:$O$2221,2,FALSE)</f>
        <v>155842</v>
      </c>
      <c r="K103" s="23">
        <f>VLOOKUP($A$2:$A$2221,'[2]Customer Answer 5 &amp; 6'!$A$2:$O$2221,3,FALSE)</f>
        <v>0</v>
      </c>
      <c r="L103" s="24">
        <f>VLOOKUP($A$2:$A$2221,'[2]Customer Answer 5 &amp; 6'!$A$2:$O$2221,4,FALSE)</f>
        <v>1</v>
      </c>
      <c r="M103" s="25">
        <f>VLOOKUP($A$2:$A$2221,'[2]Customer Answer 5 &amp; 6'!$A$2:$O$2221,5,FALSE)</f>
        <v>43</v>
      </c>
      <c r="N103">
        <f>VLOOKUP($A$2:$A$2221,'[2]Customer Answer 5 &amp; 6'!$A$2:$O$2221,6,FALSE)</f>
        <v>0</v>
      </c>
      <c r="O103">
        <f>VLOOKUP($A$2:$A$2221,'[2]Customer Answer 5 &amp; 6'!$A$2:$O$2221,7,FALSE)</f>
        <v>1</v>
      </c>
      <c r="P103">
        <f>VLOOKUP($A$2:$A$2221,'[2]Customer Answer 5 &amp; 6'!$A$2:$O$2221,8,FALSE)</f>
        <v>0</v>
      </c>
      <c r="Q103">
        <f>VLOOKUP($A$2:$A$2221,'[2]Customer Answer 5 &amp; 6'!$A$2:$O$2221,9,FALSE)</f>
        <v>0</v>
      </c>
      <c r="R103">
        <f>VLOOKUP($A$2:$A$2221,'[2]Customer Answer 5 &amp; 6'!$A$2:$O$2221,10,FALSE)</f>
        <v>0</v>
      </c>
      <c r="S103" s="26">
        <f>VLOOKUP($A$2:$A$2221,'[2]Customer Answer 5 &amp; 6'!$A$2:$O$2221,11,FALSE)</f>
        <v>0</v>
      </c>
      <c r="T103" s="26">
        <f>VLOOKUP($A$2:$A$2221,'[2]Customer Answer 5 &amp; 6'!$A$2:$O$2221,12,FALSE)</f>
        <v>0</v>
      </c>
      <c r="U103" s="26">
        <f>VLOOKUP($A$2:$A$2221,'[2]Customer Answer 5 &amp; 6'!$A$2:$O$2221,13,FALSE)</f>
        <v>1</v>
      </c>
      <c r="V103" s="26">
        <f>VLOOKUP($A$2:$A$2221,'[2]Customer Answer 5 &amp; 6'!$A$2:$O$2221,14,FALSE)</f>
        <v>0</v>
      </c>
      <c r="W103" s="27" t="str">
        <f>VLOOKUP($A$2:$A$2221,'[2]Customer Answer 5 &amp; 6'!$A$2:$O$2221,15,FALSE)</f>
        <v>Texas</v>
      </c>
      <c r="X103" s="21">
        <f>VLOOKUP($A$2:$A$2221,'[2]Sales Answer 1 &amp; 2'!$A$2:$N$2221,3,FALSE)</f>
        <v>1259</v>
      </c>
      <c r="Y103" s="21">
        <f>VLOOKUP($A$2:$A$2221,'[2]Sales Answer 1 &amp; 2'!$A$2:$N$2221,4,FALSE)</f>
        <v>0</v>
      </c>
      <c r="Z103" s="21">
        <f>VLOOKUP($A$2:$A$2221,'[2]Sales Answer 1 &amp; 2'!$A$2:$N$2221,5,FALSE)</f>
        <v>109</v>
      </c>
      <c r="AA103" s="21">
        <f>VLOOKUP($A$2:$A$2221,'[2]Sales Answer 1 &amp; 2'!$A$2:$N$2221,6,FALSE)</f>
        <v>0</v>
      </c>
      <c r="AB103" s="21">
        <f>VLOOKUP($A$2:$A$2221,'[2]Sales Answer 1 &amp; 2'!$A$2:$N$2221,7,FALSE)</f>
        <v>11</v>
      </c>
    </row>
    <row r="104" spans="1:28" ht="15" thickBot="1" x14ac:dyDescent="0.35">
      <c r="A104" s="12">
        <v>1631</v>
      </c>
      <c r="B104" s="13">
        <v>0</v>
      </c>
      <c r="C104" s="13">
        <v>0</v>
      </c>
      <c r="D104" s="13">
        <v>0</v>
      </c>
      <c r="E104" s="13">
        <v>0</v>
      </c>
      <c r="F104" s="13">
        <v>0</v>
      </c>
      <c r="G104" s="13">
        <v>0</v>
      </c>
      <c r="H104" s="13">
        <v>0</v>
      </c>
      <c r="I104" s="14">
        <v>44131</v>
      </c>
      <c r="J104" s="22">
        <f>VLOOKUP($A$2:$A$2221,'[2]Customer Answer 5 &amp; 6'!$A$2:$O$2221,2,FALSE)</f>
        <v>178710</v>
      </c>
      <c r="K104" s="23">
        <f>VLOOKUP($A$2:$A$2221,'[2]Customer Answer 5 &amp; 6'!$A$2:$O$2221,3,FALSE)</f>
        <v>0</v>
      </c>
      <c r="L104" s="24">
        <f>VLOOKUP($A$2:$A$2221,'[2]Customer Answer 5 &amp; 6'!$A$2:$O$2221,4,FALSE)</f>
        <v>1</v>
      </c>
      <c r="M104" s="25">
        <f>VLOOKUP($A$2:$A$2221,'[2]Customer Answer 5 &amp; 6'!$A$2:$O$2221,5,FALSE)</f>
        <v>43</v>
      </c>
      <c r="N104">
        <f>VLOOKUP($A$2:$A$2221,'[2]Customer Answer 5 &amp; 6'!$A$2:$O$2221,6,FALSE)</f>
        <v>0</v>
      </c>
      <c r="O104">
        <f>VLOOKUP($A$2:$A$2221,'[2]Customer Answer 5 &amp; 6'!$A$2:$O$2221,7,FALSE)</f>
        <v>1</v>
      </c>
      <c r="P104">
        <f>VLOOKUP($A$2:$A$2221,'[2]Customer Answer 5 &amp; 6'!$A$2:$O$2221,8,FALSE)</f>
        <v>0</v>
      </c>
      <c r="Q104">
        <f>VLOOKUP($A$2:$A$2221,'[2]Customer Answer 5 &amp; 6'!$A$2:$O$2221,9,FALSE)</f>
        <v>0</v>
      </c>
      <c r="R104">
        <f>VLOOKUP($A$2:$A$2221,'[2]Customer Answer 5 &amp; 6'!$A$2:$O$2221,10,FALSE)</f>
        <v>0</v>
      </c>
      <c r="S104" s="26">
        <f>VLOOKUP($A$2:$A$2221,'[2]Customer Answer 5 &amp; 6'!$A$2:$O$2221,11,FALSE)</f>
        <v>0</v>
      </c>
      <c r="T104" s="26">
        <f>VLOOKUP($A$2:$A$2221,'[2]Customer Answer 5 &amp; 6'!$A$2:$O$2221,12,FALSE)</f>
        <v>0</v>
      </c>
      <c r="U104" s="26">
        <f>VLOOKUP($A$2:$A$2221,'[2]Customer Answer 5 &amp; 6'!$A$2:$O$2221,13,FALSE)</f>
        <v>1</v>
      </c>
      <c r="V104" s="26">
        <f>VLOOKUP($A$2:$A$2221,'[2]Customer Answer 5 &amp; 6'!$A$2:$O$2221,14,FALSE)</f>
        <v>0</v>
      </c>
      <c r="W104" s="27" t="str">
        <f>VLOOKUP($A$2:$A$2221,'[2]Customer Answer 5 &amp; 6'!$A$2:$O$2221,15,FALSE)</f>
        <v>California</v>
      </c>
      <c r="X104" s="21">
        <f>VLOOKUP($A$2:$A$2221,'[2]Sales Answer 1 &amp; 2'!$A$2:$N$2221,3,FALSE)</f>
        <v>1637</v>
      </c>
      <c r="Y104" s="21">
        <f>VLOOKUP($A$2:$A$2221,'[2]Sales Answer 1 &amp; 2'!$A$2:$N$2221,4,FALSE)</f>
        <v>0</v>
      </c>
      <c r="Z104" s="21">
        <f>VLOOKUP($A$2:$A$2221,'[2]Sales Answer 1 &amp; 2'!$A$2:$N$2221,5,FALSE)</f>
        <v>345</v>
      </c>
      <c r="AA104" s="21">
        <f>VLOOKUP($A$2:$A$2221,'[2]Sales Answer 1 &amp; 2'!$A$2:$N$2221,6,FALSE)</f>
        <v>270</v>
      </c>
      <c r="AB104" s="21">
        <f>VLOOKUP($A$2:$A$2221,'[2]Sales Answer 1 &amp; 2'!$A$2:$N$2221,7,FALSE)</f>
        <v>114</v>
      </c>
    </row>
    <row r="105" spans="1:28" ht="15" thickBot="1" x14ac:dyDescent="0.35">
      <c r="A105" s="12">
        <v>1703</v>
      </c>
      <c r="B105" s="13">
        <v>0</v>
      </c>
      <c r="C105" s="13">
        <v>0</v>
      </c>
      <c r="D105" s="13">
        <v>0</v>
      </c>
      <c r="E105" s="13">
        <v>0</v>
      </c>
      <c r="F105" s="13">
        <v>0</v>
      </c>
      <c r="G105" s="13">
        <v>0</v>
      </c>
      <c r="H105" s="13">
        <v>0</v>
      </c>
      <c r="I105" s="14">
        <v>44131</v>
      </c>
      <c r="J105" s="22">
        <f>VLOOKUP($A$2:$A$2221,'[2]Customer Answer 5 &amp; 6'!$A$2:$O$2221,2,FALSE)</f>
        <v>118988</v>
      </c>
      <c r="K105" s="23">
        <f>VLOOKUP($A$2:$A$2221,'[2]Customer Answer 5 &amp; 6'!$A$2:$O$2221,3,FALSE)</f>
        <v>1</v>
      </c>
      <c r="L105" s="24">
        <f>VLOOKUP($A$2:$A$2221,'[2]Customer Answer 5 &amp; 6'!$A$2:$O$2221,4,FALSE)</f>
        <v>0</v>
      </c>
      <c r="M105" s="25">
        <f>VLOOKUP($A$2:$A$2221,'[2]Customer Answer 5 &amp; 6'!$A$2:$O$2221,5,FALSE)</f>
        <v>36</v>
      </c>
      <c r="N105">
        <f>VLOOKUP($A$2:$A$2221,'[2]Customer Answer 5 &amp; 6'!$A$2:$O$2221,6,FALSE)</f>
        <v>0</v>
      </c>
      <c r="O105">
        <f>VLOOKUP($A$2:$A$2221,'[2]Customer Answer 5 &amp; 6'!$A$2:$O$2221,7,FALSE)</f>
        <v>1</v>
      </c>
      <c r="P105">
        <f>VLOOKUP($A$2:$A$2221,'[2]Customer Answer 5 &amp; 6'!$A$2:$O$2221,8,FALSE)</f>
        <v>0</v>
      </c>
      <c r="Q105">
        <f>VLOOKUP($A$2:$A$2221,'[2]Customer Answer 5 &amp; 6'!$A$2:$O$2221,9,FALSE)</f>
        <v>0</v>
      </c>
      <c r="R105">
        <f>VLOOKUP($A$2:$A$2221,'[2]Customer Answer 5 &amp; 6'!$A$2:$O$2221,10,FALSE)</f>
        <v>0</v>
      </c>
      <c r="S105" s="26">
        <f>VLOOKUP($A$2:$A$2221,'[2]Customer Answer 5 &amp; 6'!$A$2:$O$2221,11,FALSE)</f>
        <v>0</v>
      </c>
      <c r="T105" s="26">
        <f>VLOOKUP($A$2:$A$2221,'[2]Customer Answer 5 &amp; 6'!$A$2:$O$2221,12,FALSE)</f>
        <v>0</v>
      </c>
      <c r="U105" s="26">
        <f>VLOOKUP($A$2:$A$2221,'[2]Customer Answer 5 &amp; 6'!$A$2:$O$2221,13,FALSE)</f>
        <v>0</v>
      </c>
      <c r="V105" s="26">
        <f>VLOOKUP($A$2:$A$2221,'[2]Customer Answer 5 &amp; 6'!$A$2:$O$2221,14,FALSE)</f>
        <v>1</v>
      </c>
      <c r="W105" s="27" t="str">
        <f>VLOOKUP($A$2:$A$2221,'[2]Customer Answer 5 &amp; 6'!$A$2:$O$2221,15,FALSE)</f>
        <v>California</v>
      </c>
      <c r="X105" s="21">
        <f>VLOOKUP($A$2:$A$2221,'[2]Sales Answer 1 &amp; 2'!$A$2:$N$2221,3,FALSE)</f>
        <v>38</v>
      </c>
      <c r="Y105" s="21">
        <f>VLOOKUP($A$2:$A$2221,'[2]Sales Answer 1 &amp; 2'!$A$2:$N$2221,4,FALSE)</f>
        <v>0</v>
      </c>
      <c r="Z105" s="21">
        <f>VLOOKUP($A$2:$A$2221,'[2]Sales Answer 1 &amp; 2'!$A$2:$N$2221,5,FALSE)</f>
        <v>38</v>
      </c>
      <c r="AA105" s="21">
        <f>VLOOKUP($A$2:$A$2221,'[2]Sales Answer 1 &amp; 2'!$A$2:$N$2221,6,FALSE)</f>
        <v>13</v>
      </c>
      <c r="AB105" s="21">
        <f>VLOOKUP($A$2:$A$2221,'[2]Sales Answer 1 &amp; 2'!$A$2:$N$2221,7,FALSE)</f>
        <v>6</v>
      </c>
    </row>
    <row r="106" spans="1:28" ht="15" thickBot="1" x14ac:dyDescent="0.35">
      <c r="A106" s="12">
        <v>2024</v>
      </c>
      <c r="B106" s="13">
        <v>0</v>
      </c>
      <c r="C106" s="13">
        <v>0</v>
      </c>
      <c r="D106" s="13">
        <v>0</v>
      </c>
      <c r="E106" s="13">
        <v>1</v>
      </c>
      <c r="F106" s="13">
        <v>0</v>
      </c>
      <c r="G106" s="13">
        <v>0</v>
      </c>
      <c r="H106" s="13">
        <v>0</v>
      </c>
      <c r="I106" s="14">
        <v>44131</v>
      </c>
      <c r="J106" s="22">
        <f>VLOOKUP($A$2:$A$2221,'[2]Customer Answer 5 &amp; 6'!$A$2:$O$2221,2,FALSE)</f>
        <v>176081</v>
      </c>
      <c r="K106" s="23">
        <f>VLOOKUP($A$2:$A$2221,'[2]Customer Answer 5 &amp; 6'!$A$2:$O$2221,3,FALSE)</f>
        <v>0</v>
      </c>
      <c r="L106" s="24">
        <f>VLOOKUP($A$2:$A$2221,'[2]Customer Answer 5 &amp; 6'!$A$2:$O$2221,4,FALSE)</f>
        <v>0</v>
      </c>
      <c r="M106" s="25">
        <f>VLOOKUP($A$2:$A$2221,'[2]Customer Answer 5 &amp; 6'!$A$2:$O$2221,5,FALSE)</f>
        <v>58</v>
      </c>
      <c r="N106">
        <f>VLOOKUP($A$2:$A$2221,'[2]Customer Answer 5 &amp; 6'!$A$2:$O$2221,6,FALSE)</f>
        <v>0</v>
      </c>
      <c r="O106">
        <f>VLOOKUP($A$2:$A$2221,'[2]Customer Answer 5 &amp; 6'!$A$2:$O$2221,7,FALSE)</f>
        <v>0</v>
      </c>
      <c r="P106">
        <f>VLOOKUP($A$2:$A$2221,'[2]Customer Answer 5 &amp; 6'!$A$2:$O$2221,8,FALSE)</f>
        <v>0</v>
      </c>
      <c r="Q106">
        <f>VLOOKUP($A$2:$A$2221,'[2]Customer Answer 5 &amp; 6'!$A$2:$O$2221,9,FALSE)</f>
        <v>1</v>
      </c>
      <c r="R106">
        <f>VLOOKUP($A$2:$A$2221,'[2]Customer Answer 5 &amp; 6'!$A$2:$O$2221,10,FALSE)</f>
        <v>0</v>
      </c>
      <c r="S106" s="26">
        <f>VLOOKUP($A$2:$A$2221,'[2]Customer Answer 5 &amp; 6'!$A$2:$O$2221,11,FALSE)</f>
        <v>0</v>
      </c>
      <c r="T106" s="26">
        <f>VLOOKUP($A$2:$A$2221,'[2]Customer Answer 5 &amp; 6'!$A$2:$O$2221,12,FALSE)</f>
        <v>1</v>
      </c>
      <c r="U106" s="26">
        <f>VLOOKUP($A$2:$A$2221,'[2]Customer Answer 5 &amp; 6'!$A$2:$O$2221,13,FALSE)</f>
        <v>0</v>
      </c>
      <c r="V106" s="26">
        <f>VLOOKUP($A$2:$A$2221,'[2]Customer Answer 5 &amp; 6'!$A$2:$O$2221,14,FALSE)</f>
        <v>0</v>
      </c>
      <c r="W106" s="27" t="str">
        <f>VLOOKUP($A$2:$A$2221,'[2]Customer Answer 5 &amp; 6'!$A$2:$O$2221,15,FALSE)</f>
        <v>New York</v>
      </c>
      <c r="X106" s="21">
        <f>VLOOKUP($A$2:$A$2221,'[2]Sales Answer 1 &amp; 2'!$A$2:$N$2221,3,FALSE)</f>
        <v>676</v>
      </c>
      <c r="Y106" s="21">
        <f>VLOOKUP($A$2:$A$2221,'[2]Sales Answer 1 &amp; 2'!$A$2:$N$2221,4,FALSE)</f>
        <v>69</v>
      </c>
      <c r="Z106" s="21">
        <f>VLOOKUP($A$2:$A$2221,'[2]Sales Answer 1 &amp; 2'!$A$2:$N$2221,5,FALSE)</f>
        <v>960</v>
      </c>
      <c r="AA106" s="21">
        <f>VLOOKUP($A$2:$A$2221,'[2]Sales Answer 1 &amp; 2'!$A$2:$N$2221,6,FALSE)</f>
        <v>146</v>
      </c>
      <c r="AB106" s="21">
        <f>VLOOKUP($A$2:$A$2221,'[2]Sales Answer 1 &amp; 2'!$A$2:$N$2221,7,FALSE)</f>
        <v>76</v>
      </c>
    </row>
    <row r="107" spans="1:28" ht="15" thickBot="1" x14ac:dyDescent="0.35">
      <c r="A107" s="12">
        <v>2287</v>
      </c>
      <c r="B107" s="13">
        <v>0</v>
      </c>
      <c r="C107" s="13">
        <v>1</v>
      </c>
      <c r="D107" s="13">
        <v>1</v>
      </c>
      <c r="E107" s="13">
        <v>0</v>
      </c>
      <c r="F107" s="13">
        <v>0</v>
      </c>
      <c r="G107" s="13">
        <v>0</v>
      </c>
      <c r="H107" s="13">
        <v>0</v>
      </c>
      <c r="I107" s="14">
        <v>44131</v>
      </c>
      <c r="J107" s="22">
        <f>VLOOKUP($A$2:$A$2221,'[2]Customer Answer 5 &amp; 6'!$A$2:$O$2221,2,FALSE)</f>
        <v>181051</v>
      </c>
      <c r="K107" s="23">
        <f>VLOOKUP($A$2:$A$2221,'[2]Customer Answer 5 &amp; 6'!$A$2:$O$2221,3,FALSE)</f>
        <v>0</v>
      </c>
      <c r="L107" s="24">
        <f>VLOOKUP($A$2:$A$2221,'[2]Customer Answer 5 &amp; 6'!$A$2:$O$2221,4,FALSE)</f>
        <v>0</v>
      </c>
      <c r="M107" s="25">
        <f>VLOOKUP($A$2:$A$2221,'[2]Customer Answer 5 &amp; 6'!$A$2:$O$2221,5,FALSE)</f>
        <v>55</v>
      </c>
      <c r="N107">
        <f>VLOOKUP($A$2:$A$2221,'[2]Customer Answer 5 &amp; 6'!$A$2:$O$2221,6,FALSE)</f>
        <v>0</v>
      </c>
      <c r="O107">
        <f>VLOOKUP($A$2:$A$2221,'[2]Customer Answer 5 &amp; 6'!$A$2:$O$2221,7,FALSE)</f>
        <v>1</v>
      </c>
      <c r="P107">
        <f>VLOOKUP($A$2:$A$2221,'[2]Customer Answer 5 &amp; 6'!$A$2:$O$2221,8,FALSE)</f>
        <v>0</v>
      </c>
      <c r="Q107">
        <f>VLOOKUP($A$2:$A$2221,'[2]Customer Answer 5 &amp; 6'!$A$2:$O$2221,9,FALSE)</f>
        <v>0</v>
      </c>
      <c r="R107">
        <f>VLOOKUP($A$2:$A$2221,'[2]Customer Answer 5 &amp; 6'!$A$2:$O$2221,10,FALSE)</f>
        <v>0</v>
      </c>
      <c r="S107" s="26">
        <f>VLOOKUP($A$2:$A$2221,'[2]Customer Answer 5 &amp; 6'!$A$2:$O$2221,11,FALSE)</f>
        <v>0</v>
      </c>
      <c r="T107" s="26">
        <f>VLOOKUP($A$2:$A$2221,'[2]Customer Answer 5 &amp; 6'!$A$2:$O$2221,12,FALSE)</f>
        <v>0</v>
      </c>
      <c r="U107" s="26">
        <f>VLOOKUP($A$2:$A$2221,'[2]Customer Answer 5 &amp; 6'!$A$2:$O$2221,13,FALSE)</f>
        <v>0</v>
      </c>
      <c r="V107" s="26">
        <f>VLOOKUP($A$2:$A$2221,'[2]Customer Answer 5 &amp; 6'!$A$2:$O$2221,14,FALSE)</f>
        <v>1</v>
      </c>
      <c r="W107" s="27" t="str">
        <f>VLOOKUP($A$2:$A$2221,'[2]Customer Answer 5 &amp; 6'!$A$2:$O$2221,15,FALSE)</f>
        <v>Illinois</v>
      </c>
      <c r="X107" s="21">
        <f>VLOOKUP($A$2:$A$2221,'[2]Sales Answer 1 &amp; 2'!$A$2:$N$2221,3,FALSE)</f>
        <v>2551</v>
      </c>
      <c r="Y107" s="21">
        <f>VLOOKUP($A$2:$A$2221,'[2]Sales Answer 1 &amp; 2'!$A$2:$N$2221,4,FALSE)</f>
        <v>65</v>
      </c>
      <c r="Z107" s="21">
        <f>VLOOKUP($A$2:$A$2221,'[2]Sales Answer 1 &amp; 2'!$A$2:$N$2221,5,FALSE)</f>
        <v>556</v>
      </c>
      <c r="AA107" s="21">
        <f>VLOOKUP($A$2:$A$2221,'[2]Sales Answer 1 &amp; 2'!$A$2:$N$2221,6,FALSE)</f>
        <v>85</v>
      </c>
      <c r="AB107" s="21">
        <f>VLOOKUP($A$2:$A$2221,'[2]Sales Answer 1 &amp; 2'!$A$2:$N$2221,7,FALSE)</f>
        <v>65</v>
      </c>
    </row>
    <row r="108" spans="1:28" ht="15" thickBot="1" x14ac:dyDescent="0.35">
      <c r="A108" s="12">
        <v>2529</v>
      </c>
      <c r="B108" s="13">
        <v>0</v>
      </c>
      <c r="C108" s="13">
        <v>0</v>
      </c>
      <c r="D108" s="13">
        <v>0</v>
      </c>
      <c r="E108" s="13">
        <v>1</v>
      </c>
      <c r="F108" s="13">
        <v>0</v>
      </c>
      <c r="G108" s="13">
        <v>0</v>
      </c>
      <c r="H108" s="13">
        <v>0</v>
      </c>
      <c r="I108" s="14">
        <v>44131</v>
      </c>
      <c r="J108" s="22">
        <f>VLOOKUP($A$2:$A$2221,'[2]Customer Answer 5 &amp; 6'!$A$2:$O$2221,2,FALSE)</f>
        <v>176081</v>
      </c>
      <c r="K108" s="23">
        <f>VLOOKUP($A$2:$A$2221,'[2]Customer Answer 5 &amp; 6'!$A$2:$O$2221,3,FALSE)</f>
        <v>0</v>
      </c>
      <c r="L108" s="24">
        <f>VLOOKUP($A$2:$A$2221,'[2]Customer Answer 5 &amp; 6'!$A$2:$O$2221,4,FALSE)</f>
        <v>0</v>
      </c>
      <c r="M108" s="25">
        <f>VLOOKUP($A$2:$A$2221,'[2]Customer Answer 5 &amp; 6'!$A$2:$O$2221,5,FALSE)</f>
        <v>58</v>
      </c>
      <c r="N108">
        <f>VLOOKUP($A$2:$A$2221,'[2]Customer Answer 5 &amp; 6'!$A$2:$O$2221,6,FALSE)</f>
        <v>0</v>
      </c>
      <c r="O108">
        <f>VLOOKUP($A$2:$A$2221,'[2]Customer Answer 5 &amp; 6'!$A$2:$O$2221,7,FALSE)</f>
        <v>0</v>
      </c>
      <c r="P108">
        <f>VLOOKUP($A$2:$A$2221,'[2]Customer Answer 5 &amp; 6'!$A$2:$O$2221,8,FALSE)</f>
        <v>0</v>
      </c>
      <c r="Q108">
        <f>VLOOKUP($A$2:$A$2221,'[2]Customer Answer 5 &amp; 6'!$A$2:$O$2221,9,FALSE)</f>
        <v>1</v>
      </c>
      <c r="R108">
        <f>VLOOKUP($A$2:$A$2221,'[2]Customer Answer 5 &amp; 6'!$A$2:$O$2221,10,FALSE)</f>
        <v>0</v>
      </c>
      <c r="S108" s="26">
        <f>VLOOKUP($A$2:$A$2221,'[2]Customer Answer 5 &amp; 6'!$A$2:$O$2221,11,FALSE)</f>
        <v>0</v>
      </c>
      <c r="T108" s="26">
        <f>VLOOKUP($A$2:$A$2221,'[2]Customer Answer 5 &amp; 6'!$A$2:$O$2221,12,FALSE)</f>
        <v>1</v>
      </c>
      <c r="U108" s="26">
        <f>VLOOKUP($A$2:$A$2221,'[2]Customer Answer 5 &amp; 6'!$A$2:$O$2221,13,FALSE)</f>
        <v>0</v>
      </c>
      <c r="V108" s="26">
        <f>VLOOKUP($A$2:$A$2221,'[2]Customer Answer 5 &amp; 6'!$A$2:$O$2221,14,FALSE)</f>
        <v>0</v>
      </c>
      <c r="W108" s="27" t="str">
        <f>VLOOKUP($A$2:$A$2221,'[2]Customer Answer 5 &amp; 6'!$A$2:$O$2221,15,FALSE)</f>
        <v>Texas</v>
      </c>
      <c r="X108" s="21">
        <f>VLOOKUP($A$2:$A$2221,'[2]Sales Answer 1 &amp; 2'!$A$2:$N$2221,3,FALSE)</f>
        <v>676</v>
      </c>
      <c r="Y108" s="21">
        <f>VLOOKUP($A$2:$A$2221,'[2]Sales Answer 1 &amp; 2'!$A$2:$N$2221,4,FALSE)</f>
        <v>69</v>
      </c>
      <c r="Z108" s="21">
        <f>VLOOKUP($A$2:$A$2221,'[2]Sales Answer 1 &amp; 2'!$A$2:$N$2221,5,FALSE)</f>
        <v>960</v>
      </c>
      <c r="AA108" s="21">
        <f>VLOOKUP($A$2:$A$2221,'[2]Sales Answer 1 &amp; 2'!$A$2:$N$2221,6,FALSE)</f>
        <v>146</v>
      </c>
      <c r="AB108" s="21">
        <f>VLOOKUP($A$2:$A$2221,'[2]Sales Answer 1 &amp; 2'!$A$2:$N$2221,7,FALSE)</f>
        <v>76</v>
      </c>
    </row>
    <row r="109" spans="1:28" ht="15" thickBot="1" x14ac:dyDescent="0.35">
      <c r="A109" s="12">
        <v>2970</v>
      </c>
      <c r="B109" s="13">
        <v>1</v>
      </c>
      <c r="C109" s="13">
        <v>0</v>
      </c>
      <c r="D109" s="13">
        <v>1</v>
      </c>
      <c r="E109" s="13">
        <v>1</v>
      </c>
      <c r="F109" s="13">
        <v>0</v>
      </c>
      <c r="G109" s="13">
        <v>0</v>
      </c>
      <c r="H109" s="13">
        <v>1</v>
      </c>
      <c r="I109" s="14">
        <v>44131</v>
      </c>
      <c r="J109" s="22">
        <f>VLOOKUP($A$2:$A$2221,'[2]Customer Answer 5 &amp; 6'!$A$2:$O$2221,2,FALSE)</f>
        <v>196547</v>
      </c>
      <c r="K109" s="23">
        <f>VLOOKUP($A$2:$A$2221,'[2]Customer Answer 5 &amp; 6'!$A$2:$O$2221,3,FALSE)</f>
        <v>0</v>
      </c>
      <c r="L109" s="24">
        <f>VLOOKUP($A$2:$A$2221,'[2]Customer Answer 5 &amp; 6'!$A$2:$O$2221,4,FALSE)</f>
        <v>0</v>
      </c>
      <c r="M109" s="25">
        <f>VLOOKUP($A$2:$A$2221,'[2]Customer Answer 5 &amp; 6'!$A$2:$O$2221,5,FALSE)</f>
        <v>40</v>
      </c>
      <c r="N109">
        <f>VLOOKUP($A$2:$A$2221,'[2]Customer Answer 5 &amp; 6'!$A$2:$O$2221,6,FALSE)</f>
        <v>0</v>
      </c>
      <c r="O109">
        <f>VLOOKUP($A$2:$A$2221,'[2]Customer Answer 5 &amp; 6'!$A$2:$O$2221,7,FALSE)</f>
        <v>1</v>
      </c>
      <c r="P109">
        <f>VLOOKUP($A$2:$A$2221,'[2]Customer Answer 5 &amp; 6'!$A$2:$O$2221,8,FALSE)</f>
        <v>0</v>
      </c>
      <c r="Q109">
        <f>VLOOKUP($A$2:$A$2221,'[2]Customer Answer 5 &amp; 6'!$A$2:$O$2221,9,FALSE)</f>
        <v>0</v>
      </c>
      <c r="R109">
        <f>VLOOKUP($A$2:$A$2221,'[2]Customer Answer 5 &amp; 6'!$A$2:$O$2221,10,FALSE)</f>
        <v>0</v>
      </c>
      <c r="S109" s="26">
        <f>VLOOKUP($A$2:$A$2221,'[2]Customer Answer 5 &amp; 6'!$A$2:$O$2221,11,FALSE)</f>
        <v>0</v>
      </c>
      <c r="T109" s="26">
        <f>VLOOKUP($A$2:$A$2221,'[2]Customer Answer 5 &amp; 6'!$A$2:$O$2221,12,FALSE)</f>
        <v>0</v>
      </c>
      <c r="U109" s="26">
        <f>VLOOKUP($A$2:$A$2221,'[2]Customer Answer 5 &amp; 6'!$A$2:$O$2221,13,FALSE)</f>
        <v>0</v>
      </c>
      <c r="V109" s="26">
        <f>VLOOKUP($A$2:$A$2221,'[2]Customer Answer 5 &amp; 6'!$A$2:$O$2221,14,FALSE)</f>
        <v>0</v>
      </c>
      <c r="W109" s="27" t="str">
        <f>VLOOKUP($A$2:$A$2221,'[2]Customer Answer 5 &amp; 6'!$A$2:$O$2221,15,FALSE)</f>
        <v>Florida</v>
      </c>
      <c r="X109" s="21">
        <f>VLOOKUP($A$2:$A$2221,'[2]Sales Answer 1 &amp; 2'!$A$2:$N$2221,3,FALSE)</f>
        <v>912</v>
      </c>
      <c r="Y109" s="21">
        <f>VLOOKUP($A$2:$A$2221,'[2]Sales Answer 1 &amp; 2'!$A$2:$N$2221,4,FALSE)</f>
        <v>43</v>
      </c>
      <c r="Z109" s="21">
        <f>VLOOKUP($A$2:$A$2221,'[2]Sales Answer 1 &amp; 2'!$A$2:$N$2221,5,FALSE)</f>
        <v>254</v>
      </c>
      <c r="AA109" s="21">
        <f>VLOOKUP($A$2:$A$2221,'[2]Sales Answer 1 &amp; 2'!$A$2:$N$2221,6,FALSE)</f>
        <v>106</v>
      </c>
      <c r="AB109" s="21">
        <f>VLOOKUP($A$2:$A$2221,'[2]Sales Answer 1 &amp; 2'!$A$2:$N$2221,7,FALSE)</f>
        <v>206</v>
      </c>
    </row>
    <row r="110" spans="1:28" ht="15" thickBot="1" x14ac:dyDescent="0.35">
      <c r="A110" s="12">
        <v>1029</v>
      </c>
      <c r="B110" s="13">
        <v>0</v>
      </c>
      <c r="C110" s="13">
        <v>0</v>
      </c>
      <c r="D110" s="13">
        <v>0</v>
      </c>
      <c r="E110" s="13">
        <v>0</v>
      </c>
      <c r="F110" s="13">
        <v>0</v>
      </c>
      <c r="G110" s="13">
        <v>0</v>
      </c>
      <c r="H110" s="13">
        <v>0</v>
      </c>
      <c r="I110" s="14">
        <v>44130</v>
      </c>
      <c r="J110" s="22">
        <f>VLOOKUP($A$2:$A$2221,'[2]Customer Answer 5 &amp; 6'!$A$2:$O$2221,2,FALSE)</f>
        <v>110979</v>
      </c>
      <c r="K110" s="23">
        <f>VLOOKUP($A$2:$A$2221,'[2]Customer Answer 5 &amp; 6'!$A$2:$O$2221,3,FALSE)</f>
        <v>0</v>
      </c>
      <c r="L110" s="24">
        <f>VLOOKUP($A$2:$A$2221,'[2]Customer Answer 5 &amp; 6'!$A$2:$O$2221,4,FALSE)</f>
        <v>0</v>
      </c>
      <c r="M110" s="25">
        <f>VLOOKUP($A$2:$A$2221,'[2]Customer Answer 5 &amp; 6'!$A$2:$O$2221,5,FALSE)</f>
        <v>31</v>
      </c>
      <c r="N110">
        <f>VLOOKUP($A$2:$A$2221,'[2]Customer Answer 5 &amp; 6'!$A$2:$O$2221,6,FALSE)</f>
        <v>1</v>
      </c>
      <c r="O110">
        <f>VLOOKUP($A$2:$A$2221,'[2]Customer Answer 5 &amp; 6'!$A$2:$O$2221,7,FALSE)</f>
        <v>0</v>
      </c>
      <c r="P110">
        <f>VLOOKUP($A$2:$A$2221,'[2]Customer Answer 5 &amp; 6'!$A$2:$O$2221,8,FALSE)</f>
        <v>0</v>
      </c>
      <c r="Q110">
        <f>VLOOKUP($A$2:$A$2221,'[2]Customer Answer 5 &amp; 6'!$A$2:$O$2221,9,FALSE)</f>
        <v>0</v>
      </c>
      <c r="R110">
        <f>VLOOKUP($A$2:$A$2221,'[2]Customer Answer 5 &amp; 6'!$A$2:$O$2221,10,FALSE)</f>
        <v>0</v>
      </c>
      <c r="S110" s="26">
        <f>VLOOKUP($A$2:$A$2221,'[2]Customer Answer 5 &amp; 6'!$A$2:$O$2221,11,FALSE)</f>
        <v>0</v>
      </c>
      <c r="T110" s="26">
        <f>VLOOKUP($A$2:$A$2221,'[2]Customer Answer 5 &amp; 6'!$A$2:$O$2221,12,FALSE)</f>
        <v>0</v>
      </c>
      <c r="U110" s="26">
        <f>VLOOKUP($A$2:$A$2221,'[2]Customer Answer 5 &amp; 6'!$A$2:$O$2221,13,FALSE)</f>
        <v>1</v>
      </c>
      <c r="V110" s="26">
        <f>VLOOKUP($A$2:$A$2221,'[2]Customer Answer 5 &amp; 6'!$A$2:$O$2221,14,FALSE)</f>
        <v>0</v>
      </c>
      <c r="W110" s="27" t="str">
        <f>VLOOKUP($A$2:$A$2221,'[2]Customer Answer 5 &amp; 6'!$A$2:$O$2221,15,FALSE)</f>
        <v>Texas</v>
      </c>
      <c r="X110" s="21">
        <f>VLOOKUP($A$2:$A$2221,'[2]Sales Answer 1 &amp; 2'!$A$2:$N$2221,3,FALSE)</f>
        <v>81</v>
      </c>
      <c r="Y110" s="21">
        <f>VLOOKUP($A$2:$A$2221,'[2]Sales Answer 1 &amp; 2'!$A$2:$N$2221,4,FALSE)</f>
        <v>40</v>
      </c>
      <c r="Z110" s="21">
        <f>VLOOKUP($A$2:$A$2221,'[2]Sales Answer 1 &amp; 2'!$A$2:$N$2221,5,FALSE)</f>
        <v>101</v>
      </c>
      <c r="AA110" s="21">
        <f>VLOOKUP($A$2:$A$2221,'[2]Sales Answer 1 &amp; 2'!$A$2:$N$2221,6,FALSE)</f>
        <v>20</v>
      </c>
      <c r="AB110" s="21">
        <f>VLOOKUP($A$2:$A$2221,'[2]Sales Answer 1 &amp; 2'!$A$2:$N$2221,7,FALSE)</f>
        <v>20</v>
      </c>
    </row>
    <row r="111" spans="1:28" ht="15" thickBot="1" x14ac:dyDescent="0.35">
      <c r="A111" s="12">
        <v>1087</v>
      </c>
      <c r="B111" s="13">
        <v>0</v>
      </c>
      <c r="C111" s="13">
        <v>0</v>
      </c>
      <c r="D111" s="13">
        <v>0</v>
      </c>
      <c r="E111" s="13">
        <v>0</v>
      </c>
      <c r="F111" s="13">
        <v>0</v>
      </c>
      <c r="G111" s="13">
        <v>0</v>
      </c>
      <c r="H111" s="13">
        <v>0</v>
      </c>
      <c r="I111" s="14">
        <v>44130</v>
      </c>
      <c r="J111" s="22">
        <f>VLOOKUP($A$2:$A$2221,'[2]Customer Answer 5 &amp; 6'!$A$2:$O$2221,2,FALSE)</f>
        <v>130096</v>
      </c>
      <c r="K111" s="23">
        <f>VLOOKUP($A$2:$A$2221,'[2]Customer Answer 5 &amp; 6'!$A$2:$O$2221,3,FALSE)</f>
        <v>1</v>
      </c>
      <c r="L111" s="24">
        <f>VLOOKUP($A$2:$A$2221,'[2]Customer Answer 5 &amp; 6'!$A$2:$O$2221,4,FALSE)</f>
        <v>0</v>
      </c>
      <c r="M111" s="25">
        <f>VLOOKUP($A$2:$A$2221,'[2]Customer Answer 5 &amp; 6'!$A$2:$O$2221,5,FALSE)</f>
        <v>37</v>
      </c>
      <c r="N111">
        <f>VLOOKUP($A$2:$A$2221,'[2]Customer Answer 5 &amp; 6'!$A$2:$O$2221,6,FALSE)</f>
        <v>0</v>
      </c>
      <c r="O111">
        <f>VLOOKUP($A$2:$A$2221,'[2]Customer Answer 5 &amp; 6'!$A$2:$O$2221,7,FALSE)</f>
        <v>1</v>
      </c>
      <c r="P111">
        <f>VLOOKUP($A$2:$A$2221,'[2]Customer Answer 5 &amp; 6'!$A$2:$O$2221,8,FALSE)</f>
        <v>0</v>
      </c>
      <c r="Q111">
        <f>VLOOKUP($A$2:$A$2221,'[2]Customer Answer 5 &amp; 6'!$A$2:$O$2221,9,FALSE)</f>
        <v>0</v>
      </c>
      <c r="R111">
        <f>VLOOKUP($A$2:$A$2221,'[2]Customer Answer 5 &amp; 6'!$A$2:$O$2221,10,FALSE)</f>
        <v>0</v>
      </c>
      <c r="S111" s="26">
        <f>VLOOKUP($A$2:$A$2221,'[2]Customer Answer 5 &amp; 6'!$A$2:$O$2221,11,FALSE)</f>
        <v>0</v>
      </c>
      <c r="T111" s="26">
        <f>VLOOKUP($A$2:$A$2221,'[2]Customer Answer 5 &amp; 6'!$A$2:$O$2221,12,FALSE)</f>
        <v>1</v>
      </c>
      <c r="U111" s="26">
        <f>VLOOKUP($A$2:$A$2221,'[2]Customer Answer 5 &amp; 6'!$A$2:$O$2221,13,FALSE)</f>
        <v>0</v>
      </c>
      <c r="V111" s="26">
        <f>VLOOKUP($A$2:$A$2221,'[2]Customer Answer 5 &amp; 6'!$A$2:$O$2221,14,FALSE)</f>
        <v>0</v>
      </c>
      <c r="W111" s="27" t="str">
        <f>VLOOKUP($A$2:$A$2221,'[2]Customer Answer 5 &amp; 6'!$A$2:$O$2221,15,FALSE)</f>
        <v>Illinois</v>
      </c>
      <c r="X111" s="21">
        <f>VLOOKUP($A$2:$A$2221,'[2]Sales Answer 1 &amp; 2'!$A$2:$N$2221,3,FALSE)</f>
        <v>22</v>
      </c>
      <c r="Y111" s="21">
        <f>VLOOKUP($A$2:$A$2221,'[2]Sales Answer 1 &amp; 2'!$A$2:$N$2221,4,FALSE)</f>
        <v>13</v>
      </c>
      <c r="Z111" s="21">
        <f>VLOOKUP($A$2:$A$2221,'[2]Sales Answer 1 &amp; 2'!$A$2:$N$2221,5,FALSE)</f>
        <v>48</v>
      </c>
      <c r="AA111" s="21">
        <f>VLOOKUP($A$2:$A$2221,'[2]Sales Answer 1 &amp; 2'!$A$2:$N$2221,6,FALSE)</f>
        <v>52</v>
      </c>
      <c r="AB111" s="21">
        <f>VLOOKUP($A$2:$A$2221,'[2]Sales Answer 1 &amp; 2'!$A$2:$N$2221,7,FALSE)</f>
        <v>22</v>
      </c>
    </row>
    <row r="112" spans="1:28" ht="15" thickBot="1" x14ac:dyDescent="0.35">
      <c r="A112" s="12">
        <v>1405</v>
      </c>
      <c r="B112" s="13">
        <v>0</v>
      </c>
      <c r="C112" s="13">
        <v>0</v>
      </c>
      <c r="D112" s="13">
        <v>0</v>
      </c>
      <c r="E112" s="13">
        <v>0</v>
      </c>
      <c r="F112" s="13">
        <v>0</v>
      </c>
      <c r="G112" s="13">
        <v>0</v>
      </c>
      <c r="H112" s="13">
        <v>0</v>
      </c>
      <c r="I112" s="14">
        <v>44130</v>
      </c>
      <c r="J112" s="22">
        <f>VLOOKUP($A$2:$A$2221,'[2]Customer Answer 5 &amp; 6'!$A$2:$O$2221,2,FALSE)</f>
        <v>130096</v>
      </c>
      <c r="K112" s="23">
        <f>VLOOKUP($A$2:$A$2221,'[2]Customer Answer 5 &amp; 6'!$A$2:$O$2221,3,FALSE)</f>
        <v>1</v>
      </c>
      <c r="L112" s="24">
        <f>VLOOKUP($A$2:$A$2221,'[2]Customer Answer 5 &amp; 6'!$A$2:$O$2221,4,FALSE)</f>
        <v>0</v>
      </c>
      <c r="M112" s="25">
        <f>VLOOKUP($A$2:$A$2221,'[2]Customer Answer 5 &amp; 6'!$A$2:$O$2221,5,FALSE)</f>
        <v>37</v>
      </c>
      <c r="N112">
        <f>VLOOKUP($A$2:$A$2221,'[2]Customer Answer 5 &amp; 6'!$A$2:$O$2221,6,FALSE)</f>
        <v>0</v>
      </c>
      <c r="O112">
        <f>VLOOKUP($A$2:$A$2221,'[2]Customer Answer 5 &amp; 6'!$A$2:$O$2221,7,FALSE)</f>
        <v>1</v>
      </c>
      <c r="P112">
        <f>VLOOKUP($A$2:$A$2221,'[2]Customer Answer 5 &amp; 6'!$A$2:$O$2221,8,FALSE)</f>
        <v>0</v>
      </c>
      <c r="Q112">
        <f>VLOOKUP($A$2:$A$2221,'[2]Customer Answer 5 &amp; 6'!$A$2:$O$2221,9,FALSE)</f>
        <v>0</v>
      </c>
      <c r="R112">
        <f>VLOOKUP($A$2:$A$2221,'[2]Customer Answer 5 &amp; 6'!$A$2:$O$2221,10,FALSE)</f>
        <v>0</v>
      </c>
      <c r="S112" s="26">
        <f>VLOOKUP($A$2:$A$2221,'[2]Customer Answer 5 &amp; 6'!$A$2:$O$2221,11,FALSE)</f>
        <v>0</v>
      </c>
      <c r="T112" s="26">
        <f>VLOOKUP($A$2:$A$2221,'[2]Customer Answer 5 &amp; 6'!$A$2:$O$2221,12,FALSE)</f>
        <v>1</v>
      </c>
      <c r="U112" s="26">
        <f>VLOOKUP($A$2:$A$2221,'[2]Customer Answer 5 &amp; 6'!$A$2:$O$2221,13,FALSE)</f>
        <v>0</v>
      </c>
      <c r="V112" s="26">
        <f>VLOOKUP($A$2:$A$2221,'[2]Customer Answer 5 &amp; 6'!$A$2:$O$2221,14,FALSE)</f>
        <v>0</v>
      </c>
      <c r="W112" s="27" t="str">
        <f>VLOOKUP($A$2:$A$2221,'[2]Customer Answer 5 &amp; 6'!$A$2:$O$2221,15,FALSE)</f>
        <v>Illinois</v>
      </c>
      <c r="X112" s="21">
        <f>VLOOKUP($A$2:$A$2221,'[2]Sales Answer 1 &amp; 2'!$A$2:$N$2221,3,FALSE)</f>
        <v>22</v>
      </c>
      <c r="Y112" s="21">
        <f>VLOOKUP($A$2:$A$2221,'[2]Sales Answer 1 &amp; 2'!$A$2:$N$2221,4,FALSE)</f>
        <v>13</v>
      </c>
      <c r="Z112" s="21">
        <f>VLOOKUP($A$2:$A$2221,'[2]Sales Answer 1 &amp; 2'!$A$2:$N$2221,5,FALSE)</f>
        <v>48</v>
      </c>
      <c r="AA112" s="21">
        <f>VLOOKUP($A$2:$A$2221,'[2]Sales Answer 1 &amp; 2'!$A$2:$N$2221,6,FALSE)</f>
        <v>52</v>
      </c>
      <c r="AB112" s="21">
        <f>VLOOKUP($A$2:$A$2221,'[2]Sales Answer 1 &amp; 2'!$A$2:$N$2221,7,FALSE)</f>
        <v>22</v>
      </c>
    </row>
    <row r="113" spans="1:28" ht="15" thickBot="1" x14ac:dyDescent="0.35">
      <c r="A113" s="12">
        <v>1482</v>
      </c>
      <c r="B113" s="13">
        <v>0</v>
      </c>
      <c r="C113" s="13">
        <v>0</v>
      </c>
      <c r="D113" s="13">
        <v>0</v>
      </c>
      <c r="E113" s="13">
        <v>0</v>
      </c>
      <c r="F113" s="13">
        <v>0</v>
      </c>
      <c r="G113" s="13">
        <v>0</v>
      </c>
      <c r="H113" s="13">
        <v>0</v>
      </c>
      <c r="I113" s="14">
        <v>44130</v>
      </c>
      <c r="J113" s="22">
        <f>VLOOKUP($A$2:$A$2221,'[2]Customer Answer 5 &amp; 6'!$A$2:$O$2221,2,FALSE)</f>
        <v>167911</v>
      </c>
      <c r="K113" s="23">
        <f>VLOOKUP($A$2:$A$2221,'[2]Customer Answer 5 &amp; 6'!$A$2:$O$2221,3,FALSE)</f>
        <v>0</v>
      </c>
      <c r="L113" s="24">
        <f>VLOOKUP($A$2:$A$2221,'[2]Customer Answer 5 &amp; 6'!$A$2:$O$2221,4,FALSE)</f>
        <v>1</v>
      </c>
      <c r="M113" s="25">
        <f>VLOOKUP($A$2:$A$2221,'[2]Customer Answer 5 &amp; 6'!$A$2:$O$2221,5,FALSE)</f>
        <v>71</v>
      </c>
      <c r="N113">
        <f>VLOOKUP($A$2:$A$2221,'[2]Customer Answer 5 &amp; 6'!$A$2:$O$2221,6,FALSE)</f>
        <v>0</v>
      </c>
      <c r="O113">
        <f>VLOOKUP($A$2:$A$2221,'[2]Customer Answer 5 &amp; 6'!$A$2:$O$2221,7,FALSE)</f>
        <v>0</v>
      </c>
      <c r="P113">
        <f>VLOOKUP($A$2:$A$2221,'[2]Customer Answer 5 &amp; 6'!$A$2:$O$2221,8,FALSE)</f>
        <v>0</v>
      </c>
      <c r="Q113">
        <f>VLOOKUP($A$2:$A$2221,'[2]Customer Answer 5 &amp; 6'!$A$2:$O$2221,9,FALSE)</f>
        <v>1</v>
      </c>
      <c r="R113">
        <f>VLOOKUP($A$2:$A$2221,'[2]Customer Answer 5 &amp; 6'!$A$2:$O$2221,10,FALSE)</f>
        <v>0</v>
      </c>
      <c r="S113" s="26">
        <f>VLOOKUP($A$2:$A$2221,'[2]Customer Answer 5 &amp; 6'!$A$2:$O$2221,11,FALSE)</f>
        <v>0</v>
      </c>
      <c r="T113" s="26">
        <f>VLOOKUP($A$2:$A$2221,'[2]Customer Answer 5 &amp; 6'!$A$2:$O$2221,12,FALSE)</f>
        <v>0</v>
      </c>
      <c r="U113" s="26">
        <f>VLOOKUP($A$2:$A$2221,'[2]Customer Answer 5 &amp; 6'!$A$2:$O$2221,13,FALSE)</f>
        <v>0</v>
      </c>
      <c r="V113" s="26">
        <f>VLOOKUP($A$2:$A$2221,'[2]Customer Answer 5 &amp; 6'!$A$2:$O$2221,14,FALSE)</f>
        <v>1</v>
      </c>
      <c r="W113" s="27" t="str">
        <f>VLOOKUP($A$2:$A$2221,'[2]Customer Answer 5 &amp; 6'!$A$2:$O$2221,15,FALSE)</f>
        <v>Florida</v>
      </c>
      <c r="X113" s="21">
        <f>VLOOKUP($A$2:$A$2221,'[2]Sales Answer 1 &amp; 2'!$A$2:$N$2221,3,FALSE)</f>
        <v>1308</v>
      </c>
      <c r="Y113" s="21">
        <f>VLOOKUP($A$2:$A$2221,'[2]Sales Answer 1 &amp; 2'!$A$2:$N$2221,4,FALSE)</f>
        <v>0</v>
      </c>
      <c r="Z113" s="21">
        <f>VLOOKUP($A$2:$A$2221,'[2]Sales Answer 1 &amp; 2'!$A$2:$N$2221,5,FALSE)</f>
        <v>880</v>
      </c>
      <c r="AA113" s="21">
        <f>VLOOKUP($A$2:$A$2221,'[2]Sales Answer 1 &amp; 2'!$A$2:$N$2221,6,FALSE)</f>
        <v>156</v>
      </c>
      <c r="AB113" s="21">
        <f>VLOOKUP($A$2:$A$2221,'[2]Sales Answer 1 &amp; 2'!$A$2:$N$2221,7,FALSE)</f>
        <v>69</v>
      </c>
    </row>
    <row r="114" spans="1:28" ht="15" thickBot="1" x14ac:dyDescent="0.35">
      <c r="A114" s="12">
        <v>1657</v>
      </c>
      <c r="B114" s="13">
        <v>0</v>
      </c>
      <c r="C114" s="13">
        <v>0</v>
      </c>
      <c r="D114" s="13">
        <v>0</v>
      </c>
      <c r="E114" s="13">
        <v>0</v>
      </c>
      <c r="F114" s="13">
        <v>0</v>
      </c>
      <c r="G114" s="13">
        <v>0</v>
      </c>
      <c r="H114" s="13">
        <v>0</v>
      </c>
      <c r="I114" s="14">
        <v>44130</v>
      </c>
      <c r="J114" s="22">
        <f>VLOOKUP($A$2:$A$2221,'[2]Customer Answer 5 &amp; 6'!$A$2:$O$2221,2,FALSE)</f>
        <v>126751</v>
      </c>
      <c r="K114" s="23">
        <f>VLOOKUP($A$2:$A$2221,'[2]Customer Answer 5 &amp; 6'!$A$2:$O$2221,3,FALSE)</f>
        <v>2</v>
      </c>
      <c r="L114" s="24">
        <f>VLOOKUP($A$2:$A$2221,'[2]Customer Answer 5 &amp; 6'!$A$2:$O$2221,4,FALSE)</f>
        <v>0</v>
      </c>
      <c r="M114" s="25">
        <f>VLOOKUP($A$2:$A$2221,'[2]Customer Answer 5 &amp; 6'!$A$2:$O$2221,5,FALSE)</f>
        <v>46</v>
      </c>
      <c r="N114">
        <f>VLOOKUP($A$2:$A$2221,'[2]Customer Answer 5 &amp; 6'!$A$2:$O$2221,6,FALSE)</f>
        <v>0</v>
      </c>
      <c r="O114">
        <f>VLOOKUP($A$2:$A$2221,'[2]Customer Answer 5 &amp; 6'!$A$2:$O$2221,7,FALSE)</f>
        <v>1</v>
      </c>
      <c r="P114">
        <f>VLOOKUP($A$2:$A$2221,'[2]Customer Answer 5 &amp; 6'!$A$2:$O$2221,8,FALSE)</f>
        <v>0</v>
      </c>
      <c r="Q114">
        <f>VLOOKUP($A$2:$A$2221,'[2]Customer Answer 5 &amp; 6'!$A$2:$O$2221,9,FALSE)</f>
        <v>0</v>
      </c>
      <c r="R114">
        <f>VLOOKUP($A$2:$A$2221,'[2]Customer Answer 5 &amp; 6'!$A$2:$O$2221,10,FALSE)</f>
        <v>0</v>
      </c>
      <c r="S114" s="26">
        <f>VLOOKUP($A$2:$A$2221,'[2]Customer Answer 5 &amp; 6'!$A$2:$O$2221,11,FALSE)</f>
        <v>0</v>
      </c>
      <c r="T114" s="26">
        <f>VLOOKUP($A$2:$A$2221,'[2]Customer Answer 5 &amp; 6'!$A$2:$O$2221,12,FALSE)</f>
        <v>1</v>
      </c>
      <c r="U114" s="26">
        <f>VLOOKUP($A$2:$A$2221,'[2]Customer Answer 5 &amp; 6'!$A$2:$O$2221,13,FALSE)</f>
        <v>0</v>
      </c>
      <c r="V114" s="26">
        <f>VLOOKUP($A$2:$A$2221,'[2]Customer Answer 5 &amp; 6'!$A$2:$O$2221,14,FALSE)</f>
        <v>0</v>
      </c>
      <c r="W114" s="27" t="str">
        <f>VLOOKUP($A$2:$A$2221,'[2]Customer Answer 5 &amp; 6'!$A$2:$O$2221,15,FALSE)</f>
        <v>Illinois</v>
      </c>
      <c r="X114" s="21">
        <f>VLOOKUP($A$2:$A$2221,'[2]Sales Answer 1 &amp; 2'!$A$2:$N$2221,3,FALSE)</f>
        <v>5</v>
      </c>
      <c r="Y114" s="21">
        <f>VLOOKUP($A$2:$A$2221,'[2]Sales Answer 1 &amp; 2'!$A$2:$N$2221,4,FALSE)</f>
        <v>5</v>
      </c>
      <c r="Z114" s="21">
        <f>VLOOKUP($A$2:$A$2221,'[2]Sales Answer 1 &amp; 2'!$A$2:$N$2221,5,FALSE)</f>
        <v>24</v>
      </c>
      <c r="AA114" s="21">
        <f>VLOOKUP($A$2:$A$2221,'[2]Sales Answer 1 &amp; 2'!$A$2:$N$2221,6,FALSE)</f>
        <v>0</v>
      </c>
      <c r="AB114" s="21">
        <f>VLOOKUP($A$2:$A$2221,'[2]Sales Answer 1 &amp; 2'!$A$2:$N$2221,7,FALSE)</f>
        <v>14</v>
      </c>
    </row>
    <row r="115" spans="1:28" ht="15" thickBot="1" x14ac:dyDescent="0.35">
      <c r="A115" s="12">
        <v>1745</v>
      </c>
      <c r="B115" s="13">
        <v>0</v>
      </c>
      <c r="C115" s="13">
        <v>0</v>
      </c>
      <c r="D115" s="13">
        <v>0</v>
      </c>
      <c r="E115" s="13">
        <v>0</v>
      </c>
      <c r="F115" s="13">
        <v>0</v>
      </c>
      <c r="G115" s="13">
        <v>0</v>
      </c>
      <c r="H115" s="13">
        <v>0</v>
      </c>
      <c r="I115" s="14">
        <v>44130</v>
      </c>
      <c r="J115" s="22">
        <f>VLOOKUP($A$2:$A$2221,'[2]Customer Answer 5 &amp; 6'!$A$2:$O$2221,2,FALSE)</f>
        <v>175127</v>
      </c>
      <c r="K115" s="23">
        <f>VLOOKUP($A$2:$A$2221,'[2]Customer Answer 5 &amp; 6'!$A$2:$O$2221,3,FALSE)</f>
        <v>0</v>
      </c>
      <c r="L115" s="24">
        <f>VLOOKUP($A$2:$A$2221,'[2]Customer Answer 5 &amp; 6'!$A$2:$O$2221,4,FALSE)</f>
        <v>0</v>
      </c>
      <c r="M115" s="25">
        <f>VLOOKUP($A$2:$A$2221,'[2]Customer Answer 5 &amp; 6'!$A$2:$O$2221,5,FALSE)</f>
        <v>68</v>
      </c>
      <c r="N115">
        <f>VLOOKUP($A$2:$A$2221,'[2]Customer Answer 5 &amp; 6'!$A$2:$O$2221,6,FALSE)</f>
        <v>0</v>
      </c>
      <c r="O115">
        <f>VLOOKUP($A$2:$A$2221,'[2]Customer Answer 5 &amp; 6'!$A$2:$O$2221,7,FALSE)</f>
        <v>0</v>
      </c>
      <c r="P115">
        <f>VLOOKUP($A$2:$A$2221,'[2]Customer Answer 5 &amp; 6'!$A$2:$O$2221,8,FALSE)</f>
        <v>1</v>
      </c>
      <c r="Q115">
        <f>VLOOKUP($A$2:$A$2221,'[2]Customer Answer 5 &amp; 6'!$A$2:$O$2221,9,FALSE)</f>
        <v>0</v>
      </c>
      <c r="R115">
        <f>VLOOKUP($A$2:$A$2221,'[2]Customer Answer 5 &amp; 6'!$A$2:$O$2221,10,FALSE)</f>
        <v>0</v>
      </c>
      <c r="S115" s="26">
        <f>VLOOKUP($A$2:$A$2221,'[2]Customer Answer 5 &amp; 6'!$A$2:$O$2221,11,FALSE)</f>
        <v>0</v>
      </c>
      <c r="T115" s="26">
        <f>VLOOKUP($A$2:$A$2221,'[2]Customer Answer 5 &amp; 6'!$A$2:$O$2221,12,FALSE)</f>
        <v>1</v>
      </c>
      <c r="U115" s="26">
        <f>VLOOKUP($A$2:$A$2221,'[2]Customer Answer 5 &amp; 6'!$A$2:$O$2221,13,FALSE)</f>
        <v>0</v>
      </c>
      <c r="V115" s="26">
        <f>VLOOKUP($A$2:$A$2221,'[2]Customer Answer 5 &amp; 6'!$A$2:$O$2221,14,FALSE)</f>
        <v>0</v>
      </c>
      <c r="W115" s="27" t="str">
        <f>VLOOKUP($A$2:$A$2221,'[2]Customer Answer 5 &amp; 6'!$A$2:$O$2221,15,FALSE)</f>
        <v>California</v>
      </c>
      <c r="X115" s="21">
        <f>VLOOKUP($A$2:$A$2221,'[2]Sales Answer 1 &amp; 2'!$A$2:$N$2221,3,FALSE)</f>
        <v>473</v>
      </c>
      <c r="Y115" s="21">
        <f>VLOOKUP($A$2:$A$2221,'[2]Sales Answer 1 &amp; 2'!$A$2:$N$2221,4,FALSE)</f>
        <v>82</v>
      </c>
      <c r="Z115" s="21">
        <f>VLOOKUP($A$2:$A$2221,'[2]Sales Answer 1 &amp; 2'!$A$2:$N$2221,5,FALSE)</f>
        <v>711</v>
      </c>
      <c r="AA115" s="21">
        <f>VLOOKUP($A$2:$A$2221,'[2]Sales Answer 1 &amp; 2'!$A$2:$N$2221,6,FALSE)</f>
        <v>107</v>
      </c>
      <c r="AB115" s="21">
        <f>VLOOKUP($A$2:$A$2221,'[2]Sales Answer 1 &amp; 2'!$A$2:$N$2221,7,FALSE)</f>
        <v>40</v>
      </c>
    </row>
    <row r="116" spans="1:28" ht="15" thickBot="1" x14ac:dyDescent="0.35">
      <c r="A116" s="12">
        <v>1915</v>
      </c>
      <c r="B116" s="13">
        <v>0</v>
      </c>
      <c r="C116" s="13">
        <v>0</v>
      </c>
      <c r="D116" s="13">
        <v>0</v>
      </c>
      <c r="E116" s="13">
        <v>0</v>
      </c>
      <c r="F116" s="13">
        <v>0</v>
      </c>
      <c r="G116" s="13">
        <v>0</v>
      </c>
      <c r="H116" s="13">
        <v>0</v>
      </c>
      <c r="I116" s="14">
        <v>44130</v>
      </c>
      <c r="J116" s="22">
        <f>VLOOKUP($A$2:$A$2221,'[2]Customer Answer 5 &amp; 6'!$A$2:$O$2221,2,FALSE)</f>
        <v>175127</v>
      </c>
      <c r="K116" s="23">
        <f>VLOOKUP($A$2:$A$2221,'[2]Customer Answer 5 &amp; 6'!$A$2:$O$2221,3,FALSE)</f>
        <v>0</v>
      </c>
      <c r="L116" s="24">
        <f>VLOOKUP($A$2:$A$2221,'[2]Customer Answer 5 &amp; 6'!$A$2:$O$2221,4,FALSE)</f>
        <v>0</v>
      </c>
      <c r="M116" s="25">
        <f>VLOOKUP($A$2:$A$2221,'[2]Customer Answer 5 &amp; 6'!$A$2:$O$2221,5,FALSE)</f>
        <v>68</v>
      </c>
      <c r="N116">
        <f>VLOOKUP($A$2:$A$2221,'[2]Customer Answer 5 &amp; 6'!$A$2:$O$2221,6,FALSE)</f>
        <v>0</v>
      </c>
      <c r="O116">
        <f>VLOOKUP($A$2:$A$2221,'[2]Customer Answer 5 &amp; 6'!$A$2:$O$2221,7,FALSE)</f>
        <v>0</v>
      </c>
      <c r="P116">
        <f>VLOOKUP($A$2:$A$2221,'[2]Customer Answer 5 &amp; 6'!$A$2:$O$2221,8,FALSE)</f>
        <v>1</v>
      </c>
      <c r="Q116">
        <f>VLOOKUP($A$2:$A$2221,'[2]Customer Answer 5 &amp; 6'!$A$2:$O$2221,9,FALSE)</f>
        <v>0</v>
      </c>
      <c r="R116">
        <f>VLOOKUP($A$2:$A$2221,'[2]Customer Answer 5 &amp; 6'!$A$2:$O$2221,10,FALSE)</f>
        <v>0</v>
      </c>
      <c r="S116" s="26">
        <f>VLOOKUP($A$2:$A$2221,'[2]Customer Answer 5 &amp; 6'!$A$2:$O$2221,11,FALSE)</f>
        <v>0</v>
      </c>
      <c r="T116" s="26">
        <f>VLOOKUP($A$2:$A$2221,'[2]Customer Answer 5 &amp; 6'!$A$2:$O$2221,12,FALSE)</f>
        <v>1</v>
      </c>
      <c r="U116" s="26">
        <f>VLOOKUP($A$2:$A$2221,'[2]Customer Answer 5 &amp; 6'!$A$2:$O$2221,13,FALSE)</f>
        <v>0</v>
      </c>
      <c r="V116" s="26">
        <f>VLOOKUP($A$2:$A$2221,'[2]Customer Answer 5 &amp; 6'!$A$2:$O$2221,14,FALSE)</f>
        <v>0</v>
      </c>
      <c r="W116" s="27" t="str">
        <f>VLOOKUP($A$2:$A$2221,'[2]Customer Answer 5 &amp; 6'!$A$2:$O$2221,15,FALSE)</f>
        <v>Illinois</v>
      </c>
      <c r="X116" s="21">
        <f>VLOOKUP($A$2:$A$2221,'[2]Sales Answer 1 &amp; 2'!$A$2:$N$2221,3,FALSE)</f>
        <v>473</v>
      </c>
      <c r="Y116" s="21">
        <f>VLOOKUP($A$2:$A$2221,'[2]Sales Answer 1 &amp; 2'!$A$2:$N$2221,4,FALSE)</f>
        <v>82</v>
      </c>
      <c r="Z116" s="21">
        <f>VLOOKUP($A$2:$A$2221,'[2]Sales Answer 1 &amp; 2'!$A$2:$N$2221,5,FALSE)</f>
        <v>711</v>
      </c>
      <c r="AA116" s="21">
        <f>VLOOKUP($A$2:$A$2221,'[2]Sales Answer 1 &amp; 2'!$A$2:$N$2221,6,FALSE)</f>
        <v>107</v>
      </c>
      <c r="AB116" s="21">
        <f>VLOOKUP($A$2:$A$2221,'[2]Sales Answer 1 &amp; 2'!$A$2:$N$2221,7,FALSE)</f>
        <v>40</v>
      </c>
    </row>
    <row r="117" spans="1:28" ht="15" thickBot="1" x14ac:dyDescent="0.35">
      <c r="A117" s="12">
        <v>2119</v>
      </c>
      <c r="B117" s="13">
        <v>0</v>
      </c>
      <c r="C117" s="13">
        <v>0</v>
      </c>
      <c r="D117" s="13">
        <v>0</v>
      </c>
      <c r="E117" s="13">
        <v>0</v>
      </c>
      <c r="F117" s="13">
        <v>0</v>
      </c>
      <c r="G117" s="13">
        <v>0</v>
      </c>
      <c r="H117" s="13">
        <v>0</v>
      </c>
      <c r="I117" s="14">
        <v>44130</v>
      </c>
      <c r="J117" s="22">
        <f>VLOOKUP($A$2:$A$2221,'[2]Customer Answer 5 &amp; 6'!$A$2:$O$2221,2,FALSE)</f>
        <v>110979</v>
      </c>
      <c r="K117" s="23">
        <f>VLOOKUP($A$2:$A$2221,'[2]Customer Answer 5 &amp; 6'!$A$2:$O$2221,3,FALSE)</f>
        <v>0</v>
      </c>
      <c r="L117" s="24">
        <f>VLOOKUP($A$2:$A$2221,'[2]Customer Answer 5 &amp; 6'!$A$2:$O$2221,4,FALSE)</f>
        <v>0</v>
      </c>
      <c r="M117" s="25">
        <f>VLOOKUP($A$2:$A$2221,'[2]Customer Answer 5 &amp; 6'!$A$2:$O$2221,5,FALSE)</f>
        <v>31</v>
      </c>
      <c r="N117">
        <f>VLOOKUP($A$2:$A$2221,'[2]Customer Answer 5 &amp; 6'!$A$2:$O$2221,6,FALSE)</f>
        <v>1</v>
      </c>
      <c r="O117">
        <f>VLOOKUP($A$2:$A$2221,'[2]Customer Answer 5 &amp; 6'!$A$2:$O$2221,7,FALSE)</f>
        <v>0</v>
      </c>
      <c r="P117">
        <f>VLOOKUP($A$2:$A$2221,'[2]Customer Answer 5 &amp; 6'!$A$2:$O$2221,8,FALSE)</f>
        <v>0</v>
      </c>
      <c r="Q117">
        <f>VLOOKUP($A$2:$A$2221,'[2]Customer Answer 5 &amp; 6'!$A$2:$O$2221,9,FALSE)</f>
        <v>0</v>
      </c>
      <c r="R117">
        <f>VLOOKUP($A$2:$A$2221,'[2]Customer Answer 5 &amp; 6'!$A$2:$O$2221,10,FALSE)</f>
        <v>0</v>
      </c>
      <c r="S117" s="26">
        <f>VLOOKUP($A$2:$A$2221,'[2]Customer Answer 5 &amp; 6'!$A$2:$O$2221,11,FALSE)</f>
        <v>0</v>
      </c>
      <c r="T117" s="26">
        <f>VLOOKUP($A$2:$A$2221,'[2]Customer Answer 5 &amp; 6'!$A$2:$O$2221,12,FALSE)</f>
        <v>0</v>
      </c>
      <c r="U117" s="26">
        <f>VLOOKUP($A$2:$A$2221,'[2]Customer Answer 5 &amp; 6'!$A$2:$O$2221,13,FALSE)</f>
        <v>1</v>
      </c>
      <c r="V117" s="26">
        <f>VLOOKUP($A$2:$A$2221,'[2]Customer Answer 5 &amp; 6'!$A$2:$O$2221,14,FALSE)</f>
        <v>0</v>
      </c>
      <c r="W117" s="27" t="str">
        <f>VLOOKUP($A$2:$A$2221,'[2]Customer Answer 5 &amp; 6'!$A$2:$O$2221,15,FALSE)</f>
        <v>Illinois</v>
      </c>
      <c r="X117" s="21">
        <f>VLOOKUP($A$2:$A$2221,'[2]Sales Answer 1 &amp; 2'!$A$2:$N$2221,3,FALSE)</f>
        <v>81</v>
      </c>
      <c r="Y117" s="21">
        <f>VLOOKUP($A$2:$A$2221,'[2]Sales Answer 1 &amp; 2'!$A$2:$N$2221,4,FALSE)</f>
        <v>40</v>
      </c>
      <c r="Z117" s="21">
        <f>VLOOKUP($A$2:$A$2221,'[2]Sales Answer 1 &amp; 2'!$A$2:$N$2221,5,FALSE)</f>
        <v>101</v>
      </c>
      <c r="AA117" s="21">
        <f>VLOOKUP($A$2:$A$2221,'[2]Sales Answer 1 &amp; 2'!$A$2:$N$2221,6,FALSE)</f>
        <v>20</v>
      </c>
      <c r="AB117" s="21">
        <f>VLOOKUP($A$2:$A$2221,'[2]Sales Answer 1 &amp; 2'!$A$2:$N$2221,7,FALSE)</f>
        <v>20</v>
      </c>
    </row>
    <row r="118" spans="1:28" ht="15" thickBot="1" x14ac:dyDescent="0.35">
      <c r="A118" s="12">
        <v>2372</v>
      </c>
      <c r="B118" s="13">
        <v>0</v>
      </c>
      <c r="C118" s="13">
        <v>0</v>
      </c>
      <c r="D118" s="13">
        <v>0</v>
      </c>
      <c r="E118" s="13">
        <v>0</v>
      </c>
      <c r="F118" s="13">
        <v>0</v>
      </c>
      <c r="G118" s="13">
        <v>0</v>
      </c>
      <c r="H118" s="13">
        <v>0</v>
      </c>
      <c r="I118" s="14">
        <v>44130</v>
      </c>
      <c r="J118" s="22">
        <f>VLOOKUP($A$2:$A$2221,'[2]Customer Answer 5 &amp; 6'!$A$2:$O$2221,2,FALSE)</f>
        <v>139996</v>
      </c>
      <c r="K118" s="23">
        <f>VLOOKUP($A$2:$A$2221,'[2]Customer Answer 5 &amp; 6'!$A$2:$O$2221,3,FALSE)</f>
        <v>1</v>
      </c>
      <c r="L118" s="24">
        <f>VLOOKUP($A$2:$A$2221,'[2]Customer Answer 5 &amp; 6'!$A$2:$O$2221,4,FALSE)</f>
        <v>1</v>
      </c>
      <c r="M118" s="25">
        <f>VLOOKUP($A$2:$A$2221,'[2]Customer Answer 5 &amp; 6'!$A$2:$O$2221,5,FALSE)</f>
        <v>46</v>
      </c>
      <c r="N118">
        <f>VLOOKUP($A$2:$A$2221,'[2]Customer Answer 5 &amp; 6'!$A$2:$O$2221,6,FALSE)</f>
        <v>1</v>
      </c>
      <c r="O118">
        <f>VLOOKUP($A$2:$A$2221,'[2]Customer Answer 5 &amp; 6'!$A$2:$O$2221,7,FALSE)</f>
        <v>0</v>
      </c>
      <c r="P118">
        <f>VLOOKUP($A$2:$A$2221,'[2]Customer Answer 5 &amp; 6'!$A$2:$O$2221,8,FALSE)</f>
        <v>0</v>
      </c>
      <c r="Q118">
        <f>VLOOKUP($A$2:$A$2221,'[2]Customer Answer 5 &amp; 6'!$A$2:$O$2221,9,FALSE)</f>
        <v>0</v>
      </c>
      <c r="R118">
        <f>VLOOKUP($A$2:$A$2221,'[2]Customer Answer 5 &amp; 6'!$A$2:$O$2221,10,FALSE)</f>
        <v>0</v>
      </c>
      <c r="S118" s="26">
        <f>VLOOKUP($A$2:$A$2221,'[2]Customer Answer 5 &amp; 6'!$A$2:$O$2221,11,FALSE)</f>
        <v>0</v>
      </c>
      <c r="T118" s="26">
        <f>VLOOKUP($A$2:$A$2221,'[2]Customer Answer 5 &amp; 6'!$A$2:$O$2221,12,FALSE)</f>
        <v>1</v>
      </c>
      <c r="U118" s="26">
        <f>VLOOKUP($A$2:$A$2221,'[2]Customer Answer 5 &amp; 6'!$A$2:$O$2221,13,FALSE)</f>
        <v>0</v>
      </c>
      <c r="V118" s="26">
        <f>VLOOKUP($A$2:$A$2221,'[2]Customer Answer 5 &amp; 6'!$A$2:$O$2221,14,FALSE)</f>
        <v>0</v>
      </c>
      <c r="W118" s="27" t="str">
        <f>VLOOKUP($A$2:$A$2221,'[2]Customer Answer 5 &amp; 6'!$A$2:$O$2221,15,FALSE)</f>
        <v>New York</v>
      </c>
      <c r="X118" s="21">
        <f>VLOOKUP($A$2:$A$2221,'[2]Sales Answer 1 &amp; 2'!$A$2:$N$2221,3,FALSE)</f>
        <v>39</v>
      </c>
      <c r="Y118" s="21">
        <f>VLOOKUP($A$2:$A$2221,'[2]Sales Answer 1 &amp; 2'!$A$2:$N$2221,4,FALSE)</f>
        <v>0</v>
      </c>
      <c r="Z118" s="21">
        <f>VLOOKUP($A$2:$A$2221,'[2]Sales Answer 1 &amp; 2'!$A$2:$N$2221,5,FALSE)</f>
        <v>11</v>
      </c>
      <c r="AA118" s="21">
        <f>VLOOKUP($A$2:$A$2221,'[2]Sales Answer 1 &amp; 2'!$A$2:$N$2221,6,FALSE)</f>
        <v>0</v>
      </c>
      <c r="AB118" s="21">
        <f>VLOOKUP($A$2:$A$2221,'[2]Sales Answer 1 &amp; 2'!$A$2:$N$2221,7,FALSE)</f>
        <v>0</v>
      </c>
    </row>
    <row r="119" spans="1:28" ht="15" thickBot="1" x14ac:dyDescent="0.35">
      <c r="A119" s="12">
        <v>3070</v>
      </c>
      <c r="B119" s="13">
        <v>0</v>
      </c>
      <c r="C119" s="13">
        <v>0</v>
      </c>
      <c r="D119" s="13">
        <v>0</v>
      </c>
      <c r="E119" s="13">
        <v>0</v>
      </c>
      <c r="F119" s="13">
        <v>0</v>
      </c>
      <c r="G119" s="13">
        <v>0</v>
      </c>
      <c r="H119" s="13">
        <v>0</v>
      </c>
      <c r="I119" s="14">
        <v>44130</v>
      </c>
      <c r="J119" s="22">
        <f>VLOOKUP($A$2:$A$2221,'[2]Customer Answer 5 &amp; 6'!$A$2:$O$2221,2,FALSE)</f>
        <v>167911</v>
      </c>
      <c r="K119" s="23">
        <f>VLOOKUP($A$2:$A$2221,'[2]Customer Answer 5 &amp; 6'!$A$2:$O$2221,3,FALSE)</f>
        <v>0</v>
      </c>
      <c r="L119" s="24">
        <f>VLOOKUP($A$2:$A$2221,'[2]Customer Answer 5 &amp; 6'!$A$2:$O$2221,4,FALSE)</f>
        <v>1</v>
      </c>
      <c r="M119" s="25">
        <f>VLOOKUP($A$2:$A$2221,'[2]Customer Answer 5 &amp; 6'!$A$2:$O$2221,5,FALSE)</f>
        <v>71</v>
      </c>
      <c r="N119">
        <f>VLOOKUP($A$2:$A$2221,'[2]Customer Answer 5 &amp; 6'!$A$2:$O$2221,6,FALSE)</f>
        <v>0</v>
      </c>
      <c r="O119">
        <f>VLOOKUP($A$2:$A$2221,'[2]Customer Answer 5 &amp; 6'!$A$2:$O$2221,7,FALSE)</f>
        <v>0</v>
      </c>
      <c r="P119">
        <f>VLOOKUP($A$2:$A$2221,'[2]Customer Answer 5 &amp; 6'!$A$2:$O$2221,8,FALSE)</f>
        <v>0</v>
      </c>
      <c r="Q119">
        <f>VLOOKUP($A$2:$A$2221,'[2]Customer Answer 5 &amp; 6'!$A$2:$O$2221,9,FALSE)</f>
        <v>1</v>
      </c>
      <c r="R119">
        <f>VLOOKUP($A$2:$A$2221,'[2]Customer Answer 5 &amp; 6'!$A$2:$O$2221,10,FALSE)</f>
        <v>0</v>
      </c>
      <c r="S119" s="26">
        <f>VLOOKUP($A$2:$A$2221,'[2]Customer Answer 5 &amp; 6'!$A$2:$O$2221,11,FALSE)</f>
        <v>0</v>
      </c>
      <c r="T119" s="26">
        <f>VLOOKUP($A$2:$A$2221,'[2]Customer Answer 5 &amp; 6'!$A$2:$O$2221,12,FALSE)</f>
        <v>0</v>
      </c>
      <c r="U119" s="26">
        <f>VLOOKUP($A$2:$A$2221,'[2]Customer Answer 5 &amp; 6'!$A$2:$O$2221,13,FALSE)</f>
        <v>0</v>
      </c>
      <c r="V119" s="26">
        <f>VLOOKUP($A$2:$A$2221,'[2]Customer Answer 5 &amp; 6'!$A$2:$O$2221,14,FALSE)</f>
        <v>1</v>
      </c>
      <c r="W119" s="27" t="str">
        <f>VLOOKUP($A$2:$A$2221,'[2]Customer Answer 5 &amp; 6'!$A$2:$O$2221,15,FALSE)</f>
        <v>Other</v>
      </c>
      <c r="X119" s="21">
        <f>VLOOKUP($A$2:$A$2221,'[2]Sales Answer 1 &amp; 2'!$A$2:$N$2221,3,FALSE)</f>
        <v>1308</v>
      </c>
      <c r="Y119" s="21">
        <f>VLOOKUP($A$2:$A$2221,'[2]Sales Answer 1 &amp; 2'!$A$2:$N$2221,4,FALSE)</f>
        <v>0</v>
      </c>
      <c r="Z119" s="21">
        <f>VLOOKUP($A$2:$A$2221,'[2]Sales Answer 1 &amp; 2'!$A$2:$N$2221,5,FALSE)</f>
        <v>880</v>
      </c>
      <c r="AA119" s="21">
        <f>VLOOKUP($A$2:$A$2221,'[2]Sales Answer 1 &amp; 2'!$A$2:$N$2221,6,FALSE)</f>
        <v>156</v>
      </c>
      <c r="AB119" s="21">
        <f>VLOOKUP($A$2:$A$2221,'[2]Sales Answer 1 &amp; 2'!$A$2:$N$2221,7,FALSE)</f>
        <v>69</v>
      </c>
    </row>
    <row r="120" spans="1:28" ht="15" thickBot="1" x14ac:dyDescent="0.35">
      <c r="A120" s="12">
        <v>1128</v>
      </c>
      <c r="B120" s="13">
        <v>1</v>
      </c>
      <c r="C120" s="13">
        <v>0</v>
      </c>
      <c r="D120" s="13">
        <v>0</v>
      </c>
      <c r="E120" s="13">
        <v>0</v>
      </c>
      <c r="F120" s="13">
        <v>0</v>
      </c>
      <c r="G120" s="13">
        <v>0</v>
      </c>
      <c r="H120" s="13">
        <v>1</v>
      </c>
      <c r="I120" s="14">
        <v>44127</v>
      </c>
      <c r="J120" s="22">
        <f>VLOOKUP($A$2:$A$2221,'[2]Customer Answer 5 &amp; 6'!$A$2:$O$2221,2,FALSE)</f>
        <v>135860</v>
      </c>
      <c r="K120" s="23">
        <f>VLOOKUP($A$2:$A$2221,'[2]Customer Answer 5 &amp; 6'!$A$2:$O$2221,3,FALSE)</f>
        <v>1</v>
      </c>
      <c r="L120" s="24">
        <f>VLOOKUP($A$2:$A$2221,'[2]Customer Answer 5 &amp; 6'!$A$2:$O$2221,4,FALSE)</f>
        <v>1</v>
      </c>
      <c r="M120" s="25">
        <f>VLOOKUP($A$2:$A$2221,'[2]Customer Answer 5 &amp; 6'!$A$2:$O$2221,5,FALSE)</f>
        <v>47</v>
      </c>
      <c r="N120">
        <f>VLOOKUP($A$2:$A$2221,'[2]Customer Answer 5 &amp; 6'!$A$2:$O$2221,6,FALSE)</f>
        <v>0</v>
      </c>
      <c r="O120">
        <f>VLOOKUP($A$2:$A$2221,'[2]Customer Answer 5 &amp; 6'!$A$2:$O$2221,7,FALSE)</f>
        <v>0</v>
      </c>
      <c r="P120">
        <f>VLOOKUP($A$2:$A$2221,'[2]Customer Answer 5 &amp; 6'!$A$2:$O$2221,8,FALSE)</f>
        <v>1</v>
      </c>
      <c r="Q120">
        <f>VLOOKUP($A$2:$A$2221,'[2]Customer Answer 5 &amp; 6'!$A$2:$O$2221,9,FALSE)</f>
        <v>0</v>
      </c>
      <c r="R120">
        <f>VLOOKUP($A$2:$A$2221,'[2]Customer Answer 5 &amp; 6'!$A$2:$O$2221,10,FALSE)</f>
        <v>0</v>
      </c>
      <c r="S120" s="26">
        <f>VLOOKUP($A$2:$A$2221,'[2]Customer Answer 5 &amp; 6'!$A$2:$O$2221,11,FALSE)</f>
        <v>0</v>
      </c>
      <c r="T120" s="26">
        <f>VLOOKUP($A$2:$A$2221,'[2]Customer Answer 5 &amp; 6'!$A$2:$O$2221,12,FALSE)</f>
        <v>0</v>
      </c>
      <c r="U120" s="26">
        <f>VLOOKUP($A$2:$A$2221,'[2]Customer Answer 5 &amp; 6'!$A$2:$O$2221,13,FALSE)</f>
        <v>0</v>
      </c>
      <c r="V120" s="26">
        <f>VLOOKUP($A$2:$A$2221,'[2]Customer Answer 5 &amp; 6'!$A$2:$O$2221,14,FALSE)</f>
        <v>1</v>
      </c>
      <c r="W120" s="27" t="str">
        <f>VLOOKUP($A$2:$A$2221,'[2]Customer Answer 5 &amp; 6'!$A$2:$O$2221,15,FALSE)</f>
        <v>Florida</v>
      </c>
      <c r="X120" s="21">
        <f>VLOOKUP($A$2:$A$2221,'[2]Sales Answer 1 &amp; 2'!$A$2:$N$2221,3,FALSE)</f>
        <v>57</v>
      </c>
      <c r="Y120" s="21">
        <f>VLOOKUP($A$2:$A$2221,'[2]Sales Answer 1 &amp; 2'!$A$2:$N$2221,4,FALSE)</f>
        <v>0</v>
      </c>
      <c r="Z120" s="21">
        <f>VLOOKUP($A$2:$A$2221,'[2]Sales Answer 1 &amp; 2'!$A$2:$N$2221,5,FALSE)</f>
        <v>30</v>
      </c>
      <c r="AA120" s="21">
        <f>VLOOKUP($A$2:$A$2221,'[2]Sales Answer 1 &amp; 2'!$A$2:$N$2221,6,FALSE)</f>
        <v>15</v>
      </c>
      <c r="AB120" s="21">
        <f>VLOOKUP($A$2:$A$2221,'[2]Sales Answer 1 &amp; 2'!$A$2:$N$2221,7,FALSE)</f>
        <v>8</v>
      </c>
    </row>
    <row r="121" spans="1:28" ht="15" thickBot="1" x14ac:dyDescent="0.35">
      <c r="A121" s="12">
        <v>2044</v>
      </c>
      <c r="B121" s="13">
        <v>1</v>
      </c>
      <c r="C121" s="13">
        <v>0</v>
      </c>
      <c r="D121" s="13">
        <v>0</v>
      </c>
      <c r="E121" s="13">
        <v>0</v>
      </c>
      <c r="F121" s="13">
        <v>0</v>
      </c>
      <c r="G121" s="13">
        <v>0</v>
      </c>
      <c r="H121" s="13">
        <v>0</v>
      </c>
      <c r="I121" s="14">
        <v>44127</v>
      </c>
      <c r="J121" s="22">
        <f>VLOOKUP($A$2:$A$2221,'[2]Customer Answer 5 &amp; 6'!$A$2:$O$2221,2,FALSE)</f>
        <v>135860</v>
      </c>
      <c r="K121" s="23">
        <f>VLOOKUP($A$2:$A$2221,'[2]Customer Answer 5 &amp; 6'!$A$2:$O$2221,3,FALSE)</f>
        <v>1</v>
      </c>
      <c r="L121" s="24">
        <f>VLOOKUP($A$2:$A$2221,'[2]Customer Answer 5 &amp; 6'!$A$2:$O$2221,4,FALSE)</f>
        <v>1</v>
      </c>
      <c r="M121" s="25">
        <f>VLOOKUP($A$2:$A$2221,'[2]Customer Answer 5 &amp; 6'!$A$2:$O$2221,5,FALSE)</f>
        <v>47</v>
      </c>
      <c r="N121">
        <f>VLOOKUP($A$2:$A$2221,'[2]Customer Answer 5 &amp; 6'!$A$2:$O$2221,6,FALSE)</f>
        <v>1</v>
      </c>
      <c r="O121">
        <f>VLOOKUP($A$2:$A$2221,'[2]Customer Answer 5 &amp; 6'!$A$2:$O$2221,7,FALSE)</f>
        <v>0</v>
      </c>
      <c r="P121">
        <f>VLOOKUP($A$2:$A$2221,'[2]Customer Answer 5 &amp; 6'!$A$2:$O$2221,8,FALSE)</f>
        <v>0</v>
      </c>
      <c r="Q121">
        <f>VLOOKUP($A$2:$A$2221,'[2]Customer Answer 5 &amp; 6'!$A$2:$O$2221,9,FALSE)</f>
        <v>0</v>
      </c>
      <c r="R121">
        <f>VLOOKUP($A$2:$A$2221,'[2]Customer Answer 5 &amp; 6'!$A$2:$O$2221,10,FALSE)</f>
        <v>0</v>
      </c>
      <c r="S121" s="26">
        <f>VLOOKUP($A$2:$A$2221,'[2]Customer Answer 5 &amp; 6'!$A$2:$O$2221,11,FALSE)</f>
        <v>0</v>
      </c>
      <c r="T121" s="26">
        <f>VLOOKUP($A$2:$A$2221,'[2]Customer Answer 5 &amp; 6'!$A$2:$O$2221,12,FALSE)</f>
        <v>0</v>
      </c>
      <c r="U121" s="26">
        <f>VLOOKUP($A$2:$A$2221,'[2]Customer Answer 5 &amp; 6'!$A$2:$O$2221,13,FALSE)</f>
        <v>0</v>
      </c>
      <c r="V121" s="26">
        <f>VLOOKUP($A$2:$A$2221,'[2]Customer Answer 5 &amp; 6'!$A$2:$O$2221,14,FALSE)</f>
        <v>1</v>
      </c>
      <c r="W121" s="27" t="str">
        <f>VLOOKUP($A$2:$A$2221,'[2]Customer Answer 5 &amp; 6'!$A$2:$O$2221,15,FALSE)</f>
        <v>Other</v>
      </c>
      <c r="X121" s="21">
        <f>VLOOKUP($A$2:$A$2221,'[2]Sales Answer 1 &amp; 2'!$A$2:$N$2221,3,FALSE)</f>
        <v>57</v>
      </c>
      <c r="Y121" s="21">
        <f>VLOOKUP($A$2:$A$2221,'[2]Sales Answer 1 &amp; 2'!$A$2:$N$2221,4,FALSE)</f>
        <v>0</v>
      </c>
      <c r="Z121" s="21">
        <f>VLOOKUP($A$2:$A$2221,'[2]Sales Answer 1 &amp; 2'!$A$2:$N$2221,5,FALSE)</f>
        <v>30</v>
      </c>
      <c r="AA121" s="21">
        <f>VLOOKUP($A$2:$A$2221,'[2]Sales Answer 1 &amp; 2'!$A$2:$N$2221,6,FALSE)</f>
        <v>15</v>
      </c>
      <c r="AB121" s="21">
        <f>VLOOKUP($A$2:$A$2221,'[2]Sales Answer 1 &amp; 2'!$A$2:$N$2221,7,FALSE)</f>
        <v>8</v>
      </c>
    </row>
    <row r="122" spans="1:28" ht="15" thickBot="1" x14ac:dyDescent="0.35">
      <c r="A122" s="12">
        <v>2241</v>
      </c>
      <c r="B122" s="13">
        <v>1</v>
      </c>
      <c r="C122" s="13">
        <v>0</v>
      </c>
      <c r="D122" s="13">
        <v>0</v>
      </c>
      <c r="E122" s="13">
        <v>0</v>
      </c>
      <c r="F122" s="13">
        <v>0</v>
      </c>
      <c r="G122" s="13">
        <v>0</v>
      </c>
      <c r="H122" s="13">
        <v>0</v>
      </c>
      <c r="I122" s="14">
        <v>44127</v>
      </c>
      <c r="J122" s="22">
        <f>VLOOKUP($A$2:$A$2221,'[2]Customer Answer 5 &amp; 6'!$A$2:$O$2221,2,FALSE)</f>
        <v>135860</v>
      </c>
      <c r="K122" s="23">
        <f>VLOOKUP($A$2:$A$2221,'[2]Customer Answer 5 &amp; 6'!$A$2:$O$2221,3,FALSE)</f>
        <v>1</v>
      </c>
      <c r="L122" s="24">
        <f>VLOOKUP($A$2:$A$2221,'[2]Customer Answer 5 &amp; 6'!$A$2:$O$2221,4,FALSE)</f>
        <v>1</v>
      </c>
      <c r="M122" s="25">
        <f>VLOOKUP($A$2:$A$2221,'[2]Customer Answer 5 &amp; 6'!$A$2:$O$2221,5,FALSE)</f>
        <v>47</v>
      </c>
      <c r="N122">
        <f>VLOOKUP($A$2:$A$2221,'[2]Customer Answer 5 &amp; 6'!$A$2:$O$2221,6,FALSE)</f>
        <v>1</v>
      </c>
      <c r="O122">
        <f>VLOOKUP($A$2:$A$2221,'[2]Customer Answer 5 &amp; 6'!$A$2:$O$2221,7,FALSE)</f>
        <v>0</v>
      </c>
      <c r="P122">
        <f>VLOOKUP($A$2:$A$2221,'[2]Customer Answer 5 &amp; 6'!$A$2:$O$2221,8,FALSE)</f>
        <v>0</v>
      </c>
      <c r="Q122">
        <f>VLOOKUP($A$2:$A$2221,'[2]Customer Answer 5 &amp; 6'!$A$2:$O$2221,9,FALSE)</f>
        <v>0</v>
      </c>
      <c r="R122">
        <f>VLOOKUP($A$2:$A$2221,'[2]Customer Answer 5 &amp; 6'!$A$2:$O$2221,10,FALSE)</f>
        <v>0</v>
      </c>
      <c r="S122" s="26">
        <f>VLOOKUP($A$2:$A$2221,'[2]Customer Answer 5 &amp; 6'!$A$2:$O$2221,11,FALSE)</f>
        <v>0</v>
      </c>
      <c r="T122" s="26">
        <f>VLOOKUP($A$2:$A$2221,'[2]Customer Answer 5 &amp; 6'!$A$2:$O$2221,12,FALSE)</f>
        <v>0</v>
      </c>
      <c r="U122" s="26">
        <f>VLOOKUP($A$2:$A$2221,'[2]Customer Answer 5 &amp; 6'!$A$2:$O$2221,13,FALSE)</f>
        <v>0</v>
      </c>
      <c r="V122" s="26">
        <f>VLOOKUP($A$2:$A$2221,'[2]Customer Answer 5 &amp; 6'!$A$2:$O$2221,14,FALSE)</f>
        <v>1</v>
      </c>
      <c r="W122" s="27" t="str">
        <f>VLOOKUP($A$2:$A$2221,'[2]Customer Answer 5 &amp; 6'!$A$2:$O$2221,15,FALSE)</f>
        <v>Texas</v>
      </c>
      <c r="X122" s="21">
        <f>VLOOKUP($A$2:$A$2221,'[2]Sales Answer 1 &amp; 2'!$A$2:$N$2221,3,FALSE)</f>
        <v>57</v>
      </c>
      <c r="Y122" s="21">
        <f>VLOOKUP($A$2:$A$2221,'[2]Sales Answer 1 &amp; 2'!$A$2:$N$2221,4,FALSE)</f>
        <v>0</v>
      </c>
      <c r="Z122" s="21">
        <f>VLOOKUP($A$2:$A$2221,'[2]Sales Answer 1 &amp; 2'!$A$2:$N$2221,5,FALSE)</f>
        <v>30</v>
      </c>
      <c r="AA122" s="21">
        <f>VLOOKUP($A$2:$A$2221,'[2]Sales Answer 1 &amp; 2'!$A$2:$N$2221,6,FALSE)</f>
        <v>15</v>
      </c>
      <c r="AB122" s="21">
        <f>VLOOKUP($A$2:$A$2221,'[2]Sales Answer 1 &amp; 2'!$A$2:$N$2221,7,FALSE)</f>
        <v>8</v>
      </c>
    </row>
    <row r="123" spans="1:28" ht="15" thickBot="1" x14ac:dyDescent="0.35">
      <c r="A123" s="12">
        <v>2561</v>
      </c>
      <c r="B123" s="13">
        <v>1</v>
      </c>
      <c r="C123" s="13">
        <v>0</v>
      </c>
      <c r="D123" s="13">
        <v>0</v>
      </c>
      <c r="E123" s="13">
        <v>0</v>
      </c>
      <c r="F123" s="13">
        <v>0</v>
      </c>
      <c r="G123" s="13">
        <v>0</v>
      </c>
      <c r="H123" s="13">
        <v>1</v>
      </c>
      <c r="I123" s="14">
        <v>44127</v>
      </c>
      <c r="J123" s="22">
        <f>VLOOKUP($A$2:$A$2221,'[2]Customer Answer 5 &amp; 6'!$A$2:$O$2221,2,FALSE)</f>
        <v>135860</v>
      </c>
      <c r="K123" s="23">
        <f>VLOOKUP($A$2:$A$2221,'[2]Customer Answer 5 &amp; 6'!$A$2:$O$2221,3,FALSE)</f>
        <v>1</v>
      </c>
      <c r="L123" s="24">
        <f>VLOOKUP($A$2:$A$2221,'[2]Customer Answer 5 &amp; 6'!$A$2:$O$2221,4,FALSE)</f>
        <v>1</v>
      </c>
      <c r="M123" s="25">
        <f>VLOOKUP($A$2:$A$2221,'[2]Customer Answer 5 &amp; 6'!$A$2:$O$2221,5,FALSE)</f>
        <v>47</v>
      </c>
      <c r="N123">
        <f>VLOOKUP($A$2:$A$2221,'[2]Customer Answer 5 &amp; 6'!$A$2:$O$2221,6,FALSE)</f>
        <v>1</v>
      </c>
      <c r="O123">
        <f>VLOOKUP($A$2:$A$2221,'[2]Customer Answer 5 &amp; 6'!$A$2:$O$2221,7,FALSE)</f>
        <v>0</v>
      </c>
      <c r="P123">
        <f>VLOOKUP($A$2:$A$2221,'[2]Customer Answer 5 &amp; 6'!$A$2:$O$2221,8,FALSE)</f>
        <v>0</v>
      </c>
      <c r="Q123">
        <f>VLOOKUP($A$2:$A$2221,'[2]Customer Answer 5 &amp; 6'!$A$2:$O$2221,9,FALSE)</f>
        <v>0</v>
      </c>
      <c r="R123">
        <f>VLOOKUP($A$2:$A$2221,'[2]Customer Answer 5 &amp; 6'!$A$2:$O$2221,10,FALSE)</f>
        <v>0</v>
      </c>
      <c r="S123" s="26">
        <f>VLOOKUP($A$2:$A$2221,'[2]Customer Answer 5 &amp; 6'!$A$2:$O$2221,11,FALSE)</f>
        <v>0</v>
      </c>
      <c r="T123" s="26">
        <f>VLOOKUP($A$2:$A$2221,'[2]Customer Answer 5 &amp; 6'!$A$2:$O$2221,12,FALSE)</f>
        <v>0</v>
      </c>
      <c r="U123" s="26">
        <f>VLOOKUP($A$2:$A$2221,'[2]Customer Answer 5 &amp; 6'!$A$2:$O$2221,13,FALSE)</f>
        <v>0</v>
      </c>
      <c r="V123" s="26">
        <f>VLOOKUP($A$2:$A$2221,'[2]Customer Answer 5 &amp; 6'!$A$2:$O$2221,14,FALSE)</f>
        <v>1</v>
      </c>
      <c r="W123" s="27" t="str">
        <f>VLOOKUP($A$2:$A$2221,'[2]Customer Answer 5 &amp; 6'!$A$2:$O$2221,15,FALSE)</f>
        <v>California</v>
      </c>
      <c r="X123" s="21">
        <f>VLOOKUP($A$2:$A$2221,'[2]Sales Answer 1 &amp; 2'!$A$2:$N$2221,3,FALSE)</f>
        <v>57</v>
      </c>
      <c r="Y123" s="21">
        <f>VLOOKUP($A$2:$A$2221,'[2]Sales Answer 1 &amp; 2'!$A$2:$N$2221,4,FALSE)</f>
        <v>0</v>
      </c>
      <c r="Z123" s="21">
        <f>VLOOKUP($A$2:$A$2221,'[2]Sales Answer 1 &amp; 2'!$A$2:$N$2221,5,FALSE)</f>
        <v>30</v>
      </c>
      <c r="AA123" s="21">
        <f>VLOOKUP($A$2:$A$2221,'[2]Sales Answer 1 &amp; 2'!$A$2:$N$2221,6,FALSE)</f>
        <v>15</v>
      </c>
      <c r="AB123" s="21">
        <f>VLOOKUP($A$2:$A$2221,'[2]Sales Answer 1 &amp; 2'!$A$2:$N$2221,7,FALSE)</f>
        <v>8</v>
      </c>
    </row>
    <row r="124" spans="1:28" ht="15" thickBot="1" x14ac:dyDescent="0.35">
      <c r="A124" s="12">
        <v>2859</v>
      </c>
      <c r="B124" s="13">
        <v>0</v>
      </c>
      <c r="C124" s="13">
        <v>0</v>
      </c>
      <c r="D124" s="13">
        <v>0</v>
      </c>
      <c r="E124" s="13">
        <v>0</v>
      </c>
      <c r="F124" s="13">
        <v>0</v>
      </c>
      <c r="G124" s="13">
        <v>0</v>
      </c>
      <c r="H124" s="13">
        <v>0</v>
      </c>
      <c r="I124" s="14">
        <v>44127</v>
      </c>
      <c r="J124" s="22">
        <f>VLOOKUP($A$2:$A$2221,'[2]Customer Answer 5 &amp; 6'!$A$2:$O$2221,2,FALSE)</f>
        <v>130298</v>
      </c>
      <c r="K124" s="23">
        <f>VLOOKUP($A$2:$A$2221,'[2]Customer Answer 5 &amp; 6'!$A$2:$O$2221,3,FALSE)</f>
        <v>0</v>
      </c>
      <c r="L124" s="24">
        <f>VLOOKUP($A$2:$A$2221,'[2]Customer Answer 5 &amp; 6'!$A$2:$O$2221,4,FALSE)</f>
        <v>0</v>
      </c>
      <c r="M124" s="25">
        <f>VLOOKUP($A$2:$A$2221,'[2]Customer Answer 5 &amp; 6'!$A$2:$O$2221,5,FALSE)</f>
        <v>35</v>
      </c>
      <c r="N124">
        <f>VLOOKUP($A$2:$A$2221,'[2]Customer Answer 5 &amp; 6'!$A$2:$O$2221,6,FALSE)</f>
        <v>0</v>
      </c>
      <c r="O124">
        <f>VLOOKUP($A$2:$A$2221,'[2]Customer Answer 5 &amp; 6'!$A$2:$O$2221,7,FALSE)</f>
        <v>0</v>
      </c>
      <c r="P124">
        <f>VLOOKUP($A$2:$A$2221,'[2]Customer Answer 5 &amp; 6'!$A$2:$O$2221,8,FALSE)</f>
        <v>1</v>
      </c>
      <c r="Q124">
        <f>VLOOKUP($A$2:$A$2221,'[2]Customer Answer 5 &amp; 6'!$A$2:$O$2221,9,FALSE)</f>
        <v>0</v>
      </c>
      <c r="R124">
        <f>VLOOKUP($A$2:$A$2221,'[2]Customer Answer 5 &amp; 6'!$A$2:$O$2221,10,FALSE)</f>
        <v>0</v>
      </c>
      <c r="S124" s="26">
        <f>VLOOKUP($A$2:$A$2221,'[2]Customer Answer 5 &amp; 6'!$A$2:$O$2221,11,FALSE)</f>
        <v>0</v>
      </c>
      <c r="T124" s="26">
        <f>VLOOKUP($A$2:$A$2221,'[2]Customer Answer 5 &amp; 6'!$A$2:$O$2221,12,FALSE)</f>
        <v>0</v>
      </c>
      <c r="U124" s="26">
        <f>VLOOKUP($A$2:$A$2221,'[2]Customer Answer 5 &amp; 6'!$A$2:$O$2221,13,FALSE)</f>
        <v>0</v>
      </c>
      <c r="V124" s="26">
        <f>VLOOKUP($A$2:$A$2221,'[2]Customer Answer 5 &amp; 6'!$A$2:$O$2221,14,FALSE)</f>
        <v>1</v>
      </c>
      <c r="W124" s="27" t="str">
        <f>VLOOKUP($A$2:$A$2221,'[2]Customer Answer 5 &amp; 6'!$A$2:$O$2221,15,FALSE)</f>
        <v>Texas</v>
      </c>
      <c r="X124" s="21">
        <f>VLOOKUP($A$2:$A$2221,'[2]Sales Answer 1 &amp; 2'!$A$2:$N$2221,3,FALSE)</f>
        <v>26</v>
      </c>
      <c r="Y124" s="21">
        <f>VLOOKUP($A$2:$A$2221,'[2]Sales Answer 1 &amp; 2'!$A$2:$N$2221,4,FALSE)</f>
        <v>13</v>
      </c>
      <c r="Z124" s="21">
        <f>VLOOKUP($A$2:$A$2221,'[2]Sales Answer 1 &amp; 2'!$A$2:$N$2221,5,FALSE)</f>
        <v>52</v>
      </c>
      <c r="AA124" s="21">
        <f>VLOOKUP($A$2:$A$2221,'[2]Sales Answer 1 &amp; 2'!$A$2:$N$2221,6,FALSE)</f>
        <v>26</v>
      </c>
      <c r="AB124" s="21">
        <f>VLOOKUP($A$2:$A$2221,'[2]Sales Answer 1 &amp; 2'!$A$2:$N$2221,7,FALSE)</f>
        <v>4</v>
      </c>
    </row>
    <row r="125" spans="1:28" ht="15" thickBot="1" x14ac:dyDescent="0.35">
      <c r="A125" s="12">
        <v>1458</v>
      </c>
      <c r="B125" s="13">
        <v>0</v>
      </c>
      <c r="C125" s="13">
        <v>0</v>
      </c>
      <c r="D125" s="13">
        <v>0</v>
      </c>
      <c r="E125" s="13">
        <v>0</v>
      </c>
      <c r="F125" s="13">
        <v>0</v>
      </c>
      <c r="G125" s="13">
        <v>0</v>
      </c>
      <c r="H125" s="13">
        <v>0</v>
      </c>
      <c r="I125" s="14">
        <v>44126</v>
      </c>
      <c r="J125" s="22">
        <f>VLOOKUP($A$2:$A$2221,'[2]Customer Answer 5 &amp; 6'!$A$2:$O$2221,2,FALSE)</f>
        <v>120518</v>
      </c>
      <c r="K125" s="23">
        <f>VLOOKUP($A$2:$A$2221,'[2]Customer Answer 5 &amp; 6'!$A$2:$O$2221,3,FALSE)</f>
        <v>1</v>
      </c>
      <c r="L125" s="24">
        <f>VLOOKUP($A$2:$A$2221,'[2]Customer Answer 5 &amp; 6'!$A$2:$O$2221,4,FALSE)</f>
        <v>0</v>
      </c>
      <c r="M125" s="25">
        <f>VLOOKUP($A$2:$A$2221,'[2]Customer Answer 5 &amp; 6'!$A$2:$O$2221,5,FALSE)</f>
        <v>32</v>
      </c>
      <c r="N125">
        <f>VLOOKUP($A$2:$A$2221,'[2]Customer Answer 5 &amp; 6'!$A$2:$O$2221,6,FALSE)</f>
        <v>0</v>
      </c>
      <c r="O125">
        <f>VLOOKUP($A$2:$A$2221,'[2]Customer Answer 5 &amp; 6'!$A$2:$O$2221,7,FALSE)</f>
        <v>0</v>
      </c>
      <c r="P125">
        <f>VLOOKUP($A$2:$A$2221,'[2]Customer Answer 5 &amp; 6'!$A$2:$O$2221,8,FALSE)</f>
        <v>1</v>
      </c>
      <c r="Q125">
        <f>VLOOKUP($A$2:$A$2221,'[2]Customer Answer 5 &amp; 6'!$A$2:$O$2221,9,FALSE)</f>
        <v>0</v>
      </c>
      <c r="R125">
        <f>VLOOKUP($A$2:$A$2221,'[2]Customer Answer 5 &amp; 6'!$A$2:$O$2221,10,FALSE)</f>
        <v>0</v>
      </c>
      <c r="S125" s="26">
        <f>VLOOKUP($A$2:$A$2221,'[2]Customer Answer 5 &amp; 6'!$A$2:$O$2221,11,FALSE)</f>
        <v>0</v>
      </c>
      <c r="T125" s="26">
        <f>VLOOKUP($A$2:$A$2221,'[2]Customer Answer 5 &amp; 6'!$A$2:$O$2221,12,FALSE)</f>
        <v>1</v>
      </c>
      <c r="U125" s="26">
        <f>VLOOKUP($A$2:$A$2221,'[2]Customer Answer 5 &amp; 6'!$A$2:$O$2221,13,FALSE)</f>
        <v>0</v>
      </c>
      <c r="V125" s="26">
        <f>VLOOKUP($A$2:$A$2221,'[2]Customer Answer 5 &amp; 6'!$A$2:$O$2221,14,FALSE)</f>
        <v>0</v>
      </c>
      <c r="W125" s="27" t="str">
        <f>VLOOKUP($A$2:$A$2221,'[2]Customer Answer 5 &amp; 6'!$A$2:$O$2221,15,FALSE)</f>
        <v>Florida</v>
      </c>
      <c r="X125" s="21">
        <f>VLOOKUP($A$2:$A$2221,'[2]Sales Answer 1 &amp; 2'!$A$2:$N$2221,3,FALSE)</f>
        <v>23</v>
      </c>
      <c r="Y125" s="21">
        <f>VLOOKUP($A$2:$A$2221,'[2]Sales Answer 1 &amp; 2'!$A$2:$N$2221,4,FALSE)</f>
        <v>6</v>
      </c>
      <c r="Z125" s="21">
        <f>VLOOKUP($A$2:$A$2221,'[2]Sales Answer 1 &amp; 2'!$A$2:$N$2221,5,FALSE)</f>
        <v>35</v>
      </c>
      <c r="AA125" s="21">
        <f>VLOOKUP($A$2:$A$2221,'[2]Sales Answer 1 &amp; 2'!$A$2:$N$2221,6,FALSE)</f>
        <v>23</v>
      </c>
      <c r="AB125" s="21">
        <f>VLOOKUP($A$2:$A$2221,'[2]Sales Answer 1 &amp; 2'!$A$2:$N$2221,7,FALSE)</f>
        <v>6</v>
      </c>
    </row>
    <row r="126" spans="1:28" ht="15" thickBot="1" x14ac:dyDescent="0.35">
      <c r="A126" s="12">
        <v>1905</v>
      </c>
      <c r="B126" s="13">
        <v>0</v>
      </c>
      <c r="C126" s="13">
        <v>0</v>
      </c>
      <c r="D126" s="13">
        <v>0</v>
      </c>
      <c r="E126" s="13">
        <v>1</v>
      </c>
      <c r="F126" s="13">
        <v>0</v>
      </c>
      <c r="G126" s="13">
        <v>0</v>
      </c>
      <c r="H126" s="13">
        <v>0</v>
      </c>
      <c r="I126" s="14">
        <v>44126</v>
      </c>
      <c r="J126" s="22">
        <f>VLOOKUP($A$2:$A$2221,'[2]Customer Answer 5 &amp; 6'!$A$2:$O$2221,2,FALSE)</f>
        <v>183033</v>
      </c>
      <c r="K126" s="23">
        <f>VLOOKUP($A$2:$A$2221,'[2]Customer Answer 5 &amp; 6'!$A$2:$O$2221,3,FALSE)</f>
        <v>1</v>
      </c>
      <c r="L126" s="24">
        <f>VLOOKUP($A$2:$A$2221,'[2]Customer Answer 5 &amp; 6'!$A$2:$O$2221,4,FALSE)</f>
        <v>0</v>
      </c>
      <c r="M126" s="25">
        <f>VLOOKUP($A$2:$A$2221,'[2]Customer Answer 5 &amp; 6'!$A$2:$O$2221,5,FALSE)</f>
        <v>34</v>
      </c>
      <c r="N126">
        <f>VLOOKUP($A$2:$A$2221,'[2]Customer Answer 5 &amp; 6'!$A$2:$O$2221,6,FALSE)</f>
        <v>0</v>
      </c>
      <c r="O126">
        <f>VLOOKUP($A$2:$A$2221,'[2]Customer Answer 5 &amp; 6'!$A$2:$O$2221,7,FALSE)</f>
        <v>0</v>
      </c>
      <c r="P126">
        <f>VLOOKUP($A$2:$A$2221,'[2]Customer Answer 5 &amp; 6'!$A$2:$O$2221,8,FALSE)</f>
        <v>0</v>
      </c>
      <c r="Q126">
        <f>VLOOKUP($A$2:$A$2221,'[2]Customer Answer 5 &amp; 6'!$A$2:$O$2221,9,FALSE)</f>
        <v>1</v>
      </c>
      <c r="R126">
        <f>VLOOKUP($A$2:$A$2221,'[2]Customer Answer 5 &amp; 6'!$A$2:$O$2221,10,FALSE)</f>
        <v>0</v>
      </c>
      <c r="S126" s="26">
        <f>VLOOKUP($A$2:$A$2221,'[2]Customer Answer 5 &amp; 6'!$A$2:$O$2221,11,FALSE)</f>
        <v>0</v>
      </c>
      <c r="T126" s="26">
        <f>VLOOKUP($A$2:$A$2221,'[2]Customer Answer 5 &amp; 6'!$A$2:$O$2221,12,FALSE)</f>
        <v>1</v>
      </c>
      <c r="U126" s="26">
        <f>VLOOKUP($A$2:$A$2221,'[2]Customer Answer 5 &amp; 6'!$A$2:$O$2221,13,FALSE)</f>
        <v>0</v>
      </c>
      <c r="V126" s="26">
        <f>VLOOKUP($A$2:$A$2221,'[2]Customer Answer 5 &amp; 6'!$A$2:$O$2221,14,FALSE)</f>
        <v>0</v>
      </c>
      <c r="W126" s="27" t="str">
        <f>VLOOKUP($A$2:$A$2221,'[2]Customer Answer 5 &amp; 6'!$A$2:$O$2221,15,FALSE)</f>
        <v>Texas</v>
      </c>
      <c r="X126" s="21">
        <f>VLOOKUP($A$2:$A$2221,'[2]Sales Answer 1 &amp; 2'!$A$2:$N$2221,3,FALSE)</f>
        <v>1790</v>
      </c>
      <c r="Y126" s="21">
        <f>VLOOKUP($A$2:$A$2221,'[2]Sales Answer 1 &amp; 2'!$A$2:$N$2221,4,FALSE)</f>
        <v>218</v>
      </c>
      <c r="Z126" s="21">
        <f>VLOOKUP($A$2:$A$2221,'[2]Sales Answer 1 &amp; 2'!$A$2:$N$2221,5,FALSE)</f>
        <v>950</v>
      </c>
      <c r="AA126" s="21">
        <f>VLOOKUP($A$2:$A$2221,'[2]Sales Answer 1 &amp; 2'!$A$2:$N$2221,6,FALSE)</f>
        <v>522</v>
      </c>
      <c r="AB126" s="21">
        <f>VLOOKUP($A$2:$A$2221,'[2]Sales Answer 1 &amp; 2'!$A$2:$N$2221,7,FALSE)</f>
        <v>328</v>
      </c>
    </row>
    <row r="127" spans="1:28" ht="15" thickBot="1" x14ac:dyDescent="0.35">
      <c r="A127" s="12">
        <v>2226</v>
      </c>
      <c r="B127" s="13">
        <v>0</v>
      </c>
      <c r="C127" s="13">
        <v>0</v>
      </c>
      <c r="D127" s="13">
        <v>0</v>
      </c>
      <c r="E127" s="13">
        <v>0</v>
      </c>
      <c r="F127" s="13">
        <v>0</v>
      </c>
      <c r="G127" s="13">
        <v>0</v>
      </c>
      <c r="H127" s="13">
        <v>0</v>
      </c>
      <c r="I127" s="14">
        <v>44126</v>
      </c>
      <c r="J127" s="22">
        <f>VLOOKUP($A$2:$A$2221,'[2]Customer Answer 5 &amp; 6'!$A$2:$O$2221,2,FALSE)</f>
        <v>101730</v>
      </c>
      <c r="K127" s="23">
        <f>VLOOKUP($A$2:$A$2221,'[2]Customer Answer 5 &amp; 6'!$A$2:$O$2221,3,FALSE)</f>
        <v>0</v>
      </c>
      <c r="L127" s="24">
        <f>VLOOKUP($A$2:$A$2221,'[2]Customer Answer 5 &amp; 6'!$A$2:$O$2221,4,FALSE)</f>
        <v>0</v>
      </c>
      <c r="M127" s="25">
        <f>VLOOKUP($A$2:$A$2221,'[2]Customer Answer 5 &amp; 6'!$A$2:$O$2221,5,FALSE)</f>
        <v>49</v>
      </c>
      <c r="N127">
        <f>VLOOKUP($A$2:$A$2221,'[2]Customer Answer 5 &amp; 6'!$A$2:$O$2221,6,FALSE)</f>
        <v>1</v>
      </c>
      <c r="O127">
        <f>VLOOKUP($A$2:$A$2221,'[2]Customer Answer 5 &amp; 6'!$A$2:$O$2221,7,FALSE)</f>
        <v>0</v>
      </c>
      <c r="P127">
        <f>VLOOKUP($A$2:$A$2221,'[2]Customer Answer 5 &amp; 6'!$A$2:$O$2221,8,FALSE)</f>
        <v>0</v>
      </c>
      <c r="Q127">
        <f>VLOOKUP($A$2:$A$2221,'[2]Customer Answer 5 &amp; 6'!$A$2:$O$2221,9,FALSE)</f>
        <v>0</v>
      </c>
      <c r="R127">
        <f>VLOOKUP($A$2:$A$2221,'[2]Customer Answer 5 &amp; 6'!$A$2:$O$2221,10,FALSE)</f>
        <v>0</v>
      </c>
      <c r="S127" s="26">
        <f>VLOOKUP($A$2:$A$2221,'[2]Customer Answer 5 &amp; 6'!$A$2:$O$2221,11,FALSE)</f>
        <v>0</v>
      </c>
      <c r="T127" s="26">
        <f>VLOOKUP($A$2:$A$2221,'[2]Customer Answer 5 &amp; 6'!$A$2:$O$2221,12,FALSE)</f>
        <v>1</v>
      </c>
      <c r="U127" s="26">
        <f>VLOOKUP($A$2:$A$2221,'[2]Customer Answer 5 &amp; 6'!$A$2:$O$2221,13,FALSE)</f>
        <v>0</v>
      </c>
      <c r="V127" s="26">
        <f>VLOOKUP($A$2:$A$2221,'[2]Customer Answer 5 &amp; 6'!$A$2:$O$2221,14,FALSE)</f>
        <v>0</v>
      </c>
      <c r="W127" s="27" t="str">
        <f>VLOOKUP($A$2:$A$2221,'[2]Customer Answer 5 &amp; 6'!$A$2:$O$2221,15,FALSE)</f>
        <v>Florida</v>
      </c>
      <c r="X127" s="21">
        <f>VLOOKUP($A$2:$A$2221,'[2]Sales Answer 1 &amp; 2'!$A$2:$N$2221,3,FALSE)</f>
        <v>59</v>
      </c>
      <c r="Y127" s="21">
        <f>VLOOKUP($A$2:$A$2221,'[2]Sales Answer 1 &amp; 2'!$A$2:$N$2221,4,FALSE)</f>
        <v>59</v>
      </c>
      <c r="Z127" s="21">
        <f>VLOOKUP($A$2:$A$2221,'[2]Sales Answer 1 &amp; 2'!$A$2:$N$2221,5,FALSE)</f>
        <v>176</v>
      </c>
      <c r="AA127" s="21">
        <f>VLOOKUP($A$2:$A$2221,'[2]Sales Answer 1 &amp; 2'!$A$2:$N$2221,6,FALSE)</f>
        <v>59</v>
      </c>
      <c r="AB127" s="21">
        <f>VLOOKUP($A$2:$A$2221,'[2]Sales Answer 1 &amp; 2'!$A$2:$N$2221,7,FALSE)</f>
        <v>59</v>
      </c>
    </row>
    <row r="128" spans="1:28" ht="15" thickBot="1" x14ac:dyDescent="0.35">
      <c r="A128" s="12">
        <v>2593</v>
      </c>
      <c r="B128" s="13">
        <v>0</v>
      </c>
      <c r="C128" s="13">
        <v>0</v>
      </c>
      <c r="D128" s="13">
        <v>0</v>
      </c>
      <c r="E128" s="13">
        <v>0</v>
      </c>
      <c r="F128" s="13">
        <v>0</v>
      </c>
      <c r="G128" s="13">
        <v>0</v>
      </c>
      <c r="H128" s="13">
        <v>0</v>
      </c>
      <c r="I128" s="14">
        <v>44126</v>
      </c>
      <c r="J128" s="22">
        <f>VLOOKUP($A$2:$A$2221,'[2]Customer Answer 5 &amp; 6'!$A$2:$O$2221,2,FALSE)</f>
        <v>157100</v>
      </c>
      <c r="K128" s="23">
        <f>VLOOKUP($A$2:$A$2221,'[2]Customer Answer 5 &amp; 6'!$A$2:$O$2221,3,FALSE)</f>
        <v>1</v>
      </c>
      <c r="L128" s="24">
        <f>VLOOKUP($A$2:$A$2221,'[2]Customer Answer 5 &amp; 6'!$A$2:$O$2221,4,FALSE)</f>
        <v>0</v>
      </c>
      <c r="M128" s="25">
        <f>VLOOKUP($A$2:$A$2221,'[2]Customer Answer 5 &amp; 6'!$A$2:$O$2221,5,FALSE)</f>
        <v>33</v>
      </c>
      <c r="N128">
        <f>VLOOKUP($A$2:$A$2221,'[2]Customer Answer 5 &amp; 6'!$A$2:$O$2221,6,FALSE)</f>
        <v>0</v>
      </c>
      <c r="O128">
        <f>VLOOKUP($A$2:$A$2221,'[2]Customer Answer 5 &amp; 6'!$A$2:$O$2221,7,FALSE)</f>
        <v>0</v>
      </c>
      <c r="P128">
        <f>VLOOKUP($A$2:$A$2221,'[2]Customer Answer 5 &amp; 6'!$A$2:$O$2221,8,FALSE)</f>
        <v>1</v>
      </c>
      <c r="Q128">
        <f>VLOOKUP($A$2:$A$2221,'[2]Customer Answer 5 &amp; 6'!$A$2:$O$2221,9,FALSE)</f>
        <v>0</v>
      </c>
      <c r="R128">
        <f>VLOOKUP($A$2:$A$2221,'[2]Customer Answer 5 &amp; 6'!$A$2:$O$2221,10,FALSE)</f>
        <v>0</v>
      </c>
      <c r="S128" s="26">
        <f>VLOOKUP($A$2:$A$2221,'[2]Customer Answer 5 &amp; 6'!$A$2:$O$2221,11,FALSE)</f>
        <v>0</v>
      </c>
      <c r="T128" s="26">
        <f>VLOOKUP($A$2:$A$2221,'[2]Customer Answer 5 &amp; 6'!$A$2:$O$2221,12,FALSE)</f>
        <v>1</v>
      </c>
      <c r="U128" s="26">
        <f>VLOOKUP($A$2:$A$2221,'[2]Customer Answer 5 &amp; 6'!$A$2:$O$2221,13,FALSE)</f>
        <v>0</v>
      </c>
      <c r="V128" s="26">
        <f>VLOOKUP($A$2:$A$2221,'[2]Customer Answer 5 &amp; 6'!$A$2:$O$2221,14,FALSE)</f>
        <v>0</v>
      </c>
      <c r="W128" s="27" t="str">
        <f>VLOOKUP($A$2:$A$2221,'[2]Customer Answer 5 &amp; 6'!$A$2:$O$2221,15,FALSE)</f>
        <v>Illinois</v>
      </c>
      <c r="X128" s="21">
        <f>VLOOKUP($A$2:$A$2221,'[2]Sales Answer 1 &amp; 2'!$A$2:$N$2221,3,FALSE)</f>
        <v>435</v>
      </c>
      <c r="Y128" s="21">
        <f>VLOOKUP($A$2:$A$2221,'[2]Sales Answer 1 &amp; 2'!$A$2:$N$2221,4,FALSE)</f>
        <v>30</v>
      </c>
      <c r="Z128" s="21">
        <f>VLOOKUP($A$2:$A$2221,'[2]Sales Answer 1 &amp; 2'!$A$2:$N$2221,5,FALSE)</f>
        <v>272</v>
      </c>
      <c r="AA128" s="21">
        <f>VLOOKUP($A$2:$A$2221,'[2]Sales Answer 1 &amp; 2'!$A$2:$N$2221,6,FALSE)</f>
        <v>41</v>
      </c>
      <c r="AB128" s="21">
        <f>VLOOKUP($A$2:$A$2221,'[2]Sales Answer 1 &amp; 2'!$A$2:$N$2221,7,FALSE)</f>
        <v>30</v>
      </c>
    </row>
    <row r="129" spans="1:28" ht="15" thickBot="1" x14ac:dyDescent="0.35">
      <c r="A129" s="12">
        <v>3196</v>
      </c>
      <c r="B129" s="13">
        <v>0</v>
      </c>
      <c r="C129" s="13">
        <v>0</v>
      </c>
      <c r="D129" s="13">
        <v>0</v>
      </c>
      <c r="E129" s="13">
        <v>0</v>
      </c>
      <c r="F129" s="13">
        <v>0</v>
      </c>
      <c r="G129" s="13">
        <v>0</v>
      </c>
      <c r="H129" s="13">
        <v>0</v>
      </c>
      <c r="I129" s="14">
        <v>44126</v>
      </c>
      <c r="J129" s="22">
        <f>VLOOKUP($A$2:$A$2221,'[2]Customer Answer 5 &amp; 6'!$A$2:$O$2221,2,FALSE)</f>
        <v>124434</v>
      </c>
      <c r="K129" s="23">
        <f>VLOOKUP($A$2:$A$2221,'[2]Customer Answer 5 &amp; 6'!$A$2:$O$2221,3,FALSE)</f>
        <v>2</v>
      </c>
      <c r="L129" s="24">
        <f>VLOOKUP($A$2:$A$2221,'[2]Customer Answer 5 &amp; 6'!$A$2:$O$2221,4,FALSE)</f>
        <v>0</v>
      </c>
      <c r="M129" s="25">
        <f>VLOOKUP($A$2:$A$2221,'[2]Customer Answer 5 &amp; 6'!$A$2:$O$2221,5,FALSE)</f>
        <v>48</v>
      </c>
      <c r="N129">
        <f>VLOOKUP($A$2:$A$2221,'[2]Customer Answer 5 &amp; 6'!$A$2:$O$2221,6,FALSE)</f>
        <v>0</v>
      </c>
      <c r="O129">
        <f>VLOOKUP($A$2:$A$2221,'[2]Customer Answer 5 &amp; 6'!$A$2:$O$2221,7,FALSE)</f>
        <v>1</v>
      </c>
      <c r="P129">
        <f>VLOOKUP($A$2:$A$2221,'[2]Customer Answer 5 &amp; 6'!$A$2:$O$2221,8,FALSE)</f>
        <v>0</v>
      </c>
      <c r="Q129">
        <f>VLOOKUP($A$2:$A$2221,'[2]Customer Answer 5 &amp; 6'!$A$2:$O$2221,9,FALSE)</f>
        <v>0</v>
      </c>
      <c r="R129">
        <f>VLOOKUP($A$2:$A$2221,'[2]Customer Answer 5 &amp; 6'!$A$2:$O$2221,10,FALSE)</f>
        <v>0</v>
      </c>
      <c r="S129" s="26">
        <f>VLOOKUP($A$2:$A$2221,'[2]Customer Answer 5 &amp; 6'!$A$2:$O$2221,11,FALSE)</f>
        <v>0</v>
      </c>
      <c r="T129" s="26">
        <f>VLOOKUP($A$2:$A$2221,'[2]Customer Answer 5 &amp; 6'!$A$2:$O$2221,12,FALSE)</f>
        <v>1</v>
      </c>
      <c r="U129" s="26">
        <f>VLOOKUP($A$2:$A$2221,'[2]Customer Answer 5 &amp; 6'!$A$2:$O$2221,13,FALSE)</f>
        <v>0</v>
      </c>
      <c r="V129" s="26">
        <f>VLOOKUP($A$2:$A$2221,'[2]Customer Answer 5 &amp; 6'!$A$2:$O$2221,14,FALSE)</f>
        <v>0</v>
      </c>
      <c r="W129" s="27" t="str">
        <f>VLOOKUP($A$2:$A$2221,'[2]Customer Answer 5 &amp; 6'!$A$2:$O$2221,15,FALSE)</f>
        <v>Other</v>
      </c>
      <c r="X129" s="21">
        <f>VLOOKUP($A$2:$A$2221,'[2]Sales Answer 1 &amp; 2'!$A$2:$N$2221,3,FALSE)</f>
        <v>15</v>
      </c>
      <c r="Y129" s="21">
        <f>VLOOKUP($A$2:$A$2221,'[2]Sales Answer 1 &amp; 2'!$A$2:$N$2221,4,FALSE)</f>
        <v>10</v>
      </c>
      <c r="Z129" s="21">
        <f>VLOOKUP($A$2:$A$2221,'[2]Sales Answer 1 &amp; 2'!$A$2:$N$2221,5,FALSE)</f>
        <v>41</v>
      </c>
      <c r="AA129" s="21">
        <f>VLOOKUP($A$2:$A$2221,'[2]Sales Answer 1 &amp; 2'!$A$2:$N$2221,6,FALSE)</f>
        <v>102</v>
      </c>
      <c r="AB129" s="21">
        <f>VLOOKUP($A$2:$A$2221,'[2]Sales Answer 1 &amp; 2'!$A$2:$N$2221,7,FALSE)</f>
        <v>0</v>
      </c>
    </row>
    <row r="130" spans="1:28" ht="15" thickBot="1" x14ac:dyDescent="0.35">
      <c r="A130" s="12">
        <v>3211</v>
      </c>
      <c r="B130" s="13">
        <v>0</v>
      </c>
      <c r="C130" s="13">
        <v>0</v>
      </c>
      <c r="D130" s="13">
        <v>0</v>
      </c>
      <c r="E130" s="13">
        <v>0</v>
      </c>
      <c r="F130" s="13">
        <v>0</v>
      </c>
      <c r="G130" s="13">
        <v>0</v>
      </c>
      <c r="H130" s="13">
        <v>0</v>
      </c>
      <c r="I130" s="14">
        <v>44126</v>
      </c>
      <c r="J130" s="22">
        <f>VLOOKUP($A$2:$A$2221,'[2]Customer Answer 5 &amp; 6'!$A$2:$O$2221,2,FALSE)</f>
        <v>159535</v>
      </c>
      <c r="K130" s="23">
        <f>VLOOKUP($A$2:$A$2221,'[2]Customer Answer 5 &amp; 6'!$A$2:$O$2221,3,FALSE)</f>
        <v>2</v>
      </c>
      <c r="L130" s="24">
        <f>VLOOKUP($A$2:$A$2221,'[2]Customer Answer 5 &amp; 6'!$A$2:$O$2221,4,FALSE)</f>
        <v>0</v>
      </c>
      <c r="M130" s="25">
        <f>VLOOKUP($A$2:$A$2221,'[2]Customer Answer 5 &amp; 6'!$A$2:$O$2221,5,FALSE)</f>
        <v>48</v>
      </c>
      <c r="N130">
        <f>VLOOKUP($A$2:$A$2221,'[2]Customer Answer 5 &amp; 6'!$A$2:$O$2221,6,FALSE)</f>
        <v>0</v>
      </c>
      <c r="O130">
        <f>VLOOKUP($A$2:$A$2221,'[2]Customer Answer 5 &amp; 6'!$A$2:$O$2221,7,FALSE)</f>
        <v>1</v>
      </c>
      <c r="P130">
        <f>VLOOKUP($A$2:$A$2221,'[2]Customer Answer 5 &amp; 6'!$A$2:$O$2221,8,FALSE)</f>
        <v>0</v>
      </c>
      <c r="Q130">
        <f>VLOOKUP($A$2:$A$2221,'[2]Customer Answer 5 &amp; 6'!$A$2:$O$2221,9,FALSE)</f>
        <v>0</v>
      </c>
      <c r="R130">
        <f>VLOOKUP($A$2:$A$2221,'[2]Customer Answer 5 &amp; 6'!$A$2:$O$2221,10,FALSE)</f>
        <v>0</v>
      </c>
      <c r="S130" s="26">
        <f>VLOOKUP($A$2:$A$2221,'[2]Customer Answer 5 &amp; 6'!$A$2:$O$2221,11,FALSE)</f>
        <v>0</v>
      </c>
      <c r="T130" s="26">
        <f>VLOOKUP($A$2:$A$2221,'[2]Customer Answer 5 &amp; 6'!$A$2:$O$2221,12,FALSE)</f>
        <v>1</v>
      </c>
      <c r="U130" s="26">
        <f>VLOOKUP($A$2:$A$2221,'[2]Customer Answer 5 &amp; 6'!$A$2:$O$2221,13,FALSE)</f>
        <v>0</v>
      </c>
      <c r="V130" s="26">
        <f>VLOOKUP($A$2:$A$2221,'[2]Customer Answer 5 &amp; 6'!$A$2:$O$2221,14,FALSE)</f>
        <v>0</v>
      </c>
      <c r="W130" s="27" t="str">
        <f>VLOOKUP($A$2:$A$2221,'[2]Customer Answer 5 &amp; 6'!$A$2:$O$2221,15,FALSE)</f>
        <v>Illinois</v>
      </c>
      <c r="X130" s="21">
        <f>VLOOKUP($A$2:$A$2221,'[2]Sales Answer 1 &amp; 2'!$A$2:$N$2221,3,FALSE)</f>
        <v>8</v>
      </c>
      <c r="Y130" s="21">
        <f>VLOOKUP($A$2:$A$2221,'[2]Sales Answer 1 &amp; 2'!$A$2:$N$2221,4,FALSE)</f>
        <v>-5</v>
      </c>
      <c r="Z130" s="21">
        <f>VLOOKUP($A$2:$A$2221,'[2]Sales Answer 1 &amp; 2'!$A$2:$N$2221,5,FALSE)</f>
        <v>21</v>
      </c>
      <c r="AA130" s="21">
        <f>VLOOKUP($A$2:$A$2221,'[2]Sales Answer 1 &amp; 2'!$A$2:$N$2221,6,FALSE)</f>
        <v>54</v>
      </c>
      <c r="AB130" s="21">
        <f>VLOOKUP($A$2:$A$2221,'[2]Sales Answer 1 &amp; 2'!$A$2:$N$2221,7,FALSE)</f>
        <v>0</v>
      </c>
    </row>
    <row r="131" spans="1:28" ht="15" thickBot="1" x14ac:dyDescent="0.35">
      <c r="A131" s="12">
        <v>1572</v>
      </c>
      <c r="B131" s="13">
        <v>0</v>
      </c>
      <c r="C131" s="13">
        <v>1</v>
      </c>
      <c r="D131" s="13">
        <v>0</v>
      </c>
      <c r="E131" s="13">
        <v>0</v>
      </c>
      <c r="F131" s="13">
        <v>0</v>
      </c>
      <c r="G131" s="13">
        <v>0</v>
      </c>
      <c r="H131" s="13">
        <v>0</v>
      </c>
      <c r="I131" s="14">
        <v>44125</v>
      </c>
      <c r="J131" s="22">
        <f>VLOOKUP($A$2:$A$2221,'[2]Customer Answer 5 &amp; 6'!$A$2:$O$2221,2,FALSE)</f>
        <v>153863</v>
      </c>
      <c r="K131" s="23">
        <f>VLOOKUP($A$2:$A$2221,'[2]Customer Answer 5 &amp; 6'!$A$2:$O$2221,3,FALSE)</f>
        <v>0</v>
      </c>
      <c r="L131" s="24">
        <f>VLOOKUP($A$2:$A$2221,'[2]Customer Answer 5 &amp; 6'!$A$2:$O$2221,4,FALSE)</f>
        <v>1</v>
      </c>
      <c r="M131" s="25">
        <f>VLOOKUP($A$2:$A$2221,'[2]Customer Answer 5 &amp; 6'!$A$2:$O$2221,5,FALSE)</f>
        <v>65</v>
      </c>
      <c r="N131">
        <f>VLOOKUP($A$2:$A$2221,'[2]Customer Answer 5 &amp; 6'!$A$2:$O$2221,6,FALSE)</f>
        <v>0</v>
      </c>
      <c r="O131">
        <f>VLOOKUP($A$2:$A$2221,'[2]Customer Answer 5 &amp; 6'!$A$2:$O$2221,7,FALSE)</f>
        <v>0</v>
      </c>
      <c r="P131">
        <f>VLOOKUP($A$2:$A$2221,'[2]Customer Answer 5 &amp; 6'!$A$2:$O$2221,8,FALSE)</f>
        <v>0</v>
      </c>
      <c r="Q131">
        <f>VLOOKUP($A$2:$A$2221,'[2]Customer Answer 5 &amp; 6'!$A$2:$O$2221,9,FALSE)</f>
        <v>1</v>
      </c>
      <c r="R131">
        <f>VLOOKUP($A$2:$A$2221,'[2]Customer Answer 5 &amp; 6'!$A$2:$O$2221,10,FALSE)</f>
        <v>0</v>
      </c>
      <c r="S131" s="26">
        <f>VLOOKUP($A$2:$A$2221,'[2]Customer Answer 5 &amp; 6'!$A$2:$O$2221,11,FALSE)</f>
        <v>0</v>
      </c>
      <c r="T131" s="26">
        <f>VLOOKUP($A$2:$A$2221,'[2]Customer Answer 5 &amp; 6'!$A$2:$O$2221,12,FALSE)</f>
        <v>1</v>
      </c>
      <c r="U131" s="26">
        <f>VLOOKUP($A$2:$A$2221,'[2]Customer Answer 5 &amp; 6'!$A$2:$O$2221,13,FALSE)</f>
        <v>0</v>
      </c>
      <c r="V131" s="26">
        <f>VLOOKUP($A$2:$A$2221,'[2]Customer Answer 5 &amp; 6'!$A$2:$O$2221,14,FALSE)</f>
        <v>0</v>
      </c>
      <c r="W131" s="27" t="str">
        <f>VLOOKUP($A$2:$A$2221,'[2]Customer Answer 5 &amp; 6'!$A$2:$O$2221,15,FALSE)</f>
        <v>Florida</v>
      </c>
      <c r="X131" s="21">
        <f>VLOOKUP($A$2:$A$2221,'[2]Sales Answer 1 &amp; 2'!$A$2:$N$2221,3,FALSE)</f>
        <v>1140</v>
      </c>
      <c r="Y131" s="21">
        <f>VLOOKUP($A$2:$A$2221,'[2]Sales Answer 1 &amp; 2'!$A$2:$N$2221,4,FALSE)</f>
        <v>11</v>
      </c>
      <c r="Z131" s="21">
        <f>VLOOKUP($A$2:$A$2221,'[2]Sales Answer 1 &amp; 2'!$A$2:$N$2221,5,FALSE)</f>
        <v>86</v>
      </c>
      <c r="AA131" s="21">
        <f>VLOOKUP($A$2:$A$2221,'[2]Sales Answer 1 &amp; 2'!$A$2:$N$2221,6,FALSE)</f>
        <v>17</v>
      </c>
      <c r="AB131" s="21">
        <f>VLOOKUP($A$2:$A$2221,'[2]Sales Answer 1 &amp; 2'!$A$2:$N$2221,7,FALSE)</f>
        <v>11</v>
      </c>
    </row>
    <row r="132" spans="1:28" ht="15" thickBot="1" x14ac:dyDescent="0.35">
      <c r="A132" s="12">
        <v>1669</v>
      </c>
      <c r="B132" s="13">
        <v>0</v>
      </c>
      <c r="C132" s="13">
        <v>0</v>
      </c>
      <c r="D132" s="13">
        <v>1</v>
      </c>
      <c r="E132" s="13">
        <v>1</v>
      </c>
      <c r="F132" s="13">
        <v>0</v>
      </c>
      <c r="G132" s="13">
        <v>0</v>
      </c>
      <c r="H132" s="13">
        <v>0</v>
      </c>
      <c r="I132" s="14">
        <v>44124</v>
      </c>
      <c r="J132" s="22">
        <f>VLOOKUP($A$2:$A$2221,'[2]Customer Answer 5 &amp; 6'!$A$2:$O$2221,2,FALSE)</f>
        <v>177845</v>
      </c>
      <c r="K132" s="23">
        <f>VLOOKUP($A$2:$A$2221,'[2]Customer Answer 5 &amp; 6'!$A$2:$O$2221,3,FALSE)</f>
        <v>0</v>
      </c>
      <c r="L132" s="24">
        <f>VLOOKUP($A$2:$A$2221,'[2]Customer Answer 5 &amp; 6'!$A$2:$O$2221,4,FALSE)</f>
        <v>0</v>
      </c>
      <c r="M132" s="25">
        <f>VLOOKUP($A$2:$A$2221,'[2]Customer Answer 5 &amp; 6'!$A$2:$O$2221,5,FALSE)</f>
        <v>31</v>
      </c>
      <c r="N132">
        <f>VLOOKUP($A$2:$A$2221,'[2]Customer Answer 5 &amp; 6'!$A$2:$O$2221,6,FALSE)</f>
        <v>0</v>
      </c>
      <c r="O132">
        <f>VLOOKUP($A$2:$A$2221,'[2]Customer Answer 5 &amp; 6'!$A$2:$O$2221,7,FALSE)</f>
        <v>0</v>
      </c>
      <c r="P132">
        <f>VLOOKUP($A$2:$A$2221,'[2]Customer Answer 5 &amp; 6'!$A$2:$O$2221,8,FALSE)</f>
        <v>0</v>
      </c>
      <c r="Q132">
        <f>VLOOKUP($A$2:$A$2221,'[2]Customer Answer 5 &amp; 6'!$A$2:$O$2221,9,FALSE)</f>
        <v>1</v>
      </c>
      <c r="R132">
        <f>VLOOKUP($A$2:$A$2221,'[2]Customer Answer 5 &amp; 6'!$A$2:$O$2221,10,FALSE)</f>
        <v>0</v>
      </c>
      <c r="S132" s="26">
        <f>VLOOKUP($A$2:$A$2221,'[2]Customer Answer 5 &amp; 6'!$A$2:$O$2221,11,FALSE)</f>
        <v>0</v>
      </c>
      <c r="T132" s="26">
        <f>VLOOKUP($A$2:$A$2221,'[2]Customer Answer 5 &amp; 6'!$A$2:$O$2221,12,FALSE)</f>
        <v>0</v>
      </c>
      <c r="U132" s="26">
        <f>VLOOKUP($A$2:$A$2221,'[2]Customer Answer 5 &amp; 6'!$A$2:$O$2221,13,FALSE)</f>
        <v>0</v>
      </c>
      <c r="V132" s="26">
        <f>VLOOKUP($A$2:$A$2221,'[2]Customer Answer 5 &amp; 6'!$A$2:$O$2221,14,FALSE)</f>
        <v>1</v>
      </c>
      <c r="W132" s="27" t="str">
        <f>VLOOKUP($A$2:$A$2221,'[2]Customer Answer 5 &amp; 6'!$A$2:$O$2221,15,FALSE)</f>
        <v>Illinois</v>
      </c>
      <c r="X132" s="21">
        <f>VLOOKUP($A$2:$A$2221,'[2]Sales Answer 1 &amp; 2'!$A$2:$N$2221,3,FALSE)</f>
        <v>1736</v>
      </c>
      <c r="Y132" s="21">
        <f>VLOOKUP($A$2:$A$2221,'[2]Sales Answer 1 &amp; 2'!$A$2:$N$2221,4,FALSE)</f>
        <v>91</v>
      </c>
      <c r="Z132" s="21">
        <f>VLOOKUP($A$2:$A$2221,'[2]Sales Answer 1 &amp; 2'!$A$2:$N$2221,5,FALSE)</f>
        <v>1097</v>
      </c>
      <c r="AA132" s="21">
        <f>VLOOKUP($A$2:$A$2221,'[2]Sales Answer 1 &amp; 2'!$A$2:$N$2221,6,FALSE)</f>
        <v>0</v>
      </c>
      <c r="AB132" s="21">
        <f>VLOOKUP($A$2:$A$2221,'[2]Sales Answer 1 &amp; 2'!$A$2:$N$2221,7,FALSE)</f>
        <v>91</v>
      </c>
    </row>
    <row r="133" spans="1:28" ht="15" thickBot="1" x14ac:dyDescent="0.35">
      <c r="A133" s="12">
        <v>3081</v>
      </c>
      <c r="B133" s="13">
        <v>0</v>
      </c>
      <c r="C133" s="13">
        <v>0</v>
      </c>
      <c r="D133" s="13">
        <v>0</v>
      </c>
      <c r="E133" s="13">
        <v>0</v>
      </c>
      <c r="F133" s="13">
        <v>0</v>
      </c>
      <c r="G133" s="13">
        <v>0</v>
      </c>
      <c r="H133" s="13">
        <v>0</v>
      </c>
      <c r="I133" s="14">
        <v>44124</v>
      </c>
      <c r="J133" s="22">
        <f>VLOOKUP($A$2:$A$2221,'[2]Customer Answer 5 &amp; 6'!$A$2:$O$2221,2,FALSE)</f>
        <v>134587</v>
      </c>
      <c r="K133" s="23">
        <f>VLOOKUP($A$2:$A$2221,'[2]Customer Answer 5 &amp; 6'!$A$2:$O$2221,3,FALSE)</f>
        <v>1</v>
      </c>
      <c r="L133" s="24">
        <f>VLOOKUP($A$2:$A$2221,'[2]Customer Answer 5 &amp; 6'!$A$2:$O$2221,4,FALSE)</f>
        <v>1</v>
      </c>
      <c r="M133" s="25">
        <f>VLOOKUP($A$2:$A$2221,'[2]Customer Answer 5 &amp; 6'!$A$2:$O$2221,5,FALSE)</f>
        <v>67</v>
      </c>
      <c r="N133">
        <f>VLOOKUP($A$2:$A$2221,'[2]Customer Answer 5 &amp; 6'!$A$2:$O$2221,6,FALSE)</f>
        <v>0</v>
      </c>
      <c r="O133">
        <f>VLOOKUP($A$2:$A$2221,'[2]Customer Answer 5 &amp; 6'!$A$2:$O$2221,7,FALSE)</f>
        <v>0</v>
      </c>
      <c r="P133">
        <f>VLOOKUP($A$2:$A$2221,'[2]Customer Answer 5 &amp; 6'!$A$2:$O$2221,8,FALSE)</f>
        <v>0</v>
      </c>
      <c r="Q133">
        <f>VLOOKUP($A$2:$A$2221,'[2]Customer Answer 5 &amp; 6'!$A$2:$O$2221,9,FALSE)</f>
        <v>1</v>
      </c>
      <c r="R133">
        <f>VLOOKUP($A$2:$A$2221,'[2]Customer Answer 5 &amp; 6'!$A$2:$O$2221,10,FALSE)</f>
        <v>0</v>
      </c>
      <c r="S133" s="26">
        <f>VLOOKUP($A$2:$A$2221,'[2]Customer Answer 5 &amp; 6'!$A$2:$O$2221,11,FALSE)</f>
        <v>0</v>
      </c>
      <c r="T133" s="26">
        <f>VLOOKUP($A$2:$A$2221,'[2]Customer Answer 5 &amp; 6'!$A$2:$O$2221,12,FALSE)</f>
        <v>1</v>
      </c>
      <c r="U133" s="26">
        <f>VLOOKUP($A$2:$A$2221,'[2]Customer Answer 5 &amp; 6'!$A$2:$O$2221,13,FALSE)</f>
        <v>0</v>
      </c>
      <c r="V133" s="26">
        <f>VLOOKUP($A$2:$A$2221,'[2]Customer Answer 5 &amp; 6'!$A$2:$O$2221,14,FALSE)</f>
        <v>0</v>
      </c>
      <c r="W133" s="27" t="str">
        <f>VLOOKUP($A$2:$A$2221,'[2]Customer Answer 5 &amp; 6'!$A$2:$O$2221,15,FALSE)</f>
        <v>Texas</v>
      </c>
      <c r="X133" s="21">
        <f>VLOOKUP($A$2:$A$2221,'[2]Sales Answer 1 &amp; 2'!$A$2:$N$2221,3,FALSE)</f>
        <v>27</v>
      </c>
      <c r="Y133" s="21">
        <f>VLOOKUP($A$2:$A$2221,'[2]Sales Answer 1 &amp; 2'!$A$2:$N$2221,4,FALSE)</f>
        <v>8</v>
      </c>
      <c r="Z133" s="21">
        <f>VLOOKUP($A$2:$A$2221,'[2]Sales Answer 1 &amp; 2'!$A$2:$N$2221,5,FALSE)</f>
        <v>35</v>
      </c>
      <c r="AA133" s="21">
        <f>VLOOKUP($A$2:$A$2221,'[2]Sales Answer 1 &amp; 2'!$A$2:$N$2221,6,FALSE)</f>
        <v>8</v>
      </c>
      <c r="AB133" s="21">
        <f>VLOOKUP($A$2:$A$2221,'[2]Sales Answer 1 &amp; 2'!$A$2:$N$2221,7,FALSE)</f>
        <v>0</v>
      </c>
    </row>
    <row r="134" spans="1:28" ht="15" thickBot="1" x14ac:dyDescent="0.35">
      <c r="A134" s="12">
        <v>2370</v>
      </c>
      <c r="B134" s="13">
        <v>0</v>
      </c>
      <c r="C134" s="13">
        <v>0</v>
      </c>
      <c r="D134" s="13">
        <v>0</v>
      </c>
      <c r="E134" s="13">
        <v>0</v>
      </c>
      <c r="F134" s="13">
        <v>0</v>
      </c>
      <c r="G134" s="13">
        <v>0</v>
      </c>
      <c r="H134" s="13">
        <v>0</v>
      </c>
      <c r="I134" s="14">
        <v>44123</v>
      </c>
      <c r="J134" s="22">
        <f>VLOOKUP($A$2:$A$2221,'[2]Customer Answer 5 &amp; 6'!$A$2:$O$2221,2,FALSE)</f>
        <v>129791</v>
      </c>
      <c r="K134" s="23">
        <f>VLOOKUP($A$2:$A$2221,'[2]Customer Answer 5 &amp; 6'!$A$2:$O$2221,3,FALSE)</f>
        <v>1</v>
      </c>
      <c r="L134" s="24">
        <f>VLOOKUP($A$2:$A$2221,'[2]Customer Answer 5 &amp; 6'!$A$2:$O$2221,4,FALSE)</f>
        <v>0</v>
      </c>
      <c r="M134" s="25">
        <f>VLOOKUP($A$2:$A$2221,'[2]Customer Answer 5 &amp; 6'!$A$2:$O$2221,5,FALSE)</f>
        <v>48</v>
      </c>
      <c r="N134">
        <f>VLOOKUP($A$2:$A$2221,'[2]Customer Answer 5 &amp; 6'!$A$2:$O$2221,6,FALSE)</f>
        <v>0</v>
      </c>
      <c r="O134">
        <f>VLOOKUP($A$2:$A$2221,'[2]Customer Answer 5 &amp; 6'!$A$2:$O$2221,7,FALSE)</f>
        <v>1</v>
      </c>
      <c r="P134">
        <f>VLOOKUP($A$2:$A$2221,'[2]Customer Answer 5 &amp; 6'!$A$2:$O$2221,8,FALSE)</f>
        <v>0</v>
      </c>
      <c r="Q134">
        <f>VLOOKUP($A$2:$A$2221,'[2]Customer Answer 5 &amp; 6'!$A$2:$O$2221,9,FALSE)</f>
        <v>0</v>
      </c>
      <c r="R134">
        <f>VLOOKUP($A$2:$A$2221,'[2]Customer Answer 5 &amp; 6'!$A$2:$O$2221,10,FALSE)</f>
        <v>0</v>
      </c>
      <c r="S134" s="26">
        <f>VLOOKUP($A$2:$A$2221,'[2]Customer Answer 5 &amp; 6'!$A$2:$O$2221,11,FALSE)</f>
        <v>0</v>
      </c>
      <c r="T134" s="26">
        <f>VLOOKUP($A$2:$A$2221,'[2]Customer Answer 5 &amp; 6'!$A$2:$O$2221,12,FALSE)</f>
        <v>0</v>
      </c>
      <c r="U134" s="26">
        <f>VLOOKUP($A$2:$A$2221,'[2]Customer Answer 5 &amp; 6'!$A$2:$O$2221,13,FALSE)</f>
        <v>0</v>
      </c>
      <c r="V134" s="26">
        <f>VLOOKUP($A$2:$A$2221,'[2]Customer Answer 5 &amp; 6'!$A$2:$O$2221,14,FALSE)</f>
        <v>1</v>
      </c>
      <c r="W134" s="27" t="str">
        <f>VLOOKUP($A$2:$A$2221,'[2]Customer Answer 5 &amp; 6'!$A$2:$O$2221,15,FALSE)</f>
        <v>Florida</v>
      </c>
      <c r="X134" s="21">
        <f>VLOOKUP($A$2:$A$2221,'[2]Sales Answer 1 &amp; 2'!$A$2:$N$2221,3,FALSE)</f>
        <v>61</v>
      </c>
      <c r="Y134" s="21">
        <f>VLOOKUP($A$2:$A$2221,'[2]Sales Answer 1 &amp; 2'!$A$2:$N$2221,4,FALSE)</f>
        <v>0</v>
      </c>
      <c r="Z134" s="21">
        <f>VLOOKUP($A$2:$A$2221,'[2]Sales Answer 1 &amp; 2'!$A$2:$N$2221,5,FALSE)</f>
        <v>26</v>
      </c>
      <c r="AA134" s="21">
        <f>VLOOKUP($A$2:$A$2221,'[2]Sales Answer 1 &amp; 2'!$A$2:$N$2221,6,FALSE)</f>
        <v>0</v>
      </c>
      <c r="AB134" s="21">
        <f>VLOOKUP($A$2:$A$2221,'[2]Sales Answer 1 &amp; 2'!$A$2:$N$2221,7,FALSE)</f>
        <v>0</v>
      </c>
    </row>
    <row r="135" spans="1:28" ht="15" thickBot="1" x14ac:dyDescent="0.35">
      <c r="A135" s="12">
        <v>1184</v>
      </c>
      <c r="B135" s="13">
        <v>0</v>
      </c>
      <c r="C135" s="13">
        <v>0</v>
      </c>
      <c r="D135" s="13">
        <v>0</v>
      </c>
      <c r="E135" s="13">
        <v>0</v>
      </c>
      <c r="F135" s="13">
        <v>0</v>
      </c>
      <c r="G135" s="13">
        <v>0</v>
      </c>
      <c r="H135" s="13">
        <v>0</v>
      </c>
      <c r="I135" s="14">
        <v>44121</v>
      </c>
      <c r="J135" s="22">
        <f>VLOOKUP($A$2:$A$2221,'[2]Customer Answer 5 &amp; 6'!$A$2:$O$2221,2,FALSE)</f>
        <v>169661</v>
      </c>
      <c r="K135" s="23">
        <f>VLOOKUP($A$2:$A$2221,'[2]Customer Answer 5 &amp; 6'!$A$2:$O$2221,3,FALSE)</f>
        <v>0</v>
      </c>
      <c r="L135" s="24">
        <f>VLOOKUP($A$2:$A$2221,'[2]Customer Answer 5 &amp; 6'!$A$2:$O$2221,4,FALSE)</f>
        <v>0</v>
      </c>
      <c r="M135" s="25">
        <f>VLOOKUP($A$2:$A$2221,'[2]Customer Answer 5 &amp; 6'!$A$2:$O$2221,5,FALSE)</f>
        <v>40</v>
      </c>
      <c r="N135">
        <f>VLOOKUP($A$2:$A$2221,'[2]Customer Answer 5 &amp; 6'!$A$2:$O$2221,6,FALSE)</f>
        <v>0</v>
      </c>
      <c r="O135">
        <f>VLOOKUP($A$2:$A$2221,'[2]Customer Answer 5 &amp; 6'!$A$2:$O$2221,7,FALSE)</f>
        <v>1</v>
      </c>
      <c r="P135">
        <f>VLOOKUP($A$2:$A$2221,'[2]Customer Answer 5 &amp; 6'!$A$2:$O$2221,8,FALSE)</f>
        <v>0</v>
      </c>
      <c r="Q135">
        <f>VLOOKUP($A$2:$A$2221,'[2]Customer Answer 5 &amp; 6'!$A$2:$O$2221,9,FALSE)</f>
        <v>0</v>
      </c>
      <c r="R135">
        <f>VLOOKUP($A$2:$A$2221,'[2]Customer Answer 5 &amp; 6'!$A$2:$O$2221,10,FALSE)</f>
        <v>0</v>
      </c>
      <c r="S135" s="26">
        <f>VLOOKUP($A$2:$A$2221,'[2]Customer Answer 5 &amp; 6'!$A$2:$O$2221,11,FALSE)</f>
        <v>0</v>
      </c>
      <c r="T135" s="26">
        <f>VLOOKUP($A$2:$A$2221,'[2]Customer Answer 5 &amp; 6'!$A$2:$O$2221,12,FALSE)</f>
        <v>0</v>
      </c>
      <c r="U135" s="26">
        <f>VLOOKUP($A$2:$A$2221,'[2]Customer Answer 5 &amp; 6'!$A$2:$O$2221,13,FALSE)</f>
        <v>1</v>
      </c>
      <c r="V135" s="26">
        <f>VLOOKUP($A$2:$A$2221,'[2]Customer Answer 5 &amp; 6'!$A$2:$O$2221,14,FALSE)</f>
        <v>0</v>
      </c>
      <c r="W135" s="27" t="str">
        <f>VLOOKUP($A$2:$A$2221,'[2]Customer Answer 5 &amp; 6'!$A$2:$O$2221,15,FALSE)</f>
        <v>New York</v>
      </c>
      <c r="X135" s="21">
        <f>VLOOKUP($A$2:$A$2221,'[2]Sales Answer 1 &amp; 2'!$A$2:$N$2221,3,FALSE)</f>
        <v>1598</v>
      </c>
      <c r="Y135" s="21">
        <f>VLOOKUP($A$2:$A$2221,'[2]Sales Answer 1 &amp; 2'!$A$2:$N$2221,4,FALSE)</f>
        <v>39</v>
      </c>
      <c r="Z135" s="21">
        <f>VLOOKUP($A$2:$A$2221,'[2]Sales Answer 1 &amp; 2'!$A$2:$N$2221,5,FALSE)</f>
        <v>258</v>
      </c>
      <c r="AA135" s="21">
        <f>VLOOKUP($A$2:$A$2221,'[2]Sales Answer 1 &amp; 2'!$A$2:$N$2221,6,FALSE)</f>
        <v>78</v>
      </c>
      <c r="AB135" s="21">
        <f>VLOOKUP($A$2:$A$2221,'[2]Sales Answer 1 &amp; 2'!$A$2:$N$2221,7,FALSE)</f>
        <v>39</v>
      </c>
    </row>
    <row r="136" spans="1:28" ht="15" thickBot="1" x14ac:dyDescent="0.35">
      <c r="A136" s="12">
        <v>1624</v>
      </c>
      <c r="B136" s="13">
        <v>0</v>
      </c>
      <c r="C136" s="13">
        <v>0</v>
      </c>
      <c r="D136" s="13">
        <v>0</v>
      </c>
      <c r="E136" s="13">
        <v>0</v>
      </c>
      <c r="F136" s="13">
        <v>0</v>
      </c>
      <c r="G136" s="13">
        <v>0</v>
      </c>
      <c r="H136" s="13">
        <v>0</v>
      </c>
      <c r="I136" s="14">
        <v>44121</v>
      </c>
      <c r="J136" s="22">
        <f>VLOOKUP($A$2:$A$2221,'[2]Customer Answer 5 &amp; 6'!$A$2:$O$2221,2,FALSE)</f>
        <v>176140</v>
      </c>
      <c r="K136" s="23">
        <f>VLOOKUP($A$2:$A$2221,'[2]Customer Answer 5 &amp; 6'!$A$2:$O$2221,3,FALSE)</f>
        <v>0</v>
      </c>
      <c r="L136" s="24">
        <f>VLOOKUP($A$2:$A$2221,'[2]Customer Answer 5 &amp; 6'!$A$2:$O$2221,4,FALSE)</f>
        <v>0</v>
      </c>
      <c r="M136" s="25">
        <f>VLOOKUP($A$2:$A$2221,'[2]Customer Answer 5 &amp; 6'!$A$2:$O$2221,5,FALSE)</f>
        <v>72</v>
      </c>
      <c r="N136">
        <f>VLOOKUP($A$2:$A$2221,'[2]Customer Answer 5 &amp; 6'!$A$2:$O$2221,6,FALSE)</f>
        <v>0</v>
      </c>
      <c r="O136">
        <f>VLOOKUP($A$2:$A$2221,'[2]Customer Answer 5 &amp; 6'!$A$2:$O$2221,7,FALSE)</f>
        <v>0</v>
      </c>
      <c r="P136">
        <f>VLOOKUP($A$2:$A$2221,'[2]Customer Answer 5 &amp; 6'!$A$2:$O$2221,8,FALSE)</f>
        <v>0</v>
      </c>
      <c r="Q136">
        <f>VLOOKUP($A$2:$A$2221,'[2]Customer Answer 5 &amp; 6'!$A$2:$O$2221,9,FALSE)</f>
        <v>1</v>
      </c>
      <c r="R136">
        <f>VLOOKUP($A$2:$A$2221,'[2]Customer Answer 5 &amp; 6'!$A$2:$O$2221,10,FALSE)</f>
        <v>0</v>
      </c>
      <c r="S136" s="26">
        <f>VLOOKUP($A$2:$A$2221,'[2]Customer Answer 5 &amp; 6'!$A$2:$O$2221,11,FALSE)</f>
        <v>0</v>
      </c>
      <c r="T136" s="26">
        <f>VLOOKUP($A$2:$A$2221,'[2]Customer Answer 5 &amp; 6'!$A$2:$O$2221,12,FALSE)</f>
        <v>0</v>
      </c>
      <c r="U136" s="26">
        <f>VLOOKUP($A$2:$A$2221,'[2]Customer Answer 5 &amp; 6'!$A$2:$O$2221,13,FALSE)</f>
        <v>0</v>
      </c>
      <c r="V136" s="26">
        <f>VLOOKUP($A$2:$A$2221,'[2]Customer Answer 5 &amp; 6'!$A$2:$O$2221,14,FALSE)</f>
        <v>1</v>
      </c>
      <c r="W136" s="27" t="str">
        <f>VLOOKUP($A$2:$A$2221,'[2]Customer Answer 5 &amp; 6'!$A$2:$O$2221,15,FALSE)</f>
        <v>Other</v>
      </c>
      <c r="X136" s="21">
        <f>VLOOKUP($A$2:$A$2221,'[2]Sales Answer 1 &amp; 2'!$A$2:$N$2221,3,FALSE)</f>
        <v>1356</v>
      </c>
      <c r="Y136" s="21">
        <f>VLOOKUP($A$2:$A$2221,'[2]Sales Answer 1 &amp; 2'!$A$2:$N$2221,4,FALSE)</f>
        <v>153</v>
      </c>
      <c r="Z136" s="21">
        <f>VLOOKUP($A$2:$A$2221,'[2]Sales Answer 1 &amp; 2'!$A$2:$N$2221,5,FALSE)</f>
        <v>1511</v>
      </c>
      <c r="AA136" s="21">
        <f>VLOOKUP($A$2:$A$2221,'[2]Sales Answer 1 &amp; 2'!$A$2:$N$2221,6,FALSE)</f>
        <v>39</v>
      </c>
      <c r="AB136" s="21">
        <f>VLOOKUP($A$2:$A$2221,'[2]Sales Answer 1 &amp; 2'!$A$2:$N$2221,7,FALSE)</f>
        <v>0</v>
      </c>
    </row>
    <row r="137" spans="1:28" ht="15" thickBot="1" x14ac:dyDescent="0.35">
      <c r="A137" s="12">
        <v>2349</v>
      </c>
      <c r="B137" s="13">
        <v>0</v>
      </c>
      <c r="C137" s="13">
        <v>0</v>
      </c>
      <c r="D137" s="13">
        <v>0</v>
      </c>
      <c r="E137" s="13">
        <v>0</v>
      </c>
      <c r="F137" s="13">
        <v>0</v>
      </c>
      <c r="G137" s="13">
        <v>0</v>
      </c>
      <c r="H137" s="13">
        <v>0</v>
      </c>
      <c r="I137" s="14">
        <v>44121</v>
      </c>
      <c r="J137" s="22">
        <f>VLOOKUP($A$2:$A$2221,'[2]Customer Answer 5 &amp; 6'!$A$2:$O$2221,2,FALSE)</f>
        <v>167267</v>
      </c>
      <c r="K137" s="23">
        <f>VLOOKUP($A$2:$A$2221,'[2]Customer Answer 5 &amp; 6'!$A$2:$O$2221,3,FALSE)</f>
        <v>0</v>
      </c>
      <c r="L137" s="24">
        <f>VLOOKUP($A$2:$A$2221,'[2]Customer Answer 5 &amp; 6'!$A$2:$O$2221,4,FALSE)</f>
        <v>1</v>
      </c>
      <c r="M137" s="25">
        <f>VLOOKUP($A$2:$A$2221,'[2]Customer Answer 5 &amp; 6'!$A$2:$O$2221,5,FALSE)</f>
        <v>62</v>
      </c>
      <c r="N137">
        <f>VLOOKUP($A$2:$A$2221,'[2]Customer Answer 5 &amp; 6'!$A$2:$O$2221,6,FALSE)</f>
        <v>0</v>
      </c>
      <c r="O137">
        <f>VLOOKUP($A$2:$A$2221,'[2]Customer Answer 5 &amp; 6'!$A$2:$O$2221,7,FALSE)</f>
        <v>1</v>
      </c>
      <c r="P137">
        <f>VLOOKUP($A$2:$A$2221,'[2]Customer Answer 5 &amp; 6'!$A$2:$O$2221,8,FALSE)</f>
        <v>0</v>
      </c>
      <c r="Q137">
        <f>VLOOKUP($A$2:$A$2221,'[2]Customer Answer 5 &amp; 6'!$A$2:$O$2221,9,FALSE)</f>
        <v>0</v>
      </c>
      <c r="R137">
        <f>VLOOKUP($A$2:$A$2221,'[2]Customer Answer 5 &amp; 6'!$A$2:$O$2221,10,FALSE)</f>
        <v>0</v>
      </c>
      <c r="S137" s="26">
        <f>VLOOKUP($A$2:$A$2221,'[2]Customer Answer 5 &amp; 6'!$A$2:$O$2221,11,FALSE)</f>
        <v>0</v>
      </c>
      <c r="T137" s="26">
        <f>VLOOKUP($A$2:$A$2221,'[2]Customer Answer 5 &amp; 6'!$A$2:$O$2221,12,FALSE)</f>
        <v>1</v>
      </c>
      <c r="U137" s="26">
        <f>VLOOKUP($A$2:$A$2221,'[2]Customer Answer 5 &amp; 6'!$A$2:$O$2221,13,FALSE)</f>
        <v>0</v>
      </c>
      <c r="V137" s="26">
        <f>VLOOKUP($A$2:$A$2221,'[2]Customer Answer 5 &amp; 6'!$A$2:$O$2221,14,FALSE)</f>
        <v>0</v>
      </c>
      <c r="W137" s="27" t="str">
        <f>VLOOKUP($A$2:$A$2221,'[2]Customer Answer 5 &amp; 6'!$A$2:$O$2221,15,FALSE)</f>
        <v>Texas</v>
      </c>
      <c r="X137" s="21">
        <f>VLOOKUP($A$2:$A$2221,'[2]Sales Answer 1 &amp; 2'!$A$2:$N$2221,3,FALSE)</f>
        <v>333</v>
      </c>
      <c r="Y137" s="21">
        <f>VLOOKUP($A$2:$A$2221,'[2]Sales Answer 1 &amp; 2'!$A$2:$N$2221,4,FALSE)</f>
        <v>27</v>
      </c>
      <c r="Z137" s="21">
        <f>VLOOKUP($A$2:$A$2221,'[2]Sales Answer 1 &amp; 2'!$A$2:$N$2221,5,FALSE)</f>
        <v>147</v>
      </c>
      <c r="AA137" s="21">
        <f>VLOOKUP($A$2:$A$2221,'[2]Sales Answer 1 &amp; 2'!$A$2:$N$2221,6,FALSE)</f>
        <v>37</v>
      </c>
      <c r="AB137" s="21">
        <f>VLOOKUP($A$2:$A$2221,'[2]Sales Answer 1 &amp; 2'!$A$2:$N$2221,7,FALSE)</f>
        <v>5</v>
      </c>
    </row>
    <row r="138" spans="1:28" ht="15" thickBot="1" x14ac:dyDescent="0.35">
      <c r="A138" s="12">
        <v>1047</v>
      </c>
      <c r="B138" s="13">
        <v>0</v>
      </c>
      <c r="C138" s="13">
        <v>0</v>
      </c>
      <c r="D138" s="13">
        <v>0</v>
      </c>
      <c r="E138" s="13">
        <v>0</v>
      </c>
      <c r="F138" s="13">
        <v>0</v>
      </c>
      <c r="G138" s="13">
        <v>0</v>
      </c>
      <c r="H138" s="13">
        <v>0</v>
      </c>
      <c r="I138" s="14">
        <v>44120</v>
      </c>
      <c r="J138" s="22">
        <f>VLOOKUP($A$2:$A$2221,'[2]Customer Answer 5 &amp; 6'!$A$2:$O$2221,2,FALSE)</f>
        <v>165486</v>
      </c>
      <c r="K138" s="23">
        <f>VLOOKUP($A$2:$A$2221,'[2]Customer Answer 5 &amp; 6'!$A$2:$O$2221,3,FALSE)</f>
        <v>0</v>
      </c>
      <c r="L138" s="24">
        <f>VLOOKUP($A$2:$A$2221,'[2]Customer Answer 5 &amp; 6'!$A$2:$O$2221,4,FALSE)</f>
        <v>1</v>
      </c>
      <c r="M138" s="25">
        <f>VLOOKUP($A$2:$A$2221,'[2]Customer Answer 5 &amp; 6'!$A$2:$O$2221,5,FALSE)</f>
        <v>63</v>
      </c>
      <c r="N138">
        <f>VLOOKUP($A$2:$A$2221,'[2]Customer Answer 5 &amp; 6'!$A$2:$O$2221,6,FALSE)</f>
        <v>0</v>
      </c>
      <c r="O138">
        <f>VLOOKUP($A$2:$A$2221,'[2]Customer Answer 5 &amp; 6'!$A$2:$O$2221,7,FALSE)</f>
        <v>0</v>
      </c>
      <c r="P138">
        <f>VLOOKUP($A$2:$A$2221,'[2]Customer Answer 5 &amp; 6'!$A$2:$O$2221,8,FALSE)</f>
        <v>0</v>
      </c>
      <c r="Q138">
        <f>VLOOKUP($A$2:$A$2221,'[2]Customer Answer 5 &amp; 6'!$A$2:$O$2221,9,FALSE)</f>
        <v>0</v>
      </c>
      <c r="R138">
        <f>VLOOKUP($A$2:$A$2221,'[2]Customer Answer 5 &amp; 6'!$A$2:$O$2221,10,FALSE)</f>
        <v>1</v>
      </c>
      <c r="S138" s="26">
        <f>VLOOKUP($A$2:$A$2221,'[2]Customer Answer 5 &amp; 6'!$A$2:$O$2221,11,FALSE)</f>
        <v>0</v>
      </c>
      <c r="T138" s="26">
        <f>VLOOKUP($A$2:$A$2221,'[2]Customer Answer 5 &amp; 6'!$A$2:$O$2221,12,FALSE)</f>
        <v>1</v>
      </c>
      <c r="U138" s="26">
        <f>VLOOKUP($A$2:$A$2221,'[2]Customer Answer 5 &amp; 6'!$A$2:$O$2221,13,FALSE)</f>
        <v>0</v>
      </c>
      <c r="V138" s="26">
        <f>VLOOKUP($A$2:$A$2221,'[2]Customer Answer 5 &amp; 6'!$A$2:$O$2221,14,FALSE)</f>
        <v>0</v>
      </c>
      <c r="W138" s="27" t="str">
        <f>VLOOKUP($A$2:$A$2221,'[2]Customer Answer 5 &amp; 6'!$A$2:$O$2221,15,FALSE)</f>
        <v>Texas</v>
      </c>
      <c r="X138" s="21">
        <f>VLOOKUP($A$2:$A$2221,'[2]Sales Answer 1 &amp; 2'!$A$2:$N$2221,3,FALSE)</f>
        <v>619</v>
      </c>
      <c r="Y138" s="21">
        <f>VLOOKUP($A$2:$A$2221,'[2]Sales Answer 1 &amp; 2'!$A$2:$N$2221,4,FALSE)</f>
        <v>48</v>
      </c>
      <c r="Z138" s="21">
        <f>VLOOKUP($A$2:$A$2221,'[2]Sales Answer 1 &amp; 2'!$A$2:$N$2221,5,FALSE)</f>
        <v>316</v>
      </c>
      <c r="AA138" s="21">
        <f>VLOOKUP($A$2:$A$2221,'[2]Sales Answer 1 &amp; 2'!$A$2:$N$2221,6,FALSE)</f>
        <v>94</v>
      </c>
      <c r="AB138" s="21">
        <f>VLOOKUP($A$2:$A$2221,'[2]Sales Answer 1 &amp; 2'!$A$2:$N$2221,7,FALSE)</f>
        <v>169</v>
      </c>
    </row>
    <row r="139" spans="1:28" ht="15" thickBot="1" x14ac:dyDescent="0.35">
      <c r="A139" s="12">
        <v>1083</v>
      </c>
      <c r="B139" s="13">
        <v>0</v>
      </c>
      <c r="C139" s="13">
        <v>0</v>
      </c>
      <c r="D139" s="13">
        <v>1</v>
      </c>
      <c r="E139" s="13">
        <v>0</v>
      </c>
      <c r="F139" s="13">
        <v>0</v>
      </c>
      <c r="G139" s="13">
        <v>0</v>
      </c>
      <c r="H139" s="13">
        <v>0</v>
      </c>
      <c r="I139" s="14">
        <v>44120</v>
      </c>
      <c r="J139" s="22">
        <f>VLOOKUP($A$2:$A$2221,'[2]Customer Answer 5 &amp; 6'!$A$2:$O$2221,2,FALSE)</f>
        <v>179593</v>
      </c>
      <c r="K139" s="23">
        <f>VLOOKUP($A$2:$A$2221,'[2]Customer Answer 5 &amp; 6'!$A$2:$O$2221,3,FALSE)</f>
        <v>0</v>
      </c>
      <c r="L139" s="24">
        <f>VLOOKUP($A$2:$A$2221,'[2]Customer Answer 5 &amp; 6'!$A$2:$O$2221,4,FALSE)</f>
        <v>0</v>
      </c>
      <c r="M139" s="25">
        <f>VLOOKUP($A$2:$A$2221,'[2]Customer Answer 5 &amp; 6'!$A$2:$O$2221,5,FALSE)</f>
        <v>47</v>
      </c>
      <c r="N139">
        <f>VLOOKUP($A$2:$A$2221,'[2]Customer Answer 5 &amp; 6'!$A$2:$O$2221,6,FALSE)</f>
        <v>0</v>
      </c>
      <c r="O139">
        <f>VLOOKUP($A$2:$A$2221,'[2]Customer Answer 5 &amp; 6'!$A$2:$O$2221,7,FALSE)</f>
        <v>1</v>
      </c>
      <c r="P139">
        <f>VLOOKUP($A$2:$A$2221,'[2]Customer Answer 5 &amp; 6'!$A$2:$O$2221,8,FALSE)</f>
        <v>0</v>
      </c>
      <c r="Q139">
        <f>VLOOKUP($A$2:$A$2221,'[2]Customer Answer 5 &amp; 6'!$A$2:$O$2221,9,FALSE)</f>
        <v>0</v>
      </c>
      <c r="R139">
        <f>VLOOKUP($A$2:$A$2221,'[2]Customer Answer 5 &amp; 6'!$A$2:$O$2221,10,FALSE)</f>
        <v>0</v>
      </c>
      <c r="S139" s="26">
        <f>VLOOKUP($A$2:$A$2221,'[2]Customer Answer 5 &amp; 6'!$A$2:$O$2221,11,FALSE)</f>
        <v>0</v>
      </c>
      <c r="T139" s="26">
        <f>VLOOKUP($A$2:$A$2221,'[2]Customer Answer 5 &amp; 6'!$A$2:$O$2221,12,FALSE)</f>
        <v>1</v>
      </c>
      <c r="U139" s="26">
        <f>VLOOKUP($A$2:$A$2221,'[2]Customer Answer 5 &amp; 6'!$A$2:$O$2221,13,FALSE)</f>
        <v>0</v>
      </c>
      <c r="V139" s="26">
        <f>VLOOKUP($A$2:$A$2221,'[2]Customer Answer 5 &amp; 6'!$A$2:$O$2221,14,FALSE)</f>
        <v>0</v>
      </c>
      <c r="W139" s="27" t="str">
        <f>VLOOKUP($A$2:$A$2221,'[2]Customer Answer 5 &amp; 6'!$A$2:$O$2221,15,FALSE)</f>
        <v>Texas</v>
      </c>
      <c r="X139" s="21">
        <f>VLOOKUP($A$2:$A$2221,'[2]Sales Answer 1 &amp; 2'!$A$2:$N$2221,3,FALSE)</f>
        <v>790</v>
      </c>
      <c r="Y139" s="21">
        <f>VLOOKUP($A$2:$A$2221,'[2]Sales Answer 1 &amp; 2'!$A$2:$N$2221,4,FALSE)</f>
        <v>135</v>
      </c>
      <c r="Z139" s="21">
        <f>VLOOKUP($A$2:$A$2221,'[2]Sales Answer 1 &amp; 2'!$A$2:$N$2221,5,FALSE)</f>
        <v>1282</v>
      </c>
      <c r="AA139" s="21">
        <f>VLOOKUP($A$2:$A$2221,'[2]Sales Answer 1 &amp; 2'!$A$2:$N$2221,6,FALSE)</f>
        <v>248</v>
      </c>
      <c r="AB139" s="21">
        <f>VLOOKUP($A$2:$A$2221,'[2]Sales Answer 1 &amp; 2'!$A$2:$N$2221,7,FALSE)</f>
        <v>300</v>
      </c>
    </row>
    <row r="140" spans="1:28" ht="15" thickBot="1" x14ac:dyDescent="0.35">
      <c r="A140" s="12">
        <v>1143</v>
      </c>
      <c r="B140" s="13">
        <v>0</v>
      </c>
      <c r="C140" s="13">
        <v>0</v>
      </c>
      <c r="D140" s="13">
        <v>0</v>
      </c>
      <c r="E140" s="13">
        <v>0</v>
      </c>
      <c r="F140" s="13">
        <v>0</v>
      </c>
      <c r="G140" s="13">
        <v>0</v>
      </c>
      <c r="H140" s="13">
        <v>0</v>
      </c>
      <c r="I140" s="14">
        <v>44120</v>
      </c>
      <c r="J140" s="22">
        <f>VLOOKUP($A$2:$A$2221,'[2]Customer Answer 5 &amp; 6'!$A$2:$O$2221,2,FALSE)</f>
        <v>134176</v>
      </c>
      <c r="K140" s="23">
        <f>VLOOKUP($A$2:$A$2221,'[2]Customer Answer 5 &amp; 6'!$A$2:$O$2221,3,FALSE)</f>
        <v>1</v>
      </c>
      <c r="L140" s="24">
        <f>VLOOKUP($A$2:$A$2221,'[2]Customer Answer 5 &amp; 6'!$A$2:$O$2221,4,FALSE)</f>
        <v>0</v>
      </c>
      <c r="M140" s="25">
        <f>VLOOKUP($A$2:$A$2221,'[2]Customer Answer 5 &amp; 6'!$A$2:$O$2221,5,FALSE)</f>
        <v>32</v>
      </c>
      <c r="N140">
        <f>VLOOKUP($A$2:$A$2221,'[2]Customer Answer 5 &amp; 6'!$A$2:$O$2221,6,FALSE)</f>
        <v>0</v>
      </c>
      <c r="O140">
        <f>VLOOKUP($A$2:$A$2221,'[2]Customer Answer 5 &amp; 6'!$A$2:$O$2221,7,FALSE)</f>
        <v>0</v>
      </c>
      <c r="P140">
        <f>VLOOKUP($A$2:$A$2221,'[2]Customer Answer 5 &amp; 6'!$A$2:$O$2221,8,FALSE)</f>
        <v>1</v>
      </c>
      <c r="Q140">
        <f>VLOOKUP($A$2:$A$2221,'[2]Customer Answer 5 &amp; 6'!$A$2:$O$2221,9,FALSE)</f>
        <v>0</v>
      </c>
      <c r="R140">
        <f>VLOOKUP($A$2:$A$2221,'[2]Customer Answer 5 &amp; 6'!$A$2:$O$2221,10,FALSE)</f>
        <v>0</v>
      </c>
      <c r="S140" s="26">
        <f>VLOOKUP($A$2:$A$2221,'[2]Customer Answer 5 &amp; 6'!$A$2:$O$2221,11,FALSE)</f>
        <v>0</v>
      </c>
      <c r="T140" s="26">
        <f>VLOOKUP($A$2:$A$2221,'[2]Customer Answer 5 &amp; 6'!$A$2:$O$2221,12,FALSE)</f>
        <v>1</v>
      </c>
      <c r="U140" s="26">
        <f>VLOOKUP($A$2:$A$2221,'[2]Customer Answer 5 &amp; 6'!$A$2:$O$2221,13,FALSE)</f>
        <v>0</v>
      </c>
      <c r="V140" s="26">
        <f>VLOOKUP($A$2:$A$2221,'[2]Customer Answer 5 &amp; 6'!$A$2:$O$2221,14,FALSE)</f>
        <v>0</v>
      </c>
      <c r="W140" s="27" t="str">
        <f>VLOOKUP($A$2:$A$2221,'[2]Customer Answer 5 &amp; 6'!$A$2:$O$2221,15,FALSE)</f>
        <v>Texas</v>
      </c>
      <c r="X140" s="21">
        <f>VLOOKUP($A$2:$A$2221,'[2]Sales Answer 1 &amp; 2'!$A$2:$N$2221,3,FALSE)</f>
        <v>20</v>
      </c>
      <c r="Y140" s="21">
        <f>VLOOKUP($A$2:$A$2221,'[2]Sales Answer 1 &amp; 2'!$A$2:$N$2221,4,FALSE)</f>
        <v>27</v>
      </c>
      <c r="Z140" s="21">
        <f>VLOOKUP($A$2:$A$2221,'[2]Sales Answer 1 &amp; 2'!$A$2:$N$2221,5,FALSE)</f>
        <v>94</v>
      </c>
      <c r="AA140" s="21">
        <f>VLOOKUP($A$2:$A$2221,'[2]Sales Answer 1 &amp; 2'!$A$2:$N$2221,6,FALSE)</f>
        <v>75</v>
      </c>
      <c r="AB140" s="21">
        <f>VLOOKUP($A$2:$A$2221,'[2]Sales Answer 1 &amp; 2'!$A$2:$N$2221,7,FALSE)</f>
        <v>55</v>
      </c>
    </row>
    <row r="141" spans="1:28" ht="15" thickBot="1" x14ac:dyDescent="0.35">
      <c r="A141" s="12">
        <v>1204</v>
      </c>
      <c r="B141" s="13">
        <v>0</v>
      </c>
      <c r="C141" s="13">
        <v>0</v>
      </c>
      <c r="D141" s="13">
        <v>0</v>
      </c>
      <c r="E141" s="13">
        <v>0</v>
      </c>
      <c r="F141" s="13">
        <v>0</v>
      </c>
      <c r="G141" s="13">
        <v>0</v>
      </c>
      <c r="H141" s="13">
        <v>0</v>
      </c>
      <c r="I141" s="14">
        <v>44120</v>
      </c>
      <c r="J141" s="22">
        <f>VLOOKUP($A$2:$A$2221,'[2]Customer Answer 5 &amp; 6'!$A$2:$O$2221,2,FALSE)</f>
        <v>152195</v>
      </c>
      <c r="K141" s="23">
        <f>VLOOKUP($A$2:$A$2221,'[2]Customer Answer 5 &amp; 6'!$A$2:$O$2221,3,FALSE)</f>
        <v>2</v>
      </c>
      <c r="L141" s="24">
        <f>VLOOKUP($A$2:$A$2221,'[2]Customer Answer 5 &amp; 6'!$A$2:$O$2221,4,FALSE)</f>
        <v>1</v>
      </c>
      <c r="M141" s="25">
        <f>VLOOKUP($A$2:$A$2221,'[2]Customer Answer 5 &amp; 6'!$A$2:$O$2221,5,FALSE)</f>
        <v>42</v>
      </c>
      <c r="N141">
        <f>VLOOKUP($A$2:$A$2221,'[2]Customer Answer 5 &amp; 6'!$A$2:$O$2221,6,FALSE)</f>
        <v>0</v>
      </c>
      <c r="O141">
        <f>VLOOKUP($A$2:$A$2221,'[2]Customer Answer 5 &amp; 6'!$A$2:$O$2221,7,FALSE)</f>
        <v>0</v>
      </c>
      <c r="P141">
        <f>VLOOKUP($A$2:$A$2221,'[2]Customer Answer 5 &amp; 6'!$A$2:$O$2221,8,FALSE)</f>
        <v>1</v>
      </c>
      <c r="Q141">
        <f>VLOOKUP($A$2:$A$2221,'[2]Customer Answer 5 &amp; 6'!$A$2:$O$2221,9,FALSE)</f>
        <v>0</v>
      </c>
      <c r="R141">
        <f>VLOOKUP($A$2:$A$2221,'[2]Customer Answer 5 &amp; 6'!$A$2:$O$2221,10,FALSE)</f>
        <v>0</v>
      </c>
      <c r="S141" s="26">
        <f>VLOOKUP($A$2:$A$2221,'[2]Customer Answer 5 &amp; 6'!$A$2:$O$2221,11,FALSE)</f>
        <v>0</v>
      </c>
      <c r="T141" s="26">
        <f>VLOOKUP($A$2:$A$2221,'[2]Customer Answer 5 &amp; 6'!$A$2:$O$2221,12,FALSE)</f>
        <v>0</v>
      </c>
      <c r="U141" s="26">
        <f>VLOOKUP($A$2:$A$2221,'[2]Customer Answer 5 &amp; 6'!$A$2:$O$2221,13,FALSE)</f>
        <v>0</v>
      </c>
      <c r="V141" s="26">
        <f>VLOOKUP($A$2:$A$2221,'[2]Customer Answer 5 &amp; 6'!$A$2:$O$2221,14,FALSE)</f>
        <v>0</v>
      </c>
      <c r="W141" s="27" t="str">
        <f>VLOOKUP($A$2:$A$2221,'[2]Customer Answer 5 &amp; 6'!$A$2:$O$2221,15,FALSE)</f>
        <v>Other</v>
      </c>
      <c r="X141" s="21">
        <f>VLOOKUP($A$2:$A$2221,'[2]Sales Answer 1 &amp; 2'!$A$2:$N$2221,3,FALSE)</f>
        <v>35</v>
      </c>
      <c r="Y141" s="21">
        <f>VLOOKUP($A$2:$A$2221,'[2]Sales Answer 1 &amp; 2'!$A$2:$N$2221,4,FALSE)</f>
        <v>0</v>
      </c>
      <c r="Z141" s="21">
        <f>VLOOKUP($A$2:$A$2221,'[2]Sales Answer 1 &amp; 2'!$A$2:$N$2221,5,FALSE)</f>
        <v>12</v>
      </c>
      <c r="AA141" s="21">
        <f>VLOOKUP($A$2:$A$2221,'[2]Sales Answer 1 &amp; 2'!$A$2:$N$2221,6,FALSE)</f>
        <v>0</v>
      </c>
      <c r="AB141" s="21">
        <f>VLOOKUP($A$2:$A$2221,'[2]Sales Answer 1 &amp; 2'!$A$2:$N$2221,7,FALSE)</f>
        <v>0</v>
      </c>
    </row>
    <row r="142" spans="1:28" ht="15" thickBot="1" x14ac:dyDescent="0.35">
      <c r="A142" s="12">
        <v>1275</v>
      </c>
      <c r="B142" s="13">
        <v>0</v>
      </c>
      <c r="C142" s="13">
        <v>0</v>
      </c>
      <c r="D142" s="13">
        <v>0</v>
      </c>
      <c r="E142" s="13">
        <v>0</v>
      </c>
      <c r="F142" s="13">
        <v>0</v>
      </c>
      <c r="G142" s="13">
        <v>0</v>
      </c>
      <c r="H142" s="13">
        <v>0</v>
      </c>
      <c r="I142" s="14">
        <v>44120</v>
      </c>
      <c r="J142" s="22">
        <f>VLOOKUP($A$2:$A$2221,'[2]Customer Answer 5 &amp; 6'!$A$2:$O$2221,2,FALSE)</f>
        <v>179946</v>
      </c>
      <c r="K142" s="23">
        <f>VLOOKUP($A$2:$A$2221,'[2]Customer Answer 5 &amp; 6'!$A$2:$O$2221,3,FALSE)</f>
        <v>0</v>
      </c>
      <c r="L142" s="24">
        <f>VLOOKUP($A$2:$A$2221,'[2]Customer Answer 5 &amp; 6'!$A$2:$O$2221,4,FALSE)</f>
        <v>0</v>
      </c>
      <c r="M142" s="25">
        <f>VLOOKUP($A$2:$A$2221,'[2]Customer Answer 5 &amp; 6'!$A$2:$O$2221,5,FALSE)</f>
        <v>54</v>
      </c>
      <c r="N142">
        <f>VLOOKUP($A$2:$A$2221,'[2]Customer Answer 5 &amp; 6'!$A$2:$O$2221,6,FALSE)</f>
        <v>0</v>
      </c>
      <c r="O142">
        <f>VLOOKUP($A$2:$A$2221,'[2]Customer Answer 5 &amp; 6'!$A$2:$O$2221,7,FALSE)</f>
        <v>0</v>
      </c>
      <c r="P142">
        <f>VLOOKUP($A$2:$A$2221,'[2]Customer Answer 5 &amp; 6'!$A$2:$O$2221,8,FALSE)</f>
        <v>0</v>
      </c>
      <c r="Q142">
        <f>VLOOKUP($A$2:$A$2221,'[2]Customer Answer 5 &amp; 6'!$A$2:$O$2221,9,FALSE)</f>
        <v>0</v>
      </c>
      <c r="R142">
        <f>VLOOKUP($A$2:$A$2221,'[2]Customer Answer 5 &amp; 6'!$A$2:$O$2221,10,FALSE)</f>
        <v>1</v>
      </c>
      <c r="S142" s="26">
        <f>VLOOKUP($A$2:$A$2221,'[2]Customer Answer 5 &amp; 6'!$A$2:$O$2221,11,FALSE)</f>
        <v>0</v>
      </c>
      <c r="T142" s="26">
        <f>VLOOKUP($A$2:$A$2221,'[2]Customer Answer 5 &amp; 6'!$A$2:$O$2221,12,FALSE)</f>
        <v>1</v>
      </c>
      <c r="U142" s="26">
        <f>VLOOKUP($A$2:$A$2221,'[2]Customer Answer 5 &amp; 6'!$A$2:$O$2221,13,FALSE)</f>
        <v>0</v>
      </c>
      <c r="V142" s="26">
        <f>VLOOKUP($A$2:$A$2221,'[2]Customer Answer 5 &amp; 6'!$A$2:$O$2221,14,FALSE)</f>
        <v>0</v>
      </c>
      <c r="W142" s="27" t="str">
        <f>VLOOKUP($A$2:$A$2221,'[2]Customer Answer 5 &amp; 6'!$A$2:$O$2221,15,FALSE)</f>
        <v>Texas</v>
      </c>
      <c r="X142" s="21">
        <f>VLOOKUP($A$2:$A$2221,'[2]Sales Answer 1 &amp; 2'!$A$2:$N$2221,3,FALSE)</f>
        <v>889</v>
      </c>
      <c r="Y142" s="21">
        <f>VLOOKUP($A$2:$A$2221,'[2]Sales Answer 1 &amp; 2'!$A$2:$N$2221,4,FALSE)</f>
        <v>412</v>
      </c>
      <c r="Z142" s="21">
        <f>VLOOKUP($A$2:$A$2221,'[2]Sales Answer 1 &amp; 2'!$A$2:$N$2221,5,FALSE)</f>
        <v>1272</v>
      </c>
      <c r="AA142" s="21">
        <f>VLOOKUP($A$2:$A$2221,'[2]Sales Answer 1 &amp; 2'!$A$2:$N$2221,6,FALSE)</f>
        <v>374</v>
      </c>
      <c r="AB142" s="21">
        <f>VLOOKUP($A$2:$A$2221,'[2]Sales Answer 1 &amp; 2'!$A$2:$N$2221,7,FALSE)</f>
        <v>317</v>
      </c>
    </row>
    <row r="143" spans="1:28" ht="15" thickBot="1" x14ac:dyDescent="0.35">
      <c r="A143" s="12">
        <v>1796</v>
      </c>
      <c r="B143" s="13">
        <v>0</v>
      </c>
      <c r="C143" s="13">
        <v>0</v>
      </c>
      <c r="D143" s="13">
        <v>0</v>
      </c>
      <c r="E143" s="13">
        <v>0</v>
      </c>
      <c r="F143" s="13">
        <v>0</v>
      </c>
      <c r="G143" s="13">
        <v>0</v>
      </c>
      <c r="H143" s="13">
        <v>0</v>
      </c>
      <c r="I143" s="14">
        <v>44120</v>
      </c>
      <c r="J143" s="22">
        <f>VLOOKUP($A$2:$A$2221,'[2]Customer Answer 5 &amp; 6'!$A$2:$O$2221,2,FALSE)</f>
        <v>165968</v>
      </c>
      <c r="K143" s="23">
        <f>VLOOKUP($A$2:$A$2221,'[2]Customer Answer 5 &amp; 6'!$A$2:$O$2221,3,FALSE)</f>
        <v>0</v>
      </c>
      <c r="L143" s="24">
        <f>VLOOKUP($A$2:$A$2221,'[2]Customer Answer 5 &amp; 6'!$A$2:$O$2221,4,FALSE)</f>
        <v>1</v>
      </c>
      <c r="M143" s="25">
        <f>VLOOKUP($A$2:$A$2221,'[2]Customer Answer 5 &amp; 6'!$A$2:$O$2221,5,FALSE)</f>
        <v>50</v>
      </c>
      <c r="N143">
        <f>VLOOKUP($A$2:$A$2221,'[2]Customer Answer 5 &amp; 6'!$A$2:$O$2221,6,FALSE)</f>
        <v>0</v>
      </c>
      <c r="O143">
        <f>VLOOKUP($A$2:$A$2221,'[2]Customer Answer 5 &amp; 6'!$A$2:$O$2221,7,FALSE)</f>
        <v>0</v>
      </c>
      <c r="P143">
        <f>VLOOKUP($A$2:$A$2221,'[2]Customer Answer 5 &amp; 6'!$A$2:$O$2221,8,FALSE)</f>
        <v>0</v>
      </c>
      <c r="Q143">
        <f>VLOOKUP($A$2:$A$2221,'[2]Customer Answer 5 &amp; 6'!$A$2:$O$2221,9,FALSE)</f>
        <v>1</v>
      </c>
      <c r="R143">
        <f>VLOOKUP($A$2:$A$2221,'[2]Customer Answer 5 &amp; 6'!$A$2:$O$2221,10,FALSE)</f>
        <v>0</v>
      </c>
      <c r="S143" s="26">
        <f>VLOOKUP($A$2:$A$2221,'[2]Customer Answer 5 &amp; 6'!$A$2:$O$2221,11,FALSE)</f>
        <v>0</v>
      </c>
      <c r="T143" s="26">
        <f>VLOOKUP($A$2:$A$2221,'[2]Customer Answer 5 &amp; 6'!$A$2:$O$2221,12,FALSE)</f>
        <v>0</v>
      </c>
      <c r="U143" s="26">
        <f>VLOOKUP($A$2:$A$2221,'[2]Customer Answer 5 &amp; 6'!$A$2:$O$2221,13,FALSE)</f>
        <v>0</v>
      </c>
      <c r="V143" s="26">
        <f>VLOOKUP($A$2:$A$2221,'[2]Customer Answer 5 &amp; 6'!$A$2:$O$2221,14,FALSE)</f>
        <v>1</v>
      </c>
      <c r="W143" s="27" t="str">
        <f>VLOOKUP($A$2:$A$2221,'[2]Customer Answer 5 &amp; 6'!$A$2:$O$2221,15,FALSE)</f>
        <v>New York</v>
      </c>
      <c r="X143" s="21">
        <f>VLOOKUP($A$2:$A$2221,'[2]Sales Answer 1 &amp; 2'!$A$2:$N$2221,3,FALSE)</f>
        <v>946</v>
      </c>
      <c r="Y143" s="21">
        <f>VLOOKUP($A$2:$A$2221,'[2]Sales Answer 1 &amp; 2'!$A$2:$N$2221,4,FALSE)</f>
        <v>23</v>
      </c>
      <c r="Z143" s="21">
        <f>VLOOKUP($A$2:$A$2221,'[2]Sales Answer 1 &amp; 2'!$A$2:$N$2221,5,FALSE)</f>
        <v>209</v>
      </c>
      <c r="AA143" s="21">
        <f>VLOOKUP($A$2:$A$2221,'[2]Sales Answer 1 &amp; 2'!$A$2:$N$2221,6,FALSE)</f>
        <v>48</v>
      </c>
      <c r="AB143" s="21">
        <f>VLOOKUP($A$2:$A$2221,'[2]Sales Answer 1 &amp; 2'!$A$2:$N$2221,7,FALSE)</f>
        <v>10</v>
      </c>
    </row>
    <row r="144" spans="1:28" ht="15" thickBot="1" x14ac:dyDescent="0.35">
      <c r="A144" s="12">
        <v>1823</v>
      </c>
      <c r="B144" s="13">
        <v>0</v>
      </c>
      <c r="C144" s="13">
        <v>0</v>
      </c>
      <c r="D144" s="13">
        <v>0</v>
      </c>
      <c r="E144" s="13">
        <v>0</v>
      </c>
      <c r="F144" s="13">
        <v>0</v>
      </c>
      <c r="G144" s="13">
        <v>0</v>
      </c>
      <c r="H144" s="13">
        <v>0</v>
      </c>
      <c r="I144" s="14">
        <v>44120</v>
      </c>
      <c r="J144" s="22">
        <f>VLOOKUP($A$2:$A$2221,'[2]Customer Answer 5 &amp; 6'!$A$2:$O$2221,2,FALSE)</f>
        <v>134176</v>
      </c>
      <c r="K144" s="23">
        <f>VLOOKUP($A$2:$A$2221,'[2]Customer Answer 5 &amp; 6'!$A$2:$O$2221,3,FALSE)</f>
        <v>1</v>
      </c>
      <c r="L144" s="24">
        <f>VLOOKUP($A$2:$A$2221,'[2]Customer Answer 5 &amp; 6'!$A$2:$O$2221,4,FALSE)</f>
        <v>0</v>
      </c>
      <c r="M144" s="25">
        <f>VLOOKUP($A$2:$A$2221,'[2]Customer Answer 5 &amp; 6'!$A$2:$O$2221,5,FALSE)</f>
        <v>32</v>
      </c>
      <c r="N144">
        <f>VLOOKUP($A$2:$A$2221,'[2]Customer Answer 5 &amp; 6'!$A$2:$O$2221,6,FALSE)</f>
        <v>0</v>
      </c>
      <c r="O144">
        <f>VLOOKUP($A$2:$A$2221,'[2]Customer Answer 5 &amp; 6'!$A$2:$O$2221,7,FALSE)</f>
        <v>0</v>
      </c>
      <c r="P144">
        <f>VLOOKUP($A$2:$A$2221,'[2]Customer Answer 5 &amp; 6'!$A$2:$O$2221,8,FALSE)</f>
        <v>1</v>
      </c>
      <c r="Q144">
        <f>VLOOKUP($A$2:$A$2221,'[2]Customer Answer 5 &amp; 6'!$A$2:$O$2221,9,FALSE)</f>
        <v>0</v>
      </c>
      <c r="R144">
        <f>VLOOKUP($A$2:$A$2221,'[2]Customer Answer 5 &amp; 6'!$A$2:$O$2221,10,FALSE)</f>
        <v>0</v>
      </c>
      <c r="S144" s="26">
        <f>VLOOKUP($A$2:$A$2221,'[2]Customer Answer 5 &amp; 6'!$A$2:$O$2221,11,FALSE)</f>
        <v>0</v>
      </c>
      <c r="T144" s="26">
        <f>VLOOKUP($A$2:$A$2221,'[2]Customer Answer 5 &amp; 6'!$A$2:$O$2221,12,FALSE)</f>
        <v>1</v>
      </c>
      <c r="U144" s="26">
        <f>VLOOKUP($A$2:$A$2221,'[2]Customer Answer 5 &amp; 6'!$A$2:$O$2221,13,FALSE)</f>
        <v>0</v>
      </c>
      <c r="V144" s="26">
        <f>VLOOKUP($A$2:$A$2221,'[2]Customer Answer 5 &amp; 6'!$A$2:$O$2221,14,FALSE)</f>
        <v>0</v>
      </c>
      <c r="W144" s="27" t="str">
        <f>VLOOKUP($A$2:$A$2221,'[2]Customer Answer 5 &amp; 6'!$A$2:$O$2221,15,FALSE)</f>
        <v>California</v>
      </c>
      <c r="X144" s="21">
        <f>VLOOKUP($A$2:$A$2221,'[2]Sales Answer 1 &amp; 2'!$A$2:$N$2221,3,FALSE)</f>
        <v>20</v>
      </c>
      <c r="Y144" s="21">
        <f>VLOOKUP($A$2:$A$2221,'[2]Sales Answer 1 &amp; 2'!$A$2:$N$2221,4,FALSE)</f>
        <v>27</v>
      </c>
      <c r="Z144" s="21">
        <f>VLOOKUP($A$2:$A$2221,'[2]Sales Answer 1 &amp; 2'!$A$2:$N$2221,5,FALSE)</f>
        <v>94</v>
      </c>
      <c r="AA144" s="21">
        <f>VLOOKUP($A$2:$A$2221,'[2]Sales Answer 1 &amp; 2'!$A$2:$N$2221,6,FALSE)</f>
        <v>75</v>
      </c>
      <c r="AB144" s="21">
        <f>VLOOKUP($A$2:$A$2221,'[2]Sales Answer 1 &amp; 2'!$A$2:$N$2221,7,FALSE)</f>
        <v>55</v>
      </c>
    </row>
    <row r="145" spans="1:28" ht="15" thickBot="1" x14ac:dyDescent="0.35">
      <c r="A145" s="12">
        <v>2015</v>
      </c>
      <c r="B145" s="13">
        <v>0</v>
      </c>
      <c r="C145" s="13">
        <v>0</v>
      </c>
      <c r="D145" s="13">
        <v>1</v>
      </c>
      <c r="E145" s="13">
        <v>0</v>
      </c>
      <c r="F145" s="13">
        <v>0</v>
      </c>
      <c r="G145" s="13">
        <v>0</v>
      </c>
      <c r="H145" s="13">
        <v>0</v>
      </c>
      <c r="I145" s="14">
        <v>44120</v>
      </c>
      <c r="J145" s="22">
        <f>VLOOKUP($A$2:$A$2221,'[2]Customer Answer 5 &amp; 6'!$A$2:$O$2221,2,FALSE)</f>
        <v>179593</v>
      </c>
      <c r="K145" s="23">
        <f>VLOOKUP($A$2:$A$2221,'[2]Customer Answer 5 &amp; 6'!$A$2:$O$2221,3,FALSE)</f>
        <v>0</v>
      </c>
      <c r="L145" s="24">
        <f>VLOOKUP($A$2:$A$2221,'[2]Customer Answer 5 &amp; 6'!$A$2:$O$2221,4,FALSE)</f>
        <v>0</v>
      </c>
      <c r="M145" s="25">
        <f>VLOOKUP($A$2:$A$2221,'[2]Customer Answer 5 &amp; 6'!$A$2:$O$2221,5,FALSE)</f>
        <v>47</v>
      </c>
      <c r="N145">
        <f>VLOOKUP($A$2:$A$2221,'[2]Customer Answer 5 &amp; 6'!$A$2:$O$2221,6,FALSE)</f>
        <v>0</v>
      </c>
      <c r="O145">
        <f>VLOOKUP($A$2:$A$2221,'[2]Customer Answer 5 &amp; 6'!$A$2:$O$2221,7,FALSE)</f>
        <v>1</v>
      </c>
      <c r="P145">
        <f>VLOOKUP($A$2:$A$2221,'[2]Customer Answer 5 &amp; 6'!$A$2:$O$2221,8,FALSE)</f>
        <v>0</v>
      </c>
      <c r="Q145">
        <f>VLOOKUP($A$2:$A$2221,'[2]Customer Answer 5 &amp; 6'!$A$2:$O$2221,9,FALSE)</f>
        <v>0</v>
      </c>
      <c r="R145">
        <f>VLOOKUP($A$2:$A$2221,'[2]Customer Answer 5 &amp; 6'!$A$2:$O$2221,10,FALSE)</f>
        <v>0</v>
      </c>
      <c r="S145" s="26">
        <f>VLOOKUP($A$2:$A$2221,'[2]Customer Answer 5 &amp; 6'!$A$2:$O$2221,11,FALSE)</f>
        <v>0</v>
      </c>
      <c r="T145" s="26">
        <f>VLOOKUP($A$2:$A$2221,'[2]Customer Answer 5 &amp; 6'!$A$2:$O$2221,12,FALSE)</f>
        <v>1</v>
      </c>
      <c r="U145" s="26">
        <f>VLOOKUP($A$2:$A$2221,'[2]Customer Answer 5 &amp; 6'!$A$2:$O$2221,13,FALSE)</f>
        <v>0</v>
      </c>
      <c r="V145" s="26">
        <f>VLOOKUP($A$2:$A$2221,'[2]Customer Answer 5 &amp; 6'!$A$2:$O$2221,14,FALSE)</f>
        <v>0</v>
      </c>
      <c r="W145" s="27" t="str">
        <f>VLOOKUP($A$2:$A$2221,'[2]Customer Answer 5 &amp; 6'!$A$2:$O$2221,15,FALSE)</f>
        <v>California</v>
      </c>
      <c r="X145" s="21">
        <f>VLOOKUP($A$2:$A$2221,'[2]Sales Answer 1 &amp; 2'!$A$2:$N$2221,3,FALSE)</f>
        <v>790</v>
      </c>
      <c r="Y145" s="21">
        <f>VLOOKUP($A$2:$A$2221,'[2]Sales Answer 1 &amp; 2'!$A$2:$N$2221,4,FALSE)</f>
        <v>135</v>
      </c>
      <c r="Z145" s="21">
        <f>VLOOKUP($A$2:$A$2221,'[2]Sales Answer 1 &amp; 2'!$A$2:$N$2221,5,FALSE)</f>
        <v>1282</v>
      </c>
      <c r="AA145" s="21">
        <f>VLOOKUP($A$2:$A$2221,'[2]Sales Answer 1 &amp; 2'!$A$2:$N$2221,6,FALSE)</f>
        <v>248</v>
      </c>
      <c r="AB145" s="21">
        <f>VLOOKUP($A$2:$A$2221,'[2]Sales Answer 1 &amp; 2'!$A$2:$N$2221,7,FALSE)</f>
        <v>300</v>
      </c>
    </row>
    <row r="146" spans="1:28" ht="15" thickBot="1" x14ac:dyDescent="0.35">
      <c r="A146" s="12">
        <v>2238</v>
      </c>
      <c r="B146" s="13">
        <v>0</v>
      </c>
      <c r="C146" s="13">
        <v>0</v>
      </c>
      <c r="D146" s="13">
        <v>0</v>
      </c>
      <c r="E146" s="13">
        <v>0</v>
      </c>
      <c r="F146" s="13">
        <v>0</v>
      </c>
      <c r="G146" s="13">
        <v>0</v>
      </c>
      <c r="H146" s="13">
        <v>0</v>
      </c>
      <c r="I146" s="14">
        <v>44120</v>
      </c>
      <c r="J146" s="22">
        <f>VLOOKUP($A$2:$A$2221,'[2]Customer Answer 5 &amp; 6'!$A$2:$O$2221,2,FALSE)</f>
        <v>174190</v>
      </c>
      <c r="K146" s="23">
        <f>VLOOKUP($A$2:$A$2221,'[2]Customer Answer 5 &amp; 6'!$A$2:$O$2221,3,FALSE)</f>
        <v>0</v>
      </c>
      <c r="L146" s="24">
        <f>VLOOKUP($A$2:$A$2221,'[2]Customer Answer 5 &amp; 6'!$A$2:$O$2221,4,FALSE)</f>
        <v>1</v>
      </c>
      <c r="M146" s="25">
        <f>VLOOKUP($A$2:$A$2221,'[2]Customer Answer 5 &amp; 6'!$A$2:$O$2221,5,FALSE)</f>
        <v>45</v>
      </c>
      <c r="N146">
        <f>VLOOKUP($A$2:$A$2221,'[2]Customer Answer 5 &amp; 6'!$A$2:$O$2221,6,FALSE)</f>
        <v>0</v>
      </c>
      <c r="O146">
        <f>VLOOKUP($A$2:$A$2221,'[2]Customer Answer 5 &amp; 6'!$A$2:$O$2221,7,FALSE)</f>
        <v>1</v>
      </c>
      <c r="P146">
        <f>VLOOKUP($A$2:$A$2221,'[2]Customer Answer 5 &amp; 6'!$A$2:$O$2221,8,FALSE)</f>
        <v>0</v>
      </c>
      <c r="Q146">
        <f>VLOOKUP($A$2:$A$2221,'[2]Customer Answer 5 &amp; 6'!$A$2:$O$2221,9,FALSE)</f>
        <v>0</v>
      </c>
      <c r="R146">
        <f>VLOOKUP($A$2:$A$2221,'[2]Customer Answer 5 &amp; 6'!$A$2:$O$2221,10,FALSE)</f>
        <v>0</v>
      </c>
      <c r="S146" s="26">
        <f>VLOOKUP($A$2:$A$2221,'[2]Customer Answer 5 &amp; 6'!$A$2:$O$2221,11,FALSE)</f>
        <v>0</v>
      </c>
      <c r="T146" s="26">
        <f>VLOOKUP($A$2:$A$2221,'[2]Customer Answer 5 &amp; 6'!$A$2:$O$2221,12,FALSE)</f>
        <v>1</v>
      </c>
      <c r="U146" s="26">
        <f>VLOOKUP($A$2:$A$2221,'[2]Customer Answer 5 &amp; 6'!$A$2:$O$2221,13,FALSE)</f>
        <v>0</v>
      </c>
      <c r="V146" s="26">
        <f>VLOOKUP($A$2:$A$2221,'[2]Customer Answer 5 &amp; 6'!$A$2:$O$2221,14,FALSE)</f>
        <v>0</v>
      </c>
      <c r="W146" s="27" t="str">
        <f>VLOOKUP($A$2:$A$2221,'[2]Customer Answer 5 &amp; 6'!$A$2:$O$2221,15,FALSE)</f>
        <v>Florida</v>
      </c>
      <c r="X146" s="21">
        <f>VLOOKUP($A$2:$A$2221,'[2]Sales Answer 1 &amp; 2'!$A$2:$N$2221,3,FALSE)</f>
        <v>355</v>
      </c>
      <c r="Y146" s="21">
        <f>VLOOKUP($A$2:$A$2221,'[2]Sales Answer 1 &amp; 2'!$A$2:$N$2221,4,FALSE)</f>
        <v>190</v>
      </c>
      <c r="Z146" s="21">
        <f>VLOOKUP($A$2:$A$2221,'[2]Sales Answer 1 &amp; 2'!$A$2:$N$2221,5,FALSE)</f>
        <v>202</v>
      </c>
      <c r="AA146" s="21">
        <f>VLOOKUP($A$2:$A$2221,'[2]Sales Answer 1 &amp; 2'!$A$2:$N$2221,6,FALSE)</f>
        <v>394</v>
      </c>
      <c r="AB146" s="21">
        <f>VLOOKUP($A$2:$A$2221,'[2]Sales Answer 1 &amp; 2'!$A$2:$N$2221,7,FALSE)</f>
        <v>214</v>
      </c>
    </row>
    <row r="147" spans="1:28" ht="15" thickBot="1" x14ac:dyDescent="0.35">
      <c r="A147" s="12">
        <v>2927</v>
      </c>
      <c r="B147" s="13">
        <v>0</v>
      </c>
      <c r="C147" s="13">
        <v>0</v>
      </c>
      <c r="D147" s="13">
        <v>0</v>
      </c>
      <c r="E147" s="13">
        <v>0</v>
      </c>
      <c r="F147" s="13">
        <v>0</v>
      </c>
      <c r="G147" s="13">
        <v>0</v>
      </c>
      <c r="H147" s="13">
        <v>0</v>
      </c>
      <c r="I147" s="14">
        <v>44120</v>
      </c>
      <c r="J147" s="22">
        <f>VLOOKUP($A$2:$A$2221,'[2]Customer Answer 5 &amp; 6'!$A$2:$O$2221,2,FALSE)</f>
        <v>180872</v>
      </c>
      <c r="K147" s="23">
        <f>VLOOKUP($A$2:$A$2221,'[2]Customer Answer 5 &amp; 6'!$A$2:$O$2221,3,FALSE)</f>
        <v>0</v>
      </c>
      <c r="L147" s="24">
        <f>VLOOKUP($A$2:$A$2221,'[2]Customer Answer 5 &amp; 6'!$A$2:$O$2221,4,FALSE)</f>
        <v>0</v>
      </c>
      <c r="M147" s="25">
        <f>VLOOKUP($A$2:$A$2221,'[2]Customer Answer 5 &amp; 6'!$A$2:$O$2221,5,FALSE)</f>
        <v>69</v>
      </c>
      <c r="N147">
        <f>VLOOKUP($A$2:$A$2221,'[2]Customer Answer 5 &amp; 6'!$A$2:$O$2221,6,FALSE)</f>
        <v>0</v>
      </c>
      <c r="O147">
        <f>VLOOKUP($A$2:$A$2221,'[2]Customer Answer 5 &amp; 6'!$A$2:$O$2221,7,FALSE)</f>
        <v>0</v>
      </c>
      <c r="P147">
        <f>VLOOKUP($A$2:$A$2221,'[2]Customer Answer 5 &amp; 6'!$A$2:$O$2221,8,FALSE)</f>
        <v>1</v>
      </c>
      <c r="Q147">
        <f>VLOOKUP($A$2:$A$2221,'[2]Customer Answer 5 &amp; 6'!$A$2:$O$2221,9,FALSE)</f>
        <v>0</v>
      </c>
      <c r="R147">
        <f>VLOOKUP($A$2:$A$2221,'[2]Customer Answer 5 &amp; 6'!$A$2:$O$2221,10,FALSE)</f>
        <v>0</v>
      </c>
      <c r="S147" s="26">
        <f>VLOOKUP($A$2:$A$2221,'[2]Customer Answer 5 &amp; 6'!$A$2:$O$2221,11,FALSE)</f>
        <v>0</v>
      </c>
      <c r="T147" s="26">
        <f>VLOOKUP($A$2:$A$2221,'[2]Customer Answer 5 &amp; 6'!$A$2:$O$2221,12,FALSE)</f>
        <v>1</v>
      </c>
      <c r="U147" s="26">
        <f>VLOOKUP($A$2:$A$2221,'[2]Customer Answer 5 &amp; 6'!$A$2:$O$2221,13,FALSE)</f>
        <v>0</v>
      </c>
      <c r="V147" s="26">
        <f>VLOOKUP($A$2:$A$2221,'[2]Customer Answer 5 &amp; 6'!$A$2:$O$2221,14,FALSE)</f>
        <v>0</v>
      </c>
      <c r="W147" s="27" t="str">
        <f>VLOOKUP($A$2:$A$2221,'[2]Customer Answer 5 &amp; 6'!$A$2:$O$2221,15,FALSE)</f>
        <v>California</v>
      </c>
      <c r="X147" s="21">
        <f>VLOOKUP($A$2:$A$2221,'[2]Sales Answer 1 &amp; 2'!$A$2:$N$2221,3,FALSE)</f>
        <v>1080</v>
      </c>
      <c r="Y147" s="21">
        <f>VLOOKUP($A$2:$A$2221,'[2]Sales Answer 1 &amp; 2'!$A$2:$N$2221,4,FALSE)</f>
        <v>161</v>
      </c>
      <c r="Z147" s="21">
        <f>VLOOKUP($A$2:$A$2221,'[2]Sales Answer 1 &amp; 2'!$A$2:$N$2221,5,FALSE)</f>
        <v>1268</v>
      </c>
      <c r="AA147" s="21">
        <f>VLOOKUP($A$2:$A$2221,'[2]Sales Answer 1 &amp; 2'!$A$2:$N$2221,6,FALSE)</f>
        <v>210</v>
      </c>
      <c r="AB147" s="21">
        <f>VLOOKUP($A$2:$A$2221,'[2]Sales Answer 1 &amp; 2'!$A$2:$N$2221,7,FALSE)</f>
        <v>27</v>
      </c>
    </row>
    <row r="148" spans="1:28" ht="15" thickBot="1" x14ac:dyDescent="0.35">
      <c r="A148" s="12">
        <v>3123</v>
      </c>
      <c r="B148" s="13">
        <v>0</v>
      </c>
      <c r="C148" s="13">
        <v>0</v>
      </c>
      <c r="D148" s="13">
        <v>0</v>
      </c>
      <c r="E148" s="13">
        <v>0</v>
      </c>
      <c r="F148" s="13">
        <v>0</v>
      </c>
      <c r="G148" s="13">
        <v>0</v>
      </c>
      <c r="H148" s="13">
        <v>0</v>
      </c>
      <c r="I148" s="14">
        <v>44120</v>
      </c>
      <c r="J148" s="22">
        <f>VLOOKUP($A$2:$A$2221,'[2]Customer Answer 5 &amp; 6'!$A$2:$O$2221,2,FALSE)</f>
        <v>132146</v>
      </c>
      <c r="K148" s="23">
        <f>VLOOKUP($A$2:$A$2221,'[2]Customer Answer 5 &amp; 6'!$A$2:$O$2221,3,FALSE)</f>
        <v>1</v>
      </c>
      <c r="L148" s="24">
        <f>VLOOKUP($A$2:$A$2221,'[2]Customer Answer 5 &amp; 6'!$A$2:$O$2221,4,FALSE)</f>
        <v>0</v>
      </c>
      <c r="M148" s="25">
        <f>VLOOKUP($A$2:$A$2221,'[2]Customer Answer 5 &amp; 6'!$A$2:$O$2221,5,FALSE)</f>
        <v>37</v>
      </c>
      <c r="N148">
        <f>VLOOKUP($A$2:$A$2221,'[2]Customer Answer 5 &amp; 6'!$A$2:$O$2221,6,FALSE)</f>
        <v>0</v>
      </c>
      <c r="O148">
        <f>VLOOKUP($A$2:$A$2221,'[2]Customer Answer 5 &amp; 6'!$A$2:$O$2221,7,FALSE)</f>
        <v>1</v>
      </c>
      <c r="P148">
        <f>VLOOKUP($A$2:$A$2221,'[2]Customer Answer 5 &amp; 6'!$A$2:$O$2221,8,FALSE)</f>
        <v>0</v>
      </c>
      <c r="Q148">
        <f>VLOOKUP($A$2:$A$2221,'[2]Customer Answer 5 &amp; 6'!$A$2:$O$2221,9,FALSE)</f>
        <v>0</v>
      </c>
      <c r="R148">
        <f>VLOOKUP($A$2:$A$2221,'[2]Customer Answer 5 &amp; 6'!$A$2:$O$2221,10,FALSE)</f>
        <v>0</v>
      </c>
      <c r="S148" s="26">
        <f>VLOOKUP($A$2:$A$2221,'[2]Customer Answer 5 &amp; 6'!$A$2:$O$2221,11,FALSE)</f>
        <v>0</v>
      </c>
      <c r="T148" s="26">
        <f>VLOOKUP($A$2:$A$2221,'[2]Customer Answer 5 &amp; 6'!$A$2:$O$2221,12,FALSE)</f>
        <v>0</v>
      </c>
      <c r="U148" s="26">
        <f>VLOOKUP($A$2:$A$2221,'[2]Customer Answer 5 &amp; 6'!$A$2:$O$2221,13,FALSE)</f>
        <v>0</v>
      </c>
      <c r="V148" s="26">
        <f>VLOOKUP($A$2:$A$2221,'[2]Customer Answer 5 &amp; 6'!$A$2:$O$2221,14,FALSE)</f>
        <v>0</v>
      </c>
      <c r="W148" s="27" t="str">
        <f>VLOOKUP($A$2:$A$2221,'[2]Customer Answer 5 &amp; 6'!$A$2:$O$2221,15,FALSE)</f>
        <v>Texas</v>
      </c>
      <c r="X148" s="21">
        <f>VLOOKUP($A$2:$A$2221,'[2]Sales Answer 1 &amp; 2'!$A$2:$N$2221,3,FALSE)</f>
        <v>107</v>
      </c>
      <c r="Y148" s="21">
        <f>VLOOKUP($A$2:$A$2221,'[2]Sales Answer 1 &amp; 2'!$A$2:$N$2221,4,FALSE)</f>
        <v>12</v>
      </c>
      <c r="Z148" s="21">
        <f>VLOOKUP($A$2:$A$2221,'[2]Sales Answer 1 &amp; 2'!$A$2:$N$2221,5,FALSE)</f>
        <v>95</v>
      </c>
      <c r="AA148" s="21">
        <f>VLOOKUP($A$2:$A$2221,'[2]Sales Answer 1 &amp; 2'!$A$2:$N$2221,6,FALSE)</f>
        <v>16</v>
      </c>
      <c r="AB148" s="21">
        <f>VLOOKUP($A$2:$A$2221,'[2]Sales Answer 1 &amp; 2'!$A$2:$N$2221,7,FALSE)</f>
        <v>29</v>
      </c>
    </row>
    <row r="149" spans="1:28" ht="15" thickBot="1" x14ac:dyDescent="0.35">
      <c r="A149" s="12">
        <v>1062</v>
      </c>
      <c r="B149" s="13">
        <v>0</v>
      </c>
      <c r="C149" s="13">
        <v>0</v>
      </c>
      <c r="D149" s="13">
        <v>0</v>
      </c>
      <c r="E149" s="13">
        <v>0</v>
      </c>
      <c r="F149" s="13">
        <v>0</v>
      </c>
      <c r="G149" s="13">
        <v>0</v>
      </c>
      <c r="H149" s="13">
        <v>0</v>
      </c>
      <c r="I149" s="14">
        <v>44119</v>
      </c>
      <c r="J149" s="22">
        <f>VLOOKUP($A$2:$A$2221,'[2]Customer Answer 5 &amp; 6'!$A$2:$O$2221,2,FALSE)</f>
        <v>132474</v>
      </c>
      <c r="K149" s="23">
        <f>VLOOKUP($A$2:$A$2221,'[2]Customer Answer 5 &amp; 6'!$A$2:$O$2221,3,FALSE)</f>
        <v>1</v>
      </c>
      <c r="L149" s="24">
        <f>VLOOKUP($A$2:$A$2221,'[2]Customer Answer 5 &amp; 6'!$A$2:$O$2221,4,FALSE)</f>
        <v>1</v>
      </c>
      <c r="M149" s="25">
        <f>VLOOKUP($A$2:$A$2221,'[2]Customer Answer 5 &amp; 6'!$A$2:$O$2221,5,FALSE)</f>
        <v>53</v>
      </c>
      <c r="N149">
        <f>VLOOKUP($A$2:$A$2221,'[2]Customer Answer 5 &amp; 6'!$A$2:$O$2221,6,FALSE)</f>
        <v>0</v>
      </c>
      <c r="O149">
        <f>VLOOKUP($A$2:$A$2221,'[2]Customer Answer 5 &amp; 6'!$A$2:$O$2221,7,FALSE)</f>
        <v>0</v>
      </c>
      <c r="P149">
        <f>VLOOKUP($A$2:$A$2221,'[2]Customer Answer 5 &amp; 6'!$A$2:$O$2221,8,FALSE)</f>
        <v>0</v>
      </c>
      <c r="Q149">
        <f>VLOOKUP($A$2:$A$2221,'[2]Customer Answer 5 &amp; 6'!$A$2:$O$2221,9,FALSE)</f>
        <v>1</v>
      </c>
      <c r="R149">
        <f>VLOOKUP($A$2:$A$2221,'[2]Customer Answer 5 &amp; 6'!$A$2:$O$2221,10,FALSE)</f>
        <v>0</v>
      </c>
      <c r="S149" s="26">
        <f>VLOOKUP($A$2:$A$2221,'[2]Customer Answer 5 &amp; 6'!$A$2:$O$2221,11,FALSE)</f>
        <v>0</v>
      </c>
      <c r="T149" s="26">
        <f>VLOOKUP($A$2:$A$2221,'[2]Customer Answer 5 &amp; 6'!$A$2:$O$2221,12,FALSE)</f>
        <v>1</v>
      </c>
      <c r="U149" s="26">
        <f>VLOOKUP($A$2:$A$2221,'[2]Customer Answer 5 &amp; 6'!$A$2:$O$2221,13,FALSE)</f>
        <v>0</v>
      </c>
      <c r="V149" s="26">
        <f>VLOOKUP($A$2:$A$2221,'[2]Customer Answer 5 &amp; 6'!$A$2:$O$2221,14,FALSE)</f>
        <v>0</v>
      </c>
      <c r="W149" s="27" t="str">
        <f>VLOOKUP($A$2:$A$2221,'[2]Customer Answer 5 &amp; 6'!$A$2:$O$2221,15,FALSE)</f>
        <v>Florida</v>
      </c>
      <c r="X149" s="21">
        <f>VLOOKUP($A$2:$A$2221,'[2]Sales Answer 1 &amp; 2'!$A$2:$N$2221,3,FALSE)</f>
        <v>41</v>
      </c>
      <c r="Y149" s="21">
        <f>VLOOKUP($A$2:$A$2221,'[2]Sales Answer 1 &amp; 2'!$A$2:$N$2221,4,FALSE)</f>
        <v>0</v>
      </c>
      <c r="Z149" s="21">
        <f>VLOOKUP($A$2:$A$2221,'[2]Sales Answer 1 &amp; 2'!$A$2:$N$2221,5,FALSE)</f>
        <v>4</v>
      </c>
      <c r="AA149" s="21">
        <f>VLOOKUP($A$2:$A$2221,'[2]Sales Answer 1 &amp; 2'!$A$2:$N$2221,6,FALSE)</f>
        <v>0</v>
      </c>
      <c r="AB149" s="21">
        <f>VLOOKUP($A$2:$A$2221,'[2]Sales Answer 1 &amp; 2'!$A$2:$N$2221,7,FALSE)</f>
        <v>0</v>
      </c>
    </row>
    <row r="150" spans="1:28" ht="15" thickBot="1" x14ac:dyDescent="0.35">
      <c r="A150" s="12">
        <v>1169</v>
      </c>
      <c r="B150" s="13">
        <v>0</v>
      </c>
      <c r="C150" s="13">
        <v>0</v>
      </c>
      <c r="D150" s="13">
        <v>0</v>
      </c>
      <c r="E150" s="13">
        <v>0</v>
      </c>
      <c r="F150" s="13">
        <v>0</v>
      </c>
      <c r="G150" s="13">
        <v>0</v>
      </c>
      <c r="H150" s="13">
        <v>0</v>
      </c>
      <c r="I150" s="14">
        <v>44119</v>
      </c>
      <c r="J150" s="22">
        <f>VLOOKUP($A$2:$A$2221,'[2]Customer Answer 5 &amp; 6'!$A$2:$O$2221,2,FALSE)</f>
        <v>151650</v>
      </c>
      <c r="K150" s="23">
        <f>VLOOKUP($A$2:$A$2221,'[2]Customer Answer 5 &amp; 6'!$A$2:$O$2221,3,FALSE)</f>
        <v>0</v>
      </c>
      <c r="L150" s="24">
        <f>VLOOKUP($A$2:$A$2221,'[2]Customer Answer 5 &amp; 6'!$A$2:$O$2221,4,FALSE)</f>
        <v>1</v>
      </c>
      <c r="M150" s="25">
        <f>VLOOKUP($A$2:$A$2221,'[2]Customer Answer 5 &amp; 6'!$A$2:$O$2221,5,FALSE)</f>
        <v>44</v>
      </c>
      <c r="N150">
        <f>VLOOKUP($A$2:$A$2221,'[2]Customer Answer 5 &amp; 6'!$A$2:$O$2221,6,FALSE)</f>
        <v>0</v>
      </c>
      <c r="O150">
        <f>VLOOKUP($A$2:$A$2221,'[2]Customer Answer 5 &amp; 6'!$A$2:$O$2221,7,FALSE)</f>
        <v>1</v>
      </c>
      <c r="P150">
        <f>VLOOKUP($A$2:$A$2221,'[2]Customer Answer 5 &amp; 6'!$A$2:$O$2221,8,FALSE)</f>
        <v>0</v>
      </c>
      <c r="Q150">
        <f>VLOOKUP($A$2:$A$2221,'[2]Customer Answer 5 &amp; 6'!$A$2:$O$2221,9,FALSE)</f>
        <v>0</v>
      </c>
      <c r="R150">
        <f>VLOOKUP($A$2:$A$2221,'[2]Customer Answer 5 &amp; 6'!$A$2:$O$2221,10,FALSE)</f>
        <v>0</v>
      </c>
      <c r="S150" s="26">
        <f>VLOOKUP($A$2:$A$2221,'[2]Customer Answer 5 &amp; 6'!$A$2:$O$2221,11,FALSE)</f>
        <v>0</v>
      </c>
      <c r="T150" s="26">
        <f>VLOOKUP($A$2:$A$2221,'[2]Customer Answer 5 &amp; 6'!$A$2:$O$2221,12,FALSE)</f>
        <v>0</v>
      </c>
      <c r="U150" s="26">
        <f>VLOOKUP($A$2:$A$2221,'[2]Customer Answer 5 &amp; 6'!$A$2:$O$2221,13,FALSE)</f>
        <v>0</v>
      </c>
      <c r="V150" s="26">
        <f>VLOOKUP($A$2:$A$2221,'[2]Customer Answer 5 &amp; 6'!$A$2:$O$2221,14,FALSE)</f>
        <v>1</v>
      </c>
      <c r="W150" s="27" t="str">
        <f>VLOOKUP($A$2:$A$2221,'[2]Customer Answer 5 &amp; 6'!$A$2:$O$2221,15,FALSE)</f>
        <v>California</v>
      </c>
      <c r="X150" s="21">
        <f>VLOOKUP($A$2:$A$2221,'[2]Sales Answer 1 &amp; 2'!$A$2:$N$2221,3,FALSE)</f>
        <v>446</v>
      </c>
      <c r="Y150" s="21">
        <f>VLOOKUP($A$2:$A$2221,'[2]Sales Answer 1 &amp; 2'!$A$2:$N$2221,4,FALSE)</f>
        <v>9</v>
      </c>
      <c r="Z150" s="21">
        <f>VLOOKUP($A$2:$A$2221,'[2]Sales Answer 1 &amp; 2'!$A$2:$N$2221,5,FALSE)</f>
        <v>65</v>
      </c>
      <c r="AA150" s="21">
        <f>VLOOKUP($A$2:$A$2221,'[2]Sales Answer 1 &amp; 2'!$A$2:$N$2221,6,FALSE)</f>
        <v>6</v>
      </c>
      <c r="AB150" s="21">
        <f>VLOOKUP($A$2:$A$2221,'[2]Sales Answer 1 &amp; 2'!$A$2:$N$2221,7,FALSE)</f>
        <v>15</v>
      </c>
    </row>
    <row r="151" spans="1:28" ht="15" thickBot="1" x14ac:dyDescent="0.35">
      <c r="A151" s="12">
        <v>1763</v>
      </c>
      <c r="B151" s="13">
        <v>0</v>
      </c>
      <c r="C151" s="13">
        <v>0</v>
      </c>
      <c r="D151" s="13">
        <v>0</v>
      </c>
      <c r="E151" s="13">
        <v>0</v>
      </c>
      <c r="F151" s="13">
        <v>0</v>
      </c>
      <c r="G151" s="13">
        <v>0</v>
      </c>
      <c r="H151" s="13">
        <v>0</v>
      </c>
      <c r="I151" s="14">
        <v>44119</v>
      </c>
      <c r="J151" s="22">
        <f>VLOOKUP($A$2:$A$2221,'[2]Customer Answer 5 &amp; 6'!$A$2:$O$2221,2,FALSE)</f>
        <v>120587</v>
      </c>
      <c r="K151" s="23">
        <f>VLOOKUP($A$2:$A$2221,'[2]Customer Answer 5 &amp; 6'!$A$2:$O$2221,3,FALSE)</f>
        <v>1</v>
      </c>
      <c r="L151" s="24">
        <f>VLOOKUP($A$2:$A$2221,'[2]Customer Answer 5 &amp; 6'!$A$2:$O$2221,4,FALSE)</f>
        <v>0</v>
      </c>
      <c r="M151" s="25">
        <f>VLOOKUP($A$2:$A$2221,'[2]Customer Answer 5 &amp; 6'!$A$2:$O$2221,5,FALSE)</f>
        <v>50</v>
      </c>
      <c r="N151">
        <f>VLOOKUP($A$2:$A$2221,'[2]Customer Answer 5 &amp; 6'!$A$2:$O$2221,6,FALSE)</f>
        <v>0</v>
      </c>
      <c r="O151">
        <f>VLOOKUP($A$2:$A$2221,'[2]Customer Answer 5 &amp; 6'!$A$2:$O$2221,7,FALSE)</f>
        <v>0</v>
      </c>
      <c r="P151">
        <f>VLOOKUP($A$2:$A$2221,'[2]Customer Answer 5 &amp; 6'!$A$2:$O$2221,8,FALSE)</f>
        <v>1</v>
      </c>
      <c r="Q151">
        <f>VLOOKUP($A$2:$A$2221,'[2]Customer Answer 5 &amp; 6'!$A$2:$O$2221,9,FALSE)</f>
        <v>0</v>
      </c>
      <c r="R151">
        <f>VLOOKUP($A$2:$A$2221,'[2]Customer Answer 5 &amp; 6'!$A$2:$O$2221,10,FALSE)</f>
        <v>0</v>
      </c>
      <c r="S151" s="26">
        <f>VLOOKUP($A$2:$A$2221,'[2]Customer Answer 5 &amp; 6'!$A$2:$O$2221,11,FALSE)</f>
        <v>0</v>
      </c>
      <c r="T151" s="26">
        <f>VLOOKUP($A$2:$A$2221,'[2]Customer Answer 5 &amp; 6'!$A$2:$O$2221,12,FALSE)</f>
        <v>1</v>
      </c>
      <c r="U151" s="26">
        <f>VLOOKUP($A$2:$A$2221,'[2]Customer Answer 5 &amp; 6'!$A$2:$O$2221,13,FALSE)</f>
        <v>0</v>
      </c>
      <c r="V151" s="26">
        <f>VLOOKUP($A$2:$A$2221,'[2]Customer Answer 5 &amp; 6'!$A$2:$O$2221,14,FALSE)</f>
        <v>0</v>
      </c>
      <c r="W151" s="27" t="str">
        <f>VLOOKUP($A$2:$A$2221,'[2]Customer Answer 5 &amp; 6'!$A$2:$O$2221,15,FALSE)</f>
        <v>California</v>
      </c>
      <c r="X151" s="21">
        <f>VLOOKUP($A$2:$A$2221,'[2]Sales Answer 1 &amp; 2'!$A$2:$N$2221,3,FALSE)</f>
        <v>12</v>
      </c>
      <c r="Y151" s="21">
        <f>VLOOKUP($A$2:$A$2221,'[2]Sales Answer 1 &amp; 2'!$A$2:$N$2221,4,FALSE)</f>
        <v>18</v>
      </c>
      <c r="Z151" s="21">
        <f>VLOOKUP($A$2:$A$2221,'[2]Sales Answer 1 &amp; 2'!$A$2:$N$2221,5,FALSE)</f>
        <v>35</v>
      </c>
      <c r="AA151" s="21">
        <f>VLOOKUP($A$2:$A$2221,'[2]Sales Answer 1 &amp; 2'!$A$2:$N$2221,6,FALSE)</f>
        <v>23</v>
      </c>
      <c r="AB151" s="21">
        <f>VLOOKUP($A$2:$A$2221,'[2]Sales Answer 1 &amp; 2'!$A$2:$N$2221,7,FALSE)</f>
        <v>6</v>
      </c>
    </row>
    <row r="152" spans="1:28" ht="15" thickBot="1" x14ac:dyDescent="0.35">
      <c r="A152" s="12">
        <v>1935</v>
      </c>
      <c r="B152" s="13">
        <v>0</v>
      </c>
      <c r="C152" s="13">
        <v>0</v>
      </c>
      <c r="D152" s="13">
        <v>0</v>
      </c>
      <c r="E152" s="13">
        <v>0</v>
      </c>
      <c r="F152" s="13">
        <v>0</v>
      </c>
      <c r="G152" s="13">
        <v>0</v>
      </c>
      <c r="H152" s="13">
        <v>0</v>
      </c>
      <c r="I152" s="14">
        <v>44119</v>
      </c>
      <c r="J152" s="22">
        <f>VLOOKUP($A$2:$A$2221,'[2]Customer Answer 5 &amp; 6'!$A$2:$O$2221,2,FALSE)</f>
        <v>146106</v>
      </c>
      <c r="K152" s="23">
        <f>VLOOKUP($A$2:$A$2221,'[2]Customer Answer 5 &amp; 6'!$A$2:$O$2221,3,FALSE)</f>
        <v>1</v>
      </c>
      <c r="L152" s="24">
        <f>VLOOKUP($A$2:$A$2221,'[2]Customer Answer 5 &amp; 6'!$A$2:$O$2221,4,FALSE)</f>
        <v>1</v>
      </c>
      <c r="M152" s="25">
        <f>VLOOKUP($A$2:$A$2221,'[2]Customer Answer 5 &amp; 6'!$A$2:$O$2221,5,FALSE)</f>
        <v>44</v>
      </c>
      <c r="N152">
        <f>VLOOKUP($A$2:$A$2221,'[2]Customer Answer 5 &amp; 6'!$A$2:$O$2221,6,FALSE)</f>
        <v>0</v>
      </c>
      <c r="O152">
        <f>VLOOKUP($A$2:$A$2221,'[2]Customer Answer 5 &amp; 6'!$A$2:$O$2221,7,FALSE)</f>
        <v>0</v>
      </c>
      <c r="P152">
        <f>VLOOKUP($A$2:$A$2221,'[2]Customer Answer 5 &amp; 6'!$A$2:$O$2221,8,FALSE)</f>
        <v>0</v>
      </c>
      <c r="Q152">
        <f>VLOOKUP($A$2:$A$2221,'[2]Customer Answer 5 &amp; 6'!$A$2:$O$2221,9,FALSE)</f>
        <v>1</v>
      </c>
      <c r="R152">
        <f>VLOOKUP($A$2:$A$2221,'[2]Customer Answer 5 &amp; 6'!$A$2:$O$2221,10,FALSE)</f>
        <v>0</v>
      </c>
      <c r="S152" s="26">
        <f>VLOOKUP($A$2:$A$2221,'[2]Customer Answer 5 &amp; 6'!$A$2:$O$2221,11,FALSE)</f>
        <v>0</v>
      </c>
      <c r="T152" s="26">
        <f>VLOOKUP($A$2:$A$2221,'[2]Customer Answer 5 &amp; 6'!$A$2:$O$2221,12,FALSE)</f>
        <v>0</v>
      </c>
      <c r="U152" s="26">
        <f>VLOOKUP($A$2:$A$2221,'[2]Customer Answer 5 &amp; 6'!$A$2:$O$2221,13,FALSE)</f>
        <v>1</v>
      </c>
      <c r="V152" s="26">
        <f>VLOOKUP($A$2:$A$2221,'[2]Customer Answer 5 &amp; 6'!$A$2:$O$2221,14,FALSE)</f>
        <v>0</v>
      </c>
      <c r="W152" s="27" t="str">
        <f>VLOOKUP($A$2:$A$2221,'[2]Customer Answer 5 &amp; 6'!$A$2:$O$2221,15,FALSE)</f>
        <v>Texas</v>
      </c>
      <c r="X152" s="21">
        <f>VLOOKUP($A$2:$A$2221,'[2]Sales Answer 1 &amp; 2'!$A$2:$N$2221,3,FALSE)</f>
        <v>95</v>
      </c>
      <c r="Y152" s="21">
        <f>VLOOKUP($A$2:$A$2221,'[2]Sales Answer 1 &amp; 2'!$A$2:$N$2221,4,FALSE)</f>
        <v>0</v>
      </c>
      <c r="Z152" s="21">
        <f>VLOOKUP($A$2:$A$2221,'[2]Sales Answer 1 &amp; 2'!$A$2:$N$2221,5,FALSE)</f>
        <v>25</v>
      </c>
      <c r="AA152" s="21">
        <f>VLOOKUP($A$2:$A$2221,'[2]Sales Answer 1 &amp; 2'!$A$2:$N$2221,6,FALSE)</f>
        <v>6</v>
      </c>
      <c r="AB152" s="21">
        <f>VLOOKUP($A$2:$A$2221,'[2]Sales Answer 1 &amp; 2'!$A$2:$N$2221,7,FALSE)</f>
        <v>0</v>
      </c>
    </row>
    <row r="153" spans="1:28" ht="15" thickBot="1" x14ac:dyDescent="0.35">
      <c r="A153" s="12">
        <v>2123</v>
      </c>
      <c r="B153" s="13">
        <v>0</v>
      </c>
      <c r="C153" s="13">
        <v>0</v>
      </c>
      <c r="D153" s="13">
        <v>0</v>
      </c>
      <c r="E153" s="13">
        <v>0</v>
      </c>
      <c r="F153" s="13">
        <v>0</v>
      </c>
      <c r="G153" s="13">
        <v>0</v>
      </c>
      <c r="H153" s="13">
        <v>0</v>
      </c>
      <c r="I153" s="14">
        <v>44119</v>
      </c>
      <c r="J153" s="22">
        <f>VLOOKUP($A$2:$A$2221,'[2]Customer Answer 5 &amp; 6'!$A$2:$O$2221,2,FALSE)</f>
        <v>121282</v>
      </c>
      <c r="K153" s="23">
        <f>VLOOKUP($A$2:$A$2221,'[2]Customer Answer 5 &amp; 6'!$A$2:$O$2221,3,FALSE)</f>
        <v>1</v>
      </c>
      <c r="L153" s="24">
        <f>VLOOKUP($A$2:$A$2221,'[2]Customer Answer 5 &amp; 6'!$A$2:$O$2221,4,FALSE)</f>
        <v>0</v>
      </c>
      <c r="M153" s="25">
        <f>VLOOKUP($A$2:$A$2221,'[2]Customer Answer 5 &amp; 6'!$A$2:$O$2221,5,FALSE)</f>
        <v>42</v>
      </c>
      <c r="N153">
        <f>VLOOKUP($A$2:$A$2221,'[2]Customer Answer 5 &amp; 6'!$A$2:$O$2221,6,FALSE)</f>
        <v>1</v>
      </c>
      <c r="O153">
        <f>VLOOKUP($A$2:$A$2221,'[2]Customer Answer 5 &amp; 6'!$A$2:$O$2221,7,FALSE)</f>
        <v>0</v>
      </c>
      <c r="P153">
        <f>VLOOKUP($A$2:$A$2221,'[2]Customer Answer 5 &amp; 6'!$A$2:$O$2221,8,FALSE)</f>
        <v>0</v>
      </c>
      <c r="Q153">
        <f>VLOOKUP($A$2:$A$2221,'[2]Customer Answer 5 &amp; 6'!$A$2:$O$2221,9,FALSE)</f>
        <v>0</v>
      </c>
      <c r="R153">
        <f>VLOOKUP($A$2:$A$2221,'[2]Customer Answer 5 &amp; 6'!$A$2:$O$2221,10,FALSE)</f>
        <v>0</v>
      </c>
      <c r="S153" s="26">
        <f>VLOOKUP($A$2:$A$2221,'[2]Customer Answer 5 &amp; 6'!$A$2:$O$2221,11,FALSE)</f>
        <v>0</v>
      </c>
      <c r="T153" s="26">
        <f>VLOOKUP($A$2:$A$2221,'[2]Customer Answer 5 &amp; 6'!$A$2:$O$2221,12,FALSE)</f>
        <v>0</v>
      </c>
      <c r="U153" s="26">
        <f>VLOOKUP($A$2:$A$2221,'[2]Customer Answer 5 &amp; 6'!$A$2:$O$2221,13,FALSE)</f>
        <v>0</v>
      </c>
      <c r="V153" s="26">
        <f>VLOOKUP($A$2:$A$2221,'[2]Customer Answer 5 &amp; 6'!$A$2:$O$2221,14,FALSE)</f>
        <v>0</v>
      </c>
      <c r="W153" s="27" t="str">
        <f>VLOOKUP($A$2:$A$2221,'[2]Customer Answer 5 &amp; 6'!$A$2:$O$2221,15,FALSE)</f>
        <v>California</v>
      </c>
      <c r="X153" s="21">
        <f>VLOOKUP($A$2:$A$2221,'[2]Sales Answer 1 &amp; 2'!$A$2:$N$2221,3,FALSE)</f>
        <v>6</v>
      </c>
      <c r="Y153" s="21">
        <f>VLOOKUP($A$2:$A$2221,'[2]Sales Answer 1 &amp; 2'!$A$2:$N$2221,4,FALSE)</f>
        <v>28</v>
      </c>
      <c r="Z153" s="21">
        <f>VLOOKUP($A$2:$A$2221,'[2]Sales Answer 1 &amp; 2'!$A$2:$N$2221,5,FALSE)</f>
        <v>46</v>
      </c>
      <c r="AA153" s="21">
        <f>VLOOKUP($A$2:$A$2221,'[2]Sales Answer 1 &amp; 2'!$A$2:$N$2221,6,FALSE)</f>
        <v>23</v>
      </c>
      <c r="AB153" s="21">
        <f>VLOOKUP($A$2:$A$2221,'[2]Sales Answer 1 &amp; 2'!$A$2:$N$2221,7,FALSE)</f>
        <v>46</v>
      </c>
    </row>
    <row r="154" spans="1:28" ht="15" thickBot="1" x14ac:dyDescent="0.35">
      <c r="A154" s="12">
        <v>2842</v>
      </c>
      <c r="B154" s="13">
        <v>0</v>
      </c>
      <c r="C154" s="13">
        <v>0</v>
      </c>
      <c r="D154" s="13">
        <v>0</v>
      </c>
      <c r="E154" s="13">
        <v>0</v>
      </c>
      <c r="F154" s="13">
        <v>0</v>
      </c>
      <c r="G154" s="13">
        <v>0</v>
      </c>
      <c r="H154" s="13">
        <v>0</v>
      </c>
      <c r="I154" s="14">
        <v>44119</v>
      </c>
      <c r="J154" s="22">
        <f>VLOOKUP($A$2:$A$2221,'[2]Customer Answer 5 &amp; 6'!$A$2:$O$2221,2,FALSE)</f>
        <v>134738</v>
      </c>
      <c r="K154" s="23">
        <f>VLOOKUP($A$2:$A$2221,'[2]Customer Answer 5 &amp; 6'!$A$2:$O$2221,3,FALSE)</f>
        <v>1</v>
      </c>
      <c r="L154" s="24">
        <f>VLOOKUP($A$2:$A$2221,'[2]Customer Answer 5 &amp; 6'!$A$2:$O$2221,4,FALSE)</f>
        <v>0</v>
      </c>
      <c r="M154" s="25">
        <f>VLOOKUP($A$2:$A$2221,'[2]Customer Answer 5 &amp; 6'!$A$2:$O$2221,5,FALSE)</f>
        <v>36</v>
      </c>
      <c r="N154">
        <f>VLOOKUP($A$2:$A$2221,'[2]Customer Answer 5 &amp; 6'!$A$2:$O$2221,6,FALSE)</f>
        <v>0</v>
      </c>
      <c r="O154">
        <f>VLOOKUP($A$2:$A$2221,'[2]Customer Answer 5 &amp; 6'!$A$2:$O$2221,7,FALSE)</f>
        <v>0</v>
      </c>
      <c r="P154">
        <f>VLOOKUP($A$2:$A$2221,'[2]Customer Answer 5 &amp; 6'!$A$2:$O$2221,8,FALSE)</f>
        <v>1</v>
      </c>
      <c r="Q154">
        <f>VLOOKUP($A$2:$A$2221,'[2]Customer Answer 5 &amp; 6'!$A$2:$O$2221,9,FALSE)</f>
        <v>0</v>
      </c>
      <c r="R154">
        <f>VLOOKUP($A$2:$A$2221,'[2]Customer Answer 5 &amp; 6'!$A$2:$O$2221,10,FALSE)</f>
        <v>0</v>
      </c>
      <c r="S154" s="26">
        <f>VLOOKUP($A$2:$A$2221,'[2]Customer Answer 5 &amp; 6'!$A$2:$O$2221,11,FALSE)</f>
        <v>0</v>
      </c>
      <c r="T154" s="26">
        <f>VLOOKUP($A$2:$A$2221,'[2]Customer Answer 5 &amp; 6'!$A$2:$O$2221,12,FALSE)</f>
        <v>1</v>
      </c>
      <c r="U154" s="26">
        <f>VLOOKUP($A$2:$A$2221,'[2]Customer Answer 5 &amp; 6'!$A$2:$O$2221,13,FALSE)</f>
        <v>0</v>
      </c>
      <c r="V154" s="26">
        <f>VLOOKUP($A$2:$A$2221,'[2]Customer Answer 5 &amp; 6'!$A$2:$O$2221,14,FALSE)</f>
        <v>0</v>
      </c>
      <c r="W154" s="27" t="str">
        <f>VLOOKUP($A$2:$A$2221,'[2]Customer Answer 5 &amp; 6'!$A$2:$O$2221,15,FALSE)</f>
        <v>Other</v>
      </c>
      <c r="X154" s="21">
        <f>VLOOKUP($A$2:$A$2221,'[2]Sales Answer 1 &amp; 2'!$A$2:$N$2221,3,FALSE)</f>
        <v>12</v>
      </c>
      <c r="Y154" s="21">
        <f>VLOOKUP($A$2:$A$2221,'[2]Sales Answer 1 &amp; 2'!$A$2:$N$2221,4,FALSE)</f>
        <v>8</v>
      </c>
      <c r="Z154" s="21">
        <f>VLOOKUP($A$2:$A$2221,'[2]Sales Answer 1 &amp; 2'!$A$2:$N$2221,5,FALSE)</f>
        <v>39</v>
      </c>
      <c r="AA154" s="21">
        <f>VLOOKUP($A$2:$A$2221,'[2]Sales Answer 1 &amp; 2'!$A$2:$N$2221,6,FALSE)</f>
        <v>12</v>
      </c>
      <c r="AB154" s="21">
        <f>VLOOKUP($A$2:$A$2221,'[2]Sales Answer 1 &amp; 2'!$A$2:$N$2221,7,FALSE)</f>
        <v>0</v>
      </c>
    </row>
    <row r="155" spans="1:28" ht="15" thickBot="1" x14ac:dyDescent="0.35">
      <c r="A155" s="12">
        <v>3105</v>
      </c>
      <c r="B155" s="13">
        <v>0</v>
      </c>
      <c r="C155" s="13">
        <v>0</v>
      </c>
      <c r="D155" s="13">
        <v>0</v>
      </c>
      <c r="E155" s="13">
        <v>0</v>
      </c>
      <c r="F155" s="13">
        <v>0</v>
      </c>
      <c r="G155" s="13">
        <v>0</v>
      </c>
      <c r="H155" s="13">
        <v>0</v>
      </c>
      <c r="I155" s="14">
        <v>44119</v>
      </c>
      <c r="J155" s="22">
        <f>VLOOKUP($A$2:$A$2221,'[2]Customer Answer 5 &amp; 6'!$A$2:$O$2221,2,FALSE)</f>
        <v>120587</v>
      </c>
      <c r="K155" s="23">
        <f>VLOOKUP($A$2:$A$2221,'[2]Customer Answer 5 &amp; 6'!$A$2:$O$2221,3,FALSE)</f>
        <v>1</v>
      </c>
      <c r="L155" s="24">
        <f>VLOOKUP($A$2:$A$2221,'[2]Customer Answer 5 &amp; 6'!$A$2:$O$2221,4,FALSE)</f>
        <v>0</v>
      </c>
      <c r="M155" s="25">
        <f>VLOOKUP($A$2:$A$2221,'[2]Customer Answer 5 &amp; 6'!$A$2:$O$2221,5,FALSE)</f>
        <v>50</v>
      </c>
      <c r="N155">
        <f>VLOOKUP($A$2:$A$2221,'[2]Customer Answer 5 &amp; 6'!$A$2:$O$2221,6,FALSE)</f>
        <v>0</v>
      </c>
      <c r="O155">
        <f>VLOOKUP($A$2:$A$2221,'[2]Customer Answer 5 &amp; 6'!$A$2:$O$2221,7,FALSE)</f>
        <v>0</v>
      </c>
      <c r="P155">
        <f>VLOOKUP($A$2:$A$2221,'[2]Customer Answer 5 &amp; 6'!$A$2:$O$2221,8,FALSE)</f>
        <v>1</v>
      </c>
      <c r="Q155">
        <f>VLOOKUP($A$2:$A$2221,'[2]Customer Answer 5 &amp; 6'!$A$2:$O$2221,9,FALSE)</f>
        <v>0</v>
      </c>
      <c r="R155">
        <f>VLOOKUP($A$2:$A$2221,'[2]Customer Answer 5 &amp; 6'!$A$2:$O$2221,10,FALSE)</f>
        <v>0</v>
      </c>
      <c r="S155" s="26">
        <f>VLOOKUP($A$2:$A$2221,'[2]Customer Answer 5 &amp; 6'!$A$2:$O$2221,11,FALSE)</f>
        <v>0</v>
      </c>
      <c r="T155" s="26">
        <f>VLOOKUP($A$2:$A$2221,'[2]Customer Answer 5 &amp; 6'!$A$2:$O$2221,12,FALSE)</f>
        <v>1</v>
      </c>
      <c r="U155" s="26">
        <f>VLOOKUP($A$2:$A$2221,'[2]Customer Answer 5 &amp; 6'!$A$2:$O$2221,13,FALSE)</f>
        <v>0</v>
      </c>
      <c r="V155" s="26">
        <f>VLOOKUP($A$2:$A$2221,'[2]Customer Answer 5 &amp; 6'!$A$2:$O$2221,14,FALSE)</f>
        <v>0</v>
      </c>
      <c r="W155" s="27" t="str">
        <f>VLOOKUP($A$2:$A$2221,'[2]Customer Answer 5 &amp; 6'!$A$2:$O$2221,15,FALSE)</f>
        <v>Texas</v>
      </c>
      <c r="X155" s="21">
        <f>VLOOKUP($A$2:$A$2221,'[2]Sales Answer 1 &amp; 2'!$A$2:$N$2221,3,FALSE)</f>
        <v>12</v>
      </c>
      <c r="Y155" s="21">
        <f>VLOOKUP($A$2:$A$2221,'[2]Sales Answer 1 &amp; 2'!$A$2:$N$2221,4,FALSE)</f>
        <v>18</v>
      </c>
      <c r="Z155" s="21">
        <f>VLOOKUP($A$2:$A$2221,'[2]Sales Answer 1 &amp; 2'!$A$2:$N$2221,5,FALSE)</f>
        <v>35</v>
      </c>
      <c r="AA155" s="21">
        <f>VLOOKUP($A$2:$A$2221,'[2]Sales Answer 1 &amp; 2'!$A$2:$N$2221,6,FALSE)</f>
        <v>23</v>
      </c>
      <c r="AB155" s="21">
        <f>VLOOKUP($A$2:$A$2221,'[2]Sales Answer 1 &amp; 2'!$A$2:$N$2221,7,FALSE)</f>
        <v>6</v>
      </c>
    </row>
    <row r="156" spans="1:28" ht="15" thickBot="1" x14ac:dyDescent="0.35">
      <c r="A156" s="12">
        <v>3155</v>
      </c>
      <c r="B156" s="13">
        <v>0</v>
      </c>
      <c r="C156" s="13">
        <v>0</v>
      </c>
      <c r="D156" s="13">
        <v>1</v>
      </c>
      <c r="E156" s="13">
        <v>0</v>
      </c>
      <c r="F156" s="13">
        <v>0</v>
      </c>
      <c r="G156" s="13">
        <v>0</v>
      </c>
      <c r="H156" s="13">
        <v>0</v>
      </c>
      <c r="I156" s="14">
        <v>44119</v>
      </c>
      <c r="J156" s="22">
        <f>VLOOKUP($A$2:$A$2221,'[2]Customer Answer 5 &amp; 6'!$A$2:$O$2221,2,FALSE)</f>
        <v>184117</v>
      </c>
      <c r="K156" s="23">
        <f>VLOOKUP($A$2:$A$2221,'[2]Customer Answer 5 &amp; 6'!$A$2:$O$2221,3,FALSE)</f>
        <v>0</v>
      </c>
      <c r="L156" s="24">
        <f>VLOOKUP($A$2:$A$2221,'[2]Customer Answer 5 &amp; 6'!$A$2:$O$2221,4,FALSE)</f>
        <v>0</v>
      </c>
      <c r="M156" s="25">
        <f>VLOOKUP($A$2:$A$2221,'[2]Customer Answer 5 &amp; 6'!$A$2:$O$2221,5,FALSE)</f>
        <v>64</v>
      </c>
      <c r="N156">
        <f>VLOOKUP($A$2:$A$2221,'[2]Customer Answer 5 &amp; 6'!$A$2:$O$2221,6,FALSE)</f>
        <v>0</v>
      </c>
      <c r="O156">
        <f>VLOOKUP($A$2:$A$2221,'[2]Customer Answer 5 &amp; 6'!$A$2:$O$2221,7,FALSE)</f>
        <v>1</v>
      </c>
      <c r="P156">
        <f>VLOOKUP($A$2:$A$2221,'[2]Customer Answer 5 &amp; 6'!$A$2:$O$2221,8,FALSE)</f>
        <v>0</v>
      </c>
      <c r="Q156">
        <f>VLOOKUP($A$2:$A$2221,'[2]Customer Answer 5 &amp; 6'!$A$2:$O$2221,9,FALSE)</f>
        <v>0</v>
      </c>
      <c r="R156">
        <f>VLOOKUP($A$2:$A$2221,'[2]Customer Answer 5 &amp; 6'!$A$2:$O$2221,10,FALSE)</f>
        <v>0</v>
      </c>
      <c r="S156" s="26">
        <f>VLOOKUP($A$2:$A$2221,'[2]Customer Answer 5 &amp; 6'!$A$2:$O$2221,11,FALSE)</f>
        <v>0</v>
      </c>
      <c r="T156" s="26">
        <f>VLOOKUP($A$2:$A$2221,'[2]Customer Answer 5 &amp; 6'!$A$2:$O$2221,12,FALSE)</f>
        <v>0</v>
      </c>
      <c r="U156" s="26">
        <f>VLOOKUP($A$2:$A$2221,'[2]Customer Answer 5 &amp; 6'!$A$2:$O$2221,13,FALSE)</f>
        <v>0</v>
      </c>
      <c r="V156" s="26">
        <f>VLOOKUP($A$2:$A$2221,'[2]Customer Answer 5 &amp; 6'!$A$2:$O$2221,14,FALSE)</f>
        <v>1</v>
      </c>
      <c r="W156" s="27" t="str">
        <f>VLOOKUP($A$2:$A$2221,'[2]Customer Answer 5 &amp; 6'!$A$2:$O$2221,15,FALSE)</f>
        <v>California</v>
      </c>
      <c r="X156" s="21">
        <f>VLOOKUP($A$2:$A$2221,'[2]Sales Answer 1 &amp; 2'!$A$2:$N$2221,3,FALSE)</f>
        <v>1337</v>
      </c>
      <c r="Y156" s="21">
        <f>VLOOKUP($A$2:$A$2221,'[2]Sales Answer 1 &amp; 2'!$A$2:$N$2221,4,FALSE)</f>
        <v>166</v>
      </c>
      <c r="Z156" s="21">
        <f>VLOOKUP($A$2:$A$2221,'[2]Sales Answer 1 &amp; 2'!$A$2:$N$2221,5,FALSE)</f>
        <v>1639</v>
      </c>
      <c r="AA156" s="21">
        <f>VLOOKUP($A$2:$A$2221,'[2]Sales Answer 1 &amp; 2'!$A$2:$N$2221,6,FALSE)</f>
        <v>129</v>
      </c>
      <c r="AB156" s="21">
        <f>VLOOKUP($A$2:$A$2221,'[2]Sales Answer 1 &amp; 2'!$A$2:$N$2221,7,FALSE)</f>
        <v>98</v>
      </c>
    </row>
    <row r="157" spans="1:28" ht="15" thickBot="1" x14ac:dyDescent="0.35">
      <c r="A157" s="12">
        <v>1120</v>
      </c>
      <c r="B157" s="13">
        <v>0</v>
      </c>
      <c r="C157" s="13">
        <v>0</v>
      </c>
      <c r="D157" s="13">
        <v>0</v>
      </c>
      <c r="E157" s="13">
        <v>0</v>
      </c>
      <c r="F157" s="13">
        <v>0</v>
      </c>
      <c r="G157" s="13">
        <v>0</v>
      </c>
      <c r="H157" s="13">
        <v>0</v>
      </c>
      <c r="I157" s="14">
        <v>44118</v>
      </c>
      <c r="J157" s="22">
        <f>VLOOKUP($A$2:$A$2221,'[2]Customer Answer 5 &amp; 6'!$A$2:$O$2221,2,FALSE)</f>
        <v>177376</v>
      </c>
      <c r="K157" s="23">
        <f>VLOOKUP($A$2:$A$2221,'[2]Customer Answer 5 &amp; 6'!$A$2:$O$2221,3,FALSE)</f>
        <v>1</v>
      </c>
      <c r="L157" s="24">
        <f>VLOOKUP($A$2:$A$2221,'[2]Customer Answer 5 &amp; 6'!$A$2:$O$2221,4,FALSE)</f>
        <v>1</v>
      </c>
      <c r="M157" s="25">
        <f>VLOOKUP($A$2:$A$2221,'[2]Customer Answer 5 &amp; 6'!$A$2:$O$2221,5,FALSE)</f>
        <v>64</v>
      </c>
      <c r="N157">
        <f>VLOOKUP($A$2:$A$2221,'[2]Customer Answer 5 &amp; 6'!$A$2:$O$2221,6,FALSE)</f>
        <v>0</v>
      </c>
      <c r="O157">
        <f>VLOOKUP($A$2:$A$2221,'[2]Customer Answer 5 &amp; 6'!$A$2:$O$2221,7,FALSE)</f>
        <v>0</v>
      </c>
      <c r="P157">
        <f>VLOOKUP($A$2:$A$2221,'[2]Customer Answer 5 &amp; 6'!$A$2:$O$2221,8,FALSE)</f>
        <v>0</v>
      </c>
      <c r="Q157">
        <f>VLOOKUP($A$2:$A$2221,'[2]Customer Answer 5 &amp; 6'!$A$2:$O$2221,9,FALSE)</f>
        <v>1</v>
      </c>
      <c r="R157">
        <f>VLOOKUP($A$2:$A$2221,'[2]Customer Answer 5 &amp; 6'!$A$2:$O$2221,10,FALSE)</f>
        <v>0</v>
      </c>
      <c r="S157" s="26">
        <f>VLOOKUP($A$2:$A$2221,'[2]Customer Answer 5 &amp; 6'!$A$2:$O$2221,11,FALSE)</f>
        <v>0</v>
      </c>
      <c r="T157" s="26">
        <f>VLOOKUP($A$2:$A$2221,'[2]Customer Answer 5 &amp; 6'!$A$2:$O$2221,12,FALSE)</f>
        <v>0</v>
      </c>
      <c r="U157" s="26">
        <f>VLOOKUP($A$2:$A$2221,'[2]Customer Answer 5 &amp; 6'!$A$2:$O$2221,13,FALSE)</f>
        <v>0</v>
      </c>
      <c r="V157" s="26">
        <f>VLOOKUP($A$2:$A$2221,'[2]Customer Answer 5 &amp; 6'!$A$2:$O$2221,14,FALSE)</f>
        <v>1</v>
      </c>
      <c r="W157" s="27" t="str">
        <f>VLOOKUP($A$2:$A$2221,'[2]Customer Answer 5 &amp; 6'!$A$2:$O$2221,15,FALSE)</f>
        <v>Other</v>
      </c>
      <c r="X157" s="21">
        <f>VLOOKUP($A$2:$A$2221,'[2]Sales Answer 1 &amp; 2'!$A$2:$N$2221,3,FALSE)</f>
        <v>1128</v>
      </c>
      <c r="Y157" s="21">
        <f>VLOOKUP($A$2:$A$2221,'[2]Sales Answer 1 &amp; 2'!$A$2:$N$2221,4,FALSE)</f>
        <v>44</v>
      </c>
      <c r="Z157" s="21">
        <f>VLOOKUP($A$2:$A$2221,'[2]Sales Answer 1 &amp; 2'!$A$2:$N$2221,5,FALSE)</f>
        <v>252</v>
      </c>
      <c r="AA157" s="21">
        <f>VLOOKUP($A$2:$A$2221,'[2]Sales Answer 1 &amp; 2'!$A$2:$N$2221,6,FALSE)</f>
        <v>37</v>
      </c>
      <c r="AB157" s="21">
        <f>VLOOKUP($A$2:$A$2221,'[2]Sales Answer 1 &amp; 2'!$A$2:$N$2221,7,FALSE)</f>
        <v>28</v>
      </c>
    </row>
    <row r="158" spans="1:28" ht="15" thickBot="1" x14ac:dyDescent="0.35">
      <c r="A158" s="12">
        <v>1170</v>
      </c>
      <c r="B158" s="13">
        <v>0</v>
      </c>
      <c r="C158" s="13">
        <v>0</v>
      </c>
      <c r="D158" s="13">
        <v>0</v>
      </c>
      <c r="E158" s="13">
        <v>0</v>
      </c>
      <c r="F158" s="13">
        <v>0</v>
      </c>
      <c r="G158" s="13">
        <v>0</v>
      </c>
      <c r="H158" s="13">
        <v>0</v>
      </c>
      <c r="I158" s="14">
        <v>44118</v>
      </c>
      <c r="J158" s="22">
        <f>VLOOKUP($A$2:$A$2221,'[2]Customer Answer 5 &amp; 6'!$A$2:$O$2221,2,FALSE)</f>
        <v>116248</v>
      </c>
      <c r="K158" s="23">
        <f>VLOOKUP($A$2:$A$2221,'[2]Customer Answer 5 &amp; 6'!$A$2:$O$2221,3,FALSE)</f>
        <v>1</v>
      </c>
      <c r="L158" s="24">
        <f>VLOOKUP($A$2:$A$2221,'[2]Customer Answer 5 &amp; 6'!$A$2:$O$2221,4,FALSE)</f>
        <v>0</v>
      </c>
      <c r="M158" s="25">
        <f>VLOOKUP($A$2:$A$2221,'[2]Customer Answer 5 &amp; 6'!$A$2:$O$2221,5,FALSE)</f>
        <v>32</v>
      </c>
      <c r="N158">
        <f>VLOOKUP($A$2:$A$2221,'[2]Customer Answer 5 &amp; 6'!$A$2:$O$2221,6,FALSE)</f>
        <v>0</v>
      </c>
      <c r="O158">
        <f>VLOOKUP($A$2:$A$2221,'[2]Customer Answer 5 &amp; 6'!$A$2:$O$2221,7,FALSE)</f>
        <v>1</v>
      </c>
      <c r="P158">
        <f>VLOOKUP($A$2:$A$2221,'[2]Customer Answer 5 &amp; 6'!$A$2:$O$2221,8,FALSE)</f>
        <v>0</v>
      </c>
      <c r="Q158">
        <f>VLOOKUP($A$2:$A$2221,'[2]Customer Answer 5 &amp; 6'!$A$2:$O$2221,9,FALSE)</f>
        <v>0</v>
      </c>
      <c r="R158">
        <f>VLOOKUP($A$2:$A$2221,'[2]Customer Answer 5 &amp; 6'!$A$2:$O$2221,10,FALSE)</f>
        <v>0</v>
      </c>
      <c r="S158" s="26">
        <f>VLOOKUP($A$2:$A$2221,'[2]Customer Answer 5 &amp; 6'!$A$2:$O$2221,11,FALSE)</f>
        <v>0</v>
      </c>
      <c r="T158" s="26">
        <f>VLOOKUP($A$2:$A$2221,'[2]Customer Answer 5 &amp; 6'!$A$2:$O$2221,12,FALSE)</f>
        <v>0</v>
      </c>
      <c r="U158" s="26">
        <f>VLOOKUP($A$2:$A$2221,'[2]Customer Answer 5 &amp; 6'!$A$2:$O$2221,13,FALSE)</f>
        <v>0</v>
      </c>
      <c r="V158" s="26">
        <f>VLOOKUP($A$2:$A$2221,'[2]Customer Answer 5 &amp; 6'!$A$2:$O$2221,14,FALSE)</f>
        <v>0</v>
      </c>
      <c r="W158" s="27" t="str">
        <f>VLOOKUP($A$2:$A$2221,'[2]Customer Answer 5 &amp; 6'!$A$2:$O$2221,15,FALSE)</f>
        <v>Florida</v>
      </c>
      <c r="X158" s="21">
        <f>VLOOKUP($A$2:$A$2221,'[2]Sales Answer 1 &amp; 2'!$A$2:$N$2221,3,FALSE)</f>
        <v>86</v>
      </c>
      <c r="Y158" s="21">
        <f>VLOOKUP($A$2:$A$2221,'[2]Sales Answer 1 &amp; 2'!$A$2:$N$2221,4,FALSE)</f>
        <v>79</v>
      </c>
      <c r="Z158" s="21">
        <f>VLOOKUP($A$2:$A$2221,'[2]Sales Answer 1 &amp; 2'!$A$2:$N$2221,5,FALSE)</f>
        <v>72</v>
      </c>
      <c r="AA158" s="21">
        <f>VLOOKUP($A$2:$A$2221,'[2]Sales Answer 1 &amp; 2'!$A$2:$N$2221,6,FALSE)</f>
        <v>21</v>
      </c>
      <c r="AB158" s="21">
        <f>VLOOKUP($A$2:$A$2221,'[2]Sales Answer 1 &amp; 2'!$A$2:$N$2221,7,FALSE)</f>
        <v>86</v>
      </c>
    </row>
    <row r="159" spans="1:28" ht="15" thickBot="1" x14ac:dyDescent="0.35">
      <c r="A159" s="12">
        <v>1931</v>
      </c>
      <c r="B159" s="13">
        <v>0</v>
      </c>
      <c r="C159" s="13">
        <v>0</v>
      </c>
      <c r="D159" s="13">
        <v>0</v>
      </c>
      <c r="E159" s="13">
        <v>0</v>
      </c>
      <c r="F159" s="13">
        <v>0</v>
      </c>
      <c r="G159" s="13">
        <v>0</v>
      </c>
      <c r="H159" s="13">
        <v>0</v>
      </c>
      <c r="I159" s="14">
        <v>44118</v>
      </c>
      <c r="J159" s="22">
        <f>VLOOKUP($A$2:$A$2221,'[2]Customer Answer 5 &amp; 6'!$A$2:$O$2221,2,FALSE)</f>
        <v>127922</v>
      </c>
      <c r="K159" s="23">
        <f>VLOOKUP($A$2:$A$2221,'[2]Customer Answer 5 &amp; 6'!$A$2:$O$2221,3,FALSE)</f>
        <v>1</v>
      </c>
      <c r="L159" s="24">
        <f>VLOOKUP($A$2:$A$2221,'[2]Customer Answer 5 &amp; 6'!$A$2:$O$2221,4,FALSE)</f>
        <v>0</v>
      </c>
      <c r="M159" s="25">
        <f>VLOOKUP($A$2:$A$2221,'[2]Customer Answer 5 &amp; 6'!$A$2:$O$2221,5,FALSE)</f>
        <v>41</v>
      </c>
      <c r="N159">
        <f>VLOOKUP($A$2:$A$2221,'[2]Customer Answer 5 &amp; 6'!$A$2:$O$2221,6,FALSE)</f>
        <v>0</v>
      </c>
      <c r="O159">
        <f>VLOOKUP($A$2:$A$2221,'[2]Customer Answer 5 &amp; 6'!$A$2:$O$2221,7,FALSE)</f>
        <v>0</v>
      </c>
      <c r="P159">
        <f>VLOOKUP($A$2:$A$2221,'[2]Customer Answer 5 &amp; 6'!$A$2:$O$2221,8,FALSE)</f>
        <v>0</v>
      </c>
      <c r="Q159">
        <f>VLOOKUP($A$2:$A$2221,'[2]Customer Answer 5 &amp; 6'!$A$2:$O$2221,9,FALSE)</f>
        <v>1</v>
      </c>
      <c r="R159">
        <f>VLOOKUP($A$2:$A$2221,'[2]Customer Answer 5 &amp; 6'!$A$2:$O$2221,10,FALSE)</f>
        <v>0</v>
      </c>
      <c r="S159" s="26">
        <f>VLOOKUP($A$2:$A$2221,'[2]Customer Answer 5 &amp; 6'!$A$2:$O$2221,11,FALSE)</f>
        <v>0</v>
      </c>
      <c r="T159" s="26">
        <f>VLOOKUP($A$2:$A$2221,'[2]Customer Answer 5 &amp; 6'!$A$2:$O$2221,12,FALSE)</f>
        <v>0</v>
      </c>
      <c r="U159" s="26">
        <f>VLOOKUP($A$2:$A$2221,'[2]Customer Answer 5 &amp; 6'!$A$2:$O$2221,13,FALSE)</f>
        <v>0</v>
      </c>
      <c r="V159" s="26">
        <f>VLOOKUP($A$2:$A$2221,'[2]Customer Answer 5 &amp; 6'!$A$2:$O$2221,14,FALSE)</f>
        <v>1</v>
      </c>
      <c r="W159" s="27" t="str">
        <f>VLOOKUP($A$2:$A$2221,'[2]Customer Answer 5 &amp; 6'!$A$2:$O$2221,15,FALSE)</f>
        <v>California</v>
      </c>
      <c r="X159" s="21">
        <f>VLOOKUP($A$2:$A$2221,'[2]Sales Answer 1 &amp; 2'!$A$2:$N$2221,3,FALSE)</f>
        <v>50</v>
      </c>
      <c r="Y159" s="21">
        <f>VLOOKUP($A$2:$A$2221,'[2]Sales Answer 1 &amp; 2'!$A$2:$N$2221,4,FALSE)</f>
        <v>0</v>
      </c>
      <c r="Z159" s="21">
        <f>VLOOKUP($A$2:$A$2221,'[2]Sales Answer 1 &amp; 2'!$A$2:$N$2221,5,FALSE)</f>
        <v>60</v>
      </c>
      <c r="AA159" s="21">
        <f>VLOOKUP($A$2:$A$2221,'[2]Sales Answer 1 &amp; 2'!$A$2:$N$2221,6,FALSE)</f>
        <v>9</v>
      </c>
      <c r="AB159" s="21">
        <f>VLOOKUP($A$2:$A$2221,'[2]Sales Answer 1 &amp; 2'!$A$2:$N$2221,7,FALSE)</f>
        <v>18</v>
      </c>
    </row>
    <row r="160" spans="1:28" ht="15" thickBot="1" x14ac:dyDescent="0.35">
      <c r="A160" s="12">
        <v>2733</v>
      </c>
      <c r="B160" s="13">
        <v>0</v>
      </c>
      <c r="C160" s="13">
        <v>0</v>
      </c>
      <c r="D160" s="13">
        <v>0</v>
      </c>
      <c r="E160" s="13">
        <v>0</v>
      </c>
      <c r="F160" s="13">
        <v>0</v>
      </c>
      <c r="G160" s="13">
        <v>0</v>
      </c>
      <c r="H160" s="13">
        <v>0</v>
      </c>
      <c r="I160" s="14">
        <v>44118</v>
      </c>
      <c r="J160" s="22">
        <f>VLOOKUP($A$2:$A$2221,'[2]Customer Answer 5 &amp; 6'!$A$2:$O$2221,2,FALSE)</f>
        <v>138725</v>
      </c>
      <c r="K160" s="23">
        <f>VLOOKUP($A$2:$A$2221,'[2]Customer Answer 5 &amp; 6'!$A$2:$O$2221,3,FALSE)</f>
        <v>1</v>
      </c>
      <c r="L160" s="24">
        <f>VLOOKUP($A$2:$A$2221,'[2]Customer Answer 5 &amp; 6'!$A$2:$O$2221,4,FALSE)</f>
        <v>1</v>
      </c>
      <c r="M160" s="25">
        <f>VLOOKUP($A$2:$A$2221,'[2]Customer Answer 5 &amp; 6'!$A$2:$O$2221,5,FALSE)</f>
        <v>65</v>
      </c>
      <c r="N160">
        <f>VLOOKUP($A$2:$A$2221,'[2]Customer Answer 5 &amp; 6'!$A$2:$O$2221,6,FALSE)</f>
        <v>0</v>
      </c>
      <c r="O160">
        <f>VLOOKUP($A$2:$A$2221,'[2]Customer Answer 5 &amp; 6'!$A$2:$O$2221,7,FALSE)</f>
        <v>1</v>
      </c>
      <c r="P160">
        <f>VLOOKUP($A$2:$A$2221,'[2]Customer Answer 5 &amp; 6'!$A$2:$O$2221,8,FALSE)</f>
        <v>0</v>
      </c>
      <c r="Q160">
        <f>VLOOKUP($A$2:$A$2221,'[2]Customer Answer 5 &amp; 6'!$A$2:$O$2221,9,FALSE)</f>
        <v>0</v>
      </c>
      <c r="R160">
        <f>VLOOKUP($A$2:$A$2221,'[2]Customer Answer 5 &amp; 6'!$A$2:$O$2221,10,FALSE)</f>
        <v>0</v>
      </c>
      <c r="S160" s="26">
        <f>VLOOKUP($A$2:$A$2221,'[2]Customer Answer 5 &amp; 6'!$A$2:$O$2221,11,FALSE)</f>
        <v>0</v>
      </c>
      <c r="T160" s="26">
        <f>VLOOKUP($A$2:$A$2221,'[2]Customer Answer 5 &amp; 6'!$A$2:$O$2221,12,FALSE)</f>
        <v>0</v>
      </c>
      <c r="U160" s="26">
        <f>VLOOKUP($A$2:$A$2221,'[2]Customer Answer 5 &amp; 6'!$A$2:$O$2221,13,FALSE)</f>
        <v>0</v>
      </c>
      <c r="V160" s="26">
        <f>VLOOKUP($A$2:$A$2221,'[2]Customer Answer 5 &amp; 6'!$A$2:$O$2221,14,FALSE)</f>
        <v>1</v>
      </c>
      <c r="W160" s="27" t="str">
        <f>VLOOKUP($A$2:$A$2221,'[2]Customer Answer 5 &amp; 6'!$A$2:$O$2221,15,FALSE)</f>
        <v>Texas</v>
      </c>
      <c r="X160" s="21">
        <f>VLOOKUP($A$2:$A$2221,'[2]Sales Answer 1 &amp; 2'!$A$2:$N$2221,3,FALSE)</f>
        <v>111</v>
      </c>
      <c r="Y160" s="21">
        <f>VLOOKUP($A$2:$A$2221,'[2]Sales Answer 1 &amp; 2'!$A$2:$N$2221,4,FALSE)</f>
        <v>0</v>
      </c>
      <c r="Z160" s="21">
        <f>VLOOKUP($A$2:$A$2221,'[2]Sales Answer 1 &amp; 2'!$A$2:$N$2221,5,FALSE)</f>
        <v>21</v>
      </c>
      <c r="AA160" s="21">
        <f>VLOOKUP($A$2:$A$2221,'[2]Sales Answer 1 &amp; 2'!$A$2:$N$2221,6,FALSE)</f>
        <v>7</v>
      </c>
      <c r="AB160" s="21">
        <f>VLOOKUP($A$2:$A$2221,'[2]Sales Answer 1 &amp; 2'!$A$2:$N$2221,7,FALSE)</f>
        <v>4</v>
      </c>
    </row>
    <row r="161" spans="1:28" ht="15" thickBot="1" x14ac:dyDescent="0.35">
      <c r="A161" s="12">
        <v>1460</v>
      </c>
      <c r="B161" s="13">
        <v>0</v>
      </c>
      <c r="C161" s="13">
        <v>0</v>
      </c>
      <c r="D161" s="13">
        <v>0</v>
      </c>
      <c r="E161" s="13">
        <v>0</v>
      </c>
      <c r="F161" s="13">
        <v>0</v>
      </c>
      <c r="G161" s="13">
        <v>0</v>
      </c>
      <c r="H161" s="13">
        <v>0</v>
      </c>
      <c r="I161" s="14">
        <v>44117</v>
      </c>
      <c r="J161" s="22">
        <f>VLOOKUP($A$2:$A$2221,'[2]Customer Answer 5 &amp; 6'!$A$2:$O$2221,2,FALSE)</f>
        <v>141644</v>
      </c>
      <c r="K161" s="23">
        <f>VLOOKUP($A$2:$A$2221,'[2]Customer Answer 5 &amp; 6'!$A$2:$O$2221,3,FALSE)</f>
        <v>1</v>
      </c>
      <c r="L161" s="24">
        <f>VLOOKUP($A$2:$A$2221,'[2]Customer Answer 5 &amp; 6'!$A$2:$O$2221,4,FALSE)</f>
        <v>1</v>
      </c>
      <c r="M161" s="25">
        <f>VLOOKUP($A$2:$A$2221,'[2]Customer Answer 5 &amp; 6'!$A$2:$O$2221,5,FALSE)</f>
        <v>48</v>
      </c>
      <c r="N161">
        <f>VLOOKUP($A$2:$A$2221,'[2]Customer Answer 5 &amp; 6'!$A$2:$O$2221,6,FALSE)</f>
        <v>0</v>
      </c>
      <c r="O161">
        <f>VLOOKUP($A$2:$A$2221,'[2]Customer Answer 5 &amp; 6'!$A$2:$O$2221,7,FALSE)</f>
        <v>0</v>
      </c>
      <c r="P161">
        <f>VLOOKUP($A$2:$A$2221,'[2]Customer Answer 5 &amp; 6'!$A$2:$O$2221,8,FALSE)</f>
        <v>1</v>
      </c>
      <c r="Q161">
        <f>VLOOKUP($A$2:$A$2221,'[2]Customer Answer 5 &amp; 6'!$A$2:$O$2221,9,FALSE)</f>
        <v>0</v>
      </c>
      <c r="R161">
        <f>VLOOKUP($A$2:$A$2221,'[2]Customer Answer 5 &amp; 6'!$A$2:$O$2221,10,FALSE)</f>
        <v>0</v>
      </c>
      <c r="S161" s="26">
        <f>VLOOKUP($A$2:$A$2221,'[2]Customer Answer 5 &amp; 6'!$A$2:$O$2221,11,FALSE)</f>
        <v>0</v>
      </c>
      <c r="T161" s="26">
        <f>VLOOKUP($A$2:$A$2221,'[2]Customer Answer 5 &amp; 6'!$A$2:$O$2221,12,FALSE)</f>
        <v>0</v>
      </c>
      <c r="U161" s="26">
        <f>VLOOKUP($A$2:$A$2221,'[2]Customer Answer 5 &amp; 6'!$A$2:$O$2221,13,FALSE)</f>
        <v>0</v>
      </c>
      <c r="V161" s="26">
        <f>VLOOKUP($A$2:$A$2221,'[2]Customer Answer 5 &amp; 6'!$A$2:$O$2221,14,FALSE)</f>
        <v>1</v>
      </c>
      <c r="W161" s="27" t="str">
        <f>VLOOKUP($A$2:$A$2221,'[2]Customer Answer 5 &amp; 6'!$A$2:$O$2221,15,FALSE)</f>
        <v>New York</v>
      </c>
      <c r="X161" s="21">
        <f>VLOOKUP($A$2:$A$2221,'[2]Sales Answer 1 &amp; 2'!$A$2:$N$2221,3,FALSE)</f>
        <v>68</v>
      </c>
      <c r="Y161" s="21">
        <f>VLOOKUP($A$2:$A$2221,'[2]Sales Answer 1 &amp; 2'!$A$2:$N$2221,4,FALSE)</f>
        <v>10</v>
      </c>
      <c r="Z161" s="21">
        <f>VLOOKUP($A$2:$A$2221,'[2]Sales Answer 1 &amp; 2'!$A$2:$N$2221,5,FALSE)</f>
        <v>14</v>
      </c>
      <c r="AA161" s="21">
        <f>VLOOKUP($A$2:$A$2221,'[2]Sales Answer 1 &amp; 2'!$A$2:$N$2221,6,FALSE)</f>
        <v>7</v>
      </c>
      <c r="AB161" s="21">
        <f>VLOOKUP($A$2:$A$2221,'[2]Sales Answer 1 &amp; 2'!$A$2:$N$2221,7,FALSE)</f>
        <v>0</v>
      </c>
    </row>
    <row r="162" spans="1:28" ht="15" thickBot="1" x14ac:dyDescent="0.35">
      <c r="A162" s="12">
        <v>1096</v>
      </c>
      <c r="B162" s="13">
        <v>0</v>
      </c>
      <c r="C162" s="13">
        <v>0</v>
      </c>
      <c r="D162" s="13">
        <v>0</v>
      </c>
      <c r="E162" s="13">
        <v>0</v>
      </c>
      <c r="F162" s="13">
        <v>0</v>
      </c>
      <c r="G162" s="13">
        <v>0</v>
      </c>
      <c r="H162" s="13">
        <v>1</v>
      </c>
      <c r="I162" s="14">
        <v>44116</v>
      </c>
      <c r="J162" s="22">
        <f>VLOOKUP($A$2:$A$2221,'[2]Customer Answer 5 &amp; 6'!$A$2:$O$2221,2,FALSE)</f>
        <v>187195</v>
      </c>
      <c r="K162" s="23">
        <f>VLOOKUP($A$2:$A$2221,'[2]Customer Answer 5 &amp; 6'!$A$2:$O$2221,3,FALSE)</f>
        <v>0</v>
      </c>
      <c r="L162" s="24">
        <f>VLOOKUP($A$2:$A$2221,'[2]Customer Answer 5 &amp; 6'!$A$2:$O$2221,4,FALSE)</f>
        <v>0</v>
      </c>
      <c r="M162" s="25">
        <f>VLOOKUP($A$2:$A$2221,'[2]Customer Answer 5 &amp; 6'!$A$2:$O$2221,5,FALSE)</f>
        <v>61</v>
      </c>
      <c r="N162">
        <f>VLOOKUP($A$2:$A$2221,'[2]Customer Answer 5 &amp; 6'!$A$2:$O$2221,6,FALSE)</f>
        <v>0</v>
      </c>
      <c r="O162">
        <f>VLOOKUP($A$2:$A$2221,'[2]Customer Answer 5 &amp; 6'!$A$2:$O$2221,7,FALSE)</f>
        <v>1</v>
      </c>
      <c r="P162">
        <f>VLOOKUP($A$2:$A$2221,'[2]Customer Answer 5 &amp; 6'!$A$2:$O$2221,8,FALSE)</f>
        <v>0</v>
      </c>
      <c r="Q162">
        <f>VLOOKUP($A$2:$A$2221,'[2]Customer Answer 5 &amp; 6'!$A$2:$O$2221,9,FALSE)</f>
        <v>0</v>
      </c>
      <c r="R162">
        <f>VLOOKUP($A$2:$A$2221,'[2]Customer Answer 5 &amp; 6'!$A$2:$O$2221,10,FALSE)</f>
        <v>0</v>
      </c>
      <c r="S162" s="26">
        <f>VLOOKUP($A$2:$A$2221,'[2]Customer Answer 5 &amp; 6'!$A$2:$O$2221,11,FALSE)</f>
        <v>0</v>
      </c>
      <c r="T162" s="26">
        <f>VLOOKUP($A$2:$A$2221,'[2]Customer Answer 5 &amp; 6'!$A$2:$O$2221,12,FALSE)</f>
        <v>1</v>
      </c>
      <c r="U162" s="26">
        <f>VLOOKUP($A$2:$A$2221,'[2]Customer Answer 5 &amp; 6'!$A$2:$O$2221,13,FALSE)</f>
        <v>0</v>
      </c>
      <c r="V162" s="26">
        <f>VLOOKUP($A$2:$A$2221,'[2]Customer Answer 5 &amp; 6'!$A$2:$O$2221,14,FALSE)</f>
        <v>0</v>
      </c>
      <c r="W162" s="27" t="str">
        <f>VLOOKUP($A$2:$A$2221,'[2]Customer Answer 5 &amp; 6'!$A$2:$O$2221,15,FALSE)</f>
        <v>Other</v>
      </c>
      <c r="X162" s="21">
        <f>VLOOKUP($A$2:$A$2221,'[2]Sales Answer 1 &amp; 2'!$A$2:$N$2221,3,FALSE)</f>
        <v>466</v>
      </c>
      <c r="Y162" s="21">
        <f>VLOOKUP($A$2:$A$2221,'[2]Sales Answer 1 &amp; 2'!$A$2:$N$2221,4,FALSE)</f>
        <v>163</v>
      </c>
      <c r="Z162" s="21">
        <f>VLOOKUP($A$2:$A$2221,'[2]Sales Answer 1 &amp; 2'!$A$2:$N$2221,5,FALSE)</f>
        <v>1481</v>
      </c>
      <c r="AA162" s="21">
        <f>VLOOKUP($A$2:$A$2221,'[2]Sales Answer 1 &amp; 2'!$A$2:$N$2221,6,FALSE)</f>
        <v>107</v>
      </c>
      <c r="AB162" s="21">
        <f>VLOOKUP($A$2:$A$2221,'[2]Sales Answer 1 &amp; 2'!$A$2:$N$2221,7,FALSE)</f>
        <v>56</v>
      </c>
    </row>
    <row r="163" spans="1:28" ht="15" thickBot="1" x14ac:dyDescent="0.35">
      <c r="A163" s="12">
        <v>1932</v>
      </c>
      <c r="B163" s="13">
        <v>1</v>
      </c>
      <c r="C163" s="13">
        <v>0</v>
      </c>
      <c r="D163" s="13">
        <v>0</v>
      </c>
      <c r="E163" s="13">
        <v>0</v>
      </c>
      <c r="F163" s="13">
        <v>0</v>
      </c>
      <c r="G163" s="13">
        <v>0</v>
      </c>
      <c r="H163" s="13">
        <v>0</v>
      </c>
      <c r="I163" s="14">
        <v>44116</v>
      </c>
      <c r="J163" s="22">
        <f>VLOOKUP($A$2:$A$2221,'[2]Customer Answer 5 &amp; 6'!$A$2:$O$2221,2,FALSE)</f>
        <v>152190</v>
      </c>
      <c r="K163" s="23">
        <f>VLOOKUP($A$2:$A$2221,'[2]Customer Answer 5 &amp; 6'!$A$2:$O$2221,3,FALSE)</f>
        <v>1</v>
      </c>
      <c r="L163" s="24">
        <f>VLOOKUP($A$2:$A$2221,'[2]Customer Answer 5 &amp; 6'!$A$2:$O$2221,4,FALSE)</f>
        <v>1</v>
      </c>
      <c r="M163" s="25">
        <f>VLOOKUP($A$2:$A$2221,'[2]Customer Answer 5 &amp; 6'!$A$2:$O$2221,5,FALSE)</f>
        <v>44</v>
      </c>
      <c r="N163">
        <f>VLOOKUP($A$2:$A$2221,'[2]Customer Answer 5 &amp; 6'!$A$2:$O$2221,6,FALSE)</f>
        <v>0</v>
      </c>
      <c r="O163">
        <f>VLOOKUP($A$2:$A$2221,'[2]Customer Answer 5 &amp; 6'!$A$2:$O$2221,7,FALSE)</f>
        <v>0</v>
      </c>
      <c r="P163">
        <f>VLOOKUP($A$2:$A$2221,'[2]Customer Answer 5 &amp; 6'!$A$2:$O$2221,8,FALSE)</f>
        <v>0</v>
      </c>
      <c r="Q163">
        <f>VLOOKUP($A$2:$A$2221,'[2]Customer Answer 5 &amp; 6'!$A$2:$O$2221,9,FALSE)</f>
        <v>1</v>
      </c>
      <c r="R163">
        <f>VLOOKUP($A$2:$A$2221,'[2]Customer Answer 5 &amp; 6'!$A$2:$O$2221,10,FALSE)</f>
        <v>0</v>
      </c>
      <c r="S163" s="26">
        <f>VLOOKUP($A$2:$A$2221,'[2]Customer Answer 5 &amp; 6'!$A$2:$O$2221,11,FALSE)</f>
        <v>0</v>
      </c>
      <c r="T163" s="26">
        <f>VLOOKUP($A$2:$A$2221,'[2]Customer Answer 5 &amp; 6'!$A$2:$O$2221,12,FALSE)</f>
        <v>0</v>
      </c>
      <c r="U163" s="26">
        <f>VLOOKUP($A$2:$A$2221,'[2]Customer Answer 5 &amp; 6'!$A$2:$O$2221,13,FALSE)</f>
        <v>0</v>
      </c>
      <c r="V163" s="26">
        <f>VLOOKUP($A$2:$A$2221,'[2]Customer Answer 5 &amp; 6'!$A$2:$O$2221,14,FALSE)</f>
        <v>1</v>
      </c>
      <c r="W163" s="27" t="str">
        <f>VLOOKUP($A$2:$A$2221,'[2]Customer Answer 5 &amp; 6'!$A$2:$O$2221,15,FALSE)</f>
        <v>Florida</v>
      </c>
      <c r="X163" s="21">
        <f>VLOOKUP($A$2:$A$2221,'[2]Sales Answer 1 &amp; 2'!$A$2:$N$2221,3,FALSE)</f>
        <v>122</v>
      </c>
      <c r="Y163" s="21">
        <f>VLOOKUP($A$2:$A$2221,'[2]Sales Answer 1 &amp; 2'!$A$2:$N$2221,4,FALSE)</f>
        <v>0</v>
      </c>
      <c r="Z163" s="21">
        <f>VLOOKUP($A$2:$A$2221,'[2]Sales Answer 1 &amp; 2'!$A$2:$N$2221,5,FALSE)</f>
        <v>50</v>
      </c>
      <c r="AA163" s="21">
        <f>VLOOKUP($A$2:$A$2221,'[2]Sales Answer 1 &amp; 2'!$A$2:$N$2221,6,FALSE)</f>
        <v>0</v>
      </c>
      <c r="AB163" s="21">
        <f>VLOOKUP($A$2:$A$2221,'[2]Sales Answer 1 &amp; 2'!$A$2:$N$2221,7,FALSE)</f>
        <v>0</v>
      </c>
    </row>
    <row r="164" spans="1:28" ht="15" thickBot="1" x14ac:dyDescent="0.35">
      <c r="A164" s="12">
        <v>2165</v>
      </c>
      <c r="B164" s="13">
        <v>0</v>
      </c>
      <c r="C164" s="13">
        <v>0</v>
      </c>
      <c r="D164" s="13">
        <v>0</v>
      </c>
      <c r="E164" s="13">
        <v>0</v>
      </c>
      <c r="F164" s="13">
        <v>0</v>
      </c>
      <c r="G164" s="13">
        <v>0</v>
      </c>
      <c r="H164" s="13">
        <v>0</v>
      </c>
      <c r="I164" s="14">
        <v>44116</v>
      </c>
      <c r="J164" s="22">
        <f>VLOOKUP($A$2:$A$2221,'[2]Customer Answer 5 &amp; 6'!$A$2:$O$2221,2,FALSE)</f>
        <v>126954</v>
      </c>
      <c r="K164" s="23">
        <f>VLOOKUP($A$2:$A$2221,'[2]Customer Answer 5 &amp; 6'!$A$2:$O$2221,3,FALSE)</f>
        <v>1</v>
      </c>
      <c r="L164" s="24">
        <f>VLOOKUP($A$2:$A$2221,'[2]Customer Answer 5 &amp; 6'!$A$2:$O$2221,4,FALSE)</f>
        <v>0</v>
      </c>
      <c r="M164" s="25">
        <f>VLOOKUP($A$2:$A$2221,'[2]Customer Answer 5 &amp; 6'!$A$2:$O$2221,5,FALSE)</f>
        <v>49</v>
      </c>
      <c r="N164">
        <f>VLOOKUP($A$2:$A$2221,'[2]Customer Answer 5 &amp; 6'!$A$2:$O$2221,6,FALSE)</f>
        <v>0</v>
      </c>
      <c r="O164">
        <f>VLOOKUP($A$2:$A$2221,'[2]Customer Answer 5 &amp; 6'!$A$2:$O$2221,7,FALSE)</f>
        <v>0</v>
      </c>
      <c r="P164">
        <f>VLOOKUP($A$2:$A$2221,'[2]Customer Answer 5 &amp; 6'!$A$2:$O$2221,8,FALSE)</f>
        <v>1</v>
      </c>
      <c r="Q164">
        <f>VLOOKUP($A$2:$A$2221,'[2]Customer Answer 5 &amp; 6'!$A$2:$O$2221,9,FALSE)</f>
        <v>0</v>
      </c>
      <c r="R164">
        <f>VLOOKUP($A$2:$A$2221,'[2]Customer Answer 5 &amp; 6'!$A$2:$O$2221,10,FALSE)</f>
        <v>0</v>
      </c>
      <c r="S164" s="26">
        <f>VLOOKUP($A$2:$A$2221,'[2]Customer Answer 5 &amp; 6'!$A$2:$O$2221,11,FALSE)</f>
        <v>0</v>
      </c>
      <c r="T164" s="26">
        <f>VLOOKUP($A$2:$A$2221,'[2]Customer Answer 5 &amp; 6'!$A$2:$O$2221,12,FALSE)</f>
        <v>1</v>
      </c>
      <c r="U164" s="26">
        <f>VLOOKUP($A$2:$A$2221,'[2]Customer Answer 5 &amp; 6'!$A$2:$O$2221,13,FALSE)</f>
        <v>0</v>
      </c>
      <c r="V164" s="26">
        <f>VLOOKUP($A$2:$A$2221,'[2]Customer Answer 5 &amp; 6'!$A$2:$O$2221,14,FALSE)</f>
        <v>0</v>
      </c>
      <c r="W164" s="27" t="str">
        <f>VLOOKUP($A$2:$A$2221,'[2]Customer Answer 5 &amp; 6'!$A$2:$O$2221,15,FALSE)</f>
        <v>California</v>
      </c>
      <c r="X164" s="21">
        <f>VLOOKUP($A$2:$A$2221,'[2]Sales Answer 1 &amp; 2'!$A$2:$N$2221,3,FALSE)</f>
        <v>19</v>
      </c>
      <c r="Y164" s="21">
        <f>VLOOKUP($A$2:$A$2221,'[2]Sales Answer 1 &amp; 2'!$A$2:$N$2221,4,FALSE)</f>
        <v>5</v>
      </c>
      <c r="Z164" s="21">
        <f>VLOOKUP($A$2:$A$2221,'[2]Sales Answer 1 &amp; 2'!$A$2:$N$2221,5,FALSE)</f>
        <v>52</v>
      </c>
      <c r="AA164" s="21">
        <f>VLOOKUP($A$2:$A$2221,'[2]Sales Answer 1 &amp; 2'!$A$2:$N$2221,6,FALSE)</f>
        <v>0</v>
      </c>
      <c r="AB164" s="21">
        <f>VLOOKUP($A$2:$A$2221,'[2]Sales Answer 1 &amp; 2'!$A$2:$N$2221,7,FALSE)</f>
        <v>0</v>
      </c>
    </row>
    <row r="165" spans="1:28" ht="15" thickBot="1" x14ac:dyDescent="0.35">
      <c r="A165" s="12">
        <v>2692</v>
      </c>
      <c r="B165" s="13">
        <v>0</v>
      </c>
      <c r="C165" s="13">
        <v>0</v>
      </c>
      <c r="D165" s="13">
        <v>0</v>
      </c>
      <c r="E165" s="13">
        <v>0</v>
      </c>
      <c r="F165" s="13">
        <v>0</v>
      </c>
      <c r="G165" s="13">
        <v>0</v>
      </c>
      <c r="H165" s="13">
        <v>0</v>
      </c>
      <c r="I165" s="14">
        <v>44116</v>
      </c>
      <c r="J165" s="22">
        <f>VLOOKUP($A$2:$A$2221,'[2]Customer Answer 5 &amp; 6'!$A$2:$O$2221,2,FALSE)</f>
        <v>122108</v>
      </c>
      <c r="K165" s="23">
        <f>VLOOKUP($A$2:$A$2221,'[2]Customer Answer 5 &amp; 6'!$A$2:$O$2221,3,FALSE)</f>
        <v>1</v>
      </c>
      <c r="L165" s="24">
        <f>VLOOKUP($A$2:$A$2221,'[2]Customer Answer 5 &amp; 6'!$A$2:$O$2221,4,FALSE)</f>
        <v>1</v>
      </c>
      <c r="M165" s="25">
        <f>VLOOKUP($A$2:$A$2221,'[2]Customer Answer 5 &amp; 6'!$A$2:$O$2221,5,FALSE)</f>
        <v>43</v>
      </c>
      <c r="N165">
        <f>VLOOKUP($A$2:$A$2221,'[2]Customer Answer 5 &amp; 6'!$A$2:$O$2221,6,FALSE)</f>
        <v>0</v>
      </c>
      <c r="O165">
        <f>VLOOKUP($A$2:$A$2221,'[2]Customer Answer 5 &amp; 6'!$A$2:$O$2221,7,FALSE)</f>
        <v>1</v>
      </c>
      <c r="P165">
        <f>VLOOKUP($A$2:$A$2221,'[2]Customer Answer 5 &amp; 6'!$A$2:$O$2221,8,FALSE)</f>
        <v>0</v>
      </c>
      <c r="Q165">
        <f>VLOOKUP($A$2:$A$2221,'[2]Customer Answer 5 &amp; 6'!$A$2:$O$2221,9,FALSE)</f>
        <v>0</v>
      </c>
      <c r="R165">
        <f>VLOOKUP($A$2:$A$2221,'[2]Customer Answer 5 &amp; 6'!$A$2:$O$2221,10,FALSE)</f>
        <v>0</v>
      </c>
      <c r="S165" s="26">
        <f>VLOOKUP($A$2:$A$2221,'[2]Customer Answer 5 &amp; 6'!$A$2:$O$2221,11,FALSE)</f>
        <v>0</v>
      </c>
      <c r="T165" s="26">
        <f>VLOOKUP($A$2:$A$2221,'[2]Customer Answer 5 &amp; 6'!$A$2:$O$2221,12,FALSE)</f>
        <v>1</v>
      </c>
      <c r="U165" s="26">
        <f>VLOOKUP($A$2:$A$2221,'[2]Customer Answer 5 &amp; 6'!$A$2:$O$2221,13,FALSE)</f>
        <v>0</v>
      </c>
      <c r="V165" s="26">
        <f>VLOOKUP($A$2:$A$2221,'[2]Customer Answer 5 &amp; 6'!$A$2:$O$2221,14,FALSE)</f>
        <v>0</v>
      </c>
      <c r="W165" s="27" t="str">
        <f>VLOOKUP($A$2:$A$2221,'[2]Customer Answer 5 &amp; 6'!$A$2:$O$2221,15,FALSE)</f>
        <v>Other</v>
      </c>
      <c r="X165" s="21">
        <f>VLOOKUP($A$2:$A$2221,'[2]Sales Answer 1 &amp; 2'!$A$2:$N$2221,3,FALSE)</f>
        <v>28</v>
      </c>
      <c r="Y165" s="21">
        <f>VLOOKUP($A$2:$A$2221,'[2]Sales Answer 1 &amp; 2'!$A$2:$N$2221,4,FALSE)</f>
        <v>17</v>
      </c>
      <c r="Z165" s="21">
        <f>VLOOKUP($A$2:$A$2221,'[2]Sales Answer 1 &amp; 2'!$A$2:$N$2221,5,FALSE)</f>
        <v>50</v>
      </c>
      <c r="AA165" s="21">
        <f>VLOOKUP($A$2:$A$2221,'[2]Sales Answer 1 &amp; 2'!$A$2:$N$2221,6,FALSE)</f>
        <v>33</v>
      </c>
      <c r="AB165" s="21">
        <f>VLOOKUP($A$2:$A$2221,'[2]Sales Answer 1 &amp; 2'!$A$2:$N$2221,7,FALSE)</f>
        <v>11</v>
      </c>
    </row>
    <row r="166" spans="1:28" ht="15" thickBot="1" x14ac:dyDescent="0.35">
      <c r="A166" s="12">
        <v>1593</v>
      </c>
      <c r="B166" s="13">
        <v>0</v>
      </c>
      <c r="C166" s="13">
        <v>0</v>
      </c>
      <c r="D166" s="13">
        <v>0</v>
      </c>
      <c r="E166" s="13">
        <v>1</v>
      </c>
      <c r="F166" s="13">
        <v>0</v>
      </c>
      <c r="G166" s="13">
        <v>0</v>
      </c>
      <c r="H166" s="13">
        <v>0</v>
      </c>
      <c r="I166" s="14">
        <v>44115</v>
      </c>
      <c r="J166" s="22">
        <f>VLOOKUP($A$2:$A$2221,'[2]Customer Answer 5 &amp; 6'!$A$2:$O$2221,2,FALSE)</f>
        <v>181168</v>
      </c>
      <c r="K166" s="23">
        <f>VLOOKUP($A$2:$A$2221,'[2]Customer Answer 5 &amp; 6'!$A$2:$O$2221,3,FALSE)</f>
        <v>0</v>
      </c>
      <c r="L166" s="24">
        <f>VLOOKUP($A$2:$A$2221,'[2]Customer Answer 5 &amp; 6'!$A$2:$O$2221,4,FALSE)</f>
        <v>0</v>
      </c>
      <c r="M166" s="25">
        <f>VLOOKUP($A$2:$A$2221,'[2]Customer Answer 5 &amp; 6'!$A$2:$O$2221,5,FALSE)</f>
        <v>55</v>
      </c>
      <c r="N166">
        <f>VLOOKUP($A$2:$A$2221,'[2]Customer Answer 5 &amp; 6'!$A$2:$O$2221,6,FALSE)</f>
        <v>0</v>
      </c>
      <c r="O166">
        <f>VLOOKUP($A$2:$A$2221,'[2]Customer Answer 5 &amp; 6'!$A$2:$O$2221,7,FALSE)</f>
        <v>1</v>
      </c>
      <c r="P166">
        <f>VLOOKUP($A$2:$A$2221,'[2]Customer Answer 5 &amp; 6'!$A$2:$O$2221,8,FALSE)</f>
        <v>0</v>
      </c>
      <c r="Q166">
        <f>VLOOKUP($A$2:$A$2221,'[2]Customer Answer 5 &amp; 6'!$A$2:$O$2221,9,FALSE)</f>
        <v>0</v>
      </c>
      <c r="R166">
        <f>VLOOKUP($A$2:$A$2221,'[2]Customer Answer 5 &amp; 6'!$A$2:$O$2221,10,FALSE)</f>
        <v>0</v>
      </c>
      <c r="S166" s="26">
        <f>VLOOKUP($A$2:$A$2221,'[2]Customer Answer 5 &amp; 6'!$A$2:$O$2221,11,FALSE)</f>
        <v>0</v>
      </c>
      <c r="T166" s="26">
        <f>VLOOKUP($A$2:$A$2221,'[2]Customer Answer 5 &amp; 6'!$A$2:$O$2221,12,FALSE)</f>
        <v>1</v>
      </c>
      <c r="U166" s="26">
        <f>VLOOKUP($A$2:$A$2221,'[2]Customer Answer 5 &amp; 6'!$A$2:$O$2221,13,FALSE)</f>
        <v>0</v>
      </c>
      <c r="V166" s="26">
        <f>VLOOKUP($A$2:$A$2221,'[2]Customer Answer 5 &amp; 6'!$A$2:$O$2221,14,FALSE)</f>
        <v>0</v>
      </c>
      <c r="W166" s="27" t="str">
        <f>VLOOKUP($A$2:$A$2221,'[2]Customer Answer 5 &amp; 6'!$A$2:$O$2221,15,FALSE)</f>
        <v>Texas</v>
      </c>
      <c r="X166" s="21">
        <f>VLOOKUP($A$2:$A$2221,'[2]Sales Answer 1 &amp; 2'!$A$2:$N$2221,3,FALSE)</f>
        <v>915</v>
      </c>
      <c r="Y166" s="21">
        <f>VLOOKUP($A$2:$A$2221,'[2]Sales Answer 1 &amp; 2'!$A$2:$N$2221,4,FALSE)</f>
        <v>0</v>
      </c>
      <c r="Z166" s="21">
        <f>VLOOKUP($A$2:$A$2221,'[2]Sales Answer 1 &amp; 2'!$A$2:$N$2221,5,FALSE)</f>
        <v>1321</v>
      </c>
      <c r="AA166" s="21">
        <f>VLOOKUP($A$2:$A$2221,'[2]Sales Answer 1 &amp; 2'!$A$2:$N$2221,6,FALSE)</f>
        <v>328</v>
      </c>
      <c r="AB166" s="21">
        <f>VLOOKUP($A$2:$A$2221,'[2]Sales Answer 1 &amp; 2'!$A$2:$N$2221,7,FALSE)</f>
        <v>49</v>
      </c>
    </row>
    <row r="167" spans="1:28" ht="15" thickBot="1" x14ac:dyDescent="0.35">
      <c r="A167" s="12">
        <v>1939</v>
      </c>
      <c r="B167" s="13">
        <v>0</v>
      </c>
      <c r="C167" s="13">
        <v>0</v>
      </c>
      <c r="D167" s="13">
        <v>0</v>
      </c>
      <c r="E167" s="13">
        <v>0</v>
      </c>
      <c r="F167" s="13">
        <v>0</v>
      </c>
      <c r="G167" s="13">
        <v>0</v>
      </c>
      <c r="H167" s="13">
        <v>0</v>
      </c>
      <c r="I167" s="14">
        <v>44115</v>
      </c>
      <c r="J167" s="22">
        <f>VLOOKUP($A$2:$A$2221,'[2]Customer Answer 5 &amp; 6'!$A$2:$O$2221,2,FALSE)</f>
        <v>159041</v>
      </c>
      <c r="K167" s="23">
        <f>VLOOKUP($A$2:$A$2221,'[2]Customer Answer 5 &amp; 6'!$A$2:$O$2221,3,FALSE)</f>
        <v>1</v>
      </c>
      <c r="L167" s="24">
        <f>VLOOKUP($A$2:$A$2221,'[2]Customer Answer 5 &amp; 6'!$A$2:$O$2221,4,FALSE)</f>
        <v>1</v>
      </c>
      <c r="M167" s="25">
        <f>VLOOKUP($A$2:$A$2221,'[2]Customer Answer 5 &amp; 6'!$A$2:$O$2221,5,FALSE)</f>
        <v>47</v>
      </c>
      <c r="N167">
        <f>VLOOKUP($A$2:$A$2221,'[2]Customer Answer 5 &amp; 6'!$A$2:$O$2221,6,FALSE)</f>
        <v>0</v>
      </c>
      <c r="O167">
        <f>VLOOKUP($A$2:$A$2221,'[2]Customer Answer 5 &amp; 6'!$A$2:$O$2221,7,FALSE)</f>
        <v>1</v>
      </c>
      <c r="P167">
        <f>VLOOKUP($A$2:$A$2221,'[2]Customer Answer 5 &amp; 6'!$A$2:$O$2221,8,FALSE)</f>
        <v>0</v>
      </c>
      <c r="Q167">
        <f>VLOOKUP($A$2:$A$2221,'[2]Customer Answer 5 &amp; 6'!$A$2:$O$2221,9,FALSE)</f>
        <v>0</v>
      </c>
      <c r="R167">
        <f>VLOOKUP($A$2:$A$2221,'[2]Customer Answer 5 &amp; 6'!$A$2:$O$2221,10,FALSE)</f>
        <v>0</v>
      </c>
      <c r="S167" s="26">
        <f>VLOOKUP($A$2:$A$2221,'[2]Customer Answer 5 &amp; 6'!$A$2:$O$2221,11,FALSE)</f>
        <v>0</v>
      </c>
      <c r="T167" s="26">
        <f>VLOOKUP($A$2:$A$2221,'[2]Customer Answer 5 &amp; 6'!$A$2:$O$2221,12,FALSE)</f>
        <v>1</v>
      </c>
      <c r="U167" s="26">
        <f>VLOOKUP($A$2:$A$2221,'[2]Customer Answer 5 &amp; 6'!$A$2:$O$2221,13,FALSE)</f>
        <v>0</v>
      </c>
      <c r="V167" s="26">
        <f>VLOOKUP($A$2:$A$2221,'[2]Customer Answer 5 &amp; 6'!$A$2:$O$2221,14,FALSE)</f>
        <v>0</v>
      </c>
      <c r="W167" s="27" t="str">
        <f>VLOOKUP($A$2:$A$2221,'[2]Customer Answer 5 &amp; 6'!$A$2:$O$2221,15,FALSE)</f>
        <v>Illinois</v>
      </c>
      <c r="X167" s="21">
        <f>VLOOKUP($A$2:$A$2221,'[2]Sales Answer 1 &amp; 2'!$A$2:$N$2221,3,FALSE)</f>
        <v>186</v>
      </c>
      <c r="Y167" s="21">
        <f>VLOOKUP($A$2:$A$2221,'[2]Sales Answer 1 &amp; 2'!$A$2:$N$2221,4,FALSE)</f>
        <v>5</v>
      </c>
      <c r="Z167" s="21">
        <f>VLOOKUP($A$2:$A$2221,'[2]Sales Answer 1 &amp; 2'!$A$2:$N$2221,5,FALSE)</f>
        <v>40</v>
      </c>
      <c r="AA167" s="21">
        <f>VLOOKUP($A$2:$A$2221,'[2]Sales Answer 1 &amp; 2'!$A$2:$N$2221,6,FALSE)</f>
        <v>5</v>
      </c>
      <c r="AB167" s="21">
        <f>VLOOKUP($A$2:$A$2221,'[2]Sales Answer 1 &amp; 2'!$A$2:$N$2221,7,FALSE)</f>
        <v>5</v>
      </c>
    </row>
    <row r="168" spans="1:28" ht="15" thickBot="1" x14ac:dyDescent="0.35">
      <c r="A168" s="12">
        <v>1942</v>
      </c>
      <c r="B168" s="13">
        <v>0</v>
      </c>
      <c r="C168" s="13">
        <v>0</v>
      </c>
      <c r="D168" s="13">
        <v>0</v>
      </c>
      <c r="E168" s="13">
        <v>0</v>
      </c>
      <c r="F168" s="13">
        <v>0</v>
      </c>
      <c r="G168" s="13">
        <v>0</v>
      </c>
      <c r="H168" s="13">
        <v>0</v>
      </c>
      <c r="I168" s="14">
        <v>44115</v>
      </c>
      <c r="J168" s="22">
        <f>VLOOKUP($A$2:$A$2221,'[2]Customer Answer 5 &amp; 6'!$A$2:$O$2221,2,FALSE)</f>
        <v>152597</v>
      </c>
      <c r="K168" s="23">
        <f>VLOOKUP($A$2:$A$2221,'[2]Customer Answer 5 &amp; 6'!$A$2:$O$2221,3,FALSE)</f>
        <v>0</v>
      </c>
      <c r="L168" s="24">
        <f>VLOOKUP($A$2:$A$2221,'[2]Customer Answer 5 &amp; 6'!$A$2:$O$2221,4,FALSE)</f>
        <v>1</v>
      </c>
      <c r="M168" s="25">
        <f>VLOOKUP($A$2:$A$2221,'[2]Customer Answer 5 &amp; 6'!$A$2:$O$2221,5,FALSE)</f>
        <v>58</v>
      </c>
      <c r="N168">
        <f>VLOOKUP($A$2:$A$2221,'[2]Customer Answer 5 &amp; 6'!$A$2:$O$2221,6,FALSE)</f>
        <v>0</v>
      </c>
      <c r="O168">
        <f>VLOOKUP($A$2:$A$2221,'[2]Customer Answer 5 &amp; 6'!$A$2:$O$2221,7,FALSE)</f>
        <v>0</v>
      </c>
      <c r="P168">
        <f>VLOOKUP($A$2:$A$2221,'[2]Customer Answer 5 &amp; 6'!$A$2:$O$2221,8,FALSE)</f>
        <v>1</v>
      </c>
      <c r="Q168">
        <f>VLOOKUP($A$2:$A$2221,'[2]Customer Answer 5 &amp; 6'!$A$2:$O$2221,9,FALSE)</f>
        <v>0</v>
      </c>
      <c r="R168">
        <f>VLOOKUP($A$2:$A$2221,'[2]Customer Answer 5 &amp; 6'!$A$2:$O$2221,10,FALSE)</f>
        <v>0</v>
      </c>
      <c r="S168" s="26">
        <f>VLOOKUP($A$2:$A$2221,'[2]Customer Answer 5 &amp; 6'!$A$2:$O$2221,11,FALSE)</f>
        <v>0</v>
      </c>
      <c r="T168" s="26">
        <f>VLOOKUP($A$2:$A$2221,'[2]Customer Answer 5 &amp; 6'!$A$2:$O$2221,12,FALSE)</f>
        <v>0</v>
      </c>
      <c r="U168" s="26">
        <f>VLOOKUP($A$2:$A$2221,'[2]Customer Answer 5 &amp; 6'!$A$2:$O$2221,13,FALSE)</f>
        <v>0</v>
      </c>
      <c r="V168" s="26">
        <f>VLOOKUP($A$2:$A$2221,'[2]Customer Answer 5 &amp; 6'!$A$2:$O$2221,14,FALSE)</f>
        <v>1</v>
      </c>
      <c r="W168" s="27" t="str">
        <f>VLOOKUP($A$2:$A$2221,'[2]Customer Answer 5 &amp; 6'!$A$2:$O$2221,15,FALSE)</f>
        <v>Other</v>
      </c>
      <c r="X168" s="21">
        <f>VLOOKUP($A$2:$A$2221,'[2]Sales Answer 1 &amp; 2'!$A$2:$N$2221,3,FALSE)</f>
        <v>1427</v>
      </c>
      <c r="Y168" s="21">
        <f>VLOOKUP($A$2:$A$2221,'[2]Sales Answer 1 &amp; 2'!$A$2:$N$2221,4,FALSE)</f>
        <v>0</v>
      </c>
      <c r="Z168" s="21">
        <f>VLOOKUP($A$2:$A$2221,'[2]Sales Answer 1 &amp; 2'!$A$2:$N$2221,5,FALSE)</f>
        <v>107</v>
      </c>
      <c r="AA168" s="21">
        <f>VLOOKUP($A$2:$A$2221,'[2]Sales Answer 1 &amp; 2'!$A$2:$N$2221,6,FALSE)</f>
        <v>20</v>
      </c>
      <c r="AB168" s="21">
        <f>VLOOKUP($A$2:$A$2221,'[2]Sales Answer 1 &amp; 2'!$A$2:$N$2221,7,FALSE)</f>
        <v>0</v>
      </c>
    </row>
    <row r="169" spans="1:28" ht="15" thickBot="1" x14ac:dyDescent="0.35">
      <c r="A169" s="12">
        <v>2625</v>
      </c>
      <c r="B169" s="13">
        <v>0</v>
      </c>
      <c r="C169" s="13">
        <v>0</v>
      </c>
      <c r="D169" s="13">
        <v>0</v>
      </c>
      <c r="E169" s="13">
        <v>0</v>
      </c>
      <c r="F169" s="13">
        <v>0</v>
      </c>
      <c r="G169" s="13">
        <v>0</v>
      </c>
      <c r="H169" s="13">
        <v>0</v>
      </c>
      <c r="I169" s="14">
        <v>44115</v>
      </c>
      <c r="J169" s="22">
        <f>VLOOKUP($A$2:$A$2221,'[2]Customer Answer 5 &amp; 6'!$A$2:$O$2221,2,FALSE)</f>
        <v>156551</v>
      </c>
      <c r="K169" s="23">
        <f>VLOOKUP($A$2:$A$2221,'[2]Customer Answer 5 &amp; 6'!$A$2:$O$2221,3,FALSE)</f>
        <v>1</v>
      </c>
      <c r="L169" s="24">
        <f>VLOOKUP($A$2:$A$2221,'[2]Customer Answer 5 &amp; 6'!$A$2:$O$2221,4,FALSE)</f>
        <v>1</v>
      </c>
      <c r="M169" s="25">
        <f>VLOOKUP($A$2:$A$2221,'[2]Customer Answer 5 &amp; 6'!$A$2:$O$2221,5,FALSE)</f>
        <v>70</v>
      </c>
      <c r="N169">
        <f>VLOOKUP($A$2:$A$2221,'[2]Customer Answer 5 &amp; 6'!$A$2:$O$2221,6,FALSE)</f>
        <v>0</v>
      </c>
      <c r="O169">
        <f>VLOOKUP($A$2:$A$2221,'[2]Customer Answer 5 &amp; 6'!$A$2:$O$2221,7,FALSE)</f>
        <v>0</v>
      </c>
      <c r="P169">
        <f>VLOOKUP($A$2:$A$2221,'[2]Customer Answer 5 &amp; 6'!$A$2:$O$2221,8,FALSE)</f>
        <v>0</v>
      </c>
      <c r="Q169">
        <f>VLOOKUP($A$2:$A$2221,'[2]Customer Answer 5 &amp; 6'!$A$2:$O$2221,9,FALSE)</f>
        <v>0</v>
      </c>
      <c r="R169">
        <f>VLOOKUP($A$2:$A$2221,'[2]Customer Answer 5 &amp; 6'!$A$2:$O$2221,10,FALSE)</f>
        <v>1</v>
      </c>
      <c r="S169" s="26">
        <f>VLOOKUP($A$2:$A$2221,'[2]Customer Answer 5 &amp; 6'!$A$2:$O$2221,11,FALSE)</f>
        <v>0</v>
      </c>
      <c r="T169" s="26">
        <f>VLOOKUP($A$2:$A$2221,'[2]Customer Answer 5 &amp; 6'!$A$2:$O$2221,12,FALSE)</f>
        <v>0</v>
      </c>
      <c r="U169" s="26">
        <f>VLOOKUP($A$2:$A$2221,'[2]Customer Answer 5 &amp; 6'!$A$2:$O$2221,13,FALSE)</f>
        <v>0</v>
      </c>
      <c r="V169" s="26">
        <f>VLOOKUP($A$2:$A$2221,'[2]Customer Answer 5 &amp; 6'!$A$2:$O$2221,14,FALSE)</f>
        <v>1</v>
      </c>
      <c r="W169" s="27" t="str">
        <f>VLOOKUP($A$2:$A$2221,'[2]Customer Answer 5 &amp; 6'!$A$2:$O$2221,15,FALSE)</f>
        <v>Texas</v>
      </c>
      <c r="X169" s="21">
        <f>VLOOKUP($A$2:$A$2221,'[2]Sales Answer 1 &amp; 2'!$A$2:$N$2221,3,FALSE)</f>
        <v>185</v>
      </c>
      <c r="Y169" s="21">
        <f>VLOOKUP($A$2:$A$2221,'[2]Sales Answer 1 &amp; 2'!$A$2:$N$2221,4,FALSE)</f>
        <v>11</v>
      </c>
      <c r="Z169" s="21">
        <f>VLOOKUP($A$2:$A$2221,'[2]Sales Answer 1 &amp; 2'!$A$2:$N$2221,5,FALSE)</f>
        <v>89</v>
      </c>
      <c r="AA169" s="21">
        <f>VLOOKUP($A$2:$A$2221,'[2]Sales Answer 1 &amp; 2'!$A$2:$N$2221,6,FALSE)</f>
        <v>47</v>
      </c>
      <c r="AB169" s="21">
        <f>VLOOKUP($A$2:$A$2221,'[2]Sales Answer 1 &amp; 2'!$A$2:$N$2221,7,FALSE)</f>
        <v>6</v>
      </c>
    </row>
    <row r="170" spans="1:28" ht="15" thickBot="1" x14ac:dyDescent="0.35">
      <c r="A170" s="12">
        <v>2934</v>
      </c>
      <c r="B170" s="13">
        <v>0</v>
      </c>
      <c r="C170" s="13">
        <v>0</v>
      </c>
      <c r="D170" s="13">
        <v>0</v>
      </c>
      <c r="E170" s="13">
        <v>0</v>
      </c>
      <c r="F170" s="13">
        <v>0</v>
      </c>
      <c r="G170" s="13">
        <v>0</v>
      </c>
      <c r="H170" s="13">
        <v>0</v>
      </c>
      <c r="I170" s="14">
        <v>44115</v>
      </c>
      <c r="J170" s="22">
        <f>VLOOKUP($A$2:$A$2221,'[2]Customer Answer 5 &amp; 6'!$A$2:$O$2221,2,FALSE)</f>
        <v>156551</v>
      </c>
      <c r="K170" s="23">
        <f>VLOOKUP($A$2:$A$2221,'[2]Customer Answer 5 &amp; 6'!$A$2:$O$2221,3,FALSE)</f>
        <v>1</v>
      </c>
      <c r="L170" s="24">
        <f>VLOOKUP($A$2:$A$2221,'[2]Customer Answer 5 &amp; 6'!$A$2:$O$2221,4,FALSE)</f>
        <v>1</v>
      </c>
      <c r="M170" s="25">
        <f>VLOOKUP($A$2:$A$2221,'[2]Customer Answer 5 &amp; 6'!$A$2:$O$2221,5,FALSE)</f>
        <v>70</v>
      </c>
      <c r="N170">
        <f>VLOOKUP($A$2:$A$2221,'[2]Customer Answer 5 &amp; 6'!$A$2:$O$2221,6,FALSE)</f>
        <v>0</v>
      </c>
      <c r="O170">
        <f>VLOOKUP($A$2:$A$2221,'[2]Customer Answer 5 &amp; 6'!$A$2:$O$2221,7,FALSE)</f>
        <v>0</v>
      </c>
      <c r="P170">
        <f>VLOOKUP($A$2:$A$2221,'[2]Customer Answer 5 &amp; 6'!$A$2:$O$2221,8,FALSE)</f>
        <v>0</v>
      </c>
      <c r="Q170">
        <f>VLOOKUP($A$2:$A$2221,'[2]Customer Answer 5 &amp; 6'!$A$2:$O$2221,9,FALSE)</f>
        <v>0</v>
      </c>
      <c r="R170">
        <f>VLOOKUP($A$2:$A$2221,'[2]Customer Answer 5 &amp; 6'!$A$2:$O$2221,10,FALSE)</f>
        <v>1</v>
      </c>
      <c r="S170" s="26">
        <f>VLOOKUP($A$2:$A$2221,'[2]Customer Answer 5 &amp; 6'!$A$2:$O$2221,11,FALSE)</f>
        <v>0</v>
      </c>
      <c r="T170" s="26">
        <f>VLOOKUP($A$2:$A$2221,'[2]Customer Answer 5 &amp; 6'!$A$2:$O$2221,12,FALSE)</f>
        <v>0</v>
      </c>
      <c r="U170" s="26">
        <f>VLOOKUP($A$2:$A$2221,'[2]Customer Answer 5 &amp; 6'!$A$2:$O$2221,13,FALSE)</f>
        <v>0</v>
      </c>
      <c r="V170" s="26">
        <f>VLOOKUP($A$2:$A$2221,'[2]Customer Answer 5 &amp; 6'!$A$2:$O$2221,14,FALSE)</f>
        <v>1</v>
      </c>
      <c r="W170" s="27" t="str">
        <f>VLOOKUP($A$2:$A$2221,'[2]Customer Answer 5 &amp; 6'!$A$2:$O$2221,15,FALSE)</f>
        <v>Florida</v>
      </c>
      <c r="X170" s="21">
        <f>VLOOKUP($A$2:$A$2221,'[2]Sales Answer 1 &amp; 2'!$A$2:$N$2221,3,FALSE)</f>
        <v>185</v>
      </c>
      <c r="Y170" s="21">
        <f>VLOOKUP($A$2:$A$2221,'[2]Sales Answer 1 &amp; 2'!$A$2:$N$2221,4,FALSE)</f>
        <v>11</v>
      </c>
      <c r="Z170" s="21">
        <f>VLOOKUP($A$2:$A$2221,'[2]Sales Answer 1 &amp; 2'!$A$2:$N$2221,5,FALSE)</f>
        <v>89</v>
      </c>
      <c r="AA170" s="21">
        <f>VLOOKUP($A$2:$A$2221,'[2]Sales Answer 1 &amp; 2'!$A$2:$N$2221,6,FALSE)</f>
        <v>47</v>
      </c>
      <c r="AB170" s="21">
        <f>VLOOKUP($A$2:$A$2221,'[2]Sales Answer 1 &amp; 2'!$A$2:$N$2221,7,FALSE)</f>
        <v>6</v>
      </c>
    </row>
    <row r="171" spans="1:28" ht="15" thickBot="1" x14ac:dyDescent="0.35">
      <c r="A171" s="12">
        <v>1404</v>
      </c>
      <c r="B171" s="13">
        <v>0</v>
      </c>
      <c r="C171" s="13">
        <v>0</v>
      </c>
      <c r="D171" s="13">
        <v>0</v>
      </c>
      <c r="E171" s="13">
        <v>0</v>
      </c>
      <c r="F171" s="13">
        <v>0</v>
      </c>
      <c r="G171" s="13">
        <v>0</v>
      </c>
      <c r="H171" s="13">
        <v>0</v>
      </c>
      <c r="I171" s="14">
        <v>44114</v>
      </c>
      <c r="J171" s="22">
        <f>VLOOKUP($A$2:$A$2221,'[2]Customer Answer 5 &amp; 6'!$A$2:$O$2221,2,FALSE)</f>
        <v>137401</v>
      </c>
      <c r="K171" s="23">
        <f>VLOOKUP($A$2:$A$2221,'[2]Customer Answer 5 &amp; 6'!$A$2:$O$2221,3,FALSE)</f>
        <v>1</v>
      </c>
      <c r="L171" s="24">
        <f>VLOOKUP($A$2:$A$2221,'[2]Customer Answer 5 &amp; 6'!$A$2:$O$2221,4,FALSE)</f>
        <v>0</v>
      </c>
      <c r="M171" s="25">
        <f>VLOOKUP($A$2:$A$2221,'[2]Customer Answer 5 &amp; 6'!$A$2:$O$2221,5,FALSE)</f>
        <v>47</v>
      </c>
      <c r="N171">
        <f>VLOOKUP($A$2:$A$2221,'[2]Customer Answer 5 &amp; 6'!$A$2:$O$2221,6,FALSE)</f>
        <v>0</v>
      </c>
      <c r="O171">
        <f>VLOOKUP($A$2:$A$2221,'[2]Customer Answer 5 &amp; 6'!$A$2:$O$2221,7,FALSE)</f>
        <v>1</v>
      </c>
      <c r="P171">
        <f>VLOOKUP($A$2:$A$2221,'[2]Customer Answer 5 &amp; 6'!$A$2:$O$2221,8,FALSE)</f>
        <v>0</v>
      </c>
      <c r="Q171">
        <f>VLOOKUP($A$2:$A$2221,'[2]Customer Answer 5 &amp; 6'!$A$2:$O$2221,9,FALSE)</f>
        <v>0</v>
      </c>
      <c r="R171">
        <f>VLOOKUP($A$2:$A$2221,'[2]Customer Answer 5 &amp; 6'!$A$2:$O$2221,10,FALSE)</f>
        <v>0</v>
      </c>
      <c r="S171" s="26">
        <f>VLOOKUP($A$2:$A$2221,'[2]Customer Answer 5 &amp; 6'!$A$2:$O$2221,11,FALSE)</f>
        <v>0</v>
      </c>
      <c r="T171" s="26">
        <f>VLOOKUP($A$2:$A$2221,'[2]Customer Answer 5 &amp; 6'!$A$2:$O$2221,12,FALSE)</f>
        <v>0</v>
      </c>
      <c r="U171" s="26">
        <f>VLOOKUP($A$2:$A$2221,'[2]Customer Answer 5 &amp; 6'!$A$2:$O$2221,13,FALSE)</f>
        <v>0</v>
      </c>
      <c r="V171" s="26">
        <f>VLOOKUP($A$2:$A$2221,'[2]Customer Answer 5 &amp; 6'!$A$2:$O$2221,14,FALSE)</f>
        <v>1</v>
      </c>
      <c r="W171" s="27" t="str">
        <f>VLOOKUP($A$2:$A$2221,'[2]Customer Answer 5 &amp; 6'!$A$2:$O$2221,15,FALSE)</f>
        <v>Florida</v>
      </c>
      <c r="X171" s="21">
        <f>VLOOKUP($A$2:$A$2221,'[2]Sales Answer 1 &amp; 2'!$A$2:$N$2221,3,FALSE)</f>
        <v>70</v>
      </c>
      <c r="Y171" s="21">
        <f>VLOOKUP($A$2:$A$2221,'[2]Sales Answer 1 &amp; 2'!$A$2:$N$2221,4,FALSE)</f>
        <v>11</v>
      </c>
      <c r="Z171" s="21">
        <f>VLOOKUP($A$2:$A$2221,'[2]Sales Answer 1 &amp; 2'!$A$2:$N$2221,5,FALSE)</f>
        <v>70</v>
      </c>
      <c r="AA171" s="21">
        <f>VLOOKUP($A$2:$A$2221,'[2]Sales Answer 1 &amp; 2'!$A$2:$N$2221,6,FALSE)</f>
        <v>11</v>
      </c>
      <c r="AB171" s="21">
        <f>VLOOKUP($A$2:$A$2221,'[2]Sales Answer 1 &amp; 2'!$A$2:$N$2221,7,FALSE)</f>
        <v>4</v>
      </c>
    </row>
    <row r="172" spans="1:28" ht="15" thickBot="1" x14ac:dyDescent="0.35">
      <c r="A172" s="12">
        <v>2499</v>
      </c>
      <c r="B172" s="13">
        <v>0</v>
      </c>
      <c r="C172" s="13">
        <v>0</v>
      </c>
      <c r="D172" s="13">
        <v>0</v>
      </c>
      <c r="E172" s="13">
        <v>0</v>
      </c>
      <c r="F172" s="13">
        <v>0</v>
      </c>
      <c r="G172" s="13">
        <v>0</v>
      </c>
      <c r="H172" s="13">
        <v>0</v>
      </c>
      <c r="I172" s="14">
        <v>44114</v>
      </c>
      <c r="J172" s="22">
        <f>VLOOKUP($A$2:$A$2221,'[2]Customer Answer 5 &amp; 6'!$A$2:$O$2221,2,FALSE)</f>
        <v>137401</v>
      </c>
      <c r="K172" s="23">
        <f>VLOOKUP($A$2:$A$2221,'[2]Customer Answer 5 &amp; 6'!$A$2:$O$2221,3,FALSE)</f>
        <v>1</v>
      </c>
      <c r="L172" s="24">
        <f>VLOOKUP($A$2:$A$2221,'[2]Customer Answer 5 &amp; 6'!$A$2:$O$2221,4,FALSE)</f>
        <v>0</v>
      </c>
      <c r="M172" s="25">
        <f>VLOOKUP($A$2:$A$2221,'[2]Customer Answer 5 &amp; 6'!$A$2:$O$2221,5,FALSE)</f>
        <v>47</v>
      </c>
      <c r="N172">
        <f>VLOOKUP($A$2:$A$2221,'[2]Customer Answer 5 &amp; 6'!$A$2:$O$2221,6,FALSE)</f>
        <v>0</v>
      </c>
      <c r="O172">
        <f>VLOOKUP($A$2:$A$2221,'[2]Customer Answer 5 &amp; 6'!$A$2:$O$2221,7,FALSE)</f>
        <v>1</v>
      </c>
      <c r="P172">
        <f>VLOOKUP($A$2:$A$2221,'[2]Customer Answer 5 &amp; 6'!$A$2:$O$2221,8,FALSE)</f>
        <v>0</v>
      </c>
      <c r="Q172">
        <f>VLOOKUP($A$2:$A$2221,'[2]Customer Answer 5 &amp; 6'!$A$2:$O$2221,9,FALSE)</f>
        <v>0</v>
      </c>
      <c r="R172">
        <f>VLOOKUP($A$2:$A$2221,'[2]Customer Answer 5 &amp; 6'!$A$2:$O$2221,10,FALSE)</f>
        <v>0</v>
      </c>
      <c r="S172" s="26">
        <f>VLOOKUP($A$2:$A$2221,'[2]Customer Answer 5 &amp; 6'!$A$2:$O$2221,11,FALSE)</f>
        <v>0</v>
      </c>
      <c r="T172" s="26">
        <f>VLOOKUP($A$2:$A$2221,'[2]Customer Answer 5 &amp; 6'!$A$2:$O$2221,12,FALSE)</f>
        <v>0</v>
      </c>
      <c r="U172" s="26">
        <f>VLOOKUP($A$2:$A$2221,'[2]Customer Answer 5 &amp; 6'!$A$2:$O$2221,13,FALSE)</f>
        <v>0</v>
      </c>
      <c r="V172" s="26">
        <f>VLOOKUP($A$2:$A$2221,'[2]Customer Answer 5 &amp; 6'!$A$2:$O$2221,14,FALSE)</f>
        <v>1</v>
      </c>
      <c r="W172" s="27" t="str">
        <f>VLOOKUP($A$2:$A$2221,'[2]Customer Answer 5 &amp; 6'!$A$2:$O$2221,15,FALSE)</f>
        <v>Texas</v>
      </c>
      <c r="X172" s="21">
        <f>VLOOKUP($A$2:$A$2221,'[2]Sales Answer 1 &amp; 2'!$A$2:$N$2221,3,FALSE)</f>
        <v>70</v>
      </c>
      <c r="Y172" s="21">
        <f>VLOOKUP($A$2:$A$2221,'[2]Sales Answer 1 &amp; 2'!$A$2:$N$2221,4,FALSE)</f>
        <v>11</v>
      </c>
      <c r="Z172" s="21">
        <f>VLOOKUP($A$2:$A$2221,'[2]Sales Answer 1 &amp; 2'!$A$2:$N$2221,5,FALSE)</f>
        <v>70</v>
      </c>
      <c r="AA172" s="21">
        <f>VLOOKUP($A$2:$A$2221,'[2]Sales Answer 1 &amp; 2'!$A$2:$N$2221,6,FALSE)</f>
        <v>11</v>
      </c>
      <c r="AB172" s="21">
        <f>VLOOKUP($A$2:$A$2221,'[2]Sales Answer 1 &amp; 2'!$A$2:$N$2221,7,FALSE)</f>
        <v>4</v>
      </c>
    </row>
    <row r="173" spans="1:28" ht="15" thickBot="1" x14ac:dyDescent="0.35">
      <c r="A173" s="12">
        <v>2359</v>
      </c>
      <c r="B173" s="13">
        <v>0</v>
      </c>
      <c r="C173" s="13">
        <v>0</v>
      </c>
      <c r="D173" s="13">
        <v>0</v>
      </c>
      <c r="E173" s="13">
        <v>0</v>
      </c>
      <c r="F173" s="13">
        <v>0</v>
      </c>
      <c r="G173" s="13">
        <v>0</v>
      </c>
      <c r="H173" s="13">
        <v>0</v>
      </c>
      <c r="I173" s="14">
        <v>44113</v>
      </c>
      <c r="J173" s="22">
        <f>VLOOKUP($A$2:$A$2221,'[2]Customer Answer 5 &amp; 6'!$A$2:$O$2221,2,FALSE)</f>
        <v>146390</v>
      </c>
      <c r="K173" s="23">
        <f>VLOOKUP($A$2:$A$2221,'[2]Customer Answer 5 &amp; 6'!$A$2:$O$2221,3,FALSE)</f>
        <v>0</v>
      </c>
      <c r="L173" s="24">
        <f>VLOOKUP($A$2:$A$2221,'[2]Customer Answer 5 &amp; 6'!$A$2:$O$2221,4,FALSE)</f>
        <v>1</v>
      </c>
      <c r="M173" s="25">
        <f>VLOOKUP($A$2:$A$2221,'[2]Customer Answer 5 &amp; 6'!$A$2:$O$2221,5,FALSE)</f>
        <v>65</v>
      </c>
      <c r="N173">
        <f>VLOOKUP($A$2:$A$2221,'[2]Customer Answer 5 &amp; 6'!$A$2:$O$2221,6,FALSE)</f>
        <v>1</v>
      </c>
      <c r="O173">
        <f>VLOOKUP($A$2:$A$2221,'[2]Customer Answer 5 &amp; 6'!$A$2:$O$2221,7,FALSE)</f>
        <v>0</v>
      </c>
      <c r="P173">
        <f>VLOOKUP($A$2:$A$2221,'[2]Customer Answer 5 &amp; 6'!$A$2:$O$2221,8,FALSE)</f>
        <v>0</v>
      </c>
      <c r="Q173">
        <f>VLOOKUP($A$2:$A$2221,'[2]Customer Answer 5 &amp; 6'!$A$2:$O$2221,9,FALSE)</f>
        <v>0</v>
      </c>
      <c r="R173">
        <f>VLOOKUP($A$2:$A$2221,'[2]Customer Answer 5 &amp; 6'!$A$2:$O$2221,10,FALSE)</f>
        <v>0</v>
      </c>
      <c r="S173" s="26">
        <f>VLOOKUP($A$2:$A$2221,'[2]Customer Answer 5 &amp; 6'!$A$2:$O$2221,11,FALSE)</f>
        <v>0</v>
      </c>
      <c r="T173" s="26">
        <f>VLOOKUP($A$2:$A$2221,'[2]Customer Answer 5 &amp; 6'!$A$2:$O$2221,12,FALSE)</f>
        <v>0</v>
      </c>
      <c r="U173" s="26">
        <f>VLOOKUP($A$2:$A$2221,'[2]Customer Answer 5 &amp; 6'!$A$2:$O$2221,13,FALSE)</f>
        <v>1</v>
      </c>
      <c r="V173" s="26">
        <f>VLOOKUP($A$2:$A$2221,'[2]Customer Answer 5 &amp; 6'!$A$2:$O$2221,14,FALSE)</f>
        <v>0</v>
      </c>
      <c r="W173" s="27" t="str">
        <f>VLOOKUP($A$2:$A$2221,'[2]Customer Answer 5 &amp; 6'!$A$2:$O$2221,15,FALSE)</f>
        <v>Illinois</v>
      </c>
      <c r="X173" s="21">
        <f>VLOOKUP($A$2:$A$2221,'[2]Sales Answer 1 &amp; 2'!$A$2:$N$2221,3,FALSE)</f>
        <v>300</v>
      </c>
      <c r="Y173" s="21">
        <f>VLOOKUP($A$2:$A$2221,'[2]Sales Answer 1 &amp; 2'!$A$2:$N$2221,4,FALSE)</f>
        <v>44</v>
      </c>
      <c r="Z173" s="21">
        <f>VLOOKUP($A$2:$A$2221,'[2]Sales Answer 1 &amp; 2'!$A$2:$N$2221,5,FALSE)</f>
        <v>202</v>
      </c>
      <c r="AA173" s="21">
        <f>VLOOKUP($A$2:$A$2221,'[2]Sales Answer 1 &amp; 2'!$A$2:$N$2221,6,FALSE)</f>
        <v>6</v>
      </c>
      <c r="AB173" s="21">
        <f>VLOOKUP($A$2:$A$2221,'[2]Sales Answer 1 &amp; 2'!$A$2:$N$2221,7,FALSE)</f>
        <v>28</v>
      </c>
    </row>
    <row r="174" spans="1:28" ht="15" thickBot="1" x14ac:dyDescent="0.35">
      <c r="A174" s="12">
        <v>1376</v>
      </c>
      <c r="B174" s="13">
        <v>0</v>
      </c>
      <c r="C174" s="13">
        <v>0</v>
      </c>
      <c r="D174" s="13">
        <v>0</v>
      </c>
      <c r="E174" s="13">
        <v>0</v>
      </c>
      <c r="F174" s="13">
        <v>0</v>
      </c>
      <c r="G174" s="13">
        <v>0</v>
      </c>
      <c r="H174" s="13">
        <v>0</v>
      </c>
      <c r="I174" s="14">
        <v>44112</v>
      </c>
      <c r="J174" s="22">
        <f>VLOOKUP($A$2:$A$2221,'[2]Customer Answer 5 &amp; 6'!$A$2:$O$2221,2,FALSE)</f>
        <v>174293</v>
      </c>
      <c r="K174" s="23">
        <f>VLOOKUP($A$2:$A$2221,'[2]Customer Answer 5 &amp; 6'!$A$2:$O$2221,3,FALSE)</f>
        <v>0</v>
      </c>
      <c r="L174" s="24">
        <f>VLOOKUP($A$2:$A$2221,'[2]Customer Answer 5 &amp; 6'!$A$2:$O$2221,4,FALSE)</f>
        <v>0</v>
      </c>
      <c r="M174" s="25">
        <f>VLOOKUP($A$2:$A$2221,'[2]Customer Answer 5 &amp; 6'!$A$2:$O$2221,5,FALSE)</f>
        <v>27</v>
      </c>
      <c r="N174">
        <f>VLOOKUP($A$2:$A$2221,'[2]Customer Answer 5 &amp; 6'!$A$2:$O$2221,6,FALSE)</f>
        <v>0</v>
      </c>
      <c r="O174">
        <f>VLOOKUP($A$2:$A$2221,'[2]Customer Answer 5 &amp; 6'!$A$2:$O$2221,7,FALSE)</f>
        <v>0</v>
      </c>
      <c r="P174">
        <f>VLOOKUP($A$2:$A$2221,'[2]Customer Answer 5 &amp; 6'!$A$2:$O$2221,8,FALSE)</f>
        <v>1</v>
      </c>
      <c r="Q174">
        <f>VLOOKUP($A$2:$A$2221,'[2]Customer Answer 5 &amp; 6'!$A$2:$O$2221,9,FALSE)</f>
        <v>0</v>
      </c>
      <c r="R174">
        <f>VLOOKUP($A$2:$A$2221,'[2]Customer Answer 5 &amp; 6'!$A$2:$O$2221,10,FALSE)</f>
        <v>0</v>
      </c>
      <c r="S174" s="26">
        <f>VLOOKUP($A$2:$A$2221,'[2]Customer Answer 5 &amp; 6'!$A$2:$O$2221,11,FALSE)</f>
        <v>0</v>
      </c>
      <c r="T174" s="26">
        <f>VLOOKUP($A$2:$A$2221,'[2]Customer Answer 5 &amp; 6'!$A$2:$O$2221,12,FALSE)</f>
        <v>1</v>
      </c>
      <c r="U174" s="26">
        <f>VLOOKUP($A$2:$A$2221,'[2]Customer Answer 5 &amp; 6'!$A$2:$O$2221,13,FALSE)</f>
        <v>0</v>
      </c>
      <c r="V174" s="26">
        <f>VLOOKUP($A$2:$A$2221,'[2]Customer Answer 5 &amp; 6'!$A$2:$O$2221,14,FALSE)</f>
        <v>0</v>
      </c>
      <c r="W174" s="27" t="str">
        <f>VLOOKUP($A$2:$A$2221,'[2]Customer Answer 5 &amp; 6'!$A$2:$O$2221,15,FALSE)</f>
        <v>New York</v>
      </c>
      <c r="X174" s="21">
        <f>VLOOKUP($A$2:$A$2221,'[2]Sales Answer 1 &amp; 2'!$A$2:$N$2221,3,FALSE)</f>
        <v>880</v>
      </c>
      <c r="Y174" s="21">
        <f>VLOOKUP($A$2:$A$2221,'[2]Sales Answer 1 &amp; 2'!$A$2:$N$2221,4,FALSE)</f>
        <v>357</v>
      </c>
      <c r="Z174" s="21">
        <f>VLOOKUP($A$2:$A$2221,'[2]Sales Answer 1 &amp; 2'!$A$2:$N$2221,5,FALSE)</f>
        <v>786</v>
      </c>
      <c r="AA174" s="21">
        <f>VLOOKUP($A$2:$A$2221,'[2]Sales Answer 1 &amp; 2'!$A$2:$N$2221,6,FALSE)</f>
        <v>218</v>
      </c>
      <c r="AB174" s="21">
        <f>VLOOKUP($A$2:$A$2221,'[2]Sales Answer 1 &amp; 2'!$A$2:$N$2221,7,FALSE)</f>
        <v>213</v>
      </c>
    </row>
    <row r="175" spans="1:28" ht="15" thickBot="1" x14ac:dyDescent="0.35">
      <c r="A175" s="12">
        <v>1412</v>
      </c>
      <c r="B175" s="13">
        <v>0</v>
      </c>
      <c r="C175" s="13">
        <v>0</v>
      </c>
      <c r="D175" s="13">
        <v>0</v>
      </c>
      <c r="E175" s="13">
        <v>0</v>
      </c>
      <c r="F175" s="13">
        <v>0</v>
      </c>
      <c r="G175" s="13">
        <v>0</v>
      </c>
      <c r="H175" s="13">
        <v>0</v>
      </c>
      <c r="I175" s="14">
        <v>44112</v>
      </c>
      <c r="J175" s="22">
        <f>VLOOKUP($A$2:$A$2221,'[2]Customer Answer 5 &amp; 6'!$A$2:$O$2221,2,FALSE)</f>
        <v>110404</v>
      </c>
      <c r="K175" s="23">
        <f>VLOOKUP($A$2:$A$2221,'[2]Customer Answer 5 &amp; 6'!$A$2:$O$2221,3,FALSE)</f>
        <v>1</v>
      </c>
      <c r="L175" s="24">
        <f>VLOOKUP($A$2:$A$2221,'[2]Customer Answer 5 &amp; 6'!$A$2:$O$2221,4,FALSE)</f>
        <v>0</v>
      </c>
      <c r="M175" s="25">
        <f>VLOOKUP($A$2:$A$2221,'[2]Customer Answer 5 &amp; 6'!$A$2:$O$2221,5,FALSE)</f>
        <v>31</v>
      </c>
      <c r="N175">
        <f>VLOOKUP($A$2:$A$2221,'[2]Customer Answer 5 &amp; 6'!$A$2:$O$2221,6,FALSE)</f>
        <v>0</v>
      </c>
      <c r="O175">
        <f>VLOOKUP($A$2:$A$2221,'[2]Customer Answer 5 &amp; 6'!$A$2:$O$2221,7,FALSE)</f>
        <v>0</v>
      </c>
      <c r="P175">
        <f>VLOOKUP($A$2:$A$2221,'[2]Customer Answer 5 &amp; 6'!$A$2:$O$2221,8,FALSE)</f>
        <v>0</v>
      </c>
      <c r="Q175">
        <f>VLOOKUP($A$2:$A$2221,'[2]Customer Answer 5 &amp; 6'!$A$2:$O$2221,9,FALSE)</f>
        <v>1</v>
      </c>
      <c r="R175">
        <f>VLOOKUP($A$2:$A$2221,'[2]Customer Answer 5 &amp; 6'!$A$2:$O$2221,10,FALSE)</f>
        <v>0</v>
      </c>
      <c r="S175" s="26">
        <f>VLOOKUP($A$2:$A$2221,'[2]Customer Answer 5 &amp; 6'!$A$2:$O$2221,11,FALSE)</f>
        <v>0</v>
      </c>
      <c r="T175" s="26">
        <f>VLOOKUP($A$2:$A$2221,'[2]Customer Answer 5 &amp; 6'!$A$2:$O$2221,12,FALSE)</f>
        <v>0</v>
      </c>
      <c r="U175" s="26">
        <f>VLOOKUP($A$2:$A$2221,'[2]Customer Answer 5 &amp; 6'!$A$2:$O$2221,13,FALSE)</f>
        <v>0</v>
      </c>
      <c r="V175" s="26">
        <f>VLOOKUP($A$2:$A$2221,'[2]Customer Answer 5 &amp; 6'!$A$2:$O$2221,14,FALSE)</f>
        <v>0</v>
      </c>
      <c r="W175" s="27" t="str">
        <f>VLOOKUP($A$2:$A$2221,'[2]Customer Answer 5 &amp; 6'!$A$2:$O$2221,15,FALSE)</f>
        <v>New York</v>
      </c>
      <c r="X175" s="21">
        <f>VLOOKUP($A$2:$A$2221,'[2]Sales Answer 1 &amp; 2'!$A$2:$N$2221,3,FALSE)</f>
        <v>21</v>
      </c>
      <c r="Y175" s="21">
        <f>VLOOKUP($A$2:$A$2221,'[2]Sales Answer 1 &amp; 2'!$A$2:$N$2221,4,FALSE)</f>
        <v>21</v>
      </c>
      <c r="Z175" s="21">
        <f>VLOOKUP($A$2:$A$2221,'[2]Sales Answer 1 &amp; 2'!$A$2:$N$2221,5,FALSE)</f>
        <v>117</v>
      </c>
      <c r="AA175" s="21">
        <f>VLOOKUP($A$2:$A$2221,'[2]Sales Answer 1 &amp; 2'!$A$2:$N$2221,6,FALSE)</f>
        <v>106</v>
      </c>
      <c r="AB175" s="21">
        <f>VLOOKUP($A$2:$A$2221,'[2]Sales Answer 1 &amp; 2'!$A$2:$N$2221,7,FALSE)</f>
        <v>64</v>
      </c>
    </row>
    <row r="176" spans="1:28" ht="15" thickBot="1" x14ac:dyDescent="0.35">
      <c r="A176" s="12">
        <v>1904</v>
      </c>
      <c r="B176" s="13">
        <v>0</v>
      </c>
      <c r="C176" s="13">
        <v>0</v>
      </c>
      <c r="D176" s="13">
        <v>0</v>
      </c>
      <c r="E176" s="13">
        <v>0</v>
      </c>
      <c r="F176" s="13">
        <v>0</v>
      </c>
      <c r="G176" s="13">
        <v>0</v>
      </c>
      <c r="H176" s="13">
        <v>0</v>
      </c>
      <c r="I176" s="14">
        <v>44112</v>
      </c>
      <c r="J176" s="22">
        <f>VLOOKUP($A$2:$A$2221,'[2]Customer Answer 5 &amp; 6'!$A$2:$O$2221,2,FALSE)</f>
        <v>134469</v>
      </c>
      <c r="K176" s="23">
        <f>VLOOKUP($A$2:$A$2221,'[2]Customer Answer 5 &amp; 6'!$A$2:$O$2221,3,FALSE)</f>
        <v>1</v>
      </c>
      <c r="L176" s="24">
        <f>VLOOKUP($A$2:$A$2221,'[2]Customer Answer 5 &amp; 6'!$A$2:$O$2221,4,FALSE)</f>
        <v>1</v>
      </c>
      <c r="M176" s="25">
        <f>VLOOKUP($A$2:$A$2221,'[2]Customer Answer 5 &amp; 6'!$A$2:$O$2221,5,FALSE)</f>
        <v>72</v>
      </c>
      <c r="N176">
        <f>VLOOKUP($A$2:$A$2221,'[2]Customer Answer 5 &amp; 6'!$A$2:$O$2221,6,FALSE)</f>
        <v>0</v>
      </c>
      <c r="O176">
        <f>VLOOKUP($A$2:$A$2221,'[2]Customer Answer 5 &amp; 6'!$A$2:$O$2221,7,FALSE)</f>
        <v>1</v>
      </c>
      <c r="P176">
        <f>VLOOKUP($A$2:$A$2221,'[2]Customer Answer 5 &amp; 6'!$A$2:$O$2221,8,FALSE)</f>
        <v>0</v>
      </c>
      <c r="Q176">
        <f>VLOOKUP($A$2:$A$2221,'[2]Customer Answer 5 &amp; 6'!$A$2:$O$2221,9,FALSE)</f>
        <v>0</v>
      </c>
      <c r="R176">
        <f>VLOOKUP($A$2:$A$2221,'[2]Customer Answer 5 &amp; 6'!$A$2:$O$2221,10,FALSE)</f>
        <v>0</v>
      </c>
      <c r="S176" s="26">
        <f>VLOOKUP($A$2:$A$2221,'[2]Customer Answer 5 &amp; 6'!$A$2:$O$2221,11,FALSE)</f>
        <v>0</v>
      </c>
      <c r="T176" s="26">
        <f>VLOOKUP($A$2:$A$2221,'[2]Customer Answer 5 &amp; 6'!$A$2:$O$2221,12,FALSE)</f>
        <v>0</v>
      </c>
      <c r="U176" s="26">
        <f>VLOOKUP($A$2:$A$2221,'[2]Customer Answer 5 &amp; 6'!$A$2:$O$2221,13,FALSE)</f>
        <v>0</v>
      </c>
      <c r="V176" s="26">
        <f>VLOOKUP($A$2:$A$2221,'[2]Customer Answer 5 &amp; 6'!$A$2:$O$2221,14,FALSE)</f>
        <v>1</v>
      </c>
      <c r="W176" s="27" t="str">
        <f>VLOOKUP($A$2:$A$2221,'[2]Customer Answer 5 &amp; 6'!$A$2:$O$2221,15,FALSE)</f>
        <v>New York</v>
      </c>
      <c r="X176" s="21">
        <f>VLOOKUP($A$2:$A$2221,'[2]Sales Answer 1 &amp; 2'!$A$2:$N$2221,3,FALSE)</f>
        <v>74</v>
      </c>
      <c r="Y176" s="21">
        <f>VLOOKUP($A$2:$A$2221,'[2]Sales Answer 1 &amp; 2'!$A$2:$N$2221,4,FALSE)</f>
        <v>23</v>
      </c>
      <c r="Z176" s="21">
        <f>VLOOKUP($A$2:$A$2221,'[2]Sales Answer 1 &amp; 2'!$A$2:$N$2221,5,FALSE)</f>
        <v>78</v>
      </c>
      <c r="AA176" s="21">
        <f>VLOOKUP($A$2:$A$2221,'[2]Sales Answer 1 &amp; 2'!$A$2:$N$2221,6,FALSE)</f>
        <v>0</v>
      </c>
      <c r="AB176" s="21">
        <f>VLOOKUP($A$2:$A$2221,'[2]Sales Answer 1 &amp; 2'!$A$2:$N$2221,7,FALSE)</f>
        <v>20</v>
      </c>
    </row>
    <row r="177" spans="1:28" ht="15" thickBot="1" x14ac:dyDescent="0.35">
      <c r="A177" s="12">
        <v>1909</v>
      </c>
      <c r="B177" s="13">
        <v>0</v>
      </c>
      <c r="C177" s="13">
        <v>0</v>
      </c>
      <c r="D177" s="13">
        <v>0</v>
      </c>
      <c r="E177" s="13">
        <v>0</v>
      </c>
      <c r="F177" s="13">
        <v>0</v>
      </c>
      <c r="G177" s="13">
        <v>0</v>
      </c>
      <c r="H177" s="13">
        <v>0</v>
      </c>
      <c r="I177" s="14">
        <v>44112</v>
      </c>
      <c r="J177" s="22">
        <f>VLOOKUP($A$2:$A$2221,'[2]Customer Answer 5 &amp; 6'!$A$2:$O$2221,2,FALSE)</f>
        <v>174293</v>
      </c>
      <c r="K177" s="23">
        <f>VLOOKUP($A$2:$A$2221,'[2]Customer Answer 5 &amp; 6'!$A$2:$O$2221,3,FALSE)</f>
        <v>0</v>
      </c>
      <c r="L177" s="24">
        <f>VLOOKUP($A$2:$A$2221,'[2]Customer Answer 5 &amp; 6'!$A$2:$O$2221,4,FALSE)</f>
        <v>0</v>
      </c>
      <c r="M177" s="25">
        <f>VLOOKUP($A$2:$A$2221,'[2]Customer Answer 5 &amp; 6'!$A$2:$O$2221,5,FALSE)</f>
        <v>27</v>
      </c>
      <c r="N177">
        <f>VLOOKUP($A$2:$A$2221,'[2]Customer Answer 5 &amp; 6'!$A$2:$O$2221,6,FALSE)</f>
        <v>0</v>
      </c>
      <c r="O177">
        <f>VLOOKUP($A$2:$A$2221,'[2]Customer Answer 5 &amp; 6'!$A$2:$O$2221,7,FALSE)</f>
        <v>0</v>
      </c>
      <c r="P177">
        <f>VLOOKUP($A$2:$A$2221,'[2]Customer Answer 5 &amp; 6'!$A$2:$O$2221,8,FALSE)</f>
        <v>1</v>
      </c>
      <c r="Q177">
        <f>VLOOKUP($A$2:$A$2221,'[2]Customer Answer 5 &amp; 6'!$A$2:$O$2221,9,FALSE)</f>
        <v>0</v>
      </c>
      <c r="R177">
        <f>VLOOKUP($A$2:$A$2221,'[2]Customer Answer 5 &amp; 6'!$A$2:$O$2221,10,FALSE)</f>
        <v>0</v>
      </c>
      <c r="S177" s="26">
        <f>VLOOKUP($A$2:$A$2221,'[2]Customer Answer 5 &amp; 6'!$A$2:$O$2221,11,FALSE)</f>
        <v>0</v>
      </c>
      <c r="T177" s="26">
        <f>VLOOKUP($A$2:$A$2221,'[2]Customer Answer 5 &amp; 6'!$A$2:$O$2221,12,FALSE)</f>
        <v>1</v>
      </c>
      <c r="U177" s="26">
        <f>VLOOKUP($A$2:$A$2221,'[2]Customer Answer 5 &amp; 6'!$A$2:$O$2221,13,FALSE)</f>
        <v>0</v>
      </c>
      <c r="V177" s="26">
        <f>VLOOKUP($A$2:$A$2221,'[2]Customer Answer 5 &amp; 6'!$A$2:$O$2221,14,FALSE)</f>
        <v>0</v>
      </c>
      <c r="W177" s="27" t="str">
        <f>VLOOKUP($A$2:$A$2221,'[2]Customer Answer 5 &amp; 6'!$A$2:$O$2221,15,FALSE)</f>
        <v>Illinois</v>
      </c>
      <c r="X177" s="21">
        <f>VLOOKUP($A$2:$A$2221,'[2]Sales Answer 1 &amp; 2'!$A$2:$N$2221,3,FALSE)</f>
        <v>880</v>
      </c>
      <c r="Y177" s="21">
        <f>VLOOKUP($A$2:$A$2221,'[2]Sales Answer 1 &amp; 2'!$A$2:$N$2221,4,FALSE)</f>
        <v>357</v>
      </c>
      <c r="Z177" s="21">
        <f>VLOOKUP($A$2:$A$2221,'[2]Sales Answer 1 &amp; 2'!$A$2:$N$2221,5,FALSE)</f>
        <v>786</v>
      </c>
      <c r="AA177" s="21">
        <f>VLOOKUP($A$2:$A$2221,'[2]Sales Answer 1 &amp; 2'!$A$2:$N$2221,6,FALSE)</f>
        <v>218</v>
      </c>
      <c r="AB177" s="21">
        <f>VLOOKUP($A$2:$A$2221,'[2]Sales Answer 1 &amp; 2'!$A$2:$N$2221,7,FALSE)</f>
        <v>213</v>
      </c>
    </row>
    <row r="178" spans="1:28" ht="15" thickBot="1" x14ac:dyDescent="0.35">
      <c r="A178" s="12">
        <v>2069</v>
      </c>
      <c r="B178" s="13">
        <v>0</v>
      </c>
      <c r="C178" s="13">
        <v>0</v>
      </c>
      <c r="D178" s="13">
        <v>0</v>
      </c>
      <c r="E178" s="13">
        <v>0</v>
      </c>
      <c r="F178" s="13">
        <v>0</v>
      </c>
      <c r="G178" s="13">
        <v>0</v>
      </c>
      <c r="H178" s="13">
        <v>0</v>
      </c>
      <c r="I178" s="14">
        <v>44111</v>
      </c>
      <c r="J178" s="22">
        <f>VLOOKUP($A$2:$A$2221,'[2]Customer Answer 5 &amp; 6'!$A$2:$O$2221,2,FALSE)</f>
        <v>143776</v>
      </c>
      <c r="K178" s="23">
        <f>VLOOKUP($A$2:$A$2221,'[2]Customer Answer 5 &amp; 6'!$A$2:$O$2221,3,FALSE)</f>
        <v>1</v>
      </c>
      <c r="L178" s="24">
        <f>VLOOKUP($A$2:$A$2221,'[2]Customer Answer 5 &amp; 6'!$A$2:$O$2221,4,FALSE)</f>
        <v>0</v>
      </c>
      <c r="M178" s="25">
        <f>VLOOKUP($A$2:$A$2221,'[2]Customer Answer 5 &amp; 6'!$A$2:$O$2221,5,FALSE)</f>
        <v>37</v>
      </c>
      <c r="N178">
        <f>VLOOKUP($A$2:$A$2221,'[2]Customer Answer 5 &amp; 6'!$A$2:$O$2221,6,FALSE)</f>
        <v>0</v>
      </c>
      <c r="O178">
        <f>VLOOKUP($A$2:$A$2221,'[2]Customer Answer 5 &amp; 6'!$A$2:$O$2221,7,FALSE)</f>
        <v>0</v>
      </c>
      <c r="P178">
        <f>VLOOKUP($A$2:$A$2221,'[2]Customer Answer 5 &amp; 6'!$A$2:$O$2221,8,FALSE)</f>
        <v>0</v>
      </c>
      <c r="Q178">
        <f>VLOOKUP($A$2:$A$2221,'[2]Customer Answer 5 &amp; 6'!$A$2:$O$2221,9,FALSE)</f>
        <v>1</v>
      </c>
      <c r="R178">
        <f>VLOOKUP($A$2:$A$2221,'[2]Customer Answer 5 &amp; 6'!$A$2:$O$2221,10,FALSE)</f>
        <v>0</v>
      </c>
      <c r="S178" s="26">
        <f>VLOOKUP($A$2:$A$2221,'[2]Customer Answer 5 &amp; 6'!$A$2:$O$2221,11,FALSE)</f>
        <v>0</v>
      </c>
      <c r="T178" s="26">
        <f>VLOOKUP($A$2:$A$2221,'[2]Customer Answer 5 &amp; 6'!$A$2:$O$2221,12,FALSE)</f>
        <v>1</v>
      </c>
      <c r="U178" s="26">
        <f>VLOOKUP($A$2:$A$2221,'[2]Customer Answer 5 &amp; 6'!$A$2:$O$2221,13,FALSE)</f>
        <v>0</v>
      </c>
      <c r="V178" s="26">
        <f>VLOOKUP($A$2:$A$2221,'[2]Customer Answer 5 &amp; 6'!$A$2:$O$2221,14,FALSE)</f>
        <v>0</v>
      </c>
      <c r="W178" s="27" t="str">
        <f>VLOOKUP($A$2:$A$2221,'[2]Customer Answer 5 &amp; 6'!$A$2:$O$2221,15,FALSE)</f>
        <v>California</v>
      </c>
      <c r="X178" s="21">
        <f>VLOOKUP($A$2:$A$2221,'[2]Sales Answer 1 &amp; 2'!$A$2:$N$2221,3,FALSE)</f>
        <v>26</v>
      </c>
      <c r="Y178" s="21">
        <f>VLOOKUP($A$2:$A$2221,'[2]Sales Answer 1 &amp; 2'!$A$2:$N$2221,4,FALSE)</f>
        <v>0</v>
      </c>
      <c r="Z178" s="21">
        <f>VLOOKUP($A$2:$A$2221,'[2]Sales Answer 1 &amp; 2'!$A$2:$N$2221,5,FALSE)</f>
        <v>30</v>
      </c>
      <c r="AA178" s="21">
        <f>VLOOKUP($A$2:$A$2221,'[2]Sales Answer 1 &amp; 2'!$A$2:$N$2221,6,FALSE)</f>
        <v>7</v>
      </c>
      <c r="AB178" s="21">
        <f>VLOOKUP($A$2:$A$2221,'[2]Sales Answer 1 &amp; 2'!$A$2:$N$2221,7,FALSE)</f>
        <v>3</v>
      </c>
    </row>
    <row r="179" spans="1:28" ht="15" thickBot="1" x14ac:dyDescent="0.35">
      <c r="A179" s="12">
        <v>2930</v>
      </c>
      <c r="B179" s="13">
        <v>0</v>
      </c>
      <c r="C179" s="13">
        <v>0</v>
      </c>
      <c r="D179" s="13">
        <v>0</v>
      </c>
      <c r="E179" s="13">
        <v>0</v>
      </c>
      <c r="F179" s="13">
        <v>0</v>
      </c>
      <c r="G179" s="13">
        <v>0</v>
      </c>
      <c r="H179" s="13">
        <v>0</v>
      </c>
      <c r="I179" s="14">
        <v>44111</v>
      </c>
      <c r="J179" s="22">
        <f>VLOOKUP($A$2:$A$2221,'[2]Customer Answer 5 &amp; 6'!$A$2:$O$2221,2,FALSE)</f>
        <v>176842</v>
      </c>
      <c r="K179" s="23">
        <f>VLOOKUP($A$2:$A$2221,'[2]Customer Answer 5 &amp; 6'!$A$2:$O$2221,3,FALSE)</f>
        <v>0</v>
      </c>
      <c r="L179" s="24">
        <f>VLOOKUP($A$2:$A$2221,'[2]Customer Answer 5 &amp; 6'!$A$2:$O$2221,4,FALSE)</f>
        <v>0</v>
      </c>
      <c r="M179" s="25">
        <f>VLOOKUP($A$2:$A$2221,'[2]Customer Answer 5 &amp; 6'!$A$2:$O$2221,5,FALSE)</f>
        <v>70</v>
      </c>
      <c r="N179">
        <f>VLOOKUP($A$2:$A$2221,'[2]Customer Answer 5 &amp; 6'!$A$2:$O$2221,6,FALSE)</f>
        <v>0</v>
      </c>
      <c r="O179">
        <f>VLOOKUP($A$2:$A$2221,'[2]Customer Answer 5 &amp; 6'!$A$2:$O$2221,7,FALSE)</f>
        <v>0</v>
      </c>
      <c r="P179">
        <f>VLOOKUP($A$2:$A$2221,'[2]Customer Answer 5 &amp; 6'!$A$2:$O$2221,8,FALSE)</f>
        <v>0</v>
      </c>
      <c r="Q179">
        <f>VLOOKUP($A$2:$A$2221,'[2]Customer Answer 5 &amp; 6'!$A$2:$O$2221,9,FALSE)</f>
        <v>0</v>
      </c>
      <c r="R179">
        <f>VLOOKUP($A$2:$A$2221,'[2]Customer Answer 5 &amp; 6'!$A$2:$O$2221,10,FALSE)</f>
        <v>1</v>
      </c>
      <c r="S179" s="26">
        <f>VLOOKUP($A$2:$A$2221,'[2]Customer Answer 5 &amp; 6'!$A$2:$O$2221,11,FALSE)</f>
        <v>0</v>
      </c>
      <c r="T179" s="26">
        <f>VLOOKUP($A$2:$A$2221,'[2]Customer Answer 5 &amp; 6'!$A$2:$O$2221,12,FALSE)</f>
        <v>0</v>
      </c>
      <c r="U179" s="26">
        <f>VLOOKUP($A$2:$A$2221,'[2]Customer Answer 5 &amp; 6'!$A$2:$O$2221,13,FALSE)</f>
        <v>0</v>
      </c>
      <c r="V179" s="26">
        <f>VLOOKUP($A$2:$A$2221,'[2]Customer Answer 5 &amp; 6'!$A$2:$O$2221,14,FALSE)</f>
        <v>1</v>
      </c>
      <c r="W179" s="27" t="str">
        <f>VLOOKUP($A$2:$A$2221,'[2]Customer Answer 5 &amp; 6'!$A$2:$O$2221,15,FALSE)</f>
        <v>New York</v>
      </c>
      <c r="X179" s="21">
        <f>VLOOKUP($A$2:$A$2221,'[2]Sales Answer 1 &amp; 2'!$A$2:$N$2221,3,FALSE)</f>
        <v>1392</v>
      </c>
      <c r="Y179" s="21">
        <f>VLOOKUP($A$2:$A$2221,'[2]Sales Answer 1 &amp; 2'!$A$2:$N$2221,4,FALSE)</f>
        <v>23</v>
      </c>
      <c r="Z179" s="21">
        <f>VLOOKUP($A$2:$A$2221,'[2]Sales Answer 1 &amp; 2'!$A$2:$N$2221,5,FALSE)</f>
        <v>794</v>
      </c>
      <c r="AA179" s="21">
        <f>VLOOKUP($A$2:$A$2221,'[2]Sales Answer 1 &amp; 2'!$A$2:$N$2221,6,FALSE)</f>
        <v>193</v>
      </c>
      <c r="AB179" s="21">
        <f>VLOOKUP($A$2:$A$2221,'[2]Sales Answer 1 &amp; 2'!$A$2:$N$2221,7,FALSE)</f>
        <v>124</v>
      </c>
    </row>
    <row r="180" spans="1:28" ht="15" thickBot="1" x14ac:dyDescent="0.35">
      <c r="A180" s="12">
        <v>1735</v>
      </c>
      <c r="B180" s="13">
        <v>0</v>
      </c>
      <c r="C180" s="13">
        <v>0</v>
      </c>
      <c r="D180" s="13">
        <v>0</v>
      </c>
      <c r="E180" s="13">
        <v>0</v>
      </c>
      <c r="F180" s="13">
        <v>0</v>
      </c>
      <c r="G180" s="13">
        <v>0</v>
      </c>
      <c r="H180" s="13">
        <v>0</v>
      </c>
      <c r="I180" s="14">
        <v>44110</v>
      </c>
      <c r="J180" s="22">
        <f>VLOOKUP($A$2:$A$2221,'[2]Customer Answer 5 &amp; 6'!$A$2:$O$2221,2,FALSE)</f>
        <v>175507</v>
      </c>
      <c r="K180" s="23">
        <f>VLOOKUP($A$2:$A$2221,'[2]Customer Answer 5 &amp; 6'!$A$2:$O$2221,3,FALSE)</f>
        <v>0</v>
      </c>
      <c r="L180" s="24">
        <f>VLOOKUP($A$2:$A$2221,'[2]Customer Answer 5 &amp; 6'!$A$2:$O$2221,4,FALSE)</f>
        <v>0</v>
      </c>
      <c r="M180" s="25">
        <f>VLOOKUP($A$2:$A$2221,'[2]Customer Answer 5 &amp; 6'!$A$2:$O$2221,5,FALSE)</f>
        <v>41</v>
      </c>
      <c r="N180">
        <f>VLOOKUP($A$2:$A$2221,'[2]Customer Answer 5 &amp; 6'!$A$2:$O$2221,6,FALSE)</f>
        <v>0</v>
      </c>
      <c r="O180">
        <f>VLOOKUP($A$2:$A$2221,'[2]Customer Answer 5 &amp; 6'!$A$2:$O$2221,7,FALSE)</f>
        <v>0</v>
      </c>
      <c r="P180">
        <f>VLOOKUP($A$2:$A$2221,'[2]Customer Answer 5 &amp; 6'!$A$2:$O$2221,8,FALSE)</f>
        <v>0</v>
      </c>
      <c r="Q180">
        <f>VLOOKUP($A$2:$A$2221,'[2]Customer Answer 5 &amp; 6'!$A$2:$O$2221,9,FALSE)</f>
        <v>1</v>
      </c>
      <c r="R180">
        <f>VLOOKUP($A$2:$A$2221,'[2]Customer Answer 5 &amp; 6'!$A$2:$O$2221,10,FALSE)</f>
        <v>0</v>
      </c>
      <c r="S180" s="26">
        <f>VLOOKUP($A$2:$A$2221,'[2]Customer Answer 5 &amp; 6'!$A$2:$O$2221,11,FALSE)</f>
        <v>0</v>
      </c>
      <c r="T180" s="26">
        <f>VLOOKUP($A$2:$A$2221,'[2]Customer Answer 5 &amp; 6'!$A$2:$O$2221,12,FALSE)</f>
        <v>1</v>
      </c>
      <c r="U180" s="26">
        <f>VLOOKUP($A$2:$A$2221,'[2]Customer Answer 5 &amp; 6'!$A$2:$O$2221,13,FALSE)</f>
        <v>0</v>
      </c>
      <c r="V180" s="26">
        <f>VLOOKUP($A$2:$A$2221,'[2]Customer Answer 5 &amp; 6'!$A$2:$O$2221,14,FALSE)</f>
        <v>0</v>
      </c>
      <c r="W180" s="27" t="str">
        <f>VLOOKUP($A$2:$A$2221,'[2]Customer Answer 5 &amp; 6'!$A$2:$O$2221,15,FALSE)</f>
        <v>Illinois</v>
      </c>
      <c r="X180" s="21">
        <f>VLOOKUP($A$2:$A$2221,'[2]Sales Answer 1 &amp; 2'!$A$2:$N$2221,3,FALSE)</f>
        <v>1648</v>
      </c>
      <c r="Y180" s="21">
        <f>VLOOKUP($A$2:$A$2221,'[2]Sales Answer 1 &amp; 2'!$A$2:$N$2221,4,FALSE)</f>
        <v>216</v>
      </c>
      <c r="Z180" s="21">
        <f>VLOOKUP($A$2:$A$2221,'[2]Sales Answer 1 &amp; 2'!$A$2:$N$2221,5,FALSE)</f>
        <v>869</v>
      </c>
      <c r="AA180" s="21">
        <f>VLOOKUP($A$2:$A$2221,'[2]Sales Answer 1 &amp; 2'!$A$2:$N$2221,6,FALSE)</f>
        <v>242</v>
      </c>
      <c r="AB180" s="21">
        <f>VLOOKUP($A$2:$A$2221,'[2]Sales Answer 1 &amp; 2'!$A$2:$N$2221,7,FALSE)</f>
        <v>186</v>
      </c>
    </row>
    <row r="181" spans="1:28" ht="15" thickBot="1" x14ac:dyDescent="0.35">
      <c r="A181" s="12">
        <v>2215</v>
      </c>
      <c r="B181" s="13">
        <v>0</v>
      </c>
      <c r="C181" s="13">
        <v>0</v>
      </c>
      <c r="D181" s="13">
        <v>0</v>
      </c>
      <c r="E181" s="13">
        <v>0</v>
      </c>
      <c r="F181" s="13">
        <v>0</v>
      </c>
      <c r="G181" s="13">
        <v>0</v>
      </c>
      <c r="H181" s="13">
        <v>0</v>
      </c>
      <c r="I181" s="14">
        <v>44110</v>
      </c>
      <c r="J181" s="22">
        <f>VLOOKUP($A$2:$A$2221,'[2]Customer Answer 5 &amp; 6'!$A$2:$O$2221,2,FALSE)</f>
        <v>137395</v>
      </c>
      <c r="K181" s="23">
        <f>VLOOKUP($A$2:$A$2221,'[2]Customer Answer 5 &amp; 6'!$A$2:$O$2221,3,FALSE)</f>
        <v>1</v>
      </c>
      <c r="L181" s="24">
        <f>VLOOKUP($A$2:$A$2221,'[2]Customer Answer 5 &amp; 6'!$A$2:$O$2221,4,FALSE)</f>
        <v>0</v>
      </c>
      <c r="M181" s="25">
        <f>VLOOKUP($A$2:$A$2221,'[2]Customer Answer 5 &amp; 6'!$A$2:$O$2221,5,FALSE)</f>
        <v>44</v>
      </c>
      <c r="N181">
        <f>VLOOKUP($A$2:$A$2221,'[2]Customer Answer 5 &amp; 6'!$A$2:$O$2221,6,FALSE)</f>
        <v>0</v>
      </c>
      <c r="O181">
        <f>VLOOKUP($A$2:$A$2221,'[2]Customer Answer 5 &amp; 6'!$A$2:$O$2221,7,FALSE)</f>
        <v>0</v>
      </c>
      <c r="P181">
        <f>VLOOKUP($A$2:$A$2221,'[2]Customer Answer 5 &amp; 6'!$A$2:$O$2221,8,FALSE)</f>
        <v>0</v>
      </c>
      <c r="Q181">
        <f>VLOOKUP($A$2:$A$2221,'[2]Customer Answer 5 &amp; 6'!$A$2:$O$2221,9,FALSE)</f>
        <v>1</v>
      </c>
      <c r="R181">
        <f>VLOOKUP($A$2:$A$2221,'[2]Customer Answer 5 &amp; 6'!$A$2:$O$2221,10,FALSE)</f>
        <v>0</v>
      </c>
      <c r="S181" s="26">
        <f>VLOOKUP($A$2:$A$2221,'[2]Customer Answer 5 &amp; 6'!$A$2:$O$2221,11,FALSE)</f>
        <v>0</v>
      </c>
      <c r="T181" s="26">
        <f>VLOOKUP($A$2:$A$2221,'[2]Customer Answer 5 &amp; 6'!$A$2:$O$2221,12,FALSE)</f>
        <v>0</v>
      </c>
      <c r="U181" s="26">
        <f>VLOOKUP($A$2:$A$2221,'[2]Customer Answer 5 &amp; 6'!$A$2:$O$2221,13,FALSE)</f>
        <v>0</v>
      </c>
      <c r="V181" s="26">
        <f>VLOOKUP($A$2:$A$2221,'[2]Customer Answer 5 &amp; 6'!$A$2:$O$2221,14,FALSE)</f>
        <v>1</v>
      </c>
      <c r="W181" s="27" t="str">
        <f>VLOOKUP($A$2:$A$2221,'[2]Customer Answer 5 &amp; 6'!$A$2:$O$2221,15,FALSE)</f>
        <v>Illinois</v>
      </c>
      <c r="X181" s="21">
        <f>VLOOKUP($A$2:$A$2221,'[2]Sales Answer 1 &amp; 2'!$A$2:$N$2221,3,FALSE)</f>
        <v>66</v>
      </c>
      <c r="Y181" s="21">
        <f>VLOOKUP($A$2:$A$2221,'[2]Sales Answer 1 &amp; 2'!$A$2:$N$2221,4,FALSE)</f>
        <v>0</v>
      </c>
      <c r="Z181" s="21">
        <f>VLOOKUP($A$2:$A$2221,'[2]Sales Answer 1 &amp; 2'!$A$2:$N$2221,5,FALSE)</f>
        <v>33</v>
      </c>
      <c r="AA181" s="21">
        <f>VLOOKUP($A$2:$A$2221,'[2]Sales Answer 1 &amp; 2'!$A$2:$N$2221,6,FALSE)</f>
        <v>0</v>
      </c>
      <c r="AB181" s="21">
        <f>VLOOKUP($A$2:$A$2221,'[2]Sales Answer 1 &amp; 2'!$A$2:$N$2221,7,FALSE)</f>
        <v>4</v>
      </c>
    </row>
    <row r="182" spans="1:28" ht="15" thickBot="1" x14ac:dyDescent="0.35">
      <c r="A182" s="12">
        <v>2365</v>
      </c>
      <c r="B182" s="13">
        <v>0</v>
      </c>
      <c r="C182" s="13">
        <v>0</v>
      </c>
      <c r="D182" s="13">
        <v>0</v>
      </c>
      <c r="E182" s="13">
        <v>0</v>
      </c>
      <c r="F182" s="13">
        <v>0</v>
      </c>
      <c r="G182" s="13">
        <v>0</v>
      </c>
      <c r="H182" s="13">
        <v>0</v>
      </c>
      <c r="I182" s="14">
        <v>44110</v>
      </c>
      <c r="J182" s="22">
        <f>VLOOKUP($A$2:$A$2221,'[2]Customer Answer 5 &amp; 6'!$A$2:$O$2221,2,FALSE)</f>
        <v>175507</v>
      </c>
      <c r="K182" s="23">
        <f>VLOOKUP($A$2:$A$2221,'[2]Customer Answer 5 &amp; 6'!$A$2:$O$2221,3,FALSE)</f>
        <v>0</v>
      </c>
      <c r="L182" s="24">
        <f>VLOOKUP($A$2:$A$2221,'[2]Customer Answer 5 &amp; 6'!$A$2:$O$2221,4,FALSE)</f>
        <v>0</v>
      </c>
      <c r="M182" s="25">
        <f>VLOOKUP($A$2:$A$2221,'[2]Customer Answer 5 &amp; 6'!$A$2:$O$2221,5,FALSE)</f>
        <v>41</v>
      </c>
      <c r="N182">
        <f>VLOOKUP($A$2:$A$2221,'[2]Customer Answer 5 &amp; 6'!$A$2:$O$2221,6,FALSE)</f>
        <v>0</v>
      </c>
      <c r="O182">
        <f>VLOOKUP($A$2:$A$2221,'[2]Customer Answer 5 &amp; 6'!$A$2:$O$2221,7,FALSE)</f>
        <v>0</v>
      </c>
      <c r="P182">
        <f>VLOOKUP($A$2:$A$2221,'[2]Customer Answer 5 &amp; 6'!$A$2:$O$2221,8,FALSE)</f>
        <v>0</v>
      </c>
      <c r="Q182">
        <f>VLOOKUP($A$2:$A$2221,'[2]Customer Answer 5 &amp; 6'!$A$2:$O$2221,9,FALSE)</f>
        <v>1</v>
      </c>
      <c r="R182">
        <f>VLOOKUP($A$2:$A$2221,'[2]Customer Answer 5 &amp; 6'!$A$2:$O$2221,10,FALSE)</f>
        <v>0</v>
      </c>
      <c r="S182" s="26">
        <f>VLOOKUP($A$2:$A$2221,'[2]Customer Answer 5 &amp; 6'!$A$2:$O$2221,11,FALSE)</f>
        <v>0</v>
      </c>
      <c r="T182" s="26">
        <f>VLOOKUP($A$2:$A$2221,'[2]Customer Answer 5 &amp; 6'!$A$2:$O$2221,12,FALSE)</f>
        <v>1</v>
      </c>
      <c r="U182" s="26">
        <f>VLOOKUP($A$2:$A$2221,'[2]Customer Answer 5 &amp; 6'!$A$2:$O$2221,13,FALSE)</f>
        <v>0</v>
      </c>
      <c r="V182" s="26">
        <f>VLOOKUP($A$2:$A$2221,'[2]Customer Answer 5 &amp; 6'!$A$2:$O$2221,14,FALSE)</f>
        <v>0</v>
      </c>
      <c r="W182" s="27" t="str">
        <f>VLOOKUP($A$2:$A$2221,'[2]Customer Answer 5 &amp; 6'!$A$2:$O$2221,15,FALSE)</f>
        <v>Illinois</v>
      </c>
      <c r="X182" s="21">
        <f>VLOOKUP($A$2:$A$2221,'[2]Sales Answer 1 &amp; 2'!$A$2:$N$2221,3,FALSE)</f>
        <v>1648</v>
      </c>
      <c r="Y182" s="21">
        <f>VLOOKUP($A$2:$A$2221,'[2]Sales Answer 1 &amp; 2'!$A$2:$N$2221,4,FALSE)</f>
        <v>216</v>
      </c>
      <c r="Z182" s="21">
        <f>VLOOKUP($A$2:$A$2221,'[2]Sales Answer 1 &amp; 2'!$A$2:$N$2221,5,FALSE)</f>
        <v>869</v>
      </c>
      <c r="AA182" s="21">
        <f>VLOOKUP($A$2:$A$2221,'[2]Sales Answer 1 &amp; 2'!$A$2:$N$2221,6,FALSE)</f>
        <v>242</v>
      </c>
      <c r="AB182" s="21">
        <f>VLOOKUP($A$2:$A$2221,'[2]Sales Answer 1 &amp; 2'!$A$2:$N$2221,7,FALSE)</f>
        <v>186</v>
      </c>
    </row>
    <row r="183" spans="1:28" ht="15" thickBot="1" x14ac:dyDescent="0.35">
      <c r="A183" s="12">
        <v>2620</v>
      </c>
      <c r="B183" s="13">
        <v>0</v>
      </c>
      <c r="C183" s="13">
        <v>0</v>
      </c>
      <c r="D183" s="13">
        <v>0</v>
      </c>
      <c r="E183" s="13">
        <v>0</v>
      </c>
      <c r="F183" s="13">
        <v>0</v>
      </c>
      <c r="G183" s="13">
        <v>0</v>
      </c>
      <c r="H183" s="13">
        <v>0</v>
      </c>
      <c r="I183" s="14">
        <v>44110</v>
      </c>
      <c r="J183" s="22">
        <f>VLOOKUP($A$2:$A$2221,'[2]Customer Answer 5 &amp; 6'!$A$2:$O$2221,2,FALSE)</f>
        <v>175774</v>
      </c>
      <c r="K183" s="23">
        <f>VLOOKUP($A$2:$A$2221,'[2]Customer Answer 5 &amp; 6'!$A$2:$O$2221,3,FALSE)</f>
        <v>1</v>
      </c>
      <c r="L183" s="24">
        <f>VLOOKUP($A$2:$A$2221,'[2]Customer Answer 5 &amp; 6'!$A$2:$O$2221,4,FALSE)</f>
        <v>0</v>
      </c>
      <c r="M183" s="25">
        <f>VLOOKUP($A$2:$A$2221,'[2]Customer Answer 5 &amp; 6'!$A$2:$O$2221,5,FALSE)</f>
        <v>39</v>
      </c>
      <c r="N183">
        <f>VLOOKUP($A$2:$A$2221,'[2]Customer Answer 5 &amp; 6'!$A$2:$O$2221,6,FALSE)</f>
        <v>0</v>
      </c>
      <c r="O183">
        <f>VLOOKUP($A$2:$A$2221,'[2]Customer Answer 5 &amp; 6'!$A$2:$O$2221,7,FALSE)</f>
        <v>0</v>
      </c>
      <c r="P183">
        <f>VLOOKUP($A$2:$A$2221,'[2]Customer Answer 5 &amp; 6'!$A$2:$O$2221,8,FALSE)</f>
        <v>0</v>
      </c>
      <c r="Q183">
        <f>VLOOKUP($A$2:$A$2221,'[2]Customer Answer 5 &amp; 6'!$A$2:$O$2221,9,FALSE)</f>
        <v>1</v>
      </c>
      <c r="R183">
        <f>VLOOKUP($A$2:$A$2221,'[2]Customer Answer 5 &amp; 6'!$A$2:$O$2221,10,FALSE)</f>
        <v>0</v>
      </c>
      <c r="S183" s="26">
        <f>VLOOKUP($A$2:$A$2221,'[2]Customer Answer 5 &amp; 6'!$A$2:$O$2221,11,FALSE)</f>
        <v>0</v>
      </c>
      <c r="T183" s="26">
        <f>VLOOKUP($A$2:$A$2221,'[2]Customer Answer 5 &amp; 6'!$A$2:$O$2221,12,FALSE)</f>
        <v>0</v>
      </c>
      <c r="U183" s="26">
        <f>VLOOKUP($A$2:$A$2221,'[2]Customer Answer 5 &amp; 6'!$A$2:$O$2221,13,FALSE)</f>
        <v>0</v>
      </c>
      <c r="V183" s="26">
        <f>VLOOKUP($A$2:$A$2221,'[2]Customer Answer 5 &amp; 6'!$A$2:$O$2221,14,FALSE)</f>
        <v>0</v>
      </c>
      <c r="W183" s="27" t="str">
        <f>VLOOKUP($A$2:$A$2221,'[2]Customer Answer 5 &amp; 6'!$A$2:$O$2221,15,FALSE)</f>
        <v>Other</v>
      </c>
      <c r="X183" s="21">
        <f>VLOOKUP($A$2:$A$2221,'[2]Sales Answer 1 &amp; 2'!$A$2:$N$2221,3,FALSE)</f>
        <v>789</v>
      </c>
      <c r="Y183" s="21">
        <f>VLOOKUP($A$2:$A$2221,'[2]Sales Answer 1 &amp; 2'!$A$2:$N$2221,4,FALSE)</f>
        <v>49</v>
      </c>
      <c r="Z183" s="21">
        <f>VLOOKUP($A$2:$A$2221,'[2]Sales Answer 1 &amp; 2'!$A$2:$N$2221,5,FALSE)</f>
        <v>311</v>
      </c>
      <c r="AA183" s="21">
        <f>VLOOKUP($A$2:$A$2221,'[2]Sales Answer 1 &amp; 2'!$A$2:$N$2221,6,FALSE)</f>
        <v>598</v>
      </c>
      <c r="AB183" s="21">
        <f>VLOOKUP($A$2:$A$2221,'[2]Sales Answer 1 &amp; 2'!$A$2:$N$2221,7,FALSE)</f>
        <v>32</v>
      </c>
    </row>
    <row r="184" spans="1:28" ht="15" thickBot="1" x14ac:dyDescent="0.35">
      <c r="A184" s="12">
        <v>2774</v>
      </c>
      <c r="B184" s="13">
        <v>0</v>
      </c>
      <c r="C184" s="13">
        <v>0</v>
      </c>
      <c r="D184" s="13">
        <v>0</v>
      </c>
      <c r="E184" s="13">
        <v>0</v>
      </c>
      <c r="F184" s="13">
        <v>0</v>
      </c>
      <c r="G184" s="13">
        <v>0</v>
      </c>
      <c r="H184" s="13">
        <v>0</v>
      </c>
      <c r="I184" s="14">
        <v>44110</v>
      </c>
      <c r="J184" s="22">
        <f>VLOOKUP($A$2:$A$2221,'[2]Customer Answer 5 &amp; 6'!$A$2:$O$2221,2,FALSE)</f>
        <v>175774</v>
      </c>
      <c r="K184" s="23">
        <f>VLOOKUP($A$2:$A$2221,'[2]Customer Answer 5 &amp; 6'!$A$2:$O$2221,3,FALSE)</f>
        <v>1</v>
      </c>
      <c r="L184" s="24">
        <f>VLOOKUP($A$2:$A$2221,'[2]Customer Answer 5 &amp; 6'!$A$2:$O$2221,4,FALSE)</f>
        <v>0</v>
      </c>
      <c r="M184" s="25">
        <f>VLOOKUP($A$2:$A$2221,'[2]Customer Answer 5 &amp; 6'!$A$2:$O$2221,5,FALSE)</f>
        <v>39</v>
      </c>
      <c r="N184">
        <f>VLOOKUP($A$2:$A$2221,'[2]Customer Answer 5 &amp; 6'!$A$2:$O$2221,6,FALSE)</f>
        <v>0</v>
      </c>
      <c r="O184">
        <f>VLOOKUP($A$2:$A$2221,'[2]Customer Answer 5 &amp; 6'!$A$2:$O$2221,7,FALSE)</f>
        <v>0</v>
      </c>
      <c r="P184">
        <f>VLOOKUP($A$2:$A$2221,'[2]Customer Answer 5 &amp; 6'!$A$2:$O$2221,8,FALSE)</f>
        <v>0</v>
      </c>
      <c r="Q184">
        <f>VLOOKUP($A$2:$A$2221,'[2]Customer Answer 5 &amp; 6'!$A$2:$O$2221,9,FALSE)</f>
        <v>1</v>
      </c>
      <c r="R184">
        <f>VLOOKUP($A$2:$A$2221,'[2]Customer Answer 5 &amp; 6'!$A$2:$O$2221,10,FALSE)</f>
        <v>0</v>
      </c>
      <c r="S184" s="26">
        <f>VLOOKUP($A$2:$A$2221,'[2]Customer Answer 5 &amp; 6'!$A$2:$O$2221,11,FALSE)</f>
        <v>0</v>
      </c>
      <c r="T184" s="26">
        <f>VLOOKUP($A$2:$A$2221,'[2]Customer Answer 5 &amp; 6'!$A$2:$O$2221,12,FALSE)</f>
        <v>0</v>
      </c>
      <c r="U184" s="26">
        <f>VLOOKUP($A$2:$A$2221,'[2]Customer Answer 5 &amp; 6'!$A$2:$O$2221,13,FALSE)</f>
        <v>0</v>
      </c>
      <c r="V184" s="26">
        <f>VLOOKUP($A$2:$A$2221,'[2]Customer Answer 5 &amp; 6'!$A$2:$O$2221,14,FALSE)</f>
        <v>0</v>
      </c>
      <c r="W184" s="27" t="str">
        <f>VLOOKUP($A$2:$A$2221,'[2]Customer Answer 5 &amp; 6'!$A$2:$O$2221,15,FALSE)</f>
        <v>New York</v>
      </c>
      <c r="X184" s="21">
        <f>VLOOKUP($A$2:$A$2221,'[2]Sales Answer 1 &amp; 2'!$A$2:$N$2221,3,FALSE)</f>
        <v>789</v>
      </c>
      <c r="Y184" s="21">
        <f>VLOOKUP($A$2:$A$2221,'[2]Sales Answer 1 &amp; 2'!$A$2:$N$2221,4,FALSE)</f>
        <v>49</v>
      </c>
      <c r="Z184" s="21">
        <f>VLOOKUP($A$2:$A$2221,'[2]Sales Answer 1 &amp; 2'!$A$2:$N$2221,5,FALSE)</f>
        <v>311</v>
      </c>
      <c r="AA184" s="21">
        <f>VLOOKUP($A$2:$A$2221,'[2]Sales Answer 1 &amp; 2'!$A$2:$N$2221,6,FALSE)</f>
        <v>598</v>
      </c>
      <c r="AB184" s="21">
        <f>VLOOKUP($A$2:$A$2221,'[2]Sales Answer 1 &amp; 2'!$A$2:$N$2221,7,FALSE)</f>
        <v>32</v>
      </c>
    </row>
    <row r="185" spans="1:28" ht="15" thickBot="1" x14ac:dyDescent="0.35">
      <c r="A185" s="12">
        <v>2866</v>
      </c>
      <c r="B185" s="13">
        <v>1</v>
      </c>
      <c r="C185" s="13">
        <v>0</v>
      </c>
      <c r="D185" s="13">
        <v>1</v>
      </c>
      <c r="E185" s="13">
        <v>1</v>
      </c>
      <c r="F185" s="13">
        <v>0</v>
      </c>
      <c r="G185" s="13">
        <v>0</v>
      </c>
      <c r="H185" s="13">
        <v>0</v>
      </c>
      <c r="I185" s="14">
        <v>44110</v>
      </c>
      <c r="J185" s="22">
        <f>VLOOKUP($A$2:$A$2221,'[2]Customer Answer 5 &amp; 6'!$A$2:$O$2221,2,FALSE)</f>
        <v>188420</v>
      </c>
      <c r="K185" s="23">
        <f>VLOOKUP($A$2:$A$2221,'[2]Customer Answer 5 &amp; 6'!$A$2:$O$2221,3,FALSE)</f>
        <v>0</v>
      </c>
      <c r="L185" s="24">
        <f>VLOOKUP($A$2:$A$2221,'[2]Customer Answer 5 &amp; 6'!$A$2:$O$2221,4,FALSE)</f>
        <v>0</v>
      </c>
      <c r="M185" s="25">
        <f>VLOOKUP($A$2:$A$2221,'[2]Customer Answer 5 &amp; 6'!$A$2:$O$2221,5,FALSE)</f>
        <v>31</v>
      </c>
      <c r="N185">
        <f>VLOOKUP($A$2:$A$2221,'[2]Customer Answer 5 &amp; 6'!$A$2:$O$2221,6,FALSE)</f>
        <v>0</v>
      </c>
      <c r="O185">
        <f>VLOOKUP($A$2:$A$2221,'[2]Customer Answer 5 &amp; 6'!$A$2:$O$2221,7,FALSE)</f>
        <v>0</v>
      </c>
      <c r="P185">
        <f>VLOOKUP($A$2:$A$2221,'[2]Customer Answer 5 &amp; 6'!$A$2:$O$2221,8,FALSE)</f>
        <v>0</v>
      </c>
      <c r="Q185">
        <f>VLOOKUP($A$2:$A$2221,'[2]Customer Answer 5 &amp; 6'!$A$2:$O$2221,9,FALSE)</f>
        <v>1</v>
      </c>
      <c r="R185">
        <f>VLOOKUP($A$2:$A$2221,'[2]Customer Answer 5 &amp; 6'!$A$2:$O$2221,10,FALSE)</f>
        <v>0</v>
      </c>
      <c r="S185" s="26">
        <f>VLOOKUP($A$2:$A$2221,'[2]Customer Answer 5 &amp; 6'!$A$2:$O$2221,11,FALSE)</f>
        <v>0</v>
      </c>
      <c r="T185" s="26">
        <f>VLOOKUP($A$2:$A$2221,'[2]Customer Answer 5 &amp; 6'!$A$2:$O$2221,12,FALSE)</f>
        <v>0</v>
      </c>
      <c r="U185" s="26">
        <f>VLOOKUP($A$2:$A$2221,'[2]Customer Answer 5 &amp; 6'!$A$2:$O$2221,13,FALSE)</f>
        <v>1</v>
      </c>
      <c r="V185" s="26">
        <f>VLOOKUP($A$2:$A$2221,'[2]Customer Answer 5 &amp; 6'!$A$2:$O$2221,14,FALSE)</f>
        <v>0</v>
      </c>
      <c r="W185" s="27" t="str">
        <f>VLOOKUP($A$2:$A$2221,'[2]Customer Answer 5 &amp; 6'!$A$2:$O$2221,15,FALSE)</f>
        <v>Other</v>
      </c>
      <c r="X185" s="21">
        <f>VLOOKUP($A$2:$A$2221,'[2]Sales Answer 1 &amp; 2'!$A$2:$N$2221,3,FALSE)</f>
        <v>2039</v>
      </c>
      <c r="Y185" s="21">
        <f>VLOOKUP($A$2:$A$2221,'[2]Sales Answer 1 &amp; 2'!$A$2:$N$2221,4,FALSE)</f>
        <v>326</v>
      </c>
      <c r="Z185" s="21">
        <f>VLOOKUP($A$2:$A$2221,'[2]Sales Answer 1 &amp; 2'!$A$2:$N$2221,5,FALSE)</f>
        <v>1304</v>
      </c>
      <c r="AA185" s="21">
        <f>VLOOKUP($A$2:$A$2221,'[2]Sales Answer 1 &amp; 2'!$A$2:$N$2221,6,FALSE)</f>
        <v>211</v>
      </c>
      <c r="AB185" s="21">
        <f>VLOOKUP($A$2:$A$2221,'[2]Sales Answer 1 &amp; 2'!$A$2:$N$2221,7,FALSE)</f>
        <v>202</v>
      </c>
    </row>
    <row r="186" spans="1:28" ht="15" thickBot="1" x14ac:dyDescent="0.35">
      <c r="A186" s="12">
        <v>3061</v>
      </c>
      <c r="B186" s="13">
        <v>0</v>
      </c>
      <c r="C186" s="13">
        <v>0</v>
      </c>
      <c r="D186" s="13">
        <v>0</v>
      </c>
      <c r="E186" s="13">
        <v>0</v>
      </c>
      <c r="F186" s="13">
        <v>0</v>
      </c>
      <c r="G186" s="13">
        <v>0</v>
      </c>
      <c r="H186" s="13">
        <v>0</v>
      </c>
      <c r="I186" s="14">
        <v>44110</v>
      </c>
      <c r="J186" s="22">
        <f>VLOOKUP($A$2:$A$2221,'[2]Customer Answer 5 &amp; 6'!$A$2:$O$2221,2,FALSE)</f>
        <v>171322</v>
      </c>
      <c r="K186" s="23">
        <f>VLOOKUP($A$2:$A$2221,'[2]Customer Answer 5 &amp; 6'!$A$2:$O$2221,3,FALSE)</f>
        <v>0</v>
      </c>
      <c r="L186" s="24">
        <f>VLOOKUP($A$2:$A$2221,'[2]Customer Answer 5 &amp; 6'!$A$2:$O$2221,4,FALSE)</f>
        <v>1</v>
      </c>
      <c r="M186" s="25">
        <f>VLOOKUP($A$2:$A$2221,'[2]Customer Answer 5 &amp; 6'!$A$2:$O$2221,5,FALSE)</f>
        <v>44</v>
      </c>
      <c r="N186">
        <f>VLOOKUP($A$2:$A$2221,'[2]Customer Answer 5 &amp; 6'!$A$2:$O$2221,6,FALSE)</f>
        <v>0</v>
      </c>
      <c r="O186">
        <f>VLOOKUP($A$2:$A$2221,'[2]Customer Answer 5 &amp; 6'!$A$2:$O$2221,7,FALSE)</f>
        <v>0</v>
      </c>
      <c r="P186">
        <f>VLOOKUP($A$2:$A$2221,'[2]Customer Answer 5 &amp; 6'!$A$2:$O$2221,8,FALSE)</f>
        <v>0</v>
      </c>
      <c r="Q186">
        <f>VLOOKUP($A$2:$A$2221,'[2]Customer Answer 5 &amp; 6'!$A$2:$O$2221,9,FALSE)</f>
        <v>1</v>
      </c>
      <c r="R186">
        <f>VLOOKUP($A$2:$A$2221,'[2]Customer Answer 5 &amp; 6'!$A$2:$O$2221,10,FALSE)</f>
        <v>0</v>
      </c>
      <c r="S186" s="26">
        <f>VLOOKUP($A$2:$A$2221,'[2]Customer Answer 5 &amp; 6'!$A$2:$O$2221,11,FALSE)</f>
        <v>0</v>
      </c>
      <c r="T186" s="26">
        <f>VLOOKUP($A$2:$A$2221,'[2]Customer Answer 5 &amp; 6'!$A$2:$O$2221,12,FALSE)</f>
        <v>1</v>
      </c>
      <c r="U186" s="26">
        <f>VLOOKUP($A$2:$A$2221,'[2]Customer Answer 5 &amp; 6'!$A$2:$O$2221,13,FALSE)</f>
        <v>0</v>
      </c>
      <c r="V186" s="26">
        <f>VLOOKUP($A$2:$A$2221,'[2]Customer Answer 5 &amp; 6'!$A$2:$O$2221,14,FALSE)</f>
        <v>0</v>
      </c>
      <c r="W186" s="27" t="str">
        <f>VLOOKUP($A$2:$A$2221,'[2]Customer Answer 5 &amp; 6'!$A$2:$O$2221,15,FALSE)</f>
        <v>Illinois</v>
      </c>
      <c r="X186" s="21">
        <f>VLOOKUP($A$2:$A$2221,'[2]Sales Answer 1 &amp; 2'!$A$2:$N$2221,3,FALSE)</f>
        <v>291</v>
      </c>
      <c r="Y186" s="21">
        <f>VLOOKUP($A$2:$A$2221,'[2]Sales Answer 1 &amp; 2'!$A$2:$N$2221,4,FALSE)</f>
        <v>58</v>
      </c>
      <c r="Z186" s="21">
        <f>VLOOKUP($A$2:$A$2221,'[2]Sales Answer 1 &amp; 2'!$A$2:$N$2221,5,FALSE)</f>
        <v>298</v>
      </c>
      <c r="AA186" s="21">
        <f>VLOOKUP($A$2:$A$2221,'[2]Sales Answer 1 &amp; 2'!$A$2:$N$2221,6,FALSE)</f>
        <v>58</v>
      </c>
      <c r="AB186" s="21">
        <f>VLOOKUP($A$2:$A$2221,'[2]Sales Answer 1 &amp; 2'!$A$2:$N$2221,7,FALSE)</f>
        <v>36</v>
      </c>
    </row>
    <row r="187" spans="1:28" ht="15" thickBot="1" x14ac:dyDescent="0.35">
      <c r="A187" s="12">
        <v>2047</v>
      </c>
      <c r="B187" s="13">
        <v>1</v>
      </c>
      <c r="C187" s="13">
        <v>0</v>
      </c>
      <c r="D187" s="13">
        <v>0</v>
      </c>
      <c r="E187" s="13">
        <v>1</v>
      </c>
      <c r="F187" s="13">
        <v>0</v>
      </c>
      <c r="G187" s="13">
        <v>0</v>
      </c>
      <c r="H187" s="13">
        <v>1</v>
      </c>
      <c r="I187" s="14">
        <v>44109</v>
      </c>
      <c r="J187" s="22">
        <f>VLOOKUP($A$2:$A$2221,'[2]Customer Answer 5 &amp; 6'!$A$2:$O$2221,2,FALSE)</f>
        <v>183528</v>
      </c>
      <c r="K187" s="23">
        <f>VLOOKUP($A$2:$A$2221,'[2]Customer Answer 5 &amp; 6'!$A$2:$O$2221,3,FALSE)</f>
        <v>0</v>
      </c>
      <c r="L187" s="24">
        <f>VLOOKUP($A$2:$A$2221,'[2]Customer Answer 5 &amp; 6'!$A$2:$O$2221,4,FALSE)</f>
        <v>0</v>
      </c>
      <c r="M187" s="25">
        <f>VLOOKUP($A$2:$A$2221,'[2]Customer Answer 5 &amp; 6'!$A$2:$O$2221,5,FALSE)</f>
        <v>28</v>
      </c>
      <c r="N187">
        <f>VLOOKUP($A$2:$A$2221,'[2]Customer Answer 5 &amp; 6'!$A$2:$O$2221,6,FALSE)</f>
        <v>0</v>
      </c>
      <c r="O187">
        <f>VLOOKUP($A$2:$A$2221,'[2]Customer Answer 5 &amp; 6'!$A$2:$O$2221,7,FALSE)</f>
        <v>0</v>
      </c>
      <c r="P187">
        <f>VLOOKUP($A$2:$A$2221,'[2]Customer Answer 5 &amp; 6'!$A$2:$O$2221,8,FALSE)</f>
        <v>1</v>
      </c>
      <c r="Q187">
        <f>VLOOKUP($A$2:$A$2221,'[2]Customer Answer 5 &amp; 6'!$A$2:$O$2221,9,FALSE)</f>
        <v>0</v>
      </c>
      <c r="R187">
        <f>VLOOKUP($A$2:$A$2221,'[2]Customer Answer 5 &amp; 6'!$A$2:$O$2221,10,FALSE)</f>
        <v>0</v>
      </c>
      <c r="S187" s="26">
        <f>VLOOKUP($A$2:$A$2221,'[2]Customer Answer 5 &amp; 6'!$A$2:$O$2221,11,FALSE)</f>
        <v>0</v>
      </c>
      <c r="T187" s="26">
        <f>VLOOKUP($A$2:$A$2221,'[2]Customer Answer 5 &amp; 6'!$A$2:$O$2221,12,FALSE)</f>
        <v>1</v>
      </c>
      <c r="U187" s="26">
        <f>VLOOKUP($A$2:$A$2221,'[2]Customer Answer 5 &amp; 6'!$A$2:$O$2221,13,FALSE)</f>
        <v>0</v>
      </c>
      <c r="V187" s="26">
        <f>VLOOKUP($A$2:$A$2221,'[2]Customer Answer 5 &amp; 6'!$A$2:$O$2221,14,FALSE)</f>
        <v>0</v>
      </c>
      <c r="W187" s="27" t="str">
        <f>VLOOKUP($A$2:$A$2221,'[2]Customer Answer 5 &amp; 6'!$A$2:$O$2221,15,FALSE)</f>
        <v>Illinois</v>
      </c>
      <c r="X187" s="21">
        <f>VLOOKUP($A$2:$A$2221,'[2]Sales Answer 1 &amp; 2'!$A$2:$N$2221,3,FALSE)</f>
        <v>1165</v>
      </c>
      <c r="Y187" s="21">
        <f>VLOOKUP($A$2:$A$2221,'[2]Sales Answer 1 &amp; 2'!$A$2:$N$2221,4,FALSE)</f>
        <v>257</v>
      </c>
      <c r="Z187" s="21">
        <f>VLOOKUP($A$2:$A$2221,'[2]Sales Answer 1 &amp; 2'!$A$2:$N$2221,5,FALSE)</f>
        <v>1490</v>
      </c>
      <c r="AA187" s="21">
        <f>VLOOKUP($A$2:$A$2221,'[2]Sales Answer 1 &amp; 2'!$A$2:$N$2221,6,FALSE)</f>
        <v>294</v>
      </c>
      <c r="AB187" s="21">
        <f>VLOOKUP($A$2:$A$2221,'[2]Sales Answer 1 &amp; 2'!$A$2:$N$2221,7,FALSE)</f>
        <v>97</v>
      </c>
    </row>
    <row r="188" spans="1:28" ht="15" thickBot="1" x14ac:dyDescent="0.35">
      <c r="A188" s="12">
        <v>3180</v>
      </c>
      <c r="B188" s="13">
        <v>0</v>
      </c>
      <c r="C188" s="13">
        <v>0</v>
      </c>
      <c r="D188" s="13">
        <v>0</v>
      </c>
      <c r="E188" s="13">
        <v>0</v>
      </c>
      <c r="F188" s="13">
        <v>0</v>
      </c>
      <c r="G188" s="13">
        <v>0</v>
      </c>
      <c r="H188" s="13">
        <v>0</v>
      </c>
      <c r="I188" s="14">
        <v>44109</v>
      </c>
      <c r="J188" s="22">
        <f>VLOOKUP($A$2:$A$2221,'[2]Customer Answer 5 &amp; 6'!$A$2:$O$2221,2,FALSE)</f>
        <v>138054</v>
      </c>
      <c r="K188" s="23">
        <f>VLOOKUP($A$2:$A$2221,'[2]Customer Answer 5 &amp; 6'!$A$2:$O$2221,3,FALSE)</f>
        <v>1</v>
      </c>
      <c r="L188" s="24">
        <f>VLOOKUP($A$2:$A$2221,'[2]Customer Answer 5 &amp; 6'!$A$2:$O$2221,4,FALSE)</f>
        <v>1</v>
      </c>
      <c r="M188" s="25">
        <f>VLOOKUP($A$2:$A$2221,'[2]Customer Answer 5 &amp; 6'!$A$2:$O$2221,5,FALSE)</f>
        <v>70</v>
      </c>
      <c r="N188">
        <f>VLOOKUP($A$2:$A$2221,'[2]Customer Answer 5 &amp; 6'!$A$2:$O$2221,6,FALSE)</f>
        <v>1</v>
      </c>
      <c r="O188">
        <f>VLOOKUP($A$2:$A$2221,'[2]Customer Answer 5 &amp; 6'!$A$2:$O$2221,7,FALSE)</f>
        <v>0</v>
      </c>
      <c r="P188">
        <f>VLOOKUP($A$2:$A$2221,'[2]Customer Answer 5 &amp; 6'!$A$2:$O$2221,8,FALSE)</f>
        <v>0</v>
      </c>
      <c r="Q188">
        <f>VLOOKUP($A$2:$A$2221,'[2]Customer Answer 5 &amp; 6'!$A$2:$O$2221,9,FALSE)</f>
        <v>0</v>
      </c>
      <c r="R188">
        <f>VLOOKUP($A$2:$A$2221,'[2]Customer Answer 5 &amp; 6'!$A$2:$O$2221,10,FALSE)</f>
        <v>0</v>
      </c>
      <c r="S188" s="26">
        <f>VLOOKUP($A$2:$A$2221,'[2]Customer Answer 5 &amp; 6'!$A$2:$O$2221,11,FALSE)</f>
        <v>0</v>
      </c>
      <c r="T188" s="26">
        <f>VLOOKUP($A$2:$A$2221,'[2]Customer Answer 5 &amp; 6'!$A$2:$O$2221,12,FALSE)</f>
        <v>0</v>
      </c>
      <c r="U188" s="26">
        <f>VLOOKUP($A$2:$A$2221,'[2]Customer Answer 5 &amp; 6'!$A$2:$O$2221,13,FALSE)</f>
        <v>1</v>
      </c>
      <c r="V188" s="26">
        <f>VLOOKUP($A$2:$A$2221,'[2]Customer Answer 5 &amp; 6'!$A$2:$O$2221,14,FALSE)</f>
        <v>0</v>
      </c>
      <c r="W188" s="27" t="str">
        <f>VLOOKUP($A$2:$A$2221,'[2]Customer Answer 5 &amp; 6'!$A$2:$O$2221,15,FALSE)</f>
        <v>Florida</v>
      </c>
      <c r="X188" s="21">
        <f>VLOOKUP($A$2:$A$2221,'[2]Sales Answer 1 &amp; 2'!$A$2:$N$2221,3,FALSE)</f>
        <v>83</v>
      </c>
      <c r="Y188" s="21">
        <f>VLOOKUP($A$2:$A$2221,'[2]Sales Answer 1 &amp; 2'!$A$2:$N$2221,4,FALSE)</f>
        <v>7</v>
      </c>
      <c r="Z188" s="21">
        <f>VLOOKUP($A$2:$A$2221,'[2]Sales Answer 1 &amp; 2'!$A$2:$N$2221,5,FALSE)</f>
        <v>62</v>
      </c>
      <c r="AA188" s="21">
        <f>VLOOKUP($A$2:$A$2221,'[2]Sales Answer 1 &amp; 2'!$A$2:$N$2221,6,FALSE)</f>
        <v>7</v>
      </c>
      <c r="AB188" s="21">
        <f>VLOOKUP($A$2:$A$2221,'[2]Sales Answer 1 &amp; 2'!$A$2:$N$2221,7,FALSE)</f>
        <v>4</v>
      </c>
    </row>
    <row r="189" spans="1:28" ht="15" thickBot="1" x14ac:dyDescent="0.35">
      <c r="A189" s="12">
        <v>1069</v>
      </c>
      <c r="B189" s="13">
        <v>0</v>
      </c>
      <c r="C189" s="13">
        <v>0</v>
      </c>
      <c r="D189" s="13">
        <v>0</v>
      </c>
      <c r="E189" s="13">
        <v>0</v>
      </c>
      <c r="F189" s="13">
        <v>0</v>
      </c>
      <c r="G189" s="13">
        <v>0</v>
      </c>
      <c r="H189" s="13">
        <v>0</v>
      </c>
      <c r="I189" s="14">
        <v>44108</v>
      </c>
      <c r="J189" s="22">
        <f>VLOOKUP($A$2:$A$2221,'[2]Customer Answer 5 &amp; 6'!$A$2:$O$2221,2,FALSE)</f>
        <v>128332</v>
      </c>
      <c r="K189" s="23">
        <f>VLOOKUP($A$2:$A$2221,'[2]Customer Answer 5 &amp; 6'!$A$2:$O$2221,3,FALSE)</f>
        <v>0</v>
      </c>
      <c r="L189" s="24">
        <f>VLOOKUP($A$2:$A$2221,'[2]Customer Answer 5 &amp; 6'!$A$2:$O$2221,4,FALSE)</f>
        <v>0</v>
      </c>
      <c r="M189" s="25">
        <f>VLOOKUP($A$2:$A$2221,'[2]Customer Answer 5 &amp; 6'!$A$2:$O$2221,5,FALSE)</f>
        <v>68</v>
      </c>
      <c r="N189">
        <f>VLOOKUP($A$2:$A$2221,'[2]Customer Answer 5 &amp; 6'!$A$2:$O$2221,6,FALSE)</f>
        <v>0</v>
      </c>
      <c r="O189">
        <f>VLOOKUP($A$2:$A$2221,'[2]Customer Answer 5 &amp; 6'!$A$2:$O$2221,7,FALSE)</f>
        <v>1</v>
      </c>
      <c r="P189">
        <f>VLOOKUP($A$2:$A$2221,'[2]Customer Answer 5 &amp; 6'!$A$2:$O$2221,8,FALSE)</f>
        <v>0</v>
      </c>
      <c r="Q189">
        <f>VLOOKUP($A$2:$A$2221,'[2]Customer Answer 5 &amp; 6'!$A$2:$O$2221,9,FALSE)</f>
        <v>0</v>
      </c>
      <c r="R189">
        <f>VLOOKUP($A$2:$A$2221,'[2]Customer Answer 5 &amp; 6'!$A$2:$O$2221,10,FALSE)</f>
        <v>0</v>
      </c>
      <c r="S189" s="26">
        <f>VLOOKUP($A$2:$A$2221,'[2]Customer Answer 5 &amp; 6'!$A$2:$O$2221,11,FALSE)</f>
        <v>0</v>
      </c>
      <c r="T189" s="26">
        <f>VLOOKUP($A$2:$A$2221,'[2]Customer Answer 5 &amp; 6'!$A$2:$O$2221,12,FALSE)</f>
        <v>1</v>
      </c>
      <c r="U189" s="26">
        <f>VLOOKUP($A$2:$A$2221,'[2]Customer Answer 5 &amp; 6'!$A$2:$O$2221,13,FALSE)</f>
        <v>0</v>
      </c>
      <c r="V189" s="26">
        <f>VLOOKUP($A$2:$A$2221,'[2]Customer Answer 5 &amp; 6'!$A$2:$O$2221,14,FALSE)</f>
        <v>0</v>
      </c>
      <c r="W189" s="27" t="str">
        <f>VLOOKUP($A$2:$A$2221,'[2]Customer Answer 5 &amp; 6'!$A$2:$O$2221,15,FALSE)</f>
        <v>Illinois</v>
      </c>
      <c r="X189" s="21">
        <f>VLOOKUP($A$2:$A$2221,'[2]Sales Answer 1 &amp; 2'!$A$2:$N$2221,3,FALSE)</f>
        <v>63</v>
      </c>
      <c r="Y189" s="21">
        <f>VLOOKUP($A$2:$A$2221,'[2]Sales Answer 1 &amp; 2'!$A$2:$N$2221,4,FALSE)</f>
        <v>45</v>
      </c>
      <c r="Z189" s="21">
        <f>VLOOKUP($A$2:$A$2221,'[2]Sales Answer 1 &amp; 2'!$A$2:$N$2221,5,FALSE)</f>
        <v>59</v>
      </c>
      <c r="AA189" s="21">
        <f>VLOOKUP($A$2:$A$2221,'[2]Sales Answer 1 &amp; 2'!$A$2:$N$2221,6,FALSE)</f>
        <v>18</v>
      </c>
      <c r="AB189" s="21">
        <f>VLOOKUP($A$2:$A$2221,'[2]Sales Answer 1 &amp; 2'!$A$2:$N$2221,7,FALSE)</f>
        <v>68</v>
      </c>
    </row>
    <row r="190" spans="1:28" ht="15" thickBot="1" x14ac:dyDescent="0.35">
      <c r="A190" s="12">
        <v>1264</v>
      </c>
      <c r="B190" s="13">
        <v>0</v>
      </c>
      <c r="C190" s="13">
        <v>0</v>
      </c>
      <c r="D190" s="13">
        <v>0</v>
      </c>
      <c r="E190" s="13">
        <v>0</v>
      </c>
      <c r="F190" s="13">
        <v>0</v>
      </c>
      <c r="G190" s="13">
        <v>0</v>
      </c>
      <c r="H190" s="13">
        <v>0</v>
      </c>
      <c r="I190" s="14">
        <v>44108</v>
      </c>
      <c r="J190" s="22">
        <f>VLOOKUP($A$2:$A$2221,'[2]Customer Answer 5 &amp; 6'!$A$2:$O$2221,2,FALSE)</f>
        <v>177882</v>
      </c>
      <c r="K190" s="23">
        <f>VLOOKUP($A$2:$A$2221,'[2]Customer Answer 5 &amp; 6'!$A$2:$O$2221,3,FALSE)</f>
        <v>0</v>
      </c>
      <c r="L190" s="24">
        <f>VLOOKUP($A$2:$A$2221,'[2]Customer Answer 5 &amp; 6'!$A$2:$O$2221,4,FALSE)</f>
        <v>0</v>
      </c>
      <c r="M190" s="25">
        <f>VLOOKUP($A$2:$A$2221,'[2]Customer Answer 5 &amp; 6'!$A$2:$O$2221,5,FALSE)</f>
        <v>39</v>
      </c>
      <c r="N190">
        <f>VLOOKUP($A$2:$A$2221,'[2]Customer Answer 5 &amp; 6'!$A$2:$O$2221,6,FALSE)</f>
        <v>0</v>
      </c>
      <c r="O190">
        <f>VLOOKUP($A$2:$A$2221,'[2]Customer Answer 5 &amp; 6'!$A$2:$O$2221,7,FALSE)</f>
        <v>0</v>
      </c>
      <c r="P190">
        <f>VLOOKUP($A$2:$A$2221,'[2]Customer Answer 5 &amp; 6'!$A$2:$O$2221,8,FALSE)</f>
        <v>0</v>
      </c>
      <c r="Q190">
        <f>VLOOKUP($A$2:$A$2221,'[2]Customer Answer 5 &amp; 6'!$A$2:$O$2221,9,FALSE)</f>
        <v>1</v>
      </c>
      <c r="R190">
        <f>VLOOKUP($A$2:$A$2221,'[2]Customer Answer 5 &amp; 6'!$A$2:$O$2221,10,FALSE)</f>
        <v>0</v>
      </c>
      <c r="S190" s="26">
        <f>VLOOKUP($A$2:$A$2221,'[2]Customer Answer 5 &amp; 6'!$A$2:$O$2221,11,FALSE)</f>
        <v>0</v>
      </c>
      <c r="T190" s="26">
        <f>VLOOKUP($A$2:$A$2221,'[2]Customer Answer 5 &amp; 6'!$A$2:$O$2221,12,FALSE)</f>
        <v>0</v>
      </c>
      <c r="U190" s="26">
        <f>VLOOKUP($A$2:$A$2221,'[2]Customer Answer 5 &amp; 6'!$A$2:$O$2221,13,FALSE)</f>
        <v>1</v>
      </c>
      <c r="V190" s="26">
        <f>VLOOKUP($A$2:$A$2221,'[2]Customer Answer 5 &amp; 6'!$A$2:$O$2221,14,FALSE)</f>
        <v>0</v>
      </c>
      <c r="W190" s="27" t="str">
        <f>VLOOKUP($A$2:$A$2221,'[2]Customer Answer 5 &amp; 6'!$A$2:$O$2221,15,FALSE)</f>
        <v>Other</v>
      </c>
      <c r="X190" s="21">
        <f>VLOOKUP($A$2:$A$2221,'[2]Sales Answer 1 &amp; 2'!$A$2:$N$2221,3,FALSE)</f>
        <v>155</v>
      </c>
      <c r="Y190" s="21">
        <f>VLOOKUP($A$2:$A$2221,'[2]Sales Answer 1 &amp; 2'!$A$2:$N$2221,4,FALSE)</f>
        <v>295</v>
      </c>
      <c r="Z190" s="21">
        <f>VLOOKUP($A$2:$A$2221,'[2]Sales Answer 1 &amp; 2'!$A$2:$N$2221,5,FALSE)</f>
        <v>904</v>
      </c>
      <c r="AA190" s="21">
        <f>VLOOKUP($A$2:$A$2221,'[2]Sales Answer 1 &amp; 2'!$A$2:$N$2221,6,FALSE)</f>
        <v>429</v>
      </c>
      <c r="AB190" s="21">
        <f>VLOOKUP($A$2:$A$2221,'[2]Sales Answer 1 &amp; 2'!$A$2:$N$2221,7,FALSE)</f>
        <v>50</v>
      </c>
    </row>
    <row r="191" spans="1:28" ht="15" thickBot="1" x14ac:dyDescent="0.35">
      <c r="A191" s="12">
        <v>1874</v>
      </c>
      <c r="B191" s="13">
        <v>0</v>
      </c>
      <c r="C191" s="13">
        <v>0</v>
      </c>
      <c r="D191" s="13">
        <v>0</v>
      </c>
      <c r="E191" s="13">
        <v>0</v>
      </c>
      <c r="F191" s="13">
        <v>0</v>
      </c>
      <c r="G191" s="13">
        <v>0</v>
      </c>
      <c r="H191" s="13">
        <v>0</v>
      </c>
      <c r="I191" s="14">
        <v>44108</v>
      </c>
      <c r="J191" s="22">
        <f>VLOOKUP($A$2:$A$2221,'[2]Customer Answer 5 &amp; 6'!$A$2:$O$2221,2,FALSE)</f>
        <v>126868</v>
      </c>
      <c r="K191" s="23">
        <f>VLOOKUP($A$2:$A$2221,'[2]Customer Answer 5 &amp; 6'!$A$2:$O$2221,3,FALSE)</f>
        <v>1</v>
      </c>
      <c r="L191" s="24">
        <f>VLOOKUP($A$2:$A$2221,'[2]Customer Answer 5 &amp; 6'!$A$2:$O$2221,4,FALSE)</f>
        <v>0</v>
      </c>
      <c r="M191" s="25">
        <f>VLOOKUP($A$2:$A$2221,'[2]Customer Answer 5 &amp; 6'!$A$2:$O$2221,5,FALSE)</f>
        <v>29</v>
      </c>
      <c r="N191">
        <f>VLOOKUP($A$2:$A$2221,'[2]Customer Answer 5 &amp; 6'!$A$2:$O$2221,6,FALSE)</f>
        <v>0</v>
      </c>
      <c r="O191">
        <f>VLOOKUP($A$2:$A$2221,'[2]Customer Answer 5 &amp; 6'!$A$2:$O$2221,7,FALSE)</f>
        <v>0</v>
      </c>
      <c r="P191">
        <f>VLOOKUP($A$2:$A$2221,'[2]Customer Answer 5 &amp; 6'!$A$2:$O$2221,8,FALSE)</f>
        <v>1</v>
      </c>
      <c r="Q191">
        <f>VLOOKUP($A$2:$A$2221,'[2]Customer Answer 5 &amp; 6'!$A$2:$O$2221,9,FALSE)</f>
        <v>0</v>
      </c>
      <c r="R191">
        <f>VLOOKUP($A$2:$A$2221,'[2]Customer Answer 5 &amp; 6'!$A$2:$O$2221,10,FALSE)</f>
        <v>0</v>
      </c>
      <c r="S191" s="26">
        <f>VLOOKUP($A$2:$A$2221,'[2]Customer Answer 5 &amp; 6'!$A$2:$O$2221,11,FALSE)</f>
        <v>1</v>
      </c>
      <c r="T191" s="26">
        <f>VLOOKUP($A$2:$A$2221,'[2]Customer Answer 5 &amp; 6'!$A$2:$O$2221,12,FALSE)</f>
        <v>0</v>
      </c>
      <c r="U191" s="26">
        <f>VLOOKUP($A$2:$A$2221,'[2]Customer Answer 5 &amp; 6'!$A$2:$O$2221,13,FALSE)</f>
        <v>0</v>
      </c>
      <c r="V191" s="26">
        <f>VLOOKUP($A$2:$A$2221,'[2]Customer Answer 5 &amp; 6'!$A$2:$O$2221,14,FALSE)</f>
        <v>0</v>
      </c>
      <c r="W191" s="27" t="str">
        <f>VLOOKUP($A$2:$A$2221,'[2]Customer Answer 5 &amp; 6'!$A$2:$O$2221,15,FALSE)</f>
        <v>New York</v>
      </c>
      <c r="X191" s="21">
        <f>VLOOKUP($A$2:$A$2221,'[2]Sales Answer 1 &amp; 2'!$A$2:$N$2221,3,FALSE)</f>
        <v>0</v>
      </c>
      <c r="Y191" s="21">
        <f>VLOOKUP($A$2:$A$2221,'[2]Sales Answer 1 &amp; 2'!$A$2:$N$2221,4,FALSE)</f>
        <v>0</v>
      </c>
      <c r="Z191" s="21">
        <f>VLOOKUP($A$2:$A$2221,'[2]Sales Answer 1 &amp; 2'!$A$2:$N$2221,5,FALSE)</f>
        <v>5</v>
      </c>
      <c r="AA191" s="21">
        <f>VLOOKUP($A$2:$A$2221,'[2]Sales Answer 1 &amp; 2'!$A$2:$N$2221,6,FALSE)</f>
        <v>38</v>
      </c>
      <c r="AB191" s="21">
        <f>VLOOKUP($A$2:$A$2221,'[2]Sales Answer 1 &amp; 2'!$A$2:$N$2221,7,FALSE)</f>
        <v>14</v>
      </c>
    </row>
    <row r="192" spans="1:28" ht="15" thickBot="1" x14ac:dyDescent="0.35">
      <c r="A192" s="12">
        <v>2856</v>
      </c>
      <c r="B192" s="13">
        <v>1</v>
      </c>
      <c r="C192" s="13">
        <v>0</v>
      </c>
      <c r="D192" s="13">
        <v>0</v>
      </c>
      <c r="E192" s="13">
        <v>0</v>
      </c>
      <c r="F192" s="13">
        <v>0</v>
      </c>
      <c r="G192" s="13">
        <v>0</v>
      </c>
      <c r="H192" s="13">
        <v>1</v>
      </c>
      <c r="I192" s="14">
        <v>44108</v>
      </c>
      <c r="J192" s="22">
        <f>VLOOKUP($A$2:$A$2221,'[2]Customer Answer 5 &amp; 6'!$A$2:$O$2221,2,FALSE)</f>
        <v>130396</v>
      </c>
      <c r="K192" s="23">
        <f>VLOOKUP($A$2:$A$2221,'[2]Customer Answer 5 &amp; 6'!$A$2:$O$2221,3,FALSE)</f>
        <v>1</v>
      </c>
      <c r="L192" s="24">
        <f>VLOOKUP($A$2:$A$2221,'[2]Customer Answer 5 &amp; 6'!$A$2:$O$2221,4,FALSE)</f>
        <v>0</v>
      </c>
      <c r="M192" s="25">
        <f>VLOOKUP($A$2:$A$2221,'[2]Customer Answer 5 &amp; 6'!$A$2:$O$2221,5,FALSE)</f>
        <v>51</v>
      </c>
      <c r="N192">
        <f>VLOOKUP($A$2:$A$2221,'[2]Customer Answer 5 &amp; 6'!$A$2:$O$2221,6,FALSE)</f>
        <v>0</v>
      </c>
      <c r="O192">
        <f>VLOOKUP($A$2:$A$2221,'[2]Customer Answer 5 &amp; 6'!$A$2:$O$2221,7,FALSE)</f>
        <v>1</v>
      </c>
      <c r="P192">
        <f>VLOOKUP($A$2:$A$2221,'[2]Customer Answer 5 &amp; 6'!$A$2:$O$2221,8,FALSE)</f>
        <v>0</v>
      </c>
      <c r="Q192">
        <f>VLOOKUP($A$2:$A$2221,'[2]Customer Answer 5 &amp; 6'!$A$2:$O$2221,9,FALSE)</f>
        <v>0</v>
      </c>
      <c r="R192">
        <f>VLOOKUP($A$2:$A$2221,'[2]Customer Answer 5 &amp; 6'!$A$2:$O$2221,10,FALSE)</f>
        <v>0</v>
      </c>
      <c r="S192" s="26">
        <f>VLOOKUP($A$2:$A$2221,'[2]Customer Answer 5 &amp; 6'!$A$2:$O$2221,11,FALSE)</f>
        <v>0</v>
      </c>
      <c r="T192" s="26">
        <f>VLOOKUP($A$2:$A$2221,'[2]Customer Answer 5 &amp; 6'!$A$2:$O$2221,12,FALSE)</f>
        <v>0</v>
      </c>
      <c r="U192" s="26">
        <f>VLOOKUP($A$2:$A$2221,'[2]Customer Answer 5 &amp; 6'!$A$2:$O$2221,13,FALSE)</f>
        <v>0</v>
      </c>
      <c r="V192" s="26">
        <f>VLOOKUP($A$2:$A$2221,'[2]Customer Answer 5 &amp; 6'!$A$2:$O$2221,14,FALSE)</f>
        <v>1</v>
      </c>
      <c r="W192" s="27" t="str">
        <f>VLOOKUP($A$2:$A$2221,'[2]Customer Answer 5 &amp; 6'!$A$2:$O$2221,15,FALSE)</f>
        <v>Florida</v>
      </c>
      <c r="X192" s="21">
        <f>VLOOKUP($A$2:$A$2221,'[2]Sales Answer 1 &amp; 2'!$A$2:$N$2221,3,FALSE)</f>
        <v>64</v>
      </c>
      <c r="Y192" s="21">
        <f>VLOOKUP($A$2:$A$2221,'[2]Sales Answer 1 &amp; 2'!$A$2:$N$2221,4,FALSE)</f>
        <v>0</v>
      </c>
      <c r="Z192" s="21">
        <f>VLOOKUP($A$2:$A$2221,'[2]Sales Answer 1 &amp; 2'!$A$2:$N$2221,5,FALSE)</f>
        <v>26</v>
      </c>
      <c r="AA192" s="21">
        <f>VLOOKUP($A$2:$A$2221,'[2]Sales Answer 1 &amp; 2'!$A$2:$N$2221,6,FALSE)</f>
        <v>0</v>
      </c>
      <c r="AB192" s="21">
        <f>VLOOKUP($A$2:$A$2221,'[2]Sales Answer 1 &amp; 2'!$A$2:$N$2221,7,FALSE)</f>
        <v>4</v>
      </c>
    </row>
    <row r="193" spans="1:28" ht="15" thickBot="1" x14ac:dyDescent="0.35">
      <c r="A193" s="12">
        <v>1684</v>
      </c>
      <c r="B193" s="13">
        <v>0</v>
      </c>
      <c r="C193" s="13">
        <v>1</v>
      </c>
      <c r="D193" s="13">
        <v>1</v>
      </c>
      <c r="E193" s="13">
        <v>1</v>
      </c>
      <c r="F193" s="13">
        <v>0</v>
      </c>
      <c r="G193" s="13">
        <v>0</v>
      </c>
      <c r="H193" s="13">
        <v>1</v>
      </c>
      <c r="I193" s="14">
        <v>44107</v>
      </c>
      <c r="J193" s="22">
        <f>VLOOKUP($A$2:$A$2221,'[2]Customer Answer 5 &amp; 6'!$A$2:$O$2221,2,FALSE)</f>
        <v>190247</v>
      </c>
      <c r="K193" s="23">
        <f>VLOOKUP($A$2:$A$2221,'[2]Customer Answer 5 &amp; 6'!$A$2:$O$2221,3,FALSE)</f>
        <v>0</v>
      </c>
      <c r="L193" s="24">
        <f>VLOOKUP($A$2:$A$2221,'[2]Customer Answer 5 &amp; 6'!$A$2:$O$2221,4,FALSE)</f>
        <v>0</v>
      </c>
      <c r="M193" s="25">
        <f>VLOOKUP($A$2:$A$2221,'[2]Customer Answer 5 &amp; 6'!$A$2:$O$2221,5,FALSE)</f>
        <v>32</v>
      </c>
      <c r="N193">
        <f>VLOOKUP($A$2:$A$2221,'[2]Customer Answer 5 &amp; 6'!$A$2:$O$2221,6,FALSE)</f>
        <v>0</v>
      </c>
      <c r="O193">
        <f>VLOOKUP($A$2:$A$2221,'[2]Customer Answer 5 &amp; 6'!$A$2:$O$2221,7,FALSE)</f>
        <v>0</v>
      </c>
      <c r="P193">
        <f>VLOOKUP($A$2:$A$2221,'[2]Customer Answer 5 &amp; 6'!$A$2:$O$2221,8,FALSE)</f>
        <v>1</v>
      </c>
      <c r="Q193">
        <f>VLOOKUP($A$2:$A$2221,'[2]Customer Answer 5 &amp; 6'!$A$2:$O$2221,9,FALSE)</f>
        <v>0</v>
      </c>
      <c r="R193">
        <f>VLOOKUP($A$2:$A$2221,'[2]Customer Answer 5 &amp; 6'!$A$2:$O$2221,10,FALSE)</f>
        <v>0</v>
      </c>
      <c r="S193" s="26">
        <f>VLOOKUP($A$2:$A$2221,'[2]Customer Answer 5 &amp; 6'!$A$2:$O$2221,11,FALSE)</f>
        <v>0</v>
      </c>
      <c r="T193" s="26">
        <f>VLOOKUP($A$2:$A$2221,'[2]Customer Answer 5 &amp; 6'!$A$2:$O$2221,12,FALSE)</f>
        <v>0</v>
      </c>
      <c r="U193" s="26">
        <f>VLOOKUP($A$2:$A$2221,'[2]Customer Answer 5 &amp; 6'!$A$2:$O$2221,13,FALSE)</f>
        <v>1</v>
      </c>
      <c r="V193" s="26">
        <f>VLOOKUP($A$2:$A$2221,'[2]Customer Answer 5 &amp; 6'!$A$2:$O$2221,14,FALSE)</f>
        <v>0</v>
      </c>
      <c r="W193" s="27" t="str">
        <f>VLOOKUP($A$2:$A$2221,'[2]Customer Answer 5 &amp; 6'!$A$2:$O$2221,15,FALSE)</f>
        <v>Other</v>
      </c>
      <c r="X193" s="21">
        <f>VLOOKUP($A$2:$A$2221,'[2]Sales Answer 1 &amp; 2'!$A$2:$N$2221,3,FALSE)</f>
        <v>2496</v>
      </c>
      <c r="Y193" s="21">
        <f>VLOOKUP($A$2:$A$2221,'[2]Sales Answer 1 &amp; 2'!$A$2:$N$2221,4,FALSE)</f>
        <v>67</v>
      </c>
      <c r="Z193" s="21">
        <f>VLOOKUP($A$2:$A$2221,'[2]Sales Answer 1 &amp; 2'!$A$2:$N$2221,5,FALSE)</f>
        <v>742</v>
      </c>
      <c r="AA193" s="21">
        <f>VLOOKUP($A$2:$A$2221,'[2]Sales Answer 1 &amp; 2'!$A$2:$N$2221,6,FALSE)</f>
        <v>44</v>
      </c>
      <c r="AB193" s="21">
        <f>VLOOKUP($A$2:$A$2221,'[2]Sales Answer 1 &amp; 2'!$A$2:$N$2221,7,FALSE)</f>
        <v>34</v>
      </c>
    </row>
    <row r="194" spans="1:28" ht="15" thickBot="1" x14ac:dyDescent="0.35">
      <c r="A194" s="12">
        <v>1716</v>
      </c>
      <c r="B194" s="13">
        <v>0</v>
      </c>
      <c r="C194" s="13">
        <v>1</v>
      </c>
      <c r="D194" s="13">
        <v>1</v>
      </c>
      <c r="E194" s="13">
        <v>1</v>
      </c>
      <c r="F194" s="13">
        <v>0</v>
      </c>
      <c r="G194" s="13">
        <v>0</v>
      </c>
      <c r="H194" s="13">
        <v>1</v>
      </c>
      <c r="I194" s="14">
        <v>44107</v>
      </c>
      <c r="J194" s="22">
        <f>VLOOKUP($A$2:$A$2221,'[2]Customer Answer 5 &amp; 6'!$A$2:$O$2221,2,FALSE)</f>
        <v>172025</v>
      </c>
      <c r="K194" s="23">
        <f>VLOOKUP($A$2:$A$2221,'[2]Customer Answer 5 &amp; 6'!$A$2:$O$2221,3,FALSE)</f>
        <v>0</v>
      </c>
      <c r="L194" s="24">
        <f>VLOOKUP($A$2:$A$2221,'[2]Customer Answer 5 &amp; 6'!$A$2:$O$2221,4,FALSE)</f>
        <v>0</v>
      </c>
      <c r="M194" s="25">
        <f>VLOOKUP($A$2:$A$2221,'[2]Customer Answer 5 &amp; 6'!$A$2:$O$2221,5,FALSE)</f>
        <v>71</v>
      </c>
      <c r="N194">
        <f>VLOOKUP($A$2:$A$2221,'[2]Customer Answer 5 &amp; 6'!$A$2:$O$2221,6,FALSE)</f>
        <v>0</v>
      </c>
      <c r="O194">
        <f>VLOOKUP($A$2:$A$2221,'[2]Customer Answer 5 &amp; 6'!$A$2:$O$2221,7,FALSE)</f>
        <v>1</v>
      </c>
      <c r="P194">
        <f>VLOOKUP($A$2:$A$2221,'[2]Customer Answer 5 &amp; 6'!$A$2:$O$2221,8,FALSE)</f>
        <v>0</v>
      </c>
      <c r="Q194">
        <f>VLOOKUP($A$2:$A$2221,'[2]Customer Answer 5 &amp; 6'!$A$2:$O$2221,9,FALSE)</f>
        <v>0</v>
      </c>
      <c r="R194">
        <f>VLOOKUP($A$2:$A$2221,'[2]Customer Answer 5 &amp; 6'!$A$2:$O$2221,10,FALSE)</f>
        <v>0</v>
      </c>
      <c r="S194" s="26">
        <f>VLOOKUP($A$2:$A$2221,'[2]Customer Answer 5 &amp; 6'!$A$2:$O$2221,11,FALSE)</f>
        <v>0</v>
      </c>
      <c r="T194" s="26">
        <f>VLOOKUP($A$2:$A$2221,'[2]Customer Answer 5 &amp; 6'!$A$2:$O$2221,12,FALSE)</f>
        <v>1</v>
      </c>
      <c r="U194" s="26">
        <f>VLOOKUP($A$2:$A$2221,'[2]Customer Answer 5 &amp; 6'!$A$2:$O$2221,13,FALSE)</f>
        <v>0</v>
      </c>
      <c r="V194" s="26">
        <f>VLOOKUP($A$2:$A$2221,'[2]Customer Answer 5 &amp; 6'!$A$2:$O$2221,14,FALSE)</f>
        <v>0</v>
      </c>
      <c r="W194" s="27" t="str">
        <f>VLOOKUP($A$2:$A$2221,'[2]Customer Answer 5 &amp; 6'!$A$2:$O$2221,15,FALSE)</f>
        <v>Florida</v>
      </c>
      <c r="X194" s="21">
        <f>VLOOKUP($A$2:$A$2221,'[2]Sales Answer 1 &amp; 2'!$A$2:$N$2221,3,FALSE)</f>
        <v>2310</v>
      </c>
      <c r="Y194" s="21">
        <f>VLOOKUP($A$2:$A$2221,'[2]Sales Answer 1 &amp; 2'!$A$2:$N$2221,4,FALSE)</f>
        <v>0</v>
      </c>
      <c r="Z194" s="21">
        <f>VLOOKUP($A$2:$A$2221,'[2]Sales Answer 1 &amp; 2'!$A$2:$N$2221,5,FALSE)</f>
        <v>1474</v>
      </c>
      <c r="AA194" s="21">
        <f>VLOOKUP($A$2:$A$2221,'[2]Sales Answer 1 &amp; 2'!$A$2:$N$2221,6,FALSE)</f>
        <v>103</v>
      </c>
      <c r="AB194" s="21">
        <f>VLOOKUP($A$2:$A$2221,'[2]Sales Answer 1 &amp; 2'!$A$2:$N$2221,7,FALSE)</f>
        <v>119</v>
      </c>
    </row>
    <row r="195" spans="1:28" ht="15" thickBot="1" x14ac:dyDescent="0.35">
      <c r="A195" s="12">
        <v>2350</v>
      </c>
      <c r="B195" s="13">
        <v>0</v>
      </c>
      <c r="C195" s="13">
        <v>0</v>
      </c>
      <c r="D195" s="13">
        <v>0</v>
      </c>
      <c r="E195" s="13">
        <v>0</v>
      </c>
      <c r="F195" s="13">
        <v>0</v>
      </c>
      <c r="G195" s="13">
        <v>0</v>
      </c>
      <c r="H195" s="13">
        <v>0</v>
      </c>
      <c r="I195" s="14">
        <v>44107</v>
      </c>
      <c r="J195" s="22">
        <f>VLOOKUP($A$2:$A$2221,'[2]Customer Answer 5 &amp; 6'!$A$2:$O$2221,2,FALSE)</f>
        <v>157338</v>
      </c>
      <c r="K195" s="23">
        <f>VLOOKUP($A$2:$A$2221,'[2]Customer Answer 5 &amp; 6'!$A$2:$O$2221,3,FALSE)</f>
        <v>0</v>
      </c>
      <c r="L195" s="24">
        <f>VLOOKUP($A$2:$A$2221,'[2]Customer Answer 5 &amp; 6'!$A$2:$O$2221,4,FALSE)</f>
        <v>1</v>
      </c>
      <c r="M195" s="25">
        <f>VLOOKUP($A$2:$A$2221,'[2]Customer Answer 5 &amp; 6'!$A$2:$O$2221,5,FALSE)</f>
        <v>45</v>
      </c>
      <c r="N195">
        <f>VLOOKUP($A$2:$A$2221,'[2]Customer Answer 5 &amp; 6'!$A$2:$O$2221,6,FALSE)</f>
        <v>0</v>
      </c>
      <c r="O195">
        <f>VLOOKUP($A$2:$A$2221,'[2]Customer Answer 5 &amp; 6'!$A$2:$O$2221,7,FALSE)</f>
        <v>0</v>
      </c>
      <c r="P195">
        <f>VLOOKUP($A$2:$A$2221,'[2]Customer Answer 5 &amp; 6'!$A$2:$O$2221,8,FALSE)</f>
        <v>1</v>
      </c>
      <c r="Q195">
        <f>VLOOKUP($A$2:$A$2221,'[2]Customer Answer 5 &amp; 6'!$A$2:$O$2221,9,FALSE)</f>
        <v>0</v>
      </c>
      <c r="R195">
        <f>VLOOKUP($A$2:$A$2221,'[2]Customer Answer 5 &amp; 6'!$A$2:$O$2221,10,FALSE)</f>
        <v>0</v>
      </c>
      <c r="S195" s="26">
        <f>VLOOKUP($A$2:$A$2221,'[2]Customer Answer 5 &amp; 6'!$A$2:$O$2221,11,FALSE)</f>
        <v>0</v>
      </c>
      <c r="T195" s="26">
        <f>VLOOKUP($A$2:$A$2221,'[2]Customer Answer 5 &amp; 6'!$A$2:$O$2221,12,FALSE)</f>
        <v>1</v>
      </c>
      <c r="U195" s="26">
        <f>VLOOKUP($A$2:$A$2221,'[2]Customer Answer 5 &amp; 6'!$A$2:$O$2221,13,FALSE)</f>
        <v>0</v>
      </c>
      <c r="V195" s="26">
        <f>VLOOKUP($A$2:$A$2221,'[2]Customer Answer 5 &amp; 6'!$A$2:$O$2221,14,FALSE)</f>
        <v>0</v>
      </c>
      <c r="W195" s="27" t="str">
        <f>VLOOKUP($A$2:$A$2221,'[2]Customer Answer 5 &amp; 6'!$A$2:$O$2221,15,FALSE)</f>
        <v>Other</v>
      </c>
      <c r="X195" s="21">
        <f>VLOOKUP($A$2:$A$2221,'[2]Sales Answer 1 &amp; 2'!$A$2:$N$2221,3,FALSE)</f>
        <v>392</v>
      </c>
      <c r="Y195" s="21">
        <f>VLOOKUP($A$2:$A$2221,'[2]Sales Answer 1 &amp; 2'!$A$2:$N$2221,4,FALSE)</f>
        <v>16</v>
      </c>
      <c r="Z195" s="21">
        <f>VLOOKUP($A$2:$A$2221,'[2]Sales Answer 1 &amp; 2'!$A$2:$N$2221,5,FALSE)</f>
        <v>143</v>
      </c>
      <c r="AA195" s="21">
        <f>VLOOKUP($A$2:$A$2221,'[2]Sales Answer 1 &amp; 2'!$A$2:$N$2221,6,FALSE)</f>
        <v>30</v>
      </c>
      <c r="AB195" s="21">
        <f>VLOOKUP($A$2:$A$2221,'[2]Sales Answer 1 &amp; 2'!$A$2:$N$2221,7,FALSE)</f>
        <v>22</v>
      </c>
    </row>
    <row r="196" spans="1:28" ht="15" thickBot="1" x14ac:dyDescent="0.35">
      <c r="A196" s="12">
        <v>3124</v>
      </c>
      <c r="B196" s="13">
        <v>0</v>
      </c>
      <c r="C196" s="13">
        <v>0</v>
      </c>
      <c r="D196" s="13">
        <v>0</v>
      </c>
      <c r="E196" s="13">
        <v>0</v>
      </c>
      <c r="F196" s="13">
        <v>0</v>
      </c>
      <c r="G196" s="13">
        <v>0</v>
      </c>
      <c r="H196" s="13">
        <v>0</v>
      </c>
      <c r="I196" s="14">
        <v>44107</v>
      </c>
      <c r="J196" s="22">
        <f>VLOOKUP($A$2:$A$2221,'[2]Customer Answer 5 &amp; 6'!$A$2:$O$2221,2,FALSE)</f>
        <v>141713</v>
      </c>
      <c r="K196" s="23">
        <f>VLOOKUP($A$2:$A$2221,'[2]Customer Answer 5 &amp; 6'!$A$2:$O$2221,3,FALSE)</f>
        <v>1</v>
      </c>
      <c r="L196" s="24">
        <f>VLOOKUP($A$2:$A$2221,'[2]Customer Answer 5 &amp; 6'!$A$2:$O$2221,4,FALSE)</f>
        <v>1</v>
      </c>
      <c r="M196" s="25">
        <f>VLOOKUP($A$2:$A$2221,'[2]Customer Answer 5 &amp; 6'!$A$2:$O$2221,5,FALSE)</f>
        <v>56</v>
      </c>
      <c r="N196">
        <f>VLOOKUP($A$2:$A$2221,'[2]Customer Answer 5 &amp; 6'!$A$2:$O$2221,6,FALSE)</f>
        <v>1</v>
      </c>
      <c r="O196">
        <f>VLOOKUP($A$2:$A$2221,'[2]Customer Answer 5 &amp; 6'!$A$2:$O$2221,7,FALSE)</f>
        <v>0</v>
      </c>
      <c r="P196">
        <f>VLOOKUP($A$2:$A$2221,'[2]Customer Answer 5 &amp; 6'!$A$2:$O$2221,8,FALSE)</f>
        <v>0</v>
      </c>
      <c r="Q196">
        <f>VLOOKUP($A$2:$A$2221,'[2]Customer Answer 5 &amp; 6'!$A$2:$O$2221,9,FALSE)</f>
        <v>0</v>
      </c>
      <c r="R196">
        <f>VLOOKUP($A$2:$A$2221,'[2]Customer Answer 5 &amp; 6'!$A$2:$O$2221,10,FALSE)</f>
        <v>0</v>
      </c>
      <c r="S196" s="26">
        <f>VLOOKUP($A$2:$A$2221,'[2]Customer Answer 5 &amp; 6'!$A$2:$O$2221,11,FALSE)</f>
        <v>0</v>
      </c>
      <c r="T196" s="26">
        <f>VLOOKUP($A$2:$A$2221,'[2]Customer Answer 5 &amp; 6'!$A$2:$O$2221,12,FALSE)</f>
        <v>0</v>
      </c>
      <c r="U196" s="26">
        <f>VLOOKUP($A$2:$A$2221,'[2]Customer Answer 5 &amp; 6'!$A$2:$O$2221,13,FALSE)</f>
        <v>0</v>
      </c>
      <c r="V196" s="26">
        <f>VLOOKUP($A$2:$A$2221,'[2]Customer Answer 5 &amp; 6'!$A$2:$O$2221,14,FALSE)</f>
        <v>0</v>
      </c>
      <c r="W196" s="27" t="str">
        <f>VLOOKUP($A$2:$A$2221,'[2]Customer Answer 5 &amp; 6'!$A$2:$O$2221,15,FALSE)</f>
        <v>Other</v>
      </c>
      <c r="X196" s="21">
        <f>VLOOKUP($A$2:$A$2221,'[2]Sales Answer 1 &amp; 2'!$A$2:$N$2221,3,FALSE)</f>
        <v>262</v>
      </c>
      <c r="Y196" s="21">
        <f>VLOOKUP($A$2:$A$2221,'[2]Sales Answer 1 &amp; 2'!$A$2:$N$2221,4,FALSE)</f>
        <v>27</v>
      </c>
      <c r="Z196" s="21">
        <f>VLOOKUP($A$2:$A$2221,'[2]Sales Answer 1 &amp; 2'!$A$2:$N$2221,5,FALSE)</f>
        <v>149</v>
      </c>
      <c r="AA196" s="21">
        <f>VLOOKUP($A$2:$A$2221,'[2]Sales Answer 1 &amp; 2'!$A$2:$N$2221,6,FALSE)</f>
        <v>34</v>
      </c>
      <c r="AB196" s="21">
        <f>VLOOKUP($A$2:$A$2221,'[2]Sales Answer 1 &amp; 2'!$A$2:$N$2221,7,FALSE)</f>
        <v>34</v>
      </c>
    </row>
    <row r="197" spans="1:28" ht="15" thickBot="1" x14ac:dyDescent="0.35">
      <c r="A197" s="12">
        <v>1054</v>
      </c>
      <c r="B197" s="13">
        <v>0</v>
      </c>
      <c r="C197" s="13">
        <v>0</v>
      </c>
      <c r="D197" s="13">
        <v>0</v>
      </c>
      <c r="E197" s="13">
        <v>0</v>
      </c>
      <c r="F197" s="13">
        <v>0</v>
      </c>
      <c r="G197" s="13">
        <v>0</v>
      </c>
      <c r="H197" s="13">
        <v>0</v>
      </c>
      <c r="I197" s="14">
        <v>44106</v>
      </c>
      <c r="J197" s="22">
        <f>VLOOKUP($A$2:$A$2221,'[2]Customer Answer 5 &amp; 6'!$A$2:$O$2221,2,FALSE)</f>
        <v>127938</v>
      </c>
      <c r="K197" s="23">
        <f>VLOOKUP($A$2:$A$2221,'[2]Customer Answer 5 &amp; 6'!$A$2:$O$2221,3,FALSE)</f>
        <v>1</v>
      </c>
      <c r="L197" s="24">
        <f>VLOOKUP($A$2:$A$2221,'[2]Customer Answer 5 &amp; 6'!$A$2:$O$2221,4,FALSE)</f>
        <v>0</v>
      </c>
      <c r="M197" s="25">
        <f>VLOOKUP($A$2:$A$2221,'[2]Customer Answer 5 &amp; 6'!$A$2:$O$2221,5,FALSE)</f>
        <v>32</v>
      </c>
      <c r="N197">
        <f>VLOOKUP($A$2:$A$2221,'[2]Customer Answer 5 &amp; 6'!$A$2:$O$2221,6,FALSE)</f>
        <v>0</v>
      </c>
      <c r="O197">
        <f>VLOOKUP($A$2:$A$2221,'[2]Customer Answer 5 &amp; 6'!$A$2:$O$2221,7,FALSE)</f>
        <v>0</v>
      </c>
      <c r="P197">
        <f>VLOOKUP($A$2:$A$2221,'[2]Customer Answer 5 &amp; 6'!$A$2:$O$2221,8,FALSE)</f>
        <v>1</v>
      </c>
      <c r="Q197">
        <f>VLOOKUP($A$2:$A$2221,'[2]Customer Answer 5 &amp; 6'!$A$2:$O$2221,9,FALSE)</f>
        <v>0</v>
      </c>
      <c r="R197">
        <f>VLOOKUP($A$2:$A$2221,'[2]Customer Answer 5 &amp; 6'!$A$2:$O$2221,10,FALSE)</f>
        <v>0</v>
      </c>
      <c r="S197" s="26">
        <f>VLOOKUP($A$2:$A$2221,'[2]Customer Answer 5 &amp; 6'!$A$2:$O$2221,11,FALSE)</f>
        <v>0</v>
      </c>
      <c r="T197" s="26">
        <f>VLOOKUP($A$2:$A$2221,'[2]Customer Answer 5 &amp; 6'!$A$2:$O$2221,12,FALSE)</f>
        <v>1</v>
      </c>
      <c r="U197" s="26">
        <f>VLOOKUP($A$2:$A$2221,'[2]Customer Answer 5 &amp; 6'!$A$2:$O$2221,13,FALSE)</f>
        <v>0</v>
      </c>
      <c r="V197" s="26">
        <f>VLOOKUP($A$2:$A$2221,'[2]Customer Answer 5 &amp; 6'!$A$2:$O$2221,14,FALSE)</f>
        <v>0</v>
      </c>
      <c r="W197" s="27" t="str">
        <f>VLOOKUP($A$2:$A$2221,'[2]Customer Answer 5 &amp; 6'!$A$2:$O$2221,15,FALSE)</f>
        <v>Other</v>
      </c>
      <c r="X197" s="21">
        <f>VLOOKUP($A$2:$A$2221,'[2]Sales Answer 1 &amp; 2'!$A$2:$N$2221,3,FALSE)</f>
        <v>60</v>
      </c>
      <c r="Y197" s="21">
        <f>VLOOKUP($A$2:$A$2221,'[2]Sales Answer 1 &amp; 2'!$A$2:$N$2221,4,FALSE)</f>
        <v>0</v>
      </c>
      <c r="Z197" s="21">
        <f>VLOOKUP($A$2:$A$2221,'[2]Sales Answer 1 &amp; 2'!$A$2:$N$2221,5,FALSE)</f>
        <v>37</v>
      </c>
      <c r="AA197" s="21">
        <f>VLOOKUP($A$2:$A$2221,'[2]Sales Answer 1 &amp; 2'!$A$2:$N$2221,6,FALSE)</f>
        <v>9</v>
      </c>
      <c r="AB197" s="21">
        <f>VLOOKUP($A$2:$A$2221,'[2]Sales Answer 1 &amp; 2'!$A$2:$N$2221,7,FALSE)</f>
        <v>5</v>
      </c>
    </row>
    <row r="198" spans="1:28" ht="15" thickBot="1" x14ac:dyDescent="0.35">
      <c r="A198" s="12">
        <v>2337</v>
      </c>
      <c r="B198" s="13">
        <v>0</v>
      </c>
      <c r="C198" s="13">
        <v>0</v>
      </c>
      <c r="D198" s="13">
        <v>0</v>
      </c>
      <c r="E198" s="13">
        <v>0</v>
      </c>
      <c r="F198" s="13">
        <v>0</v>
      </c>
      <c r="G198" s="13">
        <v>0</v>
      </c>
      <c r="H198" s="13">
        <v>0</v>
      </c>
      <c r="I198" s="14">
        <v>44106</v>
      </c>
      <c r="J198" s="22">
        <f>VLOOKUP($A$2:$A$2221,'[2]Customer Answer 5 &amp; 6'!$A$2:$O$2221,2,FALSE)</f>
        <v>162159</v>
      </c>
      <c r="K198" s="23">
        <f>VLOOKUP($A$2:$A$2221,'[2]Customer Answer 5 &amp; 6'!$A$2:$O$2221,3,FALSE)</f>
        <v>0</v>
      </c>
      <c r="L198" s="24">
        <f>VLOOKUP($A$2:$A$2221,'[2]Customer Answer 5 &amp; 6'!$A$2:$O$2221,4,FALSE)</f>
        <v>0</v>
      </c>
      <c r="M198" s="25">
        <f>VLOOKUP($A$2:$A$2221,'[2]Customer Answer 5 &amp; 6'!$A$2:$O$2221,5,FALSE)</f>
        <v>74</v>
      </c>
      <c r="N198">
        <f>VLOOKUP($A$2:$A$2221,'[2]Customer Answer 5 &amp; 6'!$A$2:$O$2221,6,FALSE)</f>
        <v>0</v>
      </c>
      <c r="O198">
        <f>VLOOKUP($A$2:$A$2221,'[2]Customer Answer 5 &amp; 6'!$A$2:$O$2221,7,FALSE)</f>
        <v>0</v>
      </c>
      <c r="P198">
        <f>VLOOKUP($A$2:$A$2221,'[2]Customer Answer 5 &amp; 6'!$A$2:$O$2221,8,FALSE)</f>
        <v>1</v>
      </c>
      <c r="Q198">
        <f>VLOOKUP($A$2:$A$2221,'[2]Customer Answer 5 &amp; 6'!$A$2:$O$2221,9,FALSE)</f>
        <v>0</v>
      </c>
      <c r="R198">
        <f>VLOOKUP($A$2:$A$2221,'[2]Customer Answer 5 &amp; 6'!$A$2:$O$2221,10,FALSE)</f>
        <v>0</v>
      </c>
      <c r="S198" s="26">
        <f>VLOOKUP($A$2:$A$2221,'[2]Customer Answer 5 &amp; 6'!$A$2:$O$2221,11,FALSE)</f>
        <v>0</v>
      </c>
      <c r="T198" s="26">
        <f>VLOOKUP($A$2:$A$2221,'[2]Customer Answer 5 &amp; 6'!$A$2:$O$2221,12,FALSE)</f>
        <v>0</v>
      </c>
      <c r="U198" s="26">
        <f>VLOOKUP($A$2:$A$2221,'[2]Customer Answer 5 &amp; 6'!$A$2:$O$2221,13,FALSE)</f>
        <v>0</v>
      </c>
      <c r="V198" s="26">
        <f>VLOOKUP($A$2:$A$2221,'[2]Customer Answer 5 &amp; 6'!$A$2:$O$2221,14,FALSE)</f>
        <v>1</v>
      </c>
      <c r="W198" s="27" t="str">
        <f>VLOOKUP($A$2:$A$2221,'[2]Customer Answer 5 &amp; 6'!$A$2:$O$2221,15,FALSE)</f>
        <v>Texas</v>
      </c>
      <c r="X198" s="21">
        <f>VLOOKUP($A$2:$A$2221,'[2]Sales Answer 1 &amp; 2'!$A$2:$N$2221,3,FALSE)</f>
        <v>475</v>
      </c>
      <c r="Y198" s="21">
        <f>VLOOKUP($A$2:$A$2221,'[2]Sales Answer 1 &amp; 2'!$A$2:$N$2221,4,FALSE)</f>
        <v>44</v>
      </c>
      <c r="Z198" s="21">
        <f>VLOOKUP($A$2:$A$2221,'[2]Sales Answer 1 &amp; 2'!$A$2:$N$2221,5,FALSE)</f>
        <v>676</v>
      </c>
      <c r="AA198" s="21">
        <f>VLOOKUP($A$2:$A$2221,'[2]Sales Answer 1 &amp; 2'!$A$2:$N$2221,6,FALSE)</f>
        <v>201</v>
      </c>
      <c r="AB198" s="21">
        <f>VLOOKUP($A$2:$A$2221,'[2]Sales Answer 1 &amp; 2'!$A$2:$N$2221,7,FALSE)</f>
        <v>183</v>
      </c>
    </row>
    <row r="199" spans="1:28" ht="15" thickBot="1" x14ac:dyDescent="0.35">
      <c r="A199" s="12">
        <v>2553</v>
      </c>
      <c r="B199" s="13">
        <v>0</v>
      </c>
      <c r="C199" s="13">
        <v>1</v>
      </c>
      <c r="D199" s="13">
        <v>1</v>
      </c>
      <c r="E199" s="13">
        <v>0</v>
      </c>
      <c r="F199" s="13">
        <v>0</v>
      </c>
      <c r="G199" s="13">
        <v>0</v>
      </c>
      <c r="H199" s="13">
        <v>0</v>
      </c>
      <c r="I199" s="14">
        <v>44106</v>
      </c>
      <c r="J199" s="22">
        <f>VLOOKUP($A$2:$A$2221,'[2]Customer Answer 5 &amp; 6'!$A$2:$O$2221,2,FALSE)</f>
        <v>181574</v>
      </c>
      <c r="K199" s="23">
        <f>VLOOKUP($A$2:$A$2221,'[2]Customer Answer 5 &amp; 6'!$A$2:$O$2221,3,FALSE)</f>
        <v>0</v>
      </c>
      <c r="L199" s="24">
        <f>VLOOKUP($A$2:$A$2221,'[2]Customer Answer 5 &amp; 6'!$A$2:$O$2221,4,FALSE)</f>
        <v>0</v>
      </c>
      <c r="M199" s="25">
        <f>VLOOKUP($A$2:$A$2221,'[2]Customer Answer 5 &amp; 6'!$A$2:$O$2221,5,FALSE)</f>
        <v>73</v>
      </c>
      <c r="N199">
        <f>VLOOKUP($A$2:$A$2221,'[2]Customer Answer 5 &amp; 6'!$A$2:$O$2221,6,FALSE)</f>
        <v>0</v>
      </c>
      <c r="O199">
        <f>VLOOKUP($A$2:$A$2221,'[2]Customer Answer 5 &amp; 6'!$A$2:$O$2221,7,FALSE)</f>
        <v>0</v>
      </c>
      <c r="P199">
        <f>VLOOKUP($A$2:$A$2221,'[2]Customer Answer 5 &amp; 6'!$A$2:$O$2221,8,FALSE)</f>
        <v>0</v>
      </c>
      <c r="Q199">
        <f>VLOOKUP($A$2:$A$2221,'[2]Customer Answer 5 &amp; 6'!$A$2:$O$2221,9,FALSE)</f>
        <v>1</v>
      </c>
      <c r="R199">
        <f>VLOOKUP($A$2:$A$2221,'[2]Customer Answer 5 &amp; 6'!$A$2:$O$2221,10,FALSE)</f>
        <v>0</v>
      </c>
      <c r="S199" s="26">
        <f>VLOOKUP($A$2:$A$2221,'[2]Customer Answer 5 &amp; 6'!$A$2:$O$2221,11,FALSE)</f>
        <v>0</v>
      </c>
      <c r="T199" s="26">
        <f>VLOOKUP($A$2:$A$2221,'[2]Customer Answer 5 &amp; 6'!$A$2:$O$2221,12,FALSE)</f>
        <v>0</v>
      </c>
      <c r="U199" s="26">
        <f>VLOOKUP($A$2:$A$2221,'[2]Customer Answer 5 &amp; 6'!$A$2:$O$2221,13,FALSE)</f>
        <v>0</v>
      </c>
      <c r="V199" s="26">
        <f>VLOOKUP($A$2:$A$2221,'[2]Customer Answer 5 &amp; 6'!$A$2:$O$2221,14,FALSE)</f>
        <v>1</v>
      </c>
      <c r="W199" s="27" t="str">
        <f>VLOOKUP($A$2:$A$2221,'[2]Customer Answer 5 &amp; 6'!$A$2:$O$2221,15,FALSE)</f>
        <v>Texas</v>
      </c>
      <c r="X199" s="21">
        <f>VLOOKUP($A$2:$A$2221,'[2]Sales Answer 1 &amp; 2'!$A$2:$N$2221,3,FALSE)</f>
        <v>2787</v>
      </c>
      <c r="Y199" s="21">
        <f>VLOOKUP($A$2:$A$2221,'[2]Sales Answer 1 &amp; 2'!$A$2:$N$2221,4,FALSE)</f>
        <v>0</v>
      </c>
      <c r="Z199" s="21">
        <f>VLOOKUP($A$2:$A$2221,'[2]Sales Answer 1 &amp; 2'!$A$2:$N$2221,5,FALSE)</f>
        <v>1035</v>
      </c>
      <c r="AA199" s="21">
        <f>VLOOKUP($A$2:$A$2221,'[2]Sales Answer 1 &amp; 2'!$A$2:$N$2221,6,FALSE)</f>
        <v>102</v>
      </c>
      <c r="AB199" s="21">
        <f>VLOOKUP($A$2:$A$2221,'[2]Sales Answer 1 &amp; 2'!$A$2:$N$2221,7,FALSE)</f>
        <v>78</v>
      </c>
    </row>
    <row r="200" spans="1:28" ht="15" thickBot="1" x14ac:dyDescent="0.35">
      <c r="A200" s="12">
        <v>2783</v>
      </c>
      <c r="B200" s="13">
        <v>0</v>
      </c>
      <c r="C200" s="13">
        <v>0</v>
      </c>
      <c r="D200" s="13">
        <v>0</v>
      </c>
      <c r="E200" s="13">
        <v>0</v>
      </c>
      <c r="F200" s="13">
        <v>0</v>
      </c>
      <c r="G200" s="13">
        <v>0</v>
      </c>
      <c r="H200" s="13">
        <v>1</v>
      </c>
      <c r="I200" s="14">
        <v>44106</v>
      </c>
      <c r="J200" s="22">
        <f>VLOOKUP($A$2:$A$2221,'[2]Customer Answer 5 &amp; 6'!$A$2:$O$2221,2,FALSE)</f>
        <v>190369</v>
      </c>
      <c r="K200" s="23">
        <f>VLOOKUP($A$2:$A$2221,'[2]Customer Answer 5 &amp; 6'!$A$2:$O$2221,3,FALSE)</f>
        <v>0</v>
      </c>
      <c r="L200" s="24">
        <f>VLOOKUP($A$2:$A$2221,'[2]Customer Answer 5 &amp; 6'!$A$2:$O$2221,4,FALSE)</f>
        <v>0</v>
      </c>
      <c r="M200" s="25">
        <f>VLOOKUP($A$2:$A$2221,'[2]Customer Answer 5 &amp; 6'!$A$2:$O$2221,5,FALSE)</f>
        <v>64</v>
      </c>
      <c r="N200">
        <f>VLOOKUP($A$2:$A$2221,'[2]Customer Answer 5 &amp; 6'!$A$2:$O$2221,6,FALSE)</f>
        <v>0</v>
      </c>
      <c r="O200">
        <f>VLOOKUP($A$2:$A$2221,'[2]Customer Answer 5 &amp; 6'!$A$2:$O$2221,7,FALSE)</f>
        <v>1</v>
      </c>
      <c r="P200">
        <f>VLOOKUP($A$2:$A$2221,'[2]Customer Answer 5 &amp; 6'!$A$2:$O$2221,8,FALSE)</f>
        <v>0</v>
      </c>
      <c r="Q200">
        <f>VLOOKUP($A$2:$A$2221,'[2]Customer Answer 5 &amp; 6'!$A$2:$O$2221,9,FALSE)</f>
        <v>0</v>
      </c>
      <c r="R200">
        <f>VLOOKUP($A$2:$A$2221,'[2]Customer Answer 5 &amp; 6'!$A$2:$O$2221,10,FALSE)</f>
        <v>0</v>
      </c>
      <c r="S200" s="26">
        <f>VLOOKUP($A$2:$A$2221,'[2]Customer Answer 5 &amp; 6'!$A$2:$O$2221,11,FALSE)</f>
        <v>0</v>
      </c>
      <c r="T200" s="26">
        <f>VLOOKUP($A$2:$A$2221,'[2]Customer Answer 5 &amp; 6'!$A$2:$O$2221,12,FALSE)</f>
        <v>1</v>
      </c>
      <c r="U200" s="26">
        <f>VLOOKUP($A$2:$A$2221,'[2]Customer Answer 5 &amp; 6'!$A$2:$O$2221,13,FALSE)</f>
        <v>0</v>
      </c>
      <c r="V200" s="26">
        <f>VLOOKUP($A$2:$A$2221,'[2]Customer Answer 5 &amp; 6'!$A$2:$O$2221,14,FALSE)</f>
        <v>0</v>
      </c>
      <c r="W200" s="27" t="str">
        <f>VLOOKUP($A$2:$A$2221,'[2]Customer Answer 5 &amp; 6'!$A$2:$O$2221,15,FALSE)</f>
        <v>California</v>
      </c>
      <c r="X200" s="21">
        <f>VLOOKUP($A$2:$A$2221,'[2]Sales Answer 1 &amp; 2'!$A$2:$N$2221,3,FALSE)</f>
        <v>615</v>
      </c>
      <c r="Y200" s="21">
        <f>VLOOKUP($A$2:$A$2221,'[2]Sales Answer 1 &amp; 2'!$A$2:$N$2221,4,FALSE)</f>
        <v>107</v>
      </c>
      <c r="Z200" s="21">
        <f>VLOOKUP($A$2:$A$2221,'[2]Sales Answer 1 &amp; 2'!$A$2:$N$2221,5,FALSE)</f>
        <v>2067</v>
      </c>
      <c r="AA200" s="21">
        <f>VLOOKUP($A$2:$A$2221,'[2]Sales Answer 1 &amp; 2'!$A$2:$N$2221,6,FALSE)</f>
        <v>472</v>
      </c>
      <c r="AB200" s="21">
        <f>VLOOKUP($A$2:$A$2221,'[2]Sales Answer 1 &amp; 2'!$A$2:$N$2221,7,FALSE)</f>
        <v>48</v>
      </c>
    </row>
    <row r="201" spans="1:28" ht="15" thickBot="1" x14ac:dyDescent="0.35">
      <c r="A201" s="12">
        <v>2489</v>
      </c>
      <c r="B201" s="13">
        <v>0</v>
      </c>
      <c r="C201" s="13">
        <v>0</v>
      </c>
      <c r="D201" s="13">
        <v>0</v>
      </c>
      <c r="E201" s="13">
        <v>0</v>
      </c>
      <c r="F201" s="13">
        <v>0</v>
      </c>
      <c r="G201" s="13">
        <v>0</v>
      </c>
      <c r="H201" s="13">
        <v>0</v>
      </c>
      <c r="I201" s="14">
        <v>44105</v>
      </c>
      <c r="J201" s="22">
        <f>VLOOKUP($A$2:$A$2221,'[2]Customer Answer 5 &amp; 6'!$A$2:$O$2221,2,FALSE)</f>
        <v>179529</v>
      </c>
      <c r="K201" s="23">
        <f>VLOOKUP($A$2:$A$2221,'[2]Customer Answer 5 &amp; 6'!$A$2:$O$2221,3,FALSE)</f>
        <v>0</v>
      </c>
      <c r="L201" s="24">
        <f>VLOOKUP($A$2:$A$2221,'[2]Customer Answer 5 &amp; 6'!$A$2:$O$2221,4,FALSE)</f>
        <v>0</v>
      </c>
      <c r="M201" s="25">
        <f>VLOOKUP($A$2:$A$2221,'[2]Customer Answer 5 &amp; 6'!$A$2:$O$2221,5,FALSE)</f>
        <v>34</v>
      </c>
      <c r="N201">
        <f>VLOOKUP($A$2:$A$2221,'[2]Customer Answer 5 &amp; 6'!$A$2:$O$2221,6,FALSE)</f>
        <v>0</v>
      </c>
      <c r="O201">
        <f>VLOOKUP($A$2:$A$2221,'[2]Customer Answer 5 &amp; 6'!$A$2:$O$2221,7,FALSE)</f>
        <v>1</v>
      </c>
      <c r="P201">
        <f>VLOOKUP($A$2:$A$2221,'[2]Customer Answer 5 &amp; 6'!$A$2:$O$2221,8,FALSE)</f>
        <v>0</v>
      </c>
      <c r="Q201">
        <f>VLOOKUP($A$2:$A$2221,'[2]Customer Answer 5 &amp; 6'!$A$2:$O$2221,9,FALSE)</f>
        <v>0</v>
      </c>
      <c r="R201">
        <f>VLOOKUP($A$2:$A$2221,'[2]Customer Answer 5 &amp; 6'!$A$2:$O$2221,10,FALSE)</f>
        <v>0</v>
      </c>
      <c r="S201" s="26">
        <f>VLOOKUP($A$2:$A$2221,'[2]Customer Answer 5 &amp; 6'!$A$2:$O$2221,11,FALSE)</f>
        <v>0</v>
      </c>
      <c r="T201" s="26">
        <f>VLOOKUP($A$2:$A$2221,'[2]Customer Answer 5 &amp; 6'!$A$2:$O$2221,12,FALSE)</f>
        <v>1</v>
      </c>
      <c r="U201" s="26">
        <f>VLOOKUP($A$2:$A$2221,'[2]Customer Answer 5 &amp; 6'!$A$2:$O$2221,13,FALSE)</f>
        <v>0</v>
      </c>
      <c r="V201" s="26">
        <f>VLOOKUP($A$2:$A$2221,'[2]Customer Answer 5 &amp; 6'!$A$2:$O$2221,14,FALSE)</f>
        <v>0</v>
      </c>
      <c r="W201" s="27" t="str">
        <f>VLOOKUP($A$2:$A$2221,'[2]Customer Answer 5 &amp; 6'!$A$2:$O$2221,15,FALSE)</f>
        <v>California</v>
      </c>
      <c r="X201" s="21">
        <f>VLOOKUP($A$2:$A$2221,'[2]Sales Answer 1 &amp; 2'!$A$2:$N$2221,3,FALSE)</f>
        <v>955</v>
      </c>
      <c r="Y201" s="21">
        <f>VLOOKUP($A$2:$A$2221,'[2]Sales Answer 1 &amp; 2'!$A$2:$N$2221,4,FALSE)</f>
        <v>95</v>
      </c>
      <c r="Z201" s="21">
        <f>VLOOKUP($A$2:$A$2221,'[2]Sales Answer 1 &amp; 2'!$A$2:$N$2221,5,FALSE)</f>
        <v>1594</v>
      </c>
      <c r="AA201" s="21">
        <f>VLOOKUP($A$2:$A$2221,'[2]Sales Answer 1 &amp; 2'!$A$2:$N$2221,6,FALSE)</f>
        <v>165</v>
      </c>
      <c r="AB201" s="21">
        <f>VLOOKUP($A$2:$A$2221,'[2]Sales Answer 1 &amp; 2'!$A$2:$N$2221,7,FALSE)</f>
        <v>445</v>
      </c>
    </row>
    <row r="202" spans="1:28" ht="15" thickBot="1" x14ac:dyDescent="0.35">
      <c r="A202" s="12">
        <v>2072</v>
      </c>
      <c r="B202" s="13">
        <v>0</v>
      </c>
      <c r="C202" s="13">
        <v>0</v>
      </c>
      <c r="D202" s="13">
        <v>0</v>
      </c>
      <c r="E202" s="13">
        <v>0</v>
      </c>
      <c r="F202" s="13">
        <v>0</v>
      </c>
      <c r="G202" s="13">
        <v>0</v>
      </c>
      <c r="H202" s="13">
        <v>0</v>
      </c>
      <c r="I202" s="14">
        <v>44104</v>
      </c>
      <c r="J202" s="22">
        <f>VLOOKUP($A$2:$A$2221,'[2]Customer Answer 5 &amp; 6'!$A$2:$O$2221,2,FALSE)</f>
        <v>139190</v>
      </c>
      <c r="K202" s="23">
        <f>VLOOKUP($A$2:$A$2221,'[2]Customer Answer 5 &amp; 6'!$A$2:$O$2221,3,FALSE)</f>
        <v>1</v>
      </c>
      <c r="L202" s="24">
        <f>VLOOKUP($A$2:$A$2221,'[2]Customer Answer 5 &amp; 6'!$A$2:$O$2221,4,FALSE)</f>
        <v>0</v>
      </c>
      <c r="M202" s="25">
        <f>VLOOKUP($A$2:$A$2221,'[2]Customer Answer 5 &amp; 6'!$A$2:$O$2221,5,FALSE)</f>
        <v>46</v>
      </c>
      <c r="N202">
        <f>VLOOKUP($A$2:$A$2221,'[2]Customer Answer 5 &amp; 6'!$A$2:$O$2221,6,FALSE)</f>
        <v>0</v>
      </c>
      <c r="O202">
        <f>VLOOKUP($A$2:$A$2221,'[2]Customer Answer 5 &amp; 6'!$A$2:$O$2221,7,FALSE)</f>
        <v>0</v>
      </c>
      <c r="P202">
        <f>VLOOKUP($A$2:$A$2221,'[2]Customer Answer 5 &amp; 6'!$A$2:$O$2221,8,FALSE)</f>
        <v>1</v>
      </c>
      <c r="Q202">
        <f>VLOOKUP($A$2:$A$2221,'[2]Customer Answer 5 &amp; 6'!$A$2:$O$2221,9,FALSE)</f>
        <v>0</v>
      </c>
      <c r="R202">
        <f>VLOOKUP($A$2:$A$2221,'[2]Customer Answer 5 &amp; 6'!$A$2:$O$2221,10,FALSE)</f>
        <v>0</v>
      </c>
      <c r="S202" s="26">
        <f>VLOOKUP($A$2:$A$2221,'[2]Customer Answer 5 &amp; 6'!$A$2:$O$2221,11,FALSE)</f>
        <v>0</v>
      </c>
      <c r="T202" s="26">
        <f>VLOOKUP($A$2:$A$2221,'[2]Customer Answer 5 &amp; 6'!$A$2:$O$2221,12,FALSE)</f>
        <v>0</v>
      </c>
      <c r="U202" s="26">
        <f>VLOOKUP($A$2:$A$2221,'[2]Customer Answer 5 &amp; 6'!$A$2:$O$2221,13,FALSE)</f>
        <v>0</v>
      </c>
      <c r="V202" s="26">
        <f>VLOOKUP($A$2:$A$2221,'[2]Customer Answer 5 &amp; 6'!$A$2:$O$2221,14,FALSE)</f>
        <v>1</v>
      </c>
      <c r="W202" s="27" t="str">
        <f>VLOOKUP($A$2:$A$2221,'[2]Customer Answer 5 &amp; 6'!$A$2:$O$2221,15,FALSE)</f>
        <v>New York</v>
      </c>
      <c r="X202" s="21">
        <f>VLOOKUP($A$2:$A$2221,'[2]Sales Answer 1 &amp; 2'!$A$2:$N$2221,3,FALSE)</f>
        <v>242</v>
      </c>
      <c r="Y202" s="21">
        <f>VLOOKUP($A$2:$A$2221,'[2]Sales Answer 1 &amp; 2'!$A$2:$N$2221,4,FALSE)</f>
        <v>28</v>
      </c>
      <c r="Z202" s="21">
        <f>VLOOKUP($A$2:$A$2221,'[2]Sales Answer 1 &amp; 2'!$A$2:$N$2221,5,FALSE)</f>
        <v>64</v>
      </c>
      <c r="AA202" s="21">
        <f>VLOOKUP($A$2:$A$2221,'[2]Sales Answer 1 &amp; 2'!$A$2:$N$2221,6,FALSE)</f>
        <v>67</v>
      </c>
      <c r="AB202" s="21">
        <f>VLOOKUP($A$2:$A$2221,'[2]Sales Answer 1 &amp; 2'!$A$2:$N$2221,7,FALSE)</f>
        <v>28</v>
      </c>
    </row>
    <row r="203" spans="1:28" ht="15" thickBot="1" x14ac:dyDescent="0.35">
      <c r="A203" s="12">
        <v>2575</v>
      </c>
      <c r="B203" s="13">
        <v>0</v>
      </c>
      <c r="C203" s="13">
        <v>0</v>
      </c>
      <c r="D203" s="13">
        <v>0</v>
      </c>
      <c r="E203" s="13">
        <v>0</v>
      </c>
      <c r="F203" s="13">
        <v>0</v>
      </c>
      <c r="G203" s="13">
        <v>0</v>
      </c>
      <c r="H203" s="13">
        <v>0</v>
      </c>
      <c r="I203" s="14">
        <v>44103</v>
      </c>
      <c r="J203" s="22">
        <f>VLOOKUP($A$2:$A$2221,'[2]Customer Answer 5 &amp; 6'!$A$2:$O$2221,2,FALSE)</f>
        <v>136663</v>
      </c>
      <c r="K203" s="23">
        <f>VLOOKUP($A$2:$A$2221,'[2]Customer Answer 5 &amp; 6'!$A$2:$O$2221,3,FALSE)</f>
        <v>1</v>
      </c>
      <c r="L203" s="24">
        <f>VLOOKUP($A$2:$A$2221,'[2]Customer Answer 5 &amp; 6'!$A$2:$O$2221,4,FALSE)</f>
        <v>0</v>
      </c>
      <c r="M203" s="25">
        <f>VLOOKUP($A$2:$A$2221,'[2]Customer Answer 5 &amp; 6'!$A$2:$O$2221,5,FALSE)</f>
        <v>45</v>
      </c>
      <c r="N203">
        <f>VLOOKUP($A$2:$A$2221,'[2]Customer Answer 5 &amp; 6'!$A$2:$O$2221,6,FALSE)</f>
        <v>0</v>
      </c>
      <c r="O203">
        <f>VLOOKUP($A$2:$A$2221,'[2]Customer Answer 5 &amp; 6'!$A$2:$O$2221,7,FALSE)</f>
        <v>1</v>
      </c>
      <c r="P203">
        <f>VLOOKUP($A$2:$A$2221,'[2]Customer Answer 5 &amp; 6'!$A$2:$O$2221,8,FALSE)</f>
        <v>0</v>
      </c>
      <c r="Q203">
        <f>VLOOKUP($A$2:$A$2221,'[2]Customer Answer 5 &amp; 6'!$A$2:$O$2221,9,FALSE)</f>
        <v>0</v>
      </c>
      <c r="R203">
        <f>VLOOKUP($A$2:$A$2221,'[2]Customer Answer 5 &amp; 6'!$A$2:$O$2221,10,FALSE)</f>
        <v>0</v>
      </c>
      <c r="S203" s="26">
        <f>VLOOKUP($A$2:$A$2221,'[2]Customer Answer 5 &amp; 6'!$A$2:$O$2221,11,FALSE)</f>
        <v>0</v>
      </c>
      <c r="T203" s="26">
        <f>VLOOKUP($A$2:$A$2221,'[2]Customer Answer 5 &amp; 6'!$A$2:$O$2221,12,FALSE)</f>
        <v>0</v>
      </c>
      <c r="U203" s="26">
        <f>VLOOKUP($A$2:$A$2221,'[2]Customer Answer 5 &amp; 6'!$A$2:$O$2221,13,FALSE)</f>
        <v>0</v>
      </c>
      <c r="V203" s="26">
        <f>VLOOKUP($A$2:$A$2221,'[2]Customer Answer 5 &amp; 6'!$A$2:$O$2221,14,FALSE)</f>
        <v>1</v>
      </c>
      <c r="W203" s="27" t="str">
        <f>VLOOKUP($A$2:$A$2221,'[2]Customer Answer 5 &amp; 6'!$A$2:$O$2221,15,FALSE)</f>
        <v>Illinois</v>
      </c>
      <c r="X203" s="21">
        <f>VLOOKUP($A$2:$A$2221,'[2]Sales Answer 1 &amp; 2'!$A$2:$N$2221,3,FALSE)</f>
        <v>67</v>
      </c>
      <c r="Y203" s="21">
        <f>VLOOKUP($A$2:$A$2221,'[2]Sales Answer 1 &amp; 2'!$A$2:$N$2221,4,FALSE)</f>
        <v>0</v>
      </c>
      <c r="Z203" s="21">
        <f>VLOOKUP($A$2:$A$2221,'[2]Sales Answer 1 &amp; 2'!$A$2:$N$2221,5,FALSE)</f>
        <v>22</v>
      </c>
      <c r="AA203" s="21">
        <f>VLOOKUP($A$2:$A$2221,'[2]Sales Answer 1 &amp; 2'!$A$2:$N$2221,6,FALSE)</f>
        <v>11</v>
      </c>
      <c r="AB203" s="21">
        <f>VLOOKUP($A$2:$A$2221,'[2]Sales Answer 1 &amp; 2'!$A$2:$N$2221,7,FALSE)</f>
        <v>11</v>
      </c>
    </row>
    <row r="204" spans="1:28" ht="15" thickBot="1" x14ac:dyDescent="0.35">
      <c r="A204" s="12">
        <v>2918</v>
      </c>
      <c r="B204" s="13">
        <v>0</v>
      </c>
      <c r="C204" s="13">
        <v>0</v>
      </c>
      <c r="D204" s="13">
        <v>0</v>
      </c>
      <c r="E204" s="13">
        <v>0</v>
      </c>
      <c r="F204" s="13">
        <v>0</v>
      </c>
      <c r="G204" s="13">
        <v>0</v>
      </c>
      <c r="H204" s="13">
        <v>0</v>
      </c>
      <c r="I204" s="14">
        <v>44103</v>
      </c>
      <c r="J204" s="22">
        <f>VLOOKUP($A$2:$A$2221,'[2]Customer Answer 5 &amp; 6'!$A$2:$O$2221,2,FALSE)</f>
        <v>172570</v>
      </c>
      <c r="K204" s="23">
        <f>VLOOKUP($A$2:$A$2221,'[2]Customer Answer 5 &amp; 6'!$A$2:$O$2221,3,FALSE)</f>
        <v>0</v>
      </c>
      <c r="L204" s="24">
        <f>VLOOKUP($A$2:$A$2221,'[2]Customer Answer 5 &amp; 6'!$A$2:$O$2221,4,FALSE)</f>
        <v>0</v>
      </c>
      <c r="M204" s="25">
        <f>VLOOKUP($A$2:$A$2221,'[2]Customer Answer 5 &amp; 6'!$A$2:$O$2221,5,FALSE)</f>
        <v>36</v>
      </c>
      <c r="N204">
        <f>VLOOKUP($A$2:$A$2221,'[2]Customer Answer 5 &amp; 6'!$A$2:$O$2221,6,FALSE)</f>
        <v>0</v>
      </c>
      <c r="O204">
        <f>VLOOKUP($A$2:$A$2221,'[2]Customer Answer 5 &amp; 6'!$A$2:$O$2221,7,FALSE)</f>
        <v>1</v>
      </c>
      <c r="P204">
        <f>VLOOKUP($A$2:$A$2221,'[2]Customer Answer 5 &amp; 6'!$A$2:$O$2221,8,FALSE)</f>
        <v>0</v>
      </c>
      <c r="Q204">
        <f>VLOOKUP($A$2:$A$2221,'[2]Customer Answer 5 &amp; 6'!$A$2:$O$2221,9,FALSE)</f>
        <v>0</v>
      </c>
      <c r="R204">
        <f>VLOOKUP($A$2:$A$2221,'[2]Customer Answer 5 &amp; 6'!$A$2:$O$2221,10,FALSE)</f>
        <v>0</v>
      </c>
      <c r="S204" s="26">
        <f>VLOOKUP($A$2:$A$2221,'[2]Customer Answer 5 &amp; 6'!$A$2:$O$2221,11,FALSE)</f>
        <v>0</v>
      </c>
      <c r="T204" s="26">
        <f>VLOOKUP($A$2:$A$2221,'[2]Customer Answer 5 &amp; 6'!$A$2:$O$2221,12,FALSE)</f>
        <v>1</v>
      </c>
      <c r="U204" s="26">
        <f>VLOOKUP($A$2:$A$2221,'[2]Customer Answer 5 &amp; 6'!$A$2:$O$2221,13,FALSE)</f>
        <v>0</v>
      </c>
      <c r="V204" s="26">
        <f>VLOOKUP($A$2:$A$2221,'[2]Customer Answer 5 &amp; 6'!$A$2:$O$2221,14,FALSE)</f>
        <v>0</v>
      </c>
      <c r="W204" s="27" t="str">
        <f>VLOOKUP($A$2:$A$2221,'[2]Customer Answer 5 &amp; 6'!$A$2:$O$2221,15,FALSE)</f>
        <v>New York</v>
      </c>
      <c r="X204" s="21">
        <f>VLOOKUP($A$2:$A$2221,'[2]Sales Answer 1 &amp; 2'!$A$2:$N$2221,3,FALSE)</f>
        <v>652</v>
      </c>
      <c r="Y204" s="21">
        <f>VLOOKUP($A$2:$A$2221,'[2]Sales Answer 1 &amp; 2'!$A$2:$N$2221,4,FALSE)</f>
        <v>197</v>
      </c>
      <c r="Z204" s="21">
        <f>VLOOKUP($A$2:$A$2221,'[2]Sales Answer 1 &amp; 2'!$A$2:$N$2221,5,FALSE)</f>
        <v>514</v>
      </c>
      <c r="AA204" s="21">
        <f>VLOOKUP($A$2:$A$2221,'[2]Sales Answer 1 &amp; 2'!$A$2:$N$2221,6,FALSE)</f>
        <v>359</v>
      </c>
      <c r="AB204" s="21">
        <f>VLOOKUP($A$2:$A$2221,'[2]Sales Answer 1 &amp; 2'!$A$2:$N$2221,7,FALSE)</f>
        <v>335</v>
      </c>
    </row>
    <row r="205" spans="1:28" ht="15" thickBot="1" x14ac:dyDescent="0.35">
      <c r="A205" s="12">
        <v>1140</v>
      </c>
      <c r="B205" s="13">
        <v>0</v>
      </c>
      <c r="C205" s="13">
        <v>0</v>
      </c>
      <c r="D205" s="13">
        <v>0</v>
      </c>
      <c r="E205" s="13">
        <v>0</v>
      </c>
      <c r="F205" s="13">
        <v>0</v>
      </c>
      <c r="G205" s="13">
        <v>0</v>
      </c>
      <c r="H205" s="13">
        <v>0</v>
      </c>
      <c r="I205" s="14">
        <v>44102</v>
      </c>
      <c r="J205" s="22">
        <f>VLOOKUP($A$2:$A$2221,'[2]Customer Answer 5 &amp; 6'!$A$2:$O$2221,2,FALSE)</f>
        <v>159354</v>
      </c>
      <c r="K205" s="23">
        <f>VLOOKUP($A$2:$A$2221,'[2]Customer Answer 5 &amp; 6'!$A$2:$O$2221,3,FALSE)</f>
        <v>0</v>
      </c>
      <c r="L205" s="24">
        <f>VLOOKUP($A$2:$A$2221,'[2]Customer Answer 5 &amp; 6'!$A$2:$O$2221,4,FALSE)</f>
        <v>2</v>
      </c>
      <c r="M205" s="25">
        <f>VLOOKUP($A$2:$A$2221,'[2]Customer Answer 5 &amp; 6'!$A$2:$O$2221,5,FALSE)</f>
        <v>67</v>
      </c>
      <c r="N205">
        <f>VLOOKUP($A$2:$A$2221,'[2]Customer Answer 5 &amp; 6'!$A$2:$O$2221,6,FALSE)</f>
        <v>0</v>
      </c>
      <c r="O205">
        <f>VLOOKUP($A$2:$A$2221,'[2]Customer Answer 5 &amp; 6'!$A$2:$O$2221,7,FALSE)</f>
        <v>1</v>
      </c>
      <c r="P205">
        <f>VLOOKUP($A$2:$A$2221,'[2]Customer Answer 5 &amp; 6'!$A$2:$O$2221,8,FALSE)</f>
        <v>0</v>
      </c>
      <c r="Q205">
        <f>VLOOKUP($A$2:$A$2221,'[2]Customer Answer 5 &amp; 6'!$A$2:$O$2221,9,FALSE)</f>
        <v>0</v>
      </c>
      <c r="R205">
        <f>VLOOKUP($A$2:$A$2221,'[2]Customer Answer 5 &amp; 6'!$A$2:$O$2221,10,FALSE)</f>
        <v>0</v>
      </c>
      <c r="S205" s="26">
        <f>VLOOKUP($A$2:$A$2221,'[2]Customer Answer 5 &amp; 6'!$A$2:$O$2221,11,FALSE)</f>
        <v>0</v>
      </c>
      <c r="T205" s="26">
        <f>VLOOKUP($A$2:$A$2221,'[2]Customer Answer 5 &amp; 6'!$A$2:$O$2221,12,FALSE)</f>
        <v>0</v>
      </c>
      <c r="U205" s="26">
        <f>VLOOKUP($A$2:$A$2221,'[2]Customer Answer 5 &amp; 6'!$A$2:$O$2221,13,FALSE)</f>
        <v>1</v>
      </c>
      <c r="V205" s="26">
        <f>VLOOKUP($A$2:$A$2221,'[2]Customer Answer 5 &amp; 6'!$A$2:$O$2221,14,FALSE)</f>
        <v>0</v>
      </c>
      <c r="W205" s="27" t="str">
        <f>VLOOKUP($A$2:$A$2221,'[2]Customer Answer 5 &amp; 6'!$A$2:$O$2221,15,FALSE)</f>
        <v>Florida</v>
      </c>
      <c r="X205" s="21">
        <f>VLOOKUP($A$2:$A$2221,'[2]Sales Answer 1 &amp; 2'!$A$2:$N$2221,3,FALSE)</f>
        <v>792</v>
      </c>
      <c r="Y205" s="21">
        <f>VLOOKUP($A$2:$A$2221,'[2]Sales Answer 1 &amp; 2'!$A$2:$N$2221,4,FALSE)</f>
        <v>56</v>
      </c>
      <c r="Z205" s="21">
        <f>VLOOKUP($A$2:$A$2221,'[2]Sales Answer 1 &amp; 2'!$A$2:$N$2221,5,FALSE)</f>
        <v>209</v>
      </c>
      <c r="AA205" s="21">
        <f>VLOOKUP($A$2:$A$2221,'[2]Sales Answer 1 &amp; 2'!$A$2:$N$2221,6,FALSE)</f>
        <v>105</v>
      </c>
      <c r="AB205" s="21">
        <f>VLOOKUP($A$2:$A$2221,'[2]Sales Answer 1 &amp; 2'!$A$2:$N$2221,7,FALSE)</f>
        <v>35</v>
      </c>
    </row>
    <row r="206" spans="1:28" ht="15" thickBot="1" x14ac:dyDescent="0.35">
      <c r="A206" s="12">
        <v>1410</v>
      </c>
      <c r="B206" s="13">
        <v>0</v>
      </c>
      <c r="C206" s="13">
        <v>1</v>
      </c>
      <c r="D206" s="13">
        <v>1</v>
      </c>
      <c r="E206" s="13">
        <v>1</v>
      </c>
      <c r="F206" s="13">
        <v>0</v>
      </c>
      <c r="G206" s="13">
        <v>0</v>
      </c>
      <c r="H206" s="13">
        <v>0</v>
      </c>
      <c r="I206" s="14">
        <v>44102</v>
      </c>
      <c r="J206" s="22">
        <f>VLOOKUP($A$2:$A$2221,'[2]Customer Answer 5 &amp; 6'!$A$2:$O$2221,2,FALSE)</f>
        <v>192910</v>
      </c>
      <c r="K206" s="23">
        <f>VLOOKUP($A$2:$A$2221,'[2]Customer Answer 5 &amp; 6'!$A$2:$O$2221,3,FALSE)</f>
        <v>0</v>
      </c>
      <c r="L206" s="24">
        <f>VLOOKUP($A$2:$A$2221,'[2]Customer Answer 5 &amp; 6'!$A$2:$O$2221,4,FALSE)</f>
        <v>0</v>
      </c>
      <c r="M206" s="25">
        <f>VLOOKUP($A$2:$A$2221,'[2]Customer Answer 5 &amp; 6'!$A$2:$O$2221,5,FALSE)</f>
        <v>34</v>
      </c>
      <c r="N206">
        <f>VLOOKUP($A$2:$A$2221,'[2]Customer Answer 5 &amp; 6'!$A$2:$O$2221,6,FALSE)</f>
        <v>0</v>
      </c>
      <c r="O206">
        <f>VLOOKUP($A$2:$A$2221,'[2]Customer Answer 5 &amp; 6'!$A$2:$O$2221,7,FALSE)</f>
        <v>1</v>
      </c>
      <c r="P206">
        <f>VLOOKUP($A$2:$A$2221,'[2]Customer Answer 5 &amp; 6'!$A$2:$O$2221,8,FALSE)</f>
        <v>0</v>
      </c>
      <c r="Q206">
        <f>VLOOKUP($A$2:$A$2221,'[2]Customer Answer 5 &amp; 6'!$A$2:$O$2221,9,FALSE)</f>
        <v>0</v>
      </c>
      <c r="R206">
        <f>VLOOKUP($A$2:$A$2221,'[2]Customer Answer 5 &amp; 6'!$A$2:$O$2221,10,FALSE)</f>
        <v>0</v>
      </c>
      <c r="S206" s="26">
        <f>VLOOKUP($A$2:$A$2221,'[2]Customer Answer 5 &amp; 6'!$A$2:$O$2221,11,FALSE)</f>
        <v>0</v>
      </c>
      <c r="T206" s="26">
        <f>VLOOKUP($A$2:$A$2221,'[2]Customer Answer 5 &amp; 6'!$A$2:$O$2221,12,FALSE)</f>
        <v>1</v>
      </c>
      <c r="U206" s="26">
        <f>VLOOKUP($A$2:$A$2221,'[2]Customer Answer 5 &amp; 6'!$A$2:$O$2221,13,FALSE)</f>
        <v>0</v>
      </c>
      <c r="V206" s="26">
        <f>VLOOKUP($A$2:$A$2221,'[2]Customer Answer 5 &amp; 6'!$A$2:$O$2221,14,FALSE)</f>
        <v>0</v>
      </c>
      <c r="W206" s="27" t="str">
        <f>VLOOKUP($A$2:$A$2221,'[2]Customer Answer 5 &amp; 6'!$A$2:$O$2221,15,FALSE)</f>
        <v>Florida</v>
      </c>
      <c r="X206" s="21">
        <f>VLOOKUP($A$2:$A$2221,'[2]Sales Answer 1 &amp; 2'!$A$2:$N$2221,3,FALSE)</f>
        <v>1144</v>
      </c>
      <c r="Y206" s="21">
        <f>VLOOKUP($A$2:$A$2221,'[2]Sales Answer 1 &amp; 2'!$A$2:$N$2221,4,FALSE)</f>
        <v>284</v>
      </c>
      <c r="Z206" s="21">
        <f>VLOOKUP($A$2:$A$2221,'[2]Sales Answer 1 &amp; 2'!$A$2:$N$2221,5,FALSE)</f>
        <v>1644</v>
      </c>
      <c r="AA206" s="21">
        <f>VLOOKUP($A$2:$A$2221,'[2]Sales Answer 1 &amp; 2'!$A$2:$N$2221,6,FALSE)</f>
        <v>372</v>
      </c>
      <c r="AB206" s="21">
        <f>VLOOKUP($A$2:$A$2221,'[2]Sales Answer 1 &amp; 2'!$A$2:$N$2221,7,FALSE)</f>
        <v>214</v>
      </c>
    </row>
    <row r="207" spans="1:28" ht="15" thickBot="1" x14ac:dyDescent="0.35">
      <c r="A207" s="12">
        <v>1742</v>
      </c>
      <c r="B207" s="13">
        <v>0</v>
      </c>
      <c r="C207" s="13">
        <v>0</v>
      </c>
      <c r="D207" s="13">
        <v>0</v>
      </c>
      <c r="E207" s="13">
        <v>0</v>
      </c>
      <c r="F207" s="13">
        <v>0</v>
      </c>
      <c r="G207" s="13">
        <v>0</v>
      </c>
      <c r="H207" s="13">
        <v>0</v>
      </c>
      <c r="I207" s="14">
        <v>44102</v>
      </c>
      <c r="J207" s="22">
        <f>VLOOKUP($A$2:$A$2221,'[2]Customer Answer 5 &amp; 6'!$A$2:$O$2221,2,FALSE)</f>
        <v>179146</v>
      </c>
      <c r="K207" s="23">
        <f>VLOOKUP($A$2:$A$2221,'[2]Customer Answer 5 &amp; 6'!$A$2:$O$2221,3,FALSE)</f>
        <v>1</v>
      </c>
      <c r="L207" s="24">
        <f>VLOOKUP($A$2:$A$2221,'[2]Customer Answer 5 &amp; 6'!$A$2:$O$2221,4,FALSE)</f>
        <v>1</v>
      </c>
      <c r="M207" s="25">
        <f>VLOOKUP($A$2:$A$2221,'[2]Customer Answer 5 &amp; 6'!$A$2:$O$2221,5,FALSE)</f>
        <v>53</v>
      </c>
      <c r="N207">
        <f>VLOOKUP($A$2:$A$2221,'[2]Customer Answer 5 &amp; 6'!$A$2:$O$2221,6,FALSE)</f>
        <v>0</v>
      </c>
      <c r="O207">
        <f>VLOOKUP($A$2:$A$2221,'[2]Customer Answer 5 &amp; 6'!$A$2:$O$2221,7,FALSE)</f>
        <v>0</v>
      </c>
      <c r="P207">
        <f>VLOOKUP($A$2:$A$2221,'[2]Customer Answer 5 &amp; 6'!$A$2:$O$2221,8,FALSE)</f>
        <v>1</v>
      </c>
      <c r="Q207">
        <f>VLOOKUP($A$2:$A$2221,'[2]Customer Answer 5 &amp; 6'!$A$2:$O$2221,9,FALSE)</f>
        <v>0</v>
      </c>
      <c r="R207">
        <f>VLOOKUP($A$2:$A$2221,'[2]Customer Answer 5 &amp; 6'!$A$2:$O$2221,10,FALSE)</f>
        <v>0</v>
      </c>
      <c r="S207" s="26">
        <f>VLOOKUP($A$2:$A$2221,'[2]Customer Answer 5 &amp; 6'!$A$2:$O$2221,11,FALSE)</f>
        <v>0</v>
      </c>
      <c r="T207" s="26">
        <f>VLOOKUP($A$2:$A$2221,'[2]Customer Answer 5 &amp; 6'!$A$2:$O$2221,12,FALSE)</f>
        <v>1</v>
      </c>
      <c r="U207" s="26">
        <f>VLOOKUP($A$2:$A$2221,'[2]Customer Answer 5 &amp; 6'!$A$2:$O$2221,13,FALSE)</f>
        <v>0</v>
      </c>
      <c r="V207" s="26">
        <f>VLOOKUP($A$2:$A$2221,'[2]Customer Answer 5 &amp; 6'!$A$2:$O$2221,14,FALSE)</f>
        <v>0</v>
      </c>
      <c r="W207" s="27" t="str">
        <f>VLOOKUP($A$2:$A$2221,'[2]Customer Answer 5 &amp; 6'!$A$2:$O$2221,15,FALSE)</f>
        <v>New York</v>
      </c>
      <c r="X207" s="21">
        <f>VLOOKUP($A$2:$A$2221,'[2]Sales Answer 1 &amp; 2'!$A$2:$N$2221,3,FALSE)</f>
        <v>555</v>
      </c>
      <c r="Y207" s="21">
        <f>VLOOKUP($A$2:$A$2221,'[2]Sales Answer 1 &amp; 2'!$A$2:$N$2221,4,FALSE)</f>
        <v>36</v>
      </c>
      <c r="Z207" s="21">
        <f>VLOOKUP($A$2:$A$2221,'[2]Sales Answer 1 &amp; 2'!$A$2:$N$2221,5,FALSE)</f>
        <v>505</v>
      </c>
      <c r="AA207" s="21">
        <f>VLOOKUP($A$2:$A$2221,'[2]Sales Answer 1 &amp; 2'!$A$2:$N$2221,6,FALSE)</f>
        <v>48</v>
      </c>
      <c r="AB207" s="21">
        <f>VLOOKUP($A$2:$A$2221,'[2]Sales Answer 1 &amp; 2'!$A$2:$N$2221,7,FALSE)</f>
        <v>97</v>
      </c>
    </row>
    <row r="208" spans="1:28" ht="15" thickBot="1" x14ac:dyDescent="0.35">
      <c r="A208" s="12">
        <v>2108</v>
      </c>
      <c r="B208" s="13">
        <v>0</v>
      </c>
      <c r="C208" s="13">
        <v>0</v>
      </c>
      <c r="D208" s="13">
        <v>0</v>
      </c>
      <c r="E208" s="13">
        <v>0</v>
      </c>
      <c r="F208" s="13">
        <v>0</v>
      </c>
      <c r="G208" s="13">
        <v>0</v>
      </c>
      <c r="H208" s="13">
        <v>0</v>
      </c>
      <c r="I208" s="14">
        <v>44102</v>
      </c>
      <c r="J208" s="22">
        <f>VLOOKUP($A$2:$A$2221,'[2]Customer Answer 5 &amp; 6'!$A$2:$O$2221,2,FALSE)</f>
        <v>146931</v>
      </c>
      <c r="K208" s="23">
        <f>VLOOKUP($A$2:$A$2221,'[2]Customer Answer 5 &amp; 6'!$A$2:$O$2221,3,FALSE)</f>
        <v>2</v>
      </c>
      <c r="L208" s="24">
        <f>VLOOKUP($A$2:$A$2221,'[2]Customer Answer 5 &amp; 6'!$A$2:$O$2221,4,FALSE)</f>
        <v>1</v>
      </c>
      <c r="M208" s="25">
        <f>VLOOKUP($A$2:$A$2221,'[2]Customer Answer 5 &amp; 6'!$A$2:$O$2221,5,FALSE)</f>
        <v>43</v>
      </c>
      <c r="N208">
        <f>VLOOKUP($A$2:$A$2221,'[2]Customer Answer 5 &amp; 6'!$A$2:$O$2221,6,FALSE)</f>
        <v>0</v>
      </c>
      <c r="O208">
        <f>VLOOKUP($A$2:$A$2221,'[2]Customer Answer 5 &amp; 6'!$A$2:$O$2221,7,FALSE)</f>
        <v>0</v>
      </c>
      <c r="P208">
        <f>VLOOKUP($A$2:$A$2221,'[2]Customer Answer 5 &amp; 6'!$A$2:$O$2221,8,FALSE)</f>
        <v>0</v>
      </c>
      <c r="Q208">
        <f>VLOOKUP($A$2:$A$2221,'[2]Customer Answer 5 &amp; 6'!$A$2:$O$2221,9,FALSE)</f>
        <v>1</v>
      </c>
      <c r="R208">
        <f>VLOOKUP($A$2:$A$2221,'[2]Customer Answer 5 &amp; 6'!$A$2:$O$2221,10,FALSE)</f>
        <v>0</v>
      </c>
      <c r="S208" s="26">
        <f>VLOOKUP($A$2:$A$2221,'[2]Customer Answer 5 &amp; 6'!$A$2:$O$2221,11,FALSE)</f>
        <v>0</v>
      </c>
      <c r="T208" s="26">
        <f>VLOOKUP($A$2:$A$2221,'[2]Customer Answer 5 &amp; 6'!$A$2:$O$2221,12,FALSE)</f>
        <v>1</v>
      </c>
      <c r="U208" s="26">
        <f>VLOOKUP($A$2:$A$2221,'[2]Customer Answer 5 &amp; 6'!$A$2:$O$2221,13,FALSE)</f>
        <v>0</v>
      </c>
      <c r="V208" s="26">
        <f>VLOOKUP($A$2:$A$2221,'[2]Customer Answer 5 &amp; 6'!$A$2:$O$2221,14,FALSE)</f>
        <v>0</v>
      </c>
      <c r="W208" s="27" t="str">
        <f>VLOOKUP($A$2:$A$2221,'[2]Customer Answer 5 &amp; 6'!$A$2:$O$2221,15,FALSE)</f>
        <v>New York</v>
      </c>
      <c r="X208" s="21">
        <f>VLOOKUP($A$2:$A$2221,'[2]Sales Answer 1 &amp; 2'!$A$2:$N$2221,3,FALSE)</f>
        <v>128</v>
      </c>
      <c r="Y208" s="21">
        <f>VLOOKUP($A$2:$A$2221,'[2]Sales Answer 1 &amp; 2'!$A$2:$N$2221,4,FALSE)</f>
        <v>0</v>
      </c>
      <c r="Z208" s="21">
        <f>VLOOKUP($A$2:$A$2221,'[2]Sales Answer 1 &amp; 2'!$A$2:$N$2221,5,FALSE)</f>
        <v>53</v>
      </c>
      <c r="AA208" s="21">
        <f>VLOOKUP($A$2:$A$2221,'[2]Sales Answer 1 &amp; 2'!$A$2:$N$2221,6,FALSE)</f>
        <v>9</v>
      </c>
      <c r="AB208" s="21">
        <f>VLOOKUP($A$2:$A$2221,'[2]Sales Answer 1 &amp; 2'!$A$2:$N$2221,7,FALSE)</f>
        <v>3</v>
      </c>
    </row>
    <row r="209" spans="1:28" ht="15" thickBot="1" x14ac:dyDescent="0.35">
      <c r="A209" s="12">
        <v>2711</v>
      </c>
      <c r="B209" s="13">
        <v>0</v>
      </c>
      <c r="C209" s="13">
        <v>0</v>
      </c>
      <c r="D209" s="13">
        <v>0</v>
      </c>
      <c r="E209" s="13">
        <v>0</v>
      </c>
      <c r="F209" s="13">
        <v>0</v>
      </c>
      <c r="G209" s="13">
        <v>0</v>
      </c>
      <c r="H209" s="13">
        <v>0</v>
      </c>
      <c r="I209" s="14">
        <v>44102</v>
      </c>
      <c r="J209" s="22">
        <f>VLOOKUP($A$2:$A$2221,'[2]Customer Answer 5 &amp; 6'!$A$2:$O$2221,2,FALSE)</f>
        <v>179146</v>
      </c>
      <c r="K209" s="23">
        <f>VLOOKUP($A$2:$A$2221,'[2]Customer Answer 5 &amp; 6'!$A$2:$O$2221,3,FALSE)</f>
        <v>1</v>
      </c>
      <c r="L209" s="24">
        <f>VLOOKUP($A$2:$A$2221,'[2]Customer Answer 5 &amp; 6'!$A$2:$O$2221,4,FALSE)</f>
        <v>1</v>
      </c>
      <c r="M209" s="25">
        <f>VLOOKUP($A$2:$A$2221,'[2]Customer Answer 5 &amp; 6'!$A$2:$O$2221,5,FALSE)</f>
        <v>53</v>
      </c>
      <c r="N209">
        <f>VLOOKUP($A$2:$A$2221,'[2]Customer Answer 5 &amp; 6'!$A$2:$O$2221,6,FALSE)</f>
        <v>0</v>
      </c>
      <c r="O209">
        <f>VLOOKUP($A$2:$A$2221,'[2]Customer Answer 5 &amp; 6'!$A$2:$O$2221,7,FALSE)</f>
        <v>0</v>
      </c>
      <c r="P209">
        <f>VLOOKUP($A$2:$A$2221,'[2]Customer Answer 5 &amp; 6'!$A$2:$O$2221,8,FALSE)</f>
        <v>1</v>
      </c>
      <c r="Q209">
        <f>VLOOKUP($A$2:$A$2221,'[2]Customer Answer 5 &amp; 6'!$A$2:$O$2221,9,FALSE)</f>
        <v>0</v>
      </c>
      <c r="R209">
        <f>VLOOKUP($A$2:$A$2221,'[2]Customer Answer 5 &amp; 6'!$A$2:$O$2221,10,FALSE)</f>
        <v>0</v>
      </c>
      <c r="S209" s="26">
        <f>VLOOKUP($A$2:$A$2221,'[2]Customer Answer 5 &amp; 6'!$A$2:$O$2221,11,FALSE)</f>
        <v>0</v>
      </c>
      <c r="T209" s="26">
        <f>VLOOKUP($A$2:$A$2221,'[2]Customer Answer 5 &amp; 6'!$A$2:$O$2221,12,FALSE)</f>
        <v>1</v>
      </c>
      <c r="U209" s="26">
        <f>VLOOKUP($A$2:$A$2221,'[2]Customer Answer 5 &amp; 6'!$A$2:$O$2221,13,FALSE)</f>
        <v>0</v>
      </c>
      <c r="V209" s="26">
        <f>VLOOKUP($A$2:$A$2221,'[2]Customer Answer 5 &amp; 6'!$A$2:$O$2221,14,FALSE)</f>
        <v>0</v>
      </c>
      <c r="W209" s="27" t="str">
        <f>VLOOKUP($A$2:$A$2221,'[2]Customer Answer 5 &amp; 6'!$A$2:$O$2221,15,FALSE)</f>
        <v>California</v>
      </c>
      <c r="X209" s="21">
        <f>VLOOKUP($A$2:$A$2221,'[2]Sales Answer 1 &amp; 2'!$A$2:$N$2221,3,FALSE)</f>
        <v>555</v>
      </c>
      <c r="Y209" s="21">
        <f>VLOOKUP($A$2:$A$2221,'[2]Sales Answer 1 &amp; 2'!$A$2:$N$2221,4,FALSE)</f>
        <v>36</v>
      </c>
      <c r="Z209" s="21">
        <f>VLOOKUP($A$2:$A$2221,'[2]Sales Answer 1 &amp; 2'!$A$2:$N$2221,5,FALSE)</f>
        <v>505</v>
      </c>
      <c r="AA209" s="21">
        <f>VLOOKUP($A$2:$A$2221,'[2]Sales Answer 1 &amp; 2'!$A$2:$N$2221,6,FALSE)</f>
        <v>48</v>
      </c>
      <c r="AB209" s="21">
        <f>VLOOKUP($A$2:$A$2221,'[2]Sales Answer 1 &amp; 2'!$A$2:$N$2221,7,FALSE)</f>
        <v>97</v>
      </c>
    </row>
    <row r="210" spans="1:28" ht="15" thickBot="1" x14ac:dyDescent="0.35">
      <c r="A210" s="12">
        <v>2715</v>
      </c>
      <c r="B210" s="13">
        <v>0</v>
      </c>
      <c r="C210" s="13">
        <v>1</v>
      </c>
      <c r="D210" s="13">
        <v>0</v>
      </c>
      <c r="E210" s="13">
        <v>0</v>
      </c>
      <c r="F210" s="13">
        <v>0</v>
      </c>
      <c r="G210" s="13">
        <v>0</v>
      </c>
      <c r="H210" s="13">
        <v>0</v>
      </c>
      <c r="I210" s="14">
        <v>44102</v>
      </c>
      <c r="J210" s="22">
        <f>VLOOKUP($A$2:$A$2221,'[2]Customer Answer 5 &amp; 6'!$A$2:$O$2221,2,FALSE)</f>
        <v>155761</v>
      </c>
      <c r="K210" s="23">
        <f>VLOOKUP($A$2:$A$2221,'[2]Customer Answer 5 &amp; 6'!$A$2:$O$2221,3,FALSE)</f>
        <v>0</v>
      </c>
      <c r="L210" s="24">
        <f>VLOOKUP($A$2:$A$2221,'[2]Customer Answer 5 &amp; 6'!$A$2:$O$2221,4,FALSE)</f>
        <v>1</v>
      </c>
      <c r="M210" s="25">
        <f>VLOOKUP($A$2:$A$2221,'[2]Customer Answer 5 &amp; 6'!$A$2:$O$2221,5,FALSE)</f>
        <v>56</v>
      </c>
      <c r="N210">
        <f>VLOOKUP($A$2:$A$2221,'[2]Customer Answer 5 &amp; 6'!$A$2:$O$2221,6,FALSE)</f>
        <v>0</v>
      </c>
      <c r="O210">
        <f>VLOOKUP($A$2:$A$2221,'[2]Customer Answer 5 &amp; 6'!$A$2:$O$2221,7,FALSE)</f>
        <v>0</v>
      </c>
      <c r="P210">
        <f>VLOOKUP($A$2:$A$2221,'[2]Customer Answer 5 &amp; 6'!$A$2:$O$2221,8,FALSE)</f>
        <v>0</v>
      </c>
      <c r="Q210">
        <f>VLOOKUP($A$2:$A$2221,'[2]Customer Answer 5 &amp; 6'!$A$2:$O$2221,9,FALSE)</f>
        <v>1</v>
      </c>
      <c r="R210">
        <f>VLOOKUP($A$2:$A$2221,'[2]Customer Answer 5 &amp; 6'!$A$2:$O$2221,10,FALSE)</f>
        <v>0</v>
      </c>
      <c r="S210" s="26">
        <f>VLOOKUP($A$2:$A$2221,'[2]Customer Answer 5 &amp; 6'!$A$2:$O$2221,11,FALSE)</f>
        <v>0</v>
      </c>
      <c r="T210" s="26">
        <f>VLOOKUP($A$2:$A$2221,'[2]Customer Answer 5 &amp; 6'!$A$2:$O$2221,12,FALSE)</f>
        <v>1</v>
      </c>
      <c r="U210" s="26">
        <f>VLOOKUP($A$2:$A$2221,'[2]Customer Answer 5 &amp; 6'!$A$2:$O$2221,13,FALSE)</f>
        <v>0</v>
      </c>
      <c r="V210" s="26">
        <f>VLOOKUP($A$2:$A$2221,'[2]Customer Answer 5 &amp; 6'!$A$2:$O$2221,14,FALSE)</f>
        <v>0</v>
      </c>
      <c r="W210" s="27" t="str">
        <f>VLOOKUP($A$2:$A$2221,'[2]Customer Answer 5 &amp; 6'!$A$2:$O$2221,15,FALSE)</f>
        <v>Texas</v>
      </c>
      <c r="X210" s="21">
        <f>VLOOKUP($A$2:$A$2221,'[2]Sales Answer 1 &amp; 2'!$A$2:$N$2221,3,FALSE)</f>
        <v>380</v>
      </c>
      <c r="Y210" s="21">
        <f>VLOOKUP($A$2:$A$2221,'[2]Sales Answer 1 &amp; 2'!$A$2:$N$2221,4,FALSE)</f>
        <v>3</v>
      </c>
      <c r="Z210" s="21">
        <f>VLOOKUP($A$2:$A$2221,'[2]Sales Answer 1 &amp; 2'!$A$2:$N$2221,5,FALSE)</f>
        <v>34</v>
      </c>
      <c r="AA210" s="21">
        <f>VLOOKUP($A$2:$A$2221,'[2]Sales Answer 1 &amp; 2'!$A$2:$N$2221,6,FALSE)</f>
        <v>0</v>
      </c>
      <c r="AB210" s="21">
        <f>VLOOKUP($A$2:$A$2221,'[2]Sales Answer 1 &amp; 2'!$A$2:$N$2221,7,FALSE)</f>
        <v>8</v>
      </c>
    </row>
    <row r="211" spans="1:28" ht="15" thickBot="1" x14ac:dyDescent="0.35">
      <c r="A211" s="12">
        <v>2021</v>
      </c>
      <c r="B211" s="13">
        <v>1</v>
      </c>
      <c r="C211" s="13">
        <v>0</v>
      </c>
      <c r="D211" s="13">
        <v>0</v>
      </c>
      <c r="E211" s="13">
        <v>0</v>
      </c>
      <c r="F211" s="13">
        <v>0</v>
      </c>
      <c r="G211" s="13">
        <v>0</v>
      </c>
      <c r="H211" s="13">
        <v>0</v>
      </c>
      <c r="I211" s="14">
        <v>44101</v>
      </c>
      <c r="J211" s="22">
        <f>VLOOKUP($A$2:$A$2221,'[2]Customer Answer 5 &amp; 6'!$A$2:$O$2221,2,FALSE)</f>
        <v>161180</v>
      </c>
      <c r="K211" s="23">
        <f>VLOOKUP($A$2:$A$2221,'[2]Customer Answer 5 &amp; 6'!$A$2:$O$2221,3,FALSE)</f>
        <v>0</v>
      </c>
      <c r="L211" s="24">
        <f>VLOOKUP($A$2:$A$2221,'[2]Customer Answer 5 &amp; 6'!$A$2:$O$2221,4,FALSE)</f>
        <v>1</v>
      </c>
      <c r="M211" s="25">
        <f>VLOOKUP($A$2:$A$2221,'[2]Customer Answer 5 &amp; 6'!$A$2:$O$2221,5,FALSE)</f>
        <v>61</v>
      </c>
      <c r="N211">
        <f>VLOOKUP($A$2:$A$2221,'[2]Customer Answer 5 &amp; 6'!$A$2:$O$2221,6,FALSE)</f>
        <v>0</v>
      </c>
      <c r="O211">
        <f>VLOOKUP($A$2:$A$2221,'[2]Customer Answer 5 &amp; 6'!$A$2:$O$2221,7,FALSE)</f>
        <v>1</v>
      </c>
      <c r="P211">
        <f>VLOOKUP($A$2:$A$2221,'[2]Customer Answer 5 &amp; 6'!$A$2:$O$2221,8,FALSE)</f>
        <v>0</v>
      </c>
      <c r="Q211">
        <f>VLOOKUP($A$2:$A$2221,'[2]Customer Answer 5 &amp; 6'!$A$2:$O$2221,9,FALSE)</f>
        <v>0</v>
      </c>
      <c r="R211">
        <f>VLOOKUP($A$2:$A$2221,'[2]Customer Answer 5 &amp; 6'!$A$2:$O$2221,10,FALSE)</f>
        <v>0</v>
      </c>
      <c r="S211" s="26">
        <f>VLOOKUP($A$2:$A$2221,'[2]Customer Answer 5 &amp; 6'!$A$2:$O$2221,11,FALSE)</f>
        <v>0</v>
      </c>
      <c r="T211" s="26">
        <f>VLOOKUP($A$2:$A$2221,'[2]Customer Answer 5 &amp; 6'!$A$2:$O$2221,12,FALSE)</f>
        <v>1</v>
      </c>
      <c r="U211" s="26">
        <f>VLOOKUP($A$2:$A$2221,'[2]Customer Answer 5 &amp; 6'!$A$2:$O$2221,13,FALSE)</f>
        <v>0</v>
      </c>
      <c r="V211" s="26">
        <f>VLOOKUP($A$2:$A$2221,'[2]Customer Answer 5 &amp; 6'!$A$2:$O$2221,14,FALSE)</f>
        <v>0</v>
      </c>
      <c r="W211" s="27" t="str">
        <f>VLOOKUP($A$2:$A$2221,'[2]Customer Answer 5 &amp; 6'!$A$2:$O$2221,15,FALSE)</f>
        <v>California</v>
      </c>
      <c r="X211" s="21">
        <f>VLOOKUP($A$2:$A$2221,'[2]Sales Answer 1 &amp; 2'!$A$2:$N$2221,3,FALSE)</f>
        <v>1062</v>
      </c>
      <c r="Y211" s="21">
        <f>VLOOKUP($A$2:$A$2221,'[2]Sales Answer 1 &amp; 2'!$A$2:$N$2221,4,FALSE)</f>
        <v>63</v>
      </c>
      <c r="Z211" s="21">
        <f>VLOOKUP($A$2:$A$2221,'[2]Sales Answer 1 &amp; 2'!$A$2:$N$2221,5,FALSE)</f>
        <v>76</v>
      </c>
      <c r="AA211" s="21">
        <f>VLOOKUP($A$2:$A$2221,'[2]Sales Answer 1 &amp; 2'!$A$2:$N$2221,6,FALSE)</f>
        <v>16</v>
      </c>
      <c r="AB211" s="21">
        <f>VLOOKUP($A$2:$A$2221,'[2]Sales Answer 1 &amp; 2'!$A$2:$N$2221,7,FALSE)</f>
        <v>63</v>
      </c>
    </row>
    <row r="212" spans="1:28" ht="15" thickBot="1" x14ac:dyDescent="0.35">
      <c r="A212" s="12">
        <v>2414</v>
      </c>
      <c r="B212" s="13">
        <v>0</v>
      </c>
      <c r="C212" s="13">
        <v>0</v>
      </c>
      <c r="D212" s="13">
        <v>0</v>
      </c>
      <c r="E212" s="13">
        <v>0</v>
      </c>
      <c r="F212" s="13">
        <v>0</v>
      </c>
      <c r="G212" s="13">
        <v>0</v>
      </c>
      <c r="H212" s="13">
        <v>0</v>
      </c>
      <c r="I212" s="14">
        <v>44101</v>
      </c>
      <c r="J212" s="22">
        <f>VLOOKUP($A$2:$A$2221,'[2]Customer Answer 5 &amp; 6'!$A$2:$O$2221,2,FALSE)</f>
        <v>142523</v>
      </c>
      <c r="K212" s="23">
        <f>VLOOKUP($A$2:$A$2221,'[2]Customer Answer 5 &amp; 6'!$A$2:$O$2221,3,FALSE)</f>
        <v>0</v>
      </c>
      <c r="L212" s="24">
        <f>VLOOKUP($A$2:$A$2221,'[2]Customer Answer 5 &amp; 6'!$A$2:$O$2221,4,FALSE)</f>
        <v>0</v>
      </c>
      <c r="M212" s="25">
        <f>VLOOKUP($A$2:$A$2221,'[2]Customer Answer 5 &amp; 6'!$A$2:$O$2221,5,FALSE)</f>
        <v>56</v>
      </c>
      <c r="N212">
        <f>VLOOKUP($A$2:$A$2221,'[2]Customer Answer 5 &amp; 6'!$A$2:$O$2221,6,FALSE)</f>
        <v>0</v>
      </c>
      <c r="O212">
        <f>VLOOKUP($A$2:$A$2221,'[2]Customer Answer 5 &amp; 6'!$A$2:$O$2221,7,FALSE)</f>
        <v>1</v>
      </c>
      <c r="P212">
        <f>VLOOKUP($A$2:$A$2221,'[2]Customer Answer 5 &amp; 6'!$A$2:$O$2221,8,FALSE)</f>
        <v>0</v>
      </c>
      <c r="Q212">
        <f>VLOOKUP($A$2:$A$2221,'[2]Customer Answer 5 &amp; 6'!$A$2:$O$2221,9,FALSE)</f>
        <v>0</v>
      </c>
      <c r="R212">
        <f>VLOOKUP($A$2:$A$2221,'[2]Customer Answer 5 &amp; 6'!$A$2:$O$2221,10,FALSE)</f>
        <v>0</v>
      </c>
      <c r="S212" s="26">
        <f>VLOOKUP($A$2:$A$2221,'[2]Customer Answer 5 &amp; 6'!$A$2:$O$2221,11,FALSE)</f>
        <v>0</v>
      </c>
      <c r="T212" s="26">
        <f>VLOOKUP($A$2:$A$2221,'[2]Customer Answer 5 &amp; 6'!$A$2:$O$2221,12,FALSE)</f>
        <v>1</v>
      </c>
      <c r="U212" s="26">
        <f>VLOOKUP($A$2:$A$2221,'[2]Customer Answer 5 &amp; 6'!$A$2:$O$2221,13,FALSE)</f>
        <v>0</v>
      </c>
      <c r="V212" s="26">
        <f>VLOOKUP($A$2:$A$2221,'[2]Customer Answer 5 &amp; 6'!$A$2:$O$2221,14,FALSE)</f>
        <v>0</v>
      </c>
      <c r="W212" s="27" t="str">
        <f>VLOOKUP($A$2:$A$2221,'[2]Customer Answer 5 &amp; 6'!$A$2:$O$2221,15,FALSE)</f>
        <v>New York</v>
      </c>
      <c r="X212" s="21">
        <f>VLOOKUP($A$2:$A$2221,'[2]Sales Answer 1 &amp; 2'!$A$2:$N$2221,3,FALSE)</f>
        <v>47</v>
      </c>
      <c r="Y212" s="21">
        <f>VLOOKUP($A$2:$A$2221,'[2]Sales Answer 1 &amp; 2'!$A$2:$N$2221,4,FALSE)</f>
        <v>121</v>
      </c>
      <c r="Z212" s="21">
        <f>VLOOKUP($A$2:$A$2221,'[2]Sales Answer 1 &amp; 2'!$A$2:$N$2221,5,FALSE)</f>
        <v>37</v>
      </c>
      <c r="AA212" s="21">
        <f>VLOOKUP($A$2:$A$2221,'[2]Sales Answer 1 &amp; 2'!$A$2:$N$2221,6,FALSE)</f>
        <v>10</v>
      </c>
      <c r="AB212" s="21">
        <f>VLOOKUP($A$2:$A$2221,'[2]Sales Answer 1 &amp; 2'!$A$2:$N$2221,7,FALSE)</f>
        <v>87</v>
      </c>
    </row>
    <row r="213" spans="1:28" ht="15" thickBot="1" x14ac:dyDescent="0.35">
      <c r="A213" s="12">
        <v>2559</v>
      </c>
      <c r="B213" s="13">
        <v>0</v>
      </c>
      <c r="C213" s="13">
        <v>0</v>
      </c>
      <c r="D213" s="13">
        <v>0</v>
      </c>
      <c r="E213" s="13">
        <v>0</v>
      </c>
      <c r="F213" s="13">
        <v>0</v>
      </c>
      <c r="G213" s="13">
        <v>0</v>
      </c>
      <c r="H213" s="13">
        <v>0</v>
      </c>
      <c r="I213" s="14">
        <v>44101</v>
      </c>
      <c r="J213" s="22">
        <f>VLOOKUP($A$2:$A$2221,'[2]Customer Answer 5 &amp; 6'!$A$2:$O$2221,2,FALSE)</f>
        <v>145903</v>
      </c>
      <c r="K213" s="23">
        <f>VLOOKUP($A$2:$A$2221,'[2]Customer Answer 5 &amp; 6'!$A$2:$O$2221,3,FALSE)</f>
        <v>0</v>
      </c>
      <c r="L213" s="24">
        <f>VLOOKUP($A$2:$A$2221,'[2]Customer Answer 5 &amp; 6'!$A$2:$O$2221,4,FALSE)</f>
        <v>1</v>
      </c>
      <c r="M213" s="25">
        <f>VLOOKUP($A$2:$A$2221,'[2]Customer Answer 5 &amp; 6'!$A$2:$O$2221,5,FALSE)</f>
        <v>54</v>
      </c>
      <c r="N213">
        <f>VLOOKUP($A$2:$A$2221,'[2]Customer Answer 5 &amp; 6'!$A$2:$O$2221,6,FALSE)</f>
        <v>0</v>
      </c>
      <c r="O213">
        <f>VLOOKUP($A$2:$A$2221,'[2]Customer Answer 5 &amp; 6'!$A$2:$O$2221,7,FALSE)</f>
        <v>0</v>
      </c>
      <c r="P213">
        <f>VLOOKUP($A$2:$A$2221,'[2]Customer Answer 5 &amp; 6'!$A$2:$O$2221,8,FALSE)</f>
        <v>0</v>
      </c>
      <c r="Q213">
        <f>VLOOKUP($A$2:$A$2221,'[2]Customer Answer 5 &amp; 6'!$A$2:$O$2221,9,FALSE)</f>
        <v>1</v>
      </c>
      <c r="R213">
        <f>VLOOKUP($A$2:$A$2221,'[2]Customer Answer 5 &amp; 6'!$A$2:$O$2221,10,FALSE)</f>
        <v>0</v>
      </c>
      <c r="S213" s="26">
        <f>VLOOKUP($A$2:$A$2221,'[2]Customer Answer 5 &amp; 6'!$A$2:$O$2221,11,FALSE)</f>
        <v>0</v>
      </c>
      <c r="T213" s="26">
        <f>VLOOKUP($A$2:$A$2221,'[2]Customer Answer 5 &amp; 6'!$A$2:$O$2221,12,FALSE)</f>
        <v>0</v>
      </c>
      <c r="U213" s="26">
        <f>VLOOKUP($A$2:$A$2221,'[2]Customer Answer 5 &amp; 6'!$A$2:$O$2221,13,FALSE)</f>
        <v>1</v>
      </c>
      <c r="V213" s="26">
        <f>VLOOKUP($A$2:$A$2221,'[2]Customer Answer 5 &amp; 6'!$A$2:$O$2221,14,FALSE)</f>
        <v>0</v>
      </c>
      <c r="W213" s="27" t="str">
        <f>VLOOKUP($A$2:$A$2221,'[2]Customer Answer 5 &amp; 6'!$A$2:$O$2221,15,FALSE)</f>
        <v>Texas</v>
      </c>
      <c r="X213" s="21">
        <f>VLOOKUP($A$2:$A$2221,'[2]Sales Answer 1 &amp; 2'!$A$2:$N$2221,3,FALSE)</f>
        <v>105</v>
      </c>
      <c r="Y213" s="21">
        <f>VLOOKUP($A$2:$A$2221,'[2]Sales Answer 1 &amp; 2'!$A$2:$N$2221,4,FALSE)</f>
        <v>25</v>
      </c>
      <c r="Z213" s="21">
        <f>VLOOKUP($A$2:$A$2221,'[2]Sales Answer 1 &amp; 2'!$A$2:$N$2221,5,FALSE)</f>
        <v>32</v>
      </c>
      <c r="AA213" s="21">
        <f>VLOOKUP($A$2:$A$2221,'[2]Sales Answer 1 &amp; 2'!$A$2:$N$2221,6,FALSE)</f>
        <v>6</v>
      </c>
      <c r="AB213" s="21">
        <f>VLOOKUP($A$2:$A$2221,'[2]Sales Answer 1 &amp; 2'!$A$2:$N$2221,7,FALSE)</f>
        <v>32</v>
      </c>
    </row>
    <row r="214" spans="1:28" ht="15" thickBot="1" x14ac:dyDescent="0.35">
      <c r="A214" s="12">
        <v>2817</v>
      </c>
      <c r="B214" s="13">
        <v>0</v>
      </c>
      <c r="C214" s="13">
        <v>0</v>
      </c>
      <c r="D214" s="13">
        <v>0</v>
      </c>
      <c r="E214" s="13">
        <v>0</v>
      </c>
      <c r="F214" s="13">
        <v>0</v>
      </c>
      <c r="G214" s="13">
        <v>0</v>
      </c>
      <c r="H214" s="13">
        <v>0</v>
      </c>
      <c r="I214" s="14">
        <v>44101</v>
      </c>
      <c r="J214" s="22">
        <f>VLOOKUP($A$2:$A$2221,'[2]Customer Answer 5 &amp; 6'!$A$2:$O$2221,2,FALSE)</f>
        <v>127071</v>
      </c>
      <c r="K214" s="23">
        <f>VLOOKUP($A$2:$A$2221,'[2]Customer Answer 5 &amp; 6'!$A$2:$O$2221,3,FALSE)</f>
        <v>1</v>
      </c>
      <c r="L214" s="24">
        <f>VLOOKUP($A$2:$A$2221,'[2]Customer Answer 5 &amp; 6'!$A$2:$O$2221,4,FALSE)</f>
        <v>0</v>
      </c>
      <c r="M214" s="25">
        <f>VLOOKUP($A$2:$A$2221,'[2]Customer Answer 5 &amp; 6'!$A$2:$O$2221,5,FALSE)</f>
        <v>52</v>
      </c>
      <c r="N214">
        <f>VLOOKUP($A$2:$A$2221,'[2]Customer Answer 5 &amp; 6'!$A$2:$O$2221,6,FALSE)</f>
        <v>1</v>
      </c>
      <c r="O214">
        <f>VLOOKUP($A$2:$A$2221,'[2]Customer Answer 5 &amp; 6'!$A$2:$O$2221,7,FALSE)</f>
        <v>0</v>
      </c>
      <c r="P214">
        <f>VLOOKUP($A$2:$A$2221,'[2]Customer Answer 5 &amp; 6'!$A$2:$O$2221,8,FALSE)</f>
        <v>0</v>
      </c>
      <c r="Q214">
        <f>VLOOKUP($A$2:$A$2221,'[2]Customer Answer 5 &amp; 6'!$A$2:$O$2221,9,FALSE)</f>
        <v>0</v>
      </c>
      <c r="R214">
        <f>VLOOKUP($A$2:$A$2221,'[2]Customer Answer 5 &amp; 6'!$A$2:$O$2221,10,FALSE)</f>
        <v>0</v>
      </c>
      <c r="S214" s="26">
        <f>VLOOKUP($A$2:$A$2221,'[2]Customer Answer 5 &amp; 6'!$A$2:$O$2221,11,FALSE)</f>
        <v>0</v>
      </c>
      <c r="T214" s="26">
        <f>VLOOKUP($A$2:$A$2221,'[2]Customer Answer 5 &amp; 6'!$A$2:$O$2221,12,FALSE)</f>
        <v>0</v>
      </c>
      <c r="U214" s="26">
        <f>VLOOKUP($A$2:$A$2221,'[2]Customer Answer 5 &amp; 6'!$A$2:$O$2221,13,FALSE)</f>
        <v>1</v>
      </c>
      <c r="V214" s="26">
        <f>VLOOKUP($A$2:$A$2221,'[2]Customer Answer 5 &amp; 6'!$A$2:$O$2221,14,FALSE)</f>
        <v>0</v>
      </c>
      <c r="W214" s="27" t="str">
        <f>VLOOKUP($A$2:$A$2221,'[2]Customer Answer 5 &amp; 6'!$A$2:$O$2221,15,FALSE)</f>
        <v>Texas</v>
      </c>
      <c r="X214" s="21">
        <f>VLOOKUP($A$2:$A$2221,'[2]Sales Answer 1 &amp; 2'!$A$2:$N$2221,3,FALSE)</f>
        <v>38</v>
      </c>
      <c r="Y214" s="21">
        <f>VLOOKUP($A$2:$A$2221,'[2]Sales Answer 1 &amp; 2'!$A$2:$N$2221,4,FALSE)</f>
        <v>14</v>
      </c>
      <c r="Z214" s="21">
        <f>VLOOKUP($A$2:$A$2221,'[2]Sales Answer 1 &amp; 2'!$A$2:$N$2221,5,FALSE)</f>
        <v>89</v>
      </c>
      <c r="AA214" s="21">
        <f>VLOOKUP($A$2:$A$2221,'[2]Sales Answer 1 &amp; 2'!$A$2:$N$2221,6,FALSE)</f>
        <v>0</v>
      </c>
      <c r="AB214" s="21">
        <f>VLOOKUP($A$2:$A$2221,'[2]Sales Answer 1 &amp; 2'!$A$2:$N$2221,7,FALSE)</f>
        <v>9</v>
      </c>
    </row>
    <row r="215" spans="1:28" ht="15" thickBot="1" x14ac:dyDescent="0.35">
      <c r="A215" s="12">
        <v>3150</v>
      </c>
      <c r="B215" s="13">
        <v>0</v>
      </c>
      <c r="C215" s="13">
        <v>0</v>
      </c>
      <c r="D215" s="13">
        <v>0</v>
      </c>
      <c r="E215" s="13">
        <v>0</v>
      </c>
      <c r="F215" s="13">
        <v>0</v>
      </c>
      <c r="G215" s="13">
        <v>0</v>
      </c>
      <c r="H215" s="13">
        <v>0</v>
      </c>
      <c r="I215" s="14">
        <v>44101</v>
      </c>
      <c r="J215" s="22">
        <f>VLOOKUP($A$2:$A$2221,'[2]Customer Answer 5 &amp; 6'!$A$2:$O$2221,2,FALSE)</f>
        <v>142523</v>
      </c>
      <c r="K215" s="23">
        <f>VLOOKUP($A$2:$A$2221,'[2]Customer Answer 5 &amp; 6'!$A$2:$O$2221,3,FALSE)</f>
        <v>0</v>
      </c>
      <c r="L215" s="24">
        <f>VLOOKUP($A$2:$A$2221,'[2]Customer Answer 5 &amp; 6'!$A$2:$O$2221,4,FALSE)</f>
        <v>0</v>
      </c>
      <c r="M215" s="25">
        <f>VLOOKUP($A$2:$A$2221,'[2]Customer Answer 5 &amp; 6'!$A$2:$O$2221,5,FALSE)</f>
        <v>56</v>
      </c>
      <c r="N215">
        <f>VLOOKUP($A$2:$A$2221,'[2]Customer Answer 5 &amp; 6'!$A$2:$O$2221,6,FALSE)</f>
        <v>0</v>
      </c>
      <c r="O215">
        <f>VLOOKUP($A$2:$A$2221,'[2]Customer Answer 5 &amp; 6'!$A$2:$O$2221,7,FALSE)</f>
        <v>1</v>
      </c>
      <c r="P215">
        <f>VLOOKUP($A$2:$A$2221,'[2]Customer Answer 5 &amp; 6'!$A$2:$O$2221,8,FALSE)</f>
        <v>0</v>
      </c>
      <c r="Q215">
        <f>VLOOKUP($A$2:$A$2221,'[2]Customer Answer 5 &amp; 6'!$A$2:$O$2221,9,FALSE)</f>
        <v>0</v>
      </c>
      <c r="R215">
        <f>VLOOKUP($A$2:$A$2221,'[2]Customer Answer 5 &amp; 6'!$A$2:$O$2221,10,FALSE)</f>
        <v>0</v>
      </c>
      <c r="S215" s="26">
        <f>VLOOKUP($A$2:$A$2221,'[2]Customer Answer 5 &amp; 6'!$A$2:$O$2221,11,FALSE)</f>
        <v>0</v>
      </c>
      <c r="T215" s="26">
        <f>VLOOKUP($A$2:$A$2221,'[2]Customer Answer 5 &amp; 6'!$A$2:$O$2221,12,FALSE)</f>
        <v>1</v>
      </c>
      <c r="U215" s="26">
        <f>VLOOKUP($A$2:$A$2221,'[2]Customer Answer 5 &amp; 6'!$A$2:$O$2221,13,FALSE)</f>
        <v>0</v>
      </c>
      <c r="V215" s="26">
        <f>VLOOKUP($A$2:$A$2221,'[2]Customer Answer 5 &amp; 6'!$A$2:$O$2221,14,FALSE)</f>
        <v>0</v>
      </c>
      <c r="W215" s="27" t="str">
        <f>VLOOKUP($A$2:$A$2221,'[2]Customer Answer 5 &amp; 6'!$A$2:$O$2221,15,FALSE)</f>
        <v>Florida</v>
      </c>
      <c r="X215" s="21">
        <f>VLOOKUP($A$2:$A$2221,'[2]Sales Answer 1 &amp; 2'!$A$2:$N$2221,3,FALSE)</f>
        <v>47</v>
      </c>
      <c r="Y215" s="21">
        <f>VLOOKUP($A$2:$A$2221,'[2]Sales Answer 1 &amp; 2'!$A$2:$N$2221,4,FALSE)</f>
        <v>121</v>
      </c>
      <c r="Z215" s="21">
        <f>VLOOKUP($A$2:$A$2221,'[2]Sales Answer 1 &amp; 2'!$A$2:$N$2221,5,FALSE)</f>
        <v>37</v>
      </c>
      <c r="AA215" s="21">
        <f>VLOOKUP($A$2:$A$2221,'[2]Sales Answer 1 &amp; 2'!$A$2:$N$2221,6,FALSE)</f>
        <v>10</v>
      </c>
      <c r="AB215" s="21">
        <f>VLOOKUP($A$2:$A$2221,'[2]Sales Answer 1 &amp; 2'!$A$2:$N$2221,7,FALSE)</f>
        <v>87</v>
      </c>
    </row>
    <row r="216" spans="1:28" ht="15" thickBot="1" x14ac:dyDescent="0.35">
      <c r="A216" s="12">
        <v>1354</v>
      </c>
      <c r="B216" s="13">
        <v>0</v>
      </c>
      <c r="C216" s="13">
        <v>0</v>
      </c>
      <c r="D216" s="13">
        <v>0</v>
      </c>
      <c r="E216" s="13">
        <v>0</v>
      </c>
      <c r="F216" s="13">
        <v>0</v>
      </c>
      <c r="G216" s="13">
        <v>0</v>
      </c>
      <c r="H216" s="13">
        <v>0</v>
      </c>
      <c r="I216" s="14">
        <v>44100</v>
      </c>
      <c r="J216" s="22">
        <f>VLOOKUP($A$2:$A$2221,'[2]Customer Answer 5 &amp; 6'!$A$2:$O$2221,2,FALSE)</f>
        <v>135684</v>
      </c>
      <c r="K216" s="23">
        <f>VLOOKUP($A$2:$A$2221,'[2]Customer Answer 5 &amp; 6'!$A$2:$O$2221,3,FALSE)</f>
        <v>1</v>
      </c>
      <c r="L216" s="24">
        <f>VLOOKUP($A$2:$A$2221,'[2]Customer Answer 5 &amp; 6'!$A$2:$O$2221,4,FALSE)</f>
        <v>0</v>
      </c>
      <c r="M216" s="25">
        <f>VLOOKUP($A$2:$A$2221,'[2]Customer Answer 5 &amp; 6'!$A$2:$O$2221,5,FALSE)</f>
        <v>36</v>
      </c>
      <c r="N216">
        <f>VLOOKUP($A$2:$A$2221,'[2]Customer Answer 5 &amp; 6'!$A$2:$O$2221,6,FALSE)</f>
        <v>0</v>
      </c>
      <c r="O216">
        <f>VLOOKUP($A$2:$A$2221,'[2]Customer Answer 5 &amp; 6'!$A$2:$O$2221,7,FALSE)</f>
        <v>1</v>
      </c>
      <c r="P216">
        <f>VLOOKUP($A$2:$A$2221,'[2]Customer Answer 5 &amp; 6'!$A$2:$O$2221,8,FALSE)</f>
        <v>0</v>
      </c>
      <c r="Q216">
        <f>VLOOKUP($A$2:$A$2221,'[2]Customer Answer 5 &amp; 6'!$A$2:$O$2221,9,FALSE)</f>
        <v>0</v>
      </c>
      <c r="R216">
        <f>VLOOKUP($A$2:$A$2221,'[2]Customer Answer 5 &amp; 6'!$A$2:$O$2221,10,FALSE)</f>
        <v>0</v>
      </c>
      <c r="S216" s="26">
        <f>VLOOKUP($A$2:$A$2221,'[2]Customer Answer 5 &amp; 6'!$A$2:$O$2221,11,FALSE)</f>
        <v>0</v>
      </c>
      <c r="T216" s="26">
        <f>VLOOKUP($A$2:$A$2221,'[2]Customer Answer 5 &amp; 6'!$A$2:$O$2221,12,FALSE)</f>
        <v>0</v>
      </c>
      <c r="U216" s="26">
        <f>VLOOKUP($A$2:$A$2221,'[2]Customer Answer 5 &amp; 6'!$A$2:$O$2221,13,FALSE)</f>
        <v>0</v>
      </c>
      <c r="V216" s="26">
        <f>VLOOKUP($A$2:$A$2221,'[2]Customer Answer 5 &amp; 6'!$A$2:$O$2221,14,FALSE)</f>
        <v>0</v>
      </c>
      <c r="W216" s="27" t="str">
        <f>VLOOKUP($A$2:$A$2221,'[2]Customer Answer 5 &amp; 6'!$A$2:$O$2221,15,FALSE)</f>
        <v>Other</v>
      </c>
      <c r="X216" s="21">
        <f>VLOOKUP($A$2:$A$2221,'[2]Sales Answer 1 &amp; 2'!$A$2:$N$2221,3,FALSE)</f>
        <v>38</v>
      </c>
      <c r="Y216" s="21">
        <f>VLOOKUP($A$2:$A$2221,'[2]Sales Answer 1 &amp; 2'!$A$2:$N$2221,4,FALSE)</f>
        <v>15</v>
      </c>
      <c r="Z216" s="21">
        <f>VLOOKUP($A$2:$A$2221,'[2]Sales Answer 1 &amp; 2'!$A$2:$N$2221,5,FALSE)</f>
        <v>27</v>
      </c>
      <c r="AA216" s="21">
        <f>VLOOKUP($A$2:$A$2221,'[2]Sales Answer 1 &amp; 2'!$A$2:$N$2221,6,FALSE)</f>
        <v>0</v>
      </c>
      <c r="AB216" s="21">
        <f>VLOOKUP($A$2:$A$2221,'[2]Sales Answer 1 &amp; 2'!$A$2:$N$2221,7,FALSE)</f>
        <v>23</v>
      </c>
    </row>
    <row r="217" spans="1:28" ht="15" thickBot="1" x14ac:dyDescent="0.35">
      <c r="A217" s="12">
        <v>1159</v>
      </c>
      <c r="B217" s="13">
        <v>0</v>
      </c>
      <c r="C217" s="13">
        <v>0</v>
      </c>
      <c r="D217" s="13">
        <v>0</v>
      </c>
      <c r="E217" s="13">
        <v>0</v>
      </c>
      <c r="F217" s="13">
        <v>0</v>
      </c>
      <c r="G217" s="13">
        <v>0</v>
      </c>
      <c r="H217" s="13">
        <v>0</v>
      </c>
      <c r="I217" s="14">
        <v>44099</v>
      </c>
      <c r="J217" s="22">
        <f>VLOOKUP($A$2:$A$2221,'[2]Customer Answer 5 &amp; 6'!$A$2:$O$2221,2,FALSE)</f>
        <v>133456</v>
      </c>
      <c r="K217" s="23">
        <f>VLOOKUP($A$2:$A$2221,'[2]Customer Answer 5 &amp; 6'!$A$2:$O$2221,3,FALSE)</f>
        <v>1</v>
      </c>
      <c r="L217" s="24">
        <f>VLOOKUP($A$2:$A$2221,'[2]Customer Answer 5 &amp; 6'!$A$2:$O$2221,4,FALSE)</f>
        <v>1</v>
      </c>
      <c r="M217" s="25">
        <f>VLOOKUP($A$2:$A$2221,'[2]Customer Answer 5 &amp; 6'!$A$2:$O$2221,5,FALSE)</f>
        <v>55</v>
      </c>
      <c r="N217">
        <f>VLOOKUP($A$2:$A$2221,'[2]Customer Answer 5 &amp; 6'!$A$2:$O$2221,6,FALSE)</f>
        <v>0</v>
      </c>
      <c r="O217">
        <f>VLOOKUP($A$2:$A$2221,'[2]Customer Answer 5 &amp; 6'!$A$2:$O$2221,7,FALSE)</f>
        <v>0</v>
      </c>
      <c r="P217">
        <f>VLOOKUP($A$2:$A$2221,'[2]Customer Answer 5 &amp; 6'!$A$2:$O$2221,8,FALSE)</f>
        <v>0</v>
      </c>
      <c r="Q217">
        <f>VLOOKUP($A$2:$A$2221,'[2]Customer Answer 5 &amp; 6'!$A$2:$O$2221,9,FALSE)</f>
        <v>1</v>
      </c>
      <c r="R217">
        <f>VLOOKUP($A$2:$A$2221,'[2]Customer Answer 5 &amp; 6'!$A$2:$O$2221,10,FALSE)</f>
        <v>0</v>
      </c>
      <c r="S217" s="26">
        <f>VLOOKUP($A$2:$A$2221,'[2]Customer Answer 5 &amp; 6'!$A$2:$O$2221,11,FALSE)</f>
        <v>0</v>
      </c>
      <c r="T217" s="26">
        <f>VLOOKUP($A$2:$A$2221,'[2]Customer Answer 5 &amp; 6'!$A$2:$O$2221,12,FALSE)</f>
        <v>1</v>
      </c>
      <c r="U217" s="26">
        <f>VLOOKUP($A$2:$A$2221,'[2]Customer Answer 5 &amp; 6'!$A$2:$O$2221,13,FALSE)</f>
        <v>0</v>
      </c>
      <c r="V217" s="26">
        <f>VLOOKUP($A$2:$A$2221,'[2]Customer Answer 5 &amp; 6'!$A$2:$O$2221,14,FALSE)</f>
        <v>0</v>
      </c>
      <c r="W217" s="27" t="str">
        <f>VLOOKUP($A$2:$A$2221,'[2]Customer Answer 5 &amp; 6'!$A$2:$O$2221,15,FALSE)</f>
        <v>Illinois</v>
      </c>
      <c r="X217" s="21">
        <f>VLOOKUP($A$2:$A$2221,'[2]Sales Answer 1 &amp; 2'!$A$2:$N$2221,3,FALSE)</f>
        <v>28</v>
      </c>
      <c r="Y217" s="21">
        <f>VLOOKUP($A$2:$A$2221,'[2]Sales Answer 1 &amp; 2'!$A$2:$N$2221,4,FALSE)</f>
        <v>12</v>
      </c>
      <c r="Z217" s="21">
        <f>VLOOKUP($A$2:$A$2221,'[2]Sales Answer 1 &amp; 2'!$A$2:$N$2221,5,FALSE)</f>
        <v>40</v>
      </c>
      <c r="AA217" s="21">
        <f>VLOOKUP($A$2:$A$2221,'[2]Sales Answer 1 &amp; 2'!$A$2:$N$2221,6,FALSE)</f>
        <v>32</v>
      </c>
      <c r="AB217" s="21">
        <f>VLOOKUP($A$2:$A$2221,'[2]Sales Answer 1 &amp; 2'!$A$2:$N$2221,7,FALSE)</f>
        <v>4</v>
      </c>
    </row>
    <row r="218" spans="1:28" ht="15" thickBot="1" x14ac:dyDescent="0.35">
      <c r="A218" s="12">
        <v>1161</v>
      </c>
      <c r="B218" s="13">
        <v>0</v>
      </c>
      <c r="C218" s="13">
        <v>0</v>
      </c>
      <c r="D218" s="13">
        <v>0</v>
      </c>
      <c r="E218" s="13">
        <v>0</v>
      </c>
      <c r="F218" s="13">
        <v>0</v>
      </c>
      <c r="G218" s="13">
        <v>0</v>
      </c>
      <c r="H218" s="13">
        <v>0</v>
      </c>
      <c r="I218" s="14">
        <v>44099</v>
      </c>
      <c r="J218" s="22">
        <f>VLOOKUP($A$2:$A$2221,'[2]Customer Answer 5 &amp; 6'!$A$2:$O$2221,2,FALSE)</f>
        <v>150447</v>
      </c>
      <c r="K218" s="23">
        <f>VLOOKUP($A$2:$A$2221,'[2]Customer Answer 5 &amp; 6'!$A$2:$O$2221,3,FALSE)</f>
        <v>2</v>
      </c>
      <c r="L218" s="24">
        <f>VLOOKUP($A$2:$A$2221,'[2]Customer Answer 5 &amp; 6'!$A$2:$O$2221,4,FALSE)</f>
        <v>0</v>
      </c>
      <c r="M218" s="25">
        <f>VLOOKUP($A$2:$A$2221,'[2]Customer Answer 5 &amp; 6'!$A$2:$O$2221,5,FALSE)</f>
        <v>50</v>
      </c>
      <c r="N218">
        <f>VLOOKUP($A$2:$A$2221,'[2]Customer Answer 5 &amp; 6'!$A$2:$O$2221,6,FALSE)</f>
        <v>0</v>
      </c>
      <c r="O218">
        <f>VLOOKUP($A$2:$A$2221,'[2]Customer Answer 5 &amp; 6'!$A$2:$O$2221,7,FALSE)</f>
        <v>1</v>
      </c>
      <c r="P218">
        <f>VLOOKUP($A$2:$A$2221,'[2]Customer Answer 5 &amp; 6'!$A$2:$O$2221,8,FALSE)</f>
        <v>0</v>
      </c>
      <c r="Q218">
        <f>VLOOKUP($A$2:$A$2221,'[2]Customer Answer 5 &amp; 6'!$A$2:$O$2221,9,FALSE)</f>
        <v>0</v>
      </c>
      <c r="R218">
        <f>VLOOKUP($A$2:$A$2221,'[2]Customer Answer 5 &amp; 6'!$A$2:$O$2221,10,FALSE)</f>
        <v>0</v>
      </c>
      <c r="S218" s="26">
        <f>VLOOKUP($A$2:$A$2221,'[2]Customer Answer 5 &amp; 6'!$A$2:$O$2221,11,FALSE)</f>
        <v>0</v>
      </c>
      <c r="T218" s="26">
        <f>VLOOKUP($A$2:$A$2221,'[2]Customer Answer 5 &amp; 6'!$A$2:$O$2221,12,FALSE)</f>
        <v>1</v>
      </c>
      <c r="U218" s="26">
        <f>VLOOKUP($A$2:$A$2221,'[2]Customer Answer 5 &amp; 6'!$A$2:$O$2221,13,FALSE)</f>
        <v>0</v>
      </c>
      <c r="V218" s="26">
        <f>VLOOKUP($A$2:$A$2221,'[2]Customer Answer 5 &amp; 6'!$A$2:$O$2221,14,FALSE)</f>
        <v>0</v>
      </c>
      <c r="W218" s="27" t="str">
        <f>VLOOKUP($A$2:$A$2221,'[2]Customer Answer 5 &amp; 6'!$A$2:$O$2221,15,FALSE)</f>
        <v>Texas</v>
      </c>
      <c r="X218" s="21">
        <f>VLOOKUP($A$2:$A$2221,'[2]Sales Answer 1 &amp; 2'!$A$2:$N$2221,3,FALSE)</f>
        <v>253</v>
      </c>
      <c r="Y218" s="21">
        <f>VLOOKUP($A$2:$A$2221,'[2]Sales Answer 1 &amp; 2'!$A$2:$N$2221,4,FALSE)</f>
        <v>21</v>
      </c>
      <c r="Z218" s="21">
        <f>VLOOKUP($A$2:$A$2221,'[2]Sales Answer 1 &amp; 2'!$A$2:$N$2221,5,FALSE)</f>
        <v>72</v>
      </c>
      <c r="AA218" s="21">
        <f>VLOOKUP($A$2:$A$2221,'[2]Sales Answer 1 &amp; 2'!$A$2:$N$2221,6,FALSE)</f>
        <v>6</v>
      </c>
      <c r="AB218" s="21">
        <f>VLOOKUP($A$2:$A$2221,'[2]Sales Answer 1 &amp; 2'!$A$2:$N$2221,7,FALSE)</f>
        <v>9</v>
      </c>
    </row>
    <row r="219" spans="1:28" ht="15" thickBot="1" x14ac:dyDescent="0.35">
      <c r="A219" s="12">
        <v>2378</v>
      </c>
      <c r="B219" s="13">
        <v>0</v>
      </c>
      <c r="C219" s="13">
        <v>0</v>
      </c>
      <c r="D219" s="13">
        <v>0</v>
      </c>
      <c r="E219" s="13">
        <v>0</v>
      </c>
      <c r="F219" s="13">
        <v>0</v>
      </c>
      <c r="G219" s="13">
        <v>0</v>
      </c>
      <c r="H219" s="13">
        <v>0</v>
      </c>
      <c r="I219" s="14">
        <v>44099</v>
      </c>
      <c r="J219" s="22">
        <f>VLOOKUP($A$2:$A$2221,'[2]Customer Answer 5 &amp; 6'!$A$2:$O$2221,2,FALSE)</f>
        <v>137716</v>
      </c>
      <c r="K219" s="23">
        <f>VLOOKUP($A$2:$A$2221,'[2]Customer Answer 5 &amp; 6'!$A$2:$O$2221,3,FALSE)</f>
        <v>0</v>
      </c>
      <c r="L219" s="24">
        <f>VLOOKUP($A$2:$A$2221,'[2]Customer Answer 5 &amp; 6'!$A$2:$O$2221,4,FALSE)</f>
        <v>1</v>
      </c>
      <c r="M219" s="25">
        <f>VLOOKUP($A$2:$A$2221,'[2]Customer Answer 5 &amp; 6'!$A$2:$O$2221,5,FALSE)</f>
        <v>67</v>
      </c>
      <c r="N219">
        <f>VLOOKUP($A$2:$A$2221,'[2]Customer Answer 5 &amp; 6'!$A$2:$O$2221,6,FALSE)</f>
        <v>0</v>
      </c>
      <c r="O219">
        <f>VLOOKUP($A$2:$A$2221,'[2]Customer Answer 5 &amp; 6'!$A$2:$O$2221,7,FALSE)</f>
        <v>1</v>
      </c>
      <c r="P219">
        <f>VLOOKUP($A$2:$A$2221,'[2]Customer Answer 5 &amp; 6'!$A$2:$O$2221,8,FALSE)</f>
        <v>0</v>
      </c>
      <c r="Q219">
        <f>VLOOKUP($A$2:$A$2221,'[2]Customer Answer 5 &amp; 6'!$A$2:$O$2221,9,FALSE)</f>
        <v>0</v>
      </c>
      <c r="R219">
        <f>VLOOKUP($A$2:$A$2221,'[2]Customer Answer 5 &amp; 6'!$A$2:$O$2221,10,FALSE)</f>
        <v>0</v>
      </c>
      <c r="S219" s="26">
        <f>VLOOKUP($A$2:$A$2221,'[2]Customer Answer 5 &amp; 6'!$A$2:$O$2221,11,FALSE)</f>
        <v>0</v>
      </c>
      <c r="T219" s="26">
        <f>VLOOKUP($A$2:$A$2221,'[2]Customer Answer 5 &amp; 6'!$A$2:$O$2221,12,FALSE)</f>
        <v>1</v>
      </c>
      <c r="U219" s="26">
        <f>VLOOKUP($A$2:$A$2221,'[2]Customer Answer 5 &amp; 6'!$A$2:$O$2221,13,FALSE)</f>
        <v>0</v>
      </c>
      <c r="V219" s="26">
        <f>VLOOKUP($A$2:$A$2221,'[2]Customer Answer 5 &amp; 6'!$A$2:$O$2221,14,FALSE)</f>
        <v>0</v>
      </c>
      <c r="W219" s="27" t="str">
        <f>VLOOKUP($A$2:$A$2221,'[2]Customer Answer 5 &amp; 6'!$A$2:$O$2221,15,FALSE)</f>
        <v>New York</v>
      </c>
      <c r="X219" s="21">
        <f>VLOOKUP($A$2:$A$2221,'[2]Sales Answer 1 &amp; 2'!$A$2:$N$2221,3,FALSE)</f>
        <v>354</v>
      </c>
      <c r="Y219" s="21">
        <f>VLOOKUP($A$2:$A$2221,'[2]Sales Answer 1 &amp; 2'!$A$2:$N$2221,4,FALSE)</f>
        <v>4</v>
      </c>
      <c r="Z219" s="21">
        <f>VLOOKUP($A$2:$A$2221,'[2]Sales Answer 1 &amp; 2'!$A$2:$N$2221,5,FALSE)</f>
        <v>150</v>
      </c>
      <c r="AA219" s="21">
        <f>VLOOKUP($A$2:$A$2221,'[2]Sales Answer 1 &amp; 2'!$A$2:$N$2221,6,FALSE)</f>
        <v>22</v>
      </c>
      <c r="AB219" s="21">
        <f>VLOOKUP($A$2:$A$2221,'[2]Sales Answer 1 &amp; 2'!$A$2:$N$2221,7,FALSE)</f>
        <v>7</v>
      </c>
    </row>
    <row r="220" spans="1:28" ht="15" thickBot="1" x14ac:dyDescent="0.35">
      <c r="A220" s="12">
        <v>3164</v>
      </c>
      <c r="B220" s="13">
        <v>0</v>
      </c>
      <c r="C220" s="13">
        <v>0</v>
      </c>
      <c r="D220" s="13">
        <v>0</v>
      </c>
      <c r="E220" s="13">
        <v>0</v>
      </c>
      <c r="F220" s="13">
        <v>0</v>
      </c>
      <c r="G220" s="13">
        <v>0</v>
      </c>
      <c r="H220" s="13">
        <v>0</v>
      </c>
      <c r="I220" s="14">
        <v>44099</v>
      </c>
      <c r="J220" s="22">
        <f>VLOOKUP($A$2:$A$2221,'[2]Customer Answer 5 &amp; 6'!$A$2:$O$2221,2,FALSE)</f>
        <v>143322</v>
      </c>
      <c r="K220" s="23">
        <f>VLOOKUP($A$2:$A$2221,'[2]Customer Answer 5 &amp; 6'!$A$2:$O$2221,3,FALSE)</f>
        <v>0</v>
      </c>
      <c r="L220" s="24">
        <f>VLOOKUP($A$2:$A$2221,'[2]Customer Answer 5 &amp; 6'!$A$2:$O$2221,4,FALSE)</f>
        <v>0</v>
      </c>
      <c r="M220" s="25">
        <f>VLOOKUP($A$2:$A$2221,'[2]Customer Answer 5 &amp; 6'!$A$2:$O$2221,5,FALSE)</f>
        <v>46</v>
      </c>
      <c r="N220">
        <f>VLOOKUP($A$2:$A$2221,'[2]Customer Answer 5 &amp; 6'!$A$2:$O$2221,6,FALSE)</f>
        <v>0</v>
      </c>
      <c r="O220">
        <f>VLOOKUP($A$2:$A$2221,'[2]Customer Answer 5 &amp; 6'!$A$2:$O$2221,7,FALSE)</f>
        <v>0</v>
      </c>
      <c r="P220">
        <f>VLOOKUP($A$2:$A$2221,'[2]Customer Answer 5 &amp; 6'!$A$2:$O$2221,8,FALSE)</f>
        <v>1</v>
      </c>
      <c r="Q220">
        <f>VLOOKUP($A$2:$A$2221,'[2]Customer Answer 5 &amp; 6'!$A$2:$O$2221,9,FALSE)</f>
        <v>0</v>
      </c>
      <c r="R220">
        <f>VLOOKUP($A$2:$A$2221,'[2]Customer Answer 5 &amp; 6'!$A$2:$O$2221,10,FALSE)</f>
        <v>0</v>
      </c>
      <c r="S220" s="26">
        <f>VLOOKUP($A$2:$A$2221,'[2]Customer Answer 5 &amp; 6'!$A$2:$O$2221,11,FALSE)</f>
        <v>0</v>
      </c>
      <c r="T220" s="26">
        <f>VLOOKUP($A$2:$A$2221,'[2]Customer Answer 5 &amp; 6'!$A$2:$O$2221,12,FALSE)</f>
        <v>1</v>
      </c>
      <c r="U220" s="26">
        <f>VLOOKUP($A$2:$A$2221,'[2]Customer Answer 5 &amp; 6'!$A$2:$O$2221,13,FALSE)</f>
        <v>0</v>
      </c>
      <c r="V220" s="26">
        <f>VLOOKUP($A$2:$A$2221,'[2]Customer Answer 5 &amp; 6'!$A$2:$O$2221,14,FALSE)</f>
        <v>0</v>
      </c>
      <c r="W220" s="27" t="str">
        <f>VLOOKUP($A$2:$A$2221,'[2]Customer Answer 5 &amp; 6'!$A$2:$O$2221,15,FALSE)</f>
        <v>New York</v>
      </c>
      <c r="X220" s="21">
        <f>VLOOKUP($A$2:$A$2221,'[2]Sales Answer 1 &amp; 2'!$A$2:$N$2221,3,FALSE)</f>
        <v>185</v>
      </c>
      <c r="Y220" s="21">
        <f>VLOOKUP($A$2:$A$2221,'[2]Sales Answer 1 &amp; 2'!$A$2:$N$2221,4,FALSE)</f>
        <v>23</v>
      </c>
      <c r="Z220" s="21">
        <f>VLOOKUP($A$2:$A$2221,'[2]Sales Answer 1 &amp; 2'!$A$2:$N$2221,5,FALSE)</f>
        <v>159</v>
      </c>
      <c r="AA220" s="21">
        <f>VLOOKUP($A$2:$A$2221,'[2]Sales Answer 1 &amp; 2'!$A$2:$N$2221,6,FALSE)</f>
        <v>33</v>
      </c>
      <c r="AB220" s="21">
        <f>VLOOKUP($A$2:$A$2221,'[2]Sales Answer 1 &amp; 2'!$A$2:$N$2221,7,FALSE)</f>
        <v>7</v>
      </c>
    </row>
    <row r="221" spans="1:28" ht="15" thickBot="1" x14ac:dyDescent="0.35">
      <c r="A221" s="12">
        <v>2173</v>
      </c>
      <c r="B221" s="13">
        <v>0</v>
      </c>
      <c r="C221" s="13">
        <v>0</v>
      </c>
      <c r="D221" s="13">
        <v>0</v>
      </c>
      <c r="E221" s="13">
        <v>0</v>
      </c>
      <c r="F221" s="13">
        <v>0</v>
      </c>
      <c r="G221" s="13">
        <v>0</v>
      </c>
      <c r="H221" s="13">
        <v>0</v>
      </c>
      <c r="I221" s="14">
        <v>44098</v>
      </c>
      <c r="J221" s="22">
        <f>VLOOKUP($A$2:$A$2221,'[2]Customer Answer 5 &amp; 6'!$A$2:$O$2221,2,FALSE)</f>
        <v>158401</v>
      </c>
      <c r="K221" s="23">
        <f>VLOOKUP($A$2:$A$2221,'[2]Customer Answer 5 &amp; 6'!$A$2:$O$2221,3,FALSE)</f>
        <v>0</v>
      </c>
      <c r="L221" s="24">
        <f>VLOOKUP($A$2:$A$2221,'[2]Customer Answer 5 &amp; 6'!$A$2:$O$2221,4,FALSE)</f>
        <v>1</v>
      </c>
      <c r="M221" s="25">
        <f>VLOOKUP($A$2:$A$2221,'[2]Customer Answer 5 &amp; 6'!$A$2:$O$2221,5,FALSE)</f>
        <v>60</v>
      </c>
      <c r="N221">
        <f>VLOOKUP($A$2:$A$2221,'[2]Customer Answer 5 &amp; 6'!$A$2:$O$2221,6,FALSE)</f>
        <v>1</v>
      </c>
      <c r="O221">
        <f>VLOOKUP($A$2:$A$2221,'[2]Customer Answer 5 &amp; 6'!$A$2:$O$2221,7,FALSE)</f>
        <v>0</v>
      </c>
      <c r="P221">
        <f>VLOOKUP($A$2:$A$2221,'[2]Customer Answer 5 &amp; 6'!$A$2:$O$2221,8,FALSE)</f>
        <v>0</v>
      </c>
      <c r="Q221">
        <f>VLOOKUP($A$2:$A$2221,'[2]Customer Answer 5 &amp; 6'!$A$2:$O$2221,9,FALSE)</f>
        <v>0</v>
      </c>
      <c r="R221">
        <f>VLOOKUP($A$2:$A$2221,'[2]Customer Answer 5 &amp; 6'!$A$2:$O$2221,10,FALSE)</f>
        <v>0</v>
      </c>
      <c r="S221" s="26">
        <f>VLOOKUP($A$2:$A$2221,'[2]Customer Answer 5 &amp; 6'!$A$2:$O$2221,11,FALSE)</f>
        <v>0</v>
      </c>
      <c r="T221" s="26">
        <f>VLOOKUP($A$2:$A$2221,'[2]Customer Answer 5 &amp; 6'!$A$2:$O$2221,12,FALSE)</f>
        <v>1</v>
      </c>
      <c r="U221" s="26">
        <f>VLOOKUP($A$2:$A$2221,'[2]Customer Answer 5 &amp; 6'!$A$2:$O$2221,13,FALSE)</f>
        <v>0</v>
      </c>
      <c r="V221" s="26">
        <f>VLOOKUP($A$2:$A$2221,'[2]Customer Answer 5 &amp; 6'!$A$2:$O$2221,14,FALSE)</f>
        <v>0</v>
      </c>
      <c r="W221" s="27" t="str">
        <f>VLOOKUP($A$2:$A$2221,'[2]Customer Answer 5 &amp; 6'!$A$2:$O$2221,15,FALSE)</f>
        <v>Illinois</v>
      </c>
      <c r="X221" s="21">
        <f>VLOOKUP($A$2:$A$2221,'[2]Sales Answer 1 &amp; 2'!$A$2:$N$2221,3,FALSE)</f>
        <v>27</v>
      </c>
      <c r="Y221" s="21">
        <f>VLOOKUP($A$2:$A$2221,'[2]Sales Answer 1 &amp; 2'!$A$2:$N$2221,4,FALSE)</f>
        <v>0</v>
      </c>
      <c r="Z221" s="21">
        <f>VLOOKUP($A$2:$A$2221,'[2]Sales Answer 1 &amp; 2'!$A$2:$N$2221,5,FALSE)</f>
        <v>30</v>
      </c>
      <c r="AA221" s="21">
        <f>VLOOKUP($A$2:$A$2221,'[2]Sales Answer 1 &amp; 2'!$A$2:$N$2221,6,FALSE)</f>
        <v>46</v>
      </c>
      <c r="AB221" s="21">
        <f>VLOOKUP($A$2:$A$2221,'[2]Sales Answer 1 &amp; 2'!$A$2:$N$2221,7,FALSE)</f>
        <v>79</v>
      </c>
    </row>
    <row r="222" spans="1:28" ht="15" thickBot="1" x14ac:dyDescent="0.35">
      <c r="A222" s="12">
        <v>2224</v>
      </c>
      <c r="B222" s="13">
        <v>0</v>
      </c>
      <c r="C222" s="13">
        <v>0</v>
      </c>
      <c r="D222" s="13">
        <v>0</v>
      </c>
      <c r="E222" s="13">
        <v>0</v>
      </c>
      <c r="F222" s="13">
        <v>0</v>
      </c>
      <c r="G222" s="13">
        <v>0</v>
      </c>
      <c r="H222" s="13">
        <v>0</v>
      </c>
      <c r="I222" s="14">
        <v>44098</v>
      </c>
      <c r="J222" s="22">
        <f>VLOOKUP($A$2:$A$2221,'[2]Customer Answer 5 &amp; 6'!$A$2:$O$2221,2,FALSE)</f>
        <v>166000</v>
      </c>
      <c r="K222" s="23">
        <f>VLOOKUP($A$2:$A$2221,'[2]Customer Answer 5 &amp; 6'!$A$2:$O$2221,3,FALSE)</f>
        <v>0</v>
      </c>
      <c r="L222" s="24">
        <f>VLOOKUP($A$2:$A$2221,'[2]Customer Answer 5 &amp; 6'!$A$2:$O$2221,4,FALSE)</f>
        <v>0</v>
      </c>
      <c r="M222" s="25">
        <f>VLOOKUP($A$2:$A$2221,'[2]Customer Answer 5 &amp; 6'!$A$2:$O$2221,5,FALSE)</f>
        <v>73</v>
      </c>
      <c r="N222">
        <f>VLOOKUP($A$2:$A$2221,'[2]Customer Answer 5 &amp; 6'!$A$2:$O$2221,6,FALSE)</f>
        <v>0</v>
      </c>
      <c r="O222">
        <f>VLOOKUP($A$2:$A$2221,'[2]Customer Answer 5 &amp; 6'!$A$2:$O$2221,7,FALSE)</f>
        <v>0</v>
      </c>
      <c r="P222">
        <f>VLOOKUP($A$2:$A$2221,'[2]Customer Answer 5 &amp; 6'!$A$2:$O$2221,8,FALSE)</f>
        <v>0</v>
      </c>
      <c r="Q222">
        <f>VLOOKUP($A$2:$A$2221,'[2]Customer Answer 5 &amp; 6'!$A$2:$O$2221,9,FALSE)</f>
        <v>1</v>
      </c>
      <c r="R222">
        <f>VLOOKUP($A$2:$A$2221,'[2]Customer Answer 5 &amp; 6'!$A$2:$O$2221,10,FALSE)</f>
        <v>0</v>
      </c>
      <c r="S222" s="26">
        <f>VLOOKUP($A$2:$A$2221,'[2]Customer Answer 5 &amp; 6'!$A$2:$O$2221,11,FALSE)</f>
        <v>0</v>
      </c>
      <c r="T222" s="26">
        <f>VLOOKUP($A$2:$A$2221,'[2]Customer Answer 5 &amp; 6'!$A$2:$O$2221,12,FALSE)</f>
        <v>0</v>
      </c>
      <c r="U222" s="26">
        <f>VLOOKUP($A$2:$A$2221,'[2]Customer Answer 5 &amp; 6'!$A$2:$O$2221,13,FALSE)</f>
        <v>1</v>
      </c>
      <c r="V222" s="26">
        <f>VLOOKUP($A$2:$A$2221,'[2]Customer Answer 5 &amp; 6'!$A$2:$O$2221,14,FALSE)</f>
        <v>0</v>
      </c>
      <c r="W222" s="27" t="str">
        <f>VLOOKUP($A$2:$A$2221,'[2]Customer Answer 5 &amp; 6'!$A$2:$O$2221,15,FALSE)</f>
        <v>Other</v>
      </c>
      <c r="X222" s="21">
        <f>VLOOKUP($A$2:$A$2221,'[2]Sales Answer 1 &amp; 2'!$A$2:$N$2221,3,FALSE)</f>
        <v>614</v>
      </c>
      <c r="Y222" s="21">
        <f>VLOOKUP($A$2:$A$2221,'[2]Sales Answer 1 &amp; 2'!$A$2:$N$2221,4,FALSE)</f>
        <v>128</v>
      </c>
      <c r="Z222" s="21">
        <f>VLOOKUP($A$2:$A$2221,'[2]Sales Answer 1 &amp; 2'!$A$2:$N$2221,5,FALSE)</f>
        <v>679</v>
      </c>
      <c r="AA222" s="21">
        <f>VLOOKUP($A$2:$A$2221,'[2]Sales Answer 1 &amp; 2'!$A$2:$N$2221,6,FALSE)</f>
        <v>254</v>
      </c>
      <c r="AB222" s="21">
        <f>VLOOKUP($A$2:$A$2221,'[2]Sales Answer 1 &amp; 2'!$A$2:$N$2221,7,FALSE)</f>
        <v>0</v>
      </c>
    </row>
    <row r="223" spans="1:28" ht="15" thickBot="1" x14ac:dyDescent="0.35">
      <c r="A223" s="12">
        <v>2317</v>
      </c>
      <c r="B223" s="13">
        <v>0</v>
      </c>
      <c r="C223" s="13">
        <v>0</v>
      </c>
      <c r="D223" s="13">
        <v>0</v>
      </c>
      <c r="E223" s="13">
        <v>0</v>
      </c>
      <c r="F223" s="13">
        <v>0</v>
      </c>
      <c r="G223" s="13">
        <v>0</v>
      </c>
      <c r="H223" s="13">
        <v>0</v>
      </c>
      <c r="I223" s="14">
        <v>44098</v>
      </c>
      <c r="J223" s="22">
        <f>VLOOKUP($A$2:$A$2221,'[2]Customer Answer 5 &amp; 6'!$A$2:$O$2221,2,FALSE)</f>
        <v>135876</v>
      </c>
      <c r="K223" s="23">
        <f>VLOOKUP($A$2:$A$2221,'[2]Customer Answer 5 &amp; 6'!$A$2:$O$2221,3,FALSE)</f>
        <v>0</v>
      </c>
      <c r="L223" s="24">
        <f>VLOOKUP($A$2:$A$2221,'[2]Customer Answer 5 &amp; 6'!$A$2:$O$2221,4,FALSE)</f>
        <v>0</v>
      </c>
      <c r="M223" s="25">
        <f>VLOOKUP($A$2:$A$2221,'[2]Customer Answer 5 &amp; 6'!$A$2:$O$2221,5,FALSE)</f>
        <v>37</v>
      </c>
      <c r="N223">
        <f>VLOOKUP($A$2:$A$2221,'[2]Customer Answer 5 &amp; 6'!$A$2:$O$2221,6,FALSE)</f>
        <v>0</v>
      </c>
      <c r="O223">
        <f>VLOOKUP($A$2:$A$2221,'[2]Customer Answer 5 &amp; 6'!$A$2:$O$2221,7,FALSE)</f>
        <v>1</v>
      </c>
      <c r="P223">
        <f>VLOOKUP($A$2:$A$2221,'[2]Customer Answer 5 &amp; 6'!$A$2:$O$2221,8,FALSE)</f>
        <v>0</v>
      </c>
      <c r="Q223">
        <f>VLOOKUP($A$2:$A$2221,'[2]Customer Answer 5 &amp; 6'!$A$2:$O$2221,9,FALSE)</f>
        <v>0</v>
      </c>
      <c r="R223">
        <f>VLOOKUP($A$2:$A$2221,'[2]Customer Answer 5 &amp; 6'!$A$2:$O$2221,10,FALSE)</f>
        <v>0</v>
      </c>
      <c r="S223" s="26">
        <f>VLOOKUP($A$2:$A$2221,'[2]Customer Answer 5 &amp; 6'!$A$2:$O$2221,11,FALSE)</f>
        <v>0</v>
      </c>
      <c r="T223" s="26">
        <f>VLOOKUP($A$2:$A$2221,'[2]Customer Answer 5 &amp; 6'!$A$2:$O$2221,12,FALSE)</f>
        <v>0</v>
      </c>
      <c r="U223" s="26">
        <f>VLOOKUP($A$2:$A$2221,'[2]Customer Answer 5 &amp; 6'!$A$2:$O$2221,13,FALSE)</f>
        <v>1</v>
      </c>
      <c r="V223" s="26">
        <f>VLOOKUP($A$2:$A$2221,'[2]Customer Answer 5 &amp; 6'!$A$2:$O$2221,14,FALSE)</f>
        <v>0</v>
      </c>
      <c r="W223" s="27" t="str">
        <f>VLOOKUP($A$2:$A$2221,'[2]Customer Answer 5 &amp; 6'!$A$2:$O$2221,15,FALSE)</f>
        <v>Illinois</v>
      </c>
      <c r="X223" s="21">
        <f>VLOOKUP($A$2:$A$2221,'[2]Sales Answer 1 &amp; 2'!$A$2:$N$2221,3,FALSE)</f>
        <v>250</v>
      </c>
      <c r="Y223" s="21">
        <f>VLOOKUP($A$2:$A$2221,'[2]Sales Answer 1 &amp; 2'!$A$2:$N$2221,4,FALSE)</f>
        <v>8</v>
      </c>
      <c r="Z223" s="21">
        <f>VLOOKUP($A$2:$A$2221,'[2]Sales Answer 1 &amp; 2'!$A$2:$N$2221,5,FALSE)</f>
        <v>151</v>
      </c>
      <c r="AA223" s="21">
        <f>VLOOKUP($A$2:$A$2221,'[2]Sales Answer 1 &amp; 2'!$A$2:$N$2221,6,FALSE)</f>
        <v>15</v>
      </c>
      <c r="AB223" s="21">
        <f>VLOOKUP($A$2:$A$2221,'[2]Sales Answer 1 &amp; 2'!$A$2:$N$2221,7,FALSE)</f>
        <v>11</v>
      </c>
    </row>
    <row r="224" spans="1:28" ht="15" thickBot="1" x14ac:dyDescent="0.35">
      <c r="A224" s="12">
        <v>2885</v>
      </c>
      <c r="B224" s="13">
        <v>0</v>
      </c>
      <c r="C224" s="13">
        <v>0</v>
      </c>
      <c r="D224" s="13">
        <v>0</v>
      </c>
      <c r="E224" s="13">
        <v>0</v>
      </c>
      <c r="F224" s="13">
        <v>0</v>
      </c>
      <c r="G224" s="13">
        <v>0</v>
      </c>
      <c r="H224" s="13">
        <v>0</v>
      </c>
      <c r="I224" s="14">
        <v>44098</v>
      </c>
      <c r="J224" s="22">
        <f>VLOOKUP($A$2:$A$2221,'[2]Customer Answer 5 &amp; 6'!$A$2:$O$2221,2,FALSE)</f>
        <v>192556</v>
      </c>
      <c r="K224" s="23">
        <f>VLOOKUP($A$2:$A$2221,'[2]Customer Answer 5 &amp; 6'!$A$2:$O$2221,3,FALSE)</f>
        <v>0</v>
      </c>
      <c r="L224" s="24">
        <f>VLOOKUP($A$2:$A$2221,'[2]Customer Answer 5 &amp; 6'!$A$2:$O$2221,4,FALSE)</f>
        <v>0</v>
      </c>
      <c r="M224" s="25">
        <f>VLOOKUP($A$2:$A$2221,'[2]Customer Answer 5 &amp; 6'!$A$2:$O$2221,5,FALSE)</f>
        <v>60</v>
      </c>
      <c r="N224">
        <f>VLOOKUP($A$2:$A$2221,'[2]Customer Answer 5 &amp; 6'!$A$2:$O$2221,6,FALSE)</f>
        <v>0</v>
      </c>
      <c r="O224">
        <f>VLOOKUP($A$2:$A$2221,'[2]Customer Answer 5 &amp; 6'!$A$2:$O$2221,7,FALSE)</f>
        <v>0</v>
      </c>
      <c r="P224">
        <f>VLOOKUP($A$2:$A$2221,'[2]Customer Answer 5 &amp; 6'!$A$2:$O$2221,8,FALSE)</f>
        <v>0</v>
      </c>
      <c r="Q224">
        <f>VLOOKUP($A$2:$A$2221,'[2]Customer Answer 5 &amp; 6'!$A$2:$O$2221,9,FALSE)</f>
        <v>1</v>
      </c>
      <c r="R224">
        <f>VLOOKUP($A$2:$A$2221,'[2]Customer Answer 5 &amp; 6'!$A$2:$O$2221,10,FALSE)</f>
        <v>0</v>
      </c>
      <c r="S224" s="26">
        <f>VLOOKUP($A$2:$A$2221,'[2]Customer Answer 5 &amp; 6'!$A$2:$O$2221,11,FALSE)</f>
        <v>0</v>
      </c>
      <c r="T224" s="26">
        <f>VLOOKUP($A$2:$A$2221,'[2]Customer Answer 5 &amp; 6'!$A$2:$O$2221,12,FALSE)</f>
        <v>0</v>
      </c>
      <c r="U224" s="26">
        <f>VLOOKUP($A$2:$A$2221,'[2]Customer Answer 5 &amp; 6'!$A$2:$O$2221,13,FALSE)</f>
        <v>0</v>
      </c>
      <c r="V224" s="26">
        <f>VLOOKUP($A$2:$A$2221,'[2]Customer Answer 5 &amp; 6'!$A$2:$O$2221,14,FALSE)</f>
        <v>0</v>
      </c>
      <c r="W224" s="27" t="str">
        <f>VLOOKUP($A$2:$A$2221,'[2]Customer Answer 5 &amp; 6'!$A$2:$O$2221,15,FALSE)</f>
        <v>California</v>
      </c>
      <c r="X224" s="21">
        <f>VLOOKUP($A$2:$A$2221,'[2]Sales Answer 1 &amp; 2'!$A$2:$N$2221,3,FALSE)</f>
        <v>1026</v>
      </c>
      <c r="Y224" s="21">
        <f>VLOOKUP($A$2:$A$2221,'[2]Sales Answer 1 &amp; 2'!$A$2:$N$2221,4,FALSE)</f>
        <v>381</v>
      </c>
      <c r="Z224" s="21">
        <f>VLOOKUP($A$2:$A$2221,'[2]Sales Answer 1 &amp; 2'!$A$2:$N$2221,5,FALSE)</f>
        <v>732</v>
      </c>
      <c r="AA224" s="21">
        <f>VLOOKUP($A$2:$A$2221,'[2]Sales Answer 1 &amp; 2'!$A$2:$N$2221,6,FALSE)</f>
        <v>383</v>
      </c>
      <c r="AB224" s="21">
        <f>VLOOKUP($A$2:$A$2221,'[2]Sales Answer 1 &amp; 2'!$A$2:$N$2221,7,FALSE)</f>
        <v>48</v>
      </c>
    </row>
    <row r="225" spans="1:28" ht="15" thickBot="1" x14ac:dyDescent="0.35">
      <c r="A225" s="12">
        <v>1996</v>
      </c>
      <c r="B225" s="13">
        <v>0</v>
      </c>
      <c r="C225" s="13">
        <v>0</v>
      </c>
      <c r="D225" s="13">
        <v>0</v>
      </c>
      <c r="E225" s="13">
        <v>0</v>
      </c>
      <c r="F225" s="13">
        <v>0</v>
      </c>
      <c r="G225" s="13">
        <v>0</v>
      </c>
      <c r="H225" s="13">
        <v>0</v>
      </c>
      <c r="I225" s="14">
        <v>44097</v>
      </c>
      <c r="J225" s="22">
        <f>VLOOKUP($A$2:$A$2221,'[2]Customer Answer 5 &amp; 6'!$A$2:$O$2221,2,FALSE)</f>
        <v>159412</v>
      </c>
      <c r="K225" s="23">
        <f>VLOOKUP($A$2:$A$2221,'[2]Customer Answer 5 &amp; 6'!$A$2:$O$2221,3,FALSE)</f>
        <v>0</v>
      </c>
      <c r="L225" s="24">
        <f>VLOOKUP($A$2:$A$2221,'[2]Customer Answer 5 &amp; 6'!$A$2:$O$2221,4,FALSE)</f>
        <v>0</v>
      </c>
      <c r="M225" s="25">
        <f>VLOOKUP($A$2:$A$2221,'[2]Customer Answer 5 &amp; 6'!$A$2:$O$2221,5,FALSE)</f>
        <v>69</v>
      </c>
      <c r="N225">
        <f>VLOOKUP($A$2:$A$2221,'[2]Customer Answer 5 &amp; 6'!$A$2:$O$2221,6,FALSE)</f>
        <v>0</v>
      </c>
      <c r="O225">
        <f>VLOOKUP($A$2:$A$2221,'[2]Customer Answer 5 &amp; 6'!$A$2:$O$2221,7,FALSE)</f>
        <v>1</v>
      </c>
      <c r="P225">
        <f>VLOOKUP($A$2:$A$2221,'[2]Customer Answer 5 &amp; 6'!$A$2:$O$2221,8,FALSE)</f>
        <v>0</v>
      </c>
      <c r="Q225">
        <f>VLOOKUP($A$2:$A$2221,'[2]Customer Answer 5 &amp; 6'!$A$2:$O$2221,9,FALSE)</f>
        <v>0</v>
      </c>
      <c r="R225">
        <f>VLOOKUP($A$2:$A$2221,'[2]Customer Answer 5 &amp; 6'!$A$2:$O$2221,10,FALSE)</f>
        <v>0</v>
      </c>
      <c r="S225" s="26">
        <f>VLOOKUP($A$2:$A$2221,'[2]Customer Answer 5 &amp; 6'!$A$2:$O$2221,11,FALSE)</f>
        <v>0</v>
      </c>
      <c r="T225" s="26">
        <f>VLOOKUP($A$2:$A$2221,'[2]Customer Answer 5 &amp; 6'!$A$2:$O$2221,12,FALSE)</f>
        <v>0</v>
      </c>
      <c r="U225" s="26">
        <f>VLOOKUP($A$2:$A$2221,'[2]Customer Answer 5 &amp; 6'!$A$2:$O$2221,13,FALSE)</f>
        <v>1</v>
      </c>
      <c r="V225" s="26">
        <f>VLOOKUP($A$2:$A$2221,'[2]Customer Answer 5 &amp; 6'!$A$2:$O$2221,14,FALSE)</f>
        <v>0</v>
      </c>
      <c r="W225" s="27" t="str">
        <f>VLOOKUP($A$2:$A$2221,'[2]Customer Answer 5 &amp; 6'!$A$2:$O$2221,15,FALSE)</f>
        <v>Other</v>
      </c>
      <c r="X225" s="21">
        <f>VLOOKUP($A$2:$A$2221,'[2]Sales Answer 1 &amp; 2'!$A$2:$N$2221,3,FALSE)</f>
        <v>241</v>
      </c>
      <c r="Y225" s="21">
        <f>VLOOKUP($A$2:$A$2221,'[2]Sales Answer 1 &amp; 2'!$A$2:$N$2221,4,FALSE)</f>
        <v>180</v>
      </c>
      <c r="Z225" s="21">
        <f>VLOOKUP($A$2:$A$2221,'[2]Sales Answer 1 &amp; 2'!$A$2:$N$2221,5,FALSE)</f>
        <v>443</v>
      </c>
      <c r="AA225" s="21">
        <f>VLOOKUP($A$2:$A$2221,'[2]Sales Answer 1 &amp; 2'!$A$2:$N$2221,6,FALSE)</f>
        <v>80</v>
      </c>
      <c r="AB225" s="21">
        <f>VLOOKUP($A$2:$A$2221,'[2]Sales Answer 1 &amp; 2'!$A$2:$N$2221,7,FALSE)</f>
        <v>115</v>
      </c>
    </row>
    <row r="226" spans="1:28" ht="15" thickBot="1" x14ac:dyDescent="0.35">
      <c r="A226" s="12">
        <v>2849</v>
      </c>
      <c r="B226" s="13">
        <v>0</v>
      </c>
      <c r="C226" s="13">
        <v>0</v>
      </c>
      <c r="D226" s="13">
        <v>0</v>
      </c>
      <c r="E226" s="13">
        <v>0</v>
      </c>
      <c r="F226" s="13">
        <v>0</v>
      </c>
      <c r="G226" s="13">
        <v>0</v>
      </c>
      <c r="H226" s="13">
        <v>0</v>
      </c>
      <c r="I226" s="14">
        <v>44097</v>
      </c>
      <c r="J226" s="22">
        <f>VLOOKUP($A$2:$A$2221,'[2]Customer Answer 5 &amp; 6'!$A$2:$O$2221,2,FALSE)</f>
        <v>149638</v>
      </c>
      <c r="K226" s="23">
        <f>VLOOKUP($A$2:$A$2221,'[2]Customer Answer 5 &amp; 6'!$A$2:$O$2221,3,FALSE)</f>
        <v>0</v>
      </c>
      <c r="L226" s="24">
        <f>VLOOKUP($A$2:$A$2221,'[2]Customer Answer 5 &amp; 6'!$A$2:$O$2221,4,FALSE)</f>
        <v>1</v>
      </c>
      <c r="M226" s="25">
        <f>VLOOKUP($A$2:$A$2221,'[2]Customer Answer 5 &amp; 6'!$A$2:$O$2221,5,FALSE)</f>
        <v>68</v>
      </c>
      <c r="N226">
        <f>VLOOKUP($A$2:$A$2221,'[2]Customer Answer 5 &amp; 6'!$A$2:$O$2221,6,FALSE)</f>
        <v>1</v>
      </c>
      <c r="O226">
        <f>VLOOKUP($A$2:$A$2221,'[2]Customer Answer 5 &amp; 6'!$A$2:$O$2221,7,FALSE)</f>
        <v>0</v>
      </c>
      <c r="P226">
        <f>VLOOKUP($A$2:$A$2221,'[2]Customer Answer 5 &amp; 6'!$A$2:$O$2221,8,FALSE)</f>
        <v>0</v>
      </c>
      <c r="Q226">
        <f>VLOOKUP($A$2:$A$2221,'[2]Customer Answer 5 &amp; 6'!$A$2:$O$2221,9,FALSE)</f>
        <v>0</v>
      </c>
      <c r="R226">
        <f>VLOOKUP($A$2:$A$2221,'[2]Customer Answer 5 &amp; 6'!$A$2:$O$2221,10,FALSE)</f>
        <v>0</v>
      </c>
      <c r="S226" s="26">
        <f>VLOOKUP($A$2:$A$2221,'[2]Customer Answer 5 &amp; 6'!$A$2:$O$2221,11,FALSE)</f>
        <v>0</v>
      </c>
      <c r="T226" s="26">
        <f>VLOOKUP($A$2:$A$2221,'[2]Customer Answer 5 &amp; 6'!$A$2:$O$2221,12,FALSE)</f>
        <v>1</v>
      </c>
      <c r="U226" s="26">
        <f>VLOOKUP($A$2:$A$2221,'[2]Customer Answer 5 &amp; 6'!$A$2:$O$2221,13,FALSE)</f>
        <v>0</v>
      </c>
      <c r="V226" s="26">
        <f>VLOOKUP($A$2:$A$2221,'[2]Customer Answer 5 &amp; 6'!$A$2:$O$2221,14,FALSE)</f>
        <v>0</v>
      </c>
      <c r="W226" s="27" t="str">
        <f>VLOOKUP($A$2:$A$2221,'[2]Customer Answer 5 &amp; 6'!$A$2:$O$2221,15,FALSE)</f>
        <v>California</v>
      </c>
      <c r="X226" s="21">
        <f>VLOOKUP($A$2:$A$2221,'[2]Sales Answer 1 &amp; 2'!$A$2:$N$2221,3,FALSE)</f>
        <v>54</v>
      </c>
      <c r="Y226" s="21">
        <f>VLOOKUP($A$2:$A$2221,'[2]Sales Answer 1 &amp; 2'!$A$2:$N$2221,4,FALSE)</f>
        <v>30</v>
      </c>
      <c r="Z226" s="21">
        <f>VLOOKUP($A$2:$A$2221,'[2]Sales Answer 1 &amp; 2'!$A$2:$N$2221,5,FALSE)</f>
        <v>9</v>
      </c>
      <c r="AA226" s="21">
        <f>VLOOKUP($A$2:$A$2221,'[2]Sales Answer 1 &amp; 2'!$A$2:$N$2221,6,FALSE)</f>
        <v>9</v>
      </c>
      <c r="AB226" s="21">
        <f>VLOOKUP($A$2:$A$2221,'[2]Sales Answer 1 &amp; 2'!$A$2:$N$2221,7,FALSE)</f>
        <v>15</v>
      </c>
    </row>
    <row r="227" spans="1:28" ht="15" thickBot="1" x14ac:dyDescent="0.35">
      <c r="A227" s="12">
        <v>1569</v>
      </c>
      <c r="B227" s="13">
        <v>0</v>
      </c>
      <c r="C227" s="13">
        <v>0</v>
      </c>
      <c r="D227" s="13">
        <v>0</v>
      </c>
      <c r="E227" s="13">
        <v>0</v>
      </c>
      <c r="F227" s="13">
        <v>0</v>
      </c>
      <c r="G227" s="13">
        <v>0</v>
      </c>
      <c r="H227" s="13">
        <v>0</v>
      </c>
      <c r="I227" s="14">
        <v>44096</v>
      </c>
      <c r="J227" s="22">
        <f>VLOOKUP($A$2:$A$2221,'[2]Customer Answer 5 &amp; 6'!$A$2:$O$2221,2,FALSE)</f>
        <v>126850</v>
      </c>
      <c r="K227" s="23">
        <f>VLOOKUP($A$2:$A$2221,'[2]Customer Answer 5 &amp; 6'!$A$2:$O$2221,3,FALSE)</f>
        <v>1</v>
      </c>
      <c r="L227" s="24">
        <f>VLOOKUP($A$2:$A$2221,'[2]Customer Answer 5 &amp; 6'!$A$2:$O$2221,4,FALSE)</f>
        <v>1</v>
      </c>
      <c r="M227" s="25">
        <f>VLOOKUP($A$2:$A$2221,'[2]Customer Answer 5 &amp; 6'!$A$2:$O$2221,5,FALSE)</f>
        <v>49</v>
      </c>
      <c r="N227">
        <f>VLOOKUP($A$2:$A$2221,'[2]Customer Answer 5 &amp; 6'!$A$2:$O$2221,6,FALSE)</f>
        <v>0</v>
      </c>
      <c r="O227">
        <f>VLOOKUP($A$2:$A$2221,'[2]Customer Answer 5 &amp; 6'!$A$2:$O$2221,7,FALSE)</f>
        <v>0</v>
      </c>
      <c r="P227">
        <f>VLOOKUP($A$2:$A$2221,'[2]Customer Answer 5 &amp; 6'!$A$2:$O$2221,8,FALSE)</f>
        <v>0</v>
      </c>
      <c r="Q227">
        <f>VLOOKUP($A$2:$A$2221,'[2]Customer Answer 5 &amp; 6'!$A$2:$O$2221,9,FALSE)</f>
        <v>1</v>
      </c>
      <c r="R227">
        <f>VLOOKUP($A$2:$A$2221,'[2]Customer Answer 5 &amp; 6'!$A$2:$O$2221,10,FALSE)</f>
        <v>0</v>
      </c>
      <c r="S227" s="26">
        <f>VLOOKUP($A$2:$A$2221,'[2]Customer Answer 5 &amp; 6'!$A$2:$O$2221,11,FALSE)</f>
        <v>0</v>
      </c>
      <c r="T227" s="26">
        <f>VLOOKUP($A$2:$A$2221,'[2]Customer Answer 5 &amp; 6'!$A$2:$O$2221,12,FALSE)</f>
        <v>0</v>
      </c>
      <c r="U227" s="26">
        <f>VLOOKUP($A$2:$A$2221,'[2]Customer Answer 5 &amp; 6'!$A$2:$O$2221,13,FALSE)</f>
        <v>0</v>
      </c>
      <c r="V227" s="26">
        <f>VLOOKUP($A$2:$A$2221,'[2]Customer Answer 5 &amp; 6'!$A$2:$O$2221,14,FALSE)</f>
        <v>0</v>
      </c>
      <c r="W227" s="27" t="str">
        <f>VLOOKUP($A$2:$A$2221,'[2]Customer Answer 5 &amp; 6'!$A$2:$O$2221,15,FALSE)</f>
        <v>Texas</v>
      </c>
      <c r="X227" s="21">
        <f>VLOOKUP($A$2:$A$2221,'[2]Sales Answer 1 &amp; 2'!$A$2:$N$2221,3,FALSE)</f>
        <v>146</v>
      </c>
      <c r="Y227" s="21">
        <f>VLOOKUP($A$2:$A$2221,'[2]Sales Answer 1 &amp; 2'!$A$2:$N$2221,4,FALSE)</f>
        <v>5</v>
      </c>
      <c r="Z227" s="21">
        <f>VLOOKUP($A$2:$A$2221,'[2]Sales Answer 1 &amp; 2'!$A$2:$N$2221,5,FALSE)</f>
        <v>61</v>
      </c>
      <c r="AA227" s="21">
        <f>VLOOKUP($A$2:$A$2221,'[2]Sales Answer 1 &amp; 2'!$A$2:$N$2221,6,FALSE)</f>
        <v>33</v>
      </c>
      <c r="AB227" s="21">
        <f>VLOOKUP($A$2:$A$2221,'[2]Sales Answer 1 &amp; 2'!$A$2:$N$2221,7,FALSE)</f>
        <v>9</v>
      </c>
    </row>
    <row r="228" spans="1:28" ht="15" thickBot="1" x14ac:dyDescent="0.35">
      <c r="A228" s="12">
        <v>1995</v>
      </c>
      <c r="B228" s="13">
        <v>0</v>
      </c>
      <c r="C228" s="13">
        <v>0</v>
      </c>
      <c r="D228" s="13">
        <v>0</v>
      </c>
      <c r="E228" s="13">
        <v>0</v>
      </c>
      <c r="F228" s="13">
        <v>0</v>
      </c>
      <c r="G228" s="13">
        <v>0</v>
      </c>
      <c r="H228" s="13">
        <v>0</v>
      </c>
      <c r="I228" s="14">
        <v>44096</v>
      </c>
      <c r="J228" s="22">
        <f>VLOOKUP($A$2:$A$2221,'[2]Customer Answer 5 &amp; 6'!$A$2:$O$2221,2,FALSE)</f>
        <v>138196</v>
      </c>
      <c r="K228" s="23">
        <f>VLOOKUP($A$2:$A$2221,'[2]Customer Answer 5 &amp; 6'!$A$2:$O$2221,3,FALSE)</f>
        <v>1</v>
      </c>
      <c r="L228" s="24">
        <f>VLOOKUP($A$2:$A$2221,'[2]Customer Answer 5 &amp; 6'!$A$2:$O$2221,4,FALSE)</f>
        <v>1</v>
      </c>
      <c r="M228" s="25">
        <f>VLOOKUP($A$2:$A$2221,'[2]Customer Answer 5 &amp; 6'!$A$2:$O$2221,5,FALSE)</f>
        <v>49</v>
      </c>
      <c r="N228">
        <f>VLOOKUP($A$2:$A$2221,'[2]Customer Answer 5 &amp; 6'!$A$2:$O$2221,6,FALSE)</f>
        <v>0</v>
      </c>
      <c r="O228">
        <f>VLOOKUP($A$2:$A$2221,'[2]Customer Answer 5 &amp; 6'!$A$2:$O$2221,7,FALSE)</f>
        <v>1</v>
      </c>
      <c r="P228">
        <f>VLOOKUP($A$2:$A$2221,'[2]Customer Answer 5 &amp; 6'!$A$2:$O$2221,8,FALSE)</f>
        <v>0</v>
      </c>
      <c r="Q228">
        <f>VLOOKUP($A$2:$A$2221,'[2]Customer Answer 5 &amp; 6'!$A$2:$O$2221,9,FALSE)</f>
        <v>0</v>
      </c>
      <c r="R228">
        <f>VLOOKUP($A$2:$A$2221,'[2]Customer Answer 5 &amp; 6'!$A$2:$O$2221,10,FALSE)</f>
        <v>0</v>
      </c>
      <c r="S228" s="26">
        <f>VLOOKUP($A$2:$A$2221,'[2]Customer Answer 5 &amp; 6'!$A$2:$O$2221,11,FALSE)</f>
        <v>0</v>
      </c>
      <c r="T228" s="26">
        <f>VLOOKUP($A$2:$A$2221,'[2]Customer Answer 5 &amp; 6'!$A$2:$O$2221,12,FALSE)</f>
        <v>0</v>
      </c>
      <c r="U228" s="26">
        <f>VLOOKUP($A$2:$A$2221,'[2]Customer Answer 5 &amp; 6'!$A$2:$O$2221,13,FALSE)</f>
        <v>1</v>
      </c>
      <c r="V228" s="26">
        <f>VLOOKUP($A$2:$A$2221,'[2]Customer Answer 5 &amp; 6'!$A$2:$O$2221,14,FALSE)</f>
        <v>0</v>
      </c>
      <c r="W228" s="27" t="str">
        <f>VLOOKUP($A$2:$A$2221,'[2]Customer Answer 5 &amp; 6'!$A$2:$O$2221,15,FALSE)</f>
        <v>Texas</v>
      </c>
      <c r="X228" s="21">
        <f>VLOOKUP($A$2:$A$2221,'[2]Sales Answer 1 &amp; 2'!$A$2:$N$2221,3,FALSE)</f>
        <v>109</v>
      </c>
      <c r="Y228" s="21">
        <f>VLOOKUP($A$2:$A$2221,'[2]Sales Answer 1 &amp; 2'!$A$2:$N$2221,4,FALSE)</f>
        <v>0</v>
      </c>
      <c r="Z228" s="21">
        <f>VLOOKUP($A$2:$A$2221,'[2]Sales Answer 1 &amp; 2'!$A$2:$N$2221,5,FALSE)</f>
        <v>40</v>
      </c>
      <c r="AA228" s="21">
        <f>VLOOKUP($A$2:$A$2221,'[2]Sales Answer 1 &amp; 2'!$A$2:$N$2221,6,FALSE)</f>
        <v>0</v>
      </c>
      <c r="AB228" s="21">
        <f>VLOOKUP($A$2:$A$2221,'[2]Sales Answer 1 &amp; 2'!$A$2:$N$2221,7,FALSE)</f>
        <v>0</v>
      </c>
    </row>
    <row r="229" spans="1:28" ht="15" thickBot="1" x14ac:dyDescent="0.35">
      <c r="A229" s="12">
        <v>2306</v>
      </c>
      <c r="B229" s="13">
        <v>0</v>
      </c>
      <c r="C229" s="13">
        <v>0</v>
      </c>
      <c r="D229" s="13">
        <v>0</v>
      </c>
      <c r="E229" s="13">
        <v>0</v>
      </c>
      <c r="F229" s="13">
        <v>0</v>
      </c>
      <c r="G229" s="13">
        <v>0</v>
      </c>
      <c r="H229" s="13">
        <v>0</v>
      </c>
      <c r="I229" s="14">
        <v>44096</v>
      </c>
      <c r="J229" s="22">
        <f>VLOOKUP($A$2:$A$2221,'[2]Customer Answer 5 &amp; 6'!$A$2:$O$2221,2,FALSE)</f>
        <v>124711</v>
      </c>
      <c r="K229" s="23">
        <f>VLOOKUP($A$2:$A$2221,'[2]Customer Answer 5 &amp; 6'!$A$2:$O$2221,3,FALSE)</f>
        <v>0</v>
      </c>
      <c r="L229" s="24">
        <f>VLOOKUP($A$2:$A$2221,'[2]Customer Answer 5 &amp; 6'!$A$2:$O$2221,4,FALSE)</f>
        <v>0</v>
      </c>
      <c r="M229" s="25">
        <f>VLOOKUP($A$2:$A$2221,'[2]Customer Answer 5 &amp; 6'!$A$2:$O$2221,5,FALSE)</f>
        <v>38</v>
      </c>
      <c r="N229">
        <f>VLOOKUP($A$2:$A$2221,'[2]Customer Answer 5 &amp; 6'!$A$2:$O$2221,6,FALSE)</f>
        <v>0</v>
      </c>
      <c r="O229">
        <f>VLOOKUP($A$2:$A$2221,'[2]Customer Answer 5 &amp; 6'!$A$2:$O$2221,7,FALSE)</f>
        <v>1</v>
      </c>
      <c r="P229">
        <f>VLOOKUP($A$2:$A$2221,'[2]Customer Answer 5 &amp; 6'!$A$2:$O$2221,8,FALSE)</f>
        <v>0</v>
      </c>
      <c r="Q229">
        <f>VLOOKUP($A$2:$A$2221,'[2]Customer Answer 5 &amp; 6'!$A$2:$O$2221,9,FALSE)</f>
        <v>0</v>
      </c>
      <c r="R229">
        <f>VLOOKUP($A$2:$A$2221,'[2]Customer Answer 5 &amp; 6'!$A$2:$O$2221,10,FALSE)</f>
        <v>0</v>
      </c>
      <c r="S229" s="26">
        <f>VLOOKUP($A$2:$A$2221,'[2]Customer Answer 5 &amp; 6'!$A$2:$O$2221,11,FALSE)</f>
        <v>0</v>
      </c>
      <c r="T229" s="26">
        <f>VLOOKUP($A$2:$A$2221,'[2]Customer Answer 5 &amp; 6'!$A$2:$O$2221,12,FALSE)</f>
        <v>1</v>
      </c>
      <c r="U229" s="26">
        <f>VLOOKUP($A$2:$A$2221,'[2]Customer Answer 5 &amp; 6'!$A$2:$O$2221,13,FALSE)</f>
        <v>0</v>
      </c>
      <c r="V229" s="26">
        <f>VLOOKUP($A$2:$A$2221,'[2]Customer Answer 5 &amp; 6'!$A$2:$O$2221,14,FALSE)</f>
        <v>0</v>
      </c>
      <c r="W229" s="27" t="str">
        <f>VLOOKUP($A$2:$A$2221,'[2]Customer Answer 5 &amp; 6'!$A$2:$O$2221,15,FALSE)</f>
        <v>New York</v>
      </c>
      <c r="X229" s="21">
        <f>VLOOKUP($A$2:$A$2221,'[2]Sales Answer 1 &amp; 2'!$A$2:$N$2221,3,FALSE)</f>
        <v>50</v>
      </c>
      <c r="Y229" s="21">
        <f>VLOOKUP($A$2:$A$2221,'[2]Sales Answer 1 &amp; 2'!$A$2:$N$2221,4,FALSE)</f>
        <v>35</v>
      </c>
      <c r="Z229" s="21">
        <f>VLOOKUP($A$2:$A$2221,'[2]Sales Answer 1 &amp; 2'!$A$2:$N$2221,5,FALSE)</f>
        <v>126</v>
      </c>
      <c r="AA229" s="21">
        <f>VLOOKUP($A$2:$A$2221,'[2]Sales Answer 1 &amp; 2'!$A$2:$N$2221,6,FALSE)</f>
        <v>30</v>
      </c>
      <c r="AB229" s="21">
        <f>VLOOKUP($A$2:$A$2221,'[2]Sales Answer 1 &amp; 2'!$A$2:$N$2221,7,FALSE)</f>
        <v>15</v>
      </c>
    </row>
    <row r="230" spans="1:28" ht="15" thickBot="1" x14ac:dyDescent="0.35">
      <c r="A230" s="12">
        <v>2700</v>
      </c>
      <c r="B230" s="13">
        <v>0</v>
      </c>
      <c r="C230" s="13">
        <v>0</v>
      </c>
      <c r="D230" s="13">
        <v>0</v>
      </c>
      <c r="E230" s="13">
        <v>0</v>
      </c>
      <c r="F230" s="13">
        <v>0</v>
      </c>
      <c r="G230" s="13">
        <v>0</v>
      </c>
      <c r="H230" s="13">
        <v>1</v>
      </c>
      <c r="I230" s="14">
        <v>44096</v>
      </c>
      <c r="J230" s="22">
        <f>VLOOKUP($A$2:$A$2221,'[2]Customer Answer 5 &amp; 6'!$A$2:$O$2221,2,FALSE)</f>
        <v>116653</v>
      </c>
      <c r="K230" s="23">
        <f>VLOOKUP($A$2:$A$2221,'[2]Customer Answer 5 &amp; 6'!$A$2:$O$2221,3,FALSE)</f>
        <v>1</v>
      </c>
      <c r="L230" s="24">
        <f>VLOOKUP($A$2:$A$2221,'[2]Customer Answer 5 &amp; 6'!$A$2:$O$2221,4,FALSE)</f>
        <v>0</v>
      </c>
      <c r="M230" s="25">
        <f>VLOOKUP($A$2:$A$2221,'[2]Customer Answer 5 &amp; 6'!$A$2:$O$2221,5,FALSE)</f>
        <v>41</v>
      </c>
      <c r="N230">
        <f>VLOOKUP($A$2:$A$2221,'[2]Customer Answer 5 &amp; 6'!$A$2:$O$2221,6,FALSE)</f>
        <v>0</v>
      </c>
      <c r="O230">
        <f>VLOOKUP($A$2:$A$2221,'[2]Customer Answer 5 &amp; 6'!$A$2:$O$2221,7,FALSE)</f>
        <v>0</v>
      </c>
      <c r="P230">
        <f>VLOOKUP($A$2:$A$2221,'[2]Customer Answer 5 &amp; 6'!$A$2:$O$2221,8,FALSE)</f>
        <v>1</v>
      </c>
      <c r="Q230">
        <f>VLOOKUP($A$2:$A$2221,'[2]Customer Answer 5 &amp; 6'!$A$2:$O$2221,9,FALSE)</f>
        <v>0</v>
      </c>
      <c r="R230">
        <f>VLOOKUP($A$2:$A$2221,'[2]Customer Answer 5 &amp; 6'!$A$2:$O$2221,10,FALSE)</f>
        <v>0</v>
      </c>
      <c r="S230" s="26">
        <f>VLOOKUP($A$2:$A$2221,'[2]Customer Answer 5 &amp; 6'!$A$2:$O$2221,11,FALSE)</f>
        <v>0</v>
      </c>
      <c r="T230" s="26">
        <f>VLOOKUP($A$2:$A$2221,'[2]Customer Answer 5 &amp; 6'!$A$2:$O$2221,12,FALSE)</f>
        <v>0</v>
      </c>
      <c r="U230" s="26">
        <f>VLOOKUP($A$2:$A$2221,'[2]Customer Answer 5 &amp; 6'!$A$2:$O$2221,13,FALSE)</f>
        <v>1</v>
      </c>
      <c r="V230" s="26">
        <f>VLOOKUP($A$2:$A$2221,'[2]Customer Answer 5 &amp; 6'!$A$2:$O$2221,14,FALSE)</f>
        <v>0</v>
      </c>
      <c r="W230" s="27" t="str">
        <f>VLOOKUP($A$2:$A$2221,'[2]Customer Answer 5 &amp; 6'!$A$2:$O$2221,15,FALSE)</f>
        <v>Florida</v>
      </c>
      <c r="X230" s="21">
        <f>VLOOKUP($A$2:$A$2221,'[2]Sales Answer 1 &amp; 2'!$A$2:$N$2221,3,FALSE)</f>
        <v>35</v>
      </c>
      <c r="Y230" s="21">
        <f>VLOOKUP($A$2:$A$2221,'[2]Sales Answer 1 &amp; 2'!$A$2:$N$2221,4,FALSE)</f>
        <v>49</v>
      </c>
      <c r="Z230" s="21">
        <f>VLOOKUP($A$2:$A$2221,'[2]Sales Answer 1 &amp; 2'!$A$2:$N$2221,5,FALSE)</f>
        <v>217</v>
      </c>
      <c r="AA230" s="21">
        <f>VLOOKUP($A$2:$A$2221,'[2]Sales Answer 1 &amp; 2'!$A$2:$N$2221,6,FALSE)</f>
        <v>105</v>
      </c>
      <c r="AB230" s="21">
        <f>VLOOKUP($A$2:$A$2221,'[2]Sales Answer 1 &amp; 2'!$A$2:$N$2221,7,FALSE)</f>
        <v>28</v>
      </c>
    </row>
    <row r="231" spans="1:28" ht="15" thickBot="1" x14ac:dyDescent="0.35">
      <c r="A231" s="12">
        <v>2857</v>
      </c>
      <c r="B231" s="13">
        <v>0</v>
      </c>
      <c r="C231" s="13">
        <v>0</v>
      </c>
      <c r="D231" s="13">
        <v>0</v>
      </c>
      <c r="E231" s="13">
        <v>0</v>
      </c>
      <c r="F231" s="13">
        <v>0</v>
      </c>
      <c r="G231" s="13">
        <v>0</v>
      </c>
      <c r="H231" s="13">
        <v>0</v>
      </c>
      <c r="I231" s="14">
        <v>44096</v>
      </c>
      <c r="J231" s="22">
        <f>VLOOKUP($A$2:$A$2221,'[2]Customer Answer 5 &amp; 6'!$A$2:$O$2221,2,FALSE)</f>
        <v>150616</v>
      </c>
      <c r="K231" s="23">
        <f>VLOOKUP($A$2:$A$2221,'[2]Customer Answer 5 &amp; 6'!$A$2:$O$2221,3,FALSE)</f>
        <v>0</v>
      </c>
      <c r="L231" s="24">
        <f>VLOOKUP($A$2:$A$2221,'[2]Customer Answer 5 &amp; 6'!$A$2:$O$2221,4,FALSE)</f>
        <v>1</v>
      </c>
      <c r="M231" s="25">
        <f>VLOOKUP($A$2:$A$2221,'[2]Customer Answer 5 &amp; 6'!$A$2:$O$2221,5,FALSE)</f>
        <v>52</v>
      </c>
      <c r="N231">
        <f>VLOOKUP($A$2:$A$2221,'[2]Customer Answer 5 &amp; 6'!$A$2:$O$2221,6,FALSE)</f>
        <v>1</v>
      </c>
      <c r="O231">
        <f>VLOOKUP($A$2:$A$2221,'[2]Customer Answer 5 &amp; 6'!$A$2:$O$2221,7,FALSE)</f>
        <v>0</v>
      </c>
      <c r="P231">
        <f>VLOOKUP($A$2:$A$2221,'[2]Customer Answer 5 &amp; 6'!$A$2:$O$2221,8,FALSE)</f>
        <v>0</v>
      </c>
      <c r="Q231">
        <f>VLOOKUP($A$2:$A$2221,'[2]Customer Answer 5 &amp; 6'!$A$2:$O$2221,9,FALSE)</f>
        <v>0</v>
      </c>
      <c r="R231">
        <f>VLOOKUP($A$2:$A$2221,'[2]Customer Answer 5 &amp; 6'!$A$2:$O$2221,10,FALSE)</f>
        <v>0</v>
      </c>
      <c r="S231" s="26">
        <f>VLOOKUP($A$2:$A$2221,'[2]Customer Answer 5 &amp; 6'!$A$2:$O$2221,11,FALSE)</f>
        <v>0</v>
      </c>
      <c r="T231" s="26">
        <f>VLOOKUP($A$2:$A$2221,'[2]Customer Answer 5 &amp; 6'!$A$2:$O$2221,12,FALSE)</f>
        <v>0</v>
      </c>
      <c r="U231" s="26">
        <f>VLOOKUP($A$2:$A$2221,'[2]Customer Answer 5 &amp; 6'!$A$2:$O$2221,13,FALSE)</f>
        <v>0</v>
      </c>
      <c r="V231" s="26">
        <f>VLOOKUP($A$2:$A$2221,'[2]Customer Answer 5 &amp; 6'!$A$2:$O$2221,14,FALSE)</f>
        <v>1</v>
      </c>
      <c r="W231" s="27" t="str">
        <f>VLOOKUP($A$2:$A$2221,'[2]Customer Answer 5 &amp; 6'!$A$2:$O$2221,15,FALSE)</f>
        <v>Illinois</v>
      </c>
      <c r="X231" s="21">
        <f>VLOOKUP($A$2:$A$2221,'[2]Sales Answer 1 &amp; 2'!$A$2:$N$2221,3,FALSE)</f>
        <v>381</v>
      </c>
      <c r="Y231" s="21">
        <f>VLOOKUP($A$2:$A$2221,'[2]Sales Answer 1 &amp; 2'!$A$2:$N$2221,4,FALSE)</f>
        <v>0</v>
      </c>
      <c r="Z231" s="21">
        <f>VLOOKUP($A$2:$A$2221,'[2]Sales Answer 1 &amp; 2'!$A$2:$N$2221,5,FALSE)</f>
        <v>48</v>
      </c>
      <c r="AA231" s="21">
        <f>VLOOKUP($A$2:$A$2221,'[2]Sales Answer 1 &amp; 2'!$A$2:$N$2221,6,FALSE)</f>
        <v>0</v>
      </c>
      <c r="AB231" s="21">
        <f>VLOOKUP($A$2:$A$2221,'[2]Sales Answer 1 &amp; 2'!$A$2:$N$2221,7,FALSE)</f>
        <v>3</v>
      </c>
    </row>
    <row r="232" spans="1:28" ht="15" thickBot="1" x14ac:dyDescent="0.35">
      <c r="A232" s="12">
        <v>1271</v>
      </c>
      <c r="B232" s="13">
        <v>0</v>
      </c>
      <c r="C232" s="13">
        <v>0</v>
      </c>
      <c r="D232" s="13">
        <v>0</v>
      </c>
      <c r="E232" s="13">
        <v>0</v>
      </c>
      <c r="F232" s="13">
        <v>0</v>
      </c>
      <c r="G232" s="13">
        <v>0</v>
      </c>
      <c r="H232" s="13">
        <v>0</v>
      </c>
      <c r="I232" s="14">
        <v>44095</v>
      </c>
      <c r="J232" s="22">
        <f>VLOOKUP($A$2:$A$2221,'[2]Customer Answer 5 &amp; 6'!$A$2:$O$2221,2,FALSE)</f>
        <v>144319</v>
      </c>
      <c r="K232" s="23">
        <f>VLOOKUP($A$2:$A$2221,'[2]Customer Answer 5 &amp; 6'!$A$2:$O$2221,3,FALSE)</f>
        <v>1</v>
      </c>
      <c r="L232" s="24">
        <f>VLOOKUP($A$2:$A$2221,'[2]Customer Answer 5 &amp; 6'!$A$2:$O$2221,4,FALSE)</f>
        <v>1</v>
      </c>
      <c r="M232" s="25">
        <f>VLOOKUP($A$2:$A$2221,'[2]Customer Answer 5 &amp; 6'!$A$2:$O$2221,5,FALSE)</f>
        <v>45</v>
      </c>
      <c r="N232">
        <f>VLOOKUP($A$2:$A$2221,'[2]Customer Answer 5 &amp; 6'!$A$2:$O$2221,6,FALSE)</f>
        <v>0</v>
      </c>
      <c r="O232">
        <f>VLOOKUP($A$2:$A$2221,'[2]Customer Answer 5 &amp; 6'!$A$2:$O$2221,7,FALSE)</f>
        <v>1</v>
      </c>
      <c r="P232">
        <f>VLOOKUP($A$2:$A$2221,'[2]Customer Answer 5 &amp; 6'!$A$2:$O$2221,8,FALSE)</f>
        <v>0</v>
      </c>
      <c r="Q232">
        <f>VLOOKUP($A$2:$A$2221,'[2]Customer Answer 5 &amp; 6'!$A$2:$O$2221,9,FALSE)</f>
        <v>0</v>
      </c>
      <c r="R232">
        <f>VLOOKUP($A$2:$A$2221,'[2]Customer Answer 5 &amp; 6'!$A$2:$O$2221,10,FALSE)</f>
        <v>0</v>
      </c>
      <c r="S232" s="26">
        <f>VLOOKUP($A$2:$A$2221,'[2]Customer Answer 5 &amp; 6'!$A$2:$O$2221,11,FALSE)</f>
        <v>0</v>
      </c>
      <c r="T232" s="26">
        <f>VLOOKUP($A$2:$A$2221,'[2]Customer Answer 5 &amp; 6'!$A$2:$O$2221,12,FALSE)</f>
        <v>0</v>
      </c>
      <c r="U232" s="26">
        <f>VLOOKUP($A$2:$A$2221,'[2]Customer Answer 5 &amp; 6'!$A$2:$O$2221,13,FALSE)</f>
        <v>1</v>
      </c>
      <c r="V232" s="26">
        <f>VLOOKUP($A$2:$A$2221,'[2]Customer Answer 5 &amp; 6'!$A$2:$O$2221,14,FALSE)</f>
        <v>0</v>
      </c>
      <c r="W232" s="27" t="str">
        <f>VLOOKUP($A$2:$A$2221,'[2]Customer Answer 5 &amp; 6'!$A$2:$O$2221,15,FALSE)</f>
        <v>California</v>
      </c>
      <c r="X232" s="21">
        <f>VLOOKUP($A$2:$A$2221,'[2]Sales Answer 1 &amp; 2'!$A$2:$N$2221,3,FALSE)</f>
        <v>85</v>
      </c>
      <c r="Y232" s="21">
        <f>VLOOKUP($A$2:$A$2221,'[2]Sales Answer 1 &amp; 2'!$A$2:$N$2221,4,FALSE)</f>
        <v>0</v>
      </c>
      <c r="Z232" s="21">
        <f>VLOOKUP($A$2:$A$2221,'[2]Sales Answer 1 &amp; 2'!$A$2:$N$2221,5,FALSE)</f>
        <v>26</v>
      </c>
      <c r="AA232" s="21">
        <f>VLOOKUP($A$2:$A$2221,'[2]Sales Answer 1 &amp; 2'!$A$2:$N$2221,6,FALSE)</f>
        <v>0</v>
      </c>
      <c r="AB232" s="21">
        <f>VLOOKUP($A$2:$A$2221,'[2]Sales Answer 1 &amp; 2'!$A$2:$N$2221,7,FALSE)</f>
        <v>0</v>
      </c>
    </row>
    <row r="233" spans="1:28" ht="15" thickBot="1" x14ac:dyDescent="0.35">
      <c r="A233" s="12">
        <v>2217</v>
      </c>
      <c r="B233" s="13">
        <v>0</v>
      </c>
      <c r="C233" s="13">
        <v>0</v>
      </c>
      <c r="D233" s="13">
        <v>0</v>
      </c>
      <c r="E233" s="13">
        <v>0</v>
      </c>
      <c r="F233" s="13">
        <v>0</v>
      </c>
      <c r="G233" s="13">
        <v>0</v>
      </c>
      <c r="H233" s="13">
        <v>0</v>
      </c>
      <c r="I233" s="14">
        <v>44095</v>
      </c>
      <c r="J233" s="22">
        <f>VLOOKUP($A$2:$A$2221,'[2]Customer Answer 5 &amp; 6'!$A$2:$O$2221,2,FALSE)</f>
        <v>155249</v>
      </c>
      <c r="K233" s="23">
        <f>VLOOKUP($A$2:$A$2221,'[2]Customer Answer 5 &amp; 6'!$A$2:$O$2221,3,FALSE)</f>
        <v>0</v>
      </c>
      <c r="L233" s="24">
        <f>VLOOKUP($A$2:$A$2221,'[2]Customer Answer 5 &amp; 6'!$A$2:$O$2221,4,FALSE)</f>
        <v>1</v>
      </c>
      <c r="M233" s="25">
        <f>VLOOKUP($A$2:$A$2221,'[2]Customer Answer 5 &amp; 6'!$A$2:$O$2221,5,FALSE)</f>
        <v>64</v>
      </c>
      <c r="N233">
        <f>VLOOKUP($A$2:$A$2221,'[2]Customer Answer 5 &amp; 6'!$A$2:$O$2221,6,FALSE)</f>
        <v>0</v>
      </c>
      <c r="O233">
        <f>VLOOKUP($A$2:$A$2221,'[2]Customer Answer 5 &amp; 6'!$A$2:$O$2221,7,FALSE)</f>
        <v>0</v>
      </c>
      <c r="P233">
        <f>VLOOKUP($A$2:$A$2221,'[2]Customer Answer 5 &amp; 6'!$A$2:$O$2221,8,FALSE)</f>
        <v>0</v>
      </c>
      <c r="Q233">
        <f>VLOOKUP($A$2:$A$2221,'[2]Customer Answer 5 &amp; 6'!$A$2:$O$2221,9,FALSE)</f>
        <v>1</v>
      </c>
      <c r="R233">
        <f>VLOOKUP($A$2:$A$2221,'[2]Customer Answer 5 &amp; 6'!$A$2:$O$2221,10,FALSE)</f>
        <v>0</v>
      </c>
      <c r="S233" s="26">
        <f>VLOOKUP($A$2:$A$2221,'[2]Customer Answer 5 &amp; 6'!$A$2:$O$2221,11,FALSE)</f>
        <v>0</v>
      </c>
      <c r="T233" s="26">
        <f>VLOOKUP($A$2:$A$2221,'[2]Customer Answer 5 &amp; 6'!$A$2:$O$2221,12,FALSE)</f>
        <v>0</v>
      </c>
      <c r="U233" s="26">
        <f>VLOOKUP($A$2:$A$2221,'[2]Customer Answer 5 &amp; 6'!$A$2:$O$2221,13,FALSE)</f>
        <v>1</v>
      </c>
      <c r="V233" s="26">
        <f>VLOOKUP($A$2:$A$2221,'[2]Customer Answer 5 &amp; 6'!$A$2:$O$2221,14,FALSE)</f>
        <v>0</v>
      </c>
      <c r="W233" s="27" t="str">
        <f>VLOOKUP($A$2:$A$2221,'[2]Customer Answer 5 &amp; 6'!$A$2:$O$2221,15,FALSE)</f>
        <v>Texas</v>
      </c>
      <c r="X233" s="21">
        <f>VLOOKUP($A$2:$A$2221,'[2]Sales Answer 1 &amp; 2'!$A$2:$N$2221,3,FALSE)</f>
        <v>273</v>
      </c>
      <c r="Y233" s="21">
        <f>VLOOKUP($A$2:$A$2221,'[2]Sales Answer 1 &amp; 2'!$A$2:$N$2221,4,FALSE)</f>
        <v>3</v>
      </c>
      <c r="Z233" s="21">
        <f>VLOOKUP($A$2:$A$2221,'[2]Sales Answer 1 &amp; 2'!$A$2:$N$2221,5,FALSE)</f>
        <v>53</v>
      </c>
      <c r="AA233" s="21">
        <f>VLOOKUP($A$2:$A$2221,'[2]Sales Answer 1 &amp; 2'!$A$2:$N$2221,6,FALSE)</f>
        <v>6</v>
      </c>
      <c r="AB233" s="21">
        <f>VLOOKUP($A$2:$A$2221,'[2]Sales Answer 1 &amp; 2'!$A$2:$N$2221,7,FALSE)</f>
        <v>0</v>
      </c>
    </row>
    <row r="234" spans="1:28" ht="15" thickBot="1" x14ac:dyDescent="0.35">
      <c r="A234" s="12">
        <v>1221</v>
      </c>
      <c r="B234" s="13">
        <v>0</v>
      </c>
      <c r="C234" s="13">
        <v>0</v>
      </c>
      <c r="D234" s="13">
        <v>0</v>
      </c>
      <c r="E234" s="13">
        <v>0</v>
      </c>
      <c r="F234" s="13">
        <v>0</v>
      </c>
      <c r="G234" s="13">
        <v>0</v>
      </c>
      <c r="H234" s="13">
        <v>0</v>
      </c>
      <c r="I234" s="14">
        <v>44094</v>
      </c>
      <c r="J234" s="22">
        <f>VLOOKUP($A$2:$A$2221,'[2]Customer Answer 5 &amp; 6'!$A$2:$O$2221,2,FALSE)</f>
        <v>115033</v>
      </c>
      <c r="K234" s="23">
        <f>VLOOKUP($A$2:$A$2221,'[2]Customer Answer 5 &amp; 6'!$A$2:$O$2221,3,FALSE)</f>
        <v>0</v>
      </c>
      <c r="L234" s="24">
        <f>VLOOKUP($A$2:$A$2221,'[2]Customer Answer 5 &amp; 6'!$A$2:$O$2221,4,FALSE)</f>
        <v>0</v>
      </c>
      <c r="M234" s="25">
        <f>VLOOKUP($A$2:$A$2221,'[2]Customer Answer 5 &amp; 6'!$A$2:$O$2221,5,FALSE)</f>
        <v>69</v>
      </c>
      <c r="N234">
        <f>VLOOKUP($A$2:$A$2221,'[2]Customer Answer 5 &amp; 6'!$A$2:$O$2221,6,FALSE)</f>
        <v>0</v>
      </c>
      <c r="O234">
        <f>VLOOKUP($A$2:$A$2221,'[2]Customer Answer 5 &amp; 6'!$A$2:$O$2221,7,FALSE)</f>
        <v>0</v>
      </c>
      <c r="P234">
        <f>VLOOKUP($A$2:$A$2221,'[2]Customer Answer 5 &amp; 6'!$A$2:$O$2221,8,FALSE)</f>
        <v>1</v>
      </c>
      <c r="Q234">
        <f>VLOOKUP($A$2:$A$2221,'[2]Customer Answer 5 &amp; 6'!$A$2:$O$2221,9,FALSE)</f>
        <v>0</v>
      </c>
      <c r="R234">
        <f>VLOOKUP($A$2:$A$2221,'[2]Customer Answer 5 &amp; 6'!$A$2:$O$2221,10,FALSE)</f>
        <v>0</v>
      </c>
      <c r="S234" s="26">
        <f>VLOOKUP($A$2:$A$2221,'[2]Customer Answer 5 &amp; 6'!$A$2:$O$2221,11,FALSE)</f>
        <v>0</v>
      </c>
      <c r="T234" s="26">
        <f>VLOOKUP($A$2:$A$2221,'[2]Customer Answer 5 &amp; 6'!$A$2:$O$2221,12,FALSE)</f>
        <v>1</v>
      </c>
      <c r="U234" s="26">
        <f>VLOOKUP($A$2:$A$2221,'[2]Customer Answer 5 &amp; 6'!$A$2:$O$2221,13,FALSE)</f>
        <v>0</v>
      </c>
      <c r="V234" s="26">
        <f>VLOOKUP($A$2:$A$2221,'[2]Customer Answer 5 &amp; 6'!$A$2:$O$2221,14,FALSE)</f>
        <v>0</v>
      </c>
      <c r="W234" s="27" t="str">
        <f>VLOOKUP($A$2:$A$2221,'[2]Customer Answer 5 &amp; 6'!$A$2:$O$2221,15,FALSE)</f>
        <v>Texas</v>
      </c>
      <c r="X234" s="21">
        <f>VLOOKUP($A$2:$A$2221,'[2]Sales Answer 1 &amp; 2'!$A$2:$N$2221,3,FALSE)</f>
        <v>0</v>
      </c>
      <c r="Y234" s="21">
        <f>VLOOKUP($A$2:$A$2221,'[2]Sales Answer 1 &amp; 2'!$A$2:$N$2221,4,FALSE)</f>
        <v>31</v>
      </c>
      <c r="Z234" s="21">
        <f>VLOOKUP($A$2:$A$2221,'[2]Sales Answer 1 &amp; 2'!$A$2:$N$2221,5,FALSE)</f>
        <v>38</v>
      </c>
      <c r="AA234" s="21">
        <f>VLOOKUP($A$2:$A$2221,'[2]Sales Answer 1 &amp; 2'!$A$2:$N$2221,6,FALSE)</f>
        <v>46</v>
      </c>
      <c r="AB234" s="21">
        <f>VLOOKUP($A$2:$A$2221,'[2]Sales Answer 1 &amp; 2'!$A$2:$N$2221,7,FALSE)</f>
        <v>0</v>
      </c>
    </row>
    <row r="235" spans="1:28" ht="15" thickBot="1" x14ac:dyDescent="0.35">
      <c r="A235" s="12">
        <v>1287</v>
      </c>
      <c r="B235" s="13">
        <v>0</v>
      </c>
      <c r="C235" s="13">
        <v>0</v>
      </c>
      <c r="D235" s="13">
        <v>0</v>
      </c>
      <c r="E235" s="13">
        <v>0</v>
      </c>
      <c r="F235" s="13">
        <v>0</v>
      </c>
      <c r="G235" s="13">
        <v>0</v>
      </c>
      <c r="H235" s="13">
        <v>0</v>
      </c>
      <c r="I235" s="14">
        <v>44094</v>
      </c>
      <c r="J235" s="22">
        <f>VLOOKUP($A$2:$A$2221,'[2]Customer Answer 5 &amp; 6'!$A$2:$O$2221,2,FALSE)</f>
        <v>135246</v>
      </c>
      <c r="K235" s="23">
        <f>VLOOKUP($A$2:$A$2221,'[2]Customer Answer 5 &amp; 6'!$A$2:$O$2221,3,FALSE)</f>
        <v>1</v>
      </c>
      <c r="L235" s="24">
        <f>VLOOKUP($A$2:$A$2221,'[2]Customer Answer 5 &amp; 6'!$A$2:$O$2221,4,FALSE)</f>
        <v>1</v>
      </c>
      <c r="M235" s="25">
        <f>VLOOKUP($A$2:$A$2221,'[2]Customer Answer 5 &amp; 6'!$A$2:$O$2221,5,FALSE)</f>
        <v>62</v>
      </c>
      <c r="N235">
        <f>VLOOKUP($A$2:$A$2221,'[2]Customer Answer 5 &amp; 6'!$A$2:$O$2221,6,FALSE)</f>
        <v>1</v>
      </c>
      <c r="O235">
        <f>VLOOKUP($A$2:$A$2221,'[2]Customer Answer 5 &amp; 6'!$A$2:$O$2221,7,FALSE)</f>
        <v>0</v>
      </c>
      <c r="P235">
        <f>VLOOKUP($A$2:$A$2221,'[2]Customer Answer 5 &amp; 6'!$A$2:$O$2221,8,FALSE)</f>
        <v>0</v>
      </c>
      <c r="Q235">
        <f>VLOOKUP($A$2:$A$2221,'[2]Customer Answer 5 &amp; 6'!$A$2:$O$2221,9,FALSE)</f>
        <v>0</v>
      </c>
      <c r="R235">
        <f>VLOOKUP($A$2:$A$2221,'[2]Customer Answer 5 &amp; 6'!$A$2:$O$2221,10,FALSE)</f>
        <v>0</v>
      </c>
      <c r="S235" s="26">
        <f>VLOOKUP($A$2:$A$2221,'[2]Customer Answer 5 &amp; 6'!$A$2:$O$2221,11,FALSE)</f>
        <v>0</v>
      </c>
      <c r="T235" s="26">
        <f>VLOOKUP($A$2:$A$2221,'[2]Customer Answer 5 &amp; 6'!$A$2:$O$2221,12,FALSE)</f>
        <v>1</v>
      </c>
      <c r="U235" s="26">
        <f>VLOOKUP($A$2:$A$2221,'[2]Customer Answer 5 &amp; 6'!$A$2:$O$2221,13,FALSE)</f>
        <v>0</v>
      </c>
      <c r="V235" s="26">
        <f>VLOOKUP($A$2:$A$2221,'[2]Customer Answer 5 &amp; 6'!$A$2:$O$2221,14,FALSE)</f>
        <v>0</v>
      </c>
      <c r="W235" s="27" t="str">
        <f>VLOOKUP($A$2:$A$2221,'[2]Customer Answer 5 &amp; 6'!$A$2:$O$2221,15,FALSE)</f>
        <v>Texas</v>
      </c>
      <c r="X235" s="21">
        <f>VLOOKUP($A$2:$A$2221,'[2]Sales Answer 1 &amp; 2'!$A$2:$N$2221,3,FALSE)</f>
        <v>138</v>
      </c>
      <c r="Y235" s="21">
        <f>VLOOKUP($A$2:$A$2221,'[2]Sales Answer 1 &amp; 2'!$A$2:$N$2221,4,FALSE)</f>
        <v>0</v>
      </c>
      <c r="Z235" s="21">
        <f>VLOOKUP($A$2:$A$2221,'[2]Sales Answer 1 &amp; 2'!$A$2:$N$2221,5,FALSE)</f>
        <v>46</v>
      </c>
      <c r="AA235" s="21">
        <f>VLOOKUP($A$2:$A$2221,'[2]Sales Answer 1 &amp; 2'!$A$2:$N$2221,6,FALSE)</f>
        <v>8</v>
      </c>
      <c r="AB235" s="21">
        <f>VLOOKUP($A$2:$A$2221,'[2]Sales Answer 1 &amp; 2'!$A$2:$N$2221,7,FALSE)</f>
        <v>8</v>
      </c>
    </row>
    <row r="236" spans="1:28" ht="15" thickBot="1" x14ac:dyDescent="0.35">
      <c r="A236" s="12">
        <v>2772</v>
      </c>
      <c r="B236" s="13">
        <v>0</v>
      </c>
      <c r="C236" s="13">
        <v>0</v>
      </c>
      <c r="D236" s="13">
        <v>0</v>
      </c>
      <c r="E236" s="13">
        <v>0</v>
      </c>
      <c r="F236" s="13">
        <v>0</v>
      </c>
      <c r="G236" s="13">
        <v>0</v>
      </c>
      <c r="H236" s="13">
        <v>0</v>
      </c>
      <c r="I236" s="14">
        <v>44094</v>
      </c>
      <c r="J236" s="22">
        <f>VLOOKUP($A$2:$A$2221,'[2]Customer Answer 5 &amp; 6'!$A$2:$O$2221,2,FALSE)</f>
        <v>136273</v>
      </c>
      <c r="K236" s="23">
        <f>VLOOKUP($A$2:$A$2221,'[2]Customer Answer 5 &amp; 6'!$A$2:$O$2221,3,FALSE)</f>
        <v>1</v>
      </c>
      <c r="L236" s="24">
        <f>VLOOKUP($A$2:$A$2221,'[2]Customer Answer 5 &amp; 6'!$A$2:$O$2221,4,FALSE)</f>
        <v>0</v>
      </c>
      <c r="M236" s="25">
        <f>VLOOKUP($A$2:$A$2221,'[2]Customer Answer 5 &amp; 6'!$A$2:$O$2221,5,FALSE)</f>
        <v>43</v>
      </c>
      <c r="N236">
        <f>VLOOKUP($A$2:$A$2221,'[2]Customer Answer 5 &amp; 6'!$A$2:$O$2221,6,FALSE)</f>
        <v>0</v>
      </c>
      <c r="O236">
        <f>VLOOKUP($A$2:$A$2221,'[2]Customer Answer 5 &amp; 6'!$A$2:$O$2221,7,FALSE)</f>
        <v>0</v>
      </c>
      <c r="P236">
        <f>VLOOKUP($A$2:$A$2221,'[2]Customer Answer 5 &amp; 6'!$A$2:$O$2221,8,FALSE)</f>
        <v>1</v>
      </c>
      <c r="Q236">
        <f>VLOOKUP($A$2:$A$2221,'[2]Customer Answer 5 &amp; 6'!$A$2:$O$2221,9,FALSE)</f>
        <v>0</v>
      </c>
      <c r="R236">
        <f>VLOOKUP($A$2:$A$2221,'[2]Customer Answer 5 &amp; 6'!$A$2:$O$2221,10,FALSE)</f>
        <v>0</v>
      </c>
      <c r="S236" s="26">
        <f>VLOOKUP($A$2:$A$2221,'[2]Customer Answer 5 &amp; 6'!$A$2:$O$2221,11,FALSE)</f>
        <v>0</v>
      </c>
      <c r="T236" s="26">
        <f>VLOOKUP($A$2:$A$2221,'[2]Customer Answer 5 &amp; 6'!$A$2:$O$2221,12,FALSE)</f>
        <v>0</v>
      </c>
      <c r="U236" s="26">
        <f>VLOOKUP($A$2:$A$2221,'[2]Customer Answer 5 &amp; 6'!$A$2:$O$2221,13,FALSE)</f>
        <v>1</v>
      </c>
      <c r="V236" s="26">
        <f>VLOOKUP($A$2:$A$2221,'[2]Customer Answer 5 &amp; 6'!$A$2:$O$2221,14,FALSE)</f>
        <v>0</v>
      </c>
      <c r="W236" s="27" t="str">
        <f>VLOOKUP($A$2:$A$2221,'[2]Customer Answer 5 &amp; 6'!$A$2:$O$2221,15,FALSE)</f>
        <v>Florida</v>
      </c>
      <c r="X236" s="21">
        <f>VLOOKUP($A$2:$A$2221,'[2]Sales Answer 1 &amp; 2'!$A$2:$N$2221,3,FALSE)</f>
        <v>109</v>
      </c>
      <c r="Y236" s="21">
        <f>VLOOKUP($A$2:$A$2221,'[2]Sales Answer 1 &amp; 2'!$A$2:$N$2221,4,FALSE)</f>
        <v>11</v>
      </c>
      <c r="Z236" s="21">
        <f>VLOOKUP($A$2:$A$2221,'[2]Sales Answer 1 &amp; 2'!$A$2:$N$2221,5,FALSE)</f>
        <v>113</v>
      </c>
      <c r="AA236" s="21">
        <f>VLOOKUP($A$2:$A$2221,'[2]Sales Answer 1 &amp; 2'!$A$2:$N$2221,6,FALSE)</f>
        <v>11</v>
      </c>
      <c r="AB236" s="21">
        <f>VLOOKUP($A$2:$A$2221,'[2]Sales Answer 1 &amp; 2'!$A$2:$N$2221,7,FALSE)</f>
        <v>8</v>
      </c>
    </row>
    <row r="237" spans="1:28" ht="15" thickBot="1" x14ac:dyDescent="0.35">
      <c r="A237" s="12">
        <v>2847</v>
      </c>
      <c r="B237" s="13">
        <v>0</v>
      </c>
      <c r="C237" s="13">
        <v>0</v>
      </c>
      <c r="D237" s="13">
        <v>0</v>
      </c>
      <c r="E237" s="13">
        <v>0</v>
      </c>
      <c r="F237" s="13">
        <v>0</v>
      </c>
      <c r="G237" s="13">
        <v>0</v>
      </c>
      <c r="H237" s="13">
        <v>0</v>
      </c>
      <c r="I237" s="14">
        <v>44094</v>
      </c>
      <c r="J237" s="22">
        <f>VLOOKUP($A$2:$A$2221,'[2]Customer Answer 5 &amp; 6'!$A$2:$O$2221,2,FALSE)</f>
        <v>144503</v>
      </c>
      <c r="K237" s="23">
        <f>VLOOKUP($A$2:$A$2221,'[2]Customer Answer 5 &amp; 6'!$A$2:$O$2221,3,FALSE)</f>
        <v>1</v>
      </c>
      <c r="L237" s="24">
        <f>VLOOKUP($A$2:$A$2221,'[2]Customer Answer 5 &amp; 6'!$A$2:$O$2221,4,FALSE)</f>
        <v>1</v>
      </c>
      <c r="M237" s="25">
        <f>VLOOKUP($A$2:$A$2221,'[2]Customer Answer 5 &amp; 6'!$A$2:$O$2221,5,FALSE)</f>
        <v>48</v>
      </c>
      <c r="N237">
        <f>VLOOKUP($A$2:$A$2221,'[2]Customer Answer 5 &amp; 6'!$A$2:$O$2221,6,FALSE)</f>
        <v>0</v>
      </c>
      <c r="O237">
        <f>VLOOKUP($A$2:$A$2221,'[2]Customer Answer 5 &amp; 6'!$A$2:$O$2221,7,FALSE)</f>
        <v>0</v>
      </c>
      <c r="P237">
        <f>VLOOKUP($A$2:$A$2221,'[2]Customer Answer 5 &amp; 6'!$A$2:$O$2221,8,FALSE)</f>
        <v>1</v>
      </c>
      <c r="Q237">
        <f>VLOOKUP($A$2:$A$2221,'[2]Customer Answer 5 &amp; 6'!$A$2:$O$2221,9,FALSE)</f>
        <v>0</v>
      </c>
      <c r="R237">
        <f>VLOOKUP($A$2:$A$2221,'[2]Customer Answer 5 &amp; 6'!$A$2:$O$2221,10,FALSE)</f>
        <v>0</v>
      </c>
      <c r="S237" s="26">
        <f>VLOOKUP($A$2:$A$2221,'[2]Customer Answer 5 &amp; 6'!$A$2:$O$2221,11,FALSE)</f>
        <v>0</v>
      </c>
      <c r="T237" s="26">
        <f>VLOOKUP($A$2:$A$2221,'[2]Customer Answer 5 &amp; 6'!$A$2:$O$2221,12,FALSE)</f>
        <v>1</v>
      </c>
      <c r="U237" s="26">
        <f>VLOOKUP($A$2:$A$2221,'[2]Customer Answer 5 &amp; 6'!$A$2:$O$2221,13,FALSE)</f>
        <v>0</v>
      </c>
      <c r="V237" s="26">
        <f>VLOOKUP($A$2:$A$2221,'[2]Customer Answer 5 &amp; 6'!$A$2:$O$2221,14,FALSE)</f>
        <v>0</v>
      </c>
      <c r="W237" s="27" t="str">
        <f>VLOOKUP($A$2:$A$2221,'[2]Customer Answer 5 &amp; 6'!$A$2:$O$2221,15,FALSE)</f>
        <v>Texas</v>
      </c>
      <c r="X237" s="21">
        <f>VLOOKUP($A$2:$A$2221,'[2]Sales Answer 1 &amp; 2'!$A$2:$N$2221,3,FALSE)</f>
        <v>101</v>
      </c>
      <c r="Y237" s="21">
        <f>VLOOKUP($A$2:$A$2221,'[2]Sales Answer 1 &amp; 2'!$A$2:$N$2221,4,FALSE)</f>
        <v>3</v>
      </c>
      <c r="Z237" s="21">
        <f>VLOOKUP($A$2:$A$2221,'[2]Sales Answer 1 &amp; 2'!$A$2:$N$2221,5,FALSE)</f>
        <v>26</v>
      </c>
      <c r="AA237" s="21">
        <f>VLOOKUP($A$2:$A$2221,'[2]Sales Answer 1 &amp; 2'!$A$2:$N$2221,6,FALSE)</f>
        <v>0</v>
      </c>
      <c r="AB237" s="21">
        <f>VLOOKUP($A$2:$A$2221,'[2]Sales Answer 1 &amp; 2'!$A$2:$N$2221,7,FALSE)</f>
        <v>0</v>
      </c>
    </row>
    <row r="238" spans="1:28" ht="15" thickBot="1" x14ac:dyDescent="0.35">
      <c r="A238" s="12">
        <v>2543</v>
      </c>
      <c r="B238" s="13">
        <v>0</v>
      </c>
      <c r="C238" s="13">
        <v>0</v>
      </c>
      <c r="D238" s="13">
        <v>0</v>
      </c>
      <c r="E238" s="13">
        <v>0</v>
      </c>
      <c r="F238" s="13">
        <v>0</v>
      </c>
      <c r="G238" s="13">
        <v>0</v>
      </c>
      <c r="H238" s="13">
        <v>0</v>
      </c>
      <c r="I238" s="14">
        <v>44093</v>
      </c>
      <c r="J238" s="22">
        <f>VLOOKUP($A$2:$A$2221,'[2]Customer Answer 5 &amp; 6'!$A$2:$O$2221,2,FALSE)</f>
        <v>175315</v>
      </c>
      <c r="K238" s="23">
        <f>VLOOKUP($A$2:$A$2221,'[2]Customer Answer 5 &amp; 6'!$A$2:$O$2221,3,FALSE)</f>
        <v>0</v>
      </c>
      <c r="L238" s="24">
        <f>VLOOKUP($A$2:$A$2221,'[2]Customer Answer 5 &amp; 6'!$A$2:$O$2221,4,FALSE)</f>
        <v>1</v>
      </c>
      <c r="M238" s="25">
        <f>VLOOKUP($A$2:$A$2221,'[2]Customer Answer 5 &amp; 6'!$A$2:$O$2221,5,FALSE)</f>
        <v>66</v>
      </c>
      <c r="N238">
        <f>VLOOKUP($A$2:$A$2221,'[2]Customer Answer 5 &amp; 6'!$A$2:$O$2221,6,FALSE)</f>
        <v>0</v>
      </c>
      <c r="O238">
        <f>VLOOKUP($A$2:$A$2221,'[2]Customer Answer 5 &amp; 6'!$A$2:$O$2221,7,FALSE)</f>
        <v>0</v>
      </c>
      <c r="P238">
        <f>VLOOKUP($A$2:$A$2221,'[2]Customer Answer 5 &amp; 6'!$A$2:$O$2221,8,FALSE)</f>
        <v>0</v>
      </c>
      <c r="Q238">
        <f>VLOOKUP($A$2:$A$2221,'[2]Customer Answer 5 &amp; 6'!$A$2:$O$2221,9,FALSE)</f>
        <v>1</v>
      </c>
      <c r="R238">
        <f>VLOOKUP($A$2:$A$2221,'[2]Customer Answer 5 &amp; 6'!$A$2:$O$2221,10,FALSE)</f>
        <v>0</v>
      </c>
      <c r="S238" s="26">
        <f>VLOOKUP($A$2:$A$2221,'[2]Customer Answer 5 &amp; 6'!$A$2:$O$2221,11,FALSE)</f>
        <v>0</v>
      </c>
      <c r="T238" s="26">
        <f>VLOOKUP($A$2:$A$2221,'[2]Customer Answer 5 &amp; 6'!$A$2:$O$2221,12,FALSE)</f>
        <v>1</v>
      </c>
      <c r="U238" s="26">
        <f>VLOOKUP($A$2:$A$2221,'[2]Customer Answer 5 &amp; 6'!$A$2:$O$2221,13,FALSE)</f>
        <v>0</v>
      </c>
      <c r="V238" s="26">
        <f>VLOOKUP($A$2:$A$2221,'[2]Customer Answer 5 &amp; 6'!$A$2:$O$2221,14,FALSE)</f>
        <v>0</v>
      </c>
      <c r="W238" s="27" t="str">
        <f>VLOOKUP($A$2:$A$2221,'[2]Customer Answer 5 &amp; 6'!$A$2:$O$2221,15,FALSE)</f>
        <v>California</v>
      </c>
      <c r="X238" s="21">
        <f>VLOOKUP($A$2:$A$2221,'[2]Sales Answer 1 &amp; 2'!$A$2:$N$2221,3,FALSE)</f>
        <v>1068</v>
      </c>
      <c r="Y238" s="21">
        <f>VLOOKUP($A$2:$A$2221,'[2]Sales Answer 1 &amp; 2'!$A$2:$N$2221,4,FALSE)</f>
        <v>35</v>
      </c>
      <c r="Z238" s="21">
        <f>VLOOKUP($A$2:$A$2221,'[2]Sales Answer 1 &amp; 2'!$A$2:$N$2221,5,FALSE)</f>
        <v>398</v>
      </c>
      <c r="AA238" s="21">
        <f>VLOOKUP($A$2:$A$2221,'[2]Sales Answer 1 &amp; 2'!$A$2:$N$2221,6,FALSE)</f>
        <v>331</v>
      </c>
      <c r="AB238" s="21">
        <f>VLOOKUP($A$2:$A$2221,'[2]Sales Answer 1 &amp; 2'!$A$2:$N$2221,7,FALSE)</f>
        <v>54</v>
      </c>
    </row>
    <row r="239" spans="1:28" ht="15" thickBot="1" x14ac:dyDescent="0.35">
      <c r="A239" s="12">
        <v>1210</v>
      </c>
      <c r="B239" s="13">
        <v>0</v>
      </c>
      <c r="C239" s="13">
        <v>0</v>
      </c>
      <c r="D239" s="13">
        <v>0</v>
      </c>
      <c r="E239" s="13">
        <v>0</v>
      </c>
      <c r="F239" s="13">
        <v>0</v>
      </c>
      <c r="G239" s="13">
        <v>0</v>
      </c>
      <c r="H239" s="13">
        <v>0</v>
      </c>
      <c r="I239" s="14">
        <v>44092</v>
      </c>
      <c r="J239" s="22">
        <f>VLOOKUP($A$2:$A$2221,'[2]Customer Answer 5 &amp; 6'!$A$2:$O$2221,2,FALSE)</f>
        <v>177622</v>
      </c>
      <c r="K239" s="23">
        <f>VLOOKUP($A$2:$A$2221,'[2]Customer Answer 5 &amp; 6'!$A$2:$O$2221,3,FALSE)</f>
        <v>0</v>
      </c>
      <c r="L239" s="24">
        <f>VLOOKUP($A$2:$A$2221,'[2]Customer Answer 5 &amp; 6'!$A$2:$O$2221,4,FALSE)</f>
        <v>2</v>
      </c>
      <c r="M239" s="25">
        <f>VLOOKUP($A$2:$A$2221,'[2]Customer Answer 5 &amp; 6'!$A$2:$O$2221,5,FALSE)</f>
        <v>50</v>
      </c>
      <c r="N239">
        <f>VLOOKUP($A$2:$A$2221,'[2]Customer Answer 5 &amp; 6'!$A$2:$O$2221,6,FALSE)</f>
        <v>0</v>
      </c>
      <c r="O239">
        <f>VLOOKUP($A$2:$A$2221,'[2]Customer Answer 5 &amp; 6'!$A$2:$O$2221,7,FALSE)</f>
        <v>0</v>
      </c>
      <c r="P239">
        <f>VLOOKUP($A$2:$A$2221,'[2]Customer Answer 5 &amp; 6'!$A$2:$O$2221,8,FALSE)</f>
        <v>0</v>
      </c>
      <c r="Q239">
        <f>VLOOKUP($A$2:$A$2221,'[2]Customer Answer 5 &amp; 6'!$A$2:$O$2221,9,FALSE)</f>
        <v>1</v>
      </c>
      <c r="R239">
        <f>VLOOKUP($A$2:$A$2221,'[2]Customer Answer 5 &amp; 6'!$A$2:$O$2221,10,FALSE)</f>
        <v>0</v>
      </c>
      <c r="S239" s="26">
        <f>VLOOKUP($A$2:$A$2221,'[2]Customer Answer 5 &amp; 6'!$A$2:$O$2221,11,FALSE)</f>
        <v>0</v>
      </c>
      <c r="T239" s="26">
        <f>VLOOKUP($A$2:$A$2221,'[2]Customer Answer 5 &amp; 6'!$A$2:$O$2221,12,FALSE)</f>
        <v>0</v>
      </c>
      <c r="U239" s="26">
        <f>VLOOKUP($A$2:$A$2221,'[2]Customer Answer 5 &amp; 6'!$A$2:$O$2221,13,FALSE)</f>
        <v>0</v>
      </c>
      <c r="V239" s="26">
        <f>VLOOKUP($A$2:$A$2221,'[2]Customer Answer 5 &amp; 6'!$A$2:$O$2221,14,FALSE)</f>
        <v>1</v>
      </c>
      <c r="W239" s="27" t="str">
        <f>VLOOKUP($A$2:$A$2221,'[2]Customer Answer 5 &amp; 6'!$A$2:$O$2221,15,FALSE)</f>
        <v>Other</v>
      </c>
      <c r="X239" s="21">
        <f>VLOOKUP($A$2:$A$2221,'[2]Sales Answer 1 &amp; 2'!$A$2:$N$2221,3,FALSE)</f>
        <v>1190</v>
      </c>
      <c r="Y239" s="21">
        <f>VLOOKUP($A$2:$A$2221,'[2]Sales Answer 1 &amp; 2'!$A$2:$N$2221,4,FALSE)</f>
        <v>16</v>
      </c>
      <c r="Z239" s="21">
        <f>VLOOKUP($A$2:$A$2221,'[2]Sales Answer 1 &amp; 2'!$A$2:$N$2221,5,FALSE)</f>
        <v>352</v>
      </c>
      <c r="AA239" s="21">
        <f>VLOOKUP($A$2:$A$2221,'[2]Sales Answer 1 &amp; 2'!$A$2:$N$2221,6,FALSE)</f>
        <v>43</v>
      </c>
      <c r="AB239" s="21">
        <f>VLOOKUP($A$2:$A$2221,'[2]Sales Answer 1 &amp; 2'!$A$2:$N$2221,7,FALSE)</f>
        <v>0</v>
      </c>
    </row>
    <row r="240" spans="1:28" ht="15" thickBot="1" x14ac:dyDescent="0.35">
      <c r="A240" s="12">
        <v>1762</v>
      </c>
      <c r="B240" s="13">
        <v>0</v>
      </c>
      <c r="C240" s="13">
        <v>0</v>
      </c>
      <c r="D240" s="13">
        <v>0</v>
      </c>
      <c r="E240" s="13">
        <v>0</v>
      </c>
      <c r="F240" s="13">
        <v>0</v>
      </c>
      <c r="G240" s="13">
        <v>0</v>
      </c>
      <c r="H240" s="13">
        <v>0</v>
      </c>
      <c r="I240" s="14">
        <v>44092</v>
      </c>
      <c r="J240" s="22">
        <f>VLOOKUP($A$2:$A$2221,'[2]Customer Answer 5 &amp; 6'!$A$2:$O$2221,2,FALSE)</f>
        <v>136283</v>
      </c>
      <c r="K240" s="23">
        <f>VLOOKUP($A$2:$A$2221,'[2]Customer Answer 5 &amp; 6'!$A$2:$O$2221,3,FALSE)</f>
        <v>1</v>
      </c>
      <c r="L240" s="24">
        <f>VLOOKUP($A$2:$A$2221,'[2]Customer Answer 5 &amp; 6'!$A$2:$O$2221,4,FALSE)</f>
        <v>1</v>
      </c>
      <c r="M240" s="25">
        <f>VLOOKUP($A$2:$A$2221,'[2]Customer Answer 5 &amp; 6'!$A$2:$O$2221,5,FALSE)</f>
        <v>44</v>
      </c>
      <c r="N240">
        <f>VLOOKUP($A$2:$A$2221,'[2]Customer Answer 5 &amp; 6'!$A$2:$O$2221,6,FALSE)</f>
        <v>0</v>
      </c>
      <c r="O240">
        <f>VLOOKUP($A$2:$A$2221,'[2]Customer Answer 5 &amp; 6'!$A$2:$O$2221,7,FALSE)</f>
        <v>0</v>
      </c>
      <c r="P240">
        <f>VLOOKUP($A$2:$A$2221,'[2]Customer Answer 5 &amp; 6'!$A$2:$O$2221,8,FALSE)</f>
        <v>0</v>
      </c>
      <c r="Q240">
        <f>VLOOKUP($A$2:$A$2221,'[2]Customer Answer 5 &amp; 6'!$A$2:$O$2221,9,FALSE)</f>
        <v>1</v>
      </c>
      <c r="R240">
        <f>VLOOKUP($A$2:$A$2221,'[2]Customer Answer 5 &amp; 6'!$A$2:$O$2221,10,FALSE)</f>
        <v>0</v>
      </c>
      <c r="S240" s="26">
        <f>VLOOKUP($A$2:$A$2221,'[2]Customer Answer 5 &amp; 6'!$A$2:$O$2221,11,FALSE)</f>
        <v>0</v>
      </c>
      <c r="T240" s="26">
        <f>VLOOKUP($A$2:$A$2221,'[2]Customer Answer 5 &amp; 6'!$A$2:$O$2221,12,FALSE)</f>
        <v>1</v>
      </c>
      <c r="U240" s="26">
        <f>VLOOKUP($A$2:$A$2221,'[2]Customer Answer 5 &amp; 6'!$A$2:$O$2221,13,FALSE)</f>
        <v>0</v>
      </c>
      <c r="V240" s="26">
        <f>VLOOKUP($A$2:$A$2221,'[2]Customer Answer 5 &amp; 6'!$A$2:$O$2221,14,FALSE)</f>
        <v>0</v>
      </c>
      <c r="W240" s="27" t="str">
        <f>VLOOKUP($A$2:$A$2221,'[2]Customer Answer 5 &amp; 6'!$A$2:$O$2221,15,FALSE)</f>
        <v>Other</v>
      </c>
      <c r="X240" s="21">
        <f>VLOOKUP($A$2:$A$2221,'[2]Sales Answer 1 &amp; 2'!$A$2:$N$2221,3,FALSE)</f>
        <v>23</v>
      </c>
      <c r="Y240" s="21">
        <f>VLOOKUP($A$2:$A$2221,'[2]Sales Answer 1 &amp; 2'!$A$2:$N$2221,4,FALSE)</f>
        <v>19</v>
      </c>
      <c r="Z240" s="21">
        <f>VLOOKUP($A$2:$A$2221,'[2]Sales Answer 1 &amp; 2'!$A$2:$N$2221,5,FALSE)</f>
        <v>19</v>
      </c>
      <c r="AA240" s="21">
        <f>VLOOKUP($A$2:$A$2221,'[2]Sales Answer 1 &amp; 2'!$A$2:$N$2221,6,FALSE)</f>
        <v>30</v>
      </c>
      <c r="AB240" s="21">
        <f>VLOOKUP($A$2:$A$2221,'[2]Sales Answer 1 &amp; 2'!$A$2:$N$2221,7,FALSE)</f>
        <v>0</v>
      </c>
    </row>
    <row r="241" spans="1:28" ht="15" thickBot="1" x14ac:dyDescent="0.35">
      <c r="A241" s="12">
        <v>1290</v>
      </c>
      <c r="B241" s="13">
        <v>0</v>
      </c>
      <c r="C241" s="13">
        <v>0</v>
      </c>
      <c r="D241" s="13">
        <v>0</v>
      </c>
      <c r="E241" s="13">
        <v>0</v>
      </c>
      <c r="F241" s="13">
        <v>0</v>
      </c>
      <c r="G241" s="13">
        <v>0</v>
      </c>
      <c r="H241" s="13">
        <v>0</v>
      </c>
      <c r="I241" s="14">
        <v>44091</v>
      </c>
      <c r="J241" s="22">
        <f>VLOOKUP($A$2:$A$2221,'[2]Customer Answer 5 &amp; 6'!$A$2:$O$2221,2,FALSE)</f>
        <v>139747</v>
      </c>
      <c r="K241" s="23">
        <f>VLOOKUP($A$2:$A$2221,'[2]Customer Answer 5 &amp; 6'!$A$2:$O$2221,3,FALSE)</f>
        <v>1</v>
      </c>
      <c r="L241" s="24">
        <f>VLOOKUP($A$2:$A$2221,'[2]Customer Answer 5 &amp; 6'!$A$2:$O$2221,4,FALSE)</f>
        <v>0</v>
      </c>
      <c r="M241" s="25">
        <f>VLOOKUP($A$2:$A$2221,'[2]Customer Answer 5 &amp; 6'!$A$2:$O$2221,5,FALSE)</f>
        <v>32</v>
      </c>
      <c r="N241">
        <f>VLOOKUP($A$2:$A$2221,'[2]Customer Answer 5 &amp; 6'!$A$2:$O$2221,6,FALSE)</f>
        <v>0</v>
      </c>
      <c r="O241">
        <f>VLOOKUP($A$2:$A$2221,'[2]Customer Answer 5 &amp; 6'!$A$2:$O$2221,7,FALSE)</f>
        <v>0</v>
      </c>
      <c r="P241">
        <f>VLOOKUP($A$2:$A$2221,'[2]Customer Answer 5 &amp; 6'!$A$2:$O$2221,8,FALSE)</f>
        <v>1</v>
      </c>
      <c r="Q241">
        <f>VLOOKUP($A$2:$A$2221,'[2]Customer Answer 5 &amp; 6'!$A$2:$O$2221,9,FALSE)</f>
        <v>0</v>
      </c>
      <c r="R241">
        <f>VLOOKUP($A$2:$A$2221,'[2]Customer Answer 5 &amp; 6'!$A$2:$O$2221,10,FALSE)</f>
        <v>0</v>
      </c>
      <c r="S241" s="26">
        <f>VLOOKUP($A$2:$A$2221,'[2]Customer Answer 5 &amp; 6'!$A$2:$O$2221,11,FALSE)</f>
        <v>0</v>
      </c>
      <c r="T241" s="26">
        <f>VLOOKUP($A$2:$A$2221,'[2]Customer Answer 5 &amp; 6'!$A$2:$O$2221,12,FALSE)</f>
        <v>1</v>
      </c>
      <c r="U241" s="26">
        <f>VLOOKUP($A$2:$A$2221,'[2]Customer Answer 5 &amp; 6'!$A$2:$O$2221,13,FALSE)</f>
        <v>0</v>
      </c>
      <c r="V241" s="26">
        <f>VLOOKUP($A$2:$A$2221,'[2]Customer Answer 5 &amp; 6'!$A$2:$O$2221,14,FALSE)</f>
        <v>0</v>
      </c>
      <c r="W241" s="27" t="str">
        <f>VLOOKUP($A$2:$A$2221,'[2]Customer Answer 5 &amp; 6'!$A$2:$O$2221,15,FALSE)</f>
        <v>Florida</v>
      </c>
      <c r="X241" s="21">
        <f>VLOOKUP($A$2:$A$2221,'[2]Sales Answer 1 &amp; 2'!$A$2:$N$2221,3,FALSE)</f>
        <v>281</v>
      </c>
      <c r="Y241" s="21">
        <f>VLOOKUP($A$2:$A$2221,'[2]Sales Answer 1 &amp; 2'!$A$2:$N$2221,4,FALSE)</f>
        <v>53</v>
      </c>
      <c r="Z241" s="21">
        <f>VLOOKUP($A$2:$A$2221,'[2]Sales Answer 1 &amp; 2'!$A$2:$N$2221,5,FALSE)</f>
        <v>327</v>
      </c>
      <c r="AA241" s="21">
        <f>VLOOKUP($A$2:$A$2221,'[2]Sales Answer 1 &amp; 2'!$A$2:$N$2221,6,FALSE)</f>
        <v>70</v>
      </c>
      <c r="AB241" s="21">
        <f>VLOOKUP($A$2:$A$2221,'[2]Sales Answer 1 &amp; 2'!$A$2:$N$2221,7,FALSE)</f>
        <v>46</v>
      </c>
    </row>
    <row r="242" spans="1:28" ht="15" thickBot="1" x14ac:dyDescent="0.35">
      <c r="A242" s="12">
        <v>1636</v>
      </c>
      <c r="B242" s="13">
        <v>0</v>
      </c>
      <c r="C242" s="13">
        <v>0</v>
      </c>
      <c r="D242" s="13">
        <v>0</v>
      </c>
      <c r="E242" s="13">
        <v>0</v>
      </c>
      <c r="F242" s="13">
        <v>0</v>
      </c>
      <c r="G242" s="13">
        <v>0</v>
      </c>
      <c r="H242" s="13">
        <v>0</v>
      </c>
      <c r="I242" s="14">
        <v>44091</v>
      </c>
      <c r="J242" s="22">
        <f>VLOOKUP($A$2:$A$2221,'[2]Customer Answer 5 &amp; 6'!$A$2:$O$2221,2,FALSE)</f>
        <v>150616</v>
      </c>
      <c r="K242" s="23">
        <f>VLOOKUP($A$2:$A$2221,'[2]Customer Answer 5 &amp; 6'!$A$2:$O$2221,3,FALSE)</f>
        <v>0</v>
      </c>
      <c r="L242" s="24">
        <f>VLOOKUP($A$2:$A$2221,'[2]Customer Answer 5 &amp; 6'!$A$2:$O$2221,4,FALSE)</f>
        <v>1</v>
      </c>
      <c r="M242" s="25">
        <f>VLOOKUP($A$2:$A$2221,'[2]Customer Answer 5 &amp; 6'!$A$2:$O$2221,5,FALSE)</f>
        <v>70</v>
      </c>
      <c r="N242">
        <f>VLOOKUP($A$2:$A$2221,'[2]Customer Answer 5 &amp; 6'!$A$2:$O$2221,6,FALSE)</f>
        <v>0</v>
      </c>
      <c r="O242">
        <f>VLOOKUP($A$2:$A$2221,'[2]Customer Answer 5 &amp; 6'!$A$2:$O$2221,7,FALSE)</f>
        <v>0</v>
      </c>
      <c r="P242">
        <f>VLOOKUP($A$2:$A$2221,'[2]Customer Answer 5 &amp; 6'!$A$2:$O$2221,8,FALSE)</f>
        <v>0</v>
      </c>
      <c r="Q242">
        <f>VLOOKUP($A$2:$A$2221,'[2]Customer Answer 5 &amp; 6'!$A$2:$O$2221,9,FALSE)</f>
        <v>1</v>
      </c>
      <c r="R242">
        <f>VLOOKUP($A$2:$A$2221,'[2]Customer Answer 5 &amp; 6'!$A$2:$O$2221,10,FALSE)</f>
        <v>0</v>
      </c>
      <c r="S242" s="26">
        <f>VLOOKUP($A$2:$A$2221,'[2]Customer Answer 5 &amp; 6'!$A$2:$O$2221,11,FALSE)</f>
        <v>0</v>
      </c>
      <c r="T242" s="26">
        <f>VLOOKUP($A$2:$A$2221,'[2]Customer Answer 5 &amp; 6'!$A$2:$O$2221,12,FALSE)</f>
        <v>0</v>
      </c>
      <c r="U242" s="26">
        <f>VLOOKUP($A$2:$A$2221,'[2]Customer Answer 5 &amp; 6'!$A$2:$O$2221,13,FALSE)</f>
        <v>0</v>
      </c>
      <c r="V242" s="26">
        <f>VLOOKUP($A$2:$A$2221,'[2]Customer Answer 5 &amp; 6'!$A$2:$O$2221,14,FALSE)</f>
        <v>1</v>
      </c>
      <c r="W242" s="27" t="str">
        <f>VLOOKUP($A$2:$A$2221,'[2]Customer Answer 5 &amp; 6'!$A$2:$O$2221,15,FALSE)</f>
        <v>Other</v>
      </c>
      <c r="X242" s="21">
        <f>VLOOKUP($A$2:$A$2221,'[2]Sales Answer 1 &amp; 2'!$A$2:$N$2221,3,FALSE)</f>
        <v>89</v>
      </c>
      <c r="Y242" s="21">
        <f>VLOOKUP($A$2:$A$2221,'[2]Sales Answer 1 &amp; 2'!$A$2:$N$2221,4,FALSE)</f>
        <v>6</v>
      </c>
      <c r="Z242" s="21">
        <f>VLOOKUP($A$2:$A$2221,'[2]Sales Answer 1 &amp; 2'!$A$2:$N$2221,5,FALSE)</f>
        <v>74</v>
      </c>
      <c r="AA242" s="21">
        <f>VLOOKUP($A$2:$A$2221,'[2]Sales Answer 1 &amp; 2'!$A$2:$N$2221,6,FALSE)</f>
        <v>0</v>
      </c>
      <c r="AB242" s="21">
        <f>VLOOKUP($A$2:$A$2221,'[2]Sales Answer 1 &amp; 2'!$A$2:$N$2221,7,FALSE)</f>
        <v>3</v>
      </c>
    </row>
    <row r="243" spans="1:28" ht="15" thickBot="1" x14ac:dyDescent="0.35">
      <c r="A243" s="12">
        <v>1901</v>
      </c>
      <c r="B243" s="13">
        <v>1</v>
      </c>
      <c r="C243" s="13">
        <v>0</v>
      </c>
      <c r="D243" s="13">
        <v>0</v>
      </c>
      <c r="E243" s="13">
        <v>0</v>
      </c>
      <c r="F243" s="13">
        <v>1</v>
      </c>
      <c r="G243" s="13">
        <v>0</v>
      </c>
      <c r="H243" s="13">
        <v>0</v>
      </c>
      <c r="I243" s="14">
        <v>44091</v>
      </c>
      <c r="J243" s="22">
        <f>VLOOKUP($A$2:$A$2221,'[2]Customer Answer 5 &amp; 6'!$A$2:$O$2221,2,FALSE)</f>
        <v>146015</v>
      </c>
      <c r="K243" s="23">
        <f>VLOOKUP($A$2:$A$2221,'[2]Customer Answer 5 &amp; 6'!$A$2:$O$2221,3,FALSE)</f>
        <v>1</v>
      </c>
      <c r="L243" s="24">
        <f>VLOOKUP($A$2:$A$2221,'[2]Customer Answer 5 &amp; 6'!$A$2:$O$2221,4,FALSE)</f>
        <v>1</v>
      </c>
      <c r="M243" s="25">
        <f>VLOOKUP($A$2:$A$2221,'[2]Customer Answer 5 &amp; 6'!$A$2:$O$2221,5,FALSE)</f>
        <v>65</v>
      </c>
      <c r="N243">
        <f>VLOOKUP($A$2:$A$2221,'[2]Customer Answer 5 &amp; 6'!$A$2:$O$2221,6,FALSE)</f>
        <v>0</v>
      </c>
      <c r="O243">
        <f>VLOOKUP($A$2:$A$2221,'[2]Customer Answer 5 &amp; 6'!$A$2:$O$2221,7,FALSE)</f>
        <v>0</v>
      </c>
      <c r="P243">
        <f>VLOOKUP($A$2:$A$2221,'[2]Customer Answer 5 &amp; 6'!$A$2:$O$2221,8,FALSE)</f>
        <v>0</v>
      </c>
      <c r="Q243">
        <f>VLOOKUP($A$2:$A$2221,'[2]Customer Answer 5 &amp; 6'!$A$2:$O$2221,9,FALSE)</f>
        <v>1</v>
      </c>
      <c r="R243">
        <f>VLOOKUP($A$2:$A$2221,'[2]Customer Answer 5 &amp; 6'!$A$2:$O$2221,10,FALSE)</f>
        <v>0</v>
      </c>
      <c r="S243" s="26">
        <f>VLOOKUP($A$2:$A$2221,'[2]Customer Answer 5 &amp; 6'!$A$2:$O$2221,11,FALSE)</f>
        <v>0</v>
      </c>
      <c r="T243" s="26">
        <f>VLOOKUP($A$2:$A$2221,'[2]Customer Answer 5 &amp; 6'!$A$2:$O$2221,12,FALSE)</f>
        <v>0</v>
      </c>
      <c r="U243" s="26">
        <f>VLOOKUP($A$2:$A$2221,'[2]Customer Answer 5 &amp; 6'!$A$2:$O$2221,13,FALSE)</f>
        <v>0</v>
      </c>
      <c r="V243" s="26">
        <f>VLOOKUP($A$2:$A$2221,'[2]Customer Answer 5 &amp; 6'!$A$2:$O$2221,14,FALSE)</f>
        <v>1</v>
      </c>
      <c r="W243" s="27" t="str">
        <f>VLOOKUP($A$2:$A$2221,'[2]Customer Answer 5 &amp; 6'!$A$2:$O$2221,15,FALSE)</f>
        <v>California</v>
      </c>
      <c r="X243" s="21">
        <f>VLOOKUP($A$2:$A$2221,'[2]Sales Answer 1 &amp; 2'!$A$2:$N$2221,3,FALSE)</f>
        <v>121</v>
      </c>
      <c r="Y243" s="21">
        <f>VLOOKUP($A$2:$A$2221,'[2]Sales Answer 1 &amp; 2'!$A$2:$N$2221,4,FALSE)</f>
        <v>0</v>
      </c>
      <c r="Z243" s="21">
        <f>VLOOKUP($A$2:$A$2221,'[2]Sales Answer 1 &amp; 2'!$A$2:$N$2221,5,FALSE)</f>
        <v>6</v>
      </c>
      <c r="AA243" s="21">
        <f>VLOOKUP($A$2:$A$2221,'[2]Sales Answer 1 &amp; 2'!$A$2:$N$2221,6,FALSE)</f>
        <v>0</v>
      </c>
      <c r="AB243" s="21">
        <f>VLOOKUP($A$2:$A$2221,'[2]Sales Answer 1 &amp; 2'!$A$2:$N$2221,7,FALSE)</f>
        <v>0</v>
      </c>
    </row>
    <row r="244" spans="1:28" ht="15" thickBot="1" x14ac:dyDescent="0.35">
      <c r="A244" s="12">
        <v>2438</v>
      </c>
      <c r="B244" s="13">
        <v>1</v>
      </c>
      <c r="C244" s="13">
        <v>0</v>
      </c>
      <c r="D244" s="13">
        <v>0</v>
      </c>
      <c r="E244" s="13">
        <v>0</v>
      </c>
      <c r="F244" s="13">
        <v>1</v>
      </c>
      <c r="G244" s="13">
        <v>0</v>
      </c>
      <c r="H244" s="13">
        <v>0</v>
      </c>
      <c r="I244" s="14">
        <v>44091</v>
      </c>
      <c r="J244" s="22">
        <f>VLOOKUP($A$2:$A$2221,'[2]Customer Answer 5 &amp; 6'!$A$2:$O$2221,2,FALSE)</f>
        <v>146015</v>
      </c>
      <c r="K244" s="23">
        <f>VLOOKUP($A$2:$A$2221,'[2]Customer Answer 5 &amp; 6'!$A$2:$O$2221,3,FALSE)</f>
        <v>1</v>
      </c>
      <c r="L244" s="24">
        <f>VLOOKUP($A$2:$A$2221,'[2]Customer Answer 5 &amp; 6'!$A$2:$O$2221,4,FALSE)</f>
        <v>1</v>
      </c>
      <c r="M244" s="25">
        <f>VLOOKUP($A$2:$A$2221,'[2]Customer Answer 5 &amp; 6'!$A$2:$O$2221,5,FALSE)</f>
        <v>65</v>
      </c>
      <c r="N244">
        <f>VLOOKUP($A$2:$A$2221,'[2]Customer Answer 5 &amp; 6'!$A$2:$O$2221,6,FALSE)</f>
        <v>0</v>
      </c>
      <c r="O244">
        <f>VLOOKUP($A$2:$A$2221,'[2]Customer Answer 5 &amp; 6'!$A$2:$O$2221,7,FALSE)</f>
        <v>0</v>
      </c>
      <c r="P244">
        <f>VLOOKUP($A$2:$A$2221,'[2]Customer Answer 5 &amp; 6'!$A$2:$O$2221,8,FALSE)</f>
        <v>0</v>
      </c>
      <c r="Q244">
        <f>VLOOKUP($A$2:$A$2221,'[2]Customer Answer 5 &amp; 6'!$A$2:$O$2221,9,FALSE)</f>
        <v>1</v>
      </c>
      <c r="R244">
        <f>VLOOKUP($A$2:$A$2221,'[2]Customer Answer 5 &amp; 6'!$A$2:$O$2221,10,FALSE)</f>
        <v>0</v>
      </c>
      <c r="S244" s="26">
        <f>VLOOKUP($A$2:$A$2221,'[2]Customer Answer 5 &amp; 6'!$A$2:$O$2221,11,FALSE)</f>
        <v>0</v>
      </c>
      <c r="T244" s="26">
        <f>VLOOKUP($A$2:$A$2221,'[2]Customer Answer 5 &amp; 6'!$A$2:$O$2221,12,FALSE)</f>
        <v>0</v>
      </c>
      <c r="U244" s="26">
        <f>VLOOKUP($A$2:$A$2221,'[2]Customer Answer 5 &amp; 6'!$A$2:$O$2221,13,FALSE)</f>
        <v>0</v>
      </c>
      <c r="V244" s="26">
        <f>VLOOKUP($A$2:$A$2221,'[2]Customer Answer 5 &amp; 6'!$A$2:$O$2221,14,FALSE)</f>
        <v>1</v>
      </c>
      <c r="W244" s="27" t="str">
        <f>VLOOKUP($A$2:$A$2221,'[2]Customer Answer 5 &amp; 6'!$A$2:$O$2221,15,FALSE)</f>
        <v>New York</v>
      </c>
      <c r="X244" s="21">
        <f>VLOOKUP($A$2:$A$2221,'[2]Sales Answer 1 &amp; 2'!$A$2:$N$2221,3,FALSE)</f>
        <v>121</v>
      </c>
      <c r="Y244" s="21">
        <f>VLOOKUP($A$2:$A$2221,'[2]Sales Answer 1 &amp; 2'!$A$2:$N$2221,4,FALSE)</f>
        <v>0</v>
      </c>
      <c r="Z244" s="21">
        <f>VLOOKUP($A$2:$A$2221,'[2]Sales Answer 1 &amp; 2'!$A$2:$N$2221,5,FALSE)</f>
        <v>6</v>
      </c>
      <c r="AA244" s="21">
        <f>VLOOKUP($A$2:$A$2221,'[2]Sales Answer 1 &amp; 2'!$A$2:$N$2221,6,FALSE)</f>
        <v>0</v>
      </c>
      <c r="AB244" s="21">
        <f>VLOOKUP($A$2:$A$2221,'[2]Sales Answer 1 &amp; 2'!$A$2:$N$2221,7,FALSE)</f>
        <v>0</v>
      </c>
    </row>
    <row r="245" spans="1:28" ht="15" thickBot="1" x14ac:dyDescent="0.35">
      <c r="A245" s="12">
        <v>2876</v>
      </c>
      <c r="B245" s="13">
        <v>0</v>
      </c>
      <c r="C245" s="13">
        <v>0</v>
      </c>
      <c r="D245" s="13">
        <v>0</v>
      </c>
      <c r="E245" s="13">
        <v>0</v>
      </c>
      <c r="F245" s="13">
        <v>0</v>
      </c>
      <c r="G245" s="13">
        <v>0</v>
      </c>
      <c r="H245" s="13">
        <v>0</v>
      </c>
      <c r="I245" s="14">
        <v>44091</v>
      </c>
      <c r="J245" s="22">
        <f>VLOOKUP($A$2:$A$2221,'[2]Customer Answer 5 &amp; 6'!$A$2:$O$2221,2,FALSE)</f>
        <v>122148</v>
      </c>
      <c r="K245" s="23">
        <f>VLOOKUP($A$2:$A$2221,'[2]Customer Answer 5 &amp; 6'!$A$2:$O$2221,3,FALSE)</f>
        <v>0</v>
      </c>
      <c r="L245" s="24">
        <f>VLOOKUP($A$2:$A$2221,'[2]Customer Answer 5 &amp; 6'!$A$2:$O$2221,4,FALSE)</f>
        <v>0</v>
      </c>
      <c r="M245" s="25">
        <f>VLOOKUP($A$2:$A$2221,'[2]Customer Answer 5 &amp; 6'!$A$2:$O$2221,5,FALSE)</f>
        <v>37</v>
      </c>
      <c r="N245">
        <f>VLOOKUP($A$2:$A$2221,'[2]Customer Answer 5 &amp; 6'!$A$2:$O$2221,6,FALSE)</f>
        <v>0</v>
      </c>
      <c r="O245">
        <f>VLOOKUP($A$2:$A$2221,'[2]Customer Answer 5 &amp; 6'!$A$2:$O$2221,7,FALSE)</f>
        <v>0</v>
      </c>
      <c r="P245">
        <f>VLOOKUP($A$2:$A$2221,'[2]Customer Answer 5 &amp; 6'!$A$2:$O$2221,8,FALSE)</f>
        <v>1</v>
      </c>
      <c r="Q245">
        <f>VLOOKUP($A$2:$A$2221,'[2]Customer Answer 5 &amp; 6'!$A$2:$O$2221,9,FALSE)</f>
        <v>0</v>
      </c>
      <c r="R245">
        <f>VLOOKUP($A$2:$A$2221,'[2]Customer Answer 5 &amp; 6'!$A$2:$O$2221,10,FALSE)</f>
        <v>0</v>
      </c>
      <c r="S245" s="26">
        <f>VLOOKUP($A$2:$A$2221,'[2]Customer Answer 5 &amp; 6'!$A$2:$O$2221,11,FALSE)</f>
        <v>0</v>
      </c>
      <c r="T245" s="26">
        <f>VLOOKUP($A$2:$A$2221,'[2]Customer Answer 5 &amp; 6'!$A$2:$O$2221,12,FALSE)</f>
        <v>1</v>
      </c>
      <c r="U245" s="26">
        <f>VLOOKUP($A$2:$A$2221,'[2]Customer Answer 5 &amp; 6'!$A$2:$O$2221,13,FALSE)</f>
        <v>0</v>
      </c>
      <c r="V245" s="26">
        <f>VLOOKUP($A$2:$A$2221,'[2]Customer Answer 5 &amp; 6'!$A$2:$O$2221,14,FALSE)</f>
        <v>0</v>
      </c>
      <c r="W245" s="27" t="str">
        <f>VLOOKUP($A$2:$A$2221,'[2]Customer Answer 5 &amp; 6'!$A$2:$O$2221,15,FALSE)</f>
        <v>New York</v>
      </c>
      <c r="X245" s="21">
        <f>VLOOKUP($A$2:$A$2221,'[2]Sales Answer 1 &amp; 2'!$A$2:$N$2221,3,FALSE)</f>
        <v>83</v>
      </c>
      <c r="Y245" s="21">
        <f>VLOOKUP($A$2:$A$2221,'[2]Sales Answer 1 &amp; 2'!$A$2:$N$2221,4,FALSE)</f>
        <v>28</v>
      </c>
      <c r="Z245" s="21">
        <f>VLOOKUP($A$2:$A$2221,'[2]Sales Answer 1 &amp; 2'!$A$2:$N$2221,5,FALSE)</f>
        <v>77</v>
      </c>
      <c r="AA245" s="21">
        <f>VLOOKUP($A$2:$A$2221,'[2]Sales Answer 1 &amp; 2'!$A$2:$N$2221,6,FALSE)</f>
        <v>0</v>
      </c>
      <c r="AB245" s="21">
        <f>VLOOKUP($A$2:$A$2221,'[2]Sales Answer 1 &amp; 2'!$A$2:$N$2221,7,FALSE)</f>
        <v>22</v>
      </c>
    </row>
    <row r="246" spans="1:28" ht="15" thickBot="1" x14ac:dyDescent="0.35">
      <c r="A246" s="12">
        <v>2964</v>
      </c>
      <c r="B246" s="13">
        <v>0</v>
      </c>
      <c r="C246" s="13">
        <v>0</v>
      </c>
      <c r="D246" s="13">
        <v>0</v>
      </c>
      <c r="E246" s="13">
        <v>0</v>
      </c>
      <c r="F246" s="13">
        <v>0</v>
      </c>
      <c r="G246" s="13">
        <v>0</v>
      </c>
      <c r="H246" s="13">
        <v>0</v>
      </c>
      <c r="I246" s="14">
        <v>44091</v>
      </c>
      <c r="J246" s="22">
        <f>VLOOKUP($A$2:$A$2221,'[2]Customer Answer 5 &amp; 6'!$A$2:$O$2221,2,FALSE)</f>
        <v>158116</v>
      </c>
      <c r="K246" s="23">
        <f>VLOOKUP($A$2:$A$2221,'[2]Customer Answer 5 &amp; 6'!$A$2:$O$2221,3,FALSE)</f>
        <v>0</v>
      </c>
      <c r="L246" s="24">
        <f>VLOOKUP($A$2:$A$2221,'[2]Customer Answer 5 &amp; 6'!$A$2:$O$2221,4,FALSE)</f>
        <v>1</v>
      </c>
      <c r="M246" s="25">
        <f>VLOOKUP($A$2:$A$2221,'[2]Customer Answer 5 &amp; 6'!$A$2:$O$2221,5,FALSE)</f>
        <v>64</v>
      </c>
      <c r="N246">
        <f>VLOOKUP($A$2:$A$2221,'[2]Customer Answer 5 &amp; 6'!$A$2:$O$2221,6,FALSE)</f>
        <v>0</v>
      </c>
      <c r="O246">
        <f>VLOOKUP($A$2:$A$2221,'[2]Customer Answer 5 &amp; 6'!$A$2:$O$2221,7,FALSE)</f>
        <v>1</v>
      </c>
      <c r="P246">
        <f>VLOOKUP($A$2:$A$2221,'[2]Customer Answer 5 &amp; 6'!$A$2:$O$2221,8,FALSE)</f>
        <v>0</v>
      </c>
      <c r="Q246">
        <f>VLOOKUP($A$2:$A$2221,'[2]Customer Answer 5 &amp; 6'!$A$2:$O$2221,9,FALSE)</f>
        <v>0</v>
      </c>
      <c r="R246">
        <f>VLOOKUP($A$2:$A$2221,'[2]Customer Answer 5 &amp; 6'!$A$2:$O$2221,10,FALSE)</f>
        <v>0</v>
      </c>
      <c r="S246" s="26">
        <f>VLOOKUP($A$2:$A$2221,'[2]Customer Answer 5 &amp; 6'!$A$2:$O$2221,11,FALSE)</f>
        <v>0</v>
      </c>
      <c r="T246" s="26">
        <f>VLOOKUP($A$2:$A$2221,'[2]Customer Answer 5 &amp; 6'!$A$2:$O$2221,12,FALSE)</f>
        <v>1</v>
      </c>
      <c r="U246" s="26">
        <f>VLOOKUP($A$2:$A$2221,'[2]Customer Answer 5 &amp; 6'!$A$2:$O$2221,13,FALSE)</f>
        <v>0</v>
      </c>
      <c r="V246" s="26">
        <f>VLOOKUP($A$2:$A$2221,'[2]Customer Answer 5 &amp; 6'!$A$2:$O$2221,14,FALSE)</f>
        <v>0</v>
      </c>
      <c r="W246" s="27" t="str">
        <f>VLOOKUP($A$2:$A$2221,'[2]Customer Answer 5 &amp; 6'!$A$2:$O$2221,15,FALSE)</f>
        <v>Florida</v>
      </c>
      <c r="X246" s="21">
        <f>VLOOKUP($A$2:$A$2221,'[2]Sales Answer 1 &amp; 2'!$A$2:$N$2221,3,FALSE)</f>
        <v>620</v>
      </c>
      <c r="Y246" s="21">
        <f>VLOOKUP($A$2:$A$2221,'[2]Sales Answer 1 &amp; 2'!$A$2:$N$2221,4,FALSE)</f>
        <v>52</v>
      </c>
      <c r="Z246" s="21">
        <f>VLOOKUP($A$2:$A$2221,'[2]Sales Answer 1 &amp; 2'!$A$2:$N$2221,5,FALSE)</f>
        <v>354</v>
      </c>
      <c r="AA246" s="21">
        <f>VLOOKUP($A$2:$A$2221,'[2]Sales Answer 1 &amp; 2'!$A$2:$N$2221,6,FALSE)</f>
        <v>11</v>
      </c>
      <c r="AB246" s="21">
        <f>VLOOKUP($A$2:$A$2221,'[2]Sales Answer 1 &amp; 2'!$A$2:$N$2221,7,FALSE)</f>
        <v>30</v>
      </c>
    </row>
    <row r="247" spans="1:28" ht="15" thickBot="1" x14ac:dyDescent="0.35">
      <c r="A247" s="12">
        <v>2275</v>
      </c>
      <c r="B247" s="13">
        <v>0</v>
      </c>
      <c r="C247" s="13">
        <v>0</v>
      </c>
      <c r="D247" s="13">
        <v>0</v>
      </c>
      <c r="E247" s="13">
        <v>0</v>
      </c>
      <c r="F247" s="13">
        <v>0</v>
      </c>
      <c r="G247" s="13">
        <v>0</v>
      </c>
      <c r="H247" s="13">
        <v>0</v>
      </c>
      <c r="I247" s="14">
        <v>44090</v>
      </c>
      <c r="J247" s="22">
        <f>VLOOKUP($A$2:$A$2221,'[2]Customer Answer 5 &amp; 6'!$A$2:$O$2221,2,FALSE)</f>
        <v>148918</v>
      </c>
      <c r="K247" s="23">
        <f>VLOOKUP($A$2:$A$2221,'[2]Customer Answer 5 &amp; 6'!$A$2:$O$2221,3,FALSE)</f>
        <v>1</v>
      </c>
      <c r="L247" s="24">
        <f>VLOOKUP($A$2:$A$2221,'[2]Customer Answer 5 &amp; 6'!$A$2:$O$2221,4,FALSE)</f>
        <v>1</v>
      </c>
      <c r="M247" s="25">
        <f>VLOOKUP($A$2:$A$2221,'[2]Customer Answer 5 &amp; 6'!$A$2:$O$2221,5,FALSE)</f>
        <v>57</v>
      </c>
      <c r="N247">
        <f>VLOOKUP($A$2:$A$2221,'[2]Customer Answer 5 &amp; 6'!$A$2:$O$2221,6,FALSE)</f>
        <v>0</v>
      </c>
      <c r="O247">
        <f>VLOOKUP($A$2:$A$2221,'[2]Customer Answer 5 &amp; 6'!$A$2:$O$2221,7,FALSE)</f>
        <v>0</v>
      </c>
      <c r="P247">
        <f>VLOOKUP($A$2:$A$2221,'[2]Customer Answer 5 &amp; 6'!$A$2:$O$2221,8,FALSE)</f>
        <v>1</v>
      </c>
      <c r="Q247">
        <f>VLOOKUP($A$2:$A$2221,'[2]Customer Answer 5 &amp; 6'!$A$2:$O$2221,9,FALSE)</f>
        <v>0</v>
      </c>
      <c r="R247">
        <f>VLOOKUP($A$2:$A$2221,'[2]Customer Answer 5 &amp; 6'!$A$2:$O$2221,10,FALSE)</f>
        <v>0</v>
      </c>
      <c r="S247" s="26">
        <f>VLOOKUP($A$2:$A$2221,'[2]Customer Answer 5 &amp; 6'!$A$2:$O$2221,11,FALSE)</f>
        <v>0</v>
      </c>
      <c r="T247" s="26">
        <f>VLOOKUP($A$2:$A$2221,'[2]Customer Answer 5 &amp; 6'!$A$2:$O$2221,12,FALSE)</f>
        <v>0</v>
      </c>
      <c r="U247" s="26">
        <f>VLOOKUP($A$2:$A$2221,'[2]Customer Answer 5 &amp; 6'!$A$2:$O$2221,13,FALSE)</f>
        <v>0</v>
      </c>
      <c r="V247" s="26">
        <f>VLOOKUP($A$2:$A$2221,'[2]Customer Answer 5 &amp; 6'!$A$2:$O$2221,14,FALSE)</f>
        <v>1</v>
      </c>
      <c r="W247" s="27" t="str">
        <f>VLOOKUP($A$2:$A$2221,'[2]Customer Answer 5 &amp; 6'!$A$2:$O$2221,15,FALSE)</f>
        <v>Illinois</v>
      </c>
      <c r="X247" s="21">
        <f>VLOOKUP($A$2:$A$2221,'[2]Sales Answer 1 &amp; 2'!$A$2:$N$2221,3,FALSE)</f>
        <v>158</v>
      </c>
      <c r="Y247" s="21">
        <f>VLOOKUP($A$2:$A$2221,'[2]Sales Answer 1 &amp; 2'!$A$2:$N$2221,4,FALSE)</f>
        <v>0</v>
      </c>
      <c r="Z247" s="21">
        <f>VLOOKUP($A$2:$A$2221,'[2]Sales Answer 1 &amp; 2'!$A$2:$N$2221,5,FALSE)</f>
        <v>27</v>
      </c>
      <c r="AA247" s="21">
        <f>VLOOKUP($A$2:$A$2221,'[2]Sales Answer 1 &amp; 2'!$A$2:$N$2221,6,FALSE)</f>
        <v>0</v>
      </c>
      <c r="AB247" s="21">
        <f>VLOOKUP($A$2:$A$2221,'[2]Sales Answer 1 &amp; 2'!$A$2:$N$2221,7,FALSE)</f>
        <v>0</v>
      </c>
    </row>
    <row r="248" spans="1:28" ht="15" thickBot="1" x14ac:dyDescent="0.35">
      <c r="A248" s="12">
        <v>2766</v>
      </c>
      <c r="B248" s="13">
        <v>0</v>
      </c>
      <c r="C248" s="13">
        <v>0</v>
      </c>
      <c r="D248" s="13">
        <v>0</v>
      </c>
      <c r="E248" s="13">
        <v>0</v>
      </c>
      <c r="F248" s="13">
        <v>0</v>
      </c>
      <c r="G248" s="13">
        <v>0</v>
      </c>
      <c r="H248" s="13">
        <v>0</v>
      </c>
      <c r="I248" s="14">
        <v>44090</v>
      </c>
      <c r="J248" s="22">
        <f>VLOOKUP($A$2:$A$2221,'[2]Customer Answer 5 &amp; 6'!$A$2:$O$2221,2,FALSE)</f>
        <v>148918</v>
      </c>
      <c r="K248" s="23">
        <f>VLOOKUP($A$2:$A$2221,'[2]Customer Answer 5 &amp; 6'!$A$2:$O$2221,3,FALSE)</f>
        <v>1</v>
      </c>
      <c r="L248" s="24">
        <f>VLOOKUP($A$2:$A$2221,'[2]Customer Answer 5 &amp; 6'!$A$2:$O$2221,4,FALSE)</f>
        <v>1</v>
      </c>
      <c r="M248" s="25">
        <f>VLOOKUP($A$2:$A$2221,'[2]Customer Answer 5 &amp; 6'!$A$2:$O$2221,5,FALSE)</f>
        <v>57</v>
      </c>
      <c r="N248">
        <f>VLOOKUP($A$2:$A$2221,'[2]Customer Answer 5 &amp; 6'!$A$2:$O$2221,6,FALSE)</f>
        <v>0</v>
      </c>
      <c r="O248">
        <f>VLOOKUP($A$2:$A$2221,'[2]Customer Answer 5 &amp; 6'!$A$2:$O$2221,7,FALSE)</f>
        <v>0</v>
      </c>
      <c r="P248">
        <f>VLOOKUP($A$2:$A$2221,'[2]Customer Answer 5 &amp; 6'!$A$2:$O$2221,8,FALSE)</f>
        <v>1</v>
      </c>
      <c r="Q248">
        <f>VLOOKUP($A$2:$A$2221,'[2]Customer Answer 5 &amp; 6'!$A$2:$O$2221,9,FALSE)</f>
        <v>0</v>
      </c>
      <c r="R248">
        <f>VLOOKUP($A$2:$A$2221,'[2]Customer Answer 5 &amp; 6'!$A$2:$O$2221,10,FALSE)</f>
        <v>0</v>
      </c>
      <c r="S248" s="26">
        <f>VLOOKUP($A$2:$A$2221,'[2]Customer Answer 5 &amp; 6'!$A$2:$O$2221,11,FALSE)</f>
        <v>0</v>
      </c>
      <c r="T248" s="26">
        <f>VLOOKUP($A$2:$A$2221,'[2]Customer Answer 5 &amp; 6'!$A$2:$O$2221,12,FALSE)</f>
        <v>0</v>
      </c>
      <c r="U248" s="26">
        <f>VLOOKUP($A$2:$A$2221,'[2]Customer Answer 5 &amp; 6'!$A$2:$O$2221,13,FALSE)</f>
        <v>0</v>
      </c>
      <c r="V248" s="26">
        <f>VLOOKUP($A$2:$A$2221,'[2]Customer Answer 5 &amp; 6'!$A$2:$O$2221,14,FALSE)</f>
        <v>1</v>
      </c>
      <c r="W248" s="27" t="str">
        <f>VLOOKUP($A$2:$A$2221,'[2]Customer Answer 5 &amp; 6'!$A$2:$O$2221,15,FALSE)</f>
        <v>Florida</v>
      </c>
      <c r="X248" s="21">
        <f>VLOOKUP($A$2:$A$2221,'[2]Sales Answer 1 &amp; 2'!$A$2:$N$2221,3,FALSE)</f>
        <v>158</v>
      </c>
      <c r="Y248" s="21">
        <f>VLOOKUP($A$2:$A$2221,'[2]Sales Answer 1 &amp; 2'!$A$2:$N$2221,4,FALSE)</f>
        <v>0</v>
      </c>
      <c r="Z248" s="21">
        <f>VLOOKUP($A$2:$A$2221,'[2]Sales Answer 1 &amp; 2'!$A$2:$N$2221,5,FALSE)</f>
        <v>27</v>
      </c>
      <c r="AA248" s="21">
        <f>VLOOKUP($A$2:$A$2221,'[2]Sales Answer 1 &amp; 2'!$A$2:$N$2221,6,FALSE)</f>
        <v>0</v>
      </c>
      <c r="AB248" s="21">
        <f>VLOOKUP($A$2:$A$2221,'[2]Sales Answer 1 &amp; 2'!$A$2:$N$2221,7,FALSE)</f>
        <v>0</v>
      </c>
    </row>
    <row r="249" spans="1:28" ht="15" thickBot="1" x14ac:dyDescent="0.35">
      <c r="A249" s="12">
        <v>1208</v>
      </c>
      <c r="B249" s="13">
        <v>0</v>
      </c>
      <c r="C249" s="13">
        <v>0</v>
      </c>
      <c r="D249" s="13">
        <v>0</v>
      </c>
      <c r="E249" s="13">
        <v>0</v>
      </c>
      <c r="F249" s="13">
        <v>0</v>
      </c>
      <c r="G249" s="13">
        <v>0</v>
      </c>
      <c r="H249" s="13">
        <v>0</v>
      </c>
      <c r="I249" s="14">
        <v>44089</v>
      </c>
      <c r="J249" s="22">
        <f>VLOOKUP($A$2:$A$2221,'[2]Customer Answer 5 &amp; 6'!$A$2:$O$2221,2,FALSE)</f>
        <v>145204</v>
      </c>
      <c r="K249" s="23">
        <f>VLOOKUP($A$2:$A$2221,'[2]Customer Answer 5 &amp; 6'!$A$2:$O$2221,3,FALSE)</f>
        <v>1</v>
      </c>
      <c r="L249" s="24">
        <f>VLOOKUP($A$2:$A$2221,'[2]Customer Answer 5 &amp; 6'!$A$2:$O$2221,4,FALSE)</f>
        <v>0</v>
      </c>
      <c r="M249" s="25">
        <f>VLOOKUP($A$2:$A$2221,'[2]Customer Answer 5 &amp; 6'!$A$2:$O$2221,5,FALSE)</f>
        <v>32</v>
      </c>
      <c r="N249">
        <f>VLOOKUP($A$2:$A$2221,'[2]Customer Answer 5 &amp; 6'!$A$2:$O$2221,6,FALSE)</f>
        <v>0</v>
      </c>
      <c r="O249">
        <f>VLOOKUP($A$2:$A$2221,'[2]Customer Answer 5 &amp; 6'!$A$2:$O$2221,7,FALSE)</f>
        <v>0</v>
      </c>
      <c r="P249">
        <f>VLOOKUP($A$2:$A$2221,'[2]Customer Answer 5 &amp; 6'!$A$2:$O$2221,8,FALSE)</f>
        <v>0</v>
      </c>
      <c r="Q249">
        <f>VLOOKUP($A$2:$A$2221,'[2]Customer Answer 5 &amp; 6'!$A$2:$O$2221,9,FALSE)</f>
        <v>1</v>
      </c>
      <c r="R249">
        <f>VLOOKUP($A$2:$A$2221,'[2]Customer Answer 5 &amp; 6'!$A$2:$O$2221,10,FALSE)</f>
        <v>0</v>
      </c>
      <c r="S249" s="26">
        <f>VLOOKUP($A$2:$A$2221,'[2]Customer Answer 5 &amp; 6'!$A$2:$O$2221,11,FALSE)</f>
        <v>0</v>
      </c>
      <c r="T249" s="26">
        <f>VLOOKUP($A$2:$A$2221,'[2]Customer Answer 5 &amp; 6'!$A$2:$O$2221,12,FALSE)</f>
        <v>0</v>
      </c>
      <c r="U249" s="26">
        <f>VLOOKUP($A$2:$A$2221,'[2]Customer Answer 5 &amp; 6'!$A$2:$O$2221,13,FALSE)</f>
        <v>0</v>
      </c>
      <c r="V249" s="26">
        <f>VLOOKUP($A$2:$A$2221,'[2]Customer Answer 5 &amp; 6'!$A$2:$O$2221,14,FALSE)</f>
        <v>0</v>
      </c>
      <c r="W249" s="27" t="str">
        <f>VLOOKUP($A$2:$A$2221,'[2]Customer Answer 5 &amp; 6'!$A$2:$O$2221,15,FALSE)</f>
        <v>New York</v>
      </c>
      <c r="X249" s="21">
        <f>VLOOKUP($A$2:$A$2221,'[2]Sales Answer 1 &amp; 2'!$A$2:$N$2221,3,FALSE)</f>
        <v>96</v>
      </c>
      <c r="Y249" s="21">
        <f>VLOOKUP($A$2:$A$2221,'[2]Sales Answer 1 &amp; 2'!$A$2:$N$2221,4,FALSE)</f>
        <v>35</v>
      </c>
      <c r="Z249" s="21">
        <f>VLOOKUP($A$2:$A$2221,'[2]Sales Answer 1 &amp; 2'!$A$2:$N$2221,5,FALSE)</f>
        <v>80</v>
      </c>
      <c r="AA249" s="21">
        <f>VLOOKUP($A$2:$A$2221,'[2]Sales Answer 1 &amp; 2'!$A$2:$N$2221,6,FALSE)</f>
        <v>93</v>
      </c>
      <c r="AB249" s="21">
        <f>VLOOKUP($A$2:$A$2221,'[2]Sales Answer 1 &amp; 2'!$A$2:$N$2221,7,FALSE)</f>
        <v>3</v>
      </c>
    </row>
    <row r="250" spans="1:28" ht="15" thickBot="1" x14ac:dyDescent="0.35">
      <c r="A250" s="12">
        <v>2045</v>
      </c>
      <c r="B250" s="13">
        <v>0</v>
      </c>
      <c r="C250" s="13">
        <v>0</v>
      </c>
      <c r="D250" s="13">
        <v>0</v>
      </c>
      <c r="E250" s="13">
        <v>0</v>
      </c>
      <c r="F250" s="13">
        <v>0</v>
      </c>
      <c r="G250" s="13">
        <v>0</v>
      </c>
      <c r="H250" s="13">
        <v>0</v>
      </c>
      <c r="I250" s="14">
        <v>44089</v>
      </c>
      <c r="J250" s="22">
        <f>VLOOKUP($A$2:$A$2221,'[2]Customer Answer 5 &amp; 6'!$A$2:$O$2221,2,FALSE)</f>
        <v>165526</v>
      </c>
      <c r="K250" s="23">
        <f>VLOOKUP($A$2:$A$2221,'[2]Customer Answer 5 &amp; 6'!$A$2:$O$2221,3,FALSE)</f>
        <v>0</v>
      </c>
      <c r="L250" s="24">
        <f>VLOOKUP($A$2:$A$2221,'[2]Customer Answer 5 &amp; 6'!$A$2:$O$2221,4,FALSE)</f>
        <v>1</v>
      </c>
      <c r="M250" s="25">
        <f>VLOOKUP($A$2:$A$2221,'[2]Customer Answer 5 &amp; 6'!$A$2:$O$2221,5,FALSE)</f>
        <v>56</v>
      </c>
      <c r="N250">
        <f>VLOOKUP($A$2:$A$2221,'[2]Customer Answer 5 &amp; 6'!$A$2:$O$2221,6,FALSE)</f>
        <v>0</v>
      </c>
      <c r="O250">
        <f>VLOOKUP($A$2:$A$2221,'[2]Customer Answer 5 &amp; 6'!$A$2:$O$2221,7,FALSE)</f>
        <v>1</v>
      </c>
      <c r="P250">
        <f>VLOOKUP($A$2:$A$2221,'[2]Customer Answer 5 &amp; 6'!$A$2:$O$2221,8,FALSE)</f>
        <v>0</v>
      </c>
      <c r="Q250">
        <f>VLOOKUP($A$2:$A$2221,'[2]Customer Answer 5 &amp; 6'!$A$2:$O$2221,9,FALSE)</f>
        <v>0</v>
      </c>
      <c r="R250">
        <f>VLOOKUP($A$2:$A$2221,'[2]Customer Answer 5 &amp; 6'!$A$2:$O$2221,10,FALSE)</f>
        <v>0</v>
      </c>
      <c r="S250" s="26">
        <f>VLOOKUP($A$2:$A$2221,'[2]Customer Answer 5 &amp; 6'!$A$2:$O$2221,11,FALSE)</f>
        <v>0</v>
      </c>
      <c r="T250" s="26">
        <f>VLOOKUP($A$2:$A$2221,'[2]Customer Answer 5 &amp; 6'!$A$2:$O$2221,12,FALSE)</f>
        <v>0</v>
      </c>
      <c r="U250" s="26">
        <f>VLOOKUP($A$2:$A$2221,'[2]Customer Answer 5 &amp; 6'!$A$2:$O$2221,13,FALSE)</f>
        <v>0</v>
      </c>
      <c r="V250" s="26">
        <f>VLOOKUP($A$2:$A$2221,'[2]Customer Answer 5 &amp; 6'!$A$2:$O$2221,14,FALSE)</f>
        <v>1</v>
      </c>
      <c r="W250" s="27" t="str">
        <f>VLOOKUP($A$2:$A$2221,'[2]Customer Answer 5 &amp; 6'!$A$2:$O$2221,15,FALSE)</f>
        <v>California</v>
      </c>
      <c r="X250" s="21">
        <f>VLOOKUP($A$2:$A$2221,'[2]Sales Answer 1 &amp; 2'!$A$2:$N$2221,3,FALSE)</f>
        <v>1003</v>
      </c>
      <c r="Y250" s="21">
        <f>VLOOKUP($A$2:$A$2221,'[2]Sales Answer 1 &amp; 2'!$A$2:$N$2221,4,FALSE)</f>
        <v>48</v>
      </c>
      <c r="Z250" s="21">
        <f>VLOOKUP($A$2:$A$2221,'[2]Sales Answer 1 &amp; 2'!$A$2:$N$2221,5,FALSE)</f>
        <v>174</v>
      </c>
      <c r="AA250" s="21">
        <f>VLOOKUP($A$2:$A$2221,'[2]Sales Answer 1 &amp; 2'!$A$2:$N$2221,6,FALSE)</f>
        <v>30</v>
      </c>
      <c r="AB250" s="21">
        <f>VLOOKUP($A$2:$A$2221,'[2]Sales Answer 1 &amp; 2'!$A$2:$N$2221,7,FALSE)</f>
        <v>0</v>
      </c>
    </row>
    <row r="251" spans="1:28" ht="15" thickBot="1" x14ac:dyDescent="0.35">
      <c r="A251" s="12">
        <v>2396</v>
      </c>
      <c r="B251" s="13">
        <v>0</v>
      </c>
      <c r="C251" s="13">
        <v>0</v>
      </c>
      <c r="D251" s="13">
        <v>0</v>
      </c>
      <c r="E251" s="13">
        <v>0</v>
      </c>
      <c r="F251" s="13">
        <v>0</v>
      </c>
      <c r="G251" s="13">
        <v>0</v>
      </c>
      <c r="H251" s="13">
        <v>0</v>
      </c>
      <c r="I251" s="14">
        <v>44089</v>
      </c>
      <c r="J251" s="22">
        <f>VLOOKUP($A$2:$A$2221,'[2]Customer Answer 5 &amp; 6'!$A$2:$O$2221,2,FALSE)</f>
        <v>134578</v>
      </c>
      <c r="K251" s="23">
        <f>VLOOKUP($A$2:$A$2221,'[2]Customer Answer 5 &amp; 6'!$A$2:$O$2221,3,FALSE)</f>
        <v>2</v>
      </c>
      <c r="L251" s="24">
        <f>VLOOKUP($A$2:$A$2221,'[2]Customer Answer 5 &amp; 6'!$A$2:$O$2221,4,FALSE)</f>
        <v>1</v>
      </c>
      <c r="M251" s="25">
        <f>VLOOKUP($A$2:$A$2221,'[2]Customer Answer 5 &amp; 6'!$A$2:$O$2221,5,FALSE)</f>
        <v>48</v>
      </c>
      <c r="N251">
        <f>VLOOKUP($A$2:$A$2221,'[2]Customer Answer 5 &amp; 6'!$A$2:$O$2221,6,FALSE)</f>
        <v>0</v>
      </c>
      <c r="O251">
        <f>VLOOKUP($A$2:$A$2221,'[2]Customer Answer 5 &amp; 6'!$A$2:$O$2221,7,FALSE)</f>
        <v>0</v>
      </c>
      <c r="P251">
        <f>VLOOKUP($A$2:$A$2221,'[2]Customer Answer 5 &amp; 6'!$A$2:$O$2221,8,FALSE)</f>
        <v>0</v>
      </c>
      <c r="Q251">
        <f>VLOOKUP($A$2:$A$2221,'[2]Customer Answer 5 &amp; 6'!$A$2:$O$2221,9,FALSE)</f>
        <v>1</v>
      </c>
      <c r="R251">
        <f>VLOOKUP($A$2:$A$2221,'[2]Customer Answer 5 &amp; 6'!$A$2:$O$2221,10,FALSE)</f>
        <v>0</v>
      </c>
      <c r="S251" s="26">
        <f>VLOOKUP($A$2:$A$2221,'[2]Customer Answer 5 &amp; 6'!$A$2:$O$2221,11,FALSE)</f>
        <v>0</v>
      </c>
      <c r="T251" s="26">
        <f>VLOOKUP($A$2:$A$2221,'[2]Customer Answer 5 &amp; 6'!$A$2:$O$2221,12,FALSE)</f>
        <v>0</v>
      </c>
      <c r="U251" s="26">
        <f>VLOOKUP($A$2:$A$2221,'[2]Customer Answer 5 &amp; 6'!$A$2:$O$2221,13,FALSE)</f>
        <v>0</v>
      </c>
      <c r="V251" s="26">
        <f>VLOOKUP($A$2:$A$2221,'[2]Customer Answer 5 &amp; 6'!$A$2:$O$2221,14,FALSE)</f>
        <v>1</v>
      </c>
      <c r="W251" s="27" t="str">
        <f>VLOOKUP($A$2:$A$2221,'[2]Customer Answer 5 &amp; 6'!$A$2:$O$2221,15,FALSE)</f>
        <v>New York</v>
      </c>
      <c r="X251" s="21">
        <f>VLOOKUP($A$2:$A$2221,'[2]Sales Answer 1 &amp; 2'!$A$2:$N$2221,3,FALSE)</f>
        <v>27</v>
      </c>
      <c r="Y251" s="21">
        <f>VLOOKUP($A$2:$A$2221,'[2]Sales Answer 1 &amp; 2'!$A$2:$N$2221,4,FALSE)</f>
        <v>0</v>
      </c>
      <c r="Z251" s="21">
        <f>VLOOKUP($A$2:$A$2221,'[2]Sales Answer 1 &amp; 2'!$A$2:$N$2221,5,FALSE)</f>
        <v>4</v>
      </c>
      <c r="AA251" s="21">
        <f>VLOOKUP($A$2:$A$2221,'[2]Sales Answer 1 &amp; 2'!$A$2:$N$2221,6,FALSE)</f>
        <v>0</v>
      </c>
      <c r="AB251" s="21">
        <f>VLOOKUP($A$2:$A$2221,'[2]Sales Answer 1 &amp; 2'!$A$2:$N$2221,7,FALSE)</f>
        <v>0</v>
      </c>
    </row>
    <row r="252" spans="1:28" ht="15" thickBot="1" x14ac:dyDescent="0.35">
      <c r="A252" s="12">
        <v>2585</v>
      </c>
      <c r="B252" s="13">
        <v>0</v>
      </c>
      <c r="C252" s="13">
        <v>0</v>
      </c>
      <c r="D252" s="13">
        <v>0</v>
      </c>
      <c r="E252" s="13">
        <v>0</v>
      </c>
      <c r="F252" s="13">
        <v>0</v>
      </c>
      <c r="G252" s="13">
        <v>0</v>
      </c>
      <c r="H252" s="13">
        <v>0</v>
      </c>
      <c r="I252" s="14">
        <v>44089</v>
      </c>
      <c r="J252" s="22">
        <f>VLOOKUP($A$2:$A$2221,'[2]Customer Answer 5 &amp; 6'!$A$2:$O$2221,2,FALSE)</f>
        <v>165526</v>
      </c>
      <c r="K252" s="23">
        <f>VLOOKUP($A$2:$A$2221,'[2]Customer Answer 5 &amp; 6'!$A$2:$O$2221,3,FALSE)</f>
        <v>0</v>
      </c>
      <c r="L252" s="24">
        <f>VLOOKUP($A$2:$A$2221,'[2]Customer Answer 5 &amp; 6'!$A$2:$O$2221,4,FALSE)</f>
        <v>1</v>
      </c>
      <c r="M252" s="25">
        <f>VLOOKUP($A$2:$A$2221,'[2]Customer Answer 5 &amp; 6'!$A$2:$O$2221,5,FALSE)</f>
        <v>56</v>
      </c>
      <c r="N252">
        <f>VLOOKUP($A$2:$A$2221,'[2]Customer Answer 5 &amp; 6'!$A$2:$O$2221,6,FALSE)</f>
        <v>0</v>
      </c>
      <c r="O252">
        <f>VLOOKUP($A$2:$A$2221,'[2]Customer Answer 5 &amp; 6'!$A$2:$O$2221,7,FALSE)</f>
        <v>1</v>
      </c>
      <c r="P252">
        <f>VLOOKUP($A$2:$A$2221,'[2]Customer Answer 5 &amp; 6'!$A$2:$O$2221,8,FALSE)</f>
        <v>0</v>
      </c>
      <c r="Q252">
        <f>VLOOKUP($A$2:$A$2221,'[2]Customer Answer 5 &amp; 6'!$A$2:$O$2221,9,FALSE)</f>
        <v>0</v>
      </c>
      <c r="R252">
        <f>VLOOKUP($A$2:$A$2221,'[2]Customer Answer 5 &amp; 6'!$A$2:$O$2221,10,FALSE)</f>
        <v>0</v>
      </c>
      <c r="S252" s="26">
        <f>VLOOKUP($A$2:$A$2221,'[2]Customer Answer 5 &amp; 6'!$A$2:$O$2221,11,FALSE)</f>
        <v>0</v>
      </c>
      <c r="T252" s="26">
        <f>VLOOKUP($A$2:$A$2221,'[2]Customer Answer 5 &amp; 6'!$A$2:$O$2221,12,FALSE)</f>
        <v>0</v>
      </c>
      <c r="U252" s="26">
        <f>VLOOKUP($A$2:$A$2221,'[2]Customer Answer 5 &amp; 6'!$A$2:$O$2221,13,FALSE)</f>
        <v>0</v>
      </c>
      <c r="V252" s="26">
        <f>VLOOKUP($A$2:$A$2221,'[2]Customer Answer 5 &amp; 6'!$A$2:$O$2221,14,FALSE)</f>
        <v>1</v>
      </c>
      <c r="W252" s="27" t="str">
        <f>VLOOKUP($A$2:$A$2221,'[2]Customer Answer 5 &amp; 6'!$A$2:$O$2221,15,FALSE)</f>
        <v>California</v>
      </c>
      <c r="X252" s="21">
        <f>VLOOKUP($A$2:$A$2221,'[2]Sales Answer 1 &amp; 2'!$A$2:$N$2221,3,FALSE)</f>
        <v>1003</v>
      </c>
      <c r="Y252" s="21">
        <f>VLOOKUP($A$2:$A$2221,'[2]Sales Answer 1 &amp; 2'!$A$2:$N$2221,4,FALSE)</f>
        <v>48</v>
      </c>
      <c r="Z252" s="21">
        <f>VLOOKUP($A$2:$A$2221,'[2]Sales Answer 1 &amp; 2'!$A$2:$N$2221,5,FALSE)</f>
        <v>174</v>
      </c>
      <c r="AA252" s="21">
        <f>VLOOKUP($A$2:$A$2221,'[2]Sales Answer 1 &amp; 2'!$A$2:$N$2221,6,FALSE)</f>
        <v>30</v>
      </c>
      <c r="AB252" s="21">
        <f>VLOOKUP($A$2:$A$2221,'[2]Sales Answer 1 &amp; 2'!$A$2:$N$2221,7,FALSE)</f>
        <v>0</v>
      </c>
    </row>
    <row r="253" spans="1:28" ht="15" thickBot="1" x14ac:dyDescent="0.35">
      <c r="A253" s="12">
        <v>2953</v>
      </c>
      <c r="B253" s="13">
        <v>0</v>
      </c>
      <c r="C253" s="13">
        <v>0</v>
      </c>
      <c r="D253" s="13">
        <v>0</v>
      </c>
      <c r="E253" s="13">
        <v>0</v>
      </c>
      <c r="F253" s="13">
        <v>0</v>
      </c>
      <c r="G253" s="13">
        <v>0</v>
      </c>
      <c r="H253" s="13">
        <v>1</v>
      </c>
      <c r="I253" s="14">
        <v>44088</v>
      </c>
      <c r="J253" s="22">
        <f>VLOOKUP($A$2:$A$2221,'[2]Customer Answer 5 &amp; 6'!$A$2:$O$2221,2,FALSE)</f>
        <v>136781</v>
      </c>
      <c r="K253" s="23">
        <f>VLOOKUP($A$2:$A$2221,'[2]Customer Answer 5 &amp; 6'!$A$2:$O$2221,3,FALSE)</f>
        <v>1</v>
      </c>
      <c r="L253" s="24">
        <f>VLOOKUP($A$2:$A$2221,'[2]Customer Answer 5 &amp; 6'!$A$2:$O$2221,4,FALSE)</f>
        <v>0</v>
      </c>
      <c r="M253" s="25">
        <f>VLOOKUP($A$2:$A$2221,'[2]Customer Answer 5 &amp; 6'!$A$2:$O$2221,5,FALSE)</f>
        <v>41</v>
      </c>
      <c r="N253">
        <f>VLOOKUP($A$2:$A$2221,'[2]Customer Answer 5 &amp; 6'!$A$2:$O$2221,6,FALSE)</f>
        <v>0</v>
      </c>
      <c r="O253">
        <f>VLOOKUP($A$2:$A$2221,'[2]Customer Answer 5 &amp; 6'!$A$2:$O$2221,7,FALSE)</f>
        <v>1</v>
      </c>
      <c r="P253">
        <f>VLOOKUP($A$2:$A$2221,'[2]Customer Answer 5 &amp; 6'!$A$2:$O$2221,8,FALSE)</f>
        <v>0</v>
      </c>
      <c r="Q253">
        <f>VLOOKUP($A$2:$A$2221,'[2]Customer Answer 5 &amp; 6'!$A$2:$O$2221,9,FALSE)</f>
        <v>0</v>
      </c>
      <c r="R253">
        <f>VLOOKUP($A$2:$A$2221,'[2]Customer Answer 5 &amp; 6'!$A$2:$O$2221,10,FALSE)</f>
        <v>0</v>
      </c>
      <c r="S253" s="26">
        <f>VLOOKUP($A$2:$A$2221,'[2]Customer Answer 5 &amp; 6'!$A$2:$O$2221,11,FALSE)</f>
        <v>0</v>
      </c>
      <c r="T253" s="26">
        <f>VLOOKUP($A$2:$A$2221,'[2]Customer Answer 5 &amp; 6'!$A$2:$O$2221,12,FALSE)</f>
        <v>1</v>
      </c>
      <c r="U253" s="26">
        <f>VLOOKUP($A$2:$A$2221,'[2]Customer Answer 5 &amp; 6'!$A$2:$O$2221,13,FALSE)</f>
        <v>0</v>
      </c>
      <c r="V253" s="26">
        <f>VLOOKUP($A$2:$A$2221,'[2]Customer Answer 5 &amp; 6'!$A$2:$O$2221,14,FALSE)</f>
        <v>0</v>
      </c>
      <c r="W253" s="27" t="str">
        <f>VLOOKUP($A$2:$A$2221,'[2]Customer Answer 5 &amp; 6'!$A$2:$O$2221,15,FALSE)</f>
        <v>Illinois</v>
      </c>
      <c r="X253" s="21">
        <f>VLOOKUP($A$2:$A$2221,'[2]Sales Answer 1 &amp; 2'!$A$2:$N$2221,3,FALSE)</f>
        <v>108</v>
      </c>
      <c r="Y253" s="21">
        <f>VLOOKUP($A$2:$A$2221,'[2]Sales Answer 1 &amp; 2'!$A$2:$N$2221,4,FALSE)</f>
        <v>4</v>
      </c>
      <c r="Z253" s="21">
        <f>VLOOKUP($A$2:$A$2221,'[2]Sales Answer 1 &amp; 2'!$A$2:$N$2221,5,FALSE)</f>
        <v>63</v>
      </c>
      <c r="AA253" s="21">
        <f>VLOOKUP($A$2:$A$2221,'[2]Sales Answer 1 &amp; 2'!$A$2:$N$2221,6,FALSE)</f>
        <v>0</v>
      </c>
      <c r="AB253" s="21">
        <f>VLOOKUP($A$2:$A$2221,'[2]Sales Answer 1 &amp; 2'!$A$2:$N$2221,7,FALSE)</f>
        <v>11</v>
      </c>
    </row>
    <row r="254" spans="1:28" ht="15" thickBot="1" x14ac:dyDescent="0.35">
      <c r="A254" s="12">
        <v>1680</v>
      </c>
      <c r="B254" s="13">
        <v>0</v>
      </c>
      <c r="C254" s="13">
        <v>0</v>
      </c>
      <c r="D254" s="13">
        <v>0</v>
      </c>
      <c r="E254" s="13">
        <v>1</v>
      </c>
      <c r="F254" s="13">
        <v>0</v>
      </c>
      <c r="G254" s="13">
        <v>0</v>
      </c>
      <c r="H254" s="13">
        <v>0</v>
      </c>
      <c r="I254" s="14">
        <v>44087</v>
      </c>
      <c r="J254" s="22">
        <f>VLOOKUP($A$2:$A$2221,'[2]Customer Answer 5 &amp; 6'!$A$2:$O$2221,2,FALSE)</f>
        <v>178468</v>
      </c>
      <c r="K254" s="23">
        <f>VLOOKUP($A$2:$A$2221,'[2]Customer Answer 5 &amp; 6'!$A$2:$O$2221,3,FALSE)</f>
        <v>0</v>
      </c>
      <c r="L254" s="24">
        <f>VLOOKUP($A$2:$A$2221,'[2]Customer Answer 5 &amp; 6'!$A$2:$O$2221,4,FALSE)</f>
        <v>0</v>
      </c>
      <c r="M254" s="25">
        <f>VLOOKUP($A$2:$A$2221,'[2]Customer Answer 5 &amp; 6'!$A$2:$O$2221,5,FALSE)</f>
        <v>60</v>
      </c>
      <c r="N254">
        <f>VLOOKUP($A$2:$A$2221,'[2]Customer Answer 5 &amp; 6'!$A$2:$O$2221,6,FALSE)</f>
        <v>0</v>
      </c>
      <c r="O254">
        <f>VLOOKUP($A$2:$A$2221,'[2]Customer Answer 5 &amp; 6'!$A$2:$O$2221,7,FALSE)</f>
        <v>0</v>
      </c>
      <c r="P254">
        <f>VLOOKUP($A$2:$A$2221,'[2]Customer Answer 5 &amp; 6'!$A$2:$O$2221,8,FALSE)</f>
        <v>0</v>
      </c>
      <c r="Q254">
        <f>VLOOKUP($A$2:$A$2221,'[2]Customer Answer 5 &amp; 6'!$A$2:$O$2221,9,FALSE)</f>
        <v>1</v>
      </c>
      <c r="R254">
        <f>VLOOKUP($A$2:$A$2221,'[2]Customer Answer 5 &amp; 6'!$A$2:$O$2221,10,FALSE)</f>
        <v>0</v>
      </c>
      <c r="S254" s="26">
        <f>VLOOKUP($A$2:$A$2221,'[2]Customer Answer 5 &amp; 6'!$A$2:$O$2221,11,FALSE)</f>
        <v>0</v>
      </c>
      <c r="T254" s="26">
        <f>VLOOKUP($A$2:$A$2221,'[2]Customer Answer 5 &amp; 6'!$A$2:$O$2221,12,FALSE)</f>
        <v>1</v>
      </c>
      <c r="U254" s="26">
        <f>VLOOKUP($A$2:$A$2221,'[2]Customer Answer 5 &amp; 6'!$A$2:$O$2221,13,FALSE)</f>
        <v>0</v>
      </c>
      <c r="V254" s="26">
        <f>VLOOKUP($A$2:$A$2221,'[2]Customer Answer 5 &amp; 6'!$A$2:$O$2221,14,FALSE)</f>
        <v>0</v>
      </c>
      <c r="W254" s="27" t="str">
        <f>VLOOKUP($A$2:$A$2221,'[2]Customer Answer 5 &amp; 6'!$A$2:$O$2221,15,FALSE)</f>
        <v>Florida</v>
      </c>
      <c r="X254" s="21">
        <f>VLOOKUP($A$2:$A$2221,'[2]Sales Answer 1 &amp; 2'!$A$2:$N$2221,3,FALSE)</f>
        <v>987</v>
      </c>
      <c r="Y254" s="21">
        <f>VLOOKUP($A$2:$A$2221,'[2]Sales Answer 1 &amp; 2'!$A$2:$N$2221,4,FALSE)</f>
        <v>50</v>
      </c>
      <c r="Z254" s="21">
        <f>VLOOKUP($A$2:$A$2221,'[2]Sales Answer 1 &amp; 2'!$A$2:$N$2221,5,FALSE)</f>
        <v>882</v>
      </c>
      <c r="AA254" s="21">
        <f>VLOOKUP($A$2:$A$2221,'[2]Sales Answer 1 &amp; 2'!$A$2:$N$2221,6,FALSE)</f>
        <v>237</v>
      </c>
      <c r="AB254" s="21">
        <f>VLOOKUP($A$2:$A$2221,'[2]Sales Answer 1 &amp; 2'!$A$2:$N$2221,7,FALSE)</f>
        <v>50</v>
      </c>
    </row>
    <row r="255" spans="1:28" ht="15" thickBot="1" x14ac:dyDescent="0.35">
      <c r="A255" s="12">
        <v>1886</v>
      </c>
      <c r="B255" s="13">
        <v>0</v>
      </c>
      <c r="C255" s="13">
        <v>0</v>
      </c>
      <c r="D255" s="13">
        <v>0</v>
      </c>
      <c r="E255" s="13">
        <v>0</v>
      </c>
      <c r="F255" s="13">
        <v>0</v>
      </c>
      <c r="G255" s="13">
        <v>0</v>
      </c>
      <c r="H255" s="13">
        <v>0</v>
      </c>
      <c r="I255" s="14">
        <v>44087</v>
      </c>
      <c r="J255" s="22">
        <f>VLOOKUP($A$2:$A$2221,'[2]Customer Answer 5 &amp; 6'!$A$2:$O$2221,2,FALSE)</f>
        <v>185072</v>
      </c>
      <c r="K255" s="23">
        <f>VLOOKUP($A$2:$A$2221,'[2]Customer Answer 5 &amp; 6'!$A$2:$O$2221,3,FALSE)</f>
        <v>0</v>
      </c>
      <c r="L255" s="24">
        <f>VLOOKUP($A$2:$A$2221,'[2]Customer Answer 5 &amp; 6'!$A$2:$O$2221,4,FALSE)</f>
        <v>0</v>
      </c>
      <c r="M255" s="25">
        <f>VLOOKUP($A$2:$A$2221,'[2]Customer Answer 5 &amp; 6'!$A$2:$O$2221,5,FALSE)</f>
        <v>43</v>
      </c>
      <c r="N255">
        <f>VLOOKUP($A$2:$A$2221,'[2]Customer Answer 5 &amp; 6'!$A$2:$O$2221,6,FALSE)</f>
        <v>0</v>
      </c>
      <c r="O255">
        <f>VLOOKUP($A$2:$A$2221,'[2]Customer Answer 5 &amp; 6'!$A$2:$O$2221,7,FALSE)</f>
        <v>0</v>
      </c>
      <c r="P255">
        <f>VLOOKUP($A$2:$A$2221,'[2]Customer Answer 5 &amp; 6'!$A$2:$O$2221,8,FALSE)</f>
        <v>1</v>
      </c>
      <c r="Q255">
        <f>VLOOKUP($A$2:$A$2221,'[2]Customer Answer 5 &amp; 6'!$A$2:$O$2221,9,FALSE)</f>
        <v>0</v>
      </c>
      <c r="R255">
        <f>VLOOKUP($A$2:$A$2221,'[2]Customer Answer 5 &amp; 6'!$A$2:$O$2221,10,FALSE)</f>
        <v>0</v>
      </c>
      <c r="S255" s="26">
        <f>VLOOKUP($A$2:$A$2221,'[2]Customer Answer 5 &amp; 6'!$A$2:$O$2221,11,FALSE)</f>
        <v>0</v>
      </c>
      <c r="T255" s="26">
        <f>VLOOKUP($A$2:$A$2221,'[2]Customer Answer 5 &amp; 6'!$A$2:$O$2221,12,FALSE)</f>
        <v>1</v>
      </c>
      <c r="U255" s="26">
        <f>VLOOKUP($A$2:$A$2221,'[2]Customer Answer 5 &amp; 6'!$A$2:$O$2221,13,FALSE)</f>
        <v>0</v>
      </c>
      <c r="V255" s="26">
        <f>VLOOKUP($A$2:$A$2221,'[2]Customer Answer 5 &amp; 6'!$A$2:$O$2221,14,FALSE)</f>
        <v>0</v>
      </c>
      <c r="W255" s="27" t="str">
        <f>VLOOKUP($A$2:$A$2221,'[2]Customer Answer 5 &amp; 6'!$A$2:$O$2221,15,FALSE)</f>
        <v>New York</v>
      </c>
      <c r="X255" s="21">
        <f>VLOOKUP($A$2:$A$2221,'[2]Sales Answer 1 &amp; 2'!$A$2:$N$2221,3,FALSE)</f>
        <v>1075</v>
      </c>
      <c r="Y255" s="21">
        <f>VLOOKUP($A$2:$A$2221,'[2]Sales Answer 1 &amp; 2'!$A$2:$N$2221,4,FALSE)</f>
        <v>200</v>
      </c>
      <c r="Z255" s="21">
        <f>VLOOKUP($A$2:$A$2221,'[2]Sales Answer 1 &amp; 2'!$A$2:$N$2221,5,FALSE)</f>
        <v>851</v>
      </c>
      <c r="AA255" s="21">
        <f>VLOOKUP($A$2:$A$2221,'[2]Sales Answer 1 &amp; 2'!$A$2:$N$2221,6,FALSE)</f>
        <v>422</v>
      </c>
      <c r="AB255" s="21">
        <f>VLOOKUP($A$2:$A$2221,'[2]Sales Answer 1 &amp; 2'!$A$2:$N$2221,7,FALSE)</f>
        <v>24</v>
      </c>
    </row>
    <row r="256" spans="1:28" ht="15" thickBot="1" x14ac:dyDescent="0.35">
      <c r="A256" s="12">
        <v>1535</v>
      </c>
      <c r="B256" s="13">
        <v>1</v>
      </c>
      <c r="C256" s="13">
        <v>0</v>
      </c>
      <c r="D256" s="13">
        <v>0</v>
      </c>
      <c r="E256" s="13">
        <v>0</v>
      </c>
      <c r="F256" s="13">
        <v>0</v>
      </c>
      <c r="G256" s="13">
        <v>0</v>
      </c>
      <c r="H256" s="13">
        <v>1</v>
      </c>
      <c r="I256" s="14">
        <v>44086</v>
      </c>
      <c r="J256" s="22">
        <f>VLOOKUP($A$2:$A$2221,'[2]Customer Answer 5 &amp; 6'!$A$2:$O$2221,2,FALSE)</f>
        <v>121474</v>
      </c>
      <c r="K256" s="23">
        <f>VLOOKUP($A$2:$A$2221,'[2]Customer Answer 5 &amp; 6'!$A$2:$O$2221,3,FALSE)</f>
        <v>1</v>
      </c>
      <c r="L256" s="24">
        <f>VLOOKUP($A$2:$A$2221,'[2]Customer Answer 5 &amp; 6'!$A$2:$O$2221,4,FALSE)</f>
        <v>0</v>
      </c>
      <c r="M256" s="25">
        <f>VLOOKUP($A$2:$A$2221,'[2]Customer Answer 5 &amp; 6'!$A$2:$O$2221,5,FALSE)</f>
        <v>31</v>
      </c>
      <c r="N256">
        <f>VLOOKUP($A$2:$A$2221,'[2]Customer Answer 5 &amp; 6'!$A$2:$O$2221,6,FALSE)</f>
        <v>0</v>
      </c>
      <c r="O256">
        <f>VLOOKUP($A$2:$A$2221,'[2]Customer Answer 5 &amp; 6'!$A$2:$O$2221,7,FALSE)</f>
        <v>0</v>
      </c>
      <c r="P256">
        <f>VLOOKUP($A$2:$A$2221,'[2]Customer Answer 5 &amp; 6'!$A$2:$O$2221,8,FALSE)</f>
        <v>1</v>
      </c>
      <c r="Q256">
        <f>VLOOKUP($A$2:$A$2221,'[2]Customer Answer 5 &amp; 6'!$A$2:$O$2221,9,FALSE)</f>
        <v>0</v>
      </c>
      <c r="R256">
        <f>VLOOKUP($A$2:$A$2221,'[2]Customer Answer 5 &amp; 6'!$A$2:$O$2221,10,FALSE)</f>
        <v>0</v>
      </c>
      <c r="S256" s="26">
        <f>VLOOKUP($A$2:$A$2221,'[2]Customer Answer 5 &amp; 6'!$A$2:$O$2221,11,FALSE)</f>
        <v>0</v>
      </c>
      <c r="T256" s="26">
        <f>VLOOKUP($A$2:$A$2221,'[2]Customer Answer 5 &amp; 6'!$A$2:$O$2221,12,FALSE)</f>
        <v>1</v>
      </c>
      <c r="U256" s="26">
        <f>VLOOKUP($A$2:$A$2221,'[2]Customer Answer 5 &amp; 6'!$A$2:$O$2221,13,FALSE)</f>
        <v>0</v>
      </c>
      <c r="V256" s="26">
        <f>VLOOKUP($A$2:$A$2221,'[2]Customer Answer 5 &amp; 6'!$A$2:$O$2221,14,FALSE)</f>
        <v>0</v>
      </c>
      <c r="W256" s="27" t="str">
        <f>VLOOKUP($A$2:$A$2221,'[2]Customer Answer 5 &amp; 6'!$A$2:$O$2221,15,FALSE)</f>
        <v>California</v>
      </c>
      <c r="X256" s="21">
        <f>VLOOKUP($A$2:$A$2221,'[2]Sales Answer 1 &amp; 2'!$A$2:$N$2221,3,FALSE)</f>
        <v>34</v>
      </c>
      <c r="Y256" s="21">
        <f>VLOOKUP($A$2:$A$2221,'[2]Sales Answer 1 &amp; 2'!$A$2:$N$2221,4,FALSE)</f>
        <v>91</v>
      </c>
      <c r="Z256" s="21">
        <f>VLOOKUP($A$2:$A$2221,'[2]Sales Answer 1 &amp; 2'!$A$2:$N$2221,5,FALSE)</f>
        <v>136</v>
      </c>
      <c r="AA256" s="21">
        <f>VLOOKUP($A$2:$A$2221,'[2]Sales Answer 1 &amp; 2'!$A$2:$N$2221,6,FALSE)</f>
        <v>62</v>
      </c>
      <c r="AB256" s="21">
        <f>VLOOKUP($A$2:$A$2221,'[2]Sales Answer 1 &amp; 2'!$A$2:$N$2221,7,FALSE)</f>
        <v>0</v>
      </c>
    </row>
    <row r="257" spans="1:28" ht="15" thickBot="1" x14ac:dyDescent="0.35">
      <c r="A257" s="12">
        <v>1911</v>
      </c>
      <c r="B257" s="13">
        <v>0</v>
      </c>
      <c r="C257" s="13">
        <v>0</v>
      </c>
      <c r="D257" s="13">
        <v>0</v>
      </c>
      <c r="E257" s="13">
        <v>0</v>
      </c>
      <c r="F257" s="13">
        <v>0</v>
      </c>
      <c r="G257" s="13">
        <v>0</v>
      </c>
      <c r="H257" s="13">
        <v>0</v>
      </c>
      <c r="I257" s="14">
        <v>44086</v>
      </c>
      <c r="J257" s="22">
        <f>VLOOKUP($A$2:$A$2221,'[2]Customer Answer 5 &amp; 6'!$A$2:$O$2221,2,FALSE)</f>
        <v>179632</v>
      </c>
      <c r="K257" s="23">
        <f>VLOOKUP($A$2:$A$2221,'[2]Customer Answer 5 &amp; 6'!$A$2:$O$2221,3,FALSE)</f>
        <v>0</v>
      </c>
      <c r="L257" s="24">
        <f>VLOOKUP($A$2:$A$2221,'[2]Customer Answer 5 &amp; 6'!$A$2:$O$2221,4,FALSE)</f>
        <v>0</v>
      </c>
      <c r="M257" s="25">
        <f>VLOOKUP($A$2:$A$2221,'[2]Customer Answer 5 &amp; 6'!$A$2:$O$2221,5,FALSE)</f>
        <v>46</v>
      </c>
      <c r="N257">
        <f>VLOOKUP($A$2:$A$2221,'[2]Customer Answer 5 &amp; 6'!$A$2:$O$2221,6,FALSE)</f>
        <v>0</v>
      </c>
      <c r="O257">
        <f>VLOOKUP($A$2:$A$2221,'[2]Customer Answer 5 &amp; 6'!$A$2:$O$2221,7,FALSE)</f>
        <v>0</v>
      </c>
      <c r="P257">
        <f>VLOOKUP($A$2:$A$2221,'[2]Customer Answer 5 &amp; 6'!$A$2:$O$2221,8,FALSE)</f>
        <v>0</v>
      </c>
      <c r="Q257">
        <f>VLOOKUP($A$2:$A$2221,'[2]Customer Answer 5 &amp; 6'!$A$2:$O$2221,9,FALSE)</f>
        <v>1</v>
      </c>
      <c r="R257">
        <f>VLOOKUP($A$2:$A$2221,'[2]Customer Answer 5 &amp; 6'!$A$2:$O$2221,10,FALSE)</f>
        <v>0</v>
      </c>
      <c r="S257" s="26">
        <f>VLOOKUP($A$2:$A$2221,'[2]Customer Answer 5 &amp; 6'!$A$2:$O$2221,11,FALSE)</f>
        <v>0</v>
      </c>
      <c r="T257" s="26">
        <f>VLOOKUP($A$2:$A$2221,'[2]Customer Answer 5 &amp; 6'!$A$2:$O$2221,12,FALSE)</f>
        <v>0</v>
      </c>
      <c r="U257" s="26">
        <f>VLOOKUP($A$2:$A$2221,'[2]Customer Answer 5 &amp; 6'!$A$2:$O$2221,13,FALSE)</f>
        <v>0</v>
      </c>
      <c r="V257" s="26">
        <f>VLOOKUP($A$2:$A$2221,'[2]Customer Answer 5 &amp; 6'!$A$2:$O$2221,14,FALSE)</f>
        <v>1</v>
      </c>
      <c r="W257" s="27" t="str">
        <f>VLOOKUP($A$2:$A$2221,'[2]Customer Answer 5 &amp; 6'!$A$2:$O$2221,15,FALSE)</f>
        <v>Texas</v>
      </c>
      <c r="X257" s="21">
        <f>VLOOKUP($A$2:$A$2221,'[2]Sales Answer 1 &amp; 2'!$A$2:$N$2221,3,FALSE)</f>
        <v>1062</v>
      </c>
      <c r="Y257" s="21">
        <f>VLOOKUP($A$2:$A$2221,'[2]Sales Answer 1 &amp; 2'!$A$2:$N$2221,4,FALSE)</f>
        <v>0</v>
      </c>
      <c r="Z257" s="21">
        <f>VLOOKUP($A$2:$A$2221,'[2]Sales Answer 1 &amp; 2'!$A$2:$N$2221,5,FALSE)</f>
        <v>1150</v>
      </c>
      <c r="AA257" s="21">
        <f>VLOOKUP($A$2:$A$2221,'[2]Sales Answer 1 &amp; 2'!$A$2:$N$2221,6,FALSE)</f>
        <v>223</v>
      </c>
      <c r="AB257" s="21">
        <f>VLOOKUP($A$2:$A$2221,'[2]Sales Answer 1 &amp; 2'!$A$2:$N$2221,7,FALSE)</f>
        <v>47</v>
      </c>
    </row>
    <row r="258" spans="1:28" ht="15" thickBot="1" x14ac:dyDescent="0.35">
      <c r="A258" s="12">
        <v>1997</v>
      </c>
      <c r="B258" s="13">
        <v>0</v>
      </c>
      <c r="C258" s="13">
        <v>0</v>
      </c>
      <c r="D258" s="13">
        <v>1</v>
      </c>
      <c r="E258" s="13">
        <v>0</v>
      </c>
      <c r="F258" s="13">
        <v>0</v>
      </c>
      <c r="G258" s="13">
        <v>0</v>
      </c>
      <c r="H258" s="13">
        <v>0</v>
      </c>
      <c r="I258" s="14">
        <v>44085</v>
      </c>
      <c r="J258" s="22">
        <f>VLOOKUP($A$2:$A$2221,'[2]Customer Answer 5 &amp; 6'!$A$2:$O$2221,2,FALSE)</f>
        <v>170924</v>
      </c>
      <c r="K258" s="23">
        <f>VLOOKUP($A$2:$A$2221,'[2]Customer Answer 5 &amp; 6'!$A$2:$O$2221,3,FALSE)</f>
        <v>0</v>
      </c>
      <c r="L258" s="24">
        <f>VLOOKUP($A$2:$A$2221,'[2]Customer Answer 5 &amp; 6'!$A$2:$O$2221,4,FALSE)</f>
        <v>0</v>
      </c>
      <c r="M258" s="25">
        <f>VLOOKUP($A$2:$A$2221,'[2]Customer Answer 5 &amp; 6'!$A$2:$O$2221,5,FALSE)</f>
        <v>55</v>
      </c>
      <c r="N258">
        <f>VLOOKUP($A$2:$A$2221,'[2]Customer Answer 5 &amp; 6'!$A$2:$O$2221,6,FALSE)</f>
        <v>0</v>
      </c>
      <c r="O258">
        <f>VLOOKUP($A$2:$A$2221,'[2]Customer Answer 5 &amp; 6'!$A$2:$O$2221,7,FALSE)</f>
        <v>1</v>
      </c>
      <c r="P258">
        <f>VLOOKUP($A$2:$A$2221,'[2]Customer Answer 5 &amp; 6'!$A$2:$O$2221,8,FALSE)</f>
        <v>0</v>
      </c>
      <c r="Q258">
        <f>VLOOKUP($A$2:$A$2221,'[2]Customer Answer 5 &amp; 6'!$A$2:$O$2221,9,FALSE)</f>
        <v>0</v>
      </c>
      <c r="R258">
        <f>VLOOKUP($A$2:$A$2221,'[2]Customer Answer 5 &amp; 6'!$A$2:$O$2221,10,FALSE)</f>
        <v>0</v>
      </c>
      <c r="S258" s="26">
        <f>VLOOKUP($A$2:$A$2221,'[2]Customer Answer 5 &amp; 6'!$A$2:$O$2221,11,FALSE)</f>
        <v>0</v>
      </c>
      <c r="T258" s="26">
        <f>VLOOKUP($A$2:$A$2221,'[2]Customer Answer 5 &amp; 6'!$A$2:$O$2221,12,FALSE)</f>
        <v>0</v>
      </c>
      <c r="U258" s="26">
        <f>VLOOKUP($A$2:$A$2221,'[2]Customer Answer 5 &amp; 6'!$A$2:$O$2221,13,FALSE)</f>
        <v>0</v>
      </c>
      <c r="V258" s="26">
        <f>VLOOKUP($A$2:$A$2221,'[2]Customer Answer 5 &amp; 6'!$A$2:$O$2221,14,FALSE)</f>
        <v>0</v>
      </c>
      <c r="W258" s="27" t="str">
        <f>VLOOKUP($A$2:$A$2221,'[2]Customer Answer 5 &amp; 6'!$A$2:$O$2221,15,FALSE)</f>
        <v>California</v>
      </c>
      <c r="X258" s="21">
        <f>VLOOKUP($A$2:$A$2221,'[2]Sales Answer 1 &amp; 2'!$A$2:$N$2221,3,FALSE)</f>
        <v>1530</v>
      </c>
      <c r="Y258" s="21">
        <f>VLOOKUP($A$2:$A$2221,'[2]Sales Answer 1 &amp; 2'!$A$2:$N$2221,4,FALSE)</f>
        <v>275</v>
      </c>
      <c r="Z258" s="21">
        <f>VLOOKUP($A$2:$A$2221,'[2]Sales Answer 1 &amp; 2'!$A$2:$N$2221,5,FALSE)</f>
        <v>612</v>
      </c>
      <c r="AA258" s="21">
        <f>VLOOKUP($A$2:$A$2221,'[2]Sales Answer 1 &amp; 2'!$A$2:$N$2221,6,FALSE)</f>
        <v>318</v>
      </c>
      <c r="AB258" s="21">
        <f>VLOOKUP($A$2:$A$2221,'[2]Sales Answer 1 &amp; 2'!$A$2:$N$2221,7,FALSE)</f>
        <v>366</v>
      </c>
    </row>
    <row r="259" spans="1:28" ht="15" thickBot="1" x14ac:dyDescent="0.35">
      <c r="A259" s="12">
        <v>2031</v>
      </c>
      <c r="B259" s="13">
        <v>0</v>
      </c>
      <c r="C259" s="13">
        <v>0</v>
      </c>
      <c r="D259" s="13">
        <v>1</v>
      </c>
      <c r="E259" s="13">
        <v>0</v>
      </c>
      <c r="F259" s="13">
        <v>0</v>
      </c>
      <c r="G259" s="13">
        <v>0</v>
      </c>
      <c r="H259" s="13">
        <v>0</v>
      </c>
      <c r="I259" s="14">
        <v>44085</v>
      </c>
      <c r="J259" s="22">
        <f>VLOOKUP($A$2:$A$2221,'[2]Customer Answer 5 &amp; 6'!$A$2:$O$2221,2,FALSE)</f>
        <v>170924</v>
      </c>
      <c r="K259" s="23">
        <f>VLOOKUP($A$2:$A$2221,'[2]Customer Answer 5 &amp; 6'!$A$2:$O$2221,3,FALSE)</f>
        <v>0</v>
      </c>
      <c r="L259" s="24">
        <f>VLOOKUP($A$2:$A$2221,'[2]Customer Answer 5 &amp; 6'!$A$2:$O$2221,4,FALSE)</f>
        <v>0</v>
      </c>
      <c r="M259" s="25">
        <f>VLOOKUP($A$2:$A$2221,'[2]Customer Answer 5 &amp; 6'!$A$2:$O$2221,5,FALSE)</f>
        <v>55</v>
      </c>
      <c r="N259">
        <f>VLOOKUP($A$2:$A$2221,'[2]Customer Answer 5 &amp; 6'!$A$2:$O$2221,6,FALSE)</f>
        <v>0</v>
      </c>
      <c r="O259">
        <f>VLOOKUP($A$2:$A$2221,'[2]Customer Answer 5 &amp; 6'!$A$2:$O$2221,7,FALSE)</f>
        <v>1</v>
      </c>
      <c r="P259">
        <f>VLOOKUP($A$2:$A$2221,'[2]Customer Answer 5 &amp; 6'!$A$2:$O$2221,8,FALSE)</f>
        <v>0</v>
      </c>
      <c r="Q259">
        <f>VLOOKUP($A$2:$A$2221,'[2]Customer Answer 5 &amp; 6'!$A$2:$O$2221,9,FALSE)</f>
        <v>0</v>
      </c>
      <c r="R259">
        <f>VLOOKUP($A$2:$A$2221,'[2]Customer Answer 5 &amp; 6'!$A$2:$O$2221,10,FALSE)</f>
        <v>0</v>
      </c>
      <c r="S259" s="26">
        <f>VLOOKUP($A$2:$A$2221,'[2]Customer Answer 5 &amp; 6'!$A$2:$O$2221,11,FALSE)</f>
        <v>0</v>
      </c>
      <c r="T259" s="26">
        <f>VLOOKUP($A$2:$A$2221,'[2]Customer Answer 5 &amp; 6'!$A$2:$O$2221,12,FALSE)</f>
        <v>0</v>
      </c>
      <c r="U259" s="26">
        <f>VLOOKUP($A$2:$A$2221,'[2]Customer Answer 5 &amp; 6'!$A$2:$O$2221,13,FALSE)</f>
        <v>0</v>
      </c>
      <c r="V259" s="26">
        <f>VLOOKUP($A$2:$A$2221,'[2]Customer Answer 5 &amp; 6'!$A$2:$O$2221,14,FALSE)</f>
        <v>0</v>
      </c>
      <c r="W259" s="27" t="str">
        <f>VLOOKUP($A$2:$A$2221,'[2]Customer Answer 5 &amp; 6'!$A$2:$O$2221,15,FALSE)</f>
        <v>Texas</v>
      </c>
      <c r="X259" s="21">
        <f>VLOOKUP($A$2:$A$2221,'[2]Sales Answer 1 &amp; 2'!$A$2:$N$2221,3,FALSE)</f>
        <v>1530</v>
      </c>
      <c r="Y259" s="21">
        <f>VLOOKUP($A$2:$A$2221,'[2]Sales Answer 1 &amp; 2'!$A$2:$N$2221,4,FALSE)</f>
        <v>275</v>
      </c>
      <c r="Z259" s="21">
        <f>VLOOKUP($A$2:$A$2221,'[2]Sales Answer 1 &amp; 2'!$A$2:$N$2221,5,FALSE)</f>
        <v>612</v>
      </c>
      <c r="AA259" s="21">
        <f>VLOOKUP($A$2:$A$2221,'[2]Sales Answer 1 &amp; 2'!$A$2:$N$2221,6,FALSE)</f>
        <v>318</v>
      </c>
      <c r="AB259" s="21">
        <f>VLOOKUP($A$2:$A$2221,'[2]Sales Answer 1 &amp; 2'!$A$2:$N$2221,7,FALSE)</f>
        <v>366</v>
      </c>
    </row>
    <row r="260" spans="1:28" ht="15" thickBot="1" x14ac:dyDescent="0.35">
      <c r="A260" s="12">
        <v>2251</v>
      </c>
      <c r="B260" s="13">
        <v>0</v>
      </c>
      <c r="C260" s="13">
        <v>1</v>
      </c>
      <c r="D260" s="13">
        <v>0</v>
      </c>
      <c r="E260" s="13">
        <v>0</v>
      </c>
      <c r="F260" s="13">
        <v>0</v>
      </c>
      <c r="G260" s="13">
        <v>0</v>
      </c>
      <c r="H260" s="13">
        <v>0</v>
      </c>
      <c r="I260" s="14">
        <v>44085</v>
      </c>
      <c r="J260" s="22">
        <f>VLOOKUP($A$2:$A$2221,'[2]Customer Answer 5 &amp; 6'!$A$2:$O$2221,2,FALSE)</f>
        <v>155956</v>
      </c>
      <c r="K260" s="23">
        <f>VLOOKUP($A$2:$A$2221,'[2]Customer Answer 5 &amp; 6'!$A$2:$O$2221,3,FALSE)</f>
        <v>0</v>
      </c>
      <c r="L260" s="24">
        <f>VLOOKUP($A$2:$A$2221,'[2]Customer Answer 5 &amp; 6'!$A$2:$O$2221,4,FALSE)</f>
        <v>0</v>
      </c>
      <c r="M260" s="25">
        <f>VLOOKUP($A$2:$A$2221,'[2]Customer Answer 5 &amp; 6'!$A$2:$O$2221,5,FALSE)</f>
        <v>76</v>
      </c>
      <c r="N260">
        <f>VLOOKUP($A$2:$A$2221,'[2]Customer Answer 5 &amp; 6'!$A$2:$O$2221,6,FALSE)</f>
        <v>0</v>
      </c>
      <c r="O260">
        <f>VLOOKUP($A$2:$A$2221,'[2]Customer Answer 5 &amp; 6'!$A$2:$O$2221,7,FALSE)</f>
        <v>1</v>
      </c>
      <c r="P260">
        <f>VLOOKUP($A$2:$A$2221,'[2]Customer Answer 5 &amp; 6'!$A$2:$O$2221,8,FALSE)</f>
        <v>0</v>
      </c>
      <c r="Q260">
        <f>VLOOKUP($A$2:$A$2221,'[2]Customer Answer 5 &amp; 6'!$A$2:$O$2221,9,FALSE)</f>
        <v>0</v>
      </c>
      <c r="R260">
        <f>VLOOKUP($A$2:$A$2221,'[2]Customer Answer 5 &amp; 6'!$A$2:$O$2221,10,FALSE)</f>
        <v>0</v>
      </c>
      <c r="S260" s="26">
        <f>VLOOKUP($A$2:$A$2221,'[2]Customer Answer 5 &amp; 6'!$A$2:$O$2221,11,FALSE)</f>
        <v>0</v>
      </c>
      <c r="T260" s="26">
        <f>VLOOKUP($A$2:$A$2221,'[2]Customer Answer 5 &amp; 6'!$A$2:$O$2221,12,FALSE)</f>
        <v>1</v>
      </c>
      <c r="U260" s="26">
        <f>VLOOKUP($A$2:$A$2221,'[2]Customer Answer 5 &amp; 6'!$A$2:$O$2221,13,FALSE)</f>
        <v>0</v>
      </c>
      <c r="V260" s="26">
        <f>VLOOKUP($A$2:$A$2221,'[2]Customer Answer 5 &amp; 6'!$A$2:$O$2221,14,FALSE)</f>
        <v>0</v>
      </c>
      <c r="W260" s="27" t="str">
        <f>VLOOKUP($A$2:$A$2221,'[2]Customer Answer 5 &amp; 6'!$A$2:$O$2221,15,FALSE)</f>
        <v>Illinois</v>
      </c>
      <c r="X260" s="21">
        <f>VLOOKUP($A$2:$A$2221,'[2]Sales Answer 1 &amp; 2'!$A$2:$N$2221,3,FALSE)</f>
        <v>2118</v>
      </c>
      <c r="Y260" s="21">
        <f>VLOOKUP($A$2:$A$2221,'[2]Sales Answer 1 &amp; 2'!$A$2:$N$2221,4,FALSE)</f>
        <v>106</v>
      </c>
      <c r="Z260" s="21">
        <f>VLOOKUP($A$2:$A$2221,'[2]Sales Answer 1 &amp; 2'!$A$2:$N$2221,5,FALSE)</f>
        <v>290</v>
      </c>
      <c r="AA260" s="21">
        <f>VLOOKUP($A$2:$A$2221,'[2]Sales Answer 1 &amp; 2'!$A$2:$N$2221,6,FALSE)</f>
        <v>139</v>
      </c>
      <c r="AB260" s="21">
        <f>VLOOKUP($A$2:$A$2221,'[2]Sales Answer 1 &amp; 2'!$A$2:$N$2221,7,FALSE)</f>
        <v>25</v>
      </c>
    </row>
    <row r="261" spans="1:28" ht="15" thickBot="1" x14ac:dyDescent="0.35">
      <c r="A261" s="12">
        <v>2795</v>
      </c>
      <c r="B261" s="13">
        <v>0</v>
      </c>
      <c r="C261" s="13">
        <v>0</v>
      </c>
      <c r="D261" s="13">
        <v>0</v>
      </c>
      <c r="E261" s="13">
        <v>1</v>
      </c>
      <c r="F261" s="13">
        <v>0</v>
      </c>
      <c r="G261" s="13">
        <v>0</v>
      </c>
      <c r="H261" s="13">
        <v>0</v>
      </c>
      <c r="I261" s="14">
        <v>44085</v>
      </c>
      <c r="J261" s="22">
        <f>VLOOKUP($A$2:$A$2221,'[2]Customer Answer 5 &amp; 6'!$A$2:$O$2221,2,FALSE)</f>
        <v>162568</v>
      </c>
      <c r="K261" s="23">
        <f>VLOOKUP($A$2:$A$2221,'[2]Customer Answer 5 &amp; 6'!$A$2:$O$2221,3,FALSE)</f>
        <v>0</v>
      </c>
      <c r="L261" s="24">
        <f>VLOOKUP($A$2:$A$2221,'[2]Customer Answer 5 &amp; 6'!$A$2:$O$2221,4,FALSE)</f>
        <v>1</v>
      </c>
      <c r="M261" s="25">
        <f>VLOOKUP($A$2:$A$2221,'[2]Customer Answer 5 &amp; 6'!$A$2:$O$2221,5,FALSE)</f>
        <v>58</v>
      </c>
      <c r="N261">
        <f>VLOOKUP($A$2:$A$2221,'[2]Customer Answer 5 &amp; 6'!$A$2:$O$2221,6,FALSE)</f>
        <v>0</v>
      </c>
      <c r="O261">
        <f>VLOOKUP($A$2:$A$2221,'[2]Customer Answer 5 &amp; 6'!$A$2:$O$2221,7,FALSE)</f>
        <v>0</v>
      </c>
      <c r="P261">
        <f>VLOOKUP($A$2:$A$2221,'[2]Customer Answer 5 &amp; 6'!$A$2:$O$2221,8,FALSE)</f>
        <v>0</v>
      </c>
      <c r="Q261">
        <f>VLOOKUP($A$2:$A$2221,'[2]Customer Answer 5 &amp; 6'!$A$2:$O$2221,9,FALSE)</f>
        <v>1</v>
      </c>
      <c r="R261">
        <f>VLOOKUP($A$2:$A$2221,'[2]Customer Answer 5 &amp; 6'!$A$2:$O$2221,10,FALSE)</f>
        <v>0</v>
      </c>
      <c r="S261" s="26">
        <f>VLOOKUP($A$2:$A$2221,'[2]Customer Answer 5 &amp; 6'!$A$2:$O$2221,11,FALSE)</f>
        <v>0</v>
      </c>
      <c r="T261" s="26">
        <f>VLOOKUP($A$2:$A$2221,'[2]Customer Answer 5 &amp; 6'!$A$2:$O$2221,12,FALSE)</f>
        <v>1</v>
      </c>
      <c r="U261" s="26">
        <f>VLOOKUP($A$2:$A$2221,'[2]Customer Answer 5 &amp; 6'!$A$2:$O$2221,13,FALSE)</f>
        <v>0</v>
      </c>
      <c r="V261" s="26">
        <f>VLOOKUP($A$2:$A$2221,'[2]Customer Answer 5 &amp; 6'!$A$2:$O$2221,14,FALSE)</f>
        <v>0</v>
      </c>
      <c r="W261" s="27" t="str">
        <f>VLOOKUP($A$2:$A$2221,'[2]Customer Answer 5 &amp; 6'!$A$2:$O$2221,15,FALSE)</f>
        <v>California</v>
      </c>
      <c r="X261" s="21">
        <f>VLOOKUP($A$2:$A$2221,'[2]Sales Answer 1 &amp; 2'!$A$2:$N$2221,3,FALSE)</f>
        <v>941</v>
      </c>
      <c r="Y261" s="21">
        <f>VLOOKUP($A$2:$A$2221,'[2]Sales Answer 1 &amp; 2'!$A$2:$N$2221,4,FALSE)</f>
        <v>44</v>
      </c>
      <c r="Z261" s="21">
        <f>VLOOKUP($A$2:$A$2221,'[2]Sales Answer 1 &amp; 2'!$A$2:$N$2221,5,FALSE)</f>
        <v>1034</v>
      </c>
      <c r="AA261" s="21">
        <f>VLOOKUP($A$2:$A$2221,'[2]Sales Answer 1 &amp; 2'!$A$2:$N$2221,6,FALSE)</f>
        <v>208</v>
      </c>
      <c r="AB261" s="21">
        <f>VLOOKUP($A$2:$A$2221,'[2]Sales Answer 1 &amp; 2'!$A$2:$N$2221,7,FALSE)</f>
        <v>91</v>
      </c>
    </row>
    <row r="262" spans="1:28" ht="15" thickBot="1" x14ac:dyDescent="0.35">
      <c r="A262" s="12">
        <v>1260</v>
      </c>
      <c r="B262" s="13">
        <v>0</v>
      </c>
      <c r="C262" s="13">
        <v>0</v>
      </c>
      <c r="D262" s="13">
        <v>0</v>
      </c>
      <c r="E262" s="13">
        <v>0</v>
      </c>
      <c r="F262" s="13">
        <v>0</v>
      </c>
      <c r="G262" s="13">
        <v>0</v>
      </c>
      <c r="H262" s="13">
        <v>0</v>
      </c>
      <c r="I262" s="14">
        <v>44084</v>
      </c>
      <c r="J262" s="22">
        <f>VLOOKUP($A$2:$A$2221,'[2]Customer Answer 5 &amp; 6'!$A$2:$O$2221,2,FALSE)</f>
        <v>129315</v>
      </c>
      <c r="K262" s="23">
        <f>VLOOKUP($A$2:$A$2221,'[2]Customer Answer 5 &amp; 6'!$A$2:$O$2221,3,FALSE)</f>
        <v>1</v>
      </c>
      <c r="L262" s="24">
        <f>VLOOKUP($A$2:$A$2221,'[2]Customer Answer 5 &amp; 6'!$A$2:$O$2221,4,FALSE)</f>
        <v>1</v>
      </c>
      <c r="M262" s="25">
        <f>VLOOKUP($A$2:$A$2221,'[2]Customer Answer 5 &amp; 6'!$A$2:$O$2221,5,FALSE)</f>
        <v>60</v>
      </c>
      <c r="N262">
        <f>VLOOKUP($A$2:$A$2221,'[2]Customer Answer 5 &amp; 6'!$A$2:$O$2221,6,FALSE)</f>
        <v>0</v>
      </c>
      <c r="O262">
        <f>VLOOKUP($A$2:$A$2221,'[2]Customer Answer 5 &amp; 6'!$A$2:$O$2221,7,FALSE)</f>
        <v>1</v>
      </c>
      <c r="P262">
        <f>VLOOKUP($A$2:$A$2221,'[2]Customer Answer 5 &amp; 6'!$A$2:$O$2221,8,FALSE)</f>
        <v>0</v>
      </c>
      <c r="Q262">
        <f>VLOOKUP($A$2:$A$2221,'[2]Customer Answer 5 &amp; 6'!$A$2:$O$2221,9,FALSE)</f>
        <v>0</v>
      </c>
      <c r="R262">
        <f>VLOOKUP($A$2:$A$2221,'[2]Customer Answer 5 &amp; 6'!$A$2:$O$2221,10,FALSE)</f>
        <v>0</v>
      </c>
      <c r="S262" s="26">
        <f>VLOOKUP($A$2:$A$2221,'[2]Customer Answer 5 &amp; 6'!$A$2:$O$2221,11,FALSE)</f>
        <v>0</v>
      </c>
      <c r="T262" s="26">
        <f>VLOOKUP($A$2:$A$2221,'[2]Customer Answer 5 &amp; 6'!$A$2:$O$2221,12,FALSE)</f>
        <v>1</v>
      </c>
      <c r="U262" s="26">
        <f>VLOOKUP($A$2:$A$2221,'[2]Customer Answer 5 &amp; 6'!$A$2:$O$2221,13,FALSE)</f>
        <v>0</v>
      </c>
      <c r="V262" s="26">
        <f>VLOOKUP($A$2:$A$2221,'[2]Customer Answer 5 &amp; 6'!$A$2:$O$2221,14,FALSE)</f>
        <v>0</v>
      </c>
      <c r="W262" s="27" t="str">
        <f>VLOOKUP($A$2:$A$2221,'[2]Customer Answer 5 &amp; 6'!$A$2:$O$2221,15,FALSE)</f>
        <v>Florida</v>
      </c>
      <c r="X262" s="21">
        <f>VLOOKUP($A$2:$A$2221,'[2]Sales Answer 1 &amp; 2'!$A$2:$N$2221,3,FALSE)</f>
        <v>57</v>
      </c>
      <c r="Y262" s="21">
        <f>VLOOKUP($A$2:$A$2221,'[2]Sales Answer 1 &amp; 2'!$A$2:$N$2221,4,FALSE)</f>
        <v>9</v>
      </c>
      <c r="Z262" s="21">
        <f>VLOOKUP($A$2:$A$2221,'[2]Sales Answer 1 &amp; 2'!$A$2:$N$2221,5,FALSE)</f>
        <v>62</v>
      </c>
      <c r="AA262" s="21">
        <f>VLOOKUP($A$2:$A$2221,'[2]Sales Answer 1 &amp; 2'!$A$2:$N$2221,6,FALSE)</f>
        <v>35</v>
      </c>
      <c r="AB262" s="21">
        <f>VLOOKUP($A$2:$A$2221,'[2]Sales Answer 1 &amp; 2'!$A$2:$N$2221,7,FALSE)</f>
        <v>31</v>
      </c>
    </row>
    <row r="263" spans="1:28" ht="15" thickBot="1" x14ac:dyDescent="0.35">
      <c r="A263" s="12">
        <v>1740</v>
      </c>
      <c r="B263" s="13">
        <v>0</v>
      </c>
      <c r="C263" s="13">
        <v>0</v>
      </c>
      <c r="D263" s="13">
        <v>0</v>
      </c>
      <c r="E263" s="13">
        <v>0</v>
      </c>
      <c r="F263" s="13">
        <v>0</v>
      </c>
      <c r="G263" s="13">
        <v>0</v>
      </c>
      <c r="H263" s="13">
        <v>0</v>
      </c>
      <c r="I263" s="14">
        <v>44084</v>
      </c>
      <c r="J263" s="22">
        <f>VLOOKUP($A$2:$A$2221,'[2]Customer Answer 5 &amp; 6'!$A$2:$O$2221,2,FALSE)</f>
        <v>138829</v>
      </c>
      <c r="K263" s="23">
        <f>VLOOKUP($A$2:$A$2221,'[2]Customer Answer 5 &amp; 6'!$A$2:$O$2221,3,FALSE)</f>
        <v>0</v>
      </c>
      <c r="L263" s="24">
        <f>VLOOKUP($A$2:$A$2221,'[2]Customer Answer 5 &amp; 6'!$A$2:$O$2221,4,FALSE)</f>
        <v>1</v>
      </c>
      <c r="M263" s="25">
        <f>VLOOKUP($A$2:$A$2221,'[2]Customer Answer 5 &amp; 6'!$A$2:$O$2221,5,FALSE)</f>
        <v>61</v>
      </c>
      <c r="N263">
        <f>VLOOKUP($A$2:$A$2221,'[2]Customer Answer 5 &amp; 6'!$A$2:$O$2221,6,FALSE)</f>
        <v>0</v>
      </c>
      <c r="O263">
        <f>VLOOKUP($A$2:$A$2221,'[2]Customer Answer 5 &amp; 6'!$A$2:$O$2221,7,FALSE)</f>
        <v>1</v>
      </c>
      <c r="P263">
        <f>VLOOKUP($A$2:$A$2221,'[2]Customer Answer 5 &amp; 6'!$A$2:$O$2221,8,FALSE)</f>
        <v>0</v>
      </c>
      <c r="Q263">
        <f>VLOOKUP($A$2:$A$2221,'[2]Customer Answer 5 &amp; 6'!$A$2:$O$2221,9,FALSE)</f>
        <v>0</v>
      </c>
      <c r="R263">
        <f>VLOOKUP($A$2:$A$2221,'[2]Customer Answer 5 &amp; 6'!$A$2:$O$2221,10,FALSE)</f>
        <v>0</v>
      </c>
      <c r="S263" s="26">
        <f>VLOOKUP($A$2:$A$2221,'[2]Customer Answer 5 &amp; 6'!$A$2:$O$2221,11,FALSE)</f>
        <v>0</v>
      </c>
      <c r="T263" s="26">
        <f>VLOOKUP($A$2:$A$2221,'[2]Customer Answer 5 &amp; 6'!$A$2:$O$2221,12,FALSE)</f>
        <v>0</v>
      </c>
      <c r="U263" s="26">
        <f>VLOOKUP($A$2:$A$2221,'[2]Customer Answer 5 &amp; 6'!$A$2:$O$2221,13,FALSE)</f>
        <v>0</v>
      </c>
      <c r="V263" s="26">
        <f>VLOOKUP($A$2:$A$2221,'[2]Customer Answer 5 &amp; 6'!$A$2:$O$2221,14,FALSE)</f>
        <v>1</v>
      </c>
      <c r="W263" s="27" t="str">
        <f>VLOOKUP($A$2:$A$2221,'[2]Customer Answer 5 &amp; 6'!$A$2:$O$2221,15,FALSE)</f>
        <v>Florida</v>
      </c>
      <c r="X263" s="21">
        <f>VLOOKUP($A$2:$A$2221,'[2]Sales Answer 1 &amp; 2'!$A$2:$N$2221,3,FALSE)</f>
        <v>272</v>
      </c>
      <c r="Y263" s="21">
        <f>VLOOKUP($A$2:$A$2221,'[2]Sales Answer 1 &amp; 2'!$A$2:$N$2221,4,FALSE)</f>
        <v>0</v>
      </c>
      <c r="Z263" s="21">
        <f>VLOOKUP($A$2:$A$2221,'[2]Sales Answer 1 &amp; 2'!$A$2:$N$2221,5,FALSE)</f>
        <v>25</v>
      </c>
      <c r="AA263" s="21">
        <f>VLOOKUP($A$2:$A$2221,'[2]Sales Answer 1 &amp; 2'!$A$2:$N$2221,6,FALSE)</f>
        <v>0</v>
      </c>
      <c r="AB263" s="21">
        <f>VLOOKUP($A$2:$A$2221,'[2]Sales Answer 1 &amp; 2'!$A$2:$N$2221,7,FALSE)</f>
        <v>0</v>
      </c>
    </row>
    <row r="264" spans="1:28" ht="15" thickBot="1" x14ac:dyDescent="0.35">
      <c r="A264" s="12">
        <v>3103</v>
      </c>
      <c r="B264" s="13">
        <v>0</v>
      </c>
      <c r="C264" s="13">
        <v>0</v>
      </c>
      <c r="D264" s="13">
        <v>0</v>
      </c>
      <c r="E264" s="13">
        <v>0</v>
      </c>
      <c r="F264" s="13">
        <v>0</v>
      </c>
      <c r="G264" s="13">
        <v>0</v>
      </c>
      <c r="H264" s="13">
        <v>0</v>
      </c>
      <c r="I264" s="14">
        <v>44084</v>
      </c>
      <c r="J264" s="22">
        <f>VLOOKUP($A$2:$A$2221,'[2]Customer Answer 5 &amp; 6'!$A$2:$O$2221,2,FALSE)</f>
        <v>158692</v>
      </c>
      <c r="K264" s="23">
        <f>VLOOKUP($A$2:$A$2221,'[2]Customer Answer 5 &amp; 6'!$A$2:$O$2221,3,FALSE)</f>
        <v>0</v>
      </c>
      <c r="L264" s="24">
        <f>VLOOKUP($A$2:$A$2221,'[2]Customer Answer 5 &amp; 6'!$A$2:$O$2221,4,FALSE)</f>
        <v>1</v>
      </c>
      <c r="M264" s="25">
        <f>VLOOKUP($A$2:$A$2221,'[2]Customer Answer 5 &amp; 6'!$A$2:$O$2221,5,FALSE)</f>
        <v>55</v>
      </c>
      <c r="N264">
        <f>VLOOKUP($A$2:$A$2221,'[2]Customer Answer 5 &amp; 6'!$A$2:$O$2221,6,FALSE)</f>
        <v>0</v>
      </c>
      <c r="O264">
        <f>VLOOKUP($A$2:$A$2221,'[2]Customer Answer 5 &amp; 6'!$A$2:$O$2221,7,FALSE)</f>
        <v>1</v>
      </c>
      <c r="P264">
        <f>VLOOKUP($A$2:$A$2221,'[2]Customer Answer 5 &amp; 6'!$A$2:$O$2221,8,FALSE)</f>
        <v>0</v>
      </c>
      <c r="Q264">
        <f>VLOOKUP($A$2:$A$2221,'[2]Customer Answer 5 &amp; 6'!$A$2:$O$2221,9,FALSE)</f>
        <v>0</v>
      </c>
      <c r="R264">
        <f>VLOOKUP($A$2:$A$2221,'[2]Customer Answer 5 &amp; 6'!$A$2:$O$2221,10,FALSE)</f>
        <v>0</v>
      </c>
      <c r="S264" s="26">
        <f>VLOOKUP($A$2:$A$2221,'[2]Customer Answer 5 &amp; 6'!$A$2:$O$2221,11,FALSE)</f>
        <v>0</v>
      </c>
      <c r="T264" s="26">
        <f>VLOOKUP($A$2:$A$2221,'[2]Customer Answer 5 &amp; 6'!$A$2:$O$2221,12,FALSE)</f>
        <v>1</v>
      </c>
      <c r="U264" s="26">
        <f>VLOOKUP($A$2:$A$2221,'[2]Customer Answer 5 &amp; 6'!$A$2:$O$2221,13,FALSE)</f>
        <v>0</v>
      </c>
      <c r="V264" s="26">
        <f>VLOOKUP($A$2:$A$2221,'[2]Customer Answer 5 &amp; 6'!$A$2:$O$2221,14,FALSE)</f>
        <v>0</v>
      </c>
      <c r="W264" s="27" t="str">
        <f>VLOOKUP($A$2:$A$2221,'[2]Customer Answer 5 &amp; 6'!$A$2:$O$2221,15,FALSE)</f>
        <v>Illinois</v>
      </c>
      <c r="X264" s="21">
        <f>VLOOKUP($A$2:$A$2221,'[2]Sales Answer 1 &amp; 2'!$A$2:$N$2221,3,FALSE)</f>
        <v>814</v>
      </c>
      <c r="Y264" s="21">
        <f>VLOOKUP($A$2:$A$2221,'[2]Sales Answer 1 &amp; 2'!$A$2:$N$2221,4,FALSE)</f>
        <v>30</v>
      </c>
      <c r="Z264" s="21">
        <f>VLOOKUP($A$2:$A$2221,'[2]Sales Answer 1 &amp; 2'!$A$2:$N$2221,5,FALSE)</f>
        <v>165</v>
      </c>
      <c r="AA264" s="21">
        <f>VLOOKUP($A$2:$A$2221,'[2]Sales Answer 1 &amp; 2'!$A$2:$N$2221,6,FALSE)</f>
        <v>11</v>
      </c>
      <c r="AB264" s="21">
        <f>VLOOKUP($A$2:$A$2221,'[2]Sales Answer 1 &amp; 2'!$A$2:$N$2221,7,FALSE)</f>
        <v>19</v>
      </c>
    </row>
    <row r="265" spans="1:28" ht="15" thickBot="1" x14ac:dyDescent="0.35">
      <c r="A265" s="12">
        <v>1411</v>
      </c>
      <c r="B265" s="13">
        <v>0</v>
      </c>
      <c r="C265" s="13">
        <v>1</v>
      </c>
      <c r="D265" s="13">
        <v>0</v>
      </c>
      <c r="E265" s="13">
        <v>1</v>
      </c>
      <c r="F265" s="13">
        <v>0</v>
      </c>
      <c r="G265" s="13">
        <v>0</v>
      </c>
      <c r="H265" s="13">
        <v>0</v>
      </c>
      <c r="I265" s="14">
        <v>44083</v>
      </c>
      <c r="J265" s="22">
        <f>VLOOKUP($A$2:$A$2221,'[2]Customer Answer 5 &amp; 6'!$A$2:$O$2221,2,FALSE)</f>
        <v>175433</v>
      </c>
      <c r="K265" s="23">
        <f>VLOOKUP($A$2:$A$2221,'[2]Customer Answer 5 &amp; 6'!$A$2:$O$2221,3,FALSE)</f>
        <v>1</v>
      </c>
      <c r="L265" s="24">
        <f>VLOOKUP($A$2:$A$2221,'[2]Customer Answer 5 &amp; 6'!$A$2:$O$2221,4,FALSE)</f>
        <v>0</v>
      </c>
      <c r="M265" s="25">
        <f>VLOOKUP($A$2:$A$2221,'[2]Customer Answer 5 &amp; 6'!$A$2:$O$2221,5,FALSE)</f>
        <v>31</v>
      </c>
      <c r="N265">
        <f>VLOOKUP($A$2:$A$2221,'[2]Customer Answer 5 &amp; 6'!$A$2:$O$2221,6,FALSE)</f>
        <v>0</v>
      </c>
      <c r="O265">
        <f>VLOOKUP($A$2:$A$2221,'[2]Customer Answer 5 &amp; 6'!$A$2:$O$2221,7,FALSE)</f>
        <v>1</v>
      </c>
      <c r="P265">
        <f>VLOOKUP($A$2:$A$2221,'[2]Customer Answer 5 &amp; 6'!$A$2:$O$2221,8,FALSE)</f>
        <v>0</v>
      </c>
      <c r="Q265">
        <f>VLOOKUP($A$2:$A$2221,'[2]Customer Answer 5 &amp; 6'!$A$2:$O$2221,9,FALSE)</f>
        <v>0</v>
      </c>
      <c r="R265">
        <f>VLOOKUP($A$2:$A$2221,'[2]Customer Answer 5 &amp; 6'!$A$2:$O$2221,10,FALSE)</f>
        <v>0</v>
      </c>
      <c r="S265" s="26">
        <f>VLOOKUP($A$2:$A$2221,'[2]Customer Answer 5 &amp; 6'!$A$2:$O$2221,11,FALSE)</f>
        <v>0</v>
      </c>
      <c r="T265" s="26">
        <f>VLOOKUP($A$2:$A$2221,'[2]Customer Answer 5 &amp; 6'!$A$2:$O$2221,12,FALSE)</f>
        <v>1</v>
      </c>
      <c r="U265" s="26">
        <f>VLOOKUP($A$2:$A$2221,'[2]Customer Answer 5 &amp; 6'!$A$2:$O$2221,13,FALSE)</f>
        <v>0</v>
      </c>
      <c r="V265" s="26">
        <f>VLOOKUP($A$2:$A$2221,'[2]Customer Answer 5 &amp; 6'!$A$2:$O$2221,14,FALSE)</f>
        <v>0</v>
      </c>
      <c r="W265" s="27" t="str">
        <f>VLOOKUP($A$2:$A$2221,'[2]Customer Answer 5 &amp; 6'!$A$2:$O$2221,15,FALSE)</f>
        <v>Illinois</v>
      </c>
      <c r="X265" s="21">
        <f>VLOOKUP($A$2:$A$2221,'[2]Sales Answer 1 &amp; 2'!$A$2:$N$2221,3,FALSE)</f>
        <v>1861</v>
      </c>
      <c r="Y265" s="21">
        <f>VLOOKUP($A$2:$A$2221,'[2]Sales Answer 1 &amp; 2'!$A$2:$N$2221,4,FALSE)</f>
        <v>0</v>
      </c>
      <c r="Z265" s="21">
        <f>VLOOKUP($A$2:$A$2221,'[2]Sales Answer 1 &amp; 2'!$A$2:$N$2221,5,FALSE)</f>
        <v>691</v>
      </c>
      <c r="AA265" s="21">
        <f>VLOOKUP($A$2:$A$2221,'[2]Sales Answer 1 &amp; 2'!$A$2:$N$2221,6,FALSE)</f>
        <v>0</v>
      </c>
      <c r="AB265" s="21">
        <f>VLOOKUP($A$2:$A$2221,'[2]Sales Answer 1 &amp; 2'!$A$2:$N$2221,7,FALSE)</f>
        <v>79</v>
      </c>
    </row>
    <row r="266" spans="1:28" ht="15" thickBot="1" x14ac:dyDescent="0.35">
      <c r="A266" s="12">
        <v>1480</v>
      </c>
      <c r="B266" s="13">
        <v>0</v>
      </c>
      <c r="C266" s="13">
        <v>0</v>
      </c>
      <c r="D266" s="13">
        <v>0</v>
      </c>
      <c r="E266" s="13">
        <v>0</v>
      </c>
      <c r="F266" s="13">
        <v>0</v>
      </c>
      <c r="G266" s="13">
        <v>0</v>
      </c>
      <c r="H266" s="13">
        <v>0</v>
      </c>
      <c r="I266" s="14">
        <v>44083</v>
      </c>
      <c r="J266" s="22">
        <f>VLOOKUP($A$2:$A$2221,'[2]Customer Answer 5 &amp; 6'!$A$2:$O$2221,2,FALSE)</f>
        <v>155563</v>
      </c>
      <c r="K266" s="23">
        <f>VLOOKUP($A$2:$A$2221,'[2]Customer Answer 5 &amp; 6'!$A$2:$O$2221,3,FALSE)</f>
        <v>0</v>
      </c>
      <c r="L266" s="24">
        <f>VLOOKUP($A$2:$A$2221,'[2]Customer Answer 5 &amp; 6'!$A$2:$O$2221,4,FALSE)</f>
        <v>1</v>
      </c>
      <c r="M266" s="25">
        <f>VLOOKUP($A$2:$A$2221,'[2]Customer Answer 5 &amp; 6'!$A$2:$O$2221,5,FALSE)</f>
        <v>42</v>
      </c>
      <c r="N266">
        <f>VLOOKUP($A$2:$A$2221,'[2]Customer Answer 5 &amp; 6'!$A$2:$O$2221,6,FALSE)</f>
        <v>1</v>
      </c>
      <c r="O266">
        <f>VLOOKUP($A$2:$A$2221,'[2]Customer Answer 5 &amp; 6'!$A$2:$O$2221,7,FALSE)</f>
        <v>0</v>
      </c>
      <c r="P266">
        <f>VLOOKUP($A$2:$A$2221,'[2]Customer Answer 5 &amp; 6'!$A$2:$O$2221,8,FALSE)</f>
        <v>0</v>
      </c>
      <c r="Q266">
        <f>VLOOKUP($A$2:$A$2221,'[2]Customer Answer 5 &amp; 6'!$A$2:$O$2221,9,FALSE)</f>
        <v>0</v>
      </c>
      <c r="R266">
        <f>VLOOKUP($A$2:$A$2221,'[2]Customer Answer 5 &amp; 6'!$A$2:$O$2221,10,FALSE)</f>
        <v>0</v>
      </c>
      <c r="S266" s="26">
        <f>VLOOKUP($A$2:$A$2221,'[2]Customer Answer 5 &amp; 6'!$A$2:$O$2221,11,FALSE)</f>
        <v>0</v>
      </c>
      <c r="T266" s="26">
        <f>VLOOKUP($A$2:$A$2221,'[2]Customer Answer 5 &amp; 6'!$A$2:$O$2221,12,FALSE)</f>
        <v>1</v>
      </c>
      <c r="U266" s="26">
        <f>VLOOKUP($A$2:$A$2221,'[2]Customer Answer 5 &amp; 6'!$A$2:$O$2221,13,FALSE)</f>
        <v>0</v>
      </c>
      <c r="V266" s="26">
        <f>VLOOKUP($A$2:$A$2221,'[2]Customer Answer 5 &amp; 6'!$A$2:$O$2221,14,FALSE)</f>
        <v>0</v>
      </c>
      <c r="W266" s="27" t="str">
        <f>VLOOKUP($A$2:$A$2221,'[2]Customer Answer 5 &amp; 6'!$A$2:$O$2221,15,FALSE)</f>
        <v>Other</v>
      </c>
      <c r="X266" s="21">
        <f>VLOOKUP($A$2:$A$2221,'[2]Sales Answer 1 &amp; 2'!$A$2:$N$2221,3,FALSE)</f>
        <v>81</v>
      </c>
      <c r="Y266" s="21">
        <f>VLOOKUP($A$2:$A$2221,'[2]Sales Answer 1 &amp; 2'!$A$2:$N$2221,4,FALSE)</f>
        <v>3</v>
      </c>
      <c r="Z266" s="21">
        <f>VLOOKUP($A$2:$A$2221,'[2]Sales Answer 1 &amp; 2'!$A$2:$N$2221,5,FALSE)</f>
        <v>25</v>
      </c>
      <c r="AA266" s="21">
        <f>VLOOKUP($A$2:$A$2221,'[2]Sales Answer 1 &amp; 2'!$A$2:$N$2221,6,FALSE)</f>
        <v>6</v>
      </c>
      <c r="AB266" s="21">
        <f>VLOOKUP($A$2:$A$2221,'[2]Sales Answer 1 &amp; 2'!$A$2:$N$2221,7,FALSE)</f>
        <v>0</v>
      </c>
    </row>
    <row r="267" spans="1:28" ht="15" thickBot="1" x14ac:dyDescent="0.35">
      <c r="A267" s="12">
        <v>1761</v>
      </c>
      <c r="B267" s="13">
        <v>0</v>
      </c>
      <c r="C267" s="13">
        <v>0</v>
      </c>
      <c r="D267" s="13">
        <v>0</v>
      </c>
      <c r="E267" s="13">
        <v>0</v>
      </c>
      <c r="F267" s="13">
        <v>0</v>
      </c>
      <c r="G267" s="13">
        <v>0</v>
      </c>
      <c r="H267" s="13">
        <v>0</v>
      </c>
      <c r="I267" s="14">
        <v>44083</v>
      </c>
      <c r="J267" s="22">
        <f>VLOOKUP($A$2:$A$2221,'[2]Customer Answer 5 &amp; 6'!$A$2:$O$2221,2,FALSE)</f>
        <v>171466</v>
      </c>
      <c r="K267" s="23">
        <f>VLOOKUP($A$2:$A$2221,'[2]Customer Answer 5 &amp; 6'!$A$2:$O$2221,3,FALSE)</f>
        <v>0</v>
      </c>
      <c r="L267" s="24">
        <f>VLOOKUP($A$2:$A$2221,'[2]Customer Answer 5 &amp; 6'!$A$2:$O$2221,4,FALSE)</f>
        <v>0</v>
      </c>
      <c r="M267" s="25">
        <f>VLOOKUP($A$2:$A$2221,'[2]Customer Answer 5 &amp; 6'!$A$2:$O$2221,5,FALSE)</f>
        <v>46</v>
      </c>
      <c r="N267">
        <f>VLOOKUP($A$2:$A$2221,'[2]Customer Answer 5 &amp; 6'!$A$2:$O$2221,6,FALSE)</f>
        <v>0</v>
      </c>
      <c r="O267">
        <f>VLOOKUP($A$2:$A$2221,'[2]Customer Answer 5 &amp; 6'!$A$2:$O$2221,7,FALSE)</f>
        <v>0</v>
      </c>
      <c r="P267">
        <f>VLOOKUP($A$2:$A$2221,'[2]Customer Answer 5 &amp; 6'!$A$2:$O$2221,8,FALSE)</f>
        <v>1</v>
      </c>
      <c r="Q267">
        <f>VLOOKUP($A$2:$A$2221,'[2]Customer Answer 5 &amp; 6'!$A$2:$O$2221,9,FALSE)</f>
        <v>0</v>
      </c>
      <c r="R267">
        <f>VLOOKUP($A$2:$A$2221,'[2]Customer Answer 5 &amp; 6'!$A$2:$O$2221,10,FALSE)</f>
        <v>0</v>
      </c>
      <c r="S267" s="26">
        <f>VLOOKUP($A$2:$A$2221,'[2]Customer Answer 5 &amp; 6'!$A$2:$O$2221,11,FALSE)</f>
        <v>0</v>
      </c>
      <c r="T267" s="26">
        <f>VLOOKUP($A$2:$A$2221,'[2]Customer Answer 5 &amp; 6'!$A$2:$O$2221,12,FALSE)</f>
        <v>0</v>
      </c>
      <c r="U267" s="26">
        <f>VLOOKUP($A$2:$A$2221,'[2]Customer Answer 5 &amp; 6'!$A$2:$O$2221,13,FALSE)</f>
        <v>0</v>
      </c>
      <c r="V267" s="26">
        <f>VLOOKUP($A$2:$A$2221,'[2]Customer Answer 5 &amp; 6'!$A$2:$O$2221,14,FALSE)</f>
        <v>1</v>
      </c>
      <c r="W267" s="27" t="str">
        <f>VLOOKUP($A$2:$A$2221,'[2]Customer Answer 5 &amp; 6'!$A$2:$O$2221,15,FALSE)</f>
        <v>Texas</v>
      </c>
      <c r="X267" s="21">
        <f>VLOOKUP($A$2:$A$2221,'[2]Sales Answer 1 &amp; 2'!$A$2:$N$2221,3,FALSE)</f>
        <v>988</v>
      </c>
      <c r="Y267" s="21">
        <f>VLOOKUP($A$2:$A$2221,'[2]Sales Answer 1 &amp; 2'!$A$2:$N$2221,4,FALSE)</f>
        <v>29</v>
      </c>
      <c r="Z267" s="21">
        <f>VLOOKUP($A$2:$A$2221,'[2]Sales Answer 1 &amp; 2'!$A$2:$N$2221,5,FALSE)</f>
        <v>1310</v>
      </c>
      <c r="AA267" s="21">
        <f>VLOOKUP($A$2:$A$2221,'[2]Sales Answer 1 &amp; 2'!$A$2:$N$2221,6,FALSE)</f>
        <v>187</v>
      </c>
      <c r="AB267" s="21">
        <f>VLOOKUP($A$2:$A$2221,'[2]Sales Answer 1 &amp; 2'!$A$2:$N$2221,7,FALSE)</f>
        <v>437</v>
      </c>
    </row>
    <row r="268" spans="1:28" ht="15" thickBot="1" x14ac:dyDescent="0.35">
      <c r="A268" s="12">
        <v>1859</v>
      </c>
      <c r="B268" s="13">
        <v>0</v>
      </c>
      <c r="C268" s="13">
        <v>0</v>
      </c>
      <c r="D268" s="13">
        <v>0</v>
      </c>
      <c r="E268" s="13">
        <v>0</v>
      </c>
      <c r="F268" s="13">
        <v>0</v>
      </c>
      <c r="G268" s="13">
        <v>0</v>
      </c>
      <c r="H268" s="13">
        <v>0</v>
      </c>
      <c r="I268" s="14">
        <v>44083</v>
      </c>
      <c r="J268" s="22">
        <f>VLOOKUP($A$2:$A$2221,'[2]Customer Answer 5 &amp; 6'!$A$2:$O$2221,2,FALSE)</f>
        <v>186424</v>
      </c>
      <c r="K268" s="23">
        <f>VLOOKUP($A$2:$A$2221,'[2]Customer Answer 5 &amp; 6'!$A$2:$O$2221,3,FALSE)</f>
        <v>0</v>
      </c>
      <c r="L268" s="24">
        <f>VLOOKUP($A$2:$A$2221,'[2]Customer Answer 5 &amp; 6'!$A$2:$O$2221,4,FALSE)</f>
        <v>0</v>
      </c>
      <c r="M268" s="25">
        <f>VLOOKUP($A$2:$A$2221,'[2]Customer Answer 5 &amp; 6'!$A$2:$O$2221,5,FALSE)</f>
        <v>64</v>
      </c>
      <c r="N268">
        <f>VLOOKUP($A$2:$A$2221,'[2]Customer Answer 5 &amp; 6'!$A$2:$O$2221,6,FALSE)</f>
        <v>0</v>
      </c>
      <c r="O268">
        <f>VLOOKUP($A$2:$A$2221,'[2]Customer Answer 5 &amp; 6'!$A$2:$O$2221,7,FALSE)</f>
        <v>0</v>
      </c>
      <c r="P268">
        <f>VLOOKUP($A$2:$A$2221,'[2]Customer Answer 5 &amp; 6'!$A$2:$O$2221,8,FALSE)</f>
        <v>1</v>
      </c>
      <c r="Q268">
        <f>VLOOKUP($A$2:$A$2221,'[2]Customer Answer 5 &amp; 6'!$A$2:$O$2221,9,FALSE)</f>
        <v>0</v>
      </c>
      <c r="R268">
        <f>VLOOKUP($A$2:$A$2221,'[2]Customer Answer 5 &amp; 6'!$A$2:$O$2221,10,FALSE)</f>
        <v>0</v>
      </c>
      <c r="S268" s="26">
        <f>VLOOKUP($A$2:$A$2221,'[2]Customer Answer 5 &amp; 6'!$A$2:$O$2221,11,FALSE)</f>
        <v>0</v>
      </c>
      <c r="T268" s="26">
        <f>VLOOKUP($A$2:$A$2221,'[2]Customer Answer 5 &amp; 6'!$A$2:$O$2221,12,FALSE)</f>
        <v>0</v>
      </c>
      <c r="U268" s="26">
        <f>VLOOKUP($A$2:$A$2221,'[2]Customer Answer 5 &amp; 6'!$A$2:$O$2221,13,FALSE)</f>
        <v>1</v>
      </c>
      <c r="V268" s="26">
        <f>VLOOKUP($A$2:$A$2221,'[2]Customer Answer 5 &amp; 6'!$A$2:$O$2221,14,FALSE)</f>
        <v>0</v>
      </c>
      <c r="W268" s="27" t="str">
        <f>VLOOKUP($A$2:$A$2221,'[2]Customer Answer 5 &amp; 6'!$A$2:$O$2221,15,FALSE)</f>
        <v>California</v>
      </c>
      <c r="X268" s="21">
        <f>VLOOKUP($A$2:$A$2221,'[2]Sales Answer 1 &amp; 2'!$A$2:$N$2221,3,FALSE)</f>
        <v>835</v>
      </c>
      <c r="Y268" s="21">
        <f>VLOOKUP($A$2:$A$2221,'[2]Sales Answer 1 &amp; 2'!$A$2:$N$2221,4,FALSE)</f>
        <v>147</v>
      </c>
      <c r="Z268" s="21">
        <f>VLOOKUP($A$2:$A$2221,'[2]Sales Answer 1 &amp; 2'!$A$2:$N$2221,5,FALSE)</f>
        <v>1227</v>
      </c>
      <c r="AA268" s="21">
        <f>VLOOKUP($A$2:$A$2221,'[2]Sales Answer 1 &amp; 2'!$A$2:$N$2221,6,FALSE)</f>
        <v>192</v>
      </c>
      <c r="AB268" s="21">
        <f>VLOOKUP($A$2:$A$2221,'[2]Sales Answer 1 &amp; 2'!$A$2:$N$2221,7,FALSE)</f>
        <v>97</v>
      </c>
    </row>
    <row r="269" spans="1:28" ht="15" thickBot="1" x14ac:dyDescent="0.35">
      <c r="A269" s="12">
        <v>2179</v>
      </c>
      <c r="B269" s="13">
        <v>0</v>
      </c>
      <c r="C269" s="13">
        <v>0</v>
      </c>
      <c r="D269" s="13">
        <v>0</v>
      </c>
      <c r="E269" s="13">
        <v>0</v>
      </c>
      <c r="F269" s="13">
        <v>0</v>
      </c>
      <c r="G269" s="13">
        <v>0</v>
      </c>
      <c r="H269" s="13">
        <v>0</v>
      </c>
      <c r="I269" s="14">
        <v>44083</v>
      </c>
      <c r="J269" s="22">
        <f>VLOOKUP($A$2:$A$2221,'[2]Customer Answer 5 &amp; 6'!$A$2:$O$2221,2,FALSE)</f>
        <v>178075</v>
      </c>
      <c r="K269" s="23">
        <f>VLOOKUP($A$2:$A$2221,'[2]Customer Answer 5 &amp; 6'!$A$2:$O$2221,3,FALSE)</f>
        <v>0</v>
      </c>
      <c r="L269" s="24">
        <f>VLOOKUP($A$2:$A$2221,'[2]Customer Answer 5 &amp; 6'!$A$2:$O$2221,4,FALSE)</f>
        <v>0</v>
      </c>
      <c r="M269" s="25">
        <f>VLOOKUP($A$2:$A$2221,'[2]Customer Answer 5 &amp; 6'!$A$2:$O$2221,5,FALSE)</f>
        <v>48</v>
      </c>
      <c r="N269">
        <f>VLOOKUP($A$2:$A$2221,'[2]Customer Answer 5 &amp; 6'!$A$2:$O$2221,6,FALSE)</f>
        <v>0</v>
      </c>
      <c r="O269">
        <f>VLOOKUP($A$2:$A$2221,'[2]Customer Answer 5 &amp; 6'!$A$2:$O$2221,7,FALSE)</f>
        <v>1</v>
      </c>
      <c r="P269">
        <f>VLOOKUP($A$2:$A$2221,'[2]Customer Answer 5 &amp; 6'!$A$2:$O$2221,8,FALSE)</f>
        <v>0</v>
      </c>
      <c r="Q269">
        <f>VLOOKUP($A$2:$A$2221,'[2]Customer Answer 5 &amp; 6'!$A$2:$O$2221,9,FALSE)</f>
        <v>0</v>
      </c>
      <c r="R269">
        <f>VLOOKUP($A$2:$A$2221,'[2]Customer Answer 5 &amp; 6'!$A$2:$O$2221,10,FALSE)</f>
        <v>0</v>
      </c>
      <c r="S269" s="26">
        <f>VLOOKUP($A$2:$A$2221,'[2]Customer Answer 5 &amp; 6'!$A$2:$O$2221,11,FALSE)</f>
        <v>0</v>
      </c>
      <c r="T269" s="26">
        <f>VLOOKUP($A$2:$A$2221,'[2]Customer Answer 5 &amp; 6'!$A$2:$O$2221,12,FALSE)</f>
        <v>0</v>
      </c>
      <c r="U269" s="26">
        <f>VLOOKUP($A$2:$A$2221,'[2]Customer Answer 5 &amp; 6'!$A$2:$O$2221,13,FALSE)</f>
        <v>0</v>
      </c>
      <c r="V269" s="26">
        <f>VLOOKUP($A$2:$A$2221,'[2]Customer Answer 5 &amp; 6'!$A$2:$O$2221,14,FALSE)</f>
        <v>1</v>
      </c>
      <c r="W269" s="27" t="str">
        <f>VLOOKUP($A$2:$A$2221,'[2]Customer Answer 5 &amp; 6'!$A$2:$O$2221,15,FALSE)</f>
        <v>Illinois</v>
      </c>
      <c r="X269" s="21">
        <f>VLOOKUP($A$2:$A$2221,'[2]Sales Answer 1 &amp; 2'!$A$2:$N$2221,3,FALSE)</f>
        <v>1305</v>
      </c>
      <c r="Y269" s="21">
        <f>VLOOKUP($A$2:$A$2221,'[2]Sales Answer 1 &amp; 2'!$A$2:$N$2221,4,FALSE)</f>
        <v>18</v>
      </c>
      <c r="Z269" s="21">
        <f>VLOOKUP($A$2:$A$2221,'[2]Sales Answer 1 &amp; 2'!$A$2:$N$2221,5,FALSE)</f>
        <v>591</v>
      </c>
      <c r="AA269" s="21">
        <f>VLOOKUP($A$2:$A$2221,'[2]Sales Answer 1 &amp; 2'!$A$2:$N$2221,6,FALSE)</f>
        <v>78</v>
      </c>
      <c r="AB269" s="21">
        <f>VLOOKUP($A$2:$A$2221,'[2]Sales Answer 1 &amp; 2'!$A$2:$N$2221,7,FALSE)</f>
        <v>80</v>
      </c>
    </row>
    <row r="270" spans="1:28" ht="15" thickBot="1" x14ac:dyDescent="0.35">
      <c r="A270" s="12">
        <v>2502</v>
      </c>
      <c r="B270" s="13">
        <v>0</v>
      </c>
      <c r="C270" s="13">
        <v>0</v>
      </c>
      <c r="D270" s="13">
        <v>0</v>
      </c>
      <c r="E270" s="13">
        <v>0</v>
      </c>
      <c r="F270" s="13">
        <v>0</v>
      </c>
      <c r="G270" s="13">
        <v>0</v>
      </c>
      <c r="H270" s="13">
        <v>0</v>
      </c>
      <c r="I270" s="14">
        <v>44083</v>
      </c>
      <c r="J270" s="22">
        <f>VLOOKUP($A$2:$A$2221,'[2]Customer Answer 5 &amp; 6'!$A$2:$O$2221,2,FALSE)</f>
        <v>182032</v>
      </c>
      <c r="K270" s="23">
        <f>VLOOKUP($A$2:$A$2221,'[2]Customer Answer 5 &amp; 6'!$A$2:$O$2221,3,FALSE)</f>
        <v>0</v>
      </c>
      <c r="L270" s="24">
        <f>VLOOKUP($A$2:$A$2221,'[2]Customer Answer 5 &amp; 6'!$A$2:$O$2221,4,FALSE)</f>
        <v>0</v>
      </c>
      <c r="M270" s="25">
        <f>VLOOKUP($A$2:$A$2221,'[2]Customer Answer 5 &amp; 6'!$A$2:$O$2221,5,FALSE)</f>
        <v>72</v>
      </c>
      <c r="N270">
        <f>VLOOKUP($A$2:$A$2221,'[2]Customer Answer 5 &amp; 6'!$A$2:$O$2221,6,FALSE)</f>
        <v>0</v>
      </c>
      <c r="O270">
        <f>VLOOKUP($A$2:$A$2221,'[2]Customer Answer 5 &amp; 6'!$A$2:$O$2221,7,FALSE)</f>
        <v>0</v>
      </c>
      <c r="P270">
        <f>VLOOKUP($A$2:$A$2221,'[2]Customer Answer 5 &amp; 6'!$A$2:$O$2221,8,FALSE)</f>
        <v>0</v>
      </c>
      <c r="Q270">
        <f>VLOOKUP($A$2:$A$2221,'[2]Customer Answer 5 &amp; 6'!$A$2:$O$2221,9,FALSE)</f>
        <v>0</v>
      </c>
      <c r="R270">
        <f>VLOOKUP($A$2:$A$2221,'[2]Customer Answer 5 &amp; 6'!$A$2:$O$2221,10,FALSE)</f>
        <v>1</v>
      </c>
      <c r="S270" s="26">
        <f>VLOOKUP($A$2:$A$2221,'[2]Customer Answer 5 &amp; 6'!$A$2:$O$2221,11,FALSE)</f>
        <v>0</v>
      </c>
      <c r="T270" s="26">
        <f>VLOOKUP($A$2:$A$2221,'[2]Customer Answer 5 &amp; 6'!$A$2:$O$2221,12,FALSE)</f>
        <v>0</v>
      </c>
      <c r="U270" s="26">
        <f>VLOOKUP($A$2:$A$2221,'[2]Customer Answer 5 &amp; 6'!$A$2:$O$2221,13,FALSE)</f>
        <v>0</v>
      </c>
      <c r="V270" s="26">
        <f>VLOOKUP($A$2:$A$2221,'[2]Customer Answer 5 &amp; 6'!$A$2:$O$2221,14,FALSE)</f>
        <v>1</v>
      </c>
      <c r="W270" s="27" t="str">
        <f>VLOOKUP($A$2:$A$2221,'[2]Customer Answer 5 &amp; 6'!$A$2:$O$2221,15,FALSE)</f>
        <v>Florida</v>
      </c>
      <c r="X270" s="21">
        <f>VLOOKUP($A$2:$A$2221,'[2]Sales Answer 1 &amp; 2'!$A$2:$N$2221,3,FALSE)</f>
        <v>737</v>
      </c>
      <c r="Y270" s="21">
        <f>VLOOKUP($A$2:$A$2221,'[2]Sales Answer 1 &amp; 2'!$A$2:$N$2221,4,FALSE)</f>
        <v>430</v>
      </c>
      <c r="Z270" s="21">
        <f>VLOOKUP($A$2:$A$2221,'[2]Sales Answer 1 &amp; 2'!$A$2:$N$2221,5,FALSE)</f>
        <v>837</v>
      </c>
      <c r="AA270" s="21">
        <f>VLOOKUP($A$2:$A$2221,'[2]Sales Answer 1 &amp; 2'!$A$2:$N$2221,6,FALSE)</f>
        <v>331</v>
      </c>
      <c r="AB270" s="21">
        <f>VLOOKUP($A$2:$A$2221,'[2]Sales Answer 1 &amp; 2'!$A$2:$N$2221,7,FALSE)</f>
        <v>277</v>
      </c>
    </row>
    <row r="271" spans="1:28" ht="15" thickBot="1" x14ac:dyDescent="0.35">
      <c r="A271" s="12">
        <v>2570</v>
      </c>
      <c r="B271" s="13">
        <v>0</v>
      </c>
      <c r="C271" s="13">
        <v>0</v>
      </c>
      <c r="D271" s="13">
        <v>0</v>
      </c>
      <c r="E271" s="13">
        <v>0</v>
      </c>
      <c r="F271" s="13">
        <v>0</v>
      </c>
      <c r="G271" s="13">
        <v>0</v>
      </c>
      <c r="H271" s="13">
        <v>0</v>
      </c>
      <c r="I271" s="14">
        <v>44083</v>
      </c>
      <c r="J271" s="22">
        <f>VLOOKUP($A$2:$A$2221,'[2]Customer Answer 5 &amp; 6'!$A$2:$O$2221,2,FALSE)</f>
        <v>152569</v>
      </c>
      <c r="K271" s="23">
        <f>VLOOKUP($A$2:$A$2221,'[2]Customer Answer 5 &amp; 6'!$A$2:$O$2221,3,FALSE)</f>
        <v>0</v>
      </c>
      <c r="L271" s="24">
        <f>VLOOKUP($A$2:$A$2221,'[2]Customer Answer 5 &amp; 6'!$A$2:$O$2221,4,FALSE)</f>
        <v>1</v>
      </c>
      <c r="M271" s="25">
        <f>VLOOKUP($A$2:$A$2221,'[2]Customer Answer 5 &amp; 6'!$A$2:$O$2221,5,FALSE)</f>
        <v>53</v>
      </c>
      <c r="N271">
        <f>VLOOKUP($A$2:$A$2221,'[2]Customer Answer 5 &amp; 6'!$A$2:$O$2221,6,FALSE)</f>
        <v>0</v>
      </c>
      <c r="O271">
        <f>VLOOKUP($A$2:$A$2221,'[2]Customer Answer 5 &amp; 6'!$A$2:$O$2221,7,FALSE)</f>
        <v>0</v>
      </c>
      <c r="P271">
        <f>VLOOKUP($A$2:$A$2221,'[2]Customer Answer 5 &amp; 6'!$A$2:$O$2221,8,FALSE)</f>
        <v>1</v>
      </c>
      <c r="Q271">
        <f>VLOOKUP($A$2:$A$2221,'[2]Customer Answer 5 &amp; 6'!$A$2:$O$2221,9,FALSE)</f>
        <v>0</v>
      </c>
      <c r="R271">
        <f>VLOOKUP($A$2:$A$2221,'[2]Customer Answer 5 &amp; 6'!$A$2:$O$2221,10,FALSE)</f>
        <v>0</v>
      </c>
      <c r="S271" s="26">
        <f>VLOOKUP($A$2:$A$2221,'[2]Customer Answer 5 &amp; 6'!$A$2:$O$2221,11,FALSE)</f>
        <v>0</v>
      </c>
      <c r="T271" s="26">
        <f>VLOOKUP($A$2:$A$2221,'[2]Customer Answer 5 &amp; 6'!$A$2:$O$2221,12,FALSE)</f>
        <v>0</v>
      </c>
      <c r="U271" s="26">
        <f>VLOOKUP($A$2:$A$2221,'[2]Customer Answer 5 &amp; 6'!$A$2:$O$2221,13,FALSE)</f>
        <v>0</v>
      </c>
      <c r="V271" s="26">
        <f>VLOOKUP($A$2:$A$2221,'[2]Customer Answer 5 &amp; 6'!$A$2:$O$2221,14,FALSE)</f>
        <v>1</v>
      </c>
      <c r="W271" s="27" t="str">
        <f>VLOOKUP($A$2:$A$2221,'[2]Customer Answer 5 &amp; 6'!$A$2:$O$2221,15,FALSE)</f>
        <v>New York</v>
      </c>
      <c r="X271" s="21">
        <f>VLOOKUP($A$2:$A$2221,'[2]Sales Answer 1 &amp; 2'!$A$2:$N$2221,3,FALSE)</f>
        <v>247</v>
      </c>
      <c r="Y271" s="21">
        <f>VLOOKUP($A$2:$A$2221,'[2]Sales Answer 1 &amp; 2'!$A$2:$N$2221,4,FALSE)</f>
        <v>0</v>
      </c>
      <c r="Z271" s="21">
        <f>VLOOKUP($A$2:$A$2221,'[2]Sales Answer 1 &amp; 2'!$A$2:$N$2221,5,FALSE)</f>
        <v>9</v>
      </c>
      <c r="AA271" s="21">
        <f>VLOOKUP($A$2:$A$2221,'[2]Sales Answer 1 &amp; 2'!$A$2:$N$2221,6,FALSE)</f>
        <v>0</v>
      </c>
      <c r="AB271" s="21">
        <f>VLOOKUP($A$2:$A$2221,'[2]Sales Answer 1 &amp; 2'!$A$2:$N$2221,7,FALSE)</f>
        <v>0</v>
      </c>
    </row>
    <row r="272" spans="1:28" ht="15" thickBot="1" x14ac:dyDescent="0.35">
      <c r="A272" s="12">
        <v>3041</v>
      </c>
      <c r="B272" s="13">
        <v>0</v>
      </c>
      <c r="C272" s="13">
        <v>0</v>
      </c>
      <c r="D272" s="13">
        <v>0</v>
      </c>
      <c r="E272" s="13">
        <v>0</v>
      </c>
      <c r="F272" s="13">
        <v>0</v>
      </c>
      <c r="G272" s="13">
        <v>0</v>
      </c>
      <c r="H272" s="13">
        <v>0</v>
      </c>
      <c r="I272" s="14">
        <v>44083</v>
      </c>
      <c r="J272" s="22">
        <f>VLOOKUP($A$2:$A$2221,'[2]Customer Answer 5 &amp; 6'!$A$2:$O$2221,2,FALSE)</f>
        <v>131761</v>
      </c>
      <c r="K272" s="23">
        <f>VLOOKUP($A$2:$A$2221,'[2]Customer Answer 5 &amp; 6'!$A$2:$O$2221,3,FALSE)</f>
        <v>1</v>
      </c>
      <c r="L272" s="24">
        <f>VLOOKUP($A$2:$A$2221,'[2]Customer Answer 5 &amp; 6'!$A$2:$O$2221,4,FALSE)</f>
        <v>0</v>
      </c>
      <c r="M272" s="25">
        <f>VLOOKUP($A$2:$A$2221,'[2]Customer Answer 5 &amp; 6'!$A$2:$O$2221,5,FALSE)</f>
        <v>36</v>
      </c>
      <c r="N272">
        <f>VLOOKUP($A$2:$A$2221,'[2]Customer Answer 5 &amp; 6'!$A$2:$O$2221,6,FALSE)</f>
        <v>0</v>
      </c>
      <c r="O272">
        <f>VLOOKUP($A$2:$A$2221,'[2]Customer Answer 5 &amp; 6'!$A$2:$O$2221,7,FALSE)</f>
        <v>1</v>
      </c>
      <c r="P272">
        <f>VLOOKUP($A$2:$A$2221,'[2]Customer Answer 5 &amp; 6'!$A$2:$O$2221,8,FALSE)</f>
        <v>0</v>
      </c>
      <c r="Q272">
        <f>VLOOKUP($A$2:$A$2221,'[2]Customer Answer 5 &amp; 6'!$A$2:$O$2221,9,FALSE)</f>
        <v>0</v>
      </c>
      <c r="R272">
        <f>VLOOKUP($A$2:$A$2221,'[2]Customer Answer 5 &amp; 6'!$A$2:$O$2221,10,FALSE)</f>
        <v>0</v>
      </c>
      <c r="S272" s="26">
        <f>VLOOKUP($A$2:$A$2221,'[2]Customer Answer 5 &amp; 6'!$A$2:$O$2221,11,FALSE)</f>
        <v>0</v>
      </c>
      <c r="T272" s="26">
        <f>VLOOKUP($A$2:$A$2221,'[2]Customer Answer 5 &amp; 6'!$A$2:$O$2221,12,FALSE)</f>
        <v>1</v>
      </c>
      <c r="U272" s="26">
        <f>VLOOKUP($A$2:$A$2221,'[2]Customer Answer 5 &amp; 6'!$A$2:$O$2221,13,FALSE)</f>
        <v>0</v>
      </c>
      <c r="V272" s="26">
        <f>VLOOKUP($A$2:$A$2221,'[2]Customer Answer 5 &amp; 6'!$A$2:$O$2221,14,FALSE)</f>
        <v>0</v>
      </c>
      <c r="W272" s="27" t="str">
        <f>VLOOKUP($A$2:$A$2221,'[2]Customer Answer 5 &amp; 6'!$A$2:$O$2221,15,FALSE)</f>
        <v>California</v>
      </c>
      <c r="X272" s="21">
        <f>VLOOKUP($A$2:$A$2221,'[2]Sales Answer 1 &amp; 2'!$A$2:$N$2221,3,FALSE)</f>
        <v>79</v>
      </c>
      <c r="Y272" s="21">
        <f>VLOOKUP($A$2:$A$2221,'[2]Sales Answer 1 &amp; 2'!$A$2:$N$2221,4,FALSE)</f>
        <v>4</v>
      </c>
      <c r="Z272" s="21">
        <f>VLOOKUP($A$2:$A$2221,'[2]Sales Answer 1 &amp; 2'!$A$2:$N$2221,5,FALSE)</f>
        <v>83</v>
      </c>
      <c r="AA272" s="21">
        <f>VLOOKUP($A$2:$A$2221,'[2]Sales Answer 1 &amp; 2'!$A$2:$N$2221,6,FALSE)</f>
        <v>66</v>
      </c>
      <c r="AB272" s="21">
        <f>VLOOKUP($A$2:$A$2221,'[2]Sales Answer 1 &amp; 2'!$A$2:$N$2221,7,FALSE)</f>
        <v>58</v>
      </c>
    </row>
    <row r="273" spans="1:28" ht="15" thickBot="1" x14ac:dyDescent="0.35">
      <c r="A273" s="12">
        <v>3185</v>
      </c>
      <c r="B273" s="13">
        <v>0</v>
      </c>
      <c r="C273" s="13">
        <v>0</v>
      </c>
      <c r="D273" s="13">
        <v>0</v>
      </c>
      <c r="E273" s="13">
        <v>0</v>
      </c>
      <c r="F273" s="13">
        <v>0</v>
      </c>
      <c r="G273" s="13">
        <v>0</v>
      </c>
      <c r="H273" s="13">
        <v>0</v>
      </c>
      <c r="I273" s="14">
        <v>44083</v>
      </c>
      <c r="J273" s="22">
        <f>VLOOKUP($A$2:$A$2221,'[2]Customer Answer 5 &amp; 6'!$A$2:$O$2221,2,FALSE)</f>
        <v>182032</v>
      </c>
      <c r="K273" s="23">
        <f>VLOOKUP($A$2:$A$2221,'[2]Customer Answer 5 &amp; 6'!$A$2:$O$2221,3,FALSE)</f>
        <v>0</v>
      </c>
      <c r="L273" s="24">
        <f>VLOOKUP($A$2:$A$2221,'[2]Customer Answer 5 &amp; 6'!$A$2:$O$2221,4,FALSE)</f>
        <v>0</v>
      </c>
      <c r="M273" s="25">
        <f>VLOOKUP($A$2:$A$2221,'[2]Customer Answer 5 &amp; 6'!$A$2:$O$2221,5,FALSE)</f>
        <v>72</v>
      </c>
      <c r="N273">
        <f>VLOOKUP($A$2:$A$2221,'[2]Customer Answer 5 &amp; 6'!$A$2:$O$2221,6,FALSE)</f>
        <v>0</v>
      </c>
      <c r="O273">
        <f>VLOOKUP($A$2:$A$2221,'[2]Customer Answer 5 &amp; 6'!$A$2:$O$2221,7,FALSE)</f>
        <v>0</v>
      </c>
      <c r="P273">
        <f>VLOOKUP($A$2:$A$2221,'[2]Customer Answer 5 &amp; 6'!$A$2:$O$2221,8,FALSE)</f>
        <v>0</v>
      </c>
      <c r="Q273">
        <f>VLOOKUP($A$2:$A$2221,'[2]Customer Answer 5 &amp; 6'!$A$2:$O$2221,9,FALSE)</f>
        <v>0</v>
      </c>
      <c r="R273">
        <f>VLOOKUP($A$2:$A$2221,'[2]Customer Answer 5 &amp; 6'!$A$2:$O$2221,10,FALSE)</f>
        <v>1</v>
      </c>
      <c r="S273" s="26">
        <f>VLOOKUP($A$2:$A$2221,'[2]Customer Answer 5 &amp; 6'!$A$2:$O$2221,11,FALSE)</f>
        <v>0</v>
      </c>
      <c r="T273" s="26">
        <f>VLOOKUP($A$2:$A$2221,'[2]Customer Answer 5 &amp; 6'!$A$2:$O$2221,12,FALSE)</f>
        <v>0</v>
      </c>
      <c r="U273" s="26">
        <f>VLOOKUP($A$2:$A$2221,'[2]Customer Answer 5 &amp; 6'!$A$2:$O$2221,13,FALSE)</f>
        <v>0</v>
      </c>
      <c r="V273" s="26">
        <f>VLOOKUP($A$2:$A$2221,'[2]Customer Answer 5 &amp; 6'!$A$2:$O$2221,14,FALSE)</f>
        <v>1</v>
      </c>
      <c r="W273" s="27" t="str">
        <f>VLOOKUP($A$2:$A$2221,'[2]Customer Answer 5 &amp; 6'!$A$2:$O$2221,15,FALSE)</f>
        <v>California</v>
      </c>
      <c r="X273" s="21">
        <f>VLOOKUP($A$2:$A$2221,'[2]Sales Answer 1 &amp; 2'!$A$2:$N$2221,3,FALSE)</f>
        <v>737</v>
      </c>
      <c r="Y273" s="21">
        <f>VLOOKUP($A$2:$A$2221,'[2]Sales Answer 1 &amp; 2'!$A$2:$N$2221,4,FALSE)</f>
        <v>430</v>
      </c>
      <c r="Z273" s="21">
        <f>VLOOKUP($A$2:$A$2221,'[2]Sales Answer 1 &amp; 2'!$A$2:$N$2221,5,FALSE)</f>
        <v>837</v>
      </c>
      <c r="AA273" s="21">
        <f>VLOOKUP($A$2:$A$2221,'[2]Sales Answer 1 &amp; 2'!$A$2:$N$2221,6,FALSE)</f>
        <v>331</v>
      </c>
      <c r="AB273" s="21">
        <f>VLOOKUP($A$2:$A$2221,'[2]Sales Answer 1 &amp; 2'!$A$2:$N$2221,7,FALSE)</f>
        <v>277</v>
      </c>
    </row>
    <row r="274" spans="1:28" ht="15" thickBot="1" x14ac:dyDescent="0.35">
      <c r="A274" s="12">
        <v>1163</v>
      </c>
      <c r="B274" s="13">
        <v>1</v>
      </c>
      <c r="C274" s="13">
        <v>0</v>
      </c>
      <c r="D274" s="13">
        <v>0</v>
      </c>
      <c r="E274" s="13">
        <v>0</v>
      </c>
      <c r="F274" s="13">
        <v>0</v>
      </c>
      <c r="G274" s="13">
        <v>0</v>
      </c>
      <c r="H274" s="13">
        <v>0</v>
      </c>
      <c r="I274" s="14">
        <v>44082</v>
      </c>
      <c r="J274" s="22">
        <f>VLOOKUP($A$2:$A$2221,'[2]Customer Answer 5 &amp; 6'!$A$2:$O$2221,2,FALSE)</f>
        <v>152074</v>
      </c>
      <c r="K274" s="23">
        <f>VLOOKUP($A$2:$A$2221,'[2]Customer Answer 5 &amp; 6'!$A$2:$O$2221,3,FALSE)</f>
        <v>0</v>
      </c>
      <c r="L274" s="24">
        <f>VLOOKUP($A$2:$A$2221,'[2]Customer Answer 5 &amp; 6'!$A$2:$O$2221,4,FALSE)</f>
        <v>1</v>
      </c>
      <c r="M274" s="25">
        <f>VLOOKUP($A$2:$A$2221,'[2]Customer Answer 5 &amp; 6'!$A$2:$O$2221,5,FALSE)</f>
        <v>53</v>
      </c>
      <c r="N274">
        <f>VLOOKUP($A$2:$A$2221,'[2]Customer Answer 5 &amp; 6'!$A$2:$O$2221,6,FALSE)</f>
        <v>0</v>
      </c>
      <c r="O274">
        <f>VLOOKUP($A$2:$A$2221,'[2]Customer Answer 5 &amp; 6'!$A$2:$O$2221,7,FALSE)</f>
        <v>0</v>
      </c>
      <c r="P274">
        <f>VLOOKUP($A$2:$A$2221,'[2]Customer Answer 5 &amp; 6'!$A$2:$O$2221,8,FALSE)</f>
        <v>1</v>
      </c>
      <c r="Q274">
        <f>VLOOKUP($A$2:$A$2221,'[2]Customer Answer 5 &amp; 6'!$A$2:$O$2221,9,FALSE)</f>
        <v>0</v>
      </c>
      <c r="R274">
        <f>VLOOKUP($A$2:$A$2221,'[2]Customer Answer 5 &amp; 6'!$A$2:$O$2221,10,FALSE)</f>
        <v>0</v>
      </c>
      <c r="S274" s="26">
        <f>VLOOKUP($A$2:$A$2221,'[2]Customer Answer 5 &amp; 6'!$A$2:$O$2221,11,FALSE)</f>
        <v>0</v>
      </c>
      <c r="T274" s="26">
        <f>VLOOKUP($A$2:$A$2221,'[2]Customer Answer 5 &amp; 6'!$A$2:$O$2221,12,FALSE)</f>
        <v>1</v>
      </c>
      <c r="U274" s="26">
        <f>VLOOKUP($A$2:$A$2221,'[2]Customer Answer 5 &amp; 6'!$A$2:$O$2221,13,FALSE)</f>
        <v>0</v>
      </c>
      <c r="V274" s="26">
        <f>VLOOKUP($A$2:$A$2221,'[2]Customer Answer 5 &amp; 6'!$A$2:$O$2221,14,FALSE)</f>
        <v>0</v>
      </c>
      <c r="W274" s="27" t="str">
        <f>VLOOKUP($A$2:$A$2221,'[2]Customer Answer 5 &amp; 6'!$A$2:$O$2221,15,FALSE)</f>
        <v>California</v>
      </c>
      <c r="X274" s="21">
        <f>VLOOKUP($A$2:$A$2221,'[2]Sales Answer 1 &amp; 2'!$A$2:$N$2221,3,FALSE)</f>
        <v>172</v>
      </c>
      <c r="Y274" s="21">
        <f>VLOOKUP($A$2:$A$2221,'[2]Sales Answer 1 &amp; 2'!$A$2:$N$2221,4,FALSE)</f>
        <v>0</v>
      </c>
      <c r="Z274" s="21">
        <f>VLOOKUP($A$2:$A$2221,'[2]Sales Answer 1 &amp; 2'!$A$2:$N$2221,5,FALSE)</f>
        <v>35</v>
      </c>
      <c r="AA274" s="21">
        <f>VLOOKUP($A$2:$A$2221,'[2]Sales Answer 1 &amp; 2'!$A$2:$N$2221,6,FALSE)</f>
        <v>0</v>
      </c>
      <c r="AB274" s="21">
        <f>VLOOKUP($A$2:$A$2221,'[2]Sales Answer 1 &amp; 2'!$A$2:$N$2221,7,FALSE)</f>
        <v>0</v>
      </c>
    </row>
    <row r="275" spans="1:28" ht="15" thickBot="1" x14ac:dyDescent="0.35">
      <c r="A275" s="12">
        <v>1854</v>
      </c>
      <c r="B275" s="13">
        <v>0</v>
      </c>
      <c r="C275" s="13">
        <v>0</v>
      </c>
      <c r="D275" s="13">
        <v>0</v>
      </c>
      <c r="E275" s="13">
        <v>0</v>
      </c>
      <c r="F275" s="13">
        <v>0</v>
      </c>
      <c r="G275" s="13">
        <v>0</v>
      </c>
      <c r="H275" s="13">
        <v>0</v>
      </c>
      <c r="I275" s="14">
        <v>44082</v>
      </c>
      <c r="J275" s="22">
        <f>VLOOKUP($A$2:$A$2221,'[2]Customer Answer 5 &amp; 6'!$A$2:$O$2221,2,FALSE)</f>
        <v>142395</v>
      </c>
      <c r="K275" s="23">
        <f>VLOOKUP($A$2:$A$2221,'[2]Customer Answer 5 &amp; 6'!$A$2:$O$2221,3,FALSE)</f>
        <v>1</v>
      </c>
      <c r="L275" s="24">
        <f>VLOOKUP($A$2:$A$2221,'[2]Customer Answer 5 &amp; 6'!$A$2:$O$2221,4,FALSE)</f>
        <v>1</v>
      </c>
      <c r="M275" s="25">
        <f>VLOOKUP($A$2:$A$2221,'[2]Customer Answer 5 &amp; 6'!$A$2:$O$2221,5,FALSE)</f>
        <v>39</v>
      </c>
      <c r="N275">
        <f>VLOOKUP($A$2:$A$2221,'[2]Customer Answer 5 &amp; 6'!$A$2:$O$2221,6,FALSE)</f>
        <v>0</v>
      </c>
      <c r="O275">
        <f>VLOOKUP($A$2:$A$2221,'[2]Customer Answer 5 &amp; 6'!$A$2:$O$2221,7,FALSE)</f>
        <v>0</v>
      </c>
      <c r="P275">
        <f>VLOOKUP($A$2:$A$2221,'[2]Customer Answer 5 &amp; 6'!$A$2:$O$2221,8,FALSE)</f>
        <v>1</v>
      </c>
      <c r="Q275">
        <f>VLOOKUP($A$2:$A$2221,'[2]Customer Answer 5 &amp; 6'!$A$2:$O$2221,9,FALSE)</f>
        <v>0</v>
      </c>
      <c r="R275">
        <f>VLOOKUP($A$2:$A$2221,'[2]Customer Answer 5 &amp; 6'!$A$2:$O$2221,10,FALSE)</f>
        <v>0</v>
      </c>
      <c r="S275" s="26">
        <f>VLOOKUP($A$2:$A$2221,'[2]Customer Answer 5 &amp; 6'!$A$2:$O$2221,11,FALSE)</f>
        <v>0</v>
      </c>
      <c r="T275" s="26">
        <f>VLOOKUP($A$2:$A$2221,'[2]Customer Answer 5 &amp; 6'!$A$2:$O$2221,12,FALSE)</f>
        <v>0</v>
      </c>
      <c r="U275" s="26">
        <f>VLOOKUP($A$2:$A$2221,'[2]Customer Answer 5 &amp; 6'!$A$2:$O$2221,13,FALSE)</f>
        <v>0</v>
      </c>
      <c r="V275" s="26">
        <f>VLOOKUP($A$2:$A$2221,'[2]Customer Answer 5 &amp; 6'!$A$2:$O$2221,14,FALSE)</f>
        <v>0</v>
      </c>
      <c r="W275" s="27" t="str">
        <f>VLOOKUP($A$2:$A$2221,'[2]Customer Answer 5 &amp; 6'!$A$2:$O$2221,15,FALSE)</f>
        <v>Florida</v>
      </c>
      <c r="X275" s="21">
        <f>VLOOKUP($A$2:$A$2221,'[2]Sales Answer 1 &amp; 2'!$A$2:$N$2221,3,FALSE)</f>
        <v>161</v>
      </c>
      <c r="Y275" s="21">
        <f>VLOOKUP($A$2:$A$2221,'[2]Sales Answer 1 &amp; 2'!$A$2:$N$2221,4,FALSE)</f>
        <v>44</v>
      </c>
      <c r="Z275" s="21">
        <f>VLOOKUP($A$2:$A$2221,'[2]Sales Answer 1 &amp; 2'!$A$2:$N$2221,5,FALSE)</f>
        <v>191</v>
      </c>
      <c r="AA275" s="21">
        <f>VLOOKUP($A$2:$A$2221,'[2]Sales Answer 1 &amp; 2'!$A$2:$N$2221,6,FALSE)</f>
        <v>81</v>
      </c>
      <c r="AB275" s="21">
        <f>VLOOKUP($A$2:$A$2221,'[2]Sales Answer 1 &amp; 2'!$A$2:$N$2221,7,FALSE)</f>
        <v>50</v>
      </c>
    </row>
    <row r="276" spans="1:28" ht="15" thickBot="1" x14ac:dyDescent="0.35">
      <c r="A276" s="12">
        <v>1568</v>
      </c>
      <c r="B276" s="13">
        <v>0</v>
      </c>
      <c r="C276" s="13">
        <v>0</v>
      </c>
      <c r="D276" s="13">
        <v>0</v>
      </c>
      <c r="E276" s="13">
        <v>0</v>
      </c>
      <c r="F276" s="13">
        <v>0</v>
      </c>
      <c r="G276" s="13">
        <v>0</v>
      </c>
      <c r="H276" s="13">
        <v>0</v>
      </c>
      <c r="I276" s="14">
        <v>44081</v>
      </c>
      <c r="J276" s="22">
        <f>VLOOKUP($A$2:$A$2221,'[2]Customer Answer 5 &amp; 6'!$A$2:$O$2221,2,FALSE)</f>
        <v>139453</v>
      </c>
      <c r="K276" s="23">
        <f>VLOOKUP($A$2:$A$2221,'[2]Customer Answer 5 &amp; 6'!$A$2:$O$2221,3,FALSE)</f>
        <v>1</v>
      </c>
      <c r="L276" s="24">
        <f>VLOOKUP($A$2:$A$2221,'[2]Customer Answer 5 &amp; 6'!$A$2:$O$2221,4,FALSE)</f>
        <v>0</v>
      </c>
      <c r="M276" s="25">
        <f>VLOOKUP($A$2:$A$2221,'[2]Customer Answer 5 &amp; 6'!$A$2:$O$2221,5,FALSE)</f>
        <v>37</v>
      </c>
      <c r="N276">
        <f>VLOOKUP($A$2:$A$2221,'[2]Customer Answer 5 &amp; 6'!$A$2:$O$2221,6,FALSE)</f>
        <v>0</v>
      </c>
      <c r="O276">
        <f>VLOOKUP($A$2:$A$2221,'[2]Customer Answer 5 &amp; 6'!$A$2:$O$2221,7,FALSE)</f>
        <v>0</v>
      </c>
      <c r="P276">
        <f>VLOOKUP($A$2:$A$2221,'[2]Customer Answer 5 &amp; 6'!$A$2:$O$2221,8,FALSE)</f>
        <v>0</v>
      </c>
      <c r="Q276">
        <f>VLOOKUP($A$2:$A$2221,'[2]Customer Answer 5 &amp; 6'!$A$2:$O$2221,9,FALSE)</f>
        <v>1</v>
      </c>
      <c r="R276">
        <f>VLOOKUP($A$2:$A$2221,'[2]Customer Answer 5 &amp; 6'!$A$2:$O$2221,10,FALSE)</f>
        <v>0</v>
      </c>
      <c r="S276" s="26">
        <f>VLOOKUP($A$2:$A$2221,'[2]Customer Answer 5 &amp; 6'!$A$2:$O$2221,11,FALSE)</f>
        <v>0</v>
      </c>
      <c r="T276" s="26">
        <f>VLOOKUP($A$2:$A$2221,'[2]Customer Answer 5 &amp; 6'!$A$2:$O$2221,12,FALSE)</f>
        <v>1</v>
      </c>
      <c r="U276" s="26">
        <f>VLOOKUP($A$2:$A$2221,'[2]Customer Answer 5 &amp; 6'!$A$2:$O$2221,13,FALSE)</f>
        <v>0</v>
      </c>
      <c r="V276" s="26">
        <f>VLOOKUP($A$2:$A$2221,'[2]Customer Answer 5 &amp; 6'!$A$2:$O$2221,14,FALSE)</f>
        <v>0</v>
      </c>
      <c r="W276" s="27" t="str">
        <f>VLOOKUP($A$2:$A$2221,'[2]Customer Answer 5 &amp; 6'!$A$2:$O$2221,15,FALSE)</f>
        <v>New York</v>
      </c>
      <c r="X276" s="21">
        <f>VLOOKUP($A$2:$A$2221,'[2]Sales Answer 1 &amp; 2'!$A$2:$N$2221,3,FALSE)</f>
        <v>163</v>
      </c>
      <c r="Y276" s="21">
        <f>VLOOKUP($A$2:$A$2221,'[2]Sales Answer 1 &amp; 2'!$A$2:$N$2221,4,FALSE)</f>
        <v>0</v>
      </c>
      <c r="Z276" s="21">
        <f>VLOOKUP($A$2:$A$2221,'[2]Sales Answer 1 &amp; 2'!$A$2:$N$2221,5,FALSE)</f>
        <v>25</v>
      </c>
      <c r="AA276" s="21">
        <f>VLOOKUP($A$2:$A$2221,'[2]Sales Answer 1 &amp; 2'!$A$2:$N$2221,6,FALSE)</f>
        <v>0</v>
      </c>
      <c r="AB276" s="21">
        <f>VLOOKUP($A$2:$A$2221,'[2]Sales Answer 1 &amp; 2'!$A$2:$N$2221,7,FALSE)</f>
        <v>0</v>
      </c>
    </row>
    <row r="277" spans="1:28" ht="15" thickBot="1" x14ac:dyDescent="0.35">
      <c r="A277" s="12">
        <v>2135</v>
      </c>
      <c r="B277" s="13">
        <v>0</v>
      </c>
      <c r="C277" s="13">
        <v>0</v>
      </c>
      <c r="D277" s="13">
        <v>0</v>
      </c>
      <c r="E277" s="13">
        <v>0</v>
      </c>
      <c r="F277" s="13">
        <v>0</v>
      </c>
      <c r="G277" s="13">
        <v>0</v>
      </c>
      <c r="H277" s="13">
        <v>0</v>
      </c>
      <c r="I277" s="14">
        <v>44081</v>
      </c>
      <c r="J277" s="22">
        <f>VLOOKUP($A$2:$A$2221,'[2]Customer Answer 5 &amp; 6'!$A$2:$O$2221,2,FALSE)</f>
        <v>154197</v>
      </c>
      <c r="K277" s="23">
        <f>VLOOKUP($A$2:$A$2221,'[2]Customer Answer 5 &amp; 6'!$A$2:$O$2221,3,FALSE)</f>
        <v>0</v>
      </c>
      <c r="L277" s="24">
        <f>VLOOKUP($A$2:$A$2221,'[2]Customer Answer 5 &amp; 6'!$A$2:$O$2221,4,FALSE)</f>
        <v>1</v>
      </c>
      <c r="M277" s="25">
        <f>VLOOKUP($A$2:$A$2221,'[2]Customer Answer 5 &amp; 6'!$A$2:$O$2221,5,FALSE)</f>
        <v>60</v>
      </c>
      <c r="N277">
        <f>VLOOKUP($A$2:$A$2221,'[2]Customer Answer 5 &amp; 6'!$A$2:$O$2221,6,FALSE)</f>
        <v>0</v>
      </c>
      <c r="O277">
        <f>VLOOKUP($A$2:$A$2221,'[2]Customer Answer 5 &amp; 6'!$A$2:$O$2221,7,FALSE)</f>
        <v>1</v>
      </c>
      <c r="P277">
        <f>VLOOKUP($A$2:$A$2221,'[2]Customer Answer 5 &amp; 6'!$A$2:$O$2221,8,FALSE)</f>
        <v>0</v>
      </c>
      <c r="Q277">
        <f>VLOOKUP($A$2:$A$2221,'[2]Customer Answer 5 &amp; 6'!$A$2:$O$2221,9,FALSE)</f>
        <v>0</v>
      </c>
      <c r="R277">
        <f>VLOOKUP($A$2:$A$2221,'[2]Customer Answer 5 &amp; 6'!$A$2:$O$2221,10,FALSE)</f>
        <v>0</v>
      </c>
      <c r="S277" s="26">
        <f>VLOOKUP($A$2:$A$2221,'[2]Customer Answer 5 &amp; 6'!$A$2:$O$2221,11,FALSE)</f>
        <v>0</v>
      </c>
      <c r="T277" s="26">
        <f>VLOOKUP($A$2:$A$2221,'[2]Customer Answer 5 &amp; 6'!$A$2:$O$2221,12,FALSE)</f>
        <v>0</v>
      </c>
      <c r="U277" s="26">
        <f>VLOOKUP($A$2:$A$2221,'[2]Customer Answer 5 &amp; 6'!$A$2:$O$2221,13,FALSE)</f>
        <v>1</v>
      </c>
      <c r="V277" s="26">
        <f>VLOOKUP($A$2:$A$2221,'[2]Customer Answer 5 &amp; 6'!$A$2:$O$2221,14,FALSE)</f>
        <v>0</v>
      </c>
      <c r="W277" s="27" t="str">
        <f>VLOOKUP($A$2:$A$2221,'[2]Customer Answer 5 &amp; 6'!$A$2:$O$2221,15,FALSE)</f>
        <v>California</v>
      </c>
      <c r="X277" s="21">
        <f>VLOOKUP($A$2:$A$2221,'[2]Sales Answer 1 &amp; 2'!$A$2:$N$2221,3,FALSE)</f>
        <v>461</v>
      </c>
      <c r="Y277" s="21">
        <f>VLOOKUP($A$2:$A$2221,'[2]Sales Answer 1 &amp; 2'!$A$2:$N$2221,4,FALSE)</f>
        <v>17</v>
      </c>
      <c r="Z277" s="21">
        <f>VLOOKUP($A$2:$A$2221,'[2]Sales Answer 1 &amp; 2'!$A$2:$N$2221,5,FALSE)</f>
        <v>105</v>
      </c>
      <c r="AA277" s="21">
        <f>VLOOKUP($A$2:$A$2221,'[2]Sales Answer 1 &amp; 2'!$A$2:$N$2221,6,FALSE)</f>
        <v>17</v>
      </c>
      <c r="AB277" s="21">
        <f>VLOOKUP($A$2:$A$2221,'[2]Sales Answer 1 &amp; 2'!$A$2:$N$2221,7,FALSE)</f>
        <v>37</v>
      </c>
    </row>
    <row r="278" spans="1:28" ht="15" thickBot="1" x14ac:dyDescent="0.35">
      <c r="A278" s="12">
        <v>2968</v>
      </c>
      <c r="B278" s="13">
        <v>0</v>
      </c>
      <c r="C278" s="13">
        <v>1</v>
      </c>
      <c r="D278" s="13">
        <v>1</v>
      </c>
      <c r="E278" s="13">
        <v>0</v>
      </c>
      <c r="F278" s="13">
        <v>0</v>
      </c>
      <c r="G278" s="13">
        <v>0</v>
      </c>
      <c r="H278" s="13">
        <v>0</v>
      </c>
      <c r="I278" s="14">
        <v>44081</v>
      </c>
      <c r="J278" s="22">
        <f>VLOOKUP($A$2:$A$2221,'[2]Customer Answer 5 &amp; 6'!$A$2:$O$2221,2,FALSE)</f>
        <v>194472</v>
      </c>
      <c r="K278" s="23">
        <f>VLOOKUP($A$2:$A$2221,'[2]Customer Answer 5 &amp; 6'!$A$2:$O$2221,3,FALSE)</f>
        <v>0</v>
      </c>
      <c r="L278" s="24">
        <f>VLOOKUP($A$2:$A$2221,'[2]Customer Answer 5 &amp; 6'!$A$2:$O$2221,4,FALSE)</f>
        <v>1</v>
      </c>
      <c r="M278" s="25">
        <f>VLOOKUP($A$2:$A$2221,'[2]Customer Answer 5 &amp; 6'!$A$2:$O$2221,5,FALSE)</f>
        <v>62</v>
      </c>
      <c r="N278">
        <f>VLOOKUP($A$2:$A$2221,'[2]Customer Answer 5 &amp; 6'!$A$2:$O$2221,6,FALSE)</f>
        <v>0</v>
      </c>
      <c r="O278">
        <f>VLOOKUP($A$2:$A$2221,'[2]Customer Answer 5 &amp; 6'!$A$2:$O$2221,7,FALSE)</f>
        <v>0</v>
      </c>
      <c r="P278">
        <f>VLOOKUP($A$2:$A$2221,'[2]Customer Answer 5 &amp; 6'!$A$2:$O$2221,8,FALSE)</f>
        <v>1</v>
      </c>
      <c r="Q278">
        <f>VLOOKUP($A$2:$A$2221,'[2]Customer Answer 5 &amp; 6'!$A$2:$O$2221,9,FALSE)</f>
        <v>0</v>
      </c>
      <c r="R278">
        <f>VLOOKUP($A$2:$A$2221,'[2]Customer Answer 5 &amp; 6'!$A$2:$O$2221,10,FALSE)</f>
        <v>0</v>
      </c>
      <c r="S278" s="26">
        <f>VLOOKUP($A$2:$A$2221,'[2]Customer Answer 5 &amp; 6'!$A$2:$O$2221,11,FALSE)</f>
        <v>0</v>
      </c>
      <c r="T278" s="26">
        <f>VLOOKUP($A$2:$A$2221,'[2]Customer Answer 5 &amp; 6'!$A$2:$O$2221,12,FALSE)</f>
        <v>1</v>
      </c>
      <c r="U278" s="26">
        <f>VLOOKUP($A$2:$A$2221,'[2]Customer Answer 5 &amp; 6'!$A$2:$O$2221,13,FALSE)</f>
        <v>0</v>
      </c>
      <c r="V278" s="26">
        <f>VLOOKUP($A$2:$A$2221,'[2]Customer Answer 5 &amp; 6'!$A$2:$O$2221,14,FALSE)</f>
        <v>0</v>
      </c>
      <c r="W278" s="27" t="str">
        <f>VLOOKUP($A$2:$A$2221,'[2]Customer Answer 5 &amp; 6'!$A$2:$O$2221,15,FALSE)</f>
        <v>Other</v>
      </c>
      <c r="X278" s="21">
        <f>VLOOKUP($A$2:$A$2221,'[2]Sales Answer 1 &amp; 2'!$A$2:$N$2221,3,FALSE)</f>
        <v>2094</v>
      </c>
      <c r="Y278" s="21">
        <f>VLOOKUP($A$2:$A$2221,'[2]Sales Answer 1 &amp; 2'!$A$2:$N$2221,4,FALSE)</f>
        <v>68</v>
      </c>
      <c r="Z278" s="21">
        <f>VLOOKUP($A$2:$A$2221,'[2]Sales Answer 1 &amp; 2'!$A$2:$N$2221,5,FALSE)</f>
        <v>858</v>
      </c>
      <c r="AA278" s="21">
        <f>VLOOKUP($A$2:$A$2221,'[2]Sales Answer 1 &amp; 2'!$A$2:$N$2221,6,FALSE)</f>
        <v>222</v>
      </c>
      <c r="AB278" s="21">
        <f>VLOOKUP($A$2:$A$2221,'[2]Sales Answer 1 &amp; 2'!$A$2:$N$2221,7,FALSE)</f>
        <v>206</v>
      </c>
    </row>
    <row r="279" spans="1:28" ht="15" thickBot="1" x14ac:dyDescent="0.35">
      <c r="A279" s="12">
        <v>2698</v>
      </c>
      <c r="B279" s="13">
        <v>0</v>
      </c>
      <c r="C279" s="13">
        <v>0</v>
      </c>
      <c r="D279" s="13">
        <v>1</v>
      </c>
      <c r="E279" s="13">
        <v>0</v>
      </c>
      <c r="F279" s="13">
        <v>0</v>
      </c>
      <c r="G279" s="13">
        <v>0</v>
      </c>
      <c r="H279" s="13">
        <v>0</v>
      </c>
      <c r="I279" s="14">
        <v>44080</v>
      </c>
      <c r="J279" s="22">
        <f>VLOOKUP($A$2:$A$2221,'[2]Customer Answer 5 &amp; 6'!$A$2:$O$2221,2,FALSE)</f>
        <v>182571</v>
      </c>
      <c r="K279" s="23">
        <f>VLOOKUP($A$2:$A$2221,'[2]Customer Answer 5 &amp; 6'!$A$2:$O$2221,3,FALSE)</f>
        <v>0</v>
      </c>
      <c r="L279" s="24">
        <f>VLOOKUP($A$2:$A$2221,'[2]Customer Answer 5 &amp; 6'!$A$2:$O$2221,4,FALSE)</f>
        <v>0</v>
      </c>
      <c r="M279" s="25">
        <f>VLOOKUP($A$2:$A$2221,'[2]Customer Answer 5 &amp; 6'!$A$2:$O$2221,5,FALSE)</f>
        <v>58</v>
      </c>
      <c r="N279">
        <f>VLOOKUP($A$2:$A$2221,'[2]Customer Answer 5 &amp; 6'!$A$2:$O$2221,6,FALSE)</f>
        <v>0</v>
      </c>
      <c r="O279">
        <f>VLOOKUP($A$2:$A$2221,'[2]Customer Answer 5 &amp; 6'!$A$2:$O$2221,7,FALSE)</f>
        <v>0</v>
      </c>
      <c r="P279">
        <f>VLOOKUP($A$2:$A$2221,'[2]Customer Answer 5 &amp; 6'!$A$2:$O$2221,8,FALSE)</f>
        <v>0</v>
      </c>
      <c r="Q279">
        <f>VLOOKUP($A$2:$A$2221,'[2]Customer Answer 5 &amp; 6'!$A$2:$O$2221,9,FALSE)</f>
        <v>0</v>
      </c>
      <c r="R279">
        <f>VLOOKUP($A$2:$A$2221,'[2]Customer Answer 5 &amp; 6'!$A$2:$O$2221,10,FALSE)</f>
        <v>1</v>
      </c>
      <c r="S279" s="26">
        <f>VLOOKUP($A$2:$A$2221,'[2]Customer Answer 5 &amp; 6'!$A$2:$O$2221,11,FALSE)</f>
        <v>0</v>
      </c>
      <c r="T279" s="26">
        <f>VLOOKUP($A$2:$A$2221,'[2]Customer Answer 5 &amp; 6'!$A$2:$O$2221,12,FALSE)</f>
        <v>0</v>
      </c>
      <c r="U279" s="26">
        <f>VLOOKUP($A$2:$A$2221,'[2]Customer Answer 5 &amp; 6'!$A$2:$O$2221,13,FALSE)</f>
        <v>0</v>
      </c>
      <c r="V279" s="26">
        <f>VLOOKUP($A$2:$A$2221,'[2]Customer Answer 5 &amp; 6'!$A$2:$O$2221,14,FALSE)</f>
        <v>1</v>
      </c>
      <c r="W279" s="27" t="str">
        <f>VLOOKUP($A$2:$A$2221,'[2]Customer Answer 5 &amp; 6'!$A$2:$O$2221,15,FALSE)</f>
        <v>Other</v>
      </c>
      <c r="X279" s="21">
        <f>VLOOKUP($A$2:$A$2221,'[2]Sales Answer 1 &amp; 2'!$A$2:$N$2221,3,FALSE)</f>
        <v>1904</v>
      </c>
      <c r="Y279" s="21">
        <f>VLOOKUP($A$2:$A$2221,'[2]Sales Answer 1 &amp; 2'!$A$2:$N$2221,4,FALSE)</f>
        <v>69</v>
      </c>
      <c r="Z279" s="21">
        <f>VLOOKUP($A$2:$A$2221,'[2]Sales Answer 1 &amp; 2'!$A$2:$N$2221,5,FALSE)</f>
        <v>1234</v>
      </c>
      <c r="AA279" s="21">
        <f>VLOOKUP($A$2:$A$2221,'[2]Sales Answer 1 &amp; 2'!$A$2:$N$2221,6,FALSE)</f>
        <v>137</v>
      </c>
      <c r="AB279" s="21">
        <f>VLOOKUP($A$2:$A$2221,'[2]Sales Answer 1 &amp; 2'!$A$2:$N$2221,7,FALSE)</f>
        <v>210</v>
      </c>
    </row>
    <row r="280" spans="1:28" ht="15" thickBot="1" x14ac:dyDescent="0.35">
      <c r="A280" s="12">
        <v>1203</v>
      </c>
      <c r="B280" s="13">
        <v>0</v>
      </c>
      <c r="C280" s="13">
        <v>0</v>
      </c>
      <c r="D280" s="13">
        <v>0</v>
      </c>
      <c r="E280" s="13">
        <v>0</v>
      </c>
      <c r="F280" s="13">
        <v>0</v>
      </c>
      <c r="G280" s="13">
        <v>0</v>
      </c>
      <c r="H280" s="13">
        <v>0</v>
      </c>
      <c r="I280" s="14">
        <v>44079</v>
      </c>
      <c r="J280" s="22">
        <f>VLOOKUP($A$2:$A$2221,'[2]Customer Answer 5 &amp; 6'!$A$2:$O$2221,2,FALSE)</f>
        <v>141443</v>
      </c>
      <c r="K280" s="23">
        <f>VLOOKUP($A$2:$A$2221,'[2]Customer Answer 5 &amp; 6'!$A$2:$O$2221,3,FALSE)</f>
        <v>1</v>
      </c>
      <c r="L280" s="24">
        <f>VLOOKUP($A$2:$A$2221,'[2]Customer Answer 5 &amp; 6'!$A$2:$O$2221,4,FALSE)</f>
        <v>0</v>
      </c>
      <c r="M280" s="25">
        <f>VLOOKUP($A$2:$A$2221,'[2]Customer Answer 5 &amp; 6'!$A$2:$O$2221,5,FALSE)</f>
        <v>43</v>
      </c>
      <c r="N280">
        <f>VLOOKUP($A$2:$A$2221,'[2]Customer Answer 5 &amp; 6'!$A$2:$O$2221,6,FALSE)</f>
        <v>0</v>
      </c>
      <c r="O280">
        <f>VLOOKUP($A$2:$A$2221,'[2]Customer Answer 5 &amp; 6'!$A$2:$O$2221,7,FALSE)</f>
        <v>1</v>
      </c>
      <c r="P280">
        <f>VLOOKUP($A$2:$A$2221,'[2]Customer Answer 5 &amp; 6'!$A$2:$O$2221,8,FALSE)</f>
        <v>0</v>
      </c>
      <c r="Q280">
        <f>VLOOKUP($A$2:$A$2221,'[2]Customer Answer 5 &amp; 6'!$A$2:$O$2221,9,FALSE)</f>
        <v>0</v>
      </c>
      <c r="R280">
        <f>VLOOKUP($A$2:$A$2221,'[2]Customer Answer 5 &amp; 6'!$A$2:$O$2221,10,FALSE)</f>
        <v>0</v>
      </c>
      <c r="S280" s="26">
        <f>VLOOKUP($A$2:$A$2221,'[2]Customer Answer 5 &amp; 6'!$A$2:$O$2221,11,FALSE)</f>
        <v>0</v>
      </c>
      <c r="T280" s="26">
        <f>VLOOKUP($A$2:$A$2221,'[2]Customer Answer 5 &amp; 6'!$A$2:$O$2221,12,FALSE)</f>
        <v>1</v>
      </c>
      <c r="U280" s="26">
        <f>VLOOKUP($A$2:$A$2221,'[2]Customer Answer 5 &amp; 6'!$A$2:$O$2221,13,FALSE)</f>
        <v>0</v>
      </c>
      <c r="V280" s="26">
        <f>VLOOKUP($A$2:$A$2221,'[2]Customer Answer 5 &amp; 6'!$A$2:$O$2221,14,FALSE)</f>
        <v>0</v>
      </c>
      <c r="W280" s="27" t="str">
        <f>VLOOKUP($A$2:$A$2221,'[2]Customer Answer 5 &amp; 6'!$A$2:$O$2221,15,FALSE)</f>
        <v>Texas</v>
      </c>
      <c r="X280" s="21">
        <f>VLOOKUP($A$2:$A$2221,'[2]Sales Answer 1 &amp; 2'!$A$2:$N$2221,3,FALSE)</f>
        <v>584</v>
      </c>
      <c r="Y280" s="21">
        <f>VLOOKUP($A$2:$A$2221,'[2]Sales Answer 1 &amp; 2'!$A$2:$N$2221,4,FALSE)</f>
        <v>24</v>
      </c>
      <c r="Z280" s="21">
        <f>VLOOKUP($A$2:$A$2221,'[2]Sales Answer 1 &amp; 2'!$A$2:$N$2221,5,FALSE)</f>
        <v>584</v>
      </c>
      <c r="AA280" s="21">
        <f>VLOOKUP($A$2:$A$2221,'[2]Sales Answer 1 &amp; 2'!$A$2:$N$2221,6,FALSE)</f>
        <v>85</v>
      </c>
      <c r="AB280" s="21">
        <f>VLOOKUP($A$2:$A$2221,'[2]Sales Answer 1 &amp; 2'!$A$2:$N$2221,7,FALSE)</f>
        <v>65</v>
      </c>
    </row>
    <row r="281" spans="1:28" ht="15" thickBot="1" x14ac:dyDescent="0.35">
      <c r="A281" s="12">
        <v>1560</v>
      </c>
      <c r="B281" s="13">
        <v>0</v>
      </c>
      <c r="C281" s="13">
        <v>0</v>
      </c>
      <c r="D281" s="13">
        <v>0</v>
      </c>
      <c r="E281" s="13">
        <v>0</v>
      </c>
      <c r="F281" s="13">
        <v>0</v>
      </c>
      <c r="G281" s="13">
        <v>0</v>
      </c>
      <c r="H281" s="13">
        <v>0</v>
      </c>
      <c r="I281" s="14">
        <v>44079</v>
      </c>
      <c r="J281" s="22">
        <f>VLOOKUP($A$2:$A$2221,'[2]Customer Answer 5 &amp; 6'!$A$2:$O$2221,2,FALSE)</f>
        <v>151287</v>
      </c>
      <c r="K281" s="23">
        <f>VLOOKUP($A$2:$A$2221,'[2]Customer Answer 5 &amp; 6'!$A$2:$O$2221,3,FALSE)</f>
        <v>1</v>
      </c>
      <c r="L281" s="24">
        <f>VLOOKUP($A$2:$A$2221,'[2]Customer Answer 5 &amp; 6'!$A$2:$O$2221,4,FALSE)</f>
        <v>1</v>
      </c>
      <c r="M281" s="25">
        <f>VLOOKUP($A$2:$A$2221,'[2]Customer Answer 5 &amp; 6'!$A$2:$O$2221,5,FALSE)</f>
        <v>52</v>
      </c>
      <c r="N281">
        <f>VLOOKUP($A$2:$A$2221,'[2]Customer Answer 5 &amp; 6'!$A$2:$O$2221,6,FALSE)</f>
        <v>0</v>
      </c>
      <c r="O281">
        <f>VLOOKUP($A$2:$A$2221,'[2]Customer Answer 5 &amp; 6'!$A$2:$O$2221,7,FALSE)</f>
        <v>1</v>
      </c>
      <c r="P281">
        <f>VLOOKUP($A$2:$A$2221,'[2]Customer Answer 5 &amp; 6'!$A$2:$O$2221,8,FALSE)</f>
        <v>0</v>
      </c>
      <c r="Q281">
        <f>VLOOKUP($A$2:$A$2221,'[2]Customer Answer 5 &amp; 6'!$A$2:$O$2221,9,FALSE)</f>
        <v>0</v>
      </c>
      <c r="R281">
        <f>VLOOKUP($A$2:$A$2221,'[2]Customer Answer 5 &amp; 6'!$A$2:$O$2221,10,FALSE)</f>
        <v>0</v>
      </c>
      <c r="S281" s="26">
        <f>VLOOKUP($A$2:$A$2221,'[2]Customer Answer 5 &amp; 6'!$A$2:$O$2221,11,FALSE)</f>
        <v>0</v>
      </c>
      <c r="T281" s="26">
        <f>VLOOKUP($A$2:$A$2221,'[2]Customer Answer 5 &amp; 6'!$A$2:$O$2221,12,FALSE)</f>
        <v>1</v>
      </c>
      <c r="U281" s="26">
        <f>VLOOKUP($A$2:$A$2221,'[2]Customer Answer 5 &amp; 6'!$A$2:$O$2221,13,FALSE)</f>
        <v>0</v>
      </c>
      <c r="V281" s="26">
        <f>VLOOKUP($A$2:$A$2221,'[2]Customer Answer 5 &amp; 6'!$A$2:$O$2221,14,FALSE)</f>
        <v>0</v>
      </c>
      <c r="W281" s="27" t="str">
        <f>VLOOKUP($A$2:$A$2221,'[2]Customer Answer 5 &amp; 6'!$A$2:$O$2221,15,FALSE)</f>
        <v>Florida</v>
      </c>
      <c r="X281" s="21">
        <f>VLOOKUP($A$2:$A$2221,'[2]Sales Answer 1 &amp; 2'!$A$2:$N$2221,3,FALSE)</f>
        <v>345</v>
      </c>
      <c r="Y281" s="21">
        <f>VLOOKUP($A$2:$A$2221,'[2]Sales Answer 1 &amp; 2'!$A$2:$N$2221,4,FALSE)</f>
        <v>0</v>
      </c>
      <c r="Z281" s="21">
        <f>VLOOKUP($A$2:$A$2221,'[2]Sales Answer 1 &amp; 2'!$A$2:$N$2221,5,FALSE)</f>
        <v>65</v>
      </c>
      <c r="AA281" s="21">
        <f>VLOOKUP($A$2:$A$2221,'[2]Sales Answer 1 &amp; 2'!$A$2:$N$2221,6,FALSE)</f>
        <v>38</v>
      </c>
      <c r="AB281" s="21">
        <f>VLOOKUP($A$2:$A$2221,'[2]Sales Answer 1 &amp; 2'!$A$2:$N$2221,7,FALSE)</f>
        <v>0</v>
      </c>
    </row>
    <row r="282" spans="1:28" ht="15" thickBot="1" x14ac:dyDescent="0.35">
      <c r="A282" s="12">
        <v>2908</v>
      </c>
      <c r="B282" s="13">
        <v>0</v>
      </c>
      <c r="C282" s="13">
        <v>0</v>
      </c>
      <c r="D282" s="13">
        <v>0</v>
      </c>
      <c r="E282" s="13">
        <v>0</v>
      </c>
      <c r="F282" s="13">
        <v>0</v>
      </c>
      <c r="G282" s="13">
        <v>0</v>
      </c>
      <c r="H282" s="13">
        <v>0</v>
      </c>
      <c r="I282" s="14">
        <v>44079</v>
      </c>
      <c r="J282" s="22">
        <f>VLOOKUP($A$2:$A$2221,'[2]Customer Answer 5 &amp; 6'!$A$2:$O$2221,2,FALSE)</f>
        <v>129543</v>
      </c>
      <c r="K282" s="23">
        <f>VLOOKUP($A$2:$A$2221,'[2]Customer Answer 5 &amp; 6'!$A$2:$O$2221,3,FALSE)</f>
        <v>2</v>
      </c>
      <c r="L282" s="24">
        <f>VLOOKUP($A$2:$A$2221,'[2]Customer Answer 5 &amp; 6'!$A$2:$O$2221,4,FALSE)</f>
        <v>0</v>
      </c>
      <c r="M282" s="25">
        <f>VLOOKUP($A$2:$A$2221,'[2]Customer Answer 5 &amp; 6'!$A$2:$O$2221,5,FALSE)</f>
        <v>52</v>
      </c>
      <c r="N282">
        <f>VLOOKUP($A$2:$A$2221,'[2]Customer Answer 5 &amp; 6'!$A$2:$O$2221,6,FALSE)</f>
        <v>0</v>
      </c>
      <c r="O282">
        <f>VLOOKUP($A$2:$A$2221,'[2]Customer Answer 5 &amp; 6'!$A$2:$O$2221,7,FALSE)</f>
        <v>1</v>
      </c>
      <c r="P282">
        <f>VLOOKUP($A$2:$A$2221,'[2]Customer Answer 5 &amp; 6'!$A$2:$O$2221,8,FALSE)</f>
        <v>0</v>
      </c>
      <c r="Q282">
        <f>VLOOKUP($A$2:$A$2221,'[2]Customer Answer 5 &amp; 6'!$A$2:$O$2221,9,FALSE)</f>
        <v>0</v>
      </c>
      <c r="R282">
        <f>VLOOKUP($A$2:$A$2221,'[2]Customer Answer 5 &amp; 6'!$A$2:$O$2221,10,FALSE)</f>
        <v>0</v>
      </c>
      <c r="S282" s="26">
        <f>VLOOKUP($A$2:$A$2221,'[2]Customer Answer 5 &amp; 6'!$A$2:$O$2221,11,FALSE)</f>
        <v>0</v>
      </c>
      <c r="T282" s="26">
        <f>VLOOKUP($A$2:$A$2221,'[2]Customer Answer 5 &amp; 6'!$A$2:$O$2221,12,FALSE)</f>
        <v>0</v>
      </c>
      <c r="U282" s="26">
        <f>VLOOKUP($A$2:$A$2221,'[2]Customer Answer 5 &amp; 6'!$A$2:$O$2221,13,FALSE)</f>
        <v>1</v>
      </c>
      <c r="V282" s="26">
        <f>VLOOKUP($A$2:$A$2221,'[2]Customer Answer 5 &amp; 6'!$A$2:$O$2221,14,FALSE)</f>
        <v>0</v>
      </c>
      <c r="W282" s="27" t="str">
        <f>VLOOKUP($A$2:$A$2221,'[2]Customer Answer 5 &amp; 6'!$A$2:$O$2221,15,FALSE)</f>
        <v>Other</v>
      </c>
      <c r="X282" s="21">
        <f>VLOOKUP($A$2:$A$2221,'[2]Sales Answer 1 &amp; 2'!$A$2:$N$2221,3,FALSE)</f>
        <v>75</v>
      </c>
      <c r="Y282" s="21">
        <f>VLOOKUP($A$2:$A$2221,'[2]Sales Answer 1 &amp; 2'!$A$2:$N$2221,4,FALSE)</f>
        <v>13</v>
      </c>
      <c r="Z282" s="21">
        <f>VLOOKUP($A$2:$A$2221,'[2]Sales Answer 1 &amp; 2'!$A$2:$N$2221,5,FALSE)</f>
        <v>79</v>
      </c>
      <c r="AA282" s="21">
        <f>VLOOKUP($A$2:$A$2221,'[2]Sales Answer 1 &amp; 2'!$A$2:$N$2221,6,FALSE)</f>
        <v>13</v>
      </c>
      <c r="AB282" s="21">
        <f>VLOOKUP($A$2:$A$2221,'[2]Sales Answer 1 &amp; 2'!$A$2:$N$2221,7,FALSE)</f>
        <v>18</v>
      </c>
    </row>
    <row r="283" spans="1:28" ht="15" thickBot="1" x14ac:dyDescent="0.35">
      <c r="A283" s="12">
        <v>1187</v>
      </c>
      <c r="B283" s="13">
        <v>1</v>
      </c>
      <c r="C283" s="13">
        <v>0</v>
      </c>
      <c r="D283" s="13">
        <v>0</v>
      </c>
      <c r="E283" s="13">
        <v>0</v>
      </c>
      <c r="F283" s="13">
        <v>0</v>
      </c>
      <c r="G283" s="13">
        <v>0</v>
      </c>
      <c r="H283" s="13">
        <v>1</v>
      </c>
      <c r="I283" s="14">
        <v>44078</v>
      </c>
      <c r="J283" s="22">
        <f>VLOOKUP($A$2:$A$2221,'[2]Customer Answer 5 &amp; 6'!$A$2:$O$2221,2,FALSE)</f>
        <v>146854</v>
      </c>
      <c r="K283" s="23">
        <f>VLOOKUP($A$2:$A$2221,'[2]Customer Answer 5 &amp; 6'!$A$2:$O$2221,3,FALSE)</f>
        <v>1</v>
      </c>
      <c r="L283" s="24">
        <f>VLOOKUP($A$2:$A$2221,'[2]Customer Answer 5 &amp; 6'!$A$2:$O$2221,4,FALSE)</f>
        <v>1</v>
      </c>
      <c r="M283" s="25">
        <f>VLOOKUP($A$2:$A$2221,'[2]Customer Answer 5 &amp; 6'!$A$2:$O$2221,5,FALSE)</f>
        <v>47</v>
      </c>
      <c r="N283">
        <f>VLOOKUP($A$2:$A$2221,'[2]Customer Answer 5 &amp; 6'!$A$2:$O$2221,6,FALSE)</f>
        <v>0</v>
      </c>
      <c r="O283">
        <f>VLOOKUP($A$2:$A$2221,'[2]Customer Answer 5 &amp; 6'!$A$2:$O$2221,7,FALSE)</f>
        <v>0</v>
      </c>
      <c r="P283">
        <f>VLOOKUP($A$2:$A$2221,'[2]Customer Answer 5 &amp; 6'!$A$2:$O$2221,8,FALSE)</f>
        <v>1</v>
      </c>
      <c r="Q283">
        <f>VLOOKUP($A$2:$A$2221,'[2]Customer Answer 5 &amp; 6'!$A$2:$O$2221,9,FALSE)</f>
        <v>0</v>
      </c>
      <c r="R283">
        <f>VLOOKUP($A$2:$A$2221,'[2]Customer Answer 5 &amp; 6'!$A$2:$O$2221,10,FALSE)</f>
        <v>0</v>
      </c>
      <c r="S283" s="26">
        <f>VLOOKUP($A$2:$A$2221,'[2]Customer Answer 5 &amp; 6'!$A$2:$O$2221,11,FALSE)</f>
        <v>0</v>
      </c>
      <c r="T283" s="26">
        <f>VLOOKUP($A$2:$A$2221,'[2]Customer Answer 5 &amp; 6'!$A$2:$O$2221,12,FALSE)</f>
        <v>0</v>
      </c>
      <c r="U283" s="26">
        <f>VLOOKUP($A$2:$A$2221,'[2]Customer Answer 5 &amp; 6'!$A$2:$O$2221,13,FALSE)</f>
        <v>0</v>
      </c>
      <c r="V283" s="26">
        <f>VLOOKUP($A$2:$A$2221,'[2]Customer Answer 5 &amp; 6'!$A$2:$O$2221,14,FALSE)</f>
        <v>1</v>
      </c>
      <c r="W283" s="27" t="str">
        <f>VLOOKUP($A$2:$A$2221,'[2]Customer Answer 5 &amp; 6'!$A$2:$O$2221,15,FALSE)</f>
        <v>California</v>
      </c>
      <c r="X283" s="21">
        <f>VLOOKUP($A$2:$A$2221,'[2]Sales Answer 1 &amp; 2'!$A$2:$N$2221,3,FALSE)</f>
        <v>301</v>
      </c>
      <c r="Y283" s="21">
        <f>VLOOKUP($A$2:$A$2221,'[2]Sales Answer 1 &amp; 2'!$A$2:$N$2221,4,FALSE)</f>
        <v>3</v>
      </c>
      <c r="Z283" s="21">
        <f>VLOOKUP($A$2:$A$2221,'[2]Sales Answer 1 &amp; 2'!$A$2:$N$2221,5,FALSE)</f>
        <v>248</v>
      </c>
      <c r="AA283" s="21">
        <f>VLOOKUP($A$2:$A$2221,'[2]Sales Answer 1 &amp; 2'!$A$2:$N$2221,6,FALSE)</f>
        <v>22</v>
      </c>
      <c r="AB283" s="21">
        <f>VLOOKUP($A$2:$A$2221,'[2]Sales Answer 1 &amp; 2'!$A$2:$N$2221,7,FALSE)</f>
        <v>3</v>
      </c>
    </row>
    <row r="284" spans="1:28" ht="15" thickBot="1" x14ac:dyDescent="0.35">
      <c r="A284" s="12">
        <v>1399</v>
      </c>
      <c r="B284" s="13">
        <v>0</v>
      </c>
      <c r="C284" s="13">
        <v>0</v>
      </c>
      <c r="D284" s="13">
        <v>0</v>
      </c>
      <c r="E284" s="13">
        <v>0</v>
      </c>
      <c r="F284" s="13">
        <v>0</v>
      </c>
      <c r="G284" s="13">
        <v>0</v>
      </c>
      <c r="H284" s="13">
        <v>0</v>
      </c>
      <c r="I284" s="14">
        <v>44078</v>
      </c>
      <c r="J284" s="22">
        <f>VLOOKUP($A$2:$A$2221,'[2]Customer Answer 5 &amp; 6'!$A$2:$O$2221,2,FALSE)</f>
        <v>175865</v>
      </c>
      <c r="K284" s="23">
        <f>VLOOKUP($A$2:$A$2221,'[2]Customer Answer 5 &amp; 6'!$A$2:$O$2221,3,FALSE)</f>
        <v>0</v>
      </c>
      <c r="L284" s="24">
        <f>VLOOKUP($A$2:$A$2221,'[2]Customer Answer 5 &amp; 6'!$A$2:$O$2221,4,FALSE)</f>
        <v>0</v>
      </c>
      <c r="M284" s="25">
        <f>VLOOKUP($A$2:$A$2221,'[2]Customer Answer 5 &amp; 6'!$A$2:$O$2221,5,FALSE)</f>
        <v>77</v>
      </c>
      <c r="N284">
        <f>VLOOKUP($A$2:$A$2221,'[2]Customer Answer 5 &amp; 6'!$A$2:$O$2221,6,FALSE)</f>
        <v>0</v>
      </c>
      <c r="O284">
        <f>VLOOKUP($A$2:$A$2221,'[2]Customer Answer 5 &amp; 6'!$A$2:$O$2221,7,FALSE)</f>
        <v>1</v>
      </c>
      <c r="P284">
        <f>VLOOKUP($A$2:$A$2221,'[2]Customer Answer 5 &amp; 6'!$A$2:$O$2221,8,FALSE)</f>
        <v>0</v>
      </c>
      <c r="Q284">
        <f>VLOOKUP($A$2:$A$2221,'[2]Customer Answer 5 &amp; 6'!$A$2:$O$2221,9,FALSE)</f>
        <v>0</v>
      </c>
      <c r="R284">
        <f>VLOOKUP($A$2:$A$2221,'[2]Customer Answer 5 &amp; 6'!$A$2:$O$2221,10,FALSE)</f>
        <v>0</v>
      </c>
      <c r="S284" s="26">
        <f>VLOOKUP($A$2:$A$2221,'[2]Customer Answer 5 &amp; 6'!$A$2:$O$2221,11,FALSE)</f>
        <v>0</v>
      </c>
      <c r="T284" s="26">
        <f>VLOOKUP($A$2:$A$2221,'[2]Customer Answer 5 &amp; 6'!$A$2:$O$2221,12,FALSE)</f>
        <v>0</v>
      </c>
      <c r="U284" s="26">
        <f>VLOOKUP($A$2:$A$2221,'[2]Customer Answer 5 &amp; 6'!$A$2:$O$2221,13,FALSE)</f>
        <v>0</v>
      </c>
      <c r="V284" s="26">
        <f>VLOOKUP($A$2:$A$2221,'[2]Customer Answer 5 &amp; 6'!$A$2:$O$2221,14,FALSE)</f>
        <v>1</v>
      </c>
      <c r="W284" s="27" t="str">
        <f>VLOOKUP($A$2:$A$2221,'[2]Customer Answer 5 &amp; 6'!$A$2:$O$2221,15,FALSE)</f>
        <v>Illinois</v>
      </c>
      <c r="X284" s="21">
        <f>VLOOKUP($A$2:$A$2221,'[2]Sales Answer 1 &amp; 2'!$A$2:$N$2221,3,FALSE)</f>
        <v>1120</v>
      </c>
      <c r="Y284" s="21">
        <f>VLOOKUP($A$2:$A$2221,'[2]Sales Answer 1 &amp; 2'!$A$2:$N$2221,4,FALSE)</f>
        <v>0</v>
      </c>
      <c r="Z284" s="21">
        <f>VLOOKUP($A$2:$A$2221,'[2]Sales Answer 1 &amp; 2'!$A$2:$N$2221,5,FALSE)</f>
        <v>1370</v>
      </c>
      <c r="AA284" s="21">
        <f>VLOOKUP($A$2:$A$2221,'[2]Sales Answer 1 &amp; 2'!$A$2:$N$2221,6,FALSE)</f>
        <v>362</v>
      </c>
      <c r="AB284" s="21">
        <f>VLOOKUP($A$2:$A$2221,'[2]Sales Answer 1 &amp; 2'!$A$2:$N$2221,7,FALSE)</f>
        <v>0</v>
      </c>
    </row>
    <row r="285" spans="1:28" ht="15" thickBot="1" x14ac:dyDescent="0.35">
      <c r="A285" s="12">
        <v>1534</v>
      </c>
      <c r="B285" s="13">
        <v>0</v>
      </c>
      <c r="C285" s="13">
        <v>0</v>
      </c>
      <c r="D285" s="13">
        <v>0</v>
      </c>
      <c r="E285" s="13">
        <v>0</v>
      </c>
      <c r="F285" s="13">
        <v>0</v>
      </c>
      <c r="G285" s="13">
        <v>0</v>
      </c>
      <c r="H285" s="13">
        <v>0</v>
      </c>
      <c r="I285" s="14">
        <v>44078</v>
      </c>
      <c r="J285" s="22">
        <f>VLOOKUP($A$2:$A$2221,'[2]Customer Answer 5 &amp; 6'!$A$2:$O$2221,2,FALSE)</f>
        <v>139548</v>
      </c>
      <c r="K285" s="23">
        <f>VLOOKUP($A$2:$A$2221,'[2]Customer Answer 5 &amp; 6'!$A$2:$O$2221,3,FALSE)</f>
        <v>1</v>
      </c>
      <c r="L285" s="24">
        <f>VLOOKUP($A$2:$A$2221,'[2]Customer Answer 5 &amp; 6'!$A$2:$O$2221,4,FALSE)</f>
        <v>1</v>
      </c>
      <c r="M285" s="25">
        <f>VLOOKUP($A$2:$A$2221,'[2]Customer Answer 5 &amp; 6'!$A$2:$O$2221,5,FALSE)</f>
        <v>57</v>
      </c>
      <c r="N285">
        <f>VLOOKUP($A$2:$A$2221,'[2]Customer Answer 5 &amp; 6'!$A$2:$O$2221,6,FALSE)</f>
        <v>0</v>
      </c>
      <c r="O285">
        <f>VLOOKUP($A$2:$A$2221,'[2]Customer Answer 5 &amp; 6'!$A$2:$O$2221,7,FALSE)</f>
        <v>0</v>
      </c>
      <c r="P285">
        <f>VLOOKUP($A$2:$A$2221,'[2]Customer Answer 5 &amp; 6'!$A$2:$O$2221,8,FALSE)</f>
        <v>1</v>
      </c>
      <c r="Q285">
        <f>VLOOKUP($A$2:$A$2221,'[2]Customer Answer 5 &amp; 6'!$A$2:$O$2221,9,FALSE)</f>
        <v>0</v>
      </c>
      <c r="R285">
        <f>VLOOKUP($A$2:$A$2221,'[2]Customer Answer 5 &amp; 6'!$A$2:$O$2221,10,FALSE)</f>
        <v>0</v>
      </c>
      <c r="S285" s="26">
        <f>VLOOKUP($A$2:$A$2221,'[2]Customer Answer 5 &amp; 6'!$A$2:$O$2221,11,FALSE)</f>
        <v>0</v>
      </c>
      <c r="T285" s="26">
        <f>VLOOKUP($A$2:$A$2221,'[2]Customer Answer 5 &amp; 6'!$A$2:$O$2221,12,FALSE)</f>
        <v>0</v>
      </c>
      <c r="U285" s="26">
        <f>VLOOKUP($A$2:$A$2221,'[2]Customer Answer 5 &amp; 6'!$A$2:$O$2221,13,FALSE)</f>
        <v>0</v>
      </c>
      <c r="V285" s="26">
        <f>VLOOKUP($A$2:$A$2221,'[2]Customer Answer 5 &amp; 6'!$A$2:$O$2221,14,FALSE)</f>
        <v>0</v>
      </c>
      <c r="W285" s="27" t="str">
        <f>VLOOKUP($A$2:$A$2221,'[2]Customer Answer 5 &amp; 6'!$A$2:$O$2221,15,FALSE)</f>
        <v>Other</v>
      </c>
      <c r="X285" s="21">
        <f>VLOOKUP($A$2:$A$2221,'[2]Sales Answer 1 &amp; 2'!$A$2:$N$2221,3,FALSE)</f>
        <v>53</v>
      </c>
      <c r="Y285" s="21">
        <f>VLOOKUP($A$2:$A$2221,'[2]Sales Answer 1 &amp; 2'!$A$2:$N$2221,4,FALSE)</f>
        <v>14</v>
      </c>
      <c r="Z285" s="21">
        <f>VLOOKUP($A$2:$A$2221,'[2]Sales Answer 1 &amp; 2'!$A$2:$N$2221,5,FALSE)</f>
        <v>35</v>
      </c>
      <c r="AA285" s="21">
        <f>VLOOKUP($A$2:$A$2221,'[2]Sales Answer 1 &amp; 2'!$A$2:$N$2221,6,FALSE)</f>
        <v>11</v>
      </c>
      <c r="AB285" s="21">
        <f>VLOOKUP($A$2:$A$2221,'[2]Sales Answer 1 &amp; 2'!$A$2:$N$2221,7,FALSE)</f>
        <v>14</v>
      </c>
    </row>
    <row r="286" spans="1:28" ht="15" thickBot="1" x14ac:dyDescent="0.35">
      <c r="A286" s="12">
        <v>2872</v>
      </c>
      <c r="B286" s="13">
        <v>0</v>
      </c>
      <c r="C286" s="13">
        <v>0</v>
      </c>
      <c r="D286" s="13">
        <v>1</v>
      </c>
      <c r="E286" s="13">
        <v>0</v>
      </c>
      <c r="F286" s="13">
        <v>0</v>
      </c>
      <c r="G286" s="13">
        <v>0</v>
      </c>
      <c r="H286" s="13">
        <v>0</v>
      </c>
      <c r="I286" s="14">
        <v>44078</v>
      </c>
      <c r="J286" s="22">
        <f>VLOOKUP($A$2:$A$2221,'[2]Customer Answer 5 &amp; 6'!$A$2:$O$2221,2,FALSE)</f>
        <v>190933</v>
      </c>
      <c r="K286" s="23">
        <f>VLOOKUP($A$2:$A$2221,'[2]Customer Answer 5 &amp; 6'!$A$2:$O$2221,3,FALSE)</f>
        <v>0</v>
      </c>
      <c r="L286" s="24">
        <f>VLOOKUP($A$2:$A$2221,'[2]Customer Answer 5 &amp; 6'!$A$2:$O$2221,4,FALSE)</f>
        <v>0</v>
      </c>
      <c r="M286" s="25">
        <f>VLOOKUP($A$2:$A$2221,'[2]Customer Answer 5 &amp; 6'!$A$2:$O$2221,5,FALSE)</f>
        <v>66</v>
      </c>
      <c r="N286">
        <f>VLOOKUP($A$2:$A$2221,'[2]Customer Answer 5 &amp; 6'!$A$2:$O$2221,6,FALSE)</f>
        <v>0</v>
      </c>
      <c r="O286">
        <f>VLOOKUP($A$2:$A$2221,'[2]Customer Answer 5 &amp; 6'!$A$2:$O$2221,7,FALSE)</f>
        <v>0</v>
      </c>
      <c r="P286">
        <f>VLOOKUP($A$2:$A$2221,'[2]Customer Answer 5 &amp; 6'!$A$2:$O$2221,8,FALSE)</f>
        <v>1</v>
      </c>
      <c r="Q286">
        <f>VLOOKUP($A$2:$A$2221,'[2]Customer Answer 5 &amp; 6'!$A$2:$O$2221,9,FALSE)</f>
        <v>0</v>
      </c>
      <c r="R286">
        <f>VLOOKUP($A$2:$A$2221,'[2]Customer Answer 5 &amp; 6'!$A$2:$O$2221,10,FALSE)</f>
        <v>0</v>
      </c>
      <c r="S286" s="26">
        <f>VLOOKUP($A$2:$A$2221,'[2]Customer Answer 5 &amp; 6'!$A$2:$O$2221,11,FALSE)</f>
        <v>0</v>
      </c>
      <c r="T286" s="26">
        <f>VLOOKUP($A$2:$A$2221,'[2]Customer Answer 5 &amp; 6'!$A$2:$O$2221,12,FALSE)</f>
        <v>0</v>
      </c>
      <c r="U286" s="26">
        <f>VLOOKUP($A$2:$A$2221,'[2]Customer Answer 5 &amp; 6'!$A$2:$O$2221,13,FALSE)</f>
        <v>0</v>
      </c>
      <c r="V286" s="26">
        <f>VLOOKUP($A$2:$A$2221,'[2]Customer Answer 5 &amp; 6'!$A$2:$O$2221,14,FALSE)</f>
        <v>1</v>
      </c>
      <c r="W286" s="27" t="str">
        <f>VLOOKUP($A$2:$A$2221,'[2]Customer Answer 5 &amp; 6'!$A$2:$O$2221,15,FALSE)</f>
        <v>Other</v>
      </c>
      <c r="X286" s="21">
        <f>VLOOKUP($A$2:$A$2221,'[2]Sales Answer 1 &amp; 2'!$A$2:$N$2221,3,FALSE)</f>
        <v>2142</v>
      </c>
      <c r="Y286" s="21">
        <f>VLOOKUP($A$2:$A$2221,'[2]Sales Answer 1 &amp; 2'!$A$2:$N$2221,4,FALSE)</f>
        <v>65</v>
      </c>
      <c r="Z286" s="21">
        <f>VLOOKUP($A$2:$A$2221,'[2]Sales Answer 1 &amp; 2'!$A$2:$N$2221,5,FALSE)</f>
        <v>903</v>
      </c>
      <c r="AA286" s="21">
        <f>VLOOKUP($A$2:$A$2221,'[2]Sales Answer 1 &amp; 2'!$A$2:$N$2221,6,FALSE)</f>
        <v>130</v>
      </c>
      <c r="AB286" s="21">
        <f>VLOOKUP($A$2:$A$2221,'[2]Sales Answer 1 &amp; 2'!$A$2:$N$2221,7,FALSE)</f>
        <v>132</v>
      </c>
    </row>
    <row r="287" spans="1:28" ht="15" thickBot="1" x14ac:dyDescent="0.35">
      <c r="A287" s="12">
        <v>3056</v>
      </c>
      <c r="B287" s="13">
        <v>0</v>
      </c>
      <c r="C287" s="13">
        <v>1</v>
      </c>
      <c r="D287" s="13">
        <v>0</v>
      </c>
      <c r="E287" s="13">
        <v>0</v>
      </c>
      <c r="F287" s="13">
        <v>0</v>
      </c>
      <c r="G287" s="13">
        <v>0</v>
      </c>
      <c r="H287" s="13">
        <v>0</v>
      </c>
      <c r="I287" s="14">
        <v>44078</v>
      </c>
      <c r="J287" s="22">
        <f>VLOOKUP($A$2:$A$2221,'[2]Customer Answer 5 &amp; 6'!$A$2:$O$2221,2,FALSE)</f>
        <v>179823</v>
      </c>
      <c r="K287" s="23">
        <f>VLOOKUP($A$2:$A$2221,'[2]Customer Answer 5 &amp; 6'!$A$2:$O$2221,3,FALSE)</f>
        <v>0</v>
      </c>
      <c r="L287" s="24">
        <f>VLOOKUP($A$2:$A$2221,'[2]Customer Answer 5 &amp; 6'!$A$2:$O$2221,4,FALSE)</f>
        <v>1</v>
      </c>
      <c r="M287" s="25">
        <f>VLOOKUP($A$2:$A$2221,'[2]Customer Answer 5 &amp; 6'!$A$2:$O$2221,5,FALSE)</f>
        <v>61</v>
      </c>
      <c r="N287">
        <f>VLOOKUP($A$2:$A$2221,'[2]Customer Answer 5 &amp; 6'!$A$2:$O$2221,6,FALSE)</f>
        <v>0</v>
      </c>
      <c r="O287">
        <f>VLOOKUP($A$2:$A$2221,'[2]Customer Answer 5 &amp; 6'!$A$2:$O$2221,7,FALSE)</f>
        <v>1</v>
      </c>
      <c r="P287">
        <f>VLOOKUP($A$2:$A$2221,'[2]Customer Answer 5 &amp; 6'!$A$2:$O$2221,8,FALSE)</f>
        <v>0</v>
      </c>
      <c r="Q287">
        <f>VLOOKUP($A$2:$A$2221,'[2]Customer Answer 5 &amp; 6'!$A$2:$O$2221,9,FALSE)</f>
        <v>0</v>
      </c>
      <c r="R287">
        <f>VLOOKUP($A$2:$A$2221,'[2]Customer Answer 5 &amp; 6'!$A$2:$O$2221,10,FALSE)</f>
        <v>0</v>
      </c>
      <c r="S287" s="26">
        <f>VLOOKUP($A$2:$A$2221,'[2]Customer Answer 5 &amp; 6'!$A$2:$O$2221,11,FALSE)</f>
        <v>0</v>
      </c>
      <c r="T287" s="26">
        <f>VLOOKUP($A$2:$A$2221,'[2]Customer Answer 5 &amp; 6'!$A$2:$O$2221,12,FALSE)</f>
        <v>1</v>
      </c>
      <c r="U287" s="26">
        <f>VLOOKUP($A$2:$A$2221,'[2]Customer Answer 5 &amp; 6'!$A$2:$O$2221,13,FALSE)</f>
        <v>0</v>
      </c>
      <c r="V287" s="26">
        <f>VLOOKUP($A$2:$A$2221,'[2]Customer Answer 5 &amp; 6'!$A$2:$O$2221,14,FALSE)</f>
        <v>0</v>
      </c>
      <c r="W287" s="27" t="str">
        <f>VLOOKUP($A$2:$A$2221,'[2]Customer Answer 5 &amp; 6'!$A$2:$O$2221,15,FALSE)</f>
        <v>New York</v>
      </c>
      <c r="X287" s="21">
        <f>VLOOKUP($A$2:$A$2221,'[2]Sales Answer 1 &amp; 2'!$A$2:$N$2221,3,FALSE)</f>
        <v>1881</v>
      </c>
      <c r="Y287" s="21">
        <f>VLOOKUP($A$2:$A$2221,'[2]Sales Answer 1 &amp; 2'!$A$2:$N$2221,4,FALSE)</f>
        <v>164</v>
      </c>
      <c r="Z287" s="21">
        <f>VLOOKUP($A$2:$A$2221,'[2]Sales Answer 1 &amp; 2'!$A$2:$N$2221,5,FALSE)</f>
        <v>856</v>
      </c>
      <c r="AA287" s="21">
        <f>VLOOKUP($A$2:$A$2221,'[2]Sales Answer 1 &amp; 2'!$A$2:$N$2221,6,FALSE)</f>
        <v>257</v>
      </c>
      <c r="AB287" s="21">
        <f>VLOOKUP($A$2:$A$2221,'[2]Sales Answer 1 &amp; 2'!$A$2:$N$2221,7,FALSE)</f>
        <v>164</v>
      </c>
    </row>
    <row r="288" spans="1:28" ht="15" thickBot="1" x14ac:dyDescent="0.35">
      <c r="A288" s="12">
        <v>1093</v>
      </c>
      <c r="B288" s="13">
        <v>0</v>
      </c>
      <c r="C288" s="13">
        <v>0</v>
      </c>
      <c r="D288" s="13">
        <v>0</v>
      </c>
      <c r="E288" s="13">
        <v>0</v>
      </c>
      <c r="F288" s="13">
        <v>0</v>
      </c>
      <c r="G288" s="13">
        <v>0</v>
      </c>
      <c r="H288" s="13">
        <v>0</v>
      </c>
      <c r="I288" s="14">
        <v>44077</v>
      </c>
      <c r="J288" s="22">
        <f>VLOOKUP($A$2:$A$2221,'[2]Customer Answer 5 &amp; 6'!$A$2:$O$2221,2,FALSE)</f>
        <v>134554</v>
      </c>
      <c r="K288" s="23">
        <f>VLOOKUP($A$2:$A$2221,'[2]Customer Answer 5 &amp; 6'!$A$2:$O$2221,3,FALSE)</f>
        <v>0</v>
      </c>
      <c r="L288" s="24">
        <f>VLOOKUP($A$2:$A$2221,'[2]Customer Answer 5 &amp; 6'!$A$2:$O$2221,4,FALSE)</f>
        <v>1</v>
      </c>
      <c r="M288" s="25">
        <f>VLOOKUP($A$2:$A$2221,'[2]Customer Answer 5 &amp; 6'!$A$2:$O$2221,5,FALSE)</f>
        <v>61</v>
      </c>
      <c r="N288">
        <f>VLOOKUP($A$2:$A$2221,'[2]Customer Answer 5 &amp; 6'!$A$2:$O$2221,6,FALSE)</f>
        <v>0</v>
      </c>
      <c r="O288">
        <f>VLOOKUP($A$2:$A$2221,'[2]Customer Answer 5 &amp; 6'!$A$2:$O$2221,7,FALSE)</f>
        <v>0</v>
      </c>
      <c r="P288">
        <f>VLOOKUP($A$2:$A$2221,'[2]Customer Answer 5 &amp; 6'!$A$2:$O$2221,8,FALSE)</f>
        <v>1</v>
      </c>
      <c r="Q288">
        <f>VLOOKUP($A$2:$A$2221,'[2]Customer Answer 5 &amp; 6'!$A$2:$O$2221,9,FALSE)</f>
        <v>0</v>
      </c>
      <c r="R288">
        <f>VLOOKUP($A$2:$A$2221,'[2]Customer Answer 5 &amp; 6'!$A$2:$O$2221,10,FALSE)</f>
        <v>0</v>
      </c>
      <c r="S288" s="26">
        <f>VLOOKUP($A$2:$A$2221,'[2]Customer Answer 5 &amp; 6'!$A$2:$O$2221,11,FALSE)</f>
        <v>0</v>
      </c>
      <c r="T288" s="26">
        <f>VLOOKUP($A$2:$A$2221,'[2]Customer Answer 5 &amp; 6'!$A$2:$O$2221,12,FALSE)</f>
        <v>0</v>
      </c>
      <c r="U288" s="26">
        <f>VLOOKUP($A$2:$A$2221,'[2]Customer Answer 5 &amp; 6'!$A$2:$O$2221,13,FALSE)</f>
        <v>0</v>
      </c>
      <c r="V288" s="26">
        <f>VLOOKUP($A$2:$A$2221,'[2]Customer Answer 5 &amp; 6'!$A$2:$O$2221,14,FALSE)</f>
        <v>1</v>
      </c>
      <c r="W288" s="27" t="str">
        <f>VLOOKUP($A$2:$A$2221,'[2]Customer Answer 5 &amp; 6'!$A$2:$O$2221,15,FALSE)</f>
        <v>Illinois</v>
      </c>
      <c r="X288" s="21">
        <f>VLOOKUP($A$2:$A$2221,'[2]Sales Answer 1 &amp; 2'!$A$2:$N$2221,3,FALSE)</f>
        <v>160</v>
      </c>
      <c r="Y288" s="21">
        <f>VLOOKUP($A$2:$A$2221,'[2]Sales Answer 1 &amp; 2'!$A$2:$N$2221,4,FALSE)</f>
        <v>4</v>
      </c>
      <c r="Z288" s="21">
        <f>VLOOKUP($A$2:$A$2221,'[2]Sales Answer 1 &amp; 2'!$A$2:$N$2221,5,FALSE)</f>
        <v>23</v>
      </c>
      <c r="AA288" s="21">
        <f>VLOOKUP($A$2:$A$2221,'[2]Sales Answer 1 &amp; 2'!$A$2:$N$2221,6,FALSE)</f>
        <v>8</v>
      </c>
      <c r="AB288" s="21">
        <f>VLOOKUP($A$2:$A$2221,'[2]Sales Answer 1 &amp; 2'!$A$2:$N$2221,7,FALSE)</f>
        <v>0</v>
      </c>
    </row>
    <row r="289" spans="1:28" ht="15" thickBot="1" x14ac:dyDescent="0.35">
      <c r="A289" s="12">
        <v>1368</v>
      </c>
      <c r="B289" s="13">
        <v>0</v>
      </c>
      <c r="C289" s="13">
        <v>0</v>
      </c>
      <c r="D289" s="13">
        <v>0</v>
      </c>
      <c r="E289" s="13">
        <v>0</v>
      </c>
      <c r="F289" s="13">
        <v>0</v>
      </c>
      <c r="G289" s="13">
        <v>0</v>
      </c>
      <c r="H289" s="13">
        <v>0</v>
      </c>
      <c r="I289" s="14">
        <v>44077</v>
      </c>
      <c r="J289" s="22">
        <f>VLOOKUP($A$2:$A$2221,'[2]Customer Answer 5 &amp; 6'!$A$2:$O$2221,2,FALSE)</f>
        <v>136143</v>
      </c>
      <c r="K289" s="23">
        <f>VLOOKUP($A$2:$A$2221,'[2]Customer Answer 5 &amp; 6'!$A$2:$O$2221,3,FALSE)</f>
        <v>1</v>
      </c>
      <c r="L289" s="24">
        <f>VLOOKUP($A$2:$A$2221,'[2]Customer Answer 5 &amp; 6'!$A$2:$O$2221,4,FALSE)</f>
        <v>0</v>
      </c>
      <c r="M289" s="25">
        <f>VLOOKUP($A$2:$A$2221,'[2]Customer Answer 5 &amp; 6'!$A$2:$O$2221,5,FALSE)</f>
        <v>39</v>
      </c>
      <c r="N289">
        <f>VLOOKUP($A$2:$A$2221,'[2]Customer Answer 5 &amp; 6'!$A$2:$O$2221,6,FALSE)</f>
        <v>0</v>
      </c>
      <c r="O289">
        <f>VLOOKUP($A$2:$A$2221,'[2]Customer Answer 5 &amp; 6'!$A$2:$O$2221,7,FALSE)</f>
        <v>0</v>
      </c>
      <c r="P289">
        <f>VLOOKUP($A$2:$A$2221,'[2]Customer Answer 5 &amp; 6'!$A$2:$O$2221,8,FALSE)</f>
        <v>1</v>
      </c>
      <c r="Q289">
        <f>VLOOKUP($A$2:$A$2221,'[2]Customer Answer 5 &amp; 6'!$A$2:$O$2221,9,FALSE)</f>
        <v>0</v>
      </c>
      <c r="R289">
        <f>VLOOKUP($A$2:$A$2221,'[2]Customer Answer 5 &amp; 6'!$A$2:$O$2221,10,FALSE)</f>
        <v>0</v>
      </c>
      <c r="S289" s="26">
        <f>VLOOKUP($A$2:$A$2221,'[2]Customer Answer 5 &amp; 6'!$A$2:$O$2221,11,FALSE)</f>
        <v>0</v>
      </c>
      <c r="T289" s="26">
        <f>VLOOKUP($A$2:$A$2221,'[2]Customer Answer 5 &amp; 6'!$A$2:$O$2221,12,FALSE)</f>
        <v>0</v>
      </c>
      <c r="U289" s="26">
        <f>VLOOKUP($A$2:$A$2221,'[2]Customer Answer 5 &amp; 6'!$A$2:$O$2221,13,FALSE)</f>
        <v>1</v>
      </c>
      <c r="V289" s="26">
        <f>VLOOKUP($A$2:$A$2221,'[2]Customer Answer 5 &amp; 6'!$A$2:$O$2221,14,FALSE)</f>
        <v>0</v>
      </c>
      <c r="W289" s="27" t="str">
        <f>VLOOKUP($A$2:$A$2221,'[2]Customer Answer 5 &amp; 6'!$A$2:$O$2221,15,FALSE)</f>
        <v>Florida</v>
      </c>
      <c r="X289" s="21">
        <f>VLOOKUP($A$2:$A$2221,'[2]Sales Answer 1 &amp; 2'!$A$2:$N$2221,3,FALSE)</f>
        <v>45</v>
      </c>
      <c r="Y289" s="21">
        <f>VLOOKUP($A$2:$A$2221,'[2]Sales Answer 1 &amp; 2'!$A$2:$N$2221,4,FALSE)</f>
        <v>0</v>
      </c>
      <c r="Z289" s="21">
        <f>VLOOKUP($A$2:$A$2221,'[2]Sales Answer 1 &amp; 2'!$A$2:$N$2221,5,FALSE)</f>
        <v>4</v>
      </c>
      <c r="AA289" s="21">
        <f>VLOOKUP($A$2:$A$2221,'[2]Sales Answer 1 &amp; 2'!$A$2:$N$2221,6,FALSE)</f>
        <v>0</v>
      </c>
      <c r="AB289" s="21">
        <f>VLOOKUP($A$2:$A$2221,'[2]Sales Answer 1 &amp; 2'!$A$2:$N$2221,7,FALSE)</f>
        <v>0</v>
      </c>
    </row>
    <row r="290" spans="1:28" ht="15" thickBot="1" x14ac:dyDescent="0.35">
      <c r="A290" s="12">
        <v>2019</v>
      </c>
      <c r="B290" s="13">
        <v>1</v>
      </c>
      <c r="C290" s="13">
        <v>0</v>
      </c>
      <c r="D290" s="13">
        <v>0</v>
      </c>
      <c r="E290" s="13">
        <v>0</v>
      </c>
      <c r="F290" s="13">
        <v>0</v>
      </c>
      <c r="G290" s="13">
        <v>0</v>
      </c>
      <c r="H290" s="13">
        <v>1</v>
      </c>
      <c r="I290" s="14">
        <v>44077</v>
      </c>
      <c r="J290" s="22">
        <f>VLOOKUP($A$2:$A$2221,'[2]Customer Answer 5 &amp; 6'!$A$2:$O$2221,2,FALSE)</f>
        <v>137126</v>
      </c>
      <c r="K290" s="23">
        <f>VLOOKUP($A$2:$A$2221,'[2]Customer Answer 5 &amp; 6'!$A$2:$O$2221,3,FALSE)</f>
        <v>1</v>
      </c>
      <c r="L290" s="24">
        <f>VLOOKUP($A$2:$A$2221,'[2]Customer Answer 5 &amp; 6'!$A$2:$O$2221,4,FALSE)</f>
        <v>0</v>
      </c>
      <c r="M290" s="25">
        <f>VLOOKUP($A$2:$A$2221,'[2]Customer Answer 5 &amp; 6'!$A$2:$O$2221,5,FALSE)</f>
        <v>49</v>
      </c>
      <c r="N290">
        <f>VLOOKUP($A$2:$A$2221,'[2]Customer Answer 5 &amp; 6'!$A$2:$O$2221,6,FALSE)</f>
        <v>0</v>
      </c>
      <c r="O290">
        <f>VLOOKUP($A$2:$A$2221,'[2]Customer Answer 5 &amp; 6'!$A$2:$O$2221,7,FALSE)</f>
        <v>1</v>
      </c>
      <c r="P290">
        <f>VLOOKUP($A$2:$A$2221,'[2]Customer Answer 5 &amp; 6'!$A$2:$O$2221,8,FALSE)</f>
        <v>0</v>
      </c>
      <c r="Q290">
        <f>VLOOKUP($A$2:$A$2221,'[2]Customer Answer 5 &amp; 6'!$A$2:$O$2221,9,FALSE)</f>
        <v>0</v>
      </c>
      <c r="R290">
        <f>VLOOKUP($A$2:$A$2221,'[2]Customer Answer 5 &amp; 6'!$A$2:$O$2221,10,FALSE)</f>
        <v>0</v>
      </c>
      <c r="S290" s="26">
        <f>VLOOKUP($A$2:$A$2221,'[2]Customer Answer 5 &amp; 6'!$A$2:$O$2221,11,FALSE)</f>
        <v>0</v>
      </c>
      <c r="T290" s="26">
        <f>VLOOKUP($A$2:$A$2221,'[2]Customer Answer 5 &amp; 6'!$A$2:$O$2221,12,FALSE)</f>
        <v>0</v>
      </c>
      <c r="U290" s="26">
        <f>VLOOKUP($A$2:$A$2221,'[2]Customer Answer 5 &amp; 6'!$A$2:$O$2221,13,FALSE)</f>
        <v>0</v>
      </c>
      <c r="V290" s="26">
        <f>VLOOKUP($A$2:$A$2221,'[2]Customer Answer 5 &amp; 6'!$A$2:$O$2221,14,FALSE)</f>
        <v>1</v>
      </c>
      <c r="W290" s="27" t="str">
        <f>VLOOKUP($A$2:$A$2221,'[2]Customer Answer 5 &amp; 6'!$A$2:$O$2221,15,FALSE)</f>
        <v>Texas</v>
      </c>
      <c r="X290" s="21">
        <f>VLOOKUP($A$2:$A$2221,'[2]Sales Answer 1 &amp; 2'!$A$2:$N$2221,3,FALSE)</f>
        <v>166</v>
      </c>
      <c r="Y290" s="21">
        <f>VLOOKUP($A$2:$A$2221,'[2]Sales Answer 1 &amp; 2'!$A$2:$N$2221,4,FALSE)</f>
        <v>11</v>
      </c>
      <c r="Z290" s="21">
        <f>VLOOKUP($A$2:$A$2221,'[2]Sales Answer 1 &amp; 2'!$A$2:$N$2221,5,FALSE)</f>
        <v>33</v>
      </c>
      <c r="AA290" s="21">
        <f>VLOOKUP($A$2:$A$2221,'[2]Sales Answer 1 &amp; 2'!$A$2:$N$2221,6,FALSE)</f>
        <v>15</v>
      </c>
      <c r="AB290" s="21">
        <f>VLOOKUP($A$2:$A$2221,'[2]Sales Answer 1 &amp; 2'!$A$2:$N$2221,7,FALSE)</f>
        <v>15</v>
      </c>
    </row>
    <row r="291" spans="1:28" ht="15" thickBot="1" x14ac:dyDescent="0.35">
      <c r="A291" s="12">
        <v>2210</v>
      </c>
      <c r="B291" s="13">
        <v>0</v>
      </c>
      <c r="C291" s="13">
        <v>0</v>
      </c>
      <c r="D291" s="13">
        <v>0</v>
      </c>
      <c r="E291" s="13">
        <v>0</v>
      </c>
      <c r="F291" s="13">
        <v>0</v>
      </c>
      <c r="G291" s="13">
        <v>0</v>
      </c>
      <c r="H291" s="13">
        <v>0</v>
      </c>
      <c r="I291" s="14">
        <v>44077</v>
      </c>
      <c r="J291" s="22">
        <f>VLOOKUP($A$2:$A$2221,'[2]Customer Answer 5 &amp; 6'!$A$2:$O$2221,2,FALSE)</f>
        <v>138452</v>
      </c>
      <c r="K291" s="23">
        <f>VLOOKUP($A$2:$A$2221,'[2]Customer Answer 5 &amp; 6'!$A$2:$O$2221,3,FALSE)</f>
        <v>1</v>
      </c>
      <c r="L291" s="24">
        <f>VLOOKUP($A$2:$A$2221,'[2]Customer Answer 5 &amp; 6'!$A$2:$O$2221,4,FALSE)</f>
        <v>1</v>
      </c>
      <c r="M291" s="25">
        <f>VLOOKUP($A$2:$A$2221,'[2]Customer Answer 5 &amp; 6'!$A$2:$O$2221,5,FALSE)</f>
        <v>65</v>
      </c>
      <c r="N291">
        <f>VLOOKUP($A$2:$A$2221,'[2]Customer Answer 5 &amp; 6'!$A$2:$O$2221,6,FALSE)</f>
        <v>0</v>
      </c>
      <c r="O291">
        <f>VLOOKUP($A$2:$A$2221,'[2]Customer Answer 5 &amp; 6'!$A$2:$O$2221,7,FALSE)</f>
        <v>1</v>
      </c>
      <c r="P291">
        <f>VLOOKUP($A$2:$A$2221,'[2]Customer Answer 5 &amp; 6'!$A$2:$O$2221,8,FALSE)</f>
        <v>0</v>
      </c>
      <c r="Q291">
        <f>VLOOKUP($A$2:$A$2221,'[2]Customer Answer 5 &amp; 6'!$A$2:$O$2221,9,FALSE)</f>
        <v>0</v>
      </c>
      <c r="R291">
        <f>VLOOKUP($A$2:$A$2221,'[2]Customer Answer 5 &amp; 6'!$A$2:$O$2221,10,FALSE)</f>
        <v>0</v>
      </c>
      <c r="S291" s="26">
        <f>VLOOKUP($A$2:$A$2221,'[2]Customer Answer 5 &amp; 6'!$A$2:$O$2221,11,FALSE)</f>
        <v>0</v>
      </c>
      <c r="T291" s="26">
        <f>VLOOKUP($A$2:$A$2221,'[2]Customer Answer 5 &amp; 6'!$A$2:$O$2221,12,FALSE)</f>
        <v>0</v>
      </c>
      <c r="U291" s="26">
        <f>VLOOKUP($A$2:$A$2221,'[2]Customer Answer 5 &amp; 6'!$A$2:$O$2221,13,FALSE)</f>
        <v>1</v>
      </c>
      <c r="V291" s="26">
        <f>VLOOKUP($A$2:$A$2221,'[2]Customer Answer 5 &amp; 6'!$A$2:$O$2221,14,FALSE)</f>
        <v>0</v>
      </c>
      <c r="W291" s="27" t="str">
        <f>VLOOKUP($A$2:$A$2221,'[2]Customer Answer 5 &amp; 6'!$A$2:$O$2221,15,FALSE)</f>
        <v>New York</v>
      </c>
      <c r="X291" s="21">
        <f>VLOOKUP($A$2:$A$2221,'[2]Sales Answer 1 &amp; 2'!$A$2:$N$2221,3,FALSE)</f>
        <v>202</v>
      </c>
      <c r="Y291" s="21">
        <f>VLOOKUP($A$2:$A$2221,'[2]Sales Answer 1 &amp; 2'!$A$2:$N$2221,4,FALSE)</f>
        <v>0</v>
      </c>
      <c r="Z291" s="21">
        <f>VLOOKUP($A$2:$A$2221,'[2]Sales Answer 1 &amp; 2'!$A$2:$N$2221,5,FALSE)</f>
        <v>50</v>
      </c>
      <c r="AA291" s="21">
        <f>VLOOKUP($A$2:$A$2221,'[2]Sales Answer 1 &amp; 2'!$A$2:$N$2221,6,FALSE)</f>
        <v>0</v>
      </c>
      <c r="AB291" s="21">
        <f>VLOOKUP($A$2:$A$2221,'[2]Sales Answer 1 &amp; 2'!$A$2:$N$2221,7,FALSE)</f>
        <v>0</v>
      </c>
    </row>
    <row r="292" spans="1:28" ht="15" thickBot="1" x14ac:dyDescent="0.35">
      <c r="A292" s="12">
        <v>2404</v>
      </c>
      <c r="B292" s="13">
        <v>0</v>
      </c>
      <c r="C292" s="13">
        <v>0</v>
      </c>
      <c r="D292" s="13">
        <v>0</v>
      </c>
      <c r="E292" s="13">
        <v>0</v>
      </c>
      <c r="F292" s="13">
        <v>0</v>
      </c>
      <c r="G292" s="13">
        <v>0</v>
      </c>
      <c r="H292" s="13">
        <v>0</v>
      </c>
      <c r="I292" s="14">
        <v>44077</v>
      </c>
      <c r="J292" s="22">
        <f>VLOOKUP($A$2:$A$2221,'[2]Customer Answer 5 &amp; 6'!$A$2:$O$2221,2,FALSE)</f>
        <v>138741</v>
      </c>
      <c r="K292" s="23">
        <f>VLOOKUP($A$2:$A$2221,'[2]Customer Answer 5 &amp; 6'!$A$2:$O$2221,3,FALSE)</f>
        <v>1</v>
      </c>
      <c r="L292" s="24">
        <f>VLOOKUP($A$2:$A$2221,'[2]Customer Answer 5 &amp; 6'!$A$2:$O$2221,4,FALSE)</f>
        <v>1</v>
      </c>
      <c r="M292" s="25">
        <f>VLOOKUP($A$2:$A$2221,'[2]Customer Answer 5 &amp; 6'!$A$2:$O$2221,5,FALSE)</f>
        <v>62</v>
      </c>
      <c r="N292">
        <f>VLOOKUP($A$2:$A$2221,'[2]Customer Answer 5 &amp; 6'!$A$2:$O$2221,6,FALSE)</f>
        <v>0</v>
      </c>
      <c r="O292">
        <f>VLOOKUP($A$2:$A$2221,'[2]Customer Answer 5 &amp; 6'!$A$2:$O$2221,7,FALSE)</f>
        <v>0</v>
      </c>
      <c r="P292">
        <f>VLOOKUP($A$2:$A$2221,'[2]Customer Answer 5 &amp; 6'!$A$2:$O$2221,8,FALSE)</f>
        <v>1</v>
      </c>
      <c r="Q292">
        <f>VLOOKUP($A$2:$A$2221,'[2]Customer Answer 5 &amp; 6'!$A$2:$O$2221,9,FALSE)</f>
        <v>0</v>
      </c>
      <c r="R292">
        <f>VLOOKUP($A$2:$A$2221,'[2]Customer Answer 5 &amp; 6'!$A$2:$O$2221,10,FALSE)</f>
        <v>0</v>
      </c>
      <c r="S292" s="26">
        <f>VLOOKUP($A$2:$A$2221,'[2]Customer Answer 5 &amp; 6'!$A$2:$O$2221,11,FALSE)</f>
        <v>0</v>
      </c>
      <c r="T292" s="26">
        <f>VLOOKUP($A$2:$A$2221,'[2]Customer Answer 5 &amp; 6'!$A$2:$O$2221,12,FALSE)</f>
        <v>0</v>
      </c>
      <c r="U292" s="26">
        <f>VLOOKUP($A$2:$A$2221,'[2]Customer Answer 5 &amp; 6'!$A$2:$O$2221,13,FALSE)</f>
        <v>0</v>
      </c>
      <c r="V292" s="26">
        <f>VLOOKUP($A$2:$A$2221,'[2]Customer Answer 5 &amp; 6'!$A$2:$O$2221,14,FALSE)</f>
        <v>0</v>
      </c>
      <c r="W292" s="27" t="str">
        <f>VLOOKUP($A$2:$A$2221,'[2]Customer Answer 5 &amp; 6'!$A$2:$O$2221,15,FALSE)</f>
        <v>Other</v>
      </c>
      <c r="X292" s="21">
        <f>VLOOKUP($A$2:$A$2221,'[2]Sales Answer 1 &amp; 2'!$A$2:$N$2221,3,FALSE)</f>
        <v>25</v>
      </c>
      <c r="Y292" s="21">
        <f>VLOOKUP($A$2:$A$2221,'[2]Sales Answer 1 &amp; 2'!$A$2:$N$2221,4,FALSE)</f>
        <v>36</v>
      </c>
      <c r="Z292" s="21">
        <f>VLOOKUP($A$2:$A$2221,'[2]Sales Answer 1 &amp; 2'!$A$2:$N$2221,5,FALSE)</f>
        <v>61</v>
      </c>
      <c r="AA292" s="21">
        <f>VLOOKUP($A$2:$A$2221,'[2]Sales Answer 1 &amp; 2'!$A$2:$N$2221,6,FALSE)</f>
        <v>29</v>
      </c>
      <c r="AB292" s="21">
        <f>VLOOKUP($A$2:$A$2221,'[2]Sales Answer 1 &amp; 2'!$A$2:$N$2221,7,FALSE)</f>
        <v>21</v>
      </c>
    </row>
    <row r="293" spans="1:28" ht="15" thickBot="1" x14ac:dyDescent="0.35">
      <c r="A293" s="12">
        <v>2676</v>
      </c>
      <c r="B293" s="13">
        <v>0</v>
      </c>
      <c r="C293" s="13">
        <v>0</v>
      </c>
      <c r="D293" s="13">
        <v>0</v>
      </c>
      <c r="E293" s="13">
        <v>0</v>
      </c>
      <c r="F293" s="13">
        <v>0</v>
      </c>
      <c r="G293" s="13">
        <v>0</v>
      </c>
      <c r="H293" s="13">
        <v>0</v>
      </c>
      <c r="I293" s="14">
        <v>44077</v>
      </c>
      <c r="J293" s="22">
        <f>VLOOKUP($A$2:$A$2221,'[2]Customer Answer 5 &amp; 6'!$A$2:$O$2221,2,FALSE)</f>
        <v>138452</v>
      </c>
      <c r="K293" s="23">
        <f>VLOOKUP($A$2:$A$2221,'[2]Customer Answer 5 &amp; 6'!$A$2:$O$2221,3,FALSE)</f>
        <v>1</v>
      </c>
      <c r="L293" s="24">
        <f>VLOOKUP($A$2:$A$2221,'[2]Customer Answer 5 &amp; 6'!$A$2:$O$2221,4,FALSE)</f>
        <v>1</v>
      </c>
      <c r="M293" s="25">
        <f>VLOOKUP($A$2:$A$2221,'[2]Customer Answer 5 &amp; 6'!$A$2:$O$2221,5,FALSE)</f>
        <v>65</v>
      </c>
      <c r="N293">
        <f>VLOOKUP($A$2:$A$2221,'[2]Customer Answer 5 &amp; 6'!$A$2:$O$2221,6,FALSE)</f>
        <v>0</v>
      </c>
      <c r="O293">
        <f>VLOOKUP($A$2:$A$2221,'[2]Customer Answer 5 &amp; 6'!$A$2:$O$2221,7,FALSE)</f>
        <v>1</v>
      </c>
      <c r="P293">
        <f>VLOOKUP($A$2:$A$2221,'[2]Customer Answer 5 &amp; 6'!$A$2:$O$2221,8,FALSE)</f>
        <v>0</v>
      </c>
      <c r="Q293">
        <f>VLOOKUP($A$2:$A$2221,'[2]Customer Answer 5 &amp; 6'!$A$2:$O$2221,9,FALSE)</f>
        <v>0</v>
      </c>
      <c r="R293">
        <f>VLOOKUP($A$2:$A$2221,'[2]Customer Answer 5 &amp; 6'!$A$2:$O$2221,10,FALSE)</f>
        <v>0</v>
      </c>
      <c r="S293" s="26">
        <f>VLOOKUP($A$2:$A$2221,'[2]Customer Answer 5 &amp; 6'!$A$2:$O$2221,11,FALSE)</f>
        <v>0</v>
      </c>
      <c r="T293" s="26">
        <f>VLOOKUP($A$2:$A$2221,'[2]Customer Answer 5 &amp; 6'!$A$2:$O$2221,12,FALSE)</f>
        <v>0</v>
      </c>
      <c r="U293" s="26">
        <f>VLOOKUP($A$2:$A$2221,'[2]Customer Answer 5 &amp; 6'!$A$2:$O$2221,13,FALSE)</f>
        <v>1</v>
      </c>
      <c r="V293" s="26">
        <f>VLOOKUP($A$2:$A$2221,'[2]Customer Answer 5 &amp; 6'!$A$2:$O$2221,14,FALSE)</f>
        <v>0</v>
      </c>
      <c r="W293" s="27" t="str">
        <f>VLOOKUP($A$2:$A$2221,'[2]Customer Answer 5 &amp; 6'!$A$2:$O$2221,15,FALSE)</f>
        <v>Florida</v>
      </c>
      <c r="X293" s="21">
        <f>VLOOKUP($A$2:$A$2221,'[2]Sales Answer 1 &amp; 2'!$A$2:$N$2221,3,FALSE)</f>
        <v>202</v>
      </c>
      <c r="Y293" s="21">
        <f>VLOOKUP($A$2:$A$2221,'[2]Sales Answer 1 &amp; 2'!$A$2:$N$2221,4,FALSE)</f>
        <v>0</v>
      </c>
      <c r="Z293" s="21">
        <f>VLOOKUP($A$2:$A$2221,'[2]Sales Answer 1 &amp; 2'!$A$2:$N$2221,5,FALSE)</f>
        <v>50</v>
      </c>
      <c r="AA293" s="21">
        <f>VLOOKUP($A$2:$A$2221,'[2]Sales Answer 1 &amp; 2'!$A$2:$N$2221,6,FALSE)</f>
        <v>0</v>
      </c>
      <c r="AB293" s="21">
        <f>VLOOKUP($A$2:$A$2221,'[2]Sales Answer 1 &amp; 2'!$A$2:$N$2221,7,FALSE)</f>
        <v>0</v>
      </c>
    </row>
    <row r="294" spans="1:28" ht="15" thickBot="1" x14ac:dyDescent="0.35">
      <c r="A294" s="12">
        <v>2993</v>
      </c>
      <c r="B294" s="13">
        <v>0</v>
      </c>
      <c r="C294" s="13">
        <v>0</v>
      </c>
      <c r="D294" s="13">
        <v>0</v>
      </c>
      <c r="E294" s="13">
        <v>0</v>
      </c>
      <c r="F294" s="13">
        <v>0</v>
      </c>
      <c r="G294" s="13">
        <v>1</v>
      </c>
      <c r="H294" s="13">
        <v>0</v>
      </c>
      <c r="I294" s="14">
        <v>44077</v>
      </c>
      <c r="J294" s="22">
        <f>VLOOKUP($A$2:$A$2221,'[2]Customer Answer 5 &amp; 6'!$A$2:$O$2221,2,FALSE)</f>
        <v>122263</v>
      </c>
      <c r="K294" s="23">
        <f>VLOOKUP($A$2:$A$2221,'[2]Customer Answer 5 &amp; 6'!$A$2:$O$2221,3,FALSE)</f>
        <v>1</v>
      </c>
      <c r="L294" s="24">
        <f>VLOOKUP($A$2:$A$2221,'[2]Customer Answer 5 &amp; 6'!$A$2:$O$2221,4,FALSE)</f>
        <v>1</v>
      </c>
      <c r="M294" s="25">
        <f>VLOOKUP($A$2:$A$2221,'[2]Customer Answer 5 &amp; 6'!$A$2:$O$2221,5,FALSE)</f>
        <v>69</v>
      </c>
      <c r="N294">
        <f>VLOOKUP($A$2:$A$2221,'[2]Customer Answer 5 &amp; 6'!$A$2:$O$2221,6,FALSE)</f>
        <v>1</v>
      </c>
      <c r="O294">
        <f>VLOOKUP($A$2:$A$2221,'[2]Customer Answer 5 &amp; 6'!$A$2:$O$2221,7,FALSE)</f>
        <v>0</v>
      </c>
      <c r="P294">
        <f>VLOOKUP($A$2:$A$2221,'[2]Customer Answer 5 &amp; 6'!$A$2:$O$2221,8,FALSE)</f>
        <v>0</v>
      </c>
      <c r="Q294">
        <f>VLOOKUP($A$2:$A$2221,'[2]Customer Answer 5 &amp; 6'!$A$2:$O$2221,9,FALSE)</f>
        <v>0</v>
      </c>
      <c r="R294">
        <f>VLOOKUP($A$2:$A$2221,'[2]Customer Answer 5 &amp; 6'!$A$2:$O$2221,10,FALSE)</f>
        <v>0</v>
      </c>
      <c r="S294" s="26">
        <f>VLOOKUP($A$2:$A$2221,'[2]Customer Answer 5 &amp; 6'!$A$2:$O$2221,11,FALSE)</f>
        <v>0</v>
      </c>
      <c r="T294" s="26">
        <f>VLOOKUP($A$2:$A$2221,'[2]Customer Answer 5 &amp; 6'!$A$2:$O$2221,12,FALSE)</f>
        <v>1</v>
      </c>
      <c r="U294" s="26">
        <f>VLOOKUP($A$2:$A$2221,'[2]Customer Answer 5 &amp; 6'!$A$2:$O$2221,13,FALSE)</f>
        <v>0</v>
      </c>
      <c r="V294" s="26">
        <f>VLOOKUP($A$2:$A$2221,'[2]Customer Answer 5 &amp; 6'!$A$2:$O$2221,14,FALSE)</f>
        <v>0</v>
      </c>
      <c r="W294" s="27" t="str">
        <f>VLOOKUP($A$2:$A$2221,'[2]Customer Answer 5 &amp; 6'!$A$2:$O$2221,15,FALSE)</f>
        <v>California</v>
      </c>
      <c r="X294" s="21">
        <f>VLOOKUP($A$2:$A$2221,'[2]Sales Answer 1 &amp; 2'!$A$2:$N$2221,3,FALSE)</f>
        <v>93</v>
      </c>
      <c r="Y294" s="21">
        <f>VLOOKUP($A$2:$A$2221,'[2]Sales Answer 1 &amp; 2'!$A$2:$N$2221,4,FALSE)</f>
        <v>0</v>
      </c>
      <c r="Z294" s="21">
        <f>VLOOKUP($A$2:$A$2221,'[2]Sales Answer 1 &amp; 2'!$A$2:$N$2221,5,FALSE)</f>
        <v>11</v>
      </c>
      <c r="AA294" s="21">
        <f>VLOOKUP($A$2:$A$2221,'[2]Sales Answer 1 &amp; 2'!$A$2:$N$2221,6,FALSE)</f>
        <v>0</v>
      </c>
      <c r="AB294" s="21">
        <f>VLOOKUP($A$2:$A$2221,'[2]Sales Answer 1 &amp; 2'!$A$2:$N$2221,7,FALSE)</f>
        <v>0</v>
      </c>
    </row>
    <row r="295" spans="1:28" ht="15" thickBot="1" x14ac:dyDescent="0.35">
      <c r="A295" s="12">
        <v>1533</v>
      </c>
      <c r="B295" s="13">
        <v>0</v>
      </c>
      <c r="C295" s="13">
        <v>0</v>
      </c>
      <c r="D295" s="13">
        <v>0</v>
      </c>
      <c r="E295" s="13">
        <v>0</v>
      </c>
      <c r="F295" s="13">
        <v>0</v>
      </c>
      <c r="G295" s="13">
        <v>0</v>
      </c>
      <c r="H295" s="13">
        <v>0</v>
      </c>
      <c r="I295" s="14">
        <v>44076</v>
      </c>
      <c r="J295" s="22">
        <f>VLOOKUP($A$2:$A$2221,'[2]Customer Answer 5 &amp; 6'!$A$2:$O$2221,2,FALSE)</f>
        <v>127159</v>
      </c>
      <c r="K295" s="23">
        <f>VLOOKUP($A$2:$A$2221,'[2]Customer Answer 5 &amp; 6'!$A$2:$O$2221,3,FALSE)</f>
        <v>1</v>
      </c>
      <c r="L295" s="24">
        <f>VLOOKUP($A$2:$A$2221,'[2]Customer Answer 5 &amp; 6'!$A$2:$O$2221,4,FALSE)</f>
        <v>1</v>
      </c>
      <c r="M295" s="25">
        <f>VLOOKUP($A$2:$A$2221,'[2]Customer Answer 5 &amp; 6'!$A$2:$O$2221,5,FALSE)</f>
        <v>47</v>
      </c>
      <c r="N295">
        <f>VLOOKUP($A$2:$A$2221,'[2]Customer Answer 5 &amp; 6'!$A$2:$O$2221,6,FALSE)</f>
        <v>0</v>
      </c>
      <c r="O295">
        <f>VLOOKUP($A$2:$A$2221,'[2]Customer Answer 5 &amp; 6'!$A$2:$O$2221,7,FALSE)</f>
        <v>1</v>
      </c>
      <c r="P295">
        <f>VLOOKUP($A$2:$A$2221,'[2]Customer Answer 5 &amp; 6'!$A$2:$O$2221,8,FALSE)</f>
        <v>0</v>
      </c>
      <c r="Q295">
        <f>VLOOKUP($A$2:$A$2221,'[2]Customer Answer 5 &amp; 6'!$A$2:$O$2221,9,FALSE)</f>
        <v>0</v>
      </c>
      <c r="R295">
        <f>VLOOKUP($A$2:$A$2221,'[2]Customer Answer 5 &amp; 6'!$A$2:$O$2221,10,FALSE)</f>
        <v>0</v>
      </c>
      <c r="S295" s="26">
        <f>VLOOKUP($A$2:$A$2221,'[2]Customer Answer 5 &amp; 6'!$A$2:$O$2221,11,FALSE)</f>
        <v>0</v>
      </c>
      <c r="T295" s="26">
        <f>VLOOKUP($A$2:$A$2221,'[2]Customer Answer 5 &amp; 6'!$A$2:$O$2221,12,FALSE)</f>
        <v>0</v>
      </c>
      <c r="U295" s="26">
        <f>VLOOKUP($A$2:$A$2221,'[2]Customer Answer 5 &amp; 6'!$A$2:$O$2221,13,FALSE)</f>
        <v>1</v>
      </c>
      <c r="V295" s="26">
        <f>VLOOKUP($A$2:$A$2221,'[2]Customer Answer 5 &amp; 6'!$A$2:$O$2221,14,FALSE)</f>
        <v>0</v>
      </c>
      <c r="W295" s="27" t="str">
        <f>VLOOKUP($A$2:$A$2221,'[2]Customer Answer 5 &amp; 6'!$A$2:$O$2221,15,FALSE)</f>
        <v>Texas</v>
      </c>
      <c r="X295" s="21">
        <f>VLOOKUP($A$2:$A$2221,'[2]Sales Answer 1 &amp; 2'!$A$2:$N$2221,3,FALSE)</f>
        <v>80</v>
      </c>
      <c r="Y295" s="21">
        <f>VLOOKUP($A$2:$A$2221,'[2]Sales Answer 1 &amp; 2'!$A$2:$N$2221,4,FALSE)</f>
        <v>0</v>
      </c>
      <c r="Z295" s="21">
        <f>VLOOKUP($A$2:$A$2221,'[2]Sales Answer 1 &amp; 2'!$A$2:$N$2221,5,FALSE)</f>
        <v>14</v>
      </c>
      <c r="AA295" s="21">
        <f>VLOOKUP($A$2:$A$2221,'[2]Sales Answer 1 &amp; 2'!$A$2:$N$2221,6,FALSE)</f>
        <v>0</v>
      </c>
      <c r="AB295" s="21">
        <f>VLOOKUP($A$2:$A$2221,'[2]Sales Answer 1 &amp; 2'!$A$2:$N$2221,7,FALSE)</f>
        <v>0</v>
      </c>
    </row>
    <row r="296" spans="1:28" ht="15" thickBot="1" x14ac:dyDescent="0.35">
      <c r="A296" s="12">
        <v>1700</v>
      </c>
      <c r="B296" s="13">
        <v>0</v>
      </c>
      <c r="C296" s="13">
        <v>0</v>
      </c>
      <c r="D296" s="13">
        <v>0</v>
      </c>
      <c r="E296" s="13">
        <v>0</v>
      </c>
      <c r="F296" s="13">
        <v>0</v>
      </c>
      <c r="G296" s="13">
        <v>0</v>
      </c>
      <c r="H296" s="13">
        <v>0</v>
      </c>
      <c r="I296" s="14">
        <v>44076</v>
      </c>
      <c r="J296" s="22">
        <f>VLOOKUP($A$2:$A$2221,'[2]Customer Answer 5 &amp; 6'!$A$2:$O$2221,2,FALSE)</f>
        <v>145160</v>
      </c>
      <c r="K296" s="23">
        <f>VLOOKUP($A$2:$A$2221,'[2]Customer Answer 5 &amp; 6'!$A$2:$O$2221,3,FALSE)</f>
        <v>1</v>
      </c>
      <c r="L296" s="24">
        <f>VLOOKUP($A$2:$A$2221,'[2]Customer Answer 5 &amp; 6'!$A$2:$O$2221,4,FALSE)</f>
        <v>1</v>
      </c>
      <c r="M296" s="25">
        <f>VLOOKUP($A$2:$A$2221,'[2]Customer Answer 5 &amp; 6'!$A$2:$O$2221,5,FALSE)</f>
        <v>62</v>
      </c>
      <c r="N296">
        <f>VLOOKUP($A$2:$A$2221,'[2]Customer Answer 5 &amp; 6'!$A$2:$O$2221,6,FALSE)</f>
        <v>0</v>
      </c>
      <c r="O296">
        <f>VLOOKUP($A$2:$A$2221,'[2]Customer Answer 5 &amp; 6'!$A$2:$O$2221,7,FALSE)</f>
        <v>0</v>
      </c>
      <c r="P296">
        <f>VLOOKUP($A$2:$A$2221,'[2]Customer Answer 5 &amp; 6'!$A$2:$O$2221,8,FALSE)</f>
        <v>1</v>
      </c>
      <c r="Q296">
        <f>VLOOKUP($A$2:$A$2221,'[2]Customer Answer 5 &amp; 6'!$A$2:$O$2221,9,FALSE)</f>
        <v>0</v>
      </c>
      <c r="R296">
        <f>VLOOKUP($A$2:$A$2221,'[2]Customer Answer 5 &amp; 6'!$A$2:$O$2221,10,FALSE)</f>
        <v>0</v>
      </c>
      <c r="S296" s="26">
        <f>VLOOKUP($A$2:$A$2221,'[2]Customer Answer 5 &amp; 6'!$A$2:$O$2221,11,FALSE)</f>
        <v>0</v>
      </c>
      <c r="T296" s="26">
        <f>VLOOKUP($A$2:$A$2221,'[2]Customer Answer 5 &amp; 6'!$A$2:$O$2221,12,FALSE)</f>
        <v>1</v>
      </c>
      <c r="U296" s="26">
        <f>VLOOKUP($A$2:$A$2221,'[2]Customer Answer 5 &amp; 6'!$A$2:$O$2221,13,FALSE)</f>
        <v>0</v>
      </c>
      <c r="V296" s="26">
        <f>VLOOKUP($A$2:$A$2221,'[2]Customer Answer 5 &amp; 6'!$A$2:$O$2221,14,FALSE)</f>
        <v>0</v>
      </c>
      <c r="W296" s="27" t="str">
        <f>VLOOKUP($A$2:$A$2221,'[2]Customer Answer 5 &amp; 6'!$A$2:$O$2221,15,FALSE)</f>
        <v>New York</v>
      </c>
      <c r="X296" s="21">
        <f>VLOOKUP($A$2:$A$2221,'[2]Sales Answer 1 &amp; 2'!$A$2:$N$2221,3,FALSE)</f>
        <v>26</v>
      </c>
      <c r="Y296" s="21">
        <f>VLOOKUP($A$2:$A$2221,'[2]Sales Answer 1 &amp; 2'!$A$2:$N$2221,4,FALSE)</f>
        <v>6</v>
      </c>
      <c r="Z296" s="21">
        <f>VLOOKUP($A$2:$A$2221,'[2]Sales Answer 1 &amp; 2'!$A$2:$N$2221,5,FALSE)</f>
        <v>16</v>
      </c>
      <c r="AA296" s="21">
        <f>VLOOKUP($A$2:$A$2221,'[2]Sales Answer 1 &amp; 2'!$A$2:$N$2221,6,FALSE)</f>
        <v>10</v>
      </c>
      <c r="AB296" s="21">
        <f>VLOOKUP($A$2:$A$2221,'[2]Sales Answer 1 &amp; 2'!$A$2:$N$2221,7,FALSE)</f>
        <v>0</v>
      </c>
    </row>
    <row r="297" spans="1:28" ht="15" thickBot="1" x14ac:dyDescent="0.35">
      <c r="A297" s="12">
        <v>1799</v>
      </c>
      <c r="B297" s="13">
        <v>0</v>
      </c>
      <c r="C297" s="13">
        <v>0</v>
      </c>
      <c r="D297" s="13">
        <v>0</v>
      </c>
      <c r="E297" s="13">
        <v>0</v>
      </c>
      <c r="F297" s="13">
        <v>0</v>
      </c>
      <c r="G297" s="13">
        <v>0</v>
      </c>
      <c r="H297" s="13">
        <v>0</v>
      </c>
      <c r="I297" s="14">
        <v>44076</v>
      </c>
      <c r="J297" s="22">
        <f>VLOOKUP($A$2:$A$2221,'[2]Customer Answer 5 &amp; 6'!$A$2:$O$2221,2,FALSE)</f>
        <v>165685</v>
      </c>
      <c r="K297" s="23">
        <f>VLOOKUP($A$2:$A$2221,'[2]Customer Answer 5 &amp; 6'!$A$2:$O$2221,3,FALSE)</f>
        <v>0</v>
      </c>
      <c r="L297" s="24">
        <f>VLOOKUP($A$2:$A$2221,'[2]Customer Answer 5 &amp; 6'!$A$2:$O$2221,4,FALSE)</f>
        <v>1</v>
      </c>
      <c r="M297" s="25">
        <f>VLOOKUP($A$2:$A$2221,'[2]Customer Answer 5 &amp; 6'!$A$2:$O$2221,5,FALSE)</f>
        <v>48</v>
      </c>
      <c r="N297">
        <f>VLOOKUP($A$2:$A$2221,'[2]Customer Answer 5 &amp; 6'!$A$2:$O$2221,6,FALSE)</f>
        <v>0</v>
      </c>
      <c r="O297">
        <f>VLOOKUP($A$2:$A$2221,'[2]Customer Answer 5 &amp; 6'!$A$2:$O$2221,7,FALSE)</f>
        <v>1</v>
      </c>
      <c r="P297">
        <f>VLOOKUP($A$2:$A$2221,'[2]Customer Answer 5 &amp; 6'!$A$2:$O$2221,8,FALSE)</f>
        <v>0</v>
      </c>
      <c r="Q297">
        <f>VLOOKUP($A$2:$A$2221,'[2]Customer Answer 5 &amp; 6'!$A$2:$O$2221,9,FALSE)</f>
        <v>0</v>
      </c>
      <c r="R297">
        <f>VLOOKUP($A$2:$A$2221,'[2]Customer Answer 5 &amp; 6'!$A$2:$O$2221,10,FALSE)</f>
        <v>0</v>
      </c>
      <c r="S297" s="26">
        <f>VLOOKUP($A$2:$A$2221,'[2]Customer Answer 5 &amp; 6'!$A$2:$O$2221,11,FALSE)</f>
        <v>0</v>
      </c>
      <c r="T297" s="26">
        <f>VLOOKUP($A$2:$A$2221,'[2]Customer Answer 5 &amp; 6'!$A$2:$O$2221,12,FALSE)</f>
        <v>1</v>
      </c>
      <c r="U297" s="26">
        <f>VLOOKUP($A$2:$A$2221,'[2]Customer Answer 5 &amp; 6'!$A$2:$O$2221,13,FALSE)</f>
        <v>0</v>
      </c>
      <c r="V297" s="26">
        <f>VLOOKUP($A$2:$A$2221,'[2]Customer Answer 5 &amp; 6'!$A$2:$O$2221,14,FALSE)</f>
        <v>0</v>
      </c>
      <c r="W297" s="27" t="str">
        <f>VLOOKUP($A$2:$A$2221,'[2]Customer Answer 5 &amp; 6'!$A$2:$O$2221,15,FALSE)</f>
        <v>California</v>
      </c>
      <c r="X297" s="21">
        <f>VLOOKUP($A$2:$A$2221,'[2]Sales Answer 1 &amp; 2'!$A$2:$N$2221,3,FALSE)</f>
        <v>1619</v>
      </c>
      <c r="Y297" s="21">
        <f>VLOOKUP($A$2:$A$2221,'[2]Sales Answer 1 &amp; 2'!$A$2:$N$2221,4,FALSE)</f>
        <v>35</v>
      </c>
      <c r="Z297" s="21">
        <f>VLOOKUP($A$2:$A$2221,'[2]Sales Answer 1 &amp; 2'!$A$2:$N$2221,5,FALSE)</f>
        <v>124</v>
      </c>
      <c r="AA297" s="21">
        <f>VLOOKUP($A$2:$A$2221,'[2]Sales Answer 1 &amp; 2'!$A$2:$N$2221,6,FALSE)</f>
        <v>0</v>
      </c>
      <c r="AB297" s="21">
        <f>VLOOKUP($A$2:$A$2221,'[2]Sales Answer 1 &amp; 2'!$A$2:$N$2221,7,FALSE)</f>
        <v>18</v>
      </c>
    </row>
    <row r="298" spans="1:28" ht="15" thickBot="1" x14ac:dyDescent="0.35">
      <c r="A298" s="12">
        <v>2276</v>
      </c>
      <c r="B298" s="13">
        <v>0</v>
      </c>
      <c r="C298" s="13">
        <v>0</v>
      </c>
      <c r="D298" s="13">
        <v>0</v>
      </c>
      <c r="E298" s="13">
        <v>0</v>
      </c>
      <c r="F298" s="13">
        <v>0</v>
      </c>
      <c r="G298" s="13">
        <v>0</v>
      </c>
      <c r="H298" s="13">
        <v>0</v>
      </c>
      <c r="I298" s="14">
        <v>44076</v>
      </c>
      <c r="J298" s="22">
        <f>VLOOKUP($A$2:$A$2221,'[2]Customer Answer 5 &amp; 6'!$A$2:$O$2221,2,FALSE)</f>
        <v>160033</v>
      </c>
      <c r="K298" s="23">
        <f>VLOOKUP($A$2:$A$2221,'[2]Customer Answer 5 &amp; 6'!$A$2:$O$2221,3,FALSE)</f>
        <v>0</v>
      </c>
      <c r="L298" s="24">
        <f>VLOOKUP($A$2:$A$2221,'[2]Customer Answer 5 &amp; 6'!$A$2:$O$2221,4,FALSE)</f>
        <v>1</v>
      </c>
      <c r="M298" s="25">
        <f>VLOOKUP($A$2:$A$2221,'[2]Customer Answer 5 &amp; 6'!$A$2:$O$2221,5,FALSE)</f>
        <v>66</v>
      </c>
      <c r="N298">
        <f>VLOOKUP($A$2:$A$2221,'[2]Customer Answer 5 &amp; 6'!$A$2:$O$2221,6,FALSE)</f>
        <v>0</v>
      </c>
      <c r="O298">
        <f>VLOOKUP($A$2:$A$2221,'[2]Customer Answer 5 &amp; 6'!$A$2:$O$2221,7,FALSE)</f>
        <v>0</v>
      </c>
      <c r="P298">
        <f>VLOOKUP($A$2:$A$2221,'[2]Customer Answer 5 &amp; 6'!$A$2:$O$2221,8,FALSE)</f>
        <v>0</v>
      </c>
      <c r="Q298">
        <f>VLOOKUP($A$2:$A$2221,'[2]Customer Answer 5 &amp; 6'!$A$2:$O$2221,9,FALSE)</f>
        <v>1</v>
      </c>
      <c r="R298">
        <f>VLOOKUP($A$2:$A$2221,'[2]Customer Answer 5 &amp; 6'!$A$2:$O$2221,10,FALSE)</f>
        <v>0</v>
      </c>
      <c r="S298" s="26">
        <f>VLOOKUP($A$2:$A$2221,'[2]Customer Answer 5 &amp; 6'!$A$2:$O$2221,11,FALSE)</f>
        <v>0</v>
      </c>
      <c r="T298" s="26">
        <f>VLOOKUP($A$2:$A$2221,'[2]Customer Answer 5 &amp; 6'!$A$2:$O$2221,12,FALSE)</f>
        <v>0</v>
      </c>
      <c r="U298" s="26">
        <f>VLOOKUP($A$2:$A$2221,'[2]Customer Answer 5 &amp; 6'!$A$2:$O$2221,13,FALSE)</f>
        <v>1</v>
      </c>
      <c r="V298" s="26">
        <f>VLOOKUP($A$2:$A$2221,'[2]Customer Answer 5 &amp; 6'!$A$2:$O$2221,14,FALSE)</f>
        <v>0</v>
      </c>
      <c r="W298" s="27" t="str">
        <f>VLOOKUP($A$2:$A$2221,'[2]Customer Answer 5 &amp; 6'!$A$2:$O$2221,15,FALSE)</f>
        <v>New York</v>
      </c>
      <c r="X298" s="21">
        <f>VLOOKUP($A$2:$A$2221,'[2]Sales Answer 1 &amp; 2'!$A$2:$N$2221,3,FALSE)</f>
        <v>165</v>
      </c>
      <c r="Y298" s="21">
        <f>VLOOKUP($A$2:$A$2221,'[2]Sales Answer 1 &amp; 2'!$A$2:$N$2221,4,FALSE)</f>
        <v>3</v>
      </c>
      <c r="Z298" s="21">
        <f>VLOOKUP($A$2:$A$2221,'[2]Sales Answer 1 &amp; 2'!$A$2:$N$2221,5,FALSE)</f>
        <v>152</v>
      </c>
      <c r="AA298" s="21">
        <f>VLOOKUP($A$2:$A$2221,'[2]Sales Answer 1 &amp; 2'!$A$2:$N$2221,6,FALSE)</f>
        <v>51</v>
      </c>
      <c r="AB298" s="21">
        <f>VLOOKUP($A$2:$A$2221,'[2]Sales Answer 1 &amp; 2'!$A$2:$N$2221,7,FALSE)</f>
        <v>29</v>
      </c>
    </row>
    <row r="299" spans="1:28" ht="15" thickBot="1" x14ac:dyDescent="0.35">
      <c r="A299" s="12">
        <v>2304</v>
      </c>
      <c r="B299" s="13">
        <v>0</v>
      </c>
      <c r="C299" s="13">
        <v>0</v>
      </c>
      <c r="D299" s="13">
        <v>0</v>
      </c>
      <c r="E299" s="13">
        <v>0</v>
      </c>
      <c r="F299" s="13">
        <v>0</v>
      </c>
      <c r="G299" s="13">
        <v>0</v>
      </c>
      <c r="H299" s="13">
        <v>0</v>
      </c>
      <c r="I299" s="14">
        <v>44076</v>
      </c>
      <c r="J299" s="22">
        <f>VLOOKUP($A$2:$A$2221,'[2]Customer Answer 5 &amp; 6'!$A$2:$O$2221,2,FALSE)</f>
        <v>118393</v>
      </c>
      <c r="K299" s="23">
        <f>VLOOKUP($A$2:$A$2221,'[2]Customer Answer 5 &amp; 6'!$A$2:$O$2221,3,FALSE)</f>
        <v>1</v>
      </c>
      <c r="L299" s="24">
        <f>VLOOKUP($A$2:$A$2221,'[2]Customer Answer 5 &amp; 6'!$A$2:$O$2221,4,FALSE)</f>
        <v>0</v>
      </c>
      <c r="M299" s="25">
        <f>VLOOKUP($A$2:$A$2221,'[2]Customer Answer 5 &amp; 6'!$A$2:$O$2221,5,FALSE)</f>
        <v>46</v>
      </c>
      <c r="N299">
        <f>VLOOKUP($A$2:$A$2221,'[2]Customer Answer 5 &amp; 6'!$A$2:$O$2221,6,FALSE)</f>
        <v>0</v>
      </c>
      <c r="O299">
        <f>VLOOKUP($A$2:$A$2221,'[2]Customer Answer 5 &amp; 6'!$A$2:$O$2221,7,FALSE)</f>
        <v>1</v>
      </c>
      <c r="P299">
        <f>VLOOKUP($A$2:$A$2221,'[2]Customer Answer 5 &amp; 6'!$A$2:$O$2221,8,FALSE)</f>
        <v>0</v>
      </c>
      <c r="Q299">
        <f>VLOOKUP($A$2:$A$2221,'[2]Customer Answer 5 &amp; 6'!$A$2:$O$2221,9,FALSE)</f>
        <v>0</v>
      </c>
      <c r="R299">
        <f>VLOOKUP($A$2:$A$2221,'[2]Customer Answer 5 &amp; 6'!$A$2:$O$2221,10,FALSE)</f>
        <v>0</v>
      </c>
      <c r="S299" s="26">
        <f>VLOOKUP($A$2:$A$2221,'[2]Customer Answer 5 &amp; 6'!$A$2:$O$2221,11,FALSE)</f>
        <v>1</v>
      </c>
      <c r="T299" s="26">
        <f>VLOOKUP($A$2:$A$2221,'[2]Customer Answer 5 &amp; 6'!$A$2:$O$2221,12,FALSE)</f>
        <v>0</v>
      </c>
      <c r="U299" s="26">
        <f>VLOOKUP($A$2:$A$2221,'[2]Customer Answer 5 &amp; 6'!$A$2:$O$2221,13,FALSE)</f>
        <v>0</v>
      </c>
      <c r="V299" s="26">
        <f>VLOOKUP($A$2:$A$2221,'[2]Customer Answer 5 &amp; 6'!$A$2:$O$2221,14,FALSE)</f>
        <v>0</v>
      </c>
      <c r="W299" s="27" t="str">
        <f>VLOOKUP($A$2:$A$2221,'[2]Customer Answer 5 &amp; 6'!$A$2:$O$2221,15,FALSE)</f>
        <v>Florida</v>
      </c>
      <c r="X299" s="21">
        <f>VLOOKUP($A$2:$A$2221,'[2]Sales Answer 1 &amp; 2'!$A$2:$N$2221,3,FALSE)</f>
        <v>45</v>
      </c>
      <c r="Y299" s="21">
        <f>VLOOKUP($A$2:$A$2221,'[2]Sales Answer 1 &amp; 2'!$A$2:$N$2221,4,FALSE)</f>
        <v>64</v>
      </c>
      <c r="Z299" s="21">
        <f>VLOOKUP($A$2:$A$2221,'[2]Sales Answer 1 &amp; 2'!$A$2:$N$2221,5,FALSE)</f>
        <v>84</v>
      </c>
      <c r="AA299" s="21">
        <f>VLOOKUP($A$2:$A$2221,'[2]Sales Answer 1 &amp; 2'!$A$2:$N$2221,6,FALSE)</f>
        <v>103</v>
      </c>
      <c r="AB299" s="21">
        <f>VLOOKUP($A$2:$A$2221,'[2]Sales Answer 1 &amp; 2'!$A$2:$N$2221,7,FALSE)</f>
        <v>0</v>
      </c>
    </row>
    <row r="300" spans="1:28" ht="15" thickBot="1" x14ac:dyDescent="0.35">
      <c r="A300" s="12">
        <v>2377</v>
      </c>
      <c r="B300" s="13">
        <v>0</v>
      </c>
      <c r="C300" s="13">
        <v>0</v>
      </c>
      <c r="D300" s="13">
        <v>0</v>
      </c>
      <c r="E300" s="13">
        <v>0</v>
      </c>
      <c r="F300" s="13">
        <v>0</v>
      </c>
      <c r="G300" s="13">
        <v>0</v>
      </c>
      <c r="H300" s="13">
        <v>0</v>
      </c>
      <c r="I300" s="14">
        <v>44076</v>
      </c>
      <c r="J300" s="22">
        <f>VLOOKUP($A$2:$A$2221,'[2]Customer Answer 5 &amp; 6'!$A$2:$O$2221,2,FALSE)</f>
        <v>165685</v>
      </c>
      <c r="K300" s="23">
        <f>VLOOKUP($A$2:$A$2221,'[2]Customer Answer 5 &amp; 6'!$A$2:$O$2221,3,FALSE)</f>
        <v>0</v>
      </c>
      <c r="L300" s="24">
        <f>VLOOKUP($A$2:$A$2221,'[2]Customer Answer 5 &amp; 6'!$A$2:$O$2221,4,FALSE)</f>
        <v>1</v>
      </c>
      <c r="M300" s="25">
        <f>VLOOKUP($A$2:$A$2221,'[2]Customer Answer 5 &amp; 6'!$A$2:$O$2221,5,FALSE)</f>
        <v>48</v>
      </c>
      <c r="N300">
        <f>VLOOKUP($A$2:$A$2221,'[2]Customer Answer 5 &amp; 6'!$A$2:$O$2221,6,FALSE)</f>
        <v>0</v>
      </c>
      <c r="O300">
        <f>VLOOKUP($A$2:$A$2221,'[2]Customer Answer 5 &amp; 6'!$A$2:$O$2221,7,FALSE)</f>
        <v>1</v>
      </c>
      <c r="P300">
        <f>VLOOKUP($A$2:$A$2221,'[2]Customer Answer 5 &amp; 6'!$A$2:$O$2221,8,FALSE)</f>
        <v>0</v>
      </c>
      <c r="Q300">
        <f>VLOOKUP($A$2:$A$2221,'[2]Customer Answer 5 &amp; 6'!$A$2:$O$2221,9,FALSE)</f>
        <v>0</v>
      </c>
      <c r="R300">
        <f>VLOOKUP($A$2:$A$2221,'[2]Customer Answer 5 &amp; 6'!$A$2:$O$2221,10,FALSE)</f>
        <v>0</v>
      </c>
      <c r="S300" s="26">
        <f>VLOOKUP($A$2:$A$2221,'[2]Customer Answer 5 &amp; 6'!$A$2:$O$2221,11,FALSE)</f>
        <v>0</v>
      </c>
      <c r="T300" s="26">
        <f>VLOOKUP($A$2:$A$2221,'[2]Customer Answer 5 &amp; 6'!$A$2:$O$2221,12,FALSE)</f>
        <v>1</v>
      </c>
      <c r="U300" s="26">
        <f>VLOOKUP($A$2:$A$2221,'[2]Customer Answer 5 &amp; 6'!$A$2:$O$2221,13,FALSE)</f>
        <v>0</v>
      </c>
      <c r="V300" s="26">
        <f>VLOOKUP($A$2:$A$2221,'[2]Customer Answer 5 &amp; 6'!$A$2:$O$2221,14,FALSE)</f>
        <v>0</v>
      </c>
      <c r="W300" s="27" t="str">
        <f>VLOOKUP($A$2:$A$2221,'[2]Customer Answer 5 &amp; 6'!$A$2:$O$2221,15,FALSE)</f>
        <v>Illinois</v>
      </c>
      <c r="X300" s="21">
        <f>VLOOKUP($A$2:$A$2221,'[2]Sales Answer 1 &amp; 2'!$A$2:$N$2221,3,FALSE)</f>
        <v>1619</v>
      </c>
      <c r="Y300" s="21">
        <f>VLOOKUP($A$2:$A$2221,'[2]Sales Answer 1 &amp; 2'!$A$2:$N$2221,4,FALSE)</f>
        <v>35</v>
      </c>
      <c r="Z300" s="21">
        <f>VLOOKUP($A$2:$A$2221,'[2]Sales Answer 1 &amp; 2'!$A$2:$N$2221,5,FALSE)</f>
        <v>124</v>
      </c>
      <c r="AA300" s="21">
        <f>VLOOKUP($A$2:$A$2221,'[2]Sales Answer 1 &amp; 2'!$A$2:$N$2221,6,FALSE)</f>
        <v>0</v>
      </c>
      <c r="AB300" s="21">
        <f>VLOOKUP($A$2:$A$2221,'[2]Sales Answer 1 &amp; 2'!$A$2:$N$2221,7,FALSE)</f>
        <v>18</v>
      </c>
    </row>
    <row r="301" spans="1:28" ht="15" thickBot="1" x14ac:dyDescent="0.35">
      <c r="A301" s="12">
        <v>2516</v>
      </c>
      <c r="B301" s="13">
        <v>0</v>
      </c>
      <c r="C301" s="13">
        <v>0</v>
      </c>
      <c r="D301" s="13">
        <v>0</v>
      </c>
      <c r="E301" s="13">
        <v>0</v>
      </c>
      <c r="F301" s="13">
        <v>0</v>
      </c>
      <c r="G301" s="13">
        <v>0</v>
      </c>
      <c r="H301" s="13">
        <v>0</v>
      </c>
      <c r="I301" s="14">
        <v>44075</v>
      </c>
      <c r="J301" s="22">
        <f>VLOOKUP($A$2:$A$2221,'[2]Customer Answer 5 &amp; 6'!$A$2:$O$2221,2,FALSE)</f>
        <v>131928</v>
      </c>
      <c r="K301" s="23">
        <f>VLOOKUP($A$2:$A$2221,'[2]Customer Answer 5 &amp; 6'!$A$2:$O$2221,3,FALSE)</f>
        <v>1</v>
      </c>
      <c r="L301" s="24">
        <f>VLOOKUP($A$2:$A$2221,'[2]Customer Answer 5 &amp; 6'!$A$2:$O$2221,4,FALSE)</f>
        <v>0</v>
      </c>
      <c r="M301" s="25">
        <f>VLOOKUP($A$2:$A$2221,'[2]Customer Answer 5 &amp; 6'!$A$2:$O$2221,5,FALSE)</f>
        <v>31</v>
      </c>
      <c r="N301">
        <f>VLOOKUP($A$2:$A$2221,'[2]Customer Answer 5 &amp; 6'!$A$2:$O$2221,6,FALSE)</f>
        <v>0</v>
      </c>
      <c r="O301">
        <f>VLOOKUP($A$2:$A$2221,'[2]Customer Answer 5 &amp; 6'!$A$2:$O$2221,7,FALSE)</f>
        <v>0</v>
      </c>
      <c r="P301">
        <f>VLOOKUP($A$2:$A$2221,'[2]Customer Answer 5 &amp; 6'!$A$2:$O$2221,8,FALSE)</f>
        <v>0</v>
      </c>
      <c r="Q301">
        <f>VLOOKUP($A$2:$A$2221,'[2]Customer Answer 5 &amp; 6'!$A$2:$O$2221,9,FALSE)</f>
        <v>1</v>
      </c>
      <c r="R301">
        <f>VLOOKUP($A$2:$A$2221,'[2]Customer Answer 5 &amp; 6'!$A$2:$O$2221,10,FALSE)</f>
        <v>0</v>
      </c>
      <c r="S301" s="26">
        <f>VLOOKUP($A$2:$A$2221,'[2]Customer Answer 5 &amp; 6'!$A$2:$O$2221,11,FALSE)</f>
        <v>0</v>
      </c>
      <c r="T301" s="26">
        <f>VLOOKUP($A$2:$A$2221,'[2]Customer Answer 5 &amp; 6'!$A$2:$O$2221,12,FALSE)</f>
        <v>1</v>
      </c>
      <c r="U301" s="26">
        <f>VLOOKUP($A$2:$A$2221,'[2]Customer Answer 5 &amp; 6'!$A$2:$O$2221,13,FALSE)</f>
        <v>0</v>
      </c>
      <c r="V301" s="26">
        <f>VLOOKUP($A$2:$A$2221,'[2]Customer Answer 5 &amp; 6'!$A$2:$O$2221,14,FALSE)</f>
        <v>0</v>
      </c>
      <c r="W301" s="27" t="str">
        <f>VLOOKUP($A$2:$A$2221,'[2]Customer Answer 5 &amp; 6'!$A$2:$O$2221,15,FALSE)</f>
        <v>New York</v>
      </c>
      <c r="X301" s="21">
        <f>VLOOKUP($A$2:$A$2221,'[2]Sales Answer 1 &amp; 2'!$A$2:$N$2221,3,FALSE)</f>
        <v>136</v>
      </c>
      <c r="Y301" s="21">
        <f>VLOOKUP($A$2:$A$2221,'[2]Sales Answer 1 &amp; 2'!$A$2:$N$2221,4,FALSE)</f>
        <v>17</v>
      </c>
      <c r="Z301" s="21">
        <f>VLOOKUP($A$2:$A$2221,'[2]Sales Answer 1 &amp; 2'!$A$2:$N$2221,5,FALSE)</f>
        <v>99</v>
      </c>
      <c r="AA301" s="21">
        <f>VLOOKUP($A$2:$A$2221,'[2]Sales Answer 1 &amp; 2'!$A$2:$N$2221,6,FALSE)</f>
        <v>17</v>
      </c>
      <c r="AB301" s="21">
        <f>VLOOKUP($A$2:$A$2221,'[2]Sales Answer 1 &amp; 2'!$A$2:$N$2221,7,FALSE)</f>
        <v>8</v>
      </c>
    </row>
    <row r="302" spans="1:28" ht="15" thickBot="1" x14ac:dyDescent="0.35">
      <c r="A302" s="12">
        <v>3050</v>
      </c>
      <c r="B302" s="13">
        <v>0</v>
      </c>
      <c r="C302" s="13">
        <v>0</v>
      </c>
      <c r="D302" s="13">
        <v>0</v>
      </c>
      <c r="E302" s="13">
        <v>0</v>
      </c>
      <c r="F302" s="13">
        <v>0</v>
      </c>
      <c r="G302" s="13">
        <v>0</v>
      </c>
      <c r="H302" s="13">
        <v>0</v>
      </c>
      <c r="I302" s="14">
        <v>44074</v>
      </c>
      <c r="J302" s="22">
        <f>VLOOKUP($A$2:$A$2221,'[2]Customer Answer 5 &amp; 6'!$A$2:$O$2221,2,FALSE)</f>
        <v>122123</v>
      </c>
      <c r="K302" s="23">
        <f>VLOOKUP($A$2:$A$2221,'[2]Customer Answer 5 &amp; 6'!$A$2:$O$2221,3,FALSE)</f>
        <v>0</v>
      </c>
      <c r="L302" s="24">
        <f>VLOOKUP($A$2:$A$2221,'[2]Customer Answer 5 &amp; 6'!$A$2:$O$2221,4,FALSE)</f>
        <v>0</v>
      </c>
      <c r="M302" s="25">
        <f>VLOOKUP($A$2:$A$2221,'[2]Customer Answer 5 &amp; 6'!$A$2:$O$2221,5,FALSE)</f>
        <v>60</v>
      </c>
      <c r="N302">
        <f>VLOOKUP($A$2:$A$2221,'[2]Customer Answer 5 &amp; 6'!$A$2:$O$2221,6,FALSE)</f>
        <v>0</v>
      </c>
      <c r="O302">
        <f>VLOOKUP($A$2:$A$2221,'[2]Customer Answer 5 &amp; 6'!$A$2:$O$2221,7,FALSE)</f>
        <v>0</v>
      </c>
      <c r="P302">
        <f>VLOOKUP($A$2:$A$2221,'[2]Customer Answer 5 &amp; 6'!$A$2:$O$2221,8,FALSE)</f>
        <v>0</v>
      </c>
      <c r="Q302">
        <f>VLOOKUP($A$2:$A$2221,'[2]Customer Answer 5 &amp; 6'!$A$2:$O$2221,9,FALSE)</f>
        <v>0</v>
      </c>
      <c r="R302">
        <f>VLOOKUP($A$2:$A$2221,'[2]Customer Answer 5 &amp; 6'!$A$2:$O$2221,10,FALSE)</f>
        <v>1</v>
      </c>
      <c r="S302" s="26">
        <f>VLOOKUP($A$2:$A$2221,'[2]Customer Answer 5 &amp; 6'!$A$2:$O$2221,11,FALSE)</f>
        <v>1</v>
      </c>
      <c r="T302" s="26">
        <f>VLOOKUP($A$2:$A$2221,'[2]Customer Answer 5 &amp; 6'!$A$2:$O$2221,12,FALSE)</f>
        <v>0</v>
      </c>
      <c r="U302" s="26">
        <f>VLOOKUP($A$2:$A$2221,'[2]Customer Answer 5 &amp; 6'!$A$2:$O$2221,13,FALSE)</f>
        <v>0</v>
      </c>
      <c r="V302" s="26">
        <f>VLOOKUP($A$2:$A$2221,'[2]Customer Answer 5 &amp; 6'!$A$2:$O$2221,14,FALSE)</f>
        <v>0</v>
      </c>
      <c r="W302" s="27" t="str">
        <f>VLOOKUP($A$2:$A$2221,'[2]Customer Answer 5 &amp; 6'!$A$2:$O$2221,15,FALSE)</f>
        <v>New York</v>
      </c>
      <c r="X302" s="21">
        <f>VLOOKUP($A$2:$A$2221,'[2]Sales Answer 1 &amp; 2'!$A$2:$N$2221,3,FALSE)</f>
        <v>17</v>
      </c>
      <c r="Y302" s="21">
        <f>VLOOKUP($A$2:$A$2221,'[2]Sales Answer 1 &amp; 2'!$A$2:$N$2221,4,FALSE)</f>
        <v>17</v>
      </c>
      <c r="Z302" s="21">
        <f>VLOOKUP($A$2:$A$2221,'[2]Sales Answer 1 &amp; 2'!$A$2:$N$2221,5,FALSE)</f>
        <v>132</v>
      </c>
      <c r="AA302" s="21">
        <f>VLOOKUP($A$2:$A$2221,'[2]Sales Answer 1 &amp; 2'!$A$2:$N$2221,6,FALSE)</f>
        <v>188</v>
      </c>
      <c r="AB302" s="21">
        <f>VLOOKUP($A$2:$A$2221,'[2]Sales Answer 1 &amp; 2'!$A$2:$N$2221,7,FALSE)</f>
        <v>39</v>
      </c>
    </row>
    <row r="303" spans="1:28" ht="15" thickBot="1" x14ac:dyDescent="0.35">
      <c r="A303" s="12">
        <v>1677</v>
      </c>
      <c r="B303" s="13">
        <v>0</v>
      </c>
      <c r="C303" s="13">
        <v>0</v>
      </c>
      <c r="D303" s="13">
        <v>0</v>
      </c>
      <c r="E303" s="13">
        <v>0</v>
      </c>
      <c r="F303" s="13">
        <v>0</v>
      </c>
      <c r="G303" s="13">
        <v>0</v>
      </c>
      <c r="H303" s="13">
        <v>0</v>
      </c>
      <c r="I303" s="14">
        <v>44073</v>
      </c>
      <c r="J303" s="22">
        <f>VLOOKUP($A$2:$A$2221,'[2]Customer Answer 5 &amp; 6'!$A$2:$O$2221,2,FALSE)</f>
        <v>134824</v>
      </c>
      <c r="K303" s="23">
        <f>VLOOKUP($A$2:$A$2221,'[2]Customer Answer 5 &amp; 6'!$A$2:$O$2221,3,FALSE)</f>
        <v>0</v>
      </c>
      <c r="L303" s="24">
        <f>VLOOKUP($A$2:$A$2221,'[2]Customer Answer 5 &amp; 6'!$A$2:$O$2221,4,FALSE)</f>
        <v>0</v>
      </c>
      <c r="M303" s="25">
        <f>VLOOKUP($A$2:$A$2221,'[2]Customer Answer 5 &amp; 6'!$A$2:$O$2221,5,FALSE)</f>
        <v>25</v>
      </c>
      <c r="N303">
        <f>VLOOKUP($A$2:$A$2221,'[2]Customer Answer 5 &amp; 6'!$A$2:$O$2221,6,FALSE)</f>
        <v>0</v>
      </c>
      <c r="O303">
        <f>VLOOKUP($A$2:$A$2221,'[2]Customer Answer 5 &amp; 6'!$A$2:$O$2221,7,FALSE)</f>
        <v>0</v>
      </c>
      <c r="P303">
        <f>VLOOKUP($A$2:$A$2221,'[2]Customer Answer 5 &amp; 6'!$A$2:$O$2221,8,FALSE)</f>
        <v>1</v>
      </c>
      <c r="Q303">
        <f>VLOOKUP($A$2:$A$2221,'[2]Customer Answer 5 &amp; 6'!$A$2:$O$2221,9,FALSE)</f>
        <v>0</v>
      </c>
      <c r="R303">
        <f>VLOOKUP($A$2:$A$2221,'[2]Customer Answer 5 &amp; 6'!$A$2:$O$2221,10,FALSE)</f>
        <v>0</v>
      </c>
      <c r="S303" s="26">
        <f>VLOOKUP($A$2:$A$2221,'[2]Customer Answer 5 &amp; 6'!$A$2:$O$2221,11,FALSE)</f>
        <v>0</v>
      </c>
      <c r="T303" s="26">
        <f>VLOOKUP($A$2:$A$2221,'[2]Customer Answer 5 &amp; 6'!$A$2:$O$2221,12,FALSE)</f>
        <v>1</v>
      </c>
      <c r="U303" s="26">
        <f>VLOOKUP($A$2:$A$2221,'[2]Customer Answer 5 &amp; 6'!$A$2:$O$2221,13,FALSE)</f>
        <v>0</v>
      </c>
      <c r="V303" s="26">
        <f>VLOOKUP($A$2:$A$2221,'[2]Customer Answer 5 &amp; 6'!$A$2:$O$2221,14,FALSE)</f>
        <v>0</v>
      </c>
      <c r="W303" s="27" t="str">
        <f>VLOOKUP($A$2:$A$2221,'[2]Customer Answer 5 &amp; 6'!$A$2:$O$2221,15,FALSE)</f>
        <v>Texas</v>
      </c>
      <c r="X303" s="21">
        <f>VLOOKUP($A$2:$A$2221,'[2]Sales Answer 1 &amp; 2'!$A$2:$N$2221,3,FALSE)</f>
        <v>15</v>
      </c>
      <c r="Y303" s="21">
        <f>VLOOKUP($A$2:$A$2221,'[2]Sales Answer 1 &amp; 2'!$A$2:$N$2221,4,FALSE)</f>
        <v>8</v>
      </c>
      <c r="Z303" s="21">
        <f>VLOOKUP($A$2:$A$2221,'[2]Sales Answer 1 &amp; 2'!$A$2:$N$2221,5,FALSE)</f>
        <v>43</v>
      </c>
      <c r="AA303" s="21">
        <f>VLOOKUP($A$2:$A$2221,'[2]Sales Answer 1 &amp; 2'!$A$2:$N$2221,6,FALSE)</f>
        <v>8</v>
      </c>
      <c r="AB303" s="21">
        <f>VLOOKUP($A$2:$A$2221,'[2]Sales Answer 1 &amp; 2'!$A$2:$N$2221,7,FALSE)</f>
        <v>0</v>
      </c>
    </row>
    <row r="304" spans="1:28" ht="15" thickBot="1" x14ac:dyDescent="0.35">
      <c r="A304" s="12">
        <v>1976</v>
      </c>
      <c r="B304" s="13">
        <v>0</v>
      </c>
      <c r="C304" s="13">
        <v>0</v>
      </c>
      <c r="D304" s="13">
        <v>0</v>
      </c>
      <c r="E304" s="13">
        <v>0</v>
      </c>
      <c r="F304" s="13">
        <v>0</v>
      </c>
      <c r="G304" s="13">
        <v>0</v>
      </c>
      <c r="H304" s="13">
        <v>0</v>
      </c>
      <c r="I304" s="14">
        <v>44073</v>
      </c>
      <c r="J304" s="22">
        <f>VLOOKUP($A$2:$A$2221,'[2]Customer Answer 5 &amp; 6'!$A$2:$O$2221,2,FALSE)</f>
        <v>134824</v>
      </c>
      <c r="K304" s="23">
        <f>VLOOKUP($A$2:$A$2221,'[2]Customer Answer 5 &amp; 6'!$A$2:$O$2221,3,FALSE)</f>
        <v>0</v>
      </c>
      <c r="L304" s="24">
        <f>VLOOKUP($A$2:$A$2221,'[2]Customer Answer 5 &amp; 6'!$A$2:$O$2221,4,FALSE)</f>
        <v>0</v>
      </c>
      <c r="M304" s="25">
        <f>VLOOKUP($A$2:$A$2221,'[2]Customer Answer 5 &amp; 6'!$A$2:$O$2221,5,FALSE)</f>
        <v>25</v>
      </c>
      <c r="N304">
        <f>VLOOKUP($A$2:$A$2221,'[2]Customer Answer 5 &amp; 6'!$A$2:$O$2221,6,FALSE)</f>
        <v>0</v>
      </c>
      <c r="O304">
        <f>VLOOKUP($A$2:$A$2221,'[2]Customer Answer 5 &amp; 6'!$A$2:$O$2221,7,FALSE)</f>
        <v>0</v>
      </c>
      <c r="P304">
        <f>VLOOKUP($A$2:$A$2221,'[2]Customer Answer 5 &amp; 6'!$A$2:$O$2221,8,FALSE)</f>
        <v>1</v>
      </c>
      <c r="Q304">
        <f>VLOOKUP($A$2:$A$2221,'[2]Customer Answer 5 &amp; 6'!$A$2:$O$2221,9,FALSE)</f>
        <v>0</v>
      </c>
      <c r="R304">
        <f>VLOOKUP($A$2:$A$2221,'[2]Customer Answer 5 &amp; 6'!$A$2:$O$2221,10,FALSE)</f>
        <v>0</v>
      </c>
      <c r="S304" s="26">
        <f>VLOOKUP($A$2:$A$2221,'[2]Customer Answer 5 &amp; 6'!$A$2:$O$2221,11,FALSE)</f>
        <v>0</v>
      </c>
      <c r="T304" s="26">
        <f>VLOOKUP($A$2:$A$2221,'[2]Customer Answer 5 &amp; 6'!$A$2:$O$2221,12,FALSE)</f>
        <v>1</v>
      </c>
      <c r="U304" s="26">
        <f>VLOOKUP($A$2:$A$2221,'[2]Customer Answer 5 &amp; 6'!$A$2:$O$2221,13,FALSE)</f>
        <v>0</v>
      </c>
      <c r="V304" s="26">
        <f>VLOOKUP($A$2:$A$2221,'[2]Customer Answer 5 &amp; 6'!$A$2:$O$2221,14,FALSE)</f>
        <v>0</v>
      </c>
      <c r="W304" s="27" t="str">
        <f>VLOOKUP($A$2:$A$2221,'[2]Customer Answer 5 &amp; 6'!$A$2:$O$2221,15,FALSE)</f>
        <v>New York</v>
      </c>
      <c r="X304" s="21">
        <f>VLOOKUP($A$2:$A$2221,'[2]Sales Answer 1 &amp; 2'!$A$2:$N$2221,3,FALSE)</f>
        <v>15</v>
      </c>
      <c r="Y304" s="21">
        <f>VLOOKUP($A$2:$A$2221,'[2]Sales Answer 1 &amp; 2'!$A$2:$N$2221,4,FALSE)</f>
        <v>8</v>
      </c>
      <c r="Z304" s="21">
        <f>VLOOKUP($A$2:$A$2221,'[2]Sales Answer 1 &amp; 2'!$A$2:$N$2221,5,FALSE)</f>
        <v>43</v>
      </c>
      <c r="AA304" s="21">
        <f>VLOOKUP($A$2:$A$2221,'[2]Sales Answer 1 &amp; 2'!$A$2:$N$2221,6,FALSE)</f>
        <v>8</v>
      </c>
      <c r="AB304" s="21">
        <f>VLOOKUP($A$2:$A$2221,'[2]Sales Answer 1 &amp; 2'!$A$2:$N$2221,7,FALSE)</f>
        <v>0</v>
      </c>
    </row>
    <row r="305" spans="1:28" ht="15" thickBot="1" x14ac:dyDescent="0.35">
      <c r="A305" s="12">
        <v>2660</v>
      </c>
      <c r="B305" s="13">
        <v>0</v>
      </c>
      <c r="C305" s="13">
        <v>0</v>
      </c>
      <c r="D305" s="13">
        <v>0</v>
      </c>
      <c r="E305" s="13">
        <v>0</v>
      </c>
      <c r="F305" s="13">
        <v>0</v>
      </c>
      <c r="G305" s="13">
        <v>0</v>
      </c>
      <c r="H305" s="13">
        <v>0</v>
      </c>
      <c r="I305" s="14">
        <v>44072</v>
      </c>
      <c r="J305" s="22">
        <f>VLOOKUP($A$2:$A$2221,'[2]Customer Answer 5 &amp; 6'!$A$2:$O$2221,2,FALSE)</f>
        <v>142231</v>
      </c>
      <c r="K305" s="23">
        <f>VLOOKUP($A$2:$A$2221,'[2]Customer Answer 5 &amp; 6'!$A$2:$O$2221,3,FALSE)</f>
        <v>1</v>
      </c>
      <c r="L305" s="24">
        <f>VLOOKUP($A$2:$A$2221,'[2]Customer Answer 5 &amp; 6'!$A$2:$O$2221,4,FALSE)</f>
        <v>1</v>
      </c>
      <c r="M305" s="25">
        <f>VLOOKUP($A$2:$A$2221,'[2]Customer Answer 5 &amp; 6'!$A$2:$O$2221,5,FALSE)</f>
        <v>51</v>
      </c>
      <c r="N305">
        <f>VLOOKUP($A$2:$A$2221,'[2]Customer Answer 5 &amp; 6'!$A$2:$O$2221,6,FALSE)</f>
        <v>0</v>
      </c>
      <c r="O305">
        <f>VLOOKUP($A$2:$A$2221,'[2]Customer Answer 5 &amp; 6'!$A$2:$O$2221,7,FALSE)</f>
        <v>1</v>
      </c>
      <c r="P305">
        <f>VLOOKUP($A$2:$A$2221,'[2]Customer Answer 5 &amp; 6'!$A$2:$O$2221,8,FALSE)</f>
        <v>0</v>
      </c>
      <c r="Q305">
        <f>VLOOKUP($A$2:$A$2221,'[2]Customer Answer 5 &amp; 6'!$A$2:$O$2221,9,FALSE)</f>
        <v>0</v>
      </c>
      <c r="R305">
        <f>VLOOKUP($A$2:$A$2221,'[2]Customer Answer 5 &amp; 6'!$A$2:$O$2221,10,FALSE)</f>
        <v>0</v>
      </c>
      <c r="S305" s="26">
        <f>VLOOKUP($A$2:$A$2221,'[2]Customer Answer 5 &amp; 6'!$A$2:$O$2221,11,FALSE)</f>
        <v>0</v>
      </c>
      <c r="T305" s="26">
        <f>VLOOKUP($A$2:$A$2221,'[2]Customer Answer 5 &amp; 6'!$A$2:$O$2221,12,FALSE)</f>
        <v>1</v>
      </c>
      <c r="U305" s="26">
        <f>VLOOKUP($A$2:$A$2221,'[2]Customer Answer 5 &amp; 6'!$A$2:$O$2221,13,FALSE)</f>
        <v>0</v>
      </c>
      <c r="V305" s="26">
        <f>VLOOKUP($A$2:$A$2221,'[2]Customer Answer 5 &amp; 6'!$A$2:$O$2221,14,FALSE)</f>
        <v>0</v>
      </c>
      <c r="W305" s="27" t="str">
        <f>VLOOKUP($A$2:$A$2221,'[2]Customer Answer 5 &amp; 6'!$A$2:$O$2221,15,FALSE)</f>
        <v>New York</v>
      </c>
      <c r="X305" s="21">
        <f>VLOOKUP($A$2:$A$2221,'[2]Sales Answer 1 &amp; 2'!$A$2:$N$2221,3,FALSE)</f>
        <v>81</v>
      </c>
      <c r="Y305" s="21">
        <f>VLOOKUP($A$2:$A$2221,'[2]Sales Answer 1 &amp; 2'!$A$2:$N$2221,4,FALSE)</f>
        <v>0</v>
      </c>
      <c r="Z305" s="21">
        <f>VLOOKUP($A$2:$A$2221,'[2]Sales Answer 1 &amp; 2'!$A$2:$N$2221,5,FALSE)</f>
        <v>27</v>
      </c>
      <c r="AA305" s="21">
        <f>VLOOKUP($A$2:$A$2221,'[2]Sales Answer 1 &amp; 2'!$A$2:$N$2221,6,FALSE)</f>
        <v>0</v>
      </c>
      <c r="AB305" s="21">
        <f>VLOOKUP($A$2:$A$2221,'[2]Sales Answer 1 &amp; 2'!$A$2:$N$2221,7,FALSE)</f>
        <v>3</v>
      </c>
    </row>
    <row r="306" spans="1:28" ht="15" thickBot="1" x14ac:dyDescent="0.35">
      <c r="A306" s="12">
        <v>2946</v>
      </c>
      <c r="B306" s="13">
        <v>1</v>
      </c>
      <c r="C306" s="13">
        <v>0</v>
      </c>
      <c r="D306" s="13">
        <v>0</v>
      </c>
      <c r="E306" s="13">
        <v>0</v>
      </c>
      <c r="F306" s="13">
        <v>0</v>
      </c>
      <c r="G306" s="13">
        <v>0</v>
      </c>
      <c r="H306" s="13">
        <v>0</v>
      </c>
      <c r="I306" s="14">
        <v>44072</v>
      </c>
      <c r="J306" s="22">
        <f>VLOOKUP($A$2:$A$2221,'[2]Customer Answer 5 &amp; 6'!$A$2:$O$2221,2,FALSE)</f>
        <v>139062</v>
      </c>
      <c r="K306" s="23">
        <f>VLOOKUP($A$2:$A$2221,'[2]Customer Answer 5 &amp; 6'!$A$2:$O$2221,3,FALSE)</f>
        <v>1</v>
      </c>
      <c r="L306" s="24">
        <f>VLOOKUP($A$2:$A$2221,'[2]Customer Answer 5 &amp; 6'!$A$2:$O$2221,4,FALSE)</f>
        <v>0</v>
      </c>
      <c r="M306" s="25">
        <f>VLOOKUP($A$2:$A$2221,'[2]Customer Answer 5 &amp; 6'!$A$2:$O$2221,5,FALSE)</f>
        <v>37</v>
      </c>
      <c r="N306">
        <f>VLOOKUP($A$2:$A$2221,'[2]Customer Answer 5 &amp; 6'!$A$2:$O$2221,6,FALSE)</f>
        <v>0</v>
      </c>
      <c r="O306">
        <f>VLOOKUP($A$2:$A$2221,'[2]Customer Answer 5 &amp; 6'!$A$2:$O$2221,7,FALSE)</f>
        <v>0</v>
      </c>
      <c r="P306">
        <f>VLOOKUP($A$2:$A$2221,'[2]Customer Answer 5 &amp; 6'!$A$2:$O$2221,8,FALSE)</f>
        <v>1</v>
      </c>
      <c r="Q306">
        <f>VLOOKUP($A$2:$A$2221,'[2]Customer Answer 5 &amp; 6'!$A$2:$O$2221,9,FALSE)</f>
        <v>0</v>
      </c>
      <c r="R306">
        <f>VLOOKUP($A$2:$A$2221,'[2]Customer Answer 5 &amp; 6'!$A$2:$O$2221,10,FALSE)</f>
        <v>0</v>
      </c>
      <c r="S306" s="26">
        <f>VLOOKUP($A$2:$A$2221,'[2]Customer Answer 5 &amp; 6'!$A$2:$O$2221,11,FALSE)</f>
        <v>0</v>
      </c>
      <c r="T306" s="26">
        <f>VLOOKUP($A$2:$A$2221,'[2]Customer Answer 5 &amp; 6'!$A$2:$O$2221,12,FALSE)</f>
        <v>1</v>
      </c>
      <c r="U306" s="26">
        <f>VLOOKUP($A$2:$A$2221,'[2]Customer Answer 5 &amp; 6'!$A$2:$O$2221,13,FALSE)</f>
        <v>0</v>
      </c>
      <c r="V306" s="26">
        <f>VLOOKUP($A$2:$A$2221,'[2]Customer Answer 5 &amp; 6'!$A$2:$O$2221,14,FALSE)</f>
        <v>0</v>
      </c>
      <c r="W306" s="27" t="str">
        <f>VLOOKUP($A$2:$A$2221,'[2]Customer Answer 5 &amp; 6'!$A$2:$O$2221,15,FALSE)</f>
        <v>Florida</v>
      </c>
      <c r="X306" s="21">
        <f>VLOOKUP($A$2:$A$2221,'[2]Sales Answer 1 &amp; 2'!$A$2:$N$2221,3,FALSE)</f>
        <v>82</v>
      </c>
      <c r="Y306" s="21">
        <f>VLOOKUP($A$2:$A$2221,'[2]Sales Answer 1 &amp; 2'!$A$2:$N$2221,4,FALSE)</f>
        <v>0</v>
      </c>
      <c r="Z306" s="21">
        <f>VLOOKUP($A$2:$A$2221,'[2]Sales Answer 1 &amp; 2'!$A$2:$N$2221,5,FALSE)</f>
        <v>32</v>
      </c>
      <c r="AA306" s="21">
        <f>VLOOKUP($A$2:$A$2221,'[2]Sales Answer 1 &amp; 2'!$A$2:$N$2221,6,FALSE)</f>
        <v>0</v>
      </c>
      <c r="AB306" s="21">
        <f>VLOOKUP($A$2:$A$2221,'[2]Sales Answer 1 &amp; 2'!$A$2:$N$2221,7,FALSE)</f>
        <v>0</v>
      </c>
    </row>
    <row r="307" spans="1:28" ht="15" thickBot="1" x14ac:dyDescent="0.35">
      <c r="A307" s="12">
        <v>3114</v>
      </c>
      <c r="B307" s="13">
        <v>0</v>
      </c>
      <c r="C307" s="13">
        <v>0</v>
      </c>
      <c r="D307" s="13">
        <v>0</v>
      </c>
      <c r="E307" s="13">
        <v>0</v>
      </c>
      <c r="F307" s="13">
        <v>0</v>
      </c>
      <c r="G307" s="13">
        <v>0</v>
      </c>
      <c r="H307" s="13">
        <v>0</v>
      </c>
      <c r="I307" s="14">
        <v>44072</v>
      </c>
      <c r="J307" s="22">
        <f>VLOOKUP($A$2:$A$2221,'[2]Customer Answer 5 &amp; 6'!$A$2:$O$2221,2,FALSE)</f>
        <v>129732</v>
      </c>
      <c r="K307" s="23">
        <f>VLOOKUP($A$2:$A$2221,'[2]Customer Answer 5 &amp; 6'!$A$2:$O$2221,3,FALSE)</f>
        <v>1</v>
      </c>
      <c r="L307" s="24">
        <f>VLOOKUP($A$2:$A$2221,'[2]Customer Answer 5 &amp; 6'!$A$2:$O$2221,4,FALSE)</f>
        <v>0</v>
      </c>
      <c r="M307" s="25">
        <f>VLOOKUP($A$2:$A$2221,'[2]Customer Answer 5 &amp; 6'!$A$2:$O$2221,5,FALSE)</f>
        <v>49</v>
      </c>
      <c r="N307">
        <f>VLOOKUP($A$2:$A$2221,'[2]Customer Answer 5 &amp; 6'!$A$2:$O$2221,6,FALSE)</f>
        <v>0</v>
      </c>
      <c r="O307">
        <f>VLOOKUP($A$2:$A$2221,'[2]Customer Answer 5 &amp; 6'!$A$2:$O$2221,7,FALSE)</f>
        <v>0</v>
      </c>
      <c r="P307">
        <f>VLOOKUP($A$2:$A$2221,'[2]Customer Answer 5 &amp; 6'!$A$2:$O$2221,8,FALSE)</f>
        <v>0</v>
      </c>
      <c r="Q307">
        <f>VLOOKUP($A$2:$A$2221,'[2]Customer Answer 5 &amp; 6'!$A$2:$O$2221,9,FALSE)</f>
        <v>1</v>
      </c>
      <c r="R307">
        <f>VLOOKUP($A$2:$A$2221,'[2]Customer Answer 5 &amp; 6'!$A$2:$O$2221,10,FALSE)</f>
        <v>0</v>
      </c>
      <c r="S307" s="26">
        <f>VLOOKUP($A$2:$A$2221,'[2]Customer Answer 5 &amp; 6'!$A$2:$O$2221,11,FALSE)</f>
        <v>0</v>
      </c>
      <c r="T307" s="26">
        <f>VLOOKUP($A$2:$A$2221,'[2]Customer Answer 5 &amp; 6'!$A$2:$O$2221,12,FALSE)</f>
        <v>0</v>
      </c>
      <c r="U307" s="26">
        <f>VLOOKUP($A$2:$A$2221,'[2]Customer Answer 5 &amp; 6'!$A$2:$O$2221,13,FALSE)</f>
        <v>0</v>
      </c>
      <c r="V307" s="26">
        <f>VLOOKUP($A$2:$A$2221,'[2]Customer Answer 5 &amp; 6'!$A$2:$O$2221,14,FALSE)</f>
        <v>1</v>
      </c>
      <c r="W307" s="27" t="str">
        <f>VLOOKUP($A$2:$A$2221,'[2]Customer Answer 5 &amp; 6'!$A$2:$O$2221,15,FALSE)</f>
        <v>Florida</v>
      </c>
      <c r="X307" s="21">
        <f>VLOOKUP($A$2:$A$2221,'[2]Sales Answer 1 &amp; 2'!$A$2:$N$2221,3,FALSE)</f>
        <v>109</v>
      </c>
      <c r="Y307" s="21">
        <f>VLOOKUP($A$2:$A$2221,'[2]Sales Answer 1 &amp; 2'!$A$2:$N$2221,4,FALSE)</f>
        <v>0</v>
      </c>
      <c r="Z307" s="21">
        <f>VLOOKUP($A$2:$A$2221,'[2]Sales Answer 1 &amp; 2'!$A$2:$N$2221,5,FALSE)</f>
        <v>35</v>
      </c>
      <c r="AA307" s="21">
        <f>VLOOKUP($A$2:$A$2221,'[2]Sales Answer 1 &amp; 2'!$A$2:$N$2221,6,FALSE)</f>
        <v>0</v>
      </c>
      <c r="AB307" s="21">
        <f>VLOOKUP($A$2:$A$2221,'[2]Sales Answer 1 &amp; 2'!$A$2:$N$2221,7,FALSE)</f>
        <v>4</v>
      </c>
    </row>
    <row r="308" spans="1:28" ht="15" thickBot="1" x14ac:dyDescent="0.35">
      <c r="A308" s="12">
        <v>2085</v>
      </c>
      <c r="B308" s="13">
        <v>0</v>
      </c>
      <c r="C308" s="13">
        <v>0</v>
      </c>
      <c r="D308" s="13">
        <v>0</v>
      </c>
      <c r="E308" s="13">
        <v>0</v>
      </c>
      <c r="F308" s="13">
        <v>0</v>
      </c>
      <c r="G308" s="13">
        <v>0</v>
      </c>
      <c r="H308" s="13">
        <v>0</v>
      </c>
      <c r="I308" s="14">
        <v>44071</v>
      </c>
      <c r="J308" s="22">
        <f>VLOOKUP($A$2:$A$2221,'[2]Customer Answer 5 &amp; 6'!$A$2:$O$2221,2,FALSE)</f>
        <v>130023</v>
      </c>
      <c r="K308" s="23">
        <f>VLOOKUP($A$2:$A$2221,'[2]Customer Answer 5 &amp; 6'!$A$2:$O$2221,3,FALSE)</f>
        <v>1</v>
      </c>
      <c r="L308" s="24">
        <f>VLOOKUP($A$2:$A$2221,'[2]Customer Answer 5 &amp; 6'!$A$2:$O$2221,4,FALSE)</f>
        <v>0</v>
      </c>
      <c r="M308" s="25">
        <f>VLOOKUP($A$2:$A$2221,'[2]Customer Answer 5 &amp; 6'!$A$2:$O$2221,5,FALSE)</f>
        <v>48</v>
      </c>
      <c r="N308">
        <f>VLOOKUP($A$2:$A$2221,'[2]Customer Answer 5 &amp; 6'!$A$2:$O$2221,6,FALSE)</f>
        <v>0</v>
      </c>
      <c r="O308">
        <f>VLOOKUP($A$2:$A$2221,'[2]Customer Answer 5 &amp; 6'!$A$2:$O$2221,7,FALSE)</f>
        <v>1</v>
      </c>
      <c r="P308">
        <f>VLOOKUP($A$2:$A$2221,'[2]Customer Answer 5 &amp; 6'!$A$2:$O$2221,8,FALSE)</f>
        <v>0</v>
      </c>
      <c r="Q308">
        <f>VLOOKUP($A$2:$A$2221,'[2]Customer Answer 5 &amp; 6'!$A$2:$O$2221,9,FALSE)</f>
        <v>0</v>
      </c>
      <c r="R308">
        <f>VLOOKUP($A$2:$A$2221,'[2]Customer Answer 5 &amp; 6'!$A$2:$O$2221,10,FALSE)</f>
        <v>0</v>
      </c>
      <c r="S308" s="26">
        <f>VLOOKUP($A$2:$A$2221,'[2]Customer Answer 5 &amp; 6'!$A$2:$O$2221,11,FALSE)</f>
        <v>0</v>
      </c>
      <c r="T308" s="26">
        <f>VLOOKUP($A$2:$A$2221,'[2]Customer Answer 5 &amp; 6'!$A$2:$O$2221,12,FALSE)</f>
        <v>1</v>
      </c>
      <c r="U308" s="26">
        <f>VLOOKUP($A$2:$A$2221,'[2]Customer Answer 5 &amp; 6'!$A$2:$O$2221,13,FALSE)</f>
        <v>0</v>
      </c>
      <c r="V308" s="26">
        <f>VLOOKUP($A$2:$A$2221,'[2]Customer Answer 5 &amp; 6'!$A$2:$O$2221,14,FALSE)</f>
        <v>0</v>
      </c>
      <c r="W308" s="27" t="str">
        <f>VLOOKUP($A$2:$A$2221,'[2]Customer Answer 5 &amp; 6'!$A$2:$O$2221,15,FALSE)</f>
        <v>Texas</v>
      </c>
      <c r="X308" s="21">
        <f>VLOOKUP($A$2:$A$2221,'[2]Sales Answer 1 &amp; 2'!$A$2:$N$2221,3,FALSE)</f>
        <v>48</v>
      </c>
      <c r="Y308" s="21">
        <f>VLOOKUP($A$2:$A$2221,'[2]Sales Answer 1 &amp; 2'!$A$2:$N$2221,4,FALSE)</f>
        <v>0</v>
      </c>
      <c r="Z308" s="21">
        <f>VLOOKUP($A$2:$A$2221,'[2]Sales Answer 1 &amp; 2'!$A$2:$N$2221,5,FALSE)</f>
        <v>69</v>
      </c>
      <c r="AA308" s="21">
        <f>VLOOKUP($A$2:$A$2221,'[2]Sales Answer 1 &amp; 2'!$A$2:$N$2221,6,FALSE)</f>
        <v>30</v>
      </c>
      <c r="AB308" s="21">
        <f>VLOOKUP($A$2:$A$2221,'[2]Sales Answer 1 &amp; 2'!$A$2:$N$2221,7,FALSE)</f>
        <v>26</v>
      </c>
    </row>
    <row r="309" spans="1:28" ht="15" thickBot="1" x14ac:dyDescent="0.35">
      <c r="A309" s="12">
        <v>2229</v>
      </c>
      <c r="B309" s="13">
        <v>0</v>
      </c>
      <c r="C309" s="13">
        <v>0</v>
      </c>
      <c r="D309" s="13">
        <v>0</v>
      </c>
      <c r="E309" s="13">
        <v>0</v>
      </c>
      <c r="F309" s="13">
        <v>0</v>
      </c>
      <c r="G309" s="13">
        <v>0</v>
      </c>
      <c r="H309" s="13">
        <v>0</v>
      </c>
      <c r="I309" s="14">
        <v>44071</v>
      </c>
      <c r="J309" s="22">
        <f>VLOOKUP($A$2:$A$2221,'[2]Customer Answer 5 &amp; 6'!$A$2:$O$2221,2,FALSE)</f>
        <v>120427</v>
      </c>
      <c r="K309" s="23">
        <f>VLOOKUP($A$2:$A$2221,'[2]Customer Answer 5 &amp; 6'!$A$2:$O$2221,3,FALSE)</f>
        <v>1</v>
      </c>
      <c r="L309" s="24">
        <f>VLOOKUP($A$2:$A$2221,'[2]Customer Answer 5 &amp; 6'!$A$2:$O$2221,4,FALSE)</f>
        <v>0</v>
      </c>
      <c r="M309" s="25">
        <f>VLOOKUP($A$2:$A$2221,'[2]Customer Answer 5 &amp; 6'!$A$2:$O$2221,5,FALSE)</f>
        <v>47</v>
      </c>
      <c r="N309">
        <f>VLOOKUP($A$2:$A$2221,'[2]Customer Answer 5 &amp; 6'!$A$2:$O$2221,6,FALSE)</f>
        <v>0</v>
      </c>
      <c r="O309">
        <f>VLOOKUP($A$2:$A$2221,'[2]Customer Answer 5 &amp; 6'!$A$2:$O$2221,7,FALSE)</f>
        <v>0</v>
      </c>
      <c r="P309">
        <f>VLOOKUP($A$2:$A$2221,'[2]Customer Answer 5 &amp; 6'!$A$2:$O$2221,8,FALSE)</f>
        <v>0</v>
      </c>
      <c r="Q309">
        <f>VLOOKUP($A$2:$A$2221,'[2]Customer Answer 5 &amp; 6'!$A$2:$O$2221,9,FALSE)</f>
        <v>1</v>
      </c>
      <c r="R309">
        <f>VLOOKUP($A$2:$A$2221,'[2]Customer Answer 5 &amp; 6'!$A$2:$O$2221,10,FALSE)</f>
        <v>0</v>
      </c>
      <c r="S309" s="26">
        <f>VLOOKUP($A$2:$A$2221,'[2]Customer Answer 5 &amp; 6'!$A$2:$O$2221,11,FALSE)</f>
        <v>0</v>
      </c>
      <c r="T309" s="26">
        <f>VLOOKUP($A$2:$A$2221,'[2]Customer Answer 5 &amp; 6'!$A$2:$O$2221,12,FALSE)</f>
        <v>0</v>
      </c>
      <c r="U309" s="26">
        <f>VLOOKUP($A$2:$A$2221,'[2]Customer Answer 5 &amp; 6'!$A$2:$O$2221,13,FALSE)</f>
        <v>0</v>
      </c>
      <c r="V309" s="26">
        <f>VLOOKUP($A$2:$A$2221,'[2]Customer Answer 5 &amp; 6'!$A$2:$O$2221,14,FALSE)</f>
        <v>1</v>
      </c>
      <c r="W309" s="27" t="str">
        <f>VLOOKUP($A$2:$A$2221,'[2]Customer Answer 5 &amp; 6'!$A$2:$O$2221,15,FALSE)</f>
        <v>Texas</v>
      </c>
      <c r="X309" s="21">
        <f>VLOOKUP($A$2:$A$2221,'[2]Sales Answer 1 &amp; 2'!$A$2:$N$2221,3,FALSE)</f>
        <v>29</v>
      </c>
      <c r="Y309" s="21">
        <f>VLOOKUP($A$2:$A$2221,'[2]Sales Answer 1 &amp; 2'!$A$2:$N$2221,4,FALSE)</f>
        <v>0</v>
      </c>
      <c r="Z309" s="21">
        <f>VLOOKUP($A$2:$A$2221,'[2]Sales Answer 1 &amp; 2'!$A$2:$N$2221,5,FALSE)</f>
        <v>24</v>
      </c>
      <c r="AA309" s="21">
        <f>VLOOKUP($A$2:$A$2221,'[2]Sales Answer 1 &amp; 2'!$A$2:$N$2221,6,FALSE)</f>
        <v>0</v>
      </c>
      <c r="AB309" s="21">
        <f>VLOOKUP($A$2:$A$2221,'[2]Sales Answer 1 &amp; 2'!$A$2:$N$2221,7,FALSE)</f>
        <v>0</v>
      </c>
    </row>
    <row r="310" spans="1:28" ht="15" thickBot="1" x14ac:dyDescent="0.35">
      <c r="A310" s="12">
        <v>2608</v>
      </c>
      <c r="B310" s="13">
        <v>0</v>
      </c>
      <c r="C310" s="13">
        <v>0</v>
      </c>
      <c r="D310" s="13">
        <v>0</v>
      </c>
      <c r="E310" s="13">
        <v>0</v>
      </c>
      <c r="F310" s="13">
        <v>0</v>
      </c>
      <c r="G310" s="13">
        <v>0</v>
      </c>
      <c r="H310" s="13">
        <v>0</v>
      </c>
      <c r="I310" s="14">
        <v>44071</v>
      </c>
      <c r="J310" s="22">
        <f>VLOOKUP($A$2:$A$2221,'[2]Customer Answer 5 &amp; 6'!$A$2:$O$2221,2,FALSE)</f>
        <v>152854</v>
      </c>
      <c r="K310" s="23">
        <f>VLOOKUP($A$2:$A$2221,'[2]Customer Answer 5 &amp; 6'!$A$2:$O$2221,3,FALSE)</f>
        <v>1</v>
      </c>
      <c r="L310" s="24">
        <f>VLOOKUP($A$2:$A$2221,'[2]Customer Answer 5 &amp; 6'!$A$2:$O$2221,4,FALSE)</f>
        <v>1</v>
      </c>
      <c r="M310" s="25">
        <f>VLOOKUP($A$2:$A$2221,'[2]Customer Answer 5 &amp; 6'!$A$2:$O$2221,5,FALSE)</f>
        <v>61</v>
      </c>
      <c r="N310">
        <f>VLOOKUP($A$2:$A$2221,'[2]Customer Answer 5 &amp; 6'!$A$2:$O$2221,6,FALSE)</f>
        <v>0</v>
      </c>
      <c r="O310">
        <f>VLOOKUP($A$2:$A$2221,'[2]Customer Answer 5 &amp; 6'!$A$2:$O$2221,7,FALSE)</f>
        <v>1</v>
      </c>
      <c r="P310">
        <f>VLOOKUP($A$2:$A$2221,'[2]Customer Answer 5 &amp; 6'!$A$2:$O$2221,8,FALSE)</f>
        <v>0</v>
      </c>
      <c r="Q310">
        <f>VLOOKUP($A$2:$A$2221,'[2]Customer Answer 5 &amp; 6'!$A$2:$O$2221,9,FALSE)</f>
        <v>0</v>
      </c>
      <c r="R310">
        <f>VLOOKUP($A$2:$A$2221,'[2]Customer Answer 5 &amp; 6'!$A$2:$O$2221,10,FALSE)</f>
        <v>0</v>
      </c>
      <c r="S310" s="26">
        <f>VLOOKUP($A$2:$A$2221,'[2]Customer Answer 5 &amp; 6'!$A$2:$O$2221,11,FALSE)</f>
        <v>0</v>
      </c>
      <c r="T310" s="26">
        <f>VLOOKUP($A$2:$A$2221,'[2]Customer Answer 5 &amp; 6'!$A$2:$O$2221,12,FALSE)</f>
        <v>0</v>
      </c>
      <c r="U310" s="26">
        <f>VLOOKUP($A$2:$A$2221,'[2]Customer Answer 5 &amp; 6'!$A$2:$O$2221,13,FALSE)</f>
        <v>0</v>
      </c>
      <c r="V310" s="26">
        <f>VLOOKUP($A$2:$A$2221,'[2]Customer Answer 5 &amp; 6'!$A$2:$O$2221,14,FALSE)</f>
        <v>1</v>
      </c>
      <c r="W310" s="27" t="str">
        <f>VLOOKUP($A$2:$A$2221,'[2]Customer Answer 5 &amp; 6'!$A$2:$O$2221,15,FALSE)</f>
        <v>Other</v>
      </c>
      <c r="X310" s="21">
        <f>VLOOKUP($A$2:$A$2221,'[2]Sales Answer 1 &amp; 2'!$A$2:$N$2221,3,FALSE)</f>
        <v>304</v>
      </c>
      <c r="Y310" s="21">
        <f>VLOOKUP($A$2:$A$2221,'[2]Sales Answer 1 &amp; 2'!$A$2:$N$2221,4,FALSE)</f>
        <v>0</v>
      </c>
      <c r="Z310" s="21">
        <f>VLOOKUP($A$2:$A$2221,'[2]Sales Answer 1 &amp; 2'!$A$2:$N$2221,5,FALSE)</f>
        <v>29</v>
      </c>
      <c r="AA310" s="21">
        <f>VLOOKUP($A$2:$A$2221,'[2]Sales Answer 1 &amp; 2'!$A$2:$N$2221,6,FALSE)</f>
        <v>0</v>
      </c>
      <c r="AB310" s="21">
        <f>VLOOKUP($A$2:$A$2221,'[2]Sales Answer 1 &amp; 2'!$A$2:$N$2221,7,FALSE)</f>
        <v>3</v>
      </c>
    </row>
    <row r="311" spans="1:28" ht="15" thickBot="1" x14ac:dyDescent="0.35">
      <c r="A311" s="12">
        <v>3115</v>
      </c>
      <c r="B311" s="13">
        <v>0</v>
      </c>
      <c r="C311" s="13">
        <v>0</v>
      </c>
      <c r="D311" s="13">
        <v>0</v>
      </c>
      <c r="E311" s="13">
        <v>0</v>
      </c>
      <c r="F311" s="13">
        <v>0</v>
      </c>
      <c r="G311" s="13">
        <v>0</v>
      </c>
      <c r="H311" s="13">
        <v>0</v>
      </c>
      <c r="I311" s="14">
        <v>44071</v>
      </c>
      <c r="J311" s="22">
        <f>VLOOKUP($A$2:$A$2221,'[2]Customer Answer 5 &amp; 6'!$A$2:$O$2221,2,FALSE)</f>
        <v>141275</v>
      </c>
      <c r="K311" s="23">
        <f>VLOOKUP($A$2:$A$2221,'[2]Customer Answer 5 &amp; 6'!$A$2:$O$2221,3,FALSE)</f>
        <v>1</v>
      </c>
      <c r="L311" s="24">
        <f>VLOOKUP($A$2:$A$2221,'[2]Customer Answer 5 &amp; 6'!$A$2:$O$2221,4,FALSE)</f>
        <v>2</v>
      </c>
      <c r="M311" s="25">
        <f>VLOOKUP($A$2:$A$2221,'[2]Customer Answer 5 &amp; 6'!$A$2:$O$2221,5,FALSE)</f>
        <v>60</v>
      </c>
      <c r="N311">
        <f>VLOOKUP($A$2:$A$2221,'[2]Customer Answer 5 &amp; 6'!$A$2:$O$2221,6,FALSE)</f>
        <v>0</v>
      </c>
      <c r="O311">
        <f>VLOOKUP($A$2:$A$2221,'[2]Customer Answer 5 &amp; 6'!$A$2:$O$2221,7,FALSE)</f>
        <v>0</v>
      </c>
      <c r="P311">
        <f>VLOOKUP($A$2:$A$2221,'[2]Customer Answer 5 &amp; 6'!$A$2:$O$2221,8,FALSE)</f>
        <v>0</v>
      </c>
      <c r="Q311">
        <f>VLOOKUP($A$2:$A$2221,'[2]Customer Answer 5 &amp; 6'!$A$2:$O$2221,9,FALSE)</f>
        <v>1</v>
      </c>
      <c r="R311">
        <f>VLOOKUP($A$2:$A$2221,'[2]Customer Answer 5 &amp; 6'!$A$2:$O$2221,10,FALSE)</f>
        <v>0</v>
      </c>
      <c r="S311" s="26">
        <f>VLOOKUP($A$2:$A$2221,'[2]Customer Answer 5 &amp; 6'!$A$2:$O$2221,11,FALSE)</f>
        <v>0</v>
      </c>
      <c r="T311" s="26">
        <f>VLOOKUP($A$2:$A$2221,'[2]Customer Answer 5 &amp; 6'!$A$2:$O$2221,12,FALSE)</f>
        <v>0</v>
      </c>
      <c r="U311" s="26">
        <f>VLOOKUP($A$2:$A$2221,'[2]Customer Answer 5 &amp; 6'!$A$2:$O$2221,13,FALSE)</f>
        <v>1</v>
      </c>
      <c r="V311" s="26">
        <f>VLOOKUP($A$2:$A$2221,'[2]Customer Answer 5 &amp; 6'!$A$2:$O$2221,14,FALSE)</f>
        <v>0</v>
      </c>
      <c r="W311" s="27" t="str">
        <f>VLOOKUP($A$2:$A$2221,'[2]Customer Answer 5 &amp; 6'!$A$2:$O$2221,15,FALSE)</f>
        <v>Illinois</v>
      </c>
      <c r="X311" s="21">
        <f>VLOOKUP($A$2:$A$2221,'[2]Sales Answer 1 &amp; 2'!$A$2:$N$2221,3,FALSE)</f>
        <v>82</v>
      </c>
      <c r="Y311" s="21">
        <f>VLOOKUP($A$2:$A$2221,'[2]Sales Answer 1 &amp; 2'!$A$2:$N$2221,4,FALSE)</f>
        <v>14</v>
      </c>
      <c r="Z311" s="21">
        <f>VLOOKUP($A$2:$A$2221,'[2]Sales Answer 1 &amp; 2'!$A$2:$N$2221,5,FALSE)</f>
        <v>75</v>
      </c>
      <c r="AA311" s="21">
        <f>VLOOKUP($A$2:$A$2221,'[2]Sales Answer 1 &amp; 2'!$A$2:$N$2221,6,FALSE)</f>
        <v>0</v>
      </c>
      <c r="AB311" s="21">
        <f>VLOOKUP($A$2:$A$2221,'[2]Sales Answer 1 &amp; 2'!$A$2:$N$2221,7,FALSE)</f>
        <v>7</v>
      </c>
    </row>
    <row r="312" spans="1:28" ht="15" thickBot="1" x14ac:dyDescent="0.35">
      <c r="A312" s="12">
        <v>1085</v>
      </c>
      <c r="B312" s="13">
        <v>0</v>
      </c>
      <c r="C312" s="13">
        <v>0</v>
      </c>
      <c r="D312" s="13">
        <v>0</v>
      </c>
      <c r="E312" s="13">
        <v>0</v>
      </c>
      <c r="F312" s="13">
        <v>0</v>
      </c>
      <c r="G312" s="13">
        <v>0</v>
      </c>
      <c r="H312" s="13">
        <v>0</v>
      </c>
      <c r="I312" s="14">
        <v>44070</v>
      </c>
      <c r="J312" s="22">
        <f>VLOOKUP($A$2:$A$2221,'[2]Customer Answer 5 &amp; 6'!$A$2:$O$2221,2,FALSE)</f>
        <v>142394</v>
      </c>
      <c r="K312" s="23">
        <f>VLOOKUP($A$2:$A$2221,'[2]Customer Answer 5 &amp; 6'!$A$2:$O$2221,3,FALSE)</f>
        <v>1</v>
      </c>
      <c r="L312" s="24">
        <f>VLOOKUP($A$2:$A$2221,'[2]Customer Answer 5 &amp; 6'!$A$2:$O$2221,4,FALSE)</f>
        <v>0</v>
      </c>
      <c r="M312" s="25">
        <f>VLOOKUP($A$2:$A$2221,'[2]Customer Answer 5 &amp; 6'!$A$2:$O$2221,5,FALSE)</f>
        <v>48</v>
      </c>
      <c r="N312">
        <f>VLOOKUP($A$2:$A$2221,'[2]Customer Answer 5 &amp; 6'!$A$2:$O$2221,6,FALSE)</f>
        <v>0</v>
      </c>
      <c r="O312">
        <f>VLOOKUP($A$2:$A$2221,'[2]Customer Answer 5 &amp; 6'!$A$2:$O$2221,7,FALSE)</f>
        <v>0</v>
      </c>
      <c r="P312">
        <f>VLOOKUP($A$2:$A$2221,'[2]Customer Answer 5 &amp; 6'!$A$2:$O$2221,8,FALSE)</f>
        <v>1</v>
      </c>
      <c r="Q312">
        <f>VLOOKUP($A$2:$A$2221,'[2]Customer Answer 5 &amp; 6'!$A$2:$O$2221,9,FALSE)</f>
        <v>0</v>
      </c>
      <c r="R312">
        <f>VLOOKUP($A$2:$A$2221,'[2]Customer Answer 5 &amp; 6'!$A$2:$O$2221,10,FALSE)</f>
        <v>0</v>
      </c>
      <c r="S312" s="26">
        <f>VLOOKUP($A$2:$A$2221,'[2]Customer Answer 5 &amp; 6'!$A$2:$O$2221,11,FALSE)</f>
        <v>0</v>
      </c>
      <c r="T312" s="26">
        <f>VLOOKUP($A$2:$A$2221,'[2]Customer Answer 5 &amp; 6'!$A$2:$O$2221,12,FALSE)</f>
        <v>0</v>
      </c>
      <c r="U312" s="26">
        <f>VLOOKUP($A$2:$A$2221,'[2]Customer Answer 5 &amp; 6'!$A$2:$O$2221,13,FALSE)</f>
        <v>1</v>
      </c>
      <c r="V312" s="26">
        <f>VLOOKUP($A$2:$A$2221,'[2]Customer Answer 5 &amp; 6'!$A$2:$O$2221,14,FALSE)</f>
        <v>0</v>
      </c>
      <c r="W312" s="27" t="str">
        <f>VLOOKUP($A$2:$A$2221,'[2]Customer Answer 5 &amp; 6'!$A$2:$O$2221,15,FALSE)</f>
        <v>California</v>
      </c>
      <c r="X312" s="21">
        <f>VLOOKUP($A$2:$A$2221,'[2]Sales Answer 1 &amp; 2'!$A$2:$N$2221,3,FALSE)</f>
        <v>50</v>
      </c>
      <c r="Y312" s="21">
        <f>VLOOKUP($A$2:$A$2221,'[2]Sales Answer 1 &amp; 2'!$A$2:$N$2221,4,FALSE)</f>
        <v>7</v>
      </c>
      <c r="Z312" s="21">
        <f>VLOOKUP($A$2:$A$2221,'[2]Sales Answer 1 &amp; 2'!$A$2:$N$2221,5,FALSE)</f>
        <v>34</v>
      </c>
      <c r="AA312" s="21">
        <f>VLOOKUP($A$2:$A$2221,'[2]Sales Answer 1 &amp; 2'!$A$2:$N$2221,6,FALSE)</f>
        <v>0</v>
      </c>
      <c r="AB312" s="21">
        <f>VLOOKUP($A$2:$A$2221,'[2]Sales Answer 1 &amp; 2'!$A$2:$N$2221,7,FALSE)</f>
        <v>3</v>
      </c>
    </row>
    <row r="313" spans="1:28" ht="15" thickBot="1" x14ac:dyDescent="0.35">
      <c r="A313" s="12">
        <v>1787</v>
      </c>
      <c r="B313" s="13">
        <v>0</v>
      </c>
      <c r="C313" s="13">
        <v>0</v>
      </c>
      <c r="D313" s="13">
        <v>0</v>
      </c>
      <c r="E313" s="13">
        <v>0</v>
      </c>
      <c r="F313" s="13">
        <v>0</v>
      </c>
      <c r="G313" s="13">
        <v>0</v>
      </c>
      <c r="H313" s="13">
        <v>0</v>
      </c>
      <c r="I313" s="14">
        <v>44070</v>
      </c>
      <c r="J313" s="22">
        <f>VLOOKUP($A$2:$A$2221,'[2]Customer Answer 5 &amp; 6'!$A$2:$O$2221,2,FALSE)</f>
        <v>156850</v>
      </c>
      <c r="K313" s="23">
        <f>VLOOKUP($A$2:$A$2221,'[2]Customer Answer 5 &amp; 6'!$A$2:$O$2221,3,FALSE)</f>
        <v>0</v>
      </c>
      <c r="L313" s="24">
        <f>VLOOKUP($A$2:$A$2221,'[2]Customer Answer 5 &amp; 6'!$A$2:$O$2221,4,FALSE)</f>
        <v>1</v>
      </c>
      <c r="M313" s="25">
        <f>VLOOKUP($A$2:$A$2221,'[2]Customer Answer 5 &amp; 6'!$A$2:$O$2221,5,FALSE)</f>
        <v>49</v>
      </c>
      <c r="N313">
        <f>VLOOKUP($A$2:$A$2221,'[2]Customer Answer 5 &amp; 6'!$A$2:$O$2221,6,FALSE)</f>
        <v>0</v>
      </c>
      <c r="O313">
        <f>VLOOKUP($A$2:$A$2221,'[2]Customer Answer 5 &amp; 6'!$A$2:$O$2221,7,FALSE)</f>
        <v>1</v>
      </c>
      <c r="P313">
        <f>VLOOKUP($A$2:$A$2221,'[2]Customer Answer 5 &amp; 6'!$A$2:$O$2221,8,FALSE)</f>
        <v>0</v>
      </c>
      <c r="Q313">
        <f>VLOOKUP($A$2:$A$2221,'[2]Customer Answer 5 &amp; 6'!$A$2:$O$2221,9,FALSE)</f>
        <v>0</v>
      </c>
      <c r="R313">
        <f>VLOOKUP($A$2:$A$2221,'[2]Customer Answer 5 &amp; 6'!$A$2:$O$2221,10,FALSE)</f>
        <v>0</v>
      </c>
      <c r="S313" s="26">
        <f>VLOOKUP($A$2:$A$2221,'[2]Customer Answer 5 &amp; 6'!$A$2:$O$2221,11,FALSE)</f>
        <v>0</v>
      </c>
      <c r="T313" s="26">
        <f>VLOOKUP($A$2:$A$2221,'[2]Customer Answer 5 &amp; 6'!$A$2:$O$2221,12,FALSE)</f>
        <v>0</v>
      </c>
      <c r="U313" s="26">
        <f>VLOOKUP($A$2:$A$2221,'[2]Customer Answer 5 &amp; 6'!$A$2:$O$2221,13,FALSE)</f>
        <v>1</v>
      </c>
      <c r="V313" s="26">
        <f>VLOOKUP($A$2:$A$2221,'[2]Customer Answer 5 &amp; 6'!$A$2:$O$2221,14,FALSE)</f>
        <v>0</v>
      </c>
      <c r="W313" s="27" t="str">
        <f>VLOOKUP($A$2:$A$2221,'[2]Customer Answer 5 &amp; 6'!$A$2:$O$2221,15,FALSE)</f>
        <v>California</v>
      </c>
      <c r="X313" s="21">
        <f>VLOOKUP($A$2:$A$2221,'[2]Sales Answer 1 &amp; 2'!$A$2:$N$2221,3,FALSE)</f>
        <v>94</v>
      </c>
      <c r="Y313" s="21">
        <f>VLOOKUP($A$2:$A$2221,'[2]Sales Answer 1 &amp; 2'!$A$2:$N$2221,4,FALSE)</f>
        <v>3</v>
      </c>
      <c r="Z313" s="21">
        <f>VLOOKUP($A$2:$A$2221,'[2]Sales Answer 1 &amp; 2'!$A$2:$N$2221,5,FALSE)</f>
        <v>52</v>
      </c>
      <c r="AA313" s="21">
        <f>VLOOKUP($A$2:$A$2221,'[2]Sales Answer 1 &amp; 2'!$A$2:$N$2221,6,FALSE)</f>
        <v>6</v>
      </c>
      <c r="AB313" s="21">
        <f>VLOOKUP($A$2:$A$2221,'[2]Sales Answer 1 &amp; 2'!$A$2:$N$2221,7,FALSE)</f>
        <v>19</v>
      </c>
    </row>
    <row r="314" spans="1:28" ht="15" thickBot="1" x14ac:dyDescent="0.35">
      <c r="A314" s="12">
        <v>2141</v>
      </c>
      <c r="B314" s="13">
        <v>0</v>
      </c>
      <c r="C314" s="13">
        <v>0</v>
      </c>
      <c r="D314" s="13">
        <v>0</v>
      </c>
      <c r="E314" s="13">
        <v>0</v>
      </c>
      <c r="F314" s="13">
        <v>0</v>
      </c>
      <c r="G314" s="13">
        <v>0</v>
      </c>
      <c r="H314" s="13">
        <v>0</v>
      </c>
      <c r="I314" s="14">
        <v>44070</v>
      </c>
      <c r="J314" s="22">
        <f>VLOOKUP($A$2:$A$2221,'[2]Customer Answer 5 &amp; 6'!$A$2:$O$2221,2,FALSE)</f>
        <v>144375</v>
      </c>
      <c r="K314" s="23">
        <f>VLOOKUP($A$2:$A$2221,'[2]Customer Answer 5 &amp; 6'!$A$2:$O$2221,3,FALSE)</f>
        <v>0</v>
      </c>
      <c r="L314" s="24">
        <f>VLOOKUP($A$2:$A$2221,'[2]Customer Answer 5 &amp; 6'!$A$2:$O$2221,4,FALSE)</f>
        <v>1</v>
      </c>
      <c r="M314" s="25">
        <f>VLOOKUP($A$2:$A$2221,'[2]Customer Answer 5 &amp; 6'!$A$2:$O$2221,5,FALSE)</f>
        <v>55</v>
      </c>
      <c r="N314">
        <f>VLOOKUP($A$2:$A$2221,'[2]Customer Answer 5 &amp; 6'!$A$2:$O$2221,6,FALSE)</f>
        <v>0</v>
      </c>
      <c r="O314">
        <f>VLOOKUP($A$2:$A$2221,'[2]Customer Answer 5 &amp; 6'!$A$2:$O$2221,7,FALSE)</f>
        <v>1</v>
      </c>
      <c r="P314">
        <f>VLOOKUP($A$2:$A$2221,'[2]Customer Answer 5 &amp; 6'!$A$2:$O$2221,8,FALSE)</f>
        <v>0</v>
      </c>
      <c r="Q314">
        <f>VLOOKUP($A$2:$A$2221,'[2]Customer Answer 5 &amp; 6'!$A$2:$O$2221,9,FALSE)</f>
        <v>0</v>
      </c>
      <c r="R314">
        <f>VLOOKUP($A$2:$A$2221,'[2]Customer Answer 5 &amp; 6'!$A$2:$O$2221,10,FALSE)</f>
        <v>0</v>
      </c>
      <c r="S314" s="26">
        <f>VLOOKUP($A$2:$A$2221,'[2]Customer Answer 5 &amp; 6'!$A$2:$O$2221,11,FALSE)</f>
        <v>0</v>
      </c>
      <c r="T314" s="26">
        <f>VLOOKUP($A$2:$A$2221,'[2]Customer Answer 5 &amp; 6'!$A$2:$O$2221,12,FALSE)</f>
        <v>1</v>
      </c>
      <c r="U314" s="26">
        <f>VLOOKUP($A$2:$A$2221,'[2]Customer Answer 5 &amp; 6'!$A$2:$O$2221,13,FALSE)</f>
        <v>0</v>
      </c>
      <c r="V314" s="26">
        <f>VLOOKUP($A$2:$A$2221,'[2]Customer Answer 5 &amp; 6'!$A$2:$O$2221,14,FALSE)</f>
        <v>0</v>
      </c>
      <c r="W314" s="27" t="str">
        <f>VLOOKUP($A$2:$A$2221,'[2]Customer Answer 5 &amp; 6'!$A$2:$O$2221,15,FALSE)</f>
        <v>California</v>
      </c>
      <c r="X314" s="21">
        <f>VLOOKUP($A$2:$A$2221,'[2]Sales Answer 1 &amp; 2'!$A$2:$N$2221,3,FALSE)</f>
        <v>693</v>
      </c>
      <c r="Y314" s="21">
        <f>VLOOKUP($A$2:$A$2221,'[2]Sales Answer 1 &amp; 2'!$A$2:$N$2221,4,FALSE)</f>
        <v>16</v>
      </c>
      <c r="Z314" s="21">
        <f>VLOOKUP($A$2:$A$2221,'[2]Sales Answer 1 &amp; 2'!$A$2:$N$2221,5,FALSE)</f>
        <v>91</v>
      </c>
      <c r="AA314" s="21">
        <f>VLOOKUP($A$2:$A$2221,'[2]Sales Answer 1 &amp; 2'!$A$2:$N$2221,6,FALSE)</f>
        <v>23</v>
      </c>
      <c r="AB314" s="21">
        <f>VLOOKUP($A$2:$A$2221,'[2]Sales Answer 1 &amp; 2'!$A$2:$N$2221,7,FALSE)</f>
        <v>23</v>
      </c>
    </row>
    <row r="315" spans="1:28" ht="15" thickBot="1" x14ac:dyDescent="0.35">
      <c r="A315" s="12">
        <v>2425</v>
      </c>
      <c r="B315" s="13">
        <v>0</v>
      </c>
      <c r="C315" s="13">
        <v>0</v>
      </c>
      <c r="D315" s="13">
        <v>0</v>
      </c>
      <c r="E315" s="13">
        <v>0</v>
      </c>
      <c r="F315" s="13">
        <v>0</v>
      </c>
      <c r="G315" s="13">
        <v>0</v>
      </c>
      <c r="H315" s="13">
        <v>0</v>
      </c>
      <c r="I315" s="14">
        <v>44070</v>
      </c>
      <c r="J315" s="22">
        <f>VLOOKUP($A$2:$A$2221,'[2]Customer Answer 5 &amp; 6'!$A$2:$O$2221,2,FALSE)</f>
        <v>169401</v>
      </c>
      <c r="K315" s="23">
        <f>VLOOKUP($A$2:$A$2221,'[2]Customer Answer 5 &amp; 6'!$A$2:$O$2221,3,FALSE)</f>
        <v>0</v>
      </c>
      <c r="L315" s="24">
        <f>VLOOKUP($A$2:$A$2221,'[2]Customer Answer 5 &amp; 6'!$A$2:$O$2221,4,FALSE)</f>
        <v>1</v>
      </c>
      <c r="M315" s="25">
        <f>VLOOKUP($A$2:$A$2221,'[2]Customer Answer 5 &amp; 6'!$A$2:$O$2221,5,FALSE)</f>
        <v>47</v>
      </c>
      <c r="N315">
        <f>VLOOKUP($A$2:$A$2221,'[2]Customer Answer 5 &amp; 6'!$A$2:$O$2221,6,FALSE)</f>
        <v>0</v>
      </c>
      <c r="O315">
        <f>VLOOKUP($A$2:$A$2221,'[2]Customer Answer 5 &amp; 6'!$A$2:$O$2221,7,FALSE)</f>
        <v>0</v>
      </c>
      <c r="P315">
        <f>VLOOKUP($A$2:$A$2221,'[2]Customer Answer 5 &amp; 6'!$A$2:$O$2221,8,FALSE)</f>
        <v>0</v>
      </c>
      <c r="Q315">
        <f>VLOOKUP($A$2:$A$2221,'[2]Customer Answer 5 &amp; 6'!$A$2:$O$2221,9,FALSE)</f>
        <v>1</v>
      </c>
      <c r="R315">
        <f>VLOOKUP($A$2:$A$2221,'[2]Customer Answer 5 &amp; 6'!$A$2:$O$2221,10,FALSE)</f>
        <v>0</v>
      </c>
      <c r="S315" s="26">
        <f>VLOOKUP($A$2:$A$2221,'[2]Customer Answer 5 &amp; 6'!$A$2:$O$2221,11,FALSE)</f>
        <v>0</v>
      </c>
      <c r="T315" s="26">
        <f>VLOOKUP($A$2:$A$2221,'[2]Customer Answer 5 &amp; 6'!$A$2:$O$2221,12,FALSE)</f>
        <v>0</v>
      </c>
      <c r="U315" s="26">
        <f>VLOOKUP($A$2:$A$2221,'[2]Customer Answer 5 &amp; 6'!$A$2:$O$2221,13,FALSE)</f>
        <v>0</v>
      </c>
      <c r="V315" s="26">
        <f>VLOOKUP($A$2:$A$2221,'[2]Customer Answer 5 &amp; 6'!$A$2:$O$2221,14,FALSE)</f>
        <v>0</v>
      </c>
      <c r="W315" s="27" t="str">
        <f>VLOOKUP($A$2:$A$2221,'[2]Customer Answer 5 &amp; 6'!$A$2:$O$2221,15,FALSE)</f>
        <v>Illinois</v>
      </c>
      <c r="X315" s="21">
        <f>VLOOKUP($A$2:$A$2221,'[2]Sales Answer 1 &amp; 2'!$A$2:$N$2221,3,FALSE)</f>
        <v>974</v>
      </c>
      <c r="Y315" s="21">
        <f>VLOOKUP($A$2:$A$2221,'[2]Sales Answer 1 &amp; 2'!$A$2:$N$2221,4,FALSE)</f>
        <v>66</v>
      </c>
      <c r="Z315" s="21">
        <f>VLOOKUP($A$2:$A$2221,'[2]Sales Answer 1 &amp; 2'!$A$2:$N$2221,5,FALSE)</f>
        <v>388</v>
      </c>
      <c r="AA315" s="21">
        <f>VLOOKUP($A$2:$A$2221,'[2]Sales Answer 1 &amp; 2'!$A$2:$N$2221,6,FALSE)</f>
        <v>142</v>
      </c>
      <c r="AB315" s="21">
        <f>VLOOKUP($A$2:$A$2221,'[2]Sales Answer 1 &amp; 2'!$A$2:$N$2221,7,FALSE)</f>
        <v>20</v>
      </c>
    </row>
    <row r="316" spans="1:28" ht="15" thickBot="1" x14ac:dyDescent="0.35">
      <c r="A316" s="12">
        <v>2552</v>
      </c>
      <c r="B316" s="13">
        <v>0</v>
      </c>
      <c r="C316" s="13">
        <v>0</v>
      </c>
      <c r="D316" s="13">
        <v>0</v>
      </c>
      <c r="E316" s="13">
        <v>0</v>
      </c>
      <c r="F316" s="13">
        <v>0</v>
      </c>
      <c r="G316" s="13">
        <v>0</v>
      </c>
      <c r="H316" s="13">
        <v>1</v>
      </c>
      <c r="I316" s="14">
        <v>44070</v>
      </c>
      <c r="J316" s="22">
        <f>VLOOKUP($A$2:$A$2221,'[2]Customer Answer 5 &amp; 6'!$A$2:$O$2221,2,FALSE)</f>
        <v>145203</v>
      </c>
      <c r="K316" s="23">
        <f>VLOOKUP($A$2:$A$2221,'[2]Customer Answer 5 &amp; 6'!$A$2:$O$2221,3,FALSE)</f>
        <v>2</v>
      </c>
      <c r="L316" s="24">
        <f>VLOOKUP($A$2:$A$2221,'[2]Customer Answer 5 &amp; 6'!$A$2:$O$2221,4,FALSE)</f>
        <v>0</v>
      </c>
      <c r="M316" s="25">
        <f>VLOOKUP($A$2:$A$2221,'[2]Customer Answer 5 &amp; 6'!$A$2:$O$2221,5,FALSE)</f>
        <v>38</v>
      </c>
      <c r="N316">
        <f>VLOOKUP($A$2:$A$2221,'[2]Customer Answer 5 &amp; 6'!$A$2:$O$2221,6,FALSE)</f>
        <v>0</v>
      </c>
      <c r="O316">
        <f>VLOOKUP($A$2:$A$2221,'[2]Customer Answer 5 &amp; 6'!$A$2:$O$2221,7,FALSE)</f>
        <v>0</v>
      </c>
      <c r="P316">
        <f>VLOOKUP($A$2:$A$2221,'[2]Customer Answer 5 &amp; 6'!$A$2:$O$2221,8,FALSE)</f>
        <v>0</v>
      </c>
      <c r="Q316">
        <f>VLOOKUP($A$2:$A$2221,'[2]Customer Answer 5 &amp; 6'!$A$2:$O$2221,9,FALSE)</f>
        <v>1</v>
      </c>
      <c r="R316">
        <f>VLOOKUP($A$2:$A$2221,'[2]Customer Answer 5 &amp; 6'!$A$2:$O$2221,10,FALSE)</f>
        <v>0</v>
      </c>
      <c r="S316" s="26">
        <f>VLOOKUP($A$2:$A$2221,'[2]Customer Answer 5 &amp; 6'!$A$2:$O$2221,11,FALSE)</f>
        <v>0</v>
      </c>
      <c r="T316" s="26">
        <f>VLOOKUP($A$2:$A$2221,'[2]Customer Answer 5 &amp; 6'!$A$2:$O$2221,12,FALSE)</f>
        <v>1</v>
      </c>
      <c r="U316" s="26">
        <f>VLOOKUP($A$2:$A$2221,'[2]Customer Answer 5 &amp; 6'!$A$2:$O$2221,13,FALSE)</f>
        <v>0</v>
      </c>
      <c r="V316" s="26">
        <f>VLOOKUP($A$2:$A$2221,'[2]Customer Answer 5 &amp; 6'!$A$2:$O$2221,14,FALSE)</f>
        <v>0</v>
      </c>
      <c r="W316" s="27" t="str">
        <f>VLOOKUP($A$2:$A$2221,'[2]Customer Answer 5 &amp; 6'!$A$2:$O$2221,15,FALSE)</f>
        <v>New York</v>
      </c>
      <c r="X316" s="21">
        <f>VLOOKUP($A$2:$A$2221,'[2]Sales Answer 1 &amp; 2'!$A$2:$N$2221,3,FALSE)</f>
        <v>112</v>
      </c>
      <c r="Y316" s="21">
        <f>VLOOKUP($A$2:$A$2221,'[2]Sales Answer 1 &amp; 2'!$A$2:$N$2221,4,FALSE)</f>
        <v>10</v>
      </c>
      <c r="Z316" s="21">
        <f>VLOOKUP($A$2:$A$2221,'[2]Sales Answer 1 &amp; 2'!$A$2:$N$2221,5,FALSE)</f>
        <v>215</v>
      </c>
      <c r="AA316" s="21">
        <f>VLOOKUP($A$2:$A$2221,'[2]Sales Answer 1 &amp; 2'!$A$2:$N$2221,6,FALSE)</f>
        <v>32</v>
      </c>
      <c r="AB316" s="21">
        <f>VLOOKUP($A$2:$A$2221,'[2]Sales Answer 1 &amp; 2'!$A$2:$N$2221,7,FALSE)</f>
        <v>26</v>
      </c>
    </row>
    <row r="317" spans="1:28" ht="15" thickBot="1" x14ac:dyDescent="0.35">
      <c r="A317" s="12">
        <v>2616</v>
      </c>
      <c r="B317" s="13">
        <v>0</v>
      </c>
      <c r="C317" s="13">
        <v>0</v>
      </c>
      <c r="D317" s="13">
        <v>0</v>
      </c>
      <c r="E317" s="13">
        <v>0</v>
      </c>
      <c r="F317" s="13">
        <v>0</v>
      </c>
      <c r="G317" s="13">
        <v>0</v>
      </c>
      <c r="H317" s="13">
        <v>0</v>
      </c>
      <c r="I317" s="14">
        <v>44070</v>
      </c>
      <c r="J317" s="22">
        <f>VLOOKUP($A$2:$A$2221,'[2]Customer Answer 5 &amp; 6'!$A$2:$O$2221,2,FALSE)</f>
        <v>135924</v>
      </c>
      <c r="K317" s="23">
        <f>VLOOKUP($A$2:$A$2221,'[2]Customer Answer 5 &amp; 6'!$A$2:$O$2221,3,FALSE)</f>
        <v>1</v>
      </c>
      <c r="L317" s="24">
        <f>VLOOKUP($A$2:$A$2221,'[2]Customer Answer 5 &amp; 6'!$A$2:$O$2221,4,FALSE)</f>
        <v>1</v>
      </c>
      <c r="M317" s="25">
        <f>VLOOKUP($A$2:$A$2221,'[2]Customer Answer 5 &amp; 6'!$A$2:$O$2221,5,FALSE)</f>
        <v>51</v>
      </c>
      <c r="N317">
        <f>VLOOKUP($A$2:$A$2221,'[2]Customer Answer 5 &amp; 6'!$A$2:$O$2221,6,FALSE)</f>
        <v>0</v>
      </c>
      <c r="O317">
        <f>VLOOKUP($A$2:$A$2221,'[2]Customer Answer 5 &amp; 6'!$A$2:$O$2221,7,FALSE)</f>
        <v>0</v>
      </c>
      <c r="P317">
        <f>VLOOKUP($A$2:$A$2221,'[2]Customer Answer 5 &amp; 6'!$A$2:$O$2221,8,FALSE)</f>
        <v>0</v>
      </c>
      <c r="Q317">
        <f>VLOOKUP($A$2:$A$2221,'[2]Customer Answer 5 &amp; 6'!$A$2:$O$2221,9,FALSE)</f>
        <v>1</v>
      </c>
      <c r="R317">
        <f>VLOOKUP($A$2:$A$2221,'[2]Customer Answer 5 &amp; 6'!$A$2:$O$2221,10,FALSE)</f>
        <v>0</v>
      </c>
      <c r="S317" s="26">
        <f>VLOOKUP($A$2:$A$2221,'[2]Customer Answer 5 &amp; 6'!$A$2:$O$2221,11,FALSE)</f>
        <v>0</v>
      </c>
      <c r="T317" s="26">
        <f>VLOOKUP($A$2:$A$2221,'[2]Customer Answer 5 &amp; 6'!$A$2:$O$2221,12,FALSE)</f>
        <v>0</v>
      </c>
      <c r="U317" s="26">
        <f>VLOOKUP($A$2:$A$2221,'[2]Customer Answer 5 &amp; 6'!$A$2:$O$2221,13,FALSE)</f>
        <v>1</v>
      </c>
      <c r="V317" s="26">
        <f>VLOOKUP($A$2:$A$2221,'[2]Customer Answer 5 &amp; 6'!$A$2:$O$2221,14,FALSE)</f>
        <v>0</v>
      </c>
      <c r="W317" s="27" t="str">
        <f>VLOOKUP($A$2:$A$2221,'[2]Customer Answer 5 &amp; 6'!$A$2:$O$2221,15,FALSE)</f>
        <v>Florida</v>
      </c>
      <c r="X317" s="21">
        <f>VLOOKUP($A$2:$A$2221,'[2]Sales Answer 1 &amp; 2'!$A$2:$N$2221,3,FALSE)</f>
        <v>30</v>
      </c>
      <c r="Y317" s="21">
        <f>VLOOKUP($A$2:$A$2221,'[2]Sales Answer 1 &amp; 2'!$A$2:$N$2221,4,FALSE)</f>
        <v>0</v>
      </c>
      <c r="Z317" s="21">
        <f>VLOOKUP($A$2:$A$2221,'[2]Sales Answer 1 &amp; 2'!$A$2:$N$2221,5,FALSE)</f>
        <v>53</v>
      </c>
      <c r="AA317" s="21">
        <f>VLOOKUP($A$2:$A$2221,'[2]Sales Answer 1 &amp; 2'!$A$2:$N$2221,6,FALSE)</f>
        <v>8</v>
      </c>
      <c r="AB317" s="21">
        <f>VLOOKUP($A$2:$A$2221,'[2]Sales Answer 1 &amp; 2'!$A$2:$N$2221,7,FALSE)</f>
        <v>11</v>
      </c>
    </row>
    <row r="318" spans="1:28" ht="15" thickBot="1" x14ac:dyDescent="0.35">
      <c r="A318" s="12">
        <v>2705</v>
      </c>
      <c r="B318" s="13">
        <v>0</v>
      </c>
      <c r="C318" s="13">
        <v>0</v>
      </c>
      <c r="D318" s="13">
        <v>0</v>
      </c>
      <c r="E318" s="13">
        <v>0</v>
      </c>
      <c r="F318" s="13">
        <v>0</v>
      </c>
      <c r="G318" s="13">
        <v>0</v>
      </c>
      <c r="H318" s="13">
        <v>0</v>
      </c>
      <c r="I318" s="14">
        <v>44070</v>
      </c>
      <c r="J318" s="22">
        <f>VLOOKUP($A$2:$A$2221,'[2]Customer Answer 5 &amp; 6'!$A$2:$O$2221,2,FALSE)</f>
        <v>146910</v>
      </c>
      <c r="K318" s="23">
        <f>VLOOKUP($A$2:$A$2221,'[2]Customer Answer 5 &amp; 6'!$A$2:$O$2221,3,FALSE)</f>
        <v>1</v>
      </c>
      <c r="L318" s="24">
        <f>VLOOKUP($A$2:$A$2221,'[2]Customer Answer 5 &amp; 6'!$A$2:$O$2221,4,FALSE)</f>
        <v>1</v>
      </c>
      <c r="M318" s="25">
        <f>VLOOKUP($A$2:$A$2221,'[2]Customer Answer 5 &amp; 6'!$A$2:$O$2221,5,FALSE)</f>
        <v>56</v>
      </c>
      <c r="N318">
        <f>VLOOKUP($A$2:$A$2221,'[2]Customer Answer 5 &amp; 6'!$A$2:$O$2221,6,FALSE)</f>
        <v>0</v>
      </c>
      <c r="O318">
        <f>VLOOKUP($A$2:$A$2221,'[2]Customer Answer 5 &amp; 6'!$A$2:$O$2221,7,FALSE)</f>
        <v>0</v>
      </c>
      <c r="P318">
        <f>VLOOKUP($A$2:$A$2221,'[2]Customer Answer 5 &amp; 6'!$A$2:$O$2221,8,FALSE)</f>
        <v>0</v>
      </c>
      <c r="Q318">
        <f>VLOOKUP($A$2:$A$2221,'[2]Customer Answer 5 &amp; 6'!$A$2:$O$2221,9,FALSE)</f>
        <v>1</v>
      </c>
      <c r="R318">
        <f>VLOOKUP($A$2:$A$2221,'[2]Customer Answer 5 &amp; 6'!$A$2:$O$2221,10,FALSE)</f>
        <v>0</v>
      </c>
      <c r="S318" s="26">
        <f>VLOOKUP($A$2:$A$2221,'[2]Customer Answer 5 &amp; 6'!$A$2:$O$2221,11,FALSE)</f>
        <v>0</v>
      </c>
      <c r="T318" s="26">
        <f>VLOOKUP($A$2:$A$2221,'[2]Customer Answer 5 &amp; 6'!$A$2:$O$2221,12,FALSE)</f>
        <v>0</v>
      </c>
      <c r="U318" s="26">
        <f>VLOOKUP($A$2:$A$2221,'[2]Customer Answer 5 &amp; 6'!$A$2:$O$2221,13,FALSE)</f>
        <v>0</v>
      </c>
      <c r="V318" s="26">
        <f>VLOOKUP($A$2:$A$2221,'[2]Customer Answer 5 &amp; 6'!$A$2:$O$2221,14,FALSE)</f>
        <v>1</v>
      </c>
      <c r="W318" s="27" t="str">
        <f>VLOOKUP($A$2:$A$2221,'[2]Customer Answer 5 &amp; 6'!$A$2:$O$2221,15,FALSE)</f>
        <v>California</v>
      </c>
      <c r="X318" s="21">
        <f>VLOOKUP($A$2:$A$2221,'[2]Sales Answer 1 &amp; 2'!$A$2:$N$2221,3,FALSE)</f>
        <v>150</v>
      </c>
      <c r="Y318" s="21">
        <f>VLOOKUP($A$2:$A$2221,'[2]Sales Answer 1 &amp; 2'!$A$2:$N$2221,4,FALSE)</f>
        <v>0</v>
      </c>
      <c r="Z318" s="21">
        <f>VLOOKUP($A$2:$A$2221,'[2]Sales Answer 1 &amp; 2'!$A$2:$N$2221,5,FALSE)</f>
        <v>44</v>
      </c>
      <c r="AA318" s="21">
        <f>VLOOKUP($A$2:$A$2221,'[2]Sales Answer 1 &amp; 2'!$A$2:$N$2221,6,FALSE)</f>
        <v>0</v>
      </c>
      <c r="AB318" s="21">
        <f>VLOOKUP($A$2:$A$2221,'[2]Sales Answer 1 &amp; 2'!$A$2:$N$2221,7,FALSE)</f>
        <v>0</v>
      </c>
    </row>
    <row r="319" spans="1:28" ht="15" thickBot="1" x14ac:dyDescent="0.35">
      <c r="A319" s="12">
        <v>2913</v>
      </c>
      <c r="B319" s="13">
        <v>0</v>
      </c>
      <c r="C319" s="13">
        <v>0</v>
      </c>
      <c r="D319" s="13">
        <v>0</v>
      </c>
      <c r="E319" s="13">
        <v>0</v>
      </c>
      <c r="F319" s="13">
        <v>0</v>
      </c>
      <c r="G319" s="13">
        <v>0</v>
      </c>
      <c r="H319" s="13">
        <v>0</v>
      </c>
      <c r="I319" s="14">
        <v>44070</v>
      </c>
      <c r="J319" s="22">
        <f>VLOOKUP($A$2:$A$2221,'[2]Customer Answer 5 &amp; 6'!$A$2:$O$2221,2,FALSE)</f>
        <v>134242</v>
      </c>
      <c r="K319" s="23">
        <f>VLOOKUP($A$2:$A$2221,'[2]Customer Answer 5 &amp; 6'!$A$2:$O$2221,3,FALSE)</f>
        <v>0</v>
      </c>
      <c r="L319" s="24">
        <f>VLOOKUP($A$2:$A$2221,'[2]Customer Answer 5 &amp; 6'!$A$2:$O$2221,4,FALSE)</f>
        <v>1</v>
      </c>
      <c r="M319" s="25">
        <f>VLOOKUP($A$2:$A$2221,'[2]Customer Answer 5 &amp; 6'!$A$2:$O$2221,5,FALSE)</f>
        <v>61</v>
      </c>
      <c r="N319">
        <f>VLOOKUP($A$2:$A$2221,'[2]Customer Answer 5 &amp; 6'!$A$2:$O$2221,6,FALSE)</f>
        <v>0</v>
      </c>
      <c r="O319">
        <f>VLOOKUP($A$2:$A$2221,'[2]Customer Answer 5 &amp; 6'!$A$2:$O$2221,7,FALSE)</f>
        <v>1</v>
      </c>
      <c r="P319">
        <f>VLOOKUP($A$2:$A$2221,'[2]Customer Answer 5 &amp; 6'!$A$2:$O$2221,8,FALSE)</f>
        <v>0</v>
      </c>
      <c r="Q319">
        <f>VLOOKUP($A$2:$A$2221,'[2]Customer Answer 5 &amp; 6'!$A$2:$O$2221,9,FALSE)</f>
        <v>0</v>
      </c>
      <c r="R319">
        <f>VLOOKUP($A$2:$A$2221,'[2]Customer Answer 5 &amp; 6'!$A$2:$O$2221,10,FALSE)</f>
        <v>0</v>
      </c>
      <c r="S319" s="26">
        <f>VLOOKUP($A$2:$A$2221,'[2]Customer Answer 5 &amp; 6'!$A$2:$O$2221,11,FALSE)</f>
        <v>0</v>
      </c>
      <c r="T319" s="26">
        <f>VLOOKUP($A$2:$A$2221,'[2]Customer Answer 5 &amp; 6'!$A$2:$O$2221,12,FALSE)</f>
        <v>0</v>
      </c>
      <c r="U319" s="26">
        <f>VLOOKUP($A$2:$A$2221,'[2]Customer Answer 5 &amp; 6'!$A$2:$O$2221,13,FALSE)</f>
        <v>1</v>
      </c>
      <c r="V319" s="26">
        <f>VLOOKUP($A$2:$A$2221,'[2]Customer Answer 5 &amp; 6'!$A$2:$O$2221,14,FALSE)</f>
        <v>0</v>
      </c>
      <c r="W319" s="27" t="str">
        <f>VLOOKUP($A$2:$A$2221,'[2]Customer Answer 5 &amp; 6'!$A$2:$O$2221,15,FALSE)</f>
        <v>Texas</v>
      </c>
      <c r="X319" s="21">
        <f>VLOOKUP($A$2:$A$2221,'[2]Sales Answer 1 &amp; 2'!$A$2:$N$2221,3,FALSE)</f>
        <v>31</v>
      </c>
      <c r="Y319" s="21">
        <f>VLOOKUP($A$2:$A$2221,'[2]Sales Answer 1 &amp; 2'!$A$2:$N$2221,4,FALSE)</f>
        <v>8</v>
      </c>
      <c r="Z319" s="21">
        <f>VLOOKUP($A$2:$A$2221,'[2]Sales Answer 1 &amp; 2'!$A$2:$N$2221,5,FALSE)</f>
        <v>16</v>
      </c>
      <c r="AA319" s="21">
        <f>VLOOKUP($A$2:$A$2221,'[2]Sales Answer 1 &amp; 2'!$A$2:$N$2221,6,FALSE)</f>
        <v>0</v>
      </c>
      <c r="AB319" s="21">
        <f>VLOOKUP($A$2:$A$2221,'[2]Sales Answer 1 &amp; 2'!$A$2:$N$2221,7,FALSE)</f>
        <v>0</v>
      </c>
    </row>
    <row r="320" spans="1:28" ht="15" thickBot="1" x14ac:dyDescent="0.35">
      <c r="A320" s="12">
        <v>3175</v>
      </c>
      <c r="B320" s="13">
        <v>0</v>
      </c>
      <c r="C320" s="13">
        <v>1</v>
      </c>
      <c r="D320" s="13">
        <v>0</v>
      </c>
      <c r="E320" s="13">
        <v>0</v>
      </c>
      <c r="F320" s="13">
        <v>0</v>
      </c>
      <c r="G320" s="13">
        <v>0</v>
      </c>
      <c r="H320" s="13">
        <v>0</v>
      </c>
      <c r="I320" s="14">
        <v>44070</v>
      </c>
      <c r="J320" s="22">
        <f>VLOOKUP($A$2:$A$2221,'[2]Customer Answer 5 &amp; 6'!$A$2:$O$2221,2,FALSE)</f>
        <v>132144</v>
      </c>
      <c r="K320" s="23">
        <f>VLOOKUP($A$2:$A$2221,'[2]Customer Answer 5 &amp; 6'!$A$2:$O$2221,3,FALSE)</f>
        <v>1</v>
      </c>
      <c r="L320" s="24">
        <f>VLOOKUP($A$2:$A$2221,'[2]Customer Answer 5 &amp; 6'!$A$2:$O$2221,4,FALSE)</f>
        <v>1</v>
      </c>
      <c r="M320" s="25">
        <f>VLOOKUP($A$2:$A$2221,'[2]Customer Answer 5 &amp; 6'!$A$2:$O$2221,5,FALSE)</f>
        <v>66</v>
      </c>
      <c r="N320">
        <f>VLOOKUP($A$2:$A$2221,'[2]Customer Answer 5 &amp; 6'!$A$2:$O$2221,6,FALSE)</f>
        <v>0</v>
      </c>
      <c r="O320">
        <f>VLOOKUP($A$2:$A$2221,'[2]Customer Answer 5 &amp; 6'!$A$2:$O$2221,7,FALSE)</f>
        <v>0</v>
      </c>
      <c r="P320">
        <f>VLOOKUP($A$2:$A$2221,'[2]Customer Answer 5 &amp; 6'!$A$2:$O$2221,8,FALSE)</f>
        <v>0</v>
      </c>
      <c r="Q320">
        <f>VLOOKUP($A$2:$A$2221,'[2]Customer Answer 5 &amp; 6'!$A$2:$O$2221,9,FALSE)</f>
        <v>1</v>
      </c>
      <c r="R320">
        <f>VLOOKUP($A$2:$A$2221,'[2]Customer Answer 5 &amp; 6'!$A$2:$O$2221,10,FALSE)</f>
        <v>0</v>
      </c>
      <c r="S320" s="26">
        <f>VLOOKUP($A$2:$A$2221,'[2]Customer Answer 5 &amp; 6'!$A$2:$O$2221,11,FALSE)</f>
        <v>0</v>
      </c>
      <c r="T320" s="26">
        <f>VLOOKUP($A$2:$A$2221,'[2]Customer Answer 5 &amp; 6'!$A$2:$O$2221,12,FALSE)</f>
        <v>1</v>
      </c>
      <c r="U320" s="26">
        <f>VLOOKUP($A$2:$A$2221,'[2]Customer Answer 5 &amp; 6'!$A$2:$O$2221,13,FALSE)</f>
        <v>0</v>
      </c>
      <c r="V320" s="26">
        <f>VLOOKUP($A$2:$A$2221,'[2]Customer Answer 5 &amp; 6'!$A$2:$O$2221,14,FALSE)</f>
        <v>0</v>
      </c>
      <c r="W320" s="27" t="str">
        <f>VLOOKUP($A$2:$A$2221,'[2]Customer Answer 5 &amp; 6'!$A$2:$O$2221,15,FALSE)</f>
        <v>Illinois</v>
      </c>
      <c r="X320" s="21">
        <f>VLOOKUP($A$2:$A$2221,'[2]Sales Answer 1 &amp; 2'!$A$2:$N$2221,3,FALSE)</f>
        <v>169</v>
      </c>
      <c r="Y320" s="21">
        <f>VLOOKUP($A$2:$A$2221,'[2]Sales Answer 1 &amp; 2'!$A$2:$N$2221,4,FALSE)</f>
        <v>0</v>
      </c>
      <c r="Z320" s="21">
        <f>VLOOKUP($A$2:$A$2221,'[2]Sales Answer 1 &amp; 2'!$A$2:$N$2221,5,FALSE)</f>
        <v>41</v>
      </c>
      <c r="AA320" s="21">
        <f>VLOOKUP($A$2:$A$2221,'[2]Sales Answer 1 &amp; 2'!$A$2:$N$2221,6,FALSE)</f>
        <v>0</v>
      </c>
      <c r="AB320" s="21">
        <f>VLOOKUP($A$2:$A$2221,'[2]Sales Answer 1 &amp; 2'!$A$2:$N$2221,7,FALSE)</f>
        <v>0</v>
      </c>
    </row>
    <row r="321" spans="1:28" ht="15" thickBot="1" x14ac:dyDescent="0.35">
      <c r="A321" s="12">
        <v>1345</v>
      </c>
      <c r="B321" s="13">
        <v>0</v>
      </c>
      <c r="C321" s="13">
        <v>0</v>
      </c>
      <c r="D321" s="13">
        <v>0</v>
      </c>
      <c r="E321" s="13">
        <v>0</v>
      </c>
      <c r="F321" s="13">
        <v>0</v>
      </c>
      <c r="G321" s="13">
        <v>0</v>
      </c>
      <c r="H321" s="13">
        <v>0</v>
      </c>
      <c r="I321" s="14">
        <v>44069</v>
      </c>
      <c r="J321" s="22">
        <f>VLOOKUP($A$2:$A$2221,'[2]Customer Answer 5 &amp; 6'!$A$2:$O$2221,2,FALSE)</f>
        <v>162187</v>
      </c>
      <c r="K321" s="23">
        <f>VLOOKUP($A$2:$A$2221,'[2]Customer Answer 5 &amp; 6'!$A$2:$O$2221,3,FALSE)</f>
        <v>0</v>
      </c>
      <c r="L321" s="24">
        <f>VLOOKUP($A$2:$A$2221,'[2]Customer Answer 5 &amp; 6'!$A$2:$O$2221,4,FALSE)</f>
        <v>1</v>
      </c>
      <c r="M321" s="25">
        <f>VLOOKUP($A$2:$A$2221,'[2]Customer Answer 5 &amp; 6'!$A$2:$O$2221,5,FALSE)</f>
        <v>51</v>
      </c>
      <c r="N321">
        <f>VLOOKUP($A$2:$A$2221,'[2]Customer Answer 5 &amp; 6'!$A$2:$O$2221,6,FALSE)</f>
        <v>0</v>
      </c>
      <c r="O321">
        <f>VLOOKUP($A$2:$A$2221,'[2]Customer Answer 5 &amp; 6'!$A$2:$O$2221,7,FALSE)</f>
        <v>0</v>
      </c>
      <c r="P321">
        <f>VLOOKUP($A$2:$A$2221,'[2]Customer Answer 5 &amp; 6'!$A$2:$O$2221,8,FALSE)</f>
        <v>0</v>
      </c>
      <c r="Q321">
        <f>VLOOKUP($A$2:$A$2221,'[2]Customer Answer 5 &amp; 6'!$A$2:$O$2221,9,FALSE)</f>
        <v>0</v>
      </c>
      <c r="R321">
        <f>VLOOKUP($A$2:$A$2221,'[2]Customer Answer 5 &amp; 6'!$A$2:$O$2221,10,FALSE)</f>
        <v>1</v>
      </c>
      <c r="S321" s="26">
        <f>VLOOKUP($A$2:$A$2221,'[2]Customer Answer 5 &amp; 6'!$A$2:$O$2221,11,FALSE)</f>
        <v>0</v>
      </c>
      <c r="T321" s="26">
        <f>VLOOKUP($A$2:$A$2221,'[2]Customer Answer 5 &amp; 6'!$A$2:$O$2221,12,FALSE)</f>
        <v>0</v>
      </c>
      <c r="U321" s="26">
        <f>VLOOKUP($A$2:$A$2221,'[2]Customer Answer 5 &amp; 6'!$A$2:$O$2221,13,FALSE)</f>
        <v>0</v>
      </c>
      <c r="V321" s="26">
        <f>VLOOKUP($A$2:$A$2221,'[2]Customer Answer 5 &amp; 6'!$A$2:$O$2221,14,FALSE)</f>
        <v>1</v>
      </c>
      <c r="W321" s="27" t="str">
        <f>VLOOKUP($A$2:$A$2221,'[2]Customer Answer 5 &amp; 6'!$A$2:$O$2221,15,FALSE)</f>
        <v>Illinois</v>
      </c>
      <c r="X321" s="21">
        <f>VLOOKUP($A$2:$A$2221,'[2]Sales Answer 1 &amp; 2'!$A$2:$N$2221,3,FALSE)</f>
        <v>1335</v>
      </c>
      <c r="Y321" s="21">
        <f>VLOOKUP($A$2:$A$2221,'[2]Sales Answer 1 &amp; 2'!$A$2:$N$2221,4,FALSE)</f>
        <v>0</v>
      </c>
      <c r="Z321" s="21">
        <f>VLOOKUP($A$2:$A$2221,'[2]Sales Answer 1 &amp; 2'!$A$2:$N$2221,5,FALSE)</f>
        <v>216</v>
      </c>
      <c r="AA321" s="21">
        <f>VLOOKUP($A$2:$A$2221,'[2]Sales Answer 1 &amp; 2'!$A$2:$N$2221,6,FALSE)</f>
        <v>0</v>
      </c>
      <c r="AB321" s="21">
        <f>VLOOKUP($A$2:$A$2221,'[2]Sales Answer 1 &amp; 2'!$A$2:$N$2221,7,FALSE)</f>
        <v>0</v>
      </c>
    </row>
    <row r="322" spans="1:28" ht="15" thickBot="1" x14ac:dyDescent="0.35">
      <c r="A322" s="12">
        <v>1820</v>
      </c>
      <c r="B322" s="13">
        <v>1</v>
      </c>
      <c r="C322" s="13">
        <v>0</v>
      </c>
      <c r="D322" s="13">
        <v>0</v>
      </c>
      <c r="E322" s="13">
        <v>0</v>
      </c>
      <c r="F322" s="13">
        <v>0</v>
      </c>
      <c r="G322" s="13">
        <v>0</v>
      </c>
      <c r="H322" s="13">
        <v>0</v>
      </c>
      <c r="I322" s="14">
        <v>44068</v>
      </c>
      <c r="J322" s="22">
        <f>VLOOKUP($A$2:$A$2221,'[2]Customer Answer 5 &amp; 6'!$A$2:$O$2221,2,FALSE)</f>
        <v>156628</v>
      </c>
      <c r="K322" s="23">
        <f>VLOOKUP($A$2:$A$2221,'[2]Customer Answer 5 &amp; 6'!$A$2:$O$2221,3,FALSE)</f>
        <v>0</v>
      </c>
      <c r="L322" s="24">
        <f>VLOOKUP($A$2:$A$2221,'[2]Customer Answer 5 &amp; 6'!$A$2:$O$2221,4,FALSE)</f>
        <v>1</v>
      </c>
      <c r="M322" s="25">
        <f>VLOOKUP($A$2:$A$2221,'[2]Customer Answer 5 &amp; 6'!$A$2:$O$2221,5,FALSE)</f>
        <v>43</v>
      </c>
      <c r="N322">
        <f>VLOOKUP($A$2:$A$2221,'[2]Customer Answer 5 &amp; 6'!$A$2:$O$2221,6,FALSE)</f>
        <v>0</v>
      </c>
      <c r="O322">
        <f>VLOOKUP($A$2:$A$2221,'[2]Customer Answer 5 &amp; 6'!$A$2:$O$2221,7,FALSE)</f>
        <v>0</v>
      </c>
      <c r="P322">
        <f>VLOOKUP($A$2:$A$2221,'[2]Customer Answer 5 &amp; 6'!$A$2:$O$2221,8,FALSE)</f>
        <v>1</v>
      </c>
      <c r="Q322">
        <f>VLOOKUP($A$2:$A$2221,'[2]Customer Answer 5 &amp; 6'!$A$2:$O$2221,9,FALSE)</f>
        <v>0</v>
      </c>
      <c r="R322">
        <f>VLOOKUP($A$2:$A$2221,'[2]Customer Answer 5 &amp; 6'!$A$2:$O$2221,10,FALSE)</f>
        <v>0</v>
      </c>
      <c r="S322" s="26">
        <f>VLOOKUP($A$2:$A$2221,'[2]Customer Answer 5 &amp; 6'!$A$2:$O$2221,11,FALSE)</f>
        <v>0</v>
      </c>
      <c r="T322" s="26">
        <f>VLOOKUP($A$2:$A$2221,'[2]Customer Answer 5 &amp; 6'!$A$2:$O$2221,12,FALSE)</f>
        <v>1</v>
      </c>
      <c r="U322" s="26">
        <f>VLOOKUP($A$2:$A$2221,'[2]Customer Answer 5 &amp; 6'!$A$2:$O$2221,13,FALSE)</f>
        <v>0</v>
      </c>
      <c r="V322" s="26">
        <f>VLOOKUP($A$2:$A$2221,'[2]Customer Answer 5 &amp; 6'!$A$2:$O$2221,14,FALSE)</f>
        <v>0</v>
      </c>
      <c r="W322" s="27" t="str">
        <f>VLOOKUP($A$2:$A$2221,'[2]Customer Answer 5 &amp; 6'!$A$2:$O$2221,15,FALSE)</f>
        <v>New York</v>
      </c>
      <c r="X322" s="21">
        <f>VLOOKUP($A$2:$A$2221,'[2]Sales Answer 1 &amp; 2'!$A$2:$N$2221,3,FALSE)</f>
        <v>1325</v>
      </c>
      <c r="Y322" s="21">
        <f>VLOOKUP($A$2:$A$2221,'[2]Sales Answer 1 &amp; 2'!$A$2:$N$2221,4,FALSE)</f>
        <v>14</v>
      </c>
      <c r="Z322" s="21">
        <f>VLOOKUP($A$2:$A$2221,'[2]Sales Answer 1 &amp; 2'!$A$2:$N$2221,5,FALSE)</f>
        <v>227</v>
      </c>
      <c r="AA322" s="21">
        <f>VLOOKUP($A$2:$A$2221,'[2]Sales Answer 1 &amp; 2'!$A$2:$N$2221,6,FALSE)</f>
        <v>19</v>
      </c>
      <c r="AB322" s="21">
        <f>VLOOKUP($A$2:$A$2221,'[2]Sales Answer 1 &amp; 2'!$A$2:$N$2221,7,FALSE)</f>
        <v>47</v>
      </c>
    </row>
    <row r="323" spans="1:28" ht="15" thickBot="1" x14ac:dyDescent="0.35">
      <c r="A323" s="12">
        <v>1971</v>
      </c>
      <c r="B323" s="13">
        <v>0</v>
      </c>
      <c r="C323" s="13">
        <v>1</v>
      </c>
      <c r="D323" s="13">
        <v>1</v>
      </c>
      <c r="E323" s="13">
        <v>1</v>
      </c>
      <c r="F323" s="13">
        <v>1</v>
      </c>
      <c r="G323" s="13">
        <v>0</v>
      </c>
      <c r="H323" s="13">
        <v>1</v>
      </c>
      <c r="I323" s="14">
        <v>44068</v>
      </c>
      <c r="J323" s="22">
        <f>VLOOKUP($A$2:$A$2221,'[2]Customer Answer 5 &amp; 6'!$A$2:$O$2221,2,FALSE)</f>
        <v>185683</v>
      </c>
      <c r="K323" s="23">
        <f>VLOOKUP($A$2:$A$2221,'[2]Customer Answer 5 &amp; 6'!$A$2:$O$2221,3,FALSE)</f>
        <v>0</v>
      </c>
      <c r="L323" s="24">
        <f>VLOOKUP($A$2:$A$2221,'[2]Customer Answer 5 &amp; 6'!$A$2:$O$2221,4,FALSE)</f>
        <v>0</v>
      </c>
      <c r="M323" s="25">
        <f>VLOOKUP($A$2:$A$2221,'[2]Customer Answer 5 &amp; 6'!$A$2:$O$2221,5,FALSE)</f>
        <v>66</v>
      </c>
      <c r="N323">
        <f>VLOOKUP($A$2:$A$2221,'[2]Customer Answer 5 &amp; 6'!$A$2:$O$2221,6,FALSE)</f>
        <v>1</v>
      </c>
      <c r="O323">
        <f>VLOOKUP($A$2:$A$2221,'[2]Customer Answer 5 &amp; 6'!$A$2:$O$2221,7,FALSE)</f>
        <v>0</v>
      </c>
      <c r="P323">
        <f>VLOOKUP($A$2:$A$2221,'[2]Customer Answer 5 &amp; 6'!$A$2:$O$2221,8,FALSE)</f>
        <v>0</v>
      </c>
      <c r="Q323">
        <f>VLOOKUP($A$2:$A$2221,'[2]Customer Answer 5 &amp; 6'!$A$2:$O$2221,9,FALSE)</f>
        <v>0</v>
      </c>
      <c r="R323">
        <f>VLOOKUP($A$2:$A$2221,'[2]Customer Answer 5 &amp; 6'!$A$2:$O$2221,10,FALSE)</f>
        <v>0</v>
      </c>
      <c r="S323" s="26">
        <f>VLOOKUP($A$2:$A$2221,'[2]Customer Answer 5 &amp; 6'!$A$2:$O$2221,11,FALSE)</f>
        <v>0</v>
      </c>
      <c r="T323" s="26">
        <f>VLOOKUP($A$2:$A$2221,'[2]Customer Answer 5 &amp; 6'!$A$2:$O$2221,12,FALSE)</f>
        <v>1</v>
      </c>
      <c r="U323" s="26">
        <f>VLOOKUP($A$2:$A$2221,'[2]Customer Answer 5 &amp; 6'!$A$2:$O$2221,13,FALSE)</f>
        <v>0</v>
      </c>
      <c r="V323" s="26">
        <f>VLOOKUP($A$2:$A$2221,'[2]Customer Answer 5 &amp; 6'!$A$2:$O$2221,14,FALSE)</f>
        <v>0</v>
      </c>
      <c r="W323" s="27" t="str">
        <f>VLOOKUP($A$2:$A$2221,'[2]Customer Answer 5 &amp; 6'!$A$2:$O$2221,15,FALSE)</f>
        <v>Texas</v>
      </c>
      <c r="X323" s="21">
        <f>VLOOKUP($A$2:$A$2221,'[2]Sales Answer 1 &amp; 2'!$A$2:$N$2221,3,FALSE)</f>
        <v>2809</v>
      </c>
      <c r="Y323" s="21">
        <f>VLOOKUP($A$2:$A$2221,'[2]Sales Answer 1 &amp; 2'!$A$2:$N$2221,4,FALSE)</f>
        <v>37</v>
      </c>
      <c r="Z323" s="21">
        <f>VLOOKUP($A$2:$A$2221,'[2]Sales Answer 1 &amp; 2'!$A$2:$N$2221,5,FALSE)</f>
        <v>674</v>
      </c>
      <c r="AA323" s="21">
        <f>VLOOKUP($A$2:$A$2221,'[2]Sales Answer 1 &amp; 2'!$A$2:$N$2221,6,FALSE)</f>
        <v>98</v>
      </c>
      <c r="AB323" s="21">
        <f>VLOOKUP($A$2:$A$2221,'[2]Sales Answer 1 &amp; 2'!$A$2:$N$2221,7,FALSE)</f>
        <v>150</v>
      </c>
    </row>
    <row r="324" spans="1:28" ht="15" thickBot="1" x14ac:dyDescent="0.35">
      <c r="A324" s="12">
        <v>2678</v>
      </c>
      <c r="B324" s="13">
        <v>0</v>
      </c>
      <c r="C324" s="13">
        <v>0</v>
      </c>
      <c r="D324" s="13">
        <v>0</v>
      </c>
      <c r="E324" s="13">
        <v>0</v>
      </c>
      <c r="F324" s="13">
        <v>0</v>
      </c>
      <c r="G324" s="13">
        <v>0</v>
      </c>
      <c r="H324" s="13">
        <v>0</v>
      </c>
      <c r="I324" s="14">
        <v>44068</v>
      </c>
      <c r="J324" s="22">
        <f>VLOOKUP($A$2:$A$2221,'[2]Customer Answer 5 &amp; 6'!$A$2:$O$2221,2,FALSE)</f>
        <v>155012</v>
      </c>
      <c r="K324" s="23">
        <f>VLOOKUP($A$2:$A$2221,'[2]Customer Answer 5 &amp; 6'!$A$2:$O$2221,3,FALSE)</f>
        <v>0</v>
      </c>
      <c r="L324" s="24">
        <f>VLOOKUP($A$2:$A$2221,'[2]Customer Answer 5 &amp; 6'!$A$2:$O$2221,4,FALSE)</f>
        <v>1</v>
      </c>
      <c r="M324" s="25">
        <f>VLOOKUP($A$2:$A$2221,'[2]Customer Answer 5 &amp; 6'!$A$2:$O$2221,5,FALSE)</f>
        <v>47</v>
      </c>
      <c r="N324">
        <f>VLOOKUP($A$2:$A$2221,'[2]Customer Answer 5 &amp; 6'!$A$2:$O$2221,6,FALSE)</f>
        <v>0</v>
      </c>
      <c r="O324">
        <f>VLOOKUP($A$2:$A$2221,'[2]Customer Answer 5 &amp; 6'!$A$2:$O$2221,7,FALSE)</f>
        <v>0</v>
      </c>
      <c r="P324">
        <f>VLOOKUP($A$2:$A$2221,'[2]Customer Answer 5 &amp; 6'!$A$2:$O$2221,8,FALSE)</f>
        <v>0</v>
      </c>
      <c r="Q324">
        <f>VLOOKUP($A$2:$A$2221,'[2]Customer Answer 5 &amp; 6'!$A$2:$O$2221,9,FALSE)</f>
        <v>1</v>
      </c>
      <c r="R324">
        <f>VLOOKUP($A$2:$A$2221,'[2]Customer Answer 5 &amp; 6'!$A$2:$O$2221,10,FALSE)</f>
        <v>0</v>
      </c>
      <c r="S324" s="26">
        <f>VLOOKUP($A$2:$A$2221,'[2]Customer Answer 5 &amp; 6'!$A$2:$O$2221,11,FALSE)</f>
        <v>0</v>
      </c>
      <c r="T324" s="26">
        <f>VLOOKUP($A$2:$A$2221,'[2]Customer Answer 5 &amp; 6'!$A$2:$O$2221,12,FALSE)</f>
        <v>0</v>
      </c>
      <c r="U324" s="26">
        <f>VLOOKUP($A$2:$A$2221,'[2]Customer Answer 5 &amp; 6'!$A$2:$O$2221,13,FALSE)</f>
        <v>0</v>
      </c>
      <c r="V324" s="26">
        <f>VLOOKUP($A$2:$A$2221,'[2]Customer Answer 5 &amp; 6'!$A$2:$O$2221,14,FALSE)</f>
        <v>1</v>
      </c>
      <c r="W324" s="27" t="str">
        <f>VLOOKUP($A$2:$A$2221,'[2]Customer Answer 5 &amp; 6'!$A$2:$O$2221,15,FALSE)</f>
        <v>New York</v>
      </c>
      <c r="X324" s="21">
        <f>VLOOKUP($A$2:$A$2221,'[2]Sales Answer 1 &amp; 2'!$A$2:$N$2221,3,FALSE)</f>
        <v>1640</v>
      </c>
      <c r="Y324" s="21">
        <f>VLOOKUP($A$2:$A$2221,'[2]Sales Answer 1 &amp; 2'!$A$2:$N$2221,4,FALSE)</f>
        <v>0</v>
      </c>
      <c r="Z324" s="21">
        <f>VLOOKUP($A$2:$A$2221,'[2]Sales Answer 1 &amp; 2'!$A$2:$N$2221,5,FALSE)</f>
        <v>183</v>
      </c>
      <c r="AA324" s="21">
        <f>VLOOKUP($A$2:$A$2221,'[2]Sales Answer 1 &amp; 2'!$A$2:$N$2221,6,FALSE)</f>
        <v>0</v>
      </c>
      <c r="AB324" s="21">
        <f>VLOOKUP($A$2:$A$2221,'[2]Sales Answer 1 &amp; 2'!$A$2:$N$2221,7,FALSE)</f>
        <v>0</v>
      </c>
    </row>
    <row r="325" spans="1:28" ht="15" thickBot="1" x14ac:dyDescent="0.35">
      <c r="A325" s="12">
        <v>1258</v>
      </c>
      <c r="B325" s="13">
        <v>0</v>
      </c>
      <c r="C325" s="13">
        <v>0</v>
      </c>
      <c r="D325" s="13">
        <v>0</v>
      </c>
      <c r="E325" s="13">
        <v>0</v>
      </c>
      <c r="F325" s="13">
        <v>0</v>
      </c>
      <c r="G325" s="13">
        <v>1</v>
      </c>
      <c r="H325" s="13">
        <v>0</v>
      </c>
      <c r="I325" s="14">
        <v>44067</v>
      </c>
      <c r="J325" s="22">
        <f>VLOOKUP($A$2:$A$2221,'[2]Customer Answer 5 &amp; 6'!$A$2:$O$2221,2,FALSE)</f>
        <v>131788</v>
      </c>
      <c r="K325" s="23">
        <f>VLOOKUP($A$2:$A$2221,'[2]Customer Answer 5 &amp; 6'!$A$2:$O$2221,3,FALSE)</f>
        <v>1</v>
      </c>
      <c r="L325" s="24">
        <f>VLOOKUP($A$2:$A$2221,'[2]Customer Answer 5 &amp; 6'!$A$2:$O$2221,4,FALSE)</f>
        <v>0</v>
      </c>
      <c r="M325" s="25">
        <f>VLOOKUP($A$2:$A$2221,'[2]Customer Answer 5 &amp; 6'!$A$2:$O$2221,5,FALSE)</f>
        <v>37</v>
      </c>
      <c r="N325">
        <f>VLOOKUP($A$2:$A$2221,'[2]Customer Answer 5 &amp; 6'!$A$2:$O$2221,6,FALSE)</f>
        <v>0</v>
      </c>
      <c r="O325">
        <f>VLOOKUP($A$2:$A$2221,'[2]Customer Answer 5 &amp; 6'!$A$2:$O$2221,7,FALSE)</f>
        <v>0</v>
      </c>
      <c r="P325">
        <f>VLOOKUP($A$2:$A$2221,'[2]Customer Answer 5 &amp; 6'!$A$2:$O$2221,8,FALSE)</f>
        <v>1</v>
      </c>
      <c r="Q325">
        <f>VLOOKUP($A$2:$A$2221,'[2]Customer Answer 5 &amp; 6'!$A$2:$O$2221,9,FALSE)</f>
        <v>0</v>
      </c>
      <c r="R325">
        <f>VLOOKUP($A$2:$A$2221,'[2]Customer Answer 5 &amp; 6'!$A$2:$O$2221,10,FALSE)</f>
        <v>0</v>
      </c>
      <c r="S325" s="26">
        <f>VLOOKUP($A$2:$A$2221,'[2]Customer Answer 5 &amp; 6'!$A$2:$O$2221,11,FALSE)</f>
        <v>0</v>
      </c>
      <c r="T325" s="26">
        <f>VLOOKUP($A$2:$A$2221,'[2]Customer Answer 5 &amp; 6'!$A$2:$O$2221,12,FALSE)</f>
        <v>0</v>
      </c>
      <c r="U325" s="26">
        <f>VLOOKUP($A$2:$A$2221,'[2]Customer Answer 5 &amp; 6'!$A$2:$O$2221,13,FALSE)</f>
        <v>1</v>
      </c>
      <c r="V325" s="26">
        <f>VLOOKUP($A$2:$A$2221,'[2]Customer Answer 5 &amp; 6'!$A$2:$O$2221,14,FALSE)</f>
        <v>0</v>
      </c>
      <c r="W325" s="27" t="str">
        <f>VLOOKUP($A$2:$A$2221,'[2]Customer Answer 5 &amp; 6'!$A$2:$O$2221,15,FALSE)</f>
        <v>Other</v>
      </c>
      <c r="X325" s="21">
        <f>VLOOKUP($A$2:$A$2221,'[2]Sales Answer 1 &amp; 2'!$A$2:$N$2221,3,FALSE)</f>
        <v>66</v>
      </c>
      <c r="Y325" s="21">
        <f>VLOOKUP($A$2:$A$2221,'[2]Sales Answer 1 &amp; 2'!$A$2:$N$2221,4,FALSE)</f>
        <v>29</v>
      </c>
      <c r="Z325" s="21">
        <f>VLOOKUP($A$2:$A$2221,'[2]Sales Answer 1 &amp; 2'!$A$2:$N$2221,5,FALSE)</f>
        <v>95</v>
      </c>
      <c r="AA325" s="21">
        <f>VLOOKUP($A$2:$A$2221,'[2]Sales Answer 1 &amp; 2'!$A$2:$N$2221,6,FALSE)</f>
        <v>0</v>
      </c>
      <c r="AB325" s="21">
        <f>VLOOKUP($A$2:$A$2221,'[2]Sales Answer 1 &amp; 2'!$A$2:$N$2221,7,FALSE)</f>
        <v>33</v>
      </c>
    </row>
    <row r="326" spans="1:28" ht="15" thickBot="1" x14ac:dyDescent="0.35">
      <c r="A326" s="12">
        <v>2481</v>
      </c>
      <c r="B326" s="13">
        <v>0</v>
      </c>
      <c r="C326" s="13">
        <v>0</v>
      </c>
      <c r="D326" s="13">
        <v>1</v>
      </c>
      <c r="E326" s="13">
        <v>0</v>
      </c>
      <c r="F326" s="13">
        <v>0</v>
      </c>
      <c r="G326" s="13">
        <v>0</v>
      </c>
      <c r="H326" s="13">
        <v>0</v>
      </c>
      <c r="I326" s="14">
        <v>44067</v>
      </c>
      <c r="J326" s="22">
        <f>VLOOKUP($A$2:$A$2221,'[2]Customer Answer 5 &amp; 6'!$A$2:$O$2221,2,FALSE)</f>
        <v>163206</v>
      </c>
      <c r="K326" s="23">
        <f>VLOOKUP($A$2:$A$2221,'[2]Customer Answer 5 &amp; 6'!$A$2:$O$2221,3,FALSE)</f>
        <v>0</v>
      </c>
      <c r="L326" s="24">
        <f>VLOOKUP($A$2:$A$2221,'[2]Customer Answer 5 &amp; 6'!$A$2:$O$2221,4,FALSE)</f>
        <v>0</v>
      </c>
      <c r="M326" s="25">
        <f>VLOOKUP($A$2:$A$2221,'[2]Customer Answer 5 &amp; 6'!$A$2:$O$2221,5,FALSE)</f>
        <v>46</v>
      </c>
      <c r="N326">
        <f>VLOOKUP($A$2:$A$2221,'[2]Customer Answer 5 &amp; 6'!$A$2:$O$2221,6,FALSE)</f>
        <v>0</v>
      </c>
      <c r="O326">
        <f>VLOOKUP($A$2:$A$2221,'[2]Customer Answer 5 &amp; 6'!$A$2:$O$2221,7,FALSE)</f>
        <v>1</v>
      </c>
      <c r="P326">
        <f>VLOOKUP($A$2:$A$2221,'[2]Customer Answer 5 &amp; 6'!$A$2:$O$2221,8,FALSE)</f>
        <v>0</v>
      </c>
      <c r="Q326">
        <f>VLOOKUP($A$2:$A$2221,'[2]Customer Answer 5 &amp; 6'!$A$2:$O$2221,9,FALSE)</f>
        <v>0</v>
      </c>
      <c r="R326">
        <f>VLOOKUP($A$2:$A$2221,'[2]Customer Answer 5 &amp; 6'!$A$2:$O$2221,10,FALSE)</f>
        <v>0</v>
      </c>
      <c r="S326" s="26">
        <f>VLOOKUP($A$2:$A$2221,'[2]Customer Answer 5 &amp; 6'!$A$2:$O$2221,11,FALSE)</f>
        <v>0</v>
      </c>
      <c r="T326" s="26">
        <f>VLOOKUP($A$2:$A$2221,'[2]Customer Answer 5 &amp; 6'!$A$2:$O$2221,12,FALSE)</f>
        <v>0</v>
      </c>
      <c r="U326" s="26">
        <f>VLOOKUP($A$2:$A$2221,'[2]Customer Answer 5 &amp; 6'!$A$2:$O$2221,13,FALSE)</f>
        <v>1</v>
      </c>
      <c r="V326" s="26">
        <f>VLOOKUP($A$2:$A$2221,'[2]Customer Answer 5 &amp; 6'!$A$2:$O$2221,14,FALSE)</f>
        <v>0</v>
      </c>
      <c r="W326" s="27" t="str">
        <f>VLOOKUP($A$2:$A$2221,'[2]Customer Answer 5 &amp; 6'!$A$2:$O$2221,15,FALSE)</f>
        <v>Texas</v>
      </c>
      <c r="X326" s="21">
        <f>VLOOKUP($A$2:$A$2221,'[2]Sales Answer 1 &amp; 2'!$A$2:$N$2221,3,FALSE)</f>
        <v>1937</v>
      </c>
      <c r="Y326" s="21">
        <f>VLOOKUP($A$2:$A$2221,'[2]Sales Answer 1 &amp; 2'!$A$2:$N$2221,4,FALSE)</f>
        <v>21</v>
      </c>
      <c r="Z326" s="21">
        <f>VLOOKUP($A$2:$A$2221,'[2]Sales Answer 1 &amp; 2'!$A$2:$N$2221,5,FALSE)</f>
        <v>323</v>
      </c>
      <c r="AA326" s="21">
        <f>VLOOKUP($A$2:$A$2221,'[2]Sales Answer 1 &amp; 2'!$A$2:$N$2221,6,FALSE)</f>
        <v>28</v>
      </c>
      <c r="AB326" s="21">
        <f>VLOOKUP($A$2:$A$2221,'[2]Sales Answer 1 &amp; 2'!$A$2:$N$2221,7,FALSE)</f>
        <v>21</v>
      </c>
    </row>
    <row r="327" spans="1:28" ht="15" thickBot="1" x14ac:dyDescent="0.35">
      <c r="A327" s="12">
        <v>2808</v>
      </c>
      <c r="B327" s="13">
        <v>0</v>
      </c>
      <c r="C327" s="13">
        <v>0</v>
      </c>
      <c r="D327" s="13">
        <v>0</v>
      </c>
      <c r="E327" s="13">
        <v>0</v>
      </c>
      <c r="F327" s="13">
        <v>0</v>
      </c>
      <c r="G327" s="13">
        <v>0</v>
      </c>
      <c r="H327" s="13">
        <v>0</v>
      </c>
      <c r="I327" s="14">
        <v>44067</v>
      </c>
      <c r="J327" s="22">
        <f>VLOOKUP($A$2:$A$2221,'[2]Customer Answer 5 &amp; 6'!$A$2:$O$2221,2,FALSE)</f>
        <v>148186</v>
      </c>
      <c r="K327" s="23">
        <f>VLOOKUP($A$2:$A$2221,'[2]Customer Answer 5 &amp; 6'!$A$2:$O$2221,3,FALSE)</f>
        <v>1</v>
      </c>
      <c r="L327" s="24">
        <f>VLOOKUP($A$2:$A$2221,'[2]Customer Answer 5 &amp; 6'!$A$2:$O$2221,4,FALSE)</f>
        <v>0</v>
      </c>
      <c r="M327" s="25">
        <f>VLOOKUP($A$2:$A$2221,'[2]Customer Answer 5 &amp; 6'!$A$2:$O$2221,5,FALSE)</f>
        <v>46</v>
      </c>
      <c r="N327">
        <f>VLOOKUP($A$2:$A$2221,'[2]Customer Answer 5 &amp; 6'!$A$2:$O$2221,6,FALSE)</f>
        <v>0</v>
      </c>
      <c r="O327">
        <f>VLOOKUP($A$2:$A$2221,'[2]Customer Answer 5 &amp; 6'!$A$2:$O$2221,7,FALSE)</f>
        <v>0</v>
      </c>
      <c r="P327">
        <f>VLOOKUP($A$2:$A$2221,'[2]Customer Answer 5 &amp; 6'!$A$2:$O$2221,8,FALSE)</f>
        <v>0</v>
      </c>
      <c r="Q327">
        <f>VLOOKUP($A$2:$A$2221,'[2]Customer Answer 5 &amp; 6'!$A$2:$O$2221,9,FALSE)</f>
        <v>1</v>
      </c>
      <c r="R327">
        <f>VLOOKUP($A$2:$A$2221,'[2]Customer Answer 5 &amp; 6'!$A$2:$O$2221,10,FALSE)</f>
        <v>0</v>
      </c>
      <c r="S327" s="26">
        <f>VLOOKUP($A$2:$A$2221,'[2]Customer Answer 5 &amp; 6'!$A$2:$O$2221,11,FALSE)</f>
        <v>0</v>
      </c>
      <c r="T327" s="26">
        <f>VLOOKUP($A$2:$A$2221,'[2]Customer Answer 5 &amp; 6'!$A$2:$O$2221,12,FALSE)</f>
        <v>1</v>
      </c>
      <c r="U327" s="26">
        <f>VLOOKUP($A$2:$A$2221,'[2]Customer Answer 5 &amp; 6'!$A$2:$O$2221,13,FALSE)</f>
        <v>0</v>
      </c>
      <c r="V327" s="26">
        <f>VLOOKUP($A$2:$A$2221,'[2]Customer Answer 5 &amp; 6'!$A$2:$O$2221,14,FALSE)</f>
        <v>0</v>
      </c>
      <c r="W327" s="27" t="str">
        <f>VLOOKUP($A$2:$A$2221,'[2]Customer Answer 5 &amp; 6'!$A$2:$O$2221,15,FALSE)</f>
        <v>Florida</v>
      </c>
      <c r="X327" s="21">
        <f>VLOOKUP($A$2:$A$2221,'[2]Sales Answer 1 &amp; 2'!$A$2:$N$2221,3,FALSE)</f>
        <v>298</v>
      </c>
      <c r="Y327" s="21">
        <f>VLOOKUP($A$2:$A$2221,'[2]Sales Answer 1 &amp; 2'!$A$2:$N$2221,4,FALSE)</f>
        <v>9</v>
      </c>
      <c r="Z327" s="21">
        <f>VLOOKUP($A$2:$A$2221,'[2]Sales Answer 1 &amp; 2'!$A$2:$N$2221,5,FALSE)</f>
        <v>203</v>
      </c>
      <c r="AA327" s="21">
        <f>VLOOKUP($A$2:$A$2221,'[2]Sales Answer 1 &amp; 2'!$A$2:$N$2221,6,FALSE)</f>
        <v>37</v>
      </c>
      <c r="AB327" s="21">
        <f>VLOOKUP($A$2:$A$2221,'[2]Sales Answer 1 &amp; 2'!$A$2:$N$2221,7,FALSE)</f>
        <v>22</v>
      </c>
    </row>
    <row r="328" spans="1:28" ht="15" thickBot="1" x14ac:dyDescent="0.35">
      <c r="A328" s="12">
        <v>3069</v>
      </c>
      <c r="B328" s="13">
        <v>0</v>
      </c>
      <c r="C328" s="13">
        <v>0</v>
      </c>
      <c r="D328" s="13">
        <v>0</v>
      </c>
      <c r="E328" s="13">
        <v>0</v>
      </c>
      <c r="F328" s="13">
        <v>0</v>
      </c>
      <c r="G328" s="13">
        <v>0</v>
      </c>
      <c r="H328" s="13">
        <v>0</v>
      </c>
      <c r="I328" s="14">
        <v>44067</v>
      </c>
      <c r="J328" s="22">
        <f>VLOOKUP($A$2:$A$2221,'[2]Customer Answer 5 &amp; 6'!$A$2:$O$2221,2,FALSE)</f>
        <v>153204</v>
      </c>
      <c r="K328" s="23">
        <f>VLOOKUP($A$2:$A$2221,'[2]Customer Answer 5 &amp; 6'!$A$2:$O$2221,3,FALSE)</f>
        <v>1</v>
      </c>
      <c r="L328" s="24">
        <f>VLOOKUP($A$2:$A$2221,'[2]Customer Answer 5 &amp; 6'!$A$2:$O$2221,4,FALSE)</f>
        <v>1</v>
      </c>
      <c r="M328" s="25">
        <f>VLOOKUP($A$2:$A$2221,'[2]Customer Answer 5 &amp; 6'!$A$2:$O$2221,5,FALSE)</f>
        <v>44</v>
      </c>
      <c r="N328">
        <f>VLOOKUP($A$2:$A$2221,'[2]Customer Answer 5 &amp; 6'!$A$2:$O$2221,6,FALSE)</f>
        <v>0</v>
      </c>
      <c r="O328">
        <f>VLOOKUP($A$2:$A$2221,'[2]Customer Answer 5 &amp; 6'!$A$2:$O$2221,7,FALSE)</f>
        <v>1</v>
      </c>
      <c r="P328">
        <f>VLOOKUP($A$2:$A$2221,'[2]Customer Answer 5 &amp; 6'!$A$2:$O$2221,8,FALSE)</f>
        <v>0</v>
      </c>
      <c r="Q328">
        <f>VLOOKUP($A$2:$A$2221,'[2]Customer Answer 5 &amp; 6'!$A$2:$O$2221,9,FALSE)</f>
        <v>0</v>
      </c>
      <c r="R328">
        <f>VLOOKUP($A$2:$A$2221,'[2]Customer Answer 5 &amp; 6'!$A$2:$O$2221,10,FALSE)</f>
        <v>0</v>
      </c>
      <c r="S328" s="26">
        <f>VLOOKUP($A$2:$A$2221,'[2]Customer Answer 5 &amp; 6'!$A$2:$O$2221,11,FALSE)</f>
        <v>0</v>
      </c>
      <c r="T328" s="26">
        <f>VLOOKUP($A$2:$A$2221,'[2]Customer Answer 5 &amp; 6'!$A$2:$O$2221,12,FALSE)</f>
        <v>0</v>
      </c>
      <c r="U328" s="26">
        <f>VLOOKUP($A$2:$A$2221,'[2]Customer Answer 5 &amp; 6'!$A$2:$O$2221,13,FALSE)</f>
        <v>1</v>
      </c>
      <c r="V328" s="26">
        <f>VLOOKUP($A$2:$A$2221,'[2]Customer Answer 5 &amp; 6'!$A$2:$O$2221,14,FALSE)</f>
        <v>0</v>
      </c>
      <c r="W328" s="27" t="str">
        <f>VLOOKUP($A$2:$A$2221,'[2]Customer Answer 5 &amp; 6'!$A$2:$O$2221,15,FALSE)</f>
        <v>Texas</v>
      </c>
      <c r="X328" s="21">
        <f>VLOOKUP($A$2:$A$2221,'[2]Sales Answer 1 &amp; 2'!$A$2:$N$2221,3,FALSE)</f>
        <v>84</v>
      </c>
      <c r="Y328" s="21">
        <f>VLOOKUP($A$2:$A$2221,'[2]Sales Answer 1 &amp; 2'!$A$2:$N$2221,4,FALSE)</f>
        <v>0</v>
      </c>
      <c r="Z328" s="21">
        <f>VLOOKUP($A$2:$A$2221,'[2]Sales Answer 1 &amp; 2'!$A$2:$N$2221,5,FALSE)</f>
        <v>23</v>
      </c>
      <c r="AA328" s="21">
        <f>VLOOKUP($A$2:$A$2221,'[2]Sales Answer 1 &amp; 2'!$A$2:$N$2221,6,FALSE)</f>
        <v>6</v>
      </c>
      <c r="AB328" s="21">
        <f>VLOOKUP($A$2:$A$2221,'[2]Sales Answer 1 &amp; 2'!$A$2:$N$2221,7,FALSE)</f>
        <v>0</v>
      </c>
    </row>
    <row r="329" spans="1:28" ht="15" thickBot="1" x14ac:dyDescent="0.35">
      <c r="A329" s="12">
        <v>1063</v>
      </c>
      <c r="B329" s="13">
        <v>1</v>
      </c>
      <c r="C329" s="13">
        <v>0</v>
      </c>
      <c r="D329" s="13">
        <v>0</v>
      </c>
      <c r="E329" s="13">
        <v>1</v>
      </c>
      <c r="F329" s="13">
        <v>0</v>
      </c>
      <c r="G329" s="13">
        <v>0</v>
      </c>
      <c r="H329" s="13">
        <v>1</v>
      </c>
      <c r="I329" s="14">
        <v>44066</v>
      </c>
      <c r="J329" s="22">
        <f>VLOOKUP($A$2:$A$2221,'[2]Customer Answer 5 &amp; 6'!$A$2:$O$2221,2,FALSE)</f>
        <v>188194</v>
      </c>
      <c r="K329" s="23">
        <f>VLOOKUP($A$2:$A$2221,'[2]Customer Answer 5 &amp; 6'!$A$2:$O$2221,3,FALSE)</f>
        <v>0</v>
      </c>
      <c r="L329" s="24">
        <f>VLOOKUP($A$2:$A$2221,'[2]Customer Answer 5 &amp; 6'!$A$2:$O$2221,4,FALSE)</f>
        <v>1</v>
      </c>
      <c r="M329" s="25">
        <f>VLOOKUP($A$2:$A$2221,'[2]Customer Answer 5 &amp; 6'!$A$2:$O$2221,5,FALSE)</f>
        <v>41</v>
      </c>
      <c r="N329">
        <f>VLOOKUP($A$2:$A$2221,'[2]Customer Answer 5 &amp; 6'!$A$2:$O$2221,6,FALSE)</f>
        <v>0</v>
      </c>
      <c r="O329">
        <f>VLOOKUP($A$2:$A$2221,'[2]Customer Answer 5 &amp; 6'!$A$2:$O$2221,7,FALSE)</f>
        <v>0</v>
      </c>
      <c r="P329">
        <f>VLOOKUP($A$2:$A$2221,'[2]Customer Answer 5 &amp; 6'!$A$2:$O$2221,8,FALSE)</f>
        <v>1</v>
      </c>
      <c r="Q329">
        <f>VLOOKUP($A$2:$A$2221,'[2]Customer Answer 5 &amp; 6'!$A$2:$O$2221,9,FALSE)</f>
        <v>0</v>
      </c>
      <c r="R329">
        <f>VLOOKUP($A$2:$A$2221,'[2]Customer Answer 5 &amp; 6'!$A$2:$O$2221,10,FALSE)</f>
        <v>0</v>
      </c>
      <c r="S329" s="26">
        <f>VLOOKUP($A$2:$A$2221,'[2]Customer Answer 5 &amp; 6'!$A$2:$O$2221,11,FALSE)</f>
        <v>0</v>
      </c>
      <c r="T329" s="26">
        <f>VLOOKUP($A$2:$A$2221,'[2]Customer Answer 5 &amp; 6'!$A$2:$O$2221,12,FALSE)</f>
        <v>0</v>
      </c>
      <c r="U329" s="26">
        <f>VLOOKUP($A$2:$A$2221,'[2]Customer Answer 5 &amp; 6'!$A$2:$O$2221,13,FALSE)</f>
        <v>0</v>
      </c>
      <c r="V329" s="26">
        <f>VLOOKUP($A$2:$A$2221,'[2]Customer Answer 5 &amp; 6'!$A$2:$O$2221,14,FALSE)</f>
        <v>0</v>
      </c>
      <c r="W329" s="27" t="str">
        <f>VLOOKUP($A$2:$A$2221,'[2]Customer Answer 5 &amp; 6'!$A$2:$O$2221,15,FALSE)</f>
        <v>Illinois</v>
      </c>
      <c r="X329" s="21">
        <f>VLOOKUP($A$2:$A$2221,'[2]Sales Answer 1 &amp; 2'!$A$2:$N$2221,3,FALSE)</f>
        <v>1468</v>
      </c>
      <c r="Y329" s="21">
        <f>VLOOKUP($A$2:$A$2221,'[2]Sales Answer 1 &amp; 2'!$A$2:$N$2221,4,FALSE)</f>
        <v>30</v>
      </c>
      <c r="Z329" s="21">
        <f>VLOOKUP($A$2:$A$2221,'[2]Sales Answer 1 &amp; 2'!$A$2:$N$2221,5,FALSE)</f>
        <v>659</v>
      </c>
      <c r="AA329" s="21">
        <f>VLOOKUP($A$2:$A$2221,'[2]Sales Answer 1 &amp; 2'!$A$2:$N$2221,6,FALSE)</f>
        <v>429</v>
      </c>
      <c r="AB329" s="21">
        <f>VLOOKUP($A$2:$A$2221,'[2]Sales Answer 1 &amp; 2'!$A$2:$N$2221,7,FALSE)</f>
        <v>51</v>
      </c>
    </row>
    <row r="330" spans="1:28" ht="15" thickBot="1" x14ac:dyDescent="0.35">
      <c r="A330" s="12">
        <v>1764</v>
      </c>
      <c r="B330" s="13">
        <v>0</v>
      </c>
      <c r="C330" s="13">
        <v>0</v>
      </c>
      <c r="D330" s="13">
        <v>0</v>
      </c>
      <c r="E330" s="13">
        <v>0</v>
      </c>
      <c r="F330" s="13">
        <v>0</v>
      </c>
      <c r="G330" s="13">
        <v>0</v>
      </c>
      <c r="H330" s="13">
        <v>0</v>
      </c>
      <c r="I330" s="14">
        <v>44066</v>
      </c>
      <c r="J330" s="22">
        <f>VLOOKUP($A$2:$A$2221,'[2]Customer Answer 5 &amp; 6'!$A$2:$O$2221,2,FALSE)</f>
        <v>130467</v>
      </c>
      <c r="K330" s="23">
        <f>VLOOKUP($A$2:$A$2221,'[2]Customer Answer 5 &amp; 6'!$A$2:$O$2221,3,FALSE)</f>
        <v>1</v>
      </c>
      <c r="L330" s="24">
        <f>VLOOKUP($A$2:$A$2221,'[2]Customer Answer 5 &amp; 6'!$A$2:$O$2221,4,FALSE)</f>
        <v>0</v>
      </c>
      <c r="M330" s="25">
        <f>VLOOKUP($A$2:$A$2221,'[2]Customer Answer 5 &amp; 6'!$A$2:$O$2221,5,FALSE)</f>
        <v>48</v>
      </c>
      <c r="N330">
        <f>VLOOKUP($A$2:$A$2221,'[2]Customer Answer 5 &amp; 6'!$A$2:$O$2221,6,FALSE)</f>
        <v>0</v>
      </c>
      <c r="O330">
        <f>VLOOKUP($A$2:$A$2221,'[2]Customer Answer 5 &amp; 6'!$A$2:$O$2221,7,FALSE)</f>
        <v>1</v>
      </c>
      <c r="P330">
        <f>VLOOKUP($A$2:$A$2221,'[2]Customer Answer 5 &amp; 6'!$A$2:$O$2221,8,FALSE)</f>
        <v>0</v>
      </c>
      <c r="Q330">
        <f>VLOOKUP($A$2:$A$2221,'[2]Customer Answer 5 &amp; 6'!$A$2:$O$2221,9,FALSE)</f>
        <v>0</v>
      </c>
      <c r="R330">
        <f>VLOOKUP($A$2:$A$2221,'[2]Customer Answer 5 &amp; 6'!$A$2:$O$2221,10,FALSE)</f>
        <v>0</v>
      </c>
      <c r="S330" s="26">
        <f>VLOOKUP($A$2:$A$2221,'[2]Customer Answer 5 &amp; 6'!$A$2:$O$2221,11,FALSE)</f>
        <v>0</v>
      </c>
      <c r="T330" s="26">
        <f>VLOOKUP($A$2:$A$2221,'[2]Customer Answer 5 &amp; 6'!$A$2:$O$2221,12,FALSE)</f>
        <v>1</v>
      </c>
      <c r="U330" s="26">
        <f>VLOOKUP($A$2:$A$2221,'[2]Customer Answer 5 &amp; 6'!$A$2:$O$2221,13,FALSE)</f>
        <v>0</v>
      </c>
      <c r="V330" s="26">
        <f>VLOOKUP($A$2:$A$2221,'[2]Customer Answer 5 &amp; 6'!$A$2:$O$2221,14,FALSE)</f>
        <v>0</v>
      </c>
      <c r="W330" s="27" t="str">
        <f>VLOOKUP($A$2:$A$2221,'[2]Customer Answer 5 &amp; 6'!$A$2:$O$2221,15,FALSE)</f>
        <v>Florida</v>
      </c>
      <c r="X330" s="21">
        <f>VLOOKUP($A$2:$A$2221,'[2]Sales Answer 1 &amp; 2'!$A$2:$N$2221,3,FALSE)</f>
        <v>4</v>
      </c>
      <c r="Y330" s="21">
        <f>VLOOKUP($A$2:$A$2221,'[2]Sales Answer 1 &amp; 2'!$A$2:$N$2221,4,FALSE)</f>
        <v>13</v>
      </c>
      <c r="Z330" s="21">
        <f>VLOOKUP($A$2:$A$2221,'[2]Sales Answer 1 &amp; 2'!$A$2:$N$2221,5,FALSE)</f>
        <v>34</v>
      </c>
      <c r="AA330" s="21">
        <f>VLOOKUP($A$2:$A$2221,'[2]Sales Answer 1 &amp; 2'!$A$2:$N$2221,6,FALSE)</f>
        <v>9</v>
      </c>
      <c r="AB330" s="21">
        <f>VLOOKUP($A$2:$A$2221,'[2]Sales Answer 1 &amp; 2'!$A$2:$N$2221,7,FALSE)</f>
        <v>21</v>
      </c>
    </row>
    <row r="331" spans="1:28" ht="15" thickBot="1" x14ac:dyDescent="0.35">
      <c r="A331" s="12">
        <v>2239</v>
      </c>
      <c r="B331" s="13">
        <v>1</v>
      </c>
      <c r="C331" s="13">
        <v>0</v>
      </c>
      <c r="D331" s="13">
        <v>0</v>
      </c>
      <c r="E331" s="13">
        <v>0</v>
      </c>
      <c r="F331" s="13">
        <v>0</v>
      </c>
      <c r="G331" s="13">
        <v>0</v>
      </c>
      <c r="H331" s="13">
        <v>0</v>
      </c>
      <c r="I331" s="14">
        <v>44066</v>
      </c>
      <c r="J331" s="22">
        <f>VLOOKUP($A$2:$A$2221,'[2]Customer Answer 5 &amp; 6'!$A$2:$O$2221,2,FALSE)</f>
        <v>139356</v>
      </c>
      <c r="K331" s="23">
        <f>VLOOKUP($A$2:$A$2221,'[2]Customer Answer 5 &amp; 6'!$A$2:$O$2221,3,FALSE)</f>
        <v>1</v>
      </c>
      <c r="L331" s="24">
        <f>VLOOKUP($A$2:$A$2221,'[2]Customer Answer 5 &amp; 6'!$A$2:$O$2221,4,FALSE)</f>
        <v>1</v>
      </c>
      <c r="M331" s="25">
        <f>VLOOKUP($A$2:$A$2221,'[2]Customer Answer 5 &amp; 6'!$A$2:$O$2221,5,FALSE)</f>
        <v>44</v>
      </c>
      <c r="N331">
        <f>VLOOKUP($A$2:$A$2221,'[2]Customer Answer 5 &amp; 6'!$A$2:$O$2221,6,FALSE)</f>
        <v>0</v>
      </c>
      <c r="O331">
        <f>VLOOKUP($A$2:$A$2221,'[2]Customer Answer 5 &amp; 6'!$A$2:$O$2221,7,FALSE)</f>
        <v>1</v>
      </c>
      <c r="P331">
        <f>VLOOKUP($A$2:$A$2221,'[2]Customer Answer 5 &amp; 6'!$A$2:$O$2221,8,FALSE)</f>
        <v>0</v>
      </c>
      <c r="Q331">
        <f>VLOOKUP($A$2:$A$2221,'[2]Customer Answer 5 &amp; 6'!$A$2:$O$2221,9,FALSE)</f>
        <v>0</v>
      </c>
      <c r="R331">
        <f>VLOOKUP($A$2:$A$2221,'[2]Customer Answer 5 &amp; 6'!$A$2:$O$2221,10,FALSE)</f>
        <v>0</v>
      </c>
      <c r="S331" s="26">
        <f>VLOOKUP($A$2:$A$2221,'[2]Customer Answer 5 &amp; 6'!$A$2:$O$2221,11,FALSE)</f>
        <v>0</v>
      </c>
      <c r="T331" s="26">
        <f>VLOOKUP($A$2:$A$2221,'[2]Customer Answer 5 &amp; 6'!$A$2:$O$2221,12,FALSE)</f>
        <v>1</v>
      </c>
      <c r="U331" s="26">
        <f>VLOOKUP($A$2:$A$2221,'[2]Customer Answer 5 &amp; 6'!$A$2:$O$2221,13,FALSE)</f>
        <v>0</v>
      </c>
      <c r="V331" s="26">
        <f>VLOOKUP($A$2:$A$2221,'[2]Customer Answer 5 &amp; 6'!$A$2:$O$2221,14,FALSE)</f>
        <v>0</v>
      </c>
      <c r="W331" s="27" t="str">
        <f>VLOOKUP($A$2:$A$2221,'[2]Customer Answer 5 &amp; 6'!$A$2:$O$2221,15,FALSE)</f>
        <v>Illinois</v>
      </c>
      <c r="X331" s="21">
        <f>VLOOKUP($A$2:$A$2221,'[2]Sales Answer 1 &amp; 2'!$A$2:$N$2221,3,FALSE)</f>
        <v>53</v>
      </c>
      <c r="Y331" s="21">
        <f>VLOOKUP($A$2:$A$2221,'[2]Sales Answer 1 &amp; 2'!$A$2:$N$2221,4,FALSE)</f>
        <v>0</v>
      </c>
      <c r="Z331" s="21">
        <f>VLOOKUP($A$2:$A$2221,'[2]Sales Answer 1 &amp; 2'!$A$2:$N$2221,5,FALSE)</f>
        <v>7</v>
      </c>
      <c r="AA331" s="21">
        <f>VLOOKUP($A$2:$A$2221,'[2]Sales Answer 1 &amp; 2'!$A$2:$N$2221,6,FALSE)</f>
        <v>0</v>
      </c>
      <c r="AB331" s="21">
        <f>VLOOKUP($A$2:$A$2221,'[2]Sales Answer 1 &amp; 2'!$A$2:$N$2221,7,FALSE)</f>
        <v>0</v>
      </c>
    </row>
    <row r="332" spans="1:28" ht="15" thickBot="1" x14ac:dyDescent="0.35">
      <c r="A332" s="12">
        <v>1199</v>
      </c>
      <c r="B332" s="13">
        <v>0</v>
      </c>
      <c r="C332" s="13">
        <v>0</v>
      </c>
      <c r="D332" s="13">
        <v>0</v>
      </c>
      <c r="E332" s="13">
        <v>0</v>
      </c>
      <c r="F332" s="13">
        <v>0</v>
      </c>
      <c r="G332" s="13">
        <v>0</v>
      </c>
      <c r="H332" s="13">
        <v>0</v>
      </c>
      <c r="I332" s="14">
        <v>44065</v>
      </c>
      <c r="J332" s="22">
        <f>VLOOKUP($A$2:$A$2221,'[2]Customer Answer 5 &amp; 6'!$A$2:$O$2221,2,FALSE)</f>
        <v>177972</v>
      </c>
      <c r="K332" s="23">
        <f>VLOOKUP($A$2:$A$2221,'[2]Customer Answer 5 &amp; 6'!$A$2:$O$2221,3,FALSE)</f>
        <v>0</v>
      </c>
      <c r="L332" s="24">
        <f>VLOOKUP($A$2:$A$2221,'[2]Customer Answer 5 &amp; 6'!$A$2:$O$2221,4,FALSE)</f>
        <v>0</v>
      </c>
      <c r="M332" s="25">
        <f>VLOOKUP($A$2:$A$2221,'[2]Customer Answer 5 &amp; 6'!$A$2:$O$2221,5,FALSE)</f>
        <v>66</v>
      </c>
      <c r="N332">
        <f>VLOOKUP($A$2:$A$2221,'[2]Customer Answer 5 &amp; 6'!$A$2:$O$2221,6,FALSE)</f>
        <v>0</v>
      </c>
      <c r="O332">
        <f>VLOOKUP($A$2:$A$2221,'[2]Customer Answer 5 &amp; 6'!$A$2:$O$2221,7,FALSE)</f>
        <v>0</v>
      </c>
      <c r="P332">
        <f>VLOOKUP($A$2:$A$2221,'[2]Customer Answer 5 &amp; 6'!$A$2:$O$2221,8,FALSE)</f>
        <v>0</v>
      </c>
      <c r="Q332">
        <f>VLOOKUP($A$2:$A$2221,'[2]Customer Answer 5 &amp; 6'!$A$2:$O$2221,9,FALSE)</f>
        <v>1</v>
      </c>
      <c r="R332">
        <f>VLOOKUP($A$2:$A$2221,'[2]Customer Answer 5 &amp; 6'!$A$2:$O$2221,10,FALSE)</f>
        <v>0</v>
      </c>
      <c r="S332" s="26">
        <f>VLOOKUP($A$2:$A$2221,'[2]Customer Answer 5 &amp; 6'!$A$2:$O$2221,11,FALSE)</f>
        <v>0</v>
      </c>
      <c r="T332" s="26">
        <f>VLOOKUP($A$2:$A$2221,'[2]Customer Answer 5 &amp; 6'!$A$2:$O$2221,12,FALSE)</f>
        <v>1</v>
      </c>
      <c r="U332" s="26">
        <f>VLOOKUP($A$2:$A$2221,'[2]Customer Answer 5 &amp; 6'!$A$2:$O$2221,13,FALSE)</f>
        <v>0</v>
      </c>
      <c r="V332" s="26">
        <f>VLOOKUP($A$2:$A$2221,'[2]Customer Answer 5 &amp; 6'!$A$2:$O$2221,14,FALSE)</f>
        <v>0</v>
      </c>
      <c r="W332" s="27" t="str">
        <f>VLOOKUP($A$2:$A$2221,'[2]Customer Answer 5 &amp; 6'!$A$2:$O$2221,15,FALSE)</f>
        <v>California</v>
      </c>
      <c r="X332" s="21">
        <f>VLOOKUP($A$2:$A$2221,'[2]Sales Answer 1 &amp; 2'!$A$2:$N$2221,3,FALSE)</f>
        <v>1399</v>
      </c>
      <c r="Y332" s="21">
        <f>VLOOKUP($A$2:$A$2221,'[2]Sales Answer 1 &amp; 2'!$A$2:$N$2221,4,FALSE)</f>
        <v>50</v>
      </c>
      <c r="Z332" s="21">
        <f>VLOOKUP($A$2:$A$2221,'[2]Sales Answer 1 &amp; 2'!$A$2:$N$2221,5,FALSE)</f>
        <v>728</v>
      </c>
      <c r="AA332" s="21">
        <f>VLOOKUP($A$2:$A$2221,'[2]Sales Answer 1 &amp; 2'!$A$2:$N$2221,6,FALSE)</f>
        <v>75</v>
      </c>
      <c r="AB332" s="21">
        <f>VLOOKUP($A$2:$A$2221,'[2]Sales Answer 1 &amp; 2'!$A$2:$N$2221,7,FALSE)</f>
        <v>233</v>
      </c>
    </row>
    <row r="333" spans="1:28" ht="15" thickBot="1" x14ac:dyDescent="0.35">
      <c r="A333" s="12">
        <v>2273</v>
      </c>
      <c r="B333" s="13">
        <v>0</v>
      </c>
      <c r="C333" s="13">
        <v>0</v>
      </c>
      <c r="D333" s="13">
        <v>0</v>
      </c>
      <c r="E333" s="13">
        <v>0</v>
      </c>
      <c r="F333" s="13">
        <v>0</v>
      </c>
      <c r="G333" s="13">
        <v>0</v>
      </c>
      <c r="H333" s="13">
        <v>0</v>
      </c>
      <c r="I333" s="14">
        <v>44065</v>
      </c>
      <c r="J333" s="22">
        <f>VLOOKUP($A$2:$A$2221,'[2]Customer Answer 5 &amp; 6'!$A$2:$O$2221,2,FALSE)</f>
        <v>143050</v>
      </c>
      <c r="K333" s="23">
        <f>VLOOKUP($A$2:$A$2221,'[2]Customer Answer 5 &amp; 6'!$A$2:$O$2221,3,FALSE)</f>
        <v>1</v>
      </c>
      <c r="L333" s="24">
        <f>VLOOKUP($A$2:$A$2221,'[2]Customer Answer 5 &amp; 6'!$A$2:$O$2221,4,FALSE)</f>
        <v>0</v>
      </c>
      <c r="M333" s="25">
        <f>VLOOKUP($A$2:$A$2221,'[2]Customer Answer 5 &amp; 6'!$A$2:$O$2221,5,FALSE)</f>
        <v>47</v>
      </c>
      <c r="N333">
        <f>VLOOKUP($A$2:$A$2221,'[2]Customer Answer 5 &amp; 6'!$A$2:$O$2221,6,FALSE)</f>
        <v>0</v>
      </c>
      <c r="O333">
        <f>VLOOKUP($A$2:$A$2221,'[2]Customer Answer 5 &amp; 6'!$A$2:$O$2221,7,FALSE)</f>
        <v>1</v>
      </c>
      <c r="P333">
        <f>VLOOKUP($A$2:$A$2221,'[2]Customer Answer 5 &amp; 6'!$A$2:$O$2221,8,FALSE)</f>
        <v>0</v>
      </c>
      <c r="Q333">
        <f>VLOOKUP($A$2:$A$2221,'[2]Customer Answer 5 &amp; 6'!$A$2:$O$2221,9,FALSE)</f>
        <v>0</v>
      </c>
      <c r="R333">
        <f>VLOOKUP($A$2:$A$2221,'[2]Customer Answer 5 &amp; 6'!$A$2:$O$2221,10,FALSE)</f>
        <v>0</v>
      </c>
      <c r="S333" s="26">
        <f>VLOOKUP($A$2:$A$2221,'[2]Customer Answer 5 &amp; 6'!$A$2:$O$2221,11,FALSE)</f>
        <v>0</v>
      </c>
      <c r="T333" s="26">
        <f>VLOOKUP($A$2:$A$2221,'[2]Customer Answer 5 &amp; 6'!$A$2:$O$2221,12,FALSE)</f>
        <v>0</v>
      </c>
      <c r="U333" s="26">
        <f>VLOOKUP($A$2:$A$2221,'[2]Customer Answer 5 &amp; 6'!$A$2:$O$2221,13,FALSE)</f>
        <v>0</v>
      </c>
      <c r="V333" s="26">
        <f>VLOOKUP($A$2:$A$2221,'[2]Customer Answer 5 &amp; 6'!$A$2:$O$2221,14,FALSE)</f>
        <v>0</v>
      </c>
      <c r="W333" s="27" t="str">
        <f>VLOOKUP($A$2:$A$2221,'[2]Customer Answer 5 &amp; 6'!$A$2:$O$2221,15,FALSE)</f>
        <v>California</v>
      </c>
      <c r="X333" s="21">
        <f>VLOOKUP($A$2:$A$2221,'[2]Sales Answer 1 &amp; 2'!$A$2:$N$2221,3,FALSE)</f>
        <v>100</v>
      </c>
      <c r="Y333" s="21">
        <f>VLOOKUP($A$2:$A$2221,'[2]Sales Answer 1 &amp; 2'!$A$2:$N$2221,4,FALSE)</f>
        <v>17</v>
      </c>
      <c r="Z333" s="21">
        <f>VLOOKUP($A$2:$A$2221,'[2]Sales Answer 1 &amp; 2'!$A$2:$N$2221,5,FALSE)</f>
        <v>80</v>
      </c>
      <c r="AA333" s="21">
        <f>VLOOKUP($A$2:$A$2221,'[2]Sales Answer 1 &amp; 2'!$A$2:$N$2221,6,FALSE)</f>
        <v>20</v>
      </c>
      <c r="AB333" s="21">
        <f>VLOOKUP($A$2:$A$2221,'[2]Sales Answer 1 &amp; 2'!$A$2:$N$2221,7,FALSE)</f>
        <v>10</v>
      </c>
    </row>
    <row r="334" spans="1:28" ht="15" thickBot="1" x14ac:dyDescent="0.35">
      <c r="A334" s="12">
        <v>2749</v>
      </c>
      <c r="B334" s="13">
        <v>0</v>
      </c>
      <c r="C334" s="13">
        <v>0</v>
      </c>
      <c r="D334" s="13">
        <v>0</v>
      </c>
      <c r="E334" s="13">
        <v>0</v>
      </c>
      <c r="F334" s="13">
        <v>0</v>
      </c>
      <c r="G334" s="13">
        <v>0</v>
      </c>
      <c r="H334" s="13">
        <v>0</v>
      </c>
      <c r="I334" s="14">
        <v>44065</v>
      </c>
      <c r="J334" s="22">
        <f>VLOOKUP($A$2:$A$2221,'[2]Customer Answer 5 &amp; 6'!$A$2:$O$2221,2,FALSE)</f>
        <v>142664</v>
      </c>
      <c r="K334" s="23">
        <f>VLOOKUP($A$2:$A$2221,'[2]Customer Answer 5 &amp; 6'!$A$2:$O$2221,3,FALSE)</f>
        <v>0</v>
      </c>
      <c r="L334" s="24">
        <f>VLOOKUP($A$2:$A$2221,'[2]Customer Answer 5 &amp; 6'!$A$2:$O$2221,4,FALSE)</f>
        <v>1</v>
      </c>
      <c r="M334" s="25">
        <f>VLOOKUP($A$2:$A$2221,'[2]Customer Answer 5 &amp; 6'!$A$2:$O$2221,5,FALSE)</f>
        <v>53</v>
      </c>
      <c r="N334">
        <f>VLOOKUP($A$2:$A$2221,'[2]Customer Answer 5 &amp; 6'!$A$2:$O$2221,6,FALSE)</f>
        <v>0</v>
      </c>
      <c r="O334">
        <f>VLOOKUP($A$2:$A$2221,'[2]Customer Answer 5 &amp; 6'!$A$2:$O$2221,7,FALSE)</f>
        <v>1</v>
      </c>
      <c r="P334">
        <f>VLOOKUP($A$2:$A$2221,'[2]Customer Answer 5 &amp; 6'!$A$2:$O$2221,8,FALSE)</f>
        <v>0</v>
      </c>
      <c r="Q334">
        <f>VLOOKUP($A$2:$A$2221,'[2]Customer Answer 5 &amp; 6'!$A$2:$O$2221,9,FALSE)</f>
        <v>0</v>
      </c>
      <c r="R334">
        <f>VLOOKUP($A$2:$A$2221,'[2]Customer Answer 5 &amp; 6'!$A$2:$O$2221,10,FALSE)</f>
        <v>0</v>
      </c>
      <c r="S334" s="26">
        <f>VLOOKUP($A$2:$A$2221,'[2]Customer Answer 5 &amp; 6'!$A$2:$O$2221,11,FALSE)</f>
        <v>0</v>
      </c>
      <c r="T334" s="26">
        <f>VLOOKUP($A$2:$A$2221,'[2]Customer Answer 5 &amp; 6'!$A$2:$O$2221,12,FALSE)</f>
        <v>1</v>
      </c>
      <c r="U334" s="26">
        <f>VLOOKUP($A$2:$A$2221,'[2]Customer Answer 5 &amp; 6'!$A$2:$O$2221,13,FALSE)</f>
        <v>0</v>
      </c>
      <c r="V334" s="26">
        <f>VLOOKUP($A$2:$A$2221,'[2]Customer Answer 5 &amp; 6'!$A$2:$O$2221,14,FALSE)</f>
        <v>0</v>
      </c>
      <c r="W334" s="27" t="str">
        <f>VLOOKUP($A$2:$A$2221,'[2]Customer Answer 5 &amp; 6'!$A$2:$O$2221,15,FALSE)</f>
        <v>Illinois</v>
      </c>
      <c r="X334" s="21">
        <f>VLOOKUP($A$2:$A$2221,'[2]Sales Answer 1 &amp; 2'!$A$2:$N$2221,3,FALSE)</f>
        <v>70</v>
      </c>
      <c r="Y334" s="21">
        <f>VLOOKUP($A$2:$A$2221,'[2]Sales Answer 1 &amp; 2'!$A$2:$N$2221,4,FALSE)</f>
        <v>0</v>
      </c>
      <c r="Z334" s="21">
        <f>VLOOKUP($A$2:$A$2221,'[2]Sales Answer 1 &amp; 2'!$A$2:$N$2221,5,FALSE)</f>
        <v>10</v>
      </c>
      <c r="AA334" s="21">
        <f>VLOOKUP($A$2:$A$2221,'[2]Sales Answer 1 &amp; 2'!$A$2:$N$2221,6,FALSE)</f>
        <v>0</v>
      </c>
      <c r="AB334" s="21">
        <f>VLOOKUP($A$2:$A$2221,'[2]Sales Answer 1 &amp; 2'!$A$2:$N$2221,7,FALSE)</f>
        <v>0</v>
      </c>
    </row>
    <row r="335" spans="1:28" ht="15" thickBot="1" x14ac:dyDescent="0.35">
      <c r="A335" s="12">
        <v>2877</v>
      </c>
      <c r="B335" s="13">
        <v>0</v>
      </c>
      <c r="C335" s="13">
        <v>0</v>
      </c>
      <c r="D335" s="13">
        <v>0</v>
      </c>
      <c r="E335" s="13">
        <v>0</v>
      </c>
      <c r="F335" s="13">
        <v>0</v>
      </c>
      <c r="G335" s="13">
        <v>0</v>
      </c>
      <c r="H335" s="13">
        <v>0</v>
      </c>
      <c r="I335" s="14">
        <v>44065</v>
      </c>
      <c r="J335" s="22">
        <f>VLOOKUP($A$2:$A$2221,'[2]Customer Answer 5 &amp; 6'!$A$2:$O$2221,2,FALSE)</f>
        <v>173395</v>
      </c>
      <c r="K335" s="23">
        <f>VLOOKUP($A$2:$A$2221,'[2]Customer Answer 5 &amp; 6'!$A$2:$O$2221,3,FALSE)</f>
        <v>0</v>
      </c>
      <c r="L335" s="24">
        <f>VLOOKUP($A$2:$A$2221,'[2]Customer Answer 5 &amp; 6'!$A$2:$O$2221,4,FALSE)</f>
        <v>0</v>
      </c>
      <c r="M335" s="25">
        <f>VLOOKUP($A$2:$A$2221,'[2]Customer Answer 5 &amp; 6'!$A$2:$O$2221,5,FALSE)</f>
        <v>33</v>
      </c>
      <c r="N335">
        <f>VLOOKUP($A$2:$A$2221,'[2]Customer Answer 5 &amp; 6'!$A$2:$O$2221,6,FALSE)</f>
        <v>0</v>
      </c>
      <c r="O335">
        <f>VLOOKUP($A$2:$A$2221,'[2]Customer Answer 5 &amp; 6'!$A$2:$O$2221,7,FALSE)</f>
        <v>1</v>
      </c>
      <c r="P335">
        <f>VLOOKUP($A$2:$A$2221,'[2]Customer Answer 5 &amp; 6'!$A$2:$O$2221,8,FALSE)</f>
        <v>0</v>
      </c>
      <c r="Q335">
        <f>VLOOKUP($A$2:$A$2221,'[2]Customer Answer 5 &amp; 6'!$A$2:$O$2221,9,FALSE)</f>
        <v>0</v>
      </c>
      <c r="R335">
        <f>VLOOKUP($A$2:$A$2221,'[2]Customer Answer 5 &amp; 6'!$A$2:$O$2221,10,FALSE)</f>
        <v>0</v>
      </c>
      <c r="S335" s="26">
        <f>VLOOKUP($A$2:$A$2221,'[2]Customer Answer 5 &amp; 6'!$A$2:$O$2221,11,FALSE)</f>
        <v>0</v>
      </c>
      <c r="T335" s="26">
        <f>VLOOKUP($A$2:$A$2221,'[2]Customer Answer 5 &amp; 6'!$A$2:$O$2221,12,FALSE)</f>
        <v>0</v>
      </c>
      <c r="U335" s="26">
        <f>VLOOKUP($A$2:$A$2221,'[2]Customer Answer 5 &amp; 6'!$A$2:$O$2221,13,FALSE)</f>
        <v>1</v>
      </c>
      <c r="V335" s="26">
        <f>VLOOKUP($A$2:$A$2221,'[2]Customer Answer 5 &amp; 6'!$A$2:$O$2221,14,FALSE)</f>
        <v>0</v>
      </c>
      <c r="W335" s="27" t="str">
        <f>VLOOKUP($A$2:$A$2221,'[2]Customer Answer 5 &amp; 6'!$A$2:$O$2221,15,FALSE)</f>
        <v>Texas</v>
      </c>
      <c r="X335" s="21">
        <f>VLOOKUP($A$2:$A$2221,'[2]Sales Answer 1 &amp; 2'!$A$2:$N$2221,3,FALSE)</f>
        <v>643</v>
      </c>
      <c r="Y335" s="21">
        <f>VLOOKUP($A$2:$A$2221,'[2]Sales Answer 1 &amp; 2'!$A$2:$N$2221,4,FALSE)</f>
        <v>17</v>
      </c>
      <c r="Z335" s="21">
        <f>VLOOKUP($A$2:$A$2221,'[2]Sales Answer 1 &amp; 2'!$A$2:$N$2221,5,FALSE)</f>
        <v>189</v>
      </c>
      <c r="AA335" s="21">
        <f>VLOOKUP($A$2:$A$2221,'[2]Sales Answer 1 &amp; 2'!$A$2:$N$2221,6,FALSE)</f>
        <v>47</v>
      </c>
      <c r="AB335" s="21">
        <f>VLOOKUP($A$2:$A$2221,'[2]Sales Answer 1 &amp; 2'!$A$2:$N$2221,7,FALSE)</f>
        <v>17</v>
      </c>
    </row>
    <row r="336" spans="1:28" ht="15" thickBot="1" x14ac:dyDescent="0.35">
      <c r="A336" s="12">
        <v>3152</v>
      </c>
      <c r="B336" s="13">
        <v>0</v>
      </c>
      <c r="C336" s="13">
        <v>0</v>
      </c>
      <c r="D336" s="13">
        <v>0</v>
      </c>
      <c r="E336" s="13">
        <v>0</v>
      </c>
      <c r="F336" s="13">
        <v>0</v>
      </c>
      <c r="G336" s="13">
        <v>0</v>
      </c>
      <c r="H336" s="13">
        <v>0</v>
      </c>
      <c r="I336" s="14">
        <v>44065</v>
      </c>
      <c r="J336" s="22">
        <f>VLOOKUP($A$2:$A$2221,'[2]Customer Answer 5 &amp; 6'!$A$2:$O$2221,2,FALSE)</f>
        <v>153233</v>
      </c>
      <c r="K336" s="23">
        <f>VLOOKUP($A$2:$A$2221,'[2]Customer Answer 5 &amp; 6'!$A$2:$O$2221,3,FALSE)</f>
        <v>0</v>
      </c>
      <c r="L336" s="24">
        <f>VLOOKUP($A$2:$A$2221,'[2]Customer Answer 5 &amp; 6'!$A$2:$O$2221,4,FALSE)</f>
        <v>1</v>
      </c>
      <c r="M336" s="25">
        <f>VLOOKUP($A$2:$A$2221,'[2]Customer Answer 5 &amp; 6'!$A$2:$O$2221,5,FALSE)</f>
        <v>63</v>
      </c>
      <c r="N336">
        <f>VLOOKUP($A$2:$A$2221,'[2]Customer Answer 5 &amp; 6'!$A$2:$O$2221,6,FALSE)</f>
        <v>0</v>
      </c>
      <c r="O336">
        <f>VLOOKUP($A$2:$A$2221,'[2]Customer Answer 5 &amp; 6'!$A$2:$O$2221,7,FALSE)</f>
        <v>1</v>
      </c>
      <c r="P336">
        <f>VLOOKUP($A$2:$A$2221,'[2]Customer Answer 5 &amp; 6'!$A$2:$O$2221,8,FALSE)</f>
        <v>0</v>
      </c>
      <c r="Q336">
        <f>VLOOKUP($A$2:$A$2221,'[2]Customer Answer 5 &amp; 6'!$A$2:$O$2221,9,FALSE)</f>
        <v>0</v>
      </c>
      <c r="R336">
        <f>VLOOKUP($A$2:$A$2221,'[2]Customer Answer 5 &amp; 6'!$A$2:$O$2221,10,FALSE)</f>
        <v>0</v>
      </c>
      <c r="S336" s="26">
        <f>VLOOKUP($A$2:$A$2221,'[2]Customer Answer 5 &amp; 6'!$A$2:$O$2221,11,FALSE)</f>
        <v>0</v>
      </c>
      <c r="T336" s="26">
        <f>VLOOKUP($A$2:$A$2221,'[2]Customer Answer 5 &amp; 6'!$A$2:$O$2221,12,FALSE)</f>
        <v>0</v>
      </c>
      <c r="U336" s="26">
        <f>VLOOKUP($A$2:$A$2221,'[2]Customer Answer 5 &amp; 6'!$A$2:$O$2221,13,FALSE)</f>
        <v>0</v>
      </c>
      <c r="V336" s="26">
        <f>VLOOKUP($A$2:$A$2221,'[2]Customer Answer 5 &amp; 6'!$A$2:$O$2221,14,FALSE)</f>
        <v>0</v>
      </c>
      <c r="W336" s="27" t="str">
        <f>VLOOKUP($A$2:$A$2221,'[2]Customer Answer 5 &amp; 6'!$A$2:$O$2221,15,FALSE)</f>
        <v>New York</v>
      </c>
      <c r="X336" s="21">
        <f>VLOOKUP($A$2:$A$2221,'[2]Sales Answer 1 &amp; 2'!$A$2:$N$2221,3,FALSE)</f>
        <v>81</v>
      </c>
      <c r="Y336" s="21">
        <f>VLOOKUP($A$2:$A$2221,'[2]Sales Answer 1 &amp; 2'!$A$2:$N$2221,4,FALSE)</f>
        <v>0</v>
      </c>
      <c r="Z336" s="21">
        <f>VLOOKUP($A$2:$A$2221,'[2]Sales Answer 1 &amp; 2'!$A$2:$N$2221,5,FALSE)</f>
        <v>26</v>
      </c>
      <c r="AA336" s="21">
        <f>VLOOKUP($A$2:$A$2221,'[2]Sales Answer 1 &amp; 2'!$A$2:$N$2221,6,FALSE)</f>
        <v>9</v>
      </c>
      <c r="AB336" s="21">
        <f>VLOOKUP($A$2:$A$2221,'[2]Sales Answer 1 &amp; 2'!$A$2:$N$2221,7,FALSE)</f>
        <v>0</v>
      </c>
    </row>
    <row r="337" spans="1:28" ht="15" thickBot="1" x14ac:dyDescent="0.35">
      <c r="A337" s="12">
        <v>1286</v>
      </c>
      <c r="B337" s="13">
        <v>0</v>
      </c>
      <c r="C337" s="13">
        <v>1</v>
      </c>
      <c r="D337" s="13">
        <v>0</v>
      </c>
      <c r="E337" s="13">
        <v>0</v>
      </c>
      <c r="F337" s="13">
        <v>0</v>
      </c>
      <c r="G337" s="13">
        <v>0</v>
      </c>
      <c r="H337" s="13">
        <v>0</v>
      </c>
      <c r="I337" s="14">
        <v>44064</v>
      </c>
      <c r="J337" s="22">
        <f>VLOOKUP($A$2:$A$2221,'[2]Customer Answer 5 &amp; 6'!$A$2:$O$2221,2,FALSE)</f>
        <v>157912</v>
      </c>
      <c r="K337" s="23">
        <f>VLOOKUP($A$2:$A$2221,'[2]Customer Answer 5 &amp; 6'!$A$2:$O$2221,3,FALSE)</f>
        <v>0</v>
      </c>
      <c r="L337" s="24">
        <f>VLOOKUP($A$2:$A$2221,'[2]Customer Answer 5 &amp; 6'!$A$2:$O$2221,4,FALSE)</f>
        <v>1</v>
      </c>
      <c r="M337" s="25">
        <f>VLOOKUP($A$2:$A$2221,'[2]Customer Answer 5 &amp; 6'!$A$2:$O$2221,5,FALSE)</f>
        <v>55</v>
      </c>
      <c r="N337">
        <f>VLOOKUP($A$2:$A$2221,'[2]Customer Answer 5 &amp; 6'!$A$2:$O$2221,6,FALSE)</f>
        <v>1</v>
      </c>
      <c r="O337">
        <f>VLOOKUP($A$2:$A$2221,'[2]Customer Answer 5 &amp; 6'!$A$2:$O$2221,7,FALSE)</f>
        <v>0</v>
      </c>
      <c r="P337">
        <f>VLOOKUP($A$2:$A$2221,'[2]Customer Answer 5 &amp; 6'!$A$2:$O$2221,8,FALSE)</f>
        <v>0</v>
      </c>
      <c r="Q337">
        <f>VLOOKUP($A$2:$A$2221,'[2]Customer Answer 5 &amp; 6'!$A$2:$O$2221,9,FALSE)</f>
        <v>0</v>
      </c>
      <c r="R337">
        <f>VLOOKUP($A$2:$A$2221,'[2]Customer Answer 5 &amp; 6'!$A$2:$O$2221,10,FALSE)</f>
        <v>0</v>
      </c>
      <c r="S337" s="26">
        <f>VLOOKUP($A$2:$A$2221,'[2]Customer Answer 5 &amp; 6'!$A$2:$O$2221,11,FALSE)</f>
        <v>0</v>
      </c>
      <c r="T337" s="26">
        <f>VLOOKUP($A$2:$A$2221,'[2]Customer Answer 5 &amp; 6'!$A$2:$O$2221,12,FALSE)</f>
        <v>0</v>
      </c>
      <c r="U337" s="26">
        <f>VLOOKUP($A$2:$A$2221,'[2]Customer Answer 5 &amp; 6'!$A$2:$O$2221,13,FALSE)</f>
        <v>0</v>
      </c>
      <c r="V337" s="26">
        <f>VLOOKUP($A$2:$A$2221,'[2]Customer Answer 5 &amp; 6'!$A$2:$O$2221,14,FALSE)</f>
        <v>1</v>
      </c>
      <c r="W337" s="27" t="str">
        <f>VLOOKUP($A$2:$A$2221,'[2]Customer Answer 5 &amp; 6'!$A$2:$O$2221,15,FALSE)</f>
        <v>New York</v>
      </c>
      <c r="X337" s="21">
        <f>VLOOKUP($A$2:$A$2221,'[2]Sales Answer 1 &amp; 2'!$A$2:$N$2221,3,FALSE)</f>
        <v>2184</v>
      </c>
      <c r="Y337" s="21">
        <f>VLOOKUP($A$2:$A$2221,'[2]Sales Answer 1 &amp; 2'!$A$2:$N$2221,4,FALSE)</f>
        <v>0</v>
      </c>
      <c r="Z337" s="21">
        <f>VLOOKUP($A$2:$A$2221,'[2]Sales Answer 1 &amp; 2'!$A$2:$N$2221,5,FALSE)</f>
        <v>218</v>
      </c>
      <c r="AA337" s="21">
        <f>VLOOKUP($A$2:$A$2221,'[2]Sales Answer 1 &amp; 2'!$A$2:$N$2221,6,FALSE)</f>
        <v>0</v>
      </c>
      <c r="AB337" s="21">
        <f>VLOOKUP($A$2:$A$2221,'[2]Sales Answer 1 &amp; 2'!$A$2:$N$2221,7,FALSE)</f>
        <v>0</v>
      </c>
    </row>
    <row r="338" spans="1:28" ht="15" thickBot="1" x14ac:dyDescent="0.35">
      <c r="A338" s="12">
        <v>1428</v>
      </c>
      <c r="B338" s="13">
        <v>0</v>
      </c>
      <c r="C338" s="13">
        <v>0</v>
      </c>
      <c r="D338" s="13">
        <v>0</v>
      </c>
      <c r="E338" s="13">
        <v>0</v>
      </c>
      <c r="F338" s="13">
        <v>0</v>
      </c>
      <c r="G338" s="13">
        <v>0</v>
      </c>
      <c r="H338" s="13">
        <v>0</v>
      </c>
      <c r="I338" s="14">
        <v>44064</v>
      </c>
      <c r="J338" s="22">
        <f>VLOOKUP($A$2:$A$2221,'[2]Customer Answer 5 &amp; 6'!$A$2:$O$2221,2,FALSE)</f>
        <v>120130</v>
      </c>
      <c r="K338" s="23">
        <f>VLOOKUP($A$2:$A$2221,'[2]Customer Answer 5 &amp; 6'!$A$2:$O$2221,3,FALSE)</f>
        <v>0</v>
      </c>
      <c r="L338" s="24">
        <f>VLOOKUP($A$2:$A$2221,'[2]Customer Answer 5 &amp; 6'!$A$2:$O$2221,4,FALSE)</f>
        <v>0</v>
      </c>
      <c r="M338" s="25">
        <f>VLOOKUP($A$2:$A$2221,'[2]Customer Answer 5 &amp; 6'!$A$2:$O$2221,5,FALSE)</f>
        <v>46</v>
      </c>
      <c r="N338">
        <f>VLOOKUP($A$2:$A$2221,'[2]Customer Answer 5 &amp; 6'!$A$2:$O$2221,6,FALSE)</f>
        <v>0</v>
      </c>
      <c r="O338">
        <f>VLOOKUP($A$2:$A$2221,'[2]Customer Answer 5 &amp; 6'!$A$2:$O$2221,7,FALSE)</f>
        <v>1</v>
      </c>
      <c r="P338">
        <f>VLOOKUP($A$2:$A$2221,'[2]Customer Answer 5 &amp; 6'!$A$2:$O$2221,8,FALSE)</f>
        <v>0</v>
      </c>
      <c r="Q338">
        <f>VLOOKUP($A$2:$A$2221,'[2]Customer Answer 5 &amp; 6'!$A$2:$O$2221,9,FALSE)</f>
        <v>0</v>
      </c>
      <c r="R338">
        <f>VLOOKUP($A$2:$A$2221,'[2]Customer Answer 5 &amp; 6'!$A$2:$O$2221,10,FALSE)</f>
        <v>0</v>
      </c>
      <c r="S338" s="26">
        <f>VLOOKUP($A$2:$A$2221,'[2]Customer Answer 5 &amp; 6'!$A$2:$O$2221,11,FALSE)</f>
        <v>0</v>
      </c>
      <c r="T338" s="26">
        <f>VLOOKUP($A$2:$A$2221,'[2]Customer Answer 5 &amp; 6'!$A$2:$O$2221,12,FALSE)</f>
        <v>0</v>
      </c>
      <c r="U338" s="26">
        <f>VLOOKUP($A$2:$A$2221,'[2]Customer Answer 5 &amp; 6'!$A$2:$O$2221,13,FALSE)</f>
        <v>0</v>
      </c>
      <c r="V338" s="26">
        <f>VLOOKUP($A$2:$A$2221,'[2]Customer Answer 5 &amp; 6'!$A$2:$O$2221,14,FALSE)</f>
        <v>0</v>
      </c>
      <c r="W338" s="27" t="str">
        <f>VLOOKUP($A$2:$A$2221,'[2]Customer Answer 5 &amp; 6'!$A$2:$O$2221,15,FALSE)</f>
        <v>Florida</v>
      </c>
      <c r="X338" s="21">
        <f>VLOOKUP($A$2:$A$2221,'[2]Sales Answer 1 &amp; 2'!$A$2:$N$2221,3,FALSE)</f>
        <v>0</v>
      </c>
      <c r="Y338" s="21">
        <f>VLOOKUP($A$2:$A$2221,'[2]Sales Answer 1 &amp; 2'!$A$2:$N$2221,4,FALSE)</f>
        <v>36</v>
      </c>
      <c r="Z338" s="21">
        <f>VLOOKUP($A$2:$A$2221,'[2]Sales Answer 1 &amp; 2'!$A$2:$N$2221,5,FALSE)</f>
        <v>18</v>
      </c>
      <c r="AA338" s="21">
        <f>VLOOKUP($A$2:$A$2221,'[2]Sales Answer 1 &amp; 2'!$A$2:$N$2221,6,FALSE)</f>
        <v>42</v>
      </c>
      <c r="AB338" s="21">
        <f>VLOOKUP($A$2:$A$2221,'[2]Sales Answer 1 &amp; 2'!$A$2:$N$2221,7,FALSE)</f>
        <v>36</v>
      </c>
    </row>
    <row r="339" spans="1:28" ht="15" thickBot="1" x14ac:dyDescent="0.35">
      <c r="A339" s="12">
        <v>1497</v>
      </c>
      <c r="B339" s="13">
        <v>0</v>
      </c>
      <c r="C339" s="13">
        <v>0</v>
      </c>
      <c r="D339" s="13">
        <v>1</v>
      </c>
      <c r="E339" s="13">
        <v>0</v>
      </c>
      <c r="F339" s="13">
        <v>0</v>
      </c>
      <c r="G339" s="13">
        <v>0</v>
      </c>
      <c r="H339" s="13">
        <v>0</v>
      </c>
      <c r="I339" s="14">
        <v>44064</v>
      </c>
      <c r="J339" s="22">
        <f>VLOOKUP($A$2:$A$2221,'[2]Customer Answer 5 &amp; 6'!$A$2:$O$2221,2,FALSE)</f>
        <v>189120</v>
      </c>
      <c r="K339" s="23">
        <f>VLOOKUP($A$2:$A$2221,'[2]Customer Answer 5 &amp; 6'!$A$2:$O$2221,3,FALSE)</f>
        <v>0</v>
      </c>
      <c r="L339" s="24">
        <f>VLOOKUP($A$2:$A$2221,'[2]Customer Answer 5 &amp; 6'!$A$2:$O$2221,4,FALSE)</f>
        <v>0</v>
      </c>
      <c r="M339" s="25">
        <f>VLOOKUP($A$2:$A$2221,'[2]Customer Answer 5 &amp; 6'!$A$2:$O$2221,5,FALSE)</f>
        <v>61</v>
      </c>
      <c r="N339">
        <f>VLOOKUP($A$2:$A$2221,'[2]Customer Answer 5 &amp; 6'!$A$2:$O$2221,6,FALSE)</f>
        <v>0</v>
      </c>
      <c r="O339">
        <f>VLOOKUP($A$2:$A$2221,'[2]Customer Answer 5 &amp; 6'!$A$2:$O$2221,7,FALSE)</f>
        <v>0</v>
      </c>
      <c r="P339">
        <f>VLOOKUP($A$2:$A$2221,'[2]Customer Answer 5 &amp; 6'!$A$2:$O$2221,8,FALSE)</f>
        <v>0</v>
      </c>
      <c r="Q339">
        <f>VLOOKUP($A$2:$A$2221,'[2]Customer Answer 5 &amp; 6'!$A$2:$O$2221,9,FALSE)</f>
        <v>1</v>
      </c>
      <c r="R339">
        <f>VLOOKUP($A$2:$A$2221,'[2]Customer Answer 5 &amp; 6'!$A$2:$O$2221,10,FALSE)</f>
        <v>0</v>
      </c>
      <c r="S339" s="26">
        <f>VLOOKUP($A$2:$A$2221,'[2]Customer Answer 5 &amp; 6'!$A$2:$O$2221,11,FALSE)</f>
        <v>0</v>
      </c>
      <c r="T339" s="26">
        <f>VLOOKUP($A$2:$A$2221,'[2]Customer Answer 5 &amp; 6'!$A$2:$O$2221,12,FALSE)</f>
        <v>0</v>
      </c>
      <c r="U339" s="26">
        <f>VLOOKUP($A$2:$A$2221,'[2]Customer Answer 5 &amp; 6'!$A$2:$O$2221,13,FALSE)</f>
        <v>1</v>
      </c>
      <c r="V339" s="26">
        <f>VLOOKUP($A$2:$A$2221,'[2]Customer Answer 5 &amp; 6'!$A$2:$O$2221,14,FALSE)</f>
        <v>0</v>
      </c>
      <c r="W339" s="27" t="str">
        <f>VLOOKUP($A$2:$A$2221,'[2]Customer Answer 5 &amp; 6'!$A$2:$O$2221,15,FALSE)</f>
        <v>Texas</v>
      </c>
      <c r="X339" s="21">
        <f>VLOOKUP($A$2:$A$2221,'[2]Sales Answer 1 &amp; 2'!$A$2:$N$2221,3,FALSE)</f>
        <v>2479</v>
      </c>
      <c r="Y339" s="21">
        <f>VLOOKUP($A$2:$A$2221,'[2]Sales Answer 1 &amp; 2'!$A$2:$N$2221,4,FALSE)</f>
        <v>195</v>
      </c>
      <c r="Z339" s="21">
        <f>VLOOKUP($A$2:$A$2221,'[2]Sales Answer 1 &amp; 2'!$A$2:$N$2221,5,FALSE)</f>
        <v>866</v>
      </c>
      <c r="AA339" s="21">
        <f>VLOOKUP($A$2:$A$2221,'[2]Sales Answer 1 &amp; 2'!$A$2:$N$2221,6,FALSE)</f>
        <v>153</v>
      </c>
      <c r="AB339" s="21">
        <f>VLOOKUP($A$2:$A$2221,'[2]Sales Answer 1 &amp; 2'!$A$2:$N$2221,7,FALSE)</f>
        <v>274</v>
      </c>
    </row>
    <row r="340" spans="1:28" ht="15" thickBot="1" x14ac:dyDescent="0.35">
      <c r="A340" s="12">
        <v>1835</v>
      </c>
      <c r="B340" s="13">
        <v>0</v>
      </c>
      <c r="C340" s="13">
        <v>1</v>
      </c>
      <c r="D340" s="13">
        <v>0</v>
      </c>
      <c r="E340" s="13">
        <v>1</v>
      </c>
      <c r="F340" s="13">
        <v>0</v>
      </c>
      <c r="G340" s="13">
        <v>0</v>
      </c>
      <c r="H340" s="13">
        <v>1</v>
      </c>
      <c r="I340" s="14">
        <v>44064</v>
      </c>
      <c r="J340" s="22">
        <f>VLOOKUP($A$2:$A$2221,'[2]Customer Answer 5 &amp; 6'!$A$2:$O$2221,2,FALSE)</f>
        <v>146374</v>
      </c>
      <c r="K340" s="23">
        <f>VLOOKUP($A$2:$A$2221,'[2]Customer Answer 5 &amp; 6'!$A$2:$O$2221,3,FALSE)</f>
        <v>0</v>
      </c>
      <c r="L340" s="24">
        <f>VLOOKUP($A$2:$A$2221,'[2]Customer Answer 5 &amp; 6'!$A$2:$O$2221,4,FALSE)</f>
        <v>1</v>
      </c>
      <c r="M340" s="25">
        <f>VLOOKUP($A$2:$A$2221,'[2]Customer Answer 5 &amp; 6'!$A$2:$O$2221,5,FALSE)</f>
        <v>46</v>
      </c>
      <c r="N340">
        <f>VLOOKUP($A$2:$A$2221,'[2]Customer Answer 5 &amp; 6'!$A$2:$O$2221,6,FALSE)</f>
        <v>0</v>
      </c>
      <c r="O340">
        <f>VLOOKUP($A$2:$A$2221,'[2]Customer Answer 5 &amp; 6'!$A$2:$O$2221,7,FALSE)</f>
        <v>1</v>
      </c>
      <c r="P340">
        <f>VLOOKUP($A$2:$A$2221,'[2]Customer Answer 5 &amp; 6'!$A$2:$O$2221,8,FALSE)</f>
        <v>0</v>
      </c>
      <c r="Q340">
        <f>VLOOKUP($A$2:$A$2221,'[2]Customer Answer 5 &amp; 6'!$A$2:$O$2221,9,FALSE)</f>
        <v>0</v>
      </c>
      <c r="R340">
        <f>VLOOKUP($A$2:$A$2221,'[2]Customer Answer 5 &amp; 6'!$A$2:$O$2221,10,FALSE)</f>
        <v>0</v>
      </c>
      <c r="S340" s="26">
        <f>VLOOKUP($A$2:$A$2221,'[2]Customer Answer 5 &amp; 6'!$A$2:$O$2221,11,FALSE)</f>
        <v>0</v>
      </c>
      <c r="T340" s="26">
        <f>VLOOKUP($A$2:$A$2221,'[2]Customer Answer 5 &amp; 6'!$A$2:$O$2221,12,FALSE)</f>
        <v>0</v>
      </c>
      <c r="U340" s="26">
        <f>VLOOKUP($A$2:$A$2221,'[2]Customer Answer 5 &amp; 6'!$A$2:$O$2221,13,FALSE)</f>
        <v>0</v>
      </c>
      <c r="V340" s="26">
        <f>VLOOKUP($A$2:$A$2221,'[2]Customer Answer 5 &amp; 6'!$A$2:$O$2221,14,FALSE)</f>
        <v>1</v>
      </c>
      <c r="W340" s="27" t="str">
        <f>VLOOKUP($A$2:$A$2221,'[2]Customer Answer 5 &amp; 6'!$A$2:$O$2221,15,FALSE)</f>
        <v>California</v>
      </c>
      <c r="X340" s="21">
        <f>VLOOKUP($A$2:$A$2221,'[2]Sales Answer 1 &amp; 2'!$A$2:$N$2221,3,FALSE)</f>
        <v>1288</v>
      </c>
      <c r="Y340" s="21">
        <f>VLOOKUP($A$2:$A$2221,'[2]Sales Answer 1 &amp; 2'!$A$2:$N$2221,4,FALSE)</f>
        <v>0</v>
      </c>
      <c r="Z340" s="21">
        <f>VLOOKUP($A$2:$A$2221,'[2]Sales Answer 1 &amp; 2'!$A$2:$N$2221,5,FALSE)</f>
        <v>66</v>
      </c>
      <c r="AA340" s="21">
        <f>VLOOKUP($A$2:$A$2221,'[2]Sales Answer 1 &amp; 2'!$A$2:$N$2221,6,FALSE)</f>
        <v>0</v>
      </c>
      <c r="AB340" s="21">
        <f>VLOOKUP($A$2:$A$2221,'[2]Sales Answer 1 &amp; 2'!$A$2:$N$2221,7,FALSE)</f>
        <v>0</v>
      </c>
    </row>
    <row r="341" spans="1:28" ht="15" thickBot="1" x14ac:dyDescent="0.35">
      <c r="A341" s="12">
        <v>2061</v>
      </c>
      <c r="B341" s="13">
        <v>0</v>
      </c>
      <c r="C341" s="13">
        <v>0</v>
      </c>
      <c r="D341" s="13">
        <v>0</v>
      </c>
      <c r="E341" s="13">
        <v>0</v>
      </c>
      <c r="F341" s="13">
        <v>0</v>
      </c>
      <c r="G341" s="13">
        <v>0</v>
      </c>
      <c r="H341" s="13">
        <v>0</v>
      </c>
      <c r="I341" s="14">
        <v>44064</v>
      </c>
      <c r="J341" s="22">
        <f>VLOOKUP($A$2:$A$2221,'[2]Customer Answer 5 &amp; 6'!$A$2:$O$2221,2,FALSE)</f>
        <v>166294</v>
      </c>
      <c r="K341" s="23">
        <f>VLOOKUP($A$2:$A$2221,'[2]Customer Answer 5 &amp; 6'!$A$2:$O$2221,3,FALSE)</f>
        <v>0</v>
      </c>
      <c r="L341" s="24">
        <f>VLOOKUP($A$2:$A$2221,'[2]Customer Answer 5 &amp; 6'!$A$2:$O$2221,4,FALSE)</f>
        <v>0</v>
      </c>
      <c r="M341" s="25">
        <f>VLOOKUP($A$2:$A$2221,'[2]Customer Answer 5 &amp; 6'!$A$2:$O$2221,5,FALSE)</f>
        <v>55</v>
      </c>
      <c r="N341">
        <f>VLOOKUP($A$2:$A$2221,'[2]Customer Answer 5 &amp; 6'!$A$2:$O$2221,6,FALSE)</f>
        <v>0</v>
      </c>
      <c r="O341">
        <f>VLOOKUP($A$2:$A$2221,'[2]Customer Answer 5 &amp; 6'!$A$2:$O$2221,7,FALSE)</f>
        <v>0</v>
      </c>
      <c r="P341">
        <f>VLOOKUP($A$2:$A$2221,'[2]Customer Answer 5 &amp; 6'!$A$2:$O$2221,8,FALSE)</f>
        <v>1</v>
      </c>
      <c r="Q341">
        <f>VLOOKUP($A$2:$A$2221,'[2]Customer Answer 5 &amp; 6'!$A$2:$O$2221,9,FALSE)</f>
        <v>0</v>
      </c>
      <c r="R341">
        <f>VLOOKUP($A$2:$A$2221,'[2]Customer Answer 5 &amp; 6'!$A$2:$O$2221,10,FALSE)</f>
        <v>0</v>
      </c>
      <c r="S341" s="26">
        <f>VLOOKUP($A$2:$A$2221,'[2]Customer Answer 5 &amp; 6'!$A$2:$O$2221,11,FALSE)</f>
        <v>0</v>
      </c>
      <c r="T341" s="26">
        <f>VLOOKUP($A$2:$A$2221,'[2]Customer Answer 5 &amp; 6'!$A$2:$O$2221,12,FALSE)</f>
        <v>1</v>
      </c>
      <c r="U341" s="26">
        <f>VLOOKUP($A$2:$A$2221,'[2]Customer Answer 5 &amp; 6'!$A$2:$O$2221,13,FALSE)</f>
        <v>0</v>
      </c>
      <c r="V341" s="26">
        <f>VLOOKUP($A$2:$A$2221,'[2]Customer Answer 5 &amp; 6'!$A$2:$O$2221,14,FALSE)</f>
        <v>0</v>
      </c>
      <c r="W341" s="27" t="str">
        <f>VLOOKUP($A$2:$A$2221,'[2]Customer Answer 5 &amp; 6'!$A$2:$O$2221,15,FALSE)</f>
        <v>Texas</v>
      </c>
      <c r="X341" s="21">
        <f>VLOOKUP($A$2:$A$2221,'[2]Sales Answer 1 &amp; 2'!$A$2:$N$2221,3,FALSE)</f>
        <v>630</v>
      </c>
      <c r="Y341" s="21">
        <f>VLOOKUP($A$2:$A$2221,'[2]Sales Answer 1 &amp; 2'!$A$2:$N$2221,4,FALSE)</f>
        <v>271</v>
      </c>
      <c r="Z341" s="21">
        <f>VLOOKUP($A$2:$A$2221,'[2]Sales Answer 1 &amp; 2'!$A$2:$N$2221,5,FALSE)</f>
        <v>838</v>
      </c>
      <c r="AA341" s="21">
        <f>VLOOKUP($A$2:$A$2221,'[2]Sales Answer 1 &amp; 2'!$A$2:$N$2221,6,FALSE)</f>
        <v>163</v>
      </c>
      <c r="AB341" s="21">
        <f>VLOOKUP($A$2:$A$2221,'[2]Sales Answer 1 &amp; 2'!$A$2:$N$2221,7,FALSE)</f>
        <v>231</v>
      </c>
    </row>
    <row r="342" spans="1:28" ht="15" thickBot="1" x14ac:dyDescent="0.35">
      <c r="A342" s="12">
        <v>2070</v>
      </c>
      <c r="B342" s="13">
        <v>0</v>
      </c>
      <c r="C342" s="13">
        <v>0</v>
      </c>
      <c r="D342" s="13">
        <v>0</v>
      </c>
      <c r="E342" s="13">
        <v>0</v>
      </c>
      <c r="F342" s="13">
        <v>0</v>
      </c>
      <c r="G342" s="13">
        <v>0</v>
      </c>
      <c r="H342" s="13">
        <v>1</v>
      </c>
      <c r="I342" s="14">
        <v>44064</v>
      </c>
      <c r="J342" s="22">
        <f>VLOOKUP($A$2:$A$2221,'[2]Customer Answer 5 &amp; 6'!$A$2:$O$2221,2,FALSE)</f>
        <v>171691</v>
      </c>
      <c r="K342" s="23">
        <f>VLOOKUP($A$2:$A$2221,'[2]Customer Answer 5 &amp; 6'!$A$2:$O$2221,3,FALSE)</f>
        <v>0</v>
      </c>
      <c r="L342" s="24">
        <f>VLOOKUP($A$2:$A$2221,'[2]Customer Answer 5 &amp; 6'!$A$2:$O$2221,4,FALSE)</f>
        <v>0</v>
      </c>
      <c r="M342" s="25">
        <f>VLOOKUP($A$2:$A$2221,'[2]Customer Answer 5 &amp; 6'!$A$2:$O$2221,5,FALSE)</f>
        <v>62</v>
      </c>
      <c r="N342">
        <f>VLOOKUP($A$2:$A$2221,'[2]Customer Answer 5 &amp; 6'!$A$2:$O$2221,6,FALSE)</f>
        <v>0</v>
      </c>
      <c r="O342">
        <f>VLOOKUP($A$2:$A$2221,'[2]Customer Answer 5 &amp; 6'!$A$2:$O$2221,7,FALSE)</f>
        <v>0</v>
      </c>
      <c r="P342">
        <f>VLOOKUP($A$2:$A$2221,'[2]Customer Answer 5 &amp; 6'!$A$2:$O$2221,8,FALSE)</f>
        <v>1</v>
      </c>
      <c r="Q342">
        <f>VLOOKUP($A$2:$A$2221,'[2]Customer Answer 5 &amp; 6'!$A$2:$O$2221,9,FALSE)</f>
        <v>0</v>
      </c>
      <c r="R342">
        <f>VLOOKUP($A$2:$A$2221,'[2]Customer Answer 5 &amp; 6'!$A$2:$O$2221,10,FALSE)</f>
        <v>0</v>
      </c>
      <c r="S342" s="26">
        <f>VLOOKUP($A$2:$A$2221,'[2]Customer Answer 5 &amp; 6'!$A$2:$O$2221,11,FALSE)</f>
        <v>0</v>
      </c>
      <c r="T342" s="26">
        <f>VLOOKUP($A$2:$A$2221,'[2]Customer Answer 5 &amp; 6'!$A$2:$O$2221,12,FALSE)</f>
        <v>0</v>
      </c>
      <c r="U342" s="26">
        <f>VLOOKUP($A$2:$A$2221,'[2]Customer Answer 5 &amp; 6'!$A$2:$O$2221,13,FALSE)</f>
        <v>0</v>
      </c>
      <c r="V342" s="26">
        <f>VLOOKUP($A$2:$A$2221,'[2]Customer Answer 5 &amp; 6'!$A$2:$O$2221,14,FALSE)</f>
        <v>1</v>
      </c>
      <c r="W342" s="27" t="str">
        <f>VLOOKUP($A$2:$A$2221,'[2]Customer Answer 5 &amp; 6'!$A$2:$O$2221,15,FALSE)</f>
        <v>Florida</v>
      </c>
      <c r="X342" s="21">
        <f>VLOOKUP($A$2:$A$2221,'[2]Sales Answer 1 &amp; 2'!$A$2:$N$2221,3,FALSE)</f>
        <v>805</v>
      </c>
      <c r="Y342" s="21">
        <f>VLOOKUP($A$2:$A$2221,'[2]Sales Answer 1 &amp; 2'!$A$2:$N$2221,4,FALSE)</f>
        <v>311</v>
      </c>
      <c r="Z342" s="21">
        <f>VLOOKUP($A$2:$A$2221,'[2]Sales Answer 1 &amp; 2'!$A$2:$N$2221,5,FALSE)</f>
        <v>984</v>
      </c>
      <c r="AA342" s="21">
        <f>VLOOKUP($A$2:$A$2221,'[2]Sales Answer 1 &amp; 2'!$A$2:$N$2221,6,FALSE)</f>
        <v>575</v>
      </c>
      <c r="AB342" s="21">
        <f>VLOOKUP($A$2:$A$2221,'[2]Sales Answer 1 &amp; 2'!$A$2:$N$2221,7,FALSE)</f>
        <v>77</v>
      </c>
    </row>
    <row r="343" spans="1:28" ht="15" thickBot="1" x14ac:dyDescent="0.35">
      <c r="A343" s="12">
        <v>2152</v>
      </c>
      <c r="B343" s="13">
        <v>0</v>
      </c>
      <c r="C343" s="13">
        <v>0</v>
      </c>
      <c r="D343" s="13">
        <v>0</v>
      </c>
      <c r="E343" s="13">
        <v>0</v>
      </c>
      <c r="F343" s="13">
        <v>0</v>
      </c>
      <c r="G343" s="13">
        <v>0</v>
      </c>
      <c r="H343" s="13">
        <v>0</v>
      </c>
      <c r="I343" s="14">
        <v>44064</v>
      </c>
      <c r="J343" s="22">
        <f>VLOOKUP($A$2:$A$2221,'[2]Customer Answer 5 &amp; 6'!$A$2:$O$2221,2,FALSE)</f>
        <v>120130</v>
      </c>
      <c r="K343" s="23">
        <f>VLOOKUP($A$2:$A$2221,'[2]Customer Answer 5 &amp; 6'!$A$2:$O$2221,3,FALSE)</f>
        <v>0</v>
      </c>
      <c r="L343" s="24">
        <f>VLOOKUP($A$2:$A$2221,'[2]Customer Answer 5 &amp; 6'!$A$2:$O$2221,4,FALSE)</f>
        <v>0</v>
      </c>
      <c r="M343" s="25">
        <f>VLOOKUP($A$2:$A$2221,'[2]Customer Answer 5 &amp; 6'!$A$2:$O$2221,5,FALSE)</f>
        <v>46</v>
      </c>
      <c r="N343">
        <f>VLOOKUP($A$2:$A$2221,'[2]Customer Answer 5 &amp; 6'!$A$2:$O$2221,6,FALSE)</f>
        <v>0</v>
      </c>
      <c r="O343">
        <f>VLOOKUP($A$2:$A$2221,'[2]Customer Answer 5 &amp; 6'!$A$2:$O$2221,7,FALSE)</f>
        <v>1</v>
      </c>
      <c r="P343">
        <f>VLOOKUP($A$2:$A$2221,'[2]Customer Answer 5 &amp; 6'!$A$2:$O$2221,8,FALSE)</f>
        <v>0</v>
      </c>
      <c r="Q343">
        <f>VLOOKUP($A$2:$A$2221,'[2]Customer Answer 5 &amp; 6'!$A$2:$O$2221,9,FALSE)</f>
        <v>0</v>
      </c>
      <c r="R343">
        <f>VLOOKUP($A$2:$A$2221,'[2]Customer Answer 5 &amp; 6'!$A$2:$O$2221,10,FALSE)</f>
        <v>0</v>
      </c>
      <c r="S343" s="26">
        <f>VLOOKUP($A$2:$A$2221,'[2]Customer Answer 5 &amp; 6'!$A$2:$O$2221,11,FALSE)</f>
        <v>0</v>
      </c>
      <c r="T343" s="26">
        <f>VLOOKUP($A$2:$A$2221,'[2]Customer Answer 5 &amp; 6'!$A$2:$O$2221,12,FALSE)</f>
        <v>0</v>
      </c>
      <c r="U343" s="26">
        <f>VLOOKUP($A$2:$A$2221,'[2]Customer Answer 5 &amp; 6'!$A$2:$O$2221,13,FALSE)</f>
        <v>0</v>
      </c>
      <c r="V343" s="26">
        <f>VLOOKUP($A$2:$A$2221,'[2]Customer Answer 5 &amp; 6'!$A$2:$O$2221,14,FALSE)</f>
        <v>0</v>
      </c>
      <c r="W343" s="27" t="str">
        <f>VLOOKUP($A$2:$A$2221,'[2]Customer Answer 5 &amp; 6'!$A$2:$O$2221,15,FALSE)</f>
        <v>Other</v>
      </c>
      <c r="X343" s="21">
        <f>VLOOKUP($A$2:$A$2221,'[2]Sales Answer 1 &amp; 2'!$A$2:$N$2221,3,FALSE)</f>
        <v>0</v>
      </c>
      <c r="Y343" s="21">
        <f>VLOOKUP($A$2:$A$2221,'[2]Sales Answer 1 &amp; 2'!$A$2:$N$2221,4,FALSE)</f>
        <v>36</v>
      </c>
      <c r="Z343" s="21">
        <f>VLOOKUP($A$2:$A$2221,'[2]Sales Answer 1 &amp; 2'!$A$2:$N$2221,5,FALSE)</f>
        <v>18</v>
      </c>
      <c r="AA343" s="21">
        <f>VLOOKUP($A$2:$A$2221,'[2]Sales Answer 1 &amp; 2'!$A$2:$N$2221,6,FALSE)</f>
        <v>42</v>
      </c>
      <c r="AB343" s="21">
        <f>VLOOKUP($A$2:$A$2221,'[2]Sales Answer 1 &amp; 2'!$A$2:$N$2221,7,FALSE)</f>
        <v>36</v>
      </c>
    </row>
    <row r="344" spans="1:28" ht="15" thickBot="1" x14ac:dyDescent="0.35">
      <c r="A344" s="12">
        <v>2394</v>
      </c>
      <c r="B344" s="13">
        <v>0</v>
      </c>
      <c r="C344" s="13">
        <v>0</v>
      </c>
      <c r="D344" s="13">
        <v>0</v>
      </c>
      <c r="E344" s="13">
        <v>0</v>
      </c>
      <c r="F344" s="13">
        <v>0</v>
      </c>
      <c r="G344" s="13">
        <v>0</v>
      </c>
      <c r="H344" s="13">
        <v>0</v>
      </c>
      <c r="I344" s="14">
        <v>44063</v>
      </c>
      <c r="J344" s="22">
        <f>VLOOKUP($A$2:$A$2221,'[2]Customer Answer 5 &amp; 6'!$A$2:$O$2221,2,FALSE)</f>
        <v>136026</v>
      </c>
      <c r="K344" s="23">
        <f>VLOOKUP($A$2:$A$2221,'[2]Customer Answer 5 &amp; 6'!$A$2:$O$2221,3,FALSE)</f>
        <v>2</v>
      </c>
      <c r="L344" s="24">
        <f>VLOOKUP($A$2:$A$2221,'[2]Customer Answer 5 &amp; 6'!$A$2:$O$2221,4,FALSE)</f>
        <v>1</v>
      </c>
      <c r="M344" s="25">
        <f>VLOOKUP($A$2:$A$2221,'[2]Customer Answer 5 &amp; 6'!$A$2:$O$2221,5,FALSE)</f>
        <v>48</v>
      </c>
      <c r="N344">
        <f>VLOOKUP($A$2:$A$2221,'[2]Customer Answer 5 &amp; 6'!$A$2:$O$2221,6,FALSE)</f>
        <v>0</v>
      </c>
      <c r="O344">
        <f>VLOOKUP($A$2:$A$2221,'[2]Customer Answer 5 &amp; 6'!$A$2:$O$2221,7,FALSE)</f>
        <v>1</v>
      </c>
      <c r="P344">
        <f>VLOOKUP($A$2:$A$2221,'[2]Customer Answer 5 &amp; 6'!$A$2:$O$2221,8,FALSE)</f>
        <v>0</v>
      </c>
      <c r="Q344">
        <f>VLOOKUP($A$2:$A$2221,'[2]Customer Answer 5 &amp; 6'!$A$2:$O$2221,9,FALSE)</f>
        <v>0</v>
      </c>
      <c r="R344">
        <f>VLOOKUP($A$2:$A$2221,'[2]Customer Answer 5 &amp; 6'!$A$2:$O$2221,10,FALSE)</f>
        <v>0</v>
      </c>
      <c r="S344" s="26">
        <f>VLOOKUP($A$2:$A$2221,'[2]Customer Answer 5 &amp; 6'!$A$2:$O$2221,11,FALSE)</f>
        <v>0</v>
      </c>
      <c r="T344" s="26">
        <f>VLOOKUP($A$2:$A$2221,'[2]Customer Answer 5 &amp; 6'!$A$2:$O$2221,12,FALSE)</f>
        <v>1</v>
      </c>
      <c r="U344" s="26">
        <f>VLOOKUP($A$2:$A$2221,'[2]Customer Answer 5 &amp; 6'!$A$2:$O$2221,13,FALSE)</f>
        <v>0</v>
      </c>
      <c r="V344" s="26">
        <f>VLOOKUP($A$2:$A$2221,'[2]Customer Answer 5 &amp; 6'!$A$2:$O$2221,14,FALSE)</f>
        <v>0</v>
      </c>
      <c r="W344" s="27" t="str">
        <f>VLOOKUP($A$2:$A$2221,'[2]Customer Answer 5 &amp; 6'!$A$2:$O$2221,15,FALSE)</f>
        <v>Florida</v>
      </c>
      <c r="X344" s="21">
        <f>VLOOKUP($A$2:$A$2221,'[2]Sales Answer 1 &amp; 2'!$A$2:$N$2221,3,FALSE)</f>
        <v>76</v>
      </c>
      <c r="Y344" s="21">
        <f>VLOOKUP($A$2:$A$2221,'[2]Sales Answer 1 &amp; 2'!$A$2:$N$2221,4,FALSE)</f>
        <v>15</v>
      </c>
      <c r="Z344" s="21">
        <f>VLOOKUP($A$2:$A$2221,'[2]Sales Answer 1 &amp; 2'!$A$2:$N$2221,5,FALSE)</f>
        <v>38</v>
      </c>
      <c r="AA344" s="21">
        <f>VLOOKUP($A$2:$A$2221,'[2]Sales Answer 1 &amp; 2'!$A$2:$N$2221,6,FALSE)</f>
        <v>23</v>
      </c>
      <c r="AB344" s="21">
        <f>VLOOKUP($A$2:$A$2221,'[2]Sales Answer 1 &amp; 2'!$A$2:$N$2221,7,FALSE)</f>
        <v>15</v>
      </c>
    </row>
    <row r="345" spans="1:28" ht="15" thickBot="1" x14ac:dyDescent="0.35">
      <c r="A345" s="12">
        <v>3157</v>
      </c>
      <c r="B345" s="13">
        <v>0</v>
      </c>
      <c r="C345" s="13">
        <v>0</v>
      </c>
      <c r="D345" s="13">
        <v>0</v>
      </c>
      <c r="E345" s="13">
        <v>0</v>
      </c>
      <c r="F345" s="13">
        <v>0</v>
      </c>
      <c r="G345" s="13">
        <v>0</v>
      </c>
      <c r="H345" s="13">
        <v>0</v>
      </c>
      <c r="I345" s="14">
        <v>44063</v>
      </c>
      <c r="J345" s="22">
        <f>VLOOKUP($A$2:$A$2221,'[2]Customer Answer 5 &amp; 6'!$A$2:$O$2221,2,FALSE)</f>
        <v>125224</v>
      </c>
      <c r="K345" s="23">
        <f>VLOOKUP($A$2:$A$2221,'[2]Customer Answer 5 &amp; 6'!$A$2:$O$2221,3,FALSE)</f>
        <v>1</v>
      </c>
      <c r="L345" s="24">
        <f>VLOOKUP($A$2:$A$2221,'[2]Customer Answer 5 &amp; 6'!$A$2:$O$2221,4,FALSE)</f>
        <v>0</v>
      </c>
      <c r="M345" s="25">
        <f>VLOOKUP($A$2:$A$2221,'[2]Customer Answer 5 &amp; 6'!$A$2:$O$2221,5,FALSE)</f>
        <v>48</v>
      </c>
      <c r="N345">
        <f>VLOOKUP($A$2:$A$2221,'[2]Customer Answer 5 &amp; 6'!$A$2:$O$2221,6,FALSE)</f>
        <v>0</v>
      </c>
      <c r="O345">
        <f>VLOOKUP($A$2:$A$2221,'[2]Customer Answer 5 &amp; 6'!$A$2:$O$2221,7,FALSE)</f>
        <v>1</v>
      </c>
      <c r="P345">
        <f>VLOOKUP($A$2:$A$2221,'[2]Customer Answer 5 &amp; 6'!$A$2:$O$2221,8,FALSE)</f>
        <v>0</v>
      </c>
      <c r="Q345">
        <f>VLOOKUP($A$2:$A$2221,'[2]Customer Answer 5 &amp; 6'!$A$2:$O$2221,9,FALSE)</f>
        <v>0</v>
      </c>
      <c r="R345">
        <f>VLOOKUP($A$2:$A$2221,'[2]Customer Answer 5 &amp; 6'!$A$2:$O$2221,10,FALSE)</f>
        <v>0</v>
      </c>
      <c r="S345" s="26">
        <f>VLOOKUP($A$2:$A$2221,'[2]Customer Answer 5 &amp; 6'!$A$2:$O$2221,11,FALSE)</f>
        <v>1</v>
      </c>
      <c r="T345" s="26">
        <f>VLOOKUP($A$2:$A$2221,'[2]Customer Answer 5 &amp; 6'!$A$2:$O$2221,12,FALSE)</f>
        <v>0</v>
      </c>
      <c r="U345" s="26">
        <f>VLOOKUP($A$2:$A$2221,'[2]Customer Answer 5 &amp; 6'!$A$2:$O$2221,13,FALSE)</f>
        <v>0</v>
      </c>
      <c r="V345" s="26">
        <f>VLOOKUP($A$2:$A$2221,'[2]Customer Answer 5 &amp; 6'!$A$2:$O$2221,14,FALSE)</f>
        <v>0</v>
      </c>
      <c r="W345" s="27" t="str">
        <f>VLOOKUP($A$2:$A$2221,'[2]Customer Answer 5 &amp; 6'!$A$2:$O$2221,15,FALSE)</f>
        <v>Illinois</v>
      </c>
      <c r="X345" s="21">
        <f>VLOOKUP($A$2:$A$2221,'[2]Sales Answer 1 &amp; 2'!$A$2:$N$2221,3,FALSE)</f>
        <v>20</v>
      </c>
      <c r="Y345" s="21">
        <f>VLOOKUP($A$2:$A$2221,'[2]Sales Answer 1 &amp; 2'!$A$2:$N$2221,4,FALSE)</f>
        <v>45</v>
      </c>
      <c r="Z345" s="21">
        <f>VLOOKUP($A$2:$A$2221,'[2]Sales Answer 1 &amp; 2'!$A$2:$N$2221,5,FALSE)</f>
        <v>60</v>
      </c>
      <c r="AA345" s="21">
        <f>VLOOKUP($A$2:$A$2221,'[2]Sales Answer 1 &amp; 2'!$A$2:$N$2221,6,FALSE)</f>
        <v>55</v>
      </c>
      <c r="AB345" s="21">
        <f>VLOOKUP($A$2:$A$2221,'[2]Sales Answer 1 &amp; 2'!$A$2:$N$2221,7,FALSE)</f>
        <v>10</v>
      </c>
    </row>
    <row r="346" spans="1:28" ht="15" thickBot="1" x14ac:dyDescent="0.35">
      <c r="A346" s="12">
        <v>1010</v>
      </c>
      <c r="B346" s="13">
        <v>1</v>
      </c>
      <c r="C346" s="13">
        <v>0</v>
      </c>
      <c r="D346" s="13">
        <v>0</v>
      </c>
      <c r="E346" s="13">
        <v>0</v>
      </c>
      <c r="F346" s="13">
        <v>0</v>
      </c>
      <c r="G346" s="13">
        <v>0</v>
      </c>
      <c r="H346" s="13">
        <v>0</v>
      </c>
      <c r="I346" s="14">
        <v>44060</v>
      </c>
      <c r="J346" s="22">
        <f>VLOOKUP($A$2:$A$2221,'[2]Customer Answer 5 &amp; 6'!$A$2:$O$2221,2,FALSE)</f>
        <v>105648</v>
      </c>
      <c r="K346" s="23">
        <f>VLOOKUP($A$2:$A$2221,'[2]Customer Answer 5 &amp; 6'!$A$2:$O$2221,3,FALSE)</f>
        <v>1</v>
      </c>
      <c r="L346" s="24">
        <f>VLOOKUP($A$2:$A$2221,'[2]Customer Answer 5 &amp; 6'!$A$2:$O$2221,4,FALSE)</f>
        <v>1</v>
      </c>
      <c r="M346" s="25">
        <f>VLOOKUP($A$2:$A$2221,'[2]Customer Answer 5 &amp; 6'!$A$2:$O$2221,5,FALSE)</f>
        <v>70</v>
      </c>
      <c r="N346">
        <f>VLOOKUP($A$2:$A$2221,'[2]Customer Answer 5 &amp; 6'!$A$2:$O$2221,6,FALSE)</f>
        <v>0</v>
      </c>
      <c r="O346">
        <f>VLOOKUP($A$2:$A$2221,'[2]Customer Answer 5 &amp; 6'!$A$2:$O$2221,7,FALSE)</f>
        <v>0</v>
      </c>
      <c r="P346">
        <f>VLOOKUP($A$2:$A$2221,'[2]Customer Answer 5 &amp; 6'!$A$2:$O$2221,8,FALSE)</f>
        <v>0</v>
      </c>
      <c r="Q346">
        <f>VLOOKUP($A$2:$A$2221,'[2]Customer Answer 5 &amp; 6'!$A$2:$O$2221,9,FALSE)</f>
        <v>1</v>
      </c>
      <c r="R346">
        <f>VLOOKUP($A$2:$A$2221,'[2]Customer Answer 5 &amp; 6'!$A$2:$O$2221,10,FALSE)</f>
        <v>0</v>
      </c>
      <c r="S346" s="26">
        <f>VLOOKUP($A$2:$A$2221,'[2]Customer Answer 5 &amp; 6'!$A$2:$O$2221,11,FALSE)</f>
        <v>0</v>
      </c>
      <c r="T346" s="26">
        <f>VLOOKUP($A$2:$A$2221,'[2]Customer Answer 5 &amp; 6'!$A$2:$O$2221,12,FALSE)</f>
        <v>0</v>
      </c>
      <c r="U346" s="26">
        <f>VLOOKUP($A$2:$A$2221,'[2]Customer Answer 5 &amp; 6'!$A$2:$O$2221,13,FALSE)</f>
        <v>0</v>
      </c>
      <c r="V346" s="26">
        <f>VLOOKUP($A$2:$A$2221,'[2]Customer Answer 5 &amp; 6'!$A$2:$O$2221,14,FALSE)</f>
        <v>1</v>
      </c>
      <c r="W346" s="27" t="str">
        <f>VLOOKUP($A$2:$A$2221,'[2]Customer Answer 5 &amp; 6'!$A$2:$O$2221,15,FALSE)</f>
        <v>New York</v>
      </c>
      <c r="X346" s="21">
        <f>VLOOKUP($A$2:$A$2221,'[2]Sales Answer 1 &amp; 2'!$A$2:$N$2221,3,FALSE)</f>
        <v>524</v>
      </c>
      <c r="Y346" s="21">
        <f>VLOOKUP($A$2:$A$2221,'[2]Sales Answer 1 &amp; 2'!$A$2:$N$2221,4,FALSE)</f>
        <v>0</v>
      </c>
      <c r="Z346" s="21">
        <f>VLOOKUP($A$2:$A$2221,'[2]Sales Answer 1 &amp; 2'!$A$2:$N$2221,5,FALSE)</f>
        <v>112</v>
      </c>
      <c r="AA346" s="21">
        <f>VLOOKUP($A$2:$A$2221,'[2]Sales Answer 1 &amp; 2'!$A$2:$N$2221,6,FALSE)</f>
        <v>19</v>
      </c>
      <c r="AB346" s="21">
        <f>VLOOKUP($A$2:$A$2221,'[2]Sales Answer 1 &amp; 2'!$A$2:$N$2221,7,FALSE)</f>
        <v>19</v>
      </c>
    </row>
    <row r="347" spans="1:28" ht="15" thickBot="1" x14ac:dyDescent="0.35">
      <c r="A347" s="12">
        <v>1682</v>
      </c>
      <c r="B347" s="13">
        <v>0</v>
      </c>
      <c r="C347" s="13">
        <v>0</v>
      </c>
      <c r="D347" s="13">
        <v>0</v>
      </c>
      <c r="E347" s="13">
        <v>0</v>
      </c>
      <c r="F347" s="13">
        <v>0</v>
      </c>
      <c r="G347" s="13">
        <v>0</v>
      </c>
      <c r="H347" s="13">
        <v>0</v>
      </c>
      <c r="I347" s="14">
        <v>44059</v>
      </c>
      <c r="J347" s="22">
        <f>VLOOKUP($A$2:$A$2221,'[2]Customer Answer 5 &amp; 6'!$A$2:$O$2221,2,FALSE)</f>
        <v>171427</v>
      </c>
      <c r="K347" s="23">
        <f>VLOOKUP($A$2:$A$2221,'[2]Customer Answer 5 &amp; 6'!$A$2:$O$2221,3,FALSE)</f>
        <v>2</v>
      </c>
      <c r="L347" s="24">
        <f>VLOOKUP($A$2:$A$2221,'[2]Customer Answer 5 &amp; 6'!$A$2:$O$2221,4,FALSE)</f>
        <v>0</v>
      </c>
      <c r="M347" s="25">
        <f>VLOOKUP($A$2:$A$2221,'[2]Customer Answer 5 &amp; 6'!$A$2:$O$2221,5,FALSE)</f>
        <v>42</v>
      </c>
      <c r="N347">
        <f>VLOOKUP($A$2:$A$2221,'[2]Customer Answer 5 &amp; 6'!$A$2:$O$2221,6,FALSE)</f>
        <v>0</v>
      </c>
      <c r="O347">
        <f>VLOOKUP($A$2:$A$2221,'[2]Customer Answer 5 &amp; 6'!$A$2:$O$2221,7,FALSE)</f>
        <v>1</v>
      </c>
      <c r="P347">
        <f>VLOOKUP($A$2:$A$2221,'[2]Customer Answer 5 &amp; 6'!$A$2:$O$2221,8,FALSE)</f>
        <v>0</v>
      </c>
      <c r="Q347">
        <f>VLOOKUP($A$2:$A$2221,'[2]Customer Answer 5 &amp; 6'!$A$2:$O$2221,9,FALSE)</f>
        <v>0</v>
      </c>
      <c r="R347">
        <f>VLOOKUP($A$2:$A$2221,'[2]Customer Answer 5 &amp; 6'!$A$2:$O$2221,10,FALSE)</f>
        <v>0</v>
      </c>
      <c r="S347" s="26">
        <f>VLOOKUP($A$2:$A$2221,'[2]Customer Answer 5 &amp; 6'!$A$2:$O$2221,11,FALSE)</f>
        <v>0</v>
      </c>
      <c r="T347" s="26">
        <f>VLOOKUP($A$2:$A$2221,'[2]Customer Answer 5 &amp; 6'!$A$2:$O$2221,12,FALSE)</f>
        <v>1</v>
      </c>
      <c r="U347" s="26">
        <f>VLOOKUP($A$2:$A$2221,'[2]Customer Answer 5 &amp; 6'!$A$2:$O$2221,13,FALSE)</f>
        <v>0</v>
      </c>
      <c r="V347" s="26">
        <f>VLOOKUP($A$2:$A$2221,'[2]Customer Answer 5 &amp; 6'!$A$2:$O$2221,14,FALSE)</f>
        <v>0</v>
      </c>
      <c r="W347" s="27" t="str">
        <f>VLOOKUP($A$2:$A$2221,'[2]Customer Answer 5 &amp; 6'!$A$2:$O$2221,15,FALSE)</f>
        <v>New York</v>
      </c>
      <c r="X347" s="21">
        <f>VLOOKUP($A$2:$A$2221,'[2]Sales Answer 1 &amp; 2'!$A$2:$N$2221,3,FALSE)</f>
        <v>509</v>
      </c>
      <c r="Y347" s="21">
        <f>VLOOKUP($A$2:$A$2221,'[2]Sales Answer 1 &amp; 2'!$A$2:$N$2221,4,FALSE)</f>
        <v>295</v>
      </c>
      <c r="Z347" s="21">
        <f>VLOOKUP($A$2:$A$2221,'[2]Sales Answer 1 &amp; 2'!$A$2:$N$2221,5,FALSE)</f>
        <v>425</v>
      </c>
      <c r="AA347" s="21">
        <f>VLOOKUP($A$2:$A$2221,'[2]Sales Answer 1 &amp; 2'!$A$2:$N$2221,6,FALSE)</f>
        <v>36</v>
      </c>
      <c r="AB347" s="21">
        <f>VLOOKUP($A$2:$A$2221,'[2]Sales Answer 1 &amp; 2'!$A$2:$N$2221,7,FALSE)</f>
        <v>154</v>
      </c>
    </row>
    <row r="348" spans="1:28" ht="15" thickBot="1" x14ac:dyDescent="0.35">
      <c r="A348" s="12">
        <v>1797</v>
      </c>
      <c r="B348" s="13">
        <v>0</v>
      </c>
      <c r="C348" s="13">
        <v>0</v>
      </c>
      <c r="D348" s="13">
        <v>0</v>
      </c>
      <c r="E348" s="13">
        <v>0</v>
      </c>
      <c r="F348" s="13">
        <v>0</v>
      </c>
      <c r="G348" s="13">
        <v>0</v>
      </c>
      <c r="H348" s="13">
        <v>0</v>
      </c>
      <c r="I348" s="14">
        <v>44059</v>
      </c>
      <c r="J348" s="22">
        <f>VLOOKUP($A$2:$A$2221,'[2]Customer Answer 5 &amp; 6'!$A$2:$O$2221,2,FALSE)</f>
        <v>130772</v>
      </c>
      <c r="K348" s="23">
        <f>VLOOKUP($A$2:$A$2221,'[2]Customer Answer 5 &amp; 6'!$A$2:$O$2221,3,FALSE)</f>
        <v>1</v>
      </c>
      <c r="L348" s="24">
        <f>VLOOKUP($A$2:$A$2221,'[2]Customer Answer 5 &amp; 6'!$A$2:$O$2221,4,FALSE)</f>
        <v>1</v>
      </c>
      <c r="M348" s="25">
        <f>VLOOKUP($A$2:$A$2221,'[2]Customer Answer 5 &amp; 6'!$A$2:$O$2221,5,FALSE)</f>
        <v>44</v>
      </c>
      <c r="N348">
        <f>VLOOKUP($A$2:$A$2221,'[2]Customer Answer 5 &amp; 6'!$A$2:$O$2221,6,FALSE)</f>
        <v>0</v>
      </c>
      <c r="O348">
        <f>VLOOKUP($A$2:$A$2221,'[2]Customer Answer 5 &amp; 6'!$A$2:$O$2221,7,FALSE)</f>
        <v>1</v>
      </c>
      <c r="P348">
        <f>VLOOKUP($A$2:$A$2221,'[2]Customer Answer 5 &amp; 6'!$A$2:$O$2221,8,FALSE)</f>
        <v>0</v>
      </c>
      <c r="Q348">
        <f>VLOOKUP($A$2:$A$2221,'[2]Customer Answer 5 &amp; 6'!$A$2:$O$2221,9,FALSE)</f>
        <v>0</v>
      </c>
      <c r="R348">
        <f>VLOOKUP($A$2:$A$2221,'[2]Customer Answer 5 &amp; 6'!$A$2:$O$2221,10,FALSE)</f>
        <v>0</v>
      </c>
      <c r="S348" s="26">
        <f>VLOOKUP($A$2:$A$2221,'[2]Customer Answer 5 &amp; 6'!$A$2:$O$2221,11,FALSE)</f>
        <v>0</v>
      </c>
      <c r="T348" s="26">
        <f>VLOOKUP($A$2:$A$2221,'[2]Customer Answer 5 &amp; 6'!$A$2:$O$2221,12,FALSE)</f>
        <v>1</v>
      </c>
      <c r="U348" s="26">
        <f>VLOOKUP($A$2:$A$2221,'[2]Customer Answer 5 &amp; 6'!$A$2:$O$2221,13,FALSE)</f>
        <v>0</v>
      </c>
      <c r="V348" s="26">
        <f>VLOOKUP($A$2:$A$2221,'[2]Customer Answer 5 &amp; 6'!$A$2:$O$2221,14,FALSE)</f>
        <v>0</v>
      </c>
      <c r="W348" s="27" t="str">
        <f>VLOOKUP($A$2:$A$2221,'[2]Customer Answer 5 &amp; 6'!$A$2:$O$2221,15,FALSE)</f>
        <v>Texas</v>
      </c>
      <c r="X348" s="21">
        <f>VLOOKUP($A$2:$A$2221,'[2]Sales Answer 1 &amp; 2'!$A$2:$N$2221,3,FALSE)</f>
        <v>30</v>
      </c>
      <c r="Y348" s="21">
        <f>VLOOKUP($A$2:$A$2221,'[2]Sales Answer 1 &amp; 2'!$A$2:$N$2221,4,FALSE)</f>
        <v>8</v>
      </c>
      <c r="Z348" s="21">
        <f>VLOOKUP($A$2:$A$2221,'[2]Sales Answer 1 &amp; 2'!$A$2:$N$2221,5,FALSE)</f>
        <v>17</v>
      </c>
      <c r="AA348" s="21">
        <f>VLOOKUP($A$2:$A$2221,'[2]Sales Answer 1 &amp; 2'!$A$2:$N$2221,6,FALSE)</f>
        <v>8</v>
      </c>
      <c r="AB348" s="21">
        <f>VLOOKUP($A$2:$A$2221,'[2]Sales Answer 1 &amp; 2'!$A$2:$N$2221,7,FALSE)</f>
        <v>4</v>
      </c>
    </row>
    <row r="349" spans="1:28" ht="15" thickBot="1" x14ac:dyDescent="0.35">
      <c r="A349" s="12">
        <v>2075</v>
      </c>
      <c r="B349" s="13">
        <v>0</v>
      </c>
      <c r="C349" s="13">
        <v>0</v>
      </c>
      <c r="D349" s="13">
        <v>0</v>
      </c>
      <c r="E349" s="13">
        <v>0</v>
      </c>
      <c r="F349" s="13">
        <v>0</v>
      </c>
      <c r="G349" s="13">
        <v>0</v>
      </c>
      <c r="H349" s="13">
        <v>0</v>
      </c>
      <c r="I349" s="14">
        <v>44059</v>
      </c>
      <c r="J349" s="22">
        <f>VLOOKUP($A$2:$A$2221,'[2]Customer Answer 5 &amp; 6'!$A$2:$O$2221,2,FALSE)</f>
        <v>157236</v>
      </c>
      <c r="K349" s="23">
        <f>VLOOKUP($A$2:$A$2221,'[2]Customer Answer 5 &amp; 6'!$A$2:$O$2221,3,FALSE)</f>
        <v>1</v>
      </c>
      <c r="L349" s="24">
        <f>VLOOKUP($A$2:$A$2221,'[2]Customer Answer 5 &amp; 6'!$A$2:$O$2221,4,FALSE)</f>
        <v>1</v>
      </c>
      <c r="M349" s="25">
        <f>VLOOKUP($A$2:$A$2221,'[2]Customer Answer 5 &amp; 6'!$A$2:$O$2221,5,FALSE)</f>
        <v>55</v>
      </c>
      <c r="N349">
        <f>VLOOKUP($A$2:$A$2221,'[2]Customer Answer 5 &amp; 6'!$A$2:$O$2221,6,FALSE)</f>
        <v>0</v>
      </c>
      <c r="O349">
        <f>VLOOKUP($A$2:$A$2221,'[2]Customer Answer 5 &amp; 6'!$A$2:$O$2221,7,FALSE)</f>
        <v>1</v>
      </c>
      <c r="P349">
        <f>VLOOKUP($A$2:$A$2221,'[2]Customer Answer 5 &amp; 6'!$A$2:$O$2221,8,FALSE)</f>
        <v>0</v>
      </c>
      <c r="Q349">
        <f>VLOOKUP($A$2:$A$2221,'[2]Customer Answer 5 &amp; 6'!$A$2:$O$2221,9,FALSE)</f>
        <v>0</v>
      </c>
      <c r="R349">
        <f>VLOOKUP($A$2:$A$2221,'[2]Customer Answer 5 &amp; 6'!$A$2:$O$2221,10,FALSE)</f>
        <v>0</v>
      </c>
      <c r="S349" s="26">
        <f>VLOOKUP($A$2:$A$2221,'[2]Customer Answer 5 &amp; 6'!$A$2:$O$2221,11,FALSE)</f>
        <v>0</v>
      </c>
      <c r="T349" s="26">
        <f>VLOOKUP($A$2:$A$2221,'[2]Customer Answer 5 &amp; 6'!$A$2:$O$2221,12,FALSE)</f>
        <v>0</v>
      </c>
      <c r="U349" s="26">
        <f>VLOOKUP($A$2:$A$2221,'[2]Customer Answer 5 &amp; 6'!$A$2:$O$2221,13,FALSE)</f>
        <v>0</v>
      </c>
      <c r="V349" s="26">
        <f>VLOOKUP($A$2:$A$2221,'[2]Customer Answer 5 &amp; 6'!$A$2:$O$2221,14,FALSE)</f>
        <v>1</v>
      </c>
      <c r="W349" s="27" t="str">
        <f>VLOOKUP($A$2:$A$2221,'[2]Customer Answer 5 &amp; 6'!$A$2:$O$2221,15,FALSE)</f>
        <v>California</v>
      </c>
      <c r="X349" s="21">
        <f>VLOOKUP($A$2:$A$2221,'[2]Sales Answer 1 &amp; 2'!$A$2:$N$2221,3,FALSE)</f>
        <v>288</v>
      </c>
      <c r="Y349" s="21">
        <f>VLOOKUP($A$2:$A$2221,'[2]Sales Answer 1 &amp; 2'!$A$2:$N$2221,4,FALSE)</f>
        <v>0</v>
      </c>
      <c r="Z349" s="21">
        <f>VLOOKUP($A$2:$A$2221,'[2]Sales Answer 1 &amp; 2'!$A$2:$N$2221,5,FALSE)</f>
        <v>25</v>
      </c>
      <c r="AA349" s="21">
        <f>VLOOKUP($A$2:$A$2221,'[2]Sales Answer 1 &amp; 2'!$A$2:$N$2221,6,FALSE)</f>
        <v>5</v>
      </c>
      <c r="AB349" s="21">
        <f>VLOOKUP($A$2:$A$2221,'[2]Sales Answer 1 &amp; 2'!$A$2:$N$2221,7,FALSE)</f>
        <v>3</v>
      </c>
    </row>
    <row r="350" spans="1:28" ht="15" thickBot="1" x14ac:dyDescent="0.35">
      <c r="A350" s="12">
        <v>2708</v>
      </c>
      <c r="B350" s="13">
        <v>0</v>
      </c>
      <c r="C350" s="13">
        <v>0</v>
      </c>
      <c r="D350" s="13">
        <v>1</v>
      </c>
      <c r="E350" s="13">
        <v>0</v>
      </c>
      <c r="F350" s="13">
        <v>0</v>
      </c>
      <c r="G350" s="13">
        <v>0</v>
      </c>
      <c r="H350" s="13">
        <v>0</v>
      </c>
      <c r="I350" s="14">
        <v>44059</v>
      </c>
      <c r="J350" s="22">
        <f>VLOOKUP($A$2:$A$2221,'[2]Customer Answer 5 &amp; 6'!$A$2:$O$2221,2,FALSE)</f>
        <v>182427</v>
      </c>
      <c r="K350" s="23">
        <f>VLOOKUP($A$2:$A$2221,'[2]Customer Answer 5 &amp; 6'!$A$2:$O$2221,3,FALSE)</f>
        <v>0</v>
      </c>
      <c r="L350" s="24">
        <f>VLOOKUP($A$2:$A$2221,'[2]Customer Answer 5 &amp; 6'!$A$2:$O$2221,4,FALSE)</f>
        <v>0</v>
      </c>
      <c r="M350" s="25">
        <f>VLOOKUP($A$2:$A$2221,'[2]Customer Answer 5 &amp; 6'!$A$2:$O$2221,5,FALSE)</f>
        <v>54</v>
      </c>
      <c r="N350">
        <f>VLOOKUP($A$2:$A$2221,'[2]Customer Answer 5 &amp; 6'!$A$2:$O$2221,6,FALSE)</f>
        <v>0</v>
      </c>
      <c r="O350">
        <f>VLOOKUP($A$2:$A$2221,'[2]Customer Answer 5 &amp; 6'!$A$2:$O$2221,7,FALSE)</f>
        <v>0</v>
      </c>
      <c r="P350">
        <f>VLOOKUP($A$2:$A$2221,'[2]Customer Answer 5 &amp; 6'!$A$2:$O$2221,8,FALSE)</f>
        <v>0</v>
      </c>
      <c r="Q350">
        <f>VLOOKUP($A$2:$A$2221,'[2]Customer Answer 5 &amp; 6'!$A$2:$O$2221,9,FALSE)</f>
        <v>1</v>
      </c>
      <c r="R350">
        <f>VLOOKUP($A$2:$A$2221,'[2]Customer Answer 5 &amp; 6'!$A$2:$O$2221,10,FALSE)</f>
        <v>0</v>
      </c>
      <c r="S350" s="26">
        <f>VLOOKUP($A$2:$A$2221,'[2]Customer Answer 5 &amp; 6'!$A$2:$O$2221,11,FALSE)</f>
        <v>0</v>
      </c>
      <c r="T350" s="26">
        <f>VLOOKUP($A$2:$A$2221,'[2]Customer Answer 5 &amp; 6'!$A$2:$O$2221,12,FALSE)</f>
        <v>1</v>
      </c>
      <c r="U350" s="26">
        <f>VLOOKUP($A$2:$A$2221,'[2]Customer Answer 5 &amp; 6'!$A$2:$O$2221,13,FALSE)</f>
        <v>0</v>
      </c>
      <c r="V350" s="26">
        <f>VLOOKUP($A$2:$A$2221,'[2]Customer Answer 5 &amp; 6'!$A$2:$O$2221,14,FALSE)</f>
        <v>0</v>
      </c>
      <c r="W350" s="27" t="str">
        <f>VLOOKUP($A$2:$A$2221,'[2]Customer Answer 5 &amp; 6'!$A$2:$O$2221,15,FALSE)</f>
        <v>New York</v>
      </c>
      <c r="X350" s="21">
        <f>VLOOKUP($A$2:$A$2221,'[2]Sales Answer 1 &amp; 2'!$A$2:$N$2221,3,FALSE)</f>
        <v>1067</v>
      </c>
      <c r="Y350" s="21">
        <f>VLOOKUP($A$2:$A$2221,'[2]Sales Answer 1 &amp; 2'!$A$2:$N$2221,4,FALSE)</f>
        <v>325</v>
      </c>
      <c r="Z350" s="21">
        <f>VLOOKUP($A$2:$A$2221,'[2]Sales Answer 1 &amp; 2'!$A$2:$N$2221,5,FALSE)</f>
        <v>1127</v>
      </c>
      <c r="AA350" s="21">
        <f>VLOOKUP($A$2:$A$2221,'[2]Sales Answer 1 &amp; 2'!$A$2:$N$2221,6,FALSE)</f>
        <v>230</v>
      </c>
      <c r="AB350" s="21">
        <f>VLOOKUP($A$2:$A$2221,'[2]Sales Answer 1 &amp; 2'!$A$2:$N$2221,7,FALSE)</f>
        <v>237</v>
      </c>
    </row>
    <row r="351" spans="1:28" ht="15" thickBot="1" x14ac:dyDescent="0.35">
      <c r="A351" s="12">
        <v>3126</v>
      </c>
      <c r="B351" s="13">
        <v>0</v>
      </c>
      <c r="C351" s="13">
        <v>1</v>
      </c>
      <c r="D351" s="13">
        <v>0</v>
      </c>
      <c r="E351" s="13">
        <v>0</v>
      </c>
      <c r="F351" s="13">
        <v>0</v>
      </c>
      <c r="G351" s="13">
        <v>0</v>
      </c>
      <c r="H351" s="13">
        <v>0</v>
      </c>
      <c r="I351" s="14">
        <v>44059</v>
      </c>
      <c r="J351" s="22">
        <f>VLOOKUP($A$2:$A$2221,'[2]Customer Answer 5 &amp; 6'!$A$2:$O$2221,2,FALSE)</f>
        <v>158482</v>
      </c>
      <c r="K351" s="23">
        <f>VLOOKUP($A$2:$A$2221,'[2]Customer Answer 5 &amp; 6'!$A$2:$O$2221,3,FALSE)</f>
        <v>0</v>
      </c>
      <c r="L351" s="24">
        <f>VLOOKUP($A$2:$A$2221,'[2]Customer Answer 5 &amp; 6'!$A$2:$O$2221,4,FALSE)</f>
        <v>1</v>
      </c>
      <c r="M351" s="25">
        <f>VLOOKUP($A$2:$A$2221,'[2]Customer Answer 5 &amp; 6'!$A$2:$O$2221,5,FALSE)</f>
        <v>65</v>
      </c>
      <c r="N351">
        <f>VLOOKUP($A$2:$A$2221,'[2]Customer Answer 5 &amp; 6'!$A$2:$O$2221,6,FALSE)</f>
        <v>0</v>
      </c>
      <c r="O351">
        <f>VLOOKUP($A$2:$A$2221,'[2]Customer Answer 5 &amp; 6'!$A$2:$O$2221,7,FALSE)</f>
        <v>1</v>
      </c>
      <c r="P351">
        <f>VLOOKUP($A$2:$A$2221,'[2]Customer Answer 5 &amp; 6'!$A$2:$O$2221,8,FALSE)</f>
        <v>0</v>
      </c>
      <c r="Q351">
        <f>VLOOKUP($A$2:$A$2221,'[2]Customer Answer 5 &amp; 6'!$A$2:$O$2221,9,FALSE)</f>
        <v>0</v>
      </c>
      <c r="R351">
        <f>VLOOKUP($A$2:$A$2221,'[2]Customer Answer 5 &amp; 6'!$A$2:$O$2221,10,FALSE)</f>
        <v>0</v>
      </c>
      <c r="S351" s="26">
        <f>VLOOKUP($A$2:$A$2221,'[2]Customer Answer 5 &amp; 6'!$A$2:$O$2221,11,FALSE)</f>
        <v>0</v>
      </c>
      <c r="T351" s="26">
        <f>VLOOKUP($A$2:$A$2221,'[2]Customer Answer 5 &amp; 6'!$A$2:$O$2221,12,FALSE)</f>
        <v>0</v>
      </c>
      <c r="U351" s="26">
        <f>VLOOKUP($A$2:$A$2221,'[2]Customer Answer 5 &amp; 6'!$A$2:$O$2221,13,FALSE)</f>
        <v>0</v>
      </c>
      <c r="V351" s="26">
        <f>VLOOKUP($A$2:$A$2221,'[2]Customer Answer 5 &amp; 6'!$A$2:$O$2221,14,FALSE)</f>
        <v>1</v>
      </c>
      <c r="W351" s="27" t="str">
        <f>VLOOKUP($A$2:$A$2221,'[2]Customer Answer 5 &amp; 6'!$A$2:$O$2221,15,FALSE)</f>
        <v>Florida</v>
      </c>
      <c r="X351" s="21">
        <f>VLOOKUP($A$2:$A$2221,'[2]Sales Answer 1 &amp; 2'!$A$2:$N$2221,3,FALSE)</f>
        <v>1561</v>
      </c>
      <c r="Y351" s="21">
        <f>VLOOKUP($A$2:$A$2221,'[2]Sales Answer 1 &amp; 2'!$A$2:$N$2221,4,FALSE)</f>
        <v>19</v>
      </c>
      <c r="Z351" s="21">
        <f>VLOOKUP($A$2:$A$2221,'[2]Sales Answer 1 &amp; 2'!$A$2:$N$2221,5,FALSE)</f>
        <v>312</v>
      </c>
      <c r="AA351" s="21">
        <f>VLOOKUP($A$2:$A$2221,'[2]Sales Answer 1 &amp; 2'!$A$2:$N$2221,6,FALSE)</f>
        <v>51</v>
      </c>
      <c r="AB351" s="21">
        <f>VLOOKUP($A$2:$A$2221,'[2]Sales Answer 1 &amp; 2'!$A$2:$N$2221,7,FALSE)</f>
        <v>19</v>
      </c>
    </row>
    <row r="352" spans="1:28" ht="15" thickBot="1" x14ac:dyDescent="0.35">
      <c r="A352" s="12">
        <v>1301</v>
      </c>
      <c r="B352" s="13">
        <v>0</v>
      </c>
      <c r="C352" s="13">
        <v>0</v>
      </c>
      <c r="D352" s="13">
        <v>0</v>
      </c>
      <c r="E352" s="13">
        <v>0</v>
      </c>
      <c r="F352" s="13">
        <v>0</v>
      </c>
      <c r="G352" s="13">
        <v>0</v>
      </c>
      <c r="H352" s="13">
        <v>0</v>
      </c>
      <c r="I352" s="14">
        <v>44058</v>
      </c>
      <c r="J352" s="22">
        <f>VLOOKUP($A$2:$A$2221,'[2]Customer Answer 5 &amp; 6'!$A$2:$O$2221,2,FALSE)</f>
        <v>128839</v>
      </c>
      <c r="K352" s="23">
        <f>VLOOKUP($A$2:$A$2221,'[2]Customer Answer 5 &amp; 6'!$A$2:$O$2221,3,FALSE)</f>
        <v>1</v>
      </c>
      <c r="L352" s="24">
        <f>VLOOKUP($A$2:$A$2221,'[2]Customer Answer 5 &amp; 6'!$A$2:$O$2221,4,FALSE)</f>
        <v>1</v>
      </c>
      <c r="M352" s="25">
        <f>VLOOKUP($A$2:$A$2221,'[2]Customer Answer 5 &amp; 6'!$A$2:$O$2221,5,FALSE)</f>
        <v>64</v>
      </c>
      <c r="N352">
        <f>VLOOKUP($A$2:$A$2221,'[2]Customer Answer 5 &amp; 6'!$A$2:$O$2221,6,FALSE)</f>
        <v>0</v>
      </c>
      <c r="O352">
        <f>VLOOKUP($A$2:$A$2221,'[2]Customer Answer 5 &amp; 6'!$A$2:$O$2221,7,FALSE)</f>
        <v>0</v>
      </c>
      <c r="P352">
        <f>VLOOKUP($A$2:$A$2221,'[2]Customer Answer 5 &amp; 6'!$A$2:$O$2221,8,FALSE)</f>
        <v>0</v>
      </c>
      <c r="Q352">
        <f>VLOOKUP($A$2:$A$2221,'[2]Customer Answer 5 &amp; 6'!$A$2:$O$2221,9,FALSE)</f>
        <v>1</v>
      </c>
      <c r="R352">
        <f>VLOOKUP($A$2:$A$2221,'[2]Customer Answer 5 &amp; 6'!$A$2:$O$2221,10,FALSE)</f>
        <v>0</v>
      </c>
      <c r="S352" s="26">
        <f>VLOOKUP($A$2:$A$2221,'[2]Customer Answer 5 &amp; 6'!$A$2:$O$2221,11,FALSE)</f>
        <v>0</v>
      </c>
      <c r="T352" s="26">
        <f>VLOOKUP($A$2:$A$2221,'[2]Customer Answer 5 &amp; 6'!$A$2:$O$2221,12,FALSE)</f>
        <v>0</v>
      </c>
      <c r="U352" s="26">
        <f>VLOOKUP($A$2:$A$2221,'[2]Customer Answer 5 &amp; 6'!$A$2:$O$2221,13,FALSE)</f>
        <v>1</v>
      </c>
      <c r="V352" s="26">
        <f>VLOOKUP($A$2:$A$2221,'[2]Customer Answer 5 &amp; 6'!$A$2:$O$2221,14,FALSE)</f>
        <v>0</v>
      </c>
      <c r="W352" s="27" t="str">
        <f>VLOOKUP($A$2:$A$2221,'[2]Customer Answer 5 &amp; 6'!$A$2:$O$2221,15,FALSE)</f>
        <v>California</v>
      </c>
      <c r="X352" s="21">
        <f>VLOOKUP($A$2:$A$2221,'[2]Sales Answer 1 &amp; 2'!$A$2:$N$2221,3,FALSE)</f>
        <v>107</v>
      </c>
      <c r="Y352" s="21">
        <f>VLOOKUP($A$2:$A$2221,'[2]Sales Answer 1 &amp; 2'!$A$2:$N$2221,4,FALSE)</f>
        <v>0</v>
      </c>
      <c r="Z352" s="21">
        <f>VLOOKUP($A$2:$A$2221,'[2]Sales Answer 1 &amp; 2'!$A$2:$N$2221,5,FALSE)</f>
        <v>31</v>
      </c>
      <c r="AA352" s="21">
        <f>VLOOKUP($A$2:$A$2221,'[2]Sales Answer 1 &amp; 2'!$A$2:$N$2221,6,FALSE)</f>
        <v>0</v>
      </c>
      <c r="AB352" s="21">
        <f>VLOOKUP($A$2:$A$2221,'[2]Sales Answer 1 &amp; 2'!$A$2:$N$2221,7,FALSE)</f>
        <v>0</v>
      </c>
    </row>
    <row r="353" spans="1:28" ht="15" thickBot="1" x14ac:dyDescent="0.35">
      <c r="A353" s="12">
        <v>2491</v>
      </c>
      <c r="B353" s="13">
        <v>0</v>
      </c>
      <c r="C353" s="13">
        <v>0</v>
      </c>
      <c r="D353" s="13">
        <v>0</v>
      </c>
      <c r="E353" s="13">
        <v>0</v>
      </c>
      <c r="F353" s="13">
        <v>0</v>
      </c>
      <c r="G353" s="13">
        <v>0</v>
      </c>
      <c r="H353" s="13">
        <v>0</v>
      </c>
      <c r="I353" s="14">
        <v>44058</v>
      </c>
      <c r="J353" s="22">
        <f>VLOOKUP($A$2:$A$2221,'[2]Customer Answer 5 &amp; 6'!$A$2:$O$2221,2,FALSE)</f>
        <v>151766</v>
      </c>
      <c r="K353" s="23">
        <f>VLOOKUP($A$2:$A$2221,'[2]Customer Answer 5 &amp; 6'!$A$2:$O$2221,3,FALSE)</f>
        <v>1</v>
      </c>
      <c r="L353" s="24">
        <f>VLOOKUP($A$2:$A$2221,'[2]Customer Answer 5 &amp; 6'!$A$2:$O$2221,4,FALSE)</f>
        <v>0</v>
      </c>
      <c r="M353" s="25">
        <f>VLOOKUP($A$2:$A$2221,'[2]Customer Answer 5 &amp; 6'!$A$2:$O$2221,5,FALSE)</f>
        <v>40</v>
      </c>
      <c r="N353">
        <f>VLOOKUP($A$2:$A$2221,'[2]Customer Answer 5 &amp; 6'!$A$2:$O$2221,6,FALSE)</f>
        <v>0</v>
      </c>
      <c r="O353">
        <f>VLOOKUP($A$2:$A$2221,'[2]Customer Answer 5 &amp; 6'!$A$2:$O$2221,7,FALSE)</f>
        <v>0</v>
      </c>
      <c r="P353">
        <f>VLOOKUP($A$2:$A$2221,'[2]Customer Answer 5 &amp; 6'!$A$2:$O$2221,8,FALSE)</f>
        <v>1</v>
      </c>
      <c r="Q353">
        <f>VLOOKUP($A$2:$A$2221,'[2]Customer Answer 5 &amp; 6'!$A$2:$O$2221,9,FALSE)</f>
        <v>0</v>
      </c>
      <c r="R353">
        <f>VLOOKUP($A$2:$A$2221,'[2]Customer Answer 5 &amp; 6'!$A$2:$O$2221,10,FALSE)</f>
        <v>0</v>
      </c>
      <c r="S353" s="26">
        <f>VLOOKUP($A$2:$A$2221,'[2]Customer Answer 5 &amp; 6'!$A$2:$O$2221,11,FALSE)</f>
        <v>0</v>
      </c>
      <c r="T353" s="26">
        <f>VLOOKUP($A$2:$A$2221,'[2]Customer Answer 5 &amp; 6'!$A$2:$O$2221,12,FALSE)</f>
        <v>1</v>
      </c>
      <c r="U353" s="26">
        <f>VLOOKUP($A$2:$A$2221,'[2]Customer Answer 5 &amp; 6'!$A$2:$O$2221,13,FALSE)</f>
        <v>0</v>
      </c>
      <c r="V353" s="26">
        <f>VLOOKUP($A$2:$A$2221,'[2]Customer Answer 5 &amp; 6'!$A$2:$O$2221,14,FALSE)</f>
        <v>0</v>
      </c>
      <c r="W353" s="27" t="str">
        <f>VLOOKUP($A$2:$A$2221,'[2]Customer Answer 5 &amp; 6'!$A$2:$O$2221,15,FALSE)</f>
        <v>Illinois</v>
      </c>
      <c r="X353" s="21">
        <f>VLOOKUP($A$2:$A$2221,'[2]Sales Answer 1 &amp; 2'!$A$2:$N$2221,3,FALSE)</f>
        <v>176</v>
      </c>
      <c r="Y353" s="21">
        <f>VLOOKUP($A$2:$A$2221,'[2]Sales Answer 1 &amp; 2'!$A$2:$N$2221,4,FALSE)</f>
        <v>150</v>
      </c>
      <c r="Z353" s="21">
        <f>VLOOKUP($A$2:$A$2221,'[2]Sales Answer 1 &amp; 2'!$A$2:$N$2221,5,FALSE)</f>
        <v>255</v>
      </c>
      <c r="AA353" s="21">
        <f>VLOOKUP($A$2:$A$2221,'[2]Sales Answer 1 &amp; 2'!$A$2:$N$2221,6,FALSE)</f>
        <v>18</v>
      </c>
      <c r="AB353" s="21">
        <f>VLOOKUP($A$2:$A$2221,'[2]Sales Answer 1 &amp; 2'!$A$2:$N$2221,7,FALSE)</f>
        <v>59</v>
      </c>
    </row>
    <row r="354" spans="1:28" ht="15" thickBot="1" x14ac:dyDescent="0.35">
      <c r="A354" s="12">
        <v>1605</v>
      </c>
      <c r="B354" s="13">
        <v>0</v>
      </c>
      <c r="C354" s="13">
        <v>1</v>
      </c>
      <c r="D354" s="13">
        <v>1</v>
      </c>
      <c r="E354" s="13">
        <v>0</v>
      </c>
      <c r="F354" s="13">
        <v>0</v>
      </c>
      <c r="G354" s="13">
        <v>0</v>
      </c>
      <c r="H354" s="13">
        <v>0</v>
      </c>
      <c r="I354" s="14">
        <v>44057</v>
      </c>
      <c r="J354" s="22">
        <f>VLOOKUP($A$2:$A$2221,'[2]Customer Answer 5 &amp; 6'!$A$2:$O$2221,2,FALSE)</f>
        <v>172298</v>
      </c>
      <c r="K354" s="23">
        <f>VLOOKUP($A$2:$A$2221,'[2]Customer Answer 5 &amp; 6'!$A$2:$O$2221,3,FALSE)</f>
        <v>0</v>
      </c>
      <c r="L354" s="24">
        <f>VLOOKUP($A$2:$A$2221,'[2]Customer Answer 5 &amp; 6'!$A$2:$O$2221,4,FALSE)</f>
        <v>0</v>
      </c>
      <c r="M354" s="25">
        <f>VLOOKUP($A$2:$A$2221,'[2]Customer Answer 5 &amp; 6'!$A$2:$O$2221,5,FALSE)</f>
        <v>71</v>
      </c>
      <c r="N354">
        <f>VLOOKUP($A$2:$A$2221,'[2]Customer Answer 5 &amp; 6'!$A$2:$O$2221,6,FALSE)</f>
        <v>0</v>
      </c>
      <c r="O354">
        <f>VLOOKUP($A$2:$A$2221,'[2]Customer Answer 5 &amp; 6'!$A$2:$O$2221,7,FALSE)</f>
        <v>0</v>
      </c>
      <c r="P354">
        <f>VLOOKUP($A$2:$A$2221,'[2]Customer Answer 5 &amp; 6'!$A$2:$O$2221,8,FALSE)</f>
        <v>0</v>
      </c>
      <c r="Q354">
        <f>VLOOKUP($A$2:$A$2221,'[2]Customer Answer 5 &amp; 6'!$A$2:$O$2221,9,FALSE)</f>
        <v>0</v>
      </c>
      <c r="R354">
        <f>VLOOKUP($A$2:$A$2221,'[2]Customer Answer 5 &amp; 6'!$A$2:$O$2221,10,FALSE)</f>
        <v>1</v>
      </c>
      <c r="S354" s="26">
        <f>VLOOKUP($A$2:$A$2221,'[2]Customer Answer 5 &amp; 6'!$A$2:$O$2221,11,FALSE)</f>
        <v>0</v>
      </c>
      <c r="T354" s="26">
        <f>VLOOKUP($A$2:$A$2221,'[2]Customer Answer 5 &amp; 6'!$A$2:$O$2221,12,FALSE)</f>
        <v>1</v>
      </c>
      <c r="U354" s="26">
        <f>VLOOKUP($A$2:$A$2221,'[2]Customer Answer 5 &amp; 6'!$A$2:$O$2221,13,FALSE)</f>
        <v>0</v>
      </c>
      <c r="V354" s="26">
        <f>VLOOKUP($A$2:$A$2221,'[2]Customer Answer 5 &amp; 6'!$A$2:$O$2221,14,FALSE)</f>
        <v>0</v>
      </c>
      <c r="W354" s="27" t="str">
        <f>VLOOKUP($A$2:$A$2221,'[2]Customer Answer 5 &amp; 6'!$A$2:$O$2221,15,FALSE)</f>
        <v>Texas</v>
      </c>
      <c r="X354" s="21">
        <f>VLOOKUP($A$2:$A$2221,'[2]Sales Answer 1 &amp; 2'!$A$2:$N$2221,3,FALSE)</f>
        <v>1489</v>
      </c>
      <c r="Y354" s="21">
        <f>VLOOKUP($A$2:$A$2221,'[2]Sales Answer 1 &amp; 2'!$A$2:$N$2221,4,FALSE)</f>
        <v>83</v>
      </c>
      <c r="Z354" s="21">
        <f>VLOOKUP($A$2:$A$2221,'[2]Sales Answer 1 &amp; 2'!$A$2:$N$2221,5,FALSE)</f>
        <v>403</v>
      </c>
      <c r="AA354" s="21">
        <f>VLOOKUP($A$2:$A$2221,'[2]Sales Answer 1 &amp; 2'!$A$2:$N$2221,6,FALSE)</f>
        <v>138</v>
      </c>
      <c r="AB354" s="21">
        <f>VLOOKUP($A$2:$A$2221,'[2]Sales Answer 1 &amp; 2'!$A$2:$N$2221,7,FALSE)</f>
        <v>41</v>
      </c>
    </row>
    <row r="355" spans="1:28" ht="15" thickBot="1" x14ac:dyDescent="0.35">
      <c r="A355" s="12">
        <v>1618</v>
      </c>
      <c r="B355" s="13">
        <v>0</v>
      </c>
      <c r="C355" s="13">
        <v>0</v>
      </c>
      <c r="D355" s="13">
        <v>0</v>
      </c>
      <c r="E355" s="13">
        <v>0</v>
      </c>
      <c r="F355" s="13">
        <v>0</v>
      </c>
      <c r="G355" s="13">
        <v>0</v>
      </c>
      <c r="H355" s="13">
        <v>0</v>
      </c>
      <c r="I355" s="14">
        <v>44057</v>
      </c>
      <c r="J355" s="22">
        <f>VLOOKUP($A$2:$A$2221,'[2]Customer Answer 5 &amp; 6'!$A$2:$O$2221,2,FALSE)</f>
        <v>146102</v>
      </c>
      <c r="K355" s="23">
        <f>VLOOKUP($A$2:$A$2221,'[2]Customer Answer 5 &amp; 6'!$A$2:$O$2221,3,FALSE)</f>
        <v>2</v>
      </c>
      <c r="L355" s="24">
        <f>VLOOKUP($A$2:$A$2221,'[2]Customer Answer 5 &amp; 6'!$A$2:$O$2221,4,FALSE)</f>
        <v>1</v>
      </c>
      <c r="M355" s="25">
        <f>VLOOKUP($A$2:$A$2221,'[2]Customer Answer 5 &amp; 6'!$A$2:$O$2221,5,FALSE)</f>
        <v>58</v>
      </c>
      <c r="N355">
        <f>VLOOKUP($A$2:$A$2221,'[2]Customer Answer 5 &amp; 6'!$A$2:$O$2221,6,FALSE)</f>
        <v>1</v>
      </c>
      <c r="O355">
        <f>VLOOKUP($A$2:$A$2221,'[2]Customer Answer 5 &amp; 6'!$A$2:$O$2221,7,FALSE)</f>
        <v>0</v>
      </c>
      <c r="P355">
        <f>VLOOKUP($A$2:$A$2221,'[2]Customer Answer 5 &amp; 6'!$A$2:$O$2221,8,FALSE)</f>
        <v>0</v>
      </c>
      <c r="Q355">
        <f>VLOOKUP($A$2:$A$2221,'[2]Customer Answer 5 &amp; 6'!$A$2:$O$2221,9,FALSE)</f>
        <v>0</v>
      </c>
      <c r="R355">
        <f>VLOOKUP($A$2:$A$2221,'[2]Customer Answer 5 &amp; 6'!$A$2:$O$2221,10,FALSE)</f>
        <v>0</v>
      </c>
      <c r="S355" s="26">
        <f>VLOOKUP($A$2:$A$2221,'[2]Customer Answer 5 &amp; 6'!$A$2:$O$2221,11,FALSE)</f>
        <v>0</v>
      </c>
      <c r="T355" s="26">
        <f>VLOOKUP($A$2:$A$2221,'[2]Customer Answer 5 &amp; 6'!$A$2:$O$2221,12,FALSE)</f>
        <v>1</v>
      </c>
      <c r="U355" s="26">
        <f>VLOOKUP($A$2:$A$2221,'[2]Customer Answer 5 &amp; 6'!$A$2:$O$2221,13,FALSE)</f>
        <v>0</v>
      </c>
      <c r="V355" s="26">
        <f>VLOOKUP($A$2:$A$2221,'[2]Customer Answer 5 &amp; 6'!$A$2:$O$2221,14,FALSE)</f>
        <v>0</v>
      </c>
      <c r="W355" s="27" t="str">
        <f>VLOOKUP($A$2:$A$2221,'[2]Customer Answer 5 &amp; 6'!$A$2:$O$2221,15,FALSE)</f>
        <v>Other</v>
      </c>
      <c r="X355" s="21">
        <f>VLOOKUP($A$2:$A$2221,'[2]Sales Answer 1 &amp; 2'!$A$2:$N$2221,3,FALSE)</f>
        <v>44</v>
      </c>
      <c r="Y355" s="21">
        <f>VLOOKUP($A$2:$A$2221,'[2]Sales Answer 1 &amp; 2'!$A$2:$N$2221,4,FALSE)</f>
        <v>0</v>
      </c>
      <c r="Z355" s="21">
        <f>VLOOKUP($A$2:$A$2221,'[2]Sales Answer 1 &amp; 2'!$A$2:$N$2221,5,FALSE)</f>
        <v>3</v>
      </c>
      <c r="AA355" s="21">
        <f>VLOOKUP($A$2:$A$2221,'[2]Sales Answer 1 &amp; 2'!$A$2:$N$2221,6,FALSE)</f>
        <v>0</v>
      </c>
      <c r="AB355" s="21">
        <f>VLOOKUP($A$2:$A$2221,'[2]Sales Answer 1 &amp; 2'!$A$2:$N$2221,7,FALSE)</f>
        <v>0</v>
      </c>
    </row>
    <row r="356" spans="1:28" ht="15" thickBot="1" x14ac:dyDescent="0.35">
      <c r="A356" s="12">
        <v>1890</v>
      </c>
      <c r="B356" s="13">
        <v>0</v>
      </c>
      <c r="C356" s="13">
        <v>0</v>
      </c>
      <c r="D356" s="13">
        <v>0</v>
      </c>
      <c r="E356" s="13">
        <v>0</v>
      </c>
      <c r="F356" s="13">
        <v>0</v>
      </c>
      <c r="G356" s="13">
        <v>0</v>
      </c>
      <c r="H356" s="13">
        <v>0</v>
      </c>
      <c r="I356" s="14">
        <v>44057</v>
      </c>
      <c r="J356" s="22">
        <f>VLOOKUP($A$2:$A$2221,'[2]Customer Answer 5 &amp; 6'!$A$2:$O$2221,2,FALSE)</f>
        <v>145921</v>
      </c>
      <c r="K356" s="23">
        <f>VLOOKUP($A$2:$A$2221,'[2]Customer Answer 5 &amp; 6'!$A$2:$O$2221,3,FALSE)</f>
        <v>0</v>
      </c>
      <c r="L356" s="24">
        <f>VLOOKUP($A$2:$A$2221,'[2]Customer Answer 5 &amp; 6'!$A$2:$O$2221,4,FALSE)</f>
        <v>0</v>
      </c>
      <c r="M356" s="25">
        <f>VLOOKUP($A$2:$A$2221,'[2]Customer Answer 5 &amp; 6'!$A$2:$O$2221,5,FALSE)</f>
        <v>34</v>
      </c>
      <c r="N356">
        <f>VLOOKUP($A$2:$A$2221,'[2]Customer Answer 5 &amp; 6'!$A$2:$O$2221,6,FALSE)</f>
        <v>0</v>
      </c>
      <c r="O356">
        <f>VLOOKUP($A$2:$A$2221,'[2]Customer Answer 5 &amp; 6'!$A$2:$O$2221,7,FALSE)</f>
        <v>1</v>
      </c>
      <c r="P356">
        <f>VLOOKUP($A$2:$A$2221,'[2]Customer Answer 5 &amp; 6'!$A$2:$O$2221,8,FALSE)</f>
        <v>0</v>
      </c>
      <c r="Q356">
        <f>VLOOKUP($A$2:$A$2221,'[2]Customer Answer 5 &amp; 6'!$A$2:$O$2221,9,FALSE)</f>
        <v>0</v>
      </c>
      <c r="R356">
        <f>VLOOKUP($A$2:$A$2221,'[2]Customer Answer 5 &amp; 6'!$A$2:$O$2221,10,FALSE)</f>
        <v>0</v>
      </c>
      <c r="S356" s="26">
        <f>VLOOKUP($A$2:$A$2221,'[2]Customer Answer 5 &amp; 6'!$A$2:$O$2221,11,FALSE)</f>
        <v>0</v>
      </c>
      <c r="T356" s="26">
        <f>VLOOKUP($A$2:$A$2221,'[2]Customer Answer 5 &amp; 6'!$A$2:$O$2221,12,FALSE)</f>
        <v>0</v>
      </c>
      <c r="U356" s="26">
        <f>VLOOKUP($A$2:$A$2221,'[2]Customer Answer 5 &amp; 6'!$A$2:$O$2221,13,FALSE)</f>
        <v>0</v>
      </c>
      <c r="V356" s="26">
        <f>VLOOKUP($A$2:$A$2221,'[2]Customer Answer 5 &amp; 6'!$A$2:$O$2221,14,FALSE)</f>
        <v>1</v>
      </c>
      <c r="W356" s="27" t="str">
        <f>VLOOKUP($A$2:$A$2221,'[2]Customer Answer 5 &amp; 6'!$A$2:$O$2221,15,FALSE)</f>
        <v>Florida</v>
      </c>
      <c r="X356" s="21">
        <f>VLOOKUP($A$2:$A$2221,'[2]Sales Answer 1 &amp; 2'!$A$2:$N$2221,3,FALSE)</f>
        <v>324</v>
      </c>
      <c r="Y356" s="21">
        <f>VLOOKUP($A$2:$A$2221,'[2]Sales Answer 1 &amp; 2'!$A$2:$N$2221,4,FALSE)</f>
        <v>29</v>
      </c>
      <c r="Z356" s="21">
        <f>VLOOKUP($A$2:$A$2221,'[2]Sales Answer 1 &amp; 2'!$A$2:$N$2221,5,FALSE)</f>
        <v>156</v>
      </c>
      <c r="AA356" s="21">
        <f>VLOOKUP($A$2:$A$2221,'[2]Sales Answer 1 &amp; 2'!$A$2:$N$2221,6,FALSE)</f>
        <v>76</v>
      </c>
      <c r="AB356" s="21">
        <f>VLOOKUP($A$2:$A$2221,'[2]Sales Answer 1 &amp; 2'!$A$2:$N$2221,7,FALSE)</f>
        <v>10</v>
      </c>
    </row>
    <row r="357" spans="1:28" ht="15" thickBot="1" x14ac:dyDescent="0.35">
      <c r="A357" s="12">
        <v>2844</v>
      </c>
      <c r="B357" s="13">
        <v>0</v>
      </c>
      <c r="C357" s="13">
        <v>1</v>
      </c>
      <c r="D357" s="13">
        <v>1</v>
      </c>
      <c r="E357" s="13">
        <v>1</v>
      </c>
      <c r="F357" s="13">
        <v>0</v>
      </c>
      <c r="G357" s="13">
        <v>0</v>
      </c>
      <c r="H357" s="13">
        <v>1</v>
      </c>
      <c r="I357" s="14">
        <v>44057</v>
      </c>
      <c r="J357" s="22">
        <f>VLOOKUP($A$2:$A$2221,'[2]Customer Answer 5 &amp; 6'!$A$2:$O$2221,2,FALSE)</f>
        <v>182326</v>
      </c>
      <c r="K357" s="23">
        <f>VLOOKUP($A$2:$A$2221,'[2]Customer Answer 5 &amp; 6'!$A$2:$O$2221,3,FALSE)</f>
        <v>0</v>
      </c>
      <c r="L357" s="24">
        <f>VLOOKUP($A$2:$A$2221,'[2]Customer Answer 5 &amp; 6'!$A$2:$O$2221,4,FALSE)</f>
        <v>0</v>
      </c>
      <c r="M357" s="25">
        <f>VLOOKUP($A$2:$A$2221,'[2]Customer Answer 5 &amp; 6'!$A$2:$O$2221,5,FALSE)</f>
        <v>43</v>
      </c>
      <c r="N357">
        <f>VLOOKUP($A$2:$A$2221,'[2]Customer Answer 5 &amp; 6'!$A$2:$O$2221,6,FALSE)</f>
        <v>0</v>
      </c>
      <c r="O357">
        <f>VLOOKUP($A$2:$A$2221,'[2]Customer Answer 5 &amp; 6'!$A$2:$O$2221,7,FALSE)</f>
        <v>0</v>
      </c>
      <c r="P357">
        <f>VLOOKUP($A$2:$A$2221,'[2]Customer Answer 5 &amp; 6'!$A$2:$O$2221,8,FALSE)</f>
        <v>0</v>
      </c>
      <c r="Q357">
        <f>VLOOKUP($A$2:$A$2221,'[2]Customer Answer 5 &amp; 6'!$A$2:$O$2221,9,FALSE)</f>
        <v>1</v>
      </c>
      <c r="R357">
        <f>VLOOKUP($A$2:$A$2221,'[2]Customer Answer 5 &amp; 6'!$A$2:$O$2221,10,FALSE)</f>
        <v>0</v>
      </c>
      <c r="S357" s="26">
        <f>VLOOKUP($A$2:$A$2221,'[2]Customer Answer 5 &amp; 6'!$A$2:$O$2221,11,FALSE)</f>
        <v>0</v>
      </c>
      <c r="T357" s="26">
        <f>VLOOKUP($A$2:$A$2221,'[2]Customer Answer 5 &amp; 6'!$A$2:$O$2221,12,FALSE)</f>
        <v>0</v>
      </c>
      <c r="U357" s="26">
        <f>VLOOKUP($A$2:$A$2221,'[2]Customer Answer 5 &amp; 6'!$A$2:$O$2221,13,FALSE)</f>
        <v>0</v>
      </c>
      <c r="V357" s="26">
        <f>VLOOKUP($A$2:$A$2221,'[2]Customer Answer 5 &amp; 6'!$A$2:$O$2221,14,FALSE)</f>
        <v>0</v>
      </c>
      <c r="W357" s="27" t="str">
        <f>VLOOKUP($A$2:$A$2221,'[2]Customer Answer 5 &amp; 6'!$A$2:$O$2221,15,FALSE)</f>
        <v>Florida</v>
      </c>
      <c r="X357" s="21">
        <f>VLOOKUP($A$2:$A$2221,'[2]Sales Answer 1 &amp; 2'!$A$2:$N$2221,3,FALSE)</f>
        <v>2077</v>
      </c>
      <c r="Y357" s="21">
        <f>VLOOKUP($A$2:$A$2221,'[2]Sales Answer 1 &amp; 2'!$A$2:$N$2221,4,FALSE)</f>
        <v>314</v>
      </c>
      <c r="Z357" s="21">
        <f>VLOOKUP($A$2:$A$2221,'[2]Sales Answer 1 &amp; 2'!$A$2:$N$2221,5,FALSE)</f>
        <v>1670</v>
      </c>
      <c r="AA357" s="21">
        <f>VLOOKUP($A$2:$A$2221,'[2]Sales Answer 1 &amp; 2'!$A$2:$N$2221,6,FALSE)</f>
        <v>352</v>
      </c>
      <c r="AB357" s="21">
        <f>VLOOKUP($A$2:$A$2221,'[2]Sales Answer 1 &amp; 2'!$A$2:$N$2221,7,FALSE)</f>
        <v>179</v>
      </c>
    </row>
    <row r="358" spans="1:28" ht="15" thickBot="1" x14ac:dyDescent="0.35">
      <c r="A358" s="12">
        <v>3142</v>
      </c>
      <c r="B358" s="13">
        <v>0</v>
      </c>
      <c r="C358" s="13">
        <v>1</v>
      </c>
      <c r="D358" s="13">
        <v>0</v>
      </c>
      <c r="E358" s="13">
        <v>1</v>
      </c>
      <c r="F358" s="13">
        <v>0</v>
      </c>
      <c r="G358" s="13">
        <v>0</v>
      </c>
      <c r="H358" s="13">
        <v>0</v>
      </c>
      <c r="I358" s="14">
        <v>44057</v>
      </c>
      <c r="J358" s="22">
        <f>VLOOKUP($A$2:$A$2221,'[2]Customer Answer 5 &amp; 6'!$A$2:$O$2221,2,FALSE)</f>
        <v>165210</v>
      </c>
      <c r="K358" s="23">
        <f>VLOOKUP($A$2:$A$2221,'[2]Customer Answer 5 &amp; 6'!$A$2:$O$2221,3,FALSE)</f>
        <v>0</v>
      </c>
      <c r="L358" s="24">
        <f>VLOOKUP($A$2:$A$2221,'[2]Customer Answer 5 &amp; 6'!$A$2:$O$2221,4,FALSE)</f>
        <v>1</v>
      </c>
      <c r="M358" s="25">
        <f>VLOOKUP($A$2:$A$2221,'[2]Customer Answer 5 &amp; 6'!$A$2:$O$2221,5,FALSE)</f>
        <v>65</v>
      </c>
      <c r="N358">
        <f>VLOOKUP($A$2:$A$2221,'[2]Customer Answer 5 &amp; 6'!$A$2:$O$2221,6,FALSE)</f>
        <v>0</v>
      </c>
      <c r="O358">
        <f>VLOOKUP($A$2:$A$2221,'[2]Customer Answer 5 &amp; 6'!$A$2:$O$2221,7,FALSE)</f>
        <v>1</v>
      </c>
      <c r="P358">
        <f>VLOOKUP($A$2:$A$2221,'[2]Customer Answer 5 &amp; 6'!$A$2:$O$2221,8,FALSE)</f>
        <v>0</v>
      </c>
      <c r="Q358">
        <f>VLOOKUP($A$2:$A$2221,'[2]Customer Answer 5 &amp; 6'!$A$2:$O$2221,9,FALSE)</f>
        <v>0</v>
      </c>
      <c r="R358">
        <f>VLOOKUP($A$2:$A$2221,'[2]Customer Answer 5 &amp; 6'!$A$2:$O$2221,10,FALSE)</f>
        <v>0</v>
      </c>
      <c r="S358" s="26">
        <f>VLOOKUP($A$2:$A$2221,'[2]Customer Answer 5 &amp; 6'!$A$2:$O$2221,11,FALSE)</f>
        <v>0</v>
      </c>
      <c r="T358" s="26">
        <f>VLOOKUP($A$2:$A$2221,'[2]Customer Answer 5 &amp; 6'!$A$2:$O$2221,12,FALSE)</f>
        <v>1</v>
      </c>
      <c r="U358" s="26">
        <f>VLOOKUP($A$2:$A$2221,'[2]Customer Answer 5 &amp; 6'!$A$2:$O$2221,13,FALSE)</f>
        <v>0</v>
      </c>
      <c r="V358" s="26">
        <f>VLOOKUP($A$2:$A$2221,'[2]Customer Answer 5 &amp; 6'!$A$2:$O$2221,14,FALSE)</f>
        <v>0</v>
      </c>
      <c r="W358" s="27" t="str">
        <f>VLOOKUP($A$2:$A$2221,'[2]Customer Answer 5 &amp; 6'!$A$2:$O$2221,15,FALSE)</f>
        <v>Other</v>
      </c>
      <c r="X358" s="21">
        <f>VLOOKUP($A$2:$A$2221,'[2]Sales Answer 1 &amp; 2'!$A$2:$N$2221,3,FALSE)</f>
        <v>1586</v>
      </c>
      <c r="Y358" s="21">
        <f>VLOOKUP($A$2:$A$2221,'[2]Sales Answer 1 &amp; 2'!$A$2:$N$2221,4,FALSE)</f>
        <v>0</v>
      </c>
      <c r="Z358" s="21">
        <f>VLOOKUP($A$2:$A$2221,'[2]Sales Answer 1 &amp; 2'!$A$2:$N$2221,5,FALSE)</f>
        <v>177</v>
      </c>
      <c r="AA358" s="21">
        <f>VLOOKUP($A$2:$A$2221,'[2]Sales Answer 1 &amp; 2'!$A$2:$N$2221,6,FALSE)</f>
        <v>0</v>
      </c>
      <c r="AB358" s="21">
        <f>VLOOKUP($A$2:$A$2221,'[2]Sales Answer 1 &amp; 2'!$A$2:$N$2221,7,FALSE)</f>
        <v>18</v>
      </c>
    </row>
    <row r="359" spans="1:28" ht="15" thickBot="1" x14ac:dyDescent="0.35">
      <c r="A359" s="12">
        <v>1728</v>
      </c>
      <c r="B359" s="13">
        <v>0</v>
      </c>
      <c r="C359" s="13">
        <v>0</v>
      </c>
      <c r="D359" s="13">
        <v>0</v>
      </c>
      <c r="E359" s="13">
        <v>0</v>
      </c>
      <c r="F359" s="13">
        <v>0</v>
      </c>
      <c r="G359" s="13">
        <v>0</v>
      </c>
      <c r="H359" s="13">
        <v>0</v>
      </c>
      <c r="I359" s="14">
        <v>44056</v>
      </c>
      <c r="J359" s="22">
        <f>VLOOKUP($A$2:$A$2221,'[2]Customer Answer 5 &amp; 6'!$A$2:$O$2221,2,FALSE)</f>
        <v>171163</v>
      </c>
      <c r="K359" s="23">
        <f>VLOOKUP($A$2:$A$2221,'[2]Customer Answer 5 &amp; 6'!$A$2:$O$2221,3,FALSE)</f>
        <v>0</v>
      </c>
      <c r="L359" s="24">
        <f>VLOOKUP($A$2:$A$2221,'[2]Customer Answer 5 &amp; 6'!$A$2:$O$2221,4,FALSE)</f>
        <v>0</v>
      </c>
      <c r="M359" s="25">
        <f>VLOOKUP($A$2:$A$2221,'[2]Customer Answer 5 &amp; 6'!$A$2:$O$2221,5,FALSE)</f>
        <v>25</v>
      </c>
      <c r="N359">
        <f>VLOOKUP($A$2:$A$2221,'[2]Customer Answer 5 &amp; 6'!$A$2:$O$2221,6,FALSE)</f>
        <v>0</v>
      </c>
      <c r="O359">
        <f>VLOOKUP($A$2:$A$2221,'[2]Customer Answer 5 &amp; 6'!$A$2:$O$2221,7,FALSE)</f>
        <v>0</v>
      </c>
      <c r="P359">
        <f>VLOOKUP($A$2:$A$2221,'[2]Customer Answer 5 &amp; 6'!$A$2:$O$2221,8,FALSE)</f>
        <v>1</v>
      </c>
      <c r="Q359">
        <f>VLOOKUP($A$2:$A$2221,'[2]Customer Answer 5 &amp; 6'!$A$2:$O$2221,9,FALSE)</f>
        <v>0</v>
      </c>
      <c r="R359">
        <f>VLOOKUP($A$2:$A$2221,'[2]Customer Answer 5 &amp; 6'!$A$2:$O$2221,10,FALSE)</f>
        <v>0</v>
      </c>
      <c r="S359" s="26">
        <f>VLOOKUP($A$2:$A$2221,'[2]Customer Answer 5 &amp; 6'!$A$2:$O$2221,11,FALSE)</f>
        <v>0</v>
      </c>
      <c r="T359" s="26">
        <f>VLOOKUP($A$2:$A$2221,'[2]Customer Answer 5 &amp; 6'!$A$2:$O$2221,12,FALSE)</f>
        <v>1</v>
      </c>
      <c r="U359" s="26">
        <f>VLOOKUP($A$2:$A$2221,'[2]Customer Answer 5 &amp; 6'!$A$2:$O$2221,13,FALSE)</f>
        <v>0</v>
      </c>
      <c r="V359" s="26">
        <f>VLOOKUP($A$2:$A$2221,'[2]Customer Answer 5 &amp; 6'!$A$2:$O$2221,14,FALSE)</f>
        <v>0</v>
      </c>
      <c r="W359" s="27" t="str">
        <f>VLOOKUP($A$2:$A$2221,'[2]Customer Answer 5 &amp; 6'!$A$2:$O$2221,15,FALSE)</f>
        <v>Florida</v>
      </c>
      <c r="X359" s="21">
        <f>VLOOKUP($A$2:$A$2221,'[2]Sales Answer 1 &amp; 2'!$A$2:$N$2221,3,FALSE)</f>
        <v>681</v>
      </c>
      <c r="Y359" s="21">
        <f>VLOOKUP($A$2:$A$2221,'[2]Sales Answer 1 &amp; 2'!$A$2:$N$2221,4,FALSE)</f>
        <v>41</v>
      </c>
      <c r="Z359" s="21">
        <f>VLOOKUP($A$2:$A$2221,'[2]Sales Answer 1 &amp; 2'!$A$2:$N$2221,5,FALSE)</f>
        <v>895</v>
      </c>
      <c r="AA359" s="21">
        <f>VLOOKUP($A$2:$A$2221,'[2]Sales Answer 1 &amp; 2'!$A$2:$N$2221,6,FALSE)</f>
        <v>332</v>
      </c>
      <c r="AB359" s="21">
        <f>VLOOKUP($A$2:$A$2221,'[2]Sales Answer 1 &amp; 2'!$A$2:$N$2221,7,FALSE)</f>
        <v>255</v>
      </c>
    </row>
    <row r="360" spans="1:28" ht="15" thickBot="1" x14ac:dyDescent="0.35">
      <c r="A360" s="12">
        <v>2584</v>
      </c>
      <c r="B360" s="13">
        <v>0</v>
      </c>
      <c r="C360" s="13">
        <v>0</v>
      </c>
      <c r="D360" s="13">
        <v>0</v>
      </c>
      <c r="E360" s="13">
        <v>0</v>
      </c>
      <c r="F360" s="13">
        <v>0</v>
      </c>
      <c r="G360" s="13">
        <v>0</v>
      </c>
      <c r="H360" s="13">
        <v>0</v>
      </c>
      <c r="I360" s="14">
        <v>44056</v>
      </c>
      <c r="J360" s="22">
        <f>VLOOKUP($A$2:$A$2221,'[2]Customer Answer 5 &amp; 6'!$A$2:$O$2221,2,FALSE)</f>
        <v>160432</v>
      </c>
      <c r="K360" s="23">
        <f>VLOOKUP($A$2:$A$2221,'[2]Customer Answer 5 &amp; 6'!$A$2:$O$2221,3,FALSE)</f>
        <v>0</v>
      </c>
      <c r="L360" s="24">
        <f>VLOOKUP($A$2:$A$2221,'[2]Customer Answer 5 &amp; 6'!$A$2:$O$2221,4,FALSE)</f>
        <v>1</v>
      </c>
      <c r="M360" s="25">
        <f>VLOOKUP($A$2:$A$2221,'[2]Customer Answer 5 &amp; 6'!$A$2:$O$2221,5,FALSE)</f>
        <v>47</v>
      </c>
      <c r="N360">
        <f>VLOOKUP($A$2:$A$2221,'[2]Customer Answer 5 &amp; 6'!$A$2:$O$2221,6,FALSE)</f>
        <v>0</v>
      </c>
      <c r="O360">
        <f>VLOOKUP($A$2:$A$2221,'[2]Customer Answer 5 &amp; 6'!$A$2:$O$2221,7,FALSE)</f>
        <v>1</v>
      </c>
      <c r="P360">
        <f>VLOOKUP($A$2:$A$2221,'[2]Customer Answer 5 &amp; 6'!$A$2:$O$2221,8,FALSE)</f>
        <v>0</v>
      </c>
      <c r="Q360">
        <f>VLOOKUP($A$2:$A$2221,'[2]Customer Answer 5 &amp; 6'!$A$2:$O$2221,9,FALSE)</f>
        <v>0</v>
      </c>
      <c r="R360">
        <f>VLOOKUP($A$2:$A$2221,'[2]Customer Answer 5 &amp; 6'!$A$2:$O$2221,10,FALSE)</f>
        <v>0</v>
      </c>
      <c r="S360" s="26">
        <f>VLOOKUP($A$2:$A$2221,'[2]Customer Answer 5 &amp; 6'!$A$2:$O$2221,11,FALSE)</f>
        <v>0</v>
      </c>
      <c r="T360" s="26">
        <f>VLOOKUP($A$2:$A$2221,'[2]Customer Answer 5 &amp; 6'!$A$2:$O$2221,12,FALSE)</f>
        <v>0</v>
      </c>
      <c r="U360" s="26">
        <f>VLOOKUP($A$2:$A$2221,'[2]Customer Answer 5 &amp; 6'!$A$2:$O$2221,13,FALSE)</f>
        <v>1</v>
      </c>
      <c r="V360" s="26">
        <f>VLOOKUP($A$2:$A$2221,'[2]Customer Answer 5 &amp; 6'!$A$2:$O$2221,14,FALSE)</f>
        <v>0</v>
      </c>
      <c r="W360" s="27" t="str">
        <f>VLOOKUP($A$2:$A$2221,'[2]Customer Answer 5 &amp; 6'!$A$2:$O$2221,15,FALSE)</f>
        <v>Other</v>
      </c>
      <c r="X360" s="21">
        <f>VLOOKUP($A$2:$A$2221,'[2]Sales Answer 1 &amp; 2'!$A$2:$N$2221,3,FALSE)</f>
        <v>969</v>
      </c>
      <c r="Y360" s="21">
        <f>VLOOKUP($A$2:$A$2221,'[2]Sales Answer 1 &amp; 2'!$A$2:$N$2221,4,FALSE)</f>
        <v>8</v>
      </c>
      <c r="Z360" s="21">
        <f>VLOOKUP($A$2:$A$2221,'[2]Sales Answer 1 &amp; 2'!$A$2:$N$2221,5,FALSE)</f>
        <v>40</v>
      </c>
      <c r="AA360" s="21">
        <f>VLOOKUP($A$2:$A$2221,'[2]Sales Answer 1 &amp; 2'!$A$2:$N$2221,6,FALSE)</f>
        <v>11</v>
      </c>
      <c r="AB360" s="21">
        <f>VLOOKUP($A$2:$A$2221,'[2]Sales Answer 1 &amp; 2'!$A$2:$N$2221,7,FALSE)</f>
        <v>8</v>
      </c>
    </row>
    <row r="361" spans="1:28" ht="15" thickBot="1" x14ac:dyDescent="0.35">
      <c r="A361" s="12">
        <v>1002</v>
      </c>
      <c r="B361" s="13">
        <v>0</v>
      </c>
      <c r="C361" s="13">
        <v>0</v>
      </c>
      <c r="D361" s="13">
        <v>0</v>
      </c>
      <c r="E361" s="13">
        <v>0</v>
      </c>
      <c r="F361" s="13">
        <v>0</v>
      </c>
      <c r="G361" s="13">
        <v>0</v>
      </c>
      <c r="H361" s="13">
        <v>0</v>
      </c>
      <c r="I361" s="14">
        <v>44055</v>
      </c>
      <c r="J361" s="22">
        <f>VLOOKUP($A$2:$A$2221,'[2]Customer Answer 5 &amp; 6'!$A$2:$O$2221,2,FALSE)</f>
        <v>146344</v>
      </c>
      <c r="K361" s="23">
        <f>VLOOKUP($A$2:$A$2221,'[2]Customer Answer 5 &amp; 6'!$A$2:$O$2221,3,FALSE)</f>
        <v>1</v>
      </c>
      <c r="L361" s="24">
        <f>VLOOKUP($A$2:$A$2221,'[2]Customer Answer 5 &amp; 6'!$A$2:$O$2221,4,FALSE)</f>
        <v>1</v>
      </c>
      <c r="M361" s="25">
        <f>VLOOKUP($A$2:$A$2221,'[2]Customer Answer 5 &amp; 6'!$A$2:$O$2221,5,FALSE)</f>
        <v>66</v>
      </c>
      <c r="N361">
        <f>VLOOKUP($A$2:$A$2221,'[2]Customer Answer 5 &amp; 6'!$A$2:$O$2221,6,FALSE)</f>
        <v>0</v>
      </c>
      <c r="O361">
        <f>VLOOKUP($A$2:$A$2221,'[2]Customer Answer 5 &amp; 6'!$A$2:$O$2221,7,FALSE)</f>
        <v>0</v>
      </c>
      <c r="P361">
        <f>VLOOKUP($A$2:$A$2221,'[2]Customer Answer 5 &amp; 6'!$A$2:$O$2221,8,FALSE)</f>
        <v>1</v>
      </c>
      <c r="Q361">
        <f>VLOOKUP($A$2:$A$2221,'[2]Customer Answer 5 &amp; 6'!$A$2:$O$2221,9,FALSE)</f>
        <v>0</v>
      </c>
      <c r="R361">
        <f>VLOOKUP($A$2:$A$2221,'[2]Customer Answer 5 &amp; 6'!$A$2:$O$2221,10,FALSE)</f>
        <v>0</v>
      </c>
      <c r="S361" s="26">
        <f>VLOOKUP($A$2:$A$2221,'[2]Customer Answer 5 &amp; 6'!$A$2:$O$2221,11,FALSE)</f>
        <v>0</v>
      </c>
      <c r="T361" s="26">
        <f>VLOOKUP($A$2:$A$2221,'[2]Customer Answer 5 &amp; 6'!$A$2:$O$2221,12,FALSE)</f>
        <v>1</v>
      </c>
      <c r="U361" s="26">
        <f>VLOOKUP($A$2:$A$2221,'[2]Customer Answer 5 &amp; 6'!$A$2:$O$2221,13,FALSE)</f>
        <v>0</v>
      </c>
      <c r="V361" s="26">
        <f>VLOOKUP($A$2:$A$2221,'[2]Customer Answer 5 &amp; 6'!$A$2:$O$2221,14,FALSE)</f>
        <v>0</v>
      </c>
      <c r="W361" s="27" t="str">
        <f>VLOOKUP($A$2:$A$2221,'[2]Customer Answer 5 &amp; 6'!$A$2:$O$2221,15,FALSE)</f>
        <v>Florida</v>
      </c>
      <c r="X361" s="21">
        <f>VLOOKUP($A$2:$A$2221,'[2]Sales Answer 1 &amp; 2'!$A$2:$N$2221,3,FALSE)</f>
        <v>35</v>
      </c>
      <c r="Y361" s="21">
        <f>VLOOKUP($A$2:$A$2221,'[2]Sales Answer 1 &amp; 2'!$A$2:$N$2221,4,FALSE)</f>
        <v>3</v>
      </c>
      <c r="Z361" s="21">
        <f>VLOOKUP($A$2:$A$2221,'[2]Sales Answer 1 &amp; 2'!$A$2:$N$2221,5,FALSE)</f>
        <v>19</v>
      </c>
      <c r="AA361" s="21">
        <f>VLOOKUP($A$2:$A$2221,'[2]Sales Answer 1 &amp; 2'!$A$2:$N$2221,6,FALSE)</f>
        <v>6</v>
      </c>
      <c r="AB361" s="21">
        <f>VLOOKUP($A$2:$A$2221,'[2]Sales Answer 1 &amp; 2'!$A$2:$N$2221,7,FALSE)</f>
        <v>3</v>
      </c>
    </row>
    <row r="362" spans="1:28" ht="15" thickBot="1" x14ac:dyDescent="0.35">
      <c r="A362" s="12">
        <v>1175</v>
      </c>
      <c r="B362" s="13">
        <v>0</v>
      </c>
      <c r="C362" s="13">
        <v>0</v>
      </c>
      <c r="D362" s="13">
        <v>0</v>
      </c>
      <c r="E362" s="13">
        <v>0</v>
      </c>
      <c r="F362" s="13">
        <v>0</v>
      </c>
      <c r="G362" s="13">
        <v>0</v>
      </c>
      <c r="H362" s="13">
        <v>0</v>
      </c>
      <c r="I362" s="14">
        <v>44055</v>
      </c>
      <c r="J362" s="22">
        <f>VLOOKUP($A$2:$A$2221,'[2]Customer Answer 5 &amp; 6'!$A$2:$O$2221,2,FALSE)</f>
        <v>132303</v>
      </c>
      <c r="K362" s="23">
        <f>VLOOKUP($A$2:$A$2221,'[2]Customer Answer 5 &amp; 6'!$A$2:$O$2221,3,FALSE)</f>
        <v>0</v>
      </c>
      <c r="L362" s="24">
        <f>VLOOKUP($A$2:$A$2221,'[2]Customer Answer 5 &amp; 6'!$A$2:$O$2221,4,FALSE)</f>
        <v>1</v>
      </c>
      <c r="M362" s="25">
        <f>VLOOKUP($A$2:$A$2221,'[2]Customer Answer 5 &amp; 6'!$A$2:$O$2221,5,FALSE)</f>
        <v>50</v>
      </c>
      <c r="N362">
        <f>VLOOKUP($A$2:$A$2221,'[2]Customer Answer 5 &amp; 6'!$A$2:$O$2221,6,FALSE)</f>
        <v>0</v>
      </c>
      <c r="O362">
        <f>VLOOKUP($A$2:$A$2221,'[2]Customer Answer 5 &amp; 6'!$A$2:$O$2221,7,FALSE)</f>
        <v>0</v>
      </c>
      <c r="P362">
        <f>VLOOKUP($A$2:$A$2221,'[2]Customer Answer 5 &amp; 6'!$A$2:$O$2221,8,FALSE)</f>
        <v>1</v>
      </c>
      <c r="Q362">
        <f>VLOOKUP($A$2:$A$2221,'[2]Customer Answer 5 &amp; 6'!$A$2:$O$2221,9,FALSE)</f>
        <v>0</v>
      </c>
      <c r="R362">
        <f>VLOOKUP($A$2:$A$2221,'[2]Customer Answer 5 &amp; 6'!$A$2:$O$2221,10,FALSE)</f>
        <v>0</v>
      </c>
      <c r="S362" s="26">
        <f>VLOOKUP($A$2:$A$2221,'[2]Customer Answer 5 &amp; 6'!$A$2:$O$2221,11,FALSE)</f>
        <v>0</v>
      </c>
      <c r="T362" s="26">
        <f>VLOOKUP($A$2:$A$2221,'[2]Customer Answer 5 &amp; 6'!$A$2:$O$2221,12,FALSE)</f>
        <v>0</v>
      </c>
      <c r="U362" s="26">
        <f>VLOOKUP($A$2:$A$2221,'[2]Customer Answer 5 &amp; 6'!$A$2:$O$2221,13,FALSE)</f>
        <v>0</v>
      </c>
      <c r="V362" s="26">
        <f>VLOOKUP($A$2:$A$2221,'[2]Customer Answer 5 &amp; 6'!$A$2:$O$2221,14,FALSE)</f>
        <v>1</v>
      </c>
      <c r="W362" s="27" t="str">
        <f>VLOOKUP($A$2:$A$2221,'[2]Customer Answer 5 &amp; 6'!$A$2:$O$2221,15,FALSE)</f>
        <v>California</v>
      </c>
      <c r="X362" s="21">
        <f>VLOOKUP($A$2:$A$2221,'[2]Sales Answer 1 &amp; 2'!$A$2:$N$2221,3,FALSE)</f>
        <v>143</v>
      </c>
      <c r="Y362" s="21">
        <f>VLOOKUP($A$2:$A$2221,'[2]Sales Answer 1 &amp; 2'!$A$2:$N$2221,4,FALSE)</f>
        <v>0</v>
      </c>
      <c r="Z362" s="21">
        <f>VLOOKUP($A$2:$A$2221,'[2]Sales Answer 1 &amp; 2'!$A$2:$N$2221,5,FALSE)</f>
        <v>8</v>
      </c>
      <c r="AA362" s="21">
        <f>VLOOKUP($A$2:$A$2221,'[2]Sales Answer 1 &amp; 2'!$A$2:$N$2221,6,FALSE)</f>
        <v>0</v>
      </c>
      <c r="AB362" s="21">
        <f>VLOOKUP($A$2:$A$2221,'[2]Sales Answer 1 &amp; 2'!$A$2:$N$2221,7,FALSE)</f>
        <v>0</v>
      </c>
    </row>
    <row r="363" spans="1:28" ht="15" thickBot="1" x14ac:dyDescent="0.35">
      <c r="A363" s="12">
        <v>1529</v>
      </c>
      <c r="B363" s="13">
        <v>0</v>
      </c>
      <c r="C363" s="13">
        <v>0</v>
      </c>
      <c r="D363" s="13">
        <v>0</v>
      </c>
      <c r="E363" s="13">
        <v>0</v>
      </c>
      <c r="F363" s="13">
        <v>0</v>
      </c>
      <c r="G363" s="13">
        <v>0</v>
      </c>
      <c r="H363" s="13">
        <v>0</v>
      </c>
      <c r="I363" s="14">
        <v>44055</v>
      </c>
      <c r="J363" s="22">
        <f>VLOOKUP($A$2:$A$2221,'[2]Customer Answer 5 &amp; 6'!$A$2:$O$2221,2,FALSE)</f>
        <v>124683</v>
      </c>
      <c r="K363" s="23">
        <f>VLOOKUP($A$2:$A$2221,'[2]Customer Answer 5 &amp; 6'!$A$2:$O$2221,3,FALSE)</f>
        <v>1</v>
      </c>
      <c r="L363" s="24">
        <f>VLOOKUP($A$2:$A$2221,'[2]Customer Answer 5 &amp; 6'!$A$2:$O$2221,4,FALSE)</f>
        <v>0</v>
      </c>
      <c r="M363" s="25">
        <f>VLOOKUP($A$2:$A$2221,'[2]Customer Answer 5 &amp; 6'!$A$2:$O$2221,5,FALSE)</f>
        <v>30</v>
      </c>
      <c r="N363">
        <f>VLOOKUP($A$2:$A$2221,'[2]Customer Answer 5 &amp; 6'!$A$2:$O$2221,6,FALSE)</f>
        <v>0</v>
      </c>
      <c r="O363">
        <f>VLOOKUP($A$2:$A$2221,'[2]Customer Answer 5 &amp; 6'!$A$2:$O$2221,7,FALSE)</f>
        <v>1</v>
      </c>
      <c r="P363">
        <f>VLOOKUP($A$2:$A$2221,'[2]Customer Answer 5 &amp; 6'!$A$2:$O$2221,8,FALSE)</f>
        <v>0</v>
      </c>
      <c r="Q363">
        <f>VLOOKUP($A$2:$A$2221,'[2]Customer Answer 5 &amp; 6'!$A$2:$O$2221,9,FALSE)</f>
        <v>0</v>
      </c>
      <c r="R363">
        <f>VLOOKUP($A$2:$A$2221,'[2]Customer Answer 5 &amp; 6'!$A$2:$O$2221,10,FALSE)</f>
        <v>0</v>
      </c>
      <c r="S363" s="26">
        <f>VLOOKUP($A$2:$A$2221,'[2]Customer Answer 5 &amp; 6'!$A$2:$O$2221,11,FALSE)</f>
        <v>0</v>
      </c>
      <c r="T363" s="26">
        <f>VLOOKUP($A$2:$A$2221,'[2]Customer Answer 5 &amp; 6'!$A$2:$O$2221,12,FALSE)</f>
        <v>0</v>
      </c>
      <c r="U363" s="26">
        <f>VLOOKUP($A$2:$A$2221,'[2]Customer Answer 5 &amp; 6'!$A$2:$O$2221,13,FALSE)</f>
        <v>0</v>
      </c>
      <c r="V363" s="26">
        <f>VLOOKUP($A$2:$A$2221,'[2]Customer Answer 5 &amp; 6'!$A$2:$O$2221,14,FALSE)</f>
        <v>0</v>
      </c>
      <c r="W363" s="27" t="str">
        <f>VLOOKUP($A$2:$A$2221,'[2]Customer Answer 5 &amp; 6'!$A$2:$O$2221,15,FALSE)</f>
        <v>California</v>
      </c>
      <c r="X363" s="21">
        <f>VLOOKUP($A$2:$A$2221,'[2]Sales Answer 1 &amp; 2'!$A$2:$N$2221,3,FALSE)</f>
        <v>40</v>
      </c>
      <c r="Y363" s="21">
        <f>VLOOKUP($A$2:$A$2221,'[2]Sales Answer 1 &amp; 2'!$A$2:$N$2221,4,FALSE)</f>
        <v>20</v>
      </c>
      <c r="Z363" s="21">
        <f>VLOOKUP($A$2:$A$2221,'[2]Sales Answer 1 &amp; 2'!$A$2:$N$2221,5,FALSE)</f>
        <v>51</v>
      </c>
      <c r="AA363" s="21">
        <f>VLOOKUP($A$2:$A$2221,'[2]Sales Answer 1 &amp; 2'!$A$2:$N$2221,6,FALSE)</f>
        <v>30</v>
      </c>
      <c r="AB363" s="21">
        <f>VLOOKUP($A$2:$A$2221,'[2]Sales Answer 1 &amp; 2'!$A$2:$N$2221,7,FALSE)</f>
        <v>35</v>
      </c>
    </row>
    <row r="364" spans="1:28" ht="15" thickBot="1" x14ac:dyDescent="0.35">
      <c r="A364" s="12">
        <v>2527</v>
      </c>
      <c r="B364" s="13">
        <v>0</v>
      </c>
      <c r="C364" s="13">
        <v>0</v>
      </c>
      <c r="D364" s="13">
        <v>0</v>
      </c>
      <c r="E364" s="13">
        <v>0</v>
      </c>
      <c r="F364" s="13">
        <v>0</v>
      </c>
      <c r="G364" s="13">
        <v>0</v>
      </c>
      <c r="H364" s="13">
        <v>0</v>
      </c>
      <c r="I364" s="14">
        <v>44055</v>
      </c>
      <c r="J364" s="22">
        <f>VLOOKUP($A$2:$A$2221,'[2]Customer Answer 5 &amp; 6'!$A$2:$O$2221,2,FALSE)</f>
        <v>176800</v>
      </c>
      <c r="K364" s="23">
        <f>VLOOKUP($A$2:$A$2221,'[2]Customer Answer 5 &amp; 6'!$A$2:$O$2221,3,FALSE)</f>
        <v>0</v>
      </c>
      <c r="L364" s="24">
        <f>VLOOKUP($A$2:$A$2221,'[2]Customer Answer 5 &amp; 6'!$A$2:$O$2221,4,FALSE)</f>
        <v>0</v>
      </c>
      <c r="M364" s="25">
        <f>VLOOKUP($A$2:$A$2221,'[2]Customer Answer 5 &amp; 6'!$A$2:$O$2221,5,FALSE)</f>
        <v>55</v>
      </c>
      <c r="N364">
        <f>VLOOKUP($A$2:$A$2221,'[2]Customer Answer 5 &amp; 6'!$A$2:$O$2221,6,FALSE)</f>
        <v>0</v>
      </c>
      <c r="O364">
        <f>VLOOKUP($A$2:$A$2221,'[2]Customer Answer 5 &amp; 6'!$A$2:$O$2221,7,FALSE)</f>
        <v>1</v>
      </c>
      <c r="P364">
        <f>VLOOKUP($A$2:$A$2221,'[2]Customer Answer 5 &amp; 6'!$A$2:$O$2221,8,FALSE)</f>
        <v>0</v>
      </c>
      <c r="Q364">
        <f>VLOOKUP($A$2:$A$2221,'[2]Customer Answer 5 &amp; 6'!$A$2:$O$2221,9,FALSE)</f>
        <v>0</v>
      </c>
      <c r="R364">
        <f>VLOOKUP($A$2:$A$2221,'[2]Customer Answer 5 &amp; 6'!$A$2:$O$2221,10,FALSE)</f>
        <v>0</v>
      </c>
      <c r="S364" s="26">
        <f>VLOOKUP($A$2:$A$2221,'[2]Customer Answer 5 &amp; 6'!$A$2:$O$2221,11,FALSE)</f>
        <v>0</v>
      </c>
      <c r="T364" s="26">
        <f>VLOOKUP($A$2:$A$2221,'[2]Customer Answer 5 &amp; 6'!$A$2:$O$2221,12,FALSE)</f>
        <v>0</v>
      </c>
      <c r="U364" s="26">
        <f>VLOOKUP($A$2:$A$2221,'[2]Customer Answer 5 &amp; 6'!$A$2:$O$2221,13,FALSE)</f>
        <v>0</v>
      </c>
      <c r="V364" s="26">
        <f>VLOOKUP($A$2:$A$2221,'[2]Customer Answer 5 &amp; 6'!$A$2:$O$2221,14,FALSE)</f>
        <v>0</v>
      </c>
      <c r="W364" s="27" t="str">
        <f>VLOOKUP($A$2:$A$2221,'[2]Customer Answer 5 &amp; 6'!$A$2:$O$2221,15,FALSE)</f>
        <v>Illinois</v>
      </c>
      <c r="X364" s="21">
        <f>VLOOKUP($A$2:$A$2221,'[2]Sales Answer 1 &amp; 2'!$A$2:$N$2221,3,FALSE)</f>
        <v>398</v>
      </c>
      <c r="Y364" s="21">
        <f>VLOOKUP($A$2:$A$2221,'[2]Sales Answer 1 &amp; 2'!$A$2:$N$2221,4,FALSE)</f>
        <v>60</v>
      </c>
      <c r="Z364" s="21">
        <f>VLOOKUP($A$2:$A$2221,'[2]Sales Answer 1 &amp; 2'!$A$2:$N$2221,5,FALSE)</f>
        <v>587</v>
      </c>
      <c r="AA364" s="21">
        <f>VLOOKUP($A$2:$A$2221,'[2]Sales Answer 1 &amp; 2'!$A$2:$N$2221,6,FALSE)</f>
        <v>81</v>
      </c>
      <c r="AB364" s="21">
        <f>VLOOKUP($A$2:$A$2221,'[2]Sales Answer 1 &amp; 2'!$A$2:$N$2221,7,FALSE)</f>
        <v>163</v>
      </c>
    </row>
    <row r="365" spans="1:28" ht="15" thickBot="1" x14ac:dyDescent="0.35">
      <c r="A365" s="12">
        <v>2630</v>
      </c>
      <c r="B365" s="13">
        <v>0</v>
      </c>
      <c r="C365" s="13">
        <v>0</v>
      </c>
      <c r="D365" s="13">
        <v>0</v>
      </c>
      <c r="E365" s="13">
        <v>0</v>
      </c>
      <c r="F365" s="13">
        <v>0</v>
      </c>
      <c r="G365" s="13">
        <v>0</v>
      </c>
      <c r="H365" s="13">
        <v>0</v>
      </c>
      <c r="I365" s="14">
        <v>44055</v>
      </c>
      <c r="J365" s="22">
        <f>VLOOKUP($A$2:$A$2221,'[2]Customer Answer 5 &amp; 6'!$A$2:$O$2221,2,FALSE)</f>
        <v>135544</v>
      </c>
      <c r="K365" s="23">
        <f>VLOOKUP($A$2:$A$2221,'[2]Customer Answer 5 &amp; 6'!$A$2:$O$2221,3,FALSE)</f>
        <v>1</v>
      </c>
      <c r="L365" s="24">
        <f>VLOOKUP($A$2:$A$2221,'[2]Customer Answer 5 &amp; 6'!$A$2:$O$2221,4,FALSE)</f>
        <v>0</v>
      </c>
      <c r="M365" s="25">
        <f>VLOOKUP($A$2:$A$2221,'[2]Customer Answer 5 &amp; 6'!$A$2:$O$2221,5,FALSE)</f>
        <v>42</v>
      </c>
      <c r="N365">
        <f>VLOOKUP($A$2:$A$2221,'[2]Customer Answer 5 &amp; 6'!$A$2:$O$2221,6,FALSE)</f>
        <v>0</v>
      </c>
      <c r="O365">
        <f>VLOOKUP($A$2:$A$2221,'[2]Customer Answer 5 &amp; 6'!$A$2:$O$2221,7,FALSE)</f>
        <v>0</v>
      </c>
      <c r="P365">
        <f>VLOOKUP($A$2:$A$2221,'[2]Customer Answer 5 &amp; 6'!$A$2:$O$2221,8,FALSE)</f>
        <v>1</v>
      </c>
      <c r="Q365">
        <f>VLOOKUP($A$2:$A$2221,'[2]Customer Answer 5 &amp; 6'!$A$2:$O$2221,9,FALSE)</f>
        <v>0</v>
      </c>
      <c r="R365">
        <f>VLOOKUP($A$2:$A$2221,'[2]Customer Answer 5 &amp; 6'!$A$2:$O$2221,10,FALSE)</f>
        <v>0</v>
      </c>
      <c r="S365" s="26">
        <f>VLOOKUP($A$2:$A$2221,'[2]Customer Answer 5 &amp; 6'!$A$2:$O$2221,11,FALSE)</f>
        <v>0</v>
      </c>
      <c r="T365" s="26">
        <f>VLOOKUP($A$2:$A$2221,'[2]Customer Answer 5 &amp; 6'!$A$2:$O$2221,12,FALSE)</f>
        <v>0</v>
      </c>
      <c r="U365" s="26">
        <f>VLOOKUP($A$2:$A$2221,'[2]Customer Answer 5 &amp; 6'!$A$2:$O$2221,13,FALSE)</f>
        <v>1</v>
      </c>
      <c r="V365" s="26">
        <f>VLOOKUP($A$2:$A$2221,'[2]Customer Answer 5 &amp; 6'!$A$2:$O$2221,14,FALSE)</f>
        <v>0</v>
      </c>
      <c r="W365" s="27" t="str">
        <f>VLOOKUP($A$2:$A$2221,'[2]Customer Answer 5 &amp; 6'!$A$2:$O$2221,15,FALSE)</f>
        <v>New York</v>
      </c>
      <c r="X365" s="21">
        <f>VLOOKUP($A$2:$A$2221,'[2]Sales Answer 1 &amp; 2'!$A$2:$N$2221,3,FALSE)</f>
        <v>114</v>
      </c>
      <c r="Y365" s="21">
        <f>VLOOKUP($A$2:$A$2221,'[2]Sales Answer 1 &amp; 2'!$A$2:$N$2221,4,FALSE)</f>
        <v>19</v>
      </c>
      <c r="Z365" s="21">
        <f>VLOOKUP($A$2:$A$2221,'[2]Sales Answer 1 &amp; 2'!$A$2:$N$2221,5,FALSE)</f>
        <v>88</v>
      </c>
      <c r="AA365" s="21">
        <f>VLOOKUP($A$2:$A$2221,'[2]Sales Answer 1 &amp; 2'!$A$2:$N$2221,6,FALSE)</f>
        <v>15</v>
      </c>
      <c r="AB365" s="21">
        <f>VLOOKUP($A$2:$A$2221,'[2]Sales Answer 1 &amp; 2'!$A$2:$N$2221,7,FALSE)</f>
        <v>4</v>
      </c>
    </row>
    <row r="366" spans="1:28" ht="15" thickBot="1" x14ac:dyDescent="0.35">
      <c r="A366" s="12">
        <v>1141</v>
      </c>
      <c r="B366" s="13">
        <v>0</v>
      </c>
      <c r="C366" s="13">
        <v>1</v>
      </c>
      <c r="D366" s="13">
        <v>0</v>
      </c>
      <c r="E366" s="13">
        <v>0</v>
      </c>
      <c r="F366" s="13">
        <v>0</v>
      </c>
      <c r="G366" s="13">
        <v>0</v>
      </c>
      <c r="H366" s="13">
        <v>0</v>
      </c>
      <c r="I366" s="14">
        <v>44054</v>
      </c>
      <c r="J366" s="22">
        <f>VLOOKUP($A$2:$A$2221,'[2]Customer Answer 5 &amp; 6'!$A$2:$O$2221,2,FALSE)</f>
        <v>165747</v>
      </c>
      <c r="K366" s="23">
        <f>VLOOKUP($A$2:$A$2221,'[2]Customer Answer 5 &amp; 6'!$A$2:$O$2221,3,FALSE)</f>
        <v>0</v>
      </c>
      <c r="L366" s="24">
        <f>VLOOKUP($A$2:$A$2221,'[2]Customer Answer 5 &amp; 6'!$A$2:$O$2221,4,FALSE)</f>
        <v>1</v>
      </c>
      <c r="M366" s="25">
        <f>VLOOKUP($A$2:$A$2221,'[2]Customer Answer 5 &amp; 6'!$A$2:$O$2221,5,FALSE)</f>
        <v>51</v>
      </c>
      <c r="N366">
        <f>VLOOKUP($A$2:$A$2221,'[2]Customer Answer 5 &amp; 6'!$A$2:$O$2221,6,FALSE)</f>
        <v>0</v>
      </c>
      <c r="O366">
        <f>VLOOKUP($A$2:$A$2221,'[2]Customer Answer 5 &amp; 6'!$A$2:$O$2221,7,FALSE)</f>
        <v>1</v>
      </c>
      <c r="P366">
        <f>VLOOKUP($A$2:$A$2221,'[2]Customer Answer 5 &amp; 6'!$A$2:$O$2221,8,FALSE)</f>
        <v>0</v>
      </c>
      <c r="Q366">
        <f>VLOOKUP($A$2:$A$2221,'[2]Customer Answer 5 &amp; 6'!$A$2:$O$2221,9,FALSE)</f>
        <v>0</v>
      </c>
      <c r="R366">
        <f>VLOOKUP($A$2:$A$2221,'[2]Customer Answer 5 &amp; 6'!$A$2:$O$2221,10,FALSE)</f>
        <v>0</v>
      </c>
      <c r="S366" s="26">
        <f>VLOOKUP($A$2:$A$2221,'[2]Customer Answer 5 &amp; 6'!$A$2:$O$2221,11,FALSE)</f>
        <v>0</v>
      </c>
      <c r="T366" s="26">
        <f>VLOOKUP($A$2:$A$2221,'[2]Customer Answer 5 &amp; 6'!$A$2:$O$2221,12,FALSE)</f>
        <v>1</v>
      </c>
      <c r="U366" s="26">
        <f>VLOOKUP($A$2:$A$2221,'[2]Customer Answer 5 &amp; 6'!$A$2:$O$2221,13,FALSE)</f>
        <v>0</v>
      </c>
      <c r="V366" s="26">
        <f>VLOOKUP($A$2:$A$2221,'[2]Customer Answer 5 &amp; 6'!$A$2:$O$2221,14,FALSE)</f>
        <v>0</v>
      </c>
      <c r="W366" s="27" t="str">
        <f>VLOOKUP($A$2:$A$2221,'[2]Customer Answer 5 &amp; 6'!$A$2:$O$2221,15,FALSE)</f>
        <v>Illinois</v>
      </c>
      <c r="X366" s="21">
        <f>VLOOKUP($A$2:$A$2221,'[2]Sales Answer 1 &amp; 2'!$A$2:$N$2221,3,FALSE)</f>
        <v>872</v>
      </c>
      <c r="Y366" s="21">
        <f>VLOOKUP($A$2:$A$2221,'[2]Sales Answer 1 &amp; 2'!$A$2:$N$2221,4,FALSE)</f>
        <v>43</v>
      </c>
      <c r="Z366" s="21">
        <f>VLOOKUP($A$2:$A$2221,'[2]Sales Answer 1 &amp; 2'!$A$2:$N$2221,5,FALSE)</f>
        <v>121</v>
      </c>
      <c r="AA366" s="21">
        <f>VLOOKUP($A$2:$A$2221,'[2]Sales Answer 1 &amp; 2'!$A$2:$N$2221,6,FALSE)</f>
        <v>58</v>
      </c>
      <c r="AB366" s="21">
        <f>VLOOKUP($A$2:$A$2221,'[2]Sales Answer 1 &amp; 2'!$A$2:$N$2221,7,FALSE)</f>
        <v>33</v>
      </c>
    </row>
    <row r="367" spans="1:28" ht="15" thickBot="1" x14ac:dyDescent="0.35">
      <c r="A367" s="12">
        <v>2310</v>
      </c>
      <c r="B367" s="13">
        <v>0</v>
      </c>
      <c r="C367" s="13">
        <v>0</v>
      </c>
      <c r="D367" s="13">
        <v>0</v>
      </c>
      <c r="E367" s="13">
        <v>0</v>
      </c>
      <c r="F367" s="13">
        <v>0</v>
      </c>
      <c r="G367" s="13">
        <v>0</v>
      </c>
      <c r="H367" s="13">
        <v>0</v>
      </c>
      <c r="I367" s="14">
        <v>44054</v>
      </c>
      <c r="J367" s="22">
        <f>VLOOKUP($A$2:$A$2221,'[2]Customer Answer 5 &amp; 6'!$A$2:$O$2221,2,FALSE)</f>
        <v>127244</v>
      </c>
      <c r="K367" s="23">
        <f>VLOOKUP($A$2:$A$2221,'[2]Customer Answer 5 &amp; 6'!$A$2:$O$2221,3,FALSE)</f>
        <v>1</v>
      </c>
      <c r="L367" s="24">
        <f>VLOOKUP($A$2:$A$2221,'[2]Customer Answer 5 &amp; 6'!$A$2:$O$2221,4,FALSE)</f>
        <v>0</v>
      </c>
      <c r="M367" s="25">
        <f>VLOOKUP($A$2:$A$2221,'[2]Customer Answer 5 &amp; 6'!$A$2:$O$2221,5,FALSE)</f>
        <v>41</v>
      </c>
      <c r="N367">
        <f>VLOOKUP($A$2:$A$2221,'[2]Customer Answer 5 &amp; 6'!$A$2:$O$2221,6,FALSE)</f>
        <v>0</v>
      </c>
      <c r="O367">
        <f>VLOOKUP($A$2:$A$2221,'[2]Customer Answer 5 &amp; 6'!$A$2:$O$2221,7,FALSE)</f>
        <v>1</v>
      </c>
      <c r="P367">
        <f>VLOOKUP($A$2:$A$2221,'[2]Customer Answer 5 &amp; 6'!$A$2:$O$2221,8,FALSE)</f>
        <v>0</v>
      </c>
      <c r="Q367">
        <f>VLOOKUP($A$2:$A$2221,'[2]Customer Answer 5 &amp; 6'!$A$2:$O$2221,9,FALSE)</f>
        <v>0</v>
      </c>
      <c r="R367">
        <f>VLOOKUP($A$2:$A$2221,'[2]Customer Answer 5 &amp; 6'!$A$2:$O$2221,10,FALSE)</f>
        <v>0</v>
      </c>
      <c r="S367" s="26">
        <f>VLOOKUP($A$2:$A$2221,'[2]Customer Answer 5 &amp; 6'!$A$2:$O$2221,11,FALSE)</f>
        <v>0</v>
      </c>
      <c r="T367" s="26">
        <f>VLOOKUP($A$2:$A$2221,'[2]Customer Answer 5 &amp; 6'!$A$2:$O$2221,12,FALSE)</f>
        <v>1</v>
      </c>
      <c r="U367" s="26">
        <f>VLOOKUP($A$2:$A$2221,'[2]Customer Answer 5 &amp; 6'!$A$2:$O$2221,13,FALSE)</f>
        <v>0</v>
      </c>
      <c r="V367" s="26">
        <f>VLOOKUP($A$2:$A$2221,'[2]Customer Answer 5 &amp; 6'!$A$2:$O$2221,14,FALSE)</f>
        <v>0</v>
      </c>
      <c r="W367" s="27" t="str">
        <f>VLOOKUP($A$2:$A$2221,'[2]Customer Answer 5 &amp; 6'!$A$2:$O$2221,15,FALSE)</f>
        <v>Florida</v>
      </c>
      <c r="X367" s="21">
        <f>VLOOKUP($A$2:$A$2221,'[2]Sales Answer 1 &amp; 2'!$A$2:$N$2221,3,FALSE)</f>
        <v>28</v>
      </c>
      <c r="Y367" s="21">
        <f>VLOOKUP($A$2:$A$2221,'[2]Sales Answer 1 &amp; 2'!$A$2:$N$2221,4,FALSE)</f>
        <v>23</v>
      </c>
      <c r="Z367" s="21">
        <f>VLOOKUP($A$2:$A$2221,'[2]Sales Answer 1 &amp; 2'!$A$2:$N$2221,5,FALSE)</f>
        <v>79</v>
      </c>
      <c r="AA367" s="21">
        <f>VLOOKUP($A$2:$A$2221,'[2]Sales Answer 1 &amp; 2'!$A$2:$N$2221,6,FALSE)</f>
        <v>14</v>
      </c>
      <c r="AB367" s="21">
        <f>VLOOKUP($A$2:$A$2221,'[2]Sales Answer 1 &amp; 2'!$A$2:$N$2221,7,FALSE)</f>
        <v>112</v>
      </c>
    </row>
    <row r="368" spans="1:28" ht="15" thickBot="1" x14ac:dyDescent="0.35">
      <c r="A368" s="12">
        <v>1452</v>
      </c>
      <c r="B368" s="13">
        <v>0</v>
      </c>
      <c r="C368" s="13">
        <v>0</v>
      </c>
      <c r="D368" s="13">
        <v>0</v>
      </c>
      <c r="E368" s="13">
        <v>0</v>
      </c>
      <c r="F368" s="13">
        <v>0</v>
      </c>
      <c r="G368" s="13">
        <v>0</v>
      </c>
      <c r="H368" s="13">
        <v>0</v>
      </c>
      <c r="I368" s="14">
        <v>44053</v>
      </c>
      <c r="J368" s="22">
        <f>VLOOKUP($A$2:$A$2221,'[2]Customer Answer 5 &amp; 6'!$A$2:$O$2221,2,FALSE)</f>
        <v>153790</v>
      </c>
      <c r="K368" s="23">
        <f>VLOOKUP($A$2:$A$2221,'[2]Customer Answer 5 &amp; 6'!$A$2:$O$2221,3,FALSE)</f>
        <v>0</v>
      </c>
      <c r="L368" s="24">
        <f>VLOOKUP($A$2:$A$2221,'[2]Customer Answer 5 &amp; 6'!$A$2:$O$2221,4,FALSE)</f>
        <v>2</v>
      </c>
      <c r="M368" s="25">
        <f>VLOOKUP($A$2:$A$2221,'[2]Customer Answer 5 &amp; 6'!$A$2:$O$2221,5,FALSE)</f>
        <v>69</v>
      </c>
      <c r="N368">
        <f>VLOOKUP($A$2:$A$2221,'[2]Customer Answer 5 &amp; 6'!$A$2:$O$2221,6,FALSE)</f>
        <v>0</v>
      </c>
      <c r="O368">
        <f>VLOOKUP($A$2:$A$2221,'[2]Customer Answer 5 &amp; 6'!$A$2:$O$2221,7,FALSE)</f>
        <v>1</v>
      </c>
      <c r="P368">
        <f>VLOOKUP($A$2:$A$2221,'[2]Customer Answer 5 &amp; 6'!$A$2:$O$2221,8,FALSE)</f>
        <v>0</v>
      </c>
      <c r="Q368">
        <f>VLOOKUP($A$2:$A$2221,'[2]Customer Answer 5 &amp; 6'!$A$2:$O$2221,9,FALSE)</f>
        <v>0</v>
      </c>
      <c r="R368">
        <f>VLOOKUP($A$2:$A$2221,'[2]Customer Answer 5 &amp; 6'!$A$2:$O$2221,10,FALSE)</f>
        <v>0</v>
      </c>
      <c r="S368" s="26">
        <f>VLOOKUP($A$2:$A$2221,'[2]Customer Answer 5 &amp; 6'!$A$2:$O$2221,11,FALSE)</f>
        <v>0</v>
      </c>
      <c r="T368" s="26">
        <f>VLOOKUP($A$2:$A$2221,'[2]Customer Answer 5 &amp; 6'!$A$2:$O$2221,12,FALSE)</f>
        <v>1</v>
      </c>
      <c r="U368" s="26">
        <f>VLOOKUP($A$2:$A$2221,'[2]Customer Answer 5 &amp; 6'!$A$2:$O$2221,13,FALSE)</f>
        <v>0</v>
      </c>
      <c r="V368" s="26">
        <f>VLOOKUP($A$2:$A$2221,'[2]Customer Answer 5 &amp; 6'!$A$2:$O$2221,14,FALSE)</f>
        <v>0</v>
      </c>
      <c r="W368" s="27" t="str">
        <f>VLOOKUP($A$2:$A$2221,'[2]Customer Answer 5 &amp; 6'!$A$2:$O$2221,15,FALSE)</f>
        <v>Florida</v>
      </c>
      <c r="X368" s="21">
        <f>VLOOKUP($A$2:$A$2221,'[2]Sales Answer 1 &amp; 2'!$A$2:$N$2221,3,FALSE)</f>
        <v>958</v>
      </c>
      <c r="Y368" s="21">
        <f>VLOOKUP($A$2:$A$2221,'[2]Sales Answer 1 &amp; 2'!$A$2:$N$2221,4,FALSE)</f>
        <v>120</v>
      </c>
      <c r="Z368" s="21">
        <f>VLOOKUP($A$2:$A$2221,'[2]Sales Answer 1 &amp; 2'!$A$2:$N$2221,5,FALSE)</f>
        <v>363</v>
      </c>
      <c r="AA368" s="21">
        <f>VLOOKUP($A$2:$A$2221,'[2]Sales Answer 1 &amp; 2'!$A$2:$N$2221,6,FALSE)</f>
        <v>80</v>
      </c>
      <c r="AB368" s="21">
        <f>VLOOKUP($A$2:$A$2221,'[2]Sales Answer 1 &amp; 2'!$A$2:$N$2221,7,FALSE)</f>
        <v>14</v>
      </c>
    </row>
    <row r="369" spans="1:28" ht="15" thickBot="1" x14ac:dyDescent="0.35">
      <c r="A369" s="12">
        <v>2245</v>
      </c>
      <c r="B369" s="13">
        <v>0</v>
      </c>
      <c r="C369" s="13">
        <v>0</v>
      </c>
      <c r="D369" s="13">
        <v>0</v>
      </c>
      <c r="E369" s="13">
        <v>0</v>
      </c>
      <c r="F369" s="13">
        <v>0</v>
      </c>
      <c r="G369" s="13">
        <v>0</v>
      </c>
      <c r="H369" s="13">
        <v>1</v>
      </c>
      <c r="I369" s="14">
        <v>44053</v>
      </c>
      <c r="J369" s="22">
        <f>VLOOKUP($A$2:$A$2221,'[2]Customer Answer 5 &amp; 6'!$A$2:$O$2221,2,FALSE)</f>
        <v>147139</v>
      </c>
      <c r="K369" s="23">
        <f>VLOOKUP($A$2:$A$2221,'[2]Customer Answer 5 &amp; 6'!$A$2:$O$2221,3,FALSE)</f>
        <v>1</v>
      </c>
      <c r="L369" s="24">
        <f>VLOOKUP($A$2:$A$2221,'[2]Customer Answer 5 &amp; 6'!$A$2:$O$2221,4,FALSE)</f>
        <v>1</v>
      </c>
      <c r="M369" s="25">
        <f>VLOOKUP($A$2:$A$2221,'[2]Customer Answer 5 &amp; 6'!$A$2:$O$2221,5,FALSE)</f>
        <v>68</v>
      </c>
      <c r="N369">
        <f>VLOOKUP($A$2:$A$2221,'[2]Customer Answer 5 &amp; 6'!$A$2:$O$2221,6,FALSE)</f>
        <v>0</v>
      </c>
      <c r="O369">
        <f>VLOOKUP($A$2:$A$2221,'[2]Customer Answer 5 &amp; 6'!$A$2:$O$2221,7,FALSE)</f>
        <v>0</v>
      </c>
      <c r="P369">
        <f>VLOOKUP($A$2:$A$2221,'[2]Customer Answer 5 &amp; 6'!$A$2:$O$2221,8,FALSE)</f>
        <v>1</v>
      </c>
      <c r="Q369">
        <f>VLOOKUP($A$2:$A$2221,'[2]Customer Answer 5 &amp; 6'!$A$2:$O$2221,9,FALSE)</f>
        <v>0</v>
      </c>
      <c r="R369">
        <f>VLOOKUP($A$2:$A$2221,'[2]Customer Answer 5 &amp; 6'!$A$2:$O$2221,10,FALSE)</f>
        <v>0</v>
      </c>
      <c r="S369" s="26">
        <f>VLOOKUP($A$2:$A$2221,'[2]Customer Answer 5 &amp; 6'!$A$2:$O$2221,11,FALSE)</f>
        <v>0</v>
      </c>
      <c r="T369" s="26">
        <f>VLOOKUP($A$2:$A$2221,'[2]Customer Answer 5 &amp; 6'!$A$2:$O$2221,12,FALSE)</f>
        <v>1</v>
      </c>
      <c r="U369" s="26">
        <f>VLOOKUP($A$2:$A$2221,'[2]Customer Answer 5 &amp; 6'!$A$2:$O$2221,13,FALSE)</f>
        <v>0</v>
      </c>
      <c r="V369" s="26">
        <f>VLOOKUP($A$2:$A$2221,'[2]Customer Answer 5 &amp; 6'!$A$2:$O$2221,14,FALSE)</f>
        <v>0</v>
      </c>
      <c r="W369" s="27" t="str">
        <f>VLOOKUP($A$2:$A$2221,'[2]Customer Answer 5 &amp; 6'!$A$2:$O$2221,15,FALSE)</f>
        <v>Illinois</v>
      </c>
      <c r="X369" s="21">
        <f>VLOOKUP($A$2:$A$2221,'[2]Sales Answer 1 &amp; 2'!$A$2:$N$2221,3,FALSE)</f>
        <v>144</v>
      </c>
      <c r="Y369" s="21">
        <f>VLOOKUP($A$2:$A$2221,'[2]Sales Answer 1 &amp; 2'!$A$2:$N$2221,4,FALSE)</f>
        <v>0</v>
      </c>
      <c r="Z369" s="21">
        <f>VLOOKUP($A$2:$A$2221,'[2]Sales Answer 1 &amp; 2'!$A$2:$N$2221,5,FALSE)</f>
        <v>37</v>
      </c>
      <c r="AA369" s="21">
        <f>VLOOKUP($A$2:$A$2221,'[2]Sales Answer 1 &amp; 2'!$A$2:$N$2221,6,FALSE)</f>
        <v>0</v>
      </c>
      <c r="AB369" s="21">
        <f>VLOOKUP($A$2:$A$2221,'[2]Sales Answer 1 &amp; 2'!$A$2:$N$2221,7,FALSE)</f>
        <v>6</v>
      </c>
    </row>
    <row r="370" spans="1:28" ht="15" thickBot="1" x14ac:dyDescent="0.35">
      <c r="A370" s="12">
        <v>1294</v>
      </c>
      <c r="B370" s="13">
        <v>0</v>
      </c>
      <c r="C370" s="13">
        <v>0</v>
      </c>
      <c r="D370" s="13">
        <v>1</v>
      </c>
      <c r="E370" s="13">
        <v>0</v>
      </c>
      <c r="F370" s="13">
        <v>0</v>
      </c>
      <c r="G370" s="13">
        <v>0</v>
      </c>
      <c r="H370" s="13">
        <v>0</v>
      </c>
      <c r="I370" s="14">
        <v>44052</v>
      </c>
      <c r="J370" s="22">
        <f>VLOOKUP($A$2:$A$2221,'[2]Customer Answer 5 &amp; 6'!$A$2:$O$2221,2,FALSE)</f>
        <v>177457</v>
      </c>
      <c r="K370" s="23">
        <f>VLOOKUP($A$2:$A$2221,'[2]Customer Answer 5 &amp; 6'!$A$2:$O$2221,3,FALSE)</f>
        <v>0</v>
      </c>
      <c r="L370" s="24">
        <f>VLOOKUP($A$2:$A$2221,'[2]Customer Answer 5 &amp; 6'!$A$2:$O$2221,4,FALSE)</f>
        <v>0</v>
      </c>
      <c r="M370" s="25">
        <f>VLOOKUP($A$2:$A$2221,'[2]Customer Answer 5 &amp; 6'!$A$2:$O$2221,5,FALSE)</f>
        <v>73</v>
      </c>
      <c r="N370">
        <f>VLOOKUP($A$2:$A$2221,'[2]Customer Answer 5 &amp; 6'!$A$2:$O$2221,6,FALSE)</f>
        <v>0</v>
      </c>
      <c r="O370">
        <f>VLOOKUP($A$2:$A$2221,'[2]Customer Answer 5 &amp; 6'!$A$2:$O$2221,7,FALSE)</f>
        <v>0</v>
      </c>
      <c r="P370">
        <f>VLOOKUP($A$2:$A$2221,'[2]Customer Answer 5 &amp; 6'!$A$2:$O$2221,8,FALSE)</f>
        <v>1</v>
      </c>
      <c r="Q370">
        <f>VLOOKUP($A$2:$A$2221,'[2]Customer Answer 5 &amp; 6'!$A$2:$O$2221,9,FALSE)</f>
        <v>0</v>
      </c>
      <c r="R370">
        <f>VLOOKUP($A$2:$A$2221,'[2]Customer Answer 5 &amp; 6'!$A$2:$O$2221,10,FALSE)</f>
        <v>0</v>
      </c>
      <c r="S370" s="26">
        <f>VLOOKUP($A$2:$A$2221,'[2]Customer Answer 5 &amp; 6'!$A$2:$O$2221,11,FALSE)</f>
        <v>0</v>
      </c>
      <c r="T370" s="26">
        <f>VLOOKUP($A$2:$A$2221,'[2]Customer Answer 5 &amp; 6'!$A$2:$O$2221,12,FALSE)</f>
        <v>1</v>
      </c>
      <c r="U370" s="26">
        <f>VLOOKUP($A$2:$A$2221,'[2]Customer Answer 5 &amp; 6'!$A$2:$O$2221,13,FALSE)</f>
        <v>0</v>
      </c>
      <c r="V370" s="26">
        <f>VLOOKUP($A$2:$A$2221,'[2]Customer Answer 5 &amp; 6'!$A$2:$O$2221,14,FALSE)</f>
        <v>0</v>
      </c>
      <c r="W370" s="27" t="str">
        <f>VLOOKUP($A$2:$A$2221,'[2]Customer Answer 5 &amp; 6'!$A$2:$O$2221,15,FALSE)</f>
        <v>Other</v>
      </c>
      <c r="X370" s="21">
        <f>VLOOKUP($A$2:$A$2221,'[2]Sales Answer 1 &amp; 2'!$A$2:$N$2221,3,FALSE)</f>
        <v>1546</v>
      </c>
      <c r="Y370" s="21">
        <f>VLOOKUP($A$2:$A$2221,'[2]Sales Answer 1 &amp; 2'!$A$2:$N$2221,4,FALSE)</f>
        <v>25</v>
      </c>
      <c r="Z370" s="21">
        <f>VLOOKUP($A$2:$A$2221,'[2]Sales Answer 1 &amp; 2'!$A$2:$N$2221,5,FALSE)</f>
        <v>916</v>
      </c>
      <c r="AA370" s="21">
        <f>VLOOKUP($A$2:$A$2221,'[2]Sales Answer 1 &amp; 2'!$A$2:$N$2221,6,FALSE)</f>
        <v>34</v>
      </c>
      <c r="AB370" s="21">
        <f>VLOOKUP($A$2:$A$2221,'[2]Sales Answer 1 &amp; 2'!$A$2:$N$2221,7,FALSE)</f>
        <v>103</v>
      </c>
    </row>
    <row r="371" spans="1:28" ht="15" thickBot="1" x14ac:dyDescent="0.35">
      <c r="A371" s="12">
        <v>2674</v>
      </c>
      <c r="B371" s="13">
        <v>0</v>
      </c>
      <c r="C371" s="13">
        <v>0</v>
      </c>
      <c r="D371" s="13">
        <v>0</v>
      </c>
      <c r="E371" s="13">
        <v>0</v>
      </c>
      <c r="F371" s="13">
        <v>0</v>
      </c>
      <c r="G371" s="13">
        <v>0</v>
      </c>
      <c r="H371" s="13">
        <v>0</v>
      </c>
      <c r="I371" s="14">
        <v>44052</v>
      </c>
      <c r="J371" s="22">
        <f>VLOOKUP($A$2:$A$2221,'[2]Customer Answer 5 &amp; 6'!$A$2:$O$2221,2,FALSE)</f>
        <v>173705</v>
      </c>
      <c r="K371" s="23">
        <f>VLOOKUP($A$2:$A$2221,'[2]Customer Answer 5 &amp; 6'!$A$2:$O$2221,3,FALSE)</f>
        <v>0</v>
      </c>
      <c r="L371" s="24">
        <f>VLOOKUP($A$2:$A$2221,'[2]Customer Answer 5 &amp; 6'!$A$2:$O$2221,4,FALSE)</f>
        <v>2</v>
      </c>
      <c r="M371" s="25">
        <f>VLOOKUP($A$2:$A$2221,'[2]Customer Answer 5 &amp; 6'!$A$2:$O$2221,5,FALSE)</f>
        <v>69</v>
      </c>
      <c r="N371">
        <f>VLOOKUP($A$2:$A$2221,'[2]Customer Answer 5 &amp; 6'!$A$2:$O$2221,6,FALSE)</f>
        <v>0</v>
      </c>
      <c r="O371">
        <f>VLOOKUP($A$2:$A$2221,'[2]Customer Answer 5 &amp; 6'!$A$2:$O$2221,7,FALSE)</f>
        <v>0</v>
      </c>
      <c r="P371">
        <f>VLOOKUP($A$2:$A$2221,'[2]Customer Answer 5 &amp; 6'!$A$2:$O$2221,8,FALSE)</f>
        <v>0</v>
      </c>
      <c r="Q371">
        <f>VLOOKUP($A$2:$A$2221,'[2]Customer Answer 5 &amp; 6'!$A$2:$O$2221,9,FALSE)</f>
        <v>0</v>
      </c>
      <c r="R371">
        <f>VLOOKUP($A$2:$A$2221,'[2]Customer Answer 5 &amp; 6'!$A$2:$O$2221,10,FALSE)</f>
        <v>1</v>
      </c>
      <c r="S371" s="26">
        <f>VLOOKUP($A$2:$A$2221,'[2]Customer Answer 5 &amp; 6'!$A$2:$O$2221,11,FALSE)</f>
        <v>0</v>
      </c>
      <c r="T371" s="26">
        <f>VLOOKUP($A$2:$A$2221,'[2]Customer Answer 5 &amp; 6'!$A$2:$O$2221,12,FALSE)</f>
        <v>0</v>
      </c>
      <c r="U371" s="26">
        <f>VLOOKUP($A$2:$A$2221,'[2]Customer Answer 5 &amp; 6'!$A$2:$O$2221,13,FALSE)</f>
        <v>1</v>
      </c>
      <c r="V371" s="26">
        <f>VLOOKUP($A$2:$A$2221,'[2]Customer Answer 5 &amp; 6'!$A$2:$O$2221,14,FALSE)</f>
        <v>0</v>
      </c>
      <c r="W371" s="27" t="str">
        <f>VLOOKUP($A$2:$A$2221,'[2]Customer Answer 5 &amp; 6'!$A$2:$O$2221,15,FALSE)</f>
        <v>Other</v>
      </c>
      <c r="X371" s="21">
        <f>VLOOKUP($A$2:$A$2221,'[2]Sales Answer 1 &amp; 2'!$A$2:$N$2221,3,FALSE)</f>
        <v>1442</v>
      </c>
      <c r="Y371" s="21">
        <f>VLOOKUP($A$2:$A$2221,'[2]Sales Answer 1 &amp; 2'!$A$2:$N$2221,4,FALSE)</f>
        <v>214</v>
      </c>
      <c r="Z371" s="21">
        <f>VLOOKUP($A$2:$A$2221,'[2]Sales Answer 1 &amp; 2'!$A$2:$N$2221,5,FALSE)</f>
        <v>1226</v>
      </c>
      <c r="AA371" s="21">
        <f>VLOOKUP($A$2:$A$2221,'[2]Sales Answer 1 &amp; 2'!$A$2:$N$2221,6,FALSE)</f>
        <v>608</v>
      </c>
      <c r="AB371" s="21">
        <f>VLOOKUP($A$2:$A$2221,'[2]Sales Answer 1 &amp; 2'!$A$2:$N$2221,7,FALSE)</f>
        <v>252</v>
      </c>
    </row>
    <row r="372" spans="1:28" ht="15" thickBot="1" x14ac:dyDescent="0.35">
      <c r="A372" s="12">
        <v>3138</v>
      </c>
      <c r="B372" s="13">
        <v>0</v>
      </c>
      <c r="C372" s="13">
        <v>1</v>
      </c>
      <c r="D372" s="13">
        <v>0</v>
      </c>
      <c r="E372" s="13">
        <v>0</v>
      </c>
      <c r="F372" s="13">
        <v>0</v>
      </c>
      <c r="G372" s="13">
        <v>0</v>
      </c>
      <c r="H372" s="13">
        <v>0</v>
      </c>
      <c r="I372" s="14">
        <v>44052</v>
      </c>
      <c r="J372" s="22">
        <f>VLOOKUP($A$2:$A$2221,'[2]Customer Answer 5 &amp; 6'!$A$2:$O$2221,2,FALSE)</f>
        <v>169263</v>
      </c>
      <c r="K372" s="23">
        <f>VLOOKUP($A$2:$A$2221,'[2]Customer Answer 5 &amp; 6'!$A$2:$O$2221,3,FALSE)</f>
        <v>0</v>
      </c>
      <c r="L372" s="24">
        <f>VLOOKUP($A$2:$A$2221,'[2]Customer Answer 5 &amp; 6'!$A$2:$O$2221,4,FALSE)</f>
        <v>1</v>
      </c>
      <c r="M372" s="25">
        <f>VLOOKUP($A$2:$A$2221,'[2]Customer Answer 5 &amp; 6'!$A$2:$O$2221,5,FALSE)</f>
        <v>55</v>
      </c>
      <c r="N372">
        <f>VLOOKUP($A$2:$A$2221,'[2]Customer Answer 5 &amp; 6'!$A$2:$O$2221,6,FALSE)</f>
        <v>0</v>
      </c>
      <c r="O372">
        <f>VLOOKUP($A$2:$A$2221,'[2]Customer Answer 5 &amp; 6'!$A$2:$O$2221,7,FALSE)</f>
        <v>0</v>
      </c>
      <c r="P372">
        <f>VLOOKUP($A$2:$A$2221,'[2]Customer Answer 5 &amp; 6'!$A$2:$O$2221,8,FALSE)</f>
        <v>1</v>
      </c>
      <c r="Q372">
        <f>VLOOKUP($A$2:$A$2221,'[2]Customer Answer 5 &amp; 6'!$A$2:$O$2221,9,FALSE)</f>
        <v>0</v>
      </c>
      <c r="R372">
        <f>VLOOKUP($A$2:$A$2221,'[2]Customer Answer 5 &amp; 6'!$A$2:$O$2221,10,FALSE)</f>
        <v>0</v>
      </c>
      <c r="S372" s="26">
        <f>VLOOKUP($A$2:$A$2221,'[2]Customer Answer 5 &amp; 6'!$A$2:$O$2221,11,FALSE)</f>
        <v>0</v>
      </c>
      <c r="T372" s="26">
        <f>VLOOKUP($A$2:$A$2221,'[2]Customer Answer 5 &amp; 6'!$A$2:$O$2221,12,FALSE)</f>
        <v>1</v>
      </c>
      <c r="U372" s="26">
        <f>VLOOKUP($A$2:$A$2221,'[2]Customer Answer 5 &amp; 6'!$A$2:$O$2221,13,FALSE)</f>
        <v>0</v>
      </c>
      <c r="V372" s="26">
        <f>VLOOKUP($A$2:$A$2221,'[2]Customer Answer 5 &amp; 6'!$A$2:$O$2221,14,FALSE)</f>
        <v>0</v>
      </c>
      <c r="W372" s="27" t="str">
        <f>VLOOKUP($A$2:$A$2221,'[2]Customer Answer 5 &amp; 6'!$A$2:$O$2221,15,FALSE)</f>
        <v>Florida</v>
      </c>
      <c r="X372" s="21">
        <f>VLOOKUP($A$2:$A$2221,'[2]Sales Answer 1 &amp; 2'!$A$2:$N$2221,3,FALSE)</f>
        <v>1202</v>
      </c>
      <c r="Y372" s="21">
        <f>VLOOKUP($A$2:$A$2221,'[2]Sales Answer 1 &amp; 2'!$A$2:$N$2221,4,FALSE)</f>
        <v>12</v>
      </c>
      <c r="Z372" s="21">
        <f>VLOOKUP($A$2:$A$2221,'[2]Sales Answer 1 &amp; 2'!$A$2:$N$2221,5,FALSE)</f>
        <v>78</v>
      </c>
      <c r="AA372" s="21">
        <f>VLOOKUP($A$2:$A$2221,'[2]Sales Answer 1 &amp; 2'!$A$2:$N$2221,6,FALSE)</f>
        <v>32</v>
      </c>
      <c r="AB372" s="21">
        <f>VLOOKUP($A$2:$A$2221,'[2]Sales Answer 1 &amp; 2'!$A$2:$N$2221,7,FALSE)</f>
        <v>12</v>
      </c>
    </row>
    <row r="373" spans="1:28" ht="15" thickBot="1" x14ac:dyDescent="0.35">
      <c r="A373" s="12">
        <v>1837</v>
      </c>
      <c r="B373" s="13">
        <v>0</v>
      </c>
      <c r="C373" s="13">
        <v>0</v>
      </c>
      <c r="D373" s="13">
        <v>0</v>
      </c>
      <c r="E373" s="13">
        <v>0</v>
      </c>
      <c r="F373" s="13">
        <v>0</v>
      </c>
      <c r="G373" s="13">
        <v>0</v>
      </c>
      <c r="H373" s="13">
        <v>0</v>
      </c>
      <c r="I373" s="14">
        <v>44051</v>
      </c>
      <c r="J373" s="22">
        <f>VLOOKUP($A$2:$A$2221,'[2]Customer Answer 5 &amp; 6'!$A$2:$O$2221,2,FALSE)</f>
        <v>138576</v>
      </c>
      <c r="K373" s="23">
        <f>VLOOKUP($A$2:$A$2221,'[2]Customer Answer 5 &amp; 6'!$A$2:$O$2221,3,FALSE)</f>
        <v>0</v>
      </c>
      <c r="L373" s="24">
        <f>VLOOKUP($A$2:$A$2221,'[2]Customer Answer 5 &amp; 6'!$A$2:$O$2221,4,FALSE)</f>
        <v>1</v>
      </c>
      <c r="M373" s="25">
        <f>VLOOKUP($A$2:$A$2221,'[2]Customer Answer 5 &amp; 6'!$A$2:$O$2221,5,FALSE)</f>
        <v>47</v>
      </c>
      <c r="N373">
        <f>VLOOKUP($A$2:$A$2221,'[2]Customer Answer 5 &amp; 6'!$A$2:$O$2221,6,FALSE)</f>
        <v>0</v>
      </c>
      <c r="O373">
        <f>VLOOKUP($A$2:$A$2221,'[2]Customer Answer 5 &amp; 6'!$A$2:$O$2221,7,FALSE)</f>
        <v>1</v>
      </c>
      <c r="P373">
        <f>VLOOKUP($A$2:$A$2221,'[2]Customer Answer 5 &amp; 6'!$A$2:$O$2221,8,FALSE)</f>
        <v>0</v>
      </c>
      <c r="Q373">
        <f>VLOOKUP($A$2:$A$2221,'[2]Customer Answer 5 &amp; 6'!$A$2:$O$2221,9,FALSE)</f>
        <v>0</v>
      </c>
      <c r="R373">
        <f>VLOOKUP($A$2:$A$2221,'[2]Customer Answer 5 &amp; 6'!$A$2:$O$2221,10,FALSE)</f>
        <v>0</v>
      </c>
      <c r="S373" s="26">
        <f>VLOOKUP($A$2:$A$2221,'[2]Customer Answer 5 &amp; 6'!$A$2:$O$2221,11,FALSE)</f>
        <v>0</v>
      </c>
      <c r="T373" s="26">
        <f>VLOOKUP($A$2:$A$2221,'[2]Customer Answer 5 &amp; 6'!$A$2:$O$2221,12,FALSE)</f>
        <v>0</v>
      </c>
      <c r="U373" s="26">
        <f>VLOOKUP($A$2:$A$2221,'[2]Customer Answer 5 &amp; 6'!$A$2:$O$2221,13,FALSE)</f>
        <v>1</v>
      </c>
      <c r="V373" s="26">
        <f>VLOOKUP($A$2:$A$2221,'[2]Customer Answer 5 &amp; 6'!$A$2:$O$2221,14,FALSE)</f>
        <v>0</v>
      </c>
      <c r="W373" s="27" t="str">
        <f>VLOOKUP($A$2:$A$2221,'[2]Customer Answer 5 &amp; 6'!$A$2:$O$2221,15,FALSE)</f>
        <v>Illinois</v>
      </c>
      <c r="X373" s="21">
        <f>VLOOKUP($A$2:$A$2221,'[2]Sales Answer 1 &amp; 2'!$A$2:$N$2221,3,FALSE)</f>
        <v>122</v>
      </c>
      <c r="Y373" s="21">
        <f>VLOOKUP($A$2:$A$2221,'[2]Sales Answer 1 &amp; 2'!$A$2:$N$2221,4,FALSE)</f>
        <v>0</v>
      </c>
      <c r="Z373" s="21">
        <f>VLOOKUP($A$2:$A$2221,'[2]Sales Answer 1 &amp; 2'!$A$2:$N$2221,5,FALSE)</f>
        <v>25</v>
      </c>
      <c r="AA373" s="21">
        <f>VLOOKUP($A$2:$A$2221,'[2]Sales Answer 1 &amp; 2'!$A$2:$N$2221,6,FALSE)</f>
        <v>0</v>
      </c>
      <c r="AB373" s="21">
        <f>VLOOKUP($A$2:$A$2221,'[2]Sales Answer 1 &amp; 2'!$A$2:$N$2221,7,FALSE)</f>
        <v>0</v>
      </c>
    </row>
    <row r="374" spans="1:28" ht="15" thickBot="1" x14ac:dyDescent="0.35">
      <c r="A374" s="12">
        <v>2050</v>
      </c>
      <c r="B374" s="13">
        <v>0</v>
      </c>
      <c r="C374" s="13">
        <v>0</v>
      </c>
      <c r="D374" s="13">
        <v>0</v>
      </c>
      <c r="E374" s="13">
        <v>0</v>
      </c>
      <c r="F374" s="13">
        <v>0</v>
      </c>
      <c r="G374" s="13">
        <v>1</v>
      </c>
      <c r="H374" s="13">
        <v>0</v>
      </c>
      <c r="I374" s="14">
        <v>44051</v>
      </c>
      <c r="J374" s="22">
        <f>VLOOKUP($A$2:$A$2221,'[2]Customer Answer 5 &amp; 6'!$A$2:$O$2221,2,FALSE)</f>
        <v>167023</v>
      </c>
      <c r="K374" s="23">
        <f>VLOOKUP($A$2:$A$2221,'[2]Customer Answer 5 &amp; 6'!$A$2:$O$2221,3,FALSE)</f>
        <v>0</v>
      </c>
      <c r="L374" s="24">
        <f>VLOOKUP($A$2:$A$2221,'[2]Customer Answer 5 &amp; 6'!$A$2:$O$2221,4,FALSE)</f>
        <v>0</v>
      </c>
      <c r="M374" s="25">
        <f>VLOOKUP($A$2:$A$2221,'[2]Customer Answer 5 &amp; 6'!$A$2:$O$2221,5,FALSE)</f>
        <v>42</v>
      </c>
      <c r="N374">
        <f>VLOOKUP($A$2:$A$2221,'[2]Customer Answer 5 &amp; 6'!$A$2:$O$2221,6,FALSE)</f>
        <v>0</v>
      </c>
      <c r="O374">
        <f>VLOOKUP($A$2:$A$2221,'[2]Customer Answer 5 &amp; 6'!$A$2:$O$2221,7,FALSE)</f>
        <v>1</v>
      </c>
      <c r="P374">
        <f>VLOOKUP($A$2:$A$2221,'[2]Customer Answer 5 &amp; 6'!$A$2:$O$2221,8,FALSE)</f>
        <v>0</v>
      </c>
      <c r="Q374">
        <f>VLOOKUP($A$2:$A$2221,'[2]Customer Answer 5 &amp; 6'!$A$2:$O$2221,9,FALSE)</f>
        <v>0</v>
      </c>
      <c r="R374">
        <f>VLOOKUP($A$2:$A$2221,'[2]Customer Answer 5 &amp; 6'!$A$2:$O$2221,10,FALSE)</f>
        <v>0</v>
      </c>
      <c r="S374" s="26">
        <f>VLOOKUP($A$2:$A$2221,'[2]Customer Answer 5 &amp; 6'!$A$2:$O$2221,11,FALSE)</f>
        <v>0</v>
      </c>
      <c r="T374" s="26">
        <f>VLOOKUP($A$2:$A$2221,'[2]Customer Answer 5 &amp; 6'!$A$2:$O$2221,12,FALSE)</f>
        <v>1</v>
      </c>
      <c r="U374" s="26">
        <f>VLOOKUP($A$2:$A$2221,'[2]Customer Answer 5 &amp; 6'!$A$2:$O$2221,13,FALSE)</f>
        <v>0</v>
      </c>
      <c r="V374" s="26">
        <f>VLOOKUP($A$2:$A$2221,'[2]Customer Answer 5 &amp; 6'!$A$2:$O$2221,14,FALSE)</f>
        <v>0</v>
      </c>
      <c r="W374" s="27" t="str">
        <f>VLOOKUP($A$2:$A$2221,'[2]Customer Answer 5 &amp; 6'!$A$2:$O$2221,15,FALSE)</f>
        <v>Other</v>
      </c>
      <c r="X374" s="21">
        <f>VLOOKUP($A$2:$A$2221,'[2]Sales Answer 1 &amp; 2'!$A$2:$N$2221,3,FALSE)</f>
        <v>1106</v>
      </c>
      <c r="Y374" s="21">
        <f>VLOOKUP($A$2:$A$2221,'[2]Sales Answer 1 &amp; 2'!$A$2:$N$2221,4,FALSE)</f>
        <v>110</v>
      </c>
      <c r="Z374" s="21">
        <f>VLOOKUP($A$2:$A$2221,'[2]Sales Answer 1 &amp; 2'!$A$2:$N$2221,5,FALSE)</f>
        <v>952</v>
      </c>
      <c r="AA374" s="21">
        <f>VLOOKUP($A$2:$A$2221,'[2]Sales Answer 1 &amp; 2'!$A$2:$N$2221,6,FALSE)</f>
        <v>27</v>
      </c>
      <c r="AB374" s="21">
        <f>VLOOKUP($A$2:$A$2221,'[2]Sales Answer 1 &amp; 2'!$A$2:$N$2221,7,FALSE)</f>
        <v>20</v>
      </c>
    </row>
    <row r="375" spans="1:28" ht="15" thickBot="1" x14ac:dyDescent="0.35">
      <c r="A375" s="12">
        <v>3129</v>
      </c>
      <c r="B375" s="13">
        <v>0</v>
      </c>
      <c r="C375" s="13">
        <v>0</v>
      </c>
      <c r="D375" s="13">
        <v>0</v>
      </c>
      <c r="E375" s="13">
        <v>0</v>
      </c>
      <c r="F375" s="13">
        <v>0</v>
      </c>
      <c r="G375" s="13">
        <v>0</v>
      </c>
      <c r="H375" s="13">
        <v>0</v>
      </c>
      <c r="I375" s="14">
        <v>44051</v>
      </c>
      <c r="J375" s="22">
        <f>VLOOKUP($A$2:$A$2221,'[2]Customer Answer 5 &amp; 6'!$A$2:$O$2221,2,FALSE)</f>
        <v>162994</v>
      </c>
      <c r="K375" s="23">
        <f>VLOOKUP($A$2:$A$2221,'[2]Customer Answer 5 &amp; 6'!$A$2:$O$2221,3,FALSE)</f>
        <v>1</v>
      </c>
      <c r="L375" s="24">
        <f>VLOOKUP($A$2:$A$2221,'[2]Customer Answer 5 &amp; 6'!$A$2:$O$2221,4,FALSE)</f>
        <v>0</v>
      </c>
      <c r="M375" s="25">
        <f>VLOOKUP($A$2:$A$2221,'[2]Customer Answer 5 &amp; 6'!$A$2:$O$2221,5,FALSE)</f>
        <v>40</v>
      </c>
      <c r="N375">
        <f>VLOOKUP($A$2:$A$2221,'[2]Customer Answer 5 &amp; 6'!$A$2:$O$2221,6,FALSE)</f>
        <v>0</v>
      </c>
      <c r="O375">
        <f>VLOOKUP($A$2:$A$2221,'[2]Customer Answer 5 &amp; 6'!$A$2:$O$2221,7,FALSE)</f>
        <v>0</v>
      </c>
      <c r="P375">
        <f>VLOOKUP($A$2:$A$2221,'[2]Customer Answer 5 &amp; 6'!$A$2:$O$2221,8,FALSE)</f>
        <v>0</v>
      </c>
      <c r="Q375">
        <f>VLOOKUP($A$2:$A$2221,'[2]Customer Answer 5 &amp; 6'!$A$2:$O$2221,9,FALSE)</f>
        <v>1</v>
      </c>
      <c r="R375">
        <f>VLOOKUP($A$2:$A$2221,'[2]Customer Answer 5 &amp; 6'!$A$2:$O$2221,10,FALSE)</f>
        <v>0</v>
      </c>
      <c r="S375" s="26">
        <f>VLOOKUP($A$2:$A$2221,'[2]Customer Answer 5 &amp; 6'!$A$2:$O$2221,11,FALSE)</f>
        <v>0</v>
      </c>
      <c r="T375" s="26">
        <f>VLOOKUP($A$2:$A$2221,'[2]Customer Answer 5 &amp; 6'!$A$2:$O$2221,12,FALSE)</f>
        <v>1</v>
      </c>
      <c r="U375" s="26">
        <f>VLOOKUP($A$2:$A$2221,'[2]Customer Answer 5 &amp; 6'!$A$2:$O$2221,13,FALSE)</f>
        <v>0</v>
      </c>
      <c r="V375" s="26">
        <f>VLOOKUP($A$2:$A$2221,'[2]Customer Answer 5 &amp; 6'!$A$2:$O$2221,14,FALSE)</f>
        <v>0</v>
      </c>
      <c r="W375" s="27" t="str">
        <f>VLOOKUP($A$2:$A$2221,'[2]Customer Answer 5 &amp; 6'!$A$2:$O$2221,15,FALSE)</f>
        <v>Texas</v>
      </c>
      <c r="X375" s="21">
        <f>VLOOKUP($A$2:$A$2221,'[2]Sales Answer 1 &amp; 2'!$A$2:$N$2221,3,FALSE)</f>
        <v>580</v>
      </c>
      <c r="Y375" s="21">
        <f>VLOOKUP($A$2:$A$2221,'[2]Sales Answer 1 &amp; 2'!$A$2:$N$2221,4,FALSE)</f>
        <v>31</v>
      </c>
      <c r="Z375" s="21">
        <f>VLOOKUP($A$2:$A$2221,'[2]Sales Answer 1 &amp; 2'!$A$2:$N$2221,5,FALSE)</f>
        <v>124</v>
      </c>
      <c r="AA375" s="21">
        <f>VLOOKUP($A$2:$A$2221,'[2]Sales Answer 1 &amp; 2'!$A$2:$N$2221,6,FALSE)</f>
        <v>10</v>
      </c>
      <c r="AB375" s="21">
        <f>VLOOKUP($A$2:$A$2221,'[2]Sales Answer 1 &amp; 2'!$A$2:$N$2221,7,FALSE)</f>
        <v>31</v>
      </c>
    </row>
    <row r="376" spans="1:28" ht="15" thickBot="1" x14ac:dyDescent="0.35">
      <c r="A376" s="12">
        <v>1055</v>
      </c>
      <c r="B376" s="13">
        <v>0</v>
      </c>
      <c r="C376" s="13">
        <v>0</v>
      </c>
      <c r="D376" s="13">
        <v>0</v>
      </c>
      <c r="E376" s="13">
        <v>0</v>
      </c>
      <c r="F376" s="13">
        <v>0</v>
      </c>
      <c r="G376" s="13">
        <v>0</v>
      </c>
      <c r="H376" s="13">
        <v>0</v>
      </c>
      <c r="I376" s="14">
        <v>44050</v>
      </c>
      <c r="J376" s="22">
        <f>VLOOKUP($A$2:$A$2221,'[2]Customer Answer 5 &amp; 6'!$A$2:$O$2221,2,FALSE)</f>
        <v>155954</v>
      </c>
      <c r="K376" s="23">
        <f>VLOOKUP($A$2:$A$2221,'[2]Customer Answer 5 &amp; 6'!$A$2:$O$2221,3,FALSE)</f>
        <v>0</v>
      </c>
      <c r="L376" s="24">
        <f>VLOOKUP($A$2:$A$2221,'[2]Customer Answer 5 &amp; 6'!$A$2:$O$2221,4,FALSE)</f>
        <v>1</v>
      </c>
      <c r="M376" s="25">
        <f>VLOOKUP($A$2:$A$2221,'[2]Customer Answer 5 &amp; 6'!$A$2:$O$2221,5,FALSE)</f>
        <v>52</v>
      </c>
      <c r="N376">
        <f>VLOOKUP($A$2:$A$2221,'[2]Customer Answer 5 &amp; 6'!$A$2:$O$2221,6,FALSE)</f>
        <v>0</v>
      </c>
      <c r="O376">
        <f>VLOOKUP($A$2:$A$2221,'[2]Customer Answer 5 &amp; 6'!$A$2:$O$2221,7,FALSE)</f>
        <v>1</v>
      </c>
      <c r="P376">
        <f>VLOOKUP($A$2:$A$2221,'[2]Customer Answer 5 &amp; 6'!$A$2:$O$2221,8,FALSE)</f>
        <v>0</v>
      </c>
      <c r="Q376">
        <f>VLOOKUP($A$2:$A$2221,'[2]Customer Answer 5 &amp; 6'!$A$2:$O$2221,9,FALSE)</f>
        <v>0</v>
      </c>
      <c r="R376">
        <f>VLOOKUP($A$2:$A$2221,'[2]Customer Answer 5 &amp; 6'!$A$2:$O$2221,10,FALSE)</f>
        <v>0</v>
      </c>
      <c r="S376" s="26">
        <f>VLOOKUP($A$2:$A$2221,'[2]Customer Answer 5 &amp; 6'!$A$2:$O$2221,11,FALSE)</f>
        <v>0</v>
      </c>
      <c r="T376" s="26">
        <f>VLOOKUP($A$2:$A$2221,'[2]Customer Answer 5 &amp; 6'!$A$2:$O$2221,12,FALSE)</f>
        <v>0</v>
      </c>
      <c r="U376" s="26">
        <f>VLOOKUP($A$2:$A$2221,'[2]Customer Answer 5 &amp; 6'!$A$2:$O$2221,13,FALSE)</f>
        <v>0</v>
      </c>
      <c r="V376" s="26">
        <f>VLOOKUP($A$2:$A$2221,'[2]Customer Answer 5 &amp; 6'!$A$2:$O$2221,14,FALSE)</f>
        <v>1</v>
      </c>
      <c r="W376" s="27" t="str">
        <f>VLOOKUP($A$2:$A$2221,'[2]Customer Answer 5 &amp; 6'!$A$2:$O$2221,15,FALSE)</f>
        <v>California</v>
      </c>
      <c r="X376" s="21">
        <f>VLOOKUP($A$2:$A$2221,'[2]Sales Answer 1 &amp; 2'!$A$2:$N$2221,3,FALSE)</f>
        <v>1246</v>
      </c>
      <c r="Y376" s="21">
        <f>VLOOKUP($A$2:$A$2221,'[2]Sales Answer 1 &amp; 2'!$A$2:$N$2221,4,FALSE)</f>
        <v>0</v>
      </c>
      <c r="Z376" s="21">
        <f>VLOOKUP($A$2:$A$2221,'[2]Sales Answer 1 &amp; 2'!$A$2:$N$2221,5,FALSE)</f>
        <v>78</v>
      </c>
      <c r="AA376" s="21">
        <f>VLOOKUP($A$2:$A$2221,'[2]Sales Answer 1 &amp; 2'!$A$2:$N$2221,6,FALSE)</f>
        <v>0</v>
      </c>
      <c r="AB376" s="21">
        <f>VLOOKUP($A$2:$A$2221,'[2]Sales Answer 1 &amp; 2'!$A$2:$N$2221,7,FALSE)</f>
        <v>0</v>
      </c>
    </row>
    <row r="377" spans="1:28" ht="15" thickBot="1" x14ac:dyDescent="0.35">
      <c r="A377" s="12">
        <v>1449</v>
      </c>
      <c r="B377" s="13">
        <v>0</v>
      </c>
      <c r="C377" s="13">
        <v>0</v>
      </c>
      <c r="D377" s="13">
        <v>0</v>
      </c>
      <c r="E377" s="13">
        <v>0</v>
      </c>
      <c r="F377" s="13">
        <v>0</v>
      </c>
      <c r="G377" s="13">
        <v>0</v>
      </c>
      <c r="H377" s="13">
        <v>0</v>
      </c>
      <c r="I377" s="14">
        <v>44050</v>
      </c>
      <c r="J377" s="22">
        <f>VLOOKUP($A$2:$A$2221,'[2]Customer Answer 5 &amp; 6'!$A$2:$O$2221,2,FALSE)</f>
        <v>166582</v>
      </c>
      <c r="K377" s="23">
        <f>VLOOKUP($A$2:$A$2221,'[2]Customer Answer 5 &amp; 6'!$A$2:$O$2221,3,FALSE)</f>
        <v>0</v>
      </c>
      <c r="L377" s="24">
        <f>VLOOKUP($A$2:$A$2221,'[2]Customer Answer 5 &amp; 6'!$A$2:$O$2221,4,FALSE)</f>
        <v>0</v>
      </c>
      <c r="M377" s="25">
        <f>VLOOKUP($A$2:$A$2221,'[2]Customer Answer 5 &amp; 6'!$A$2:$O$2221,5,FALSE)</f>
        <v>51</v>
      </c>
      <c r="N377">
        <f>VLOOKUP($A$2:$A$2221,'[2]Customer Answer 5 &amp; 6'!$A$2:$O$2221,6,FALSE)</f>
        <v>0</v>
      </c>
      <c r="O377">
        <f>VLOOKUP($A$2:$A$2221,'[2]Customer Answer 5 &amp; 6'!$A$2:$O$2221,7,FALSE)</f>
        <v>0</v>
      </c>
      <c r="P377">
        <f>VLOOKUP($A$2:$A$2221,'[2]Customer Answer 5 &amp; 6'!$A$2:$O$2221,8,FALSE)</f>
        <v>1</v>
      </c>
      <c r="Q377">
        <f>VLOOKUP($A$2:$A$2221,'[2]Customer Answer 5 &amp; 6'!$A$2:$O$2221,9,FALSE)</f>
        <v>0</v>
      </c>
      <c r="R377">
        <f>VLOOKUP($A$2:$A$2221,'[2]Customer Answer 5 &amp; 6'!$A$2:$O$2221,10,FALSE)</f>
        <v>0</v>
      </c>
      <c r="S377" s="26">
        <f>VLOOKUP($A$2:$A$2221,'[2]Customer Answer 5 &amp; 6'!$A$2:$O$2221,11,FALSE)</f>
        <v>0</v>
      </c>
      <c r="T377" s="26">
        <f>VLOOKUP($A$2:$A$2221,'[2]Customer Answer 5 &amp; 6'!$A$2:$O$2221,12,FALSE)</f>
        <v>0</v>
      </c>
      <c r="U377" s="26">
        <f>VLOOKUP($A$2:$A$2221,'[2]Customer Answer 5 &amp; 6'!$A$2:$O$2221,13,FALSE)</f>
        <v>0</v>
      </c>
      <c r="V377" s="26">
        <f>VLOOKUP($A$2:$A$2221,'[2]Customer Answer 5 &amp; 6'!$A$2:$O$2221,14,FALSE)</f>
        <v>1</v>
      </c>
      <c r="W377" s="27" t="str">
        <f>VLOOKUP($A$2:$A$2221,'[2]Customer Answer 5 &amp; 6'!$A$2:$O$2221,15,FALSE)</f>
        <v>Texas</v>
      </c>
      <c r="X377" s="21">
        <f>VLOOKUP($A$2:$A$2221,'[2]Sales Answer 1 &amp; 2'!$A$2:$N$2221,3,FALSE)</f>
        <v>1974</v>
      </c>
      <c r="Y377" s="21">
        <f>VLOOKUP($A$2:$A$2221,'[2]Sales Answer 1 &amp; 2'!$A$2:$N$2221,4,FALSE)</f>
        <v>63</v>
      </c>
      <c r="Z377" s="21">
        <f>VLOOKUP($A$2:$A$2221,'[2]Sales Answer 1 &amp; 2'!$A$2:$N$2221,5,FALSE)</f>
        <v>1051</v>
      </c>
      <c r="AA377" s="21">
        <f>VLOOKUP($A$2:$A$2221,'[2]Sales Answer 1 &amp; 2'!$A$2:$N$2221,6,FALSE)</f>
        <v>40</v>
      </c>
      <c r="AB377" s="21">
        <f>VLOOKUP($A$2:$A$2221,'[2]Sales Answer 1 &amp; 2'!$A$2:$N$2221,7,FALSE)</f>
        <v>95</v>
      </c>
    </row>
    <row r="378" spans="1:28" ht="15" thickBot="1" x14ac:dyDescent="0.35">
      <c r="A378" s="12">
        <v>2601</v>
      </c>
      <c r="B378" s="13">
        <v>0</v>
      </c>
      <c r="C378" s="13">
        <v>0</v>
      </c>
      <c r="D378" s="13">
        <v>0</v>
      </c>
      <c r="E378" s="13">
        <v>0</v>
      </c>
      <c r="F378" s="13">
        <v>0</v>
      </c>
      <c r="G378" s="13">
        <v>0</v>
      </c>
      <c r="H378" s="13">
        <v>0</v>
      </c>
      <c r="I378" s="14">
        <v>44050</v>
      </c>
      <c r="J378" s="22">
        <f>VLOOKUP($A$2:$A$2221,'[2]Customer Answer 5 &amp; 6'!$A$2:$O$2221,2,FALSE)</f>
        <v>154549</v>
      </c>
      <c r="K378" s="23">
        <f>VLOOKUP($A$2:$A$2221,'[2]Customer Answer 5 &amp; 6'!$A$2:$O$2221,3,FALSE)</f>
        <v>0</v>
      </c>
      <c r="L378" s="24">
        <f>VLOOKUP($A$2:$A$2221,'[2]Customer Answer 5 &amp; 6'!$A$2:$O$2221,4,FALSE)</f>
        <v>1</v>
      </c>
      <c r="M378" s="25">
        <f>VLOOKUP($A$2:$A$2221,'[2]Customer Answer 5 &amp; 6'!$A$2:$O$2221,5,FALSE)</f>
        <v>68</v>
      </c>
      <c r="N378">
        <f>VLOOKUP($A$2:$A$2221,'[2]Customer Answer 5 &amp; 6'!$A$2:$O$2221,6,FALSE)</f>
        <v>0</v>
      </c>
      <c r="O378">
        <f>VLOOKUP($A$2:$A$2221,'[2]Customer Answer 5 &amp; 6'!$A$2:$O$2221,7,FALSE)</f>
        <v>1</v>
      </c>
      <c r="P378">
        <f>VLOOKUP($A$2:$A$2221,'[2]Customer Answer 5 &amp; 6'!$A$2:$O$2221,8,FALSE)</f>
        <v>0</v>
      </c>
      <c r="Q378">
        <f>VLOOKUP($A$2:$A$2221,'[2]Customer Answer 5 &amp; 6'!$A$2:$O$2221,9,FALSE)</f>
        <v>0</v>
      </c>
      <c r="R378">
        <f>VLOOKUP($A$2:$A$2221,'[2]Customer Answer 5 &amp; 6'!$A$2:$O$2221,10,FALSE)</f>
        <v>0</v>
      </c>
      <c r="S378" s="26">
        <f>VLOOKUP($A$2:$A$2221,'[2]Customer Answer 5 &amp; 6'!$A$2:$O$2221,11,FALSE)</f>
        <v>0</v>
      </c>
      <c r="T378" s="26">
        <f>VLOOKUP($A$2:$A$2221,'[2]Customer Answer 5 &amp; 6'!$A$2:$O$2221,12,FALSE)</f>
        <v>0</v>
      </c>
      <c r="U378" s="26">
        <f>VLOOKUP($A$2:$A$2221,'[2]Customer Answer 5 &amp; 6'!$A$2:$O$2221,13,FALSE)</f>
        <v>0</v>
      </c>
      <c r="V378" s="26">
        <f>VLOOKUP($A$2:$A$2221,'[2]Customer Answer 5 &amp; 6'!$A$2:$O$2221,14,FALSE)</f>
        <v>1</v>
      </c>
      <c r="W378" s="27" t="str">
        <f>VLOOKUP($A$2:$A$2221,'[2]Customer Answer 5 &amp; 6'!$A$2:$O$2221,15,FALSE)</f>
        <v>Texas</v>
      </c>
      <c r="X378" s="21">
        <f>VLOOKUP($A$2:$A$2221,'[2]Sales Answer 1 &amp; 2'!$A$2:$N$2221,3,FALSE)</f>
        <v>612</v>
      </c>
      <c r="Y378" s="21">
        <f>VLOOKUP($A$2:$A$2221,'[2]Sales Answer 1 &amp; 2'!$A$2:$N$2221,4,FALSE)</f>
        <v>6</v>
      </c>
      <c r="Z378" s="21">
        <f>VLOOKUP($A$2:$A$2221,'[2]Sales Answer 1 &amp; 2'!$A$2:$N$2221,5,FALSE)</f>
        <v>17</v>
      </c>
      <c r="AA378" s="21">
        <f>VLOOKUP($A$2:$A$2221,'[2]Sales Answer 1 &amp; 2'!$A$2:$N$2221,6,FALSE)</f>
        <v>0</v>
      </c>
      <c r="AB378" s="21">
        <f>VLOOKUP($A$2:$A$2221,'[2]Sales Answer 1 &amp; 2'!$A$2:$N$2221,7,FALSE)</f>
        <v>0</v>
      </c>
    </row>
    <row r="379" spans="1:28" ht="15" thickBot="1" x14ac:dyDescent="0.35">
      <c r="A379" s="12">
        <v>2368</v>
      </c>
      <c r="B379" s="13">
        <v>0</v>
      </c>
      <c r="C379" s="13">
        <v>0</v>
      </c>
      <c r="D379" s="13">
        <v>0</v>
      </c>
      <c r="E379" s="13">
        <v>0</v>
      </c>
      <c r="F379" s="13">
        <v>0</v>
      </c>
      <c r="G379" s="13">
        <v>0</v>
      </c>
      <c r="H379" s="13">
        <v>0</v>
      </c>
      <c r="I379" s="14">
        <v>44049</v>
      </c>
      <c r="J379" s="22">
        <f>VLOOKUP($A$2:$A$2221,'[2]Customer Answer 5 &amp; 6'!$A$2:$O$2221,2,FALSE)</f>
        <v>138887</v>
      </c>
      <c r="K379" s="23">
        <f>VLOOKUP($A$2:$A$2221,'[2]Customer Answer 5 &amp; 6'!$A$2:$O$2221,3,FALSE)</f>
        <v>1</v>
      </c>
      <c r="L379" s="24">
        <f>VLOOKUP($A$2:$A$2221,'[2]Customer Answer 5 &amp; 6'!$A$2:$O$2221,4,FALSE)</f>
        <v>0</v>
      </c>
      <c r="M379" s="25">
        <f>VLOOKUP($A$2:$A$2221,'[2]Customer Answer 5 &amp; 6'!$A$2:$O$2221,5,FALSE)</f>
        <v>48</v>
      </c>
      <c r="N379">
        <f>VLOOKUP($A$2:$A$2221,'[2]Customer Answer 5 &amp; 6'!$A$2:$O$2221,6,FALSE)</f>
        <v>0</v>
      </c>
      <c r="O379">
        <f>VLOOKUP($A$2:$A$2221,'[2]Customer Answer 5 &amp; 6'!$A$2:$O$2221,7,FALSE)</f>
        <v>0</v>
      </c>
      <c r="P379">
        <f>VLOOKUP($A$2:$A$2221,'[2]Customer Answer 5 &amp; 6'!$A$2:$O$2221,8,FALSE)</f>
        <v>0</v>
      </c>
      <c r="Q379">
        <f>VLOOKUP($A$2:$A$2221,'[2]Customer Answer 5 &amp; 6'!$A$2:$O$2221,9,FALSE)</f>
        <v>1</v>
      </c>
      <c r="R379">
        <f>VLOOKUP($A$2:$A$2221,'[2]Customer Answer 5 &amp; 6'!$A$2:$O$2221,10,FALSE)</f>
        <v>0</v>
      </c>
      <c r="S379" s="26">
        <f>VLOOKUP($A$2:$A$2221,'[2]Customer Answer 5 &amp; 6'!$A$2:$O$2221,11,FALSE)</f>
        <v>0</v>
      </c>
      <c r="T379" s="26">
        <f>VLOOKUP($A$2:$A$2221,'[2]Customer Answer 5 &amp; 6'!$A$2:$O$2221,12,FALSE)</f>
        <v>0</v>
      </c>
      <c r="U379" s="26">
        <f>VLOOKUP($A$2:$A$2221,'[2]Customer Answer 5 &amp; 6'!$A$2:$O$2221,13,FALSE)</f>
        <v>0</v>
      </c>
      <c r="V379" s="26">
        <f>VLOOKUP($A$2:$A$2221,'[2]Customer Answer 5 &amp; 6'!$A$2:$O$2221,14,FALSE)</f>
        <v>1</v>
      </c>
      <c r="W379" s="27" t="str">
        <f>VLOOKUP($A$2:$A$2221,'[2]Customer Answer 5 &amp; 6'!$A$2:$O$2221,15,FALSE)</f>
        <v>Other</v>
      </c>
      <c r="X379" s="21">
        <f>VLOOKUP($A$2:$A$2221,'[2]Sales Answer 1 &amp; 2'!$A$2:$N$2221,3,FALSE)</f>
        <v>89</v>
      </c>
      <c r="Y379" s="21">
        <f>VLOOKUP($A$2:$A$2221,'[2]Sales Answer 1 &amp; 2'!$A$2:$N$2221,4,FALSE)</f>
        <v>4</v>
      </c>
      <c r="Z379" s="21">
        <f>VLOOKUP($A$2:$A$2221,'[2]Sales Answer 1 &amp; 2'!$A$2:$N$2221,5,FALSE)</f>
        <v>46</v>
      </c>
      <c r="AA379" s="21">
        <f>VLOOKUP($A$2:$A$2221,'[2]Sales Answer 1 &amp; 2'!$A$2:$N$2221,6,FALSE)</f>
        <v>0</v>
      </c>
      <c r="AB379" s="21">
        <f>VLOOKUP($A$2:$A$2221,'[2]Sales Answer 1 &amp; 2'!$A$2:$N$2221,7,FALSE)</f>
        <v>0</v>
      </c>
    </row>
    <row r="380" spans="1:28" ht="15" thickBot="1" x14ac:dyDescent="0.35">
      <c r="A380" s="12">
        <v>2580</v>
      </c>
      <c r="B380" s="13">
        <v>0</v>
      </c>
      <c r="C380" s="13">
        <v>0</v>
      </c>
      <c r="D380" s="13">
        <v>0</v>
      </c>
      <c r="E380" s="13">
        <v>0</v>
      </c>
      <c r="F380" s="13">
        <v>0</v>
      </c>
      <c r="G380" s="13">
        <v>0</v>
      </c>
      <c r="H380" s="13">
        <v>0</v>
      </c>
      <c r="I380" s="14">
        <v>44049</v>
      </c>
      <c r="J380" s="22">
        <f>VLOOKUP($A$2:$A$2221,'[2]Customer Answer 5 &amp; 6'!$A$2:$O$2221,2,FALSE)</f>
        <v>127116</v>
      </c>
      <c r="K380" s="23">
        <f>VLOOKUP($A$2:$A$2221,'[2]Customer Answer 5 &amp; 6'!$A$2:$O$2221,3,FALSE)</f>
        <v>1</v>
      </c>
      <c r="L380" s="24">
        <f>VLOOKUP($A$2:$A$2221,'[2]Customer Answer 5 &amp; 6'!$A$2:$O$2221,4,FALSE)</f>
        <v>1</v>
      </c>
      <c r="M380" s="25">
        <f>VLOOKUP($A$2:$A$2221,'[2]Customer Answer 5 &amp; 6'!$A$2:$O$2221,5,FALSE)</f>
        <v>59</v>
      </c>
      <c r="N380">
        <f>VLOOKUP($A$2:$A$2221,'[2]Customer Answer 5 &amp; 6'!$A$2:$O$2221,6,FALSE)</f>
        <v>0</v>
      </c>
      <c r="O380">
        <f>VLOOKUP($A$2:$A$2221,'[2]Customer Answer 5 &amp; 6'!$A$2:$O$2221,7,FALSE)</f>
        <v>1</v>
      </c>
      <c r="P380">
        <f>VLOOKUP($A$2:$A$2221,'[2]Customer Answer 5 &amp; 6'!$A$2:$O$2221,8,FALSE)</f>
        <v>0</v>
      </c>
      <c r="Q380">
        <f>VLOOKUP($A$2:$A$2221,'[2]Customer Answer 5 &amp; 6'!$A$2:$O$2221,9,FALSE)</f>
        <v>0</v>
      </c>
      <c r="R380">
        <f>VLOOKUP($A$2:$A$2221,'[2]Customer Answer 5 &amp; 6'!$A$2:$O$2221,10,FALSE)</f>
        <v>0</v>
      </c>
      <c r="S380" s="26">
        <f>VLOOKUP($A$2:$A$2221,'[2]Customer Answer 5 &amp; 6'!$A$2:$O$2221,11,FALSE)</f>
        <v>0</v>
      </c>
      <c r="T380" s="26">
        <f>VLOOKUP($A$2:$A$2221,'[2]Customer Answer 5 &amp; 6'!$A$2:$O$2221,12,FALSE)</f>
        <v>1</v>
      </c>
      <c r="U380" s="26">
        <f>VLOOKUP($A$2:$A$2221,'[2]Customer Answer 5 &amp; 6'!$A$2:$O$2221,13,FALSE)</f>
        <v>0</v>
      </c>
      <c r="V380" s="26">
        <f>VLOOKUP($A$2:$A$2221,'[2]Customer Answer 5 &amp; 6'!$A$2:$O$2221,14,FALSE)</f>
        <v>0</v>
      </c>
      <c r="W380" s="27" t="str">
        <f>VLOOKUP($A$2:$A$2221,'[2]Customer Answer 5 &amp; 6'!$A$2:$O$2221,15,FALSE)</f>
        <v>Florida</v>
      </c>
      <c r="X380" s="21">
        <f>VLOOKUP($A$2:$A$2221,'[2]Sales Answer 1 &amp; 2'!$A$2:$N$2221,3,FALSE)</f>
        <v>56</v>
      </c>
      <c r="Y380" s="21">
        <f>VLOOKUP($A$2:$A$2221,'[2]Sales Answer 1 &amp; 2'!$A$2:$N$2221,4,FALSE)</f>
        <v>5</v>
      </c>
      <c r="Z380" s="21">
        <f>VLOOKUP($A$2:$A$2221,'[2]Sales Answer 1 &amp; 2'!$A$2:$N$2221,5,FALSE)</f>
        <v>98</v>
      </c>
      <c r="AA380" s="21">
        <f>VLOOKUP($A$2:$A$2221,'[2]Sales Answer 1 &amp; 2'!$A$2:$N$2221,6,FALSE)</f>
        <v>9</v>
      </c>
      <c r="AB380" s="21">
        <f>VLOOKUP($A$2:$A$2221,'[2]Sales Answer 1 &amp; 2'!$A$2:$N$2221,7,FALSE)</f>
        <v>9</v>
      </c>
    </row>
    <row r="381" spans="1:28" ht="15" thickBot="1" x14ac:dyDescent="0.35">
      <c r="A381" s="12">
        <v>2984</v>
      </c>
      <c r="B381" s="13">
        <v>0</v>
      </c>
      <c r="C381" s="13">
        <v>0</v>
      </c>
      <c r="D381" s="13">
        <v>0</v>
      </c>
      <c r="E381" s="13">
        <v>0</v>
      </c>
      <c r="F381" s="13">
        <v>0</v>
      </c>
      <c r="G381" s="13">
        <v>0</v>
      </c>
      <c r="H381" s="13">
        <v>0</v>
      </c>
      <c r="I381" s="14">
        <v>44049</v>
      </c>
      <c r="J381" s="22">
        <f>VLOOKUP($A$2:$A$2221,'[2]Customer Answer 5 &amp; 6'!$A$2:$O$2221,2,FALSE)</f>
        <v>165814</v>
      </c>
      <c r="K381" s="23">
        <f>VLOOKUP($A$2:$A$2221,'[2]Customer Answer 5 &amp; 6'!$A$2:$O$2221,3,FALSE)</f>
        <v>0</v>
      </c>
      <c r="L381" s="24">
        <f>VLOOKUP($A$2:$A$2221,'[2]Customer Answer 5 &amp; 6'!$A$2:$O$2221,4,FALSE)</f>
        <v>1</v>
      </c>
      <c r="M381" s="25">
        <f>VLOOKUP($A$2:$A$2221,'[2]Customer Answer 5 &amp; 6'!$A$2:$O$2221,5,FALSE)</f>
        <v>54</v>
      </c>
      <c r="N381">
        <f>VLOOKUP($A$2:$A$2221,'[2]Customer Answer 5 &amp; 6'!$A$2:$O$2221,6,FALSE)</f>
        <v>0</v>
      </c>
      <c r="O381">
        <f>VLOOKUP($A$2:$A$2221,'[2]Customer Answer 5 &amp; 6'!$A$2:$O$2221,7,FALSE)</f>
        <v>0</v>
      </c>
      <c r="P381">
        <f>VLOOKUP($A$2:$A$2221,'[2]Customer Answer 5 &amp; 6'!$A$2:$O$2221,8,FALSE)</f>
        <v>0</v>
      </c>
      <c r="Q381">
        <f>VLOOKUP($A$2:$A$2221,'[2]Customer Answer 5 &amp; 6'!$A$2:$O$2221,9,FALSE)</f>
        <v>1</v>
      </c>
      <c r="R381">
        <f>VLOOKUP($A$2:$A$2221,'[2]Customer Answer 5 &amp; 6'!$A$2:$O$2221,10,FALSE)</f>
        <v>0</v>
      </c>
      <c r="S381" s="26">
        <f>VLOOKUP($A$2:$A$2221,'[2]Customer Answer 5 &amp; 6'!$A$2:$O$2221,11,FALSE)</f>
        <v>0</v>
      </c>
      <c r="T381" s="26">
        <f>VLOOKUP($A$2:$A$2221,'[2]Customer Answer 5 &amp; 6'!$A$2:$O$2221,12,FALSE)</f>
        <v>0</v>
      </c>
      <c r="U381" s="26">
        <f>VLOOKUP($A$2:$A$2221,'[2]Customer Answer 5 &amp; 6'!$A$2:$O$2221,13,FALSE)</f>
        <v>0</v>
      </c>
      <c r="V381" s="26">
        <f>VLOOKUP($A$2:$A$2221,'[2]Customer Answer 5 &amp; 6'!$A$2:$O$2221,14,FALSE)</f>
        <v>1</v>
      </c>
      <c r="W381" s="27" t="str">
        <f>VLOOKUP($A$2:$A$2221,'[2]Customer Answer 5 &amp; 6'!$A$2:$O$2221,15,FALSE)</f>
        <v>New York</v>
      </c>
      <c r="X381" s="21">
        <f>VLOOKUP($A$2:$A$2221,'[2]Sales Answer 1 &amp; 2'!$A$2:$N$2221,3,FALSE)</f>
        <v>1413</v>
      </c>
      <c r="Y381" s="21">
        <f>VLOOKUP($A$2:$A$2221,'[2]Sales Answer 1 &amp; 2'!$A$2:$N$2221,4,FALSE)</f>
        <v>35</v>
      </c>
      <c r="Z381" s="21">
        <f>VLOOKUP($A$2:$A$2221,'[2]Sales Answer 1 &amp; 2'!$A$2:$N$2221,5,FALSE)</f>
        <v>285</v>
      </c>
      <c r="AA381" s="21">
        <f>VLOOKUP($A$2:$A$2221,'[2]Sales Answer 1 &amp; 2'!$A$2:$N$2221,6,FALSE)</f>
        <v>25</v>
      </c>
      <c r="AB381" s="21">
        <f>VLOOKUP($A$2:$A$2221,'[2]Sales Answer 1 &amp; 2'!$A$2:$N$2221,7,FALSE)</f>
        <v>35</v>
      </c>
    </row>
    <row r="382" spans="1:28" ht="15" thickBot="1" x14ac:dyDescent="0.35">
      <c r="A382" s="12">
        <v>1270</v>
      </c>
      <c r="B382" s="13">
        <v>0</v>
      </c>
      <c r="C382" s="13">
        <v>0</v>
      </c>
      <c r="D382" s="13">
        <v>0</v>
      </c>
      <c r="E382" s="13">
        <v>0</v>
      </c>
      <c r="F382" s="13">
        <v>0</v>
      </c>
      <c r="G382" s="13">
        <v>0</v>
      </c>
      <c r="H382" s="13">
        <v>0</v>
      </c>
      <c r="I382" s="14">
        <v>44048</v>
      </c>
      <c r="J382" s="22">
        <f>VLOOKUP($A$2:$A$2221,'[2]Customer Answer 5 &amp; 6'!$A$2:$O$2221,2,FALSE)</f>
        <v>165640</v>
      </c>
      <c r="K382" s="23">
        <f>VLOOKUP($A$2:$A$2221,'[2]Customer Answer 5 &amp; 6'!$A$2:$O$2221,3,FALSE)</f>
        <v>0</v>
      </c>
      <c r="L382" s="24">
        <f>VLOOKUP($A$2:$A$2221,'[2]Customer Answer 5 &amp; 6'!$A$2:$O$2221,4,FALSE)</f>
        <v>1</v>
      </c>
      <c r="M382" s="25">
        <f>VLOOKUP($A$2:$A$2221,'[2]Customer Answer 5 &amp; 6'!$A$2:$O$2221,5,FALSE)</f>
        <v>46</v>
      </c>
      <c r="N382">
        <f>VLOOKUP($A$2:$A$2221,'[2]Customer Answer 5 &amp; 6'!$A$2:$O$2221,6,FALSE)</f>
        <v>0</v>
      </c>
      <c r="O382">
        <f>VLOOKUP($A$2:$A$2221,'[2]Customer Answer 5 &amp; 6'!$A$2:$O$2221,7,FALSE)</f>
        <v>0</v>
      </c>
      <c r="P382">
        <f>VLOOKUP($A$2:$A$2221,'[2]Customer Answer 5 &amp; 6'!$A$2:$O$2221,8,FALSE)</f>
        <v>0</v>
      </c>
      <c r="Q382">
        <f>VLOOKUP($A$2:$A$2221,'[2]Customer Answer 5 &amp; 6'!$A$2:$O$2221,9,FALSE)</f>
        <v>1</v>
      </c>
      <c r="R382">
        <f>VLOOKUP($A$2:$A$2221,'[2]Customer Answer 5 &amp; 6'!$A$2:$O$2221,10,FALSE)</f>
        <v>0</v>
      </c>
      <c r="S382" s="26">
        <f>VLOOKUP($A$2:$A$2221,'[2]Customer Answer 5 &amp; 6'!$A$2:$O$2221,11,FALSE)</f>
        <v>0</v>
      </c>
      <c r="T382" s="26">
        <f>VLOOKUP($A$2:$A$2221,'[2]Customer Answer 5 &amp; 6'!$A$2:$O$2221,12,FALSE)</f>
        <v>0</v>
      </c>
      <c r="U382" s="26">
        <f>VLOOKUP($A$2:$A$2221,'[2]Customer Answer 5 &amp; 6'!$A$2:$O$2221,13,FALSE)</f>
        <v>0</v>
      </c>
      <c r="V382" s="26">
        <f>VLOOKUP($A$2:$A$2221,'[2]Customer Answer 5 &amp; 6'!$A$2:$O$2221,14,FALSE)</f>
        <v>1</v>
      </c>
      <c r="W382" s="27" t="str">
        <f>VLOOKUP($A$2:$A$2221,'[2]Customer Answer 5 &amp; 6'!$A$2:$O$2221,15,FALSE)</f>
        <v>Other</v>
      </c>
      <c r="X382" s="21">
        <f>VLOOKUP($A$2:$A$2221,'[2]Sales Answer 1 &amp; 2'!$A$2:$N$2221,3,FALSE)</f>
        <v>515</v>
      </c>
      <c r="Y382" s="21">
        <f>VLOOKUP($A$2:$A$2221,'[2]Sales Answer 1 &amp; 2'!$A$2:$N$2221,4,FALSE)</f>
        <v>18</v>
      </c>
      <c r="Z382" s="21">
        <f>VLOOKUP($A$2:$A$2221,'[2]Sales Answer 1 &amp; 2'!$A$2:$N$2221,5,FALSE)</f>
        <v>376</v>
      </c>
      <c r="AA382" s="21">
        <f>VLOOKUP($A$2:$A$2221,'[2]Sales Answer 1 &amp; 2'!$A$2:$N$2221,6,FALSE)</f>
        <v>50</v>
      </c>
      <c r="AB382" s="21">
        <f>VLOOKUP($A$2:$A$2221,'[2]Sales Answer 1 &amp; 2'!$A$2:$N$2221,7,FALSE)</f>
        <v>38</v>
      </c>
    </row>
    <row r="383" spans="1:28" ht="15" thickBot="1" x14ac:dyDescent="0.35">
      <c r="A383" s="12">
        <v>1289</v>
      </c>
      <c r="B383" s="13">
        <v>0</v>
      </c>
      <c r="C383" s="13">
        <v>0</v>
      </c>
      <c r="D383" s="13">
        <v>0</v>
      </c>
      <c r="E383" s="13">
        <v>0</v>
      </c>
      <c r="F383" s="13">
        <v>0</v>
      </c>
      <c r="G383" s="13">
        <v>0</v>
      </c>
      <c r="H383" s="13">
        <v>0</v>
      </c>
      <c r="I383" s="14">
        <v>44048</v>
      </c>
      <c r="J383" s="22">
        <f>VLOOKUP($A$2:$A$2221,'[2]Customer Answer 5 &amp; 6'!$A$2:$O$2221,2,FALSE)</f>
        <v>146377</v>
      </c>
      <c r="K383" s="23">
        <f>VLOOKUP($A$2:$A$2221,'[2]Customer Answer 5 &amp; 6'!$A$2:$O$2221,3,FALSE)</f>
        <v>1</v>
      </c>
      <c r="L383" s="24">
        <f>VLOOKUP($A$2:$A$2221,'[2]Customer Answer 5 &amp; 6'!$A$2:$O$2221,4,FALSE)</f>
        <v>0</v>
      </c>
      <c r="M383" s="25">
        <f>VLOOKUP($A$2:$A$2221,'[2]Customer Answer 5 &amp; 6'!$A$2:$O$2221,5,FALSE)</f>
        <v>42</v>
      </c>
      <c r="N383">
        <f>VLOOKUP($A$2:$A$2221,'[2]Customer Answer 5 &amp; 6'!$A$2:$O$2221,6,FALSE)</f>
        <v>0</v>
      </c>
      <c r="O383">
        <f>VLOOKUP($A$2:$A$2221,'[2]Customer Answer 5 &amp; 6'!$A$2:$O$2221,7,FALSE)</f>
        <v>1</v>
      </c>
      <c r="P383">
        <f>VLOOKUP($A$2:$A$2221,'[2]Customer Answer 5 &amp; 6'!$A$2:$O$2221,8,FALSE)</f>
        <v>0</v>
      </c>
      <c r="Q383">
        <f>VLOOKUP($A$2:$A$2221,'[2]Customer Answer 5 &amp; 6'!$A$2:$O$2221,9,FALSE)</f>
        <v>0</v>
      </c>
      <c r="R383">
        <f>VLOOKUP($A$2:$A$2221,'[2]Customer Answer 5 &amp; 6'!$A$2:$O$2221,10,FALSE)</f>
        <v>0</v>
      </c>
      <c r="S383" s="26">
        <f>VLOOKUP($A$2:$A$2221,'[2]Customer Answer 5 &amp; 6'!$A$2:$O$2221,11,FALSE)</f>
        <v>0</v>
      </c>
      <c r="T383" s="26">
        <f>VLOOKUP($A$2:$A$2221,'[2]Customer Answer 5 &amp; 6'!$A$2:$O$2221,12,FALSE)</f>
        <v>0</v>
      </c>
      <c r="U383" s="26">
        <f>VLOOKUP($A$2:$A$2221,'[2]Customer Answer 5 &amp; 6'!$A$2:$O$2221,13,FALSE)</f>
        <v>0</v>
      </c>
      <c r="V383" s="26">
        <f>VLOOKUP($A$2:$A$2221,'[2]Customer Answer 5 &amp; 6'!$A$2:$O$2221,14,FALSE)</f>
        <v>1</v>
      </c>
      <c r="W383" s="27" t="str">
        <f>VLOOKUP($A$2:$A$2221,'[2]Customer Answer 5 &amp; 6'!$A$2:$O$2221,15,FALSE)</f>
        <v>California</v>
      </c>
      <c r="X383" s="21">
        <f>VLOOKUP($A$2:$A$2221,'[2]Sales Answer 1 &amp; 2'!$A$2:$N$2221,3,FALSE)</f>
        <v>117</v>
      </c>
      <c r="Y383" s="21">
        <f>VLOOKUP($A$2:$A$2221,'[2]Sales Answer 1 &amp; 2'!$A$2:$N$2221,4,FALSE)</f>
        <v>0</v>
      </c>
      <c r="Z383" s="21">
        <f>VLOOKUP($A$2:$A$2221,'[2]Sales Answer 1 &amp; 2'!$A$2:$N$2221,5,FALSE)</f>
        <v>145</v>
      </c>
      <c r="AA383" s="21">
        <f>VLOOKUP($A$2:$A$2221,'[2]Sales Answer 1 &amp; 2'!$A$2:$N$2221,6,FALSE)</f>
        <v>13</v>
      </c>
      <c r="AB383" s="21">
        <f>VLOOKUP($A$2:$A$2221,'[2]Sales Answer 1 &amp; 2'!$A$2:$N$2221,7,FALSE)</f>
        <v>9</v>
      </c>
    </row>
    <row r="384" spans="1:28" ht="15" thickBot="1" x14ac:dyDescent="0.35">
      <c r="A384" s="12">
        <v>1503</v>
      </c>
      <c r="B384" s="13">
        <v>0</v>
      </c>
      <c r="C384" s="13">
        <v>0</v>
      </c>
      <c r="D384" s="13">
        <v>1</v>
      </c>
      <c r="E384" s="13">
        <v>1</v>
      </c>
      <c r="F384" s="13">
        <v>0</v>
      </c>
      <c r="G384" s="13">
        <v>0</v>
      </c>
      <c r="H384" s="13">
        <v>0</v>
      </c>
      <c r="I384" s="14">
        <v>44048</v>
      </c>
      <c r="J384" s="22">
        <f>VLOOKUP($A$2:$A$2221,'[2]Customer Answer 5 &amp; 6'!$A$2:$O$2221,2,FALSE)</f>
        <v>180184</v>
      </c>
      <c r="K384" s="23">
        <f>VLOOKUP($A$2:$A$2221,'[2]Customer Answer 5 &amp; 6'!$A$2:$O$2221,3,FALSE)</f>
        <v>0</v>
      </c>
      <c r="L384" s="24">
        <f>VLOOKUP($A$2:$A$2221,'[2]Customer Answer 5 &amp; 6'!$A$2:$O$2221,4,FALSE)</f>
        <v>0</v>
      </c>
      <c r="M384" s="25">
        <f>VLOOKUP($A$2:$A$2221,'[2]Customer Answer 5 &amp; 6'!$A$2:$O$2221,5,FALSE)</f>
        <v>76</v>
      </c>
      <c r="N384">
        <f>VLOOKUP($A$2:$A$2221,'[2]Customer Answer 5 &amp; 6'!$A$2:$O$2221,6,FALSE)</f>
        <v>0</v>
      </c>
      <c r="O384">
        <f>VLOOKUP($A$2:$A$2221,'[2]Customer Answer 5 &amp; 6'!$A$2:$O$2221,7,FALSE)</f>
        <v>1</v>
      </c>
      <c r="P384">
        <f>VLOOKUP($A$2:$A$2221,'[2]Customer Answer 5 &amp; 6'!$A$2:$O$2221,8,FALSE)</f>
        <v>0</v>
      </c>
      <c r="Q384">
        <f>VLOOKUP($A$2:$A$2221,'[2]Customer Answer 5 &amp; 6'!$A$2:$O$2221,9,FALSE)</f>
        <v>0</v>
      </c>
      <c r="R384">
        <f>VLOOKUP($A$2:$A$2221,'[2]Customer Answer 5 &amp; 6'!$A$2:$O$2221,10,FALSE)</f>
        <v>0</v>
      </c>
      <c r="S384" s="26">
        <f>VLOOKUP($A$2:$A$2221,'[2]Customer Answer 5 &amp; 6'!$A$2:$O$2221,11,FALSE)</f>
        <v>0</v>
      </c>
      <c r="T384" s="26">
        <f>VLOOKUP($A$2:$A$2221,'[2]Customer Answer 5 &amp; 6'!$A$2:$O$2221,12,FALSE)</f>
        <v>0</v>
      </c>
      <c r="U384" s="26">
        <f>VLOOKUP($A$2:$A$2221,'[2]Customer Answer 5 &amp; 6'!$A$2:$O$2221,13,FALSE)</f>
        <v>1</v>
      </c>
      <c r="V384" s="26">
        <f>VLOOKUP($A$2:$A$2221,'[2]Customer Answer 5 &amp; 6'!$A$2:$O$2221,14,FALSE)</f>
        <v>0</v>
      </c>
      <c r="W384" s="27" t="str">
        <f>VLOOKUP($A$2:$A$2221,'[2]Customer Answer 5 &amp; 6'!$A$2:$O$2221,15,FALSE)</f>
        <v>Texas</v>
      </c>
      <c r="X384" s="21">
        <f>VLOOKUP($A$2:$A$2221,'[2]Sales Answer 1 &amp; 2'!$A$2:$N$2221,3,FALSE)</f>
        <v>2326</v>
      </c>
      <c r="Y384" s="21">
        <f>VLOOKUP($A$2:$A$2221,'[2]Sales Answer 1 &amp; 2'!$A$2:$N$2221,4,FALSE)</f>
        <v>301</v>
      </c>
      <c r="Z384" s="21">
        <f>VLOOKUP($A$2:$A$2221,'[2]Sales Answer 1 &amp; 2'!$A$2:$N$2221,5,FALSE)</f>
        <v>1506</v>
      </c>
      <c r="AA384" s="21">
        <f>VLOOKUP($A$2:$A$2221,'[2]Sales Answer 1 &amp; 2'!$A$2:$N$2221,6,FALSE)</f>
        <v>56</v>
      </c>
      <c r="AB384" s="21">
        <f>VLOOKUP($A$2:$A$2221,'[2]Sales Answer 1 &amp; 2'!$A$2:$N$2221,7,FALSE)</f>
        <v>85</v>
      </c>
    </row>
    <row r="385" spans="1:28" ht="15" thickBot="1" x14ac:dyDescent="0.35">
      <c r="A385" s="12">
        <v>1505</v>
      </c>
      <c r="B385" s="13">
        <v>1</v>
      </c>
      <c r="C385" s="13">
        <v>0</v>
      </c>
      <c r="D385" s="13">
        <v>0</v>
      </c>
      <c r="E385" s="13">
        <v>0</v>
      </c>
      <c r="F385" s="13">
        <v>0</v>
      </c>
      <c r="G385" s="13">
        <v>0</v>
      </c>
      <c r="H385" s="13">
        <v>0</v>
      </c>
      <c r="I385" s="14">
        <v>44048</v>
      </c>
      <c r="J385" s="22">
        <f>VLOOKUP($A$2:$A$2221,'[2]Customer Answer 5 &amp; 6'!$A$2:$O$2221,2,FALSE)</f>
        <v>173454</v>
      </c>
      <c r="K385" s="23">
        <f>VLOOKUP($A$2:$A$2221,'[2]Customer Answer 5 &amp; 6'!$A$2:$O$2221,3,FALSE)</f>
        <v>0</v>
      </c>
      <c r="L385" s="24">
        <f>VLOOKUP($A$2:$A$2221,'[2]Customer Answer 5 &amp; 6'!$A$2:$O$2221,4,FALSE)</f>
        <v>0</v>
      </c>
      <c r="M385" s="25">
        <f>VLOOKUP($A$2:$A$2221,'[2]Customer Answer 5 &amp; 6'!$A$2:$O$2221,5,FALSE)</f>
        <v>33</v>
      </c>
      <c r="N385">
        <f>VLOOKUP($A$2:$A$2221,'[2]Customer Answer 5 &amp; 6'!$A$2:$O$2221,6,FALSE)</f>
        <v>0</v>
      </c>
      <c r="O385">
        <f>VLOOKUP($A$2:$A$2221,'[2]Customer Answer 5 &amp; 6'!$A$2:$O$2221,7,FALSE)</f>
        <v>0</v>
      </c>
      <c r="P385">
        <f>VLOOKUP($A$2:$A$2221,'[2]Customer Answer 5 &amp; 6'!$A$2:$O$2221,8,FALSE)</f>
        <v>1</v>
      </c>
      <c r="Q385">
        <f>VLOOKUP($A$2:$A$2221,'[2]Customer Answer 5 &amp; 6'!$A$2:$O$2221,9,FALSE)</f>
        <v>0</v>
      </c>
      <c r="R385">
        <f>VLOOKUP($A$2:$A$2221,'[2]Customer Answer 5 &amp; 6'!$A$2:$O$2221,10,FALSE)</f>
        <v>0</v>
      </c>
      <c r="S385" s="26">
        <f>VLOOKUP($A$2:$A$2221,'[2]Customer Answer 5 &amp; 6'!$A$2:$O$2221,11,FALSE)</f>
        <v>0</v>
      </c>
      <c r="T385" s="26">
        <f>VLOOKUP($A$2:$A$2221,'[2]Customer Answer 5 &amp; 6'!$A$2:$O$2221,12,FALSE)</f>
        <v>0</v>
      </c>
      <c r="U385" s="26">
        <f>VLOOKUP($A$2:$A$2221,'[2]Customer Answer 5 &amp; 6'!$A$2:$O$2221,13,FALSE)</f>
        <v>1</v>
      </c>
      <c r="V385" s="26">
        <f>VLOOKUP($A$2:$A$2221,'[2]Customer Answer 5 &amp; 6'!$A$2:$O$2221,14,FALSE)</f>
        <v>0</v>
      </c>
      <c r="W385" s="27" t="str">
        <f>VLOOKUP($A$2:$A$2221,'[2]Customer Answer 5 &amp; 6'!$A$2:$O$2221,15,FALSE)</f>
        <v>California</v>
      </c>
      <c r="X385" s="21">
        <f>VLOOKUP($A$2:$A$2221,'[2]Sales Answer 1 &amp; 2'!$A$2:$N$2221,3,FALSE)</f>
        <v>2319</v>
      </c>
      <c r="Y385" s="21">
        <f>VLOOKUP($A$2:$A$2221,'[2]Sales Answer 1 &amp; 2'!$A$2:$N$2221,4,FALSE)</f>
        <v>172</v>
      </c>
      <c r="Z385" s="21">
        <f>VLOOKUP($A$2:$A$2221,'[2]Sales Answer 1 &amp; 2'!$A$2:$N$2221,5,FALSE)</f>
        <v>829</v>
      </c>
      <c r="AA385" s="21">
        <f>VLOOKUP($A$2:$A$2221,'[2]Sales Answer 1 &amp; 2'!$A$2:$N$2221,6,FALSE)</f>
        <v>132</v>
      </c>
      <c r="AB385" s="21">
        <f>VLOOKUP($A$2:$A$2221,'[2]Sales Answer 1 &amp; 2'!$A$2:$N$2221,7,FALSE)</f>
        <v>33</v>
      </c>
    </row>
    <row r="386" spans="1:28" ht="15" thickBot="1" x14ac:dyDescent="0.35">
      <c r="A386" s="12">
        <v>1810</v>
      </c>
      <c r="B386" s="13">
        <v>0</v>
      </c>
      <c r="C386" s="13">
        <v>0</v>
      </c>
      <c r="D386" s="13">
        <v>0</v>
      </c>
      <c r="E386" s="13">
        <v>0</v>
      </c>
      <c r="F386" s="13">
        <v>0</v>
      </c>
      <c r="G386" s="13">
        <v>0</v>
      </c>
      <c r="H386" s="13">
        <v>0</v>
      </c>
      <c r="I386" s="14">
        <v>44048</v>
      </c>
      <c r="J386" s="22">
        <f>VLOOKUP($A$2:$A$2221,'[2]Customer Answer 5 &amp; 6'!$A$2:$O$2221,2,FALSE)</f>
        <v>116529</v>
      </c>
      <c r="K386" s="23">
        <f>VLOOKUP($A$2:$A$2221,'[2]Customer Answer 5 &amp; 6'!$A$2:$O$2221,3,FALSE)</f>
        <v>1</v>
      </c>
      <c r="L386" s="24">
        <f>VLOOKUP($A$2:$A$2221,'[2]Customer Answer 5 &amp; 6'!$A$2:$O$2221,4,FALSE)</f>
        <v>0</v>
      </c>
      <c r="M386" s="25">
        <f>VLOOKUP($A$2:$A$2221,'[2]Customer Answer 5 &amp; 6'!$A$2:$O$2221,5,FALSE)</f>
        <v>36</v>
      </c>
      <c r="N386">
        <f>VLOOKUP($A$2:$A$2221,'[2]Customer Answer 5 &amp; 6'!$A$2:$O$2221,6,FALSE)</f>
        <v>0</v>
      </c>
      <c r="O386">
        <f>VLOOKUP($A$2:$A$2221,'[2]Customer Answer 5 &amp; 6'!$A$2:$O$2221,7,FALSE)</f>
        <v>0</v>
      </c>
      <c r="P386">
        <f>VLOOKUP($A$2:$A$2221,'[2]Customer Answer 5 &amp; 6'!$A$2:$O$2221,8,FALSE)</f>
        <v>0</v>
      </c>
      <c r="Q386">
        <f>VLOOKUP($A$2:$A$2221,'[2]Customer Answer 5 &amp; 6'!$A$2:$O$2221,9,FALSE)</f>
        <v>1</v>
      </c>
      <c r="R386">
        <f>VLOOKUP($A$2:$A$2221,'[2]Customer Answer 5 &amp; 6'!$A$2:$O$2221,10,FALSE)</f>
        <v>0</v>
      </c>
      <c r="S386" s="26">
        <f>VLOOKUP($A$2:$A$2221,'[2]Customer Answer 5 &amp; 6'!$A$2:$O$2221,11,FALSE)</f>
        <v>0</v>
      </c>
      <c r="T386" s="26">
        <f>VLOOKUP($A$2:$A$2221,'[2]Customer Answer 5 &amp; 6'!$A$2:$O$2221,12,FALSE)</f>
        <v>1</v>
      </c>
      <c r="U386" s="26">
        <f>VLOOKUP($A$2:$A$2221,'[2]Customer Answer 5 &amp; 6'!$A$2:$O$2221,13,FALSE)</f>
        <v>0</v>
      </c>
      <c r="V386" s="26">
        <f>VLOOKUP($A$2:$A$2221,'[2]Customer Answer 5 &amp; 6'!$A$2:$O$2221,14,FALSE)</f>
        <v>0</v>
      </c>
      <c r="W386" s="27" t="str">
        <f>VLOOKUP($A$2:$A$2221,'[2]Customer Answer 5 &amp; 6'!$A$2:$O$2221,15,FALSE)</f>
        <v>Other</v>
      </c>
      <c r="X386" s="21">
        <f>VLOOKUP($A$2:$A$2221,'[2]Sales Answer 1 &amp; 2'!$A$2:$N$2221,3,FALSE)</f>
        <v>21</v>
      </c>
      <c r="Y386" s="21">
        <f>VLOOKUP($A$2:$A$2221,'[2]Sales Answer 1 &amp; 2'!$A$2:$N$2221,4,FALSE)</f>
        <v>0</v>
      </c>
      <c r="Z386" s="21">
        <f>VLOOKUP($A$2:$A$2221,'[2]Sales Answer 1 &amp; 2'!$A$2:$N$2221,5,FALSE)</f>
        <v>35</v>
      </c>
      <c r="AA386" s="21">
        <f>VLOOKUP($A$2:$A$2221,'[2]Sales Answer 1 &amp; 2'!$A$2:$N$2221,6,FALSE)</f>
        <v>92</v>
      </c>
      <c r="AB386" s="21">
        <f>VLOOKUP($A$2:$A$2221,'[2]Sales Answer 1 &amp; 2'!$A$2:$N$2221,7,FALSE)</f>
        <v>0</v>
      </c>
    </row>
    <row r="387" spans="1:28" ht="15" thickBot="1" x14ac:dyDescent="0.35">
      <c r="A387" s="12">
        <v>2684</v>
      </c>
      <c r="B387" s="13">
        <v>0</v>
      </c>
      <c r="C387" s="13">
        <v>0</v>
      </c>
      <c r="D387" s="13">
        <v>0</v>
      </c>
      <c r="E387" s="13">
        <v>0</v>
      </c>
      <c r="F387" s="13">
        <v>0</v>
      </c>
      <c r="G387" s="13">
        <v>0</v>
      </c>
      <c r="H387" s="13">
        <v>0</v>
      </c>
      <c r="I387" s="14">
        <v>44048</v>
      </c>
      <c r="J387" s="22">
        <f>VLOOKUP($A$2:$A$2221,'[2]Customer Answer 5 &amp; 6'!$A$2:$O$2221,2,FALSE)</f>
        <v>154222</v>
      </c>
      <c r="K387" s="23">
        <f>VLOOKUP($A$2:$A$2221,'[2]Customer Answer 5 &amp; 6'!$A$2:$O$2221,3,FALSE)</f>
        <v>0</v>
      </c>
      <c r="L387" s="24">
        <f>VLOOKUP($A$2:$A$2221,'[2]Customer Answer 5 &amp; 6'!$A$2:$O$2221,4,FALSE)</f>
        <v>1</v>
      </c>
      <c r="M387" s="25">
        <f>VLOOKUP($A$2:$A$2221,'[2]Customer Answer 5 &amp; 6'!$A$2:$O$2221,5,FALSE)</f>
        <v>47</v>
      </c>
      <c r="N387">
        <f>VLOOKUP($A$2:$A$2221,'[2]Customer Answer 5 &amp; 6'!$A$2:$O$2221,6,FALSE)</f>
        <v>0</v>
      </c>
      <c r="O387">
        <f>VLOOKUP($A$2:$A$2221,'[2]Customer Answer 5 &amp; 6'!$A$2:$O$2221,7,FALSE)</f>
        <v>1</v>
      </c>
      <c r="P387">
        <f>VLOOKUP($A$2:$A$2221,'[2]Customer Answer 5 &amp; 6'!$A$2:$O$2221,8,FALSE)</f>
        <v>0</v>
      </c>
      <c r="Q387">
        <f>VLOOKUP($A$2:$A$2221,'[2]Customer Answer 5 &amp; 6'!$A$2:$O$2221,9,FALSE)</f>
        <v>0</v>
      </c>
      <c r="R387">
        <f>VLOOKUP($A$2:$A$2221,'[2]Customer Answer 5 &amp; 6'!$A$2:$O$2221,10,FALSE)</f>
        <v>0</v>
      </c>
      <c r="S387" s="26">
        <f>VLOOKUP($A$2:$A$2221,'[2]Customer Answer 5 &amp; 6'!$A$2:$O$2221,11,FALSE)</f>
        <v>0</v>
      </c>
      <c r="T387" s="26">
        <f>VLOOKUP($A$2:$A$2221,'[2]Customer Answer 5 &amp; 6'!$A$2:$O$2221,12,FALSE)</f>
        <v>0</v>
      </c>
      <c r="U387" s="26">
        <f>VLOOKUP($A$2:$A$2221,'[2]Customer Answer 5 &amp; 6'!$A$2:$O$2221,13,FALSE)</f>
        <v>0</v>
      </c>
      <c r="V387" s="26">
        <f>VLOOKUP($A$2:$A$2221,'[2]Customer Answer 5 &amp; 6'!$A$2:$O$2221,14,FALSE)</f>
        <v>1</v>
      </c>
      <c r="W387" s="27" t="str">
        <f>VLOOKUP($A$2:$A$2221,'[2]Customer Answer 5 &amp; 6'!$A$2:$O$2221,15,FALSE)</f>
        <v>New York</v>
      </c>
      <c r="X387" s="21">
        <f>VLOOKUP($A$2:$A$2221,'[2]Sales Answer 1 &amp; 2'!$A$2:$N$2221,3,FALSE)</f>
        <v>566</v>
      </c>
      <c r="Y387" s="21">
        <f>VLOOKUP($A$2:$A$2221,'[2]Sales Answer 1 &amp; 2'!$A$2:$N$2221,4,FALSE)</f>
        <v>34</v>
      </c>
      <c r="Z387" s="21">
        <f>VLOOKUP($A$2:$A$2221,'[2]Sales Answer 1 &amp; 2'!$A$2:$N$2221,5,FALSE)</f>
        <v>88</v>
      </c>
      <c r="AA387" s="21">
        <f>VLOOKUP($A$2:$A$2221,'[2]Sales Answer 1 &amp; 2'!$A$2:$N$2221,6,FALSE)</f>
        <v>9</v>
      </c>
      <c r="AB387" s="21">
        <f>VLOOKUP($A$2:$A$2221,'[2]Sales Answer 1 &amp; 2'!$A$2:$N$2221,7,FALSE)</f>
        <v>34</v>
      </c>
    </row>
    <row r="388" spans="1:28" ht="15" thickBot="1" x14ac:dyDescent="0.35">
      <c r="A388" s="12">
        <v>2845</v>
      </c>
      <c r="B388" s="13">
        <v>0</v>
      </c>
      <c r="C388" s="13">
        <v>0</v>
      </c>
      <c r="D388" s="13">
        <v>0</v>
      </c>
      <c r="E388" s="13">
        <v>0</v>
      </c>
      <c r="F388" s="13">
        <v>0</v>
      </c>
      <c r="G388" s="13">
        <v>0</v>
      </c>
      <c r="H388" s="13">
        <v>0</v>
      </c>
      <c r="I388" s="14">
        <v>44048</v>
      </c>
      <c r="J388" s="22">
        <f>VLOOKUP($A$2:$A$2221,'[2]Customer Answer 5 &amp; 6'!$A$2:$O$2221,2,FALSE)</f>
        <v>126642</v>
      </c>
      <c r="K388" s="23">
        <f>VLOOKUP($A$2:$A$2221,'[2]Customer Answer 5 &amp; 6'!$A$2:$O$2221,3,FALSE)</f>
        <v>1</v>
      </c>
      <c r="L388" s="24">
        <f>VLOOKUP($A$2:$A$2221,'[2]Customer Answer 5 &amp; 6'!$A$2:$O$2221,4,FALSE)</f>
        <v>0</v>
      </c>
      <c r="M388" s="25">
        <f>VLOOKUP($A$2:$A$2221,'[2]Customer Answer 5 &amp; 6'!$A$2:$O$2221,5,FALSE)</f>
        <v>53</v>
      </c>
      <c r="N388">
        <f>VLOOKUP($A$2:$A$2221,'[2]Customer Answer 5 &amp; 6'!$A$2:$O$2221,6,FALSE)</f>
        <v>1</v>
      </c>
      <c r="O388">
        <f>VLOOKUP($A$2:$A$2221,'[2]Customer Answer 5 &amp; 6'!$A$2:$O$2221,7,FALSE)</f>
        <v>0</v>
      </c>
      <c r="P388">
        <f>VLOOKUP($A$2:$A$2221,'[2]Customer Answer 5 &amp; 6'!$A$2:$O$2221,8,FALSE)</f>
        <v>0</v>
      </c>
      <c r="Q388">
        <f>VLOOKUP($A$2:$A$2221,'[2]Customer Answer 5 &amp; 6'!$A$2:$O$2221,9,FALSE)</f>
        <v>0</v>
      </c>
      <c r="R388">
        <f>VLOOKUP($A$2:$A$2221,'[2]Customer Answer 5 &amp; 6'!$A$2:$O$2221,10,FALSE)</f>
        <v>0</v>
      </c>
      <c r="S388" s="26">
        <f>VLOOKUP($A$2:$A$2221,'[2]Customer Answer 5 &amp; 6'!$A$2:$O$2221,11,FALSE)</f>
        <v>0</v>
      </c>
      <c r="T388" s="26">
        <f>VLOOKUP($A$2:$A$2221,'[2]Customer Answer 5 &amp; 6'!$A$2:$O$2221,12,FALSE)</f>
        <v>0</v>
      </c>
      <c r="U388" s="26">
        <f>VLOOKUP($A$2:$A$2221,'[2]Customer Answer 5 &amp; 6'!$A$2:$O$2221,13,FALSE)</f>
        <v>0</v>
      </c>
      <c r="V388" s="26">
        <f>VLOOKUP($A$2:$A$2221,'[2]Customer Answer 5 &amp; 6'!$A$2:$O$2221,14,FALSE)</f>
        <v>1</v>
      </c>
      <c r="W388" s="27" t="str">
        <f>VLOOKUP($A$2:$A$2221,'[2]Customer Answer 5 &amp; 6'!$A$2:$O$2221,15,FALSE)</f>
        <v>Illinois</v>
      </c>
      <c r="X388" s="21">
        <f>VLOOKUP($A$2:$A$2221,'[2]Sales Answer 1 &amp; 2'!$A$2:$N$2221,3,FALSE)</f>
        <v>62</v>
      </c>
      <c r="Y388" s="21">
        <f>VLOOKUP($A$2:$A$2221,'[2]Sales Answer 1 &amp; 2'!$A$2:$N$2221,4,FALSE)</f>
        <v>10</v>
      </c>
      <c r="Z388" s="21">
        <f>VLOOKUP($A$2:$A$2221,'[2]Sales Answer 1 &amp; 2'!$A$2:$N$2221,5,FALSE)</f>
        <v>71</v>
      </c>
      <c r="AA388" s="21">
        <f>VLOOKUP($A$2:$A$2221,'[2]Sales Answer 1 &amp; 2'!$A$2:$N$2221,6,FALSE)</f>
        <v>10</v>
      </c>
      <c r="AB388" s="21">
        <f>VLOOKUP($A$2:$A$2221,'[2]Sales Answer 1 &amp; 2'!$A$2:$N$2221,7,FALSE)</f>
        <v>10</v>
      </c>
    </row>
    <row r="389" spans="1:28" ht="15" thickBot="1" x14ac:dyDescent="0.35">
      <c r="A389" s="12">
        <v>3106</v>
      </c>
      <c r="B389" s="13">
        <v>0</v>
      </c>
      <c r="C389" s="13">
        <v>0</v>
      </c>
      <c r="D389" s="13">
        <v>0</v>
      </c>
      <c r="E389" s="13">
        <v>0</v>
      </c>
      <c r="F389" s="13">
        <v>0</v>
      </c>
      <c r="G389" s="13">
        <v>0</v>
      </c>
      <c r="H389" s="13">
        <v>0</v>
      </c>
      <c r="I389" s="14">
        <v>44048</v>
      </c>
      <c r="J389" s="22">
        <f>VLOOKUP($A$2:$A$2221,'[2]Customer Answer 5 &amp; 6'!$A$2:$O$2221,2,FALSE)</f>
        <v>162637</v>
      </c>
      <c r="K389" s="23">
        <f>VLOOKUP($A$2:$A$2221,'[2]Customer Answer 5 &amp; 6'!$A$2:$O$2221,3,FALSE)</f>
        <v>0</v>
      </c>
      <c r="L389" s="24">
        <f>VLOOKUP($A$2:$A$2221,'[2]Customer Answer 5 &amp; 6'!$A$2:$O$2221,4,FALSE)</f>
        <v>1</v>
      </c>
      <c r="M389" s="25">
        <f>VLOOKUP($A$2:$A$2221,'[2]Customer Answer 5 &amp; 6'!$A$2:$O$2221,5,FALSE)</f>
        <v>66</v>
      </c>
      <c r="N389">
        <f>VLOOKUP($A$2:$A$2221,'[2]Customer Answer 5 &amp; 6'!$A$2:$O$2221,6,FALSE)</f>
        <v>1</v>
      </c>
      <c r="O389">
        <f>VLOOKUP($A$2:$A$2221,'[2]Customer Answer 5 &amp; 6'!$A$2:$O$2221,7,FALSE)</f>
        <v>0</v>
      </c>
      <c r="P389">
        <f>VLOOKUP($A$2:$A$2221,'[2]Customer Answer 5 &amp; 6'!$A$2:$O$2221,8,FALSE)</f>
        <v>0</v>
      </c>
      <c r="Q389">
        <f>VLOOKUP($A$2:$A$2221,'[2]Customer Answer 5 &amp; 6'!$A$2:$O$2221,9,FALSE)</f>
        <v>0</v>
      </c>
      <c r="R389">
        <f>VLOOKUP($A$2:$A$2221,'[2]Customer Answer 5 &amp; 6'!$A$2:$O$2221,10,FALSE)</f>
        <v>0</v>
      </c>
      <c r="S389" s="26">
        <f>VLOOKUP($A$2:$A$2221,'[2]Customer Answer 5 &amp; 6'!$A$2:$O$2221,11,FALSE)</f>
        <v>0</v>
      </c>
      <c r="T389" s="26">
        <f>VLOOKUP($A$2:$A$2221,'[2]Customer Answer 5 &amp; 6'!$A$2:$O$2221,12,FALSE)</f>
        <v>0</v>
      </c>
      <c r="U389" s="26">
        <f>VLOOKUP($A$2:$A$2221,'[2]Customer Answer 5 &amp; 6'!$A$2:$O$2221,13,FALSE)</f>
        <v>1</v>
      </c>
      <c r="V389" s="26">
        <f>VLOOKUP($A$2:$A$2221,'[2]Customer Answer 5 &amp; 6'!$A$2:$O$2221,14,FALSE)</f>
        <v>0</v>
      </c>
      <c r="W389" s="27" t="str">
        <f>VLOOKUP($A$2:$A$2221,'[2]Customer Answer 5 &amp; 6'!$A$2:$O$2221,15,FALSE)</f>
        <v>Other</v>
      </c>
      <c r="X389" s="21">
        <f>VLOOKUP($A$2:$A$2221,'[2]Sales Answer 1 &amp; 2'!$A$2:$N$2221,3,FALSE)</f>
        <v>270</v>
      </c>
      <c r="Y389" s="21">
        <f>VLOOKUP($A$2:$A$2221,'[2]Sales Answer 1 &amp; 2'!$A$2:$N$2221,4,FALSE)</f>
        <v>31</v>
      </c>
      <c r="Z389" s="21">
        <f>VLOOKUP($A$2:$A$2221,'[2]Sales Answer 1 &amp; 2'!$A$2:$N$2221,5,FALSE)</f>
        <v>125</v>
      </c>
      <c r="AA389" s="21">
        <f>VLOOKUP($A$2:$A$2221,'[2]Sales Answer 1 &amp; 2'!$A$2:$N$2221,6,FALSE)</f>
        <v>10</v>
      </c>
      <c r="AB389" s="21">
        <f>VLOOKUP($A$2:$A$2221,'[2]Sales Answer 1 &amp; 2'!$A$2:$N$2221,7,FALSE)</f>
        <v>31</v>
      </c>
    </row>
    <row r="390" spans="1:28" ht="15" thickBot="1" x14ac:dyDescent="0.35">
      <c r="A390" s="12">
        <v>2942</v>
      </c>
      <c r="B390" s="13">
        <v>0</v>
      </c>
      <c r="C390" s="13">
        <v>0</v>
      </c>
      <c r="D390" s="13">
        <v>0</v>
      </c>
      <c r="E390" s="13">
        <v>0</v>
      </c>
      <c r="F390" s="13">
        <v>0</v>
      </c>
      <c r="G390" s="13">
        <v>0</v>
      </c>
      <c r="H390" s="13">
        <v>0</v>
      </c>
      <c r="I390" s="14">
        <v>44047</v>
      </c>
      <c r="J390" s="22">
        <f>VLOOKUP($A$2:$A$2221,'[2]Customer Answer 5 &amp; 6'!$A$2:$O$2221,2,FALSE)</f>
        <v>177226</v>
      </c>
      <c r="K390" s="23">
        <f>VLOOKUP($A$2:$A$2221,'[2]Customer Answer 5 &amp; 6'!$A$2:$O$2221,3,FALSE)</f>
        <v>0</v>
      </c>
      <c r="L390" s="24">
        <f>VLOOKUP($A$2:$A$2221,'[2]Customer Answer 5 &amp; 6'!$A$2:$O$2221,4,FALSE)</f>
        <v>1</v>
      </c>
      <c r="M390" s="25">
        <f>VLOOKUP($A$2:$A$2221,'[2]Customer Answer 5 &amp; 6'!$A$2:$O$2221,5,FALSE)</f>
        <v>57</v>
      </c>
      <c r="N390">
        <f>VLOOKUP($A$2:$A$2221,'[2]Customer Answer 5 &amp; 6'!$A$2:$O$2221,6,FALSE)</f>
        <v>0</v>
      </c>
      <c r="O390">
        <f>VLOOKUP($A$2:$A$2221,'[2]Customer Answer 5 &amp; 6'!$A$2:$O$2221,7,FALSE)</f>
        <v>0</v>
      </c>
      <c r="P390">
        <f>VLOOKUP($A$2:$A$2221,'[2]Customer Answer 5 &amp; 6'!$A$2:$O$2221,8,FALSE)</f>
        <v>0</v>
      </c>
      <c r="Q390">
        <f>VLOOKUP($A$2:$A$2221,'[2]Customer Answer 5 &amp; 6'!$A$2:$O$2221,9,FALSE)</f>
        <v>1</v>
      </c>
      <c r="R390">
        <f>VLOOKUP($A$2:$A$2221,'[2]Customer Answer 5 &amp; 6'!$A$2:$O$2221,10,FALSE)</f>
        <v>0</v>
      </c>
      <c r="S390" s="26">
        <f>VLOOKUP($A$2:$A$2221,'[2]Customer Answer 5 &amp; 6'!$A$2:$O$2221,11,FALSE)</f>
        <v>0</v>
      </c>
      <c r="T390" s="26">
        <f>VLOOKUP($A$2:$A$2221,'[2]Customer Answer 5 &amp; 6'!$A$2:$O$2221,12,FALSE)</f>
        <v>1</v>
      </c>
      <c r="U390" s="26">
        <f>VLOOKUP($A$2:$A$2221,'[2]Customer Answer 5 &amp; 6'!$A$2:$O$2221,13,FALSE)</f>
        <v>0</v>
      </c>
      <c r="V390" s="26">
        <f>VLOOKUP($A$2:$A$2221,'[2]Customer Answer 5 &amp; 6'!$A$2:$O$2221,14,FALSE)</f>
        <v>0</v>
      </c>
      <c r="W390" s="27" t="str">
        <f>VLOOKUP($A$2:$A$2221,'[2]Customer Answer 5 &amp; 6'!$A$2:$O$2221,15,FALSE)</f>
        <v>New York</v>
      </c>
      <c r="X390" s="21">
        <f>VLOOKUP($A$2:$A$2221,'[2]Sales Answer 1 &amp; 2'!$A$2:$N$2221,3,FALSE)</f>
        <v>1448</v>
      </c>
      <c r="Y390" s="21">
        <f>VLOOKUP($A$2:$A$2221,'[2]Sales Answer 1 &amp; 2'!$A$2:$N$2221,4,FALSE)</f>
        <v>99</v>
      </c>
      <c r="Z390" s="21">
        <f>VLOOKUP($A$2:$A$2221,'[2]Sales Answer 1 &amp; 2'!$A$2:$N$2221,5,FALSE)</f>
        <v>548</v>
      </c>
      <c r="AA390" s="21">
        <f>VLOOKUP($A$2:$A$2221,'[2]Sales Answer 1 &amp; 2'!$A$2:$N$2221,6,FALSE)</f>
        <v>294</v>
      </c>
      <c r="AB390" s="21">
        <f>VLOOKUP($A$2:$A$2221,'[2]Sales Answer 1 &amp; 2'!$A$2:$N$2221,7,FALSE)</f>
        <v>174</v>
      </c>
    </row>
    <row r="391" spans="1:28" ht="15" thickBot="1" x14ac:dyDescent="0.35">
      <c r="A391" s="12">
        <v>3111</v>
      </c>
      <c r="B391" s="13">
        <v>0</v>
      </c>
      <c r="C391" s="13">
        <v>0</v>
      </c>
      <c r="D391" s="13">
        <v>0</v>
      </c>
      <c r="E391" s="13">
        <v>0</v>
      </c>
      <c r="F391" s="13">
        <v>0</v>
      </c>
      <c r="G391" s="13">
        <v>0</v>
      </c>
      <c r="H391" s="13">
        <v>0</v>
      </c>
      <c r="I391" s="14">
        <v>44047</v>
      </c>
      <c r="J391" s="22">
        <f>VLOOKUP($A$2:$A$2221,'[2]Customer Answer 5 &amp; 6'!$A$2:$O$2221,2,FALSE)</f>
        <v>123539</v>
      </c>
      <c r="K391" s="23">
        <f>VLOOKUP($A$2:$A$2221,'[2]Customer Answer 5 &amp; 6'!$A$2:$O$2221,3,FALSE)</f>
        <v>0</v>
      </c>
      <c r="L391" s="24">
        <f>VLOOKUP($A$2:$A$2221,'[2]Customer Answer 5 &amp; 6'!$A$2:$O$2221,4,FALSE)</f>
        <v>0</v>
      </c>
      <c r="M391" s="25">
        <f>VLOOKUP($A$2:$A$2221,'[2]Customer Answer 5 &amp; 6'!$A$2:$O$2221,5,FALSE)</f>
        <v>63</v>
      </c>
      <c r="N391">
        <f>VLOOKUP($A$2:$A$2221,'[2]Customer Answer 5 &amp; 6'!$A$2:$O$2221,6,FALSE)</f>
        <v>0</v>
      </c>
      <c r="O391">
        <f>VLOOKUP($A$2:$A$2221,'[2]Customer Answer 5 &amp; 6'!$A$2:$O$2221,7,FALSE)</f>
        <v>1</v>
      </c>
      <c r="P391">
        <f>VLOOKUP($A$2:$A$2221,'[2]Customer Answer 5 &amp; 6'!$A$2:$O$2221,8,FALSE)</f>
        <v>0</v>
      </c>
      <c r="Q391">
        <f>VLOOKUP($A$2:$A$2221,'[2]Customer Answer 5 &amp; 6'!$A$2:$O$2221,9,FALSE)</f>
        <v>0</v>
      </c>
      <c r="R391">
        <f>VLOOKUP($A$2:$A$2221,'[2]Customer Answer 5 &amp; 6'!$A$2:$O$2221,10,FALSE)</f>
        <v>0</v>
      </c>
      <c r="S391" s="26">
        <f>VLOOKUP($A$2:$A$2221,'[2]Customer Answer 5 &amp; 6'!$A$2:$O$2221,11,FALSE)</f>
        <v>0</v>
      </c>
      <c r="T391" s="26">
        <f>VLOOKUP($A$2:$A$2221,'[2]Customer Answer 5 &amp; 6'!$A$2:$O$2221,12,FALSE)</f>
        <v>1</v>
      </c>
      <c r="U391" s="26">
        <f>VLOOKUP($A$2:$A$2221,'[2]Customer Answer 5 &amp; 6'!$A$2:$O$2221,13,FALSE)</f>
        <v>0</v>
      </c>
      <c r="V391" s="26">
        <f>VLOOKUP($A$2:$A$2221,'[2]Customer Answer 5 &amp; 6'!$A$2:$O$2221,14,FALSE)</f>
        <v>0</v>
      </c>
      <c r="W391" s="27" t="str">
        <f>VLOOKUP($A$2:$A$2221,'[2]Customer Answer 5 &amp; 6'!$A$2:$O$2221,15,FALSE)</f>
        <v>Texas</v>
      </c>
      <c r="X391" s="21">
        <f>VLOOKUP($A$2:$A$2221,'[2]Sales Answer 1 &amp; 2'!$A$2:$N$2221,3,FALSE)</f>
        <v>21</v>
      </c>
      <c r="Y391" s="21">
        <f>VLOOKUP($A$2:$A$2221,'[2]Sales Answer 1 &amp; 2'!$A$2:$N$2221,4,FALSE)</f>
        <v>126</v>
      </c>
      <c r="Z391" s="21">
        <f>VLOOKUP($A$2:$A$2221,'[2]Sales Answer 1 &amp; 2'!$A$2:$N$2221,5,FALSE)</f>
        <v>58</v>
      </c>
      <c r="AA391" s="21">
        <f>VLOOKUP($A$2:$A$2221,'[2]Sales Answer 1 &amp; 2'!$A$2:$N$2221,6,FALSE)</f>
        <v>84</v>
      </c>
      <c r="AB391" s="21">
        <f>VLOOKUP($A$2:$A$2221,'[2]Sales Answer 1 &amp; 2'!$A$2:$N$2221,7,FALSE)</f>
        <v>5</v>
      </c>
    </row>
    <row r="392" spans="1:28" ht="15" thickBot="1" x14ac:dyDescent="0.35">
      <c r="A392" s="12">
        <v>2170</v>
      </c>
      <c r="B392" s="13">
        <v>0</v>
      </c>
      <c r="C392" s="13">
        <v>0</v>
      </c>
      <c r="D392" s="13">
        <v>0</v>
      </c>
      <c r="E392" s="13">
        <v>0</v>
      </c>
      <c r="F392" s="13">
        <v>0</v>
      </c>
      <c r="G392" s="13">
        <v>0</v>
      </c>
      <c r="H392" s="13">
        <v>0</v>
      </c>
      <c r="I392" s="14">
        <v>44046</v>
      </c>
      <c r="J392" s="22">
        <f>VLOOKUP($A$2:$A$2221,'[2]Customer Answer 5 &amp; 6'!$A$2:$O$2221,2,FALSE)</f>
        <v>145894</v>
      </c>
      <c r="K392" s="23">
        <f>VLOOKUP($A$2:$A$2221,'[2]Customer Answer 5 &amp; 6'!$A$2:$O$2221,3,FALSE)</f>
        <v>0</v>
      </c>
      <c r="L392" s="24">
        <f>VLOOKUP($A$2:$A$2221,'[2]Customer Answer 5 &amp; 6'!$A$2:$O$2221,4,FALSE)</f>
        <v>2</v>
      </c>
      <c r="M392" s="25">
        <f>VLOOKUP($A$2:$A$2221,'[2]Customer Answer 5 &amp; 6'!$A$2:$O$2221,5,FALSE)</f>
        <v>46</v>
      </c>
      <c r="N392">
        <f>VLOOKUP($A$2:$A$2221,'[2]Customer Answer 5 &amp; 6'!$A$2:$O$2221,6,FALSE)</f>
        <v>0</v>
      </c>
      <c r="O392">
        <f>VLOOKUP($A$2:$A$2221,'[2]Customer Answer 5 &amp; 6'!$A$2:$O$2221,7,FALSE)</f>
        <v>1</v>
      </c>
      <c r="P392">
        <f>VLOOKUP($A$2:$A$2221,'[2]Customer Answer 5 &amp; 6'!$A$2:$O$2221,8,FALSE)</f>
        <v>0</v>
      </c>
      <c r="Q392">
        <f>VLOOKUP($A$2:$A$2221,'[2]Customer Answer 5 &amp; 6'!$A$2:$O$2221,9,FALSE)</f>
        <v>0</v>
      </c>
      <c r="R392">
        <f>VLOOKUP($A$2:$A$2221,'[2]Customer Answer 5 &amp; 6'!$A$2:$O$2221,10,FALSE)</f>
        <v>0</v>
      </c>
      <c r="S392" s="26">
        <f>VLOOKUP($A$2:$A$2221,'[2]Customer Answer 5 &amp; 6'!$A$2:$O$2221,11,FALSE)</f>
        <v>0</v>
      </c>
      <c r="T392" s="26">
        <f>VLOOKUP($A$2:$A$2221,'[2]Customer Answer 5 &amp; 6'!$A$2:$O$2221,12,FALSE)</f>
        <v>0</v>
      </c>
      <c r="U392" s="26">
        <f>VLOOKUP($A$2:$A$2221,'[2]Customer Answer 5 &amp; 6'!$A$2:$O$2221,13,FALSE)</f>
        <v>0</v>
      </c>
      <c r="V392" s="26">
        <f>VLOOKUP($A$2:$A$2221,'[2]Customer Answer 5 &amp; 6'!$A$2:$O$2221,14,FALSE)</f>
        <v>0</v>
      </c>
      <c r="W392" s="27" t="str">
        <f>VLOOKUP($A$2:$A$2221,'[2]Customer Answer 5 &amp; 6'!$A$2:$O$2221,15,FALSE)</f>
        <v>Other</v>
      </c>
      <c r="X392" s="21">
        <f>VLOOKUP($A$2:$A$2221,'[2]Sales Answer 1 &amp; 2'!$A$2:$N$2221,3,FALSE)</f>
        <v>86</v>
      </c>
      <c r="Y392" s="21">
        <f>VLOOKUP($A$2:$A$2221,'[2]Sales Answer 1 &amp; 2'!$A$2:$N$2221,4,FALSE)</f>
        <v>6</v>
      </c>
      <c r="Z392" s="21">
        <f>VLOOKUP($A$2:$A$2221,'[2]Sales Answer 1 &amp; 2'!$A$2:$N$2221,5,FALSE)</f>
        <v>22</v>
      </c>
      <c r="AA392" s="21">
        <f>VLOOKUP($A$2:$A$2221,'[2]Sales Answer 1 &amp; 2'!$A$2:$N$2221,6,FALSE)</f>
        <v>0</v>
      </c>
      <c r="AB392" s="21">
        <f>VLOOKUP($A$2:$A$2221,'[2]Sales Answer 1 &amp; 2'!$A$2:$N$2221,7,FALSE)</f>
        <v>6</v>
      </c>
    </row>
    <row r="393" spans="1:28" ht="15" thickBot="1" x14ac:dyDescent="0.35">
      <c r="A393" s="12">
        <v>2727</v>
      </c>
      <c r="B393" s="13">
        <v>0</v>
      </c>
      <c r="C393" s="13">
        <v>0</v>
      </c>
      <c r="D393" s="13">
        <v>0</v>
      </c>
      <c r="E393" s="13">
        <v>0</v>
      </c>
      <c r="F393" s="13">
        <v>0</v>
      </c>
      <c r="G393" s="13">
        <v>0</v>
      </c>
      <c r="H393" s="13">
        <v>0</v>
      </c>
      <c r="I393" s="14">
        <v>44046</v>
      </c>
      <c r="J393" s="22">
        <f>VLOOKUP($A$2:$A$2221,'[2]Customer Answer 5 &amp; 6'!$A$2:$O$2221,2,FALSE)</f>
        <v>131859</v>
      </c>
      <c r="K393" s="23">
        <f>VLOOKUP($A$2:$A$2221,'[2]Customer Answer 5 &amp; 6'!$A$2:$O$2221,3,FALSE)</f>
        <v>1</v>
      </c>
      <c r="L393" s="24">
        <f>VLOOKUP($A$2:$A$2221,'[2]Customer Answer 5 &amp; 6'!$A$2:$O$2221,4,FALSE)</f>
        <v>0</v>
      </c>
      <c r="M393" s="25">
        <f>VLOOKUP($A$2:$A$2221,'[2]Customer Answer 5 &amp; 6'!$A$2:$O$2221,5,FALSE)</f>
        <v>40</v>
      </c>
      <c r="N393">
        <f>VLOOKUP($A$2:$A$2221,'[2]Customer Answer 5 &amp; 6'!$A$2:$O$2221,6,FALSE)</f>
        <v>0</v>
      </c>
      <c r="O393">
        <f>VLOOKUP($A$2:$A$2221,'[2]Customer Answer 5 &amp; 6'!$A$2:$O$2221,7,FALSE)</f>
        <v>0</v>
      </c>
      <c r="P393">
        <f>VLOOKUP($A$2:$A$2221,'[2]Customer Answer 5 &amp; 6'!$A$2:$O$2221,8,FALSE)</f>
        <v>1</v>
      </c>
      <c r="Q393">
        <f>VLOOKUP($A$2:$A$2221,'[2]Customer Answer 5 &amp; 6'!$A$2:$O$2221,9,FALSE)</f>
        <v>0</v>
      </c>
      <c r="R393">
        <f>VLOOKUP($A$2:$A$2221,'[2]Customer Answer 5 &amp; 6'!$A$2:$O$2221,10,FALSE)</f>
        <v>0</v>
      </c>
      <c r="S393" s="26">
        <f>VLOOKUP($A$2:$A$2221,'[2]Customer Answer 5 &amp; 6'!$A$2:$O$2221,11,FALSE)</f>
        <v>0</v>
      </c>
      <c r="T393" s="26">
        <f>VLOOKUP($A$2:$A$2221,'[2]Customer Answer 5 &amp; 6'!$A$2:$O$2221,12,FALSE)</f>
        <v>0</v>
      </c>
      <c r="U393" s="26">
        <f>VLOOKUP($A$2:$A$2221,'[2]Customer Answer 5 &amp; 6'!$A$2:$O$2221,13,FALSE)</f>
        <v>0</v>
      </c>
      <c r="V393" s="26">
        <f>VLOOKUP($A$2:$A$2221,'[2]Customer Answer 5 &amp; 6'!$A$2:$O$2221,14,FALSE)</f>
        <v>0</v>
      </c>
      <c r="W393" s="27" t="str">
        <f>VLOOKUP($A$2:$A$2221,'[2]Customer Answer 5 &amp; 6'!$A$2:$O$2221,15,FALSE)</f>
        <v>Texas</v>
      </c>
      <c r="X393" s="21">
        <f>VLOOKUP($A$2:$A$2221,'[2]Sales Answer 1 &amp; 2'!$A$2:$N$2221,3,FALSE)</f>
        <v>12</v>
      </c>
      <c r="Y393" s="21">
        <f>VLOOKUP($A$2:$A$2221,'[2]Sales Answer 1 &amp; 2'!$A$2:$N$2221,4,FALSE)</f>
        <v>17</v>
      </c>
      <c r="Z393" s="21">
        <f>VLOOKUP($A$2:$A$2221,'[2]Sales Answer 1 &amp; 2'!$A$2:$N$2221,5,FALSE)</f>
        <v>29</v>
      </c>
      <c r="AA393" s="21">
        <f>VLOOKUP($A$2:$A$2221,'[2]Sales Answer 1 &amp; 2'!$A$2:$N$2221,6,FALSE)</f>
        <v>62</v>
      </c>
      <c r="AB393" s="21">
        <f>VLOOKUP($A$2:$A$2221,'[2]Sales Answer 1 &amp; 2'!$A$2:$N$2221,7,FALSE)</f>
        <v>33</v>
      </c>
    </row>
    <row r="394" spans="1:28" ht="15" thickBot="1" x14ac:dyDescent="0.35">
      <c r="A394" s="12">
        <v>2017</v>
      </c>
      <c r="B394" s="13">
        <v>0</v>
      </c>
      <c r="C394" s="13">
        <v>0</v>
      </c>
      <c r="D394" s="13">
        <v>0</v>
      </c>
      <c r="E394" s="13">
        <v>0</v>
      </c>
      <c r="F394" s="13">
        <v>0</v>
      </c>
      <c r="G394" s="13">
        <v>0</v>
      </c>
      <c r="H394" s="13">
        <v>0</v>
      </c>
      <c r="I394" s="14">
        <v>44045</v>
      </c>
      <c r="J394" s="22">
        <f>VLOOKUP($A$2:$A$2221,'[2]Customer Answer 5 &amp; 6'!$A$2:$O$2221,2,FALSE)</f>
        <v>137334</v>
      </c>
      <c r="K394" s="23">
        <f>VLOOKUP($A$2:$A$2221,'[2]Customer Answer 5 &amp; 6'!$A$2:$O$2221,3,FALSE)</f>
        <v>1</v>
      </c>
      <c r="L394" s="24">
        <f>VLOOKUP($A$2:$A$2221,'[2]Customer Answer 5 &amp; 6'!$A$2:$O$2221,4,FALSE)</f>
        <v>1</v>
      </c>
      <c r="M394" s="25">
        <f>VLOOKUP($A$2:$A$2221,'[2]Customer Answer 5 &amp; 6'!$A$2:$O$2221,5,FALSE)</f>
        <v>62</v>
      </c>
      <c r="N394">
        <f>VLOOKUP($A$2:$A$2221,'[2]Customer Answer 5 &amp; 6'!$A$2:$O$2221,6,FALSE)</f>
        <v>0</v>
      </c>
      <c r="O394">
        <f>VLOOKUP($A$2:$A$2221,'[2]Customer Answer 5 &amp; 6'!$A$2:$O$2221,7,FALSE)</f>
        <v>0</v>
      </c>
      <c r="P394">
        <f>VLOOKUP($A$2:$A$2221,'[2]Customer Answer 5 &amp; 6'!$A$2:$O$2221,8,FALSE)</f>
        <v>0</v>
      </c>
      <c r="Q394">
        <f>VLOOKUP($A$2:$A$2221,'[2]Customer Answer 5 &amp; 6'!$A$2:$O$2221,9,FALSE)</f>
        <v>1</v>
      </c>
      <c r="R394">
        <f>VLOOKUP($A$2:$A$2221,'[2]Customer Answer 5 &amp; 6'!$A$2:$O$2221,10,FALSE)</f>
        <v>0</v>
      </c>
      <c r="S394" s="26">
        <f>VLOOKUP($A$2:$A$2221,'[2]Customer Answer 5 &amp; 6'!$A$2:$O$2221,11,FALSE)</f>
        <v>0</v>
      </c>
      <c r="T394" s="26">
        <f>VLOOKUP($A$2:$A$2221,'[2]Customer Answer 5 &amp; 6'!$A$2:$O$2221,12,FALSE)</f>
        <v>0</v>
      </c>
      <c r="U394" s="26">
        <f>VLOOKUP($A$2:$A$2221,'[2]Customer Answer 5 &amp; 6'!$A$2:$O$2221,13,FALSE)</f>
        <v>0</v>
      </c>
      <c r="V394" s="26">
        <f>VLOOKUP($A$2:$A$2221,'[2]Customer Answer 5 &amp; 6'!$A$2:$O$2221,14,FALSE)</f>
        <v>1</v>
      </c>
      <c r="W394" s="27" t="str">
        <f>VLOOKUP($A$2:$A$2221,'[2]Customer Answer 5 &amp; 6'!$A$2:$O$2221,15,FALSE)</f>
        <v>Illinois</v>
      </c>
      <c r="X394" s="21">
        <f>VLOOKUP($A$2:$A$2221,'[2]Sales Answer 1 &amp; 2'!$A$2:$N$2221,3,FALSE)</f>
        <v>96</v>
      </c>
      <c r="Y394" s="21">
        <f>VLOOKUP($A$2:$A$2221,'[2]Sales Answer 1 &amp; 2'!$A$2:$N$2221,4,FALSE)</f>
        <v>4</v>
      </c>
      <c r="Z394" s="21">
        <f>VLOOKUP($A$2:$A$2221,'[2]Sales Answer 1 &amp; 2'!$A$2:$N$2221,5,FALSE)</f>
        <v>59</v>
      </c>
      <c r="AA394" s="21">
        <f>VLOOKUP($A$2:$A$2221,'[2]Sales Answer 1 &amp; 2'!$A$2:$N$2221,6,FALSE)</f>
        <v>7</v>
      </c>
      <c r="AB394" s="21">
        <f>VLOOKUP($A$2:$A$2221,'[2]Sales Answer 1 &amp; 2'!$A$2:$N$2221,7,FALSE)</f>
        <v>7</v>
      </c>
    </row>
    <row r="395" spans="1:28" ht="15" thickBot="1" x14ac:dyDescent="0.35">
      <c r="A395" s="12">
        <v>2626</v>
      </c>
      <c r="B395" s="13">
        <v>0</v>
      </c>
      <c r="C395" s="13">
        <v>0</v>
      </c>
      <c r="D395" s="13">
        <v>0</v>
      </c>
      <c r="E395" s="13">
        <v>0</v>
      </c>
      <c r="F395" s="13">
        <v>0</v>
      </c>
      <c r="G395" s="13">
        <v>0</v>
      </c>
      <c r="H395" s="13">
        <v>0</v>
      </c>
      <c r="I395" s="14">
        <v>44045</v>
      </c>
      <c r="J395" s="22">
        <f>VLOOKUP($A$2:$A$2221,'[2]Customer Answer 5 &amp; 6'!$A$2:$O$2221,2,FALSE)</f>
        <v>122448</v>
      </c>
      <c r="K395" s="23">
        <f>VLOOKUP($A$2:$A$2221,'[2]Customer Answer 5 &amp; 6'!$A$2:$O$2221,3,FALSE)</f>
        <v>1</v>
      </c>
      <c r="L395" s="24">
        <f>VLOOKUP($A$2:$A$2221,'[2]Customer Answer 5 &amp; 6'!$A$2:$O$2221,4,FALSE)</f>
        <v>0</v>
      </c>
      <c r="M395" s="25">
        <f>VLOOKUP($A$2:$A$2221,'[2]Customer Answer 5 &amp; 6'!$A$2:$O$2221,5,FALSE)</f>
        <v>38</v>
      </c>
      <c r="N395">
        <f>VLOOKUP($A$2:$A$2221,'[2]Customer Answer 5 &amp; 6'!$A$2:$O$2221,6,FALSE)</f>
        <v>0</v>
      </c>
      <c r="O395">
        <f>VLOOKUP($A$2:$A$2221,'[2]Customer Answer 5 &amp; 6'!$A$2:$O$2221,7,FALSE)</f>
        <v>1</v>
      </c>
      <c r="P395">
        <f>VLOOKUP($A$2:$A$2221,'[2]Customer Answer 5 &amp; 6'!$A$2:$O$2221,8,FALSE)</f>
        <v>0</v>
      </c>
      <c r="Q395">
        <f>VLOOKUP($A$2:$A$2221,'[2]Customer Answer 5 &amp; 6'!$A$2:$O$2221,9,FALSE)</f>
        <v>0</v>
      </c>
      <c r="R395">
        <f>VLOOKUP($A$2:$A$2221,'[2]Customer Answer 5 &amp; 6'!$A$2:$O$2221,10,FALSE)</f>
        <v>0</v>
      </c>
      <c r="S395" s="26">
        <f>VLOOKUP($A$2:$A$2221,'[2]Customer Answer 5 &amp; 6'!$A$2:$O$2221,11,FALSE)</f>
        <v>0</v>
      </c>
      <c r="T395" s="26">
        <f>VLOOKUP($A$2:$A$2221,'[2]Customer Answer 5 &amp; 6'!$A$2:$O$2221,12,FALSE)</f>
        <v>1</v>
      </c>
      <c r="U395" s="26">
        <f>VLOOKUP($A$2:$A$2221,'[2]Customer Answer 5 &amp; 6'!$A$2:$O$2221,13,FALSE)</f>
        <v>0</v>
      </c>
      <c r="V395" s="26">
        <f>VLOOKUP($A$2:$A$2221,'[2]Customer Answer 5 &amp; 6'!$A$2:$O$2221,14,FALSE)</f>
        <v>0</v>
      </c>
      <c r="W395" s="27" t="str">
        <f>VLOOKUP($A$2:$A$2221,'[2]Customer Answer 5 &amp; 6'!$A$2:$O$2221,15,FALSE)</f>
        <v>Other</v>
      </c>
      <c r="X395" s="21">
        <f>VLOOKUP($A$2:$A$2221,'[2]Sales Answer 1 &amp; 2'!$A$2:$N$2221,3,FALSE)</f>
        <v>16</v>
      </c>
      <c r="Y395" s="21">
        <f>VLOOKUP($A$2:$A$2221,'[2]Sales Answer 1 &amp; 2'!$A$2:$N$2221,4,FALSE)</f>
        <v>5</v>
      </c>
      <c r="Z395" s="21">
        <f>VLOOKUP($A$2:$A$2221,'[2]Sales Answer 1 &amp; 2'!$A$2:$N$2221,5,FALSE)</f>
        <v>44</v>
      </c>
      <c r="AA395" s="21">
        <f>VLOOKUP($A$2:$A$2221,'[2]Sales Answer 1 &amp; 2'!$A$2:$N$2221,6,FALSE)</f>
        <v>125</v>
      </c>
      <c r="AB395" s="21">
        <f>VLOOKUP($A$2:$A$2221,'[2]Sales Answer 1 &amp; 2'!$A$2:$N$2221,7,FALSE)</f>
        <v>11</v>
      </c>
    </row>
    <row r="396" spans="1:28" ht="15" thickBot="1" x14ac:dyDescent="0.35">
      <c r="A396" s="12">
        <v>1079</v>
      </c>
      <c r="B396" s="13">
        <v>0</v>
      </c>
      <c r="C396" s="13">
        <v>0</v>
      </c>
      <c r="D396" s="13">
        <v>0</v>
      </c>
      <c r="E396" s="13">
        <v>0</v>
      </c>
      <c r="F396" s="13">
        <v>0</v>
      </c>
      <c r="G396" s="13">
        <v>0</v>
      </c>
      <c r="H396" s="13">
        <v>0</v>
      </c>
      <c r="I396" s="14">
        <v>44044</v>
      </c>
      <c r="J396" s="22">
        <f>VLOOKUP($A$2:$A$2221,'[2]Customer Answer 5 &amp; 6'!$A$2:$O$2221,2,FALSE)</f>
        <v>181361</v>
      </c>
      <c r="K396" s="23">
        <f>VLOOKUP($A$2:$A$2221,'[2]Customer Answer 5 &amp; 6'!$A$2:$O$2221,3,FALSE)</f>
        <v>0</v>
      </c>
      <c r="L396" s="24">
        <f>VLOOKUP($A$2:$A$2221,'[2]Customer Answer 5 &amp; 6'!$A$2:$O$2221,4,FALSE)</f>
        <v>0</v>
      </c>
      <c r="M396" s="25">
        <f>VLOOKUP($A$2:$A$2221,'[2]Customer Answer 5 &amp; 6'!$A$2:$O$2221,5,FALSE)</f>
        <v>33</v>
      </c>
      <c r="N396">
        <f>VLOOKUP($A$2:$A$2221,'[2]Customer Answer 5 &amp; 6'!$A$2:$O$2221,6,FALSE)</f>
        <v>1</v>
      </c>
      <c r="O396">
        <f>VLOOKUP($A$2:$A$2221,'[2]Customer Answer 5 &amp; 6'!$A$2:$O$2221,7,FALSE)</f>
        <v>0</v>
      </c>
      <c r="P396">
        <f>VLOOKUP($A$2:$A$2221,'[2]Customer Answer 5 &amp; 6'!$A$2:$O$2221,8,FALSE)</f>
        <v>0</v>
      </c>
      <c r="Q396">
        <f>VLOOKUP($A$2:$A$2221,'[2]Customer Answer 5 &amp; 6'!$A$2:$O$2221,9,FALSE)</f>
        <v>0</v>
      </c>
      <c r="R396">
        <f>VLOOKUP($A$2:$A$2221,'[2]Customer Answer 5 &amp; 6'!$A$2:$O$2221,10,FALSE)</f>
        <v>0</v>
      </c>
      <c r="S396" s="26">
        <f>VLOOKUP($A$2:$A$2221,'[2]Customer Answer 5 &amp; 6'!$A$2:$O$2221,11,FALSE)</f>
        <v>0</v>
      </c>
      <c r="T396" s="26">
        <f>VLOOKUP($A$2:$A$2221,'[2]Customer Answer 5 &amp; 6'!$A$2:$O$2221,12,FALSE)</f>
        <v>1</v>
      </c>
      <c r="U396" s="26">
        <f>VLOOKUP($A$2:$A$2221,'[2]Customer Answer 5 &amp; 6'!$A$2:$O$2221,13,FALSE)</f>
        <v>0</v>
      </c>
      <c r="V396" s="26">
        <f>VLOOKUP($A$2:$A$2221,'[2]Customer Answer 5 &amp; 6'!$A$2:$O$2221,14,FALSE)</f>
        <v>0</v>
      </c>
      <c r="W396" s="27" t="str">
        <f>VLOOKUP($A$2:$A$2221,'[2]Customer Answer 5 &amp; 6'!$A$2:$O$2221,15,FALSE)</f>
        <v>California</v>
      </c>
      <c r="X396" s="21">
        <f>VLOOKUP($A$2:$A$2221,'[2]Sales Answer 1 &amp; 2'!$A$2:$N$2221,3,FALSE)</f>
        <v>363</v>
      </c>
      <c r="Y396" s="21">
        <f>VLOOKUP($A$2:$A$2221,'[2]Sales Answer 1 &amp; 2'!$A$2:$N$2221,4,FALSE)</f>
        <v>51</v>
      </c>
      <c r="Z396" s="21">
        <f>VLOOKUP($A$2:$A$2221,'[2]Sales Answer 1 &amp; 2'!$A$2:$N$2221,5,FALSE)</f>
        <v>945</v>
      </c>
      <c r="AA396" s="21">
        <f>VLOOKUP($A$2:$A$2221,'[2]Sales Answer 1 &amp; 2'!$A$2:$N$2221,6,FALSE)</f>
        <v>60</v>
      </c>
      <c r="AB396" s="21">
        <f>VLOOKUP($A$2:$A$2221,'[2]Sales Answer 1 &amp; 2'!$A$2:$N$2221,7,FALSE)</f>
        <v>145</v>
      </c>
    </row>
    <row r="397" spans="1:28" ht="15" thickBot="1" x14ac:dyDescent="0.35">
      <c r="A397" s="12">
        <v>1158</v>
      </c>
      <c r="B397" s="13">
        <v>0</v>
      </c>
      <c r="C397" s="13">
        <v>0</v>
      </c>
      <c r="D397" s="13">
        <v>0</v>
      </c>
      <c r="E397" s="13">
        <v>0</v>
      </c>
      <c r="F397" s="13">
        <v>0</v>
      </c>
      <c r="G397" s="13">
        <v>0</v>
      </c>
      <c r="H397" s="13">
        <v>0</v>
      </c>
      <c r="I397" s="14">
        <v>44044</v>
      </c>
      <c r="J397" s="22">
        <f>VLOOKUP($A$2:$A$2221,'[2]Customer Answer 5 &amp; 6'!$A$2:$O$2221,2,FALSE)</f>
        <v>126091</v>
      </c>
      <c r="K397" s="23">
        <f>VLOOKUP($A$2:$A$2221,'[2]Customer Answer 5 &amp; 6'!$A$2:$O$2221,3,FALSE)</f>
        <v>1</v>
      </c>
      <c r="L397" s="24">
        <f>VLOOKUP($A$2:$A$2221,'[2]Customer Answer 5 &amp; 6'!$A$2:$O$2221,4,FALSE)</f>
        <v>1</v>
      </c>
      <c r="M397" s="25">
        <f>VLOOKUP($A$2:$A$2221,'[2]Customer Answer 5 &amp; 6'!$A$2:$O$2221,5,FALSE)</f>
        <v>63</v>
      </c>
      <c r="N397">
        <f>VLOOKUP($A$2:$A$2221,'[2]Customer Answer 5 &amp; 6'!$A$2:$O$2221,6,FALSE)</f>
        <v>0</v>
      </c>
      <c r="O397">
        <f>VLOOKUP($A$2:$A$2221,'[2]Customer Answer 5 &amp; 6'!$A$2:$O$2221,7,FALSE)</f>
        <v>0</v>
      </c>
      <c r="P397">
        <f>VLOOKUP($A$2:$A$2221,'[2]Customer Answer 5 &amp; 6'!$A$2:$O$2221,8,FALSE)</f>
        <v>0</v>
      </c>
      <c r="Q397">
        <f>VLOOKUP($A$2:$A$2221,'[2]Customer Answer 5 &amp; 6'!$A$2:$O$2221,9,FALSE)</f>
        <v>1</v>
      </c>
      <c r="R397">
        <f>VLOOKUP($A$2:$A$2221,'[2]Customer Answer 5 &amp; 6'!$A$2:$O$2221,10,FALSE)</f>
        <v>0</v>
      </c>
      <c r="S397" s="26">
        <f>VLOOKUP($A$2:$A$2221,'[2]Customer Answer 5 &amp; 6'!$A$2:$O$2221,11,FALSE)</f>
        <v>0</v>
      </c>
      <c r="T397" s="26">
        <f>VLOOKUP($A$2:$A$2221,'[2]Customer Answer 5 &amp; 6'!$A$2:$O$2221,12,FALSE)</f>
        <v>1</v>
      </c>
      <c r="U397" s="26">
        <f>VLOOKUP($A$2:$A$2221,'[2]Customer Answer 5 &amp; 6'!$A$2:$O$2221,13,FALSE)</f>
        <v>0</v>
      </c>
      <c r="V397" s="26">
        <f>VLOOKUP($A$2:$A$2221,'[2]Customer Answer 5 &amp; 6'!$A$2:$O$2221,14,FALSE)</f>
        <v>0</v>
      </c>
      <c r="W397" s="27" t="str">
        <f>VLOOKUP($A$2:$A$2221,'[2]Customer Answer 5 &amp; 6'!$A$2:$O$2221,15,FALSE)</f>
        <v>Florida</v>
      </c>
      <c r="X397" s="21">
        <f>VLOOKUP($A$2:$A$2221,'[2]Sales Answer 1 &amp; 2'!$A$2:$N$2221,3,FALSE)</f>
        <v>72</v>
      </c>
      <c r="Y397" s="21">
        <f>VLOOKUP($A$2:$A$2221,'[2]Sales Answer 1 &amp; 2'!$A$2:$N$2221,4,FALSE)</f>
        <v>48</v>
      </c>
      <c r="Z397" s="21">
        <f>VLOOKUP($A$2:$A$2221,'[2]Sales Answer 1 &amp; 2'!$A$2:$N$2221,5,FALSE)</f>
        <v>92</v>
      </c>
      <c r="AA397" s="21">
        <f>VLOOKUP($A$2:$A$2221,'[2]Sales Answer 1 &amp; 2'!$A$2:$N$2221,6,FALSE)</f>
        <v>39</v>
      </c>
      <c r="AB397" s="21">
        <f>VLOOKUP($A$2:$A$2221,'[2]Sales Answer 1 &amp; 2'!$A$2:$N$2221,7,FALSE)</f>
        <v>82</v>
      </c>
    </row>
    <row r="398" spans="1:28" ht="15" thickBot="1" x14ac:dyDescent="0.35">
      <c r="A398" s="12">
        <v>1378</v>
      </c>
      <c r="B398" s="13">
        <v>0</v>
      </c>
      <c r="C398" s="13">
        <v>0</v>
      </c>
      <c r="D398" s="13">
        <v>0</v>
      </c>
      <c r="E398" s="13">
        <v>0</v>
      </c>
      <c r="F398" s="13">
        <v>0</v>
      </c>
      <c r="G398" s="13">
        <v>0</v>
      </c>
      <c r="H398" s="13">
        <v>0</v>
      </c>
      <c r="I398" s="14">
        <v>44044</v>
      </c>
      <c r="J398" s="22">
        <f>VLOOKUP($A$2:$A$2221,'[2]Customer Answer 5 &amp; 6'!$A$2:$O$2221,2,FALSE)</f>
        <v>170777</v>
      </c>
      <c r="K398" s="23">
        <f>VLOOKUP($A$2:$A$2221,'[2]Customer Answer 5 &amp; 6'!$A$2:$O$2221,3,FALSE)</f>
        <v>0</v>
      </c>
      <c r="L398" s="24">
        <f>VLOOKUP($A$2:$A$2221,'[2]Customer Answer 5 &amp; 6'!$A$2:$O$2221,4,FALSE)</f>
        <v>1</v>
      </c>
      <c r="M398" s="25">
        <f>VLOOKUP($A$2:$A$2221,'[2]Customer Answer 5 &amp; 6'!$A$2:$O$2221,5,FALSE)</f>
        <v>52</v>
      </c>
      <c r="N398">
        <f>VLOOKUP($A$2:$A$2221,'[2]Customer Answer 5 &amp; 6'!$A$2:$O$2221,6,FALSE)</f>
        <v>0</v>
      </c>
      <c r="O398">
        <f>VLOOKUP($A$2:$A$2221,'[2]Customer Answer 5 &amp; 6'!$A$2:$O$2221,7,FALSE)</f>
        <v>1</v>
      </c>
      <c r="P398">
        <f>VLOOKUP($A$2:$A$2221,'[2]Customer Answer 5 &amp; 6'!$A$2:$O$2221,8,FALSE)</f>
        <v>0</v>
      </c>
      <c r="Q398">
        <f>VLOOKUP($A$2:$A$2221,'[2]Customer Answer 5 &amp; 6'!$A$2:$O$2221,9,FALSE)</f>
        <v>0</v>
      </c>
      <c r="R398">
        <f>VLOOKUP($A$2:$A$2221,'[2]Customer Answer 5 &amp; 6'!$A$2:$O$2221,10,FALSE)</f>
        <v>0</v>
      </c>
      <c r="S398" s="26">
        <f>VLOOKUP($A$2:$A$2221,'[2]Customer Answer 5 &amp; 6'!$A$2:$O$2221,11,FALSE)</f>
        <v>0</v>
      </c>
      <c r="T398" s="26">
        <f>VLOOKUP($A$2:$A$2221,'[2]Customer Answer 5 &amp; 6'!$A$2:$O$2221,12,FALSE)</f>
        <v>0</v>
      </c>
      <c r="U398" s="26">
        <f>VLOOKUP($A$2:$A$2221,'[2]Customer Answer 5 &amp; 6'!$A$2:$O$2221,13,FALSE)</f>
        <v>1</v>
      </c>
      <c r="V398" s="26">
        <f>VLOOKUP($A$2:$A$2221,'[2]Customer Answer 5 &amp; 6'!$A$2:$O$2221,14,FALSE)</f>
        <v>0</v>
      </c>
      <c r="W398" s="27" t="str">
        <f>VLOOKUP($A$2:$A$2221,'[2]Customer Answer 5 &amp; 6'!$A$2:$O$2221,15,FALSE)</f>
        <v>Other</v>
      </c>
      <c r="X398" s="21">
        <f>VLOOKUP($A$2:$A$2221,'[2]Sales Answer 1 &amp; 2'!$A$2:$N$2221,3,FALSE)</f>
        <v>1337</v>
      </c>
      <c r="Y398" s="21">
        <f>VLOOKUP($A$2:$A$2221,'[2]Sales Answer 1 &amp; 2'!$A$2:$N$2221,4,FALSE)</f>
        <v>84</v>
      </c>
      <c r="Z398" s="21">
        <f>VLOOKUP($A$2:$A$2221,'[2]Sales Answer 1 &amp; 2'!$A$2:$N$2221,5,FALSE)</f>
        <v>273</v>
      </c>
      <c r="AA398" s="21">
        <f>VLOOKUP($A$2:$A$2221,'[2]Sales Answer 1 &amp; 2'!$A$2:$N$2221,6,FALSE)</f>
        <v>0</v>
      </c>
      <c r="AB398" s="21">
        <f>VLOOKUP($A$2:$A$2221,'[2]Sales Answer 1 &amp; 2'!$A$2:$N$2221,7,FALSE)</f>
        <v>17</v>
      </c>
    </row>
    <row r="399" spans="1:28" ht="15" thickBot="1" x14ac:dyDescent="0.35">
      <c r="A399" s="12">
        <v>1978</v>
      </c>
      <c r="B399" s="13">
        <v>0</v>
      </c>
      <c r="C399" s="13">
        <v>0</v>
      </c>
      <c r="D399" s="13">
        <v>0</v>
      </c>
      <c r="E399" s="13">
        <v>0</v>
      </c>
      <c r="F399" s="13">
        <v>0</v>
      </c>
      <c r="G399" s="13">
        <v>0</v>
      </c>
      <c r="H399" s="13">
        <v>0</v>
      </c>
      <c r="I399" s="14">
        <v>44044</v>
      </c>
      <c r="J399" s="22">
        <f>VLOOKUP($A$2:$A$2221,'[2]Customer Answer 5 &amp; 6'!$A$2:$O$2221,2,FALSE)</f>
        <v>126091</v>
      </c>
      <c r="K399" s="23">
        <f>VLOOKUP($A$2:$A$2221,'[2]Customer Answer 5 &amp; 6'!$A$2:$O$2221,3,FALSE)</f>
        <v>1</v>
      </c>
      <c r="L399" s="24">
        <f>VLOOKUP($A$2:$A$2221,'[2]Customer Answer 5 &amp; 6'!$A$2:$O$2221,4,FALSE)</f>
        <v>1</v>
      </c>
      <c r="M399" s="25">
        <f>VLOOKUP($A$2:$A$2221,'[2]Customer Answer 5 &amp; 6'!$A$2:$O$2221,5,FALSE)</f>
        <v>63</v>
      </c>
      <c r="N399">
        <f>VLOOKUP($A$2:$A$2221,'[2]Customer Answer 5 &amp; 6'!$A$2:$O$2221,6,FALSE)</f>
        <v>0</v>
      </c>
      <c r="O399">
        <f>VLOOKUP($A$2:$A$2221,'[2]Customer Answer 5 &amp; 6'!$A$2:$O$2221,7,FALSE)</f>
        <v>0</v>
      </c>
      <c r="P399">
        <f>VLOOKUP($A$2:$A$2221,'[2]Customer Answer 5 &amp; 6'!$A$2:$O$2221,8,FALSE)</f>
        <v>0</v>
      </c>
      <c r="Q399">
        <f>VLOOKUP($A$2:$A$2221,'[2]Customer Answer 5 &amp; 6'!$A$2:$O$2221,9,FALSE)</f>
        <v>1</v>
      </c>
      <c r="R399">
        <f>VLOOKUP($A$2:$A$2221,'[2]Customer Answer 5 &amp; 6'!$A$2:$O$2221,10,FALSE)</f>
        <v>0</v>
      </c>
      <c r="S399" s="26">
        <f>VLOOKUP($A$2:$A$2221,'[2]Customer Answer 5 &amp; 6'!$A$2:$O$2221,11,FALSE)</f>
        <v>0</v>
      </c>
      <c r="T399" s="26">
        <f>VLOOKUP($A$2:$A$2221,'[2]Customer Answer 5 &amp; 6'!$A$2:$O$2221,12,FALSE)</f>
        <v>1</v>
      </c>
      <c r="U399" s="26">
        <f>VLOOKUP($A$2:$A$2221,'[2]Customer Answer 5 &amp; 6'!$A$2:$O$2221,13,FALSE)</f>
        <v>0</v>
      </c>
      <c r="V399" s="26">
        <f>VLOOKUP($A$2:$A$2221,'[2]Customer Answer 5 &amp; 6'!$A$2:$O$2221,14,FALSE)</f>
        <v>0</v>
      </c>
      <c r="W399" s="27" t="str">
        <f>VLOOKUP($A$2:$A$2221,'[2]Customer Answer 5 &amp; 6'!$A$2:$O$2221,15,FALSE)</f>
        <v>Other</v>
      </c>
      <c r="X399" s="21">
        <f>VLOOKUP($A$2:$A$2221,'[2]Sales Answer 1 &amp; 2'!$A$2:$N$2221,3,FALSE)</f>
        <v>72</v>
      </c>
      <c r="Y399" s="21">
        <f>VLOOKUP($A$2:$A$2221,'[2]Sales Answer 1 &amp; 2'!$A$2:$N$2221,4,FALSE)</f>
        <v>48</v>
      </c>
      <c r="Z399" s="21">
        <f>VLOOKUP($A$2:$A$2221,'[2]Sales Answer 1 &amp; 2'!$A$2:$N$2221,5,FALSE)</f>
        <v>92</v>
      </c>
      <c r="AA399" s="21">
        <f>VLOOKUP($A$2:$A$2221,'[2]Sales Answer 1 &amp; 2'!$A$2:$N$2221,6,FALSE)</f>
        <v>39</v>
      </c>
      <c r="AB399" s="21">
        <f>VLOOKUP($A$2:$A$2221,'[2]Sales Answer 1 &amp; 2'!$A$2:$N$2221,7,FALSE)</f>
        <v>82</v>
      </c>
    </row>
    <row r="400" spans="1:28" ht="15" thickBot="1" x14ac:dyDescent="0.35">
      <c r="A400" s="12">
        <v>2560</v>
      </c>
      <c r="B400" s="13">
        <v>0</v>
      </c>
      <c r="C400" s="13">
        <v>0</v>
      </c>
      <c r="D400" s="13">
        <v>0</v>
      </c>
      <c r="E400" s="13">
        <v>0</v>
      </c>
      <c r="F400" s="13">
        <v>0</v>
      </c>
      <c r="G400" s="13">
        <v>0</v>
      </c>
      <c r="H400" s="13">
        <v>1</v>
      </c>
      <c r="I400" s="14">
        <v>44044</v>
      </c>
      <c r="J400" s="22">
        <f>VLOOKUP($A$2:$A$2221,'[2]Customer Answer 5 &amp; 6'!$A$2:$O$2221,2,FALSE)</f>
        <v>181361</v>
      </c>
      <c r="K400" s="23">
        <f>VLOOKUP($A$2:$A$2221,'[2]Customer Answer 5 &amp; 6'!$A$2:$O$2221,3,FALSE)</f>
        <v>0</v>
      </c>
      <c r="L400" s="24">
        <f>VLOOKUP($A$2:$A$2221,'[2]Customer Answer 5 &amp; 6'!$A$2:$O$2221,4,FALSE)</f>
        <v>0</v>
      </c>
      <c r="M400" s="25">
        <f>VLOOKUP($A$2:$A$2221,'[2]Customer Answer 5 &amp; 6'!$A$2:$O$2221,5,FALSE)</f>
        <v>33</v>
      </c>
      <c r="N400">
        <f>VLOOKUP($A$2:$A$2221,'[2]Customer Answer 5 &amp; 6'!$A$2:$O$2221,6,FALSE)</f>
        <v>1</v>
      </c>
      <c r="O400">
        <f>VLOOKUP($A$2:$A$2221,'[2]Customer Answer 5 &amp; 6'!$A$2:$O$2221,7,FALSE)</f>
        <v>0</v>
      </c>
      <c r="P400">
        <f>VLOOKUP($A$2:$A$2221,'[2]Customer Answer 5 &amp; 6'!$A$2:$O$2221,8,FALSE)</f>
        <v>0</v>
      </c>
      <c r="Q400">
        <f>VLOOKUP($A$2:$A$2221,'[2]Customer Answer 5 &amp; 6'!$A$2:$O$2221,9,FALSE)</f>
        <v>0</v>
      </c>
      <c r="R400">
        <f>VLOOKUP($A$2:$A$2221,'[2]Customer Answer 5 &amp; 6'!$A$2:$O$2221,10,FALSE)</f>
        <v>0</v>
      </c>
      <c r="S400" s="26">
        <f>VLOOKUP($A$2:$A$2221,'[2]Customer Answer 5 &amp; 6'!$A$2:$O$2221,11,FALSE)</f>
        <v>0</v>
      </c>
      <c r="T400" s="26">
        <f>VLOOKUP($A$2:$A$2221,'[2]Customer Answer 5 &amp; 6'!$A$2:$O$2221,12,FALSE)</f>
        <v>1</v>
      </c>
      <c r="U400" s="26">
        <f>VLOOKUP($A$2:$A$2221,'[2]Customer Answer 5 &amp; 6'!$A$2:$O$2221,13,FALSE)</f>
        <v>0</v>
      </c>
      <c r="V400" s="26">
        <f>VLOOKUP($A$2:$A$2221,'[2]Customer Answer 5 &amp; 6'!$A$2:$O$2221,14,FALSE)</f>
        <v>0</v>
      </c>
      <c r="W400" s="27" t="str">
        <f>VLOOKUP($A$2:$A$2221,'[2]Customer Answer 5 &amp; 6'!$A$2:$O$2221,15,FALSE)</f>
        <v>Other</v>
      </c>
      <c r="X400" s="21">
        <f>VLOOKUP($A$2:$A$2221,'[2]Sales Answer 1 &amp; 2'!$A$2:$N$2221,3,FALSE)</f>
        <v>363</v>
      </c>
      <c r="Y400" s="21">
        <f>VLOOKUP($A$2:$A$2221,'[2]Sales Answer 1 &amp; 2'!$A$2:$N$2221,4,FALSE)</f>
        <v>51</v>
      </c>
      <c r="Z400" s="21">
        <f>VLOOKUP($A$2:$A$2221,'[2]Sales Answer 1 &amp; 2'!$A$2:$N$2221,5,FALSE)</f>
        <v>945</v>
      </c>
      <c r="AA400" s="21">
        <f>VLOOKUP($A$2:$A$2221,'[2]Sales Answer 1 &amp; 2'!$A$2:$N$2221,6,FALSE)</f>
        <v>60</v>
      </c>
      <c r="AB400" s="21">
        <f>VLOOKUP($A$2:$A$2221,'[2]Sales Answer 1 &amp; 2'!$A$2:$N$2221,7,FALSE)</f>
        <v>145</v>
      </c>
    </row>
    <row r="401" spans="1:28" ht="15" thickBot="1" x14ac:dyDescent="0.35">
      <c r="A401" s="12">
        <v>1113</v>
      </c>
      <c r="B401" s="13">
        <v>0</v>
      </c>
      <c r="C401" s="13">
        <v>0</v>
      </c>
      <c r="D401" s="13">
        <v>0</v>
      </c>
      <c r="E401" s="13">
        <v>0</v>
      </c>
      <c r="F401" s="13">
        <v>0</v>
      </c>
      <c r="G401" s="13">
        <v>0</v>
      </c>
      <c r="H401" s="13">
        <v>1</v>
      </c>
      <c r="I401" s="14">
        <v>44043</v>
      </c>
      <c r="J401" s="22">
        <f>VLOOKUP($A$2:$A$2221,'[2]Customer Answer 5 &amp; 6'!$A$2:$O$2221,2,FALSE)</f>
        <v>132557</v>
      </c>
      <c r="K401" s="23">
        <f>VLOOKUP($A$2:$A$2221,'[2]Customer Answer 5 &amp; 6'!$A$2:$O$2221,3,FALSE)</f>
        <v>1</v>
      </c>
      <c r="L401" s="24">
        <f>VLOOKUP($A$2:$A$2221,'[2]Customer Answer 5 &amp; 6'!$A$2:$O$2221,4,FALSE)</f>
        <v>0</v>
      </c>
      <c r="M401" s="25">
        <f>VLOOKUP($A$2:$A$2221,'[2]Customer Answer 5 &amp; 6'!$A$2:$O$2221,5,FALSE)</f>
        <v>53</v>
      </c>
      <c r="N401">
        <f>VLOOKUP($A$2:$A$2221,'[2]Customer Answer 5 &amp; 6'!$A$2:$O$2221,6,FALSE)</f>
        <v>0</v>
      </c>
      <c r="O401">
        <f>VLOOKUP($A$2:$A$2221,'[2]Customer Answer 5 &amp; 6'!$A$2:$O$2221,7,FALSE)</f>
        <v>0</v>
      </c>
      <c r="P401">
        <f>VLOOKUP($A$2:$A$2221,'[2]Customer Answer 5 &amp; 6'!$A$2:$O$2221,8,FALSE)</f>
        <v>1</v>
      </c>
      <c r="Q401">
        <f>VLOOKUP($A$2:$A$2221,'[2]Customer Answer 5 &amp; 6'!$A$2:$O$2221,9,FALSE)</f>
        <v>0</v>
      </c>
      <c r="R401">
        <f>VLOOKUP($A$2:$A$2221,'[2]Customer Answer 5 &amp; 6'!$A$2:$O$2221,10,FALSE)</f>
        <v>0</v>
      </c>
      <c r="S401" s="26">
        <f>VLOOKUP($A$2:$A$2221,'[2]Customer Answer 5 &amp; 6'!$A$2:$O$2221,11,FALSE)</f>
        <v>0</v>
      </c>
      <c r="T401" s="26">
        <f>VLOOKUP($A$2:$A$2221,'[2]Customer Answer 5 &amp; 6'!$A$2:$O$2221,12,FALSE)</f>
        <v>0</v>
      </c>
      <c r="U401" s="26">
        <f>VLOOKUP($A$2:$A$2221,'[2]Customer Answer 5 &amp; 6'!$A$2:$O$2221,13,FALSE)</f>
        <v>1</v>
      </c>
      <c r="V401" s="26">
        <f>VLOOKUP($A$2:$A$2221,'[2]Customer Answer 5 &amp; 6'!$A$2:$O$2221,14,FALSE)</f>
        <v>0</v>
      </c>
      <c r="W401" s="27" t="str">
        <f>VLOOKUP($A$2:$A$2221,'[2]Customer Answer 5 &amp; 6'!$A$2:$O$2221,15,FALSE)</f>
        <v>Texas</v>
      </c>
      <c r="X401" s="21">
        <f>VLOOKUP($A$2:$A$2221,'[2]Sales Answer 1 &amp; 2'!$A$2:$N$2221,3,FALSE)</f>
        <v>138</v>
      </c>
      <c r="Y401" s="21">
        <f>VLOOKUP($A$2:$A$2221,'[2]Sales Answer 1 &amp; 2'!$A$2:$N$2221,4,FALSE)</f>
        <v>12</v>
      </c>
      <c r="Z401" s="21">
        <f>VLOOKUP($A$2:$A$2221,'[2]Sales Answer 1 &amp; 2'!$A$2:$N$2221,5,FALSE)</f>
        <v>118</v>
      </c>
      <c r="AA401" s="21">
        <f>VLOOKUP($A$2:$A$2221,'[2]Sales Answer 1 &amp; 2'!$A$2:$N$2221,6,FALSE)</f>
        <v>0</v>
      </c>
      <c r="AB401" s="21">
        <f>VLOOKUP($A$2:$A$2221,'[2]Sales Answer 1 &amp; 2'!$A$2:$N$2221,7,FALSE)</f>
        <v>16</v>
      </c>
    </row>
    <row r="402" spans="1:28" ht="15" thickBot="1" x14ac:dyDescent="0.35">
      <c r="A402" s="12">
        <v>1346</v>
      </c>
      <c r="B402" s="13">
        <v>0</v>
      </c>
      <c r="C402" s="13">
        <v>0</v>
      </c>
      <c r="D402" s="13">
        <v>0</v>
      </c>
      <c r="E402" s="13">
        <v>0</v>
      </c>
      <c r="F402" s="13">
        <v>0</v>
      </c>
      <c r="G402" s="13">
        <v>0</v>
      </c>
      <c r="H402" s="13">
        <v>0</v>
      </c>
      <c r="I402" s="14">
        <v>44043</v>
      </c>
      <c r="J402" s="22">
        <f>VLOOKUP($A$2:$A$2221,'[2]Customer Answer 5 &amp; 6'!$A$2:$O$2221,2,FALSE)</f>
        <v>128442</v>
      </c>
      <c r="K402" s="23">
        <f>VLOOKUP($A$2:$A$2221,'[2]Customer Answer 5 &amp; 6'!$A$2:$O$2221,3,FALSE)</f>
        <v>2</v>
      </c>
      <c r="L402" s="24">
        <f>VLOOKUP($A$2:$A$2221,'[2]Customer Answer 5 &amp; 6'!$A$2:$O$2221,4,FALSE)</f>
        <v>0</v>
      </c>
      <c r="M402" s="25">
        <f>VLOOKUP($A$2:$A$2221,'[2]Customer Answer 5 &amp; 6'!$A$2:$O$2221,5,FALSE)</f>
        <v>42</v>
      </c>
      <c r="N402">
        <f>VLOOKUP($A$2:$A$2221,'[2]Customer Answer 5 &amp; 6'!$A$2:$O$2221,6,FALSE)</f>
        <v>0</v>
      </c>
      <c r="O402">
        <f>VLOOKUP($A$2:$A$2221,'[2]Customer Answer 5 &amp; 6'!$A$2:$O$2221,7,FALSE)</f>
        <v>1</v>
      </c>
      <c r="P402">
        <f>VLOOKUP($A$2:$A$2221,'[2]Customer Answer 5 &amp; 6'!$A$2:$O$2221,8,FALSE)</f>
        <v>0</v>
      </c>
      <c r="Q402">
        <f>VLOOKUP($A$2:$A$2221,'[2]Customer Answer 5 &amp; 6'!$A$2:$O$2221,9,FALSE)</f>
        <v>0</v>
      </c>
      <c r="R402">
        <f>VLOOKUP($A$2:$A$2221,'[2]Customer Answer 5 &amp; 6'!$A$2:$O$2221,10,FALSE)</f>
        <v>0</v>
      </c>
      <c r="S402" s="26">
        <f>VLOOKUP($A$2:$A$2221,'[2]Customer Answer 5 &amp; 6'!$A$2:$O$2221,11,FALSE)</f>
        <v>0</v>
      </c>
      <c r="T402" s="26">
        <f>VLOOKUP($A$2:$A$2221,'[2]Customer Answer 5 &amp; 6'!$A$2:$O$2221,12,FALSE)</f>
        <v>1</v>
      </c>
      <c r="U402" s="26">
        <f>VLOOKUP($A$2:$A$2221,'[2]Customer Answer 5 &amp; 6'!$A$2:$O$2221,13,FALSE)</f>
        <v>0</v>
      </c>
      <c r="V402" s="26">
        <f>VLOOKUP($A$2:$A$2221,'[2]Customer Answer 5 &amp; 6'!$A$2:$O$2221,14,FALSE)</f>
        <v>0</v>
      </c>
      <c r="W402" s="27" t="str">
        <f>VLOOKUP($A$2:$A$2221,'[2]Customer Answer 5 &amp; 6'!$A$2:$O$2221,15,FALSE)</f>
        <v>New York</v>
      </c>
      <c r="X402" s="21">
        <f>VLOOKUP($A$2:$A$2221,'[2]Sales Answer 1 &amp; 2'!$A$2:$N$2221,3,FALSE)</f>
        <v>86</v>
      </c>
      <c r="Y402" s="21">
        <f>VLOOKUP($A$2:$A$2221,'[2]Sales Answer 1 &amp; 2'!$A$2:$N$2221,4,FALSE)</f>
        <v>14</v>
      </c>
      <c r="Z402" s="21">
        <f>VLOOKUP($A$2:$A$2221,'[2]Sales Answer 1 &amp; 2'!$A$2:$N$2221,5,FALSE)</f>
        <v>45</v>
      </c>
      <c r="AA402" s="21">
        <f>VLOOKUP($A$2:$A$2221,'[2]Sales Answer 1 &amp; 2'!$A$2:$N$2221,6,FALSE)</f>
        <v>50</v>
      </c>
      <c r="AB402" s="21">
        <f>VLOOKUP($A$2:$A$2221,'[2]Sales Answer 1 &amp; 2'!$A$2:$N$2221,7,FALSE)</f>
        <v>36</v>
      </c>
    </row>
    <row r="403" spans="1:28" ht="15" thickBot="1" x14ac:dyDescent="0.35">
      <c r="A403" s="12">
        <v>1448</v>
      </c>
      <c r="B403" s="13">
        <v>0</v>
      </c>
      <c r="C403" s="13">
        <v>0</v>
      </c>
      <c r="D403" s="13">
        <v>0</v>
      </c>
      <c r="E403" s="13">
        <v>0</v>
      </c>
      <c r="F403" s="13">
        <v>0</v>
      </c>
      <c r="G403" s="13">
        <v>0</v>
      </c>
      <c r="H403" s="13">
        <v>0</v>
      </c>
      <c r="I403" s="14">
        <v>44043</v>
      </c>
      <c r="J403" s="22">
        <f>VLOOKUP($A$2:$A$2221,'[2]Customer Answer 5 &amp; 6'!$A$2:$O$2221,2,FALSE)</f>
        <v>133183</v>
      </c>
      <c r="K403" s="23">
        <f>VLOOKUP($A$2:$A$2221,'[2]Customer Answer 5 &amp; 6'!$A$2:$O$2221,3,FALSE)</f>
        <v>1</v>
      </c>
      <c r="L403" s="24">
        <f>VLOOKUP($A$2:$A$2221,'[2]Customer Answer 5 &amp; 6'!$A$2:$O$2221,4,FALSE)</f>
        <v>0</v>
      </c>
      <c r="M403" s="25">
        <f>VLOOKUP($A$2:$A$2221,'[2]Customer Answer 5 &amp; 6'!$A$2:$O$2221,5,FALSE)</f>
        <v>45</v>
      </c>
      <c r="N403">
        <f>VLOOKUP($A$2:$A$2221,'[2]Customer Answer 5 &amp; 6'!$A$2:$O$2221,6,FALSE)</f>
        <v>0</v>
      </c>
      <c r="O403">
        <f>VLOOKUP($A$2:$A$2221,'[2]Customer Answer 5 &amp; 6'!$A$2:$O$2221,7,FALSE)</f>
        <v>1</v>
      </c>
      <c r="P403">
        <f>VLOOKUP($A$2:$A$2221,'[2]Customer Answer 5 &amp; 6'!$A$2:$O$2221,8,FALSE)</f>
        <v>0</v>
      </c>
      <c r="Q403">
        <f>VLOOKUP($A$2:$A$2221,'[2]Customer Answer 5 &amp; 6'!$A$2:$O$2221,9,FALSE)</f>
        <v>0</v>
      </c>
      <c r="R403">
        <f>VLOOKUP($A$2:$A$2221,'[2]Customer Answer 5 &amp; 6'!$A$2:$O$2221,10,FALSE)</f>
        <v>0</v>
      </c>
      <c r="S403" s="26">
        <f>VLOOKUP($A$2:$A$2221,'[2]Customer Answer 5 &amp; 6'!$A$2:$O$2221,11,FALSE)</f>
        <v>0</v>
      </c>
      <c r="T403" s="26">
        <f>VLOOKUP($A$2:$A$2221,'[2]Customer Answer 5 &amp; 6'!$A$2:$O$2221,12,FALSE)</f>
        <v>1</v>
      </c>
      <c r="U403" s="26">
        <f>VLOOKUP($A$2:$A$2221,'[2]Customer Answer 5 &amp; 6'!$A$2:$O$2221,13,FALSE)</f>
        <v>0</v>
      </c>
      <c r="V403" s="26">
        <f>VLOOKUP($A$2:$A$2221,'[2]Customer Answer 5 &amp; 6'!$A$2:$O$2221,14,FALSE)</f>
        <v>0</v>
      </c>
      <c r="W403" s="27" t="str">
        <f>VLOOKUP($A$2:$A$2221,'[2]Customer Answer 5 &amp; 6'!$A$2:$O$2221,15,FALSE)</f>
        <v>New York</v>
      </c>
      <c r="X403" s="21">
        <f>VLOOKUP($A$2:$A$2221,'[2]Sales Answer 1 &amp; 2'!$A$2:$N$2221,3,FALSE)</f>
        <v>28</v>
      </c>
      <c r="Y403" s="21">
        <f>VLOOKUP($A$2:$A$2221,'[2]Sales Answer 1 &amp; 2'!$A$2:$N$2221,4,FALSE)</f>
        <v>20</v>
      </c>
      <c r="Z403" s="21">
        <f>VLOOKUP($A$2:$A$2221,'[2]Sales Answer 1 &amp; 2'!$A$2:$N$2221,5,FALSE)</f>
        <v>157</v>
      </c>
      <c r="AA403" s="21">
        <f>VLOOKUP($A$2:$A$2221,'[2]Sales Answer 1 &amp; 2'!$A$2:$N$2221,6,FALSE)</f>
        <v>68</v>
      </c>
      <c r="AB403" s="21">
        <f>VLOOKUP($A$2:$A$2221,'[2]Sales Answer 1 &amp; 2'!$A$2:$N$2221,7,FALSE)</f>
        <v>60</v>
      </c>
    </row>
    <row r="404" spans="1:28" ht="15" thickBot="1" x14ac:dyDescent="0.35">
      <c r="A404" s="12">
        <v>2054</v>
      </c>
      <c r="B404" s="13">
        <v>0</v>
      </c>
      <c r="C404" s="13">
        <v>0</v>
      </c>
      <c r="D404" s="13">
        <v>0</v>
      </c>
      <c r="E404" s="13">
        <v>0</v>
      </c>
      <c r="F404" s="13">
        <v>0</v>
      </c>
      <c r="G404" s="13">
        <v>0</v>
      </c>
      <c r="H404" s="13">
        <v>0</v>
      </c>
      <c r="I404" s="14">
        <v>44043</v>
      </c>
      <c r="J404" s="22">
        <f>VLOOKUP($A$2:$A$2221,'[2]Customer Answer 5 &amp; 6'!$A$2:$O$2221,2,FALSE)</f>
        <v>139722</v>
      </c>
      <c r="K404" s="23">
        <f>VLOOKUP($A$2:$A$2221,'[2]Customer Answer 5 &amp; 6'!$A$2:$O$2221,3,FALSE)</f>
        <v>0</v>
      </c>
      <c r="L404" s="24">
        <f>VLOOKUP($A$2:$A$2221,'[2]Customer Answer 5 &amp; 6'!$A$2:$O$2221,4,FALSE)</f>
        <v>1</v>
      </c>
      <c r="M404" s="25">
        <f>VLOOKUP($A$2:$A$2221,'[2]Customer Answer 5 &amp; 6'!$A$2:$O$2221,5,FALSE)</f>
        <v>67</v>
      </c>
      <c r="N404">
        <f>VLOOKUP($A$2:$A$2221,'[2]Customer Answer 5 &amp; 6'!$A$2:$O$2221,6,FALSE)</f>
        <v>0</v>
      </c>
      <c r="O404">
        <f>VLOOKUP($A$2:$A$2221,'[2]Customer Answer 5 &amp; 6'!$A$2:$O$2221,7,FALSE)</f>
        <v>1</v>
      </c>
      <c r="P404">
        <f>VLOOKUP($A$2:$A$2221,'[2]Customer Answer 5 &amp; 6'!$A$2:$O$2221,8,FALSE)</f>
        <v>0</v>
      </c>
      <c r="Q404">
        <f>VLOOKUP($A$2:$A$2221,'[2]Customer Answer 5 &amp; 6'!$A$2:$O$2221,9,FALSE)</f>
        <v>0</v>
      </c>
      <c r="R404">
        <f>VLOOKUP($A$2:$A$2221,'[2]Customer Answer 5 &amp; 6'!$A$2:$O$2221,10,FALSE)</f>
        <v>0</v>
      </c>
      <c r="S404" s="26">
        <f>VLOOKUP($A$2:$A$2221,'[2]Customer Answer 5 &amp; 6'!$A$2:$O$2221,11,FALSE)</f>
        <v>0</v>
      </c>
      <c r="T404" s="26">
        <f>VLOOKUP($A$2:$A$2221,'[2]Customer Answer 5 &amp; 6'!$A$2:$O$2221,12,FALSE)</f>
        <v>1</v>
      </c>
      <c r="U404" s="26">
        <f>VLOOKUP($A$2:$A$2221,'[2]Customer Answer 5 &amp; 6'!$A$2:$O$2221,13,FALSE)</f>
        <v>0</v>
      </c>
      <c r="V404" s="26">
        <f>VLOOKUP($A$2:$A$2221,'[2]Customer Answer 5 &amp; 6'!$A$2:$O$2221,14,FALSE)</f>
        <v>0</v>
      </c>
      <c r="W404" s="27" t="str">
        <f>VLOOKUP($A$2:$A$2221,'[2]Customer Answer 5 &amp; 6'!$A$2:$O$2221,15,FALSE)</f>
        <v>New York</v>
      </c>
      <c r="X404" s="21">
        <f>VLOOKUP($A$2:$A$2221,'[2]Sales Answer 1 &amp; 2'!$A$2:$N$2221,3,FALSE)</f>
        <v>113</v>
      </c>
      <c r="Y404" s="21">
        <f>VLOOKUP($A$2:$A$2221,'[2]Sales Answer 1 &amp; 2'!$A$2:$N$2221,4,FALSE)</f>
        <v>0</v>
      </c>
      <c r="Z404" s="21">
        <f>VLOOKUP($A$2:$A$2221,'[2]Sales Answer 1 &amp; 2'!$A$2:$N$2221,5,FALSE)</f>
        <v>18</v>
      </c>
      <c r="AA404" s="21">
        <f>VLOOKUP($A$2:$A$2221,'[2]Sales Answer 1 &amp; 2'!$A$2:$N$2221,6,FALSE)</f>
        <v>7</v>
      </c>
      <c r="AB404" s="21">
        <f>VLOOKUP($A$2:$A$2221,'[2]Sales Answer 1 &amp; 2'!$A$2:$N$2221,7,FALSE)</f>
        <v>0</v>
      </c>
    </row>
    <row r="405" spans="1:28" ht="15" thickBot="1" x14ac:dyDescent="0.35">
      <c r="A405" s="12">
        <v>2504</v>
      </c>
      <c r="B405" s="13">
        <v>0</v>
      </c>
      <c r="C405" s="13">
        <v>0</v>
      </c>
      <c r="D405" s="13">
        <v>1</v>
      </c>
      <c r="E405" s="13">
        <v>1</v>
      </c>
      <c r="F405" s="13">
        <v>0</v>
      </c>
      <c r="G405" s="13">
        <v>0</v>
      </c>
      <c r="H405" s="13">
        <v>1</v>
      </c>
      <c r="I405" s="14">
        <v>44043</v>
      </c>
      <c r="J405" s="22">
        <f>VLOOKUP($A$2:$A$2221,'[2]Customer Answer 5 &amp; 6'!$A$2:$O$2221,2,FALSE)</f>
        <v>174004</v>
      </c>
      <c r="K405" s="23">
        <f>VLOOKUP($A$2:$A$2221,'[2]Customer Answer 5 &amp; 6'!$A$2:$O$2221,3,FALSE)</f>
        <v>0</v>
      </c>
      <c r="L405" s="24">
        <f>VLOOKUP($A$2:$A$2221,'[2]Customer Answer 5 &amp; 6'!$A$2:$O$2221,4,FALSE)</f>
        <v>0</v>
      </c>
      <c r="M405" s="25">
        <f>VLOOKUP($A$2:$A$2221,'[2]Customer Answer 5 &amp; 6'!$A$2:$O$2221,5,FALSE)</f>
        <v>33</v>
      </c>
      <c r="N405">
        <f>VLOOKUP($A$2:$A$2221,'[2]Customer Answer 5 &amp; 6'!$A$2:$O$2221,6,FALSE)</f>
        <v>0</v>
      </c>
      <c r="O405">
        <f>VLOOKUP($A$2:$A$2221,'[2]Customer Answer 5 &amp; 6'!$A$2:$O$2221,7,FALSE)</f>
        <v>0</v>
      </c>
      <c r="P405">
        <f>VLOOKUP($A$2:$A$2221,'[2]Customer Answer 5 &amp; 6'!$A$2:$O$2221,8,FALSE)</f>
        <v>1</v>
      </c>
      <c r="Q405">
        <f>VLOOKUP($A$2:$A$2221,'[2]Customer Answer 5 &amp; 6'!$A$2:$O$2221,9,FALSE)</f>
        <v>0</v>
      </c>
      <c r="R405">
        <f>VLOOKUP($A$2:$A$2221,'[2]Customer Answer 5 &amp; 6'!$A$2:$O$2221,10,FALSE)</f>
        <v>0</v>
      </c>
      <c r="S405" s="26">
        <f>VLOOKUP($A$2:$A$2221,'[2]Customer Answer 5 &amp; 6'!$A$2:$O$2221,11,FALSE)</f>
        <v>0</v>
      </c>
      <c r="T405" s="26">
        <f>VLOOKUP($A$2:$A$2221,'[2]Customer Answer 5 &amp; 6'!$A$2:$O$2221,12,FALSE)</f>
        <v>0</v>
      </c>
      <c r="U405" s="26">
        <f>VLOOKUP($A$2:$A$2221,'[2]Customer Answer 5 &amp; 6'!$A$2:$O$2221,13,FALSE)</f>
        <v>0</v>
      </c>
      <c r="V405" s="26">
        <f>VLOOKUP($A$2:$A$2221,'[2]Customer Answer 5 &amp; 6'!$A$2:$O$2221,14,FALSE)</f>
        <v>1</v>
      </c>
      <c r="W405" s="27" t="str">
        <f>VLOOKUP($A$2:$A$2221,'[2]Customer Answer 5 &amp; 6'!$A$2:$O$2221,15,FALSE)</f>
        <v>New York</v>
      </c>
      <c r="X405" s="21">
        <f>VLOOKUP($A$2:$A$2221,'[2]Sales Answer 1 &amp; 2'!$A$2:$N$2221,3,FALSE)</f>
        <v>1843</v>
      </c>
      <c r="Y405" s="21">
        <f>VLOOKUP($A$2:$A$2221,'[2]Sales Answer 1 &amp; 2'!$A$2:$N$2221,4,FALSE)</f>
        <v>113</v>
      </c>
      <c r="Z405" s="21">
        <f>VLOOKUP($A$2:$A$2221,'[2]Sales Answer 1 &amp; 2'!$A$2:$N$2221,5,FALSE)</f>
        <v>1317</v>
      </c>
      <c r="AA405" s="21">
        <f>VLOOKUP($A$2:$A$2221,'[2]Sales Answer 1 &amp; 2'!$A$2:$N$2221,6,FALSE)</f>
        <v>99</v>
      </c>
      <c r="AB405" s="21">
        <f>VLOOKUP($A$2:$A$2221,'[2]Sales Answer 1 &amp; 2'!$A$2:$N$2221,7,FALSE)</f>
        <v>414</v>
      </c>
    </row>
    <row r="406" spans="1:28" ht="15" thickBot="1" x14ac:dyDescent="0.35">
      <c r="A406" s="12">
        <v>2393</v>
      </c>
      <c r="B406" s="13">
        <v>0</v>
      </c>
      <c r="C406" s="13">
        <v>0</v>
      </c>
      <c r="D406" s="13">
        <v>0</v>
      </c>
      <c r="E406" s="13">
        <v>0</v>
      </c>
      <c r="F406" s="13">
        <v>0</v>
      </c>
      <c r="G406" s="13">
        <v>0</v>
      </c>
      <c r="H406" s="13">
        <v>0</v>
      </c>
      <c r="I406" s="14">
        <v>44042</v>
      </c>
      <c r="J406" s="22">
        <f>VLOOKUP($A$2:$A$2221,'[2]Customer Answer 5 &amp; 6'!$A$2:$O$2221,2,FALSE)</f>
        <v>151315</v>
      </c>
      <c r="K406" s="23">
        <f>VLOOKUP($A$2:$A$2221,'[2]Customer Answer 5 &amp; 6'!$A$2:$O$2221,3,FALSE)</f>
        <v>0</v>
      </c>
      <c r="L406" s="24">
        <f>VLOOKUP($A$2:$A$2221,'[2]Customer Answer 5 &amp; 6'!$A$2:$O$2221,4,FALSE)</f>
        <v>0</v>
      </c>
      <c r="M406" s="25">
        <f>VLOOKUP($A$2:$A$2221,'[2]Customer Answer 5 &amp; 6'!$A$2:$O$2221,5,FALSE)</f>
        <v>72</v>
      </c>
      <c r="N406">
        <f>VLOOKUP($A$2:$A$2221,'[2]Customer Answer 5 &amp; 6'!$A$2:$O$2221,6,FALSE)</f>
        <v>0</v>
      </c>
      <c r="O406">
        <f>VLOOKUP($A$2:$A$2221,'[2]Customer Answer 5 &amp; 6'!$A$2:$O$2221,7,FALSE)</f>
        <v>0</v>
      </c>
      <c r="P406">
        <f>VLOOKUP($A$2:$A$2221,'[2]Customer Answer 5 &amp; 6'!$A$2:$O$2221,8,FALSE)</f>
        <v>0</v>
      </c>
      <c r="Q406">
        <f>VLOOKUP($A$2:$A$2221,'[2]Customer Answer 5 &amp; 6'!$A$2:$O$2221,9,FALSE)</f>
        <v>1</v>
      </c>
      <c r="R406">
        <f>VLOOKUP($A$2:$A$2221,'[2]Customer Answer 5 &amp; 6'!$A$2:$O$2221,10,FALSE)</f>
        <v>0</v>
      </c>
      <c r="S406" s="26">
        <f>VLOOKUP($A$2:$A$2221,'[2]Customer Answer 5 &amp; 6'!$A$2:$O$2221,11,FALSE)</f>
        <v>0</v>
      </c>
      <c r="T406" s="26">
        <f>VLOOKUP($A$2:$A$2221,'[2]Customer Answer 5 &amp; 6'!$A$2:$O$2221,12,FALSE)</f>
        <v>1</v>
      </c>
      <c r="U406" s="26">
        <f>VLOOKUP($A$2:$A$2221,'[2]Customer Answer 5 &amp; 6'!$A$2:$O$2221,13,FALSE)</f>
        <v>0</v>
      </c>
      <c r="V406" s="26">
        <f>VLOOKUP($A$2:$A$2221,'[2]Customer Answer 5 &amp; 6'!$A$2:$O$2221,14,FALSE)</f>
        <v>0</v>
      </c>
      <c r="W406" s="27" t="str">
        <f>VLOOKUP($A$2:$A$2221,'[2]Customer Answer 5 &amp; 6'!$A$2:$O$2221,15,FALSE)</f>
        <v>California</v>
      </c>
      <c r="X406" s="21">
        <f>VLOOKUP($A$2:$A$2221,'[2]Sales Answer 1 &amp; 2'!$A$2:$N$2221,3,FALSE)</f>
        <v>201</v>
      </c>
      <c r="Y406" s="21">
        <f>VLOOKUP($A$2:$A$2221,'[2]Sales Answer 1 &amp; 2'!$A$2:$N$2221,4,FALSE)</f>
        <v>83</v>
      </c>
      <c r="Z406" s="21">
        <f>VLOOKUP($A$2:$A$2221,'[2]Sales Answer 1 &amp; 2'!$A$2:$N$2221,5,FALSE)</f>
        <v>115</v>
      </c>
      <c r="AA406" s="21">
        <f>VLOOKUP($A$2:$A$2221,'[2]Sales Answer 1 &amp; 2'!$A$2:$N$2221,6,FALSE)</f>
        <v>47</v>
      </c>
      <c r="AB406" s="21">
        <f>VLOOKUP($A$2:$A$2221,'[2]Sales Answer 1 &amp; 2'!$A$2:$N$2221,7,FALSE)</f>
        <v>88</v>
      </c>
    </row>
    <row r="407" spans="1:28" ht="15" thickBot="1" x14ac:dyDescent="0.35">
      <c r="A407" s="12">
        <v>3000</v>
      </c>
      <c r="B407" s="13">
        <v>0</v>
      </c>
      <c r="C407" s="13">
        <v>0</v>
      </c>
      <c r="D407" s="13">
        <v>0</v>
      </c>
      <c r="E407" s="13">
        <v>0</v>
      </c>
      <c r="F407" s="13">
        <v>0</v>
      </c>
      <c r="G407" s="13">
        <v>0</v>
      </c>
      <c r="H407" s="13">
        <v>0</v>
      </c>
      <c r="I407" s="14">
        <v>44042</v>
      </c>
      <c r="J407" s="22">
        <f>VLOOKUP($A$2:$A$2221,'[2]Customer Answer 5 &amp; 6'!$A$2:$O$2221,2,FALSE)</f>
        <v>132765</v>
      </c>
      <c r="K407" s="23">
        <f>VLOOKUP($A$2:$A$2221,'[2]Customer Answer 5 &amp; 6'!$A$2:$O$2221,3,FALSE)</f>
        <v>1</v>
      </c>
      <c r="L407" s="24">
        <f>VLOOKUP($A$2:$A$2221,'[2]Customer Answer 5 &amp; 6'!$A$2:$O$2221,4,FALSE)</f>
        <v>0</v>
      </c>
      <c r="M407" s="25">
        <f>VLOOKUP($A$2:$A$2221,'[2]Customer Answer 5 &amp; 6'!$A$2:$O$2221,5,FALSE)</f>
        <v>41</v>
      </c>
      <c r="N407">
        <f>VLOOKUP($A$2:$A$2221,'[2]Customer Answer 5 &amp; 6'!$A$2:$O$2221,6,FALSE)</f>
        <v>0</v>
      </c>
      <c r="O407">
        <f>VLOOKUP($A$2:$A$2221,'[2]Customer Answer 5 &amp; 6'!$A$2:$O$2221,7,FALSE)</f>
        <v>1</v>
      </c>
      <c r="P407">
        <f>VLOOKUP($A$2:$A$2221,'[2]Customer Answer 5 &amp; 6'!$A$2:$O$2221,8,FALSE)</f>
        <v>0</v>
      </c>
      <c r="Q407">
        <f>VLOOKUP($A$2:$A$2221,'[2]Customer Answer 5 &amp; 6'!$A$2:$O$2221,9,FALSE)</f>
        <v>0</v>
      </c>
      <c r="R407">
        <f>VLOOKUP($A$2:$A$2221,'[2]Customer Answer 5 &amp; 6'!$A$2:$O$2221,10,FALSE)</f>
        <v>0</v>
      </c>
      <c r="S407" s="26">
        <f>VLOOKUP($A$2:$A$2221,'[2]Customer Answer 5 &amp; 6'!$A$2:$O$2221,11,FALSE)</f>
        <v>0</v>
      </c>
      <c r="T407" s="26">
        <f>VLOOKUP($A$2:$A$2221,'[2]Customer Answer 5 &amp; 6'!$A$2:$O$2221,12,FALSE)</f>
        <v>0</v>
      </c>
      <c r="U407" s="26">
        <f>VLOOKUP($A$2:$A$2221,'[2]Customer Answer 5 &amp; 6'!$A$2:$O$2221,13,FALSE)</f>
        <v>1</v>
      </c>
      <c r="V407" s="26">
        <f>VLOOKUP($A$2:$A$2221,'[2]Customer Answer 5 &amp; 6'!$A$2:$O$2221,14,FALSE)</f>
        <v>0</v>
      </c>
      <c r="W407" s="27" t="str">
        <f>VLOOKUP($A$2:$A$2221,'[2]Customer Answer 5 &amp; 6'!$A$2:$O$2221,15,FALSE)</f>
        <v>Florida</v>
      </c>
      <c r="X407" s="21">
        <f>VLOOKUP($A$2:$A$2221,'[2]Sales Answer 1 &amp; 2'!$A$2:$N$2221,3,FALSE)</f>
        <v>53</v>
      </c>
      <c r="Y407" s="21">
        <f>VLOOKUP($A$2:$A$2221,'[2]Sales Answer 1 &amp; 2'!$A$2:$N$2221,4,FALSE)</f>
        <v>12</v>
      </c>
      <c r="Z407" s="21">
        <f>VLOOKUP($A$2:$A$2221,'[2]Sales Answer 1 &amp; 2'!$A$2:$N$2221,5,FALSE)</f>
        <v>69</v>
      </c>
      <c r="AA407" s="21">
        <f>VLOOKUP($A$2:$A$2221,'[2]Sales Answer 1 &amp; 2'!$A$2:$N$2221,6,FALSE)</f>
        <v>28</v>
      </c>
      <c r="AB407" s="21">
        <f>VLOOKUP($A$2:$A$2221,'[2]Sales Answer 1 &amp; 2'!$A$2:$N$2221,7,FALSE)</f>
        <v>12</v>
      </c>
    </row>
    <row r="408" spans="1:28" ht="15" thickBot="1" x14ac:dyDescent="0.35">
      <c r="A408" s="12">
        <v>2604</v>
      </c>
      <c r="B408" s="13">
        <v>0</v>
      </c>
      <c r="C408" s="13">
        <v>0</v>
      </c>
      <c r="D408" s="13">
        <v>0</v>
      </c>
      <c r="E408" s="13">
        <v>0</v>
      </c>
      <c r="F408" s="13">
        <v>0</v>
      </c>
      <c r="G408" s="13">
        <v>0</v>
      </c>
      <c r="H408" s="13">
        <v>1</v>
      </c>
      <c r="I408" s="14">
        <v>44041</v>
      </c>
      <c r="J408" s="22">
        <f>VLOOKUP($A$2:$A$2221,'[2]Customer Answer 5 &amp; 6'!$A$2:$O$2221,2,FALSE)</f>
        <v>119444</v>
      </c>
      <c r="K408" s="23">
        <f>VLOOKUP($A$2:$A$2221,'[2]Customer Answer 5 &amp; 6'!$A$2:$O$2221,3,FALSE)</f>
        <v>1</v>
      </c>
      <c r="L408" s="24">
        <f>VLOOKUP($A$2:$A$2221,'[2]Customer Answer 5 &amp; 6'!$A$2:$O$2221,4,FALSE)</f>
        <v>0</v>
      </c>
      <c r="M408" s="25">
        <f>VLOOKUP($A$2:$A$2221,'[2]Customer Answer 5 &amp; 6'!$A$2:$O$2221,5,FALSE)</f>
        <v>38</v>
      </c>
      <c r="N408">
        <f>VLOOKUP($A$2:$A$2221,'[2]Customer Answer 5 &amp; 6'!$A$2:$O$2221,6,FALSE)</f>
        <v>0</v>
      </c>
      <c r="O408">
        <f>VLOOKUP($A$2:$A$2221,'[2]Customer Answer 5 &amp; 6'!$A$2:$O$2221,7,FALSE)</f>
        <v>0</v>
      </c>
      <c r="P408">
        <f>VLOOKUP($A$2:$A$2221,'[2]Customer Answer 5 &amp; 6'!$A$2:$O$2221,8,FALSE)</f>
        <v>0</v>
      </c>
      <c r="Q408">
        <f>VLOOKUP($A$2:$A$2221,'[2]Customer Answer 5 &amp; 6'!$A$2:$O$2221,9,FALSE)</f>
        <v>1</v>
      </c>
      <c r="R408">
        <f>VLOOKUP($A$2:$A$2221,'[2]Customer Answer 5 &amp; 6'!$A$2:$O$2221,10,FALSE)</f>
        <v>0</v>
      </c>
      <c r="S408" s="26">
        <f>VLOOKUP($A$2:$A$2221,'[2]Customer Answer 5 &amp; 6'!$A$2:$O$2221,11,FALSE)</f>
        <v>0</v>
      </c>
      <c r="T408" s="26">
        <f>VLOOKUP($A$2:$A$2221,'[2]Customer Answer 5 &amp; 6'!$A$2:$O$2221,12,FALSE)</f>
        <v>1</v>
      </c>
      <c r="U408" s="26">
        <f>VLOOKUP($A$2:$A$2221,'[2]Customer Answer 5 &amp; 6'!$A$2:$O$2221,13,FALSE)</f>
        <v>0</v>
      </c>
      <c r="V408" s="26">
        <f>VLOOKUP($A$2:$A$2221,'[2]Customer Answer 5 &amp; 6'!$A$2:$O$2221,14,FALSE)</f>
        <v>0</v>
      </c>
      <c r="W408" s="27" t="str">
        <f>VLOOKUP($A$2:$A$2221,'[2]Customer Answer 5 &amp; 6'!$A$2:$O$2221,15,FALSE)</f>
        <v>Florida</v>
      </c>
      <c r="X408" s="21">
        <f>VLOOKUP($A$2:$A$2221,'[2]Sales Answer 1 &amp; 2'!$A$2:$N$2221,3,FALSE)</f>
        <v>98</v>
      </c>
      <c r="Y408" s="21">
        <f>VLOOKUP($A$2:$A$2221,'[2]Sales Answer 1 &amp; 2'!$A$2:$N$2221,4,FALSE)</f>
        <v>0</v>
      </c>
      <c r="Z408" s="21">
        <f>VLOOKUP($A$2:$A$2221,'[2]Sales Answer 1 &amp; 2'!$A$2:$N$2221,5,FALSE)</f>
        <v>141</v>
      </c>
      <c r="AA408" s="21">
        <f>VLOOKUP($A$2:$A$2221,'[2]Sales Answer 1 &amp; 2'!$A$2:$N$2221,6,FALSE)</f>
        <v>18</v>
      </c>
      <c r="AB408" s="21">
        <f>VLOOKUP($A$2:$A$2221,'[2]Sales Answer 1 &amp; 2'!$A$2:$N$2221,7,FALSE)</f>
        <v>12</v>
      </c>
    </row>
    <row r="409" spans="1:28" ht="15" thickBot="1" x14ac:dyDescent="0.35">
      <c r="A409" s="12">
        <v>2279</v>
      </c>
      <c r="B409" s="13">
        <v>0</v>
      </c>
      <c r="C409" s="13">
        <v>0</v>
      </c>
      <c r="D409" s="13">
        <v>1</v>
      </c>
      <c r="E409" s="13">
        <v>0</v>
      </c>
      <c r="F409" s="13">
        <v>0</v>
      </c>
      <c r="G409" s="13">
        <v>0</v>
      </c>
      <c r="H409" s="13">
        <v>1</v>
      </c>
      <c r="I409" s="14">
        <v>44038</v>
      </c>
      <c r="J409" s="22">
        <f>VLOOKUP($A$2:$A$2221,'[2]Customer Answer 5 &amp; 6'!$A$2:$O$2221,2,FALSE)</f>
        <v>178569</v>
      </c>
      <c r="K409" s="23">
        <f>VLOOKUP($A$2:$A$2221,'[2]Customer Answer 5 &amp; 6'!$A$2:$O$2221,3,FALSE)</f>
        <v>0</v>
      </c>
      <c r="L409" s="24">
        <f>VLOOKUP($A$2:$A$2221,'[2]Customer Answer 5 &amp; 6'!$A$2:$O$2221,4,FALSE)</f>
        <v>0</v>
      </c>
      <c r="M409" s="25">
        <f>VLOOKUP($A$2:$A$2221,'[2]Customer Answer 5 &amp; 6'!$A$2:$O$2221,5,FALSE)</f>
        <v>74</v>
      </c>
      <c r="N409">
        <f>VLOOKUP($A$2:$A$2221,'[2]Customer Answer 5 &amp; 6'!$A$2:$O$2221,6,FALSE)</f>
        <v>0</v>
      </c>
      <c r="O409">
        <f>VLOOKUP($A$2:$A$2221,'[2]Customer Answer 5 &amp; 6'!$A$2:$O$2221,7,FALSE)</f>
        <v>1</v>
      </c>
      <c r="P409">
        <f>VLOOKUP($A$2:$A$2221,'[2]Customer Answer 5 &amp; 6'!$A$2:$O$2221,8,FALSE)</f>
        <v>0</v>
      </c>
      <c r="Q409">
        <f>VLOOKUP($A$2:$A$2221,'[2]Customer Answer 5 &amp; 6'!$A$2:$O$2221,9,FALSE)</f>
        <v>0</v>
      </c>
      <c r="R409">
        <f>VLOOKUP($A$2:$A$2221,'[2]Customer Answer 5 &amp; 6'!$A$2:$O$2221,10,FALSE)</f>
        <v>0</v>
      </c>
      <c r="S409" s="26">
        <f>VLOOKUP($A$2:$A$2221,'[2]Customer Answer 5 &amp; 6'!$A$2:$O$2221,11,FALSE)</f>
        <v>0</v>
      </c>
      <c r="T409" s="26">
        <f>VLOOKUP($A$2:$A$2221,'[2]Customer Answer 5 &amp; 6'!$A$2:$O$2221,12,FALSE)</f>
        <v>1</v>
      </c>
      <c r="U409" s="26">
        <f>VLOOKUP($A$2:$A$2221,'[2]Customer Answer 5 &amp; 6'!$A$2:$O$2221,13,FALSE)</f>
        <v>0</v>
      </c>
      <c r="V409" s="26">
        <f>VLOOKUP($A$2:$A$2221,'[2]Customer Answer 5 &amp; 6'!$A$2:$O$2221,14,FALSE)</f>
        <v>0</v>
      </c>
      <c r="W409" s="27" t="str">
        <f>VLOOKUP($A$2:$A$2221,'[2]Customer Answer 5 &amp; 6'!$A$2:$O$2221,15,FALSE)</f>
        <v>California</v>
      </c>
      <c r="X409" s="21">
        <f>VLOOKUP($A$2:$A$2221,'[2]Sales Answer 1 &amp; 2'!$A$2:$N$2221,3,FALSE)</f>
        <v>1268</v>
      </c>
      <c r="Y409" s="21">
        <f>VLOOKUP($A$2:$A$2221,'[2]Sales Answer 1 &amp; 2'!$A$2:$N$2221,4,FALSE)</f>
        <v>180</v>
      </c>
      <c r="Z409" s="21">
        <f>VLOOKUP($A$2:$A$2221,'[2]Sales Answer 1 &amp; 2'!$A$2:$N$2221,5,FALSE)</f>
        <v>1414</v>
      </c>
      <c r="AA409" s="21">
        <f>VLOOKUP($A$2:$A$2221,'[2]Sales Answer 1 &amp; 2'!$A$2:$N$2221,6,FALSE)</f>
        <v>470</v>
      </c>
      <c r="AB409" s="21">
        <f>VLOOKUP($A$2:$A$2221,'[2]Sales Answer 1 &amp; 2'!$A$2:$N$2221,7,FALSE)</f>
        <v>398</v>
      </c>
    </row>
    <row r="410" spans="1:28" ht="15" thickBot="1" x14ac:dyDescent="0.35">
      <c r="A410" s="12">
        <v>3072</v>
      </c>
      <c r="B410" s="13">
        <v>0</v>
      </c>
      <c r="C410" s="13">
        <v>1</v>
      </c>
      <c r="D410" s="13">
        <v>1</v>
      </c>
      <c r="E410" s="13">
        <v>0</v>
      </c>
      <c r="F410" s="13">
        <v>0</v>
      </c>
      <c r="G410" s="13">
        <v>0</v>
      </c>
      <c r="H410" s="13">
        <v>0</v>
      </c>
      <c r="I410" s="14">
        <v>44038</v>
      </c>
      <c r="J410" s="22">
        <f>VLOOKUP($A$2:$A$2221,'[2]Customer Answer 5 &amp; 6'!$A$2:$O$2221,2,FALSE)</f>
        <v>178128</v>
      </c>
      <c r="K410" s="23">
        <f>VLOOKUP($A$2:$A$2221,'[2]Customer Answer 5 &amp; 6'!$A$2:$O$2221,3,FALSE)</f>
        <v>0</v>
      </c>
      <c r="L410" s="24">
        <f>VLOOKUP($A$2:$A$2221,'[2]Customer Answer 5 &amp; 6'!$A$2:$O$2221,4,FALSE)</f>
        <v>1</v>
      </c>
      <c r="M410" s="25">
        <f>VLOOKUP($A$2:$A$2221,'[2]Customer Answer 5 &amp; 6'!$A$2:$O$2221,5,FALSE)</f>
        <v>46</v>
      </c>
      <c r="N410">
        <f>VLOOKUP($A$2:$A$2221,'[2]Customer Answer 5 &amp; 6'!$A$2:$O$2221,6,FALSE)</f>
        <v>0</v>
      </c>
      <c r="O410">
        <f>VLOOKUP($A$2:$A$2221,'[2]Customer Answer 5 &amp; 6'!$A$2:$O$2221,7,FALSE)</f>
        <v>1</v>
      </c>
      <c r="P410">
        <f>VLOOKUP($A$2:$A$2221,'[2]Customer Answer 5 &amp; 6'!$A$2:$O$2221,8,FALSE)</f>
        <v>0</v>
      </c>
      <c r="Q410">
        <f>VLOOKUP($A$2:$A$2221,'[2]Customer Answer 5 &amp; 6'!$A$2:$O$2221,9,FALSE)</f>
        <v>0</v>
      </c>
      <c r="R410">
        <f>VLOOKUP($A$2:$A$2221,'[2]Customer Answer 5 &amp; 6'!$A$2:$O$2221,10,FALSE)</f>
        <v>0</v>
      </c>
      <c r="S410" s="26">
        <f>VLOOKUP($A$2:$A$2221,'[2]Customer Answer 5 &amp; 6'!$A$2:$O$2221,11,FALSE)</f>
        <v>0</v>
      </c>
      <c r="T410" s="26">
        <f>VLOOKUP($A$2:$A$2221,'[2]Customer Answer 5 &amp; 6'!$A$2:$O$2221,12,FALSE)</f>
        <v>0</v>
      </c>
      <c r="U410" s="26">
        <f>VLOOKUP($A$2:$A$2221,'[2]Customer Answer 5 &amp; 6'!$A$2:$O$2221,13,FALSE)</f>
        <v>0</v>
      </c>
      <c r="V410" s="26">
        <f>VLOOKUP($A$2:$A$2221,'[2]Customer Answer 5 &amp; 6'!$A$2:$O$2221,14,FALSE)</f>
        <v>1</v>
      </c>
      <c r="W410" s="27" t="str">
        <f>VLOOKUP($A$2:$A$2221,'[2]Customer Answer 5 &amp; 6'!$A$2:$O$2221,15,FALSE)</f>
        <v>Florida</v>
      </c>
      <c r="X410" s="21">
        <f>VLOOKUP($A$2:$A$2221,'[2]Sales Answer 1 &amp; 2'!$A$2:$N$2221,3,FALSE)</f>
        <v>2129</v>
      </c>
      <c r="Y410" s="21">
        <f>VLOOKUP($A$2:$A$2221,'[2]Sales Answer 1 &amp; 2'!$A$2:$N$2221,4,FALSE)</f>
        <v>55</v>
      </c>
      <c r="Z410" s="21">
        <f>VLOOKUP($A$2:$A$2221,'[2]Sales Answer 1 &amp; 2'!$A$2:$N$2221,5,FALSE)</f>
        <v>524</v>
      </c>
      <c r="AA410" s="21">
        <f>VLOOKUP($A$2:$A$2221,'[2]Sales Answer 1 &amp; 2'!$A$2:$N$2221,6,FALSE)</f>
        <v>36</v>
      </c>
      <c r="AB410" s="21">
        <f>VLOOKUP($A$2:$A$2221,'[2]Sales Answer 1 &amp; 2'!$A$2:$N$2221,7,FALSE)</f>
        <v>55</v>
      </c>
    </row>
    <row r="411" spans="1:28" ht="15" thickBot="1" x14ac:dyDescent="0.35">
      <c r="A411" s="12">
        <v>1974</v>
      </c>
      <c r="B411" s="13">
        <v>0</v>
      </c>
      <c r="C411" s="13">
        <v>0</v>
      </c>
      <c r="D411" s="13">
        <v>0</v>
      </c>
      <c r="E411" s="13">
        <v>0</v>
      </c>
      <c r="F411" s="13">
        <v>0</v>
      </c>
      <c r="G411" s="13">
        <v>0</v>
      </c>
      <c r="H411" s="13">
        <v>0</v>
      </c>
      <c r="I411" s="14">
        <v>44037</v>
      </c>
      <c r="J411" s="22">
        <f>VLOOKUP($A$2:$A$2221,'[2]Customer Answer 5 &amp; 6'!$A$2:$O$2221,2,FALSE)</f>
        <v>164449</v>
      </c>
      <c r="K411" s="23">
        <f>VLOOKUP($A$2:$A$2221,'[2]Customer Answer 5 &amp; 6'!$A$2:$O$2221,3,FALSE)</f>
        <v>1</v>
      </c>
      <c r="L411" s="24">
        <f>VLOOKUP($A$2:$A$2221,'[2]Customer Answer 5 &amp; 6'!$A$2:$O$2221,4,FALSE)</f>
        <v>0</v>
      </c>
      <c r="M411" s="25">
        <f>VLOOKUP($A$2:$A$2221,'[2]Customer Answer 5 &amp; 6'!$A$2:$O$2221,5,FALSE)</f>
        <v>31</v>
      </c>
      <c r="N411">
        <f>VLOOKUP($A$2:$A$2221,'[2]Customer Answer 5 &amp; 6'!$A$2:$O$2221,6,FALSE)</f>
        <v>0</v>
      </c>
      <c r="O411">
        <f>VLOOKUP($A$2:$A$2221,'[2]Customer Answer 5 &amp; 6'!$A$2:$O$2221,7,FALSE)</f>
        <v>0</v>
      </c>
      <c r="P411">
        <f>VLOOKUP($A$2:$A$2221,'[2]Customer Answer 5 &amp; 6'!$A$2:$O$2221,8,FALSE)</f>
        <v>1</v>
      </c>
      <c r="Q411">
        <f>VLOOKUP($A$2:$A$2221,'[2]Customer Answer 5 &amp; 6'!$A$2:$O$2221,9,FALSE)</f>
        <v>0</v>
      </c>
      <c r="R411">
        <f>VLOOKUP($A$2:$A$2221,'[2]Customer Answer 5 &amp; 6'!$A$2:$O$2221,10,FALSE)</f>
        <v>0</v>
      </c>
      <c r="S411" s="26">
        <f>VLOOKUP($A$2:$A$2221,'[2]Customer Answer 5 &amp; 6'!$A$2:$O$2221,11,FALSE)</f>
        <v>0</v>
      </c>
      <c r="T411" s="26">
        <f>VLOOKUP($A$2:$A$2221,'[2]Customer Answer 5 &amp; 6'!$A$2:$O$2221,12,FALSE)</f>
        <v>1</v>
      </c>
      <c r="U411" s="26">
        <f>VLOOKUP($A$2:$A$2221,'[2]Customer Answer 5 &amp; 6'!$A$2:$O$2221,13,FALSE)</f>
        <v>0</v>
      </c>
      <c r="V411" s="26">
        <f>VLOOKUP($A$2:$A$2221,'[2]Customer Answer 5 &amp; 6'!$A$2:$O$2221,14,FALSE)</f>
        <v>0</v>
      </c>
      <c r="W411" s="27" t="str">
        <f>VLOOKUP($A$2:$A$2221,'[2]Customer Answer 5 &amp; 6'!$A$2:$O$2221,15,FALSE)</f>
        <v>Florida</v>
      </c>
      <c r="X411" s="21">
        <f>VLOOKUP($A$2:$A$2221,'[2]Sales Answer 1 &amp; 2'!$A$2:$N$2221,3,FALSE)</f>
        <v>556</v>
      </c>
      <c r="Y411" s="21">
        <f>VLOOKUP($A$2:$A$2221,'[2]Sales Answer 1 &amp; 2'!$A$2:$N$2221,4,FALSE)</f>
        <v>161</v>
      </c>
      <c r="Z411" s="21">
        <f>VLOOKUP($A$2:$A$2221,'[2]Sales Answer 1 &amp; 2'!$A$2:$N$2221,5,FALSE)</f>
        <v>720</v>
      </c>
      <c r="AA411" s="21">
        <f>VLOOKUP($A$2:$A$2221,'[2]Sales Answer 1 &amp; 2'!$A$2:$N$2221,6,FALSE)</f>
        <v>350</v>
      </c>
      <c r="AB411" s="21">
        <f>VLOOKUP($A$2:$A$2221,'[2]Sales Answer 1 &amp; 2'!$A$2:$N$2221,7,FALSE)</f>
        <v>89</v>
      </c>
    </row>
    <row r="412" spans="1:28" ht="15" thickBot="1" x14ac:dyDescent="0.35">
      <c r="A412" s="12">
        <v>2282</v>
      </c>
      <c r="B412" s="13">
        <v>0</v>
      </c>
      <c r="C412" s="13">
        <v>0</v>
      </c>
      <c r="D412" s="13">
        <v>0</v>
      </c>
      <c r="E412" s="13">
        <v>0</v>
      </c>
      <c r="F412" s="13">
        <v>0</v>
      </c>
      <c r="G412" s="13">
        <v>0</v>
      </c>
      <c r="H412" s="13">
        <v>0</v>
      </c>
      <c r="I412" s="14">
        <v>44037</v>
      </c>
      <c r="J412" s="22">
        <f>VLOOKUP($A$2:$A$2221,'[2]Customer Answer 5 &amp; 6'!$A$2:$O$2221,2,FALSE)</f>
        <v>123148</v>
      </c>
      <c r="K412" s="23">
        <f>VLOOKUP($A$2:$A$2221,'[2]Customer Answer 5 &amp; 6'!$A$2:$O$2221,3,FALSE)</f>
        <v>0</v>
      </c>
      <c r="L412" s="24">
        <f>VLOOKUP($A$2:$A$2221,'[2]Customer Answer 5 &amp; 6'!$A$2:$O$2221,4,FALSE)</f>
        <v>0</v>
      </c>
      <c r="M412" s="25">
        <f>VLOOKUP($A$2:$A$2221,'[2]Customer Answer 5 &amp; 6'!$A$2:$O$2221,5,FALSE)</f>
        <v>35</v>
      </c>
      <c r="N412">
        <f>VLOOKUP($A$2:$A$2221,'[2]Customer Answer 5 &amp; 6'!$A$2:$O$2221,6,FALSE)</f>
        <v>0</v>
      </c>
      <c r="O412">
        <f>VLOOKUP($A$2:$A$2221,'[2]Customer Answer 5 &amp; 6'!$A$2:$O$2221,7,FALSE)</f>
        <v>1</v>
      </c>
      <c r="P412">
        <f>VLOOKUP($A$2:$A$2221,'[2]Customer Answer 5 &amp; 6'!$A$2:$O$2221,8,FALSE)</f>
        <v>0</v>
      </c>
      <c r="Q412">
        <f>VLOOKUP($A$2:$A$2221,'[2]Customer Answer 5 &amp; 6'!$A$2:$O$2221,9,FALSE)</f>
        <v>0</v>
      </c>
      <c r="R412">
        <f>VLOOKUP($A$2:$A$2221,'[2]Customer Answer 5 &amp; 6'!$A$2:$O$2221,10,FALSE)</f>
        <v>0</v>
      </c>
      <c r="S412" s="26">
        <f>VLOOKUP($A$2:$A$2221,'[2]Customer Answer 5 &amp; 6'!$A$2:$O$2221,11,FALSE)</f>
        <v>0</v>
      </c>
      <c r="T412" s="26">
        <f>VLOOKUP($A$2:$A$2221,'[2]Customer Answer 5 &amp; 6'!$A$2:$O$2221,12,FALSE)</f>
        <v>0</v>
      </c>
      <c r="U412" s="26">
        <f>VLOOKUP($A$2:$A$2221,'[2]Customer Answer 5 &amp; 6'!$A$2:$O$2221,13,FALSE)</f>
        <v>0</v>
      </c>
      <c r="V412" s="26">
        <f>VLOOKUP($A$2:$A$2221,'[2]Customer Answer 5 &amp; 6'!$A$2:$O$2221,14,FALSE)</f>
        <v>0</v>
      </c>
      <c r="W412" s="27" t="str">
        <f>VLOOKUP($A$2:$A$2221,'[2]Customer Answer 5 &amp; 6'!$A$2:$O$2221,15,FALSE)</f>
        <v>New York</v>
      </c>
      <c r="X412" s="21">
        <f>VLOOKUP($A$2:$A$2221,'[2]Sales Answer 1 &amp; 2'!$A$2:$N$2221,3,FALSE)</f>
        <v>21</v>
      </c>
      <c r="Y412" s="21">
        <f>VLOOKUP($A$2:$A$2221,'[2]Sales Answer 1 &amp; 2'!$A$2:$N$2221,4,FALSE)</f>
        <v>32</v>
      </c>
      <c r="Z412" s="21">
        <f>VLOOKUP($A$2:$A$2221,'[2]Sales Answer 1 &amp; 2'!$A$2:$N$2221,5,FALSE)</f>
        <v>43</v>
      </c>
      <c r="AA412" s="21">
        <f>VLOOKUP($A$2:$A$2221,'[2]Sales Answer 1 &amp; 2'!$A$2:$N$2221,6,FALSE)</f>
        <v>32</v>
      </c>
      <c r="AB412" s="21">
        <f>VLOOKUP($A$2:$A$2221,'[2]Sales Answer 1 &amp; 2'!$A$2:$N$2221,7,FALSE)</f>
        <v>16</v>
      </c>
    </row>
    <row r="413" spans="1:28" ht="15" thickBot="1" x14ac:dyDescent="0.35">
      <c r="A413" s="12">
        <v>2388</v>
      </c>
      <c r="B413" s="13">
        <v>0</v>
      </c>
      <c r="C413" s="13">
        <v>0</v>
      </c>
      <c r="D413" s="13">
        <v>0</v>
      </c>
      <c r="E413" s="13">
        <v>0</v>
      </c>
      <c r="F413" s="13">
        <v>0</v>
      </c>
      <c r="G413" s="13">
        <v>0</v>
      </c>
      <c r="H413" s="13">
        <v>0</v>
      </c>
      <c r="I413" s="14">
        <v>44037</v>
      </c>
      <c r="J413" s="22">
        <f>VLOOKUP($A$2:$A$2221,'[2]Customer Answer 5 &amp; 6'!$A$2:$O$2221,2,FALSE)</f>
        <v>143142</v>
      </c>
      <c r="K413" s="23">
        <f>VLOOKUP($A$2:$A$2221,'[2]Customer Answer 5 &amp; 6'!$A$2:$O$2221,3,FALSE)</f>
        <v>1</v>
      </c>
      <c r="L413" s="24">
        <f>VLOOKUP($A$2:$A$2221,'[2]Customer Answer 5 &amp; 6'!$A$2:$O$2221,4,FALSE)</f>
        <v>1</v>
      </c>
      <c r="M413" s="25">
        <f>VLOOKUP($A$2:$A$2221,'[2]Customer Answer 5 &amp; 6'!$A$2:$O$2221,5,FALSE)</f>
        <v>51</v>
      </c>
      <c r="N413">
        <f>VLOOKUP($A$2:$A$2221,'[2]Customer Answer 5 &amp; 6'!$A$2:$O$2221,6,FALSE)</f>
        <v>0</v>
      </c>
      <c r="O413">
        <f>VLOOKUP($A$2:$A$2221,'[2]Customer Answer 5 &amp; 6'!$A$2:$O$2221,7,FALSE)</f>
        <v>1</v>
      </c>
      <c r="P413">
        <f>VLOOKUP($A$2:$A$2221,'[2]Customer Answer 5 &amp; 6'!$A$2:$O$2221,8,FALSE)</f>
        <v>0</v>
      </c>
      <c r="Q413">
        <f>VLOOKUP($A$2:$A$2221,'[2]Customer Answer 5 &amp; 6'!$A$2:$O$2221,9,FALSE)</f>
        <v>0</v>
      </c>
      <c r="R413">
        <f>VLOOKUP($A$2:$A$2221,'[2]Customer Answer 5 &amp; 6'!$A$2:$O$2221,10,FALSE)</f>
        <v>0</v>
      </c>
      <c r="S413" s="26">
        <f>VLOOKUP($A$2:$A$2221,'[2]Customer Answer 5 &amp; 6'!$A$2:$O$2221,11,FALSE)</f>
        <v>0</v>
      </c>
      <c r="T413" s="26">
        <f>VLOOKUP($A$2:$A$2221,'[2]Customer Answer 5 &amp; 6'!$A$2:$O$2221,12,FALSE)</f>
        <v>0</v>
      </c>
      <c r="U413" s="26">
        <f>VLOOKUP($A$2:$A$2221,'[2]Customer Answer 5 &amp; 6'!$A$2:$O$2221,13,FALSE)</f>
        <v>1</v>
      </c>
      <c r="V413" s="26">
        <f>VLOOKUP($A$2:$A$2221,'[2]Customer Answer 5 &amp; 6'!$A$2:$O$2221,14,FALSE)</f>
        <v>0</v>
      </c>
      <c r="W413" s="27" t="str">
        <f>VLOOKUP($A$2:$A$2221,'[2]Customer Answer 5 &amp; 6'!$A$2:$O$2221,15,FALSE)</f>
        <v>Florida</v>
      </c>
      <c r="X413" s="21">
        <f>VLOOKUP($A$2:$A$2221,'[2]Sales Answer 1 &amp; 2'!$A$2:$N$2221,3,FALSE)</f>
        <v>17</v>
      </c>
      <c r="Y413" s="21">
        <f>VLOOKUP($A$2:$A$2221,'[2]Sales Answer 1 &amp; 2'!$A$2:$N$2221,4,FALSE)</f>
        <v>3</v>
      </c>
      <c r="Z413" s="21">
        <f>VLOOKUP($A$2:$A$2221,'[2]Sales Answer 1 &amp; 2'!$A$2:$N$2221,5,FALSE)</f>
        <v>23</v>
      </c>
      <c r="AA413" s="21">
        <f>VLOOKUP($A$2:$A$2221,'[2]Sales Answer 1 &amp; 2'!$A$2:$N$2221,6,FALSE)</f>
        <v>7</v>
      </c>
      <c r="AB413" s="21">
        <f>VLOOKUP($A$2:$A$2221,'[2]Sales Answer 1 &amp; 2'!$A$2:$N$2221,7,FALSE)</f>
        <v>3</v>
      </c>
    </row>
    <row r="414" spans="1:28" ht="15" thickBot="1" x14ac:dyDescent="0.35">
      <c r="A414" s="12">
        <v>1633</v>
      </c>
      <c r="B414" s="13">
        <v>0</v>
      </c>
      <c r="C414" s="13">
        <v>1</v>
      </c>
      <c r="D414" s="13">
        <v>0</v>
      </c>
      <c r="E414" s="13">
        <v>0</v>
      </c>
      <c r="F414" s="13">
        <v>0</v>
      </c>
      <c r="G414" s="13">
        <v>0</v>
      </c>
      <c r="H414" s="13">
        <v>0</v>
      </c>
      <c r="I414" s="14">
        <v>44036</v>
      </c>
      <c r="J414" s="22">
        <f>VLOOKUP($A$2:$A$2221,'[2]Customer Answer 5 &amp; 6'!$A$2:$O$2221,2,FALSE)</f>
        <v>198777</v>
      </c>
      <c r="K414" s="23">
        <f>VLOOKUP($A$2:$A$2221,'[2]Customer Answer 5 &amp; 6'!$A$2:$O$2221,3,FALSE)</f>
        <v>0</v>
      </c>
      <c r="L414" s="24">
        <f>VLOOKUP($A$2:$A$2221,'[2]Customer Answer 5 &amp; 6'!$A$2:$O$2221,4,FALSE)</f>
        <v>0</v>
      </c>
      <c r="M414" s="25">
        <f>VLOOKUP($A$2:$A$2221,'[2]Customer Answer 5 &amp; 6'!$A$2:$O$2221,5,FALSE)</f>
        <v>60</v>
      </c>
      <c r="N414">
        <f>VLOOKUP($A$2:$A$2221,'[2]Customer Answer 5 &amp; 6'!$A$2:$O$2221,6,FALSE)</f>
        <v>0</v>
      </c>
      <c r="O414">
        <f>VLOOKUP($A$2:$A$2221,'[2]Customer Answer 5 &amp; 6'!$A$2:$O$2221,7,FALSE)</f>
        <v>0</v>
      </c>
      <c r="P414">
        <f>VLOOKUP($A$2:$A$2221,'[2]Customer Answer 5 &amp; 6'!$A$2:$O$2221,8,FALSE)</f>
        <v>1</v>
      </c>
      <c r="Q414">
        <f>VLOOKUP($A$2:$A$2221,'[2]Customer Answer 5 &amp; 6'!$A$2:$O$2221,9,FALSE)</f>
        <v>0</v>
      </c>
      <c r="R414">
        <f>VLOOKUP($A$2:$A$2221,'[2]Customer Answer 5 &amp; 6'!$A$2:$O$2221,10,FALSE)</f>
        <v>0</v>
      </c>
      <c r="S414" s="26">
        <f>VLOOKUP($A$2:$A$2221,'[2]Customer Answer 5 &amp; 6'!$A$2:$O$2221,11,FALSE)</f>
        <v>0</v>
      </c>
      <c r="T414" s="26">
        <f>VLOOKUP($A$2:$A$2221,'[2]Customer Answer 5 &amp; 6'!$A$2:$O$2221,12,FALSE)</f>
        <v>0</v>
      </c>
      <c r="U414" s="26">
        <f>VLOOKUP($A$2:$A$2221,'[2]Customer Answer 5 &amp; 6'!$A$2:$O$2221,13,FALSE)</f>
        <v>1</v>
      </c>
      <c r="V414" s="26">
        <f>VLOOKUP($A$2:$A$2221,'[2]Customer Answer 5 &amp; 6'!$A$2:$O$2221,14,FALSE)</f>
        <v>0</v>
      </c>
      <c r="W414" s="27" t="str">
        <f>VLOOKUP($A$2:$A$2221,'[2]Customer Answer 5 &amp; 6'!$A$2:$O$2221,15,FALSE)</f>
        <v>Illinois</v>
      </c>
      <c r="X414" s="21">
        <f>VLOOKUP($A$2:$A$2221,'[2]Sales Answer 1 &amp; 2'!$A$2:$N$2221,3,FALSE)</f>
        <v>2012</v>
      </c>
      <c r="Y414" s="21">
        <f>VLOOKUP($A$2:$A$2221,'[2]Sales Answer 1 &amp; 2'!$A$2:$N$2221,4,FALSE)</f>
        <v>38</v>
      </c>
      <c r="Z414" s="21">
        <f>VLOOKUP($A$2:$A$2221,'[2]Sales Answer 1 &amp; 2'!$A$2:$N$2221,5,FALSE)</f>
        <v>1431</v>
      </c>
      <c r="AA414" s="21">
        <f>VLOOKUP($A$2:$A$2221,'[2]Sales Answer 1 &amp; 2'!$A$2:$N$2221,6,FALSE)</f>
        <v>252</v>
      </c>
      <c r="AB414" s="21">
        <f>VLOOKUP($A$2:$A$2221,'[2]Sales Answer 1 &amp; 2'!$A$2:$N$2221,7,FALSE)</f>
        <v>231</v>
      </c>
    </row>
    <row r="415" spans="1:28" ht="15" thickBot="1" x14ac:dyDescent="0.35">
      <c r="A415" s="12">
        <v>2094</v>
      </c>
      <c r="B415" s="13">
        <v>0</v>
      </c>
      <c r="C415" s="13">
        <v>1</v>
      </c>
      <c r="D415" s="13">
        <v>0</v>
      </c>
      <c r="E415" s="13">
        <v>0</v>
      </c>
      <c r="F415" s="13">
        <v>0</v>
      </c>
      <c r="G415" s="13">
        <v>0</v>
      </c>
      <c r="H415" s="13">
        <v>0</v>
      </c>
      <c r="I415" s="14">
        <v>44036</v>
      </c>
      <c r="J415" s="22">
        <f>VLOOKUP($A$2:$A$2221,'[2]Customer Answer 5 &amp; 6'!$A$2:$O$2221,2,FALSE)</f>
        <v>198777</v>
      </c>
      <c r="K415" s="23">
        <f>VLOOKUP($A$2:$A$2221,'[2]Customer Answer 5 &amp; 6'!$A$2:$O$2221,3,FALSE)</f>
        <v>0</v>
      </c>
      <c r="L415" s="24">
        <f>VLOOKUP($A$2:$A$2221,'[2]Customer Answer 5 &amp; 6'!$A$2:$O$2221,4,FALSE)</f>
        <v>0</v>
      </c>
      <c r="M415" s="25">
        <f>VLOOKUP($A$2:$A$2221,'[2]Customer Answer 5 &amp; 6'!$A$2:$O$2221,5,FALSE)</f>
        <v>60</v>
      </c>
      <c r="N415">
        <f>VLOOKUP($A$2:$A$2221,'[2]Customer Answer 5 &amp; 6'!$A$2:$O$2221,6,FALSE)</f>
        <v>0</v>
      </c>
      <c r="O415">
        <f>VLOOKUP($A$2:$A$2221,'[2]Customer Answer 5 &amp; 6'!$A$2:$O$2221,7,FALSE)</f>
        <v>0</v>
      </c>
      <c r="P415">
        <f>VLOOKUP($A$2:$A$2221,'[2]Customer Answer 5 &amp; 6'!$A$2:$O$2221,8,FALSE)</f>
        <v>1</v>
      </c>
      <c r="Q415">
        <f>VLOOKUP($A$2:$A$2221,'[2]Customer Answer 5 &amp; 6'!$A$2:$O$2221,9,FALSE)</f>
        <v>0</v>
      </c>
      <c r="R415">
        <f>VLOOKUP($A$2:$A$2221,'[2]Customer Answer 5 &amp; 6'!$A$2:$O$2221,10,FALSE)</f>
        <v>0</v>
      </c>
      <c r="S415" s="26">
        <f>VLOOKUP($A$2:$A$2221,'[2]Customer Answer 5 &amp; 6'!$A$2:$O$2221,11,FALSE)</f>
        <v>0</v>
      </c>
      <c r="T415" s="26">
        <f>VLOOKUP($A$2:$A$2221,'[2]Customer Answer 5 &amp; 6'!$A$2:$O$2221,12,FALSE)</f>
        <v>0</v>
      </c>
      <c r="U415" s="26">
        <f>VLOOKUP($A$2:$A$2221,'[2]Customer Answer 5 &amp; 6'!$A$2:$O$2221,13,FALSE)</f>
        <v>1</v>
      </c>
      <c r="V415" s="26">
        <f>VLOOKUP($A$2:$A$2221,'[2]Customer Answer 5 &amp; 6'!$A$2:$O$2221,14,FALSE)</f>
        <v>0</v>
      </c>
      <c r="W415" s="27" t="str">
        <f>VLOOKUP($A$2:$A$2221,'[2]Customer Answer 5 &amp; 6'!$A$2:$O$2221,15,FALSE)</f>
        <v>Florida</v>
      </c>
      <c r="X415" s="21">
        <f>VLOOKUP($A$2:$A$2221,'[2]Sales Answer 1 &amp; 2'!$A$2:$N$2221,3,FALSE)</f>
        <v>2012</v>
      </c>
      <c r="Y415" s="21">
        <f>VLOOKUP($A$2:$A$2221,'[2]Sales Answer 1 &amp; 2'!$A$2:$N$2221,4,FALSE)</f>
        <v>38</v>
      </c>
      <c r="Z415" s="21">
        <f>VLOOKUP($A$2:$A$2221,'[2]Sales Answer 1 &amp; 2'!$A$2:$N$2221,5,FALSE)</f>
        <v>1431</v>
      </c>
      <c r="AA415" s="21">
        <f>VLOOKUP($A$2:$A$2221,'[2]Sales Answer 1 &amp; 2'!$A$2:$N$2221,6,FALSE)</f>
        <v>252</v>
      </c>
      <c r="AB415" s="21">
        <f>VLOOKUP($A$2:$A$2221,'[2]Sales Answer 1 &amp; 2'!$A$2:$N$2221,7,FALSE)</f>
        <v>231</v>
      </c>
    </row>
    <row r="416" spans="1:28" ht="15" thickBot="1" x14ac:dyDescent="0.35">
      <c r="A416" s="12">
        <v>2151</v>
      </c>
      <c r="B416" s="13">
        <v>1</v>
      </c>
      <c r="C416" s="13">
        <v>0</v>
      </c>
      <c r="D416" s="13">
        <v>0</v>
      </c>
      <c r="E416" s="13">
        <v>0</v>
      </c>
      <c r="F416" s="13">
        <v>0</v>
      </c>
      <c r="G416" s="13">
        <v>0</v>
      </c>
      <c r="H416" s="13">
        <v>0</v>
      </c>
      <c r="I416" s="14">
        <v>44036</v>
      </c>
      <c r="J416" s="22">
        <f>VLOOKUP($A$2:$A$2221,'[2]Customer Answer 5 &amp; 6'!$A$2:$O$2221,2,FALSE)</f>
        <v>114421</v>
      </c>
      <c r="K416" s="23">
        <f>VLOOKUP($A$2:$A$2221,'[2]Customer Answer 5 &amp; 6'!$A$2:$O$2221,3,FALSE)</f>
        <v>0</v>
      </c>
      <c r="L416" s="24">
        <f>VLOOKUP($A$2:$A$2221,'[2]Customer Answer 5 &amp; 6'!$A$2:$O$2221,4,FALSE)</f>
        <v>0</v>
      </c>
      <c r="M416" s="25">
        <f>VLOOKUP($A$2:$A$2221,'[2]Customer Answer 5 &amp; 6'!$A$2:$O$2221,5,FALSE)</f>
        <v>24</v>
      </c>
      <c r="N416">
        <f>VLOOKUP($A$2:$A$2221,'[2]Customer Answer 5 &amp; 6'!$A$2:$O$2221,6,FALSE)</f>
        <v>0</v>
      </c>
      <c r="O416">
        <f>VLOOKUP($A$2:$A$2221,'[2]Customer Answer 5 &amp; 6'!$A$2:$O$2221,7,FALSE)</f>
        <v>1</v>
      </c>
      <c r="P416">
        <f>VLOOKUP($A$2:$A$2221,'[2]Customer Answer 5 &amp; 6'!$A$2:$O$2221,8,FALSE)</f>
        <v>0</v>
      </c>
      <c r="Q416">
        <f>VLOOKUP($A$2:$A$2221,'[2]Customer Answer 5 &amp; 6'!$A$2:$O$2221,9,FALSE)</f>
        <v>0</v>
      </c>
      <c r="R416">
        <f>VLOOKUP($A$2:$A$2221,'[2]Customer Answer 5 &amp; 6'!$A$2:$O$2221,10,FALSE)</f>
        <v>0</v>
      </c>
      <c r="S416" s="26">
        <f>VLOOKUP($A$2:$A$2221,'[2]Customer Answer 5 &amp; 6'!$A$2:$O$2221,11,FALSE)</f>
        <v>1</v>
      </c>
      <c r="T416" s="26">
        <f>VLOOKUP($A$2:$A$2221,'[2]Customer Answer 5 &amp; 6'!$A$2:$O$2221,12,FALSE)</f>
        <v>0</v>
      </c>
      <c r="U416" s="26">
        <f>VLOOKUP($A$2:$A$2221,'[2]Customer Answer 5 &amp; 6'!$A$2:$O$2221,13,FALSE)</f>
        <v>0</v>
      </c>
      <c r="V416" s="26">
        <f>VLOOKUP($A$2:$A$2221,'[2]Customer Answer 5 &amp; 6'!$A$2:$O$2221,14,FALSE)</f>
        <v>0</v>
      </c>
      <c r="W416" s="27" t="str">
        <f>VLOOKUP($A$2:$A$2221,'[2]Customer Answer 5 &amp; 6'!$A$2:$O$2221,15,FALSE)</f>
        <v>Texas</v>
      </c>
      <c r="X416" s="21">
        <f>VLOOKUP($A$2:$A$2221,'[2]Sales Answer 1 &amp; 2'!$A$2:$N$2221,3,FALSE)</f>
        <v>0</v>
      </c>
      <c r="Y416" s="21">
        <f>VLOOKUP($A$2:$A$2221,'[2]Sales Answer 1 &amp; 2'!$A$2:$N$2221,4,FALSE)</f>
        <v>0</v>
      </c>
      <c r="Z416" s="21">
        <f>VLOOKUP($A$2:$A$2221,'[2]Sales Answer 1 &amp; 2'!$A$2:$N$2221,5,FALSE)</f>
        <v>16</v>
      </c>
      <c r="AA416" s="21">
        <f>VLOOKUP($A$2:$A$2221,'[2]Sales Answer 1 &amp; 2'!$A$2:$N$2221,6,FALSE)</f>
        <v>24</v>
      </c>
      <c r="AB416" s="21">
        <f>VLOOKUP($A$2:$A$2221,'[2]Sales Answer 1 &amp; 2'!$A$2:$N$2221,7,FALSE)</f>
        <v>24</v>
      </c>
    </row>
    <row r="417" spans="1:28" ht="15" thickBot="1" x14ac:dyDescent="0.35">
      <c r="A417" s="12">
        <v>2174</v>
      </c>
      <c r="B417" s="13">
        <v>0</v>
      </c>
      <c r="C417" s="13">
        <v>0</v>
      </c>
      <c r="D417" s="13">
        <v>0</v>
      </c>
      <c r="E417" s="13">
        <v>0</v>
      </c>
      <c r="F417" s="13">
        <v>0</v>
      </c>
      <c r="G417" s="13">
        <v>0</v>
      </c>
      <c r="H417" s="13">
        <v>0</v>
      </c>
      <c r="I417" s="14">
        <v>44036</v>
      </c>
      <c r="J417" s="22">
        <f>VLOOKUP($A$2:$A$2221,'[2]Customer Answer 5 &amp; 6'!$A$2:$O$2221,2,FALSE)</f>
        <v>162307</v>
      </c>
      <c r="K417" s="23">
        <f>VLOOKUP($A$2:$A$2221,'[2]Customer Answer 5 &amp; 6'!$A$2:$O$2221,3,FALSE)</f>
        <v>0</v>
      </c>
      <c r="L417" s="24">
        <f>VLOOKUP($A$2:$A$2221,'[2]Customer Answer 5 &amp; 6'!$A$2:$O$2221,4,FALSE)</f>
        <v>1</v>
      </c>
      <c r="M417" s="25">
        <f>VLOOKUP($A$2:$A$2221,'[2]Customer Answer 5 &amp; 6'!$A$2:$O$2221,5,FALSE)</f>
        <v>68</v>
      </c>
      <c r="N417">
        <f>VLOOKUP($A$2:$A$2221,'[2]Customer Answer 5 &amp; 6'!$A$2:$O$2221,6,FALSE)</f>
        <v>0</v>
      </c>
      <c r="O417">
        <f>VLOOKUP($A$2:$A$2221,'[2]Customer Answer 5 &amp; 6'!$A$2:$O$2221,7,FALSE)</f>
        <v>0</v>
      </c>
      <c r="P417">
        <f>VLOOKUP($A$2:$A$2221,'[2]Customer Answer 5 &amp; 6'!$A$2:$O$2221,8,FALSE)</f>
        <v>1</v>
      </c>
      <c r="Q417">
        <f>VLOOKUP($A$2:$A$2221,'[2]Customer Answer 5 &amp; 6'!$A$2:$O$2221,9,FALSE)</f>
        <v>0</v>
      </c>
      <c r="R417">
        <f>VLOOKUP($A$2:$A$2221,'[2]Customer Answer 5 &amp; 6'!$A$2:$O$2221,10,FALSE)</f>
        <v>0</v>
      </c>
      <c r="S417" s="26">
        <f>VLOOKUP($A$2:$A$2221,'[2]Customer Answer 5 &amp; 6'!$A$2:$O$2221,11,FALSE)</f>
        <v>0</v>
      </c>
      <c r="T417" s="26">
        <f>VLOOKUP($A$2:$A$2221,'[2]Customer Answer 5 &amp; 6'!$A$2:$O$2221,12,FALSE)</f>
        <v>1</v>
      </c>
      <c r="U417" s="26">
        <f>VLOOKUP($A$2:$A$2221,'[2]Customer Answer 5 &amp; 6'!$A$2:$O$2221,13,FALSE)</f>
        <v>0</v>
      </c>
      <c r="V417" s="26">
        <f>VLOOKUP($A$2:$A$2221,'[2]Customer Answer 5 &amp; 6'!$A$2:$O$2221,14,FALSE)</f>
        <v>0</v>
      </c>
      <c r="W417" s="27" t="str">
        <f>VLOOKUP($A$2:$A$2221,'[2]Customer Answer 5 &amp; 6'!$A$2:$O$2221,15,FALSE)</f>
        <v>New York</v>
      </c>
      <c r="X417" s="21">
        <f>VLOOKUP($A$2:$A$2221,'[2]Sales Answer 1 &amp; 2'!$A$2:$N$2221,3,FALSE)</f>
        <v>227</v>
      </c>
      <c r="Y417" s="21">
        <f>VLOOKUP($A$2:$A$2221,'[2]Sales Answer 1 &amp; 2'!$A$2:$N$2221,4,FALSE)</f>
        <v>34</v>
      </c>
      <c r="Z417" s="21">
        <f>VLOOKUP($A$2:$A$2221,'[2]Sales Answer 1 &amp; 2'!$A$2:$N$2221,5,FALSE)</f>
        <v>89</v>
      </c>
      <c r="AA417" s="21">
        <f>VLOOKUP($A$2:$A$2221,'[2]Sales Answer 1 &amp; 2'!$A$2:$N$2221,6,FALSE)</f>
        <v>26</v>
      </c>
      <c r="AB417" s="21">
        <f>VLOOKUP($A$2:$A$2221,'[2]Sales Answer 1 &amp; 2'!$A$2:$N$2221,7,FALSE)</f>
        <v>16</v>
      </c>
    </row>
    <row r="418" spans="1:28" ht="15" thickBot="1" x14ac:dyDescent="0.35">
      <c r="A418" s="12">
        <v>2756</v>
      </c>
      <c r="B418" s="13">
        <v>0</v>
      </c>
      <c r="C418" s="13">
        <v>0</v>
      </c>
      <c r="D418" s="13">
        <v>0</v>
      </c>
      <c r="E418" s="13">
        <v>0</v>
      </c>
      <c r="F418" s="13">
        <v>0</v>
      </c>
      <c r="G418" s="13">
        <v>0</v>
      </c>
      <c r="H418" s="13">
        <v>0</v>
      </c>
      <c r="I418" s="14">
        <v>44036</v>
      </c>
      <c r="J418" s="22">
        <f>VLOOKUP($A$2:$A$2221,'[2]Customer Answer 5 &amp; 6'!$A$2:$O$2221,2,FALSE)</f>
        <v>142473</v>
      </c>
      <c r="K418" s="23">
        <f>VLOOKUP($A$2:$A$2221,'[2]Customer Answer 5 &amp; 6'!$A$2:$O$2221,3,FALSE)</f>
        <v>1</v>
      </c>
      <c r="L418" s="24">
        <f>VLOOKUP($A$2:$A$2221,'[2]Customer Answer 5 &amp; 6'!$A$2:$O$2221,4,FALSE)</f>
        <v>1</v>
      </c>
      <c r="M418" s="25">
        <f>VLOOKUP($A$2:$A$2221,'[2]Customer Answer 5 &amp; 6'!$A$2:$O$2221,5,FALSE)</f>
        <v>44</v>
      </c>
      <c r="N418">
        <f>VLOOKUP($A$2:$A$2221,'[2]Customer Answer 5 &amp; 6'!$A$2:$O$2221,6,FALSE)</f>
        <v>0</v>
      </c>
      <c r="O418">
        <f>VLOOKUP($A$2:$A$2221,'[2]Customer Answer 5 &amp; 6'!$A$2:$O$2221,7,FALSE)</f>
        <v>0</v>
      </c>
      <c r="P418">
        <f>VLOOKUP($A$2:$A$2221,'[2]Customer Answer 5 &amp; 6'!$A$2:$O$2221,8,FALSE)</f>
        <v>1</v>
      </c>
      <c r="Q418">
        <f>VLOOKUP($A$2:$A$2221,'[2]Customer Answer 5 &amp; 6'!$A$2:$O$2221,9,FALSE)</f>
        <v>0</v>
      </c>
      <c r="R418">
        <f>VLOOKUP($A$2:$A$2221,'[2]Customer Answer 5 &amp; 6'!$A$2:$O$2221,10,FALSE)</f>
        <v>0</v>
      </c>
      <c r="S418" s="26">
        <f>VLOOKUP($A$2:$A$2221,'[2]Customer Answer 5 &amp; 6'!$A$2:$O$2221,11,FALSE)</f>
        <v>0</v>
      </c>
      <c r="T418" s="26">
        <f>VLOOKUP($A$2:$A$2221,'[2]Customer Answer 5 &amp; 6'!$A$2:$O$2221,12,FALSE)</f>
        <v>0</v>
      </c>
      <c r="U418" s="26">
        <f>VLOOKUP($A$2:$A$2221,'[2]Customer Answer 5 &amp; 6'!$A$2:$O$2221,13,FALSE)</f>
        <v>0</v>
      </c>
      <c r="V418" s="26">
        <f>VLOOKUP($A$2:$A$2221,'[2]Customer Answer 5 &amp; 6'!$A$2:$O$2221,14,FALSE)</f>
        <v>1</v>
      </c>
      <c r="W418" s="27" t="str">
        <f>VLOOKUP($A$2:$A$2221,'[2]Customer Answer 5 &amp; 6'!$A$2:$O$2221,15,FALSE)</f>
        <v>New York</v>
      </c>
      <c r="X418" s="21">
        <f>VLOOKUP($A$2:$A$2221,'[2]Sales Answer 1 &amp; 2'!$A$2:$N$2221,3,FALSE)</f>
        <v>312</v>
      </c>
      <c r="Y418" s="21">
        <f>VLOOKUP($A$2:$A$2221,'[2]Sales Answer 1 &amp; 2'!$A$2:$N$2221,4,FALSE)</f>
        <v>3</v>
      </c>
      <c r="Z418" s="21">
        <f>VLOOKUP($A$2:$A$2221,'[2]Sales Answer 1 &amp; 2'!$A$2:$N$2221,5,FALSE)</f>
        <v>70</v>
      </c>
      <c r="AA418" s="21">
        <f>VLOOKUP($A$2:$A$2221,'[2]Sales Answer 1 &amp; 2'!$A$2:$N$2221,6,FALSE)</f>
        <v>0</v>
      </c>
      <c r="AB418" s="21">
        <f>VLOOKUP($A$2:$A$2221,'[2]Sales Answer 1 &amp; 2'!$A$2:$N$2221,7,FALSE)</f>
        <v>13</v>
      </c>
    </row>
    <row r="419" spans="1:28" ht="15" thickBot="1" x14ac:dyDescent="0.35">
      <c r="A419" s="12">
        <v>1217</v>
      </c>
      <c r="B419" s="13">
        <v>0</v>
      </c>
      <c r="C419" s="13">
        <v>0</v>
      </c>
      <c r="D419" s="13">
        <v>0</v>
      </c>
      <c r="E419" s="13">
        <v>0</v>
      </c>
      <c r="F419" s="13">
        <v>0</v>
      </c>
      <c r="G419" s="13">
        <v>0</v>
      </c>
      <c r="H419" s="13">
        <v>0</v>
      </c>
      <c r="I419" s="14">
        <v>44035</v>
      </c>
      <c r="J419" s="22">
        <f>VLOOKUP($A$2:$A$2221,'[2]Customer Answer 5 &amp; 6'!$A$2:$O$2221,2,FALSE)</f>
        <v>134320</v>
      </c>
      <c r="K419" s="23">
        <f>VLOOKUP($A$2:$A$2221,'[2]Customer Answer 5 &amp; 6'!$A$2:$O$2221,3,FALSE)</f>
        <v>1</v>
      </c>
      <c r="L419" s="24">
        <f>VLOOKUP($A$2:$A$2221,'[2]Customer Answer 5 &amp; 6'!$A$2:$O$2221,4,FALSE)</f>
        <v>0</v>
      </c>
      <c r="M419" s="25">
        <f>VLOOKUP($A$2:$A$2221,'[2]Customer Answer 5 &amp; 6'!$A$2:$O$2221,5,FALSE)</f>
        <v>34</v>
      </c>
      <c r="N419">
        <f>VLOOKUP($A$2:$A$2221,'[2]Customer Answer 5 &amp; 6'!$A$2:$O$2221,6,FALSE)</f>
        <v>0</v>
      </c>
      <c r="O419">
        <f>VLOOKUP($A$2:$A$2221,'[2]Customer Answer 5 &amp; 6'!$A$2:$O$2221,7,FALSE)</f>
        <v>0</v>
      </c>
      <c r="P419">
        <f>VLOOKUP($A$2:$A$2221,'[2]Customer Answer 5 &amp; 6'!$A$2:$O$2221,8,FALSE)</f>
        <v>0</v>
      </c>
      <c r="Q419">
        <f>VLOOKUP($A$2:$A$2221,'[2]Customer Answer 5 &amp; 6'!$A$2:$O$2221,9,FALSE)</f>
        <v>1</v>
      </c>
      <c r="R419">
        <f>VLOOKUP($A$2:$A$2221,'[2]Customer Answer 5 &amp; 6'!$A$2:$O$2221,10,FALSE)</f>
        <v>0</v>
      </c>
      <c r="S419" s="26">
        <f>VLOOKUP($A$2:$A$2221,'[2]Customer Answer 5 &amp; 6'!$A$2:$O$2221,11,FALSE)</f>
        <v>0</v>
      </c>
      <c r="T419" s="26">
        <f>VLOOKUP($A$2:$A$2221,'[2]Customer Answer 5 &amp; 6'!$A$2:$O$2221,12,FALSE)</f>
        <v>0</v>
      </c>
      <c r="U419" s="26">
        <f>VLOOKUP($A$2:$A$2221,'[2]Customer Answer 5 &amp; 6'!$A$2:$O$2221,13,FALSE)</f>
        <v>0</v>
      </c>
      <c r="V419" s="26">
        <f>VLOOKUP($A$2:$A$2221,'[2]Customer Answer 5 &amp; 6'!$A$2:$O$2221,14,FALSE)</f>
        <v>1</v>
      </c>
      <c r="W419" s="27" t="str">
        <f>VLOOKUP($A$2:$A$2221,'[2]Customer Answer 5 &amp; 6'!$A$2:$O$2221,15,FALSE)</f>
        <v>California</v>
      </c>
      <c r="X419" s="21">
        <f>VLOOKUP($A$2:$A$2221,'[2]Sales Answer 1 &amp; 2'!$A$2:$N$2221,3,FALSE)</f>
        <v>16</v>
      </c>
      <c r="Y419" s="21">
        <f>VLOOKUP($A$2:$A$2221,'[2]Sales Answer 1 &amp; 2'!$A$2:$N$2221,4,FALSE)</f>
        <v>4</v>
      </c>
      <c r="Z419" s="21">
        <f>VLOOKUP($A$2:$A$2221,'[2]Sales Answer 1 &amp; 2'!$A$2:$N$2221,5,FALSE)</f>
        <v>35</v>
      </c>
      <c r="AA419" s="21">
        <f>VLOOKUP($A$2:$A$2221,'[2]Sales Answer 1 &amp; 2'!$A$2:$N$2221,6,FALSE)</f>
        <v>12</v>
      </c>
      <c r="AB419" s="21">
        <f>VLOOKUP($A$2:$A$2221,'[2]Sales Answer 1 &amp; 2'!$A$2:$N$2221,7,FALSE)</f>
        <v>0</v>
      </c>
    </row>
    <row r="420" spans="1:28" ht="15" thickBot="1" x14ac:dyDescent="0.35">
      <c r="A420" s="12">
        <v>1927</v>
      </c>
      <c r="B420" s="13">
        <v>0</v>
      </c>
      <c r="C420" s="13">
        <v>0</v>
      </c>
      <c r="D420" s="13">
        <v>0</v>
      </c>
      <c r="E420" s="13">
        <v>0</v>
      </c>
      <c r="F420" s="13">
        <v>0</v>
      </c>
      <c r="G420" s="13">
        <v>0</v>
      </c>
      <c r="H420" s="13">
        <v>0</v>
      </c>
      <c r="I420" s="14">
        <v>44035</v>
      </c>
      <c r="J420" s="22">
        <f>VLOOKUP($A$2:$A$2221,'[2]Customer Answer 5 &amp; 6'!$A$2:$O$2221,2,FALSE)</f>
        <v>157937</v>
      </c>
      <c r="K420" s="23">
        <f>VLOOKUP($A$2:$A$2221,'[2]Customer Answer 5 &amp; 6'!$A$2:$O$2221,3,FALSE)</f>
        <v>0</v>
      </c>
      <c r="L420" s="24">
        <f>VLOOKUP($A$2:$A$2221,'[2]Customer Answer 5 &amp; 6'!$A$2:$O$2221,4,FALSE)</f>
        <v>1</v>
      </c>
      <c r="M420" s="25">
        <f>VLOOKUP($A$2:$A$2221,'[2]Customer Answer 5 &amp; 6'!$A$2:$O$2221,5,FALSE)</f>
        <v>38</v>
      </c>
      <c r="N420">
        <f>VLOOKUP($A$2:$A$2221,'[2]Customer Answer 5 &amp; 6'!$A$2:$O$2221,6,FALSE)</f>
        <v>0</v>
      </c>
      <c r="O420">
        <f>VLOOKUP($A$2:$A$2221,'[2]Customer Answer 5 &amp; 6'!$A$2:$O$2221,7,FALSE)</f>
        <v>1</v>
      </c>
      <c r="P420">
        <f>VLOOKUP($A$2:$A$2221,'[2]Customer Answer 5 &amp; 6'!$A$2:$O$2221,8,FALSE)</f>
        <v>0</v>
      </c>
      <c r="Q420">
        <f>VLOOKUP($A$2:$A$2221,'[2]Customer Answer 5 &amp; 6'!$A$2:$O$2221,9,FALSE)</f>
        <v>0</v>
      </c>
      <c r="R420">
        <f>VLOOKUP($A$2:$A$2221,'[2]Customer Answer 5 &amp; 6'!$A$2:$O$2221,10,FALSE)</f>
        <v>0</v>
      </c>
      <c r="S420" s="26">
        <f>VLOOKUP($A$2:$A$2221,'[2]Customer Answer 5 &amp; 6'!$A$2:$O$2221,11,FALSE)</f>
        <v>0</v>
      </c>
      <c r="T420" s="26">
        <f>VLOOKUP($A$2:$A$2221,'[2]Customer Answer 5 &amp; 6'!$A$2:$O$2221,12,FALSE)</f>
        <v>0</v>
      </c>
      <c r="U420" s="26">
        <f>VLOOKUP($A$2:$A$2221,'[2]Customer Answer 5 &amp; 6'!$A$2:$O$2221,13,FALSE)</f>
        <v>0</v>
      </c>
      <c r="V420" s="26">
        <f>VLOOKUP($A$2:$A$2221,'[2]Customer Answer 5 &amp; 6'!$A$2:$O$2221,14,FALSE)</f>
        <v>0</v>
      </c>
      <c r="W420" s="27" t="str">
        <f>VLOOKUP($A$2:$A$2221,'[2]Customer Answer 5 &amp; 6'!$A$2:$O$2221,15,FALSE)</f>
        <v>Illinois</v>
      </c>
      <c r="X420" s="21">
        <f>VLOOKUP($A$2:$A$2221,'[2]Sales Answer 1 &amp; 2'!$A$2:$N$2221,3,FALSE)</f>
        <v>711</v>
      </c>
      <c r="Y420" s="21">
        <f>VLOOKUP($A$2:$A$2221,'[2]Sales Answer 1 &amp; 2'!$A$2:$N$2221,4,FALSE)</f>
        <v>114</v>
      </c>
      <c r="Z420" s="21">
        <f>VLOOKUP($A$2:$A$2221,'[2]Sales Answer 1 &amp; 2'!$A$2:$N$2221,5,FALSE)</f>
        <v>393</v>
      </c>
      <c r="AA420" s="21">
        <f>VLOOKUP($A$2:$A$2221,'[2]Sales Answer 1 &amp; 2'!$A$2:$N$2221,6,FALSE)</f>
        <v>150</v>
      </c>
      <c r="AB420" s="21">
        <f>VLOOKUP($A$2:$A$2221,'[2]Sales Answer 1 &amp; 2'!$A$2:$N$2221,7,FALSE)</f>
        <v>131</v>
      </c>
    </row>
    <row r="421" spans="1:28" ht="15" thickBot="1" x14ac:dyDescent="0.35">
      <c r="A421" s="12">
        <v>2189</v>
      </c>
      <c r="B421" s="13">
        <v>1</v>
      </c>
      <c r="C421" s="13">
        <v>0</v>
      </c>
      <c r="D421" s="13">
        <v>0</v>
      </c>
      <c r="E421" s="13">
        <v>0</v>
      </c>
      <c r="F421" s="13">
        <v>0</v>
      </c>
      <c r="G421" s="13">
        <v>0</v>
      </c>
      <c r="H421" s="13">
        <v>0</v>
      </c>
      <c r="I421" s="14">
        <v>44035</v>
      </c>
      <c r="J421" s="22">
        <f>VLOOKUP($A$2:$A$2221,'[2]Customer Answer 5 &amp; 6'!$A$2:$O$2221,2,FALSE)</f>
        <v>140451</v>
      </c>
      <c r="K421" s="23">
        <f>VLOOKUP($A$2:$A$2221,'[2]Customer Answer 5 &amp; 6'!$A$2:$O$2221,3,FALSE)</f>
        <v>0</v>
      </c>
      <c r="L421" s="24">
        <f>VLOOKUP($A$2:$A$2221,'[2]Customer Answer 5 &amp; 6'!$A$2:$O$2221,4,FALSE)</f>
        <v>2</v>
      </c>
      <c r="M421" s="25">
        <f>VLOOKUP($A$2:$A$2221,'[2]Customer Answer 5 &amp; 6'!$A$2:$O$2221,5,FALSE)</f>
        <v>63</v>
      </c>
      <c r="N421">
        <f>VLOOKUP($A$2:$A$2221,'[2]Customer Answer 5 &amp; 6'!$A$2:$O$2221,6,FALSE)</f>
        <v>0</v>
      </c>
      <c r="O421">
        <f>VLOOKUP($A$2:$A$2221,'[2]Customer Answer 5 &amp; 6'!$A$2:$O$2221,7,FALSE)</f>
        <v>0</v>
      </c>
      <c r="P421">
        <f>VLOOKUP($A$2:$A$2221,'[2]Customer Answer 5 &amp; 6'!$A$2:$O$2221,8,FALSE)</f>
        <v>0</v>
      </c>
      <c r="Q421">
        <f>VLOOKUP($A$2:$A$2221,'[2]Customer Answer 5 &amp; 6'!$A$2:$O$2221,9,FALSE)</f>
        <v>1</v>
      </c>
      <c r="R421">
        <f>VLOOKUP($A$2:$A$2221,'[2]Customer Answer 5 &amp; 6'!$A$2:$O$2221,10,FALSE)</f>
        <v>0</v>
      </c>
      <c r="S421" s="26">
        <f>VLOOKUP($A$2:$A$2221,'[2]Customer Answer 5 &amp; 6'!$A$2:$O$2221,11,FALSE)</f>
        <v>0</v>
      </c>
      <c r="T421" s="26">
        <f>VLOOKUP($A$2:$A$2221,'[2]Customer Answer 5 &amp; 6'!$A$2:$O$2221,12,FALSE)</f>
        <v>0</v>
      </c>
      <c r="U421" s="26">
        <f>VLOOKUP($A$2:$A$2221,'[2]Customer Answer 5 &amp; 6'!$A$2:$O$2221,13,FALSE)</f>
        <v>0</v>
      </c>
      <c r="V421" s="26">
        <f>VLOOKUP($A$2:$A$2221,'[2]Customer Answer 5 &amp; 6'!$A$2:$O$2221,14,FALSE)</f>
        <v>1</v>
      </c>
      <c r="W421" s="27" t="str">
        <f>VLOOKUP($A$2:$A$2221,'[2]Customer Answer 5 &amp; 6'!$A$2:$O$2221,15,FALSE)</f>
        <v>California</v>
      </c>
      <c r="X421" s="21">
        <f>VLOOKUP($A$2:$A$2221,'[2]Sales Answer 1 &amp; 2'!$A$2:$N$2221,3,FALSE)</f>
        <v>122</v>
      </c>
      <c r="Y421" s="21">
        <f>VLOOKUP($A$2:$A$2221,'[2]Sales Answer 1 &amp; 2'!$A$2:$N$2221,4,FALSE)</f>
        <v>0</v>
      </c>
      <c r="Z421" s="21">
        <f>VLOOKUP($A$2:$A$2221,'[2]Sales Answer 1 &amp; 2'!$A$2:$N$2221,5,FALSE)</f>
        <v>14</v>
      </c>
      <c r="AA421" s="21">
        <f>VLOOKUP($A$2:$A$2221,'[2]Sales Answer 1 &amp; 2'!$A$2:$N$2221,6,FALSE)</f>
        <v>0</v>
      </c>
      <c r="AB421" s="21">
        <f>VLOOKUP($A$2:$A$2221,'[2]Sales Answer 1 &amp; 2'!$A$2:$N$2221,7,FALSE)</f>
        <v>0</v>
      </c>
    </row>
    <row r="422" spans="1:28" ht="15" thickBot="1" x14ac:dyDescent="0.35">
      <c r="A422" s="12">
        <v>2399</v>
      </c>
      <c r="B422" s="13">
        <v>0</v>
      </c>
      <c r="C422" s="13">
        <v>0</v>
      </c>
      <c r="D422" s="13">
        <v>0</v>
      </c>
      <c r="E422" s="13">
        <v>0</v>
      </c>
      <c r="F422" s="13">
        <v>0</v>
      </c>
      <c r="G422" s="13">
        <v>0</v>
      </c>
      <c r="H422" s="13">
        <v>0</v>
      </c>
      <c r="I422" s="14">
        <v>44035</v>
      </c>
      <c r="J422" s="22">
        <f>VLOOKUP($A$2:$A$2221,'[2]Customer Answer 5 &amp; 6'!$A$2:$O$2221,2,FALSE)</f>
        <v>154132</v>
      </c>
      <c r="K422" s="23">
        <f>VLOOKUP($A$2:$A$2221,'[2]Customer Answer 5 &amp; 6'!$A$2:$O$2221,3,FALSE)</f>
        <v>0</v>
      </c>
      <c r="L422" s="24">
        <f>VLOOKUP($A$2:$A$2221,'[2]Customer Answer 5 &amp; 6'!$A$2:$O$2221,4,FALSE)</f>
        <v>1</v>
      </c>
      <c r="M422" s="25">
        <f>VLOOKUP($A$2:$A$2221,'[2]Customer Answer 5 &amp; 6'!$A$2:$O$2221,5,FALSE)</f>
        <v>51</v>
      </c>
      <c r="N422">
        <f>VLOOKUP($A$2:$A$2221,'[2]Customer Answer 5 &amp; 6'!$A$2:$O$2221,6,FALSE)</f>
        <v>0</v>
      </c>
      <c r="O422">
        <f>VLOOKUP($A$2:$A$2221,'[2]Customer Answer 5 &amp; 6'!$A$2:$O$2221,7,FALSE)</f>
        <v>0</v>
      </c>
      <c r="P422">
        <f>VLOOKUP($A$2:$A$2221,'[2]Customer Answer 5 &amp; 6'!$A$2:$O$2221,8,FALSE)</f>
        <v>0</v>
      </c>
      <c r="Q422">
        <f>VLOOKUP($A$2:$A$2221,'[2]Customer Answer 5 &amp; 6'!$A$2:$O$2221,9,FALSE)</f>
        <v>1</v>
      </c>
      <c r="R422">
        <f>VLOOKUP($A$2:$A$2221,'[2]Customer Answer 5 &amp; 6'!$A$2:$O$2221,10,FALSE)</f>
        <v>0</v>
      </c>
      <c r="S422" s="26">
        <f>VLOOKUP($A$2:$A$2221,'[2]Customer Answer 5 &amp; 6'!$A$2:$O$2221,11,FALSE)</f>
        <v>0</v>
      </c>
      <c r="T422" s="26">
        <f>VLOOKUP($A$2:$A$2221,'[2]Customer Answer 5 &amp; 6'!$A$2:$O$2221,12,FALSE)</f>
        <v>0</v>
      </c>
      <c r="U422" s="26">
        <f>VLOOKUP($A$2:$A$2221,'[2]Customer Answer 5 &amp; 6'!$A$2:$O$2221,13,FALSE)</f>
        <v>0</v>
      </c>
      <c r="V422" s="26">
        <f>VLOOKUP($A$2:$A$2221,'[2]Customer Answer 5 &amp; 6'!$A$2:$O$2221,14,FALSE)</f>
        <v>1</v>
      </c>
      <c r="W422" s="27" t="str">
        <f>VLOOKUP($A$2:$A$2221,'[2]Customer Answer 5 &amp; 6'!$A$2:$O$2221,15,FALSE)</f>
        <v>California</v>
      </c>
      <c r="X422" s="21">
        <f>VLOOKUP($A$2:$A$2221,'[2]Sales Answer 1 &amp; 2'!$A$2:$N$2221,3,FALSE)</f>
        <v>85</v>
      </c>
      <c r="Y422" s="21">
        <f>VLOOKUP($A$2:$A$2221,'[2]Sales Answer 1 &amp; 2'!$A$2:$N$2221,4,FALSE)</f>
        <v>3</v>
      </c>
      <c r="Z422" s="21">
        <f>VLOOKUP($A$2:$A$2221,'[2]Sales Answer 1 &amp; 2'!$A$2:$N$2221,5,FALSE)</f>
        <v>23</v>
      </c>
      <c r="AA422" s="21">
        <f>VLOOKUP($A$2:$A$2221,'[2]Sales Answer 1 &amp; 2'!$A$2:$N$2221,6,FALSE)</f>
        <v>0</v>
      </c>
      <c r="AB422" s="21">
        <f>VLOOKUP($A$2:$A$2221,'[2]Sales Answer 1 &amp; 2'!$A$2:$N$2221,7,FALSE)</f>
        <v>0</v>
      </c>
    </row>
    <row r="423" spans="1:28" ht="15" thickBot="1" x14ac:dyDescent="0.35">
      <c r="A423" s="12">
        <v>1521</v>
      </c>
      <c r="B423" s="13">
        <v>0</v>
      </c>
      <c r="C423" s="13">
        <v>0</v>
      </c>
      <c r="D423" s="13">
        <v>1</v>
      </c>
      <c r="E423" s="13">
        <v>0</v>
      </c>
      <c r="F423" s="13">
        <v>0</v>
      </c>
      <c r="G423" s="13">
        <v>0</v>
      </c>
      <c r="H423" s="13">
        <v>1</v>
      </c>
      <c r="I423" s="14">
        <v>44034</v>
      </c>
      <c r="J423" s="22">
        <f>VLOOKUP($A$2:$A$2221,'[2]Customer Answer 5 &amp; 6'!$A$2:$O$2221,2,FALSE)</f>
        <v>176982</v>
      </c>
      <c r="K423" s="23">
        <f>VLOOKUP($A$2:$A$2221,'[2]Customer Answer 5 &amp; 6'!$A$2:$O$2221,3,FALSE)</f>
        <v>0</v>
      </c>
      <c r="L423" s="24">
        <f>VLOOKUP($A$2:$A$2221,'[2]Customer Answer 5 &amp; 6'!$A$2:$O$2221,4,FALSE)</f>
        <v>0</v>
      </c>
      <c r="M423" s="25">
        <f>VLOOKUP($A$2:$A$2221,'[2]Customer Answer 5 &amp; 6'!$A$2:$O$2221,5,FALSE)</f>
        <v>53</v>
      </c>
      <c r="N423">
        <f>VLOOKUP($A$2:$A$2221,'[2]Customer Answer 5 &amp; 6'!$A$2:$O$2221,6,FALSE)</f>
        <v>1</v>
      </c>
      <c r="O423">
        <f>VLOOKUP($A$2:$A$2221,'[2]Customer Answer 5 &amp; 6'!$A$2:$O$2221,7,FALSE)</f>
        <v>0</v>
      </c>
      <c r="P423">
        <f>VLOOKUP($A$2:$A$2221,'[2]Customer Answer 5 &amp; 6'!$A$2:$O$2221,8,FALSE)</f>
        <v>0</v>
      </c>
      <c r="Q423">
        <f>VLOOKUP($A$2:$A$2221,'[2]Customer Answer 5 &amp; 6'!$A$2:$O$2221,9,FALSE)</f>
        <v>0</v>
      </c>
      <c r="R423">
        <f>VLOOKUP($A$2:$A$2221,'[2]Customer Answer 5 &amp; 6'!$A$2:$O$2221,10,FALSE)</f>
        <v>0</v>
      </c>
      <c r="S423" s="26">
        <f>VLOOKUP($A$2:$A$2221,'[2]Customer Answer 5 &amp; 6'!$A$2:$O$2221,11,FALSE)</f>
        <v>0</v>
      </c>
      <c r="T423" s="26">
        <f>VLOOKUP($A$2:$A$2221,'[2]Customer Answer 5 &amp; 6'!$A$2:$O$2221,12,FALSE)</f>
        <v>1</v>
      </c>
      <c r="U423" s="26">
        <f>VLOOKUP($A$2:$A$2221,'[2]Customer Answer 5 &amp; 6'!$A$2:$O$2221,13,FALSE)</f>
        <v>0</v>
      </c>
      <c r="V423" s="26">
        <f>VLOOKUP($A$2:$A$2221,'[2]Customer Answer 5 &amp; 6'!$A$2:$O$2221,14,FALSE)</f>
        <v>0</v>
      </c>
      <c r="W423" s="27" t="str">
        <f>VLOOKUP($A$2:$A$2221,'[2]Customer Answer 5 &amp; 6'!$A$2:$O$2221,15,FALSE)</f>
        <v>Texas</v>
      </c>
      <c r="X423" s="21">
        <f>VLOOKUP($A$2:$A$2221,'[2]Sales Answer 1 &amp; 2'!$A$2:$N$2221,3,FALSE)</f>
        <v>1067</v>
      </c>
      <c r="Y423" s="21">
        <f>VLOOKUP($A$2:$A$2221,'[2]Sales Answer 1 &amp; 2'!$A$2:$N$2221,4,FALSE)</f>
        <v>347</v>
      </c>
      <c r="Z423" s="21">
        <f>VLOOKUP($A$2:$A$2221,'[2]Sales Answer 1 &amp; 2'!$A$2:$N$2221,5,FALSE)</f>
        <v>671</v>
      </c>
      <c r="AA423" s="21">
        <f>VLOOKUP($A$2:$A$2221,'[2]Sales Answer 1 &amp; 2'!$A$2:$N$2221,6,FALSE)</f>
        <v>149</v>
      </c>
      <c r="AB423" s="21">
        <f>VLOOKUP($A$2:$A$2221,'[2]Sales Answer 1 &amp; 2'!$A$2:$N$2221,7,FALSE)</f>
        <v>138</v>
      </c>
    </row>
    <row r="424" spans="1:28" ht="15" thickBot="1" x14ac:dyDescent="0.35">
      <c r="A424" s="12">
        <v>1616</v>
      </c>
      <c r="B424" s="13">
        <v>1</v>
      </c>
      <c r="C424" s="13">
        <v>0</v>
      </c>
      <c r="D424" s="13">
        <v>0</v>
      </c>
      <c r="E424" s="13">
        <v>0</v>
      </c>
      <c r="F424" s="13">
        <v>0</v>
      </c>
      <c r="G424" s="13">
        <v>0</v>
      </c>
      <c r="H424" s="13">
        <v>1</v>
      </c>
      <c r="I424" s="14">
        <v>44034</v>
      </c>
      <c r="J424" s="22">
        <f>VLOOKUP($A$2:$A$2221,'[2]Customer Answer 5 &amp; 6'!$A$2:$O$2221,2,FALSE)</f>
        <v>132218</v>
      </c>
      <c r="K424" s="23">
        <f>VLOOKUP($A$2:$A$2221,'[2]Customer Answer 5 &amp; 6'!$A$2:$O$2221,3,FALSE)</f>
        <v>0</v>
      </c>
      <c r="L424" s="24">
        <f>VLOOKUP($A$2:$A$2221,'[2]Customer Answer 5 &amp; 6'!$A$2:$O$2221,4,FALSE)</f>
        <v>0</v>
      </c>
      <c r="M424" s="25">
        <f>VLOOKUP($A$2:$A$2221,'[2]Customer Answer 5 &amp; 6'!$A$2:$O$2221,5,FALSE)</f>
        <v>60</v>
      </c>
      <c r="N424">
        <f>VLOOKUP($A$2:$A$2221,'[2]Customer Answer 5 &amp; 6'!$A$2:$O$2221,6,FALSE)</f>
        <v>0</v>
      </c>
      <c r="O424">
        <f>VLOOKUP($A$2:$A$2221,'[2]Customer Answer 5 &amp; 6'!$A$2:$O$2221,7,FALSE)</f>
        <v>0</v>
      </c>
      <c r="P424">
        <f>VLOOKUP($A$2:$A$2221,'[2]Customer Answer 5 &amp; 6'!$A$2:$O$2221,8,FALSE)</f>
        <v>1</v>
      </c>
      <c r="Q424">
        <f>VLOOKUP($A$2:$A$2221,'[2]Customer Answer 5 &amp; 6'!$A$2:$O$2221,9,FALSE)</f>
        <v>0</v>
      </c>
      <c r="R424">
        <f>VLOOKUP($A$2:$A$2221,'[2]Customer Answer 5 &amp; 6'!$A$2:$O$2221,10,FALSE)</f>
        <v>0</v>
      </c>
      <c r="S424" s="26">
        <f>VLOOKUP($A$2:$A$2221,'[2]Customer Answer 5 &amp; 6'!$A$2:$O$2221,11,FALSE)</f>
        <v>0</v>
      </c>
      <c r="T424" s="26">
        <f>VLOOKUP($A$2:$A$2221,'[2]Customer Answer 5 &amp; 6'!$A$2:$O$2221,12,FALSE)</f>
        <v>0</v>
      </c>
      <c r="U424" s="26">
        <f>VLOOKUP($A$2:$A$2221,'[2]Customer Answer 5 &amp; 6'!$A$2:$O$2221,13,FALSE)</f>
        <v>0</v>
      </c>
      <c r="V424" s="26">
        <f>VLOOKUP($A$2:$A$2221,'[2]Customer Answer 5 &amp; 6'!$A$2:$O$2221,14,FALSE)</f>
        <v>0</v>
      </c>
      <c r="W424" s="27" t="str">
        <f>VLOOKUP($A$2:$A$2221,'[2]Customer Answer 5 &amp; 6'!$A$2:$O$2221,15,FALSE)</f>
        <v>New York</v>
      </c>
      <c r="X424" s="21">
        <f>VLOOKUP($A$2:$A$2221,'[2]Sales Answer 1 &amp; 2'!$A$2:$N$2221,3,FALSE)</f>
        <v>41</v>
      </c>
      <c r="Y424" s="21">
        <f>VLOOKUP($A$2:$A$2221,'[2]Sales Answer 1 &amp; 2'!$A$2:$N$2221,4,FALSE)</f>
        <v>98</v>
      </c>
      <c r="Z424" s="21">
        <f>VLOOKUP($A$2:$A$2221,'[2]Sales Answer 1 &amp; 2'!$A$2:$N$2221,5,FALSE)</f>
        <v>62</v>
      </c>
      <c r="AA424" s="21">
        <f>VLOOKUP($A$2:$A$2221,'[2]Sales Answer 1 &amp; 2'!$A$2:$N$2221,6,FALSE)</f>
        <v>53</v>
      </c>
      <c r="AB424" s="21">
        <f>VLOOKUP($A$2:$A$2221,'[2]Sales Answer 1 &amp; 2'!$A$2:$N$2221,7,FALSE)</f>
        <v>4</v>
      </c>
    </row>
    <row r="425" spans="1:28" ht="15" thickBot="1" x14ac:dyDescent="0.35">
      <c r="A425" s="12">
        <v>1767</v>
      </c>
      <c r="B425" s="13">
        <v>0</v>
      </c>
      <c r="C425" s="13">
        <v>0</v>
      </c>
      <c r="D425" s="13">
        <v>0</v>
      </c>
      <c r="E425" s="13">
        <v>0</v>
      </c>
      <c r="F425" s="13">
        <v>0</v>
      </c>
      <c r="G425" s="13">
        <v>0</v>
      </c>
      <c r="H425" s="13">
        <v>0</v>
      </c>
      <c r="I425" s="14">
        <v>44034</v>
      </c>
      <c r="J425" s="22">
        <f>VLOOKUP($A$2:$A$2221,'[2]Customer Answer 5 &amp; 6'!$A$2:$O$2221,2,FALSE)</f>
        <v>117144</v>
      </c>
      <c r="K425" s="23">
        <f>VLOOKUP($A$2:$A$2221,'[2]Customer Answer 5 &amp; 6'!$A$2:$O$2221,3,FALSE)</f>
        <v>1</v>
      </c>
      <c r="L425" s="24">
        <f>VLOOKUP($A$2:$A$2221,'[2]Customer Answer 5 &amp; 6'!$A$2:$O$2221,4,FALSE)</f>
        <v>1</v>
      </c>
      <c r="M425" s="25">
        <f>VLOOKUP($A$2:$A$2221,'[2]Customer Answer 5 &amp; 6'!$A$2:$O$2221,5,FALSE)</f>
        <v>60</v>
      </c>
      <c r="N425">
        <f>VLOOKUP($A$2:$A$2221,'[2]Customer Answer 5 &amp; 6'!$A$2:$O$2221,6,FALSE)</f>
        <v>0</v>
      </c>
      <c r="O425">
        <f>VLOOKUP($A$2:$A$2221,'[2]Customer Answer 5 &amp; 6'!$A$2:$O$2221,7,FALSE)</f>
        <v>0</v>
      </c>
      <c r="P425">
        <f>VLOOKUP($A$2:$A$2221,'[2]Customer Answer 5 &amp; 6'!$A$2:$O$2221,8,FALSE)</f>
        <v>0</v>
      </c>
      <c r="Q425">
        <f>VLOOKUP($A$2:$A$2221,'[2]Customer Answer 5 &amp; 6'!$A$2:$O$2221,9,FALSE)</f>
        <v>1</v>
      </c>
      <c r="R425">
        <f>VLOOKUP($A$2:$A$2221,'[2]Customer Answer 5 &amp; 6'!$A$2:$O$2221,10,FALSE)</f>
        <v>0</v>
      </c>
      <c r="S425" s="26">
        <f>VLOOKUP($A$2:$A$2221,'[2]Customer Answer 5 &amp; 6'!$A$2:$O$2221,11,FALSE)</f>
        <v>0</v>
      </c>
      <c r="T425" s="26">
        <f>VLOOKUP($A$2:$A$2221,'[2]Customer Answer 5 &amp; 6'!$A$2:$O$2221,12,FALSE)</f>
        <v>0</v>
      </c>
      <c r="U425" s="26">
        <f>VLOOKUP($A$2:$A$2221,'[2]Customer Answer 5 &amp; 6'!$A$2:$O$2221,13,FALSE)</f>
        <v>1</v>
      </c>
      <c r="V425" s="26">
        <f>VLOOKUP($A$2:$A$2221,'[2]Customer Answer 5 &amp; 6'!$A$2:$O$2221,14,FALSE)</f>
        <v>0</v>
      </c>
      <c r="W425" s="27" t="str">
        <f>VLOOKUP($A$2:$A$2221,'[2]Customer Answer 5 &amp; 6'!$A$2:$O$2221,15,FALSE)</f>
        <v>Texas</v>
      </c>
      <c r="X425" s="21">
        <f>VLOOKUP($A$2:$A$2221,'[2]Sales Answer 1 &amp; 2'!$A$2:$N$2221,3,FALSE)</f>
        <v>123</v>
      </c>
      <c r="Y425" s="21">
        <f>VLOOKUP($A$2:$A$2221,'[2]Sales Answer 1 &amp; 2'!$A$2:$N$2221,4,FALSE)</f>
        <v>14</v>
      </c>
      <c r="Z425" s="21">
        <f>VLOOKUP($A$2:$A$2221,'[2]Sales Answer 1 &amp; 2'!$A$2:$N$2221,5,FALSE)</f>
        <v>130</v>
      </c>
      <c r="AA425" s="21">
        <f>VLOOKUP($A$2:$A$2221,'[2]Sales Answer 1 &amp; 2'!$A$2:$N$2221,6,FALSE)</f>
        <v>0</v>
      </c>
      <c r="AB425" s="21">
        <f>VLOOKUP($A$2:$A$2221,'[2]Sales Answer 1 &amp; 2'!$A$2:$N$2221,7,FALSE)</f>
        <v>14</v>
      </c>
    </row>
    <row r="426" spans="1:28" ht="15" thickBot="1" x14ac:dyDescent="0.35">
      <c r="A426" s="12">
        <v>1842</v>
      </c>
      <c r="B426" s="13">
        <v>0</v>
      </c>
      <c r="C426" s="13">
        <v>0</v>
      </c>
      <c r="D426" s="13">
        <v>0</v>
      </c>
      <c r="E426" s="13">
        <v>0</v>
      </c>
      <c r="F426" s="13">
        <v>0</v>
      </c>
      <c r="G426" s="13">
        <v>0</v>
      </c>
      <c r="H426" s="13">
        <v>0</v>
      </c>
      <c r="I426" s="14">
        <v>44034</v>
      </c>
      <c r="J426" s="22">
        <f>VLOOKUP($A$2:$A$2221,'[2]Customer Answer 5 &amp; 6'!$A$2:$O$2221,2,FALSE)</f>
        <v>144602</v>
      </c>
      <c r="K426" s="23">
        <f>VLOOKUP($A$2:$A$2221,'[2]Customer Answer 5 &amp; 6'!$A$2:$O$2221,3,FALSE)</f>
        <v>1</v>
      </c>
      <c r="L426" s="24">
        <f>VLOOKUP($A$2:$A$2221,'[2]Customer Answer 5 &amp; 6'!$A$2:$O$2221,4,FALSE)</f>
        <v>1</v>
      </c>
      <c r="M426" s="25">
        <f>VLOOKUP($A$2:$A$2221,'[2]Customer Answer 5 &amp; 6'!$A$2:$O$2221,5,FALSE)</f>
        <v>51</v>
      </c>
      <c r="N426">
        <f>VLOOKUP($A$2:$A$2221,'[2]Customer Answer 5 &amp; 6'!$A$2:$O$2221,6,FALSE)</f>
        <v>0</v>
      </c>
      <c r="O426">
        <f>VLOOKUP($A$2:$A$2221,'[2]Customer Answer 5 &amp; 6'!$A$2:$O$2221,7,FALSE)</f>
        <v>0</v>
      </c>
      <c r="P426">
        <f>VLOOKUP($A$2:$A$2221,'[2]Customer Answer 5 &amp; 6'!$A$2:$O$2221,8,FALSE)</f>
        <v>0</v>
      </c>
      <c r="Q426">
        <f>VLOOKUP($A$2:$A$2221,'[2]Customer Answer 5 &amp; 6'!$A$2:$O$2221,9,FALSE)</f>
        <v>1</v>
      </c>
      <c r="R426">
        <f>VLOOKUP($A$2:$A$2221,'[2]Customer Answer 5 &amp; 6'!$A$2:$O$2221,10,FALSE)</f>
        <v>0</v>
      </c>
      <c r="S426" s="26">
        <f>VLOOKUP($A$2:$A$2221,'[2]Customer Answer 5 &amp; 6'!$A$2:$O$2221,11,FALSE)</f>
        <v>0</v>
      </c>
      <c r="T426" s="26">
        <f>VLOOKUP($A$2:$A$2221,'[2]Customer Answer 5 &amp; 6'!$A$2:$O$2221,12,FALSE)</f>
        <v>0</v>
      </c>
      <c r="U426" s="26">
        <f>VLOOKUP($A$2:$A$2221,'[2]Customer Answer 5 &amp; 6'!$A$2:$O$2221,13,FALSE)</f>
        <v>1</v>
      </c>
      <c r="V426" s="26">
        <f>VLOOKUP($A$2:$A$2221,'[2]Customer Answer 5 &amp; 6'!$A$2:$O$2221,14,FALSE)</f>
        <v>0</v>
      </c>
      <c r="W426" s="27" t="str">
        <f>VLOOKUP($A$2:$A$2221,'[2]Customer Answer 5 &amp; 6'!$A$2:$O$2221,15,FALSE)</f>
        <v>Florida</v>
      </c>
      <c r="X426" s="21">
        <f>VLOOKUP($A$2:$A$2221,'[2]Sales Answer 1 &amp; 2'!$A$2:$N$2221,3,FALSE)</f>
        <v>541</v>
      </c>
      <c r="Y426" s="21">
        <f>VLOOKUP($A$2:$A$2221,'[2]Sales Answer 1 &amp; 2'!$A$2:$N$2221,4,FALSE)</f>
        <v>6</v>
      </c>
      <c r="Z426" s="21">
        <f>VLOOKUP($A$2:$A$2221,'[2]Sales Answer 1 &amp; 2'!$A$2:$N$2221,5,FALSE)</f>
        <v>289</v>
      </c>
      <c r="AA426" s="21">
        <f>VLOOKUP($A$2:$A$2221,'[2]Sales Answer 1 &amp; 2'!$A$2:$N$2221,6,FALSE)</f>
        <v>0</v>
      </c>
      <c r="AB426" s="21">
        <f>VLOOKUP($A$2:$A$2221,'[2]Sales Answer 1 &amp; 2'!$A$2:$N$2221,7,FALSE)</f>
        <v>0</v>
      </c>
    </row>
    <row r="427" spans="1:28" ht="15" thickBot="1" x14ac:dyDescent="0.35">
      <c r="A427" s="12">
        <v>2572</v>
      </c>
      <c r="B427" s="13">
        <v>0</v>
      </c>
      <c r="C427" s="13">
        <v>0</v>
      </c>
      <c r="D427" s="13">
        <v>0</v>
      </c>
      <c r="E427" s="13">
        <v>0</v>
      </c>
      <c r="F427" s="13">
        <v>0</v>
      </c>
      <c r="G427" s="13">
        <v>0</v>
      </c>
      <c r="H427" s="13">
        <v>0</v>
      </c>
      <c r="I427" s="14">
        <v>44034</v>
      </c>
      <c r="J427" s="22">
        <f>VLOOKUP($A$2:$A$2221,'[2]Customer Answer 5 &amp; 6'!$A$2:$O$2221,2,FALSE)</f>
        <v>117144</v>
      </c>
      <c r="K427" s="23">
        <f>VLOOKUP($A$2:$A$2221,'[2]Customer Answer 5 &amp; 6'!$A$2:$O$2221,3,FALSE)</f>
        <v>1</v>
      </c>
      <c r="L427" s="24">
        <f>VLOOKUP($A$2:$A$2221,'[2]Customer Answer 5 &amp; 6'!$A$2:$O$2221,4,FALSE)</f>
        <v>1</v>
      </c>
      <c r="M427" s="25">
        <f>VLOOKUP($A$2:$A$2221,'[2]Customer Answer 5 &amp; 6'!$A$2:$O$2221,5,FALSE)</f>
        <v>60</v>
      </c>
      <c r="N427">
        <f>VLOOKUP($A$2:$A$2221,'[2]Customer Answer 5 &amp; 6'!$A$2:$O$2221,6,FALSE)</f>
        <v>0</v>
      </c>
      <c r="O427">
        <f>VLOOKUP($A$2:$A$2221,'[2]Customer Answer 5 &amp; 6'!$A$2:$O$2221,7,FALSE)</f>
        <v>0</v>
      </c>
      <c r="P427">
        <f>VLOOKUP($A$2:$A$2221,'[2]Customer Answer 5 &amp; 6'!$A$2:$O$2221,8,FALSE)</f>
        <v>0</v>
      </c>
      <c r="Q427">
        <f>VLOOKUP($A$2:$A$2221,'[2]Customer Answer 5 &amp; 6'!$A$2:$O$2221,9,FALSE)</f>
        <v>1</v>
      </c>
      <c r="R427">
        <f>VLOOKUP($A$2:$A$2221,'[2]Customer Answer 5 &amp; 6'!$A$2:$O$2221,10,FALSE)</f>
        <v>0</v>
      </c>
      <c r="S427" s="26">
        <f>VLOOKUP($A$2:$A$2221,'[2]Customer Answer 5 &amp; 6'!$A$2:$O$2221,11,FALSE)</f>
        <v>0</v>
      </c>
      <c r="T427" s="26">
        <f>VLOOKUP($A$2:$A$2221,'[2]Customer Answer 5 &amp; 6'!$A$2:$O$2221,12,FALSE)</f>
        <v>0</v>
      </c>
      <c r="U427" s="26">
        <f>VLOOKUP($A$2:$A$2221,'[2]Customer Answer 5 &amp; 6'!$A$2:$O$2221,13,FALSE)</f>
        <v>1</v>
      </c>
      <c r="V427" s="26">
        <f>VLOOKUP($A$2:$A$2221,'[2]Customer Answer 5 &amp; 6'!$A$2:$O$2221,14,FALSE)</f>
        <v>0</v>
      </c>
      <c r="W427" s="27" t="str">
        <f>VLOOKUP($A$2:$A$2221,'[2]Customer Answer 5 &amp; 6'!$A$2:$O$2221,15,FALSE)</f>
        <v>Other</v>
      </c>
      <c r="X427" s="21">
        <f>VLOOKUP($A$2:$A$2221,'[2]Sales Answer 1 &amp; 2'!$A$2:$N$2221,3,FALSE)</f>
        <v>123</v>
      </c>
      <c r="Y427" s="21">
        <f>VLOOKUP($A$2:$A$2221,'[2]Sales Answer 1 &amp; 2'!$A$2:$N$2221,4,FALSE)</f>
        <v>14</v>
      </c>
      <c r="Z427" s="21">
        <f>VLOOKUP($A$2:$A$2221,'[2]Sales Answer 1 &amp; 2'!$A$2:$N$2221,5,FALSE)</f>
        <v>130</v>
      </c>
      <c r="AA427" s="21">
        <f>VLOOKUP($A$2:$A$2221,'[2]Sales Answer 1 &amp; 2'!$A$2:$N$2221,6,FALSE)</f>
        <v>0</v>
      </c>
      <c r="AB427" s="21">
        <f>VLOOKUP($A$2:$A$2221,'[2]Sales Answer 1 &amp; 2'!$A$2:$N$2221,7,FALSE)</f>
        <v>14</v>
      </c>
    </row>
    <row r="428" spans="1:28" ht="15" thickBot="1" x14ac:dyDescent="0.35">
      <c r="A428" s="12">
        <v>1401</v>
      </c>
      <c r="B428" s="13">
        <v>0</v>
      </c>
      <c r="C428" s="13">
        <v>1</v>
      </c>
      <c r="D428" s="13">
        <v>1</v>
      </c>
      <c r="E428" s="13">
        <v>1</v>
      </c>
      <c r="F428" s="13">
        <v>1</v>
      </c>
      <c r="G428" s="13">
        <v>0</v>
      </c>
      <c r="H428" s="13">
        <v>0</v>
      </c>
      <c r="I428" s="14">
        <v>44033</v>
      </c>
      <c r="J428" s="22">
        <f>VLOOKUP($A$2:$A$2221,'[2]Customer Answer 5 &amp; 6'!$A$2:$O$2221,2,FALSE)</f>
        <v>180134</v>
      </c>
      <c r="K428" s="23">
        <f>VLOOKUP($A$2:$A$2221,'[2]Customer Answer 5 &amp; 6'!$A$2:$O$2221,3,FALSE)</f>
        <v>0</v>
      </c>
      <c r="L428" s="24">
        <f>VLOOKUP($A$2:$A$2221,'[2]Customer Answer 5 &amp; 6'!$A$2:$O$2221,4,FALSE)</f>
        <v>0</v>
      </c>
      <c r="M428" s="25">
        <f>VLOOKUP($A$2:$A$2221,'[2]Customer Answer 5 &amp; 6'!$A$2:$O$2221,5,FALSE)</f>
        <v>26</v>
      </c>
      <c r="N428">
        <f>VLOOKUP($A$2:$A$2221,'[2]Customer Answer 5 &amp; 6'!$A$2:$O$2221,6,FALSE)</f>
        <v>0</v>
      </c>
      <c r="O428">
        <f>VLOOKUP($A$2:$A$2221,'[2]Customer Answer 5 &amp; 6'!$A$2:$O$2221,7,FALSE)</f>
        <v>0</v>
      </c>
      <c r="P428">
        <f>VLOOKUP($A$2:$A$2221,'[2]Customer Answer 5 &amp; 6'!$A$2:$O$2221,8,FALSE)</f>
        <v>0</v>
      </c>
      <c r="Q428">
        <f>VLOOKUP($A$2:$A$2221,'[2]Customer Answer 5 &amp; 6'!$A$2:$O$2221,9,FALSE)</f>
        <v>1</v>
      </c>
      <c r="R428">
        <f>VLOOKUP($A$2:$A$2221,'[2]Customer Answer 5 &amp; 6'!$A$2:$O$2221,10,FALSE)</f>
        <v>0</v>
      </c>
      <c r="S428" s="26">
        <f>VLOOKUP($A$2:$A$2221,'[2]Customer Answer 5 &amp; 6'!$A$2:$O$2221,11,FALSE)</f>
        <v>0</v>
      </c>
      <c r="T428" s="26">
        <f>VLOOKUP($A$2:$A$2221,'[2]Customer Answer 5 &amp; 6'!$A$2:$O$2221,12,FALSE)</f>
        <v>1</v>
      </c>
      <c r="U428" s="26">
        <f>VLOOKUP($A$2:$A$2221,'[2]Customer Answer 5 &amp; 6'!$A$2:$O$2221,13,FALSE)</f>
        <v>0</v>
      </c>
      <c r="V428" s="26">
        <f>VLOOKUP($A$2:$A$2221,'[2]Customer Answer 5 &amp; 6'!$A$2:$O$2221,14,FALSE)</f>
        <v>0</v>
      </c>
      <c r="W428" s="27" t="str">
        <f>VLOOKUP($A$2:$A$2221,'[2]Customer Answer 5 &amp; 6'!$A$2:$O$2221,15,FALSE)</f>
        <v>Texas</v>
      </c>
      <c r="X428" s="21">
        <f>VLOOKUP($A$2:$A$2221,'[2]Sales Answer 1 &amp; 2'!$A$2:$N$2221,3,FALSE)</f>
        <v>2171</v>
      </c>
      <c r="Y428" s="21">
        <f>VLOOKUP($A$2:$A$2221,'[2]Sales Answer 1 &amp; 2'!$A$2:$N$2221,4,FALSE)</f>
        <v>58</v>
      </c>
      <c r="Z428" s="21">
        <f>VLOOKUP($A$2:$A$2221,'[2]Sales Answer 1 &amp; 2'!$A$2:$N$2221,5,FALSE)</f>
        <v>634</v>
      </c>
      <c r="AA428" s="21">
        <f>VLOOKUP($A$2:$A$2221,'[2]Sales Answer 1 &amp; 2'!$A$2:$N$2221,6,FALSE)</f>
        <v>117</v>
      </c>
      <c r="AB428" s="21">
        <f>VLOOKUP($A$2:$A$2221,'[2]Sales Answer 1 &amp; 2'!$A$2:$N$2221,7,FALSE)</f>
        <v>58</v>
      </c>
    </row>
    <row r="429" spans="1:28" ht="15" thickBot="1" x14ac:dyDescent="0.35">
      <c r="A429" s="12">
        <v>2160</v>
      </c>
      <c r="B429" s="13">
        <v>0</v>
      </c>
      <c r="C429" s="13">
        <v>0</v>
      </c>
      <c r="D429" s="13">
        <v>1</v>
      </c>
      <c r="E429" s="13">
        <v>0</v>
      </c>
      <c r="F429" s="13">
        <v>0</v>
      </c>
      <c r="G429" s="13">
        <v>0</v>
      </c>
      <c r="H429" s="13">
        <v>0</v>
      </c>
      <c r="I429" s="14">
        <v>44032</v>
      </c>
      <c r="J429" s="22">
        <f>VLOOKUP($A$2:$A$2221,'[2]Customer Answer 5 &amp; 6'!$A$2:$O$2221,2,FALSE)</f>
        <v>190638</v>
      </c>
      <c r="K429" s="23">
        <f>VLOOKUP($A$2:$A$2221,'[2]Customer Answer 5 &amp; 6'!$A$2:$O$2221,3,FALSE)</f>
        <v>0</v>
      </c>
      <c r="L429" s="24">
        <f>VLOOKUP($A$2:$A$2221,'[2]Customer Answer 5 &amp; 6'!$A$2:$O$2221,4,FALSE)</f>
        <v>0</v>
      </c>
      <c r="M429" s="25">
        <f>VLOOKUP($A$2:$A$2221,'[2]Customer Answer 5 &amp; 6'!$A$2:$O$2221,5,FALSE)</f>
        <v>29</v>
      </c>
      <c r="N429">
        <f>VLOOKUP($A$2:$A$2221,'[2]Customer Answer 5 &amp; 6'!$A$2:$O$2221,6,FALSE)</f>
        <v>0</v>
      </c>
      <c r="O429">
        <f>VLOOKUP($A$2:$A$2221,'[2]Customer Answer 5 &amp; 6'!$A$2:$O$2221,7,FALSE)</f>
        <v>0</v>
      </c>
      <c r="P429">
        <f>VLOOKUP($A$2:$A$2221,'[2]Customer Answer 5 &amp; 6'!$A$2:$O$2221,8,FALSE)</f>
        <v>1</v>
      </c>
      <c r="Q429">
        <f>VLOOKUP($A$2:$A$2221,'[2]Customer Answer 5 &amp; 6'!$A$2:$O$2221,9,FALSE)</f>
        <v>0</v>
      </c>
      <c r="R429">
        <f>VLOOKUP($A$2:$A$2221,'[2]Customer Answer 5 &amp; 6'!$A$2:$O$2221,10,FALSE)</f>
        <v>0</v>
      </c>
      <c r="S429" s="26">
        <f>VLOOKUP($A$2:$A$2221,'[2]Customer Answer 5 &amp; 6'!$A$2:$O$2221,11,FALSE)</f>
        <v>0</v>
      </c>
      <c r="T429" s="26">
        <f>VLOOKUP($A$2:$A$2221,'[2]Customer Answer 5 &amp; 6'!$A$2:$O$2221,12,FALSE)</f>
        <v>0</v>
      </c>
      <c r="U429" s="26">
        <f>VLOOKUP($A$2:$A$2221,'[2]Customer Answer 5 &amp; 6'!$A$2:$O$2221,13,FALSE)</f>
        <v>1</v>
      </c>
      <c r="V429" s="26">
        <f>VLOOKUP($A$2:$A$2221,'[2]Customer Answer 5 &amp; 6'!$A$2:$O$2221,14,FALSE)</f>
        <v>0</v>
      </c>
      <c r="W429" s="27" t="str">
        <f>VLOOKUP($A$2:$A$2221,'[2]Customer Answer 5 &amp; 6'!$A$2:$O$2221,15,FALSE)</f>
        <v>Florida</v>
      </c>
      <c r="X429" s="21">
        <f>VLOOKUP($A$2:$A$2221,'[2]Sales Answer 1 &amp; 2'!$A$2:$N$2221,3,FALSE)</f>
        <v>2431</v>
      </c>
      <c r="Y429" s="21">
        <f>VLOOKUP($A$2:$A$2221,'[2]Sales Answer 1 &amp; 2'!$A$2:$N$2221,4,FALSE)</f>
        <v>252</v>
      </c>
      <c r="Z429" s="21">
        <f>VLOOKUP($A$2:$A$2221,'[2]Sales Answer 1 &amp; 2'!$A$2:$N$2221,5,FALSE)</f>
        <v>1925</v>
      </c>
      <c r="AA429" s="21">
        <f>VLOOKUP($A$2:$A$2221,'[2]Sales Answer 1 &amp; 2'!$A$2:$N$2221,6,FALSE)</f>
        <v>198</v>
      </c>
      <c r="AB429" s="21">
        <f>VLOOKUP($A$2:$A$2221,'[2]Sales Answer 1 &amp; 2'!$A$2:$N$2221,7,FALSE)</f>
        <v>303</v>
      </c>
    </row>
    <row r="430" spans="1:28" ht="15" thickBot="1" x14ac:dyDescent="0.35">
      <c r="A430" s="12">
        <v>2407</v>
      </c>
      <c r="B430" s="13">
        <v>0</v>
      </c>
      <c r="C430" s="13">
        <v>0</v>
      </c>
      <c r="D430" s="13">
        <v>0</v>
      </c>
      <c r="E430" s="13">
        <v>0</v>
      </c>
      <c r="F430" s="13">
        <v>0</v>
      </c>
      <c r="G430" s="13">
        <v>0</v>
      </c>
      <c r="H430" s="13">
        <v>0</v>
      </c>
      <c r="I430" s="14">
        <v>44032</v>
      </c>
      <c r="J430" s="22">
        <f>VLOOKUP($A$2:$A$2221,'[2]Customer Answer 5 &amp; 6'!$A$2:$O$2221,2,FALSE)</f>
        <v>131163</v>
      </c>
      <c r="K430" s="23">
        <f>VLOOKUP($A$2:$A$2221,'[2]Customer Answer 5 &amp; 6'!$A$2:$O$2221,3,FALSE)</f>
        <v>1</v>
      </c>
      <c r="L430" s="24">
        <f>VLOOKUP($A$2:$A$2221,'[2]Customer Answer 5 &amp; 6'!$A$2:$O$2221,4,FALSE)</f>
        <v>0</v>
      </c>
      <c r="M430" s="25">
        <f>VLOOKUP($A$2:$A$2221,'[2]Customer Answer 5 &amp; 6'!$A$2:$O$2221,5,FALSE)</f>
        <v>47</v>
      </c>
      <c r="N430">
        <f>VLOOKUP($A$2:$A$2221,'[2]Customer Answer 5 &amp; 6'!$A$2:$O$2221,6,FALSE)</f>
        <v>1</v>
      </c>
      <c r="O430">
        <f>VLOOKUP($A$2:$A$2221,'[2]Customer Answer 5 &amp; 6'!$A$2:$O$2221,7,FALSE)</f>
        <v>0</v>
      </c>
      <c r="P430">
        <f>VLOOKUP($A$2:$A$2221,'[2]Customer Answer 5 &amp; 6'!$A$2:$O$2221,8,FALSE)</f>
        <v>0</v>
      </c>
      <c r="Q430">
        <f>VLOOKUP($A$2:$A$2221,'[2]Customer Answer 5 &amp; 6'!$A$2:$O$2221,9,FALSE)</f>
        <v>0</v>
      </c>
      <c r="R430">
        <f>VLOOKUP($A$2:$A$2221,'[2]Customer Answer 5 &amp; 6'!$A$2:$O$2221,10,FALSE)</f>
        <v>0</v>
      </c>
      <c r="S430" s="26">
        <f>VLOOKUP($A$2:$A$2221,'[2]Customer Answer 5 &amp; 6'!$A$2:$O$2221,11,FALSE)</f>
        <v>0</v>
      </c>
      <c r="T430" s="26">
        <f>VLOOKUP($A$2:$A$2221,'[2]Customer Answer 5 &amp; 6'!$A$2:$O$2221,12,FALSE)</f>
        <v>0</v>
      </c>
      <c r="U430" s="26">
        <f>VLOOKUP($A$2:$A$2221,'[2]Customer Answer 5 &amp; 6'!$A$2:$O$2221,13,FALSE)</f>
        <v>0</v>
      </c>
      <c r="V430" s="26">
        <f>VLOOKUP($A$2:$A$2221,'[2]Customer Answer 5 &amp; 6'!$A$2:$O$2221,14,FALSE)</f>
        <v>0</v>
      </c>
      <c r="W430" s="27" t="str">
        <f>VLOOKUP($A$2:$A$2221,'[2]Customer Answer 5 &amp; 6'!$A$2:$O$2221,15,FALSE)</f>
        <v>Illinois</v>
      </c>
      <c r="X430" s="21">
        <f>VLOOKUP($A$2:$A$2221,'[2]Sales Answer 1 &amp; 2'!$A$2:$N$2221,3,FALSE)</f>
        <v>8</v>
      </c>
      <c r="Y430" s="21">
        <f>VLOOKUP($A$2:$A$2221,'[2]Sales Answer 1 &amp; 2'!$A$2:$N$2221,4,FALSE)</f>
        <v>13</v>
      </c>
      <c r="Z430" s="21">
        <f>VLOOKUP($A$2:$A$2221,'[2]Sales Answer 1 &amp; 2'!$A$2:$N$2221,5,FALSE)</f>
        <v>42</v>
      </c>
      <c r="AA430" s="21">
        <f>VLOOKUP($A$2:$A$2221,'[2]Sales Answer 1 &amp; 2'!$A$2:$N$2221,6,FALSE)</f>
        <v>46</v>
      </c>
      <c r="AB430" s="21">
        <f>VLOOKUP($A$2:$A$2221,'[2]Sales Answer 1 &amp; 2'!$A$2:$N$2221,7,FALSE)</f>
        <v>8</v>
      </c>
    </row>
    <row r="431" spans="1:28" ht="15" thickBot="1" x14ac:dyDescent="0.35">
      <c r="A431" s="12">
        <v>2477</v>
      </c>
      <c r="B431" s="13">
        <v>0</v>
      </c>
      <c r="C431" s="13">
        <v>0</v>
      </c>
      <c r="D431" s="13">
        <v>0</v>
      </c>
      <c r="E431" s="13">
        <v>0</v>
      </c>
      <c r="F431" s="13">
        <v>0</v>
      </c>
      <c r="G431" s="13">
        <v>0</v>
      </c>
      <c r="H431" s="13">
        <v>0</v>
      </c>
      <c r="I431" s="14">
        <v>44032</v>
      </c>
      <c r="J431" s="22">
        <f>VLOOKUP($A$2:$A$2221,'[2]Customer Answer 5 &amp; 6'!$A$2:$O$2221,2,FALSE)</f>
        <v>131163</v>
      </c>
      <c r="K431" s="23">
        <f>VLOOKUP($A$2:$A$2221,'[2]Customer Answer 5 &amp; 6'!$A$2:$O$2221,3,FALSE)</f>
        <v>1</v>
      </c>
      <c r="L431" s="24">
        <f>VLOOKUP($A$2:$A$2221,'[2]Customer Answer 5 &amp; 6'!$A$2:$O$2221,4,FALSE)</f>
        <v>0</v>
      </c>
      <c r="M431" s="25">
        <f>VLOOKUP($A$2:$A$2221,'[2]Customer Answer 5 &amp; 6'!$A$2:$O$2221,5,FALSE)</f>
        <v>47</v>
      </c>
      <c r="N431">
        <f>VLOOKUP($A$2:$A$2221,'[2]Customer Answer 5 &amp; 6'!$A$2:$O$2221,6,FALSE)</f>
        <v>1</v>
      </c>
      <c r="O431">
        <f>VLOOKUP($A$2:$A$2221,'[2]Customer Answer 5 &amp; 6'!$A$2:$O$2221,7,FALSE)</f>
        <v>0</v>
      </c>
      <c r="P431">
        <f>VLOOKUP($A$2:$A$2221,'[2]Customer Answer 5 &amp; 6'!$A$2:$O$2221,8,FALSE)</f>
        <v>0</v>
      </c>
      <c r="Q431">
        <f>VLOOKUP($A$2:$A$2221,'[2]Customer Answer 5 &amp; 6'!$A$2:$O$2221,9,FALSE)</f>
        <v>0</v>
      </c>
      <c r="R431">
        <f>VLOOKUP($A$2:$A$2221,'[2]Customer Answer 5 &amp; 6'!$A$2:$O$2221,10,FALSE)</f>
        <v>0</v>
      </c>
      <c r="S431" s="26">
        <f>VLOOKUP($A$2:$A$2221,'[2]Customer Answer 5 &amp; 6'!$A$2:$O$2221,11,FALSE)</f>
        <v>0</v>
      </c>
      <c r="T431" s="26">
        <f>VLOOKUP($A$2:$A$2221,'[2]Customer Answer 5 &amp; 6'!$A$2:$O$2221,12,FALSE)</f>
        <v>0</v>
      </c>
      <c r="U431" s="26">
        <f>VLOOKUP($A$2:$A$2221,'[2]Customer Answer 5 &amp; 6'!$A$2:$O$2221,13,FALSE)</f>
        <v>0</v>
      </c>
      <c r="V431" s="26">
        <f>VLOOKUP($A$2:$A$2221,'[2]Customer Answer 5 &amp; 6'!$A$2:$O$2221,14,FALSE)</f>
        <v>0</v>
      </c>
      <c r="W431" s="27" t="str">
        <f>VLOOKUP($A$2:$A$2221,'[2]Customer Answer 5 &amp; 6'!$A$2:$O$2221,15,FALSE)</f>
        <v>California</v>
      </c>
      <c r="X431" s="21">
        <f>VLOOKUP($A$2:$A$2221,'[2]Sales Answer 1 &amp; 2'!$A$2:$N$2221,3,FALSE)</f>
        <v>8</v>
      </c>
      <c r="Y431" s="21">
        <f>VLOOKUP($A$2:$A$2221,'[2]Sales Answer 1 &amp; 2'!$A$2:$N$2221,4,FALSE)</f>
        <v>13</v>
      </c>
      <c r="Z431" s="21">
        <f>VLOOKUP($A$2:$A$2221,'[2]Sales Answer 1 &amp; 2'!$A$2:$N$2221,5,FALSE)</f>
        <v>42</v>
      </c>
      <c r="AA431" s="21">
        <f>VLOOKUP($A$2:$A$2221,'[2]Sales Answer 1 &amp; 2'!$A$2:$N$2221,6,FALSE)</f>
        <v>46</v>
      </c>
      <c r="AB431" s="21">
        <f>VLOOKUP($A$2:$A$2221,'[2]Sales Answer 1 &amp; 2'!$A$2:$N$2221,7,FALSE)</f>
        <v>8</v>
      </c>
    </row>
    <row r="432" spans="1:28" ht="15" thickBot="1" x14ac:dyDescent="0.35">
      <c r="A432" s="12">
        <v>2548</v>
      </c>
      <c r="B432" s="13">
        <v>0</v>
      </c>
      <c r="C432" s="13">
        <v>0</v>
      </c>
      <c r="D432" s="13">
        <v>1</v>
      </c>
      <c r="E432" s="13">
        <v>0</v>
      </c>
      <c r="F432" s="13">
        <v>0</v>
      </c>
      <c r="G432" s="13">
        <v>0</v>
      </c>
      <c r="H432" s="13">
        <v>1</v>
      </c>
      <c r="I432" s="14">
        <v>44032</v>
      </c>
      <c r="J432" s="22">
        <f>VLOOKUP($A$2:$A$2221,'[2]Customer Answer 5 &amp; 6'!$A$2:$O$2221,2,FALSE)</f>
        <v>190638</v>
      </c>
      <c r="K432" s="23">
        <f>VLOOKUP($A$2:$A$2221,'[2]Customer Answer 5 &amp; 6'!$A$2:$O$2221,3,FALSE)</f>
        <v>0</v>
      </c>
      <c r="L432" s="24">
        <f>VLOOKUP($A$2:$A$2221,'[2]Customer Answer 5 &amp; 6'!$A$2:$O$2221,4,FALSE)</f>
        <v>0</v>
      </c>
      <c r="M432" s="25">
        <f>VLOOKUP($A$2:$A$2221,'[2]Customer Answer 5 &amp; 6'!$A$2:$O$2221,5,FALSE)</f>
        <v>29</v>
      </c>
      <c r="N432">
        <f>VLOOKUP($A$2:$A$2221,'[2]Customer Answer 5 &amp; 6'!$A$2:$O$2221,6,FALSE)</f>
        <v>0</v>
      </c>
      <c r="O432">
        <f>VLOOKUP($A$2:$A$2221,'[2]Customer Answer 5 &amp; 6'!$A$2:$O$2221,7,FALSE)</f>
        <v>0</v>
      </c>
      <c r="P432">
        <f>VLOOKUP($A$2:$A$2221,'[2]Customer Answer 5 &amp; 6'!$A$2:$O$2221,8,FALSE)</f>
        <v>1</v>
      </c>
      <c r="Q432">
        <f>VLOOKUP($A$2:$A$2221,'[2]Customer Answer 5 &amp; 6'!$A$2:$O$2221,9,FALSE)</f>
        <v>0</v>
      </c>
      <c r="R432">
        <f>VLOOKUP($A$2:$A$2221,'[2]Customer Answer 5 &amp; 6'!$A$2:$O$2221,10,FALSE)</f>
        <v>0</v>
      </c>
      <c r="S432" s="26">
        <f>VLOOKUP($A$2:$A$2221,'[2]Customer Answer 5 &amp; 6'!$A$2:$O$2221,11,FALSE)</f>
        <v>0</v>
      </c>
      <c r="T432" s="26">
        <f>VLOOKUP($A$2:$A$2221,'[2]Customer Answer 5 &amp; 6'!$A$2:$O$2221,12,FALSE)</f>
        <v>0</v>
      </c>
      <c r="U432" s="26">
        <f>VLOOKUP($A$2:$A$2221,'[2]Customer Answer 5 &amp; 6'!$A$2:$O$2221,13,FALSE)</f>
        <v>1</v>
      </c>
      <c r="V432" s="26">
        <f>VLOOKUP($A$2:$A$2221,'[2]Customer Answer 5 &amp; 6'!$A$2:$O$2221,14,FALSE)</f>
        <v>0</v>
      </c>
      <c r="W432" s="27" t="str">
        <f>VLOOKUP($A$2:$A$2221,'[2]Customer Answer 5 &amp; 6'!$A$2:$O$2221,15,FALSE)</f>
        <v>Other</v>
      </c>
      <c r="X432" s="21">
        <f>VLOOKUP($A$2:$A$2221,'[2]Sales Answer 1 &amp; 2'!$A$2:$N$2221,3,FALSE)</f>
        <v>2431</v>
      </c>
      <c r="Y432" s="21">
        <f>VLOOKUP($A$2:$A$2221,'[2]Sales Answer 1 &amp; 2'!$A$2:$N$2221,4,FALSE)</f>
        <v>252</v>
      </c>
      <c r="Z432" s="21">
        <f>VLOOKUP($A$2:$A$2221,'[2]Sales Answer 1 &amp; 2'!$A$2:$N$2221,5,FALSE)</f>
        <v>1925</v>
      </c>
      <c r="AA432" s="21">
        <f>VLOOKUP($A$2:$A$2221,'[2]Sales Answer 1 &amp; 2'!$A$2:$N$2221,6,FALSE)</f>
        <v>198</v>
      </c>
      <c r="AB432" s="21">
        <f>VLOOKUP($A$2:$A$2221,'[2]Sales Answer 1 &amp; 2'!$A$2:$N$2221,7,FALSE)</f>
        <v>303</v>
      </c>
    </row>
    <row r="433" spans="1:28" ht="15" thickBot="1" x14ac:dyDescent="0.35">
      <c r="A433" s="12">
        <v>2434</v>
      </c>
      <c r="B433" s="13">
        <v>0</v>
      </c>
      <c r="C433" s="13">
        <v>1</v>
      </c>
      <c r="D433" s="13">
        <v>1</v>
      </c>
      <c r="E433" s="13">
        <v>1</v>
      </c>
      <c r="F433" s="13">
        <v>0</v>
      </c>
      <c r="G433" s="13">
        <v>0</v>
      </c>
      <c r="H433" s="13">
        <v>1</v>
      </c>
      <c r="I433" s="14">
        <v>44031</v>
      </c>
      <c r="J433" s="22">
        <f>VLOOKUP($A$2:$A$2221,'[2]Customer Answer 5 &amp; 6'!$A$2:$O$2221,2,FALSE)</f>
        <v>193790</v>
      </c>
      <c r="K433" s="23">
        <f>VLOOKUP($A$2:$A$2221,'[2]Customer Answer 5 &amp; 6'!$A$2:$O$2221,3,FALSE)</f>
        <v>0</v>
      </c>
      <c r="L433" s="24">
        <f>VLOOKUP($A$2:$A$2221,'[2]Customer Answer 5 &amp; 6'!$A$2:$O$2221,4,FALSE)</f>
        <v>0</v>
      </c>
      <c r="M433" s="25">
        <f>VLOOKUP($A$2:$A$2221,'[2]Customer Answer 5 &amp; 6'!$A$2:$O$2221,5,FALSE)</f>
        <v>50</v>
      </c>
      <c r="N433">
        <f>VLOOKUP($A$2:$A$2221,'[2]Customer Answer 5 &amp; 6'!$A$2:$O$2221,6,FALSE)</f>
        <v>0</v>
      </c>
      <c r="O433">
        <f>VLOOKUP($A$2:$A$2221,'[2]Customer Answer 5 &amp; 6'!$A$2:$O$2221,7,FALSE)</f>
        <v>0</v>
      </c>
      <c r="P433">
        <f>VLOOKUP($A$2:$A$2221,'[2]Customer Answer 5 &amp; 6'!$A$2:$O$2221,8,FALSE)</f>
        <v>1</v>
      </c>
      <c r="Q433">
        <f>VLOOKUP($A$2:$A$2221,'[2]Customer Answer 5 &amp; 6'!$A$2:$O$2221,9,FALSE)</f>
        <v>0</v>
      </c>
      <c r="R433">
        <f>VLOOKUP($A$2:$A$2221,'[2]Customer Answer 5 &amp; 6'!$A$2:$O$2221,10,FALSE)</f>
        <v>0</v>
      </c>
      <c r="S433" s="26">
        <f>VLOOKUP($A$2:$A$2221,'[2]Customer Answer 5 &amp; 6'!$A$2:$O$2221,11,FALSE)</f>
        <v>0</v>
      </c>
      <c r="T433" s="26">
        <f>VLOOKUP($A$2:$A$2221,'[2]Customer Answer 5 &amp; 6'!$A$2:$O$2221,12,FALSE)</f>
        <v>1</v>
      </c>
      <c r="U433" s="26">
        <f>VLOOKUP($A$2:$A$2221,'[2]Customer Answer 5 &amp; 6'!$A$2:$O$2221,13,FALSE)</f>
        <v>0</v>
      </c>
      <c r="V433" s="26">
        <f>VLOOKUP($A$2:$A$2221,'[2]Customer Answer 5 &amp; 6'!$A$2:$O$2221,14,FALSE)</f>
        <v>0</v>
      </c>
      <c r="W433" s="27" t="str">
        <f>VLOOKUP($A$2:$A$2221,'[2]Customer Answer 5 &amp; 6'!$A$2:$O$2221,15,FALSE)</f>
        <v>Other</v>
      </c>
      <c r="X433" s="21">
        <f>VLOOKUP($A$2:$A$2221,'[2]Sales Answer 1 &amp; 2'!$A$2:$N$2221,3,FALSE)</f>
        <v>2690</v>
      </c>
      <c r="Y433" s="21">
        <f>VLOOKUP($A$2:$A$2221,'[2]Sales Answer 1 &amp; 2'!$A$2:$N$2221,4,FALSE)</f>
        <v>141</v>
      </c>
      <c r="Z433" s="21">
        <f>VLOOKUP($A$2:$A$2221,'[2]Sales Answer 1 &amp; 2'!$A$2:$N$2221,5,FALSE)</f>
        <v>1510</v>
      </c>
      <c r="AA433" s="21">
        <f>VLOOKUP($A$2:$A$2221,'[2]Sales Answer 1 &amp; 2'!$A$2:$N$2221,6,FALSE)</f>
        <v>184</v>
      </c>
      <c r="AB433" s="21">
        <f>VLOOKUP($A$2:$A$2221,'[2]Sales Answer 1 &amp; 2'!$A$2:$N$2221,7,FALSE)</f>
        <v>236</v>
      </c>
    </row>
    <row r="434" spans="1:28" ht="15" thickBot="1" x14ac:dyDescent="0.35">
      <c r="A434" s="12">
        <v>2957</v>
      </c>
      <c r="B434" s="13">
        <v>0</v>
      </c>
      <c r="C434" s="13">
        <v>0</v>
      </c>
      <c r="D434" s="13">
        <v>1</v>
      </c>
      <c r="E434" s="13">
        <v>1</v>
      </c>
      <c r="F434" s="13">
        <v>0</v>
      </c>
      <c r="G434" s="13">
        <v>0</v>
      </c>
      <c r="H434" s="13">
        <v>0</v>
      </c>
      <c r="I434" s="14">
        <v>44031</v>
      </c>
      <c r="J434" s="22">
        <f>VLOOKUP($A$2:$A$2221,'[2]Customer Answer 5 &amp; 6'!$A$2:$O$2221,2,FALSE)</f>
        <v>194642</v>
      </c>
      <c r="K434" s="23">
        <f>VLOOKUP($A$2:$A$2221,'[2]Customer Answer 5 &amp; 6'!$A$2:$O$2221,3,FALSE)</f>
        <v>0</v>
      </c>
      <c r="L434" s="24">
        <f>VLOOKUP($A$2:$A$2221,'[2]Customer Answer 5 &amp; 6'!$A$2:$O$2221,4,FALSE)</f>
        <v>0</v>
      </c>
      <c r="M434" s="25">
        <f>VLOOKUP($A$2:$A$2221,'[2]Customer Answer 5 &amp; 6'!$A$2:$O$2221,5,FALSE)</f>
        <v>69</v>
      </c>
      <c r="N434">
        <f>VLOOKUP($A$2:$A$2221,'[2]Customer Answer 5 &amp; 6'!$A$2:$O$2221,6,FALSE)</f>
        <v>0</v>
      </c>
      <c r="O434">
        <f>VLOOKUP($A$2:$A$2221,'[2]Customer Answer 5 &amp; 6'!$A$2:$O$2221,7,FALSE)</f>
        <v>1</v>
      </c>
      <c r="P434">
        <f>VLOOKUP($A$2:$A$2221,'[2]Customer Answer 5 &amp; 6'!$A$2:$O$2221,8,FALSE)</f>
        <v>0</v>
      </c>
      <c r="Q434">
        <f>VLOOKUP($A$2:$A$2221,'[2]Customer Answer 5 &amp; 6'!$A$2:$O$2221,9,FALSE)</f>
        <v>0</v>
      </c>
      <c r="R434">
        <f>VLOOKUP($A$2:$A$2221,'[2]Customer Answer 5 &amp; 6'!$A$2:$O$2221,10,FALSE)</f>
        <v>0</v>
      </c>
      <c r="S434" s="26">
        <f>VLOOKUP($A$2:$A$2221,'[2]Customer Answer 5 &amp; 6'!$A$2:$O$2221,11,FALSE)</f>
        <v>0</v>
      </c>
      <c r="T434" s="26">
        <f>VLOOKUP($A$2:$A$2221,'[2]Customer Answer 5 &amp; 6'!$A$2:$O$2221,12,FALSE)</f>
        <v>1</v>
      </c>
      <c r="U434" s="26">
        <f>VLOOKUP($A$2:$A$2221,'[2]Customer Answer 5 &amp; 6'!$A$2:$O$2221,13,FALSE)</f>
        <v>0</v>
      </c>
      <c r="V434" s="26">
        <f>VLOOKUP($A$2:$A$2221,'[2]Customer Answer 5 &amp; 6'!$A$2:$O$2221,14,FALSE)</f>
        <v>0</v>
      </c>
      <c r="W434" s="27" t="str">
        <f>VLOOKUP($A$2:$A$2221,'[2]Customer Answer 5 &amp; 6'!$A$2:$O$2221,15,FALSE)</f>
        <v>California</v>
      </c>
      <c r="X434" s="21">
        <f>VLOOKUP($A$2:$A$2221,'[2]Sales Answer 1 &amp; 2'!$A$2:$N$2221,3,FALSE)</f>
        <v>1808</v>
      </c>
      <c r="Y434" s="21">
        <f>VLOOKUP($A$2:$A$2221,'[2]Sales Answer 1 &amp; 2'!$A$2:$N$2221,4,FALSE)</f>
        <v>294</v>
      </c>
      <c r="Z434" s="21">
        <f>VLOOKUP($A$2:$A$2221,'[2]Sales Answer 1 &amp; 2'!$A$2:$N$2221,5,FALSE)</f>
        <v>1639</v>
      </c>
      <c r="AA434" s="21">
        <f>VLOOKUP($A$2:$A$2221,'[2]Sales Answer 1 &amp; 2'!$A$2:$N$2221,6,FALSE)</f>
        <v>218</v>
      </c>
      <c r="AB434" s="21">
        <f>VLOOKUP($A$2:$A$2221,'[2]Sales Answer 1 &amp; 2'!$A$2:$N$2221,7,FALSE)</f>
        <v>294</v>
      </c>
    </row>
    <row r="435" spans="1:28" ht="15" thickBot="1" x14ac:dyDescent="0.35">
      <c r="A435" s="12">
        <v>2995</v>
      </c>
      <c r="B435" s="13">
        <v>0</v>
      </c>
      <c r="C435" s="13">
        <v>0</v>
      </c>
      <c r="D435" s="13">
        <v>0</v>
      </c>
      <c r="E435" s="13">
        <v>0</v>
      </c>
      <c r="F435" s="13">
        <v>0</v>
      </c>
      <c r="G435" s="13">
        <v>0</v>
      </c>
      <c r="H435" s="13">
        <v>0</v>
      </c>
      <c r="I435" s="14">
        <v>44031</v>
      </c>
      <c r="J435" s="22">
        <f>VLOOKUP($A$2:$A$2221,'[2]Customer Answer 5 &amp; 6'!$A$2:$O$2221,2,FALSE)</f>
        <v>128587</v>
      </c>
      <c r="K435" s="23">
        <f>VLOOKUP($A$2:$A$2221,'[2]Customer Answer 5 &amp; 6'!$A$2:$O$2221,3,FALSE)</f>
        <v>1</v>
      </c>
      <c r="L435" s="24">
        <f>VLOOKUP($A$2:$A$2221,'[2]Customer Answer 5 &amp; 6'!$A$2:$O$2221,4,FALSE)</f>
        <v>0</v>
      </c>
      <c r="M435" s="25">
        <f>VLOOKUP($A$2:$A$2221,'[2]Customer Answer 5 &amp; 6'!$A$2:$O$2221,5,FALSE)</f>
        <v>42</v>
      </c>
      <c r="N435">
        <f>VLOOKUP($A$2:$A$2221,'[2]Customer Answer 5 &amp; 6'!$A$2:$O$2221,6,FALSE)</f>
        <v>0</v>
      </c>
      <c r="O435">
        <f>VLOOKUP($A$2:$A$2221,'[2]Customer Answer 5 &amp; 6'!$A$2:$O$2221,7,FALSE)</f>
        <v>0</v>
      </c>
      <c r="P435">
        <f>VLOOKUP($A$2:$A$2221,'[2]Customer Answer 5 &amp; 6'!$A$2:$O$2221,8,FALSE)</f>
        <v>0</v>
      </c>
      <c r="Q435">
        <f>VLOOKUP($A$2:$A$2221,'[2]Customer Answer 5 &amp; 6'!$A$2:$O$2221,9,FALSE)</f>
        <v>1</v>
      </c>
      <c r="R435">
        <f>VLOOKUP($A$2:$A$2221,'[2]Customer Answer 5 &amp; 6'!$A$2:$O$2221,10,FALSE)</f>
        <v>0</v>
      </c>
      <c r="S435" s="26">
        <f>VLOOKUP($A$2:$A$2221,'[2]Customer Answer 5 &amp; 6'!$A$2:$O$2221,11,FALSE)</f>
        <v>0</v>
      </c>
      <c r="T435" s="26">
        <f>VLOOKUP($A$2:$A$2221,'[2]Customer Answer 5 &amp; 6'!$A$2:$O$2221,12,FALSE)</f>
        <v>1</v>
      </c>
      <c r="U435" s="26">
        <f>VLOOKUP($A$2:$A$2221,'[2]Customer Answer 5 &amp; 6'!$A$2:$O$2221,13,FALSE)</f>
        <v>0</v>
      </c>
      <c r="V435" s="26">
        <f>VLOOKUP($A$2:$A$2221,'[2]Customer Answer 5 &amp; 6'!$A$2:$O$2221,14,FALSE)</f>
        <v>0</v>
      </c>
      <c r="W435" s="27" t="str">
        <f>VLOOKUP($A$2:$A$2221,'[2]Customer Answer 5 &amp; 6'!$A$2:$O$2221,15,FALSE)</f>
        <v>Illinois</v>
      </c>
      <c r="X435" s="21">
        <f>VLOOKUP($A$2:$A$2221,'[2]Sales Answer 1 &amp; 2'!$A$2:$N$2221,3,FALSE)</f>
        <v>99</v>
      </c>
      <c r="Y435" s="21">
        <f>VLOOKUP($A$2:$A$2221,'[2]Sales Answer 1 &amp; 2'!$A$2:$N$2221,4,FALSE)</f>
        <v>18</v>
      </c>
      <c r="Z435" s="21">
        <f>VLOOKUP($A$2:$A$2221,'[2]Sales Answer 1 &amp; 2'!$A$2:$N$2221,5,FALSE)</f>
        <v>76</v>
      </c>
      <c r="AA435" s="21">
        <f>VLOOKUP($A$2:$A$2221,'[2]Sales Answer 1 &amp; 2'!$A$2:$N$2221,6,FALSE)</f>
        <v>54</v>
      </c>
      <c r="AB435" s="21">
        <f>VLOOKUP($A$2:$A$2221,'[2]Sales Answer 1 &amp; 2'!$A$2:$N$2221,7,FALSE)</f>
        <v>45</v>
      </c>
    </row>
    <row r="436" spans="1:28" ht="15" thickBot="1" x14ac:dyDescent="0.35">
      <c r="A436" s="12">
        <v>1037</v>
      </c>
      <c r="B436" s="13">
        <v>0</v>
      </c>
      <c r="C436" s="13">
        <v>0</v>
      </c>
      <c r="D436" s="13">
        <v>0</v>
      </c>
      <c r="E436" s="13">
        <v>0</v>
      </c>
      <c r="F436" s="13">
        <v>0</v>
      </c>
      <c r="G436" s="13">
        <v>0</v>
      </c>
      <c r="H436" s="13">
        <v>0</v>
      </c>
      <c r="I436" s="14">
        <v>44030</v>
      </c>
      <c r="J436" s="22">
        <f>VLOOKUP($A$2:$A$2221,'[2]Customer Answer 5 &amp; 6'!$A$2:$O$2221,2,FALSE)</f>
        <v>142429</v>
      </c>
      <c r="K436" s="23">
        <f>VLOOKUP($A$2:$A$2221,'[2]Customer Answer 5 &amp; 6'!$A$2:$O$2221,3,FALSE)</f>
        <v>0</v>
      </c>
      <c r="L436" s="24">
        <f>VLOOKUP($A$2:$A$2221,'[2]Customer Answer 5 &amp; 6'!$A$2:$O$2221,4,FALSE)</f>
        <v>1</v>
      </c>
      <c r="M436" s="25">
        <f>VLOOKUP($A$2:$A$2221,'[2]Customer Answer 5 &amp; 6'!$A$2:$O$2221,5,FALSE)</f>
        <v>47</v>
      </c>
      <c r="N436">
        <f>VLOOKUP($A$2:$A$2221,'[2]Customer Answer 5 &amp; 6'!$A$2:$O$2221,6,FALSE)</f>
        <v>0</v>
      </c>
      <c r="O436">
        <f>VLOOKUP($A$2:$A$2221,'[2]Customer Answer 5 &amp; 6'!$A$2:$O$2221,7,FALSE)</f>
        <v>0</v>
      </c>
      <c r="P436">
        <f>VLOOKUP($A$2:$A$2221,'[2]Customer Answer 5 &amp; 6'!$A$2:$O$2221,8,FALSE)</f>
        <v>0</v>
      </c>
      <c r="Q436">
        <f>VLOOKUP($A$2:$A$2221,'[2]Customer Answer 5 &amp; 6'!$A$2:$O$2221,9,FALSE)</f>
        <v>0</v>
      </c>
      <c r="R436">
        <f>VLOOKUP($A$2:$A$2221,'[2]Customer Answer 5 &amp; 6'!$A$2:$O$2221,10,FALSE)</f>
        <v>1</v>
      </c>
      <c r="S436" s="26">
        <f>VLOOKUP($A$2:$A$2221,'[2]Customer Answer 5 &amp; 6'!$A$2:$O$2221,11,FALSE)</f>
        <v>0</v>
      </c>
      <c r="T436" s="26">
        <f>VLOOKUP($A$2:$A$2221,'[2]Customer Answer 5 &amp; 6'!$A$2:$O$2221,12,FALSE)</f>
        <v>1</v>
      </c>
      <c r="U436" s="26">
        <f>VLOOKUP($A$2:$A$2221,'[2]Customer Answer 5 &amp; 6'!$A$2:$O$2221,13,FALSE)</f>
        <v>0</v>
      </c>
      <c r="V436" s="26">
        <f>VLOOKUP($A$2:$A$2221,'[2]Customer Answer 5 &amp; 6'!$A$2:$O$2221,14,FALSE)</f>
        <v>0</v>
      </c>
      <c r="W436" s="27" t="str">
        <f>VLOOKUP($A$2:$A$2221,'[2]Customer Answer 5 &amp; 6'!$A$2:$O$2221,15,FALSE)</f>
        <v>California</v>
      </c>
      <c r="X436" s="21">
        <f>VLOOKUP($A$2:$A$2221,'[2]Sales Answer 1 &amp; 2'!$A$2:$N$2221,3,FALSE)</f>
        <v>185</v>
      </c>
      <c r="Y436" s="21">
        <f>VLOOKUP($A$2:$A$2221,'[2]Sales Answer 1 &amp; 2'!$A$2:$N$2221,4,FALSE)</f>
        <v>0</v>
      </c>
      <c r="Z436" s="21">
        <f>VLOOKUP($A$2:$A$2221,'[2]Sales Answer 1 &amp; 2'!$A$2:$N$2221,5,FALSE)</f>
        <v>20</v>
      </c>
      <c r="AA436" s="21">
        <f>VLOOKUP($A$2:$A$2221,'[2]Sales Answer 1 &amp; 2'!$A$2:$N$2221,6,FALSE)</f>
        <v>7</v>
      </c>
      <c r="AB436" s="21">
        <f>VLOOKUP($A$2:$A$2221,'[2]Sales Answer 1 &amp; 2'!$A$2:$N$2221,7,FALSE)</f>
        <v>0</v>
      </c>
    </row>
    <row r="437" spans="1:28" ht="15" thickBot="1" x14ac:dyDescent="0.35">
      <c r="A437" s="12">
        <v>1590</v>
      </c>
      <c r="B437" s="13">
        <v>0</v>
      </c>
      <c r="C437" s="13">
        <v>0</v>
      </c>
      <c r="D437" s="13">
        <v>0</v>
      </c>
      <c r="E437" s="13">
        <v>0</v>
      </c>
      <c r="F437" s="13">
        <v>0</v>
      </c>
      <c r="G437" s="13">
        <v>0</v>
      </c>
      <c r="H437" s="13">
        <v>0</v>
      </c>
      <c r="I437" s="14">
        <v>44030</v>
      </c>
      <c r="J437" s="22">
        <f>VLOOKUP($A$2:$A$2221,'[2]Customer Answer 5 &amp; 6'!$A$2:$O$2221,2,FALSE)</f>
        <v>142429</v>
      </c>
      <c r="K437" s="23">
        <f>VLOOKUP($A$2:$A$2221,'[2]Customer Answer 5 &amp; 6'!$A$2:$O$2221,3,FALSE)</f>
        <v>0</v>
      </c>
      <c r="L437" s="24">
        <f>VLOOKUP($A$2:$A$2221,'[2]Customer Answer 5 &amp; 6'!$A$2:$O$2221,4,FALSE)</f>
        <v>1</v>
      </c>
      <c r="M437" s="25">
        <f>VLOOKUP($A$2:$A$2221,'[2]Customer Answer 5 &amp; 6'!$A$2:$O$2221,5,FALSE)</f>
        <v>47</v>
      </c>
      <c r="N437">
        <f>VLOOKUP($A$2:$A$2221,'[2]Customer Answer 5 &amp; 6'!$A$2:$O$2221,6,FALSE)</f>
        <v>0</v>
      </c>
      <c r="O437">
        <f>VLOOKUP($A$2:$A$2221,'[2]Customer Answer 5 &amp; 6'!$A$2:$O$2221,7,FALSE)</f>
        <v>0</v>
      </c>
      <c r="P437">
        <f>VLOOKUP($A$2:$A$2221,'[2]Customer Answer 5 &amp; 6'!$A$2:$O$2221,8,FALSE)</f>
        <v>0</v>
      </c>
      <c r="Q437">
        <f>VLOOKUP($A$2:$A$2221,'[2]Customer Answer 5 &amp; 6'!$A$2:$O$2221,9,FALSE)</f>
        <v>0</v>
      </c>
      <c r="R437">
        <f>VLOOKUP($A$2:$A$2221,'[2]Customer Answer 5 &amp; 6'!$A$2:$O$2221,10,FALSE)</f>
        <v>1</v>
      </c>
      <c r="S437" s="26">
        <f>VLOOKUP($A$2:$A$2221,'[2]Customer Answer 5 &amp; 6'!$A$2:$O$2221,11,FALSE)</f>
        <v>0</v>
      </c>
      <c r="T437" s="26">
        <f>VLOOKUP($A$2:$A$2221,'[2]Customer Answer 5 &amp; 6'!$A$2:$O$2221,12,FALSE)</f>
        <v>1</v>
      </c>
      <c r="U437" s="26">
        <f>VLOOKUP($A$2:$A$2221,'[2]Customer Answer 5 &amp; 6'!$A$2:$O$2221,13,FALSE)</f>
        <v>0</v>
      </c>
      <c r="V437" s="26">
        <f>VLOOKUP($A$2:$A$2221,'[2]Customer Answer 5 &amp; 6'!$A$2:$O$2221,14,FALSE)</f>
        <v>0</v>
      </c>
      <c r="W437" s="27" t="str">
        <f>VLOOKUP($A$2:$A$2221,'[2]Customer Answer 5 &amp; 6'!$A$2:$O$2221,15,FALSE)</f>
        <v>Florida</v>
      </c>
      <c r="X437" s="21">
        <f>VLOOKUP($A$2:$A$2221,'[2]Sales Answer 1 &amp; 2'!$A$2:$N$2221,3,FALSE)</f>
        <v>185</v>
      </c>
      <c r="Y437" s="21">
        <f>VLOOKUP($A$2:$A$2221,'[2]Sales Answer 1 &amp; 2'!$A$2:$N$2221,4,FALSE)</f>
        <v>0</v>
      </c>
      <c r="Z437" s="21">
        <f>VLOOKUP($A$2:$A$2221,'[2]Sales Answer 1 &amp; 2'!$A$2:$N$2221,5,FALSE)</f>
        <v>20</v>
      </c>
      <c r="AA437" s="21">
        <f>VLOOKUP($A$2:$A$2221,'[2]Sales Answer 1 &amp; 2'!$A$2:$N$2221,6,FALSE)</f>
        <v>7</v>
      </c>
      <c r="AB437" s="21">
        <f>VLOOKUP($A$2:$A$2221,'[2]Sales Answer 1 &amp; 2'!$A$2:$N$2221,7,FALSE)</f>
        <v>0</v>
      </c>
    </row>
    <row r="438" spans="1:28" ht="15" thickBot="1" x14ac:dyDescent="0.35">
      <c r="A438" s="12">
        <v>1683</v>
      </c>
      <c r="B438" s="13">
        <v>1</v>
      </c>
      <c r="C438" s="13">
        <v>0</v>
      </c>
      <c r="D438" s="13">
        <v>0</v>
      </c>
      <c r="E438" s="13">
        <v>0</v>
      </c>
      <c r="F438" s="13">
        <v>0</v>
      </c>
      <c r="G438" s="13">
        <v>0</v>
      </c>
      <c r="H438" s="13">
        <v>0</v>
      </c>
      <c r="I438" s="14">
        <v>44030</v>
      </c>
      <c r="J438" s="22">
        <f>VLOOKUP($A$2:$A$2221,'[2]Customer Answer 5 &amp; 6'!$A$2:$O$2221,2,FALSE)</f>
        <v>171022</v>
      </c>
      <c r="K438" s="23">
        <f>VLOOKUP($A$2:$A$2221,'[2]Customer Answer 5 &amp; 6'!$A$2:$O$2221,3,FALSE)</f>
        <v>0</v>
      </c>
      <c r="L438" s="24">
        <f>VLOOKUP($A$2:$A$2221,'[2]Customer Answer 5 &amp; 6'!$A$2:$O$2221,4,FALSE)</f>
        <v>1</v>
      </c>
      <c r="M438" s="25">
        <f>VLOOKUP($A$2:$A$2221,'[2]Customer Answer 5 &amp; 6'!$A$2:$O$2221,5,FALSE)</f>
        <v>42</v>
      </c>
      <c r="N438">
        <f>VLOOKUP($A$2:$A$2221,'[2]Customer Answer 5 &amp; 6'!$A$2:$O$2221,6,FALSE)</f>
        <v>1</v>
      </c>
      <c r="O438">
        <f>VLOOKUP($A$2:$A$2221,'[2]Customer Answer 5 &amp; 6'!$A$2:$O$2221,7,FALSE)</f>
        <v>0</v>
      </c>
      <c r="P438">
        <f>VLOOKUP($A$2:$A$2221,'[2]Customer Answer 5 &amp; 6'!$A$2:$O$2221,8,FALSE)</f>
        <v>0</v>
      </c>
      <c r="Q438">
        <f>VLOOKUP($A$2:$A$2221,'[2]Customer Answer 5 &amp; 6'!$A$2:$O$2221,9,FALSE)</f>
        <v>0</v>
      </c>
      <c r="R438">
        <f>VLOOKUP($A$2:$A$2221,'[2]Customer Answer 5 &amp; 6'!$A$2:$O$2221,10,FALSE)</f>
        <v>0</v>
      </c>
      <c r="S438" s="26">
        <f>VLOOKUP($A$2:$A$2221,'[2]Customer Answer 5 &amp; 6'!$A$2:$O$2221,11,FALSE)</f>
        <v>0</v>
      </c>
      <c r="T438" s="26">
        <f>VLOOKUP($A$2:$A$2221,'[2]Customer Answer 5 &amp; 6'!$A$2:$O$2221,12,FALSE)</f>
        <v>1</v>
      </c>
      <c r="U438" s="26">
        <f>VLOOKUP($A$2:$A$2221,'[2]Customer Answer 5 &amp; 6'!$A$2:$O$2221,13,FALSE)</f>
        <v>0</v>
      </c>
      <c r="V438" s="26">
        <f>VLOOKUP($A$2:$A$2221,'[2]Customer Answer 5 &amp; 6'!$A$2:$O$2221,14,FALSE)</f>
        <v>0</v>
      </c>
      <c r="W438" s="27" t="str">
        <f>VLOOKUP($A$2:$A$2221,'[2]Customer Answer 5 &amp; 6'!$A$2:$O$2221,15,FALSE)</f>
        <v>Texas</v>
      </c>
      <c r="X438" s="21">
        <f>VLOOKUP($A$2:$A$2221,'[2]Sales Answer 1 &amp; 2'!$A$2:$N$2221,3,FALSE)</f>
        <v>2189</v>
      </c>
      <c r="Y438" s="21">
        <f>VLOOKUP($A$2:$A$2221,'[2]Sales Answer 1 &amp; 2'!$A$2:$N$2221,4,FALSE)</f>
        <v>29</v>
      </c>
      <c r="Z438" s="21">
        <f>VLOOKUP($A$2:$A$2221,'[2]Sales Answer 1 &amp; 2'!$A$2:$N$2221,5,FALSE)</f>
        <v>669</v>
      </c>
      <c r="AA438" s="21">
        <f>VLOOKUP($A$2:$A$2221,'[2]Sales Answer 1 &amp; 2'!$A$2:$N$2221,6,FALSE)</f>
        <v>0</v>
      </c>
      <c r="AB438" s="21">
        <f>VLOOKUP($A$2:$A$2221,'[2]Sales Answer 1 &amp; 2'!$A$2:$N$2221,7,FALSE)</f>
        <v>29</v>
      </c>
    </row>
    <row r="439" spans="1:28" ht="15" thickBot="1" x14ac:dyDescent="0.35">
      <c r="A439" s="12">
        <v>1004</v>
      </c>
      <c r="B439" s="13">
        <v>0</v>
      </c>
      <c r="C439" s="13">
        <v>0</v>
      </c>
      <c r="D439" s="13">
        <v>0</v>
      </c>
      <c r="E439" s="13">
        <v>0</v>
      </c>
      <c r="F439" s="13">
        <v>0</v>
      </c>
      <c r="G439" s="13">
        <v>0</v>
      </c>
      <c r="H439" s="13">
        <v>0</v>
      </c>
      <c r="I439" s="14">
        <v>44029</v>
      </c>
      <c r="J439" s="22">
        <f>VLOOKUP($A$2:$A$2221,'[2]Customer Answer 5 &amp; 6'!$A$2:$O$2221,2,FALSE)</f>
        <v>126646</v>
      </c>
      <c r="K439" s="23">
        <f>VLOOKUP($A$2:$A$2221,'[2]Customer Answer 5 &amp; 6'!$A$2:$O$2221,3,FALSE)</f>
        <v>1</v>
      </c>
      <c r="L439" s="24">
        <f>VLOOKUP($A$2:$A$2221,'[2]Customer Answer 5 &amp; 6'!$A$2:$O$2221,4,FALSE)</f>
        <v>0</v>
      </c>
      <c r="M439" s="25">
        <f>VLOOKUP($A$2:$A$2221,'[2]Customer Answer 5 &amp; 6'!$A$2:$O$2221,5,FALSE)</f>
        <v>36</v>
      </c>
      <c r="N439">
        <f>VLOOKUP($A$2:$A$2221,'[2]Customer Answer 5 &amp; 6'!$A$2:$O$2221,6,FALSE)</f>
        <v>0</v>
      </c>
      <c r="O439">
        <f>VLOOKUP($A$2:$A$2221,'[2]Customer Answer 5 &amp; 6'!$A$2:$O$2221,7,FALSE)</f>
        <v>0</v>
      </c>
      <c r="P439">
        <f>VLOOKUP($A$2:$A$2221,'[2]Customer Answer 5 &amp; 6'!$A$2:$O$2221,8,FALSE)</f>
        <v>0</v>
      </c>
      <c r="Q439">
        <f>VLOOKUP($A$2:$A$2221,'[2]Customer Answer 5 &amp; 6'!$A$2:$O$2221,9,FALSE)</f>
        <v>1</v>
      </c>
      <c r="R439">
        <f>VLOOKUP($A$2:$A$2221,'[2]Customer Answer 5 &amp; 6'!$A$2:$O$2221,10,FALSE)</f>
        <v>0</v>
      </c>
      <c r="S439" s="26">
        <f>VLOOKUP($A$2:$A$2221,'[2]Customer Answer 5 &amp; 6'!$A$2:$O$2221,11,FALSE)</f>
        <v>0</v>
      </c>
      <c r="T439" s="26">
        <f>VLOOKUP($A$2:$A$2221,'[2]Customer Answer 5 &amp; 6'!$A$2:$O$2221,12,FALSE)</f>
        <v>1</v>
      </c>
      <c r="U439" s="26">
        <f>VLOOKUP($A$2:$A$2221,'[2]Customer Answer 5 &amp; 6'!$A$2:$O$2221,13,FALSE)</f>
        <v>0</v>
      </c>
      <c r="V439" s="26">
        <f>VLOOKUP($A$2:$A$2221,'[2]Customer Answer 5 &amp; 6'!$A$2:$O$2221,14,FALSE)</f>
        <v>0</v>
      </c>
      <c r="W439" s="27" t="str">
        <f>VLOOKUP($A$2:$A$2221,'[2]Customer Answer 5 &amp; 6'!$A$2:$O$2221,15,FALSE)</f>
        <v>New York</v>
      </c>
      <c r="X439" s="21">
        <f>VLOOKUP($A$2:$A$2221,'[2]Sales Answer 1 &amp; 2'!$A$2:$N$2221,3,FALSE)</f>
        <v>52</v>
      </c>
      <c r="Y439" s="21">
        <f>VLOOKUP($A$2:$A$2221,'[2]Sales Answer 1 &amp; 2'!$A$2:$N$2221,4,FALSE)</f>
        <v>19</v>
      </c>
      <c r="Z439" s="21">
        <f>VLOOKUP($A$2:$A$2221,'[2]Sales Answer 1 &amp; 2'!$A$2:$N$2221,5,FALSE)</f>
        <v>95</v>
      </c>
      <c r="AA439" s="21">
        <f>VLOOKUP($A$2:$A$2221,'[2]Sales Answer 1 &amp; 2'!$A$2:$N$2221,6,FALSE)</f>
        <v>48</v>
      </c>
      <c r="AB439" s="21">
        <f>VLOOKUP($A$2:$A$2221,'[2]Sales Answer 1 &amp; 2'!$A$2:$N$2221,7,FALSE)</f>
        <v>14</v>
      </c>
    </row>
    <row r="440" spans="1:28" ht="15" thickBot="1" x14ac:dyDescent="0.35">
      <c r="A440" s="12">
        <v>1123</v>
      </c>
      <c r="B440" s="13">
        <v>0</v>
      </c>
      <c r="C440" s="13">
        <v>0</v>
      </c>
      <c r="D440" s="13">
        <v>0</v>
      </c>
      <c r="E440" s="13">
        <v>0</v>
      </c>
      <c r="F440" s="13">
        <v>0</v>
      </c>
      <c r="G440" s="13">
        <v>0</v>
      </c>
      <c r="H440" s="13">
        <v>0</v>
      </c>
      <c r="I440" s="14">
        <v>44029</v>
      </c>
      <c r="J440" s="22">
        <f>VLOOKUP($A$2:$A$2221,'[2]Customer Answer 5 &amp; 6'!$A$2:$O$2221,2,FALSE)</f>
        <v>173448</v>
      </c>
      <c r="K440" s="23">
        <f>VLOOKUP($A$2:$A$2221,'[2]Customer Answer 5 &amp; 6'!$A$2:$O$2221,3,FALSE)</f>
        <v>0</v>
      </c>
      <c r="L440" s="24">
        <f>VLOOKUP($A$2:$A$2221,'[2]Customer Answer 5 &amp; 6'!$A$2:$O$2221,4,FALSE)</f>
        <v>0</v>
      </c>
      <c r="M440" s="25">
        <f>VLOOKUP($A$2:$A$2221,'[2]Customer Answer 5 &amp; 6'!$A$2:$O$2221,5,FALSE)</f>
        <v>51</v>
      </c>
      <c r="N440">
        <f>VLOOKUP($A$2:$A$2221,'[2]Customer Answer 5 &amp; 6'!$A$2:$O$2221,6,FALSE)</f>
        <v>0</v>
      </c>
      <c r="O440">
        <f>VLOOKUP($A$2:$A$2221,'[2]Customer Answer 5 &amp; 6'!$A$2:$O$2221,7,FALSE)</f>
        <v>1</v>
      </c>
      <c r="P440">
        <f>VLOOKUP($A$2:$A$2221,'[2]Customer Answer 5 &amp; 6'!$A$2:$O$2221,8,FALSE)</f>
        <v>0</v>
      </c>
      <c r="Q440">
        <f>VLOOKUP($A$2:$A$2221,'[2]Customer Answer 5 &amp; 6'!$A$2:$O$2221,9,FALSE)</f>
        <v>0</v>
      </c>
      <c r="R440">
        <f>VLOOKUP($A$2:$A$2221,'[2]Customer Answer 5 &amp; 6'!$A$2:$O$2221,10,FALSE)</f>
        <v>0</v>
      </c>
      <c r="S440" s="26">
        <f>VLOOKUP($A$2:$A$2221,'[2]Customer Answer 5 &amp; 6'!$A$2:$O$2221,11,FALSE)</f>
        <v>0</v>
      </c>
      <c r="T440" s="26">
        <f>VLOOKUP($A$2:$A$2221,'[2]Customer Answer 5 &amp; 6'!$A$2:$O$2221,12,FALSE)</f>
        <v>1</v>
      </c>
      <c r="U440" s="26">
        <f>VLOOKUP($A$2:$A$2221,'[2]Customer Answer 5 &amp; 6'!$A$2:$O$2221,13,FALSE)</f>
        <v>0</v>
      </c>
      <c r="V440" s="26">
        <f>VLOOKUP($A$2:$A$2221,'[2]Customer Answer 5 &amp; 6'!$A$2:$O$2221,14,FALSE)</f>
        <v>0</v>
      </c>
      <c r="W440" s="27" t="str">
        <f>VLOOKUP($A$2:$A$2221,'[2]Customer Answer 5 &amp; 6'!$A$2:$O$2221,15,FALSE)</f>
        <v>Illinois</v>
      </c>
      <c r="X440" s="21">
        <f>VLOOKUP($A$2:$A$2221,'[2]Sales Answer 1 &amp; 2'!$A$2:$N$2221,3,FALSE)</f>
        <v>557</v>
      </c>
      <c r="Y440" s="21">
        <f>VLOOKUP($A$2:$A$2221,'[2]Sales Answer 1 &amp; 2'!$A$2:$N$2221,4,FALSE)</f>
        <v>250</v>
      </c>
      <c r="Z440" s="21">
        <f>VLOOKUP($A$2:$A$2221,'[2]Sales Answer 1 &amp; 2'!$A$2:$N$2221,5,FALSE)</f>
        <v>446</v>
      </c>
      <c r="AA440" s="21">
        <f>VLOOKUP($A$2:$A$2221,'[2]Sales Answer 1 &amp; 2'!$A$2:$N$2221,6,FALSE)</f>
        <v>54</v>
      </c>
      <c r="AB440" s="21">
        <f>VLOOKUP($A$2:$A$2221,'[2]Sales Answer 1 &amp; 2'!$A$2:$N$2221,7,FALSE)</f>
        <v>97</v>
      </c>
    </row>
    <row r="441" spans="1:28" ht="15" thickBot="1" x14ac:dyDescent="0.35">
      <c r="A441" s="12">
        <v>1861</v>
      </c>
      <c r="B441" s="13">
        <v>1</v>
      </c>
      <c r="C441" s="13">
        <v>0</v>
      </c>
      <c r="D441" s="13">
        <v>0</v>
      </c>
      <c r="E441" s="13">
        <v>0</v>
      </c>
      <c r="F441" s="13">
        <v>0</v>
      </c>
      <c r="G441" s="13">
        <v>0</v>
      </c>
      <c r="H441" s="13">
        <v>1</v>
      </c>
      <c r="I441" s="14">
        <v>44029</v>
      </c>
      <c r="J441" s="22">
        <f>VLOOKUP($A$2:$A$2221,'[2]Customer Answer 5 &amp; 6'!$A$2:$O$2221,2,FALSE)</f>
        <v>124762</v>
      </c>
      <c r="K441" s="23">
        <f>VLOOKUP($A$2:$A$2221,'[2]Customer Answer 5 &amp; 6'!$A$2:$O$2221,3,FALSE)</f>
        <v>1</v>
      </c>
      <c r="L441" s="24">
        <f>VLOOKUP($A$2:$A$2221,'[2]Customer Answer 5 &amp; 6'!$A$2:$O$2221,4,FALSE)</f>
        <v>0</v>
      </c>
      <c r="M441" s="25">
        <f>VLOOKUP($A$2:$A$2221,'[2]Customer Answer 5 &amp; 6'!$A$2:$O$2221,5,FALSE)</f>
        <v>48</v>
      </c>
      <c r="N441">
        <f>VLOOKUP($A$2:$A$2221,'[2]Customer Answer 5 &amp; 6'!$A$2:$O$2221,6,FALSE)</f>
        <v>0</v>
      </c>
      <c r="O441">
        <f>VLOOKUP($A$2:$A$2221,'[2]Customer Answer 5 &amp; 6'!$A$2:$O$2221,7,FALSE)</f>
        <v>0</v>
      </c>
      <c r="P441">
        <f>VLOOKUP($A$2:$A$2221,'[2]Customer Answer 5 &amp; 6'!$A$2:$O$2221,8,FALSE)</f>
        <v>1</v>
      </c>
      <c r="Q441">
        <f>VLOOKUP($A$2:$A$2221,'[2]Customer Answer 5 &amp; 6'!$A$2:$O$2221,9,FALSE)</f>
        <v>0</v>
      </c>
      <c r="R441">
        <f>VLOOKUP($A$2:$A$2221,'[2]Customer Answer 5 &amp; 6'!$A$2:$O$2221,10,FALSE)</f>
        <v>0</v>
      </c>
      <c r="S441" s="26">
        <f>VLOOKUP($A$2:$A$2221,'[2]Customer Answer 5 &amp; 6'!$A$2:$O$2221,11,FALSE)</f>
        <v>0</v>
      </c>
      <c r="T441" s="26">
        <f>VLOOKUP($A$2:$A$2221,'[2]Customer Answer 5 &amp; 6'!$A$2:$O$2221,12,FALSE)</f>
        <v>1</v>
      </c>
      <c r="U441" s="26">
        <f>VLOOKUP($A$2:$A$2221,'[2]Customer Answer 5 &amp; 6'!$A$2:$O$2221,13,FALSE)</f>
        <v>0</v>
      </c>
      <c r="V441" s="26">
        <f>VLOOKUP($A$2:$A$2221,'[2]Customer Answer 5 &amp; 6'!$A$2:$O$2221,14,FALSE)</f>
        <v>0</v>
      </c>
      <c r="W441" s="27" t="str">
        <f>VLOOKUP($A$2:$A$2221,'[2]Customer Answer 5 &amp; 6'!$A$2:$O$2221,15,FALSE)</f>
        <v>Illinois</v>
      </c>
      <c r="X441" s="21">
        <f>VLOOKUP($A$2:$A$2221,'[2]Sales Answer 1 &amp; 2'!$A$2:$N$2221,3,FALSE)</f>
        <v>30</v>
      </c>
      <c r="Y441" s="21">
        <f>VLOOKUP($A$2:$A$2221,'[2]Sales Answer 1 &amp; 2'!$A$2:$N$2221,4,FALSE)</f>
        <v>50</v>
      </c>
      <c r="Z441" s="21">
        <f>VLOOKUP($A$2:$A$2221,'[2]Sales Answer 1 &amp; 2'!$A$2:$N$2221,5,FALSE)</f>
        <v>60</v>
      </c>
      <c r="AA441" s="21">
        <f>VLOOKUP($A$2:$A$2221,'[2]Sales Answer 1 &amp; 2'!$A$2:$N$2221,6,FALSE)</f>
        <v>15</v>
      </c>
      <c r="AB441" s="21">
        <f>VLOOKUP($A$2:$A$2221,'[2]Sales Answer 1 &amp; 2'!$A$2:$N$2221,7,FALSE)</f>
        <v>76</v>
      </c>
    </row>
    <row r="442" spans="1:28" ht="15" thickBot="1" x14ac:dyDescent="0.35">
      <c r="A442" s="12">
        <v>1907</v>
      </c>
      <c r="B442" s="13">
        <v>0</v>
      </c>
      <c r="C442" s="13">
        <v>0</v>
      </c>
      <c r="D442" s="13">
        <v>0</v>
      </c>
      <c r="E442" s="13">
        <v>1</v>
      </c>
      <c r="F442" s="13">
        <v>0</v>
      </c>
      <c r="G442" s="13">
        <v>0</v>
      </c>
      <c r="H442" s="13">
        <v>0</v>
      </c>
      <c r="I442" s="14">
        <v>44029</v>
      </c>
      <c r="J442" s="22">
        <f>VLOOKUP($A$2:$A$2221,'[2]Customer Answer 5 &amp; 6'!$A$2:$O$2221,2,FALSE)</f>
        <v>177583</v>
      </c>
      <c r="K442" s="23">
        <f>VLOOKUP($A$2:$A$2221,'[2]Customer Answer 5 &amp; 6'!$A$2:$O$2221,3,FALSE)</f>
        <v>0</v>
      </c>
      <c r="L442" s="24">
        <f>VLOOKUP($A$2:$A$2221,'[2]Customer Answer 5 &amp; 6'!$A$2:$O$2221,4,FALSE)</f>
        <v>0</v>
      </c>
      <c r="M442" s="25">
        <f>VLOOKUP($A$2:$A$2221,'[2]Customer Answer 5 &amp; 6'!$A$2:$O$2221,5,FALSE)</f>
        <v>42</v>
      </c>
      <c r="N442">
        <f>VLOOKUP($A$2:$A$2221,'[2]Customer Answer 5 &amp; 6'!$A$2:$O$2221,6,FALSE)</f>
        <v>0</v>
      </c>
      <c r="O442">
        <f>VLOOKUP($A$2:$A$2221,'[2]Customer Answer 5 &amp; 6'!$A$2:$O$2221,7,FALSE)</f>
        <v>1</v>
      </c>
      <c r="P442">
        <f>VLOOKUP($A$2:$A$2221,'[2]Customer Answer 5 &amp; 6'!$A$2:$O$2221,8,FALSE)</f>
        <v>0</v>
      </c>
      <c r="Q442">
        <f>VLOOKUP($A$2:$A$2221,'[2]Customer Answer 5 &amp; 6'!$A$2:$O$2221,9,FALSE)</f>
        <v>0</v>
      </c>
      <c r="R442">
        <f>VLOOKUP($A$2:$A$2221,'[2]Customer Answer 5 &amp; 6'!$A$2:$O$2221,10,FALSE)</f>
        <v>0</v>
      </c>
      <c r="S442" s="26">
        <f>VLOOKUP($A$2:$A$2221,'[2]Customer Answer 5 &amp; 6'!$A$2:$O$2221,11,FALSE)</f>
        <v>0</v>
      </c>
      <c r="T442" s="26">
        <f>VLOOKUP($A$2:$A$2221,'[2]Customer Answer 5 &amp; 6'!$A$2:$O$2221,12,FALSE)</f>
        <v>1</v>
      </c>
      <c r="U442" s="26">
        <f>VLOOKUP($A$2:$A$2221,'[2]Customer Answer 5 &amp; 6'!$A$2:$O$2221,13,FALSE)</f>
        <v>0</v>
      </c>
      <c r="V442" s="26">
        <f>VLOOKUP($A$2:$A$2221,'[2]Customer Answer 5 &amp; 6'!$A$2:$O$2221,14,FALSE)</f>
        <v>0</v>
      </c>
      <c r="W442" s="27" t="str">
        <f>VLOOKUP($A$2:$A$2221,'[2]Customer Answer 5 &amp; 6'!$A$2:$O$2221,15,FALSE)</f>
        <v>California</v>
      </c>
      <c r="X442" s="21">
        <f>VLOOKUP($A$2:$A$2221,'[2]Sales Answer 1 &amp; 2'!$A$2:$N$2221,3,FALSE)</f>
        <v>851</v>
      </c>
      <c r="Y442" s="21">
        <f>VLOOKUP($A$2:$A$2221,'[2]Sales Answer 1 &amp; 2'!$A$2:$N$2221,4,FALSE)</f>
        <v>53</v>
      </c>
      <c r="Z442" s="21">
        <f>VLOOKUP($A$2:$A$2221,'[2]Sales Answer 1 &amp; 2'!$A$2:$N$2221,5,FALSE)</f>
        <v>879</v>
      </c>
      <c r="AA442" s="21">
        <f>VLOOKUP($A$2:$A$2221,'[2]Sales Answer 1 &amp; 2'!$A$2:$N$2221,6,FALSE)</f>
        <v>572</v>
      </c>
      <c r="AB442" s="21">
        <f>VLOOKUP($A$2:$A$2221,'[2]Sales Answer 1 &amp; 2'!$A$2:$N$2221,7,FALSE)</f>
        <v>27</v>
      </c>
    </row>
    <row r="443" spans="1:28" ht="15" thickBot="1" x14ac:dyDescent="0.35">
      <c r="A443" s="12">
        <v>1912</v>
      </c>
      <c r="B443" s="13">
        <v>0</v>
      </c>
      <c r="C443" s="13">
        <v>0</v>
      </c>
      <c r="D443" s="13">
        <v>0</v>
      </c>
      <c r="E443" s="13">
        <v>0</v>
      </c>
      <c r="F443" s="13">
        <v>0</v>
      </c>
      <c r="G443" s="13">
        <v>0</v>
      </c>
      <c r="H443" s="13">
        <v>0</v>
      </c>
      <c r="I443" s="14">
        <v>44029</v>
      </c>
      <c r="J443" s="22">
        <f>VLOOKUP($A$2:$A$2221,'[2]Customer Answer 5 &amp; 6'!$A$2:$O$2221,2,FALSE)</f>
        <v>146107</v>
      </c>
      <c r="K443" s="23">
        <f>VLOOKUP($A$2:$A$2221,'[2]Customer Answer 5 &amp; 6'!$A$2:$O$2221,3,FALSE)</f>
        <v>1</v>
      </c>
      <c r="L443" s="24">
        <f>VLOOKUP($A$2:$A$2221,'[2]Customer Answer 5 &amp; 6'!$A$2:$O$2221,4,FALSE)</f>
        <v>0</v>
      </c>
      <c r="M443" s="25">
        <f>VLOOKUP($A$2:$A$2221,'[2]Customer Answer 5 &amp; 6'!$A$2:$O$2221,5,FALSE)</f>
        <v>31</v>
      </c>
      <c r="N443">
        <f>VLOOKUP($A$2:$A$2221,'[2]Customer Answer 5 &amp; 6'!$A$2:$O$2221,6,FALSE)</f>
        <v>0</v>
      </c>
      <c r="O443">
        <f>VLOOKUP($A$2:$A$2221,'[2]Customer Answer 5 &amp; 6'!$A$2:$O$2221,7,FALSE)</f>
        <v>0</v>
      </c>
      <c r="P443">
        <f>VLOOKUP($A$2:$A$2221,'[2]Customer Answer 5 &amp; 6'!$A$2:$O$2221,8,FALSE)</f>
        <v>1</v>
      </c>
      <c r="Q443">
        <f>VLOOKUP($A$2:$A$2221,'[2]Customer Answer 5 &amp; 6'!$A$2:$O$2221,9,FALSE)</f>
        <v>0</v>
      </c>
      <c r="R443">
        <f>VLOOKUP($A$2:$A$2221,'[2]Customer Answer 5 &amp; 6'!$A$2:$O$2221,10,FALSE)</f>
        <v>0</v>
      </c>
      <c r="S443" s="26">
        <f>VLOOKUP($A$2:$A$2221,'[2]Customer Answer 5 &amp; 6'!$A$2:$O$2221,11,FALSE)</f>
        <v>0</v>
      </c>
      <c r="T443" s="26">
        <f>VLOOKUP($A$2:$A$2221,'[2]Customer Answer 5 &amp; 6'!$A$2:$O$2221,12,FALSE)</f>
        <v>1</v>
      </c>
      <c r="U443" s="26">
        <f>VLOOKUP($A$2:$A$2221,'[2]Customer Answer 5 &amp; 6'!$A$2:$O$2221,13,FALSE)</f>
        <v>0</v>
      </c>
      <c r="V443" s="26">
        <f>VLOOKUP($A$2:$A$2221,'[2]Customer Answer 5 &amp; 6'!$A$2:$O$2221,14,FALSE)</f>
        <v>0</v>
      </c>
      <c r="W443" s="27" t="str">
        <f>VLOOKUP($A$2:$A$2221,'[2]Customer Answer 5 &amp; 6'!$A$2:$O$2221,15,FALSE)</f>
        <v>Other</v>
      </c>
      <c r="X443" s="21">
        <f>VLOOKUP($A$2:$A$2221,'[2]Sales Answer 1 &amp; 2'!$A$2:$N$2221,3,FALSE)</f>
        <v>98</v>
      </c>
      <c r="Y443" s="21">
        <f>VLOOKUP($A$2:$A$2221,'[2]Sales Answer 1 &amp; 2'!$A$2:$N$2221,4,FALSE)</f>
        <v>29</v>
      </c>
      <c r="Z443" s="21">
        <f>VLOOKUP($A$2:$A$2221,'[2]Sales Answer 1 &amp; 2'!$A$2:$N$2221,5,FALSE)</f>
        <v>86</v>
      </c>
      <c r="AA443" s="21">
        <f>VLOOKUP($A$2:$A$2221,'[2]Sales Answer 1 &amp; 2'!$A$2:$N$2221,6,FALSE)</f>
        <v>51</v>
      </c>
      <c r="AB443" s="21">
        <f>VLOOKUP($A$2:$A$2221,'[2]Sales Answer 1 &amp; 2'!$A$2:$N$2221,7,FALSE)</f>
        <v>29</v>
      </c>
    </row>
    <row r="444" spans="1:28" ht="15" thickBot="1" x14ac:dyDescent="0.35">
      <c r="A444" s="12">
        <v>1307</v>
      </c>
      <c r="B444" s="13">
        <v>0</v>
      </c>
      <c r="C444" s="13">
        <v>0</v>
      </c>
      <c r="D444" s="13">
        <v>0</v>
      </c>
      <c r="E444" s="13">
        <v>0</v>
      </c>
      <c r="F444" s="13">
        <v>0</v>
      </c>
      <c r="G444" s="13">
        <v>0</v>
      </c>
      <c r="H444" s="13">
        <v>0</v>
      </c>
      <c r="I444" s="14">
        <v>44028</v>
      </c>
      <c r="J444" s="22">
        <f>VLOOKUP($A$2:$A$2221,'[2]Customer Answer 5 &amp; 6'!$A$2:$O$2221,2,FALSE)</f>
        <v>147025</v>
      </c>
      <c r="K444" s="23">
        <f>VLOOKUP($A$2:$A$2221,'[2]Customer Answer 5 &amp; 6'!$A$2:$O$2221,3,FALSE)</f>
        <v>1</v>
      </c>
      <c r="L444" s="24">
        <f>VLOOKUP($A$2:$A$2221,'[2]Customer Answer 5 &amp; 6'!$A$2:$O$2221,4,FALSE)</f>
        <v>1</v>
      </c>
      <c r="M444" s="25">
        <f>VLOOKUP($A$2:$A$2221,'[2]Customer Answer 5 &amp; 6'!$A$2:$O$2221,5,FALSE)</f>
        <v>55</v>
      </c>
      <c r="N444">
        <f>VLOOKUP($A$2:$A$2221,'[2]Customer Answer 5 &amp; 6'!$A$2:$O$2221,6,FALSE)</f>
        <v>1</v>
      </c>
      <c r="O444">
        <f>VLOOKUP($A$2:$A$2221,'[2]Customer Answer 5 &amp; 6'!$A$2:$O$2221,7,FALSE)</f>
        <v>0</v>
      </c>
      <c r="P444">
        <f>VLOOKUP($A$2:$A$2221,'[2]Customer Answer 5 &amp; 6'!$A$2:$O$2221,8,FALSE)</f>
        <v>0</v>
      </c>
      <c r="Q444">
        <f>VLOOKUP($A$2:$A$2221,'[2]Customer Answer 5 &amp; 6'!$A$2:$O$2221,9,FALSE)</f>
        <v>0</v>
      </c>
      <c r="R444">
        <f>VLOOKUP($A$2:$A$2221,'[2]Customer Answer 5 &amp; 6'!$A$2:$O$2221,10,FALSE)</f>
        <v>0</v>
      </c>
      <c r="S444" s="26">
        <f>VLOOKUP($A$2:$A$2221,'[2]Customer Answer 5 &amp; 6'!$A$2:$O$2221,11,FALSE)</f>
        <v>0</v>
      </c>
      <c r="T444" s="26">
        <f>VLOOKUP($A$2:$A$2221,'[2]Customer Answer 5 &amp; 6'!$A$2:$O$2221,12,FALSE)</f>
        <v>0</v>
      </c>
      <c r="U444" s="26">
        <f>VLOOKUP($A$2:$A$2221,'[2]Customer Answer 5 &amp; 6'!$A$2:$O$2221,13,FALSE)</f>
        <v>0</v>
      </c>
      <c r="V444" s="26">
        <f>VLOOKUP($A$2:$A$2221,'[2]Customer Answer 5 &amp; 6'!$A$2:$O$2221,14,FALSE)</f>
        <v>1</v>
      </c>
      <c r="W444" s="27" t="str">
        <f>VLOOKUP($A$2:$A$2221,'[2]Customer Answer 5 &amp; 6'!$A$2:$O$2221,15,FALSE)</f>
        <v>California</v>
      </c>
      <c r="X444" s="21">
        <f>VLOOKUP($A$2:$A$2221,'[2]Sales Answer 1 &amp; 2'!$A$2:$N$2221,3,FALSE)</f>
        <v>50</v>
      </c>
      <c r="Y444" s="21">
        <f>VLOOKUP($A$2:$A$2221,'[2]Sales Answer 1 &amp; 2'!$A$2:$N$2221,4,FALSE)</f>
        <v>0</v>
      </c>
      <c r="Z444" s="21">
        <f>VLOOKUP($A$2:$A$2221,'[2]Sales Answer 1 &amp; 2'!$A$2:$N$2221,5,FALSE)</f>
        <v>9</v>
      </c>
      <c r="AA444" s="21">
        <f>VLOOKUP($A$2:$A$2221,'[2]Sales Answer 1 &amp; 2'!$A$2:$N$2221,6,FALSE)</f>
        <v>0</v>
      </c>
      <c r="AB444" s="21">
        <f>VLOOKUP($A$2:$A$2221,'[2]Sales Answer 1 &amp; 2'!$A$2:$N$2221,7,FALSE)</f>
        <v>0</v>
      </c>
    </row>
    <row r="445" spans="1:28" ht="15" thickBot="1" x14ac:dyDescent="0.35">
      <c r="A445" s="12">
        <v>2093</v>
      </c>
      <c r="B445" s="13">
        <v>0</v>
      </c>
      <c r="C445" s="13">
        <v>0</v>
      </c>
      <c r="D445" s="13">
        <v>0</v>
      </c>
      <c r="E445" s="13">
        <v>0</v>
      </c>
      <c r="F445" s="13">
        <v>0</v>
      </c>
      <c r="G445" s="13">
        <v>0</v>
      </c>
      <c r="H445" s="13">
        <v>0</v>
      </c>
      <c r="I445" s="14">
        <v>44028</v>
      </c>
      <c r="J445" s="22">
        <f>VLOOKUP($A$2:$A$2221,'[2]Customer Answer 5 &amp; 6'!$A$2:$O$2221,2,FALSE)</f>
        <v>154466</v>
      </c>
      <c r="K445" s="23">
        <f>VLOOKUP($A$2:$A$2221,'[2]Customer Answer 5 &amp; 6'!$A$2:$O$2221,3,FALSE)</f>
        <v>1</v>
      </c>
      <c r="L445" s="24">
        <f>VLOOKUP($A$2:$A$2221,'[2]Customer Answer 5 &amp; 6'!$A$2:$O$2221,4,FALSE)</f>
        <v>1</v>
      </c>
      <c r="M445" s="25">
        <f>VLOOKUP($A$2:$A$2221,'[2]Customer Answer 5 &amp; 6'!$A$2:$O$2221,5,FALSE)</f>
        <v>47</v>
      </c>
      <c r="N445">
        <f>VLOOKUP($A$2:$A$2221,'[2]Customer Answer 5 &amp; 6'!$A$2:$O$2221,6,FALSE)</f>
        <v>0</v>
      </c>
      <c r="O445">
        <f>VLOOKUP($A$2:$A$2221,'[2]Customer Answer 5 &amp; 6'!$A$2:$O$2221,7,FALSE)</f>
        <v>0</v>
      </c>
      <c r="P445">
        <f>VLOOKUP($A$2:$A$2221,'[2]Customer Answer 5 &amp; 6'!$A$2:$O$2221,8,FALSE)</f>
        <v>1</v>
      </c>
      <c r="Q445">
        <f>VLOOKUP($A$2:$A$2221,'[2]Customer Answer 5 &amp; 6'!$A$2:$O$2221,9,FALSE)</f>
        <v>0</v>
      </c>
      <c r="R445">
        <f>VLOOKUP($A$2:$A$2221,'[2]Customer Answer 5 &amp; 6'!$A$2:$O$2221,10,FALSE)</f>
        <v>0</v>
      </c>
      <c r="S445" s="26">
        <f>VLOOKUP($A$2:$A$2221,'[2]Customer Answer 5 &amp; 6'!$A$2:$O$2221,11,FALSE)</f>
        <v>0</v>
      </c>
      <c r="T445" s="26">
        <f>VLOOKUP($A$2:$A$2221,'[2]Customer Answer 5 &amp; 6'!$A$2:$O$2221,12,FALSE)</f>
        <v>0</v>
      </c>
      <c r="U445" s="26">
        <f>VLOOKUP($A$2:$A$2221,'[2]Customer Answer 5 &amp; 6'!$A$2:$O$2221,13,FALSE)</f>
        <v>0</v>
      </c>
      <c r="V445" s="26">
        <f>VLOOKUP($A$2:$A$2221,'[2]Customer Answer 5 &amp; 6'!$A$2:$O$2221,14,FALSE)</f>
        <v>1</v>
      </c>
      <c r="W445" s="27" t="str">
        <f>VLOOKUP($A$2:$A$2221,'[2]Customer Answer 5 &amp; 6'!$A$2:$O$2221,15,FALSE)</f>
        <v>California</v>
      </c>
      <c r="X445" s="21">
        <f>VLOOKUP($A$2:$A$2221,'[2]Sales Answer 1 &amp; 2'!$A$2:$N$2221,3,FALSE)</f>
        <v>34</v>
      </c>
      <c r="Y445" s="21">
        <f>VLOOKUP($A$2:$A$2221,'[2]Sales Answer 1 &amp; 2'!$A$2:$N$2221,4,FALSE)</f>
        <v>0</v>
      </c>
      <c r="Z445" s="21">
        <f>VLOOKUP($A$2:$A$2221,'[2]Sales Answer 1 &amp; 2'!$A$2:$N$2221,5,FALSE)</f>
        <v>11</v>
      </c>
      <c r="AA445" s="21">
        <f>VLOOKUP($A$2:$A$2221,'[2]Sales Answer 1 &amp; 2'!$A$2:$N$2221,6,FALSE)</f>
        <v>0</v>
      </c>
      <c r="AB445" s="21">
        <f>VLOOKUP($A$2:$A$2221,'[2]Sales Answer 1 &amp; 2'!$A$2:$N$2221,7,FALSE)</f>
        <v>0</v>
      </c>
    </row>
    <row r="446" spans="1:28" ht="15" thickBot="1" x14ac:dyDescent="0.35">
      <c r="A446" s="12">
        <v>2213</v>
      </c>
      <c r="B446" s="13">
        <v>0</v>
      </c>
      <c r="C446" s="13">
        <v>0</v>
      </c>
      <c r="D446" s="13">
        <v>0</v>
      </c>
      <c r="E446" s="13">
        <v>0</v>
      </c>
      <c r="F446" s="13">
        <v>0</v>
      </c>
      <c r="G446" s="13">
        <v>0</v>
      </c>
      <c r="H446" s="13">
        <v>0</v>
      </c>
      <c r="I446" s="14">
        <v>44028</v>
      </c>
      <c r="J446" s="22">
        <f>VLOOKUP($A$2:$A$2221,'[2]Customer Answer 5 &amp; 6'!$A$2:$O$2221,2,FALSE)</f>
        <v>141986</v>
      </c>
      <c r="K446" s="23">
        <f>VLOOKUP($A$2:$A$2221,'[2]Customer Answer 5 &amp; 6'!$A$2:$O$2221,3,FALSE)</f>
        <v>0</v>
      </c>
      <c r="L446" s="24">
        <f>VLOOKUP($A$2:$A$2221,'[2]Customer Answer 5 &amp; 6'!$A$2:$O$2221,4,FALSE)</f>
        <v>1</v>
      </c>
      <c r="M446" s="25">
        <f>VLOOKUP($A$2:$A$2221,'[2]Customer Answer 5 &amp; 6'!$A$2:$O$2221,5,FALSE)</f>
        <v>42</v>
      </c>
      <c r="N446">
        <f>VLOOKUP($A$2:$A$2221,'[2]Customer Answer 5 &amp; 6'!$A$2:$O$2221,6,FALSE)</f>
        <v>1</v>
      </c>
      <c r="O446">
        <f>VLOOKUP($A$2:$A$2221,'[2]Customer Answer 5 &amp; 6'!$A$2:$O$2221,7,FALSE)</f>
        <v>0</v>
      </c>
      <c r="P446">
        <f>VLOOKUP($A$2:$A$2221,'[2]Customer Answer 5 &amp; 6'!$A$2:$O$2221,8,FALSE)</f>
        <v>0</v>
      </c>
      <c r="Q446">
        <f>VLOOKUP($A$2:$A$2221,'[2]Customer Answer 5 &amp; 6'!$A$2:$O$2221,9,FALSE)</f>
        <v>0</v>
      </c>
      <c r="R446">
        <f>VLOOKUP($A$2:$A$2221,'[2]Customer Answer 5 &amp; 6'!$A$2:$O$2221,10,FALSE)</f>
        <v>0</v>
      </c>
      <c r="S446" s="26">
        <f>VLOOKUP($A$2:$A$2221,'[2]Customer Answer 5 &amp; 6'!$A$2:$O$2221,11,FALSE)</f>
        <v>0</v>
      </c>
      <c r="T446" s="26">
        <f>VLOOKUP($A$2:$A$2221,'[2]Customer Answer 5 &amp; 6'!$A$2:$O$2221,12,FALSE)</f>
        <v>1</v>
      </c>
      <c r="U446" s="26">
        <f>VLOOKUP($A$2:$A$2221,'[2]Customer Answer 5 &amp; 6'!$A$2:$O$2221,13,FALSE)</f>
        <v>0</v>
      </c>
      <c r="V446" s="26">
        <f>VLOOKUP($A$2:$A$2221,'[2]Customer Answer 5 &amp; 6'!$A$2:$O$2221,14,FALSE)</f>
        <v>0</v>
      </c>
      <c r="W446" s="27" t="str">
        <f>VLOOKUP($A$2:$A$2221,'[2]Customer Answer 5 &amp; 6'!$A$2:$O$2221,15,FALSE)</f>
        <v>California</v>
      </c>
      <c r="X446" s="21">
        <f>VLOOKUP($A$2:$A$2221,'[2]Sales Answer 1 &amp; 2'!$A$2:$N$2221,3,FALSE)</f>
        <v>91</v>
      </c>
      <c r="Y446" s="21">
        <f>VLOOKUP($A$2:$A$2221,'[2]Sales Answer 1 &amp; 2'!$A$2:$N$2221,4,FALSE)</f>
        <v>17</v>
      </c>
      <c r="Z446" s="21">
        <f>VLOOKUP($A$2:$A$2221,'[2]Sales Answer 1 &amp; 2'!$A$2:$N$2221,5,FALSE)</f>
        <v>27</v>
      </c>
      <c r="AA446" s="21">
        <f>VLOOKUP($A$2:$A$2221,'[2]Sales Answer 1 &amp; 2'!$A$2:$N$2221,6,FALSE)</f>
        <v>27</v>
      </c>
      <c r="AB446" s="21">
        <f>VLOOKUP($A$2:$A$2221,'[2]Sales Answer 1 &amp; 2'!$A$2:$N$2221,7,FALSE)</f>
        <v>10</v>
      </c>
    </row>
    <row r="447" spans="1:28" ht="15" thickBot="1" x14ac:dyDescent="0.35">
      <c r="A447" s="12">
        <v>2444</v>
      </c>
      <c r="B447" s="13">
        <v>0</v>
      </c>
      <c r="C447" s="13">
        <v>0</v>
      </c>
      <c r="D447" s="13">
        <v>0</v>
      </c>
      <c r="E447" s="13">
        <v>0</v>
      </c>
      <c r="F447" s="13">
        <v>0</v>
      </c>
      <c r="G447" s="13">
        <v>0</v>
      </c>
      <c r="H447" s="13">
        <v>0</v>
      </c>
      <c r="I447" s="14">
        <v>44027</v>
      </c>
      <c r="J447" s="22">
        <f>VLOOKUP($A$2:$A$2221,'[2]Customer Answer 5 &amp; 6'!$A$2:$O$2221,2,FALSE)</f>
        <v>141145</v>
      </c>
      <c r="K447" s="23">
        <f>VLOOKUP($A$2:$A$2221,'[2]Customer Answer 5 &amp; 6'!$A$2:$O$2221,3,FALSE)</f>
        <v>1</v>
      </c>
      <c r="L447" s="24">
        <f>VLOOKUP($A$2:$A$2221,'[2]Customer Answer 5 &amp; 6'!$A$2:$O$2221,4,FALSE)</f>
        <v>1</v>
      </c>
      <c r="M447" s="25">
        <f>VLOOKUP($A$2:$A$2221,'[2]Customer Answer 5 &amp; 6'!$A$2:$O$2221,5,FALSE)</f>
        <v>70</v>
      </c>
      <c r="N447">
        <f>VLOOKUP($A$2:$A$2221,'[2]Customer Answer 5 &amp; 6'!$A$2:$O$2221,6,FALSE)</f>
        <v>0</v>
      </c>
      <c r="O447">
        <f>VLOOKUP($A$2:$A$2221,'[2]Customer Answer 5 &amp; 6'!$A$2:$O$2221,7,FALSE)</f>
        <v>1</v>
      </c>
      <c r="P447">
        <f>VLOOKUP($A$2:$A$2221,'[2]Customer Answer 5 &amp; 6'!$A$2:$O$2221,8,FALSE)</f>
        <v>0</v>
      </c>
      <c r="Q447">
        <f>VLOOKUP($A$2:$A$2221,'[2]Customer Answer 5 &amp; 6'!$A$2:$O$2221,9,FALSE)</f>
        <v>0</v>
      </c>
      <c r="R447">
        <f>VLOOKUP($A$2:$A$2221,'[2]Customer Answer 5 &amp; 6'!$A$2:$O$2221,10,FALSE)</f>
        <v>0</v>
      </c>
      <c r="S447" s="26">
        <f>VLOOKUP($A$2:$A$2221,'[2]Customer Answer 5 &amp; 6'!$A$2:$O$2221,11,FALSE)</f>
        <v>0</v>
      </c>
      <c r="T447" s="26">
        <f>VLOOKUP($A$2:$A$2221,'[2]Customer Answer 5 &amp; 6'!$A$2:$O$2221,12,FALSE)</f>
        <v>0</v>
      </c>
      <c r="U447" s="26">
        <f>VLOOKUP($A$2:$A$2221,'[2]Customer Answer 5 &amp; 6'!$A$2:$O$2221,13,FALSE)</f>
        <v>0</v>
      </c>
      <c r="V447" s="26">
        <f>VLOOKUP($A$2:$A$2221,'[2]Customer Answer 5 &amp; 6'!$A$2:$O$2221,14,FALSE)</f>
        <v>1</v>
      </c>
      <c r="W447" s="27" t="str">
        <f>VLOOKUP($A$2:$A$2221,'[2]Customer Answer 5 &amp; 6'!$A$2:$O$2221,15,FALSE)</f>
        <v>New York</v>
      </c>
      <c r="X447" s="21">
        <f>VLOOKUP($A$2:$A$2221,'[2]Sales Answer 1 &amp; 2'!$A$2:$N$2221,3,FALSE)</f>
        <v>31</v>
      </c>
      <c r="Y447" s="21">
        <f>VLOOKUP($A$2:$A$2221,'[2]Sales Answer 1 &amp; 2'!$A$2:$N$2221,4,FALSE)</f>
        <v>0</v>
      </c>
      <c r="Z447" s="21">
        <f>VLOOKUP($A$2:$A$2221,'[2]Sales Answer 1 &amp; 2'!$A$2:$N$2221,5,FALSE)</f>
        <v>10</v>
      </c>
      <c r="AA447" s="21">
        <f>VLOOKUP($A$2:$A$2221,'[2]Sales Answer 1 &amp; 2'!$A$2:$N$2221,6,FALSE)</f>
        <v>0</v>
      </c>
      <c r="AB447" s="21">
        <f>VLOOKUP($A$2:$A$2221,'[2]Sales Answer 1 &amp; 2'!$A$2:$N$2221,7,FALSE)</f>
        <v>0</v>
      </c>
    </row>
    <row r="448" spans="1:28" ht="15" thickBot="1" x14ac:dyDescent="0.35">
      <c r="A448" s="12">
        <v>1536</v>
      </c>
      <c r="B448" s="13">
        <v>0</v>
      </c>
      <c r="C448" s="13">
        <v>0</v>
      </c>
      <c r="D448" s="13">
        <v>0</v>
      </c>
      <c r="E448" s="13">
        <v>0</v>
      </c>
      <c r="F448" s="13">
        <v>0</v>
      </c>
      <c r="G448" s="13">
        <v>0</v>
      </c>
      <c r="H448" s="13">
        <v>0</v>
      </c>
      <c r="I448" s="14">
        <v>44026</v>
      </c>
      <c r="J448" s="22">
        <f>VLOOKUP($A$2:$A$2221,'[2]Customer Answer 5 &amp; 6'!$A$2:$O$2221,2,FALSE)</f>
        <v>160504</v>
      </c>
      <c r="K448" s="23">
        <f>VLOOKUP($A$2:$A$2221,'[2]Customer Answer 5 &amp; 6'!$A$2:$O$2221,3,FALSE)</f>
        <v>0</v>
      </c>
      <c r="L448" s="24">
        <f>VLOOKUP($A$2:$A$2221,'[2]Customer Answer 5 &amp; 6'!$A$2:$O$2221,4,FALSE)</f>
        <v>1</v>
      </c>
      <c r="M448" s="25">
        <f>VLOOKUP($A$2:$A$2221,'[2]Customer Answer 5 &amp; 6'!$A$2:$O$2221,5,FALSE)</f>
        <v>49</v>
      </c>
      <c r="N448">
        <f>VLOOKUP($A$2:$A$2221,'[2]Customer Answer 5 &amp; 6'!$A$2:$O$2221,6,FALSE)</f>
        <v>0</v>
      </c>
      <c r="O448">
        <f>VLOOKUP($A$2:$A$2221,'[2]Customer Answer 5 &amp; 6'!$A$2:$O$2221,7,FALSE)</f>
        <v>0</v>
      </c>
      <c r="P448">
        <f>VLOOKUP($A$2:$A$2221,'[2]Customer Answer 5 &amp; 6'!$A$2:$O$2221,8,FALSE)</f>
        <v>1</v>
      </c>
      <c r="Q448">
        <f>VLOOKUP($A$2:$A$2221,'[2]Customer Answer 5 &amp; 6'!$A$2:$O$2221,9,FALSE)</f>
        <v>0</v>
      </c>
      <c r="R448">
        <f>VLOOKUP($A$2:$A$2221,'[2]Customer Answer 5 &amp; 6'!$A$2:$O$2221,10,FALSE)</f>
        <v>0</v>
      </c>
      <c r="S448" s="26">
        <f>VLOOKUP($A$2:$A$2221,'[2]Customer Answer 5 &amp; 6'!$A$2:$O$2221,11,FALSE)</f>
        <v>0</v>
      </c>
      <c r="T448" s="26">
        <f>VLOOKUP($A$2:$A$2221,'[2]Customer Answer 5 &amp; 6'!$A$2:$O$2221,12,FALSE)</f>
        <v>0</v>
      </c>
      <c r="U448" s="26">
        <f>VLOOKUP($A$2:$A$2221,'[2]Customer Answer 5 &amp; 6'!$A$2:$O$2221,13,FALSE)</f>
        <v>0</v>
      </c>
      <c r="V448" s="26">
        <f>VLOOKUP($A$2:$A$2221,'[2]Customer Answer 5 &amp; 6'!$A$2:$O$2221,14,FALSE)</f>
        <v>1</v>
      </c>
      <c r="W448" s="27" t="str">
        <f>VLOOKUP($A$2:$A$2221,'[2]Customer Answer 5 &amp; 6'!$A$2:$O$2221,15,FALSE)</f>
        <v>Florida</v>
      </c>
      <c r="X448" s="21">
        <f>VLOOKUP($A$2:$A$2221,'[2]Sales Answer 1 &amp; 2'!$A$2:$N$2221,3,FALSE)</f>
        <v>1215</v>
      </c>
      <c r="Y448" s="21">
        <f>VLOOKUP($A$2:$A$2221,'[2]Sales Answer 1 &amp; 2'!$A$2:$N$2221,4,FALSE)</f>
        <v>0</v>
      </c>
      <c r="Z448" s="21">
        <f>VLOOKUP($A$2:$A$2221,'[2]Sales Answer 1 &amp; 2'!$A$2:$N$2221,5,FALSE)</f>
        <v>64</v>
      </c>
      <c r="AA448" s="21">
        <f>VLOOKUP($A$2:$A$2221,'[2]Sales Answer 1 &amp; 2'!$A$2:$N$2221,6,FALSE)</f>
        <v>16</v>
      </c>
      <c r="AB448" s="21">
        <f>VLOOKUP($A$2:$A$2221,'[2]Sales Answer 1 &amp; 2'!$A$2:$N$2221,7,FALSE)</f>
        <v>11</v>
      </c>
    </row>
    <row r="449" spans="1:28" ht="15" thickBot="1" x14ac:dyDescent="0.35">
      <c r="A449" s="12">
        <v>2373</v>
      </c>
      <c r="B449" s="13">
        <v>0</v>
      </c>
      <c r="C449" s="13">
        <v>0</v>
      </c>
      <c r="D449" s="13">
        <v>0</v>
      </c>
      <c r="E449" s="13">
        <v>0</v>
      </c>
      <c r="F449" s="13">
        <v>0</v>
      </c>
      <c r="G449" s="13">
        <v>0</v>
      </c>
      <c r="H449" s="13">
        <v>0</v>
      </c>
      <c r="I449" s="14">
        <v>44026</v>
      </c>
      <c r="J449" s="22">
        <f>VLOOKUP($A$2:$A$2221,'[2]Customer Answer 5 &amp; 6'!$A$2:$O$2221,2,FALSE)</f>
        <v>126759</v>
      </c>
      <c r="K449" s="23">
        <f>VLOOKUP($A$2:$A$2221,'[2]Customer Answer 5 &amp; 6'!$A$2:$O$2221,3,FALSE)</f>
        <v>1</v>
      </c>
      <c r="L449" s="24">
        <f>VLOOKUP($A$2:$A$2221,'[2]Customer Answer 5 &amp; 6'!$A$2:$O$2221,4,FALSE)</f>
        <v>0</v>
      </c>
      <c r="M449" s="25">
        <f>VLOOKUP($A$2:$A$2221,'[2]Customer Answer 5 &amp; 6'!$A$2:$O$2221,5,FALSE)</f>
        <v>48</v>
      </c>
      <c r="N449">
        <f>VLOOKUP($A$2:$A$2221,'[2]Customer Answer 5 &amp; 6'!$A$2:$O$2221,6,FALSE)</f>
        <v>1</v>
      </c>
      <c r="O449">
        <f>VLOOKUP($A$2:$A$2221,'[2]Customer Answer 5 &amp; 6'!$A$2:$O$2221,7,FALSE)</f>
        <v>0</v>
      </c>
      <c r="P449">
        <f>VLOOKUP($A$2:$A$2221,'[2]Customer Answer 5 &amp; 6'!$A$2:$O$2221,8,FALSE)</f>
        <v>0</v>
      </c>
      <c r="Q449">
        <f>VLOOKUP($A$2:$A$2221,'[2]Customer Answer 5 &amp; 6'!$A$2:$O$2221,9,FALSE)</f>
        <v>0</v>
      </c>
      <c r="R449">
        <f>VLOOKUP($A$2:$A$2221,'[2]Customer Answer 5 &amp; 6'!$A$2:$O$2221,10,FALSE)</f>
        <v>0</v>
      </c>
      <c r="S449" s="26">
        <f>VLOOKUP($A$2:$A$2221,'[2]Customer Answer 5 &amp; 6'!$A$2:$O$2221,11,FALSE)</f>
        <v>0</v>
      </c>
      <c r="T449" s="26">
        <f>VLOOKUP($A$2:$A$2221,'[2]Customer Answer 5 &amp; 6'!$A$2:$O$2221,12,FALSE)</f>
        <v>1</v>
      </c>
      <c r="U449" s="26">
        <f>VLOOKUP($A$2:$A$2221,'[2]Customer Answer 5 &amp; 6'!$A$2:$O$2221,13,FALSE)</f>
        <v>0</v>
      </c>
      <c r="V449" s="26">
        <f>VLOOKUP($A$2:$A$2221,'[2]Customer Answer 5 &amp; 6'!$A$2:$O$2221,14,FALSE)</f>
        <v>0</v>
      </c>
      <c r="W449" s="27" t="str">
        <f>VLOOKUP($A$2:$A$2221,'[2]Customer Answer 5 &amp; 6'!$A$2:$O$2221,15,FALSE)</f>
        <v>Texas</v>
      </c>
      <c r="X449" s="21">
        <f>VLOOKUP($A$2:$A$2221,'[2]Sales Answer 1 &amp; 2'!$A$2:$N$2221,3,FALSE)</f>
        <v>118</v>
      </c>
      <c r="Y449" s="21">
        <f>VLOOKUP($A$2:$A$2221,'[2]Sales Answer 1 &amp; 2'!$A$2:$N$2221,4,FALSE)</f>
        <v>14</v>
      </c>
      <c r="Z449" s="21">
        <f>VLOOKUP($A$2:$A$2221,'[2]Sales Answer 1 &amp; 2'!$A$2:$N$2221,5,FALSE)</f>
        <v>76</v>
      </c>
      <c r="AA449" s="21">
        <f>VLOOKUP($A$2:$A$2221,'[2]Sales Answer 1 &amp; 2'!$A$2:$N$2221,6,FALSE)</f>
        <v>38</v>
      </c>
      <c r="AB449" s="21">
        <f>VLOOKUP($A$2:$A$2221,'[2]Sales Answer 1 &amp; 2'!$A$2:$N$2221,7,FALSE)</f>
        <v>24</v>
      </c>
    </row>
    <row r="450" spans="1:28" ht="15" thickBot="1" x14ac:dyDescent="0.35">
      <c r="A450" s="12">
        <v>2498</v>
      </c>
      <c r="B450" s="13">
        <v>0</v>
      </c>
      <c r="C450" s="13">
        <v>0</v>
      </c>
      <c r="D450" s="13">
        <v>0</v>
      </c>
      <c r="E450" s="13">
        <v>0</v>
      </c>
      <c r="F450" s="13">
        <v>0</v>
      </c>
      <c r="G450" s="13">
        <v>0</v>
      </c>
      <c r="H450" s="13">
        <v>0</v>
      </c>
      <c r="I450" s="14">
        <v>44026</v>
      </c>
      <c r="J450" s="22">
        <f>VLOOKUP($A$2:$A$2221,'[2]Customer Answer 5 &amp; 6'!$A$2:$O$2221,2,FALSE)</f>
        <v>137697</v>
      </c>
      <c r="K450" s="23">
        <f>VLOOKUP($A$2:$A$2221,'[2]Customer Answer 5 &amp; 6'!$A$2:$O$2221,3,FALSE)</f>
        <v>1</v>
      </c>
      <c r="L450" s="24">
        <f>VLOOKUP($A$2:$A$2221,'[2]Customer Answer 5 &amp; 6'!$A$2:$O$2221,4,FALSE)</f>
        <v>0</v>
      </c>
      <c r="M450" s="25">
        <f>VLOOKUP($A$2:$A$2221,'[2]Customer Answer 5 &amp; 6'!$A$2:$O$2221,5,FALSE)</f>
        <v>44</v>
      </c>
      <c r="N450">
        <f>VLOOKUP($A$2:$A$2221,'[2]Customer Answer 5 &amp; 6'!$A$2:$O$2221,6,FALSE)</f>
        <v>0</v>
      </c>
      <c r="O450">
        <f>VLOOKUP($A$2:$A$2221,'[2]Customer Answer 5 &amp; 6'!$A$2:$O$2221,7,FALSE)</f>
        <v>0</v>
      </c>
      <c r="P450">
        <f>VLOOKUP($A$2:$A$2221,'[2]Customer Answer 5 &amp; 6'!$A$2:$O$2221,8,FALSE)</f>
        <v>1</v>
      </c>
      <c r="Q450">
        <f>VLOOKUP($A$2:$A$2221,'[2]Customer Answer 5 &amp; 6'!$A$2:$O$2221,9,FALSE)</f>
        <v>0</v>
      </c>
      <c r="R450">
        <f>VLOOKUP($A$2:$A$2221,'[2]Customer Answer 5 &amp; 6'!$A$2:$O$2221,10,FALSE)</f>
        <v>0</v>
      </c>
      <c r="S450" s="26">
        <f>VLOOKUP($A$2:$A$2221,'[2]Customer Answer 5 &amp; 6'!$A$2:$O$2221,11,FALSE)</f>
        <v>0</v>
      </c>
      <c r="T450" s="26">
        <f>VLOOKUP($A$2:$A$2221,'[2]Customer Answer 5 &amp; 6'!$A$2:$O$2221,12,FALSE)</f>
        <v>1</v>
      </c>
      <c r="U450" s="26">
        <f>VLOOKUP($A$2:$A$2221,'[2]Customer Answer 5 &amp; 6'!$A$2:$O$2221,13,FALSE)</f>
        <v>0</v>
      </c>
      <c r="V450" s="26">
        <f>VLOOKUP($A$2:$A$2221,'[2]Customer Answer 5 &amp; 6'!$A$2:$O$2221,14,FALSE)</f>
        <v>0</v>
      </c>
      <c r="W450" s="27" t="str">
        <f>VLOOKUP($A$2:$A$2221,'[2]Customer Answer 5 &amp; 6'!$A$2:$O$2221,15,FALSE)</f>
        <v>New York</v>
      </c>
      <c r="X450" s="21">
        <f>VLOOKUP($A$2:$A$2221,'[2]Sales Answer 1 &amp; 2'!$A$2:$N$2221,3,FALSE)</f>
        <v>124</v>
      </c>
      <c r="Y450" s="21">
        <f>VLOOKUP($A$2:$A$2221,'[2]Sales Answer 1 &amp; 2'!$A$2:$N$2221,4,FALSE)</f>
        <v>22</v>
      </c>
      <c r="Z450" s="21">
        <f>VLOOKUP($A$2:$A$2221,'[2]Sales Answer 1 &amp; 2'!$A$2:$N$2221,5,FALSE)</f>
        <v>77</v>
      </c>
      <c r="AA450" s="21">
        <f>VLOOKUP($A$2:$A$2221,'[2]Sales Answer 1 &amp; 2'!$A$2:$N$2221,6,FALSE)</f>
        <v>40</v>
      </c>
      <c r="AB450" s="21">
        <f>VLOOKUP($A$2:$A$2221,'[2]Sales Answer 1 &amp; 2'!$A$2:$N$2221,7,FALSE)</f>
        <v>15</v>
      </c>
    </row>
    <row r="451" spans="1:28" ht="15" thickBot="1" x14ac:dyDescent="0.35">
      <c r="A451" s="12">
        <v>2768</v>
      </c>
      <c r="B451" s="13">
        <v>0</v>
      </c>
      <c r="C451" s="13">
        <v>0</v>
      </c>
      <c r="D451" s="13">
        <v>0</v>
      </c>
      <c r="E451" s="13">
        <v>0</v>
      </c>
      <c r="F451" s="13">
        <v>0</v>
      </c>
      <c r="G451" s="13">
        <v>0</v>
      </c>
      <c r="H451" s="13">
        <v>0</v>
      </c>
      <c r="I451" s="14">
        <v>44026</v>
      </c>
      <c r="J451" s="22">
        <f>VLOOKUP($A$2:$A$2221,'[2]Customer Answer 5 &amp; 6'!$A$2:$O$2221,2,FALSE)</f>
        <v>137697</v>
      </c>
      <c r="K451" s="23">
        <f>VLOOKUP($A$2:$A$2221,'[2]Customer Answer 5 &amp; 6'!$A$2:$O$2221,3,FALSE)</f>
        <v>1</v>
      </c>
      <c r="L451" s="24">
        <f>VLOOKUP($A$2:$A$2221,'[2]Customer Answer 5 &amp; 6'!$A$2:$O$2221,4,FALSE)</f>
        <v>0</v>
      </c>
      <c r="M451" s="25">
        <f>VLOOKUP($A$2:$A$2221,'[2]Customer Answer 5 &amp; 6'!$A$2:$O$2221,5,FALSE)</f>
        <v>44</v>
      </c>
      <c r="N451">
        <f>VLOOKUP($A$2:$A$2221,'[2]Customer Answer 5 &amp; 6'!$A$2:$O$2221,6,FALSE)</f>
        <v>0</v>
      </c>
      <c r="O451">
        <f>VLOOKUP($A$2:$A$2221,'[2]Customer Answer 5 &amp; 6'!$A$2:$O$2221,7,FALSE)</f>
        <v>0</v>
      </c>
      <c r="P451">
        <f>VLOOKUP($A$2:$A$2221,'[2]Customer Answer 5 &amp; 6'!$A$2:$O$2221,8,FALSE)</f>
        <v>1</v>
      </c>
      <c r="Q451">
        <f>VLOOKUP($A$2:$A$2221,'[2]Customer Answer 5 &amp; 6'!$A$2:$O$2221,9,FALSE)</f>
        <v>0</v>
      </c>
      <c r="R451">
        <f>VLOOKUP($A$2:$A$2221,'[2]Customer Answer 5 &amp; 6'!$A$2:$O$2221,10,FALSE)</f>
        <v>0</v>
      </c>
      <c r="S451" s="26">
        <f>VLOOKUP($A$2:$A$2221,'[2]Customer Answer 5 &amp; 6'!$A$2:$O$2221,11,FALSE)</f>
        <v>0</v>
      </c>
      <c r="T451" s="26">
        <f>VLOOKUP($A$2:$A$2221,'[2]Customer Answer 5 &amp; 6'!$A$2:$O$2221,12,FALSE)</f>
        <v>1</v>
      </c>
      <c r="U451" s="26">
        <f>VLOOKUP($A$2:$A$2221,'[2]Customer Answer 5 &amp; 6'!$A$2:$O$2221,13,FALSE)</f>
        <v>0</v>
      </c>
      <c r="V451" s="26">
        <f>VLOOKUP($A$2:$A$2221,'[2]Customer Answer 5 &amp; 6'!$A$2:$O$2221,14,FALSE)</f>
        <v>0</v>
      </c>
      <c r="W451" s="27" t="str">
        <f>VLOOKUP($A$2:$A$2221,'[2]Customer Answer 5 &amp; 6'!$A$2:$O$2221,15,FALSE)</f>
        <v>New York</v>
      </c>
      <c r="X451" s="21">
        <f>VLOOKUP($A$2:$A$2221,'[2]Sales Answer 1 &amp; 2'!$A$2:$N$2221,3,FALSE)</f>
        <v>124</v>
      </c>
      <c r="Y451" s="21">
        <f>VLOOKUP($A$2:$A$2221,'[2]Sales Answer 1 &amp; 2'!$A$2:$N$2221,4,FALSE)</f>
        <v>22</v>
      </c>
      <c r="Z451" s="21">
        <f>VLOOKUP($A$2:$A$2221,'[2]Sales Answer 1 &amp; 2'!$A$2:$N$2221,5,FALSE)</f>
        <v>77</v>
      </c>
      <c r="AA451" s="21">
        <f>VLOOKUP($A$2:$A$2221,'[2]Sales Answer 1 &amp; 2'!$A$2:$N$2221,6,FALSE)</f>
        <v>40</v>
      </c>
      <c r="AB451" s="21">
        <f>VLOOKUP($A$2:$A$2221,'[2]Sales Answer 1 &amp; 2'!$A$2:$N$2221,7,FALSE)</f>
        <v>15</v>
      </c>
    </row>
    <row r="452" spans="1:28" ht="15" thickBot="1" x14ac:dyDescent="0.35">
      <c r="A452" s="12">
        <v>2850</v>
      </c>
      <c r="B452" s="13">
        <v>0</v>
      </c>
      <c r="C452" s="13">
        <v>0</v>
      </c>
      <c r="D452" s="13">
        <v>0</v>
      </c>
      <c r="E452" s="13">
        <v>0</v>
      </c>
      <c r="F452" s="13">
        <v>0</v>
      </c>
      <c r="G452" s="13">
        <v>0</v>
      </c>
      <c r="H452" s="13">
        <v>0</v>
      </c>
      <c r="I452" s="14">
        <v>44026</v>
      </c>
      <c r="J452" s="22">
        <f>VLOOKUP($A$2:$A$2221,'[2]Customer Answer 5 &amp; 6'!$A$2:$O$2221,2,FALSE)</f>
        <v>123830</v>
      </c>
      <c r="K452" s="23">
        <f>VLOOKUP($A$2:$A$2221,'[2]Customer Answer 5 &amp; 6'!$A$2:$O$2221,3,FALSE)</f>
        <v>0</v>
      </c>
      <c r="L452" s="24">
        <f>VLOOKUP($A$2:$A$2221,'[2]Customer Answer 5 &amp; 6'!$A$2:$O$2221,4,FALSE)</f>
        <v>0</v>
      </c>
      <c r="M452" s="25">
        <f>VLOOKUP($A$2:$A$2221,'[2]Customer Answer 5 &amp; 6'!$A$2:$O$2221,5,FALSE)</f>
        <v>33</v>
      </c>
      <c r="N452">
        <f>VLOOKUP($A$2:$A$2221,'[2]Customer Answer 5 &amp; 6'!$A$2:$O$2221,6,FALSE)</f>
        <v>0</v>
      </c>
      <c r="O452">
        <f>VLOOKUP($A$2:$A$2221,'[2]Customer Answer 5 &amp; 6'!$A$2:$O$2221,7,FALSE)</f>
        <v>0</v>
      </c>
      <c r="P452">
        <f>VLOOKUP($A$2:$A$2221,'[2]Customer Answer 5 &amp; 6'!$A$2:$O$2221,8,FALSE)</f>
        <v>1</v>
      </c>
      <c r="Q452">
        <f>VLOOKUP($A$2:$A$2221,'[2]Customer Answer 5 &amp; 6'!$A$2:$O$2221,9,FALSE)</f>
        <v>0</v>
      </c>
      <c r="R452">
        <f>VLOOKUP($A$2:$A$2221,'[2]Customer Answer 5 &amp; 6'!$A$2:$O$2221,10,FALSE)</f>
        <v>0</v>
      </c>
      <c r="S452" s="26">
        <f>VLOOKUP($A$2:$A$2221,'[2]Customer Answer 5 &amp; 6'!$A$2:$O$2221,11,FALSE)</f>
        <v>0</v>
      </c>
      <c r="T452" s="26">
        <f>VLOOKUP($A$2:$A$2221,'[2]Customer Answer 5 &amp; 6'!$A$2:$O$2221,12,FALSE)</f>
        <v>0</v>
      </c>
      <c r="U452" s="26">
        <f>VLOOKUP($A$2:$A$2221,'[2]Customer Answer 5 &amp; 6'!$A$2:$O$2221,13,FALSE)</f>
        <v>0</v>
      </c>
      <c r="V452" s="26">
        <f>VLOOKUP($A$2:$A$2221,'[2]Customer Answer 5 &amp; 6'!$A$2:$O$2221,14,FALSE)</f>
        <v>0</v>
      </c>
      <c r="W452" s="27" t="str">
        <f>VLOOKUP($A$2:$A$2221,'[2]Customer Answer 5 &amp; 6'!$A$2:$O$2221,15,FALSE)</f>
        <v>Florida</v>
      </c>
      <c r="X452" s="21">
        <f>VLOOKUP($A$2:$A$2221,'[2]Sales Answer 1 &amp; 2'!$A$2:$N$2221,3,FALSE)</f>
        <v>5</v>
      </c>
      <c r="Y452" s="21">
        <f>VLOOKUP($A$2:$A$2221,'[2]Sales Answer 1 &amp; 2'!$A$2:$N$2221,4,FALSE)</f>
        <v>42</v>
      </c>
      <c r="Z452" s="21">
        <f>VLOOKUP($A$2:$A$2221,'[2]Sales Answer 1 &amp; 2'!$A$2:$N$2221,5,FALSE)</f>
        <v>31</v>
      </c>
      <c r="AA452" s="21">
        <f>VLOOKUP($A$2:$A$2221,'[2]Sales Answer 1 &amp; 2'!$A$2:$N$2221,6,FALSE)</f>
        <v>21</v>
      </c>
      <c r="AB452" s="21">
        <f>VLOOKUP($A$2:$A$2221,'[2]Sales Answer 1 &amp; 2'!$A$2:$N$2221,7,FALSE)</f>
        <v>42</v>
      </c>
    </row>
    <row r="453" spans="1:28" ht="15" thickBot="1" x14ac:dyDescent="0.35">
      <c r="A453" s="12">
        <v>3048</v>
      </c>
      <c r="B453" s="13">
        <v>0</v>
      </c>
      <c r="C453" s="13">
        <v>0</v>
      </c>
      <c r="D453" s="13">
        <v>0</v>
      </c>
      <c r="E453" s="13">
        <v>0</v>
      </c>
      <c r="F453" s="13">
        <v>0</v>
      </c>
      <c r="G453" s="13">
        <v>0</v>
      </c>
      <c r="H453" s="13">
        <v>1</v>
      </c>
      <c r="I453" s="14">
        <v>44026</v>
      </c>
      <c r="J453" s="22">
        <f>VLOOKUP($A$2:$A$2221,'[2]Customer Answer 5 &amp; 6'!$A$2:$O$2221,2,FALSE)</f>
        <v>164713</v>
      </c>
      <c r="K453" s="23">
        <f>VLOOKUP($A$2:$A$2221,'[2]Customer Answer 5 &amp; 6'!$A$2:$O$2221,3,FALSE)</f>
        <v>1</v>
      </c>
      <c r="L453" s="24">
        <f>VLOOKUP($A$2:$A$2221,'[2]Customer Answer 5 &amp; 6'!$A$2:$O$2221,4,FALSE)</f>
        <v>0</v>
      </c>
      <c r="M453" s="25">
        <f>VLOOKUP($A$2:$A$2221,'[2]Customer Answer 5 &amp; 6'!$A$2:$O$2221,5,FALSE)</f>
        <v>50</v>
      </c>
      <c r="N453">
        <f>VLOOKUP($A$2:$A$2221,'[2]Customer Answer 5 &amp; 6'!$A$2:$O$2221,6,FALSE)</f>
        <v>1</v>
      </c>
      <c r="O453">
        <f>VLOOKUP($A$2:$A$2221,'[2]Customer Answer 5 &amp; 6'!$A$2:$O$2221,7,FALSE)</f>
        <v>0</v>
      </c>
      <c r="P453">
        <f>VLOOKUP($A$2:$A$2221,'[2]Customer Answer 5 &amp; 6'!$A$2:$O$2221,8,FALSE)</f>
        <v>0</v>
      </c>
      <c r="Q453">
        <f>VLOOKUP($A$2:$A$2221,'[2]Customer Answer 5 &amp; 6'!$A$2:$O$2221,9,FALSE)</f>
        <v>0</v>
      </c>
      <c r="R453">
        <f>VLOOKUP($A$2:$A$2221,'[2]Customer Answer 5 &amp; 6'!$A$2:$O$2221,10,FALSE)</f>
        <v>0</v>
      </c>
      <c r="S453" s="26">
        <f>VLOOKUP($A$2:$A$2221,'[2]Customer Answer 5 &amp; 6'!$A$2:$O$2221,11,FALSE)</f>
        <v>0</v>
      </c>
      <c r="T453" s="26">
        <f>VLOOKUP($A$2:$A$2221,'[2]Customer Answer 5 &amp; 6'!$A$2:$O$2221,12,FALSE)</f>
        <v>1</v>
      </c>
      <c r="U453" s="26">
        <f>VLOOKUP($A$2:$A$2221,'[2]Customer Answer 5 &amp; 6'!$A$2:$O$2221,13,FALSE)</f>
        <v>0</v>
      </c>
      <c r="V453" s="26">
        <f>VLOOKUP($A$2:$A$2221,'[2]Customer Answer 5 &amp; 6'!$A$2:$O$2221,14,FALSE)</f>
        <v>0</v>
      </c>
      <c r="W453" s="27" t="str">
        <f>VLOOKUP($A$2:$A$2221,'[2]Customer Answer 5 &amp; 6'!$A$2:$O$2221,15,FALSE)</f>
        <v>Florida</v>
      </c>
      <c r="X453" s="21">
        <f>VLOOKUP($A$2:$A$2221,'[2]Sales Answer 1 &amp; 2'!$A$2:$N$2221,3,FALSE)</f>
        <v>458</v>
      </c>
      <c r="Y453" s="21">
        <f>VLOOKUP($A$2:$A$2221,'[2]Sales Answer 1 &amp; 2'!$A$2:$N$2221,4,FALSE)</f>
        <v>153</v>
      </c>
      <c r="Z453" s="21">
        <f>VLOOKUP($A$2:$A$2221,'[2]Sales Answer 1 &amp; 2'!$A$2:$N$2221,5,FALSE)</f>
        <v>613</v>
      </c>
      <c r="AA453" s="21">
        <f>VLOOKUP($A$2:$A$2221,'[2]Sales Answer 1 &amp; 2'!$A$2:$N$2221,6,FALSE)</f>
        <v>33</v>
      </c>
      <c r="AB453" s="21">
        <f>VLOOKUP($A$2:$A$2221,'[2]Sales Answer 1 &amp; 2'!$A$2:$N$2221,7,FALSE)</f>
        <v>137</v>
      </c>
    </row>
    <row r="454" spans="1:28" ht="15" thickBot="1" x14ac:dyDescent="0.35">
      <c r="A454" s="12">
        <v>2915</v>
      </c>
      <c r="B454" s="13">
        <v>1</v>
      </c>
      <c r="C454" s="13">
        <v>0</v>
      </c>
      <c r="D454" s="13">
        <v>1</v>
      </c>
      <c r="E454" s="13">
        <v>1</v>
      </c>
      <c r="F454" s="13">
        <v>0</v>
      </c>
      <c r="G454" s="13">
        <v>0</v>
      </c>
      <c r="H454" s="13">
        <v>1</v>
      </c>
      <c r="I454" s="14">
        <v>44025</v>
      </c>
      <c r="J454" s="22">
        <f>VLOOKUP($A$2:$A$2221,'[2]Customer Answer 5 &amp; 6'!$A$2:$O$2221,2,FALSE)</f>
        <v>173356</v>
      </c>
      <c r="K454" s="23">
        <f>VLOOKUP($A$2:$A$2221,'[2]Customer Answer 5 &amp; 6'!$A$2:$O$2221,3,FALSE)</f>
        <v>0</v>
      </c>
      <c r="L454" s="24">
        <f>VLOOKUP($A$2:$A$2221,'[2]Customer Answer 5 &amp; 6'!$A$2:$O$2221,4,FALSE)</f>
        <v>0</v>
      </c>
      <c r="M454" s="25">
        <f>VLOOKUP($A$2:$A$2221,'[2]Customer Answer 5 &amp; 6'!$A$2:$O$2221,5,FALSE)</f>
        <v>36</v>
      </c>
      <c r="N454">
        <f>VLOOKUP($A$2:$A$2221,'[2]Customer Answer 5 &amp; 6'!$A$2:$O$2221,6,FALSE)</f>
        <v>0</v>
      </c>
      <c r="O454">
        <f>VLOOKUP($A$2:$A$2221,'[2]Customer Answer 5 &amp; 6'!$A$2:$O$2221,7,FALSE)</f>
        <v>1</v>
      </c>
      <c r="P454">
        <f>VLOOKUP($A$2:$A$2221,'[2]Customer Answer 5 &amp; 6'!$A$2:$O$2221,8,FALSE)</f>
        <v>0</v>
      </c>
      <c r="Q454">
        <f>VLOOKUP($A$2:$A$2221,'[2]Customer Answer 5 &amp; 6'!$A$2:$O$2221,9,FALSE)</f>
        <v>0</v>
      </c>
      <c r="R454">
        <f>VLOOKUP($A$2:$A$2221,'[2]Customer Answer 5 &amp; 6'!$A$2:$O$2221,10,FALSE)</f>
        <v>0</v>
      </c>
      <c r="S454" s="26">
        <f>VLOOKUP($A$2:$A$2221,'[2]Customer Answer 5 &amp; 6'!$A$2:$O$2221,11,FALSE)</f>
        <v>0</v>
      </c>
      <c r="T454" s="26">
        <f>VLOOKUP($A$2:$A$2221,'[2]Customer Answer 5 &amp; 6'!$A$2:$O$2221,12,FALSE)</f>
        <v>0</v>
      </c>
      <c r="U454" s="26">
        <f>VLOOKUP($A$2:$A$2221,'[2]Customer Answer 5 &amp; 6'!$A$2:$O$2221,13,FALSE)</f>
        <v>0</v>
      </c>
      <c r="V454" s="26">
        <f>VLOOKUP($A$2:$A$2221,'[2]Customer Answer 5 &amp; 6'!$A$2:$O$2221,14,FALSE)</f>
        <v>1</v>
      </c>
      <c r="W454" s="27" t="str">
        <f>VLOOKUP($A$2:$A$2221,'[2]Customer Answer 5 &amp; 6'!$A$2:$O$2221,15,FALSE)</f>
        <v>California</v>
      </c>
      <c r="X454" s="21">
        <f>VLOOKUP($A$2:$A$2221,'[2]Sales Answer 1 &amp; 2'!$A$2:$N$2221,3,FALSE)</f>
        <v>2481</v>
      </c>
      <c r="Y454" s="21">
        <f>VLOOKUP($A$2:$A$2221,'[2]Sales Answer 1 &amp; 2'!$A$2:$N$2221,4,FALSE)</f>
        <v>33</v>
      </c>
      <c r="Z454" s="21">
        <f>VLOOKUP($A$2:$A$2221,'[2]Sales Answer 1 &amp; 2'!$A$2:$N$2221,5,FALSE)</f>
        <v>761</v>
      </c>
      <c r="AA454" s="21">
        <f>VLOOKUP($A$2:$A$2221,'[2]Sales Answer 1 &amp; 2'!$A$2:$N$2221,6,FALSE)</f>
        <v>0</v>
      </c>
      <c r="AB454" s="21">
        <f>VLOOKUP($A$2:$A$2221,'[2]Sales Answer 1 &amp; 2'!$A$2:$N$2221,7,FALSE)</f>
        <v>33</v>
      </c>
    </row>
    <row r="455" spans="1:28" ht="15" thickBot="1" x14ac:dyDescent="0.35">
      <c r="A455" s="12">
        <v>3154</v>
      </c>
      <c r="B455" s="13">
        <v>0</v>
      </c>
      <c r="C455" s="13">
        <v>1</v>
      </c>
      <c r="D455" s="13">
        <v>0</v>
      </c>
      <c r="E455" s="13">
        <v>0</v>
      </c>
      <c r="F455" s="13">
        <v>0</v>
      </c>
      <c r="G455" s="13">
        <v>0</v>
      </c>
      <c r="H455" s="13">
        <v>0</v>
      </c>
      <c r="I455" s="14">
        <v>44025</v>
      </c>
      <c r="J455" s="22">
        <f>VLOOKUP($A$2:$A$2221,'[2]Customer Answer 5 &amp; 6'!$A$2:$O$2221,2,FALSE)</f>
        <v>176234</v>
      </c>
      <c r="K455" s="23">
        <f>VLOOKUP($A$2:$A$2221,'[2]Customer Answer 5 &amp; 6'!$A$2:$O$2221,3,FALSE)</f>
        <v>0</v>
      </c>
      <c r="L455" s="24">
        <f>VLOOKUP($A$2:$A$2221,'[2]Customer Answer 5 &amp; 6'!$A$2:$O$2221,4,FALSE)</f>
        <v>1</v>
      </c>
      <c r="M455" s="25">
        <f>VLOOKUP($A$2:$A$2221,'[2]Customer Answer 5 &amp; 6'!$A$2:$O$2221,5,FALSE)</f>
        <v>48</v>
      </c>
      <c r="N455">
        <f>VLOOKUP($A$2:$A$2221,'[2]Customer Answer 5 &amp; 6'!$A$2:$O$2221,6,FALSE)</f>
        <v>0</v>
      </c>
      <c r="O455">
        <f>VLOOKUP($A$2:$A$2221,'[2]Customer Answer 5 &amp; 6'!$A$2:$O$2221,7,FALSE)</f>
        <v>1</v>
      </c>
      <c r="P455">
        <f>VLOOKUP($A$2:$A$2221,'[2]Customer Answer 5 &amp; 6'!$A$2:$O$2221,8,FALSE)</f>
        <v>0</v>
      </c>
      <c r="Q455">
        <f>VLOOKUP($A$2:$A$2221,'[2]Customer Answer 5 &amp; 6'!$A$2:$O$2221,9,FALSE)</f>
        <v>0</v>
      </c>
      <c r="R455">
        <f>VLOOKUP($A$2:$A$2221,'[2]Customer Answer 5 &amp; 6'!$A$2:$O$2221,10,FALSE)</f>
        <v>0</v>
      </c>
      <c r="S455" s="26">
        <f>VLOOKUP($A$2:$A$2221,'[2]Customer Answer 5 &amp; 6'!$A$2:$O$2221,11,FALSE)</f>
        <v>0</v>
      </c>
      <c r="T455" s="26">
        <f>VLOOKUP($A$2:$A$2221,'[2]Customer Answer 5 &amp; 6'!$A$2:$O$2221,12,FALSE)</f>
        <v>0</v>
      </c>
      <c r="U455" s="26">
        <f>VLOOKUP($A$2:$A$2221,'[2]Customer Answer 5 &amp; 6'!$A$2:$O$2221,13,FALSE)</f>
        <v>1</v>
      </c>
      <c r="V455" s="26">
        <f>VLOOKUP($A$2:$A$2221,'[2]Customer Answer 5 &amp; 6'!$A$2:$O$2221,14,FALSE)</f>
        <v>0</v>
      </c>
      <c r="W455" s="27" t="str">
        <f>VLOOKUP($A$2:$A$2221,'[2]Customer Answer 5 &amp; 6'!$A$2:$O$2221,15,FALSE)</f>
        <v>Other</v>
      </c>
      <c r="X455" s="21">
        <f>VLOOKUP($A$2:$A$2221,'[2]Sales Answer 1 &amp; 2'!$A$2:$N$2221,3,FALSE)</f>
        <v>1200</v>
      </c>
      <c r="Y455" s="21">
        <f>VLOOKUP($A$2:$A$2221,'[2]Sales Answer 1 &amp; 2'!$A$2:$N$2221,4,FALSE)</f>
        <v>116</v>
      </c>
      <c r="Z455" s="21">
        <f>VLOOKUP($A$2:$A$2221,'[2]Sales Answer 1 &amp; 2'!$A$2:$N$2221,5,FALSE)</f>
        <v>386</v>
      </c>
      <c r="AA455" s="21">
        <f>VLOOKUP($A$2:$A$2221,'[2]Sales Answer 1 &amp; 2'!$A$2:$N$2221,6,FALSE)</f>
        <v>301</v>
      </c>
      <c r="AB455" s="21">
        <f>VLOOKUP($A$2:$A$2221,'[2]Sales Answer 1 &amp; 2'!$A$2:$N$2221,7,FALSE)</f>
        <v>0</v>
      </c>
    </row>
    <row r="456" spans="1:28" ht="15" thickBot="1" x14ac:dyDescent="0.35">
      <c r="A456" s="12">
        <v>2882</v>
      </c>
      <c r="B456" s="13">
        <v>0</v>
      </c>
      <c r="C456" s="13">
        <v>0</v>
      </c>
      <c r="D456" s="13">
        <v>0</v>
      </c>
      <c r="E456" s="13">
        <v>0</v>
      </c>
      <c r="F456" s="13">
        <v>0</v>
      </c>
      <c r="G456" s="13">
        <v>0</v>
      </c>
      <c r="H456" s="13">
        <v>0</v>
      </c>
      <c r="I456" s="14">
        <v>44024</v>
      </c>
      <c r="J456" s="22">
        <f>VLOOKUP($A$2:$A$2221,'[2]Customer Answer 5 &amp; 6'!$A$2:$O$2221,2,FALSE)</f>
        <v>133235</v>
      </c>
      <c r="K456" s="23">
        <f>VLOOKUP($A$2:$A$2221,'[2]Customer Answer 5 &amp; 6'!$A$2:$O$2221,3,FALSE)</f>
        <v>1</v>
      </c>
      <c r="L456" s="24">
        <f>VLOOKUP($A$2:$A$2221,'[2]Customer Answer 5 &amp; 6'!$A$2:$O$2221,4,FALSE)</f>
        <v>0</v>
      </c>
      <c r="M456" s="25">
        <f>VLOOKUP($A$2:$A$2221,'[2]Customer Answer 5 &amp; 6'!$A$2:$O$2221,5,FALSE)</f>
        <v>34</v>
      </c>
      <c r="N456">
        <f>VLOOKUP($A$2:$A$2221,'[2]Customer Answer 5 &amp; 6'!$A$2:$O$2221,6,FALSE)</f>
        <v>0</v>
      </c>
      <c r="O456">
        <f>VLOOKUP($A$2:$A$2221,'[2]Customer Answer 5 &amp; 6'!$A$2:$O$2221,7,FALSE)</f>
        <v>0</v>
      </c>
      <c r="P456">
        <f>VLOOKUP($A$2:$A$2221,'[2]Customer Answer 5 &amp; 6'!$A$2:$O$2221,8,FALSE)</f>
        <v>0</v>
      </c>
      <c r="Q456">
        <f>VLOOKUP($A$2:$A$2221,'[2]Customer Answer 5 &amp; 6'!$A$2:$O$2221,9,FALSE)</f>
        <v>1</v>
      </c>
      <c r="R456">
        <f>VLOOKUP($A$2:$A$2221,'[2]Customer Answer 5 &amp; 6'!$A$2:$O$2221,10,FALSE)</f>
        <v>0</v>
      </c>
      <c r="S456" s="26">
        <f>VLOOKUP($A$2:$A$2221,'[2]Customer Answer 5 &amp; 6'!$A$2:$O$2221,11,FALSE)</f>
        <v>0</v>
      </c>
      <c r="T456" s="26">
        <f>VLOOKUP($A$2:$A$2221,'[2]Customer Answer 5 &amp; 6'!$A$2:$O$2221,12,FALSE)</f>
        <v>1</v>
      </c>
      <c r="U456" s="26">
        <f>VLOOKUP($A$2:$A$2221,'[2]Customer Answer 5 &amp; 6'!$A$2:$O$2221,13,FALSE)</f>
        <v>0</v>
      </c>
      <c r="V456" s="26">
        <f>VLOOKUP($A$2:$A$2221,'[2]Customer Answer 5 &amp; 6'!$A$2:$O$2221,14,FALSE)</f>
        <v>0</v>
      </c>
      <c r="W456" s="27" t="str">
        <f>VLOOKUP($A$2:$A$2221,'[2]Customer Answer 5 &amp; 6'!$A$2:$O$2221,15,FALSE)</f>
        <v>New York</v>
      </c>
      <c r="X456" s="21">
        <f>VLOOKUP($A$2:$A$2221,'[2]Sales Answer 1 &amp; 2'!$A$2:$N$2221,3,FALSE)</f>
        <v>180</v>
      </c>
      <c r="Y456" s="21">
        <f>VLOOKUP($A$2:$A$2221,'[2]Sales Answer 1 &amp; 2'!$A$2:$N$2221,4,FALSE)</f>
        <v>0</v>
      </c>
      <c r="Z456" s="21">
        <f>VLOOKUP($A$2:$A$2221,'[2]Sales Answer 1 &amp; 2'!$A$2:$N$2221,5,FALSE)</f>
        <v>64</v>
      </c>
      <c r="AA456" s="21">
        <f>VLOOKUP($A$2:$A$2221,'[2]Sales Answer 1 &amp; 2'!$A$2:$N$2221,6,FALSE)</f>
        <v>8</v>
      </c>
      <c r="AB456" s="21">
        <f>VLOOKUP($A$2:$A$2221,'[2]Sales Answer 1 &amp; 2'!$A$2:$N$2221,7,FALSE)</f>
        <v>4</v>
      </c>
    </row>
    <row r="457" spans="1:28" ht="15" thickBot="1" x14ac:dyDescent="0.35">
      <c r="A457" s="12">
        <v>2998</v>
      </c>
      <c r="B457" s="13">
        <v>0</v>
      </c>
      <c r="C457" s="13">
        <v>0</v>
      </c>
      <c r="D457" s="13">
        <v>0</v>
      </c>
      <c r="E457" s="13">
        <v>0</v>
      </c>
      <c r="F457" s="13">
        <v>0</v>
      </c>
      <c r="G457" s="13">
        <v>0</v>
      </c>
      <c r="H457" s="13">
        <v>0</v>
      </c>
      <c r="I457" s="14">
        <v>44024</v>
      </c>
      <c r="J457" s="22">
        <f>VLOOKUP($A$2:$A$2221,'[2]Customer Answer 5 &amp; 6'!$A$2:$O$2221,2,FALSE)</f>
        <v>177027</v>
      </c>
      <c r="K457" s="23">
        <f>VLOOKUP($A$2:$A$2221,'[2]Customer Answer 5 &amp; 6'!$A$2:$O$2221,3,FALSE)</f>
        <v>0</v>
      </c>
      <c r="L457" s="24">
        <f>VLOOKUP($A$2:$A$2221,'[2]Customer Answer 5 &amp; 6'!$A$2:$O$2221,4,FALSE)</f>
        <v>1</v>
      </c>
      <c r="M457" s="25">
        <f>VLOOKUP($A$2:$A$2221,'[2]Customer Answer 5 &amp; 6'!$A$2:$O$2221,5,FALSE)</f>
        <v>68</v>
      </c>
      <c r="N457">
        <f>VLOOKUP($A$2:$A$2221,'[2]Customer Answer 5 &amp; 6'!$A$2:$O$2221,6,FALSE)</f>
        <v>0</v>
      </c>
      <c r="O457">
        <f>VLOOKUP($A$2:$A$2221,'[2]Customer Answer 5 &amp; 6'!$A$2:$O$2221,7,FALSE)</f>
        <v>1</v>
      </c>
      <c r="P457">
        <f>VLOOKUP($A$2:$A$2221,'[2]Customer Answer 5 &amp; 6'!$A$2:$O$2221,8,FALSE)</f>
        <v>0</v>
      </c>
      <c r="Q457">
        <f>VLOOKUP($A$2:$A$2221,'[2]Customer Answer 5 &amp; 6'!$A$2:$O$2221,9,FALSE)</f>
        <v>0</v>
      </c>
      <c r="R457">
        <f>VLOOKUP($A$2:$A$2221,'[2]Customer Answer 5 &amp; 6'!$A$2:$O$2221,10,FALSE)</f>
        <v>0</v>
      </c>
      <c r="S457" s="26">
        <f>VLOOKUP($A$2:$A$2221,'[2]Customer Answer 5 &amp; 6'!$A$2:$O$2221,11,FALSE)</f>
        <v>0</v>
      </c>
      <c r="T457" s="26">
        <f>VLOOKUP($A$2:$A$2221,'[2]Customer Answer 5 &amp; 6'!$A$2:$O$2221,12,FALSE)</f>
        <v>0</v>
      </c>
      <c r="U457" s="26">
        <f>VLOOKUP($A$2:$A$2221,'[2]Customer Answer 5 &amp; 6'!$A$2:$O$2221,13,FALSE)</f>
        <v>1</v>
      </c>
      <c r="V457" s="26">
        <f>VLOOKUP($A$2:$A$2221,'[2]Customer Answer 5 &amp; 6'!$A$2:$O$2221,14,FALSE)</f>
        <v>0</v>
      </c>
      <c r="W457" s="27" t="str">
        <f>VLOOKUP($A$2:$A$2221,'[2]Customer Answer 5 &amp; 6'!$A$2:$O$2221,15,FALSE)</f>
        <v>Other</v>
      </c>
      <c r="X457" s="21">
        <f>VLOOKUP($A$2:$A$2221,'[2]Sales Answer 1 &amp; 2'!$A$2:$N$2221,3,FALSE)</f>
        <v>1885</v>
      </c>
      <c r="Y457" s="21">
        <f>VLOOKUP($A$2:$A$2221,'[2]Sales Answer 1 &amp; 2'!$A$2:$N$2221,4,FALSE)</f>
        <v>131</v>
      </c>
      <c r="Z457" s="21">
        <f>VLOOKUP($A$2:$A$2221,'[2]Sales Answer 1 &amp; 2'!$A$2:$N$2221,5,FALSE)</f>
        <v>556</v>
      </c>
      <c r="AA457" s="21">
        <f>VLOOKUP($A$2:$A$2221,'[2]Sales Answer 1 &amp; 2'!$A$2:$N$2221,6,FALSE)</f>
        <v>103</v>
      </c>
      <c r="AB457" s="21">
        <f>VLOOKUP($A$2:$A$2221,'[2]Sales Answer 1 &amp; 2'!$A$2:$N$2221,7,FALSE)</f>
        <v>0</v>
      </c>
    </row>
    <row r="458" spans="1:28" ht="15" thickBot="1" x14ac:dyDescent="0.35">
      <c r="A458" s="12">
        <v>3179</v>
      </c>
      <c r="B458" s="13">
        <v>0</v>
      </c>
      <c r="C458" s="13">
        <v>0</v>
      </c>
      <c r="D458" s="13">
        <v>0</v>
      </c>
      <c r="E458" s="13">
        <v>0</v>
      </c>
      <c r="F458" s="13">
        <v>0</v>
      </c>
      <c r="G458" s="13">
        <v>0</v>
      </c>
      <c r="H458" s="13">
        <v>0</v>
      </c>
      <c r="I458" s="14">
        <v>44024</v>
      </c>
      <c r="J458" s="22">
        <f>VLOOKUP($A$2:$A$2221,'[2]Customer Answer 5 &amp; 6'!$A$2:$O$2221,2,FALSE)</f>
        <v>188325</v>
      </c>
      <c r="K458" s="23">
        <f>VLOOKUP($A$2:$A$2221,'[2]Customer Answer 5 &amp; 6'!$A$2:$O$2221,3,FALSE)</f>
        <v>0</v>
      </c>
      <c r="L458" s="24">
        <f>VLOOKUP($A$2:$A$2221,'[2]Customer Answer 5 &amp; 6'!$A$2:$O$2221,4,FALSE)</f>
        <v>0</v>
      </c>
      <c r="M458" s="25">
        <f>VLOOKUP($A$2:$A$2221,'[2]Customer Answer 5 &amp; 6'!$A$2:$O$2221,5,FALSE)</f>
        <v>39</v>
      </c>
      <c r="N458">
        <f>VLOOKUP($A$2:$A$2221,'[2]Customer Answer 5 &amp; 6'!$A$2:$O$2221,6,FALSE)</f>
        <v>0</v>
      </c>
      <c r="O458">
        <f>VLOOKUP($A$2:$A$2221,'[2]Customer Answer 5 &amp; 6'!$A$2:$O$2221,7,FALSE)</f>
        <v>0</v>
      </c>
      <c r="P458">
        <f>VLOOKUP($A$2:$A$2221,'[2]Customer Answer 5 &amp; 6'!$A$2:$O$2221,8,FALSE)</f>
        <v>0</v>
      </c>
      <c r="Q458">
        <f>VLOOKUP($A$2:$A$2221,'[2]Customer Answer 5 &amp; 6'!$A$2:$O$2221,9,FALSE)</f>
        <v>1</v>
      </c>
      <c r="R458">
        <f>VLOOKUP($A$2:$A$2221,'[2]Customer Answer 5 &amp; 6'!$A$2:$O$2221,10,FALSE)</f>
        <v>0</v>
      </c>
      <c r="S458" s="26">
        <f>VLOOKUP($A$2:$A$2221,'[2]Customer Answer 5 &amp; 6'!$A$2:$O$2221,11,FALSE)</f>
        <v>0</v>
      </c>
      <c r="T458" s="26">
        <f>VLOOKUP($A$2:$A$2221,'[2]Customer Answer 5 &amp; 6'!$A$2:$O$2221,12,FALSE)</f>
        <v>1</v>
      </c>
      <c r="U458" s="26">
        <f>VLOOKUP($A$2:$A$2221,'[2]Customer Answer 5 &amp; 6'!$A$2:$O$2221,13,FALSE)</f>
        <v>0</v>
      </c>
      <c r="V458" s="26">
        <f>VLOOKUP($A$2:$A$2221,'[2]Customer Answer 5 &amp; 6'!$A$2:$O$2221,14,FALSE)</f>
        <v>0</v>
      </c>
      <c r="W458" s="27" t="str">
        <f>VLOOKUP($A$2:$A$2221,'[2]Customer Answer 5 &amp; 6'!$A$2:$O$2221,15,FALSE)</f>
        <v>California</v>
      </c>
      <c r="X458" s="21">
        <f>VLOOKUP($A$2:$A$2221,'[2]Sales Answer 1 &amp; 2'!$A$2:$N$2221,3,FALSE)</f>
        <v>1107</v>
      </c>
      <c r="Y458" s="21">
        <f>VLOOKUP($A$2:$A$2221,'[2]Sales Answer 1 &amp; 2'!$A$2:$N$2221,4,FALSE)</f>
        <v>151</v>
      </c>
      <c r="Z458" s="21">
        <f>VLOOKUP($A$2:$A$2221,'[2]Sales Answer 1 &amp; 2'!$A$2:$N$2221,5,FALSE)</f>
        <v>1834</v>
      </c>
      <c r="AA458" s="21">
        <f>VLOOKUP($A$2:$A$2221,'[2]Sales Answer 1 &amp; 2'!$A$2:$N$2221,6,FALSE)</f>
        <v>198</v>
      </c>
      <c r="AB458" s="21">
        <f>VLOOKUP($A$2:$A$2221,'[2]Sales Answer 1 &amp; 2'!$A$2:$N$2221,7,FALSE)</f>
        <v>58</v>
      </c>
    </row>
    <row r="459" spans="1:28" ht="15" thickBot="1" x14ac:dyDescent="0.35">
      <c r="A459" s="12">
        <v>1259</v>
      </c>
      <c r="B459" s="13">
        <v>0</v>
      </c>
      <c r="C459" s="13">
        <v>0</v>
      </c>
      <c r="D459" s="13">
        <v>0</v>
      </c>
      <c r="E459" s="13">
        <v>0</v>
      </c>
      <c r="F459" s="13">
        <v>0</v>
      </c>
      <c r="G459" s="13">
        <v>0</v>
      </c>
      <c r="H459" s="13">
        <v>0</v>
      </c>
      <c r="I459" s="14">
        <v>44023</v>
      </c>
      <c r="J459" s="22">
        <f>VLOOKUP($A$2:$A$2221,'[2]Customer Answer 5 &amp; 6'!$A$2:$O$2221,2,FALSE)</f>
        <v>161905</v>
      </c>
      <c r="K459" s="23">
        <f>VLOOKUP($A$2:$A$2221,'[2]Customer Answer 5 &amp; 6'!$A$2:$O$2221,3,FALSE)</f>
        <v>0</v>
      </c>
      <c r="L459" s="24">
        <f>VLOOKUP($A$2:$A$2221,'[2]Customer Answer 5 &amp; 6'!$A$2:$O$2221,4,FALSE)</f>
        <v>1</v>
      </c>
      <c r="M459" s="25">
        <f>VLOOKUP($A$2:$A$2221,'[2]Customer Answer 5 &amp; 6'!$A$2:$O$2221,5,FALSE)</f>
        <v>45</v>
      </c>
      <c r="N459">
        <f>VLOOKUP($A$2:$A$2221,'[2]Customer Answer 5 &amp; 6'!$A$2:$O$2221,6,FALSE)</f>
        <v>0</v>
      </c>
      <c r="O459">
        <f>VLOOKUP($A$2:$A$2221,'[2]Customer Answer 5 &amp; 6'!$A$2:$O$2221,7,FALSE)</f>
        <v>0</v>
      </c>
      <c r="P459">
        <f>VLOOKUP($A$2:$A$2221,'[2]Customer Answer 5 &amp; 6'!$A$2:$O$2221,8,FALSE)</f>
        <v>0</v>
      </c>
      <c r="Q459">
        <f>VLOOKUP($A$2:$A$2221,'[2]Customer Answer 5 &amp; 6'!$A$2:$O$2221,9,FALSE)</f>
        <v>1</v>
      </c>
      <c r="R459">
        <f>VLOOKUP($A$2:$A$2221,'[2]Customer Answer 5 &amp; 6'!$A$2:$O$2221,10,FALSE)</f>
        <v>0</v>
      </c>
      <c r="S459" s="26">
        <f>VLOOKUP($A$2:$A$2221,'[2]Customer Answer 5 &amp; 6'!$A$2:$O$2221,11,FALSE)</f>
        <v>0</v>
      </c>
      <c r="T459" s="26">
        <f>VLOOKUP($A$2:$A$2221,'[2]Customer Answer 5 &amp; 6'!$A$2:$O$2221,12,FALSE)</f>
        <v>0</v>
      </c>
      <c r="U459" s="26">
        <f>VLOOKUP($A$2:$A$2221,'[2]Customer Answer 5 &amp; 6'!$A$2:$O$2221,13,FALSE)</f>
        <v>0</v>
      </c>
      <c r="V459" s="26">
        <f>VLOOKUP($A$2:$A$2221,'[2]Customer Answer 5 &amp; 6'!$A$2:$O$2221,14,FALSE)</f>
        <v>1</v>
      </c>
      <c r="W459" s="27" t="str">
        <f>VLOOKUP($A$2:$A$2221,'[2]Customer Answer 5 &amp; 6'!$A$2:$O$2221,15,FALSE)</f>
        <v>California</v>
      </c>
      <c r="X459" s="21">
        <f>VLOOKUP($A$2:$A$2221,'[2]Sales Answer 1 &amp; 2'!$A$2:$N$2221,3,FALSE)</f>
        <v>437</v>
      </c>
      <c r="Y459" s="21">
        <f>VLOOKUP($A$2:$A$2221,'[2]Sales Answer 1 &amp; 2'!$A$2:$N$2221,4,FALSE)</f>
        <v>0</v>
      </c>
      <c r="Z459" s="21">
        <f>VLOOKUP($A$2:$A$2221,'[2]Sales Answer 1 &amp; 2'!$A$2:$N$2221,5,FALSE)</f>
        <v>112</v>
      </c>
      <c r="AA459" s="21">
        <f>VLOOKUP($A$2:$A$2221,'[2]Sales Answer 1 &amp; 2'!$A$2:$N$2221,6,FALSE)</f>
        <v>16</v>
      </c>
      <c r="AB459" s="21">
        <f>VLOOKUP($A$2:$A$2221,'[2]Sales Answer 1 &amp; 2'!$A$2:$N$2221,7,FALSE)</f>
        <v>5</v>
      </c>
    </row>
    <row r="460" spans="1:28" ht="15" thickBot="1" x14ac:dyDescent="0.35">
      <c r="A460" s="12">
        <v>1956</v>
      </c>
      <c r="B460" s="13">
        <v>0</v>
      </c>
      <c r="C460" s="13">
        <v>0</v>
      </c>
      <c r="D460" s="13">
        <v>0</v>
      </c>
      <c r="E460" s="13">
        <v>0</v>
      </c>
      <c r="F460" s="13">
        <v>0</v>
      </c>
      <c r="G460" s="13">
        <v>0</v>
      </c>
      <c r="H460" s="13">
        <v>0</v>
      </c>
      <c r="I460" s="14">
        <v>44022</v>
      </c>
      <c r="J460" s="22">
        <f>VLOOKUP($A$2:$A$2221,'[2]Customer Answer 5 &amp; 6'!$A$2:$O$2221,2,FALSE)</f>
        <v>183715</v>
      </c>
      <c r="K460" s="23">
        <f>VLOOKUP($A$2:$A$2221,'[2]Customer Answer 5 &amp; 6'!$A$2:$O$2221,3,FALSE)</f>
        <v>0</v>
      </c>
      <c r="L460" s="24">
        <f>VLOOKUP($A$2:$A$2221,'[2]Customer Answer 5 &amp; 6'!$A$2:$O$2221,4,FALSE)</f>
        <v>0</v>
      </c>
      <c r="M460" s="25">
        <f>VLOOKUP($A$2:$A$2221,'[2]Customer Answer 5 &amp; 6'!$A$2:$O$2221,5,FALSE)</f>
        <v>58</v>
      </c>
      <c r="N460">
        <f>VLOOKUP($A$2:$A$2221,'[2]Customer Answer 5 &amp; 6'!$A$2:$O$2221,6,FALSE)</f>
        <v>0</v>
      </c>
      <c r="O460">
        <f>VLOOKUP($A$2:$A$2221,'[2]Customer Answer 5 &amp; 6'!$A$2:$O$2221,7,FALSE)</f>
        <v>1</v>
      </c>
      <c r="P460">
        <f>VLOOKUP($A$2:$A$2221,'[2]Customer Answer 5 &amp; 6'!$A$2:$O$2221,8,FALSE)</f>
        <v>0</v>
      </c>
      <c r="Q460">
        <f>VLOOKUP($A$2:$A$2221,'[2]Customer Answer 5 &amp; 6'!$A$2:$O$2221,9,FALSE)</f>
        <v>0</v>
      </c>
      <c r="R460">
        <f>VLOOKUP($A$2:$A$2221,'[2]Customer Answer 5 &amp; 6'!$A$2:$O$2221,10,FALSE)</f>
        <v>0</v>
      </c>
      <c r="S460" s="26">
        <f>VLOOKUP($A$2:$A$2221,'[2]Customer Answer 5 &amp; 6'!$A$2:$O$2221,11,FALSE)</f>
        <v>0</v>
      </c>
      <c r="T460" s="26">
        <f>VLOOKUP($A$2:$A$2221,'[2]Customer Answer 5 &amp; 6'!$A$2:$O$2221,12,FALSE)</f>
        <v>1</v>
      </c>
      <c r="U460" s="26">
        <f>VLOOKUP($A$2:$A$2221,'[2]Customer Answer 5 &amp; 6'!$A$2:$O$2221,13,FALSE)</f>
        <v>0</v>
      </c>
      <c r="V460" s="26">
        <f>VLOOKUP($A$2:$A$2221,'[2]Customer Answer 5 &amp; 6'!$A$2:$O$2221,14,FALSE)</f>
        <v>0</v>
      </c>
      <c r="W460" s="27" t="str">
        <f>VLOOKUP($A$2:$A$2221,'[2]Customer Answer 5 &amp; 6'!$A$2:$O$2221,15,FALSE)</f>
        <v>Florida</v>
      </c>
      <c r="X460" s="21">
        <f>VLOOKUP($A$2:$A$2221,'[2]Sales Answer 1 &amp; 2'!$A$2:$N$2221,3,FALSE)</f>
        <v>698</v>
      </c>
      <c r="Y460" s="21">
        <f>VLOOKUP($A$2:$A$2221,'[2]Sales Answer 1 &amp; 2'!$A$2:$N$2221,4,FALSE)</f>
        <v>18</v>
      </c>
      <c r="Z460" s="21">
        <f>VLOOKUP($A$2:$A$2221,'[2]Sales Answer 1 &amp; 2'!$A$2:$N$2221,5,FALSE)</f>
        <v>893</v>
      </c>
      <c r="AA460" s="21">
        <f>VLOOKUP($A$2:$A$2221,'[2]Sales Answer 1 &amp; 2'!$A$2:$N$2221,6,FALSE)</f>
        <v>329</v>
      </c>
      <c r="AB460" s="21">
        <f>VLOOKUP($A$2:$A$2221,'[2]Sales Answer 1 &amp; 2'!$A$2:$N$2221,7,FALSE)</f>
        <v>77</v>
      </c>
    </row>
    <row r="461" spans="1:28" ht="15" thickBot="1" x14ac:dyDescent="0.35">
      <c r="A461" s="12">
        <v>1418</v>
      </c>
      <c r="B461" s="13">
        <v>0</v>
      </c>
      <c r="C461" s="13">
        <v>0</v>
      </c>
      <c r="D461" s="13">
        <v>0</v>
      </c>
      <c r="E461" s="13">
        <v>0</v>
      </c>
      <c r="F461" s="13">
        <v>0</v>
      </c>
      <c r="G461" s="13">
        <v>0</v>
      </c>
      <c r="H461" s="13">
        <v>0</v>
      </c>
      <c r="I461" s="14">
        <v>44021</v>
      </c>
      <c r="J461" s="22">
        <f>VLOOKUP($A$2:$A$2221,'[2]Customer Answer 5 &amp; 6'!$A$2:$O$2221,2,FALSE)</f>
        <v>130015</v>
      </c>
      <c r="K461" s="23">
        <f>VLOOKUP($A$2:$A$2221,'[2]Customer Answer 5 &amp; 6'!$A$2:$O$2221,3,FALSE)</f>
        <v>1</v>
      </c>
      <c r="L461" s="24">
        <f>VLOOKUP($A$2:$A$2221,'[2]Customer Answer 5 &amp; 6'!$A$2:$O$2221,4,FALSE)</f>
        <v>0</v>
      </c>
      <c r="M461" s="25">
        <f>VLOOKUP($A$2:$A$2221,'[2]Customer Answer 5 &amp; 6'!$A$2:$O$2221,5,FALSE)</f>
        <v>50</v>
      </c>
      <c r="N461">
        <f>VLOOKUP($A$2:$A$2221,'[2]Customer Answer 5 &amp; 6'!$A$2:$O$2221,6,FALSE)</f>
        <v>0</v>
      </c>
      <c r="O461">
        <f>VLOOKUP($A$2:$A$2221,'[2]Customer Answer 5 &amp; 6'!$A$2:$O$2221,7,FALSE)</f>
        <v>0</v>
      </c>
      <c r="P461">
        <f>VLOOKUP($A$2:$A$2221,'[2]Customer Answer 5 &amp; 6'!$A$2:$O$2221,8,FALSE)</f>
        <v>1</v>
      </c>
      <c r="Q461">
        <f>VLOOKUP($A$2:$A$2221,'[2]Customer Answer 5 &amp; 6'!$A$2:$O$2221,9,FALSE)</f>
        <v>0</v>
      </c>
      <c r="R461">
        <f>VLOOKUP($A$2:$A$2221,'[2]Customer Answer 5 &amp; 6'!$A$2:$O$2221,10,FALSE)</f>
        <v>0</v>
      </c>
      <c r="S461" s="26">
        <f>VLOOKUP($A$2:$A$2221,'[2]Customer Answer 5 &amp; 6'!$A$2:$O$2221,11,FALSE)</f>
        <v>0</v>
      </c>
      <c r="T461" s="26">
        <f>VLOOKUP($A$2:$A$2221,'[2]Customer Answer 5 &amp; 6'!$A$2:$O$2221,12,FALSE)</f>
        <v>1</v>
      </c>
      <c r="U461" s="26">
        <f>VLOOKUP($A$2:$A$2221,'[2]Customer Answer 5 &amp; 6'!$A$2:$O$2221,13,FALSE)</f>
        <v>0</v>
      </c>
      <c r="V461" s="26">
        <f>VLOOKUP($A$2:$A$2221,'[2]Customer Answer 5 &amp; 6'!$A$2:$O$2221,14,FALSE)</f>
        <v>0</v>
      </c>
      <c r="W461" s="27" t="str">
        <f>VLOOKUP($A$2:$A$2221,'[2]Customer Answer 5 &amp; 6'!$A$2:$O$2221,15,FALSE)</f>
        <v>New York</v>
      </c>
      <c r="X461" s="21">
        <f>VLOOKUP($A$2:$A$2221,'[2]Sales Answer 1 &amp; 2'!$A$2:$N$2221,3,FALSE)</f>
        <v>108</v>
      </c>
      <c r="Y461" s="21">
        <f>VLOOKUP($A$2:$A$2221,'[2]Sales Answer 1 &amp; 2'!$A$2:$N$2221,4,FALSE)</f>
        <v>0</v>
      </c>
      <c r="Z461" s="21">
        <f>VLOOKUP($A$2:$A$2221,'[2]Sales Answer 1 &amp; 2'!$A$2:$N$2221,5,FALSE)</f>
        <v>95</v>
      </c>
      <c r="AA461" s="21">
        <f>VLOOKUP($A$2:$A$2221,'[2]Sales Answer 1 &amp; 2'!$A$2:$N$2221,6,FALSE)</f>
        <v>9</v>
      </c>
      <c r="AB461" s="21">
        <f>VLOOKUP($A$2:$A$2221,'[2]Sales Answer 1 &amp; 2'!$A$2:$N$2221,7,FALSE)</f>
        <v>13</v>
      </c>
    </row>
    <row r="462" spans="1:28" ht="15" thickBot="1" x14ac:dyDescent="0.35">
      <c r="A462" s="12">
        <v>1951</v>
      </c>
      <c r="B462" s="13">
        <v>0</v>
      </c>
      <c r="C462" s="13">
        <v>0</v>
      </c>
      <c r="D462" s="13">
        <v>0</v>
      </c>
      <c r="E462" s="13">
        <v>0</v>
      </c>
      <c r="F462" s="13">
        <v>0</v>
      </c>
      <c r="G462" s="13">
        <v>0</v>
      </c>
      <c r="H462" s="13">
        <v>0</v>
      </c>
      <c r="I462" s="14">
        <v>44021</v>
      </c>
      <c r="J462" s="22">
        <f>VLOOKUP($A$2:$A$2221,'[2]Customer Answer 5 &amp; 6'!$A$2:$O$2221,2,FALSE)</f>
        <v>184219</v>
      </c>
      <c r="K462" s="23">
        <f>VLOOKUP($A$2:$A$2221,'[2]Customer Answer 5 &amp; 6'!$A$2:$O$2221,3,FALSE)</f>
        <v>0</v>
      </c>
      <c r="L462" s="24">
        <f>VLOOKUP($A$2:$A$2221,'[2]Customer Answer 5 &amp; 6'!$A$2:$O$2221,4,FALSE)</f>
        <v>0</v>
      </c>
      <c r="M462" s="25">
        <f>VLOOKUP($A$2:$A$2221,'[2]Customer Answer 5 &amp; 6'!$A$2:$O$2221,5,FALSE)</f>
        <v>32</v>
      </c>
      <c r="N462">
        <f>VLOOKUP($A$2:$A$2221,'[2]Customer Answer 5 &amp; 6'!$A$2:$O$2221,6,FALSE)</f>
        <v>0</v>
      </c>
      <c r="O462">
        <f>VLOOKUP($A$2:$A$2221,'[2]Customer Answer 5 &amp; 6'!$A$2:$O$2221,7,FALSE)</f>
        <v>1</v>
      </c>
      <c r="P462">
        <f>VLOOKUP($A$2:$A$2221,'[2]Customer Answer 5 &amp; 6'!$A$2:$O$2221,8,FALSE)</f>
        <v>0</v>
      </c>
      <c r="Q462">
        <f>VLOOKUP($A$2:$A$2221,'[2]Customer Answer 5 &amp; 6'!$A$2:$O$2221,9,FALSE)</f>
        <v>0</v>
      </c>
      <c r="R462">
        <f>VLOOKUP($A$2:$A$2221,'[2]Customer Answer 5 &amp; 6'!$A$2:$O$2221,10,FALSE)</f>
        <v>0</v>
      </c>
      <c r="S462" s="26">
        <f>VLOOKUP($A$2:$A$2221,'[2]Customer Answer 5 &amp; 6'!$A$2:$O$2221,11,FALSE)</f>
        <v>0</v>
      </c>
      <c r="T462" s="26">
        <f>VLOOKUP($A$2:$A$2221,'[2]Customer Answer 5 &amp; 6'!$A$2:$O$2221,12,FALSE)</f>
        <v>1</v>
      </c>
      <c r="U462" s="26">
        <f>VLOOKUP($A$2:$A$2221,'[2]Customer Answer 5 &amp; 6'!$A$2:$O$2221,13,FALSE)</f>
        <v>0</v>
      </c>
      <c r="V462" s="26">
        <f>VLOOKUP($A$2:$A$2221,'[2]Customer Answer 5 &amp; 6'!$A$2:$O$2221,14,FALSE)</f>
        <v>0</v>
      </c>
      <c r="W462" s="27" t="str">
        <f>VLOOKUP($A$2:$A$2221,'[2]Customer Answer 5 &amp; 6'!$A$2:$O$2221,15,FALSE)</f>
        <v>Illinois</v>
      </c>
      <c r="X462" s="21">
        <f>VLOOKUP($A$2:$A$2221,'[2]Sales Answer 1 &amp; 2'!$A$2:$N$2221,3,FALSE)</f>
        <v>949</v>
      </c>
      <c r="Y462" s="21">
        <f>VLOOKUP($A$2:$A$2221,'[2]Sales Answer 1 &amp; 2'!$A$2:$N$2221,4,FALSE)</f>
        <v>300</v>
      </c>
      <c r="Z462" s="21">
        <f>VLOOKUP($A$2:$A$2221,'[2]Sales Answer 1 &amp; 2'!$A$2:$N$2221,5,FALSE)</f>
        <v>875</v>
      </c>
      <c r="AA462" s="21">
        <f>VLOOKUP($A$2:$A$2221,'[2]Sales Answer 1 &amp; 2'!$A$2:$N$2221,6,FALSE)</f>
        <v>98</v>
      </c>
      <c r="AB462" s="21">
        <f>VLOOKUP($A$2:$A$2221,'[2]Sales Answer 1 &amp; 2'!$A$2:$N$2221,7,FALSE)</f>
        <v>300</v>
      </c>
    </row>
    <row r="463" spans="1:28" ht="15" thickBot="1" x14ac:dyDescent="0.35">
      <c r="A463" s="12">
        <v>2486</v>
      </c>
      <c r="B463" s="13">
        <v>0</v>
      </c>
      <c r="C463" s="13">
        <v>0</v>
      </c>
      <c r="D463" s="13">
        <v>0</v>
      </c>
      <c r="E463" s="13">
        <v>0</v>
      </c>
      <c r="F463" s="13">
        <v>0</v>
      </c>
      <c r="G463" s="13">
        <v>0</v>
      </c>
      <c r="H463" s="13">
        <v>0</v>
      </c>
      <c r="I463" s="14">
        <v>44021</v>
      </c>
      <c r="J463" s="22">
        <f>VLOOKUP($A$2:$A$2221,'[2]Customer Answer 5 &amp; 6'!$A$2:$O$2221,2,FALSE)</f>
        <v>184219</v>
      </c>
      <c r="K463" s="23">
        <f>VLOOKUP($A$2:$A$2221,'[2]Customer Answer 5 &amp; 6'!$A$2:$O$2221,3,FALSE)</f>
        <v>0</v>
      </c>
      <c r="L463" s="24">
        <f>VLOOKUP($A$2:$A$2221,'[2]Customer Answer 5 &amp; 6'!$A$2:$O$2221,4,FALSE)</f>
        <v>0</v>
      </c>
      <c r="M463" s="25">
        <f>VLOOKUP($A$2:$A$2221,'[2]Customer Answer 5 &amp; 6'!$A$2:$O$2221,5,FALSE)</f>
        <v>32</v>
      </c>
      <c r="N463">
        <f>VLOOKUP($A$2:$A$2221,'[2]Customer Answer 5 &amp; 6'!$A$2:$O$2221,6,FALSE)</f>
        <v>0</v>
      </c>
      <c r="O463">
        <f>VLOOKUP($A$2:$A$2221,'[2]Customer Answer 5 &amp; 6'!$A$2:$O$2221,7,FALSE)</f>
        <v>1</v>
      </c>
      <c r="P463">
        <f>VLOOKUP($A$2:$A$2221,'[2]Customer Answer 5 &amp; 6'!$A$2:$O$2221,8,FALSE)</f>
        <v>0</v>
      </c>
      <c r="Q463">
        <f>VLOOKUP($A$2:$A$2221,'[2]Customer Answer 5 &amp; 6'!$A$2:$O$2221,9,FALSE)</f>
        <v>0</v>
      </c>
      <c r="R463">
        <f>VLOOKUP($A$2:$A$2221,'[2]Customer Answer 5 &amp; 6'!$A$2:$O$2221,10,FALSE)</f>
        <v>0</v>
      </c>
      <c r="S463" s="26">
        <f>VLOOKUP($A$2:$A$2221,'[2]Customer Answer 5 &amp; 6'!$A$2:$O$2221,11,FALSE)</f>
        <v>0</v>
      </c>
      <c r="T463" s="26">
        <f>VLOOKUP($A$2:$A$2221,'[2]Customer Answer 5 &amp; 6'!$A$2:$O$2221,12,FALSE)</f>
        <v>1</v>
      </c>
      <c r="U463" s="26">
        <f>VLOOKUP($A$2:$A$2221,'[2]Customer Answer 5 &amp; 6'!$A$2:$O$2221,13,FALSE)</f>
        <v>0</v>
      </c>
      <c r="V463" s="26">
        <f>VLOOKUP($A$2:$A$2221,'[2]Customer Answer 5 &amp; 6'!$A$2:$O$2221,14,FALSE)</f>
        <v>0</v>
      </c>
      <c r="W463" s="27" t="str">
        <f>VLOOKUP($A$2:$A$2221,'[2]Customer Answer 5 &amp; 6'!$A$2:$O$2221,15,FALSE)</f>
        <v>New York</v>
      </c>
      <c r="X463" s="21">
        <f>VLOOKUP($A$2:$A$2221,'[2]Sales Answer 1 &amp; 2'!$A$2:$N$2221,3,FALSE)</f>
        <v>949</v>
      </c>
      <c r="Y463" s="21">
        <f>VLOOKUP($A$2:$A$2221,'[2]Sales Answer 1 &amp; 2'!$A$2:$N$2221,4,FALSE)</f>
        <v>300</v>
      </c>
      <c r="Z463" s="21">
        <f>VLOOKUP($A$2:$A$2221,'[2]Sales Answer 1 &amp; 2'!$A$2:$N$2221,5,FALSE)</f>
        <v>875</v>
      </c>
      <c r="AA463" s="21">
        <f>VLOOKUP($A$2:$A$2221,'[2]Sales Answer 1 &amp; 2'!$A$2:$N$2221,6,FALSE)</f>
        <v>98</v>
      </c>
      <c r="AB463" s="21">
        <f>VLOOKUP($A$2:$A$2221,'[2]Sales Answer 1 &amp; 2'!$A$2:$N$2221,7,FALSE)</f>
        <v>300</v>
      </c>
    </row>
    <row r="464" spans="1:28" ht="15" thickBot="1" x14ac:dyDescent="0.35">
      <c r="A464" s="12">
        <v>2632</v>
      </c>
      <c r="B464" s="13">
        <v>0</v>
      </c>
      <c r="C464" s="13">
        <v>0</v>
      </c>
      <c r="D464" s="13">
        <v>0</v>
      </c>
      <c r="E464" s="13">
        <v>0</v>
      </c>
      <c r="F464" s="13">
        <v>0</v>
      </c>
      <c r="G464" s="13">
        <v>0</v>
      </c>
      <c r="H464" s="13">
        <v>0</v>
      </c>
      <c r="I464" s="14">
        <v>44021</v>
      </c>
      <c r="J464" s="22">
        <f>VLOOKUP($A$2:$A$2221,'[2]Customer Answer 5 &amp; 6'!$A$2:$O$2221,2,FALSE)</f>
        <v>162670</v>
      </c>
      <c r="K464" s="23">
        <f>VLOOKUP($A$2:$A$2221,'[2]Customer Answer 5 &amp; 6'!$A$2:$O$2221,3,FALSE)</f>
        <v>0</v>
      </c>
      <c r="L464" s="24">
        <f>VLOOKUP($A$2:$A$2221,'[2]Customer Answer 5 &amp; 6'!$A$2:$O$2221,4,FALSE)</f>
        <v>1</v>
      </c>
      <c r="M464" s="25">
        <f>VLOOKUP($A$2:$A$2221,'[2]Customer Answer 5 &amp; 6'!$A$2:$O$2221,5,FALSE)</f>
        <v>66</v>
      </c>
      <c r="N464">
        <f>VLOOKUP($A$2:$A$2221,'[2]Customer Answer 5 &amp; 6'!$A$2:$O$2221,6,FALSE)</f>
        <v>0</v>
      </c>
      <c r="O464">
        <f>VLOOKUP($A$2:$A$2221,'[2]Customer Answer 5 &amp; 6'!$A$2:$O$2221,7,FALSE)</f>
        <v>1</v>
      </c>
      <c r="P464">
        <f>VLOOKUP($A$2:$A$2221,'[2]Customer Answer 5 &amp; 6'!$A$2:$O$2221,8,FALSE)</f>
        <v>0</v>
      </c>
      <c r="Q464">
        <f>VLOOKUP($A$2:$A$2221,'[2]Customer Answer 5 &amp; 6'!$A$2:$O$2221,9,FALSE)</f>
        <v>0</v>
      </c>
      <c r="R464">
        <f>VLOOKUP($A$2:$A$2221,'[2]Customer Answer 5 &amp; 6'!$A$2:$O$2221,10,FALSE)</f>
        <v>0</v>
      </c>
      <c r="S464" s="26">
        <f>VLOOKUP($A$2:$A$2221,'[2]Customer Answer 5 &amp; 6'!$A$2:$O$2221,11,FALSE)</f>
        <v>0</v>
      </c>
      <c r="T464" s="26">
        <f>VLOOKUP($A$2:$A$2221,'[2]Customer Answer 5 &amp; 6'!$A$2:$O$2221,12,FALSE)</f>
        <v>0</v>
      </c>
      <c r="U464" s="26">
        <f>VLOOKUP($A$2:$A$2221,'[2]Customer Answer 5 &amp; 6'!$A$2:$O$2221,13,FALSE)</f>
        <v>0</v>
      </c>
      <c r="V464" s="26">
        <f>VLOOKUP($A$2:$A$2221,'[2]Customer Answer 5 &amp; 6'!$A$2:$O$2221,14,FALSE)</f>
        <v>1</v>
      </c>
      <c r="W464" s="27" t="str">
        <f>VLOOKUP($A$2:$A$2221,'[2]Customer Answer 5 &amp; 6'!$A$2:$O$2221,15,FALSE)</f>
        <v>Other</v>
      </c>
      <c r="X464" s="21">
        <f>VLOOKUP($A$2:$A$2221,'[2]Sales Answer 1 &amp; 2'!$A$2:$N$2221,3,FALSE)</f>
        <v>1399</v>
      </c>
      <c r="Y464" s="21">
        <f>VLOOKUP($A$2:$A$2221,'[2]Sales Answer 1 &amp; 2'!$A$2:$N$2221,4,FALSE)</f>
        <v>78</v>
      </c>
      <c r="Z464" s="21">
        <f>VLOOKUP($A$2:$A$2221,'[2]Sales Answer 1 &amp; 2'!$A$2:$N$2221,5,FALSE)</f>
        <v>239</v>
      </c>
      <c r="AA464" s="21">
        <f>VLOOKUP($A$2:$A$2221,'[2]Sales Answer 1 &amp; 2'!$A$2:$N$2221,6,FALSE)</f>
        <v>208</v>
      </c>
      <c r="AB464" s="21">
        <f>VLOOKUP($A$2:$A$2221,'[2]Sales Answer 1 &amp; 2'!$A$2:$N$2221,7,FALSE)</f>
        <v>119</v>
      </c>
    </row>
    <row r="465" spans="1:28" ht="15" thickBot="1" x14ac:dyDescent="0.35">
      <c r="A465" s="12">
        <v>2824</v>
      </c>
      <c r="B465" s="13">
        <v>0</v>
      </c>
      <c r="C465" s="13">
        <v>0</v>
      </c>
      <c r="D465" s="13">
        <v>0</v>
      </c>
      <c r="E465" s="13">
        <v>0</v>
      </c>
      <c r="F465" s="13">
        <v>0</v>
      </c>
      <c r="G465" s="13">
        <v>0</v>
      </c>
      <c r="H465" s="13">
        <v>0</v>
      </c>
      <c r="I465" s="14">
        <v>44021</v>
      </c>
      <c r="J465" s="22">
        <f>VLOOKUP($A$2:$A$2221,'[2]Customer Answer 5 &amp; 6'!$A$2:$O$2221,2,FALSE)</f>
        <v>125008</v>
      </c>
      <c r="K465" s="23">
        <f>VLOOKUP($A$2:$A$2221,'[2]Customer Answer 5 &amp; 6'!$A$2:$O$2221,3,FALSE)</f>
        <v>1</v>
      </c>
      <c r="L465" s="24">
        <f>VLOOKUP($A$2:$A$2221,'[2]Customer Answer 5 &amp; 6'!$A$2:$O$2221,4,FALSE)</f>
        <v>0</v>
      </c>
      <c r="M465" s="25">
        <f>VLOOKUP($A$2:$A$2221,'[2]Customer Answer 5 &amp; 6'!$A$2:$O$2221,5,FALSE)</f>
        <v>32</v>
      </c>
      <c r="N465">
        <f>VLOOKUP($A$2:$A$2221,'[2]Customer Answer 5 &amp; 6'!$A$2:$O$2221,6,FALSE)</f>
        <v>0</v>
      </c>
      <c r="O465">
        <f>VLOOKUP($A$2:$A$2221,'[2]Customer Answer 5 &amp; 6'!$A$2:$O$2221,7,FALSE)</f>
        <v>0</v>
      </c>
      <c r="P465">
        <f>VLOOKUP($A$2:$A$2221,'[2]Customer Answer 5 &amp; 6'!$A$2:$O$2221,8,FALSE)</f>
        <v>1</v>
      </c>
      <c r="Q465">
        <f>VLOOKUP($A$2:$A$2221,'[2]Customer Answer 5 &amp; 6'!$A$2:$O$2221,9,FALSE)</f>
        <v>0</v>
      </c>
      <c r="R465">
        <f>VLOOKUP($A$2:$A$2221,'[2]Customer Answer 5 &amp; 6'!$A$2:$O$2221,10,FALSE)</f>
        <v>0</v>
      </c>
      <c r="S465" s="26">
        <f>VLOOKUP($A$2:$A$2221,'[2]Customer Answer 5 &amp; 6'!$A$2:$O$2221,11,FALSE)</f>
        <v>0</v>
      </c>
      <c r="T465" s="26">
        <f>VLOOKUP($A$2:$A$2221,'[2]Customer Answer 5 &amp; 6'!$A$2:$O$2221,12,FALSE)</f>
        <v>1</v>
      </c>
      <c r="U465" s="26">
        <f>VLOOKUP($A$2:$A$2221,'[2]Customer Answer 5 &amp; 6'!$A$2:$O$2221,13,FALSE)</f>
        <v>0</v>
      </c>
      <c r="V465" s="26">
        <f>VLOOKUP($A$2:$A$2221,'[2]Customer Answer 5 &amp; 6'!$A$2:$O$2221,14,FALSE)</f>
        <v>0</v>
      </c>
      <c r="W465" s="27" t="str">
        <f>VLOOKUP($A$2:$A$2221,'[2]Customer Answer 5 &amp; 6'!$A$2:$O$2221,15,FALSE)</f>
        <v>Other</v>
      </c>
      <c r="X465" s="21">
        <f>VLOOKUP($A$2:$A$2221,'[2]Sales Answer 1 &amp; 2'!$A$2:$N$2221,3,FALSE)</f>
        <v>10</v>
      </c>
      <c r="Y465" s="21">
        <f>VLOOKUP($A$2:$A$2221,'[2]Sales Answer 1 &amp; 2'!$A$2:$N$2221,4,FALSE)</f>
        <v>40</v>
      </c>
      <c r="Z465" s="21">
        <f>VLOOKUP($A$2:$A$2221,'[2]Sales Answer 1 &amp; 2'!$A$2:$N$2221,5,FALSE)</f>
        <v>40</v>
      </c>
      <c r="AA465" s="21">
        <f>VLOOKUP($A$2:$A$2221,'[2]Sales Answer 1 &amp; 2'!$A$2:$N$2221,6,FALSE)</f>
        <v>30</v>
      </c>
      <c r="AB465" s="21">
        <f>VLOOKUP($A$2:$A$2221,'[2]Sales Answer 1 &amp; 2'!$A$2:$N$2221,7,FALSE)</f>
        <v>5</v>
      </c>
    </row>
    <row r="466" spans="1:28" ht="15" thickBot="1" x14ac:dyDescent="0.35">
      <c r="A466" s="12">
        <v>2299</v>
      </c>
      <c r="B466" s="13">
        <v>0</v>
      </c>
      <c r="C466" s="13">
        <v>0</v>
      </c>
      <c r="D466" s="13">
        <v>0</v>
      </c>
      <c r="E466" s="13">
        <v>0</v>
      </c>
      <c r="F466" s="13">
        <v>0</v>
      </c>
      <c r="G466" s="13">
        <v>0</v>
      </c>
      <c r="H466" s="13">
        <v>0</v>
      </c>
      <c r="I466" s="14">
        <v>44020</v>
      </c>
      <c r="J466" s="22">
        <f>VLOOKUP($A$2:$A$2221,'[2]Customer Answer 5 &amp; 6'!$A$2:$O$2221,2,FALSE)</f>
        <v>137235</v>
      </c>
      <c r="K466" s="23">
        <f>VLOOKUP($A$2:$A$2221,'[2]Customer Answer 5 &amp; 6'!$A$2:$O$2221,3,FALSE)</f>
        <v>1</v>
      </c>
      <c r="L466" s="24">
        <f>VLOOKUP($A$2:$A$2221,'[2]Customer Answer 5 &amp; 6'!$A$2:$O$2221,4,FALSE)</f>
        <v>0</v>
      </c>
      <c r="M466" s="25">
        <f>VLOOKUP($A$2:$A$2221,'[2]Customer Answer 5 &amp; 6'!$A$2:$O$2221,5,FALSE)</f>
        <v>36</v>
      </c>
      <c r="N466">
        <f>VLOOKUP($A$2:$A$2221,'[2]Customer Answer 5 &amp; 6'!$A$2:$O$2221,6,FALSE)</f>
        <v>0</v>
      </c>
      <c r="O466">
        <f>VLOOKUP($A$2:$A$2221,'[2]Customer Answer 5 &amp; 6'!$A$2:$O$2221,7,FALSE)</f>
        <v>0</v>
      </c>
      <c r="P466">
        <f>VLOOKUP($A$2:$A$2221,'[2]Customer Answer 5 &amp; 6'!$A$2:$O$2221,8,FALSE)</f>
        <v>0</v>
      </c>
      <c r="Q466">
        <f>VLOOKUP($A$2:$A$2221,'[2]Customer Answer 5 &amp; 6'!$A$2:$O$2221,9,FALSE)</f>
        <v>1</v>
      </c>
      <c r="R466">
        <f>VLOOKUP($A$2:$A$2221,'[2]Customer Answer 5 &amp; 6'!$A$2:$O$2221,10,FALSE)</f>
        <v>0</v>
      </c>
      <c r="S466" s="26">
        <f>VLOOKUP($A$2:$A$2221,'[2]Customer Answer 5 &amp; 6'!$A$2:$O$2221,11,FALSE)</f>
        <v>0</v>
      </c>
      <c r="T466" s="26">
        <f>VLOOKUP($A$2:$A$2221,'[2]Customer Answer 5 &amp; 6'!$A$2:$O$2221,12,FALSE)</f>
        <v>1</v>
      </c>
      <c r="U466" s="26">
        <f>VLOOKUP($A$2:$A$2221,'[2]Customer Answer 5 &amp; 6'!$A$2:$O$2221,13,FALSE)</f>
        <v>0</v>
      </c>
      <c r="V466" s="26">
        <f>VLOOKUP($A$2:$A$2221,'[2]Customer Answer 5 &amp; 6'!$A$2:$O$2221,14,FALSE)</f>
        <v>0</v>
      </c>
      <c r="W466" s="27" t="str">
        <f>VLOOKUP($A$2:$A$2221,'[2]Customer Answer 5 &amp; 6'!$A$2:$O$2221,15,FALSE)</f>
        <v>Illinois</v>
      </c>
      <c r="X466" s="21">
        <f>VLOOKUP($A$2:$A$2221,'[2]Sales Answer 1 &amp; 2'!$A$2:$N$2221,3,FALSE)</f>
        <v>74</v>
      </c>
      <c r="Y466" s="21">
        <f>VLOOKUP($A$2:$A$2221,'[2]Sales Answer 1 &amp; 2'!$A$2:$N$2221,4,FALSE)</f>
        <v>7</v>
      </c>
      <c r="Z466" s="21">
        <f>VLOOKUP($A$2:$A$2221,'[2]Sales Answer 1 &amp; 2'!$A$2:$N$2221,5,FALSE)</f>
        <v>33</v>
      </c>
      <c r="AA466" s="21">
        <f>VLOOKUP($A$2:$A$2221,'[2]Sales Answer 1 &amp; 2'!$A$2:$N$2221,6,FALSE)</f>
        <v>15</v>
      </c>
      <c r="AB466" s="21">
        <f>VLOOKUP($A$2:$A$2221,'[2]Sales Answer 1 &amp; 2'!$A$2:$N$2221,7,FALSE)</f>
        <v>22</v>
      </c>
    </row>
    <row r="467" spans="1:28" ht="15" thickBot="1" x14ac:dyDescent="0.35">
      <c r="A467" s="12">
        <v>2290</v>
      </c>
      <c r="B467" s="13">
        <v>0</v>
      </c>
      <c r="C467" s="13">
        <v>0</v>
      </c>
      <c r="D467" s="13">
        <v>0</v>
      </c>
      <c r="E467" s="13">
        <v>0</v>
      </c>
      <c r="F467" s="13">
        <v>0</v>
      </c>
      <c r="G467" s="13">
        <v>0</v>
      </c>
      <c r="H467" s="13">
        <v>0</v>
      </c>
      <c r="I467" s="14">
        <v>44019</v>
      </c>
      <c r="J467" s="22">
        <f>VLOOKUP($A$2:$A$2221,'[2]Customer Answer 5 &amp; 6'!$A$2:$O$2221,2,FALSE)</f>
        <v>165695</v>
      </c>
      <c r="K467" s="23">
        <f>VLOOKUP($A$2:$A$2221,'[2]Customer Answer 5 &amp; 6'!$A$2:$O$2221,3,FALSE)</f>
        <v>0</v>
      </c>
      <c r="L467" s="24">
        <f>VLOOKUP($A$2:$A$2221,'[2]Customer Answer 5 &amp; 6'!$A$2:$O$2221,4,FALSE)</f>
        <v>1</v>
      </c>
      <c r="M467" s="25">
        <f>VLOOKUP($A$2:$A$2221,'[2]Customer Answer 5 &amp; 6'!$A$2:$O$2221,5,FALSE)</f>
        <v>60</v>
      </c>
      <c r="N467">
        <f>VLOOKUP($A$2:$A$2221,'[2]Customer Answer 5 &amp; 6'!$A$2:$O$2221,6,FALSE)</f>
        <v>0</v>
      </c>
      <c r="O467">
        <f>VLOOKUP($A$2:$A$2221,'[2]Customer Answer 5 &amp; 6'!$A$2:$O$2221,7,FALSE)</f>
        <v>1</v>
      </c>
      <c r="P467">
        <f>VLOOKUP($A$2:$A$2221,'[2]Customer Answer 5 &amp; 6'!$A$2:$O$2221,8,FALSE)</f>
        <v>0</v>
      </c>
      <c r="Q467">
        <f>VLOOKUP($A$2:$A$2221,'[2]Customer Answer 5 &amp; 6'!$A$2:$O$2221,9,FALSE)</f>
        <v>0</v>
      </c>
      <c r="R467">
        <f>VLOOKUP($A$2:$A$2221,'[2]Customer Answer 5 &amp; 6'!$A$2:$O$2221,10,FALSE)</f>
        <v>0</v>
      </c>
      <c r="S467" s="26">
        <f>VLOOKUP($A$2:$A$2221,'[2]Customer Answer 5 &amp; 6'!$A$2:$O$2221,11,FALSE)</f>
        <v>0</v>
      </c>
      <c r="T467" s="26">
        <f>VLOOKUP($A$2:$A$2221,'[2]Customer Answer 5 &amp; 6'!$A$2:$O$2221,12,FALSE)</f>
        <v>0</v>
      </c>
      <c r="U467" s="26">
        <f>VLOOKUP($A$2:$A$2221,'[2]Customer Answer 5 &amp; 6'!$A$2:$O$2221,13,FALSE)</f>
        <v>0</v>
      </c>
      <c r="V467" s="26">
        <f>VLOOKUP($A$2:$A$2221,'[2]Customer Answer 5 &amp; 6'!$A$2:$O$2221,14,FALSE)</f>
        <v>1</v>
      </c>
      <c r="W467" s="27" t="str">
        <f>VLOOKUP($A$2:$A$2221,'[2]Customer Answer 5 &amp; 6'!$A$2:$O$2221,15,FALSE)</f>
        <v>Other</v>
      </c>
      <c r="X467" s="21">
        <f>VLOOKUP($A$2:$A$2221,'[2]Sales Answer 1 &amp; 2'!$A$2:$N$2221,3,FALSE)</f>
        <v>936</v>
      </c>
      <c r="Y467" s="21">
        <f>VLOOKUP($A$2:$A$2221,'[2]Sales Answer 1 &amp; 2'!$A$2:$N$2221,4,FALSE)</f>
        <v>81</v>
      </c>
      <c r="Z467" s="21">
        <f>VLOOKUP($A$2:$A$2221,'[2]Sales Answer 1 &amp; 2'!$A$2:$N$2221,5,FALSE)</f>
        <v>477</v>
      </c>
      <c r="AA467" s="21">
        <f>VLOOKUP($A$2:$A$2221,'[2]Sales Answer 1 &amp; 2'!$A$2:$N$2221,6,FALSE)</f>
        <v>0</v>
      </c>
      <c r="AB467" s="21">
        <f>VLOOKUP($A$2:$A$2221,'[2]Sales Answer 1 &amp; 2'!$A$2:$N$2221,7,FALSE)</f>
        <v>146</v>
      </c>
    </row>
    <row r="468" spans="1:28" ht="15" thickBot="1" x14ac:dyDescent="0.35">
      <c r="A468" s="12">
        <v>1162</v>
      </c>
      <c r="B468" s="13">
        <v>0</v>
      </c>
      <c r="C468" s="13">
        <v>0</v>
      </c>
      <c r="D468" s="13">
        <v>0</v>
      </c>
      <c r="E468" s="13">
        <v>0</v>
      </c>
      <c r="F468" s="13">
        <v>0</v>
      </c>
      <c r="G468" s="13">
        <v>0</v>
      </c>
      <c r="H468" s="13">
        <v>0</v>
      </c>
      <c r="I468" s="14">
        <v>44018</v>
      </c>
      <c r="J468" s="22">
        <f>VLOOKUP($A$2:$A$2221,'[2]Customer Answer 5 &amp; 6'!$A$2:$O$2221,2,FALSE)</f>
        <v>153537</v>
      </c>
      <c r="K468" s="23">
        <f>VLOOKUP($A$2:$A$2221,'[2]Customer Answer 5 &amp; 6'!$A$2:$O$2221,3,FALSE)</f>
        <v>1</v>
      </c>
      <c r="L468" s="24">
        <f>VLOOKUP($A$2:$A$2221,'[2]Customer Answer 5 &amp; 6'!$A$2:$O$2221,4,FALSE)</f>
        <v>1</v>
      </c>
      <c r="M468" s="25">
        <f>VLOOKUP($A$2:$A$2221,'[2]Customer Answer 5 &amp; 6'!$A$2:$O$2221,5,FALSE)</f>
        <v>61</v>
      </c>
      <c r="N468">
        <f>VLOOKUP($A$2:$A$2221,'[2]Customer Answer 5 &amp; 6'!$A$2:$O$2221,6,FALSE)</f>
        <v>0</v>
      </c>
      <c r="O468">
        <f>VLOOKUP($A$2:$A$2221,'[2]Customer Answer 5 &amp; 6'!$A$2:$O$2221,7,FALSE)</f>
        <v>0</v>
      </c>
      <c r="P468">
        <f>VLOOKUP($A$2:$A$2221,'[2]Customer Answer 5 &amp; 6'!$A$2:$O$2221,8,FALSE)</f>
        <v>0</v>
      </c>
      <c r="Q468">
        <f>VLOOKUP($A$2:$A$2221,'[2]Customer Answer 5 &amp; 6'!$A$2:$O$2221,9,FALSE)</f>
        <v>1</v>
      </c>
      <c r="R468">
        <f>VLOOKUP($A$2:$A$2221,'[2]Customer Answer 5 &amp; 6'!$A$2:$O$2221,10,FALSE)</f>
        <v>0</v>
      </c>
      <c r="S468" s="26">
        <f>VLOOKUP($A$2:$A$2221,'[2]Customer Answer 5 &amp; 6'!$A$2:$O$2221,11,FALSE)</f>
        <v>0</v>
      </c>
      <c r="T468" s="26">
        <f>VLOOKUP($A$2:$A$2221,'[2]Customer Answer 5 &amp; 6'!$A$2:$O$2221,12,FALSE)</f>
        <v>0</v>
      </c>
      <c r="U468" s="26">
        <f>VLOOKUP($A$2:$A$2221,'[2]Customer Answer 5 &amp; 6'!$A$2:$O$2221,13,FALSE)</f>
        <v>0</v>
      </c>
      <c r="V468" s="26">
        <f>VLOOKUP($A$2:$A$2221,'[2]Customer Answer 5 &amp; 6'!$A$2:$O$2221,14,FALSE)</f>
        <v>1</v>
      </c>
      <c r="W468" s="27" t="str">
        <f>VLOOKUP($A$2:$A$2221,'[2]Customer Answer 5 &amp; 6'!$A$2:$O$2221,15,FALSE)</f>
        <v>Other</v>
      </c>
      <c r="X468" s="21">
        <f>VLOOKUP($A$2:$A$2221,'[2]Sales Answer 1 &amp; 2'!$A$2:$N$2221,3,FALSE)</f>
        <v>232</v>
      </c>
      <c r="Y468" s="21">
        <f>VLOOKUP($A$2:$A$2221,'[2]Sales Answer 1 &amp; 2'!$A$2:$N$2221,4,FALSE)</f>
        <v>0</v>
      </c>
      <c r="Z468" s="21">
        <f>VLOOKUP($A$2:$A$2221,'[2]Sales Answer 1 &amp; 2'!$A$2:$N$2221,5,FALSE)</f>
        <v>17</v>
      </c>
      <c r="AA468" s="21">
        <f>VLOOKUP($A$2:$A$2221,'[2]Sales Answer 1 &amp; 2'!$A$2:$N$2221,6,FALSE)</f>
        <v>0</v>
      </c>
      <c r="AB468" s="21">
        <f>VLOOKUP($A$2:$A$2221,'[2]Sales Answer 1 &amp; 2'!$A$2:$N$2221,7,FALSE)</f>
        <v>0</v>
      </c>
    </row>
    <row r="469" spans="1:28" ht="15" thickBot="1" x14ac:dyDescent="0.35">
      <c r="A469" s="12">
        <v>1577</v>
      </c>
      <c r="B469" s="13">
        <v>0</v>
      </c>
      <c r="C469" s="13">
        <v>0</v>
      </c>
      <c r="D469" s="13">
        <v>0</v>
      </c>
      <c r="E469" s="13">
        <v>0</v>
      </c>
      <c r="F469" s="13">
        <v>0</v>
      </c>
      <c r="G469" s="13">
        <v>0</v>
      </c>
      <c r="H469" s="13">
        <v>0</v>
      </c>
      <c r="I469" s="14">
        <v>44018</v>
      </c>
      <c r="J469" s="22">
        <f>VLOOKUP($A$2:$A$2221,'[2]Customer Answer 5 &amp; 6'!$A$2:$O$2221,2,FALSE)</f>
        <v>133178</v>
      </c>
      <c r="K469" s="23">
        <f>VLOOKUP($A$2:$A$2221,'[2]Customer Answer 5 &amp; 6'!$A$2:$O$2221,3,FALSE)</f>
        <v>1</v>
      </c>
      <c r="L469" s="24">
        <f>VLOOKUP($A$2:$A$2221,'[2]Customer Answer 5 &amp; 6'!$A$2:$O$2221,4,FALSE)</f>
        <v>0</v>
      </c>
      <c r="M469" s="25">
        <f>VLOOKUP($A$2:$A$2221,'[2]Customer Answer 5 &amp; 6'!$A$2:$O$2221,5,FALSE)</f>
        <v>43</v>
      </c>
      <c r="N469">
        <f>VLOOKUP($A$2:$A$2221,'[2]Customer Answer 5 &amp; 6'!$A$2:$O$2221,6,FALSE)</f>
        <v>0</v>
      </c>
      <c r="O469">
        <f>VLOOKUP($A$2:$A$2221,'[2]Customer Answer 5 &amp; 6'!$A$2:$O$2221,7,FALSE)</f>
        <v>0</v>
      </c>
      <c r="P469">
        <f>VLOOKUP($A$2:$A$2221,'[2]Customer Answer 5 &amp; 6'!$A$2:$O$2221,8,FALSE)</f>
        <v>0</v>
      </c>
      <c r="Q469">
        <f>VLOOKUP($A$2:$A$2221,'[2]Customer Answer 5 &amp; 6'!$A$2:$O$2221,9,FALSE)</f>
        <v>1</v>
      </c>
      <c r="R469">
        <f>VLOOKUP($A$2:$A$2221,'[2]Customer Answer 5 &amp; 6'!$A$2:$O$2221,10,FALSE)</f>
        <v>0</v>
      </c>
      <c r="S469" s="26">
        <f>VLOOKUP($A$2:$A$2221,'[2]Customer Answer 5 &amp; 6'!$A$2:$O$2221,11,FALSE)</f>
        <v>0</v>
      </c>
      <c r="T469" s="26">
        <f>VLOOKUP($A$2:$A$2221,'[2]Customer Answer 5 &amp; 6'!$A$2:$O$2221,12,FALSE)</f>
        <v>1</v>
      </c>
      <c r="U469" s="26">
        <f>VLOOKUP($A$2:$A$2221,'[2]Customer Answer 5 &amp; 6'!$A$2:$O$2221,13,FALSE)</f>
        <v>0</v>
      </c>
      <c r="V469" s="26">
        <f>VLOOKUP($A$2:$A$2221,'[2]Customer Answer 5 &amp; 6'!$A$2:$O$2221,14,FALSE)</f>
        <v>0</v>
      </c>
      <c r="W469" s="27" t="str">
        <f>VLOOKUP($A$2:$A$2221,'[2]Customer Answer 5 &amp; 6'!$A$2:$O$2221,15,FALSE)</f>
        <v>California</v>
      </c>
      <c r="X469" s="21">
        <f>VLOOKUP($A$2:$A$2221,'[2]Sales Answer 1 &amp; 2'!$A$2:$N$2221,3,FALSE)</f>
        <v>48</v>
      </c>
      <c r="Y469" s="21">
        <f>VLOOKUP($A$2:$A$2221,'[2]Sales Answer 1 &amp; 2'!$A$2:$N$2221,4,FALSE)</f>
        <v>24</v>
      </c>
      <c r="Z469" s="21">
        <f>VLOOKUP($A$2:$A$2221,'[2]Sales Answer 1 &amp; 2'!$A$2:$N$2221,5,FALSE)</f>
        <v>8</v>
      </c>
      <c r="AA469" s="21">
        <f>VLOOKUP($A$2:$A$2221,'[2]Sales Answer 1 &amp; 2'!$A$2:$N$2221,6,FALSE)</f>
        <v>44</v>
      </c>
      <c r="AB469" s="21">
        <f>VLOOKUP($A$2:$A$2221,'[2]Sales Answer 1 &amp; 2'!$A$2:$N$2221,7,FALSE)</f>
        <v>8</v>
      </c>
    </row>
    <row r="470" spans="1:28" ht="15" thickBot="1" x14ac:dyDescent="0.35">
      <c r="A470" s="12">
        <v>2089</v>
      </c>
      <c r="B470" s="13">
        <v>0</v>
      </c>
      <c r="C470" s="13">
        <v>1</v>
      </c>
      <c r="D470" s="13">
        <v>0</v>
      </c>
      <c r="E470" s="13">
        <v>0</v>
      </c>
      <c r="F470" s="13">
        <v>0</v>
      </c>
      <c r="G470" s="13">
        <v>0</v>
      </c>
      <c r="H470" s="13">
        <v>0</v>
      </c>
      <c r="I470" s="14">
        <v>44018</v>
      </c>
      <c r="J470" s="22">
        <f>VLOOKUP($A$2:$A$2221,'[2]Customer Answer 5 &amp; 6'!$A$2:$O$2221,2,FALSE)</f>
        <v>165463</v>
      </c>
      <c r="K470" s="23">
        <f>VLOOKUP($A$2:$A$2221,'[2]Customer Answer 5 &amp; 6'!$A$2:$O$2221,3,FALSE)</f>
        <v>1</v>
      </c>
      <c r="L470" s="24">
        <f>VLOOKUP($A$2:$A$2221,'[2]Customer Answer 5 &amp; 6'!$A$2:$O$2221,4,FALSE)</f>
        <v>0</v>
      </c>
      <c r="M470" s="25">
        <f>VLOOKUP($A$2:$A$2221,'[2]Customer Answer 5 &amp; 6'!$A$2:$O$2221,5,FALSE)</f>
        <v>46</v>
      </c>
      <c r="N470">
        <f>VLOOKUP($A$2:$A$2221,'[2]Customer Answer 5 &amp; 6'!$A$2:$O$2221,6,FALSE)</f>
        <v>0</v>
      </c>
      <c r="O470">
        <f>VLOOKUP($A$2:$A$2221,'[2]Customer Answer 5 &amp; 6'!$A$2:$O$2221,7,FALSE)</f>
        <v>1</v>
      </c>
      <c r="P470">
        <f>VLOOKUP($A$2:$A$2221,'[2]Customer Answer 5 &amp; 6'!$A$2:$O$2221,8,FALSE)</f>
        <v>0</v>
      </c>
      <c r="Q470">
        <f>VLOOKUP($A$2:$A$2221,'[2]Customer Answer 5 &amp; 6'!$A$2:$O$2221,9,FALSE)</f>
        <v>0</v>
      </c>
      <c r="R470">
        <f>VLOOKUP($A$2:$A$2221,'[2]Customer Answer 5 &amp; 6'!$A$2:$O$2221,10,FALSE)</f>
        <v>0</v>
      </c>
      <c r="S470" s="26">
        <f>VLOOKUP($A$2:$A$2221,'[2]Customer Answer 5 &amp; 6'!$A$2:$O$2221,11,FALSE)</f>
        <v>0</v>
      </c>
      <c r="T470" s="26">
        <f>VLOOKUP($A$2:$A$2221,'[2]Customer Answer 5 &amp; 6'!$A$2:$O$2221,12,FALSE)</f>
        <v>0</v>
      </c>
      <c r="U470" s="26">
        <f>VLOOKUP($A$2:$A$2221,'[2]Customer Answer 5 &amp; 6'!$A$2:$O$2221,13,FALSE)</f>
        <v>0</v>
      </c>
      <c r="V470" s="26">
        <f>VLOOKUP($A$2:$A$2221,'[2]Customer Answer 5 &amp; 6'!$A$2:$O$2221,14,FALSE)</f>
        <v>0</v>
      </c>
      <c r="W470" s="27" t="str">
        <f>VLOOKUP($A$2:$A$2221,'[2]Customer Answer 5 &amp; 6'!$A$2:$O$2221,15,FALSE)</f>
        <v>Illinois</v>
      </c>
      <c r="X470" s="21">
        <f>VLOOKUP($A$2:$A$2221,'[2]Sales Answer 1 &amp; 2'!$A$2:$N$2221,3,FALSE)</f>
        <v>988</v>
      </c>
      <c r="Y470" s="21">
        <f>VLOOKUP($A$2:$A$2221,'[2]Sales Answer 1 &amp; 2'!$A$2:$N$2221,4,FALSE)</f>
        <v>81</v>
      </c>
      <c r="Z470" s="21">
        <f>VLOOKUP($A$2:$A$2221,'[2]Sales Answer 1 &amp; 2'!$A$2:$N$2221,5,FALSE)</f>
        <v>177</v>
      </c>
      <c r="AA470" s="21">
        <f>VLOOKUP($A$2:$A$2221,'[2]Sales Answer 1 &amp; 2'!$A$2:$N$2221,6,FALSE)</f>
        <v>53</v>
      </c>
      <c r="AB470" s="21">
        <f>VLOOKUP($A$2:$A$2221,'[2]Sales Answer 1 &amp; 2'!$A$2:$N$2221,7,FALSE)</f>
        <v>81</v>
      </c>
    </row>
    <row r="471" spans="1:28" ht="15" thickBot="1" x14ac:dyDescent="0.35">
      <c r="A471" s="12">
        <v>3108</v>
      </c>
      <c r="B471" s="13">
        <v>0</v>
      </c>
      <c r="C471" s="13">
        <v>0</v>
      </c>
      <c r="D471" s="13">
        <v>0</v>
      </c>
      <c r="E471" s="13">
        <v>0</v>
      </c>
      <c r="F471" s="13">
        <v>0</v>
      </c>
      <c r="G471" s="13">
        <v>0</v>
      </c>
      <c r="H471" s="13">
        <v>0</v>
      </c>
      <c r="I471" s="14">
        <v>44018</v>
      </c>
      <c r="J471" s="22">
        <f>VLOOKUP($A$2:$A$2221,'[2]Customer Answer 5 &amp; 6'!$A$2:$O$2221,2,FALSE)</f>
        <v>119346</v>
      </c>
      <c r="K471" s="23">
        <f>VLOOKUP($A$2:$A$2221,'[2]Customer Answer 5 &amp; 6'!$A$2:$O$2221,3,FALSE)</f>
        <v>1</v>
      </c>
      <c r="L471" s="24">
        <f>VLOOKUP($A$2:$A$2221,'[2]Customer Answer 5 &amp; 6'!$A$2:$O$2221,4,FALSE)</f>
        <v>0</v>
      </c>
      <c r="M471" s="25">
        <f>VLOOKUP($A$2:$A$2221,'[2]Customer Answer 5 &amp; 6'!$A$2:$O$2221,5,FALSE)</f>
        <v>46</v>
      </c>
      <c r="N471">
        <f>VLOOKUP($A$2:$A$2221,'[2]Customer Answer 5 &amp; 6'!$A$2:$O$2221,6,FALSE)</f>
        <v>1</v>
      </c>
      <c r="O471">
        <f>VLOOKUP($A$2:$A$2221,'[2]Customer Answer 5 &amp; 6'!$A$2:$O$2221,7,FALSE)</f>
        <v>0</v>
      </c>
      <c r="P471">
        <f>VLOOKUP($A$2:$A$2221,'[2]Customer Answer 5 &amp; 6'!$A$2:$O$2221,8,FALSE)</f>
        <v>0</v>
      </c>
      <c r="Q471">
        <f>VLOOKUP($A$2:$A$2221,'[2]Customer Answer 5 &amp; 6'!$A$2:$O$2221,9,FALSE)</f>
        <v>0</v>
      </c>
      <c r="R471">
        <f>VLOOKUP($A$2:$A$2221,'[2]Customer Answer 5 &amp; 6'!$A$2:$O$2221,10,FALSE)</f>
        <v>0</v>
      </c>
      <c r="S471" s="26">
        <f>VLOOKUP($A$2:$A$2221,'[2]Customer Answer 5 &amp; 6'!$A$2:$O$2221,11,FALSE)</f>
        <v>0</v>
      </c>
      <c r="T471" s="26">
        <f>VLOOKUP($A$2:$A$2221,'[2]Customer Answer 5 &amp; 6'!$A$2:$O$2221,12,FALSE)</f>
        <v>1</v>
      </c>
      <c r="U471" s="26">
        <f>VLOOKUP($A$2:$A$2221,'[2]Customer Answer 5 &amp; 6'!$A$2:$O$2221,13,FALSE)</f>
        <v>0</v>
      </c>
      <c r="V471" s="26">
        <f>VLOOKUP($A$2:$A$2221,'[2]Customer Answer 5 &amp; 6'!$A$2:$O$2221,14,FALSE)</f>
        <v>0</v>
      </c>
      <c r="W471" s="27" t="str">
        <f>VLOOKUP($A$2:$A$2221,'[2]Customer Answer 5 &amp; 6'!$A$2:$O$2221,15,FALSE)</f>
        <v>Florida</v>
      </c>
      <c r="X471" s="21">
        <f>VLOOKUP($A$2:$A$2221,'[2]Sales Answer 1 &amp; 2'!$A$2:$N$2221,3,FALSE)</f>
        <v>12</v>
      </c>
      <c r="Y471" s="21">
        <f>VLOOKUP($A$2:$A$2221,'[2]Sales Answer 1 &amp; 2'!$A$2:$N$2221,4,FALSE)</f>
        <v>0</v>
      </c>
      <c r="Z471" s="21">
        <f>VLOOKUP($A$2:$A$2221,'[2]Sales Answer 1 &amp; 2'!$A$2:$N$2221,5,FALSE)</f>
        <v>56</v>
      </c>
      <c r="AA471" s="21">
        <f>VLOOKUP($A$2:$A$2221,'[2]Sales Answer 1 &amp; 2'!$A$2:$N$2221,6,FALSE)</f>
        <v>19</v>
      </c>
      <c r="AB471" s="21">
        <f>VLOOKUP($A$2:$A$2221,'[2]Sales Answer 1 &amp; 2'!$A$2:$N$2221,7,FALSE)</f>
        <v>37</v>
      </c>
    </row>
    <row r="472" spans="1:28" ht="15" thickBot="1" x14ac:dyDescent="0.35">
      <c r="A472" s="12">
        <v>1730</v>
      </c>
      <c r="B472" s="13">
        <v>1</v>
      </c>
      <c r="C472" s="13">
        <v>0</v>
      </c>
      <c r="D472" s="13">
        <v>0</v>
      </c>
      <c r="E472" s="13">
        <v>0</v>
      </c>
      <c r="F472" s="13">
        <v>0</v>
      </c>
      <c r="G472" s="13">
        <v>0</v>
      </c>
      <c r="H472" s="13">
        <v>1</v>
      </c>
      <c r="I472" s="14">
        <v>44017</v>
      </c>
      <c r="J472" s="22">
        <f>VLOOKUP($A$2:$A$2221,'[2]Customer Answer 5 &amp; 6'!$A$2:$O$2221,2,FALSE)</f>
        <v>163564</v>
      </c>
      <c r="K472" s="23">
        <f>VLOOKUP($A$2:$A$2221,'[2]Customer Answer 5 &amp; 6'!$A$2:$O$2221,3,FALSE)</f>
        <v>0</v>
      </c>
      <c r="L472" s="24">
        <f>VLOOKUP($A$2:$A$2221,'[2]Customer Answer 5 &amp; 6'!$A$2:$O$2221,4,FALSE)</f>
        <v>0</v>
      </c>
      <c r="M472" s="25">
        <f>VLOOKUP($A$2:$A$2221,'[2]Customer Answer 5 &amp; 6'!$A$2:$O$2221,5,FALSE)</f>
        <v>66</v>
      </c>
      <c r="N472">
        <f>VLOOKUP($A$2:$A$2221,'[2]Customer Answer 5 &amp; 6'!$A$2:$O$2221,6,FALSE)</f>
        <v>0</v>
      </c>
      <c r="O472">
        <f>VLOOKUP($A$2:$A$2221,'[2]Customer Answer 5 &amp; 6'!$A$2:$O$2221,7,FALSE)</f>
        <v>1</v>
      </c>
      <c r="P472">
        <f>VLOOKUP($A$2:$A$2221,'[2]Customer Answer 5 &amp; 6'!$A$2:$O$2221,8,FALSE)</f>
        <v>0</v>
      </c>
      <c r="Q472">
        <f>VLOOKUP($A$2:$A$2221,'[2]Customer Answer 5 &amp; 6'!$A$2:$O$2221,9,FALSE)</f>
        <v>0</v>
      </c>
      <c r="R472">
        <f>VLOOKUP($A$2:$A$2221,'[2]Customer Answer 5 &amp; 6'!$A$2:$O$2221,10,FALSE)</f>
        <v>0</v>
      </c>
      <c r="S472" s="26">
        <f>VLOOKUP($A$2:$A$2221,'[2]Customer Answer 5 &amp; 6'!$A$2:$O$2221,11,FALSE)</f>
        <v>0</v>
      </c>
      <c r="T472" s="26">
        <f>VLOOKUP($A$2:$A$2221,'[2]Customer Answer 5 &amp; 6'!$A$2:$O$2221,12,FALSE)</f>
        <v>0</v>
      </c>
      <c r="U472" s="26">
        <f>VLOOKUP($A$2:$A$2221,'[2]Customer Answer 5 &amp; 6'!$A$2:$O$2221,13,FALSE)</f>
        <v>0</v>
      </c>
      <c r="V472" s="26">
        <f>VLOOKUP($A$2:$A$2221,'[2]Customer Answer 5 &amp; 6'!$A$2:$O$2221,14,FALSE)</f>
        <v>0</v>
      </c>
      <c r="W472" s="27" t="str">
        <f>VLOOKUP($A$2:$A$2221,'[2]Customer Answer 5 &amp; 6'!$A$2:$O$2221,15,FALSE)</f>
        <v>New York</v>
      </c>
      <c r="X472" s="21">
        <f>VLOOKUP($A$2:$A$2221,'[2]Sales Answer 1 &amp; 2'!$A$2:$N$2221,3,FALSE)</f>
        <v>1979</v>
      </c>
      <c r="Y472" s="21">
        <f>VLOOKUP($A$2:$A$2221,'[2]Sales Answer 1 &amp; 2'!$A$2:$N$2221,4,FALSE)</f>
        <v>206</v>
      </c>
      <c r="Z472" s="21">
        <f>VLOOKUP($A$2:$A$2221,'[2]Sales Answer 1 &amp; 2'!$A$2:$N$2221,5,FALSE)</f>
        <v>648</v>
      </c>
      <c r="AA472" s="21">
        <f>VLOOKUP($A$2:$A$2221,'[2]Sales Answer 1 &amp; 2'!$A$2:$N$2221,6,FALSE)</f>
        <v>39</v>
      </c>
      <c r="AB472" s="21">
        <f>VLOOKUP($A$2:$A$2221,'[2]Sales Answer 1 &amp; 2'!$A$2:$N$2221,7,FALSE)</f>
        <v>87</v>
      </c>
    </row>
    <row r="473" spans="1:28" ht="15" thickBot="1" x14ac:dyDescent="0.35">
      <c r="A473" s="12">
        <v>1446</v>
      </c>
      <c r="B473" s="13">
        <v>0</v>
      </c>
      <c r="C473" s="13">
        <v>0</v>
      </c>
      <c r="D473" s="13">
        <v>0</v>
      </c>
      <c r="E473" s="13">
        <v>0</v>
      </c>
      <c r="F473" s="13">
        <v>0</v>
      </c>
      <c r="G473" s="13">
        <v>0</v>
      </c>
      <c r="H473" s="13">
        <v>0</v>
      </c>
      <c r="I473" s="14">
        <v>44016</v>
      </c>
      <c r="J473" s="22">
        <f>VLOOKUP($A$2:$A$2221,'[2]Customer Answer 5 &amp; 6'!$A$2:$O$2221,2,FALSE)</f>
        <v>150520</v>
      </c>
      <c r="K473" s="23">
        <f>VLOOKUP($A$2:$A$2221,'[2]Customer Answer 5 &amp; 6'!$A$2:$O$2221,3,FALSE)</f>
        <v>0</v>
      </c>
      <c r="L473" s="24">
        <f>VLOOKUP($A$2:$A$2221,'[2]Customer Answer 5 &amp; 6'!$A$2:$O$2221,4,FALSE)</f>
        <v>1</v>
      </c>
      <c r="M473" s="25">
        <f>VLOOKUP($A$2:$A$2221,'[2]Customer Answer 5 &amp; 6'!$A$2:$O$2221,5,FALSE)</f>
        <v>62</v>
      </c>
      <c r="N473">
        <f>VLOOKUP($A$2:$A$2221,'[2]Customer Answer 5 &amp; 6'!$A$2:$O$2221,6,FALSE)</f>
        <v>0</v>
      </c>
      <c r="O473">
        <f>VLOOKUP($A$2:$A$2221,'[2]Customer Answer 5 &amp; 6'!$A$2:$O$2221,7,FALSE)</f>
        <v>0</v>
      </c>
      <c r="P473">
        <f>VLOOKUP($A$2:$A$2221,'[2]Customer Answer 5 &amp; 6'!$A$2:$O$2221,8,FALSE)</f>
        <v>0</v>
      </c>
      <c r="Q473">
        <f>VLOOKUP($A$2:$A$2221,'[2]Customer Answer 5 &amp; 6'!$A$2:$O$2221,9,FALSE)</f>
        <v>0</v>
      </c>
      <c r="R473">
        <f>VLOOKUP($A$2:$A$2221,'[2]Customer Answer 5 &amp; 6'!$A$2:$O$2221,10,FALSE)</f>
        <v>1</v>
      </c>
      <c r="S473" s="26">
        <f>VLOOKUP($A$2:$A$2221,'[2]Customer Answer 5 &amp; 6'!$A$2:$O$2221,11,FALSE)</f>
        <v>0</v>
      </c>
      <c r="T473" s="26">
        <f>VLOOKUP($A$2:$A$2221,'[2]Customer Answer 5 &amp; 6'!$A$2:$O$2221,12,FALSE)</f>
        <v>0</v>
      </c>
      <c r="U473" s="26">
        <f>VLOOKUP($A$2:$A$2221,'[2]Customer Answer 5 &amp; 6'!$A$2:$O$2221,13,FALSE)</f>
        <v>0</v>
      </c>
      <c r="V473" s="26">
        <f>VLOOKUP($A$2:$A$2221,'[2]Customer Answer 5 &amp; 6'!$A$2:$O$2221,14,FALSE)</f>
        <v>1</v>
      </c>
      <c r="W473" s="27" t="str">
        <f>VLOOKUP($A$2:$A$2221,'[2]Customer Answer 5 &amp; 6'!$A$2:$O$2221,15,FALSE)</f>
        <v>Florida</v>
      </c>
      <c r="X473" s="21">
        <f>VLOOKUP($A$2:$A$2221,'[2]Sales Answer 1 &amp; 2'!$A$2:$N$2221,3,FALSE)</f>
        <v>334</v>
      </c>
      <c r="Y473" s="21">
        <f>VLOOKUP($A$2:$A$2221,'[2]Sales Answer 1 &amp; 2'!$A$2:$N$2221,4,FALSE)</f>
        <v>0</v>
      </c>
      <c r="Z473" s="21">
        <f>VLOOKUP($A$2:$A$2221,'[2]Sales Answer 1 &amp; 2'!$A$2:$N$2221,5,FALSE)</f>
        <v>18</v>
      </c>
      <c r="AA473" s="21">
        <f>VLOOKUP($A$2:$A$2221,'[2]Sales Answer 1 &amp; 2'!$A$2:$N$2221,6,FALSE)</f>
        <v>6</v>
      </c>
      <c r="AB473" s="21">
        <f>VLOOKUP($A$2:$A$2221,'[2]Sales Answer 1 &amp; 2'!$A$2:$N$2221,7,FALSE)</f>
        <v>3</v>
      </c>
    </row>
    <row r="474" spans="1:28" ht="15" thickBot="1" x14ac:dyDescent="0.35">
      <c r="A474" s="12">
        <v>2395</v>
      </c>
      <c r="B474" s="13">
        <v>0</v>
      </c>
      <c r="C474" s="13">
        <v>0</v>
      </c>
      <c r="D474" s="13">
        <v>0</v>
      </c>
      <c r="E474" s="13">
        <v>0</v>
      </c>
      <c r="F474" s="13">
        <v>0</v>
      </c>
      <c r="G474" s="13">
        <v>0</v>
      </c>
      <c r="H474" s="13">
        <v>0</v>
      </c>
      <c r="I474" s="14">
        <v>44016</v>
      </c>
      <c r="J474" s="22">
        <f>VLOOKUP($A$2:$A$2221,'[2]Customer Answer 5 &amp; 6'!$A$2:$O$2221,2,FALSE)</f>
        <v>124639</v>
      </c>
      <c r="K474" s="23">
        <f>VLOOKUP($A$2:$A$2221,'[2]Customer Answer 5 &amp; 6'!$A$2:$O$2221,3,FALSE)</f>
        <v>1</v>
      </c>
      <c r="L474" s="24">
        <f>VLOOKUP($A$2:$A$2221,'[2]Customer Answer 5 &amp; 6'!$A$2:$O$2221,4,FALSE)</f>
        <v>1</v>
      </c>
      <c r="M474" s="25">
        <f>VLOOKUP($A$2:$A$2221,'[2]Customer Answer 5 &amp; 6'!$A$2:$O$2221,5,FALSE)</f>
        <v>47</v>
      </c>
      <c r="N474">
        <f>VLOOKUP($A$2:$A$2221,'[2]Customer Answer 5 &amp; 6'!$A$2:$O$2221,6,FALSE)</f>
        <v>0</v>
      </c>
      <c r="O474">
        <f>VLOOKUP($A$2:$A$2221,'[2]Customer Answer 5 &amp; 6'!$A$2:$O$2221,7,FALSE)</f>
        <v>1</v>
      </c>
      <c r="P474">
        <f>VLOOKUP($A$2:$A$2221,'[2]Customer Answer 5 &amp; 6'!$A$2:$O$2221,8,FALSE)</f>
        <v>0</v>
      </c>
      <c r="Q474">
        <f>VLOOKUP($A$2:$A$2221,'[2]Customer Answer 5 &amp; 6'!$A$2:$O$2221,9,FALSE)</f>
        <v>0</v>
      </c>
      <c r="R474">
        <f>VLOOKUP($A$2:$A$2221,'[2]Customer Answer 5 &amp; 6'!$A$2:$O$2221,10,FALSE)</f>
        <v>0</v>
      </c>
      <c r="S474" s="26">
        <f>VLOOKUP($A$2:$A$2221,'[2]Customer Answer 5 &amp; 6'!$A$2:$O$2221,11,FALSE)</f>
        <v>0</v>
      </c>
      <c r="T474" s="26">
        <f>VLOOKUP($A$2:$A$2221,'[2]Customer Answer 5 &amp; 6'!$A$2:$O$2221,12,FALSE)</f>
        <v>1</v>
      </c>
      <c r="U474" s="26">
        <f>VLOOKUP($A$2:$A$2221,'[2]Customer Answer 5 &amp; 6'!$A$2:$O$2221,13,FALSE)</f>
        <v>0</v>
      </c>
      <c r="V474" s="26">
        <f>VLOOKUP($A$2:$A$2221,'[2]Customer Answer 5 &amp; 6'!$A$2:$O$2221,14,FALSE)</f>
        <v>0</v>
      </c>
      <c r="W474" s="27" t="str">
        <f>VLOOKUP($A$2:$A$2221,'[2]Customer Answer 5 &amp; 6'!$A$2:$O$2221,15,FALSE)</f>
        <v>Illinois</v>
      </c>
      <c r="X474" s="21">
        <f>VLOOKUP($A$2:$A$2221,'[2]Sales Answer 1 &amp; 2'!$A$2:$N$2221,3,FALSE)</f>
        <v>101</v>
      </c>
      <c r="Y474" s="21">
        <f>VLOOKUP($A$2:$A$2221,'[2]Sales Answer 1 &amp; 2'!$A$2:$N$2221,4,FALSE)</f>
        <v>15</v>
      </c>
      <c r="Z474" s="21">
        <f>VLOOKUP($A$2:$A$2221,'[2]Sales Answer 1 &amp; 2'!$A$2:$N$2221,5,FALSE)</f>
        <v>81</v>
      </c>
      <c r="AA474" s="21">
        <f>VLOOKUP($A$2:$A$2221,'[2]Sales Answer 1 &amp; 2'!$A$2:$N$2221,6,FALSE)</f>
        <v>0</v>
      </c>
      <c r="AB474" s="21">
        <f>VLOOKUP($A$2:$A$2221,'[2]Sales Answer 1 &amp; 2'!$A$2:$N$2221,7,FALSE)</f>
        <v>20</v>
      </c>
    </row>
    <row r="475" spans="1:28" ht="15" thickBot="1" x14ac:dyDescent="0.35">
      <c r="A475" s="12">
        <v>2699</v>
      </c>
      <c r="B475" s="13">
        <v>0</v>
      </c>
      <c r="C475" s="13">
        <v>0</v>
      </c>
      <c r="D475" s="13">
        <v>0</v>
      </c>
      <c r="E475" s="13">
        <v>0</v>
      </c>
      <c r="F475" s="13">
        <v>0</v>
      </c>
      <c r="G475" s="13">
        <v>0</v>
      </c>
      <c r="H475" s="13">
        <v>1</v>
      </c>
      <c r="I475" s="14">
        <v>44016</v>
      </c>
      <c r="J475" s="22">
        <f>VLOOKUP($A$2:$A$2221,'[2]Customer Answer 5 &amp; 6'!$A$2:$O$2221,2,FALSE)</f>
        <v>138513</v>
      </c>
      <c r="K475" s="23">
        <f>VLOOKUP($A$2:$A$2221,'[2]Customer Answer 5 &amp; 6'!$A$2:$O$2221,3,FALSE)</f>
        <v>1</v>
      </c>
      <c r="L475" s="24">
        <f>VLOOKUP($A$2:$A$2221,'[2]Customer Answer 5 &amp; 6'!$A$2:$O$2221,4,FALSE)</f>
        <v>0</v>
      </c>
      <c r="M475" s="25">
        <f>VLOOKUP($A$2:$A$2221,'[2]Customer Answer 5 &amp; 6'!$A$2:$O$2221,5,FALSE)</f>
        <v>38</v>
      </c>
      <c r="N475">
        <f>VLOOKUP($A$2:$A$2221,'[2]Customer Answer 5 &amp; 6'!$A$2:$O$2221,6,FALSE)</f>
        <v>0</v>
      </c>
      <c r="O475">
        <f>VLOOKUP($A$2:$A$2221,'[2]Customer Answer 5 &amp; 6'!$A$2:$O$2221,7,FALSE)</f>
        <v>0</v>
      </c>
      <c r="P475">
        <f>VLOOKUP($A$2:$A$2221,'[2]Customer Answer 5 &amp; 6'!$A$2:$O$2221,8,FALSE)</f>
        <v>1</v>
      </c>
      <c r="Q475">
        <f>VLOOKUP($A$2:$A$2221,'[2]Customer Answer 5 &amp; 6'!$A$2:$O$2221,9,FALSE)</f>
        <v>0</v>
      </c>
      <c r="R475">
        <f>VLOOKUP($A$2:$A$2221,'[2]Customer Answer 5 &amp; 6'!$A$2:$O$2221,10,FALSE)</f>
        <v>0</v>
      </c>
      <c r="S475" s="26">
        <f>VLOOKUP($A$2:$A$2221,'[2]Customer Answer 5 &amp; 6'!$A$2:$O$2221,11,FALSE)</f>
        <v>0</v>
      </c>
      <c r="T475" s="26">
        <f>VLOOKUP($A$2:$A$2221,'[2]Customer Answer 5 &amp; 6'!$A$2:$O$2221,12,FALSE)</f>
        <v>0</v>
      </c>
      <c r="U475" s="26">
        <f>VLOOKUP($A$2:$A$2221,'[2]Customer Answer 5 &amp; 6'!$A$2:$O$2221,13,FALSE)</f>
        <v>0</v>
      </c>
      <c r="V475" s="26">
        <f>VLOOKUP($A$2:$A$2221,'[2]Customer Answer 5 &amp; 6'!$A$2:$O$2221,14,FALSE)</f>
        <v>1</v>
      </c>
      <c r="W475" s="27" t="str">
        <f>VLOOKUP($A$2:$A$2221,'[2]Customer Answer 5 &amp; 6'!$A$2:$O$2221,15,FALSE)</f>
        <v>California</v>
      </c>
      <c r="X475" s="21">
        <f>VLOOKUP($A$2:$A$2221,'[2]Sales Answer 1 &amp; 2'!$A$2:$N$2221,3,FALSE)</f>
        <v>619</v>
      </c>
      <c r="Y475" s="21">
        <f>VLOOKUP($A$2:$A$2221,'[2]Sales Answer 1 &amp; 2'!$A$2:$N$2221,4,FALSE)</f>
        <v>11</v>
      </c>
      <c r="Z475" s="21">
        <f>VLOOKUP($A$2:$A$2221,'[2]Sales Answer 1 &amp; 2'!$A$2:$N$2221,5,FALSE)</f>
        <v>414</v>
      </c>
      <c r="AA475" s="21">
        <f>VLOOKUP($A$2:$A$2221,'[2]Sales Answer 1 &amp; 2'!$A$2:$N$2221,6,FALSE)</f>
        <v>58</v>
      </c>
      <c r="AB475" s="21">
        <f>VLOOKUP($A$2:$A$2221,'[2]Sales Answer 1 &amp; 2'!$A$2:$N$2221,7,FALSE)</f>
        <v>0</v>
      </c>
    </row>
    <row r="476" spans="1:28" ht="15" thickBot="1" x14ac:dyDescent="0.35">
      <c r="A476" s="12">
        <v>3120</v>
      </c>
      <c r="B476" s="13">
        <v>0</v>
      </c>
      <c r="C476" s="13">
        <v>0</v>
      </c>
      <c r="D476" s="13">
        <v>0</v>
      </c>
      <c r="E476" s="13">
        <v>0</v>
      </c>
      <c r="F476" s="13">
        <v>0</v>
      </c>
      <c r="G476" s="13">
        <v>0</v>
      </c>
      <c r="H476" s="13">
        <v>0</v>
      </c>
      <c r="I476" s="14">
        <v>44016</v>
      </c>
      <c r="J476" s="22">
        <f>VLOOKUP($A$2:$A$2221,'[2]Customer Answer 5 &amp; 6'!$A$2:$O$2221,2,FALSE)</f>
        <v>117148</v>
      </c>
      <c r="K476" s="23">
        <f>VLOOKUP($A$2:$A$2221,'[2]Customer Answer 5 &amp; 6'!$A$2:$O$2221,3,FALSE)</f>
        <v>1</v>
      </c>
      <c r="L476" s="24">
        <f>VLOOKUP($A$2:$A$2221,'[2]Customer Answer 5 &amp; 6'!$A$2:$O$2221,4,FALSE)</f>
        <v>0</v>
      </c>
      <c r="M476" s="25">
        <f>VLOOKUP($A$2:$A$2221,'[2]Customer Answer 5 &amp; 6'!$A$2:$O$2221,5,FALSE)</f>
        <v>44</v>
      </c>
      <c r="N476">
        <f>VLOOKUP($A$2:$A$2221,'[2]Customer Answer 5 &amp; 6'!$A$2:$O$2221,6,FALSE)</f>
        <v>0</v>
      </c>
      <c r="O476">
        <f>VLOOKUP($A$2:$A$2221,'[2]Customer Answer 5 &amp; 6'!$A$2:$O$2221,7,FALSE)</f>
        <v>1</v>
      </c>
      <c r="P476">
        <f>VLOOKUP($A$2:$A$2221,'[2]Customer Answer 5 &amp; 6'!$A$2:$O$2221,8,FALSE)</f>
        <v>0</v>
      </c>
      <c r="Q476">
        <f>VLOOKUP($A$2:$A$2221,'[2]Customer Answer 5 &amp; 6'!$A$2:$O$2221,9,FALSE)</f>
        <v>0</v>
      </c>
      <c r="R476">
        <f>VLOOKUP($A$2:$A$2221,'[2]Customer Answer 5 &amp; 6'!$A$2:$O$2221,10,FALSE)</f>
        <v>0</v>
      </c>
      <c r="S476" s="26">
        <f>VLOOKUP($A$2:$A$2221,'[2]Customer Answer 5 &amp; 6'!$A$2:$O$2221,11,FALSE)</f>
        <v>0</v>
      </c>
      <c r="T476" s="26">
        <f>VLOOKUP($A$2:$A$2221,'[2]Customer Answer 5 &amp; 6'!$A$2:$O$2221,12,FALSE)</f>
        <v>1</v>
      </c>
      <c r="U476" s="26">
        <f>VLOOKUP($A$2:$A$2221,'[2]Customer Answer 5 &amp; 6'!$A$2:$O$2221,13,FALSE)</f>
        <v>0</v>
      </c>
      <c r="V476" s="26">
        <f>VLOOKUP($A$2:$A$2221,'[2]Customer Answer 5 &amp; 6'!$A$2:$O$2221,14,FALSE)</f>
        <v>0</v>
      </c>
      <c r="W476" s="27" t="str">
        <f>VLOOKUP($A$2:$A$2221,'[2]Customer Answer 5 &amp; 6'!$A$2:$O$2221,15,FALSE)</f>
        <v>Florida</v>
      </c>
      <c r="X476" s="21">
        <f>VLOOKUP($A$2:$A$2221,'[2]Sales Answer 1 &amp; 2'!$A$2:$N$2221,3,FALSE)</f>
        <v>61</v>
      </c>
      <c r="Y476" s="21">
        <f>VLOOKUP($A$2:$A$2221,'[2]Sales Answer 1 &amp; 2'!$A$2:$N$2221,4,FALSE)</f>
        <v>61</v>
      </c>
      <c r="Z476" s="21">
        <f>VLOOKUP($A$2:$A$2221,'[2]Sales Answer 1 &amp; 2'!$A$2:$N$2221,5,FALSE)</f>
        <v>75</v>
      </c>
      <c r="AA476" s="21">
        <f>VLOOKUP($A$2:$A$2221,'[2]Sales Answer 1 &amp; 2'!$A$2:$N$2221,6,FALSE)</f>
        <v>89</v>
      </c>
      <c r="AB476" s="21">
        <f>VLOOKUP($A$2:$A$2221,'[2]Sales Answer 1 &amp; 2'!$A$2:$N$2221,7,FALSE)</f>
        <v>68</v>
      </c>
    </row>
    <row r="477" spans="1:28" ht="15" thickBot="1" x14ac:dyDescent="0.35">
      <c r="A477" s="12">
        <v>1504</v>
      </c>
      <c r="B477" s="13">
        <v>0</v>
      </c>
      <c r="C477" s="13">
        <v>0</v>
      </c>
      <c r="D477" s="13">
        <v>0</v>
      </c>
      <c r="E477" s="13">
        <v>0</v>
      </c>
      <c r="F477" s="13">
        <v>0</v>
      </c>
      <c r="G477" s="13">
        <v>0</v>
      </c>
      <c r="H477" s="13">
        <v>0</v>
      </c>
      <c r="I477" s="14">
        <v>44015</v>
      </c>
      <c r="J477" s="22">
        <f>VLOOKUP($A$2:$A$2221,'[2]Customer Answer 5 &amp; 6'!$A$2:$O$2221,2,FALSE)</f>
        <v>130630</v>
      </c>
      <c r="K477" s="23">
        <f>VLOOKUP($A$2:$A$2221,'[2]Customer Answer 5 &amp; 6'!$A$2:$O$2221,3,FALSE)</f>
        <v>1</v>
      </c>
      <c r="L477" s="24">
        <f>VLOOKUP($A$2:$A$2221,'[2]Customer Answer 5 &amp; 6'!$A$2:$O$2221,4,FALSE)</f>
        <v>1</v>
      </c>
      <c r="M477" s="25">
        <f>VLOOKUP($A$2:$A$2221,'[2]Customer Answer 5 &amp; 6'!$A$2:$O$2221,5,FALSE)</f>
        <v>55</v>
      </c>
      <c r="N477">
        <f>VLOOKUP($A$2:$A$2221,'[2]Customer Answer 5 &amp; 6'!$A$2:$O$2221,6,FALSE)</f>
        <v>1</v>
      </c>
      <c r="O477">
        <f>VLOOKUP($A$2:$A$2221,'[2]Customer Answer 5 &amp; 6'!$A$2:$O$2221,7,FALSE)</f>
        <v>0</v>
      </c>
      <c r="P477">
        <f>VLOOKUP($A$2:$A$2221,'[2]Customer Answer 5 &amp; 6'!$A$2:$O$2221,8,FALSE)</f>
        <v>0</v>
      </c>
      <c r="Q477">
        <f>VLOOKUP($A$2:$A$2221,'[2]Customer Answer 5 &amp; 6'!$A$2:$O$2221,9,FALSE)</f>
        <v>0</v>
      </c>
      <c r="R477">
        <f>VLOOKUP($A$2:$A$2221,'[2]Customer Answer 5 &amp; 6'!$A$2:$O$2221,10,FALSE)</f>
        <v>0</v>
      </c>
      <c r="S477" s="26">
        <f>VLOOKUP($A$2:$A$2221,'[2]Customer Answer 5 &amp; 6'!$A$2:$O$2221,11,FALSE)</f>
        <v>0</v>
      </c>
      <c r="T477" s="26">
        <f>VLOOKUP($A$2:$A$2221,'[2]Customer Answer 5 &amp; 6'!$A$2:$O$2221,12,FALSE)</f>
        <v>1</v>
      </c>
      <c r="U477" s="26">
        <f>VLOOKUP($A$2:$A$2221,'[2]Customer Answer 5 &amp; 6'!$A$2:$O$2221,13,FALSE)</f>
        <v>0</v>
      </c>
      <c r="V477" s="26">
        <f>VLOOKUP($A$2:$A$2221,'[2]Customer Answer 5 &amp; 6'!$A$2:$O$2221,14,FALSE)</f>
        <v>0</v>
      </c>
      <c r="W477" s="27" t="str">
        <f>VLOOKUP($A$2:$A$2221,'[2]Customer Answer 5 &amp; 6'!$A$2:$O$2221,15,FALSE)</f>
        <v>Other</v>
      </c>
      <c r="X477" s="21">
        <f>VLOOKUP($A$2:$A$2221,'[2]Sales Answer 1 &amp; 2'!$A$2:$N$2221,3,FALSE)</f>
        <v>115</v>
      </c>
      <c r="Y477" s="21">
        <f>VLOOKUP($A$2:$A$2221,'[2]Sales Answer 1 &amp; 2'!$A$2:$N$2221,4,FALSE)</f>
        <v>4</v>
      </c>
      <c r="Z477" s="21">
        <f>VLOOKUP($A$2:$A$2221,'[2]Sales Answer 1 &amp; 2'!$A$2:$N$2221,5,FALSE)</f>
        <v>51</v>
      </c>
      <c r="AA477" s="21">
        <f>VLOOKUP($A$2:$A$2221,'[2]Sales Answer 1 &amp; 2'!$A$2:$N$2221,6,FALSE)</f>
        <v>9</v>
      </c>
      <c r="AB477" s="21">
        <f>VLOOKUP($A$2:$A$2221,'[2]Sales Answer 1 &amp; 2'!$A$2:$N$2221,7,FALSE)</f>
        <v>0</v>
      </c>
    </row>
    <row r="478" spans="1:28" ht="15" thickBot="1" x14ac:dyDescent="0.35">
      <c r="A478" s="12">
        <v>1555</v>
      </c>
      <c r="B478" s="13">
        <v>0</v>
      </c>
      <c r="C478" s="13">
        <v>0</v>
      </c>
      <c r="D478" s="13">
        <v>0</v>
      </c>
      <c r="E478" s="13">
        <v>0</v>
      </c>
      <c r="F478" s="13">
        <v>0</v>
      </c>
      <c r="G478" s="13">
        <v>0</v>
      </c>
      <c r="H478" s="13">
        <v>0</v>
      </c>
      <c r="I478" s="14">
        <v>44015</v>
      </c>
      <c r="J478" s="22">
        <f>VLOOKUP($A$2:$A$2221,'[2]Customer Answer 5 &amp; 6'!$A$2:$O$2221,2,FALSE)</f>
        <v>138443</v>
      </c>
      <c r="K478" s="23">
        <f>VLOOKUP($A$2:$A$2221,'[2]Customer Answer 5 &amp; 6'!$A$2:$O$2221,3,FALSE)</f>
        <v>1</v>
      </c>
      <c r="L478" s="24">
        <f>VLOOKUP($A$2:$A$2221,'[2]Customer Answer 5 &amp; 6'!$A$2:$O$2221,4,FALSE)</f>
        <v>1</v>
      </c>
      <c r="M478" s="25">
        <f>VLOOKUP($A$2:$A$2221,'[2]Customer Answer 5 &amp; 6'!$A$2:$O$2221,5,FALSE)</f>
        <v>52</v>
      </c>
      <c r="N478">
        <f>VLOOKUP($A$2:$A$2221,'[2]Customer Answer 5 &amp; 6'!$A$2:$O$2221,6,FALSE)</f>
        <v>0</v>
      </c>
      <c r="O478">
        <f>VLOOKUP($A$2:$A$2221,'[2]Customer Answer 5 &amp; 6'!$A$2:$O$2221,7,FALSE)</f>
        <v>1</v>
      </c>
      <c r="P478">
        <f>VLOOKUP($A$2:$A$2221,'[2]Customer Answer 5 &amp; 6'!$A$2:$O$2221,8,FALSE)</f>
        <v>0</v>
      </c>
      <c r="Q478">
        <f>VLOOKUP($A$2:$A$2221,'[2]Customer Answer 5 &amp; 6'!$A$2:$O$2221,9,FALSE)</f>
        <v>0</v>
      </c>
      <c r="R478">
        <f>VLOOKUP($A$2:$A$2221,'[2]Customer Answer 5 &amp; 6'!$A$2:$O$2221,10,FALSE)</f>
        <v>0</v>
      </c>
      <c r="S478" s="26">
        <f>VLOOKUP($A$2:$A$2221,'[2]Customer Answer 5 &amp; 6'!$A$2:$O$2221,11,FALSE)</f>
        <v>0</v>
      </c>
      <c r="T478" s="26">
        <f>VLOOKUP($A$2:$A$2221,'[2]Customer Answer 5 &amp; 6'!$A$2:$O$2221,12,FALSE)</f>
        <v>0</v>
      </c>
      <c r="U478" s="26">
        <f>VLOOKUP($A$2:$A$2221,'[2]Customer Answer 5 &amp; 6'!$A$2:$O$2221,13,FALSE)</f>
        <v>0</v>
      </c>
      <c r="V478" s="26">
        <f>VLOOKUP($A$2:$A$2221,'[2]Customer Answer 5 &amp; 6'!$A$2:$O$2221,14,FALSE)</f>
        <v>1</v>
      </c>
      <c r="W478" s="27" t="str">
        <f>VLOOKUP($A$2:$A$2221,'[2]Customer Answer 5 &amp; 6'!$A$2:$O$2221,15,FALSE)</f>
        <v>Illinois</v>
      </c>
      <c r="X478" s="21">
        <f>VLOOKUP($A$2:$A$2221,'[2]Sales Answer 1 &amp; 2'!$A$2:$N$2221,3,FALSE)</f>
        <v>115</v>
      </c>
      <c r="Y478" s="21">
        <f>VLOOKUP($A$2:$A$2221,'[2]Sales Answer 1 &amp; 2'!$A$2:$N$2221,4,FALSE)</f>
        <v>0</v>
      </c>
      <c r="Z478" s="21">
        <f>VLOOKUP($A$2:$A$2221,'[2]Sales Answer 1 &amp; 2'!$A$2:$N$2221,5,FALSE)</f>
        <v>18</v>
      </c>
      <c r="AA478" s="21">
        <f>VLOOKUP($A$2:$A$2221,'[2]Sales Answer 1 &amp; 2'!$A$2:$N$2221,6,FALSE)</f>
        <v>0</v>
      </c>
      <c r="AB478" s="21">
        <f>VLOOKUP($A$2:$A$2221,'[2]Sales Answer 1 &amp; 2'!$A$2:$N$2221,7,FALSE)</f>
        <v>0</v>
      </c>
    </row>
    <row r="479" spans="1:28" ht="15" thickBot="1" x14ac:dyDescent="0.35">
      <c r="A479" s="12">
        <v>2333</v>
      </c>
      <c r="B479" s="13">
        <v>0</v>
      </c>
      <c r="C479" s="13">
        <v>0</v>
      </c>
      <c r="D479" s="13">
        <v>0</v>
      </c>
      <c r="E479" s="13">
        <v>0</v>
      </c>
      <c r="F479" s="13">
        <v>0</v>
      </c>
      <c r="G479" s="13">
        <v>0</v>
      </c>
      <c r="H479" s="13">
        <v>0</v>
      </c>
      <c r="I479" s="14">
        <v>44015</v>
      </c>
      <c r="J479" s="22">
        <f>VLOOKUP($A$2:$A$2221,'[2]Customer Answer 5 &amp; 6'!$A$2:$O$2221,2,FALSE)</f>
        <v>169139</v>
      </c>
      <c r="K479" s="23">
        <f>VLOOKUP($A$2:$A$2221,'[2]Customer Answer 5 &amp; 6'!$A$2:$O$2221,3,FALSE)</f>
        <v>0</v>
      </c>
      <c r="L479" s="24">
        <f>VLOOKUP($A$2:$A$2221,'[2]Customer Answer 5 &amp; 6'!$A$2:$O$2221,4,FALSE)</f>
        <v>1</v>
      </c>
      <c r="M479" s="25">
        <f>VLOOKUP($A$2:$A$2221,'[2]Customer Answer 5 &amp; 6'!$A$2:$O$2221,5,FALSE)</f>
        <v>55</v>
      </c>
      <c r="N479">
        <f>VLOOKUP($A$2:$A$2221,'[2]Customer Answer 5 &amp; 6'!$A$2:$O$2221,6,FALSE)</f>
        <v>0</v>
      </c>
      <c r="O479">
        <f>VLOOKUP($A$2:$A$2221,'[2]Customer Answer 5 &amp; 6'!$A$2:$O$2221,7,FALSE)</f>
        <v>1</v>
      </c>
      <c r="P479">
        <f>VLOOKUP($A$2:$A$2221,'[2]Customer Answer 5 &amp; 6'!$A$2:$O$2221,8,FALSE)</f>
        <v>0</v>
      </c>
      <c r="Q479">
        <f>VLOOKUP($A$2:$A$2221,'[2]Customer Answer 5 &amp; 6'!$A$2:$O$2221,9,FALSE)</f>
        <v>0</v>
      </c>
      <c r="R479">
        <f>VLOOKUP($A$2:$A$2221,'[2]Customer Answer 5 &amp; 6'!$A$2:$O$2221,10,FALSE)</f>
        <v>0</v>
      </c>
      <c r="S479" s="26">
        <f>VLOOKUP($A$2:$A$2221,'[2]Customer Answer 5 &amp; 6'!$A$2:$O$2221,11,FALSE)</f>
        <v>0</v>
      </c>
      <c r="T479" s="26">
        <f>VLOOKUP($A$2:$A$2221,'[2]Customer Answer 5 &amp; 6'!$A$2:$O$2221,12,FALSE)</f>
        <v>1</v>
      </c>
      <c r="U479" s="26">
        <f>VLOOKUP($A$2:$A$2221,'[2]Customer Answer 5 &amp; 6'!$A$2:$O$2221,13,FALSE)</f>
        <v>0</v>
      </c>
      <c r="V479" s="26">
        <f>VLOOKUP($A$2:$A$2221,'[2]Customer Answer 5 &amp; 6'!$A$2:$O$2221,14,FALSE)</f>
        <v>0</v>
      </c>
      <c r="W479" s="27" t="str">
        <f>VLOOKUP($A$2:$A$2221,'[2]Customer Answer 5 &amp; 6'!$A$2:$O$2221,15,FALSE)</f>
        <v>California</v>
      </c>
      <c r="X479" s="21">
        <f>VLOOKUP($A$2:$A$2221,'[2]Sales Answer 1 &amp; 2'!$A$2:$N$2221,3,FALSE)</f>
        <v>210</v>
      </c>
      <c r="Y479" s="21">
        <f>VLOOKUP($A$2:$A$2221,'[2]Sales Answer 1 &amp; 2'!$A$2:$N$2221,4,FALSE)</f>
        <v>29</v>
      </c>
      <c r="Z479" s="21">
        <f>VLOOKUP($A$2:$A$2221,'[2]Sales Answer 1 &amp; 2'!$A$2:$N$2221,5,FALSE)</f>
        <v>183</v>
      </c>
      <c r="AA479" s="21">
        <f>VLOOKUP($A$2:$A$2221,'[2]Sales Answer 1 &amp; 2'!$A$2:$N$2221,6,FALSE)</f>
        <v>81</v>
      </c>
      <c r="AB479" s="21">
        <f>VLOOKUP($A$2:$A$2221,'[2]Sales Answer 1 &amp; 2'!$A$2:$N$2221,7,FALSE)</f>
        <v>37</v>
      </c>
    </row>
    <row r="480" spans="1:28" ht="15" thickBot="1" x14ac:dyDescent="0.35">
      <c r="A480" s="12">
        <v>2594</v>
      </c>
      <c r="B480" s="13">
        <v>0</v>
      </c>
      <c r="C480" s="13">
        <v>0</v>
      </c>
      <c r="D480" s="13">
        <v>0</v>
      </c>
      <c r="E480" s="13">
        <v>0</v>
      </c>
      <c r="F480" s="13">
        <v>0</v>
      </c>
      <c r="G480" s="13">
        <v>0</v>
      </c>
      <c r="H480" s="13">
        <v>0</v>
      </c>
      <c r="I480" s="14">
        <v>44015</v>
      </c>
      <c r="J480" s="22">
        <f>VLOOKUP($A$2:$A$2221,'[2]Customer Answer 5 &amp; 6'!$A$2:$O$2221,2,FALSE)</f>
        <v>169139</v>
      </c>
      <c r="K480" s="23">
        <f>VLOOKUP($A$2:$A$2221,'[2]Customer Answer 5 &amp; 6'!$A$2:$O$2221,3,FALSE)</f>
        <v>0</v>
      </c>
      <c r="L480" s="24">
        <f>VLOOKUP($A$2:$A$2221,'[2]Customer Answer 5 &amp; 6'!$A$2:$O$2221,4,FALSE)</f>
        <v>1</v>
      </c>
      <c r="M480" s="25">
        <f>VLOOKUP($A$2:$A$2221,'[2]Customer Answer 5 &amp; 6'!$A$2:$O$2221,5,FALSE)</f>
        <v>55</v>
      </c>
      <c r="N480">
        <f>VLOOKUP($A$2:$A$2221,'[2]Customer Answer 5 &amp; 6'!$A$2:$O$2221,6,FALSE)</f>
        <v>0</v>
      </c>
      <c r="O480">
        <f>VLOOKUP($A$2:$A$2221,'[2]Customer Answer 5 &amp; 6'!$A$2:$O$2221,7,FALSE)</f>
        <v>1</v>
      </c>
      <c r="P480">
        <f>VLOOKUP($A$2:$A$2221,'[2]Customer Answer 5 &amp; 6'!$A$2:$O$2221,8,FALSE)</f>
        <v>0</v>
      </c>
      <c r="Q480">
        <f>VLOOKUP($A$2:$A$2221,'[2]Customer Answer 5 &amp; 6'!$A$2:$O$2221,9,FALSE)</f>
        <v>0</v>
      </c>
      <c r="R480">
        <f>VLOOKUP($A$2:$A$2221,'[2]Customer Answer 5 &amp; 6'!$A$2:$O$2221,10,FALSE)</f>
        <v>0</v>
      </c>
      <c r="S480" s="26">
        <f>VLOOKUP($A$2:$A$2221,'[2]Customer Answer 5 &amp; 6'!$A$2:$O$2221,11,FALSE)</f>
        <v>0</v>
      </c>
      <c r="T480" s="26">
        <f>VLOOKUP($A$2:$A$2221,'[2]Customer Answer 5 &amp; 6'!$A$2:$O$2221,12,FALSE)</f>
        <v>1</v>
      </c>
      <c r="U480" s="26">
        <f>VLOOKUP($A$2:$A$2221,'[2]Customer Answer 5 &amp; 6'!$A$2:$O$2221,13,FALSE)</f>
        <v>0</v>
      </c>
      <c r="V480" s="26">
        <f>VLOOKUP($A$2:$A$2221,'[2]Customer Answer 5 &amp; 6'!$A$2:$O$2221,14,FALSE)</f>
        <v>0</v>
      </c>
      <c r="W480" s="27" t="str">
        <f>VLOOKUP($A$2:$A$2221,'[2]Customer Answer 5 &amp; 6'!$A$2:$O$2221,15,FALSE)</f>
        <v>New York</v>
      </c>
      <c r="X480" s="21">
        <f>VLOOKUP($A$2:$A$2221,'[2]Sales Answer 1 &amp; 2'!$A$2:$N$2221,3,FALSE)</f>
        <v>210</v>
      </c>
      <c r="Y480" s="21">
        <f>VLOOKUP($A$2:$A$2221,'[2]Sales Answer 1 &amp; 2'!$A$2:$N$2221,4,FALSE)</f>
        <v>29</v>
      </c>
      <c r="Z480" s="21">
        <f>VLOOKUP($A$2:$A$2221,'[2]Sales Answer 1 &amp; 2'!$A$2:$N$2221,5,FALSE)</f>
        <v>183</v>
      </c>
      <c r="AA480" s="21">
        <f>VLOOKUP($A$2:$A$2221,'[2]Sales Answer 1 &amp; 2'!$A$2:$N$2221,6,FALSE)</f>
        <v>81</v>
      </c>
      <c r="AB480" s="21">
        <f>VLOOKUP($A$2:$A$2221,'[2]Sales Answer 1 &amp; 2'!$A$2:$N$2221,7,FALSE)</f>
        <v>37</v>
      </c>
    </row>
    <row r="481" spans="1:28" ht="15" thickBot="1" x14ac:dyDescent="0.35">
      <c r="A481" s="12">
        <v>1472</v>
      </c>
      <c r="B481" s="13">
        <v>0</v>
      </c>
      <c r="C481" s="13">
        <v>0</v>
      </c>
      <c r="D481" s="13">
        <v>0</v>
      </c>
      <c r="E481" s="13">
        <v>0</v>
      </c>
      <c r="F481" s="13">
        <v>0</v>
      </c>
      <c r="G481" s="13">
        <v>0</v>
      </c>
      <c r="H481" s="13">
        <v>0</v>
      </c>
      <c r="I481" s="14">
        <v>44014</v>
      </c>
      <c r="J481" s="22">
        <f>VLOOKUP($A$2:$A$2221,'[2]Customer Answer 5 &amp; 6'!$A$2:$O$2221,2,FALSE)</f>
        <v>114045</v>
      </c>
      <c r="K481" s="23">
        <f>VLOOKUP($A$2:$A$2221,'[2]Customer Answer 5 &amp; 6'!$A$2:$O$2221,3,FALSE)</f>
        <v>1</v>
      </c>
      <c r="L481" s="24">
        <f>VLOOKUP($A$2:$A$2221,'[2]Customer Answer 5 &amp; 6'!$A$2:$O$2221,4,FALSE)</f>
        <v>0</v>
      </c>
      <c r="M481" s="25">
        <f>VLOOKUP($A$2:$A$2221,'[2]Customer Answer 5 &amp; 6'!$A$2:$O$2221,5,FALSE)</f>
        <v>51</v>
      </c>
      <c r="N481">
        <f>VLOOKUP($A$2:$A$2221,'[2]Customer Answer 5 &amp; 6'!$A$2:$O$2221,6,FALSE)</f>
        <v>0</v>
      </c>
      <c r="O481">
        <f>VLOOKUP($A$2:$A$2221,'[2]Customer Answer 5 &amp; 6'!$A$2:$O$2221,7,FALSE)</f>
        <v>1</v>
      </c>
      <c r="P481">
        <f>VLOOKUP($A$2:$A$2221,'[2]Customer Answer 5 &amp; 6'!$A$2:$O$2221,8,FALSE)</f>
        <v>0</v>
      </c>
      <c r="Q481">
        <f>VLOOKUP($A$2:$A$2221,'[2]Customer Answer 5 &amp; 6'!$A$2:$O$2221,9,FALSE)</f>
        <v>0</v>
      </c>
      <c r="R481">
        <f>VLOOKUP($A$2:$A$2221,'[2]Customer Answer 5 &amp; 6'!$A$2:$O$2221,10,FALSE)</f>
        <v>0</v>
      </c>
      <c r="S481" s="26">
        <f>VLOOKUP($A$2:$A$2221,'[2]Customer Answer 5 &amp; 6'!$A$2:$O$2221,11,FALSE)</f>
        <v>0</v>
      </c>
      <c r="T481" s="26">
        <f>VLOOKUP($A$2:$A$2221,'[2]Customer Answer 5 &amp; 6'!$A$2:$O$2221,12,FALSE)</f>
        <v>1</v>
      </c>
      <c r="U481" s="26">
        <f>VLOOKUP($A$2:$A$2221,'[2]Customer Answer 5 &amp; 6'!$A$2:$O$2221,13,FALSE)</f>
        <v>0</v>
      </c>
      <c r="V481" s="26">
        <f>VLOOKUP($A$2:$A$2221,'[2]Customer Answer 5 &amp; 6'!$A$2:$O$2221,14,FALSE)</f>
        <v>0</v>
      </c>
      <c r="W481" s="27" t="str">
        <f>VLOOKUP($A$2:$A$2221,'[2]Customer Answer 5 &amp; 6'!$A$2:$O$2221,15,FALSE)</f>
        <v>New York</v>
      </c>
      <c r="X481" s="21">
        <f>VLOOKUP($A$2:$A$2221,'[2]Sales Answer 1 &amp; 2'!$A$2:$N$2221,3,FALSE)</f>
        <v>89</v>
      </c>
      <c r="Y481" s="21">
        <f>VLOOKUP($A$2:$A$2221,'[2]Sales Answer 1 &amp; 2'!$A$2:$N$2221,4,FALSE)</f>
        <v>0</v>
      </c>
      <c r="Z481" s="21">
        <f>VLOOKUP($A$2:$A$2221,'[2]Sales Answer 1 &amp; 2'!$A$2:$N$2221,5,FALSE)</f>
        <v>41</v>
      </c>
      <c r="AA481" s="21">
        <f>VLOOKUP($A$2:$A$2221,'[2]Sales Answer 1 &amp; 2'!$A$2:$N$2221,6,FALSE)</f>
        <v>16</v>
      </c>
      <c r="AB481" s="21">
        <f>VLOOKUP($A$2:$A$2221,'[2]Sales Answer 1 &amp; 2'!$A$2:$N$2221,7,FALSE)</f>
        <v>8</v>
      </c>
    </row>
    <row r="482" spans="1:28" ht="15" thickBot="1" x14ac:dyDescent="0.35">
      <c r="A482" s="12">
        <v>1532</v>
      </c>
      <c r="B482" s="13">
        <v>1</v>
      </c>
      <c r="C482" s="13">
        <v>0</v>
      </c>
      <c r="D482" s="13">
        <v>0</v>
      </c>
      <c r="E482" s="13">
        <v>0</v>
      </c>
      <c r="F482" s="13">
        <v>0</v>
      </c>
      <c r="G482" s="13">
        <v>0</v>
      </c>
      <c r="H482" s="13">
        <v>1</v>
      </c>
      <c r="I482" s="14">
        <v>44014</v>
      </c>
      <c r="J482" s="22">
        <f>VLOOKUP($A$2:$A$2221,'[2]Customer Answer 5 &amp; 6'!$A$2:$O$2221,2,FALSE)</f>
        <v>119514</v>
      </c>
      <c r="K482" s="23">
        <f>VLOOKUP($A$2:$A$2221,'[2]Customer Answer 5 &amp; 6'!$A$2:$O$2221,3,FALSE)</f>
        <v>1</v>
      </c>
      <c r="L482" s="24">
        <f>VLOOKUP($A$2:$A$2221,'[2]Customer Answer 5 &amp; 6'!$A$2:$O$2221,4,FALSE)</f>
        <v>1</v>
      </c>
      <c r="M482" s="25">
        <f>VLOOKUP($A$2:$A$2221,'[2]Customer Answer 5 &amp; 6'!$A$2:$O$2221,5,FALSE)</f>
        <v>52</v>
      </c>
      <c r="N482">
        <f>VLOOKUP($A$2:$A$2221,'[2]Customer Answer 5 &amp; 6'!$A$2:$O$2221,6,FALSE)</f>
        <v>0</v>
      </c>
      <c r="O482">
        <f>VLOOKUP($A$2:$A$2221,'[2]Customer Answer 5 &amp; 6'!$A$2:$O$2221,7,FALSE)</f>
        <v>1</v>
      </c>
      <c r="P482">
        <f>VLOOKUP($A$2:$A$2221,'[2]Customer Answer 5 &amp; 6'!$A$2:$O$2221,8,FALSE)</f>
        <v>0</v>
      </c>
      <c r="Q482">
        <f>VLOOKUP($A$2:$A$2221,'[2]Customer Answer 5 &amp; 6'!$A$2:$O$2221,9,FALSE)</f>
        <v>0</v>
      </c>
      <c r="R482">
        <f>VLOOKUP($A$2:$A$2221,'[2]Customer Answer 5 &amp; 6'!$A$2:$O$2221,10,FALSE)</f>
        <v>0</v>
      </c>
      <c r="S482" s="26">
        <f>VLOOKUP($A$2:$A$2221,'[2]Customer Answer 5 &amp; 6'!$A$2:$O$2221,11,FALSE)</f>
        <v>0</v>
      </c>
      <c r="T482" s="26">
        <f>VLOOKUP($A$2:$A$2221,'[2]Customer Answer 5 &amp; 6'!$A$2:$O$2221,12,FALSE)</f>
        <v>1</v>
      </c>
      <c r="U482" s="26">
        <f>VLOOKUP($A$2:$A$2221,'[2]Customer Answer 5 &amp; 6'!$A$2:$O$2221,13,FALSE)</f>
        <v>0</v>
      </c>
      <c r="V482" s="26">
        <f>VLOOKUP($A$2:$A$2221,'[2]Customer Answer 5 &amp; 6'!$A$2:$O$2221,14,FALSE)</f>
        <v>0</v>
      </c>
      <c r="W482" s="27" t="str">
        <f>VLOOKUP($A$2:$A$2221,'[2]Customer Answer 5 &amp; 6'!$A$2:$O$2221,15,FALSE)</f>
        <v>New York</v>
      </c>
      <c r="X482" s="21">
        <f>VLOOKUP($A$2:$A$2221,'[2]Sales Answer 1 &amp; 2'!$A$2:$N$2221,3,FALSE)</f>
        <v>86</v>
      </c>
      <c r="Y482" s="21">
        <f>VLOOKUP($A$2:$A$2221,'[2]Sales Answer 1 &amp; 2'!$A$2:$N$2221,4,FALSE)</f>
        <v>18</v>
      </c>
      <c r="Z482" s="21">
        <f>VLOOKUP($A$2:$A$2221,'[2]Sales Answer 1 &amp; 2'!$A$2:$N$2221,5,FALSE)</f>
        <v>129</v>
      </c>
      <c r="AA482" s="21">
        <f>VLOOKUP($A$2:$A$2221,'[2]Sales Answer 1 &amp; 2'!$A$2:$N$2221,6,FALSE)</f>
        <v>12</v>
      </c>
      <c r="AB482" s="21">
        <f>VLOOKUP($A$2:$A$2221,'[2]Sales Answer 1 &amp; 2'!$A$2:$N$2221,7,FALSE)</f>
        <v>6</v>
      </c>
    </row>
    <row r="483" spans="1:28" ht="15" thickBot="1" x14ac:dyDescent="0.35">
      <c r="A483" s="12">
        <v>1758</v>
      </c>
      <c r="B483" s="13">
        <v>0</v>
      </c>
      <c r="C483" s="13">
        <v>0</v>
      </c>
      <c r="D483" s="13">
        <v>0</v>
      </c>
      <c r="E483" s="13">
        <v>0</v>
      </c>
      <c r="F483" s="13">
        <v>0</v>
      </c>
      <c r="G483" s="13">
        <v>0</v>
      </c>
      <c r="H483" s="13">
        <v>0</v>
      </c>
      <c r="I483" s="14">
        <v>44014</v>
      </c>
      <c r="J483" s="22">
        <f>VLOOKUP($A$2:$A$2221,'[2]Customer Answer 5 &amp; 6'!$A$2:$O$2221,2,FALSE)</f>
        <v>174250</v>
      </c>
      <c r="K483" s="23">
        <f>VLOOKUP($A$2:$A$2221,'[2]Customer Answer 5 &amp; 6'!$A$2:$O$2221,3,FALSE)</f>
        <v>0</v>
      </c>
      <c r="L483" s="24">
        <f>VLOOKUP($A$2:$A$2221,'[2]Customer Answer 5 &amp; 6'!$A$2:$O$2221,4,FALSE)</f>
        <v>0</v>
      </c>
      <c r="M483" s="25">
        <f>VLOOKUP($A$2:$A$2221,'[2]Customer Answer 5 &amp; 6'!$A$2:$O$2221,5,FALSE)</f>
        <v>62</v>
      </c>
      <c r="N483">
        <f>VLOOKUP($A$2:$A$2221,'[2]Customer Answer 5 &amp; 6'!$A$2:$O$2221,6,FALSE)</f>
        <v>0</v>
      </c>
      <c r="O483">
        <f>VLOOKUP($A$2:$A$2221,'[2]Customer Answer 5 &amp; 6'!$A$2:$O$2221,7,FALSE)</f>
        <v>0</v>
      </c>
      <c r="P483">
        <f>VLOOKUP($A$2:$A$2221,'[2]Customer Answer 5 &amp; 6'!$A$2:$O$2221,8,FALSE)</f>
        <v>0</v>
      </c>
      <c r="Q483">
        <f>VLOOKUP($A$2:$A$2221,'[2]Customer Answer 5 &amp; 6'!$A$2:$O$2221,9,FALSE)</f>
        <v>1</v>
      </c>
      <c r="R483">
        <f>VLOOKUP($A$2:$A$2221,'[2]Customer Answer 5 &amp; 6'!$A$2:$O$2221,10,FALSE)</f>
        <v>0</v>
      </c>
      <c r="S483" s="26">
        <f>VLOOKUP($A$2:$A$2221,'[2]Customer Answer 5 &amp; 6'!$A$2:$O$2221,11,FALSE)</f>
        <v>0</v>
      </c>
      <c r="T483" s="26">
        <f>VLOOKUP($A$2:$A$2221,'[2]Customer Answer 5 &amp; 6'!$A$2:$O$2221,12,FALSE)</f>
        <v>0</v>
      </c>
      <c r="U483" s="26">
        <f>VLOOKUP($A$2:$A$2221,'[2]Customer Answer 5 &amp; 6'!$A$2:$O$2221,13,FALSE)</f>
        <v>0</v>
      </c>
      <c r="V483" s="26">
        <f>VLOOKUP($A$2:$A$2221,'[2]Customer Answer 5 &amp; 6'!$A$2:$O$2221,14,FALSE)</f>
        <v>1</v>
      </c>
      <c r="W483" s="27" t="str">
        <f>VLOOKUP($A$2:$A$2221,'[2]Customer Answer 5 &amp; 6'!$A$2:$O$2221,15,FALSE)</f>
        <v>Florida</v>
      </c>
      <c r="X483" s="21">
        <f>VLOOKUP($A$2:$A$2221,'[2]Sales Answer 1 &amp; 2'!$A$2:$N$2221,3,FALSE)</f>
        <v>1596</v>
      </c>
      <c r="Y483" s="21">
        <f>VLOOKUP($A$2:$A$2221,'[2]Sales Answer 1 &amp; 2'!$A$2:$N$2221,4,FALSE)</f>
        <v>26</v>
      </c>
      <c r="Z483" s="21">
        <f>VLOOKUP($A$2:$A$2221,'[2]Sales Answer 1 &amp; 2'!$A$2:$N$2221,5,FALSE)</f>
        <v>920</v>
      </c>
      <c r="AA483" s="21">
        <f>VLOOKUP($A$2:$A$2221,'[2]Sales Answer 1 &amp; 2'!$A$2:$N$2221,6,FALSE)</f>
        <v>176</v>
      </c>
      <c r="AB483" s="21">
        <f>VLOOKUP($A$2:$A$2221,'[2]Sales Answer 1 &amp; 2'!$A$2:$N$2221,7,FALSE)</f>
        <v>0</v>
      </c>
    </row>
    <row r="484" spans="1:28" ht="15" thickBot="1" x14ac:dyDescent="0.35">
      <c r="A484" s="12">
        <v>1841</v>
      </c>
      <c r="B484" s="13">
        <v>0</v>
      </c>
      <c r="C484" s="13">
        <v>0</v>
      </c>
      <c r="D484" s="13">
        <v>0</v>
      </c>
      <c r="E484" s="13">
        <v>0</v>
      </c>
      <c r="F484" s="13">
        <v>0</v>
      </c>
      <c r="G484" s="13">
        <v>0</v>
      </c>
      <c r="H484" s="13">
        <v>0</v>
      </c>
      <c r="I484" s="14">
        <v>44014</v>
      </c>
      <c r="J484" s="22">
        <f>VLOOKUP($A$2:$A$2221,'[2]Customer Answer 5 &amp; 6'!$A$2:$O$2221,2,FALSE)</f>
        <v>123228</v>
      </c>
      <c r="K484" s="23">
        <f>VLOOKUP($A$2:$A$2221,'[2]Customer Answer 5 &amp; 6'!$A$2:$O$2221,3,FALSE)</f>
        <v>1</v>
      </c>
      <c r="L484" s="24">
        <f>VLOOKUP($A$2:$A$2221,'[2]Customer Answer 5 &amp; 6'!$A$2:$O$2221,4,FALSE)</f>
        <v>0</v>
      </c>
      <c r="M484" s="25">
        <f>VLOOKUP($A$2:$A$2221,'[2]Customer Answer 5 &amp; 6'!$A$2:$O$2221,5,FALSE)</f>
        <v>51</v>
      </c>
      <c r="N484">
        <f>VLOOKUP($A$2:$A$2221,'[2]Customer Answer 5 &amp; 6'!$A$2:$O$2221,6,FALSE)</f>
        <v>0</v>
      </c>
      <c r="O484">
        <f>VLOOKUP($A$2:$A$2221,'[2]Customer Answer 5 &amp; 6'!$A$2:$O$2221,7,FALSE)</f>
        <v>0</v>
      </c>
      <c r="P484">
        <f>VLOOKUP($A$2:$A$2221,'[2]Customer Answer 5 &amp; 6'!$A$2:$O$2221,8,FALSE)</f>
        <v>0</v>
      </c>
      <c r="Q484">
        <f>VLOOKUP($A$2:$A$2221,'[2]Customer Answer 5 &amp; 6'!$A$2:$O$2221,9,FALSE)</f>
        <v>1</v>
      </c>
      <c r="R484">
        <f>VLOOKUP($A$2:$A$2221,'[2]Customer Answer 5 &amp; 6'!$A$2:$O$2221,10,FALSE)</f>
        <v>0</v>
      </c>
      <c r="S484" s="26">
        <f>VLOOKUP($A$2:$A$2221,'[2]Customer Answer 5 &amp; 6'!$A$2:$O$2221,11,FALSE)</f>
        <v>0</v>
      </c>
      <c r="T484" s="26">
        <f>VLOOKUP($A$2:$A$2221,'[2]Customer Answer 5 &amp; 6'!$A$2:$O$2221,12,FALSE)</f>
        <v>1</v>
      </c>
      <c r="U484" s="26">
        <f>VLOOKUP($A$2:$A$2221,'[2]Customer Answer 5 &amp; 6'!$A$2:$O$2221,13,FALSE)</f>
        <v>0</v>
      </c>
      <c r="V484" s="26">
        <f>VLOOKUP($A$2:$A$2221,'[2]Customer Answer 5 &amp; 6'!$A$2:$O$2221,14,FALSE)</f>
        <v>0</v>
      </c>
      <c r="W484" s="27" t="str">
        <f>VLOOKUP($A$2:$A$2221,'[2]Customer Answer 5 &amp; 6'!$A$2:$O$2221,15,FALSE)</f>
        <v>California</v>
      </c>
      <c r="X484" s="21">
        <f>VLOOKUP($A$2:$A$2221,'[2]Sales Answer 1 &amp; 2'!$A$2:$N$2221,3,FALSE)</f>
        <v>69</v>
      </c>
      <c r="Y484" s="21">
        <f>VLOOKUP($A$2:$A$2221,'[2]Sales Answer 1 &amp; 2'!$A$2:$N$2221,4,FALSE)</f>
        <v>11</v>
      </c>
      <c r="Z484" s="21">
        <f>VLOOKUP($A$2:$A$2221,'[2]Sales Answer 1 &amp; 2'!$A$2:$N$2221,5,FALSE)</f>
        <v>95</v>
      </c>
      <c r="AA484" s="21">
        <f>VLOOKUP($A$2:$A$2221,'[2]Sales Answer 1 &amp; 2'!$A$2:$N$2221,6,FALSE)</f>
        <v>32</v>
      </c>
      <c r="AB484" s="21">
        <f>VLOOKUP($A$2:$A$2221,'[2]Sales Answer 1 &amp; 2'!$A$2:$N$2221,7,FALSE)</f>
        <v>5</v>
      </c>
    </row>
    <row r="485" spans="1:28" ht="15" thickBot="1" x14ac:dyDescent="0.35">
      <c r="A485" s="12">
        <v>1989</v>
      </c>
      <c r="B485" s="13">
        <v>1</v>
      </c>
      <c r="C485" s="13">
        <v>0</v>
      </c>
      <c r="D485" s="13">
        <v>0</v>
      </c>
      <c r="E485" s="13">
        <v>0</v>
      </c>
      <c r="F485" s="13">
        <v>0</v>
      </c>
      <c r="G485" s="13">
        <v>0</v>
      </c>
      <c r="H485" s="13">
        <v>0</v>
      </c>
      <c r="I485" s="14">
        <v>44014</v>
      </c>
      <c r="J485" s="22">
        <f>VLOOKUP($A$2:$A$2221,'[2]Customer Answer 5 &amp; 6'!$A$2:$O$2221,2,FALSE)</f>
        <v>119514</v>
      </c>
      <c r="K485" s="23">
        <f>VLOOKUP($A$2:$A$2221,'[2]Customer Answer 5 &amp; 6'!$A$2:$O$2221,3,FALSE)</f>
        <v>1</v>
      </c>
      <c r="L485" s="24">
        <f>VLOOKUP($A$2:$A$2221,'[2]Customer Answer 5 &amp; 6'!$A$2:$O$2221,4,FALSE)</f>
        <v>1</v>
      </c>
      <c r="M485" s="25">
        <f>VLOOKUP($A$2:$A$2221,'[2]Customer Answer 5 &amp; 6'!$A$2:$O$2221,5,FALSE)</f>
        <v>52</v>
      </c>
      <c r="N485">
        <f>VLOOKUP($A$2:$A$2221,'[2]Customer Answer 5 &amp; 6'!$A$2:$O$2221,6,FALSE)</f>
        <v>0</v>
      </c>
      <c r="O485">
        <f>VLOOKUP($A$2:$A$2221,'[2]Customer Answer 5 &amp; 6'!$A$2:$O$2221,7,FALSE)</f>
        <v>1</v>
      </c>
      <c r="P485">
        <f>VLOOKUP($A$2:$A$2221,'[2]Customer Answer 5 &amp; 6'!$A$2:$O$2221,8,FALSE)</f>
        <v>0</v>
      </c>
      <c r="Q485">
        <f>VLOOKUP($A$2:$A$2221,'[2]Customer Answer 5 &amp; 6'!$A$2:$O$2221,9,FALSE)</f>
        <v>0</v>
      </c>
      <c r="R485">
        <f>VLOOKUP($A$2:$A$2221,'[2]Customer Answer 5 &amp; 6'!$A$2:$O$2221,10,FALSE)</f>
        <v>0</v>
      </c>
      <c r="S485" s="26">
        <f>VLOOKUP($A$2:$A$2221,'[2]Customer Answer 5 &amp; 6'!$A$2:$O$2221,11,FALSE)</f>
        <v>0</v>
      </c>
      <c r="T485" s="26">
        <f>VLOOKUP($A$2:$A$2221,'[2]Customer Answer 5 &amp; 6'!$A$2:$O$2221,12,FALSE)</f>
        <v>1</v>
      </c>
      <c r="U485" s="26">
        <f>VLOOKUP($A$2:$A$2221,'[2]Customer Answer 5 &amp; 6'!$A$2:$O$2221,13,FALSE)</f>
        <v>0</v>
      </c>
      <c r="V485" s="26">
        <f>VLOOKUP($A$2:$A$2221,'[2]Customer Answer 5 &amp; 6'!$A$2:$O$2221,14,FALSE)</f>
        <v>0</v>
      </c>
      <c r="W485" s="27" t="str">
        <f>VLOOKUP($A$2:$A$2221,'[2]Customer Answer 5 &amp; 6'!$A$2:$O$2221,15,FALSE)</f>
        <v>Texas</v>
      </c>
      <c r="X485" s="21">
        <f>VLOOKUP($A$2:$A$2221,'[2]Sales Answer 1 &amp; 2'!$A$2:$N$2221,3,FALSE)</f>
        <v>86</v>
      </c>
      <c r="Y485" s="21">
        <f>VLOOKUP($A$2:$A$2221,'[2]Sales Answer 1 &amp; 2'!$A$2:$N$2221,4,FALSE)</f>
        <v>18</v>
      </c>
      <c r="Z485" s="21">
        <f>VLOOKUP($A$2:$A$2221,'[2]Sales Answer 1 &amp; 2'!$A$2:$N$2221,5,FALSE)</f>
        <v>129</v>
      </c>
      <c r="AA485" s="21">
        <f>VLOOKUP($A$2:$A$2221,'[2]Sales Answer 1 &amp; 2'!$A$2:$N$2221,6,FALSE)</f>
        <v>12</v>
      </c>
      <c r="AB485" s="21">
        <f>VLOOKUP($A$2:$A$2221,'[2]Sales Answer 1 &amp; 2'!$A$2:$N$2221,7,FALSE)</f>
        <v>6</v>
      </c>
    </row>
    <row r="486" spans="1:28" ht="15" thickBot="1" x14ac:dyDescent="0.35">
      <c r="A486" s="12">
        <v>2436</v>
      </c>
      <c r="B486" s="13">
        <v>0</v>
      </c>
      <c r="C486" s="13">
        <v>1</v>
      </c>
      <c r="D486" s="13">
        <v>0</v>
      </c>
      <c r="E486" s="13">
        <v>0</v>
      </c>
      <c r="F486" s="13">
        <v>0</v>
      </c>
      <c r="G486" s="13">
        <v>0</v>
      </c>
      <c r="H486" s="13">
        <v>0</v>
      </c>
      <c r="I486" s="14">
        <v>44014</v>
      </c>
      <c r="J486" s="22">
        <f>VLOOKUP($A$2:$A$2221,'[2]Customer Answer 5 &amp; 6'!$A$2:$O$2221,2,FALSE)</f>
        <v>164866</v>
      </c>
      <c r="K486" s="23">
        <f>VLOOKUP($A$2:$A$2221,'[2]Customer Answer 5 &amp; 6'!$A$2:$O$2221,3,FALSE)</f>
        <v>0</v>
      </c>
      <c r="L486" s="24">
        <f>VLOOKUP($A$2:$A$2221,'[2]Customer Answer 5 &amp; 6'!$A$2:$O$2221,4,FALSE)</f>
        <v>1</v>
      </c>
      <c r="M486" s="25">
        <f>VLOOKUP($A$2:$A$2221,'[2]Customer Answer 5 &amp; 6'!$A$2:$O$2221,5,FALSE)</f>
        <v>70</v>
      </c>
      <c r="N486">
        <f>VLOOKUP($A$2:$A$2221,'[2]Customer Answer 5 &amp; 6'!$A$2:$O$2221,6,FALSE)</f>
        <v>0</v>
      </c>
      <c r="O486">
        <f>VLOOKUP($A$2:$A$2221,'[2]Customer Answer 5 &amp; 6'!$A$2:$O$2221,7,FALSE)</f>
        <v>0</v>
      </c>
      <c r="P486">
        <f>VLOOKUP($A$2:$A$2221,'[2]Customer Answer 5 &amp; 6'!$A$2:$O$2221,8,FALSE)</f>
        <v>0</v>
      </c>
      <c r="Q486">
        <f>VLOOKUP($A$2:$A$2221,'[2]Customer Answer 5 &amp; 6'!$A$2:$O$2221,9,FALSE)</f>
        <v>0</v>
      </c>
      <c r="R486">
        <f>VLOOKUP($A$2:$A$2221,'[2]Customer Answer 5 &amp; 6'!$A$2:$O$2221,10,FALSE)</f>
        <v>1</v>
      </c>
      <c r="S486" s="26">
        <f>VLOOKUP($A$2:$A$2221,'[2]Customer Answer 5 &amp; 6'!$A$2:$O$2221,11,FALSE)</f>
        <v>0</v>
      </c>
      <c r="T486" s="26">
        <f>VLOOKUP($A$2:$A$2221,'[2]Customer Answer 5 &amp; 6'!$A$2:$O$2221,12,FALSE)</f>
        <v>0</v>
      </c>
      <c r="U486" s="26">
        <f>VLOOKUP($A$2:$A$2221,'[2]Customer Answer 5 &amp; 6'!$A$2:$O$2221,13,FALSE)</f>
        <v>1</v>
      </c>
      <c r="V486" s="26">
        <f>VLOOKUP($A$2:$A$2221,'[2]Customer Answer 5 &amp; 6'!$A$2:$O$2221,14,FALSE)</f>
        <v>0</v>
      </c>
      <c r="W486" s="27" t="str">
        <f>VLOOKUP($A$2:$A$2221,'[2]Customer Answer 5 &amp; 6'!$A$2:$O$2221,15,FALSE)</f>
        <v>Florida</v>
      </c>
      <c r="X486" s="21">
        <f>VLOOKUP($A$2:$A$2221,'[2]Sales Answer 1 &amp; 2'!$A$2:$N$2221,3,FALSE)</f>
        <v>1291</v>
      </c>
      <c r="Y486" s="21">
        <f>VLOOKUP($A$2:$A$2221,'[2]Sales Answer 1 &amp; 2'!$A$2:$N$2221,4,FALSE)</f>
        <v>13</v>
      </c>
      <c r="Z486" s="21">
        <f>VLOOKUP($A$2:$A$2221,'[2]Sales Answer 1 &amp; 2'!$A$2:$N$2221,5,FALSE)</f>
        <v>53</v>
      </c>
      <c r="AA486" s="21">
        <f>VLOOKUP($A$2:$A$2221,'[2]Sales Answer 1 &amp; 2'!$A$2:$N$2221,6,FALSE)</f>
        <v>18</v>
      </c>
      <c r="AB486" s="21">
        <f>VLOOKUP($A$2:$A$2221,'[2]Sales Answer 1 &amp; 2'!$A$2:$N$2221,7,FALSE)</f>
        <v>13</v>
      </c>
    </row>
    <row r="487" spans="1:28" ht="15" thickBot="1" x14ac:dyDescent="0.35">
      <c r="A487" s="12">
        <v>2471</v>
      </c>
      <c r="B487" s="13">
        <v>0</v>
      </c>
      <c r="C487" s="13">
        <v>0</v>
      </c>
      <c r="D487" s="13">
        <v>0</v>
      </c>
      <c r="E487" s="13">
        <v>0</v>
      </c>
      <c r="F487" s="13">
        <v>0</v>
      </c>
      <c r="G487" s="13">
        <v>0</v>
      </c>
      <c r="H487" s="13">
        <v>0</v>
      </c>
      <c r="I487" s="14">
        <v>44014</v>
      </c>
      <c r="J487" s="22">
        <f>VLOOKUP($A$2:$A$2221,'[2]Customer Answer 5 &amp; 6'!$A$2:$O$2221,2,FALSE)</f>
        <v>165492</v>
      </c>
      <c r="K487" s="23">
        <f>VLOOKUP($A$2:$A$2221,'[2]Customer Answer 5 &amp; 6'!$A$2:$O$2221,3,FALSE)</f>
        <v>0</v>
      </c>
      <c r="L487" s="24">
        <f>VLOOKUP($A$2:$A$2221,'[2]Customer Answer 5 &amp; 6'!$A$2:$O$2221,4,FALSE)</f>
        <v>0</v>
      </c>
      <c r="M487" s="25">
        <f>VLOOKUP($A$2:$A$2221,'[2]Customer Answer 5 &amp; 6'!$A$2:$O$2221,5,FALSE)</f>
        <v>61</v>
      </c>
      <c r="N487">
        <f>VLOOKUP($A$2:$A$2221,'[2]Customer Answer 5 &amp; 6'!$A$2:$O$2221,6,FALSE)</f>
        <v>0</v>
      </c>
      <c r="O487">
        <f>VLOOKUP($A$2:$A$2221,'[2]Customer Answer 5 &amp; 6'!$A$2:$O$2221,7,FALSE)</f>
        <v>1</v>
      </c>
      <c r="P487">
        <f>VLOOKUP($A$2:$A$2221,'[2]Customer Answer 5 &amp; 6'!$A$2:$O$2221,8,FALSE)</f>
        <v>0</v>
      </c>
      <c r="Q487">
        <f>VLOOKUP($A$2:$A$2221,'[2]Customer Answer 5 &amp; 6'!$A$2:$O$2221,9,FALSE)</f>
        <v>0</v>
      </c>
      <c r="R487">
        <f>VLOOKUP($A$2:$A$2221,'[2]Customer Answer 5 &amp; 6'!$A$2:$O$2221,10,FALSE)</f>
        <v>0</v>
      </c>
      <c r="S487" s="26">
        <f>VLOOKUP($A$2:$A$2221,'[2]Customer Answer 5 &amp; 6'!$A$2:$O$2221,11,FALSE)</f>
        <v>0</v>
      </c>
      <c r="T487" s="26">
        <f>VLOOKUP($A$2:$A$2221,'[2]Customer Answer 5 &amp; 6'!$A$2:$O$2221,12,FALSE)</f>
        <v>1</v>
      </c>
      <c r="U487" s="26">
        <f>VLOOKUP($A$2:$A$2221,'[2]Customer Answer 5 &amp; 6'!$A$2:$O$2221,13,FALSE)</f>
        <v>0</v>
      </c>
      <c r="V487" s="26">
        <f>VLOOKUP($A$2:$A$2221,'[2]Customer Answer 5 &amp; 6'!$A$2:$O$2221,14,FALSE)</f>
        <v>0</v>
      </c>
      <c r="W487" s="27" t="str">
        <f>VLOOKUP($A$2:$A$2221,'[2]Customer Answer 5 &amp; 6'!$A$2:$O$2221,15,FALSE)</f>
        <v>California</v>
      </c>
      <c r="X487" s="21">
        <f>VLOOKUP($A$2:$A$2221,'[2]Sales Answer 1 &amp; 2'!$A$2:$N$2221,3,FALSE)</f>
        <v>624</v>
      </c>
      <c r="Y487" s="21">
        <f>VLOOKUP($A$2:$A$2221,'[2]Sales Answer 1 &amp; 2'!$A$2:$N$2221,4,FALSE)</f>
        <v>407</v>
      </c>
      <c r="Z487" s="21">
        <f>VLOOKUP($A$2:$A$2221,'[2]Sales Answer 1 &amp; 2'!$A$2:$N$2221,5,FALSE)</f>
        <v>745</v>
      </c>
      <c r="AA487" s="21">
        <f>VLOOKUP($A$2:$A$2221,'[2]Sales Answer 1 &amp; 2'!$A$2:$N$2221,6,FALSE)</f>
        <v>531</v>
      </c>
      <c r="AB487" s="21">
        <f>VLOOKUP($A$2:$A$2221,'[2]Sales Answer 1 &amp; 2'!$A$2:$N$2221,7,FALSE)</f>
        <v>215</v>
      </c>
    </row>
    <row r="488" spans="1:28" ht="15" thickBot="1" x14ac:dyDescent="0.35">
      <c r="A488" s="12">
        <v>1708</v>
      </c>
      <c r="B488" s="13">
        <v>0</v>
      </c>
      <c r="C488" s="13">
        <v>0</v>
      </c>
      <c r="D488" s="13">
        <v>0</v>
      </c>
      <c r="E488" s="13">
        <v>0</v>
      </c>
      <c r="F488" s="13">
        <v>0</v>
      </c>
      <c r="G488" s="13">
        <v>0</v>
      </c>
      <c r="H488" s="13">
        <v>0</v>
      </c>
      <c r="I488" s="14">
        <v>44013</v>
      </c>
      <c r="J488" s="22">
        <f>VLOOKUP($A$2:$A$2221,'[2]Customer Answer 5 &amp; 6'!$A$2:$O$2221,2,FALSE)</f>
        <v>175012</v>
      </c>
      <c r="K488" s="23">
        <f>VLOOKUP($A$2:$A$2221,'[2]Customer Answer 5 &amp; 6'!$A$2:$O$2221,3,FALSE)</f>
        <v>0</v>
      </c>
      <c r="L488" s="24">
        <f>VLOOKUP($A$2:$A$2221,'[2]Customer Answer 5 &amp; 6'!$A$2:$O$2221,4,FALSE)</f>
        <v>0</v>
      </c>
      <c r="M488" s="25">
        <f>VLOOKUP($A$2:$A$2221,'[2]Customer Answer 5 &amp; 6'!$A$2:$O$2221,5,FALSE)</f>
        <v>44</v>
      </c>
      <c r="N488">
        <f>VLOOKUP($A$2:$A$2221,'[2]Customer Answer 5 &amp; 6'!$A$2:$O$2221,6,FALSE)</f>
        <v>1</v>
      </c>
      <c r="O488">
        <f>VLOOKUP($A$2:$A$2221,'[2]Customer Answer 5 &amp; 6'!$A$2:$O$2221,7,FALSE)</f>
        <v>0</v>
      </c>
      <c r="P488">
        <f>VLOOKUP($A$2:$A$2221,'[2]Customer Answer 5 &amp; 6'!$A$2:$O$2221,8,FALSE)</f>
        <v>0</v>
      </c>
      <c r="Q488">
        <f>VLOOKUP($A$2:$A$2221,'[2]Customer Answer 5 &amp; 6'!$A$2:$O$2221,9,FALSE)</f>
        <v>0</v>
      </c>
      <c r="R488">
        <f>VLOOKUP($A$2:$A$2221,'[2]Customer Answer 5 &amp; 6'!$A$2:$O$2221,10,FALSE)</f>
        <v>0</v>
      </c>
      <c r="S488" s="26">
        <f>VLOOKUP($A$2:$A$2221,'[2]Customer Answer 5 &amp; 6'!$A$2:$O$2221,11,FALSE)</f>
        <v>0</v>
      </c>
      <c r="T488" s="26">
        <f>VLOOKUP($A$2:$A$2221,'[2]Customer Answer 5 &amp; 6'!$A$2:$O$2221,12,FALSE)</f>
        <v>0</v>
      </c>
      <c r="U488" s="26">
        <f>VLOOKUP($A$2:$A$2221,'[2]Customer Answer 5 &amp; 6'!$A$2:$O$2221,13,FALSE)</f>
        <v>1</v>
      </c>
      <c r="V488" s="26">
        <f>VLOOKUP($A$2:$A$2221,'[2]Customer Answer 5 &amp; 6'!$A$2:$O$2221,14,FALSE)</f>
        <v>0</v>
      </c>
      <c r="W488" s="27" t="str">
        <f>VLOOKUP($A$2:$A$2221,'[2]Customer Answer 5 &amp; 6'!$A$2:$O$2221,15,FALSE)</f>
        <v>Other</v>
      </c>
      <c r="X488" s="21">
        <f>VLOOKUP($A$2:$A$2221,'[2]Sales Answer 1 &amp; 2'!$A$2:$N$2221,3,FALSE)</f>
        <v>686</v>
      </c>
      <c r="Y488" s="21">
        <f>VLOOKUP($A$2:$A$2221,'[2]Sales Answer 1 &amp; 2'!$A$2:$N$2221,4,FALSE)</f>
        <v>331</v>
      </c>
      <c r="Z488" s="21">
        <f>VLOOKUP($A$2:$A$2221,'[2]Sales Answer 1 &amp; 2'!$A$2:$N$2221,5,FALSE)</f>
        <v>509</v>
      </c>
      <c r="AA488" s="21">
        <f>VLOOKUP($A$2:$A$2221,'[2]Sales Answer 1 &amp; 2'!$A$2:$N$2221,6,FALSE)</f>
        <v>383</v>
      </c>
      <c r="AB488" s="21">
        <f>VLOOKUP($A$2:$A$2221,'[2]Sales Answer 1 &amp; 2'!$A$2:$N$2221,7,FALSE)</f>
        <v>135</v>
      </c>
    </row>
    <row r="489" spans="1:28" ht="15" thickBot="1" x14ac:dyDescent="0.35">
      <c r="A489" s="12">
        <v>1725</v>
      </c>
      <c r="B489" s="13">
        <v>0</v>
      </c>
      <c r="C489" s="13">
        <v>0</v>
      </c>
      <c r="D489" s="13">
        <v>0</v>
      </c>
      <c r="E489" s="13">
        <v>1</v>
      </c>
      <c r="F489" s="13">
        <v>0</v>
      </c>
      <c r="G489" s="13">
        <v>0</v>
      </c>
      <c r="H489" s="13">
        <v>0</v>
      </c>
      <c r="I489" s="14">
        <v>44013</v>
      </c>
      <c r="J489" s="22">
        <f>VLOOKUP($A$2:$A$2221,'[2]Customer Answer 5 &amp; 6'!$A$2:$O$2221,2,FALSE)</f>
        <v>182224</v>
      </c>
      <c r="K489" s="23">
        <f>VLOOKUP($A$2:$A$2221,'[2]Customer Answer 5 &amp; 6'!$A$2:$O$2221,3,FALSE)</f>
        <v>0</v>
      </c>
      <c r="L489" s="24">
        <f>VLOOKUP($A$2:$A$2221,'[2]Customer Answer 5 &amp; 6'!$A$2:$O$2221,4,FALSE)</f>
        <v>0</v>
      </c>
      <c r="M489" s="25">
        <f>VLOOKUP($A$2:$A$2221,'[2]Customer Answer 5 &amp; 6'!$A$2:$O$2221,5,FALSE)</f>
        <v>56</v>
      </c>
      <c r="N489">
        <f>VLOOKUP($A$2:$A$2221,'[2]Customer Answer 5 &amp; 6'!$A$2:$O$2221,6,FALSE)</f>
        <v>0</v>
      </c>
      <c r="O489">
        <f>VLOOKUP($A$2:$A$2221,'[2]Customer Answer 5 &amp; 6'!$A$2:$O$2221,7,FALSE)</f>
        <v>1</v>
      </c>
      <c r="P489">
        <f>VLOOKUP($A$2:$A$2221,'[2]Customer Answer 5 &amp; 6'!$A$2:$O$2221,8,FALSE)</f>
        <v>0</v>
      </c>
      <c r="Q489">
        <f>VLOOKUP($A$2:$A$2221,'[2]Customer Answer 5 &amp; 6'!$A$2:$O$2221,9,FALSE)</f>
        <v>0</v>
      </c>
      <c r="R489">
        <f>VLOOKUP($A$2:$A$2221,'[2]Customer Answer 5 &amp; 6'!$A$2:$O$2221,10,FALSE)</f>
        <v>0</v>
      </c>
      <c r="S489" s="26">
        <f>VLOOKUP($A$2:$A$2221,'[2]Customer Answer 5 &amp; 6'!$A$2:$O$2221,11,FALSE)</f>
        <v>0</v>
      </c>
      <c r="T489" s="26">
        <f>VLOOKUP($A$2:$A$2221,'[2]Customer Answer 5 &amp; 6'!$A$2:$O$2221,12,FALSE)</f>
        <v>1</v>
      </c>
      <c r="U489" s="26">
        <f>VLOOKUP($A$2:$A$2221,'[2]Customer Answer 5 &amp; 6'!$A$2:$O$2221,13,FALSE)</f>
        <v>0</v>
      </c>
      <c r="V489" s="26">
        <f>VLOOKUP($A$2:$A$2221,'[2]Customer Answer 5 &amp; 6'!$A$2:$O$2221,14,FALSE)</f>
        <v>0</v>
      </c>
      <c r="W489" s="27" t="str">
        <f>VLOOKUP($A$2:$A$2221,'[2]Customer Answer 5 &amp; 6'!$A$2:$O$2221,15,FALSE)</f>
        <v>Texas</v>
      </c>
      <c r="X489" s="21">
        <f>VLOOKUP($A$2:$A$2221,'[2]Sales Answer 1 &amp; 2'!$A$2:$N$2221,3,FALSE)</f>
        <v>680</v>
      </c>
      <c r="Y489" s="21">
        <f>VLOOKUP($A$2:$A$2221,'[2]Sales Answer 1 &amp; 2'!$A$2:$N$2221,4,FALSE)</f>
        <v>58</v>
      </c>
      <c r="Z489" s="21">
        <f>VLOOKUP($A$2:$A$2221,'[2]Sales Answer 1 &amp; 2'!$A$2:$N$2221,5,FALSE)</f>
        <v>798</v>
      </c>
      <c r="AA489" s="21">
        <f>VLOOKUP($A$2:$A$2221,'[2]Sales Answer 1 &amp; 2'!$A$2:$N$2221,6,FALSE)</f>
        <v>306</v>
      </c>
      <c r="AB489" s="21">
        <f>VLOOKUP($A$2:$A$2221,'[2]Sales Answer 1 &amp; 2'!$A$2:$N$2221,7,FALSE)</f>
        <v>69</v>
      </c>
    </row>
    <row r="490" spans="1:28" ht="15" thickBot="1" x14ac:dyDescent="0.35">
      <c r="A490" s="12">
        <v>2879</v>
      </c>
      <c r="B490" s="13">
        <v>0</v>
      </c>
      <c r="C490" s="13">
        <v>1</v>
      </c>
      <c r="D490" s="13">
        <v>0</v>
      </c>
      <c r="E490" s="13">
        <v>0</v>
      </c>
      <c r="F490" s="13">
        <v>0</v>
      </c>
      <c r="G490" s="13">
        <v>0</v>
      </c>
      <c r="H490" s="13">
        <v>0</v>
      </c>
      <c r="I490" s="14">
        <v>44013</v>
      </c>
      <c r="J490" s="22">
        <f>VLOOKUP($A$2:$A$2221,'[2]Customer Answer 5 &amp; 6'!$A$2:$O$2221,2,FALSE)</f>
        <v>145688</v>
      </c>
      <c r="K490" s="23">
        <f>VLOOKUP($A$2:$A$2221,'[2]Customer Answer 5 &amp; 6'!$A$2:$O$2221,3,FALSE)</f>
        <v>0</v>
      </c>
      <c r="L490" s="24">
        <f>VLOOKUP($A$2:$A$2221,'[2]Customer Answer 5 &amp; 6'!$A$2:$O$2221,4,FALSE)</f>
        <v>1</v>
      </c>
      <c r="M490" s="25">
        <f>VLOOKUP($A$2:$A$2221,'[2]Customer Answer 5 &amp; 6'!$A$2:$O$2221,5,FALSE)</f>
        <v>52</v>
      </c>
      <c r="N490">
        <f>VLOOKUP($A$2:$A$2221,'[2]Customer Answer 5 &amp; 6'!$A$2:$O$2221,6,FALSE)</f>
        <v>0</v>
      </c>
      <c r="O490">
        <f>VLOOKUP($A$2:$A$2221,'[2]Customer Answer 5 &amp; 6'!$A$2:$O$2221,7,FALSE)</f>
        <v>1</v>
      </c>
      <c r="P490">
        <f>VLOOKUP($A$2:$A$2221,'[2]Customer Answer 5 &amp; 6'!$A$2:$O$2221,8,FALSE)</f>
        <v>0</v>
      </c>
      <c r="Q490">
        <f>VLOOKUP($A$2:$A$2221,'[2]Customer Answer 5 &amp; 6'!$A$2:$O$2221,9,FALSE)</f>
        <v>0</v>
      </c>
      <c r="R490">
        <f>VLOOKUP($A$2:$A$2221,'[2]Customer Answer 5 &amp; 6'!$A$2:$O$2221,10,FALSE)</f>
        <v>0</v>
      </c>
      <c r="S490" s="26">
        <f>VLOOKUP($A$2:$A$2221,'[2]Customer Answer 5 &amp; 6'!$A$2:$O$2221,11,FALSE)</f>
        <v>0</v>
      </c>
      <c r="T490" s="26">
        <f>VLOOKUP($A$2:$A$2221,'[2]Customer Answer 5 &amp; 6'!$A$2:$O$2221,12,FALSE)</f>
        <v>1</v>
      </c>
      <c r="U490" s="26">
        <f>VLOOKUP($A$2:$A$2221,'[2]Customer Answer 5 &amp; 6'!$A$2:$O$2221,13,FALSE)</f>
        <v>0</v>
      </c>
      <c r="V490" s="26">
        <f>VLOOKUP($A$2:$A$2221,'[2]Customer Answer 5 &amp; 6'!$A$2:$O$2221,14,FALSE)</f>
        <v>0</v>
      </c>
      <c r="W490" s="27" t="str">
        <f>VLOOKUP($A$2:$A$2221,'[2]Customer Answer 5 &amp; 6'!$A$2:$O$2221,15,FALSE)</f>
        <v>California</v>
      </c>
      <c r="X490" s="21">
        <f>VLOOKUP($A$2:$A$2221,'[2]Sales Answer 1 &amp; 2'!$A$2:$N$2221,3,FALSE)</f>
        <v>890</v>
      </c>
      <c r="Y490" s="21">
        <f>VLOOKUP($A$2:$A$2221,'[2]Sales Answer 1 &amp; 2'!$A$2:$N$2221,4,FALSE)</f>
        <v>0</v>
      </c>
      <c r="Z490" s="21">
        <f>VLOOKUP($A$2:$A$2221,'[2]Sales Answer 1 &amp; 2'!$A$2:$N$2221,5,FALSE)</f>
        <v>57</v>
      </c>
      <c r="AA490" s="21">
        <f>VLOOKUP($A$2:$A$2221,'[2]Sales Answer 1 &amp; 2'!$A$2:$N$2221,6,FALSE)</f>
        <v>0</v>
      </c>
      <c r="AB490" s="21">
        <f>VLOOKUP($A$2:$A$2221,'[2]Sales Answer 1 &amp; 2'!$A$2:$N$2221,7,FALSE)</f>
        <v>0</v>
      </c>
    </row>
    <row r="491" spans="1:28" ht="15" thickBot="1" x14ac:dyDescent="0.35">
      <c r="A491" s="12">
        <v>3127</v>
      </c>
      <c r="B491" s="13">
        <v>0</v>
      </c>
      <c r="C491" s="13">
        <v>0</v>
      </c>
      <c r="D491" s="13">
        <v>0</v>
      </c>
      <c r="E491" s="13">
        <v>0</v>
      </c>
      <c r="F491" s="13">
        <v>0</v>
      </c>
      <c r="G491" s="13">
        <v>0</v>
      </c>
      <c r="H491" s="13">
        <v>0</v>
      </c>
      <c r="I491" s="14">
        <v>44013</v>
      </c>
      <c r="J491" s="22">
        <f>VLOOKUP($A$2:$A$2221,'[2]Customer Answer 5 &amp; 6'!$A$2:$O$2221,2,FALSE)</f>
        <v>159686</v>
      </c>
      <c r="K491" s="23">
        <f>VLOOKUP($A$2:$A$2221,'[2]Customer Answer 5 &amp; 6'!$A$2:$O$2221,3,FALSE)</f>
        <v>0</v>
      </c>
      <c r="L491" s="24">
        <f>VLOOKUP($A$2:$A$2221,'[2]Customer Answer 5 &amp; 6'!$A$2:$O$2221,4,FALSE)</f>
        <v>1</v>
      </c>
      <c r="M491" s="25">
        <f>VLOOKUP($A$2:$A$2221,'[2]Customer Answer 5 &amp; 6'!$A$2:$O$2221,5,FALSE)</f>
        <v>55</v>
      </c>
      <c r="N491">
        <f>VLOOKUP($A$2:$A$2221,'[2]Customer Answer 5 &amp; 6'!$A$2:$O$2221,6,FALSE)</f>
        <v>0</v>
      </c>
      <c r="O491">
        <f>VLOOKUP($A$2:$A$2221,'[2]Customer Answer 5 &amp; 6'!$A$2:$O$2221,7,FALSE)</f>
        <v>0</v>
      </c>
      <c r="P491">
        <f>VLOOKUP($A$2:$A$2221,'[2]Customer Answer 5 &amp; 6'!$A$2:$O$2221,8,FALSE)</f>
        <v>1</v>
      </c>
      <c r="Q491">
        <f>VLOOKUP($A$2:$A$2221,'[2]Customer Answer 5 &amp; 6'!$A$2:$O$2221,9,FALSE)</f>
        <v>0</v>
      </c>
      <c r="R491">
        <f>VLOOKUP($A$2:$A$2221,'[2]Customer Answer 5 &amp; 6'!$A$2:$O$2221,10,FALSE)</f>
        <v>0</v>
      </c>
      <c r="S491" s="26">
        <f>VLOOKUP($A$2:$A$2221,'[2]Customer Answer 5 &amp; 6'!$A$2:$O$2221,11,FALSE)</f>
        <v>0</v>
      </c>
      <c r="T491" s="26">
        <f>VLOOKUP($A$2:$A$2221,'[2]Customer Answer 5 &amp; 6'!$A$2:$O$2221,12,FALSE)</f>
        <v>1</v>
      </c>
      <c r="U491" s="26">
        <f>VLOOKUP($A$2:$A$2221,'[2]Customer Answer 5 &amp; 6'!$A$2:$O$2221,13,FALSE)</f>
        <v>0</v>
      </c>
      <c r="V491" s="26">
        <f>VLOOKUP($A$2:$A$2221,'[2]Customer Answer 5 &amp; 6'!$A$2:$O$2221,14,FALSE)</f>
        <v>0</v>
      </c>
      <c r="W491" s="27" t="str">
        <f>VLOOKUP($A$2:$A$2221,'[2]Customer Answer 5 &amp; 6'!$A$2:$O$2221,15,FALSE)</f>
        <v>Illinois</v>
      </c>
      <c r="X491" s="21">
        <f>VLOOKUP($A$2:$A$2221,'[2]Sales Answer 1 &amp; 2'!$A$2:$N$2221,3,FALSE)</f>
        <v>238</v>
      </c>
      <c r="Y491" s="21">
        <f>VLOOKUP($A$2:$A$2221,'[2]Sales Answer 1 &amp; 2'!$A$2:$N$2221,4,FALSE)</f>
        <v>40</v>
      </c>
      <c r="Z491" s="21">
        <f>VLOOKUP($A$2:$A$2221,'[2]Sales Answer 1 &amp; 2'!$A$2:$N$2221,5,FALSE)</f>
        <v>238</v>
      </c>
      <c r="AA491" s="21">
        <f>VLOOKUP($A$2:$A$2221,'[2]Sales Answer 1 &amp; 2'!$A$2:$N$2221,6,FALSE)</f>
        <v>91</v>
      </c>
      <c r="AB491" s="21">
        <f>VLOOKUP($A$2:$A$2221,'[2]Sales Answer 1 &amp; 2'!$A$2:$N$2221,7,FALSE)</f>
        <v>112</v>
      </c>
    </row>
    <row r="492" spans="1:28" ht="15" thickBot="1" x14ac:dyDescent="0.35">
      <c r="A492" s="12">
        <v>3203</v>
      </c>
      <c r="B492" s="13">
        <v>0</v>
      </c>
      <c r="C492" s="13">
        <v>1</v>
      </c>
      <c r="D492" s="13">
        <v>0</v>
      </c>
      <c r="E492" s="13">
        <v>0</v>
      </c>
      <c r="F492" s="13">
        <v>0</v>
      </c>
      <c r="G492" s="13">
        <v>0</v>
      </c>
      <c r="H492" s="13">
        <v>0</v>
      </c>
      <c r="I492" s="14">
        <v>44013</v>
      </c>
      <c r="J492" s="22">
        <f>VLOOKUP($A$2:$A$2221,'[2]Customer Answer 5 &amp; 6'!$A$2:$O$2221,2,FALSE)</f>
        <v>156981</v>
      </c>
      <c r="K492" s="23">
        <f>VLOOKUP($A$2:$A$2221,'[2]Customer Answer 5 &amp; 6'!$A$2:$O$2221,3,FALSE)</f>
        <v>0</v>
      </c>
      <c r="L492" s="24">
        <f>VLOOKUP($A$2:$A$2221,'[2]Customer Answer 5 &amp; 6'!$A$2:$O$2221,4,FALSE)</f>
        <v>0</v>
      </c>
      <c r="M492" s="25">
        <f>VLOOKUP($A$2:$A$2221,'[2]Customer Answer 5 &amp; 6'!$A$2:$O$2221,5,FALSE)</f>
        <v>39</v>
      </c>
      <c r="N492">
        <f>VLOOKUP($A$2:$A$2221,'[2]Customer Answer 5 &amp; 6'!$A$2:$O$2221,6,FALSE)</f>
        <v>1</v>
      </c>
      <c r="O492">
        <f>VLOOKUP($A$2:$A$2221,'[2]Customer Answer 5 &amp; 6'!$A$2:$O$2221,7,FALSE)</f>
        <v>0</v>
      </c>
      <c r="P492">
        <f>VLOOKUP($A$2:$A$2221,'[2]Customer Answer 5 &amp; 6'!$A$2:$O$2221,8,FALSE)</f>
        <v>0</v>
      </c>
      <c r="Q492">
        <f>VLOOKUP($A$2:$A$2221,'[2]Customer Answer 5 &amp; 6'!$A$2:$O$2221,9,FALSE)</f>
        <v>0</v>
      </c>
      <c r="R492">
        <f>VLOOKUP($A$2:$A$2221,'[2]Customer Answer 5 &amp; 6'!$A$2:$O$2221,10,FALSE)</f>
        <v>0</v>
      </c>
      <c r="S492" s="26">
        <f>VLOOKUP($A$2:$A$2221,'[2]Customer Answer 5 &amp; 6'!$A$2:$O$2221,11,FALSE)</f>
        <v>0</v>
      </c>
      <c r="T492" s="26">
        <f>VLOOKUP($A$2:$A$2221,'[2]Customer Answer 5 &amp; 6'!$A$2:$O$2221,12,FALSE)</f>
        <v>1</v>
      </c>
      <c r="U492" s="26">
        <f>VLOOKUP($A$2:$A$2221,'[2]Customer Answer 5 &amp; 6'!$A$2:$O$2221,13,FALSE)</f>
        <v>0</v>
      </c>
      <c r="V492" s="26">
        <f>VLOOKUP($A$2:$A$2221,'[2]Customer Answer 5 &amp; 6'!$A$2:$O$2221,14,FALSE)</f>
        <v>0</v>
      </c>
      <c r="W492" s="27" t="str">
        <f>VLOOKUP($A$2:$A$2221,'[2]Customer Answer 5 &amp; 6'!$A$2:$O$2221,15,FALSE)</f>
        <v>California</v>
      </c>
      <c r="X492" s="21">
        <f>VLOOKUP($A$2:$A$2221,'[2]Sales Answer 1 &amp; 2'!$A$2:$N$2221,3,FALSE)</f>
        <v>2502</v>
      </c>
      <c r="Y492" s="21">
        <f>VLOOKUP($A$2:$A$2221,'[2]Sales Answer 1 &amp; 2'!$A$2:$N$2221,4,FALSE)</f>
        <v>132</v>
      </c>
      <c r="Z492" s="21">
        <f>VLOOKUP($A$2:$A$2221,'[2]Sales Answer 1 &amp; 2'!$A$2:$N$2221,5,FALSE)</f>
        <v>598</v>
      </c>
      <c r="AA492" s="21">
        <f>VLOOKUP($A$2:$A$2221,'[2]Sales Answer 1 &amp; 2'!$A$2:$N$2221,6,FALSE)</f>
        <v>88</v>
      </c>
      <c r="AB492" s="21">
        <f>VLOOKUP($A$2:$A$2221,'[2]Sales Answer 1 &amp; 2'!$A$2:$N$2221,7,FALSE)</f>
        <v>33</v>
      </c>
    </row>
    <row r="493" spans="1:28" ht="15" thickBot="1" x14ac:dyDescent="0.35">
      <c r="A493" s="12">
        <v>3218</v>
      </c>
      <c r="B493" s="13">
        <v>0</v>
      </c>
      <c r="C493" s="13">
        <v>1</v>
      </c>
      <c r="D493" s="13">
        <v>0</v>
      </c>
      <c r="E493" s="13">
        <v>0</v>
      </c>
      <c r="F493" s="13">
        <v>0</v>
      </c>
      <c r="G493" s="13">
        <v>0</v>
      </c>
      <c r="H493" s="13">
        <v>0</v>
      </c>
      <c r="I493" s="14">
        <v>44013</v>
      </c>
      <c r="J493" s="22">
        <f>VLOOKUP($A$2:$A$2221,'[2]Customer Answer 5 &amp; 6'!$A$2:$O$2221,2,FALSE)</f>
        <v>167312</v>
      </c>
      <c r="K493" s="23">
        <f>VLOOKUP($A$2:$A$2221,'[2]Customer Answer 5 &amp; 6'!$A$2:$O$2221,3,FALSE)</f>
        <v>0</v>
      </c>
      <c r="L493" s="24">
        <f>VLOOKUP($A$2:$A$2221,'[2]Customer Answer 5 &amp; 6'!$A$2:$O$2221,4,FALSE)</f>
        <v>0</v>
      </c>
      <c r="M493" s="25">
        <f>VLOOKUP($A$2:$A$2221,'[2]Customer Answer 5 &amp; 6'!$A$2:$O$2221,5,FALSE)</f>
        <v>1</v>
      </c>
      <c r="N493">
        <f>VLOOKUP($A$2:$A$2221,'[2]Customer Answer 5 &amp; 6'!$A$2:$O$2221,6,FALSE)</f>
        <v>1</v>
      </c>
      <c r="O493">
        <f>VLOOKUP($A$2:$A$2221,'[2]Customer Answer 5 &amp; 6'!$A$2:$O$2221,7,FALSE)</f>
        <v>0</v>
      </c>
      <c r="P493">
        <f>VLOOKUP($A$2:$A$2221,'[2]Customer Answer 5 &amp; 6'!$A$2:$O$2221,8,FALSE)</f>
        <v>0</v>
      </c>
      <c r="Q493">
        <f>VLOOKUP($A$2:$A$2221,'[2]Customer Answer 5 &amp; 6'!$A$2:$O$2221,9,FALSE)</f>
        <v>0</v>
      </c>
      <c r="R493">
        <f>VLOOKUP($A$2:$A$2221,'[2]Customer Answer 5 &amp; 6'!$A$2:$O$2221,10,FALSE)</f>
        <v>0</v>
      </c>
      <c r="S493" s="26">
        <f>VLOOKUP($A$2:$A$2221,'[2]Customer Answer 5 &amp; 6'!$A$2:$O$2221,11,FALSE)</f>
        <v>0</v>
      </c>
      <c r="T493" s="26">
        <f>VLOOKUP($A$2:$A$2221,'[2]Customer Answer 5 &amp; 6'!$A$2:$O$2221,12,FALSE)</f>
        <v>1</v>
      </c>
      <c r="U493" s="26">
        <f>VLOOKUP($A$2:$A$2221,'[2]Customer Answer 5 &amp; 6'!$A$2:$O$2221,13,FALSE)</f>
        <v>0</v>
      </c>
      <c r="V493" s="26">
        <f>VLOOKUP($A$2:$A$2221,'[2]Customer Answer 5 &amp; 6'!$A$2:$O$2221,14,FALSE)</f>
        <v>0</v>
      </c>
      <c r="W493" s="27" t="str">
        <f>VLOOKUP($A$2:$A$2221,'[2]Customer Answer 5 &amp; 6'!$A$2:$O$2221,15,FALSE)</f>
        <v>New York</v>
      </c>
      <c r="X493" s="21">
        <f>VLOOKUP($A$2:$A$2221,'[2]Sales Answer 1 &amp; 2'!$A$2:$N$2221,3,FALSE)</f>
        <v>2257</v>
      </c>
      <c r="Y493" s="21">
        <f>VLOOKUP($A$2:$A$2221,'[2]Sales Answer 1 &amp; 2'!$A$2:$N$2221,4,FALSE)</f>
        <v>119</v>
      </c>
      <c r="Z493" s="21">
        <f>VLOOKUP($A$2:$A$2221,'[2]Sales Answer 1 &amp; 2'!$A$2:$N$2221,5,FALSE)</f>
        <v>539</v>
      </c>
      <c r="AA493" s="21">
        <f>VLOOKUP($A$2:$A$2221,'[2]Sales Answer 1 &amp; 2'!$A$2:$N$2221,6,FALSE)</f>
        <v>80</v>
      </c>
      <c r="AB493" s="21">
        <f>VLOOKUP($A$2:$A$2221,'[2]Sales Answer 1 &amp; 2'!$A$2:$N$2221,7,FALSE)</f>
        <v>30</v>
      </c>
    </row>
    <row r="494" spans="1:28" ht="15" thickBot="1" x14ac:dyDescent="0.35">
      <c r="A494" s="12">
        <v>1108</v>
      </c>
      <c r="B494" s="13">
        <v>0</v>
      </c>
      <c r="C494" s="13">
        <v>0</v>
      </c>
      <c r="D494" s="13">
        <v>1</v>
      </c>
      <c r="E494" s="13">
        <v>1</v>
      </c>
      <c r="F494" s="13">
        <v>0</v>
      </c>
      <c r="G494" s="13">
        <v>0</v>
      </c>
      <c r="H494" s="13">
        <v>0</v>
      </c>
      <c r="I494" s="14">
        <v>44012</v>
      </c>
      <c r="J494" s="22">
        <f>VLOOKUP($A$2:$A$2221,'[2]Customer Answer 5 &amp; 6'!$A$2:$O$2221,2,FALSE)</f>
        <v>190765</v>
      </c>
      <c r="K494" s="23">
        <f>VLOOKUP($A$2:$A$2221,'[2]Customer Answer 5 &amp; 6'!$A$2:$O$2221,3,FALSE)</f>
        <v>0</v>
      </c>
      <c r="L494" s="24">
        <f>VLOOKUP($A$2:$A$2221,'[2]Customer Answer 5 &amp; 6'!$A$2:$O$2221,4,FALSE)</f>
        <v>0</v>
      </c>
      <c r="M494" s="25">
        <f>VLOOKUP($A$2:$A$2221,'[2]Customer Answer 5 &amp; 6'!$A$2:$O$2221,5,FALSE)</f>
        <v>50</v>
      </c>
      <c r="N494">
        <f>VLOOKUP($A$2:$A$2221,'[2]Customer Answer 5 &amp; 6'!$A$2:$O$2221,6,FALSE)</f>
        <v>0</v>
      </c>
      <c r="O494">
        <f>VLOOKUP($A$2:$A$2221,'[2]Customer Answer 5 &amp; 6'!$A$2:$O$2221,7,FALSE)</f>
        <v>1</v>
      </c>
      <c r="P494">
        <f>VLOOKUP($A$2:$A$2221,'[2]Customer Answer 5 &amp; 6'!$A$2:$O$2221,8,FALSE)</f>
        <v>0</v>
      </c>
      <c r="Q494">
        <f>VLOOKUP($A$2:$A$2221,'[2]Customer Answer 5 &amp; 6'!$A$2:$O$2221,9,FALSE)</f>
        <v>0</v>
      </c>
      <c r="R494">
        <f>VLOOKUP($A$2:$A$2221,'[2]Customer Answer 5 &amp; 6'!$A$2:$O$2221,10,FALSE)</f>
        <v>0</v>
      </c>
      <c r="S494" s="26">
        <f>VLOOKUP($A$2:$A$2221,'[2]Customer Answer 5 &amp; 6'!$A$2:$O$2221,11,FALSE)</f>
        <v>0</v>
      </c>
      <c r="T494" s="26">
        <f>VLOOKUP($A$2:$A$2221,'[2]Customer Answer 5 &amp; 6'!$A$2:$O$2221,12,FALSE)</f>
        <v>1</v>
      </c>
      <c r="U494" s="26">
        <f>VLOOKUP($A$2:$A$2221,'[2]Customer Answer 5 &amp; 6'!$A$2:$O$2221,13,FALSE)</f>
        <v>0</v>
      </c>
      <c r="V494" s="26">
        <f>VLOOKUP($A$2:$A$2221,'[2]Customer Answer 5 &amp; 6'!$A$2:$O$2221,14,FALSE)</f>
        <v>0</v>
      </c>
      <c r="W494" s="27" t="str">
        <f>VLOOKUP($A$2:$A$2221,'[2]Customer Answer 5 &amp; 6'!$A$2:$O$2221,15,FALSE)</f>
        <v>Other</v>
      </c>
      <c r="X494" s="21">
        <f>VLOOKUP($A$2:$A$2221,'[2]Sales Answer 1 &amp; 2'!$A$2:$N$2221,3,FALSE)</f>
        <v>1150</v>
      </c>
      <c r="Y494" s="21">
        <f>VLOOKUP($A$2:$A$2221,'[2]Sales Answer 1 &amp; 2'!$A$2:$N$2221,4,FALSE)</f>
        <v>208</v>
      </c>
      <c r="Z494" s="21">
        <f>VLOOKUP($A$2:$A$2221,'[2]Sales Answer 1 &amp; 2'!$A$2:$N$2221,5,FALSE)</f>
        <v>1707</v>
      </c>
      <c r="AA494" s="21">
        <f>VLOOKUP($A$2:$A$2221,'[2]Sales Answer 1 &amp; 2'!$A$2:$N$2221,6,FALSE)</f>
        <v>317</v>
      </c>
      <c r="AB494" s="21">
        <f>VLOOKUP($A$2:$A$2221,'[2]Sales Answer 1 &amp; 2'!$A$2:$N$2221,7,FALSE)</f>
        <v>172</v>
      </c>
    </row>
    <row r="495" spans="1:28" ht="15" thickBot="1" x14ac:dyDescent="0.35">
      <c r="A495" s="12">
        <v>2455</v>
      </c>
      <c r="B495" s="13">
        <v>1</v>
      </c>
      <c r="C495" s="13">
        <v>0</v>
      </c>
      <c r="D495" s="13">
        <v>0</v>
      </c>
      <c r="E495" s="13">
        <v>0</v>
      </c>
      <c r="F495" s="13">
        <v>0</v>
      </c>
      <c r="G495" s="13">
        <v>0</v>
      </c>
      <c r="H495" s="13">
        <v>0</v>
      </c>
      <c r="I495" s="14">
        <v>44012</v>
      </c>
      <c r="J495" s="22">
        <f>VLOOKUP($A$2:$A$2221,'[2]Customer Answer 5 &amp; 6'!$A$2:$O$2221,2,FALSE)</f>
        <v>157072</v>
      </c>
      <c r="K495" s="23">
        <f>VLOOKUP($A$2:$A$2221,'[2]Customer Answer 5 &amp; 6'!$A$2:$O$2221,3,FALSE)</f>
        <v>0</v>
      </c>
      <c r="L495" s="24">
        <f>VLOOKUP($A$2:$A$2221,'[2]Customer Answer 5 &amp; 6'!$A$2:$O$2221,4,FALSE)</f>
        <v>1</v>
      </c>
      <c r="M495" s="25">
        <f>VLOOKUP($A$2:$A$2221,'[2]Customer Answer 5 &amp; 6'!$A$2:$O$2221,5,FALSE)</f>
        <v>59</v>
      </c>
      <c r="N495">
        <f>VLOOKUP($A$2:$A$2221,'[2]Customer Answer 5 &amp; 6'!$A$2:$O$2221,6,FALSE)</f>
        <v>0</v>
      </c>
      <c r="O495">
        <f>VLOOKUP($A$2:$A$2221,'[2]Customer Answer 5 &amp; 6'!$A$2:$O$2221,7,FALSE)</f>
        <v>1</v>
      </c>
      <c r="P495">
        <f>VLOOKUP($A$2:$A$2221,'[2]Customer Answer 5 &amp; 6'!$A$2:$O$2221,8,FALSE)</f>
        <v>0</v>
      </c>
      <c r="Q495">
        <f>VLOOKUP($A$2:$A$2221,'[2]Customer Answer 5 &amp; 6'!$A$2:$O$2221,9,FALSE)</f>
        <v>0</v>
      </c>
      <c r="R495">
        <f>VLOOKUP($A$2:$A$2221,'[2]Customer Answer 5 &amp; 6'!$A$2:$O$2221,10,FALSE)</f>
        <v>0</v>
      </c>
      <c r="S495" s="26">
        <f>VLOOKUP($A$2:$A$2221,'[2]Customer Answer 5 &amp; 6'!$A$2:$O$2221,11,FALSE)</f>
        <v>0</v>
      </c>
      <c r="T495" s="26">
        <f>VLOOKUP($A$2:$A$2221,'[2]Customer Answer 5 &amp; 6'!$A$2:$O$2221,12,FALSE)</f>
        <v>0</v>
      </c>
      <c r="U495" s="26">
        <f>VLOOKUP($A$2:$A$2221,'[2]Customer Answer 5 &amp; 6'!$A$2:$O$2221,13,FALSE)</f>
        <v>0</v>
      </c>
      <c r="V495" s="26">
        <f>VLOOKUP($A$2:$A$2221,'[2]Customer Answer 5 &amp; 6'!$A$2:$O$2221,14,FALSE)</f>
        <v>1</v>
      </c>
      <c r="W495" s="27" t="str">
        <f>VLOOKUP($A$2:$A$2221,'[2]Customer Answer 5 &amp; 6'!$A$2:$O$2221,15,FALSE)</f>
        <v>Illinois</v>
      </c>
      <c r="X495" s="21">
        <f>VLOOKUP($A$2:$A$2221,'[2]Sales Answer 1 &amp; 2'!$A$2:$N$2221,3,FALSE)</f>
        <v>2598</v>
      </c>
      <c r="Y495" s="21">
        <f>VLOOKUP($A$2:$A$2221,'[2]Sales Answer 1 &amp; 2'!$A$2:$N$2221,4,FALSE)</f>
        <v>0</v>
      </c>
      <c r="Z495" s="21">
        <f>VLOOKUP($A$2:$A$2221,'[2]Sales Answer 1 &amp; 2'!$A$2:$N$2221,5,FALSE)</f>
        <v>165</v>
      </c>
      <c r="AA495" s="21">
        <f>VLOOKUP($A$2:$A$2221,'[2]Sales Answer 1 &amp; 2'!$A$2:$N$2221,6,FALSE)</f>
        <v>0</v>
      </c>
      <c r="AB495" s="21">
        <f>VLOOKUP($A$2:$A$2221,'[2]Sales Answer 1 &amp; 2'!$A$2:$N$2221,7,FALSE)</f>
        <v>0</v>
      </c>
    </row>
    <row r="496" spans="1:28" ht="15" thickBot="1" x14ac:dyDescent="0.35">
      <c r="A496" s="12">
        <v>3204</v>
      </c>
      <c r="B496" s="13">
        <v>0</v>
      </c>
      <c r="C496" s="13">
        <v>0</v>
      </c>
      <c r="D496" s="13">
        <v>0</v>
      </c>
      <c r="E496" s="13">
        <v>0</v>
      </c>
      <c r="F496" s="13">
        <v>0</v>
      </c>
      <c r="G496" s="13">
        <v>0</v>
      </c>
      <c r="H496" s="13">
        <v>0</v>
      </c>
      <c r="I496" s="14">
        <v>44012</v>
      </c>
      <c r="J496" s="22">
        <f>VLOOKUP($A$2:$A$2221,'[2]Customer Answer 5 &amp; 6'!$A$2:$O$2221,2,FALSE)</f>
        <v>169245</v>
      </c>
      <c r="K496" s="23">
        <f>VLOOKUP($A$2:$A$2221,'[2]Customer Answer 5 &amp; 6'!$A$2:$O$2221,3,FALSE)</f>
        <v>0</v>
      </c>
      <c r="L496" s="24">
        <f>VLOOKUP($A$2:$A$2221,'[2]Customer Answer 5 &amp; 6'!$A$2:$O$2221,4,FALSE)</f>
        <v>1</v>
      </c>
      <c r="M496" s="25">
        <f>VLOOKUP($A$2:$A$2221,'[2]Customer Answer 5 &amp; 6'!$A$2:$O$2221,5,FALSE)</f>
        <v>64</v>
      </c>
      <c r="N496">
        <f>VLOOKUP($A$2:$A$2221,'[2]Customer Answer 5 &amp; 6'!$A$2:$O$2221,6,FALSE)</f>
        <v>0</v>
      </c>
      <c r="O496">
        <f>VLOOKUP($A$2:$A$2221,'[2]Customer Answer 5 &amp; 6'!$A$2:$O$2221,7,FALSE)</f>
        <v>0</v>
      </c>
      <c r="P496">
        <f>VLOOKUP($A$2:$A$2221,'[2]Customer Answer 5 &amp; 6'!$A$2:$O$2221,8,FALSE)</f>
        <v>0</v>
      </c>
      <c r="Q496">
        <f>VLOOKUP($A$2:$A$2221,'[2]Customer Answer 5 &amp; 6'!$A$2:$O$2221,9,FALSE)</f>
        <v>1</v>
      </c>
      <c r="R496">
        <f>VLOOKUP($A$2:$A$2221,'[2]Customer Answer 5 &amp; 6'!$A$2:$O$2221,10,FALSE)</f>
        <v>0</v>
      </c>
      <c r="S496" s="26">
        <f>VLOOKUP($A$2:$A$2221,'[2]Customer Answer 5 &amp; 6'!$A$2:$O$2221,11,FALSE)</f>
        <v>0</v>
      </c>
      <c r="T496" s="26">
        <f>VLOOKUP($A$2:$A$2221,'[2]Customer Answer 5 &amp; 6'!$A$2:$O$2221,12,FALSE)</f>
        <v>0</v>
      </c>
      <c r="U496" s="26">
        <f>VLOOKUP($A$2:$A$2221,'[2]Customer Answer 5 &amp; 6'!$A$2:$O$2221,13,FALSE)</f>
        <v>1</v>
      </c>
      <c r="V496" s="26">
        <f>VLOOKUP($A$2:$A$2221,'[2]Customer Answer 5 &amp; 6'!$A$2:$O$2221,14,FALSE)</f>
        <v>0</v>
      </c>
      <c r="W496" s="27" t="str">
        <f>VLOOKUP($A$2:$A$2221,'[2]Customer Answer 5 &amp; 6'!$A$2:$O$2221,15,FALSE)</f>
        <v>Florida</v>
      </c>
      <c r="X496" s="21">
        <f>VLOOKUP($A$2:$A$2221,'[2]Sales Answer 1 &amp; 2'!$A$2:$N$2221,3,FALSE)</f>
        <v>1046</v>
      </c>
      <c r="Y496" s="21">
        <f>VLOOKUP($A$2:$A$2221,'[2]Sales Answer 1 &amp; 2'!$A$2:$N$2221,4,FALSE)</f>
        <v>73</v>
      </c>
      <c r="Z496" s="21">
        <f>VLOOKUP($A$2:$A$2221,'[2]Sales Answer 1 &amp; 2'!$A$2:$N$2221,5,FALSE)</f>
        <v>523</v>
      </c>
      <c r="AA496" s="21">
        <f>VLOOKUP($A$2:$A$2221,'[2]Sales Answer 1 &amp; 2'!$A$2:$N$2221,6,FALSE)</f>
        <v>196</v>
      </c>
      <c r="AB496" s="21">
        <f>VLOOKUP($A$2:$A$2221,'[2]Sales Answer 1 &amp; 2'!$A$2:$N$2221,7,FALSE)</f>
        <v>73</v>
      </c>
    </row>
    <row r="497" spans="1:28" ht="15" thickBot="1" x14ac:dyDescent="0.35">
      <c r="A497" s="12">
        <v>3219</v>
      </c>
      <c r="B497" s="13">
        <v>0</v>
      </c>
      <c r="C497" s="13">
        <v>0</v>
      </c>
      <c r="D497" s="13">
        <v>0</v>
      </c>
      <c r="E497" s="13">
        <v>0</v>
      </c>
      <c r="F497" s="13">
        <v>0</v>
      </c>
      <c r="G497" s="13">
        <v>0</v>
      </c>
      <c r="H497" s="13">
        <v>0</v>
      </c>
      <c r="I497" s="14">
        <v>44012</v>
      </c>
      <c r="J497" s="22">
        <f>VLOOKUP($A$2:$A$2221,'[2]Customer Answer 5 &amp; 6'!$A$2:$O$2221,2,FALSE)</f>
        <v>168423</v>
      </c>
      <c r="K497" s="23">
        <f>VLOOKUP($A$2:$A$2221,'[2]Customer Answer 5 &amp; 6'!$A$2:$O$2221,3,FALSE)</f>
        <v>0</v>
      </c>
      <c r="L497" s="24">
        <f>VLOOKUP($A$2:$A$2221,'[2]Customer Answer 5 &amp; 6'!$A$2:$O$2221,4,FALSE)</f>
        <v>1</v>
      </c>
      <c r="M497" s="25">
        <f>VLOOKUP($A$2:$A$2221,'[2]Customer Answer 5 &amp; 6'!$A$2:$O$2221,5,FALSE)</f>
        <v>-64</v>
      </c>
      <c r="N497">
        <f>VLOOKUP($A$2:$A$2221,'[2]Customer Answer 5 &amp; 6'!$A$2:$O$2221,6,FALSE)</f>
        <v>0</v>
      </c>
      <c r="O497">
        <f>VLOOKUP($A$2:$A$2221,'[2]Customer Answer 5 &amp; 6'!$A$2:$O$2221,7,FALSE)</f>
        <v>0</v>
      </c>
      <c r="P497">
        <f>VLOOKUP($A$2:$A$2221,'[2]Customer Answer 5 &amp; 6'!$A$2:$O$2221,8,FALSE)</f>
        <v>0</v>
      </c>
      <c r="Q497">
        <f>VLOOKUP($A$2:$A$2221,'[2]Customer Answer 5 &amp; 6'!$A$2:$O$2221,9,FALSE)</f>
        <v>1</v>
      </c>
      <c r="R497">
        <f>VLOOKUP($A$2:$A$2221,'[2]Customer Answer 5 &amp; 6'!$A$2:$O$2221,10,FALSE)</f>
        <v>0</v>
      </c>
      <c r="S497" s="26">
        <f>VLOOKUP($A$2:$A$2221,'[2]Customer Answer 5 &amp; 6'!$A$2:$O$2221,11,FALSE)</f>
        <v>0</v>
      </c>
      <c r="T497" s="26">
        <f>VLOOKUP($A$2:$A$2221,'[2]Customer Answer 5 &amp; 6'!$A$2:$O$2221,12,FALSE)</f>
        <v>0</v>
      </c>
      <c r="U497" s="26">
        <f>VLOOKUP($A$2:$A$2221,'[2]Customer Answer 5 &amp; 6'!$A$2:$O$2221,13,FALSE)</f>
        <v>1</v>
      </c>
      <c r="V497" s="26">
        <f>VLOOKUP($A$2:$A$2221,'[2]Customer Answer 5 &amp; 6'!$A$2:$O$2221,14,FALSE)</f>
        <v>0</v>
      </c>
      <c r="W497" s="27" t="str">
        <f>VLOOKUP($A$2:$A$2221,'[2]Customer Answer 5 &amp; 6'!$A$2:$O$2221,15,FALSE)</f>
        <v>Texas</v>
      </c>
      <c r="X497" s="21">
        <f>VLOOKUP($A$2:$A$2221,'[2]Sales Answer 1 &amp; 2'!$A$2:$N$2221,3,FALSE)</f>
        <v>1054</v>
      </c>
      <c r="Y497" s="21">
        <f>VLOOKUP($A$2:$A$2221,'[2]Sales Answer 1 &amp; 2'!$A$2:$N$2221,4,FALSE)</f>
        <v>74</v>
      </c>
      <c r="Z497" s="21">
        <f>VLOOKUP($A$2:$A$2221,'[2]Sales Answer 1 &amp; 2'!$A$2:$N$2221,5,FALSE)</f>
        <v>527</v>
      </c>
      <c r="AA497" s="21">
        <f>VLOOKUP($A$2:$A$2221,'[2]Sales Answer 1 &amp; 2'!$A$2:$N$2221,6,FALSE)</f>
        <v>197</v>
      </c>
      <c r="AB497" s="21">
        <f>VLOOKUP($A$2:$A$2221,'[2]Sales Answer 1 &amp; 2'!$A$2:$N$2221,7,FALSE)</f>
        <v>74</v>
      </c>
    </row>
    <row r="498" spans="1:28" ht="15" thickBot="1" x14ac:dyDescent="0.35">
      <c r="A498" s="12">
        <v>1878</v>
      </c>
      <c r="B498" s="13">
        <v>0</v>
      </c>
      <c r="C498" s="13">
        <v>0</v>
      </c>
      <c r="D498" s="13">
        <v>0</v>
      </c>
      <c r="E498" s="13">
        <v>0</v>
      </c>
      <c r="F498" s="13">
        <v>0</v>
      </c>
      <c r="G498" s="13">
        <v>0</v>
      </c>
      <c r="H498" s="13">
        <v>0</v>
      </c>
      <c r="I498" s="14">
        <v>44011</v>
      </c>
      <c r="J498" s="22">
        <f>VLOOKUP($A$2:$A$2221,'[2]Customer Answer 5 &amp; 6'!$A$2:$O$2221,2,FALSE)</f>
        <v>178331</v>
      </c>
      <c r="K498" s="23">
        <f>VLOOKUP($A$2:$A$2221,'[2]Customer Answer 5 &amp; 6'!$A$2:$O$2221,3,FALSE)</f>
        <v>0</v>
      </c>
      <c r="L498" s="24">
        <f>VLOOKUP($A$2:$A$2221,'[2]Customer Answer 5 &amp; 6'!$A$2:$O$2221,4,FALSE)</f>
        <v>1</v>
      </c>
      <c r="M498" s="25">
        <f>VLOOKUP($A$2:$A$2221,'[2]Customer Answer 5 &amp; 6'!$A$2:$O$2221,5,FALSE)</f>
        <v>62</v>
      </c>
      <c r="N498">
        <f>VLOOKUP($A$2:$A$2221,'[2]Customer Answer 5 &amp; 6'!$A$2:$O$2221,6,FALSE)</f>
        <v>1</v>
      </c>
      <c r="O498">
        <f>VLOOKUP($A$2:$A$2221,'[2]Customer Answer 5 &amp; 6'!$A$2:$O$2221,7,FALSE)</f>
        <v>0</v>
      </c>
      <c r="P498">
        <f>VLOOKUP($A$2:$A$2221,'[2]Customer Answer 5 &amp; 6'!$A$2:$O$2221,8,FALSE)</f>
        <v>0</v>
      </c>
      <c r="Q498">
        <f>VLOOKUP($A$2:$A$2221,'[2]Customer Answer 5 &amp; 6'!$A$2:$O$2221,9,FALSE)</f>
        <v>0</v>
      </c>
      <c r="R498">
        <f>VLOOKUP($A$2:$A$2221,'[2]Customer Answer 5 &amp; 6'!$A$2:$O$2221,10,FALSE)</f>
        <v>0</v>
      </c>
      <c r="S498" s="26">
        <f>VLOOKUP($A$2:$A$2221,'[2]Customer Answer 5 &amp; 6'!$A$2:$O$2221,11,FALSE)</f>
        <v>0</v>
      </c>
      <c r="T498" s="26">
        <f>VLOOKUP($A$2:$A$2221,'[2]Customer Answer 5 &amp; 6'!$A$2:$O$2221,12,FALSE)</f>
        <v>1</v>
      </c>
      <c r="U498" s="26">
        <f>VLOOKUP($A$2:$A$2221,'[2]Customer Answer 5 &amp; 6'!$A$2:$O$2221,13,FALSE)</f>
        <v>0</v>
      </c>
      <c r="V498" s="26">
        <f>VLOOKUP($A$2:$A$2221,'[2]Customer Answer 5 &amp; 6'!$A$2:$O$2221,14,FALSE)</f>
        <v>0</v>
      </c>
      <c r="W498" s="27" t="str">
        <f>VLOOKUP($A$2:$A$2221,'[2]Customer Answer 5 &amp; 6'!$A$2:$O$2221,15,FALSE)</f>
        <v>Florida</v>
      </c>
      <c r="X498" s="21">
        <f>VLOOKUP($A$2:$A$2221,'[2]Sales Answer 1 &amp; 2'!$A$2:$N$2221,3,FALSE)</f>
        <v>1721</v>
      </c>
      <c r="Y498" s="21">
        <f>VLOOKUP($A$2:$A$2221,'[2]Sales Answer 1 &amp; 2'!$A$2:$N$2221,4,FALSE)</f>
        <v>314</v>
      </c>
      <c r="Z498" s="21">
        <f>VLOOKUP($A$2:$A$2221,'[2]Sales Answer 1 &amp; 2'!$A$2:$N$2221,5,FALSE)</f>
        <v>806</v>
      </c>
      <c r="AA498" s="21">
        <f>VLOOKUP($A$2:$A$2221,'[2]Sales Answer 1 &amp; 2'!$A$2:$N$2221,6,FALSE)</f>
        <v>364</v>
      </c>
      <c r="AB498" s="21">
        <f>VLOOKUP($A$2:$A$2221,'[2]Sales Answer 1 &amp; 2'!$A$2:$N$2221,7,FALSE)</f>
        <v>385</v>
      </c>
    </row>
    <row r="499" spans="1:28" ht="15" thickBot="1" x14ac:dyDescent="0.35">
      <c r="A499" s="12">
        <v>2556</v>
      </c>
      <c r="B499" s="13">
        <v>0</v>
      </c>
      <c r="C499" s="13">
        <v>0</v>
      </c>
      <c r="D499" s="13">
        <v>0</v>
      </c>
      <c r="E499" s="13">
        <v>0</v>
      </c>
      <c r="F499" s="13">
        <v>0</v>
      </c>
      <c r="G499" s="13">
        <v>0</v>
      </c>
      <c r="H499" s="13">
        <v>0</v>
      </c>
      <c r="I499" s="14">
        <v>44011</v>
      </c>
      <c r="J499" s="22">
        <f>VLOOKUP($A$2:$A$2221,'[2]Customer Answer 5 &amp; 6'!$A$2:$O$2221,2,FALSE)</f>
        <v>134633</v>
      </c>
      <c r="K499" s="23">
        <f>VLOOKUP($A$2:$A$2221,'[2]Customer Answer 5 &amp; 6'!$A$2:$O$2221,3,FALSE)</f>
        <v>2</v>
      </c>
      <c r="L499" s="24">
        <f>VLOOKUP($A$2:$A$2221,'[2]Customer Answer 5 &amp; 6'!$A$2:$O$2221,4,FALSE)</f>
        <v>1</v>
      </c>
      <c r="M499" s="25">
        <f>VLOOKUP($A$2:$A$2221,'[2]Customer Answer 5 &amp; 6'!$A$2:$O$2221,5,FALSE)</f>
        <v>64</v>
      </c>
      <c r="N499">
        <f>VLOOKUP($A$2:$A$2221,'[2]Customer Answer 5 &amp; 6'!$A$2:$O$2221,6,FALSE)</f>
        <v>0</v>
      </c>
      <c r="O499">
        <f>VLOOKUP($A$2:$A$2221,'[2]Customer Answer 5 &amp; 6'!$A$2:$O$2221,7,FALSE)</f>
        <v>0</v>
      </c>
      <c r="P499">
        <f>VLOOKUP($A$2:$A$2221,'[2]Customer Answer 5 &amp; 6'!$A$2:$O$2221,8,FALSE)</f>
        <v>0</v>
      </c>
      <c r="Q499">
        <f>VLOOKUP($A$2:$A$2221,'[2]Customer Answer 5 &amp; 6'!$A$2:$O$2221,9,FALSE)</f>
        <v>1</v>
      </c>
      <c r="R499">
        <f>VLOOKUP($A$2:$A$2221,'[2]Customer Answer 5 &amp; 6'!$A$2:$O$2221,10,FALSE)</f>
        <v>0</v>
      </c>
      <c r="S499" s="26">
        <f>VLOOKUP($A$2:$A$2221,'[2]Customer Answer 5 &amp; 6'!$A$2:$O$2221,11,FALSE)</f>
        <v>0</v>
      </c>
      <c r="T499" s="26">
        <f>VLOOKUP($A$2:$A$2221,'[2]Customer Answer 5 &amp; 6'!$A$2:$O$2221,12,FALSE)</f>
        <v>1</v>
      </c>
      <c r="U499" s="26">
        <f>VLOOKUP($A$2:$A$2221,'[2]Customer Answer 5 &amp; 6'!$A$2:$O$2221,13,FALSE)</f>
        <v>0</v>
      </c>
      <c r="V499" s="26">
        <f>VLOOKUP($A$2:$A$2221,'[2]Customer Answer 5 &amp; 6'!$A$2:$O$2221,14,FALSE)</f>
        <v>0</v>
      </c>
      <c r="W499" s="27" t="str">
        <f>VLOOKUP($A$2:$A$2221,'[2]Customer Answer 5 &amp; 6'!$A$2:$O$2221,15,FALSE)</f>
        <v>Florida</v>
      </c>
      <c r="X499" s="21">
        <f>VLOOKUP($A$2:$A$2221,'[2]Sales Answer 1 &amp; 2'!$A$2:$N$2221,3,FALSE)</f>
        <v>31</v>
      </c>
      <c r="Y499" s="21">
        <f>VLOOKUP($A$2:$A$2221,'[2]Sales Answer 1 &amp; 2'!$A$2:$N$2221,4,FALSE)</f>
        <v>4</v>
      </c>
      <c r="Z499" s="21">
        <f>VLOOKUP($A$2:$A$2221,'[2]Sales Answer 1 &amp; 2'!$A$2:$N$2221,5,FALSE)</f>
        <v>19</v>
      </c>
      <c r="AA499" s="21">
        <f>VLOOKUP($A$2:$A$2221,'[2]Sales Answer 1 &amp; 2'!$A$2:$N$2221,6,FALSE)</f>
        <v>0</v>
      </c>
      <c r="AB499" s="21">
        <f>VLOOKUP($A$2:$A$2221,'[2]Sales Answer 1 &amp; 2'!$A$2:$N$2221,7,FALSE)</f>
        <v>0</v>
      </c>
    </row>
    <row r="500" spans="1:28" ht="15" thickBot="1" x14ac:dyDescent="0.35">
      <c r="A500" s="12">
        <v>2654</v>
      </c>
      <c r="B500" s="13">
        <v>0</v>
      </c>
      <c r="C500" s="13">
        <v>0</v>
      </c>
      <c r="D500" s="13">
        <v>0</v>
      </c>
      <c r="E500" s="13">
        <v>0</v>
      </c>
      <c r="F500" s="13">
        <v>0</v>
      </c>
      <c r="G500" s="13">
        <v>0</v>
      </c>
      <c r="H500" s="13">
        <v>0</v>
      </c>
      <c r="I500" s="14">
        <v>44011</v>
      </c>
      <c r="J500" s="22">
        <f>VLOOKUP($A$2:$A$2221,'[2]Customer Answer 5 &amp; 6'!$A$2:$O$2221,2,FALSE)</f>
        <v>133228</v>
      </c>
      <c r="K500" s="23">
        <f>VLOOKUP($A$2:$A$2221,'[2]Customer Answer 5 &amp; 6'!$A$2:$O$2221,3,FALSE)</f>
        <v>1</v>
      </c>
      <c r="L500" s="24">
        <f>VLOOKUP($A$2:$A$2221,'[2]Customer Answer 5 &amp; 6'!$A$2:$O$2221,4,FALSE)</f>
        <v>0</v>
      </c>
      <c r="M500" s="25">
        <f>VLOOKUP($A$2:$A$2221,'[2]Customer Answer 5 &amp; 6'!$A$2:$O$2221,5,FALSE)</f>
        <v>40</v>
      </c>
      <c r="N500">
        <f>VLOOKUP($A$2:$A$2221,'[2]Customer Answer 5 &amp; 6'!$A$2:$O$2221,6,FALSE)</f>
        <v>0</v>
      </c>
      <c r="O500">
        <f>VLOOKUP($A$2:$A$2221,'[2]Customer Answer 5 &amp; 6'!$A$2:$O$2221,7,FALSE)</f>
        <v>1</v>
      </c>
      <c r="P500">
        <f>VLOOKUP($A$2:$A$2221,'[2]Customer Answer 5 &amp; 6'!$A$2:$O$2221,8,FALSE)</f>
        <v>0</v>
      </c>
      <c r="Q500">
        <f>VLOOKUP($A$2:$A$2221,'[2]Customer Answer 5 &amp; 6'!$A$2:$O$2221,9,FALSE)</f>
        <v>0</v>
      </c>
      <c r="R500">
        <f>VLOOKUP($A$2:$A$2221,'[2]Customer Answer 5 &amp; 6'!$A$2:$O$2221,10,FALSE)</f>
        <v>0</v>
      </c>
      <c r="S500" s="26">
        <f>VLOOKUP($A$2:$A$2221,'[2]Customer Answer 5 &amp; 6'!$A$2:$O$2221,11,FALSE)</f>
        <v>0</v>
      </c>
      <c r="T500" s="26">
        <f>VLOOKUP($A$2:$A$2221,'[2]Customer Answer 5 &amp; 6'!$A$2:$O$2221,12,FALSE)</f>
        <v>1</v>
      </c>
      <c r="U500" s="26">
        <f>VLOOKUP($A$2:$A$2221,'[2]Customer Answer 5 &amp; 6'!$A$2:$O$2221,13,FALSE)</f>
        <v>0</v>
      </c>
      <c r="V500" s="26">
        <f>VLOOKUP($A$2:$A$2221,'[2]Customer Answer 5 &amp; 6'!$A$2:$O$2221,14,FALSE)</f>
        <v>0</v>
      </c>
      <c r="W500" s="27" t="str">
        <f>VLOOKUP($A$2:$A$2221,'[2]Customer Answer 5 &amp; 6'!$A$2:$O$2221,15,FALSE)</f>
        <v>New York</v>
      </c>
      <c r="X500" s="21">
        <f>VLOOKUP($A$2:$A$2221,'[2]Sales Answer 1 &amp; 2'!$A$2:$N$2221,3,FALSE)</f>
        <v>88</v>
      </c>
      <c r="Y500" s="21">
        <f>VLOOKUP($A$2:$A$2221,'[2]Sales Answer 1 &amp; 2'!$A$2:$N$2221,4,FALSE)</f>
        <v>8</v>
      </c>
      <c r="Z500" s="21">
        <f>VLOOKUP($A$2:$A$2221,'[2]Sales Answer 1 &amp; 2'!$A$2:$N$2221,5,FALSE)</f>
        <v>124</v>
      </c>
      <c r="AA500" s="21">
        <f>VLOOKUP($A$2:$A$2221,'[2]Sales Answer 1 &amp; 2'!$A$2:$N$2221,6,FALSE)</f>
        <v>28</v>
      </c>
      <c r="AB500" s="21">
        <f>VLOOKUP($A$2:$A$2221,'[2]Sales Answer 1 &amp; 2'!$A$2:$N$2221,7,FALSE)</f>
        <v>16</v>
      </c>
    </row>
    <row r="501" spans="1:28" ht="15" thickBot="1" x14ac:dyDescent="0.35">
      <c r="A501" s="12">
        <v>2944</v>
      </c>
      <c r="B501" s="13">
        <v>0</v>
      </c>
      <c r="C501" s="13">
        <v>1</v>
      </c>
      <c r="D501" s="13">
        <v>1</v>
      </c>
      <c r="E501" s="13">
        <v>0</v>
      </c>
      <c r="F501" s="13">
        <v>0</v>
      </c>
      <c r="G501" s="13">
        <v>0</v>
      </c>
      <c r="H501" s="13">
        <v>0</v>
      </c>
      <c r="I501" s="14">
        <v>44011</v>
      </c>
      <c r="J501" s="22">
        <f>VLOOKUP($A$2:$A$2221,'[2]Customer Answer 5 &amp; 6'!$A$2:$O$2221,2,FALSE)</f>
        <v>185738</v>
      </c>
      <c r="K501" s="23">
        <f>VLOOKUP($A$2:$A$2221,'[2]Customer Answer 5 &amp; 6'!$A$2:$O$2221,3,FALSE)</f>
        <v>0</v>
      </c>
      <c r="L501" s="24">
        <f>VLOOKUP($A$2:$A$2221,'[2]Customer Answer 5 &amp; 6'!$A$2:$O$2221,4,FALSE)</f>
        <v>0</v>
      </c>
      <c r="M501" s="25">
        <f>VLOOKUP($A$2:$A$2221,'[2]Customer Answer 5 &amp; 6'!$A$2:$O$2221,5,FALSE)</f>
        <v>42</v>
      </c>
      <c r="N501">
        <f>VLOOKUP($A$2:$A$2221,'[2]Customer Answer 5 &amp; 6'!$A$2:$O$2221,6,FALSE)</f>
        <v>0</v>
      </c>
      <c r="O501">
        <f>VLOOKUP($A$2:$A$2221,'[2]Customer Answer 5 &amp; 6'!$A$2:$O$2221,7,FALSE)</f>
        <v>0</v>
      </c>
      <c r="P501">
        <f>VLOOKUP($A$2:$A$2221,'[2]Customer Answer 5 &amp; 6'!$A$2:$O$2221,8,FALSE)</f>
        <v>0</v>
      </c>
      <c r="Q501">
        <f>VLOOKUP($A$2:$A$2221,'[2]Customer Answer 5 &amp; 6'!$A$2:$O$2221,9,FALSE)</f>
        <v>1</v>
      </c>
      <c r="R501">
        <f>VLOOKUP($A$2:$A$2221,'[2]Customer Answer 5 &amp; 6'!$A$2:$O$2221,10,FALSE)</f>
        <v>0</v>
      </c>
      <c r="S501" s="26">
        <f>VLOOKUP($A$2:$A$2221,'[2]Customer Answer 5 &amp; 6'!$A$2:$O$2221,11,FALSE)</f>
        <v>0</v>
      </c>
      <c r="T501" s="26">
        <f>VLOOKUP($A$2:$A$2221,'[2]Customer Answer 5 &amp; 6'!$A$2:$O$2221,12,FALSE)</f>
        <v>0</v>
      </c>
      <c r="U501" s="26">
        <f>VLOOKUP($A$2:$A$2221,'[2]Customer Answer 5 &amp; 6'!$A$2:$O$2221,13,FALSE)</f>
        <v>1</v>
      </c>
      <c r="V501" s="26">
        <f>VLOOKUP($A$2:$A$2221,'[2]Customer Answer 5 &amp; 6'!$A$2:$O$2221,14,FALSE)</f>
        <v>0</v>
      </c>
      <c r="W501" s="27" t="str">
        <f>VLOOKUP($A$2:$A$2221,'[2]Customer Answer 5 &amp; 6'!$A$2:$O$2221,15,FALSE)</f>
        <v>Other</v>
      </c>
      <c r="X501" s="21">
        <f>VLOOKUP($A$2:$A$2221,'[2]Sales Answer 1 &amp; 2'!$A$2:$N$2221,3,FALSE)</f>
        <v>1978</v>
      </c>
      <c r="Y501" s="21">
        <f>VLOOKUP($A$2:$A$2221,'[2]Sales Answer 1 &amp; 2'!$A$2:$N$2221,4,FALSE)</f>
        <v>56</v>
      </c>
      <c r="Z501" s="21">
        <f>VLOOKUP($A$2:$A$2221,'[2]Sales Answer 1 &amp; 2'!$A$2:$N$2221,5,FALSE)</f>
        <v>815</v>
      </c>
      <c r="AA501" s="21">
        <f>VLOOKUP($A$2:$A$2221,'[2]Sales Answer 1 &amp; 2'!$A$2:$N$2221,6,FALSE)</f>
        <v>37</v>
      </c>
      <c r="AB501" s="21">
        <f>VLOOKUP($A$2:$A$2221,'[2]Sales Answer 1 &amp; 2'!$A$2:$N$2221,7,FALSE)</f>
        <v>56</v>
      </c>
    </row>
    <row r="502" spans="1:28" ht="15" thickBot="1" x14ac:dyDescent="0.35">
      <c r="A502" s="12">
        <v>3109</v>
      </c>
      <c r="B502" s="13">
        <v>0</v>
      </c>
      <c r="C502" s="13">
        <v>0</v>
      </c>
      <c r="D502" s="13">
        <v>0</v>
      </c>
      <c r="E502" s="13">
        <v>0</v>
      </c>
      <c r="F502" s="13">
        <v>0</v>
      </c>
      <c r="G502" s="13">
        <v>0</v>
      </c>
      <c r="H502" s="13">
        <v>0</v>
      </c>
      <c r="I502" s="14">
        <v>44011</v>
      </c>
      <c r="J502" s="22">
        <f>VLOOKUP($A$2:$A$2221,'[2]Customer Answer 5 &amp; 6'!$A$2:$O$2221,2,FALSE)</f>
        <v>135788</v>
      </c>
      <c r="K502" s="23">
        <f>VLOOKUP($A$2:$A$2221,'[2]Customer Answer 5 &amp; 6'!$A$2:$O$2221,3,FALSE)</f>
        <v>1</v>
      </c>
      <c r="L502" s="24">
        <f>VLOOKUP($A$2:$A$2221,'[2]Customer Answer 5 &amp; 6'!$A$2:$O$2221,4,FALSE)</f>
        <v>1</v>
      </c>
      <c r="M502" s="25">
        <f>VLOOKUP($A$2:$A$2221,'[2]Customer Answer 5 &amp; 6'!$A$2:$O$2221,5,FALSE)</f>
        <v>49</v>
      </c>
      <c r="N502">
        <f>VLOOKUP($A$2:$A$2221,'[2]Customer Answer 5 &amp; 6'!$A$2:$O$2221,6,FALSE)</f>
        <v>0</v>
      </c>
      <c r="O502">
        <f>VLOOKUP($A$2:$A$2221,'[2]Customer Answer 5 &amp; 6'!$A$2:$O$2221,7,FALSE)</f>
        <v>1</v>
      </c>
      <c r="P502">
        <f>VLOOKUP($A$2:$A$2221,'[2]Customer Answer 5 &amp; 6'!$A$2:$O$2221,8,FALSE)</f>
        <v>0</v>
      </c>
      <c r="Q502">
        <f>VLOOKUP($A$2:$A$2221,'[2]Customer Answer 5 &amp; 6'!$A$2:$O$2221,9,FALSE)</f>
        <v>0</v>
      </c>
      <c r="R502">
        <f>VLOOKUP($A$2:$A$2221,'[2]Customer Answer 5 &amp; 6'!$A$2:$O$2221,10,FALSE)</f>
        <v>0</v>
      </c>
      <c r="S502" s="26">
        <f>VLOOKUP($A$2:$A$2221,'[2]Customer Answer 5 &amp; 6'!$A$2:$O$2221,11,FALSE)</f>
        <v>0</v>
      </c>
      <c r="T502" s="26">
        <f>VLOOKUP($A$2:$A$2221,'[2]Customer Answer 5 &amp; 6'!$A$2:$O$2221,12,FALSE)</f>
        <v>1</v>
      </c>
      <c r="U502" s="26">
        <f>VLOOKUP($A$2:$A$2221,'[2]Customer Answer 5 &amp; 6'!$A$2:$O$2221,13,FALSE)</f>
        <v>0</v>
      </c>
      <c r="V502" s="26">
        <f>VLOOKUP($A$2:$A$2221,'[2]Customer Answer 5 &amp; 6'!$A$2:$O$2221,14,FALSE)</f>
        <v>0</v>
      </c>
      <c r="W502" s="27" t="str">
        <f>VLOOKUP($A$2:$A$2221,'[2]Customer Answer 5 &amp; 6'!$A$2:$O$2221,15,FALSE)</f>
        <v>Illinois</v>
      </c>
      <c r="X502" s="21">
        <f>VLOOKUP($A$2:$A$2221,'[2]Sales Answer 1 &amp; 2'!$A$2:$N$2221,3,FALSE)</f>
        <v>87</v>
      </c>
      <c r="Y502" s="21">
        <f>VLOOKUP($A$2:$A$2221,'[2]Sales Answer 1 &amp; 2'!$A$2:$N$2221,4,FALSE)</f>
        <v>8</v>
      </c>
      <c r="Z502" s="21">
        <f>VLOOKUP($A$2:$A$2221,'[2]Sales Answer 1 &amp; 2'!$A$2:$N$2221,5,FALSE)</f>
        <v>42</v>
      </c>
      <c r="AA502" s="21">
        <f>VLOOKUP($A$2:$A$2221,'[2]Sales Answer 1 &amp; 2'!$A$2:$N$2221,6,FALSE)</f>
        <v>11</v>
      </c>
      <c r="AB502" s="21">
        <f>VLOOKUP($A$2:$A$2221,'[2]Sales Answer 1 &amp; 2'!$A$2:$N$2221,7,FALSE)</f>
        <v>4</v>
      </c>
    </row>
    <row r="503" spans="1:28" ht="15" thickBot="1" x14ac:dyDescent="0.35">
      <c r="A503" s="12">
        <v>1172</v>
      </c>
      <c r="B503" s="13">
        <v>0</v>
      </c>
      <c r="C503" s="13">
        <v>0</v>
      </c>
      <c r="D503" s="13">
        <v>0</v>
      </c>
      <c r="E503" s="13">
        <v>0</v>
      </c>
      <c r="F503" s="13">
        <v>0</v>
      </c>
      <c r="G503" s="13">
        <v>0</v>
      </c>
      <c r="H503" s="13">
        <v>0</v>
      </c>
      <c r="I503" s="14">
        <v>44010</v>
      </c>
      <c r="J503" s="22">
        <f>VLOOKUP($A$2:$A$2221,'[2]Customer Answer 5 &amp; 6'!$A$2:$O$2221,2,FALSE)</f>
        <v>130477</v>
      </c>
      <c r="K503" s="23">
        <f>VLOOKUP($A$2:$A$2221,'[2]Customer Answer 5 &amp; 6'!$A$2:$O$2221,3,FALSE)</f>
        <v>1</v>
      </c>
      <c r="L503" s="24">
        <f>VLOOKUP($A$2:$A$2221,'[2]Customer Answer 5 &amp; 6'!$A$2:$O$2221,4,FALSE)</f>
        <v>0</v>
      </c>
      <c r="M503" s="25">
        <f>VLOOKUP($A$2:$A$2221,'[2]Customer Answer 5 &amp; 6'!$A$2:$O$2221,5,FALSE)</f>
        <v>36</v>
      </c>
      <c r="N503">
        <f>VLOOKUP($A$2:$A$2221,'[2]Customer Answer 5 &amp; 6'!$A$2:$O$2221,6,FALSE)</f>
        <v>0</v>
      </c>
      <c r="O503">
        <f>VLOOKUP($A$2:$A$2221,'[2]Customer Answer 5 &amp; 6'!$A$2:$O$2221,7,FALSE)</f>
        <v>1</v>
      </c>
      <c r="P503">
        <f>VLOOKUP($A$2:$A$2221,'[2]Customer Answer 5 &amp; 6'!$A$2:$O$2221,8,FALSE)</f>
        <v>0</v>
      </c>
      <c r="Q503">
        <f>VLOOKUP($A$2:$A$2221,'[2]Customer Answer 5 &amp; 6'!$A$2:$O$2221,9,FALSE)</f>
        <v>0</v>
      </c>
      <c r="R503">
        <f>VLOOKUP($A$2:$A$2221,'[2]Customer Answer 5 &amp; 6'!$A$2:$O$2221,10,FALSE)</f>
        <v>0</v>
      </c>
      <c r="S503" s="26">
        <f>VLOOKUP($A$2:$A$2221,'[2]Customer Answer 5 &amp; 6'!$A$2:$O$2221,11,FALSE)</f>
        <v>0</v>
      </c>
      <c r="T503" s="26">
        <f>VLOOKUP($A$2:$A$2221,'[2]Customer Answer 5 &amp; 6'!$A$2:$O$2221,12,FALSE)</f>
        <v>0</v>
      </c>
      <c r="U503" s="26">
        <f>VLOOKUP($A$2:$A$2221,'[2]Customer Answer 5 &amp; 6'!$A$2:$O$2221,13,FALSE)</f>
        <v>1</v>
      </c>
      <c r="V503" s="26">
        <f>VLOOKUP($A$2:$A$2221,'[2]Customer Answer 5 &amp; 6'!$A$2:$O$2221,14,FALSE)</f>
        <v>0</v>
      </c>
      <c r="W503" s="27" t="str">
        <f>VLOOKUP($A$2:$A$2221,'[2]Customer Answer 5 &amp; 6'!$A$2:$O$2221,15,FALSE)</f>
        <v>New York</v>
      </c>
      <c r="X503" s="21">
        <f>VLOOKUP($A$2:$A$2221,'[2]Sales Answer 1 &amp; 2'!$A$2:$N$2221,3,FALSE)</f>
        <v>201</v>
      </c>
      <c r="Y503" s="21">
        <f>VLOOKUP($A$2:$A$2221,'[2]Sales Answer 1 &amp; 2'!$A$2:$N$2221,4,FALSE)</f>
        <v>4</v>
      </c>
      <c r="Z503" s="21">
        <f>VLOOKUP($A$2:$A$2221,'[2]Sales Answer 1 &amp; 2'!$A$2:$N$2221,5,FALSE)</f>
        <v>26</v>
      </c>
      <c r="AA503" s="21">
        <f>VLOOKUP($A$2:$A$2221,'[2]Sales Answer 1 &amp; 2'!$A$2:$N$2221,6,FALSE)</f>
        <v>0</v>
      </c>
      <c r="AB503" s="21">
        <f>VLOOKUP($A$2:$A$2221,'[2]Sales Answer 1 &amp; 2'!$A$2:$N$2221,7,FALSE)</f>
        <v>0</v>
      </c>
    </row>
    <row r="504" spans="1:28" ht="15" thickBot="1" x14ac:dyDescent="0.35">
      <c r="A504" s="12">
        <v>2059</v>
      </c>
      <c r="B504" s="13">
        <v>0</v>
      </c>
      <c r="C504" s="13">
        <v>0</v>
      </c>
      <c r="D504" s="13">
        <v>0</v>
      </c>
      <c r="E504" s="13">
        <v>0</v>
      </c>
      <c r="F504" s="13">
        <v>0</v>
      </c>
      <c r="G504" s="13">
        <v>0</v>
      </c>
      <c r="H504" s="13">
        <v>0</v>
      </c>
      <c r="I504" s="14">
        <v>44010</v>
      </c>
      <c r="J504" s="22">
        <f>VLOOKUP($A$2:$A$2221,'[2]Customer Answer 5 &amp; 6'!$A$2:$O$2221,2,FALSE)</f>
        <v>150014</v>
      </c>
      <c r="K504" s="23">
        <f>VLOOKUP($A$2:$A$2221,'[2]Customer Answer 5 &amp; 6'!$A$2:$O$2221,3,FALSE)</f>
        <v>1</v>
      </c>
      <c r="L504" s="24">
        <f>VLOOKUP($A$2:$A$2221,'[2]Customer Answer 5 &amp; 6'!$A$2:$O$2221,4,FALSE)</f>
        <v>0</v>
      </c>
      <c r="M504" s="25">
        <f>VLOOKUP($A$2:$A$2221,'[2]Customer Answer 5 &amp; 6'!$A$2:$O$2221,5,FALSE)</f>
        <v>52</v>
      </c>
      <c r="N504">
        <f>VLOOKUP($A$2:$A$2221,'[2]Customer Answer 5 &amp; 6'!$A$2:$O$2221,6,FALSE)</f>
        <v>0</v>
      </c>
      <c r="O504">
        <f>VLOOKUP($A$2:$A$2221,'[2]Customer Answer 5 &amp; 6'!$A$2:$O$2221,7,FALSE)</f>
        <v>0</v>
      </c>
      <c r="P504">
        <f>VLOOKUP($A$2:$A$2221,'[2]Customer Answer 5 &amp; 6'!$A$2:$O$2221,8,FALSE)</f>
        <v>1</v>
      </c>
      <c r="Q504">
        <f>VLOOKUP($A$2:$A$2221,'[2]Customer Answer 5 &amp; 6'!$A$2:$O$2221,9,FALSE)</f>
        <v>0</v>
      </c>
      <c r="R504">
        <f>VLOOKUP($A$2:$A$2221,'[2]Customer Answer 5 &amp; 6'!$A$2:$O$2221,10,FALSE)</f>
        <v>0</v>
      </c>
      <c r="S504" s="26">
        <f>VLOOKUP($A$2:$A$2221,'[2]Customer Answer 5 &amp; 6'!$A$2:$O$2221,11,FALSE)</f>
        <v>0</v>
      </c>
      <c r="T504" s="26">
        <f>VLOOKUP($A$2:$A$2221,'[2]Customer Answer 5 &amp; 6'!$A$2:$O$2221,12,FALSE)</f>
        <v>0</v>
      </c>
      <c r="U504" s="26">
        <f>VLOOKUP($A$2:$A$2221,'[2]Customer Answer 5 &amp; 6'!$A$2:$O$2221,13,FALSE)</f>
        <v>1</v>
      </c>
      <c r="V504" s="26">
        <f>VLOOKUP($A$2:$A$2221,'[2]Customer Answer 5 &amp; 6'!$A$2:$O$2221,14,FALSE)</f>
        <v>0</v>
      </c>
      <c r="W504" s="27" t="str">
        <f>VLOOKUP($A$2:$A$2221,'[2]Customer Answer 5 &amp; 6'!$A$2:$O$2221,15,FALSE)</f>
        <v>Illinois</v>
      </c>
      <c r="X504" s="21">
        <f>VLOOKUP($A$2:$A$2221,'[2]Sales Answer 1 &amp; 2'!$A$2:$N$2221,3,FALSE)</f>
        <v>702</v>
      </c>
      <c r="Y504" s="21">
        <f>VLOOKUP($A$2:$A$2221,'[2]Sales Answer 1 &amp; 2'!$A$2:$N$2221,4,FALSE)</f>
        <v>42</v>
      </c>
      <c r="Z504" s="21">
        <f>VLOOKUP($A$2:$A$2221,'[2]Sales Answer 1 &amp; 2'!$A$2:$N$2221,5,FALSE)</f>
        <v>231</v>
      </c>
      <c r="AA504" s="21">
        <f>VLOOKUP($A$2:$A$2221,'[2]Sales Answer 1 &amp; 2'!$A$2:$N$2221,6,FALSE)</f>
        <v>57</v>
      </c>
      <c r="AB504" s="21">
        <f>VLOOKUP($A$2:$A$2221,'[2]Sales Answer 1 &amp; 2'!$A$2:$N$2221,7,FALSE)</f>
        <v>30</v>
      </c>
    </row>
    <row r="505" spans="1:28" ht="15" thickBot="1" x14ac:dyDescent="0.35">
      <c r="A505" s="12">
        <v>2150</v>
      </c>
      <c r="B505" s="13">
        <v>0</v>
      </c>
      <c r="C505" s="13">
        <v>0</v>
      </c>
      <c r="D505" s="13">
        <v>0</v>
      </c>
      <c r="E505" s="13">
        <v>0</v>
      </c>
      <c r="F505" s="13">
        <v>0</v>
      </c>
      <c r="G505" s="13">
        <v>0</v>
      </c>
      <c r="H505" s="13">
        <v>0</v>
      </c>
      <c r="I505" s="14">
        <v>44010</v>
      </c>
      <c r="J505" s="22">
        <f>VLOOKUP($A$2:$A$2221,'[2]Customer Answer 5 &amp; 6'!$A$2:$O$2221,2,FALSE)</f>
        <v>181657</v>
      </c>
      <c r="K505" s="23">
        <f>VLOOKUP($A$2:$A$2221,'[2]Customer Answer 5 &amp; 6'!$A$2:$O$2221,3,FALSE)</f>
        <v>0</v>
      </c>
      <c r="L505" s="24">
        <f>VLOOKUP($A$2:$A$2221,'[2]Customer Answer 5 &amp; 6'!$A$2:$O$2221,4,FALSE)</f>
        <v>0</v>
      </c>
      <c r="M505" s="25">
        <f>VLOOKUP($A$2:$A$2221,'[2]Customer Answer 5 &amp; 6'!$A$2:$O$2221,5,FALSE)</f>
        <v>51</v>
      </c>
      <c r="N505">
        <f>VLOOKUP($A$2:$A$2221,'[2]Customer Answer 5 &amp; 6'!$A$2:$O$2221,6,FALSE)</f>
        <v>0</v>
      </c>
      <c r="O505">
        <f>VLOOKUP($A$2:$A$2221,'[2]Customer Answer 5 &amp; 6'!$A$2:$O$2221,7,FALSE)</f>
        <v>0</v>
      </c>
      <c r="P505">
        <f>VLOOKUP($A$2:$A$2221,'[2]Customer Answer 5 &amp; 6'!$A$2:$O$2221,8,FALSE)</f>
        <v>1</v>
      </c>
      <c r="Q505">
        <f>VLOOKUP($A$2:$A$2221,'[2]Customer Answer 5 &amp; 6'!$A$2:$O$2221,9,FALSE)</f>
        <v>0</v>
      </c>
      <c r="R505">
        <f>VLOOKUP($A$2:$A$2221,'[2]Customer Answer 5 &amp; 6'!$A$2:$O$2221,10,FALSE)</f>
        <v>0</v>
      </c>
      <c r="S505" s="26">
        <f>VLOOKUP($A$2:$A$2221,'[2]Customer Answer 5 &amp; 6'!$A$2:$O$2221,11,FALSE)</f>
        <v>0</v>
      </c>
      <c r="T505" s="26">
        <f>VLOOKUP($A$2:$A$2221,'[2]Customer Answer 5 &amp; 6'!$A$2:$O$2221,12,FALSE)</f>
        <v>1</v>
      </c>
      <c r="U505" s="26">
        <f>VLOOKUP($A$2:$A$2221,'[2]Customer Answer 5 &amp; 6'!$A$2:$O$2221,13,FALSE)</f>
        <v>0</v>
      </c>
      <c r="V505" s="26">
        <f>VLOOKUP($A$2:$A$2221,'[2]Customer Answer 5 &amp; 6'!$A$2:$O$2221,14,FALSE)</f>
        <v>0</v>
      </c>
      <c r="W505" s="27" t="str">
        <f>VLOOKUP($A$2:$A$2221,'[2]Customer Answer 5 &amp; 6'!$A$2:$O$2221,15,FALSE)</f>
        <v>New York</v>
      </c>
      <c r="X505" s="21">
        <f>VLOOKUP($A$2:$A$2221,'[2]Sales Answer 1 &amp; 2'!$A$2:$N$2221,3,FALSE)</f>
        <v>810</v>
      </c>
      <c r="Y505" s="21">
        <f>VLOOKUP($A$2:$A$2221,'[2]Sales Answer 1 &amp; 2'!$A$2:$N$2221,4,FALSE)</f>
        <v>89</v>
      </c>
      <c r="Z505" s="21">
        <f>VLOOKUP($A$2:$A$2221,'[2]Sales Answer 1 &amp; 2'!$A$2:$N$2221,5,FALSE)</f>
        <v>945</v>
      </c>
      <c r="AA505" s="21">
        <f>VLOOKUP($A$2:$A$2221,'[2]Sales Answer 1 &amp; 2'!$A$2:$N$2221,6,FALSE)</f>
        <v>351</v>
      </c>
      <c r="AB505" s="21">
        <f>VLOOKUP($A$2:$A$2221,'[2]Sales Answer 1 &amp; 2'!$A$2:$N$2221,7,FALSE)</f>
        <v>133</v>
      </c>
    </row>
    <row r="506" spans="1:28" ht="15" thickBot="1" x14ac:dyDescent="0.35">
      <c r="A506" s="12">
        <v>2389</v>
      </c>
      <c r="B506" s="13">
        <v>0</v>
      </c>
      <c r="C506" s="13">
        <v>0</v>
      </c>
      <c r="D506" s="13">
        <v>0</v>
      </c>
      <c r="E506" s="13">
        <v>1</v>
      </c>
      <c r="F506" s="13">
        <v>0</v>
      </c>
      <c r="G506" s="13">
        <v>0</v>
      </c>
      <c r="H506" s="13">
        <v>1</v>
      </c>
      <c r="I506" s="14">
        <v>44010</v>
      </c>
      <c r="J506" s="22">
        <f>VLOOKUP($A$2:$A$2221,'[2]Customer Answer 5 &amp; 6'!$A$2:$O$2221,2,FALSE)</f>
        <v>180589</v>
      </c>
      <c r="K506" s="23">
        <f>VLOOKUP($A$2:$A$2221,'[2]Customer Answer 5 &amp; 6'!$A$2:$O$2221,3,FALSE)</f>
        <v>0</v>
      </c>
      <c r="L506" s="24">
        <f>VLOOKUP($A$2:$A$2221,'[2]Customer Answer 5 &amp; 6'!$A$2:$O$2221,4,FALSE)</f>
        <v>0</v>
      </c>
      <c r="M506" s="25">
        <f>VLOOKUP($A$2:$A$2221,'[2]Customer Answer 5 &amp; 6'!$A$2:$O$2221,5,FALSE)</f>
        <v>76</v>
      </c>
      <c r="N506">
        <f>VLOOKUP($A$2:$A$2221,'[2]Customer Answer 5 &amp; 6'!$A$2:$O$2221,6,FALSE)</f>
        <v>0</v>
      </c>
      <c r="O506">
        <f>VLOOKUP($A$2:$A$2221,'[2]Customer Answer 5 &amp; 6'!$A$2:$O$2221,7,FALSE)</f>
        <v>1</v>
      </c>
      <c r="P506">
        <f>VLOOKUP($A$2:$A$2221,'[2]Customer Answer 5 &amp; 6'!$A$2:$O$2221,8,FALSE)</f>
        <v>0</v>
      </c>
      <c r="Q506">
        <f>VLOOKUP($A$2:$A$2221,'[2]Customer Answer 5 &amp; 6'!$A$2:$O$2221,9,FALSE)</f>
        <v>0</v>
      </c>
      <c r="R506">
        <f>VLOOKUP($A$2:$A$2221,'[2]Customer Answer 5 &amp; 6'!$A$2:$O$2221,10,FALSE)</f>
        <v>0</v>
      </c>
      <c r="S506" s="26">
        <f>VLOOKUP($A$2:$A$2221,'[2]Customer Answer 5 &amp; 6'!$A$2:$O$2221,11,FALSE)</f>
        <v>0</v>
      </c>
      <c r="T506" s="26">
        <f>VLOOKUP($A$2:$A$2221,'[2]Customer Answer 5 &amp; 6'!$A$2:$O$2221,12,FALSE)</f>
        <v>1</v>
      </c>
      <c r="U506" s="26">
        <f>VLOOKUP($A$2:$A$2221,'[2]Customer Answer 5 &amp; 6'!$A$2:$O$2221,13,FALSE)</f>
        <v>0</v>
      </c>
      <c r="V506" s="26">
        <f>VLOOKUP($A$2:$A$2221,'[2]Customer Answer 5 &amp; 6'!$A$2:$O$2221,14,FALSE)</f>
        <v>0</v>
      </c>
      <c r="W506" s="27" t="str">
        <f>VLOOKUP($A$2:$A$2221,'[2]Customer Answer 5 &amp; 6'!$A$2:$O$2221,15,FALSE)</f>
        <v>Illinois</v>
      </c>
      <c r="X506" s="21">
        <f>VLOOKUP($A$2:$A$2221,'[2]Sales Answer 1 &amp; 2'!$A$2:$N$2221,3,FALSE)</f>
        <v>1136</v>
      </c>
      <c r="Y506" s="21">
        <f>VLOOKUP($A$2:$A$2221,'[2]Sales Answer 1 &amp; 2'!$A$2:$N$2221,4,FALSE)</f>
        <v>208</v>
      </c>
      <c r="Z506" s="21">
        <f>VLOOKUP($A$2:$A$2221,'[2]Sales Answer 1 &amp; 2'!$A$2:$N$2221,5,FALSE)</f>
        <v>1165</v>
      </c>
      <c r="AA506" s="21">
        <f>VLOOKUP($A$2:$A$2221,'[2]Sales Answer 1 &amp; 2'!$A$2:$N$2221,6,FALSE)</f>
        <v>542</v>
      </c>
      <c r="AB506" s="21">
        <f>VLOOKUP($A$2:$A$2221,'[2]Sales Answer 1 &amp; 2'!$A$2:$N$2221,7,FALSE)</f>
        <v>90</v>
      </c>
    </row>
    <row r="507" spans="1:28" ht="15" thickBot="1" x14ac:dyDescent="0.35">
      <c r="A507" s="12">
        <v>3125</v>
      </c>
      <c r="B507" s="13">
        <v>0</v>
      </c>
      <c r="C507" s="13">
        <v>0</v>
      </c>
      <c r="D507" s="13">
        <v>0</v>
      </c>
      <c r="E507" s="13">
        <v>0</v>
      </c>
      <c r="F507" s="13">
        <v>0</v>
      </c>
      <c r="G507" s="13">
        <v>0</v>
      </c>
      <c r="H507" s="13">
        <v>0</v>
      </c>
      <c r="I507" s="14">
        <v>44010</v>
      </c>
      <c r="J507" s="22">
        <f>VLOOKUP($A$2:$A$2221,'[2]Customer Answer 5 &amp; 6'!$A$2:$O$2221,2,FALSE)</f>
        <v>134176</v>
      </c>
      <c r="K507" s="23">
        <f>VLOOKUP($A$2:$A$2221,'[2]Customer Answer 5 &amp; 6'!$A$2:$O$2221,3,FALSE)</f>
        <v>0</v>
      </c>
      <c r="L507" s="24">
        <f>VLOOKUP($A$2:$A$2221,'[2]Customer Answer 5 &amp; 6'!$A$2:$O$2221,4,FALSE)</f>
        <v>1</v>
      </c>
      <c r="M507" s="25">
        <f>VLOOKUP($A$2:$A$2221,'[2]Customer Answer 5 &amp; 6'!$A$2:$O$2221,5,FALSE)</f>
        <v>45</v>
      </c>
      <c r="N507">
        <f>VLOOKUP($A$2:$A$2221,'[2]Customer Answer 5 &amp; 6'!$A$2:$O$2221,6,FALSE)</f>
        <v>0</v>
      </c>
      <c r="O507">
        <f>VLOOKUP($A$2:$A$2221,'[2]Customer Answer 5 &amp; 6'!$A$2:$O$2221,7,FALSE)</f>
        <v>0</v>
      </c>
      <c r="P507">
        <f>VLOOKUP($A$2:$A$2221,'[2]Customer Answer 5 &amp; 6'!$A$2:$O$2221,8,FALSE)</f>
        <v>0</v>
      </c>
      <c r="Q507">
        <f>VLOOKUP($A$2:$A$2221,'[2]Customer Answer 5 &amp; 6'!$A$2:$O$2221,9,FALSE)</f>
        <v>1</v>
      </c>
      <c r="R507">
        <f>VLOOKUP($A$2:$A$2221,'[2]Customer Answer 5 &amp; 6'!$A$2:$O$2221,10,FALSE)</f>
        <v>0</v>
      </c>
      <c r="S507" s="26">
        <f>VLOOKUP($A$2:$A$2221,'[2]Customer Answer 5 &amp; 6'!$A$2:$O$2221,11,FALSE)</f>
        <v>0</v>
      </c>
      <c r="T507" s="26">
        <f>VLOOKUP($A$2:$A$2221,'[2]Customer Answer 5 &amp; 6'!$A$2:$O$2221,12,FALSE)</f>
        <v>0</v>
      </c>
      <c r="U507" s="26">
        <f>VLOOKUP($A$2:$A$2221,'[2]Customer Answer 5 &amp; 6'!$A$2:$O$2221,13,FALSE)</f>
        <v>1</v>
      </c>
      <c r="V507" s="26">
        <f>VLOOKUP($A$2:$A$2221,'[2]Customer Answer 5 &amp; 6'!$A$2:$O$2221,14,FALSE)</f>
        <v>0</v>
      </c>
      <c r="W507" s="27" t="str">
        <f>VLOOKUP($A$2:$A$2221,'[2]Customer Answer 5 &amp; 6'!$A$2:$O$2221,15,FALSE)</f>
        <v>California</v>
      </c>
      <c r="X507" s="21">
        <f>VLOOKUP($A$2:$A$2221,'[2]Sales Answer 1 &amp; 2'!$A$2:$N$2221,3,FALSE)</f>
        <v>43</v>
      </c>
      <c r="Y507" s="21">
        <f>VLOOKUP($A$2:$A$2221,'[2]Sales Answer 1 &amp; 2'!$A$2:$N$2221,4,FALSE)</f>
        <v>8</v>
      </c>
      <c r="Z507" s="21">
        <f>VLOOKUP($A$2:$A$2221,'[2]Sales Answer 1 &amp; 2'!$A$2:$N$2221,5,FALSE)</f>
        <v>27</v>
      </c>
      <c r="AA507" s="21">
        <f>VLOOKUP($A$2:$A$2221,'[2]Sales Answer 1 &amp; 2'!$A$2:$N$2221,6,FALSE)</f>
        <v>16</v>
      </c>
      <c r="AB507" s="21">
        <f>VLOOKUP($A$2:$A$2221,'[2]Sales Answer 1 &amp; 2'!$A$2:$N$2221,7,FALSE)</f>
        <v>8</v>
      </c>
    </row>
    <row r="508" spans="1:28" ht="15" thickBot="1" x14ac:dyDescent="0.35">
      <c r="A508" s="12">
        <v>1084</v>
      </c>
      <c r="B508" s="13">
        <v>0</v>
      </c>
      <c r="C508" s="13">
        <v>0</v>
      </c>
      <c r="D508" s="13">
        <v>0</v>
      </c>
      <c r="E508" s="13">
        <v>0</v>
      </c>
      <c r="F508" s="13">
        <v>0</v>
      </c>
      <c r="G508" s="13">
        <v>0</v>
      </c>
      <c r="H508" s="13">
        <v>0</v>
      </c>
      <c r="I508" s="14">
        <v>44009</v>
      </c>
      <c r="J508" s="22">
        <f>VLOOKUP($A$2:$A$2221,'[2]Customer Answer 5 &amp; 6'!$A$2:$O$2221,2,FALSE)</f>
        <v>154178</v>
      </c>
      <c r="K508" s="23">
        <f>VLOOKUP($A$2:$A$2221,'[2]Customer Answer 5 &amp; 6'!$A$2:$O$2221,3,FALSE)</f>
        <v>0</v>
      </c>
      <c r="L508" s="24">
        <f>VLOOKUP($A$2:$A$2221,'[2]Customer Answer 5 &amp; 6'!$A$2:$O$2221,4,FALSE)</f>
        <v>1</v>
      </c>
      <c r="M508" s="25">
        <f>VLOOKUP($A$2:$A$2221,'[2]Customer Answer 5 &amp; 6'!$A$2:$O$2221,5,FALSE)</f>
        <v>53</v>
      </c>
      <c r="N508">
        <f>VLOOKUP($A$2:$A$2221,'[2]Customer Answer 5 &amp; 6'!$A$2:$O$2221,6,FALSE)</f>
        <v>0</v>
      </c>
      <c r="O508">
        <f>VLOOKUP($A$2:$A$2221,'[2]Customer Answer 5 &amp; 6'!$A$2:$O$2221,7,FALSE)</f>
        <v>0</v>
      </c>
      <c r="P508">
        <f>VLOOKUP($A$2:$A$2221,'[2]Customer Answer 5 &amp; 6'!$A$2:$O$2221,8,FALSE)</f>
        <v>0</v>
      </c>
      <c r="Q508">
        <f>VLOOKUP($A$2:$A$2221,'[2]Customer Answer 5 &amp; 6'!$A$2:$O$2221,9,FALSE)</f>
        <v>1</v>
      </c>
      <c r="R508">
        <f>VLOOKUP($A$2:$A$2221,'[2]Customer Answer 5 &amp; 6'!$A$2:$O$2221,10,FALSE)</f>
        <v>0</v>
      </c>
      <c r="S508" s="26">
        <f>VLOOKUP($A$2:$A$2221,'[2]Customer Answer 5 &amp; 6'!$A$2:$O$2221,11,FALSE)</f>
        <v>0</v>
      </c>
      <c r="T508" s="26">
        <f>VLOOKUP($A$2:$A$2221,'[2]Customer Answer 5 &amp; 6'!$A$2:$O$2221,12,FALSE)</f>
        <v>1</v>
      </c>
      <c r="U508" s="26">
        <f>VLOOKUP($A$2:$A$2221,'[2]Customer Answer 5 &amp; 6'!$A$2:$O$2221,13,FALSE)</f>
        <v>0</v>
      </c>
      <c r="V508" s="26">
        <f>VLOOKUP($A$2:$A$2221,'[2]Customer Answer 5 &amp; 6'!$A$2:$O$2221,14,FALSE)</f>
        <v>0</v>
      </c>
      <c r="W508" s="27" t="str">
        <f>VLOOKUP($A$2:$A$2221,'[2]Customer Answer 5 &amp; 6'!$A$2:$O$2221,15,FALSE)</f>
        <v>Other</v>
      </c>
      <c r="X508" s="21">
        <f>VLOOKUP($A$2:$A$2221,'[2]Sales Answer 1 &amp; 2'!$A$2:$N$2221,3,FALSE)</f>
        <v>384</v>
      </c>
      <c r="Y508" s="21">
        <f>VLOOKUP($A$2:$A$2221,'[2]Sales Answer 1 &amp; 2'!$A$2:$N$2221,4,FALSE)</f>
        <v>26</v>
      </c>
      <c r="Z508" s="21">
        <f>VLOOKUP($A$2:$A$2221,'[2]Sales Answer 1 &amp; 2'!$A$2:$N$2221,5,FALSE)</f>
        <v>111</v>
      </c>
      <c r="AA508" s="21">
        <f>VLOOKUP($A$2:$A$2221,'[2]Sales Answer 1 &amp; 2'!$A$2:$N$2221,6,FALSE)</f>
        <v>11</v>
      </c>
      <c r="AB508" s="21">
        <f>VLOOKUP($A$2:$A$2221,'[2]Sales Answer 1 &amp; 2'!$A$2:$N$2221,7,FALSE)</f>
        <v>0</v>
      </c>
    </row>
    <row r="509" spans="1:28" ht="15" thickBot="1" x14ac:dyDescent="0.35">
      <c r="A509" s="12">
        <v>2126</v>
      </c>
      <c r="B509" s="13">
        <v>0</v>
      </c>
      <c r="C509" s="13">
        <v>0</v>
      </c>
      <c r="D509" s="13">
        <v>0</v>
      </c>
      <c r="E509" s="13">
        <v>0</v>
      </c>
      <c r="F509" s="13">
        <v>0</v>
      </c>
      <c r="G509" s="13">
        <v>0</v>
      </c>
      <c r="H509" s="13">
        <v>0</v>
      </c>
      <c r="I509" s="14">
        <v>44009</v>
      </c>
      <c r="J509" s="22">
        <f>VLOOKUP($A$2:$A$2221,'[2]Customer Answer 5 &amp; 6'!$A$2:$O$2221,2,FALSE)</f>
        <v>121255</v>
      </c>
      <c r="K509" s="23">
        <f>VLOOKUP($A$2:$A$2221,'[2]Customer Answer 5 &amp; 6'!$A$2:$O$2221,3,FALSE)</f>
        <v>1</v>
      </c>
      <c r="L509" s="24">
        <f>VLOOKUP($A$2:$A$2221,'[2]Customer Answer 5 &amp; 6'!$A$2:$O$2221,4,FALSE)</f>
        <v>0</v>
      </c>
      <c r="M509" s="25">
        <f>VLOOKUP($A$2:$A$2221,'[2]Customer Answer 5 &amp; 6'!$A$2:$O$2221,5,FALSE)</f>
        <v>46</v>
      </c>
      <c r="N509">
        <f>VLOOKUP($A$2:$A$2221,'[2]Customer Answer 5 &amp; 6'!$A$2:$O$2221,6,FALSE)</f>
        <v>0</v>
      </c>
      <c r="O509">
        <f>VLOOKUP($A$2:$A$2221,'[2]Customer Answer 5 &amp; 6'!$A$2:$O$2221,7,FALSE)</f>
        <v>0</v>
      </c>
      <c r="P509">
        <f>VLOOKUP($A$2:$A$2221,'[2]Customer Answer 5 &amp; 6'!$A$2:$O$2221,8,FALSE)</f>
        <v>0</v>
      </c>
      <c r="Q509">
        <f>VLOOKUP($A$2:$A$2221,'[2]Customer Answer 5 &amp; 6'!$A$2:$O$2221,9,FALSE)</f>
        <v>1</v>
      </c>
      <c r="R509">
        <f>VLOOKUP($A$2:$A$2221,'[2]Customer Answer 5 &amp; 6'!$A$2:$O$2221,10,FALSE)</f>
        <v>0</v>
      </c>
      <c r="S509" s="26">
        <f>VLOOKUP($A$2:$A$2221,'[2]Customer Answer 5 &amp; 6'!$A$2:$O$2221,11,FALSE)</f>
        <v>0</v>
      </c>
      <c r="T509" s="26">
        <f>VLOOKUP($A$2:$A$2221,'[2]Customer Answer 5 &amp; 6'!$A$2:$O$2221,12,FALSE)</f>
        <v>0</v>
      </c>
      <c r="U509" s="26">
        <f>VLOOKUP($A$2:$A$2221,'[2]Customer Answer 5 &amp; 6'!$A$2:$O$2221,13,FALSE)</f>
        <v>1</v>
      </c>
      <c r="V509" s="26">
        <f>VLOOKUP($A$2:$A$2221,'[2]Customer Answer 5 &amp; 6'!$A$2:$O$2221,14,FALSE)</f>
        <v>0</v>
      </c>
      <c r="W509" s="27" t="str">
        <f>VLOOKUP($A$2:$A$2221,'[2]Customer Answer 5 &amp; 6'!$A$2:$O$2221,15,FALSE)</f>
        <v>New York</v>
      </c>
      <c r="X509" s="21">
        <f>VLOOKUP($A$2:$A$2221,'[2]Sales Answer 1 &amp; 2'!$A$2:$N$2221,3,FALSE)</f>
        <v>165</v>
      </c>
      <c r="Y509" s="21">
        <f>VLOOKUP($A$2:$A$2221,'[2]Sales Answer 1 &amp; 2'!$A$2:$N$2221,4,FALSE)</f>
        <v>0</v>
      </c>
      <c r="Z509" s="21">
        <f>VLOOKUP($A$2:$A$2221,'[2]Sales Answer 1 &amp; 2'!$A$2:$N$2221,5,FALSE)</f>
        <v>143</v>
      </c>
      <c r="AA509" s="21">
        <f>VLOOKUP($A$2:$A$2221,'[2]Sales Answer 1 &amp; 2'!$A$2:$N$2221,6,FALSE)</f>
        <v>11</v>
      </c>
      <c r="AB509" s="21">
        <f>VLOOKUP($A$2:$A$2221,'[2]Sales Answer 1 &amp; 2'!$A$2:$N$2221,7,FALSE)</f>
        <v>11</v>
      </c>
    </row>
    <row r="510" spans="1:28" ht="15" thickBot="1" x14ac:dyDescent="0.35">
      <c r="A510" s="12">
        <v>2852</v>
      </c>
      <c r="B510" s="13">
        <v>0</v>
      </c>
      <c r="C510" s="13">
        <v>0</v>
      </c>
      <c r="D510" s="13">
        <v>0</v>
      </c>
      <c r="E510" s="13">
        <v>1</v>
      </c>
      <c r="F510" s="13">
        <v>0</v>
      </c>
      <c r="G510" s="13">
        <v>0</v>
      </c>
      <c r="H510" s="13">
        <v>0</v>
      </c>
      <c r="I510" s="14">
        <v>44009</v>
      </c>
      <c r="J510" s="22">
        <f>VLOOKUP($A$2:$A$2221,'[2]Customer Answer 5 &amp; 6'!$A$2:$O$2221,2,FALSE)</f>
        <v>172905</v>
      </c>
      <c r="K510" s="23">
        <f>VLOOKUP($A$2:$A$2221,'[2]Customer Answer 5 &amp; 6'!$A$2:$O$2221,3,FALSE)</f>
        <v>0</v>
      </c>
      <c r="L510" s="24">
        <f>VLOOKUP($A$2:$A$2221,'[2]Customer Answer 5 &amp; 6'!$A$2:$O$2221,4,FALSE)</f>
        <v>0</v>
      </c>
      <c r="M510" s="25">
        <f>VLOOKUP($A$2:$A$2221,'[2]Customer Answer 5 &amp; 6'!$A$2:$O$2221,5,FALSE)</f>
        <v>62</v>
      </c>
      <c r="N510">
        <f>VLOOKUP($A$2:$A$2221,'[2]Customer Answer 5 &amp; 6'!$A$2:$O$2221,6,FALSE)</f>
        <v>0</v>
      </c>
      <c r="O510">
        <f>VLOOKUP($A$2:$A$2221,'[2]Customer Answer 5 &amp; 6'!$A$2:$O$2221,7,FALSE)</f>
        <v>1</v>
      </c>
      <c r="P510">
        <f>VLOOKUP($A$2:$A$2221,'[2]Customer Answer 5 &amp; 6'!$A$2:$O$2221,8,FALSE)</f>
        <v>0</v>
      </c>
      <c r="Q510">
        <f>VLOOKUP($A$2:$A$2221,'[2]Customer Answer 5 &amp; 6'!$A$2:$O$2221,9,FALSE)</f>
        <v>0</v>
      </c>
      <c r="R510">
        <f>VLOOKUP($A$2:$A$2221,'[2]Customer Answer 5 &amp; 6'!$A$2:$O$2221,10,FALSE)</f>
        <v>0</v>
      </c>
      <c r="S510" s="26">
        <f>VLOOKUP($A$2:$A$2221,'[2]Customer Answer 5 &amp; 6'!$A$2:$O$2221,11,FALSE)</f>
        <v>0</v>
      </c>
      <c r="T510" s="26">
        <f>VLOOKUP($A$2:$A$2221,'[2]Customer Answer 5 &amp; 6'!$A$2:$O$2221,12,FALSE)</f>
        <v>1</v>
      </c>
      <c r="U510" s="26">
        <f>VLOOKUP($A$2:$A$2221,'[2]Customer Answer 5 &amp; 6'!$A$2:$O$2221,13,FALSE)</f>
        <v>0</v>
      </c>
      <c r="V510" s="26">
        <f>VLOOKUP($A$2:$A$2221,'[2]Customer Answer 5 &amp; 6'!$A$2:$O$2221,14,FALSE)</f>
        <v>0</v>
      </c>
      <c r="W510" s="27" t="str">
        <f>VLOOKUP($A$2:$A$2221,'[2]Customer Answer 5 &amp; 6'!$A$2:$O$2221,15,FALSE)</f>
        <v>New York</v>
      </c>
      <c r="X510" s="21">
        <f>VLOOKUP($A$2:$A$2221,'[2]Sales Answer 1 &amp; 2'!$A$2:$N$2221,3,FALSE)</f>
        <v>965</v>
      </c>
      <c r="Y510" s="21">
        <f>VLOOKUP($A$2:$A$2221,'[2]Sales Answer 1 &amp; 2'!$A$2:$N$2221,4,FALSE)</f>
        <v>270</v>
      </c>
      <c r="Z510" s="21">
        <f>VLOOKUP($A$2:$A$2221,'[2]Sales Answer 1 &amp; 2'!$A$2:$N$2221,5,FALSE)</f>
        <v>1055</v>
      </c>
      <c r="AA510" s="21">
        <f>VLOOKUP($A$2:$A$2221,'[2]Sales Answer 1 &amp; 2'!$A$2:$N$2221,6,FALSE)</f>
        <v>429</v>
      </c>
      <c r="AB510" s="21">
        <f>VLOOKUP($A$2:$A$2221,'[2]Sales Answer 1 &amp; 2'!$A$2:$N$2221,7,FALSE)</f>
        <v>391</v>
      </c>
    </row>
    <row r="511" spans="1:28" ht="15" thickBot="1" x14ac:dyDescent="0.35">
      <c r="A511" s="12">
        <v>2997</v>
      </c>
      <c r="B511" s="13">
        <v>0</v>
      </c>
      <c r="C511" s="13">
        <v>0</v>
      </c>
      <c r="D511" s="13">
        <v>0</v>
      </c>
      <c r="E511" s="13">
        <v>0</v>
      </c>
      <c r="F511" s="13">
        <v>0</v>
      </c>
      <c r="G511" s="13">
        <v>0</v>
      </c>
      <c r="H511" s="13">
        <v>0</v>
      </c>
      <c r="I511" s="14">
        <v>44009</v>
      </c>
      <c r="J511" s="22">
        <f>VLOOKUP($A$2:$A$2221,'[2]Customer Answer 5 &amp; 6'!$A$2:$O$2221,2,FALSE)</f>
        <v>148195</v>
      </c>
      <c r="K511" s="23">
        <f>VLOOKUP($A$2:$A$2221,'[2]Customer Answer 5 &amp; 6'!$A$2:$O$2221,3,FALSE)</f>
        <v>1</v>
      </c>
      <c r="L511" s="24">
        <f>VLOOKUP($A$2:$A$2221,'[2]Customer Answer 5 &amp; 6'!$A$2:$O$2221,4,FALSE)</f>
        <v>1</v>
      </c>
      <c r="M511" s="25">
        <f>VLOOKUP($A$2:$A$2221,'[2]Customer Answer 5 &amp; 6'!$A$2:$O$2221,5,FALSE)</f>
        <v>64</v>
      </c>
      <c r="N511">
        <f>VLOOKUP($A$2:$A$2221,'[2]Customer Answer 5 &amp; 6'!$A$2:$O$2221,6,FALSE)</f>
        <v>0</v>
      </c>
      <c r="O511">
        <f>VLOOKUP($A$2:$A$2221,'[2]Customer Answer 5 &amp; 6'!$A$2:$O$2221,7,FALSE)</f>
        <v>1</v>
      </c>
      <c r="P511">
        <f>VLOOKUP($A$2:$A$2221,'[2]Customer Answer 5 &amp; 6'!$A$2:$O$2221,8,FALSE)</f>
        <v>0</v>
      </c>
      <c r="Q511">
        <f>VLOOKUP($A$2:$A$2221,'[2]Customer Answer 5 &amp; 6'!$A$2:$O$2221,9,FALSE)</f>
        <v>0</v>
      </c>
      <c r="R511">
        <f>VLOOKUP($A$2:$A$2221,'[2]Customer Answer 5 &amp; 6'!$A$2:$O$2221,10,FALSE)</f>
        <v>0</v>
      </c>
      <c r="S511" s="26">
        <f>VLOOKUP($A$2:$A$2221,'[2]Customer Answer 5 &amp; 6'!$A$2:$O$2221,11,FALSE)</f>
        <v>0</v>
      </c>
      <c r="T511" s="26">
        <f>VLOOKUP($A$2:$A$2221,'[2]Customer Answer 5 &amp; 6'!$A$2:$O$2221,12,FALSE)</f>
        <v>1</v>
      </c>
      <c r="U511" s="26">
        <f>VLOOKUP($A$2:$A$2221,'[2]Customer Answer 5 &amp; 6'!$A$2:$O$2221,13,FALSE)</f>
        <v>0</v>
      </c>
      <c r="V511" s="26">
        <f>VLOOKUP($A$2:$A$2221,'[2]Customer Answer 5 &amp; 6'!$A$2:$O$2221,14,FALSE)</f>
        <v>0</v>
      </c>
      <c r="W511" s="27" t="str">
        <f>VLOOKUP($A$2:$A$2221,'[2]Customer Answer 5 &amp; 6'!$A$2:$O$2221,15,FALSE)</f>
        <v>Texas</v>
      </c>
      <c r="X511" s="21">
        <f>VLOOKUP($A$2:$A$2221,'[2]Sales Answer 1 &amp; 2'!$A$2:$N$2221,3,FALSE)</f>
        <v>326</v>
      </c>
      <c r="Y511" s="21">
        <f>VLOOKUP($A$2:$A$2221,'[2]Sales Answer 1 &amp; 2'!$A$2:$N$2221,4,FALSE)</f>
        <v>83</v>
      </c>
      <c r="Z511" s="21">
        <f>VLOOKUP($A$2:$A$2221,'[2]Sales Answer 1 &amp; 2'!$A$2:$N$2221,5,FALSE)</f>
        <v>209</v>
      </c>
      <c r="AA511" s="21">
        <f>VLOOKUP($A$2:$A$2221,'[2]Sales Answer 1 &amp; 2'!$A$2:$N$2221,6,FALSE)</f>
        <v>160</v>
      </c>
      <c r="AB511" s="21">
        <f>VLOOKUP($A$2:$A$2221,'[2]Sales Answer 1 &amp; 2'!$A$2:$N$2221,7,FALSE)</f>
        <v>22</v>
      </c>
    </row>
    <row r="512" spans="1:28" ht="15" thickBot="1" x14ac:dyDescent="0.35">
      <c r="A512" s="12">
        <v>3086</v>
      </c>
      <c r="B512" s="13">
        <v>0</v>
      </c>
      <c r="C512" s="13">
        <v>0</v>
      </c>
      <c r="D512" s="13">
        <v>0</v>
      </c>
      <c r="E512" s="13">
        <v>0</v>
      </c>
      <c r="F512" s="13">
        <v>0</v>
      </c>
      <c r="G512" s="13">
        <v>0</v>
      </c>
      <c r="H512" s="13">
        <v>0</v>
      </c>
      <c r="I512" s="14">
        <v>44009</v>
      </c>
      <c r="J512" s="22">
        <f>VLOOKUP($A$2:$A$2221,'[2]Customer Answer 5 &amp; 6'!$A$2:$O$2221,2,FALSE)</f>
        <v>169805</v>
      </c>
      <c r="K512" s="23">
        <f>VLOOKUP($A$2:$A$2221,'[2]Customer Answer 5 &amp; 6'!$A$2:$O$2221,3,FALSE)</f>
        <v>0</v>
      </c>
      <c r="L512" s="24">
        <f>VLOOKUP($A$2:$A$2221,'[2]Customer Answer 5 &amp; 6'!$A$2:$O$2221,4,FALSE)</f>
        <v>1</v>
      </c>
      <c r="M512" s="25">
        <f>VLOOKUP($A$2:$A$2221,'[2]Customer Answer 5 &amp; 6'!$A$2:$O$2221,5,FALSE)</f>
        <v>68</v>
      </c>
      <c r="N512">
        <f>VLOOKUP($A$2:$A$2221,'[2]Customer Answer 5 &amp; 6'!$A$2:$O$2221,6,FALSE)</f>
        <v>0</v>
      </c>
      <c r="O512">
        <f>VLOOKUP($A$2:$A$2221,'[2]Customer Answer 5 &amp; 6'!$A$2:$O$2221,7,FALSE)</f>
        <v>0</v>
      </c>
      <c r="P512">
        <f>VLOOKUP($A$2:$A$2221,'[2]Customer Answer 5 &amp; 6'!$A$2:$O$2221,8,FALSE)</f>
        <v>0</v>
      </c>
      <c r="Q512">
        <f>VLOOKUP($A$2:$A$2221,'[2]Customer Answer 5 &amp; 6'!$A$2:$O$2221,9,FALSE)</f>
        <v>1</v>
      </c>
      <c r="R512">
        <f>VLOOKUP($A$2:$A$2221,'[2]Customer Answer 5 &amp; 6'!$A$2:$O$2221,10,FALSE)</f>
        <v>0</v>
      </c>
      <c r="S512" s="26">
        <f>VLOOKUP($A$2:$A$2221,'[2]Customer Answer 5 &amp; 6'!$A$2:$O$2221,11,FALSE)</f>
        <v>0</v>
      </c>
      <c r="T512" s="26">
        <f>VLOOKUP($A$2:$A$2221,'[2]Customer Answer 5 &amp; 6'!$A$2:$O$2221,12,FALSE)</f>
        <v>0</v>
      </c>
      <c r="U512" s="26">
        <f>VLOOKUP($A$2:$A$2221,'[2]Customer Answer 5 &amp; 6'!$A$2:$O$2221,13,FALSE)</f>
        <v>0</v>
      </c>
      <c r="V512" s="26">
        <f>VLOOKUP($A$2:$A$2221,'[2]Customer Answer 5 &amp; 6'!$A$2:$O$2221,14,FALSE)</f>
        <v>1</v>
      </c>
      <c r="W512" s="27" t="str">
        <f>VLOOKUP($A$2:$A$2221,'[2]Customer Answer 5 &amp; 6'!$A$2:$O$2221,15,FALSE)</f>
        <v>New York</v>
      </c>
      <c r="X512" s="21">
        <f>VLOOKUP($A$2:$A$2221,'[2]Sales Answer 1 &amp; 2'!$A$2:$N$2221,3,FALSE)</f>
        <v>1824</v>
      </c>
      <c r="Y512" s="21">
        <f>VLOOKUP($A$2:$A$2221,'[2]Sales Answer 1 &amp; 2'!$A$2:$N$2221,4,FALSE)</f>
        <v>173</v>
      </c>
      <c r="Z512" s="21">
        <f>VLOOKUP($A$2:$A$2221,'[2]Sales Answer 1 &amp; 2'!$A$2:$N$2221,5,FALSE)</f>
        <v>423</v>
      </c>
      <c r="AA512" s="21">
        <f>VLOOKUP($A$2:$A$2221,'[2]Sales Answer 1 &amp; 2'!$A$2:$N$2221,6,FALSE)</f>
        <v>32</v>
      </c>
      <c r="AB512" s="21">
        <f>VLOOKUP($A$2:$A$2221,'[2]Sales Answer 1 &amp; 2'!$A$2:$N$2221,7,FALSE)</f>
        <v>24</v>
      </c>
    </row>
    <row r="513" spans="1:28" ht="15" thickBot="1" x14ac:dyDescent="0.35">
      <c r="A513" s="12">
        <v>1005</v>
      </c>
      <c r="B513" s="13">
        <v>0</v>
      </c>
      <c r="C513" s="13">
        <v>0</v>
      </c>
      <c r="D513" s="13">
        <v>0</v>
      </c>
      <c r="E513" s="13">
        <v>0</v>
      </c>
      <c r="F513" s="13">
        <v>0</v>
      </c>
      <c r="G513" s="13">
        <v>0</v>
      </c>
      <c r="H513" s="13">
        <v>0</v>
      </c>
      <c r="I513" s="14">
        <v>44007</v>
      </c>
      <c r="J513" s="22">
        <f>VLOOKUP($A$2:$A$2221,'[2]Customer Answer 5 &amp; 6'!$A$2:$O$2221,2,FALSE)</f>
        <v>158293</v>
      </c>
      <c r="K513" s="23">
        <f>VLOOKUP($A$2:$A$2221,'[2]Customer Answer 5 &amp; 6'!$A$2:$O$2221,3,FALSE)</f>
        <v>1</v>
      </c>
      <c r="L513" s="24">
        <f>VLOOKUP($A$2:$A$2221,'[2]Customer Answer 5 &amp; 6'!$A$2:$O$2221,4,FALSE)</f>
        <v>0</v>
      </c>
      <c r="M513" s="25">
        <f>VLOOKUP($A$2:$A$2221,'[2]Customer Answer 5 &amp; 6'!$A$2:$O$2221,5,FALSE)</f>
        <v>39</v>
      </c>
      <c r="N513">
        <f>VLOOKUP($A$2:$A$2221,'[2]Customer Answer 5 &amp; 6'!$A$2:$O$2221,6,FALSE)</f>
        <v>0</v>
      </c>
      <c r="O513">
        <f>VLOOKUP($A$2:$A$2221,'[2]Customer Answer 5 &amp; 6'!$A$2:$O$2221,7,FALSE)</f>
        <v>1</v>
      </c>
      <c r="P513">
        <f>VLOOKUP($A$2:$A$2221,'[2]Customer Answer 5 &amp; 6'!$A$2:$O$2221,8,FALSE)</f>
        <v>0</v>
      </c>
      <c r="Q513">
        <f>VLOOKUP($A$2:$A$2221,'[2]Customer Answer 5 &amp; 6'!$A$2:$O$2221,9,FALSE)</f>
        <v>0</v>
      </c>
      <c r="R513">
        <f>VLOOKUP($A$2:$A$2221,'[2]Customer Answer 5 &amp; 6'!$A$2:$O$2221,10,FALSE)</f>
        <v>0</v>
      </c>
      <c r="S513" s="26">
        <f>VLOOKUP($A$2:$A$2221,'[2]Customer Answer 5 &amp; 6'!$A$2:$O$2221,11,FALSE)</f>
        <v>0</v>
      </c>
      <c r="T513" s="26">
        <f>VLOOKUP($A$2:$A$2221,'[2]Customer Answer 5 &amp; 6'!$A$2:$O$2221,12,FALSE)</f>
        <v>0</v>
      </c>
      <c r="U513" s="26">
        <f>VLOOKUP($A$2:$A$2221,'[2]Customer Answer 5 &amp; 6'!$A$2:$O$2221,13,FALSE)</f>
        <v>0</v>
      </c>
      <c r="V513" s="26">
        <f>VLOOKUP($A$2:$A$2221,'[2]Customer Answer 5 &amp; 6'!$A$2:$O$2221,14,FALSE)</f>
        <v>1</v>
      </c>
      <c r="W513" s="27" t="str">
        <f>VLOOKUP($A$2:$A$2221,'[2]Customer Answer 5 &amp; 6'!$A$2:$O$2221,15,FALSE)</f>
        <v>Texas</v>
      </c>
      <c r="X513" s="21">
        <f>VLOOKUP($A$2:$A$2221,'[2]Sales Answer 1 &amp; 2'!$A$2:$N$2221,3,FALSE)</f>
        <v>470</v>
      </c>
      <c r="Y513" s="21">
        <f>VLOOKUP($A$2:$A$2221,'[2]Sales Answer 1 &amp; 2'!$A$2:$N$2221,4,FALSE)</f>
        <v>117</v>
      </c>
      <c r="Z513" s="21">
        <f>VLOOKUP($A$2:$A$2221,'[2]Sales Answer 1 &amp; 2'!$A$2:$N$2221,5,FALSE)</f>
        <v>320</v>
      </c>
      <c r="AA513" s="21">
        <f>VLOOKUP($A$2:$A$2221,'[2]Sales Answer 1 &amp; 2'!$A$2:$N$2221,6,FALSE)</f>
        <v>125</v>
      </c>
      <c r="AB513" s="21">
        <f>VLOOKUP($A$2:$A$2221,'[2]Sales Answer 1 &amp; 2'!$A$2:$N$2221,7,FALSE)</f>
        <v>73</v>
      </c>
    </row>
    <row r="514" spans="1:28" ht="15" thickBot="1" x14ac:dyDescent="0.35">
      <c r="A514" s="12">
        <v>2861</v>
      </c>
      <c r="B514" s="13">
        <v>0</v>
      </c>
      <c r="C514" s="13">
        <v>0</v>
      </c>
      <c r="D514" s="13">
        <v>0</v>
      </c>
      <c r="E514" s="13">
        <v>0</v>
      </c>
      <c r="F514" s="13">
        <v>0</v>
      </c>
      <c r="G514" s="13">
        <v>0</v>
      </c>
      <c r="H514" s="13">
        <v>0</v>
      </c>
      <c r="I514" s="14">
        <v>44007</v>
      </c>
      <c r="J514" s="22">
        <f>VLOOKUP($A$2:$A$2221,'[2]Customer Answer 5 &amp; 6'!$A$2:$O$2221,2,FALSE)</f>
        <v>144155</v>
      </c>
      <c r="K514" s="23">
        <f>VLOOKUP($A$2:$A$2221,'[2]Customer Answer 5 &amp; 6'!$A$2:$O$2221,3,FALSE)</f>
        <v>1</v>
      </c>
      <c r="L514" s="24">
        <f>VLOOKUP($A$2:$A$2221,'[2]Customer Answer 5 &amp; 6'!$A$2:$O$2221,4,FALSE)</f>
        <v>1</v>
      </c>
      <c r="M514" s="25">
        <f>VLOOKUP($A$2:$A$2221,'[2]Customer Answer 5 &amp; 6'!$A$2:$O$2221,5,FALSE)</f>
        <v>63</v>
      </c>
      <c r="N514">
        <f>VLOOKUP($A$2:$A$2221,'[2]Customer Answer 5 &amp; 6'!$A$2:$O$2221,6,FALSE)</f>
        <v>0</v>
      </c>
      <c r="O514">
        <f>VLOOKUP($A$2:$A$2221,'[2]Customer Answer 5 &amp; 6'!$A$2:$O$2221,7,FALSE)</f>
        <v>1</v>
      </c>
      <c r="P514">
        <f>VLOOKUP($A$2:$A$2221,'[2]Customer Answer 5 &amp; 6'!$A$2:$O$2221,8,FALSE)</f>
        <v>0</v>
      </c>
      <c r="Q514">
        <f>VLOOKUP($A$2:$A$2221,'[2]Customer Answer 5 &amp; 6'!$A$2:$O$2221,9,FALSE)</f>
        <v>0</v>
      </c>
      <c r="R514">
        <f>VLOOKUP($A$2:$A$2221,'[2]Customer Answer 5 &amp; 6'!$A$2:$O$2221,10,FALSE)</f>
        <v>0</v>
      </c>
      <c r="S514" s="26">
        <f>VLOOKUP($A$2:$A$2221,'[2]Customer Answer 5 &amp; 6'!$A$2:$O$2221,11,FALSE)</f>
        <v>0</v>
      </c>
      <c r="T514" s="26">
        <f>VLOOKUP($A$2:$A$2221,'[2]Customer Answer 5 &amp; 6'!$A$2:$O$2221,12,FALSE)</f>
        <v>0</v>
      </c>
      <c r="U514" s="26">
        <f>VLOOKUP($A$2:$A$2221,'[2]Customer Answer 5 &amp; 6'!$A$2:$O$2221,13,FALSE)</f>
        <v>0</v>
      </c>
      <c r="V514" s="26">
        <f>VLOOKUP($A$2:$A$2221,'[2]Customer Answer 5 &amp; 6'!$A$2:$O$2221,14,FALSE)</f>
        <v>1</v>
      </c>
      <c r="W514" s="27" t="str">
        <f>VLOOKUP($A$2:$A$2221,'[2]Customer Answer 5 &amp; 6'!$A$2:$O$2221,15,FALSE)</f>
        <v>California</v>
      </c>
      <c r="X514" s="21">
        <f>VLOOKUP($A$2:$A$2221,'[2]Sales Answer 1 &amp; 2'!$A$2:$N$2221,3,FALSE)</f>
        <v>72</v>
      </c>
      <c r="Y514" s="21">
        <f>VLOOKUP($A$2:$A$2221,'[2]Sales Answer 1 &amp; 2'!$A$2:$N$2221,4,FALSE)</f>
        <v>3</v>
      </c>
      <c r="Z514" s="21">
        <f>VLOOKUP($A$2:$A$2221,'[2]Sales Answer 1 &amp; 2'!$A$2:$N$2221,5,FALSE)</f>
        <v>29</v>
      </c>
      <c r="AA514" s="21">
        <f>VLOOKUP($A$2:$A$2221,'[2]Sales Answer 1 &amp; 2'!$A$2:$N$2221,6,FALSE)</f>
        <v>0</v>
      </c>
      <c r="AB514" s="21">
        <f>VLOOKUP($A$2:$A$2221,'[2]Sales Answer 1 &amp; 2'!$A$2:$N$2221,7,FALSE)</f>
        <v>0</v>
      </c>
    </row>
    <row r="515" spans="1:28" ht="15" thickBot="1" x14ac:dyDescent="0.35">
      <c r="A515" s="12">
        <v>2896</v>
      </c>
      <c r="B515" s="13">
        <v>0</v>
      </c>
      <c r="C515" s="13">
        <v>0</v>
      </c>
      <c r="D515" s="13">
        <v>0</v>
      </c>
      <c r="E515" s="13">
        <v>0</v>
      </c>
      <c r="F515" s="13">
        <v>0</v>
      </c>
      <c r="G515" s="13">
        <v>0</v>
      </c>
      <c r="H515" s="13">
        <v>0</v>
      </c>
      <c r="I515" s="14">
        <v>44007</v>
      </c>
      <c r="J515" s="22">
        <f>VLOOKUP($A$2:$A$2221,'[2]Customer Answer 5 &amp; 6'!$A$2:$O$2221,2,FALSE)</f>
        <v>170932</v>
      </c>
      <c r="K515" s="23">
        <f>VLOOKUP($A$2:$A$2221,'[2]Customer Answer 5 &amp; 6'!$A$2:$O$2221,3,FALSE)</f>
        <v>0</v>
      </c>
      <c r="L515" s="24">
        <f>VLOOKUP($A$2:$A$2221,'[2]Customer Answer 5 &amp; 6'!$A$2:$O$2221,4,FALSE)</f>
        <v>1</v>
      </c>
      <c r="M515" s="25">
        <f>VLOOKUP($A$2:$A$2221,'[2]Customer Answer 5 &amp; 6'!$A$2:$O$2221,5,FALSE)</f>
        <v>48</v>
      </c>
      <c r="N515">
        <f>VLOOKUP($A$2:$A$2221,'[2]Customer Answer 5 &amp; 6'!$A$2:$O$2221,6,FALSE)</f>
        <v>0</v>
      </c>
      <c r="O515">
        <f>VLOOKUP($A$2:$A$2221,'[2]Customer Answer 5 &amp; 6'!$A$2:$O$2221,7,FALSE)</f>
        <v>1</v>
      </c>
      <c r="P515">
        <f>VLOOKUP($A$2:$A$2221,'[2]Customer Answer 5 &amp; 6'!$A$2:$O$2221,8,FALSE)</f>
        <v>0</v>
      </c>
      <c r="Q515">
        <f>VLOOKUP($A$2:$A$2221,'[2]Customer Answer 5 &amp; 6'!$A$2:$O$2221,9,FALSE)</f>
        <v>0</v>
      </c>
      <c r="R515">
        <f>VLOOKUP($A$2:$A$2221,'[2]Customer Answer 5 &amp; 6'!$A$2:$O$2221,10,FALSE)</f>
        <v>0</v>
      </c>
      <c r="S515" s="26">
        <f>VLOOKUP($A$2:$A$2221,'[2]Customer Answer 5 &amp; 6'!$A$2:$O$2221,11,FALSE)</f>
        <v>0</v>
      </c>
      <c r="T515" s="26">
        <f>VLOOKUP($A$2:$A$2221,'[2]Customer Answer 5 &amp; 6'!$A$2:$O$2221,12,FALSE)</f>
        <v>0</v>
      </c>
      <c r="U515" s="26">
        <f>VLOOKUP($A$2:$A$2221,'[2]Customer Answer 5 &amp; 6'!$A$2:$O$2221,13,FALSE)</f>
        <v>0</v>
      </c>
      <c r="V515" s="26">
        <f>VLOOKUP($A$2:$A$2221,'[2]Customer Answer 5 &amp; 6'!$A$2:$O$2221,14,FALSE)</f>
        <v>0</v>
      </c>
      <c r="W515" s="27" t="str">
        <f>VLOOKUP($A$2:$A$2221,'[2]Customer Answer 5 &amp; 6'!$A$2:$O$2221,15,FALSE)</f>
        <v>Other</v>
      </c>
      <c r="X515" s="21">
        <f>VLOOKUP($A$2:$A$2221,'[2]Sales Answer 1 &amp; 2'!$A$2:$N$2221,3,FALSE)</f>
        <v>482</v>
      </c>
      <c r="Y515" s="21">
        <f>VLOOKUP($A$2:$A$2221,'[2]Sales Answer 1 &amp; 2'!$A$2:$N$2221,4,FALSE)</f>
        <v>465</v>
      </c>
      <c r="Z515" s="21">
        <f>VLOOKUP($A$2:$A$2221,'[2]Sales Answer 1 &amp; 2'!$A$2:$N$2221,5,FALSE)</f>
        <v>241</v>
      </c>
      <c r="AA515" s="21">
        <f>VLOOKUP($A$2:$A$2221,'[2]Sales Answer 1 &amp; 2'!$A$2:$N$2221,6,FALSE)</f>
        <v>111</v>
      </c>
      <c r="AB515" s="21">
        <f>VLOOKUP($A$2:$A$2221,'[2]Sales Answer 1 &amp; 2'!$A$2:$N$2221,7,FALSE)</f>
        <v>446</v>
      </c>
    </row>
    <row r="516" spans="1:28" ht="15" thickBot="1" x14ac:dyDescent="0.35">
      <c r="A516" s="12">
        <v>1297</v>
      </c>
      <c r="B516" s="13">
        <v>0</v>
      </c>
      <c r="C516" s="13">
        <v>0</v>
      </c>
      <c r="D516" s="13">
        <v>0</v>
      </c>
      <c r="E516" s="13">
        <v>0</v>
      </c>
      <c r="F516" s="13">
        <v>0</v>
      </c>
      <c r="G516" s="13">
        <v>0</v>
      </c>
      <c r="H516" s="13">
        <v>0</v>
      </c>
      <c r="I516" s="14">
        <v>44006</v>
      </c>
      <c r="J516" s="22">
        <f>VLOOKUP($A$2:$A$2221,'[2]Customer Answer 5 &amp; 6'!$A$2:$O$2221,2,FALSE)</f>
        <v>112571</v>
      </c>
      <c r="K516" s="23">
        <f>VLOOKUP($A$2:$A$2221,'[2]Customer Answer 5 &amp; 6'!$A$2:$O$2221,3,FALSE)</f>
        <v>1</v>
      </c>
      <c r="L516" s="24">
        <f>VLOOKUP($A$2:$A$2221,'[2]Customer Answer 5 &amp; 6'!$A$2:$O$2221,4,FALSE)</f>
        <v>0</v>
      </c>
      <c r="M516" s="25">
        <f>VLOOKUP($A$2:$A$2221,'[2]Customer Answer 5 &amp; 6'!$A$2:$O$2221,5,FALSE)</f>
        <v>44</v>
      </c>
      <c r="N516">
        <f>VLOOKUP($A$2:$A$2221,'[2]Customer Answer 5 &amp; 6'!$A$2:$O$2221,6,FALSE)</f>
        <v>1</v>
      </c>
      <c r="O516">
        <f>VLOOKUP($A$2:$A$2221,'[2]Customer Answer 5 &amp; 6'!$A$2:$O$2221,7,FALSE)</f>
        <v>0</v>
      </c>
      <c r="P516">
        <f>VLOOKUP($A$2:$A$2221,'[2]Customer Answer 5 &amp; 6'!$A$2:$O$2221,8,FALSE)</f>
        <v>0</v>
      </c>
      <c r="Q516">
        <f>VLOOKUP($A$2:$A$2221,'[2]Customer Answer 5 &amp; 6'!$A$2:$O$2221,9,FALSE)</f>
        <v>0</v>
      </c>
      <c r="R516">
        <f>VLOOKUP($A$2:$A$2221,'[2]Customer Answer 5 &amp; 6'!$A$2:$O$2221,10,FALSE)</f>
        <v>0</v>
      </c>
      <c r="S516" s="26">
        <f>VLOOKUP($A$2:$A$2221,'[2]Customer Answer 5 &amp; 6'!$A$2:$O$2221,11,FALSE)</f>
        <v>0</v>
      </c>
      <c r="T516" s="26">
        <f>VLOOKUP($A$2:$A$2221,'[2]Customer Answer 5 &amp; 6'!$A$2:$O$2221,12,FALSE)</f>
        <v>1</v>
      </c>
      <c r="U516" s="26">
        <f>VLOOKUP($A$2:$A$2221,'[2]Customer Answer 5 &amp; 6'!$A$2:$O$2221,13,FALSE)</f>
        <v>0</v>
      </c>
      <c r="V516" s="26">
        <f>VLOOKUP($A$2:$A$2221,'[2]Customer Answer 5 &amp; 6'!$A$2:$O$2221,14,FALSE)</f>
        <v>0</v>
      </c>
      <c r="W516" s="27" t="str">
        <f>VLOOKUP($A$2:$A$2221,'[2]Customer Answer 5 &amp; 6'!$A$2:$O$2221,15,FALSE)</f>
        <v>Illinois</v>
      </c>
      <c r="X516" s="21">
        <f>VLOOKUP($A$2:$A$2221,'[2]Sales Answer 1 &amp; 2'!$A$2:$N$2221,3,FALSE)</f>
        <v>27</v>
      </c>
      <c r="Y516" s="21">
        <f>VLOOKUP($A$2:$A$2221,'[2]Sales Answer 1 &amp; 2'!$A$2:$N$2221,4,FALSE)</f>
        <v>45</v>
      </c>
      <c r="Z516" s="21">
        <f>VLOOKUP($A$2:$A$2221,'[2]Sales Answer 1 &amp; 2'!$A$2:$N$2221,5,FALSE)</f>
        <v>125</v>
      </c>
      <c r="AA516" s="21">
        <f>VLOOKUP($A$2:$A$2221,'[2]Sales Answer 1 &amp; 2'!$A$2:$N$2221,6,FALSE)</f>
        <v>18</v>
      </c>
      <c r="AB516" s="21">
        <f>VLOOKUP($A$2:$A$2221,'[2]Sales Answer 1 &amp; 2'!$A$2:$N$2221,7,FALSE)</f>
        <v>107</v>
      </c>
    </row>
    <row r="517" spans="1:28" ht="15" thickBot="1" x14ac:dyDescent="0.35">
      <c r="A517" s="12">
        <v>1520</v>
      </c>
      <c r="B517" s="13">
        <v>0</v>
      </c>
      <c r="C517" s="13">
        <v>0</v>
      </c>
      <c r="D517" s="13">
        <v>0</v>
      </c>
      <c r="E517" s="13">
        <v>0</v>
      </c>
      <c r="F517" s="13">
        <v>0</v>
      </c>
      <c r="G517" s="13">
        <v>0</v>
      </c>
      <c r="H517" s="13">
        <v>0</v>
      </c>
      <c r="I517" s="14">
        <v>44006</v>
      </c>
      <c r="J517" s="22">
        <f>VLOOKUP($A$2:$A$2221,'[2]Customer Answer 5 &amp; 6'!$A$2:$O$2221,2,FALSE)</f>
        <v>144931</v>
      </c>
      <c r="K517" s="23">
        <f>VLOOKUP($A$2:$A$2221,'[2]Customer Answer 5 &amp; 6'!$A$2:$O$2221,3,FALSE)</f>
        <v>0</v>
      </c>
      <c r="L517" s="24">
        <f>VLOOKUP($A$2:$A$2221,'[2]Customer Answer 5 &amp; 6'!$A$2:$O$2221,4,FALSE)</f>
        <v>1</v>
      </c>
      <c r="M517" s="25">
        <f>VLOOKUP($A$2:$A$2221,'[2]Customer Answer 5 &amp; 6'!$A$2:$O$2221,5,FALSE)</f>
        <v>53</v>
      </c>
      <c r="N517">
        <f>VLOOKUP($A$2:$A$2221,'[2]Customer Answer 5 &amp; 6'!$A$2:$O$2221,6,FALSE)</f>
        <v>0</v>
      </c>
      <c r="O517">
        <f>VLOOKUP($A$2:$A$2221,'[2]Customer Answer 5 &amp; 6'!$A$2:$O$2221,7,FALSE)</f>
        <v>0</v>
      </c>
      <c r="P517">
        <f>VLOOKUP($A$2:$A$2221,'[2]Customer Answer 5 &amp; 6'!$A$2:$O$2221,8,FALSE)</f>
        <v>0</v>
      </c>
      <c r="Q517">
        <f>VLOOKUP($A$2:$A$2221,'[2]Customer Answer 5 &amp; 6'!$A$2:$O$2221,9,FALSE)</f>
        <v>1</v>
      </c>
      <c r="R517">
        <f>VLOOKUP($A$2:$A$2221,'[2]Customer Answer 5 &amp; 6'!$A$2:$O$2221,10,FALSE)</f>
        <v>0</v>
      </c>
      <c r="S517" s="26">
        <f>VLOOKUP($A$2:$A$2221,'[2]Customer Answer 5 &amp; 6'!$A$2:$O$2221,11,FALSE)</f>
        <v>0</v>
      </c>
      <c r="T517" s="26">
        <f>VLOOKUP($A$2:$A$2221,'[2]Customer Answer 5 &amp; 6'!$A$2:$O$2221,12,FALSE)</f>
        <v>1</v>
      </c>
      <c r="U517" s="26">
        <f>VLOOKUP($A$2:$A$2221,'[2]Customer Answer 5 &amp; 6'!$A$2:$O$2221,13,FALSE)</f>
        <v>0</v>
      </c>
      <c r="V517" s="26">
        <f>VLOOKUP($A$2:$A$2221,'[2]Customer Answer 5 &amp; 6'!$A$2:$O$2221,14,FALSE)</f>
        <v>0</v>
      </c>
      <c r="W517" s="27" t="str">
        <f>VLOOKUP($A$2:$A$2221,'[2]Customer Answer 5 &amp; 6'!$A$2:$O$2221,15,FALSE)</f>
        <v>New York</v>
      </c>
      <c r="X517" s="21">
        <f>VLOOKUP($A$2:$A$2221,'[2]Sales Answer 1 &amp; 2'!$A$2:$N$2221,3,FALSE)</f>
        <v>252</v>
      </c>
      <c r="Y517" s="21">
        <f>VLOOKUP($A$2:$A$2221,'[2]Sales Answer 1 &amp; 2'!$A$2:$N$2221,4,FALSE)</f>
        <v>0</v>
      </c>
      <c r="Z517" s="21">
        <f>VLOOKUP($A$2:$A$2221,'[2]Sales Answer 1 &amp; 2'!$A$2:$N$2221,5,FALSE)</f>
        <v>35</v>
      </c>
      <c r="AA517" s="21">
        <f>VLOOKUP($A$2:$A$2221,'[2]Sales Answer 1 &amp; 2'!$A$2:$N$2221,6,FALSE)</f>
        <v>0</v>
      </c>
      <c r="AB517" s="21">
        <f>VLOOKUP($A$2:$A$2221,'[2]Sales Answer 1 &amp; 2'!$A$2:$N$2221,7,FALSE)</f>
        <v>0</v>
      </c>
    </row>
    <row r="518" spans="1:28" ht="15" thickBot="1" x14ac:dyDescent="0.35">
      <c r="A518" s="12">
        <v>2221</v>
      </c>
      <c r="B518" s="13">
        <v>0</v>
      </c>
      <c r="C518" s="13">
        <v>0</v>
      </c>
      <c r="D518" s="13">
        <v>0</v>
      </c>
      <c r="E518" s="13">
        <v>0</v>
      </c>
      <c r="F518" s="13">
        <v>0</v>
      </c>
      <c r="G518" s="13">
        <v>0</v>
      </c>
      <c r="H518" s="13">
        <v>0</v>
      </c>
      <c r="I518" s="14">
        <v>44006</v>
      </c>
      <c r="J518" s="22">
        <f>VLOOKUP($A$2:$A$2221,'[2]Customer Answer 5 &amp; 6'!$A$2:$O$2221,2,FALSE)</f>
        <v>125707</v>
      </c>
      <c r="K518" s="23">
        <f>VLOOKUP($A$2:$A$2221,'[2]Customer Answer 5 &amp; 6'!$A$2:$O$2221,3,FALSE)</f>
        <v>1</v>
      </c>
      <c r="L518" s="24">
        <f>VLOOKUP($A$2:$A$2221,'[2]Customer Answer 5 &amp; 6'!$A$2:$O$2221,4,FALSE)</f>
        <v>0</v>
      </c>
      <c r="M518" s="25">
        <f>VLOOKUP($A$2:$A$2221,'[2]Customer Answer 5 &amp; 6'!$A$2:$O$2221,5,FALSE)</f>
        <v>36</v>
      </c>
      <c r="N518">
        <f>VLOOKUP($A$2:$A$2221,'[2]Customer Answer 5 &amp; 6'!$A$2:$O$2221,6,FALSE)</f>
        <v>0</v>
      </c>
      <c r="O518">
        <f>VLOOKUP($A$2:$A$2221,'[2]Customer Answer 5 &amp; 6'!$A$2:$O$2221,7,FALSE)</f>
        <v>0</v>
      </c>
      <c r="P518">
        <f>VLOOKUP($A$2:$A$2221,'[2]Customer Answer 5 &amp; 6'!$A$2:$O$2221,8,FALSE)</f>
        <v>1</v>
      </c>
      <c r="Q518">
        <f>VLOOKUP($A$2:$A$2221,'[2]Customer Answer 5 &amp; 6'!$A$2:$O$2221,9,FALSE)</f>
        <v>0</v>
      </c>
      <c r="R518">
        <f>VLOOKUP($A$2:$A$2221,'[2]Customer Answer 5 &amp; 6'!$A$2:$O$2221,10,FALSE)</f>
        <v>0</v>
      </c>
      <c r="S518" s="26">
        <f>VLOOKUP($A$2:$A$2221,'[2]Customer Answer 5 &amp; 6'!$A$2:$O$2221,11,FALSE)</f>
        <v>1</v>
      </c>
      <c r="T518" s="26">
        <f>VLOOKUP($A$2:$A$2221,'[2]Customer Answer 5 &amp; 6'!$A$2:$O$2221,12,FALSE)</f>
        <v>0</v>
      </c>
      <c r="U518" s="26">
        <f>VLOOKUP($A$2:$A$2221,'[2]Customer Answer 5 &amp; 6'!$A$2:$O$2221,13,FALSE)</f>
        <v>0</v>
      </c>
      <c r="V518" s="26">
        <f>VLOOKUP($A$2:$A$2221,'[2]Customer Answer 5 &amp; 6'!$A$2:$O$2221,14,FALSE)</f>
        <v>0</v>
      </c>
      <c r="W518" s="27" t="str">
        <f>VLOOKUP($A$2:$A$2221,'[2]Customer Answer 5 &amp; 6'!$A$2:$O$2221,15,FALSE)</f>
        <v>Illinois</v>
      </c>
      <c r="X518" s="21">
        <f>VLOOKUP($A$2:$A$2221,'[2]Sales Answer 1 &amp; 2'!$A$2:$N$2221,3,FALSE)</f>
        <v>5</v>
      </c>
      <c r="Y518" s="21">
        <f>VLOOKUP($A$2:$A$2221,'[2]Sales Answer 1 &amp; 2'!$A$2:$N$2221,4,FALSE)</f>
        <v>29</v>
      </c>
      <c r="Z518" s="21">
        <f>VLOOKUP($A$2:$A$2221,'[2]Sales Answer 1 &amp; 2'!$A$2:$N$2221,5,FALSE)</f>
        <v>10</v>
      </c>
      <c r="AA518" s="21">
        <f>VLOOKUP($A$2:$A$2221,'[2]Sales Answer 1 &amp; 2'!$A$2:$N$2221,6,FALSE)</f>
        <v>15</v>
      </c>
      <c r="AB518" s="21">
        <f>VLOOKUP($A$2:$A$2221,'[2]Sales Answer 1 &amp; 2'!$A$2:$N$2221,7,FALSE)</f>
        <v>29</v>
      </c>
    </row>
    <row r="519" spans="1:28" ht="15" thickBot="1" x14ac:dyDescent="0.35">
      <c r="A519" s="12">
        <v>2656</v>
      </c>
      <c r="B519" s="13">
        <v>0</v>
      </c>
      <c r="C519" s="13">
        <v>0</v>
      </c>
      <c r="D519" s="13">
        <v>0</v>
      </c>
      <c r="E519" s="13">
        <v>0</v>
      </c>
      <c r="F519" s="13">
        <v>0</v>
      </c>
      <c r="G519" s="13">
        <v>0</v>
      </c>
      <c r="H519" s="13">
        <v>0</v>
      </c>
      <c r="I519" s="14">
        <v>44005</v>
      </c>
      <c r="J519" s="22">
        <f>VLOOKUP($A$2:$A$2221,'[2]Customer Answer 5 &amp; 6'!$A$2:$O$2221,2,FALSE)</f>
        <v>138232</v>
      </c>
      <c r="K519" s="23">
        <f>VLOOKUP($A$2:$A$2221,'[2]Customer Answer 5 &amp; 6'!$A$2:$O$2221,3,FALSE)</f>
        <v>1</v>
      </c>
      <c r="L519" s="24">
        <f>VLOOKUP($A$2:$A$2221,'[2]Customer Answer 5 &amp; 6'!$A$2:$O$2221,4,FALSE)</f>
        <v>1</v>
      </c>
      <c r="M519" s="25">
        <f>VLOOKUP($A$2:$A$2221,'[2]Customer Answer 5 &amp; 6'!$A$2:$O$2221,5,FALSE)</f>
        <v>49</v>
      </c>
      <c r="N519">
        <f>VLOOKUP($A$2:$A$2221,'[2]Customer Answer 5 &amp; 6'!$A$2:$O$2221,6,FALSE)</f>
        <v>0</v>
      </c>
      <c r="O519">
        <f>VLOOKUP($A$2:$A$2221,'[2]Customer Answer 5 &amp; 6'!$A$2:$O$2221,7,FALSE)</f>
        <v>0</v>
      </c>
      <c r="P519">
        <f>VLOOKUP($A$2:$A$2221,'[2]Customer Answer 5 &amp; 6'!$A$2:$O$2221,8,FALSE)</f>
        <v>0</v>
      </c>
      <c r="Q519">
        <f>VLOOKUP($A$2:$A$2221,'[2]Customer Answer 5 &amp; 6'!$A$2:$O$2221,9,FALSE)</f>
        <v>1</v>
      </c>
      <c r="R519">
        <f>VLOOKUP($A$2:$A$2221,'[2]Customer Answer 5 &amp; 6'!$A$2:$O$2221,10,FALSE)</f>
        <v>0</v>
      </c>
      <c r="S519" s="26">
        <f>VLOOKUP($A$2:$A$2221,'[2]Customer Answer 5 &amp; 6'!$A$2:$O$2221,11,FALSE)</f>
        <v>0</v>
      </c>
      <c r="T519" s="26">
        <f>VLOOKUP($A$2:$A$2221,'[2]Customer Answer 5 &amp; 6'!$A$2:$O$2221,12,FALSE)</f>
        <v>1</v>
      </c>
      <c r="U519" s="26">
        <f>VLOOKUP($A$2:$A$2221,'[2]Customer Answer 5 &amp; 6'!$A$2:$O$2221,13,FALSE)</f>
        <v>0</v>
      </c>
      <c r="V519" s="26">
        <f>VLOOKUP($A$2:$A$2221,'[2]Customer Answer 5 &amp; 6'!$A$2:$O$2221,14,FALSE)</f>
        <v>0</v>
      </c>
      <c r="W519" s="27" t="str">
        <f>VLOOKUP($A$2:$A$2221,'[2]Customer Answer 5 &amp; 6'!$A$2:$O$2221,15,FALSE)</f>
        <v>Other</v>
      </c>
      <c r="X519" s="21">
        <f>VLOOKUP($A$2:$A$2221,'[2]Sales Answer 1 &amp; 2'!$A$2:$N$2221,3,FALSE)</f>
        <v>155</v>
      </c>
      <c r="Y519" s="21">
        <f>VLOOKUP($A$2:$A$2221,'[2]Sales Answer 1 &amp; 2'!$A$2:$N$2221,4,FALSE)</f>
        <v>18</v>
      </c>
      <c r="Z519" s="21">
        <f>VLOOKUP($A$2:$A$2221,'[2]Sales Answer 1 &amp; 2'!$A$2:$N$2221,5,FALSE)</f>
        <v>101</v>
      </c>
      <c r="AA519" s="21">
        <f>VLOOKUP($A$2:$A$2221,'[2]Sales Answer 1 &amp; 2'!$A$2:$N$2221,6,FALSE)</f>
        <v>25</v>
      </c>
      <c r="AB519" s="21">
        <f>VLOOKUP($A$2:$A$2221,'[2]Sales Answer 1 &amp; 2'!$A$2:$N$2221,7,FALSE)</f>
        <v>22</v>
      </c>
    </row>
    <row r="520" spans="1:28" ht="15" thickBot="1" x14ac:dyDescent="0.35">
      <c r="A520" s="12">
        <v>2931</v>
      </c>
      <c r="B520" s="13">
        <v>0</v>
      </c>
      <c r="C520" s="13">
        <v>0</v>
      </c>
      <c r="D520" s="13">
        <v>0</v>
      </c>
      <c r="E520" s="13">
        <v>0</v>
      </c>
      <c r="F520" s="13">
        <v>0</v>
      </c>
      <c r="G520" s="13">
        <v>0</v>
      </c>
      <c r="H520" s="13">
        <v>0</v>
      </c>
      <c r="I520" s="14">
        <v>44005</v>
      </c>
      <c r="J520" s="22">
        <f>VLOOKUP($A$2:$A$2221,'[2]Customer Answer 5 &amp; 6'!$A$2:$O$2221,2,FALSE)</f>
        <v>129478</v>
      </c>
      <c r="K520" s="23">
        <f>VLOOKUP($A$2:$A$2221,'[2]Customer Answer 5 &amp; 6'!$A$2:$O$2221,3,FALSE)</f>
        <v>1</v>
      </c>
      <c r="L520" s="24">
        <f>VLOOKUP($A$2:$A$2221,'[2]Customer Answer 5 &amp; 6'!$A$2:$O$2221,4,FALSE)</f>
        <v>0</v>
      </c>
      <c r="M520" s="25">
        <f>VLOOKUP($A$2:$A$2221,'[2]Customer Answer 5 &amp; 6'!$A$2:$O$2221,5,FALSE)</f>
        <v>44</v>
      </c>
      <c r="N520">
        <f>VLOOKUP($A$2:$A$2221,'[2]Customer Answer 5 &amp; 6'!$A$2:$O$2221,6,FALSE)</f>
        <v>0</v>
      </c>
      <c r="O520">
        <f>VLOOKUP($A$2:$A$2221,'[2]Customer Answer 5 &amp; 6'!$A$2:$O$2221,7,FALSE)</f>
        <v>0</v>
      </c>
      <c r="P520">
        <f>VLOOKUP($A$2:$A$2221,'[2]Customer Answer 5 &amp; 6'!$A$2:$O$2221,8,FALSE)</f>
        <v>0</v>
      </c>
      <c r="Q520">
        <f>VLOOKUP($A$2:$A$2221,'[2]Customer Answer 5 &amp; 6'!$A$2:$O$2221,9,FALSE)</f>
        <v>1</v>
      </c>
      <c r="R520">
        <f>VLOOKUP($A$2:$A$2221,'[2]Customer Answer 5 &amp; 6'!$A$2:$O$2221,10,FALSE)</f>
        <v>0</v>
      </c>
      <c r="S520" s="26">
        <f>VLOOKUP($A$2:$A$2221,'[2]Customer Answer 5 &amp; 6'!$A$2:$O$2221,11,FALSE)</f>
        <v>0</v>
      </c>
      <c r="T520" s="26">
        <f>VLOOKUP($A$2:$A$2221,'[2]Customer Answer 5 &amp; 6'!$A$2:$O$2221,12,FALSE)</f>
        <v>1</v>
      </c>
      <c r="U520" s="26">
        <f>VLOOKUP($A$2:$A$2221,'[2]Customer Answer 5 &amp; 6'!$A$2:$O$2221,13,FALSE)</f>
        <v>0</v>
      </c>
      <c r="V520" s="26">
        <f>VLOOKUP($A$2:$A$2221,'[2]Customer Answer 5 &amp; 6'!$A$2:$O$2221,14,FALSE)</f>
        <v>0</v>
      </c>
      <c r="W520" s="27" t="str">
        <f>VLOOKUP($A$2:$A$2221,'[2]Customer Answer 5 &amp; 6'!$A$2:$O$2221,15,FALSE)</f>
        <v>Texas</v>
      </c>
      <c r="X520" s="21">
        <f>VLOOKUP($A$2:$A$2221,'[2]Sales Answer 1 &amp; 2'!$A$2:$N$2221,3,FALSE)</f>
        <v>35</v>
      </c>
      <c r="Y520" s="21">
        <f>VLOOKUP($A$2:$A$2221,'[2]Sales Answer 1 &amp; 2'!$A$2:$N$2221,4,FALSE)</f>
        <v>0</v>
      </c>
      <c r="Z520" s="21">
        <f>VLOOKUP($A$2:$A$2221,'[2]Sales Answer 1 &amp; 2'!$A$2:$N$2221,5,FALSE)</f>
        <v>31</v>
      </c>
      <c r="AA520" s="21">
        <f>VLOOKUP($A$2:$A$2221,'[2]Sales Answer 1 &amp; 2'!$A$2:$N$2221,6,FALSE)</f>
        <v>13</v>
      </c>
      <c r="AB520" s="21">
        <f>VLOOKUP($A$2:$A$2221,'[2]Sales Answer 1 &amp; 2'!$A$2:$N$2221,7,FALSE)</f>
        <v>4</v>
      </c>
    </row>
    <row r="521" spans="1:28" ht="15" thickBot="1" x14ac:dyDescent="0.35">
      <c r="A521" s="12">
        <v>3112</v>
      </c>
      <c r="B521" s="13">
        <v>0</v>
      </c>
      <c r="C521" s="13">
        <v>1</v>
      </c>
      <c r="D521" s="13">
        <v>1</v>
      </c>
      <c r="E521" s="13">
        <v>0</v>
      </c>
      <c r="F521" s="13">
        <v>0</v>
      </c>
      <c r="G521" s="13">
        <v>0</v>
      </c>
      <c r="H521" s="13">
        <v>0</v>
      </c>
      <c r="I521" s="14">
        <v>44005</v>
      </c>
      <c r="J521" s="22">
        <f>VLOOKUP($A$2:$A$2221,'[2]Customer Answer 5 &amp; 6'!$A$2:$O$2221,2,FALSE)</f>
        <v>165333</v>
      </c>
      <c r="K521" s="23">
        <f>VLOOKUP($A$2:$A$2221,'[2]Customer Answer 5 &amp; 6'!$A$2:$O$2221,3,FALSE)</f>
        <v>0</v>
      </c>
      <c r="L521" s="24">
        <f>VLOOKUP($A$2:$A$2221,'[2]Customer Answer 5 &amp; 6'!$A$2:$O$2221,4,FALSE)</f>
        <v>1</v>
      </c>
      <c r="M521" s="25">
        <f>VLOOKUP($A$2:$A$2221,'[2]Customer Answer 5 &amp; 6'!$A$2:$O$2221,5,FALSE)</f>
        <v>47</v>
      </c>
      <c r="N521">
        <f>VLOOKUP($A$2:$A$2221,'[2]Customer Answer 5 &amp; 6'!$A$2:$O$2221,6,FALSE)</f>
        <v>0</v>
      </c>
      <c r="O521">
        <f>VLOOKUP($A$2:$A$2221,'[2]Customer Answer 5 &amp; 6'!$A$2:$O$2221,7,FALSE)</f>
        <v>0</v>
      </c>
      <c r="P521">
        <f>VLOOKUP($A$2:$A$2221,'[2]Customer Answer 5 &amp; 6'!$A$2:$O$2221,8,FALSE)</f>
        <v>1</v>
      </c>
      <c r="Q521">
        <f>VLOOKUP($A$2:$A$2221,'[2]Customer Answer 5 &amp; 6'!$A$2:$O$2221,9,FALSE)</f>
        <v>0</v>
      </c>
      <c r="R521">
        <f>VLOOKUP($A$2:$A$2221,'[2]Customer Answer 5 &amp; 6'!$A$2:$O$2221,10,FALSE)</f>
        <v>0</v>
      </c>
      <c r="S521" s="26">
        <f>VLOOKUP($A$2:$A$2221,'[2]Customer Answer 5 &amp; 6'!$A$2:$O$2221,11,FALSE)</f>
        <v>0</v>
      </c>
      <c r="T521" s="26">
        <f>VLOOKUP($A$2:$A$2221,'[2]Customer Answer 5 &amp; 6'!$A$2:$O$2221,12,FALSE)</f>
        <v>1</v>
      </c>
      <c r="U521" s="26">
        <f>VLOOKUP($A$2:$A$2221,'[2]Customer Answer 5 &amp; 6'!$A$2:$O$2221,13,FALSE)</f>
        <v>0</v>
      </c>
      <c r="V521" s="26">
        <f>VLOOKUP($A$2:$A$2221,'[2]Customer Answer 5 &amp; 6'!$A$2:$O$2221,14,FALSE)</f>
        <v>0</v>
      </c>
      <c r="W521" s="27" t="str">
        <f>VLOOKUP($A$2:$A$2221,'[2]Customer Answer 5 &amp; 6'!$A$2:$O$2221,15,FALSE)</f>
        <v>Other</v>
      </c>
      <c r="X521" s="21">
        <f>VLOOKUP($A$2:$A$2221,'[2]Sales Answer 1 &amp; 2'!$A$2:$N$2221,3,FALSE)</f>
        <v>1655</v>
      </c>
      <c r="Y521" s="21">
        <f>VLOOKUP($A$2:$A$2221,'[2]Sales Answer 1 &amp; 2'!$A$2:$N$2221,4,FALSE)</f>
        <v>18</v>
      </c>
      <c r="Z521" s="21">
        <f>VLOOKUP($A$2:$A$2221,'[2]Sales Answer 1 &amp; 2'!$A$2:$N$2221,5,FALSE)</f>
        <v>233</v>
      </c>
      <c r="AA521" s="21">
        <f>VLOOKUP($A$2:$A$2221,'[2]Sales Answer 1 &amp; 2'!$A$2:$N$2221,6,FALSE)</f>
        <v>0</v>
      </c>
      <c r="AB521" s="21">
        <f>VLOOKUP($A$2:$A$2221,'[2]Sales Answer 1 &amp; 2'!$A$2:$N$2221,7,FALSE)</f>
        <v>38</v>
      </c>
    </row>
    <row r="522" spans="1:28" ht="15" thickBot="1" x14ac:dyDescent="0.35">
      <c r="A522" s="12">
        <v>3140</v>
      </c>
      <c r="B522" s="13">
        <v>0</v>
      </c>
      <c r="C522" s="13">
        <v>0</v>
      </c>
      <c r="D522" s="13">
        <v>0</v>
      </c>
      <c r="E522" s="13">
        <v>0</v>
      </c>
      <c r="F522" s="13">
        <v>0</v>
      </c>
      <c r="G522" s="13">
        <v>0</v>
      </c>
      <c r="H522" s="13">
        <v>0</v>
      </c>
      <c r="I522" s="14">
        <v>44005</v>
      </c>
      <c r="J522" s="22">
        <f>VLOOKUP($A$2:$A$2221,'[2]Customer Answer 5 &amp; 6'!$A$2:$O$2221,2,FALSE)</f>
        <v>160934</v>
      </c>
      <c r="K522" s="23">
        <f>VLOOKUP($A$2:$A$2221,'[2]Customer Answer 5 &amp; 6'!$A$2:$O$2221,3,FALSE)</f>
        <v>0</v>
      </c>
      <c r="L522" s="24">
        <f>VLOOKUP($A$2:$A$2221,'[2]Customer Answer 5 &amp; 6'!$A$2:$O$2221,4,FALSE)</f>
        <v>1</v>
      </c>
      <c r="M522" s="25">
        <f>VLOOKUP($A$2:$A$2221,'[2]Customer Answer 5 &amp; 6'!$A$2:$O$2221,5,FALSE)</f>
        <v>45</v>
      </c>
      <c r="N522">
        <f>VLOOKUP($A$2:$A$2221,'[2]Customer Answer 5 &amp; 6'!$A$2:$O$2221,6,FALSE)</f>
        <v>0</v>
      </c>
      <c r="O522">
        <f>VLOOKUP($A$2:$A$2221,'[2]Customer Answer 5 &amp; 6'!$A$2:$O$2221,7,FALSE)</f>
        <v>0</v>
      </c>
      <c r="P522">
        <f>VLOOKUP($A$2:$A$2221,'[2]Customer Answer 5 &amp; 6'!$A$2:$O$2221,8,FALSE)</f>
        <v>0</v>
      </c>
      <c r="Q522">
        <f>VLOOKUP($A$2:$A$2221,'[2]Customer Answer 5 &amp; 6'!$A$2:$O$2221,9,FALSE)</f>
        <v>1</v>
      </c>
      <c r="R522">
        <f>VLOOKUP($A$2:$A$2221,'[2]Customer Answer 5 &amp; 6'!$A$2:$O$2221,10,FALSE)</f>
        <v>0</v>
      </c>
      <c r="S522" s="26">
        <f>VLOOKUP($A$2:$A$2221,'[2]Customer Answer 5 &amp; 6'!$A$2:$O$2221,11,FALSE)</f>
        <v>0</v>
      </c>
      <c r="T522" s="26">
        <f>VLOOKUP($A$2:$A$2221,'[2]Customer Answer 5 &amp; 6'!$A$2:$O$2221,12,FALSE)</f>
        <v>1</v>
      </c>
      <c r="U522" s="26">
        <f>VLOOKUP($A$2:$A$2221,'[2]Customer Answer 5 &amp; 6'!$A$2:$O$2221,13,FALSE)</f>
        <v>0</v>
      </c>
      <c r="V522" s="26">
        <f>VLOOKUP($A$2:$A$2221,'[2]Customer Answer 5 &amp; 6'!$A$2:$O$2221,14,FALSE)</f>
        <v>0</v>
      </c>
      <c r="W522" s="27" t="str">
        <f>VLOOKUP($A$2:$A$2221,'[2]Customer Answer 5 &amp; 6'!$A$2:$O$2221,15,FALSE)</f>
        <v>New York</v>
      </c>
      <c r="X522" s="21">
        <f>VLOOKUP($A$2:$A$2221,'[2]Sales Answer 1 &amp; 2'!$A$2:$N$2221,3,FALSE)</f>
        <v>592</v>
      </c>
      <c r="Y522" s="21">
        <f>VLOOKUP($A$2:$A$2221,'[2]Sales Answer 1 &amp; 2'!$A$2:$N$2221,4,FALSE)</f>
        <v>409</v>
      </c>
      <c r="Z522" s="21">
        <f>VLOOKUP($A$2:$A$2221,'[2]Sales Answer 1 &amp; 2'!$A$2:$N$2221,5,FALSE)</f>
        <v>409</v>
      </c>
      <c r="AA522" s="21">
        <f>VLOOKUP($A$2:$A$2221,'[2]Sales Answer 1 &amp; 2'!$A$2:$N$2221,6,FALSE)</f>
        <v>507</v>
      </c>
      <c r="AB522" s="21">
        <f>VLOOKUP($A$2:$A$2221,'[2]Sales Answer 1 &amp; 2'!$A$2:$N$2221,7,FALSE)</f>
        <v>246</v>
      </c>
    </row>
    <row r="523" spans="1:28" ht="15" thickBot="1" x14ac:dyDescent="0.35">
      <c r="A523" s="12">
        <v>1280</v>
      </c>
      <c r="B523" s="13">
        <v>0</v>
      </c>
      <c r="C523" s="13">
        <v>0</v>
      </c>
      <c r="D523" s="13">
        <v>0</v>
      </c>
      <c r="E523" s="13">
        <v>0</v>
      </c>
      <c r="F523" s="13">
        <v>0</v>
      </c>
      <c r="G523" s="13">
        <v>0</v>
      </c>
      <c r="H523" s="13">
        <v>0</v>
      </c>
      <c r="I523" s="14">
        <v>44003</v>
      </c>
      <c r="J523" s="22">
        <f>VLOOKUP($A$2:$A$2221,'[2]Customer Answer 5 &amp; 6'!$A$2:$O$2221,2,FALSE)</f>
        <v>116626</v>
      </c>
      <c r="K523" s="23">
        <f>VLOOKUP($A$2:$A$2221,'[2]Customer Answer 5 &amp; 6'!$A$2:$O$2221,3,FALSE)</f>
        <v>2</v>
      </c>
      <c r="L523" s="24">
        <f>VLOOKUP($A$2:$A$2221,'[2]Customer Answer 5 &amp; 6'!$A$2:$O$2221,4,FALSE)</f>
        <v>0</v>
      </c>
      <c r="M523" s="25">
        <f>VLOOKUP($A$2:$A$2221,'[2]Customer Answer 5 &amp; 6'!$A$2:$O$2221,5,FALSE)</f>
        <v>49</v>
      </c>
      <c r="N523">
        <f>VLOOKUP($A$2:$A$2221,'[2]Customer Answer 5 &amp; 6'!$A$2:$O$2221,6,FALSE)</f>
        <v>0</v>
      </c>
      <c r="O523">
        <f>VLOOKUP($A$2:$A$2221,'[2]Customer Answer 5 &amp; 6'!$A$2:$O$2221,7,FALSE)</f>
        <v>0</v>
      </c>
      <c r="P523">
        <f>VLOOKUP($A$2:$A$2221,'[2]Customer Answer 5 &amp; 6'!$A$2:$O$2221,8,FALSE)</f>
        <v>0</v>
      </c>
      <c r="Q523">
        <f>VLOOKUP($A$2:$A$2221,'[2]Customer Answer 5 &amp; 6'!$A$2:$O$2221,9,FALSE)</f>
        <v>1</v>
      </c>
      <c r="R523">
        <f>VLOOKUP($A$2:$A$2221,'[2]Customer Answer 5 &amp; 6'!$A$2:$O$2221,10,FALSE)</f>
        <v>0</v>
      </c>
      <c r="S523" s="26">
        <f>VLOOKUP($A$2:$A$2221,'[2]Customer Answer 5 &amp; 6'!$A$2:$O$2221,11,FALSE)</f>
        <v>0</v>
      </c>
      <c r="T523" s="26">
        <f>VLOOKUP($A$2:$A$2221,'[2]Customer Answer 5 &amp; 6'!$A$2:$O$2221,12,FALSE)</f>
        <v>1</v>
      </c>
      <c r="U523" s="26">
        <f>VLOOKUP($A$2:$A$2221,'[2]Customer Answer 5 &amp; 6'!$A$2:$O$2221,13,FALSE)</f>
        <v>0</v>
      </c>
      <c r="V523" s="26">
        <f>VLOOKUP($A$2:$A$2221,'[2]Customer Answer 5 &amp; 6'!$A$2:$O$2221,14,FALSE)</f>
        <v>0</v>
      </c>
      <c r="W523" s="27" t="str">
        <f>VLOOKUP($A$2:$A$2221,'[2]Customer Answer 5 &amp; 6'!$A$2:$O$2221,15,FALSE)</f>
        <v>New York</v>
      </c>
      <c r="X523" s="21">
        <f>VLOOKUP($A$2:$A$2221,'[2]Sales Answer 1 &amp; 2'!$A$2:$N$2221,3,FALSE)</f>
        <v>56</v>
      </c>
      <c r="Y523" s="21">
        <f>VLOOKUP($A$2:$A$2221,'[2]Sales Answer 1 &amp; 2'!$A$2:$N$2221,4,FALSE)</f>
        <v>21</v>
      </c>
      <c r="Z523" s="21">
        <f>VLOOKUP($A$2:$A$2221,'[2]Sales Answer 1 &amp; 2'!$A$2:$N$2221,5,FALSE)</f>
        <v>154</v>
      </c>
      <c r="AA523" s="21">
        <f>VLOOKUP($A$2:$A$2221,'[2]Sales Answer 1 &amp; 2'!$A$2:$N$2221,6,FALSE)</f>
        <v>147</v>
      </c>
      <c r="AB523" s="21">
        <f>VLOOKUP($A$2:$A$2221,'[2]Sales Answer 1 &amp; 2'!$A$2:$N$2221,7,FALSE)</f>
        <v>7</v>
      </c>
    </row>
    <row r="524" spans="1:28" ht="15" thickBot="1" x14ac:dyDescent="0.35">
      <c r="A524" s="12">
        <v>1547</v>
      </c>
      <c r="B524" s="13">
        <v>0</v>
      </c>
      <c r="C524" s="13">
        <v>0</v>
      </c>
      <c r="D524" s="13">
        <v>0</v>
      </c>
      <c r="E524" s="13">
        <v>0</v>
      </c>
      <c r="F524" s="13">
        <v>0</v>
      </c>
      <c r="G524" s="13">
        <v>0</v>
      </c>
      <c r="H524" s="13">
        <v>0</v>
      </c>
      <c r="I524" s="14">
        <v>44003</v>
      </c>
      <c r="J524" s="22">
        <f>VLOOKUP($A$2:$A$2221,'[2]Customer Answer 5 &amp; 6'!$A$2:$O$2221,2,FALSE)</f>
        <v>162466</v>
      </c>
      <c r="K524" s="23">
        <f>VLOOKUP($A$2:$A$2221,'[2]Customer Answer 5 &amp; 6'!$A$2:$O$2221,3,FALSE)</f>
        <v>0</v>
      </c>
      <c r="L524" s="24">
        <f>VLOOKUP($A$2:$A$2221,'[2]Customer Answer 5 &amp; 6'!$A$2:$O$2221,4,FALSE)</f>
        <v>1</v>
      </c>
      <c r="M524" s="25">
        <f>VLOOKUP($A$2:$A$2221,'[2]Customer Answer 5 &amp; 6'!$A$2:$O$2221,5,FALSE)</f>
        <v>50</v>
      </c>
      <c r="N524">
        <f>VLOOKUP($A$2:$A$2221,'[2]Customer Answer 5 &amp; 6'!$A$2:$O$2221,6,FALSE)</f>
        <v>0</v>
      </c>
      <c r="O524">
        <f>VLOOKUP($A$2:$A$2221,'[2]Customer Answer 5 &amp; 6'!$A$2:$O$2221,7,FALSE)</f>
        <v>1</v>
      </c>
      <c r="P524">
        <f>VLOOKUP($A$2:$A$2221,'[2]Customer Answer 5 &amp; 6'!$A$2:$O$2221,8,FALSE)</f>
        <v>0</v>
      </c>
      <c r="Q524">
        <f>VLOOKUP($A$2:$A$2221,'[2]Customer Answer 5 &amp; 6'!$A$2:$O$2221,9,FALSE)</f>
        <v>0</v>
      </c>
      <c r="R524">
        <f>VLOOKUP($A$2:$A$2221,'[2]Customer Answer 5 &amp; 6'!$A$2:$O$2221,10,FALSE)</f>
        <v>0</v>
      </c>
      <c r="S524" s="26">
        <f>VLOOKUP($A$2:$A$2221,'[2]Customer Answer 5 &amp; 6'!$A$2:$O$2221,11,FALSE)</f>
        <v>0</v>
      </c>
      <c r="T524" s="26">
        <f>VLOOKUP($A$2:$A$2221,'[2]Customer Answer 5 &amp; 6'!$A$2:$O$2221,12,FALSE)</f>
        <v>0</v>
      </c>
      <c r="U524" s="26">
        <f>VLOOKUP($A$2:$A$2221,'[2]Customer Answer 5 &amp; 6'!$A$2:$O$2221,13,FALSE)</f>
        <v>0</v>
      </c>
      <c r="V524" s="26">
        <f>VLOOKUP($A$2:$A$2221,'[2]Customer Answer 5 &amp; 6'!$A$2:$O$2221,14,FALSE)</f>
        <v>0</v>
      </c>
      <c r="W524" s="27" t="str">
        <f>VLOOKUP($A$2:$A$2221,'[2]Customer Answer 5 &amp; 6'!$A$2:$O$2221,15,FALSE)</f>
        <v>California</v>
      </c>
      <c r="X524" s="21">
        <f>VLOOKUP($A$2:$A$2221,'[2]Sales Answer 1 &amp; 2'!$A$2:$N$2221,3,FALSE)</f>
        <v>336</v>
      </c>
      <c r="Y524" s="21">
        <f>VLOOKUP($A$2:$A$2221,'[2]Sales Answer 1 &amp; 2'!$A$2:$N$2221,4,FALSE)</f>
        <v>336</v>
      </c>
      <c r="Z524" s="21">
        <f>VLOOKUP($A$2:$A$2221,'[2]Sales Answer 1 &amp; 2'!$A$2:$N$2221,5,FALSE)</f>
        <v>674</v>
      </c>
      <c r="AA524" s="21">
        <f>VLOOKUP($A$2:$A$2221,'[2]Sales Answer 1 &amp; 2'!$A$2:$N$2221,6,FALSE)</f>
        <v>437</v>
      </c>
      <c r="AB524" s="21">
        <f>VLOOKUP($A$2:$A$2221,'[2]Sales Answer 1 &amp; 2'!$A$2:$N$2221,7,FALSE)</f>
        <v>315</v>
      </c>
    </row>
    <row r="525" spans="1:28" ht="15" thickBot="1" x14ac:dyDescent="0.35">
      <c r="A525" s="12">
        <v>1615</v>
      </c>
      <c r="B525" s="13">
        <v>0</v>
      </c>
      <c r="C525" s="13">
        <v>0</v>
      </c>
      <c r="D525" s="13">
        <v>0</v>
      </c>
      <c r="E525" s="13">
        <v>0</v>
      </c>
      <c r="F525" s="13">
        <v>0</v>
      </c>
      <c r="G525" s="13">
        <v>0</v>
      </c>
      <c r="H525" s="13">
        <v>0</v>
      </c>
      <c r="I525" s="14">
        <v>44003</v>
      </c>
      <c r="J525" s="22">
        <f>VLOOKUP($A$2:$A$2221,'[2]Customer Answer 5 &amp; 6'!$A$2:$O$2221,2,FALSE)</f>
        <v>162466</v>
      </c>
      <c r="K525" s="23">
        <f>VLOOKUP($A$2:$A$2221,'[2]Customer Answer 5 &amp; 6'!$A$2:$O$2221,3,FALSE)</f>
        <v>0</v>
      </c>
      <c r="L525" s="24">
        <f>VLOOKUP($A$2:$A$2221,'[2]Customer Answer 5 &amp; 6'!$A$2:$O$2221,4,FALSE)</f>
        <v>1</v>
      </c>
      <c r="M525" s="25">
        <f>VLOOKUP($A$2:$A$2221,'[2]Customer Answer 5 &amp; 6'!$A$2:$O$2221,5,FALSE)</f>
        <v>50</v>
      </c>
      <c r="N525">
        <f>VLOOKUP($A$2:$A$2221,'[2]Customer Answer 5 &amp; 6'!$A$2:$O$2221,6,FALSE)</f>
        <v>0</v>
      </c>
      <c r="O525">
        <f>VLOOKUP($A$2:$A$2221,'[2]Customer Answer 5 &amp; 6'!$A$2:$O$2221,7,FALSE)</f>
        <v>1</v>
      </c>
      <c r="P525">
        <f>VLOOKUP($A$2:$A$2221,'[2]Customer Answer 5 &amp; 6'!$A$2:$O$2221,8,FALSE)</f>
        <v>0</v>
      </c>
      <c r="Q525">
        <f>VLOOKUP($A$2:$A$2221,'[2]Customer Answer 5 &amp; 6'!$A$2:$O$2221,9,FALSE)</f>
        <v>0</v>
      </c>
      <c r="R525">
        <f>VLOOKUP($A$2:$A$2221,'[2]Customer Answer 5 &amp; 6'!$A$2:$O$2221,10,FALSE)</f>
        <v>0</v>
      </c>
      <c r="S525" s="26">
        <f>VLOOKUP($A$2:$A$2221,'[2]Customer Answer 5 &amp; 6'!$A$2:$O$2221,11,FALSE)</f>
        <v>0</v>
      </c>
      <c r="T525" s="26">
        <f>VLOOKUP($A$2:$A$2221,'[2]Customer Answer 5 &amp; 6'!$A$2:$O$2221,12,FALSE)</f>
        <v>0</v>
      </c>
      <c r="U525" s="26">
        <f>VLOOKUP($A$2:$A$2221,'[2]Customer Answer 5 &amp; 6'!$A$2:$O$2221,13,FALSE)</f>
        <v>0</v>
      </c>
      <c r="V525" s="26">
        <f>VLOOKUP($A$2:$A$2221,'[2]Customer Answer 5 &amp; 6'!$A$2:$O$2221,14,FALSE)</f>
        <v>0</v>
      </c>
      <c r="W525" s="27" t="str">
        <f>VLOOKUP($A$2:$A$2221,'[2]Customer Answer 5 &amp; 6'!$A$2:$O$2221,15,FALSE)</f>
        <v>Illinois</v>
      </c>
      <c r="X525" s="21">
        <f>VLOOKUP($A$2:$A$2221,'[2]Sales Answer 1 &amp; 2'!$A$2:$N$2221,3,FALSE)</f>
        <v>336</v>
      </c>
      <c r="Y525" s="21">
        <f>VLOOKUP($A$2:$A$2221,'[2]Sales Answer 1 &amp; 2'!$A$2:$N$2221,4,FALSE)</f>
        <v>336</v>
      </c>
      <c r="Z525" s="21">
        <f>VLOOKUP($A$2:$A$2221,'[2]Sales Answer 1 &amp; 2'!$A$2:$N$2221,5,FALSE)</f>
        <v>674</v>
      </c>
      <c r="AA525" s="21">
        <f>VLOOKUP($A$2:$A$2221,'[2]Sales Answer 1 &amp; 2'!$A$2:$N$2221,6,FALSE)</f>
        <v>437</v>
      </c>
      <c r="AB525" s="21">
        <f>VLOOKUP($A$2:$A$2221,'[2]Sales Answer 1 &amp; 2'!$A$2:$N$2221,7,FALSE)</f>
        <v>315</v>
      </c>
    </row>
    <row r="526" spans="1:28" ht="15" thickBot="1" x14ac:dyDescent="0.35">
      <c r="A526" s="12">
        <v>2362</v>
      </c>
      <c r="B526" s="13">
        <v>1</v>
      </c>
      <c r="C526" s="13">
        <v>0</v>
      </c>
      <c r="D526" s="13">
        <v>1</v>
      </c>
      <c r="E526" s="13">
        <v>0</v>
      </c>
      <c r="F526" s="13">
        <v>0</v>
      </c>
      <c r="G526" s="13">
        <v>0</v>
      </c>
      <c r="H526" s="13">
        <v>0</v>
      </c>
      <c r="I526" s="14">
        <v>44003</v>
      </c>
      <c r="J526" s="22">
        <f>VLOOKUP($A$2:$A$2221,'[2]Customer Answer 5 &amp; 6'!$A$2:$O$2221,2,FALSE)</f>
        <v>192344</v>
      </c>
      <c r="K526" s="23">
        <f>VLOOKUP($A$2:$A$2221,'[2]Customer Answer 5 &amp; 6'!$A$2:$O$2221,3,FALSE)</f>
        <v>0</v>
      </c>
      <c r="L526" s="24">
        <f>VLOOKUP($A$2:$A$2221,'[2]Customer Answer 5 &amp; 6'!$A$2:$O$2221,4,FALSE)</f>
        <v>0</v>
      </c>
      <c r="M526" s="25">
        <f>VLOOKUP($A$2:$A$2221,'[2]Customer Answer 5 &amp; 6'!$A$2:$O$2221,5,FALSE)</f>
        <v>72</v>
      </c>
      <c r="N526">
        <f>VLOOKUP($A$2:$A$2221,'[2]Customer Answer 5 &amp; 6'!$A$2:$O$2221,6,FALSE)</f>
        <v>0</v>
      </c>
      <c r="O526">
        <f>VLOOKUP($A$2:$A$2221,'[2]Customer Answer 5 &amp; 6'!$A$2:$O$2221,7,FALSE)</f>
        <v>1</v>
      </c>
      <c r="P526">
        <f>VLOOKUP($A$2:$A$2221,'[2]Customer Answer 5 &amp; 6'!$A$2:$O$2221,8,FALSE)</f>
        <v>0</v>
      </c>
      <c r="Q526">
        <f>VLOOKUP($A$2:$A$2221,'[2]Customer Answer 5 &amp; 6'!$A$2:$O$2221,9,FALSE)</f>
        <v>0</v>
      </c>
      <c r="R526">
        <f>VLOOKUP($A$2:$A$2221,'[2]Customer Answer 5 &amp; 6'!$A$2:$O$2221,10,FALSE)</f>
        <v>0</v>
      </c>
      <c r="S526" s="26">
        <f>VLOOKUP($A$2:$A$2221,'[2]Customer Answer 5 &amp; 6'!$A$2:$O$2221,11,FALSE)</f>
        <v>0</v>
      </c>
      <c r="T526" s="26">
        <f>VLOOKUP($A$2:$A$2221,'[2]Customer Answer 5 &amp; 6'!$A$2:$O$2221,12,FALSE)</f>
        <v>1</v>
      </c>
      <c r="U526" s="26">
        <f>VLOOKUP($A$2:$A$2221,'[2]Customer Answer 5 &amp; 6'!$A$2:$O$2221,13,FALSE)</f>
        <v>0</v>
      </c>
      <c r="V526" s="26">
        <f>VLOOKUP($A$2:$A$2221,'[2]Customer Answer 5 &amp; 6'!$A$2:$O$2221,14,FALSE)</f>
        <v>0</v>
      </c>
      <c r="W526" s="27" t="str">
        <f>VLOOKUP($A$2:$A$2221,'[2]Customer Answer 5 &amp; 6'!$A$2:$O$2221,15,FALSE)</f>
        <v>Other</v>
      </c>
      <c r="X526" s="21">
        <f>VLOOKUP($A$2:$A$2221,'[2]Sales Answer 1 &amp; 2'!$A$2:$N$2221,3,FALSE)</f>
        <v>2066</v>
      </c>
      <c r="Y526" s="21">
        <f>VLOOKUP($A$2:$A$2221,'[2]Sales Answer 1 &amp; 2'!$A$2:$N$2221,4,FALSE)</f>
        <v>50</v>
      </c>
      <c r="Z526" s="21">
        <f>VLOOKUP($A$2:$A$2221,'[2]Sales Answer 1 &amp; 2'!$A$2:$N$2221,5,FALSE)</f>
        <v>1446</v>
      </c>
      <c r="AA526" s="21">
        <f>VLOOKUP($A$2:$A$2221,'[2]Sales Answer 1 &amp; 2'!$A$2:$N$2221,6,FALSE)</f>
        <v>106</v>
      </c>
      <c r="AB526" s="21">
        <f>VLOOKUP($A$2:$A$2221,'[2]Sales Answer 1 &amp; 2'!$A$2:$N$2221,7,FALSE)</f>
        <v>40</v>
      </c>
    </row>
    <row r="527" spans="1:28" ht="15" thickBot="1" x14ac:dyDescent="0.35">
      <c r="A527" s="12">
        <v>1873</v>
      </c>
      <c r="B527" s="13">
        <v>0</v>
      </c>
      <c r="C527" s="13">
        <v>0</v>
      </c>
      <c r="D527" s="13">
        <v>0</v>
      </c>
      <c r="E527" s="13">
        <v>0</v>
      </c>
      <c r="F527" s="13">
        <v>0</v>
      </c>
      <c r="G527" s="13">
        <v>0</v>
      </c>
      <c r="H527" s="13">
        <v>0</v>
      </c>
      <c r="I527" s="14">
        <v>44002</v>
      </c>
      <c r="J527" s="22">
        <f>VLOOKUP($A$2:$A$2221,'[2]Customer Answer 5 &amp; 6'!$A$2:$O$2221,2,FALSE)</f>
        <v>176630</v>
      </c>
      <c r="K527" s="23">
        <f>VLOOKUP($A$2:$A$2221,'[2]Customer Answer 5 &amp; 6'!$A$2:$O$2221,3,FALSE)</f>
        <v>0</v>
      </c>
      <c r="L527" s="24">
        <f>VLOOKUP($A$2:$A$2221,'[2]Customer Answer 5 &amp; 6'!$A$2:$O$2221,4,FALSE)</f>
        <v>0</v>
      </c>
      <c r="M527" s="25">
        <f>VLOOKUP($A$2:$A$2221,'[2]Customer Answer 5 &amp; 6'!$A$2:$O$2221,5,FALSE)</f>
        <v>37</v>
      </c>
      <c r="N527">
        <f>VLOOKUP($A$2:$A$2221,'[2]Customer Answer 5 &amp; 6'!$A$2:$O$2221,6,FALSE)</f>
        <v>0</v>
      </c>
      <c r="O527">
        <f>VLOOKUP($A$2:$A$2221,'[2]Customer Answer 5 &amp; 6'!$A$2:$O$2221,7,FALSE)</f>
        <v>1</v>
      </c>
      <c r="P527">
        <f>VLOOKUP($A$2:$A$2221,'[2]Customer Answer 5 &amp; 6'!$A$2:$O$2221,8,FALSE)</f>
        <v>0</v>
      </c>
      <c r="Q527">
        <f>VLOOKUP($A$2:$A$2221,'[2]Customer Answer 5 &amp; 6'!$A$2:$O$2221,9,FALSE)</f>
        <v>0</v>
      </c>
      <c r="R527">
        <f>VLOOKUP($A$2:$A$2221,'[2]Customer Answer 5 &amp; 6'!$A$2:$O$2221,10,FALSE)</f>
        <v>0</v>
      </c>
      <c r="S527" s="26">
        <f>VLOOKUP($A$2:$A$2221,'[2]Customer Answer 5 &amp; 6'!$A$2:$O$2221,11,FALSE)</f>
        <v>0</v>
      </c>
      <c r="T527" s="26">
        <f>VLOOKUP($A$2:$A$2221,'[2]Customer Answer 5 &amp; 6'!$A$2:$O$2221,12,FALSE)</f>
        <v>1</v>
      </c>
      <c r="U527" s="26">
        <f>VLOOKUP($A$2:$A$2221,'[2]Customer Answer 5 &amp; 6'!$A$2:$O$2221,13,FALSE)</f>
        <v>0</v>
      </c>
      <c r="V527" s="26">
        <f>VLOOKUP($A$2:$A$2221,'[2]Customer Answer 5 &amp; 6'!$A$2:$O$2221,14,FALSE)</f>
        <v>0</v>
      </c>
      <c r="W527" s="27" t="str">
        <f>VLOOKUP($A$2:$A$2221,'[2]Customer Answer 5 &amp; 6'!$A$2:$O$2221,15,FALSE)</f>
        <v>Illinois</v>
      </c>
      <c r="X527" s="21">
        <f>VLOOKUP($A$2:$A$2221,'[2]Sales Answer 1 &amp; 2'!$A$2:$N$2221,3,FALSE)</f>
        <v>588</v>
      </c>
      <c r="Y527" s="21">
        <f>VLOOKUP($A$2:$A$2221,'[2]Sales Answer 1 &amp; 2'!$A$2:$N$2221,4,FALSE)</f>
        <v>71</v>
      </c>
      <c r="Z527" s="21">
        <f>VLOOKUP($A$2:$A$2221,'[2]Sales Answer 1 &amp; 2'!$A$2:$N$2221,5,FALSE)</f>
        <v>1028</v>
      </c>
      <c r="AA527" s="21">
        <f>VLOOKUP($A$2:$A$2221,'[2]Sales Answer 1 &amp; 2'!$A$2:$N$2221,6,FALSE)</f>
        <v>92</v>
      </c>
      <c r="AB527" s="21">
        <f>VLOOKUP($A$2:$A$2221,'[2]Sales Answer 1 &amp; 2'!$A$2:$N$2221,7,FALSE)</f>
        <v>129</v>
      </c>
    </row>
    <row r="528" spans="1:28" ht="15" thickBot="1" x14ac:dyDescent="0.35">
      <c r="A528" s="12">
        <v>2288</v>
      </c>
      <c r="B528" s="13">
        <v>1</v>
      </c>
      <c r="C528" s="13">
        <v>0</v>
      </c>
      <c r="D528" s="13">
        <v>1</v>
      </c>
      <c r="E528" s="13">
        <v>1</v>
      </c>
      <c r="F528" s="13">
        <v>1</v>
      </c>
      <c r="G528" s="13">
        <v>0</v>
      </c>
      <c r="H528" s="13">
        <v>1</v>
      </c>
      <c r="I528" s="14">
        <v>44002</v>
      </c>
      <c r="J528" s="22">
        <f>VLOOKUP($A$2:$A$2221,'[2]Customer Answer 5 &amp; 6'!$A$2:$O$2221,2,FALSE)</f>
        <v>165169</v>
      </c>
      <c r="K528" s="23">
        <f>VLOOKUP($A$2:$A$2221,'[2]Customer Answer 5 &amp; 6'!$A$2:$O$2221,3,FALSE)</f>
        <v>0</v>
      </c>
      <c r="L528" s="24">
        <f>VLOOKUP($A$2:$A$2221,'[2]Customer Answer 5 &amp; 6'!$A$2:$O$2221,4,FALSE)</f>
        <v>0</v>
      </c>
      <c r="M528" s="25">
        <f>VLOOKUP($A$2:$A$2221,'[2]Customer Answer 5 &amp; 6'!$A$2:$O$2221,5,FALSE)</f>
        <v>38</v>
      </c>
      <c r="N528">
        <f>VLOOKUP($A$2:$A$2221,'[2]Customer Answer 5 &amp; 6'!$A$2:$O$2221,6,FALSE)</f>
        <v>0</v>
      </c>
      <c r="O528">
        <f>VLOOKUP($A$2:$A$2221,'[2]Customer Answer 5 &amp; 6'!$A$2:$O$2221,7,FALSE)</f>
        <v>1</v>
      </c>
      <c r="P528">
        <f>VLOOKUP($A$2:$A$2221,'[2]Customer Answer 5 &amp; 6'!$A$2:$O$2221,8,FALSE)</f>
        <v>0</v>
      </c>
      <c r="Q528">
        <f>VLOOKUP($A$2:$A$2221,'[2]Customer Answer 5 &amp; 6'!$A$2:$O$2221,9,FALSE)</f>
        <v>0</v>
      </c>
      <c r="R528">
        <f>VLOOKUP($A$2:$A$2221,'[2]Customer Answer 5 &amp; 6'!$A$2:$O$2221,10,FALSE)</f>
        <v>0</v>
      </c>
      <c r="S528" s="26">
        <f>VLOOKUP($A$2:$A$2221,'[2]Customer Answer 5 &amp; 6'!$A$2:$O$2221,11,FALSE)</f>
        <v>0</v>
      </c>
      <c r="T528" s="26">
        <f>VLOOKUP($A$2:$A$2221,'[2]Customer Answer 5 &amp; 6'!$A$2:$O$2221,12,FALSE)</f>
        <v>1</v>
      </c>
      <c r="U528" s="26">
        <f>VLOOKUP($A$2:$A$2221,'[2]Customer Answer 5 &amp; 6'!$A$2:$O$2221,13,FALSE)</f>
        <v>0</v>
      </c>
      <c r="V528" s="26">
        <f>VLOOKUP($A$2:$A$2221,'[2]Customer Answer 5 &amp; 6'!$A$2:$O$2221,14,FALSE)</f>
        <v>0</v>
      </c>
      <c r="W528" s="27" t="str">
        <f>VLOOKUP($A$2:$A$2221,'[2]Customer Answer 5 &amp; 6'!$A$2:$O$2221,15,FALSE)</f>
        <v>New York</v>
      </c>
      <c r="X528" s="21">
        <f>VLOOKUP($A$2:$A$2221,'[2]Sales Answer 1 &amp; 2'!$A$2:$N$2221,3,FALSE)</f>
        <v>2722</v>
      </c>
      <c r="Y528" s="21">
        <f>VLOOKUP($A$2:$A$2221,'[2]Sales Answer 1 &amp; 2'!$A$2:$N$2221,4,FALSE)</f>
        <v>0</v>
      </c>
      <c r="Z528" s="21">
        <f>VLOOKUP($A$2:$A$2221,'[2]Sales Answer 1 &amp; 2'!$A$2:$N$2221,5,FALSE)</f>
        <v>175</v>
      </c>
      <c r="AA528" s="21">
        <f>VLOOKUP($A$2:$A$2221,'[2]Sales Answer 1 &amp; 2'!$A$2:$N$2221,6,FALSE)</f>
        <v>0</v>
      </c>
      <c r="AB528" s="21">
        <f>VLOOKUP($A$2:$A$2221,'[2]Sales Answer 1 &amp; 2'!$A$2:$N$2221,7,FALSE)</f>
        <v>0</v>
      </c>
    </row>
    <row r="529" spans="1:28" ht="15" thickBot="1" x14ac:dyDescent="0.35">
      <c r="A529" s="12">
        <v>1826</v>
      </c>
      <c r="B529" s="13">
        <v>1</v>
      </c>
      <c r="C529" s="13">
        <v>0</v>
      </c>
      <c r="D529" s="13">
        <v>1</v>
      </c>
      <c r="E529" s="13">
        <v>0</v>
      </c>
      <c r="F529" s="13">
        <v>1</v>
      </c>
      <c r="G529" s="13">
        <v>0</v>
      </c>
      <c r="H529" s="13">
        <v>1</v>
      </c>
      <c r="I529" s="14">
        <v>44001</v>
      </c>
      <c r="J529" s="22">
        <f>VLOOKUP($A$2:$A$2221,'[2]Customer Answer 5 &amp; 6'!$A$2:$O$2221,2,FALSE)</f>
        <v>181205</v>
      </c>
      <c r="K529" s="23">
        <f>VLOOKUP($A$2:$A$2221,'[2]Customer Answer 5 &amp; 6'!$A$2:$O$2221,3,FALSE)</f>
        <v>0</v>
      </c>
      <c r="L529" s="24">
        <f>VLOOKUP($A$2:$A$2221,'[2]Customer Answer 5 &amp; 6'!$A$2:$O$2221,4,FALSE)</f>
        <v>0</v>
      </c>
      <c r="M529" s="25">
        <f>VLOOKUP($A$2:$A$2221,'[2]Customer Answer 5 &amp; 6'!$A$2:$O$2221,5,FALSE)</f>
        <v>50</v>
      </c>
      <c r="N529">
        <f>VLOOKUP($A$2:$A$2221,'[2]Customer Answer 5 &amp; 6'!$A$2:$O$2221,6,FALSE)</f>
        <v>0</v>
      </c>
      <c r="O529">
        <f>VLOOKUP($A$2:$A$2221,'[2]Customer Answer 5 &amp; 6'!$A$2:$O$2221,7,FALSE)</f>
        <v>0</v>
      </c>
      <c r="P529">
        <f>VLOOKUP($A$2:$A$2221,'[2]Customer Answer 5 &amp; 6'!$A$2:$O$2221,8,FALSE)</f>
        <v>0</v>
      </c>
      <c r="Q529">
        <f>VLOOKUP($A$2:$A$2221,'[2]Customer Answer 5 &amp; 6'!$A$2:$O$2221,9,FALSE)</f>
        <v>1</v>
      </c>
      <c r="R529">
        <f>VLOOKUP($A$2:$A$2221,'[2]Customer Answer 5 &amp; 6'!$A$2:$O$2221,10,FALSE)</f>
        <v>0</v>
      </c>
      <c r="S529" s="26">
        <f>VLOOKUP($A$2:$A$2221,'[2]Customer Answer 5 &amp; 6'!$A$2:$O$2221,11,FALSE)</f>
        <v>0</v>
      </c>
      <c r="T529" s="26">
        <f>VLOOKUP($A$2:$A$2221,'[2]Customer Answer 5 &amp; 6'!$A$2:$O$2221,12,FALSE)</f>
        <v>1</v>
      </c>
      <c r="U529" s="26">
        <f>VLOOKUP($A$2:$A$2221,'[2]Customer Answer 5 &amp; 6'!$A$2:$O$2221,13,FALSE)</f>
        <v>0</v>
      </c>
      <c r="V529" s="26">
        <f>VLOOKUP($A$2:$A$2221,'[2]Customer Answer 5 &amp; 6'!$A$2:$O$2221,14,FALSE)</f>
        <v>0</v>
      </c>
      <c r="W529" s="27" t="str">
        <f>VLOOKUP($A$2:$A$2221,'[2]Customer Answer 5 &amp; 6'!$A$2:$O$2221,15,FALSE)</f>
        <v>New York</v>
      </c>
      <c r="X529" s="21">
        <f>VLOOKUP($A$2:$A$2221,'[2]Sales Answer 1 &amp; 2'!$A$2:$N$2221,3,FALSE)</f>
        <v>1616</v>
      </c>
      <c r="Y529" s="21">
        <f>VLOOKUP($A$2:$A$2221,'[2]Sales Answer 1 &amp; 2'!$A$2:$N$2221,4,FALSE)</f>
        <v>165</v>
      </c>
      <c r="Z529" s="21">
        <f>VLOOKUP($A$2:$A$2221,'[2]Sales Answer 1 &amp; 2'!$A$2:$N$2221,5,FALSE)</f>
        <v>2073</v>
      </c>
      <c r="AA529" s="21">
        <f>VLOOKUP($A$2:$A$2221,'[2]Sales Answer 1 &amp; 2'!$A$2:$N$2221,6,FALSE)</f>
        <v>216</v>
      </c>
      <c r="AB529" s="21">
        <f>VLOOKUP($A$2:$A$2221,'[2]Sales Answer 1 &amp; 2'!$A$2:$N$2221,7,FALSE)</f>
        <v>123</v>
      </c>
    </row>
    <row r="530" spans="1:28" ht="15" thickBot="1" x14ac:dyDescent="0.35">
      <c r="A530" s="12">
        <v>2154</v>
      </c>
      <c r="B530" s="13">
        <v>0</v>
      </c>
      <c r="C530" s="13">
        <v>1</v>
      </c>
      <c r="D530" s="13">
        <v>0</v>
      </c>
      <c r="E530" s="13">
        <v>0</v>
      </c>
      <c r="F530" s="13">
        <v>0</v>
      </c>
      <c r="G530" s="13">
        <v>0</v>
      </c>
      <c r="H530" s="13">
        <v>0</v>
      </c>
      <c r="I530" s="14">
        <v>44000</v>
      </c>
      <c r="J530" s="22">
        <f>VLOOKUP($A$2:$A$2221,'[2]Customer Answer 5 &amp; 6'!$A$2:$O$2221,2,FALSE)</f>
        <v>166726</v>
      </c>
      <c r="K530" s="23">
        <f>VLOOKUP($A$2:$A$2221,'[2]Customer Answer 5 &amp; 6'!$A$2:$O$2221,3,FALSE)</f>
        <v>1</v>
      </c>
      <c r="L530" s="24">
        <f>VLOOKUP($A$2:$A$2221,'[2]Customer Answer 5 &amp; 6'!$A$2:$O$2221,4,FALSE)</f>
        <v>1</v>
      </c>
      <c r="M530" s="25">
        <f>VLOOKUP($A$2:$A$2221,'[2]Customer Answer 5 &amp; 6'!$A$2:$O$2221,5,FALSE)</f>
        <v>63</v>
      </c>
      <c r="N530">
        <f>VLOOKUP($A$2:$A$2221,'[2]Customer Answer 5 &amp; 6'!$A$2:$O$2221,6,FALSE)</f>
        <v>0</v>
      </c>
      <c r="O530">
        <f>VLOOKUP($A$2:$A$2221,'[2]Customer Answer 5 &amp; 6'!$A$2:$O$2221,7,FALSE)</f>
        <v>1</v>
      </c>
      <c r="P530">
        <f>VLOOKUP($A$2:$A$2221,'[2]Customer Answer 5 &amp; 6'!$A$2:$O$2221,8,FALSE)</f>
        <v>0</v>
      </c>
      <c r="Q530">
        <f>VLOOKUP($A$2:$A$2221,'[2]Customer Answer 5 &amp; 6'!$A$2:$O$2221,9,FALSE)</f>
        <v>0</v>
      </c>
      <c r="R530">
        <f>VLOOKUP($A$2:$A$2221,'[2]Customer Answer 5 &amp; 6'!$A$2:$O$2221,10,FALSE)</f>
        <v>0</v>
      </c>
      <c r="S530" s="26">
        <f>VLOOKUP($A$2:$A$2221,'[2]Customer Answer 5 &amp; 6'!$A$2:$O$2221,11,FALSE)</f>
        <v>0</v>
      </c>
      <c r="T530" s="26">
        <f>VLOOKUP($A$2:$A$2221,'[2]Customer Answer 5 &amp; 6'!$A$2:$O$2221,12,FALSE)</f>
        <v>0</v>
      </c>
      <c r="U530" s="26">
        <f>VLOOKUP($A$2:$A$2221,'[2]Customer Answer 5 &amp; 6'!$A$2:$O$2221,13,FALSE)</f>
        <v>1</v>
      </c>
      <c r="V530" s="26">
        <f>VLOOKUP($A$2:$A$2221,'[2]Customer Answer 5 &amp; 6'!$A$2:$O$2221,14,FALSE)</f>
        <v>0</v>
      </c>
      <c r="W530" s="27" t="str">
        <f>VLOOKUP($A$2:$A$2221,'[2]Customer Answer 5 &amp; 6'!$A$2:$O$2221,15,FALSE)</f>
        <v>Florida</v>
      </c>
      <c r="X530" s="21">
        <f>VLOOKUP($A$2:$A$2221,'[2]Sales Answer 1 &amp; 2'!$A$2:$N$2221,3,FALSE)</f>
        <v>872</v>
      </c>
      <c r="Y530" s="21">
        <f>VLOOKUP($A$2:$A$2221,'[2]Sales Answer 1 &amp; 2'!$A$2:$N$2221,4,FALSE)</f>
        <v>17</v>
      </c>
      <c r="Z530" s="21">
        <f>VLOOKUP($A$2:$A$2221,'[2]Sales Answer 1 &amp; 2'!$A$2:$N$2221,5,FALSE)</f>
        <v>87</v>
      </c>
      <c r="AA530" s="21">
        <f>VLOOKUP($A$2:$A$2221,'[2]Sales Answer 1 &amp; 2'!$A$2:$N$2221,6,FALSE)</f>
        <v>0</v>
      </c>
      <c r="AB530" s="21">
        <f>VLOOKUP($A$2:$A$2221,'[2]Sales Answer 1 &amp; 2'!$A$2:$N$2221,7,FALSE)</f>
        <v>0</v>
      </c>
    </row>
    <row r="531" spans="1:28" ht="15" thickBot="1" x14ac:dyDescent="0.35">
      <c r="A531" s="12">
        <v>1023</v>
      </c>
      <c r="B531" s="13">
        <v>0</v>
      </c>
      <c r="C531" s="13">
        <v>0</v>
      </c>
      <c r="D531" s="13">
        <v>0</v>
      </c>
      <c r="E531" s="13">
        <v>0</v>
      </c>
      <c r="F531" s="13">
        <v>0</v>
      </c>
      <c r="G531" s="13">
        <v>0</v>
      </c>
      <c r="H531" s="13">
        <v>0</v>
      </c>
      <c r="I531" s="14">
        <v>43999</v>
      </c>
      <c r="J531" s="22">
        <f>VLOOKUP($A$2:$A$2221,'[2]Customer Answer 5 &amp; 6'!$A$2:$O$2221,2,FALSE)</f>
        <v>165324</v>
      </c>
      <c r="K531" s="23">
        <f>VLOOKUP($A$2:$A$2221,'[2]Customer Answer 5 &amp; 6'!$A$2:$O$2221,3,FALSE)</f>
        <v>0</v>
      </c>
      <c r="L531" s="24">
        <f>VLOOKUP($A$2:$A$2221,'[2]Customer Answer 5 &amp; 6'!$A$2:$O$2221,4,FALSE)</f>
        <v>1</v>
      </c>
      <c r="M531" s="25">
        <f>VLOOKUP($A$2:$A$2221,'[2]Customer Answer 5 &amp; 6'!$A$2:$O$2221,5,FALSE)</f>
        <v>66</v>
      </c>
      <c r="N531">
        <f>VLOOKUP($A$2:$A$2221,'[2]Customer Answer 5 &amp; 6'!$A$2:$O$2221,6,FALSE)</f>
        <v>0</v>
      </c>
      <c r="O531">
        <f>VLOOKUP($A$2:$A$2221,'[2]Customer Answer 5 &amp; 6'!$A$2:$O$2221,7,FALSE)</f>
        <v>1</v>
      </c>
      <c r="P531">
        <f>VLOOKUP($A$2:$A$2221,'[2]Customer Answer 5 &amp; 6'!$A$2:$O$2221,8,FALSE)</f>
        <v>0</v>
      </c>
      <c r="Q531">
        <f>VLOOKUP($A$2:$A$2221,'[2]Customer Answer 5 &amp; 6'!$A$2:$O$2221,9,FALSE)</f>
        <v>0</v>
      </c>
      <c r="R531">
        <f>VLOOKUP($A$2:$A$2221,'[2]Customer Answer 5 &amp; 6'!$A$2:$O$2221,10,FALSE)</f>
        <v>0</v>
      </c>
      <c r="S531" s="26">
        <f>VLOOKUP($A$2:$A$2221,'[2]Customer Answer 5 &amp; 6'!$A$2:$O$2221,11,FALSE)</f>
        <v>0</v>
      </c>
      <c r="T531" s="26">
        <f>VLOOKUP($A$2:$A$2221,'[2]Customer Answer 5 &amp; 6'!$A$2:$O$2221,12,FALSE)</f>
        <v>0</v>
      </c>
      <c r="U531" s="26">
        <f>VLOOKUP($A$2:$A$2221,'[2]Customer Answer 5 &amp; 6'!$A$2:$O$2221,13,FALSE)</f>
        <v>0</v>
      </c>
      <c r="V531" s="26">
        <f>VLOOKUP($A$2:$A$2221,'[2]Customer Answer 5 &amp; 6'!$A$2:$O$2221,14,FALSE)</f>
        <v>1</v>
      </c>
      <c r="W531" s="27" t="str">
        <f>VLOOKUP($A$2:$A$2221,'[2]Customer Answer 5 &amp; 6'!$A$2:$O$2221,15,FALSE)</f>
        <v>Texas</v>
      </c>
      <c r="X531" s="21">
        <f>VLOOKUP($A$2:$A$2221,'[2]Sales Answer 1 &amp; 2'!$A$2:$N$2221,3,FALSE)</f>
        <v>972</v>
      </c>
      <c r="Y531" s="21">
        <f>VLOOKUP($A$2:$A$2221,'[2]Sales Answer 1 &amp; 2'!$A$2:$N$2221,4,FALSE)</f>
        <v>0</v>
      </c>
      <c r="Z531" s="21">
        <f>VLOOKUP($A$2:$A$2221,'[2]Sales Answer 1 &amp; 2'!$A$2:$N$2221,5,FALSE)</f>
        <v>258</v>
      </c>
      <c r="AA531" s="21">
        <f>VLOOKUP($A$2:$A$2221,'[2]Sales Answer 1 &amp; 2'!$A$2:$N$2221,6,FALSE)</f>
        <v>53</v>
      </c>
      <c r="AB531" s="21">
        <f>VLOOKUP($A$2:$A$2221,'[2]Sales Answer 1 &amp; 2'!$A$2:$N$2221,7,FALSE)</f>
        <v>81</v>
      </c>
    </row>
    <row r="532" spans="1:28" ht="15" thickBot="1" x14ac:dyDescent="0.35">
      <c r="A532" s="12">
        <v>1832</v>
      </c>
      <c r="B532" s="13">
        <v>0</v>
      </c>
      <c r="C532" s="13">
        <v>0</v>
      </c>
      <c r="D532" s="13">
        <v>0</v>
      </c>
      <c r="E532" s="13">
        <v>0</v>
      </c>
      <c r="F532" s="13">
        <v>0</v>
      </c>
      <c r="G532" s="13">
        <v>0</v>
      </c>
      <c r="H532" s="13">
        <v>0</v>
      </c>
      <c r="I532" s="14">
        <v>43999</v>
      </c>
      <c r="J532" s="22">
        <f>VLOOKUP($A$2:$A$2221,'[2]Customer Answer 5 &amp; 6'!$A$2:$O$2221,2,FALSE)</f>
        <v>165324</v>
      </c>
      <c r="K532" s="23">
        <f>VLOOKUP($A$2:$A$2221,'[2]Customer Answer 5 &amp; 6'!$A$2:$O$2221,3,FALSE)</f>
        <v>0</v>
      </c>
      <c r="L532" s="24">
        <f>VLOOKUP($A$2:$A$2221,'[2]Customer Answer 5 &amp; 6'!$A$2:$O$2221,4,FALSE)</f>
        <v>1</v>
      </c>
      <c r="M532" s="25">
        <f>VLOOKUP($A$2:$A$2221,'[2]Customer Answer 5 &amp; 6'!$A$2:$O$2221,5,FALSE)</f>
        <v>66</v>
      </c>
      <c r="N532">
        <f>VLOOKUP($A$2:$A$2221,'[2]Customer Answer 5 &amp; 6'!$A$2:$O$2221,6,FALSE)</f>
        <v>0</v>
      </c>
      <c r="O532">
        <f>VLOOKUP($A$2:$A$2221,'[2]Customer Answer 5 &amp; 6'!$A$2:$O$2221,7,FALSE)</f>
        <v>1</v>
      </c>
      <c r="P532">
        <f>VLOOKUP($A$2:$A$2221,'[2]Customer Answer 5 &amp; 6'!$A$2:$O$2221,8,FALSE)</f>
        <v>0</v>
      </c>
      <c r="Q532">
        <f>VLOOKUP($A$2:$A$2221,'[2]Customer Answer 5 &amp; 6'!$A$2:$O$2221,9,FALSE)</f>
        <v>0</v>
      </c>
      <c r="R532">
        <f>VLOOKUP($A$2:$A$2221,'[2]Customer Answer 5 &amp; 6'!$A$2:$O$2221,10,FALSE)</f>
        <v>0</v>
      </c>
      <c r="S532" s="26">
        <f>VLOOKUP($A$2:$A$2221,'[2]Customer Answer 5 &amp; 6'!$A$2:$O$2221,11,FALSE)</f>
        <v>0</v>
      </c>
      <c r="T532" s="26">
        <f>VLOOKUP($A$2:$A$2221,'[2]Customer Answer 5 &amp; 6'!$A$2:$O$2221,12,FALSE)</f>
        <v>0</v>
      </c>
      <c r="U532" s="26">
        <f>VLOOKUP($A$2:$A$2221,'[2]Customer Answer 5 &amp; 6'!$A$2:$O$2221,13,FALSE)</f>
        <v>0</v>
      </c>
      <c r="V532" s="26">
        <f>VLOOKUP($A$2:$A$2221,'[2]Customer Answer 5 &amp; 6'!$A$2:$O$2221,14,FALSE)</f>
        <v>1</v>
      </c>
      <c r="W532" s="27" t="str">
        <f>VLOOKUP($A$2:$A$2221,'[2]Customer Answer 5 &amp; 6'!$A$2:$O$2221,15,FALSE)</f>
        <v>New York</v>
      </c>
      <c r="X532" s="21">
        <f>VLOOKUP($A$2:$A$2221,'[2]Sales Answer 1 &amp; 2'!$A$2:$N$2221,3,FALSE)</f>
        <v>972</v>
      </c>
      <c r="Y532" s="21">
        <f>VLOOKUP($A$2:$A$2221,'[2]Sales Answer 1 &amp; 2'!$A$2:$N$2221,4,FALSE)</f>
        <v>0</v>
      </c>
      <c r="Z532" s="21">
        <f>VLOOKUP($A$2:$A$2221,'[2]Sales Answer 1 &amp; 2'!$A$2:$N$2221,5,FALSE)</f>
        <v>258</v>
      </c>
      <c r="AA532" s="21">
        <f>VLOOKUP($A$2:$A$2221,'[2]Sales Answer 1 &amp; 2'!$A$2:$N$2221,6,FALSE)</f>
        <v>53</v>
      </c>
      <c r="AB532" s="21">
        <f>VLOOKUP($A$2:$A$2221,'[2]Sales Answer 1 &amp; 2'!$A$2:$N$2221,7,FALSE)</f>
        <v>81</v>
      </c>
    </row>
    <row r="533" spans="1:28" ht="15" thickBot="1" x14ac:dyDescent="0.35">
      <c r="A533" s="12">
        <v>1992</v>
      </c>
      <c r="B533" s="13">
        <v>0</v>
      </c>
      <c r="C533" s="13">
        <v>0</v>
      </c>
      <c r="D533" s="13">
        <v>0</v>
      </c>
      <c r="E533" s="13">
        <v>0</v>
      </c>
      <c r="F533" s="13">
        <v>0</v>
      </c>
      <c r="G533" s="13">
        <v>0</v>
      </c>
      <c r="H533" s="13">
        <v>0</v>
      </c>
      <c r="I533" s="14">
        <v>43999</v>
      </c>
      <c r="J533" s="22">
        <f>VLOOKUP($A$2:$A$2221,'[2]Customer Answer 5 &amp; 6'!$A$2:$O$2221,2,FALSE)</f>
        <v>149187</v>
      </c>
      <c r="K533" s="23">
        <f>VLOOKUP($A$2:$A$2221,'[2]Customer Answer 5 &amp; 6'!$A$2:$O$2221,3,FALSE)</f>
        <v>0</v>
      </c>
      <c r="L533" s="24">
        <f>VLOOKUP($A$2:$A$2221,'[2]Customer Answer 5 &amp; 6'!$A$2:$O$2221,4,FALSE)</f>
        <v>1</v>
      </c>
      <c r="M533" s="25">
        <f>VLOOKUP($A$2:$A$2221,'[2]Customer Answer 5 &amp; 6'!$A$2:$O$2221,5,FALSE)</f>
        <v>44</v>
      </c>
      <c r="N533">
        <f>VLOOKUP($A$2:$A$2221,'[2]Customer Answer 5 &amp; 6'!$A$2:$O$2221,6,FALSE)</f>
        <v>0</v>
      </c>
      <c r="O533">
        <f>VLOOKUP($A$2:$A$2221,'[2]Customer Answer 5 &amp; 6'!$A$2:$O$2221,7,FALSE)</f>
        <v>0</v>
      </c>
      <c r="P533">
        <f>VLOOKUP($A$2:$A$2221,'[2]Customer Answer 5 &amp; 6'!$A$2:$O$2221,8,FALSE)</f>
        <v>0</v>
      </c>
      <c r="Q533">
        <f>VLOOKUP($A$2:$A$2221,'[2]Customer Answer 5 &amp; 6'!$A$2:$O$2221,9,FALSE)</f>
        <v>1</v>
      </c>
      <c r="R533">
        <f>VLOOKUP($A$2:$A$2221,'[2]Customer Answer 5 &amp; 6'!$A$2:$O$2221,10,FALSE)</f>
        <v>0</v>
      </c>
      <c r="S533" s="26">
        <f>VLOOKUP($A$2:$A$2221,'[2]Customer Answer 5 &amp; 6'!$A$2:$O$2221,11,FALSE)</f>
        <v>0</v>
      </c>
      <c r="T533" s="26">
        <f>VLOOKUP($A$2:$A$2221,'[2]Customer Answer 5 &amp; 6'!$A$2:$O$2221,12,FALSE)</f>
        <v>0</v>
      </c>
      <c r="U533" s="26">
        <f>VLOOKUP($A$2:$A$2221,'[2]Customer Answer 5 &amp; 6'!$A$2:$O$2221,13,FALSE)</f>
        <v>0</v>
      </c>
      <c r="V533" s="26">
        <f>VLOOKUP($A$2:$A$2221,'[2]Customer Answer 5 &amp; 6'!$A$2:$O$2221,14,FALSE)</f>
        <v>1</v>
      </c>
      <c r="W533" s="27" t="str">
        <f>VLOOKUP($A$2:$A$2221,'[2]Customer Answer 5 &amp; 6'!$A$2:$O$2221,15,FALSE)</f>
        <v>Florida</v>
      </c>
      <c r="X533" s="21">
        <f>VLOOKUP($A$2:$A$2221,'[2]Sales Answer 1 &amp; 2'!$A$2:$N$2221,3,FALSE)</f>
        <v>246</v>
      </c>
      <c r="Y533" s="21">
        <f>VLOOKUP($A$2:$A$2221,'[2]Sales Answer 1 &amp; 2'!$A$2:$N$2221,4,FALSE)</f>
        <v>3</v>
      </c>
      <c r="Z533" s="21">
        <f>VLOOKUP($A$2:$A$2221,'[2]Sales Answer 1 &amp; 2'!$A$2:$N$2221,5,FALSE)</f>
        <v>94</v>
      </c>
      <c r="AA533" s="21">
        <f>VLOOKUP($A$2:$A$2221,'[2]Sales Answer 1 &amp; 2'!$A$2:$N$2221,6,FALSE)</f>
        <v>6</v>
      </c>
      <c r="AB533" s="21">
        <f>VLOOKUP($A$2:$A$2221,'[2]Sales Answer 1 &amp; 2'!$A$2:$N$2221,7,FALSE)</f>
        <v>3</v>
      </c>
    </row>
    <row r="534" spans="1:28" ht="15" thickBot="1" x14ac:dyDescent="0.35">
      <c r="A534" s="12">
        <v>2294</v>
      </c>
      <c r="B534" s="13">
        <v>0</v>
      </c>
      <c r="C534" s="13">
        <v>0</v>
      </c>
      <c r="D534" s="13">
        <v>0</v>
      </c>
      <c r="E534" s="13">
        <v>0</v>
      </c>
      <c r="F534" s="13">
        <v>0</v>
      </c>
      <c r="G534" s="13">
        <v>0</v>
      </c>
      <c r="H534" s="13">
        <v>0</v>
      </c>
      <c r="I534" s="14">
        <v>43999</v>
      </c>
      <c r="J534" s="22">
        <f>VLOOKUP($A$2:$A$2221,'[2]Customer Answer 5 &amp; 6'!$A$2:$O$2221,2,FALSE)</f>
        <v>159060</v>
      </c>
      <c r="K534" s="23">
        <f>VLOOKUP($A$2:$A$2221,'[2]Customer Answer 5 &amp; 6'!$A$2:$O$2221,3,FALSE)</f>
        <v>1</v>
      </c>
      <c r="L534" s="24">
        <f>VLOOKUP($A$2:$A$2221,'[2]Customer Answer 5 &amp; 6'!$A$2:$O$2221,4,FALSE)</f>
        <v>0</v>
      </c>
      <c r="M534" s="25">
        <f>VLOOKUP($A$2:$A$2221,'[2]Customer Answer 5 &amp; 6'!$A$2:$O$2221,5,FALSE)</f>
        <v>31</v>
      </c>
      <c r="N534">
        <f>VLOOKUP($A$2:$A$2221,'[2]Customer Answer 5 &amp; 6'!$A$2:$O$2221,6,FALSE)</f>
        <v>0</v>
      </c>
      <c r="O534">
        <f>VLOOKUP($A$2:$A$2221,'[2]Customer Answer 5 &amp; 6'!$A$2:$O$2221,7,FALSE)</f>
        <v>1</v>
      </c>
      <c r="P534">
        <f>VLOOKUP($A$2:$A$2221,'[2]Customer Answer 5 &amp; 6'!$A$2:$O$2221,8,FALSE)</f>
        <v>0</v>
      </c>
      <c r="Q534">
        <f>VLOOKUP($A$2:$A$2221,'[2]Customer Answer 5 &amp; 6'!$A$2:$O$2221,9,FALSE)</f>
        <v>0</v>
      </c>
      <c r="R534">
        <f>VLOOKUP($A$2:$A$2221,'[2]Customer Answer 5 &amp; 6'!$A$2:$O$2221,10,FALSE)</f>
        <v>0</v>
      </c>
      <c r="S534" s="26">
        <f>VLOOKUP($A$2:$A$2221,'[2]Customer Answer 5 &amp; 6'!$A$2:$O$2221,11,FALSE)</f>
        <v>0</v>
      </c>
      <c r="T534" s="26">
        <f>VLOOKUP($A$2:$A$2221,'[2]Customer Answer 5 &amp; 6'!$A$2:$O$2221,12,FALSE)</f>
        <v>0</v>
      </c>
      <c r="U534" s="26">
        <f>VLOOKUP($A$2:$A$2221,'[2]Customer Answer 5 &amp; 6'!$A$2:$O$2221,13,FALSE)</f>
        <v>0</v>
      </c>
      <c r="V534" s="26">
        <f>VLOOKUP($A$2:$A$2221,'[2]Customer Answer 5 &amp; 6'!$A$2:$O$2221,14,FALSE)</f>
        <v>0</v>
      </c>
      <c r="W534" s="27" t="str">
        <f>VLOOKUP($A$2:$A$2221,'[2]Customer Answer 5 &amp; 6'!$A$2:$O$2221,15,FALSE)</f>
        <v>New York</v>
      </c>
      <c r="X534" s="21">
        <f>VLOOKUP($A$2:$A$2221,'[2]Sales Answer 1 &amp; 2'!$A$2:$N$2221,3,FALSE)</f>
        <v>94</v>
      </c>
      <c r="Y534" s="21">
        <f>VLOOKUP($A$2:$A$2221,'[2]Sales Answer 1 &amp; 2'!$A$2:$N$2221,4,FALSE)</f>
        <v>108</v>
      </c>
      <c r="Z534" s="21">
        <f>VLOOKUP($A$2:$A$2221,'[2]Sales Answer 1 &amp; 2'!$A$2:$N$2221,5,FALSE)</f>
        <v>299</v>
      </c>
      <c r="AA534" s="21">
        <f>VLOOKUP($A$2:$A$2221,'[2]Sales Answer 1 &amp; 2'!$A$2:$N$2221,6,FALSE)</f>
        <v>97</v>
      </c>
      <c r="AB534" s="21">
        <f>VLOOKUP($A$2:$A$2221,'[2]Sales Answer 1 &amp; 2'!$A$2:$N$2221,7,FALSE)</f>
        <v>108</v>
      </c>
    </row>
    <row r="535" spans="1:28" ht="15" thickBot="1" x14ac:dyDescent="0.35">
      <c r="A535" s="12">
        <v>2823</v>
      </c>
      <c r="B535" s="13">
        <v>0</v>
      </c>
      <c r="C535" s="13">
        <v>0</v>
      </c>
      <c r="D535" s="13">
        <v>0</v>
      </c>
      <c r="E535" s="13">
        <v>0</v>
      </c>
      <c r="F535" s="13">
        <v>0</v>
      </c>
      <c r="G535" s="13">
        <v>0</v>
      </c>
      <c r="H535" s="13">
        <v>0</v>
      </c>
      <c r="I535" s="14">
        <v>43999</v>
      </c>
      <c r="J535" s="22">
        <f>VLOOKUP($A$2:$A$2221,'[2]Customer Answer 5 &amp; 6'!$A$2:$O$2221,2,FALSE)</f>
        <v>157705</v>
      </c>
      <c r="K535" s="23">
        <f>VLOOKUP($A$2:$A$2221,'[2]Customer Answer 5 &amp; 6'!$A$2:$O$2221,3,FALSE)</f>
        <v>0</v>
      </c>
      <c r="L535" s="24">
        <f>VLOOKUP($A$2:$A$2221,'[2]Customer Answer 5 &amp; 6'!$A$2:$O$2221,4,FALSE)</f>
        <v>1</v>
      </c>
      <c r="M535" s="25">
        <f>VLOOKUP($A$2:$A$2221,'[2]Customer Answer 5 &amp; 6'!$A$2:$O$2221,5,FALSE)</f>
        <v>54</v>
      </c>
      <c r="N535">
        <f>VLOOKUP($A$2:$A$2221,'[2]Customer Answer 5 &amp; 6'!$A$2:$O$2221,6,FALSE)</f>
        <v>0</v>
      </c>
      <c r="O535">
        <f>VLOOKUP($A$2:$A$2221,'[2]Customer Answer 5 &amp; 6'!$A$2:$O$2221,7,FALSE)</f>
        <v>1</v>
      </c>
      <c r="P535">
        <f>VLOOKUP($A$2:$A$2221,'[2]Customer Answer 5 &amp; 6'!$A$2:$O$2221,8,FALSE)</f>
        <v>0</v>
      </c>
      <c r="Q535">
        <f>VLOOKUP($A$2:$A$2221,'[2]Customer Answer 5 &amp; 6'!$A$2:$O$2221,9,FALSE)</f>
        <v>0</v>
      </c>
      <c r="R535">
        <f>VLOOKUP($A$2:$A$2221,'[2]Customer Answer 5 &amp; 6'!$A$2:$O$2221,10,FALSE)</f>
        <v>0</v>
      </c>
      <c r="S535" s="26">
        <f>VLOOKUP($A$2:$A$2221,'[2]Customer Answer 5 &amp; 6'!$A$2:$O$2221,11,FALSE)</f>
        <v>0</v>
      </c>
      <c r="T535" s="26">
        <f>VLOOKUP($A$2:$A$2221,'[2]Customer Answer 5 &amp; 6'!$A$2:$O$2221,12,FALSE)</f>
        <v>0</v>
      </c>
      <c r="U535" s="26">
        <f>VLOOKUP($A$2:$A$2221,'[2]Customer Answer 5 &amp; 6'!$A$2:$O$2221,13,FALSE)</f>
        <v>0</v>
      </c>
      <c r="V535" s="26">
        <f>VLOOKUP($A$2:$A$2221,'[2]Customer Answer 5 &amp; 6'!$A$2:$O$2221,14,FALSE)</f>
        <v>1</v>
      </c>
      <c r="W535" s="27" t="str">
        <f>VLOOKUP($A$2:$A$2221,'[2]Customer Answer 5 &amp; 6'!$A$2:$O$2221,15,FALSE)</f>
        <v>Texas</v>
      </c>
      <c r="X535" s="21">
        <f>VLOOKUP($A$2:$A$2221,'[2]Sales Answer 1 &amp; 2'!$A$2:$N$2221,3,FALSE)</f>
        <v>1047</v>
      </c>
      <c r="Y535" s="21">
        <f>VLOOKUP($A$2:$A$2221,'[2]Sales Answer 1 &amp; 2'!$A$2:$N$2221,4,FALSE)</f>
        <v>0</v>
      </c>
      <c r="Z535" s="21">
        <f>VLOOKUP($A$2:$A$2221,'[2]Sales Answer 1 &amp; 2'!$A$2:$N$2221,5,FALSE)</f>
        <v>145</v>
      </c>
      <c r="AA535" s="21">
        <f>VLOOKUP($A$2:$A$2221,'[2]Sales Answer 1 &amp; 2'!$A$2:$N$2221,6,FALSE)</f>
        <v>16</v>
      </c>
      <c r="AB535" s="21">
        <f>VLOOKUP($A$2:$A$2221,'[2]Sales Answer 1 &amp; 2'!$A$2:$N$2221,7,FALSE)</f>
        <v>11</v>
      </c>
    </row>
    <row r="536" spans="1:28" ht="15" thickBot="1" x14ac:dyDescent="0.35">
      <c r="A536" s="12">
        <v>2638</v>
      </c>
      <c r="B536" s="13">
        <v>0</v>
      </c>
      <c r="C536" s="13">
        <v>0</v>
      </c>
      <c r="D536" s="13">
        <v>0</v>
      </c>
      <c r="E536" s="13">
        <v>0</v>
      </c>
      <c r="F536" s="13">
        <v>0</v>
      </c>
      <c r="G536" s="13">
        <v>0</v>
      </c>
      <c r="H536" s="13">
        <v>0</v>
      </c>
      <c r="I536" s="14">
        <v>43998</v>
      </c>
      <c r="J536" s="22">
        <f>VLOOKUP($A$2:$A$2221,'[2]Customer Answer 5 &amp; 6'!$A$2:$O$2221,2,FALSE)</f>
        <v>143602</v>
      </c>
      <c r="K536" s="23">
        <f>VLOOKUP($A$2:$A$2221,'[2]Customer Answer 5 &amp; 6'!$A$2:$O$2221,3,FALSE)</f>
        <v>1</v>
      </c>
      <c r="L536" s="24">
        <f>VLOOKUP($A$2:$A$2221,'[2]Customer Answer 5 &amp; 6'!$A$2:$O$2221,4,FALSE)</f>
        <v>1</v>
      </c>
      <c r="M536" s="25">
        <f>VLOOKUP($A$2:$A$2221,'[2]Customer Answer 5 &amp; 6'!$A$2:$O$2221,5,FALSE)</f>
        <v>54</v>
      </c>
      <c r="N536">
        <f>VLOOKUP($A$2:$A$2221,'[2]Customer Answer 5 &amp; 6'!$A$2:$O$2221,6,FALSE)</f>
        <v>0</v>
      </c>
      <c r="O536">
        <f>VLOOKUP($A$2:$A$2221,'[2]Customer Answer 5 &amp; 6'!$A$2:$O$2221,7,FALSE)</f>
        <v>0</v>
      </c>
      <c r="P536">
        <f>VLOOKUP($A$2:$A$2221,'[2]Customer Answer 5 &amp; 6'!$A$2:$O$2221,8,FALSE)</f>
        <v>1</v>
      </c>
      <c r="Q536">
        <f>VLOOKUP($A$2:$A$2221,'[2]Customer Answer 5 &amp; 6'!$A$2:$O$2221,9,FALSE)</f>
        <v>0</v>
      </c>
      <c r="R536">
        <f>VLOOKUP($A$2:$A$2221,'[2]Customer Answer 5 &amp; 6'!$A$2:$O$2221,10,FALSE)</f>
        <v>0</v>
      </c>
      <c r="S536" s="26">
        <f>VLOOKUP($A$2:$A$2221,'[2]Customer Answer 5 &amp; 6'!$A$2:$O$2221,11,FALSE)</f>
        <v>0</v>
      </c>
      <c r="T536" s="26">
        <f>VLOOKUP($A$2:$A$2221,'[2]Customer Answer 5 &amp; 6'!$A$2:$O$2221,12,FALSE)</f>
        <v>1</v>
      </c>
      <c r="U536" s="26">
        <f>VLOOKUP($A$2:$A$2221,'[2]Customer Answer 5 &amp; 6'!$A$2:$O$2221,13,FALSE)</f>
        <v>0</v>
      </c>
      <c r="V536" s="26">
        <f>VLOOKUP($A$2:$A$2221,'[2]Customer Answer 5 &amp; 6'!$A$2:$O$2221,14,FALSE)</f>
        <v>0</v>
      </c>
      <c r="W536" s="27" t="str">
        <f>VLOOKUP($A$2:$A$2221,'[2]Customer Answer 5 &amp; 6'!$A$2:$O$2221,15,FALSE)</f>
        <v>Other</v>
      </c>
      <c r="X536" s="21">
        <f>VLOOKUP($A$2:$A$2221,'[2]Sales Answer 1 &amp; 2'!$A$2:$N$2221,3,FALSE)</f>
        <v>63</v>
      </c>
      <c r="Y536" s="21">
        <f>VLOOKUP($A$2:$A$2221,'[2]Sales Answer 1 &amp; 2'!$A$2:$N$2221,4,FALSE)</f>
        <v>16</v>
      </c>
      <c r="Z536" s="21">
        <f>VLOOKUP($A$2:$A$2221,'[2]Sales Answer 1 &amp; 2'!$A$2:$N$2221,5,FALSE)</f>
        <v>40</v>
      </c>
      <c r="AA536" s="21">
        <f>VLOOKUP($A$2:$A$2221,'[2]Sales Answer 1 &amp; 2'!$A$2:$N$2221,6,FALSE)</f>
        <v>33</v>
      </c>
      <c r="AB536" s="21">
        <f>VLOOKUP($A$2:$A$2221,'[2]Sales Answer 1 &amp; 2'!$A$2:$N$2221,7,FALSE)</f>
        <v>10</v>
      </c>
    </row>
    <row r="537" spans="1:28" ht="15" thickBot="1" x14ac:dyDescent="0.35">
      <c r="A537" s="12">
        <v>2779</v>
      </c>
      <c r="B537" s="13">
        <v>1</v>
      </c>
      <c r="C537" s="13">
        <v>0</v>
      </c>
      <c r="D537" s="13">
        <v>0</v>
      </c>
      <c r="E537" s="13">
        <v>0</v>
      </c>
      <c r="F537" s="13">
        <v>0</v>
      </c>
      <c r="G537" s="13">
        <v>0</v>
      </c>
      <c r="H537" s="13">
        <v>0</v>
      </c>
      <c r="I537" s="14">
        <v>43998</v>
      </c>
      <c r="J537" s="22">
        <f>VLOOKUP($A$2:$A$2221,'[2]Customer Answer 5 &amp; 6'!$A$2:$O$2221,2,FALSE)</f>
        <v>144689</v>
      </c>
      <c r="K537" s="23">
        <f>VLOOKUP($A$2:$A$2221,'[2]Customer Answer 5 &amp; 6'!$A$2:$O$2221,3,FALSE)</f>
        <v>1</v>
      </c>
      <c r="L537" s="24">
        <f>VLOOKUP($A$2:$A$2221,'[2]Customer Answer 5 &amp; 6'!$A$2:$O$2221,4,FALSE)</f>
        <v>1</v>
      </c>
      <c r="M537" s="25">
        <f>VLOOKUP($A$2:$A$2221,'[2]Customer Answer 5 &amp; 6'!$A$2:$O$2221,5,FALSE)</f>
        <v>69</v>
      </c>
      <c r="N537">
        <f>VLOOKUP($A$2:$A$2221,'[2]Customer Answer 5 &amp; 6'!$A$2:$O$2221,6,FALSE)</f>
        <v>0</v>
      </c>
      <c r="O537">
        <f>VLOOKUP($A$2:$A$2221,'[2]Customer Answer 5 &amp; 6'!$A$2:$O$2221,7,FALSE)</f>
        <v>1</v>
      </c>
      <c r="P537">
        <f>VLOOKUP($A$2:$A$2221,'[2]Customer Answer 5 &amp; 6'!$A$2:$O$2221,8,FALSE)</f>
        <v>0</v>
      </c>
      <c r="Q537">
        <f>VLOOKUP($A$2:$A$2221,'[2]Customer Answer 5 &amp; 6'!$A$2:$O$2221,9,FALSE)</f>
        <v>0</v>
      </c>
      <c r="R537">
        <f>VLOOKUP($A$2:$A$2221,'[2]Customer Answer 5 &amp; 6'!$A$2:$O$2221,10,FALSE)</f>
        <v>0</v>
      </c>
      <c r="S537" s="26">
        <f>VLOOKUP($A$2:$A$2221,'[2]Customer Answer 5 &amp; 6'!$A$2:$O$2221,11,FALSE)</f>
        <v>0</v>
      </c>
      <c r="T537" s="26">
        <f>VLOOKUP($A$2:$A$2221,'[2]Customer Answer 5 &amp; 6'!$A$2:$O$2221,12,FALSE)</f>
        <v>1</v>
      </c>
      <c r="U537" s="26">
        <f>VLOOKUP($A$2:$A$2221,'[2]Customer Answer 5 &amp; 6'!$A$2:$O$2221,13,FALSE)</f>
        <v>0</v>
      </c>
      <c r="V537" s="26">
        <f>VLOOKUP($A$2:$A$2221,'[2]Customer Answer 5 &amp; 6'!$A$2:$O$2221,14,FALSE)</f>
        <v>0</v>
      </c>
      <c r="W537" s="27" t="str">
        <f>VLOOKUP($A$2:$A$2221,'[2]Customer Answer 5 &amp; 6'!$A$2:$O$2221,15,FALSE)</f>
        <v>Illinois</v>
      </c>
      <c r="X537" s="21">
        <f>VLOOKUP($A$2:$A$2221,'[2]Sales Answer 1 &amp; 2'!$A$2:$N$2221,3,FALSE)</f>
        <v>58</v>
      </c>
      <c r="Y537" s="21">
        <f>VLOOKUP($A$2:$A$2221,'[2]Sales Answer 1 &amp; 2'!$A$2:$N$2221,4,FALSE)</f>
        <v>0</v>
      </c>
      <c r="Z537" s="21">
        <f>VLOOKUP($A$2:$A$2221,'[2]Sales Answer 1 &amp; 2'!$A$2:$N$2221,5,FALSE)</f>
        <v>16</v>
      </c>
      <c r="AA537" s="21">
        <f>VLOOKUP($A$2:$A$2221,'[2]Sales Answer 1 &amp; 2'!$A$2:$N$2221,6,FALSE)</f>
        <v>0</v>
      </c>
      <c r="AB537" s="21">
        <f>VLOOKUP($A$2:$A$2221,'[2]Sales Answer 1 &amp; 2'!$A$2:$N$2221,7,FALSE)</f>
        <v>0</v>
      </c>
    </row>
    <row r="538" spans="1:28" ht="15" thickBot="1" x14ac:dyDescent="0.35">
      <c r="A538" s="12">
        <v>3102</v>
      </c>
      <c r="B538" s="13">
        <v>0</v>
      </c>
      <c r="C538" s="13">
        <v>0</v>
      </c>
      <c r="D538" s="13">
        <v>0</v>
      </c>
      <c r="E538" s="13">
        <v>0</v>
      </c>
      <c r="F538" s="13">
        <v>0</v>
      </c>
      <c r="G538" s="13">
        <v>0</v>
      </c>
      <c r="H538" s="13">
        <v>0</v>
      </c>
      <c r="I538" s="14">
        <v>43998</v>
      </c>
      <c r="J538" s="22">
        <f>VLOOKUP($A$2:$A$2221,'[2]Customer Answer 5 &amp; 6'!$A$2:$O$2221,2,FALSE)</f>
        <v>165487</v>
      </c>
      <c r="K538" s="23">
        <f>VLOOKUP($A$2:$A$2221,'[2]Customer Answer 5 &amp; 6'!$A$2:$O$2221,3,FALSE)</f>
        <v>0</v>
      </c>
      <c r="L538" s="24">
        <f>VLOOKUP($A$2:$A$2221,'[2]Customer Answer 5 &amp; 6'!$A$2:$O$2221,4,FALSE)</f>
        <v>0</v>
      </c>
      <c r="M538" s="25">
        <f>VLOOKUP($A$2:$A$2221,'[2]Customer Answer 5 &amp; 6'!$A$2:$O$2221,5,FALSE)</f>
        <v>63</v>
      </c>
      <c r="N538">
        <f>VLOOKUP($A$2:$A$2221,'[2]Customer Answer 5 &amp; 6'!$A$2:$O$2221,6,FALSE)</f>
        <v>0</v>
      </c>
      <c r="O538">
        <f>VLOOKUP($A$2:$A$2221,'[2]Customer Answer 5 &amp; 6'!$A$2:$O$2221,7,FALSE)</f>
        <v>0</v>
      </c>
      <c r="P538">
        <f>VLOOKUP($A$2:$A$2221,'[2]Customer Answer 5 &amp; 6'!$A$2:$O$2221,8,FALSE)</f>
        <v>1</v>
      </c>
      <c r="Q538">
        <f>VLOOKUP($A$2:$A$2221,'[2]Customer Answer 5 &amp; 6'!$A$2:$O$2221,9,FALSE)</f>
        <v>0</v>
      </c>
      <c r="R538">
        <f>VLOOKUP($A$2:$A$2221,'[2]Customer Answer 5 &amp; 6'!$A$2:$O$2221,10,FALSE)</f>
        <v>0</v>
      </c>
      <c r="S538" s="26">
        <f>VLOOKUP($A$2:$A$2221,'[2]Customer Answer 5 &amp; 6'!$A$2:$O$2221,11,FALSE)</f>
        <v>0</v>
      </c>
      <c r="T538" s="26">
        <f>VLOOKUP($A$2:$A$2221,'[2]Customer Answer 5 &amp; 6'!$A$2:$O$2221,12,FALSE)</f>
        <v>0</v>
      </c>
      <c r="U538" s="26">
        <f>VLOOKUP($A$2:$A$2221,'[2]Customer Answer 5 &amp; 6'!$A$2:$O$2221,13,FALSE)</f>
        <v>1</v>
      </c>
      <c r="V538" s="26">
        <f>VLOOKUP($A$2:$A$2221,'[2]Customer Answer 5 &amp; 6'!$A$2:$O$2221,14,FALSE)</f>
        <v>0</v>
      </c>
      <c r="W538" s="27" t="str">
        <f>VLOOKUP($A$2:$A$2221,'[2]Customer Answer 5 &amp; 6'!$A$2:$O$2221,15,FALSE)</f>
        <v>Florida</v>
      </c>
      <c r="X538" s="21">
        <f>VLOOKUP($A$2:$A$2221,'[2]Sales Answer 1 &amp; 2'!$A$2:$N$2221,3,FALSE)</f>
        <v>606</v>
      </c>
      <c r="Y538" s="21">
        <f>VLOOKUP($A$2:$A$2221,'[2]Sales Answer 1 &amp; 2'!$A$2:$N$2221,4,FALSE)</f>
        <v>169</v>
      </c>
      <c r="Z538" s="21">
        <f>VLOOKUP($A$2:$A$2221,'[2]Sales Answer 1 &amp; 2'!$A$2:$N$2221,5,FALSE)</f>
        <v>1264</v>
      </c>
      <c r="AA538" s="21">
        <f>VLOOKUP($A$2:$A$2221,'[2]Sales Answer 1 &amp; 2'!$A$2:$N$2221,6,FALSE)</f>
        <v>503</v>
      </c>
      <c r="AB538" s="21">
        <f>VLOOKUP($A$2:$A$2221,'[2]Sales Answer 1 &amp; 2'!$A$2:$N$2221,7,FALSE)</f>
        <v>0</v>
      </c>
    </row>
    <row r="539" spans="1:28" ht="15" thickBot="1" x14ac:dyDescent="0.35">
      <c r="A539" s="12">
        <v>3156</v>
      </c>
      <c r="B539" s="13">
        <v>0</v>
      </c>
      <c r="C539" s="13">
        <v>0</v>
      </c>
      <c r="D539" s="13">
        <v>0</v>
      </c>
      <c r="E539" s="13">
        <v>0</v>
      </c>
      <c r="F539" s="13">
        <v>0</v>
      </c>
      <c r="G539" s="13">
        <v>0</v>
      </c>
      <c r="H539" s="13">
        <v>0</v>
      </c>
      <c r="I539" s="14">
        <v>43998</v>
      </c>
      <c r="J539" s="22">
        <f>VLOOKUP($A$2:$A$2221,'[2]Customer Answer 5 &amp; 6'!$A$2:$O$2221,2,FALSE)</f>
        <v>165487</v>
      </c>
      <c r="K539" s="23">
        <f>VLOOKUP($A$2:$A$2221,'[2]Customer Answer 5 &amp; 6'!$A$2:$O$2221,3,FALSE)</f>
        <v>0</v>
      </c>
      <c r="L539" s="24">
        <f>VLOOKUP($A$2:$A$2221,'[2]Customer Answer 5 &amp; 6'!$A$2:$O$2221,4,FALSE)</f>
        <v>0</v>
      </c>
      <c r="M539" s="25">
        <f>VLOOKUP($A$2:$A$2221,'[2]Customer Answer 5 &amp; 6'!$A$2:$O$2221,5,FALSE)</f>
        <v>63</v>
      </c>
      <c r="N539">
        <f>VLOOKUP($A$2:$A$2221,'[2]Customer Answer 5 &amp; 6'!$A$2:$O$2221,6,FALSE)</f>
        <v>0</v>
      </c>
      <c r="O539">
        <f>VLOOKUP($A$2:$A$2221,'[2]Customer Answer 5 &amp; 6'!$A$2:$O$2221,7,FALSE)</f>
        <v>0</v>
      </c>
      <c r="P539">
        <f>VLOOKUP($A$2:$A$2221,'[2]Customer Answer 5 &amp; 6'!$A$2:$O$2221,8,FALSE)</f>
        <v>0</v>
      </c>
      <c r="Q539">
        <f>VLOOKUP($A$2:$A$2221,'[2]Customer Answer 5 &amp; 6'!$A$2:$O$2221,9,FALSE)</f>
        <v>1</v>
      </c>
      <c r="R539">
        <f>VLOOKUP($A$2:$A$2221,'[2]Customer Answer 5 &amp; 6'!$A$2:$O$2221,10,FALSE)</f>
        <v>0</v>
      </c>
      <c r="S539" s="26">
        <f>VLOOKUP($A$2:$A$2221,'[2]Customer Answer 5 &amp; 6'!$A$2:$O$2221,11,FALSE)</f>
        <v>0</v>
      </c>
      <c r="T539" s="26">
        <f>VLOOKUP($A$2:$A$2221,'[2]Customer Answer 5 &amp; 6'!$A$2:$O$2221,12,FALSE)</f>
        <v>0</v>
      </c>
      <c r="U539" s="26">
        <f>VLOOKUP($A$2:$A$2221,'[2]Customer Answer 5 &amp; 6'!$A$2:$O$2221,13,FALSE)</f>
        <v>1</v>
      </c>
      <c r="V539" s="26">
        <f>VLOOKUP($A$2:$A$2221,'[2]Customer Answer 5 &amp; 6'!$A$2:$O$2221,14,FALSE)</f>
        <v>0</v>
      </c>
      <c r="W539" s="27" t="str">
        <f>VLOOKUP($A$2:$A$2221,'[2]Customer Answer 5 &amp; 6'!$A$2:$O$2221,15,FALSE)</f>
        <v>Florida</v>
      </c>
      <c r="X539" s="21">
        <f>VLOOKUP($A$2:$A$2221,'[2]Sales Answer 1 &amp; 2'!$A$2:$N$2221,3,FALSE)</f>
        <v>606</v>
      </c>
      <c r="Y539" s="21">
        <f>VLOOKUP($A$2:$A$2221,'[2]Sales Answer 1 &amp; 2'!$A$2:$N$2221,4,FALSE)</f>
        <v>169</v>
      </c>
      <c r="Z539" s="21">
        <f>VLOOKUP($A$2:$A$2221,'[2]Sales Answer 1 &amp; 2'!$A$2:$N$2221,5,FALSE)</f>
        <v>1264</v>
      </c>
      <c r="AA539" s="21">
        <f>VLOOKUP($A$2:$A$2221,'[2]Sales Answer 1 &amp; 2'!$A$2:$N$2221,6,FALSE)</f>
        <v>503</v>
      </c>
      <c r="AB539" s="21">
        <f>VLOOKUP($A$2:$A$2221,'[2]Sales Answer 1 &amp; 2'!$A$2:$N$2221,7,FALSE)</f>
        <v>0</v>
      </c>
    </row>
    <row r="540" spans="1:28" ht="15" thickBot="1" x14ac:dyDescent="0.35">
      <c r="A540" s="12">
        <v>3192</v>
      </c>
      <c r="B540" s="13">
        <v>1</v>
      </c>
      <c r="C540" s="13">
        <v>0</v>
      </c>
      <c r="D540" s="13">
        <v>0</v>
      </c>
      <c r="E540" s="13">
        <v>0</v>
      </c>
      <c r="F540" s="13">
        <v>0</v>
      </c>
      <c r="G540" s="13">
        <v>0</v>
      </c>
      <c r="H540" s="13">
        <v>0</v>
      </c>
      <c r="I540" s="14">
        <v>43997</v>
      </c>
      <c r="J540" s="22">
        <f>VLOOKUP($A$2:$A$2221,'[2]Customer Answer 5 &amp; 6'!$A$2:$O$2221,2,FALSE)</f>
        <v>157642</v>
      </c>
      <c r="K540" s="23">
        <f>VLOOKUP($A$2:$A$2221,'[2]Customer Answer 5 &amp; 6'!$A$2:$O$2221,3,FALSE)</f>
        <v>0</v>
      </c>
      <c r="L540" s="24">
        <f>VLOOKUP($A$2:$A$2221,'[2]Customer Answer 5 &amp; 6'!$A$2:$O$2221,4,FALSE)</f>
        <v>1</v>
      </c>
      <c r="M540" s="25">
        <f>VLOOKUP($A$2:$A$2221,'[2]Customer Answer 5 &amp; 6'!$A$2:$O$2221,5,FALSE)</f>
        <v>50</v>
      </c>
      <c r="N540">
        <f>VLOOKUP($A$2:$A$2221,'[2]Customer Answer 5 &amp; 6'!$A$2:$O$2221,6,FALSE)</f>
        <v>0</v>
      </c>
      <c r="O540">
        <f>VLOOKUP($A$2:$A$2221,'[2]Customer Answer 5 &amp; 6'!$A$2:$O$2221,7,FALSE)</f>
        <v>0</v>
      </c>
      <c r="P540">
        <f>VLOOKUP($A$2:$A$2221,'[2]Customer Answer 5 &amp; 6'!$A$2:$O$2221,8,FALSE)</f>
        <v>1</v>
      </c>
      <c r="Q540">
        <f>VLOOKUP($A$2:$A$2221,'[2]Customer Answer 5 &amp; 6'!$A$2:$O$2221,9,FALSE)</f>
        <v>0</v>
      </c>
      <c r="R540">
        <f>VLOOKUP($A$2:$A$2221,'[2]Customer Answer 5 &amp; 6'!$A$2:$O$2221,10,FALSE)</f>
        <v>0</v>
      </c>
      <c r="S540" s="26">
        <f>VLOOKUP($A$2:$A$2221,'[2]Customer Answer 5 &amp; 6'!$A$2:$O$2221,11,FALSE)</f>
        <v>0</v>
      </c>
      <c r="T540" s="26">
        <f>VLOOKUP($A$2:$A$2221,'[2]Customer Answer 5 &amp; 6'!$A$2:$O$2221,12,FALSE)</f>
        <v>0</v>
      </c>
      <c r="U540" s="26">
        <f>VLOOKUP($A$2:$A$2221,'[2]Customer Answer 5 &amp; 6'!$A$2:$O$2221,13,FALSE)</f>
        <v>0</v>
      </c>
      <c r="V540" s="26">
        <f>VLOOKUP($A$2:$A$2221,'[2]Customer Answer 5 &amp; 6'!$A$2:$O$2221,14,FALSE)</f>
        <v>1</v>
      </c>
      <c r="W540" s="27" t="str">
        <f>VLOOKUP($A$2:$A$2221,'[2]Customer Answer 5 &amp; 6'!$A$2:$O$2221,15,FALSE)</f>
        <v>Florida</v>
      </c>
      <c r="X540" s="21">
        <f>VLOOKUP($A$2:$A$2221,'[2]Sales Answer 1 &amp; 2'!$A$2:$N$2221,3,FALSE)</f>
        <v>1586</v>
      </c>
      <c r="Y540" s="21">
        <f>VLOOKUP($A$2:$A$2221,'[2]Sales Answer 1 &amp; 2'!$A$2:$N$2221,4,FALSE)</f>
        <v>16</v>
      </c>
      <c r="Z540" s="21">
        <f>VLOOKUP($A$2:$A$2221,'[2]Sales Answer 1 &amp; 2'!$A$2:$N$2221,5,FALSE)</f>
        <v>159</v>
      </c>
      <c r="AA540" s="21">
        <f>VLOOKUP($A$2:$A$2221,'[2]Sales Answer 1 &amp; 2'!$A$2:$N$2221,6,FALSE)</f>
        <v>22</v>
      </c>
      <c r="AB540" s="21">
        <f>VLOOKUP($A$2:$A$2221,'[2]Sales Answer 1 &amp; 2'!$A$2:$N$2221,7,FALSE)</f>
        <v>0</v>
      </c>
    </row>
    <row r="541" spans="1:28" ht="15" thickBot="1" x14ac:dyDescent="0.35">
      <c r="A541" s="12">
        <v>3207</v>
      </c>
      <c r="B541" s="13">
        <v>1</v>
      </c>
      <c r="C541" s="13">
        <v>0</v>
      </c>
      <c r="D541" s="13">
        <v>0</v>
      </c>
      <c r="E541" s="13">
        <v>0</v>
      </c>
      <c r="F541" s="13">
        <v>0</v>
      </c>
      <c r="G541" s="13">
        <v>0</v>
      </c>
      <c r="H541" s="13">
        <v>0</v>
      </c>
      <c r="I541" s="14">
        <v>43997</v>
      </c>
      <c r="J541" s="22">
        <f>VLOOKUP($A$2:$A$2221,'[2]Customer Answer 5 &amp; 6'!$A$2:$O$2221,2,FALSE)</f>
        <v>0</v>
      </c>
      <c r="K541" s="23">
        <f>VLOOKUP($A$2:$A$2221,'[2]Customer Answer 5 &amp; 6'!$A$2:$O$2221,3,FALSE)</f>
        <v>0</v>
      </c>
      <c r="L541" s="24">
        <f>VLOOKUP($A$2:$A$2221,'[2]Customer Answer 5 &amp; 6'!$A$2:$O$2221,4,FALSE)</f>
        <v>1</v>
      </c>
      <c r="M541" s="25">
        <f>VLOOKUP($A$2:$A$2221,'[2]Customer Answer 5 &amp; 6'!$A$2:$O$2221,5,FALSE)</f>
        <v>50</v>
      </c>
      <c r="N541">
        <f>VLOOKUP($A$2:$A$2221,'[2]Customer Answer 5 &amp; 6'!$A$2:$O$2221,6,FALSE)</f>
        <v>0</v>
      </c>
      <c r="O541">
        <f>VLOOKUP($A$2:$A$2221,'[2]Customer Answer 5 &amp; 6'!$A$2:$O$2221,7,FALSE)</f>
        <v>0</v>
      </c>
      <c r="P541">
        <f>VLOOKUP($A$2:$A$2221,'[2]Customer Answer 5 &amp; 6'!$A$2:$O$2221,8,FALSE)</f>
        <v>1</v>
      </c>
      <c r="Q541">
        <f>VLOOKUP($A$2:$A$2221,'[2]Customer Answer 5 &amp; 6'!$A$2:$O$2221,9,FALSE)</f>
        <v>0</v>
      </c>
      <c r="R541">
        <f>VLOOKUP($A$2:$A$2221,'[2]Customer Answer 5 &amp; 6'!$A$2:$O$2221,10,FALSE)</f>
        <v>0</v>
      </c>
      <c r="S541" s="26">
        <f>VLOOKUP($A$2:$A$2221,'[2]Customer Answer 5 &amp; 6'!$A$2:$O$2221,11,FALSE)</f>
        <v>0</v>
      </c>
      <c r="T541" s="26">
        <f>VLOOKUP($A$2:$A$2221,'[2]Customer Answer 5 &amp; 6'!$A$2:$O$2221,12,FALSE)</f>
        <v>0</v>
      </c>
      <c r="U541" s="26">
        <f>VLOOKUP($A$2:$A$2221,'[2]Customer Answer 5 &amp; 6'!$A$2:$O$2221,13,FALSE)</f>
        <v>0</v>
      </c>
      <c r="V541" s="26">
        <f>VLOOKUP($A$2:$A$2221,'[2]Customer Answer 5 &amp; 6'!$A$2:$O$2221,14,FALSE)</f>
        <v>1</v>
      </c>
      <c r="W541" s="27" t="str">
        <f>VLOOKUP($A$2:$A$2221,'[2]Customer Answer 5 &amp; 6'!$A$2:$O$2221,15,FALSE)</f>
        <v>Texas</v>
      </c>
      <c r="X541" s="21">
        <f>VLOOKUP($A$2:$A$2221,'[2]Sales Answer 1 &amp; 2'!$A$2:$N$2221,3,FALSE)</f>
        <v>0</v>
      </c>
      <c r="Y541" s="21">
        <f>VLOOKUP($A$2:$A$2221,'[2]Sales Answer 1 &amp; 2'!$A$2:$N$2221,4,FALSE)</f>
        <v>0</v>
      </c>
      <c r="Z541" s="21">
        <f>VLOOKUP($A$2:$A$2221,'[2]Sales Answer 1 &amp; 2'!$A$2:$N$2221,5,FALSE)</f>
        <v>0</v>
      </c>
      <c r="AA541" s="21">
        <f>VLOOKUP($A$2:$A$2221,'[2]Sales Answer 1 &amp; 2'!$A$2:$N$2221,6,FALSE)</f>
        <v>0</v>
      </c>
      <c r="AB541" s="21">
        <f>VLOOKUP($A$2:$A$2221,'[2]Sales Answer 1 &amp; 2'!$A$2:$N$2221,7,FALSE)</f>
        <v>0</v>
      </c>
    </row>
    <row r="542" spans="1:28" ht="15" thickBot="1" x14ac:dyDescent="0.35">
      <c r="A542" s="12">
        <v>1530</v>
      </c>
      <c r="B542" s="13">
        <v>0</v>
      </c>
      <c r="C542" s="13">
        <v>0</v>
      </c>
      <c r="D542" s="13">
        <v>0</v>
      </c>
      <c r="E542" s="13">
        <v>0</v>
      </c>
      <c r="F542" s="13">
        <v>0</v>
      </c>
      <c r="G542" s="13">
        <v>0</v>
      </c>
      <c r="H542" s="13">
        <v>1</v>
      </c>
      <c r="I542" s="14">
        <v>43995</v>
      </c>
      <c r="J542" s="22">
        <f>VLOOKUP($A$2:$A$2221,'[2]Customer Answer 5 &amp; 6'!$A$2:$O$2221,2,FALSE)</f>
        <v>185620</v>
      </c>
      <c r="K542" s="23">
        <f>VLOOKUP($A$2:$A$2221,'[2]Customer Answer 5 &amp; 6'!$A$2:$O$2221,3,FALSE)</f>
        <v>0</v>
      </c>
      <c r="L542" s="24">
        <f>VLOOKUP($A$2:$A$2221,'[2]Customer Answer 5 &amp; 6'!$A$2:$O$2221,4,FALSE)</f>
        <v>0</v>
      </c>
      <c r="M542" s="25">
        <f>VLOOKUP($A$2:$A$2221,'[2]Customer Answer 5 &amp; 6'!$A$2:$O$2221,5,FALSE)</f>
        <v>56</v>
      </c>
      <c r="N542">
        <f>VLOOKUP($A$2:$A$2221,'[2]Customer Answer 5 &amp; 6'!$A$2:$O$2221,6,FALSE)</f>
        <v>0</v>
      </c>
      <c r="O542">
        <f>VLOOKUP($A$2:$A$2221,'[2]Customer Answer 5 &amp; 6'!$A$2:$O$2221,7,FALSE)</f>
        <v>0</v>
      </c>
      <c r="P542">
        <f>VLOOKUP($A$2:$A$2221,'[2]Customer Answer 5 &amp; 6'!$A$2:$O$2221,8,FALSE)</f>
        <v>0</v>
      </c>
      <c r="Q542">
        <f>VLOOKUP($A$2:$A$2221,'[2]Customer Answer 5 &amp; 6'!$A$2:$O$2221,9,FALSE)</f>
        <v>0</v>
      </c>
      <c r="R542">
        <f>VLOOKUP($A$2:$A$2221,'[2]Customer Answer 5 &amp; 6'!$A$2:$O$2221,10,FALSE)</f>
        <v>1</v>
      </c>
      <c r="S542" s="26">
        <f>VLOOKUP($A$2:$A$2221,'[2]Customer Answer 5 &amp; 6'!$A$2:$O$2221,11,FALSE)</f>
        <v>0</v>
      </c>
      <c r="T542" s="26">
        <f>VLOOKUP($A$2:$A$2221,'[2]Customer Answer 5 &amp; 6'!$A$2:$O$2221,12,FALSE)</f>
        <v>1</v>
      </c>
      <c r="U542" s="26">
        <f>VLOOKUP($A$2:$A$2221,'[2]Customer Answer 5 &amp; 6'!$A$2:$O$2221,13,FALSE)</f>
        <v>0</v>
      </c>
      <c r="V542" s="26">
        <f>VLOOKUP($A$2:$A$2221,'[2]Customer Answer 5 &amp; 6'!$A$2:$O$2221,14,FALSE)</f>
        <v>0</v>
      </c>
      <c r="W542" s="27" t="str">
        <f>VLOOKUP($A$2:$A$2221,'[2]Customer Answer 5 &amp; 6'!$A$2:$O$2221,15,FALSE)</f>
        <v>Florida</v>
      </c>
      <c r="X542" s="21">
        <f>VLOOKUP($A$2:$A$2221,'[2]Sales Answer 1 &amp; 2'!$A$2:$N$2221,3,FALSE)</f>
        <v>902</v>
      </c>
      <c r="Y542" s="21">
        <f>VLOOKUP($A$2:$A$2221,'[2]Sales Answer 1 &amp; 2'!$A$2:$N$2221,4,FALSE)</f>
        <v>100</v>
      </c>
      <c r="Z542" s="21">
        <f>VLOOKUP($A$2:$A$2221,'[2]Sales Answer 1 &amp; 2'!$A$2:$N$2221,5,FALSE)</f>
        <v>2005</v>
      </c>
      <c r="AA542" s="21">
        <f>VLOOKUP($A$2:$A$2221,'[2]Sales Answer 1 &amp; 2'!$A$2:$N$2221,6,FALSE)</f>
        <v>130</v>
      </c>
      <c r="AB542" s="21">
        <f>VLOOKUP($A$2:$A$2221,'[2]Sales Answer 1 &amp; 2'!$A$2:$N$2221,7,FALSE)</f>
        <v>232</v>
      </c>
    </row>
    <row r="543" spans="1:28" ht="15" thickBot="1" x14ac:dyDescent="0.35">
      <c r="A543" s="12">
        <v>2302</v>
      </c>
      <c r="B543" s="13">
        <v>0</v>
      </c>
      <c r="C543" s="13">
        <v>0</v>
      </c>
      <c r="D543" s="13">
        <v>1</v>
      </c>
      <c r="E543" s="13">
        <v>0</v>
      </c>
      <c r="F543" s="13">
        <v>0</v>
      </c>
      <c r="G543" s="13">
        <v>0</v>
      </c>
      <c r="H543" s="13">
        <v>0</v>
      </c>
      <c r="I543" s="14">
        <v>43995</v>
      </c>
      <c r="J543" s="22">
        <f>VLOOKUP($A$2:$A$2221,'[2]Customer Answer 5 &amp; 6'!$A$2:$O$2221,2,FALSE)</f>
        <v>177382</v>
      </c>
      <c r="K543" s="23">
        <f>VLOOKUP($A$2:$A$2221,'[2]Customer Answer 5 &amp; 6'!$A$2:$O$2221,3,FALSE)</f>
        <v>0</v>
      </c>
      <c r="L543" s="24">
        <f>VLOOKUP($A$2:$A$2221,'[2]Customer Answer 5 &amp; 6'!$A$2:$O$2221,4,FALSE)</f>
        <v>1</v>
      </c>
      <c r="M543" s="25">
        <f>VLOOKUP($A$2:$A$2221,'[2]Customer Answer 5 &amp; 6'!$A$2:$O$2221,5,FALSE)</f>
        <v>52</v>
      </c>
      <c r="N543">
        <f>VLOOKUP($A$2:$A$2221,'[2]Customer Answer 5 &amp; 6'!$A$2:$O$2221,6,FALSE)</f>
        <v>0</v>
      </c>
      <c r="O543">
        <f>VLOOKUP($A$2:$A$2221,'[2]Customer Answer 5 &amp; 6'!$A$2:$O$2221,7,FALSE)</f>
        <v>0</v>
      </c>
      <c r="P543">
        <f>VLOOKUP($A$2:$A$2221,'[2]Customer Answer 5 &amp; 6'!$A$2:$O$2221,8,FALSE)</f>
        <v>0</v>
      </c>
      <c r="Q543">
        <f>VLOOKUP($A$2:$A$2221,'[2]Customer Answer 5 &amp; 6'!$A$2:$O$2221,9,FALSE)</f>
        <v>1</v>
      </c>
      <c r="R543">
        <f>VLOOKUP($A$2:$A$2221,'[2]Customer Answer 5 &amp; 6'!$A$2:$O$2221,10,FALSE)</f>
        <v>0</v>
      </c>
      <c r="S543" s="26">
        <f>VLOOKUP($A$2:$A$2221,'[2]Customer Answer 5 &amp; 6'!$A$2:$O$2221,11,FALSE)</f>
        <v>0</v>
      </c>
      <c r="T543" s="26">
        <f>VLOOKUP($A$2:$A$2221,'[2]Customer Answer 5 &amp; 6'!$A$2:$O$2221,12,FALSE)</f>
        <v>1</v>
      </c>
      <c r="U543" s="26">
        <f>VLOOKUP($A$2:$A$2221,'[2]Customer Answer 5 &amp; 6'!$A$2:$O$2221,13,FALSE)</f>
        <v>0</v>
      </c>
      <c r="V543" s="26">
        <f>VLOOKUP($A$2:$A$2221,'[2]Customer Answer 5 &amp; 6'!$A$2:$O$2221,14,FALSE)</f>
        <v>0</v>
      </c>
      <c r="W543" s="27" t="str">
        <f>VLOOKUP($A$2:$A$2221,'[2]Customer Answer 5 &amp; 6'!$A$2:$O$2221,15,FALSE)</f>
        <v>Other</v>
      </c>
      <c r="X543" s="21">
        <f>VLOOKUP($A$2:$A$2221,'[2]Sales Answer 1 &amp; 2'!$A$2:$N$2221,3,FALSE)</f>
        <v>1126</v>
      </c>
      <c r="Y543" s="21">
        <f>VLOOKUP($A$2:$A$2221,'[2]Sales Answer 1 &amp; 2'!$A$2:$N$2221,4,FALSE)</f>
        <v>110</v>
      </c>
      <c r="Z543" s="21">
        <f>VLOOKUP($A$2:$A$2221,'[2]Sales Answer 1 &amp; 2'!$A$2:$N$2221,5,FALSE)</f>
        <v>530</v>
      </c>
      <c r="AA543" s="21">
        <f>VLOOKUP($A$2:$A$2221,'[2]Sales Answer 1 &amp; 2'!$A$2:$N$2221,6,FALSE)</f>
        <v>257</v>
      </c>
      <c r="AB543" s="21">
        <f>VLOOKUP($A$2:$A$2221,'[2]Sales Answer 1 &amp; 2'!$A$2:$N$2221,7,FALSE)</f>
        <v>241</v>
      </c>
    </row>
    <row r="544" spans="1:28" ht="15" thickBot="1" x14ac:dyDescent="0.35">
      <c r="A544" s="12">
        <v>2907</v>
      </c>
      <c r="B544" s="13">
        <v>0</v>
      </c>
      <c r="C544" s="13">
        <v>0</v>
      </c>
      <c r="D544" s="13">
        <v>0</v>
      </c>
      <c r="E544" s="13">
        <v>0</v>
      </c>
      <c r="F544" s="13">
        <v>0</v>
      </c>
      <c r="G544" s="13">
        <v>0</v>
      </c>
      <c r="H544" s="13">
        <v>0</v>
      </c>
      <c r="I544" s="14">
        <v>43995</v>
      </c>
      <c r="J544" s="22">
        <f>VLOOKUP($A$2:$A$2221,'[2]Customer Answer 5 &amp; 6'!$A$2:$O$2221,2,FALSE)</f>
        <v>121059</v>
      </c>
      <c r="K544" s="23">
        <f>VLOOKUP($A$2:$A$2221,'[2]Customer Answer 5 &amp; 6'!$A$2:$O$2221,3,FALSE)</f>
        <v>1</v>
      </c>
      <c r="L544" s="24">
        <f>VLOOKUP($A$2:$A$2221,'[2]Customer Answer 5 &amp; 6'!$A$2:$O$2221,4,FALSE)</f>
        <v>0</v>
      </c>
      <c r="M544" s="25">
        <f>VLOOKUP($A$2:$A$2221,'[2]Customer Answer 5 &amp; 6'!$A$2:$O$2221,5,FALSE)</f>
        <v>38</v>
      </c>
      <c r="N544">
        <f>VLOOKUP($A$2:$A$2221,'[2]Customer Answer 5 &amp; 6'!$A$2:$O$2221,6,FALSE)</f>
        <v>0</v>
      </c>
      <c r="O544">
        <f>VLOOKUP($A$2:$A$2221,'[2]Customer Answer 5 &amp; 6'!$A$2:$O$2221,7,FALSE)</f>
        <v>1</v>
      </c>
      <c r="P544">
        <f>VLOOKUP($A$2:$A$2221,'[2]Customer Answer 5 &amp; 6'!$A$2:$O$2221,8,FALSE)</f>
        <v>0</v>
      </c>
      <c r="Q544">
        <f>VLOOKUP($A$2:$A$2221,'[2]Customer Answer 5 &amp; 6'!$A$2:$O$2221,9,FALSE)</f>
        <v>0</v>
      </c>
      <c r="R544">
        <f>VLOOKUP($A$2:$A$2221,'[2]Customer Answer 5 &amp; 6'!$A$2:$O$2221,10,FALSE)</f>
        <v>0</v>
      </c>
      <c r="S544" s="26">
        <f>VLOOKUP($A$2:$A$2221,'[2]Customer Answer 5 &amp; 6'!$A$2:$O$2221,11,FALSE)</f>
        <v>0</v>
      </c>
      <c r="T544" s="26">
        <f>VLOOKUP($A$2:$A$2221,'[2]Customer Answer 5 &amp; 6'!$A$2:$O$2221,12,FALSE)</f>
        <v>0</v>
      </c>
      <c r="U544" s="26">
        <f>VLOOKUP($A$2:$A$2221,'[2]Customer Answer 5 &amp; 6'!$A$2:$O$2221,13,FALSE)</f>
        <v>1</v>
      </c>
      <c r="V544" s="26">
        <f>VLOOKUP($A$2:$A$2221,'[2]Customer Answer 5 &amp; 6'!$A$2:$O$2221,14,FALSE)</f>
        <v>0</v>
      </c>
      <c r="W544" s="27" t="str">
        <f>VLOOKUP($A$2:$A$2221,'[2]Customer Answer 5 &amp; 6'!$A$2:$O$2221,15,FALSE)</f>
        <v>Texas</v>
      </c>
      <c r="X544" s="21">
        <f>VLOOKUP($A$2:$A$2221,'[2]Sales Answer 1 &amp; 2'!$A$2:$N$2221,3,FALSE)</f>
        <v>46</v>
      </c>
      <c r="Y544" s="21">
        <f>VLOOKUP($A$2:$A$2221,'[2]Sales Answer 1 &amp; 2'!$A$2:$N$2221,4,FALSE)</f>
        <v>17</v>
      </c>
      <c r="Z544" s="21">
        <f>VLOOKUP($A$2:$A$2221,'[2]Sales Answer 1 &amp; 2'!$A$2:$N$2221,5,FALSE)</f>
        <v>109</v>
      </c>
      <c r="AA544" s="21">
        <f>VLOOKUP($A$2:$A$2221,'[2]Sales Answer 1 &amp; 2'!$A$2:$N$2221,6,FALSE)</f>
        <v>17</v>
      </c>
      <c r="AB544" s="21">
        <f>VLOOKUP($A$2:$A$2221,'[2]Sales Answer 1 &amp; 2'!$A$2:$N$2221,7,FALSE)</f>
        <v>17</v>
      </c>
    </row>
    <row r="545" spans="1:28" ht="15" thickBot="1" x14ac:dyDescent="0.35">
      <c r="A545" s="12">
        <v>1852</v>
      </c>
      <c r="B545" s="13">
        <v>0</v>
      </c>
      <c r="C545" s="13">
        <v>1</v>
      </c>
      <c r="D545" s="13">
        <v>0</v>
      </c>
      <c r="E545" s="13">
        <v>0</v>
      </c>
      <c r="F545" s="13">
        <v>0</v>
      </c>
      <c r="G545" s="13">
        <v>0</v>
      </c>
      <c r="H545" s="13">
        <v>0</v>
      </c>
      <c r="I545" s="14">
        <v>43994</v>
      </c>
      <c r="J545" s="22">
        <f>VLOOKUP($A$2:$A$2221,'[2]Customer Answer 5 &amp; 6'!$A$2:$O$2221,2,FALSE)</f>
        <v>162450</v>
      </c>
      <c r="K545" s="23">
        <f>VLOOKUP($A$2:$A$2221,'[2]Customer Answer 5 &amp; 6'!$A$2:$O$2221,3,FALSE)</f>
        <v>0</v>
      </c>
      <c r="L545" s="24">
        <f>VLOOKUP($A$2:$A$2221,'[2]Customer Answer 5 &amp; 6'!$A$2:$O$2221,4,FALSE)</f>
        <v>1</v>
      </c>
      <c r="M545" s="25">
        <f>VLOOKUP($A$2:$A$2221,'[2]Customer Answer 5 &amp; 6'!$A$2:$O$2221,5,FALSE)</f>
        <v>61</v>
      </c>
      <c r="N545">
        <f>VLOOKUP($A$2:$A$2221,'[2]Customer Answer 5 &amp; 6'!$A$2:$O$2221,6,FALSE)</f>
        <v>0</v>
      </c>
      <c r="O545">
        <f>VLOOKUP($A$2:$A$2221,'[2]Customer Answer 5 &amp; 6'!$A$2:$O$2221,7,FALSE)</f>
        <v>0</v>
      </c>
      <c r="P545">
        <f>VLOOKUP($A$2:$A$2221,'[2]Customer Answer 5 &amp; 6'!$A$2:$O$2221,8,FALSE)</f>
        <v>1</v>
      </c>
      <c r="Q545">
        <f>VLOOKUP($A$2:$A$2221,'[2]Customer Answer 5 &amp; 6'!$A$2:$O$2221,9,FALSE)</f>
        <v>0</v>
      </c>
      <c r="R545">
        <f>VLOOKUP($A$2:$A$2221,'[2]Customer Answer 5 &amp; 6'!$A$2:$O$2221,10,FALSE)</f>
        <v>0</v>
      </c>
      <c r="S545" s="26">
        <f>VLOOKUP($A$2:$A$2221,'[2]Customer Answer 5 &amp; 6'!$A$2:$O$2221,11,FALSE)</f>
        <v>0</v>
      </c>
      <c r="T545" s="26">
        <f>VLOOKUP($A$2:$A$2221,'[2]Customer Answer 5 &amp; 6'!$A$2:$O$2221,12,FALSE)</f>
        <v>1</v>
      </c>
      <c r="U545" s="26">
        <f>VLOOKUP($A$2:$A$2221,'[2]Customer Answer 5 &amp; 6'!$A$2:$O$2221,13,FALSE)</f>
        <v>0</v>
      </c>
      <c r="V545" s="26">
        <f>VLOOKUP($A$2:$A$2221,'[2]Customer Answer 5 &amp; 6'!$A$2:$O$2221,14,FALSE)</f>
        <v>0</v>
      </c>
      <c r="W545" s="27" t="str">
        <f>VLOOKUP($A$2:$A$2221,'[2]Customer Answer 5 &amp; 6'!$A$2:$O$2221,15,FALSE)</f>
        <v>Other</v>
      </c>
      <c r="X545" s="21">
        <f>VLOOKUP($A$2:$A$2221,'[2]Sales Answer 1 &amp; 2'!$A$2:$N$2221,3,FALSE)</f>
        <v>1340</v>
      </c>
      <c r="Y545" s="21">
        <f>VLOOKUP($A$2:$A$2221,'[2]Sales Answer 1 &amp; 2'!$A$2:$N$2221,4,FALSE)</f>
        <v>122</v>
      </c>
      <c r="Z545" s="21">
        <f>VLOOKUP($A$2:$A$2221,'[2]Sales Answer 1 &amp; 2'!$A$2:$N$2221,5,FALSE)</f>
        <v>695</v>
      </c>
      <c r="AA545" s="21">
        <f>VLOOKUP($A$2:$A$2221,'[2]Sales Answer 1 &amp; 2'!$A$2:$N$2221,6,FALSE)</f>
        <v>161</v>
      </c>
      <c r="AB545" s="21">
        <f>VLOOKUP($A$2:$A$2221,'[2]Sales Answer 1 &amp; 2'!$A$2:$N$2221,7,FALSE)</f>
        <v>172</v>
      </c>
    </row>
    <row r="546" spans="1:28" ht="15" thickBot="1" x14ac:dyDescent="0.35">
      <c r="A546" s="12">
        <v>1152</v>
      </c>
      <c r="B546" s="13">
        <v>0</v>
      </c>
      <c r="C546" s="13">
        <v>0</v>
      </c>
      <c r="D546" s="13">
        <v>0</v>
      </c>
      <c r="E546" s="13">
        <v>0</v>
      </c>
      <c r="F546" s="13">
        <v>0</v>
      </c>
      <c r="G546" s="13">
        <v>0</v>
      </c>
      <c r="H546" s="13">
        <v>0</v>
      </c>
      <c r="I546" s="14">
        <v>43993</v>
      </c>
      <c r="J546" s="22">
        <f>VLOOKUP($A$2:$A$2221,'[2]Customer Answer 5 &amp; 6'!$A$2:$O$2221,2,FALSE)</f>
        <v>123228</v>
      </c>
      <c r="K546" s="23">
        <f>VLOOKUP($A$2:$A$2221,'[2]Customer Answer 5 &amp; 6'!$A$2:$O$2221,3,FALSE)</f>
        <v>1</v>
      </c>
      <c r="L546" s="24">
        <f>VLOOKUP($A$2:$A$2221,'[2]Customer Answer 5 &amp; 6'!$A$2:$O$2221,4,FALSE)</f>
        <v>0</v>
      </c>
      <c r="M546" s="25">
        <f>VLOOKUP($A$2:$A$2221,'[2]Customer Answer 5 &amp; 6'!$A$2:$O$2221,5,FALSE)</f>
        <v>36</v>
      </c>
      <c r="N546">
        <f>VLOOKUP($A$2:$A$2221,'[2]Customer Answer 5 &amp; 6'!$A$2:$O$2221,6,FALSE)</f>
        <v>0</v>
      </c>
      <c r="O546">
        <f>VLOOKUP($A$2:$A$2221,'[2]Customer Answer 5 &amp; 6'!$A$2:$O$2221,7,FALSE)</f>
        <v>1</v>
      </c>
      <c r="P546">
        <f>VLOOKUP($A$2:$A$2221,'[2]Customer Answer 5 &amp; 6'!$A$2:$O$2221,8,FALSE)</f>
        <v>0</v>
      </c>
      <c r="Q546">
        <f>VLOOKUP($A$2:$A$2221,'[2]Customer Answer 5 &amp; 6'!$A$2:$O$2221,9,FALSE)</f>
        <v>0</v>
      </c>
      <c r="R546">
        <f>VLOOKUP($A$2:$A$2221,'[2]Customer Answer 5 &amp; 6'!$A$2:$O$2221,10,FALSE)</f>
        <v>0</v>
      </c>
      <c r="S546" s="26">
        <f>VLOOKUP($A$2:$A$2221,'[2]Customer Answer 5 &amp; 6'!$A$2:$O$2221,11,FALSE)</f>
        <v>0</v>
      </c>
      <c r="T546" s="26">
        <f>VLOOKUP($A$2:$A$2221,'[2]Customer Answer 5 &amp; 6'!$A$2:$O$2221,12,FALSE)</f>
        <v>1</v>
      </c>
      <c r="U546" s="26">
        <f>VLOOKUP($A$2:$A$2221,'[2]Customer Answer 5 &amp; 6'!$A$2:$O$2221,13,FALSE)</f>
        <v>0</v>
      </c>
      <c r="V546" s="26">
        <f>VLOOKUP($A$2:$A$2221,'[2]Customer Answer 5 &amp; 6'!$A$2:$O$2221,14,FALSE)</f>
        <v>0</v>
      </c>
      <c r="W546" s="27" t="str">
        <f>VLOOKUP($A$2:$A$2221,'[2]Customer Answer 5 &amp; 6'!$A$2:$O$2221,15,FALSE)</f>
        <v>Florida</v>
      </c>
      <c r="X546" s="21">
        <f>VLOOKUP($A$2:$A$2221,'[2]Sales Answer 1 &amp; 2'!$A$2:$N$2221,3,FALSE)</f>
        <v>281</v>
      </c>
      <c r="Y546" s="21">
        <f>VLOOKUP($A$2:$A$2221,'[2]Sales Answer 1 &amp; 2'!$A$2:$N$2221,4,FALSE)</f>
        <v>16</v>
      </c>
      <c r="Z546" s="21">
        <f>VLOOKUP($A$2:$A$2221,'[2]Sales Answer 1 &amp; 2'!$A$2:$N$2221,5,FALSE)</f>
        <v>260</v>
      </c>
      <c r="AA546" s="21">
        <f>VLOOKUP($A$2:$A$2221,'[2]Sales Answer 1 &amp; 2'!$A$2:$N$2221,6,FALSE)</f>
        <v>37</v>
      </c>
      <c r="AB546" s="21">
        <f>VLOOKUP($A$2:$A$2221,'[2]Sales Answer 1 &amp; 2'!$A$2:$N$2221,7,FALSE)</f>
        <v>21</v>
      </c>
    </row>
    <row r="547" spans="1:28" ht="15" thickBot="1" x14ac:dyDescent="0.35">
      <c r="A547" s="12">
        <v>2939</v>
      </c>
      <c r="B547" s="13">
        <v>0</v>
      </c>
      <c r="C547" s="13">
        <v>0</v>
      </c>
      <c r="D547" s="13">
        <v>0</v>
      </c>
      <c r="E547" s="13">
        <v>0</v>
      </c>
      <c r="F547" s="13">
        <v>0</v>
      </c>
      <c r="G547" s="13">
        <v>0</v>
      </c>
      <c r="H547" s="13">
        <v>0</v>
      </c>
      <c r="I547" s="14">
        <v>43993</v>
      </c>
      <c r="J547" s="22">
        <f>VLOOKUP($A$2:$A$2221,'[2]Customer Answer 5 &amp; 6'!$A$2:$O$2221,2,FALSE)</f>
        <v>148877</v>
      </c>
      <c r="K547" s="23">
        <f>VLOOKUP($A$2:$A$2221,'[2]Customer Answer 5 &amp; 6'!$A$2:$O$2221,3,FALSE)</f>
        <v>0</v>
      </c>
      <c r="L547" s="24">
        <f>VLOOKUP($A$2:$A$2221,'[2]Customer Answer 5 &amp; 6'!$A$2:$O$2221,4,FALSE)</f>
        <v>1</v>
      </c>
      <c r="M547" s="25">
        <f>VLOOKUP($A$2:$A$2221,'[2]Customer Answer 5 &amp; 6'!$A$2:$O$2221,5,FALSE)</f>
        <v>54</v>
      </c>
      <c r="N547">
        <f>VLOOKUP($A$2:$A$2221,'[2]Customer Answer 5 &amp; 6'!$A$2:$O$2221,6,FALSE)</f>
        <v>1</v>
      </c>
      <c r="O547">
        <f>VLOOKUP($A$2:$A$2221,'[2]Customer Answer 5 &amp; 6'!$A$2:$O$2221,7,FALSE)</f>
        <v>0</v>
      </c>
      <c r="P547">
        <f>VLOOKUP($A$2:$A$2221,'[2]Customer Answer 5 &amp; 6'!$A$2:$O$2221,8,FALSE)</f>
        <v>0</v>
      </c>
      <c r="Q547">
        <f>VLOOKUP($A$2:$A$2221,'[2]Customer Answer 5 &amp; 6'!$A$2:$O$2221,9,FALSE)</f>
        <v>0</v>
      </c>
      <c r="R547">
        <f>VLOOKUP($A$2:$A$2221,'[2]Customer Answer 5 &amp; 6'!$A$2:$O$2221,10,FALSE)</f>
        <v>0</v>
      </c>
      <c r="S547" s="26">
        <f>VLOOKUP($A$2:$A$2221,'[2]Customer Answer 5 &amp; 6'!$A$2:$O$2221,11,FALSE)</f>
        <v>0</v>
      </c>
      <c r="T547" s="26">
        <f>VLOOKUP($A$2:$A$2221,'[2]Customer Answer 5 &amp; 6'!$A$2:$O$2221,12,FALSE)</f>
        <v>1</v>
      </c>
      <c r="U547" s="26">
        <f>VLOOKUP($A$2:$A$2221,'[2]Customer Answer 5 &amp; 6'!$A$2:$O$2221,13,FALSE)</f>
        <v>0</v>
      </c>
      <c r="V547" s="26">
        <f>VLOOKUP($A$2:$A$2221,'[2]Customer Answer 5 &amp; 6'!$A$2:$O$2221,14,FALSE)</f>
        <v>0</v>
      </c>
      <c r="W547" s="27" t="str">
        <f>VLOOKUP($A$2:$A$2221,'[2]Customer Answer 5 &amp; 6'!$A$2:$O$2221,15,FALSE)</f>
        <v>California</v>
      </c>
      <c r="X547" s="21">
        <f>VLOOKUP($A$2:$A$2221,'[2]Sales Answer 1 &amp; 2'!$A$2:$N$2221,3,FALSE)</f>
        <v>311</v>
      </c>
      <c r="Y547" s="21">
        <f>VLOOKUP($A$2:$A$2221,'[2]Sales Answer 1 &amp; 2'!$A$2:$N$2221,4,FALSE)</f>
        <v>3</v>
      </c>
      <c r="Z547" s="21">
        <f>VLOOKUP($A$2:$A$2221,'[2]Sales Answer 1 &amp; 2'!$A$2:$N$2221,5,FALSE)</f>
        <v>46</v>
      </c>
      <c r="AA547" s="21">
        <f>VLOOKUP($A$2:$A$2221,'[2]Sales Answer 1 &amp; 2'!$A$2:$N$2221,6,FALSE)</f>
        <v>6</v>
      </c>
      <c r="AB547" s="21">
        <f>VLOOKUP($A$2:$A$2221,'[2]Sales Answer 1 &amp; 2'!$A$2:$N$2221,7,FALSE)</f>
        <v>0</v>
      </c>
    </row>
    <row r="548" spans="1:28" ht="15" thickBot="1" x14ac:dyDescent="0.35">
      <c r="A548" s="12">
        <v>1638</v>
      </c>
      <c r="B548" s="13">
        <v>0</v>
      </c>
      <c r="C548" s="13">
        <v>0</v>
      </c>
      <c r="D548" s="13">
        <v>0</v>
      </c>
      <c r="E548" s="13">
        <v>0</v>
      </c>
      <c r="F548" s="13">
        <v>0</v>
      </c>
      <c r="G548" s="13">
        <v>0</v>
      </c>
      <c r="H548" s="13">
        <v>0</v>
      </c>
      <c r="I548" s="14">
        <v>43992</v>
      </c>
      <c r="J548" s="22">
        <f>VLOOKUP($A$2:$A$2221,'[2]Customer Answer 5 &amp; 6'!$A$2:$O$2221,2,FALSE)</f>
        <v>161278</v>
      </c>
      <c r="K548" s="23">
        <f>VLOOKUP($A$2:$A$2221,'[2]Customer Answer 5 &amp; 6'!$A$2:$O$2221,3,FALSE)</f>
        <v>0</v>
      </c>
      <c r="L548" s="24">
        <f>VLOOKUP($A$2:$A$2221,'[2]Customer Answer 5 &amp; 6'!$A$2:$O$2221,4,FALSE)</f>
        <v>1</v>
      </c>
      <c r="M548" s="25">
        <f>VLOOKUP($A$2:$A$2221,'[2]Customer Answer 5 &amp; 6'!$A$2:$O$2221,5,FALSE)</f>
        <v>67</v>
      </c>
      <c r="N548">
        <f>VLOOKUP($A$2:$A$2221,'[2]Customer Answer 5 &amp; 6'!$A$2:$O$2221,6,FALSE)</f>
        <v>0</v>
      </c>
      <c r="O548">
        <f>VLOOKUP($A$2:$A$2221,'[2]Customer Answer 5 &amp; 6'!$A$2:$O$2221,7,FALSE)</f>
        <v>0</v>
      </c>
      <c r="P548">
        <f>VLOOKUP($A$2:$A$2221,'[2]Customer Answer 5 &amp; 6'!$A$2:$O$2221,8,FALSE)</f>
        <v>0</v>
      </c>
      <c r="Q548">
        <f>VLOOKUP($A$2:$A$2221,'[2]Customer Answer 5 &amp; 6'!$A$2:$O$2221,9,FALSE)</f>
        <v>1</v>
      </c>
      <c r="R548">
        <f>VLOOKUP($A$2:$A$2221,'[2]Customer Answer 5 &amp; 6'!$A$2:$O$2221,10,FALSE)</f>
        <v>0</v>
      </c>
      <c r="S548" s="26">
        <f>VLOOKUP($A$2:$A$2221,'[2]Customer Answer 5 &amp; 6'!$A$2:$O$2221,11,FALSE)</f>
        <v>0</v>
      </c>
      <c r="T548" s="26">
        <f>VLOOKUP($A$2:$A$2221,'[2]Customer Answer 5 &amp; 6'!$A$2:$O$2221,12,FALSE)</f>
        <v>1</v>
      </c>
      <c r="U548" s="26">
        <f>VLOOKUP($A$2:$A$2221,'[2]Customer Answer 5 &amp; 6'!$A$2:$O$2221,13,FALSE)</f>
        <v>0</v>
      </c>
      <c r="V548" s="26">
        <f>VLOOKUP($A$2:$A$2221,'[2]Customer Answer 5 &amp; 6'!$A$2:$O$2221,14,FALSE)</f>
        <v>0</v>
      </c>
      <c r="W548" s="27" t="str">
        <f>VLOOKUP($A$2:$A$2221,'[2]Customer Answer 5 &amp; 6'!$A$2:$O$2221,15,FALSE)</f>
        <v>Florida</v>
      </c>
      <c r="X548" s="21">
        <f>VLOOKUP($A$2:$A$2221,'[2]Sales Answer 1 &amp; 2'!$A$2:$N$2221,3,FALSE)</f>
        <v>292</v>
      </c>
      <c r="Y548" s="21">
        <f>VLOOKUP($A$2:$A$2221,'[2]Sales Answer 1 &amp; 2'!$A$2:$N$2221,4,FALSE)</f>
        <v>8</v>
      </c>
      <c r="Z548" s="21">
        <f>VLOOKUP($A$2:$A$2221,'[2]Sales Answer 1 &amp; 2'!$A$2:$N$2221,5,FALSE)</f>
        <v>74</v>
      </c>
      <c r="AA548" s="21">
        <f>VLOOKUP($A$2:$A$2221,'[2]Sales Answer 1 &amp; 2'!$A$2:$N$2221,6,FALSE)</f>
        <v>5</v>
      </c>
      <c r="AB548" s="21">
        <f>VLOOKUP($A$2:$A$2221,'[2]Sales Answer 1 &amp; 2'!$A$2:$N$2221,7,FALSE)</f>
        <v>16</v>
      </c>
    </row>
    <row r="549" spans="1:28" ht="15" thickBot="1" x14ac:dyDescent="0.35">
      <c r="A549" s="12">
        <v>1889</v>
      </c>
      <c r="B549" s="13">
        <v>0</v>
      </c>
      <c r="C549" s="13">
        <v>0</v>
      </c>
      <c r="D549" s="13">
        <v>0</v>
      </c>
      <c r="E549" s="13">
        <v>0</v>
      </c>
      <c r="F549" s="13">
        <v>0</v>
      </c>
      <c r="G549" s="13">
        <v>0</v>
      </c>
      <c r="H549" s="13">
        <v>0</v>
      </c>
      <c r="I549" s="14">
        <v>43992</v>
      </c>
      <c r="J549" s="22">
        <f>VLOOKUP($A$2:$A$2221,'[2]Customer Answer 5 &amp; 6'!$A$2:$O$2221,2,FALSE)</f>
        <v>147889</v>
      </c>
      <c r="K549" s="23">
        <f>VLOOKUP($A$2:$A$2221,'[2]Customer Answer 5 &amp; 6'!$A$2:$O$2221,3,FALSE)</f>
        <v>1</v>
      </c>
      <c r="L549" s="24">
        <f>VLOOKUP($A$2:$A$2221,'[2]Customer Answer 5 &amp; 6'!$A$2:$O$2221,4,FALSE)</f>
        <v>0</v>
      </c>
      <c r="M549" s="25">
        <f>VLOOKUP($A$2:$A$2221,'[2]Customer Answer 5 &amp; 6'!$A$2:$O$2221,5,FALSE)</f>
        <v>46</v>
      </c>
      <c r="N549">
        <f>VLOOKUP($A$2:$A$2221,'[2]Customer Answer 5 &amp; 6'!$A$2:$O$2221,6,FALSE)</f>
        <v>0</v>
      </c>
      <c r="O549">
        <f>VLOOKUP($A$2:$A$2221,'[2]Customer Answer 5 &amp; 6'!$A$2:$O$2221,7,FALSE)</f>
        <v>0</v>
      </c>
      <c r="P549">
        <f>VLOOKUP($A$2:$A$2221,'[2]Customer Answer 5 &amp; 6'!$A$2:$O$2221,8,FALSE)</f>
        <v>0</v>
      </c>
      <c r="Q549">
        <f>VLOOKUP($A$2:$A$2221,'[2]Customer Answer 5 &amp; 6'!$A$2:$O$2221,9,FALSE)</f>
        <v>1</v>
      </c>
      <c r="R549">
        <f>VLOOKUP($A$2:$A$2221,'[2]Customer Answer 5 &amp; 6'!$A$2:$O$2221,10,FALSE)</f>
        <v>0</v>
      </c>
      <c r="S549" s="26">
        <f>VLOOKUP($A$2:$A$2221,'[2]Customer Answer 5 &amp; 6'!$A$2:$O$2221,11,FALSE)</f>
        <v>0</v>
      </c>
      <c r="T549" s="26">
        <f>VLOOKUP($A$2:$A$2221,'[2]Customer Answer 5 &amp; 6'!$A$2:$O$2221,12,FALSE)</f>
        <v>1</v>
      </c>
      <c r="U549" s="26">
        <f>VLOOKUP($A$2:$A$2221,'[2]Customer Answer 5 &amp; 6'!$A$2:$O$2221,13,FALSE)</f>
        <v>0</v>
      </c>
      <c r="V549" s="26">
        <f>VLOOKUP($A$2:$A$2221,'[2]Customer Answer 5 &amp; 6'!$A$2:$O$2221,14,FALSE)</f>
        <v>0</v>
      </c>
      <c r="W549" s="27" t="str">
        <f>VLOOKUP($A$2:$A$2221,'[2]Customer Answer 5 &amp; 6'!$A$2:$O$2221,15,FALSE)</f>
        <v>California</v>
      </c>
      <c r="X549" s="21">
        <f>VLOOKUP($A$2:$A$2221,'[2]Sales Answer 1 &amp; 2'!$A$2:$N$2221,3,FALSE)</f>
        <v>90</v>
      </c>
      <c r="Y549" s="21">
        <f>VLOOKUP($A$2:$A$2221,'[2]Sales Answer 1 &amp; 2'!$A$2:$N$2221,4,FALSE)</f>
        <v>0</v>
      </c>
      <c r="Z549" s="21">
        <f>VLOOKUP($A$2:$A$2221,'[2]Sales Answer 1 &amp; 2'!$A$2:$N$2221,5,FALSE)</f>
        <v>90</v>
      </c>
      <c r="AA549" s="21">
        <f>VLOOKUP($A$2:$A$2221,'[2]Sales Answer 1 &amp; 2'!$A$2:$N$2221,6,FALSE)</f>
        <v>0</v>
      </c>
      <c r="AB549" s="21">
        <f>VLOOKUP($A$2:$A$2221,'[2]Sales Answer 1 &amp; 2'!$A$2:$N$2221,7,FALSE)</f>
        <v>15</v>
      </c>
    </row>
    <row r="550" spans="1:28" ht="15" thickBot="1" x14ac:dyDescent="0.35">
      <c r="A550" s="12">
        <v>1333</v>
      </c>
      <c r="B550" s="13">
        <v>1</v>
      </c>
      <c r="C550" s="13">
        <v>0</v>
      </c>
      <c r="D550" s="13">
        <v>0</v>
      </c>
      <c r="E550" s="13">
        <v>0</v>
      </c>
      <c r="F550" s="13">
        <v>0</v>
      </c>
      <c r="G550" s="13">
        <v>0</v>
      </c>
      <c r="H550" s="13">
        <v>0</v>
      </c>
      <c r="I550" s="14">
        <v>43991</v>
      </c>
      <c r="J550" s="22">
        <f>VLOOKUP($A$2:$A$2221,'[2]Customer Answer 5 &amp; 6'!$A$2:$O$2221,2,FALSE)</f>
        <v>133181</v>
      </c>
      <c r="K550" s="23">
        <f>VLOOKUP($A$2:$A$2221,'[2]Customer Answer 5 &amp; 6'!$A$2:$O$2221,3,FALSE)</f>
        <v>1</v>
      </c>
      <c r="L550" s="24">
        <f>VLOOKUP($A$2:$A$2221,'[2]Customer Answer 5 &amp; 6'!$A$2:$O$2221,4,FALSE)</f>
        <v>0</v>
      </c>
      <c r="M550" s="25">
        <f>VLOOKUP($A$2:$A$2221,'[2]Customer Answer 5 &amp; 6'!$A$2:$O$2221,5,FALSE)</f>
        <v>44</v>
      </c>
      <c r="N550">
        <f>VLOOKUP($A$2:$A$2221,'[2]Customer Answer 5 &amp; 6'!$A$2:$O$2221,6,FALSE)</f>
        <v>0</v>
      </c>
      <c r="O550">
        <f>VLOOKUP($A$2:$A$2221,'[2]Customer Answer 5 &amp; 6'!$A$2:$O$2221,7,FALSE)</f>
        <v>1</v>
      </c>
      <c r="P550">
        <f>VLOOKUP($A$2:$A$2221,'[2]Customer Answer 5 &amp; 6'!$A$2:$O$2221,8,FALSE)</f>
        <v>0</v>
      </c>
      <c r="Q550">
        <f>VLOOKUP($A$2:$A$2221,'[2]Customer Answer 5 &amp; 6'!$A$2:$O$2221,9,FALSE)</f>
        <v>0</v>
      </c>
      <c r="R550">
        <f>VLOOKUP($A$2:$A$2221,'[2]Customer Answer 5 &amp; 6'!$A$2:$O$2221,10,FALSE)</f>
        <v>0</v>
      </c>
      <c r="S550" s="26">
        <f>VLOOKUP($A$2:$A$2221,'[2]Customer Answer 5 &amp; 6'!$A$2:$O$2221,11,FALSE)</f>
        <v>0</v>
      </c>
      <c r="T550" s="26">
        <f>VLOOKUP($A$2:$A$2221,'[2]Customer Answer 5 &amp; 6'!$A$2:$O$2221,12,FALSE)</f>
        <v>0</v>
      </c>
      <c r="U550" s="26">
        <f>VLOOKUP($A$2:$A$2221,'[2]Customer Answer 5 &amp; 6'!$A$2:$O$2221,13,FALSE)</f>
        <v>1</v>
      </c>
      <c r="V550" s="26">
        <f>VLOOKUP($A$2:$A$2221,'[2]Customer Answer 5 &amp; 6'!$A$2:$O$2221,14,FALSE)</f>
        <v>0</v>
      </c>
      <c r="W550" s="27" t="str">
        <f>VLOOKUP($A$2:$A$2221,'[2]Customer Answer 5 &amp; 6'!$A$2:$O$2221,15,FALSE)</f>
        <v>Illinois</v>
      </c>
      <c r="X550" s="21">
        <f>VLOOKUP($A$2:$A$2221,'[2]Sales Answer 1 &amp; 2'!$A$2:$N$2221,3,FALSE)</f>
        <v>36</v>
      </c>
      <c r="Y550" s="21">
        <f>VLOOKUP($A$2:$A$2221,'[2]Sales Answer 1 &amp; 2'!$A$2:$N$2221,4,FALSE)</f>
        <v>0</v>
      </c>
      <c r="Z550" s="21">
        <f>VLOOKUP($A$2:$A$2221,'[2]Sales Answer 1 &amp; 2'!$A$2:$N$2221,5,FALSE)</f>
        <v>12</v>
      </c>
      <c r="AA550" s="21">
        <f>VLOOKUP($A$2:$A$2221,'[2]Sales Answer 1 &amp; 2'!$A$2:$N$2221,6,FALSE)</f>
        <v>0</v>
      </c>
      <c r="AB550" s="21">
        <f>VLOOKUP($A$2:$A$2221,'[2]Sales Answer 1 &amp; 2'!$A$2:$N$2221,7,FALSE)</f>
        <v>0</v>
      </c>
    </row>
    <row r="551" spans="1:28" ht="15" thickBot="1" x14ac:dyDescent="0.35">
      <c r="A551" s="12">
        <v>1374</v>
      </c>
      <c r="B551" s="13">
        <v>0</v>
      </c>
      <c r="C551" s="13">
        <v>0</v>
      </c>
      <c r="D551" s="13">
        <v>1</v>
      </c>
      <c r="E551" s="13">
        <v>0</v>
      </c>
      <c r="F551" s="13">
        <v>0</v>
      </c>
      <c r="G551" s="13">
        <v>0</v>
      </c>
      <c r="H551" s="13">
        <v>0</v>
      </c>
      <c r="I551" s="14">
        <v>43991</v>
      </c>
      <c r="J551" s="22">
        <f>VLOOKUP($A$2:$A$2221,'[2]Customer Answer 5 &amp; 6'!$A$2:$O$2221,2,FALSE)</f>
        <v>190300</v>
      </c>
      <c r="K551" s="23">
        <f>VLOOKUP($A$2:$A$2221,'[2]Customer Answer 5 &amp; 6'!$A$2:$O$2221,3,FALSE)</f>
        <v>0</v>
      </c>
      <c r="L551" s="24">
        <f>VLOOKUP($A$2:$A$2221,'[2]Customer Answer 5 &amp; 6'!$A$2:$O$2221,4,FALSE)</f>
        <v>0</v>
      </c>
      <c r="M551" s="25">
        <f>VLOOKUP($A$2:$A$2221,'[2]Customer Answer 5 &amp; 6'!$A$2:$O$2221,5,FALSE)</f>
        <v>41</v>
      </c>
      <c r="N551">
        <f>VLOOKUP($A$2:$A$2221,'[2]Customer Answer 5 &amp; 6'!$A$2:$O$2221,6,FALSE)</f>
        <v>0</v>
      </c>
      <c r="O551">
        <f>VLOOKUP($A$2:$A$2221,'[2]Customer Answer 5 &amp; 6'!$A$2:$O$2221,7,FALSE)</f>
        <v>0</v>
      </c>
      <c r="P551">
        <f>VLOOKUP($A$2:$A$2221,'[2]Customer Answer 5 &amp; 6'!$A$2:$O$2221,8,FALSE)</f>
        <v>0</v>
      </c>
      <c r="Q551">
        <f>VLOOKUP($A$2:$A$2221,'[2]Customer Answer 5 &amp; 6'!$A$2:$O$2221,9,FALSE)</f>
        <v>1</v>
      </c>
      <c r="R551">
        <f>VLOOKUP($A$2:$A$2221,'[2]Customer Answer 5 &amp; 6'!$A$2:$O$2221,10,FALSE)</f>
        <v>0</v>
      </c>
      <c r="S551" s="26">
        <f>VLOOKUP($A$2:$A$2221,'[2]Customer Answer 5 &amp; 6'!$A$2:$O$2221,11,FALSE)</f>
        <v>0</v>
      </c>
      <c r="T551" s="26">
        <f>VLOOKUP($A$2:$A$2221,'[2]Customer Answer 5 &amp; 6'!$A$2:$O$2221,12,FALSE)</f>
        <v>1</v>
      </c>
      <c r="U551" s="26">
        <f>VLOOKUP($A$2:$A$2221,'[2]Customer Answer 5 &amp; 6'!$A$2:$O$2221,13,FALSE)</f>
        <v>0</v>
      </c>
      <c r="V551" s="26">
        <f>VLOOKUP($A$2:$A$2221,'[2]Customer Answer 5 &amp; 6'!$A$2:$O$2221,14,FALSE)</f>
        <v>0</v>
      </c>
      <c r="W551" s="27" t="str">
        <f>VLOOKUP($A$2:$A$2221,'[2]Customer Answer 5 &amp; 6'!$A$2:$O$2221,15,FALSE)</f>
        <v>Florida</v>
      </c>
      <c r="X551" s="21">
        <f>VLOOKUP($A$2:$A$2221,'[2]Sales Answer 1 &amp; 2'!$A$2:$N$2221,3,FALSE)</f>
        <v>1252</v>
      </c>
      <c r="Y551" s="21">
        <f>VLOOKUP($A$2:$A$2221,'[2]Sales Answer 1 &amp; 2'!$A$2:$N$2221,4,FALSE)</f>
        <v>282</v>
      </c>
      <c r="Z551" s="21">
        <f>VLOOKUP($A$2:$A$2221,'[2]Sales Answer 1 &amp; 2'!$A$2:$N$2221,5,FALSE)</f>
        <v>1656</v>
      </c>
      <c r="AA551" s="21">
        <f>VLOOKUP($A$2:$A$2221,'[2]Sales Answer 1 &amp; 2'!$A$2:$N$2221,6,FALSE)</f>
        <v>70</v>
      </c>
      <c r="AB551" s="21">
        <f>VLOOKUP($A$2:$A$2221,'[2]Sales Answer 1 &amp; 2'!$A$2:$N$2221,7,FALSE)</f>
        <v>282</v>
      </c>
    </row>
    <row r="552" spans="1:28" ht="15" thickBot="1" x14ac:dyDescent="0.35">
      <c r="A552" s="12">
        <v>1959</v>
      </c>
      <c r="B552" s="13">
        <v>0</v>
      </c>
      <c r="C552" s="13">
        <v>0</v>
      </c>
      <c r="D552" s="13">
        <v>0</v>
      </c>
      <c r="E552" s="13">
        <v>0</v>
      </c>
      <c r="F552" s="13">
        <v>0</v>
      </c>
      <c r="G552" s="13">
        <v>0</v>
      </c>
      <c r="H552" s="13">
        <v>0</v>
      </c>
      <c r="I552" s="14">
        <v>43991</v>
      </c>
      <c r="J552" s="22">
        <f>VLOOKUP($A$2:$A$2221,'[2]Customer Answer 5 &amp; 6'!$A$2:$O$2221,2,FALSE)</f>
        <v>135704</v>
      </c>
      <c r="K552" s="23">
        <f>VLOOKUP($A$2:$A$2221,'[2]Customer Answer 5 &amp; 6'!$A$2:$O$2221,3,FALSE)</f>
        <v>1</v>
      </c>
      <c r="L552" s="24">
        <f>VLOOKUP($A$2:$A$2221,'[2]Customer Answer 5 &amp; 6'!$A$2:$O$2221,4,FALSE)</f>
        <v>1</v>
      </c>
      <c r="M552" s="25">
        <f>VLOOKUP($A$2:$A$2221,'[2]Customer Answer 5 &amp; 6'!$A$2:$O$2221,5,FALSE)</f>
        <v>68</v>
      </c>
      <c r="N552">
        <f>VLOOKUP($A$2:$A$2221,'[2]Customer Answer 5 &amp; 6'!$A$2:$O$2221,6,FALSE)</f>
        <v>0</v>
      </c>
      <c r="O552">
        <f>VLOOKUP($A$2:$A$2221,'[2]Customer Answer 5 &amp; 6'!$A$2:$O$2221,7,FALSE)</f>
        <v>1</v>
      </c>
      <c r="P552">
        <f>VLOOKUP($A$2:$A$2221,'[2]Customer Answer 5 &amp; 6'!$A$2:$O$2221,8,FALSE)</f>
        <v>0</v>
      </c>
      <c r="Q552">
        <f>VLOOKUP($A$2:$A$2221,'[2]Customer Answer 5 &amp; 6'!$A$2:$O$2221,9,FALSE)</f>
        <v>0</v>
      </c>
      <c r="R552">
        <f>VLOOKUP($A$2:$A$2221,'[2]Customer Answer 5 &amp; 6'!$A$2:$O$2221,10,FALSE)</f>
        <v>0</v>
      </c>
      <c r="S552" s="26">
        <f>VLOOKUP($A$2:$A$2221,'[2]Customer Answer 5 &amp; 6'!$A$2:$O$2221,11,FALSE)</f>
        <v>0</v>
      </c>
      <c r="T552" s="26">
        <f>VLOOKUP($A$2:$A$2221,'[2]Customer Answer 5 &amp; 6'!$A$2:$O$2221,12,FALSE)</f>
        <v>1</v>
      </c>
      <c r="U552" s="26">
        <f>VLOOKUP($A$2:$A$2221,'[2]Customer Answer 5 &amp; 6'!$A$2:$O$2221,13,FALSE)</f>
        <v>0</v>
      </c>
      <c r="V552" s="26">
        <f>VLOOKUP($A$2:$A$2221,'[2]Customer Answer 5 &amp; 6'!$A$2:$O$2221,14,FALSE)</f>
        <v>0</v>
      </c>
      <c r="W552" s="27" t="str">
        <f>VLOOKUP($A$2:$A$2221,'[2]Customer Answer 5 &amp; 6'!$A$2:$O$2221,15,FALSE)</f>
        <v>Texas</v>
      </c>
      <c r="X552" s="21">
        <f>VLOOKUP($A$2:$A$2221,'[2]Sales Answer 1 &amp; 2'!$A$2:$N$2221,3,FALSE)</f>
        <v>114</v>
      </c>
      <c r="Y552" s="21">
        <f>VLOOKUP($A$2:$A$2221,'[2]Sales Answer 1 &amp; 2'!$A$2:$N$2221,4,FALSE)</f>
        <v>34</v>
      </c>
      <c r="Z552" s="21">
        <f>VLOOKUP($A$2:$A$2221,'[2]Sales Answer 1 &amp; 2'!$A$2:$N$2221,5,FALSE)</f>
        <v>46</v>
      </c>
      <c r="AA552" s="21">
        <f>VLOOKUP($A$2:$A$2221,'[2]Sales Answer 1 &amp; 2'!$A$2:$N$2221,6,FALSE)</f>
        <v>8</v>
      </c>
      <c r="AB552" s="21">
        <f>VLOOKUP($A$2:$A$2221,'[2]Sales Answer 1 &amp; 2'!$A$2:$N$2221,7,FALSE)</f>
        <v>42</v>
      </c>
    </row>
    <row r="553" spans="1:28" ht="15" thickBot="1" x14ac:dyDescent="0.35">
      <c r="A553" s="12">
        <v>1659</v>
      </c>
      <c r="B553" s="13">
        <v>0</v>
      </c>
      <c r="C553" s="13">
        <v>0</v>
      </c>
      <c r="D553" s="13">
        <v>0</v>
      </c>
      <c r="E553" s="13">
        <v>0</v>
      </c>
      <c r="F553" s="13">
        <v>0</v>
      </c>
      <c r="G553" s="13">
        <v>0</v>
      </c>
      <c r="H553" s="13">
        <v>0</v>
      </c>
      <c r="I553" s="14">
        <v>43990</v>
      </c>
      <c r="J553" s="22">
        <f>VLOOKUP($A$2:$A$2221,'[2]Customer Answer 5 &amp; 6'!$A$2:$O$2221,2,FALSE)</f>
        <v>170337</v>
      </c>
      <c r="K553" s="23">
        <f>VLOOKUP($A$2:$A$2221,'[2]Customer Answer 5 &amp; 6'!$A$2:$O$2221,3,FALSE)</f>
        <v>0</v>
      </c>
      <c r="L553" s="24">
        <f>VLOOKUP($A$2:$A$2221,'[2]Customer Answer 5 &amp; 6'!$A$2:$O$2221,4,FALSE)</f>
        <v>0</v>
      </c>
      <c r="M553" s="25">
        <f>VLOOKUP($A$2:$A$2221,'[2]Customer Answer 5 &amp; 6'!$A$2:$O$2221,5,FALSE)</f>
        <v>41</v>
      </c>
      <c r="N553">
        <f>VLOOKUP($A$2:$A$2221,'[2]Customer Answer 5 &amp; 6'!$A$2:$O$2221,6,FALSE)</f>
        <v>0</v>
      </c>
      <c r="O553">
        <f>VLOOKUP($A$2:$A$2221,'[2]Customer Answer 5 &amp; 6'!$A$2:$O$2221,7,FALSE)</f>
        <v>0</v>
      </c>
      <c r="P553">
        <f>VLOOKUP($A$2:$A$2221,'[2]Customer Answer 5 &amp; 6'!$A$2:$O$2221,8,FALSE)</f>
        <v>1</v>
      </c>
      <c r="Q553">
        <f>VLOOKUP($A$2:$A$2221,'[2]Customer Answer 5 &amp; 6'!$A$2:$O$2221,9,FALSE)</f>
        <v>0</v>
      </c>
      <c r="R553">
        <f>VLOOKUP($A$2:$A$2221,'[2]Customer Answer 5 &amp; 6'!$A$2:$O$2221,10,FALSE)</f>
        <v>0</v>
      </c>
      <c r="S553" s="26">
        <f>VLOOKUP($A$2:$A$2221,'[2]Customer Answer 5 &amp; 6'!$A$2:$O$2221,11,FALSE)</f>
        <v>0</v>
      </c>
      <c r="T553" s="26">
        <f>VLOOKUP($A$2:$A$2221,'[2]Customer Answer 5 &amp; 6'!$A$2:$O$2221,12,FALSE)</f>
        <v>1</v>
      </c>
      <c r="U553" s="26">
        <f>VLOOKUP($A$2:$A$2221,'[2]Customer Answer 5 &amp; 6'!$A$2:$O$2221,13,FALSE)</f>
        <v>0</v>
      </c>
      <c r="V553" s="26">
        <f>VLOOKUP($A$2:$A$2221,'[2]Customer Answer 5 &amp; 6'!$A$2:$O$2221,14,FALSE)</f>
        <v>0</v>
      </c>
      <c r="W553" s="27" t="str">
        <f>VLOOKUP($A$2:$A$2221,'[2]Customer Answer 5 &amp; 6'!$A$2:$O$2221,15,FALSE)</f>
        <v>Texas</v>
      </c>
      <c r="X553" s="21">
        <f>VLOOKUP($A$2:$A$2221,'[2]Sales Answer 1 &amp; 2'!$A$2:$N$2221,3,FALSE)</f>
        <v>453</v>
      </c>
      <c r="Y553" s="21">
        <f>VLOOKUP($A$2:$A$2221,'[2]Sales Answer 1 &amp; 2'!$A$2:$N$2221,4,FALSE)</f>
        <v>196</v>
      </c>
      <c r="Z553" s="21">
        <f>VLOOKUP($A$2:$A$2221,'[2]Sales Answer 1 &amp; 2'!$A$2:$N$2221,5,FALSE)</f>
        <v>361</v>
      </c>
      <c r="AA553" s="21">
        <f>VLOOKUP($A$2:$A$2221,'[2]Sales Answer 1 &amp; 2'!$A$2:$N$2221,6,FALSE)</f>
        <v>61</v>
      </c>
      <c r="AB553" s="21">
        <f>VLOOKUP($A$2:$A$2221,'[2]Sales Answer 1 &amp; 2'!$A$2:$N$2221,7,FALSE)</f>
        <v>104</v>
      </c>
    </row>
    <row r="554" spans="1:28" ht="15" thickBot="1" x14ac:dyDescent="0.35">
      <c r="A554" s="12">
        <v>2683</v>
      </c>
      <c r="B554" s="13">
        <v>0</v>
      </c>
      <c r="C554" s="13">
        <v>0</v>
      </c>
      <c r="D554" s="13">
        <v>0</v>
      </c>
      <c r="E554" s="13">
        <v>0</v>
      </c>
      <c r="F554" s="13">
        <v>0</v>
      </c>
      <c r="G554" s="13">
        <v>0</v>
      </c>
      <c r="H554" s="13">
        <v>0</v>
      </c>
      <c r="I554" s="14">
        <v>43990</v>
      </c>
      <c r="J554" s="22">
        <f>VLOOKUP($A$2:$A$2221,'[2]Customer Answer 5 &amp; 6'!$A$2:$O$2221,2,FALSE)</f>
        <v>164813</v>
      </c>
      <c r="K554" s="23">
        <f>VLOOKUP($A$2:$A$2221,'[2]Customer Answer 5 &amp; 6'!$A$2:$O$2221,3,FALSE)</f>
        <v>1</v>
      </c>
      <c r="L554" s="24">
        <f>VLOOKUP($A$2:$A$2221,'[2]Customer Answer 5 &amp; 6'!$A$2:$O$2221,4,FALSE)</f>
        <v>0</v>
      </c>
      <c r="M554" s="25">
        <f>VLOOKUP($A$2:$A$2221,'[2]Customer Answer 5 &amp; 6'!$A$2:$O$2221,5,FALSE)</f>
        <v>42</v>
      </c>
      <c r="N554">
        <f>VLOOKUP($A$2:$A$2221,'[2]Customer Answer 5 &amp; 6'!$A$2:$O$2221,6,FALSE)</f>
        <v>0</v>
      </c>
      <c r="O554">
        <f>VLOOKUP($A$2:$A$2221,'[2]Customer Answer 5 &amp; 6'!$A$2:$O$2221,7,FALSE)</f>
        <v>1</v>
      </c>
      <c r="P554">
        <f>VLOOKUP($A$2:$A$2221,'[2]Customer Answer 5 &amp; 6'!$A$2:$O$2221,8,FALSE)</f>
        <v>0</v>
      </c>
      <c r="Q554">
        <f>VLOOKUP($A$2:$A$2221,'[2]Customer Answer 5 &amp; 6'!$A$2:$O$2221,9,FALSE)</f>
        <v>0</v>
      </c>
      <c r="R554">
        <f>VLOOKUP($A$2:$A$2221,'[2]Customer Answer 5 &amp; 6'!$A$2:$O$2221,10,FALSE)</f>
        <v>0</v>
      </c>
      <c r="S554" s="26">
        <f>VLOOKUP($A$2:$A$2221,'[2]Customer Answer 5 &amp; 6'!$A$2:$O$2221,11,FALSE)</f>
        <v>0</v>
      </c>
      <c r="T554" s="26">
        <f>VLOOKUP($A$2:$A$2221,'[2]Customer Answer 5 &amp; 6'!$A$2:$O$2221,12,FALSE)</f>
        <v>1</v>
      </c>
      <c r="U554" s="26">
        <f>VLOOKUP($A$2:$A$2221,'[2]Customer Answer 5 &amp; 6'!$A$2:$O$2221,13,FALSE)</f>
        <v>0</v>
      </c>
      <c r="V554" s="26">
        <f>VLOOKUP($A$2:$A$2221,'[2]Customer Answer 5 &amp; 6'!$A$2:$O$2221,14,FALSE)</f>
        <v>0</v>
      </c>
      <c r="W554" s="27" t="str">
        <f>VLOOKUP($A$2:$A$2221,'[2]Customer Answer 5 &amp; 6'!$A$2:$O$2221,15,FALSE)</f>
        <v>Illinois</v>
      </c>
      <c r="X554" s="21">
        <f>VLOOKUP($A$2:$A$2221,'[2]Sales Answer 1 &amp; 2'!$A$2:$N$2221,3,FALSE)</f>
        <v>745</v>
      </c>
      <c r="Y554" s="21">
        <f>VLOOKUP($A$2:$A$2221,'[2]Sales Answer 1 &amp; 2'!$A$2:$N$2221,4,FALSE)</f>
        <v>0</v>
      </c>
      <c r="Z554" s="21">
        <f>VLOOKUP($A$2:$A$2221,'[2]Sales Answer 1 &amp; 2'!$A$2:$N$2221,5,FALSE)</f>
        <v>315</v>
      </c>
      <c r="AA554" s="21">
        <f>VLOOKUP($A$2:$A$2221,'[2]Sales Answer 1 &amp; 2'!$A$2:$N$2221,6,FALSE)</f>
        <v>455</v>
      </c>
      <c r="AB554" s="21">
        <f>VLOOKUP($A$2:$A$2221,'[2]Sales Answer 1 &amp; 2'!$A$2:$N$2221,7,FALSE)</f>
        <v>247</v>
      </c>
    </row>
    <row r="555" spans="1:28" ht="15" thickBot="1" x14ac:dyDescent="0.35">
      <c r="A555" s="12">
        <v>2974</v>
      </c>
      <c r="B555" s="13">
        <v>0</v>
      </c>
      <c r="C555" s="13">
        <v>0</v>
      </c>
      <c r="D555" s="13">
        <v>0</v>
      </c>
      <c r="E555" s="13">
        <v>0</v>
      </c>
      <c r="F555" s="13">
        <v>0</v>
      </c>
      <c r="G555" s="13">
        <v>0</v>
      </c>
      <c r="H555" s="13">
        <v>0</v>
      </c>
      <c r="I555" s="14">
        <v>43990</v>
      </c>
      <c r="J555" s="22">
        <f>VLOOKUP($A$2:$A$2221,'[2]Customer Answer 5 &amp; 6'!$A$2:$O$2221,2,FALSE)</f>
        <v>167506</v>
      </c>
      <c r="K555" s="23">
        <f>VLOOKUP($A$2:$A$2221,'[2]Customer Answer 5 &amp; 6'!$A$2:$O$2221,3,FALSE)</f>
        <v>0</v>
      </c>
      <c r="L555" s="24">
        <f>VLOOKUP($A$2:$A$2221,'[2]Customer Answer 5 &amp; 6'!$A$2:$O$2221,4,FALSE)</f>
        <v>1</v>
      </c>
      <c r="M555" s="25">
        <f>VLOOKUP($A$2:$A$2221,'[2]Customer Answer 5 &amp; 6'!$A$2:$O$2221,5,FALSE)</f>
        <v>40</v>
      </c>
      <c r="N555">
        <f>VLOOKUP($A$2:$A$2221,'[2]Customer Answer 5 &amp; 6'!$A$2:$O$2221,6,FALSE)</f>
        <v>0</v>
      </c>
      <c r="O555">
        <f>VLOOKUP($A$2:$A$2221,'[2]Customer Answer 5 &amp; 6'!$A$2:$O$2221,7,FALSE)</f>
        <v>0</v>
      </c>
      <c r="P555">
        <f>VLOOKUP($A$2:$A$2221,'[2]Customer Answer 5 &amp; 6'!$A$2:$O$2221,8,FALSE)</f>
        <v>1</v>
      </c>
      <c r="Q555">
        <f>VLOOKUP($A$2:$A$2221,'[2]Customer Answer 5 &amp; 6'!$A$2:$O$2221,9,FALSE)</f>
        <v>0</v>
      </c>
      <c r="R555">
        <f>VLOOKUP($A$2:$A$2221,'[2]Customer Answer 5 &amp; 6'!$A$2:$O$2221,10,FALSE)</f>
        <v>0</v>
      </c>
      <c r="S555" s="26">
        <f>VLOOKUP($A$2:$A$2221,'[2]Customer Answer 5 &amp; 6'!$A$2:$O$2221,11,FALSE)</f>
        <v>0</v>
      </c>
      <c r="T555" s="26">
        <f>VLOOKUP($A$2:$A$2221,'[2]Customer Answer 5 &amp; 6'!$A$2:$O$2221,12,FALSE)</f>
        <v>0</v>
      </c>
      <c r="U555" s="26">
        <f>VLOOKUP($A$2:$A$2221,'[2]Customer Answer 5 &amp; 6'!$A$2:$O$2221,13,FALSE)</f>
        <v>0</v>
      </c>
      <c r="V555" s="26">
        <f>VLOOKUP($A$2:$A$2221,'[2]Customer Answer 5 &amp; 6'!$A$2:$O$2221,14,FALSE)</f>
        <v>0</v>
      </c>
      <c r="W555" s="27" t="str">
        <f>VLOOKUP($A$2:$A$2221,'[2]Customer Answer 5 &amp; 6'!$A$2:$O$2221,15,FALSE)</f>
        <v>Other</v>
      </c>
      <c r="X555" s="21">
        <f>VLOOKUP($A$2:$A$2221,'[2]Sales Answer 1 &amp; 2'!$A$2:$N$2221,3,FALSE)</f>
        <v>223</v>
      </c>
      <c r="Y555" s="21">
        <f>VLOOKUP($A$2:$A$2221,'[2]Sales Answer 1 &amp; 2'!$A$2:$N$2221,4,FALSE)</f>
        <v>94</v>
      </c>
      <c r="Z555" s="21">
        <f>VLOOKUP($A$2:$A$2221,'[2]Sales Answer 1 &amp; 2'!$A$2:$N$2221,5,FALSE)</f>
        <v>166</v>
      </c>
      <c r="AA555" s="21">
        <f>VLOOKUP($A$2:$A$2221,'[2]Sales Answer 1 &amp; 2'!$A$2:$N$2221,6,FALSE)</f>
        <v>82</v>
      </c>
      <c r="AB555" s="21">
        <f>VLOOKUP($A$2:$A$2221,'[2]Sales Answer 1 &amp; 2'!$A$2:$N$2221,7,FALSE)</f>
        <v>89</v>
      </c>
    </row>
    <row r="556" spans="1:28" ht="15" thickBot="1" x14ac:dyDescent="0.35">
      <c r="A556" s="12">
        <v>1444</v>
      </c>
      <c r="B556" s="13">
        <v>0</v>
      </c>
      <c r="C556" s="13">
        <v>0</v>
      </c>
      <c r="D556" s="13">
        <v>0</v>
      </c>
      <c r="E556" s="13">
        <v>1</v>
      </c>
      <c r="F556" s="13">
        <v>0</v>
      </c>
      <c r="G556" s="13">
        <v>0</v>
      </c>
      <c r="H556" s="13">
        <v>1</v>
      </c>
      <c r="I556" s="14">
        <v>43989</v>
      </c>
      <c r="J556" s="22">
        <f>VLOOKUP($A$2:$A$2221,'[2]Customer Answer 5 &amp; 6'!$A$2:$O$2221,2,FALSE)</f>
        <v>160597</v>
      </c>
      <c r="K556" s="23">
        <f>VLOOKUP($A$2:$A$2221,'[2]Customer Answer 5 &amp; 6'!$A$2:$O$2221,3,FALSE)</f>
        <v>0</v>
      </c>
      <c r="L556" s="24">
        <f>VLOOKUP($A$2:$A$2221,'[2]Customer Answer 5 &amp; 6'!$A$2:$O$2221,4,FALSE)</f>
        <v>1</v>
      </c>
      <c r="M556" s="25">
        <f>VLOOKUP($A$2:$A$2221,'[2]Customer Answer 5 &amp; 6'!$A$2:$O$2221,5,FALSE)</f>
        <v>56</v>
      </c>
      <c r="N556">
        <f>VLOOKUP($A$2:$A$2221,'[2]Customer Answer 5 &amp; 6'!$A$2:$O$2221,6,FALSE)</f>
        <v>0</v>
      </c>
      <c r="O556">
        <f>VLOOKUP($A$2:$A$2221,'[2]Customer Answer 5 &amp; 6'!$A$2:$O$2221,7,FALSE)</f>
        <v>1</v>
      </c>
      <c r="P556">
        <f>VLOOKUP($A$2:$A$2221,'[2]Customer Answer 5 &amp; 6'!$A$2:$O$2221,8,FALSE)</f>
        <v>0</v>
      </c>
      <c r="Q556">
        <f>VLOOKUP($A$2:$A$2221,'[2]Customer Answer 5 &amp; 6'!$A$2:$O$2221,9,FALSE)</f>
        <v>0</v>
      </c>
      <c r="R556">
        <f>VLOOKUP($A$2:$A$2221,'[2]Customer Answer 5 &amp; 6'!$A$2:$O$2221,10,FALSE)</f>
        <v>0</v>
      </c>
      <c r="S556" s="26">
        <f>VLOOKUP($A$2:$A$2221,'[2]Customer Answer 5 &amp; 6'!$A$2:$O$2221,11,FALSE)</f>
        <v>0</v>
      </c>
      <c r="T556" s="26">
        <f>VLOOKUP($A$2:$A$2221,'[2]Customer Answer 5 &amp; 6'!$A$2:$O$2221,12,FALSE)</f>
        <v>1</v>
      </c>
      <c r="U556" s="26">
        <f>VLOOKUP($A$2:$A$2221,'[2]Customer Answer 5 &amp; 6'!$A$2:$O$2221,13,FALSE)</f>
        <v>0</v>
      </c>
      <c r="V556" s="26">
        <f>VLOOKUP($A$2:$A$2221,'[2]Customer Answer 5 &amp; 6'!$A$2:$O$2221,14,FALSE)</f>
        <v>0</v>
      </c>
      <c r="W556" s="27" t="str">
        <f>VLOOKUP($A$2:$A$2221,'[2]Customer Answer 5 &amp; 6'!$A$2:$O$2221,15,FALSE)</f>
        <v>Other</v>
      </c>
      <c r="X556" s="21">
        <f>VLOOKUP($A$2:$A$2221,'[2]Sales Answer 1 &amp; 2'!$A$2:$N$2221,3,FALSE)</f>
        <v>1383</v>
      </c>
      <c r="Y556" s="21">
        <f>VLOOKUP($A$2:$A$2221,'[2]Sales Answer 1 &amp; 2'!$A$2:$N$2221,4,FALSE)</f>
        <v>0</v>
      </c>
      <c r="Z556" s="21">
        <f>VLOOKUP($A$2:$A$2221,'[2]Sales Answer 1 &amp; 2'!$A$2:$N$2221,5,FALSE)</f>
        <v>681</v>
      </c>
      <c r="AA556" s="21">
        <f>VLOOKUP($A$2:$A$2221,'[2]Sales Answer 1 &amp; 2'!$A$2:$N$2221,6,FALSE)</f>
        <v>85</v>
      </c>
      <c r="AB556" s="21">
        <f>VLOOKUP($A$2:$A$2221,'[2]Sales Answer 1 &amp; 2'!$A$2:$N$2221,7,FALSE)</f>
        <v>42</v>
      </c>
    </row>
    <row r="557" spans="1:28" ht="15" thickBot="1" x14ac:dyDescent="0.35">
      <c r="A557" s="12">
        <v>1723</v>
      </c>
      <c r="B557" s="13">
        <v>0</v>
      </c>
      <c r="C557" s="13">
        <v>0</v>
      </c>
      <c r="D557" s="13">
        <v>0</v>
      </c>
      <c r="E557" s="13">
        <v>0</v>
      </c>
      <c r="F557" s="13">
        <v>0</v>
      </c>
      <c r="G557" s="13">
        <v>0</v>
      </c>
      <c r="H557" s="13">
        <v>0</v>
      </c>
      <c r="I557" s="14">
        <v>43989</v>
      </c>
      <c r="J557" s="22">
        <f>VLOOKUP($A$2:$A$2221,'[2]Customer Answer 5 &amp; 6'!$A$2:$O$2221,2,FALSE)</f>
        <v>148767</v>
      </c>
      <c r="K557" s="23">
        <f>VLOOKUP($A$2:$A$2221,'[2]Customer Answer 5 &amp; 6'!$A$2:$O$2221,3,FALSE)</f>
        <v>1</v>
      </c>
      <c r="L557" s="24">
        <f>VLOOKUP($A$2:$A$2221,'[2]Customer Answer 5 &amp; 6'!$A$2:$O$2221,4,FALSE)</f>
        <v>2</v>
      </c>
      <c r="M557" s="25">
        <f>VLOOKUP($A$2:$A$2221,'[2]Customer Answer 5 &amp; 6'!$A$2:$O$2221,5,FALSE)</f>
        <v>70</v>
      </c>
      <c r="N557">
        <f>VLOOKUP($A$2:$A$2221,'[2]Customer Answer 5 &amp; 6'!$A$2:$O$2221,6,FALSE)</f>
        <v>0</v>
      </c>
      <c r="O557">
        <f>VLOOKUP($A$2:$A$2221,'[2]Customer Answer 5 &amp; 6'!$A$2:$O$2221,7,FALSE)</f>
        <v>0</v>
      </c>
      <c r="P557">
        <f>VLOOKUP($A$2:$A$2221,'[2]Customer Answer 5 &amp; 6'!$A$2:$O$2221,8,FALSE)</f>
        <v>1</v>
      </c>
      <c r="Q557">
        <f>VLOOKUP($A$2:$A$2221,'[2]Customer Answer 5 &amp; 6'!$A$2:$O$2221,9,FALSE)</f>
        <v>0</v>
      </c>
      <c r="R557">
        <f>VLOOKUP($A$2:$A$2221,'[2]Customer Answer 5 &amp; 6'!$A$2:$O$2221,10,FALSE)</f>
        <v>0</v>
      </c>
      <c r="S557" s="26">
        <f>VLOOKUP($A$2:$A$2221,'[2]Customer Answer 5 &amp; 6'!$A$2:$O$2221,11,FALSE)</f>
        <v>0</v>
      </c>
      <c r="T557" s="26">
        <f>VLOOKUP($A$2:$A$2221,'[2]Customer Answer 5 &amp; 6'!$A$2:$O$2221,12,FALSE)</f>
        <v>0</v>
      </c>
      <c r="U557" s="26">
        <f>VLOOKUP($A$2:$A$2221,'[2]Customer Answer 5 &amp; 6'!$A$2:$O$2221,13,FALSE)</f>
        <v>0</v>
      </c>
      <c r="V557" s="26">
        <f>VLOOKUP($A$2:$A$2221,'[2]Customer Answer 5 &amp; 6'!$A$2:$O$2221,14,FALSE)</f>
        <v>1</v>
      </c>
      <c r="W557" s="27" t="str">
        <f>VLOOKUP($A$2:$A$2221,'[2]Customer Answer 5 &amp; 6'!$A$2:$O$2221,15,FALSE)</f>
        <v>Illinois</v>
      </c>
      <c r="X557" s="21">
        <f>VLOOKUP($A$2:$A$2221,'[2]Sales Answer 1 &amp; 2'!$A$2:$N$2221,3,FALSE)</f>
        <v>85</v>
      </c>
      <c r="Y557" s="21">
        <f>VLOOKUP($A$2:$A$2221,'[2]Sales Answer 1 &amp; 2'!$A$2:$N$2221,4,FALSE)</f>
        <v>3</v>
      </c>
      <c r="Z557" s="21">
        <f>VLOOKUP($A$2:$A$2221,'[2]Sales Answer 1 &amp; 2'!$A$2:$N$2221,5,FALSE)</f>
        <v>64</v>
      </c>
      <c r="AA557" s="21">
        <f>VLOOKUP($A$2:$A$2221,'[2]Sales Answer 1 &amp; 2'!$A$2:$N$2221,6,FALSE)</f>
        <v>9</v>
      </c>
      <c r="AB557" s="21">
        <f>VLOOKUP($A$2:$A$2221,'[2]Sales Answer 1 &amp; 2'!$A$2:$N$2221,7,FALSE)</f>
        <v>0</v>
      </c>
    </row>
    <row r="558" spans="1:28" ht="15" thickBot="1" x14ac:dyDescent="0.35">
      <c r="A558" s="12">
        <v>1035</v>
      </c>
      <c r="B558" s="13">
        <v>0</v>
      </c>
      <c r="C558" s="13">
        <v>0</v>
      </c>
      <c r="D558" s="13">
        <v>0</v>
      </c>
      <c r="E558" s="13">
        <v>0</v>
      </c>
      <c r="F558" s="13">
        <v>0</v>
      </c>
      <c r="G558" s="13">
        <v>0</v>
      </c>
      <c r="H558" s="13">
        <v>0</v>
      </c>
      <c r="I558" s="14">
        <v>43988</v>
      </c>
      <c r="J558" s="22">
        <f>VLOOKUP($A$2:$A$2221,'[2]Customer Answer 5 &amp; 6'!$A$2:$O$2221,2,FALSE)</f>
        <v>167353</v>
      </c>
      <c r="K558" s="23">
        <f>VLOOKUP($A$2:$A$2221,'[2]Customer Answer 5 &amp; 6'!$A$2:$O$2221,3,FALSE)</f>
        <v>0</v>
      </c>
      <c r="L558" s="24">
        <f>VLOOKUP($A$2:$A$2221,'[2]Customer Answer 5 &amp; 6'!$A$2:$O$2221,4,FALSE)</f>
        <v>1</v>
      </c>
      <c r="M558" s="25">
        <f>VLOOKUP($A$2:$A$2221,'[2]Customer Answer 5 &amp; 6'!$A$2:$O$2221,5,FALSE)</f>
        <v>50</v>
      </c>
      <c r="N558">
        <f>VLOOKUP($A$2:$A$2221,'[2]Customer Answer 5 &amp; 6'!$A$2:$O$2221,6,FALSE)</f>
        <v>0</v>
      </c>
      <c r="O558">
        <f>VLOOKUP($A$2:$A$2221,'[2]Customer Answer 5 &amp; 6'!$A$2:$O$2221,7,FALSE)</f>
        <v>1</v>
      </c>
      <c r="P558">
        <f>VLOOKUP($A$2:$A$2221,'[2]Customer Answer 5 &amp; 6'!$A$2:$O$2221,8,FALSE)</f>
        <v>0</v>
      </c>
      <c r="Q558">
        <f>VLOOKUP($A$2:$A$2221,'[2]Customer Answer 5 &amp; 6'!$A$2:$O$2221,9,FALSE)</f>
        <v>0</v>
      </c>
      <c r="R558">
        <f>VLOOKUP($A$2:$A$2221,'[2]Customer Answer 5 &amp; 6'!$A$2:$O$2221,10,FALSE)</f>
        <v>0</v>
      </c>
      <c r="S558" s="26">
        <f>VLOOKUP($A$2:$A$2221,'[2]Customer Answer 5 &amp; 6'!$A$2:$O$2221,11,FALSE)</f>
        <v>0</v>
      </c>
      <c r="T558" s="26">
        <f>VLOOKUP($A$2:$A$2221,'[2]Customer Answer 5 &amp; 6'!$A$2:$O$2221,12,FALSE)</f>
        <v>0</v>
      </c>
      <c r="U558" s="26">
        <f>VLOOKUP($A$2:$A$2221,'[2]Customer Answer 5 &amp; 6'!$A$2:$O$2221,13,FALSE)</f>
        <v>0</v>
      </c>
      <c r="V558" s="26">
        <f>VLOOKUP($A$2:$A$2221,'[2]Customer Answer 5 &amp; 6'!$A$2:$O$2221,14,FALSE)</f>
        <v>1</v>
      </c>
      <c r="W558" s="27" t="str">
        <f>VLOOKUP($A$2:$A$2221,'[2]Customer Answer 5 &amp; 6'!$A$2:$O$2221,15,FALSE)</f>
        <v>Texas</v>
      </c>
      <c r="X558" s="21">
        <f>VLOOKUP($A$2:$A$2221,'[2]Sales Answer 1 &amp; 2'!$A$2:$N$2221,3,FALSE)</f>
        <v>1744</v>
      </c>
      <c r="Y558" s="21">
        <f>VLOOKUP($A$2:$A$2221,'[2]Sales Answer 1 &amp; 2'!$A$2:$N$2221,4,FALSE)</f>
        <v>42</v>
      </c>
      <c r="Z558" s="21">
        <f>VLOOKUP($A$2:$A$2221,'[2]Sales Answer 1 &amp; 2'!$A$2:$N$2221,5,FALSE)</f>
        <v>375</v>
      </c>
      <c r="AA558" s="21">
        <f>VLOOKUP($A$2:$A$2221,'[2]Sales Answer 1 &amp; 2'!$A$2:$N$2221,6,FALSE)</f>
        <v>0</v>
      </c>
      <c r="AB558" s="21">
        <f>VLOOKUP($A$2:$A$2221,'[2]Sales Answer 1 &amp; 2'!$A$2:$N$2221,7,FALSE)</f>
        <v>20</v>
      </c>
    </row>
    <row r="559" spans="1:28" ht="15" thickBot="1" x14ac:dyDescent="0.35">
      <c r="A559" s="12">
        <v>1731</v>
      </c>
      <c r="B559" s="13">
        <v>0</v>
      </c>
      <c r="C559" s="13">
        <v>0</v>
      </c>
      <c r="D559" s="13">
        <v>0</v>
      </c>
      <c r="E559" s="13">
        <v>0</v>
      </c>
      <c r="F559" s="13">
        <v>0</v>
      </c>
      <c r="G559" s="13">
        <v>0</v>
      </c>
      <c r="H559" s="13">
        <v>0</v>
      </c>
      <c r="I559" s="14">
        <v>43988</v>
      </c>
      <c r="J559" s="22">
        <f>VLOOKUP($A$2:$A$2221,'[2]Customer Answer 5 &amp; 6'!$A$2:$O$2221,2,FALSE)</f>
        <v>183443</v>
      </c>
      <c r="K559" s="23">
        <f>VLOOKUP($A$2:$A$2221,'[2]Customer Answer 5 &amp; 6'!$A$2:$O$2221,3,FALSE)</f>
        <v>0</v>
      </c>
      <c r="L559" s="24">
        <f>VLOOKUP($A$2:$A$2221,'[2]Customer Answer 5 &amp; 6'!$A$2:$O$2221,4,FALSE)</f>
        <v>0</v>
      </c>
      <c r="M559" s="25">
        <f>VLOOKUP($A$2:$A$2221,'[2]Customer Answer 5 &amp; 6'!$A$2:$O$2221,5,FALSE)</f>
        <v>48</v>
      </c>
      <c r="N559">
        <f>VLOOKUP($A$2:$A$2221,'[2]Customer Answer 5 &amp; 6'!$A$2:$O$2221,6,FALSE)</f>
        <v>0</v>
      </c>
      <c r="O559">
        <f>VLOOKUP($A$2:$A$2221,'[2]Customer Answer 5 &amp; 6'!$A$2:$O$2221,7,FALSE)</f>
        <v>0</v>
      </c>
      <c r="P559">
        <f>VLOOKUP($A$2:$A$2221,'[2]Customer Answer 5 &amp; 6'!$A$2:$O$2221,8,FALSE)</f>
        <v>0</v>
      </c>
      <c r="Q559">
        <f>VLOOKUP($A$2:$A$2221,'[2]Customer Answer 5 &amp; 6'!$A$2:$O$2221,9,FALSE)</f>
        <v>1</v>
      </c>
      <c r="R559">
        <f>VLOOKUP($A$2:$A$2221,'[2]Customer Answer 5 &amp; 6'!$A$2:$O$2221,10,FALSE)</f>
        <v>0</v>
      </c>
      <c r="S559" s="26">
        <f>VLOOKUP($A$2:$A$2221,'[2]Customer Answer 5 &amp; 6'!$A$2:$O$2221,11,FALSE)</f>
        <v>0</v>
      </c>
      <c r="T559" s="26">
        <f>VLOOKUP($A$2:$A$2221,'[2]Customer Answer 5 &amp; 6'!$A$2:$O$2221,12,FALSE)</f>
        <v>0</v>
      </c>
      <c r="U559" s="26">
        <f>VLOOKUP($A$2:$A$2221,'[2]Customer Answer 5 &amp; 6'!$A$2:$O$2221,13,FALSE)</f>
        <v>0</v>
      </c>
      <c r="V559" s="26">
        <f>VLOOKUP($A$2:$A$2221,'[2]Customer Answer 5 &amp; 6'!$A$2:$O$2221,14,FALSE)</f>
        <v>1</v>
      </c>
      <c r="W559" s="27" t="str">
        <f>VLOOKUP($A$2:$A$2221,'[2]Customer Answer 5 &amp; 6'!$A$2:$O$2221,15,FALSE)</f>
        <v>Texas</v>
      </c>
      <c r="X559" s="21">
        <f>VLOOKUP($A$2:$A$2221,'[2]Sales Answer 1 &amp; 2'!$A$2:$N$2221,3,FALSE)</f>
        <v>1139</v>
      </c>
      <c r="Y559" s="21">
        <f>VLOOKUP($A$2:$A$2221,'[2]Sales Answer 1 &amp; 2'!$A$2:$N$2221,4,FALSE)</f>
        <v>92</v>
      </c>
      <c r="Z559" s="21">
        <f>VLOOKUP($A$2:$A$2221,'[2]Sales Answer 1 &amp; 2'!$A$2:$N$2221,5,FALSE)</f>
        <v>1631</v>
      </c>
      <c r="AA559" s="21">
        <f>VLOOKUP($A$2:$A$2221,'[2]Sales Answer 1 &amp; 2'!$A$2:$N$2221,6,FALSE)</f>
        <v>121</v>
      </c>
      <c r="AB559" s="21">
        <f>VLOOKUP($A$2:$A$2221,'[2]Sales Answer 1 &amp; 2'!$A$2:$N$2221,7,FALSE)</f>
        <v>123</v>
      </c>
    </row>
    <row r="560" spans="1:28" ht="15" thickBot="1" x14ac:dyDescent="0.35">
      <c r="A560" s="12">
        <v>2183</v>
      </c>
      <c r="B560" s="13">
        <v>0</v>
      </c>
      <c r="C560" s="13">
        <v>0</v>
      </c>
      <c r="D560" s="13">
        <v>0</v>
      </c>
      <c r="E560" s="13">
        <v>0</v>
      </c>
      <c r="F560" s="13">
        <v>0</v>
      </c>
      <c r="G560" s="13">
        <v>0</v>
      </c>
      <c r="H560" s="13">
        <v>0</v>
      </c>
      <c r="I560" s="14">
        <v>43988</v>
      </c>
      <c r="J560" s="22">
        <f>VLOOKUP($A$2:$A$2221,'[2]Customer Answer 5 &amp; 6'!$A$2:$O$2221,2,FALSE)</f>
        <v>151412</v>
      </c>
      <c r="K560" s="23">
        <f>VLOOKUP($A$2:$A$2221,'[2]Customer Answer 5 &amp; 6'!$A$2:$O$2221,3,FALSE)</f>
        <v>0</v>
      </c>
      <c r="L560" s="24">
        <f>VLOOKUP($A$2:$A$2221,'[2]Customer Answer 5 &amp; 6'!$A$2:$O$2221,4,FALSE)</f>
        <v>1</v>
      </c>
      <c r="M560" s="25">
        <f>VLOOKUP($A$2:$A$2221,'[2]Customer Answer 5 &amp; 6'!$A$2:$O$2221,5,FALSE)</f>
        <v>62</v>
      </c>
      <c r="N560">
        <f>VLOOKUP($A$2:$A$2221,'[2]Customer Answer 5 &amp; 6'!$A$2:$O$2221,6,FALSE)</f>
        <v>0</v>
      </c>
      <c r="O560">
        <f>VLOOKUP($A$2:$A$2221,'[2]Customer Answer 5 &amp; 6'!$A$2:$O$2221,7,FALSE)</f>
        <v>1</v>
      </c>
      <c r="P560">
        <f>VLOOKUP($A$2:$A$2221,'[2]Customer Answer 5 &amp; 6'!$A$2:$O$2221,8,FALSE)</f>
        <v>0</v>
      </c>
      <c r="Q560">
        <f>VLOOKUP($A$2:$A$2221,'[2]Customer Answer 5 &amp; 6'!$A$2:$O$2221,9,FALSE)</f>
        <v>0</v>
      </c>
      <c r="R560">
        <f>VLOOKUP($A$2:$A$2221,'[2]Customer Answer 5 &amp; 6'!$A$2:$O$2221,10,FALSE)</f>
        <v>0</v>
      </c>
      <c r="S560" s="26">
        <f>VLOOKUP($A$2:$A$2221,'[2]Customer Answer 5 &amp; 6'!$A$2:$O$2221,11,FALSE)</f>
        <v>0</v>
      </c>
      <c r="T560" s="26">
        <f>VLOOKUP($A$2:$A$2221,'[2]Customer Answer 5 &amp; 6'!$A$2:$O$2221,12,FALSE)</f>
        <v>0</v>
      </c>
      <c r="U560" s="26">
        <f>VLOOKUP($A$2:$A$2221,'[2]Customer Answer 5 &amp; 6'!$A$2:$O$2221,13,FALSE)</f>
        <v>1</v>
      </c>
      <c r="V560" s="26">
        <f>VLOOKUP($A$2:$A$2221,'[2]Customer Answer 5 &amp; 6'!$A$2:$O$2221,14,FALSE)</f>
        <v>0</v>
      </c>
      <c r="W560" s="27" t="str">
        <f>VLOOKUP($A$2:$A$2221,'[2]Customer Answer 5 &amp; 6'!$A$2:$O$2221,15,FALSE)</f>
        <v>California</v>
      </c>
      <c r="X560" s="21">
        <f>VLOOKUP($A$2:$A$2221,'[2]Sales Answer 1 &amp; 2'!$A$2:$N$2221,3,FALSE)</f>
        <v>412</v>
      </c>
      <c r="Y560" s="21">
        <f>VLOOKUP($A$2:$A$2221,'[2]Sales Answer 1 &amp; 2'!$A$2:$N$2221,4,FALSE)</f>
        <v>9</v>
      </c>
      <c r="Z560" s="21">
        <f>VLOOKUP($A$2:$A$2221,'[2]Sales Answer 1 &amp; 2'!$A$2:$N$2221,5,FALSE)</f>
        <v>85</v>
      </c>
      <c r="AA560" s="21">
        <f>VLOOKUP($A$2:$A$2221,'[2]Sales Answer 1 &amp; 2'!$A$2:$N$2221,6,FALSE)</f>
        <v>12</v>
      </c>
      <c r="AB560" s="21">
        <f>VLOOKUP($A$2:$A$2221,'[2]Sales Answer 1 &amp; 2'!$A$2:$N$2221,7,FALSE)</f>
        <v>15</v>
      </c>
    </row>
    <row r="561" spans="1:28" ht="15" thickBot="1" x14ac:dyDescent="0.35">
      <c r="A561" s="12">
        <v>1464</v>
      </c>
      <c r="B561" s="13">
        <v>0</v>
      </c>
      <c r="C561" s="13">
        <v>0</v>
      </c>
      <c r="D561" s="13">
        <v>0</v>
      </c>
      <c r="E561" s="13">
        <v>0</v>
      </c>
      <c r="F561" s="13">
        <v>0</v>
      </c>
      <c r="G561" s="13">
        <v>0</v>
      </c>
      <c r="H561" s="13">
        <v>0</v>
      </c>
      <c r="I561" s="14">
        <v>43987</v>
      </c>
      <c r="J561" s="22">
        <f>VLOOKUP($A$2:$A$2221,'[2]Customer Answer 5 &amp; 6'!$A$2:$O$2221,2,FALSE)</f>
        <v>138961</v>
      </c>
      <c r="K561" s="23">
        <f>VLOOKUP($A$2:$A$2221,'[2]Customer Answer 5 &amp; 6'!$A$2:$O$2221,3,FALSE)</f>
        <v>1</v>
      </c>
      <c r="L561" s="24">
        <f>VLOOKUP($A$2:$A$2221,'[2]Customer Answer 5 &amp; 6'!$A$2:$O$2221,4,FALSE)</f>
        <v>0</v>
      </c>
      <c r="M561" s="25">
        <f>VLOOKUP($A$2:$A$2221,'[2]Customer Answer 5 &amp; 6'!$A$2:$O$2221,5,FALSE)</f>
        <v>47</v>
      </c>
      <c r="N561">
        <f>VLOOKUP($A$2:$A$2221,'[2]Customer Answer 5 &amp; 6'!$A$2:$O$2221,6,FALSE)</f>
        <v>0</v>
      </c>
      <c r="O561">
        <f>VLOOKUP($A$2:$A$2221,'[2]Customer Answer 5 &amp; 6'!$A$2:$O$2221,7,FALSE)</f>
        <v>1</v>
      </c>
      <c r="P561">
        <f>VLOOKUP($A$2:$A$2221,'[2]Customer Answer 5 &amp; 6'!$A$2:$O$2221,8,FALSE)</f>
        <v>0</v>
      </c>
      <c r="Q561">
        <f>VLOOKUP($A$2:$A$2221,'[2]Customer Answer 5 &amp; 6'!$A$2:$O$2221,9,FALSE)</f>
        <v>0</v>
      </c>
      <c r="R561">
        <f>VLOOKUP($A$2:$A$2221,'[2]Customer Answer 5 &amp; 6'!$A$2:$O$2221,10,FALSE)</f>
        <v>0</v>
      </c>
      <c r="S561" s="26">
        <f>VLOOKUP($A$2:$A$2221,'[2]Customer Answer 5 &amp; 6'!$A$2:$O$2221,11,FALSE)</f>
        <v>0</v>
      </c>
      <c r="T561" s="26">
        <f>VLOOKUP($A$2:$A$2221,'[2]Customer Answer 5 &amp; 6'!$A$2:$O$2221,12,FALSE)</f>
        <v>0</v>
      </c>
      <c r="U561" s="26">
        <f>VLOOKUP($A$2:$A$2221,'[2]Customer Answer 5 &amp; 6'!$A$2:$O$2221,13,FALSE)</f>
        <v>1</v>
      </c>
      <c r="V561" s="26">
        <f>VLOOKUP($A$2:$A$2221,'[2]Customer Answer 5 &amp; 6'!$A$2:$O$2221,14,FALSE)</f>
        <v>0</v>
      </c>
      <c r="W561" s="27" t="str">
        <f>VLOOKUP($A$2:$A$2221,'[2]Customer Answer 5 &amp; 6'!$A$2:$O$2221,15,FALSE)</f>
        <v>Florida</v>
      </c>
      <c r="X561" s="21">
        <f>VLOOKUP($A$2:$A$2221,'[2]Sales Answer 1 &amp; 2'!$A$2:$N$2221,3,FALSE)</f>
        <v>68</v>
      </c>
      <c r="Y561" s="21">
        <f>VLOOKUP($A$2:$A$2221,'[2]Sales Answer 1 &amp; 2'!$A$2:$N$2221,4,FALSE)</f>
        <v>25</v>
      </c>
      <c r="Z561" s="21">
        <f>VLOOKUP($A$2:$A$2221,'[2]Sales Answer 1 &amp; 2'!$A$2:$N$2221,5,FALSE)</f>
        <v>68</v>
      </c>
      <c r="AA561" s="21">
        <f>VLOOKUP($A$2:$A$2221,'[2]Sales Answer 1 &amp; 2'!$A$2:$N$2221,6,FALSE)</f>
        <v>0</v>
      </c>
      <c r="AB561" s="21">
        <f>VLOOKUP($A$2:$A$2221,'[2]Sales Answer 1 &amp; 2'!$A$2:$N$2221,7,FALSE)</f>
        <v>4</v>
      </c>
    </row>
    <row r="562" spans="1:28" ht="15" thickBot="1" x14ac:dyDescent="0.35">
      <c r="A562" s="12">
        <v>1908</v>
      </c>
      <c r="B562" s="13">
        <v>0</v>
      </c>
      <c r="C562" s="13">
        <v>1</v>
      </c>
      <c r="D562" s="13">
        <v>0</v>
      </c>
      <c r="E562" s="13">
        <v>0</v>
      </c>
      <c r="F562" s="13">
        <v>0</v>
      </c>
      <c r="G562" s="13">
        <v>0</v>
      </c>
      <c r="H562" s="13">
        <v>0</v>
      </c>
      <c r="I562" s="14">
        <v>43987</v>
      </c>
      <c r="J562" s="22">
        <f>VLOOKUP($A$2:$A$2221,'[2]Customer Answer 5 &amp; 6'!$A$2:$O$2221,2,FALSE)</f>
        <v>174116</v>
      </c>
      <c r="K562" s="23">
        <f>VLOOKUP($A$2:$A$2221,'[2]Customer Answer 5 &amp; 6'!$A$2:$O$2221,3,FALSE)</f>
        <v>0</v>
      </c>
      <c r="L562" s="24">
        <f>VLOOKUP($A$2:$A$2221,'[2]Customer Answer 5 &amp; 6'!$A$2:$O$2221,4,FALSE)</f>
        <v>0</v>
      </c>
      <c r="M562" s="25">
        <f>VLOOKUP($A$2:$A$2221,'[2]Customer Answer 5 &amp; 6'!$A$2:$O$2221,5,FALSE)</f>
        <v>38</v>
      </c>
      <c r="N562">
        <f>VLOOKUP($A$2:$A$2221,'[2]Customer Answer 5 &amp; 6'!$A$2:$O$2221,6,FALSE)</f>
        <v>0</v>
      </c>
      <c r="O562">
        <f>VLOOKUP($A$2:$A$2221,'[2]Customer Answer 5 &amp; 6'!$A$2:$O$2221,7,FALSE)</f>
        <v>0</v>
      </c>
      <c r="P562">
        <f>VLOOKUP($A$2:$A$2221,'[2]Customer Answer 5 &amp; 6'!$A$2:$O$2221,8,FALSE)</f>
        <v>1</v>
      </c>
      <c r="Q562">
        <f>VLOOKUP($A$2:$A$2221,'[2]Customer Answer 5 &amp; 6'!$A$2:$O$2221,9,FALSE)</f>
        <v>0</v>
      </c>
      <c r="R562">
        <f>VLOOKUP($A$2:$A$2221,'[2]Customer Answer 5 &amp; 6'!$A$2:$O$2221,10,FALSE)</f>
        <v>0</v>
      </c>
      <c r="S562" s="26">
        <f>VLOOKUP($A$2:$A$2221,'[2]Customer Answer 5 &amp; 6'!$A$2:$O$2221,11,FALSE)</f>
        <v>0</v>
      </c>
      <c r="T562" s="26">
        <f>VLOOKUP($A$2:$A$2221,'[2]Customer Answer 5 &amp; 6'!$A$2:$O$2221,12,FALSE)</f>
        <v>0</v>
      </c>
      <c r="U562" s="26">
        <f>VLOOKUP($A$2:$A$2221,'[2]Customer Answer 5 &amp; 6'!$A$2:$O$2221,13,FALSE)</f>
        <v>0</v>
      </c>
      <c r="V562" s="26">
        <f>VLOOKUP($A$2:$A$2221,'[2]Customer Answer 5 &amp; 6'!$A$2:$O$2221,14,FALSE)</f>
        <v>0</v>
      </c>
      <c r="W562" s="27" t="str">
        <f>VLOOKUP($A$2:$A$2221,'[2]Customer Answer 5 &amp; 6'!$A$2:$O$2221,15,FALSE)</f>
        <v>Florida</v>
      </c>
      <c r="X562" s="21">
        <f>VLOOKUP($A$2:$A$2221,'[2]Sales Answer 1 &amp; 2'!$A$2:$N$2221,3,FALSE)</f>
        <v>2046</v>
      </c>
      <c r="Y562" s="21">
        <f>VLOOKUP($A$2:$A$2221,'[2]Sales Answer 1 &amp; 2'!$A$2:$N$2221,4,FALSE)</f>
        <v>261</v>
      </c>
      <c r="Z562" s="21">
        <f>VLOOKUP($A$2:$A$2221,'[2]Sales Answer 1 &amp; 2'!$A$2:$N$2221,5,FALSE)</f>
        <v>1654</v>
      </c>
      <c r="AA562" s="21">
        <f>VLOOKUP($A$2:$A$2221,'[2]Sales Answer 1 &amp; 2'!$A$2:$N$2221,6,FALSE)</f>
        <v>341</v>
      </c>
      <c r="AB562" s="21">
        <f>VLOOKUP($A$2:$A$2221,'[2]Sales Answer 1 &amp; 2'!$A$2:$N$2221,7,FALSE)</f>
        <v>129</v>
      </c>
    </row>
    <row r="563" spans="1:28" ht="15" thickBot="1" x14ac:dyDescent="0.35">
      <c r="A563" s="12">
        <v>2356</v>
      </c>
      <c r="B563" s="13">
        <v>0</v>
      </c>
      <c r="C563" s="13">
        <v>0</v>
      </c>
      <c r="D563" s="13">
        <v>0</v>
      </c>
      <c r="E563" s="13">
        <v>0</v>
      </c>
      <c r="F563" s="13">
        <v>0</v>
      </c>
      <c r="G563" s="13">
        <v>0</v>
      </c>
      <c r="H563" s="13">
        <v>0</v>
      </c>
      <c r="I563" s="14">
        <v>43987</v>
      </c>
      <c r="J563" s="22">
        <f>VLOOKUP($A$2:$A$2221,'[2]Customer Answer 5 &amp; 6'!$A$2:$O$2221,2,FALSE)</f>
        <v>156243</v>
      </c>
      <c r="K563" s="23">
        <f>VLOOKUP($A$2:$A$2221,'[2]Customer Answer 5 &amp; 6'!$A$2:$O$2221,3,FALSE)</f>
        <v>1</v>
      </c>
      <c r="L563" s="24">
        <f>VLOOKUP($A$2:$A$2221,'[2]Customer Answer 5 &amp; 6'!$A$2:$O$2221,4,FALSE)</f>
        <v>2</v>
      </c>
      <c r="M563" s="25">
        <f>VLOOKUP($A$2:$A$2221,'[2]Customer Answer 5 &amp; 6'!$A$2:$O$2221,5,FALSE)</f>
        <v>45</v>
      </c>
      <c r="N563">
        <f>VLOOKUP($A$2:$A$2221,'[2]Customer Answer 5 &amp; 6'!$A$2:$O$2221,6,FALSE)</f>
        <v>0</v>
      </c>
      <c r="O563">
        <f>VLOOKUP($A$2:$A$2221,'[2]Customer Answer 5 &amp; 6'!$A$2:$O$2221,7,FALSE)</f>
        <v>0</v>
      </c>
      <c r="P563">
        <f>VLOOKUP($A$2:$A$2221,'[2]Customer Answer 5 &amp; 6'!$A$2:$O$2221,8,FALSE)</f>
        <v>1</v>
      </c>
      <c r="Q563">
        <f>VLOOKUP($A$2:$A$2221,'[2]Customer Answer 5 &amp; 6'!$A$2:$O$2221,9,FALSE)</f>
        <v>0</v>
      </c>
      <c r="R563">
        <f>VLOOKUP($A$2:$A$2221,'[2]Customer Answer 5 &amp; 6'!$A$2:$O$2221,10,FALSE)</f>
        <v>0</v>
      </c>
      <c r="S563" s="26">
        <f>VLOOKUP($A$2:$A$2221,'[2]Customer Answer 5 &amp; 6'!$A$2:$O$2221,11,FALSE)</f>
        <v>0</v>
      </c>
      <c r="T563" s="26">
        <f>VLOOKUP($A$2:$A$2221,'[2]Customer Answer 5 &amp; 6'!$A$2:$O$2221,12,FALSE)</f>
        <v>1</v>
      </c>
      <c r="U563" s="26">
        <f>VLOOKUP($A$2:$A$2221,'[2]Customer Answer 5 &amp; 6'!$A$2:$O$2221,13,FALSE)</f>
        <v>0</v>
      </c>
      <c r="V563" s="26">
        <f>VLOOKUP($A$2:$A$2221,'[2]Customer Answer 5 &amp; 6'!$A$2:$O$2221,14,FALSE)</f>
        <v>0</v>
      </c>
      <c r="W563" s="27" t="str">
        <f>VLOOKUP($A$2:$A$2221,'[2]Customer Answer 5 &amp; 6'!$A$2:$O$2221,15,FALSE)</f>
        <v>Other</v>
      </c>
      <c r="X563" s="21">
        <f>VLOOKUP($A$2:$A$2221,'[2]Sales Answer 1 &amp; 2'!$A$2:$N$2221,3,FALSE)</f>
        <v>964</v>
      </c>
      <c r="Y563" s="21">
        <f>VLOOKUP($A$2:$A$2221,'[2]Sales Answer 1 &amp; 2'!$A$2:$N$2221,4,FALSE)</f>
        <v>0</v>
      </c>
      <c r="Z563" s="21">
        <f>VLOOKUP($A$2:$A$2221,'[2]Sales Answer 1 &amp; 2'!$A$2:$N$2221,5,FALSE)</f>
        <v>97</v>
      </c>
      <c r="AA563" s="21">
        <f>VLOOKUP($A$2:$A$2221,'[2]Sales Answer 1 &amp; 2'!$A$2:$N$2221,6,FALSE)</f>
        <v>11</v>
      </c>
      <c r="AB563" s="21">
        <f>VLOOKUP($A$2:$A$2221,'[2]Sales Answer 1 &amp; 2'!$A$2:$N$2221,7,FALSE)</f>
        <v>8</v>
      </c>
    </row>
    <row r="564" spans="1:28" ht="15" thickBot="1" x14ac:dyDescent="0.35">
      <c r="A564" s="12">
        <v>1183</v>
      </c>
      <c r="B564" s="13">
        <v>0</v>
      </c>
      <c r="C564" s="13">
        <v>0</v>
      </c>
      <c r="D564" s="13">
        <v>0</v>
      </c>
      <c r="E564" s="13">
        <v>0</v>
      </c>
      <c r="F564" s="13">
        <v>0</v>
      </c>
      <c r="G564" s="13">
        <v>0</v>
      </c>
      <c r="H564" s="13">
        <v>0</v>
      </c>
      <c r="I564" s="14">
        <v>43986</v>
      </c>
      <c r="J564" s="22">
        <f>VLOOKUP($A$2:$A$2221,'[2]Customer Answer 5 &amp; 6'!$A$2:$O$2221,2,FALSE)</f>
        <v>131353</v>
      </c>
      <c r="K564" s="23">
        <f>VLOOKUP($A$2:$A$2221,'[2]Customer Answer 5 &amp; 6'!$A$2:$O$2221,3,FALSE)</f>
        <v>1</v>
      </c>
      <c r="L564" s="24">
        <f>VLOOKUP($A$2:$A$2221,'[2]Customer Answer 5 &amp; 6'!$A$2:$O$2221,4,FALSE)</f>
        <v>1</v>
      </c>
      <c r="M564" s="25">
        <f>VLOOKUP($A$2:$A$2221,'[2]Customer Answer 5 &amp; 6'!$A$2:$O$2221,5,FALSE)</f>
        <v>43</v>
      </c>
      <c r="N564">
        <f>VLOOKUP($A$2:$A$2221,'[2]Customer Answer 5 &amp; 6'!$A$2:$O$2221,6,FALSE)</f>
        <v>0</v>
      </c>
      <c r="O564">
        <f>VLOOKUP($A$2:$A$2221,'[2]Customer Answer 5 &amp; 6'!$A$2:$O$2221,7,FALSE)</f>
        <v>1</v>
      </c>
      <c r="P564">
        <f>VLOOKUP($A$2:$A$2221,'[2]Customer Answer 5 &amp; 6'!$A$2:$O$2221,8,FALSE)</f>
        <v>0</v>
      </c>
      <c r="Q564">
        <f>VLOOKUP($A$2:$A$2221,'[2]Customer Answer 5 &amp; 6'!$A$2:$O$2221,9,FALSE)</f>
        <v>0</v>
      </c>
      <c r="R564">
        <f>VLOOKUP($A$2:$A$2221,'[2]Customer Answer 5 &amp; 6'!$A$2:$O$2221,10,FALSE)</f>
        <v>0</v>
      </c>
      <c r="S564" s="26">
        <f>VLOOKUP($A$2:$A$2221,'[2]Customer Answer 5 &amp; 6'!$A$2:$O$2221,11,FALSE)</f>
        <v>0</v>
      </c>
      <c r="T564" s="26">
        <f>VLOOKUP($A$2:$A$2221,'[2]Customer Answer 5 &amp; 6'!$A$2:$O$2221,12,FALSE)</f>
        <v>1</v>
      </c>
      <c r="U564" s="26">
        <f>VLOOKUP($A$2:$A$2221,'[2]Customer Answer 5 &amp; 6'!$A$2:$O$2221,13,FALSE)</f>
        <v>0</v>
      </c>
      <c r="V564" s="26">
        <f>VLOOKUP($A$2:$A$2221,'[2]Customer Answer 5 &amp; 6'!$A$2:$O$2221,14,FALSE)</f>
        <v>0</v>
      </c>
      <c r="W564" s="27" t="str">
        <f>VLOOKUP($A$2:$A$2221,'[2]Customer Answer 5 &amp; 6'!$A$2:$O$2221,15,FALSE)</f>
        <v>Illinois</v>
      </c>
      <c r="X564" s="21">
        <f>VLOOKUP($A$2:$A$2221,'[2]Sales Answer 1 &amp; 2'!$A$2:$N$2221,3,FALSE)</f>
        <v>42</v>
      </c>
      <c r="Y564" s="21">
        <f>VLOOKUP($A$2:$A$2221,'[2]Sales Answer 1 &amp; 2'!$A$2:$N$2221,4,FALSE)</f>
        <v>0</v>
      </c>
      <c r="Z564" s="21">
        <f>VLOOKUP($A$2:$A$2221,'[2]Sales Answer 1 &amp; 2'!$A$2:$N$2221,5,FALSE)</f>
        <v>42</v>
      </c>
      <c r="AA564" s="21">
        <f>VLOOKUP($A$2:$A$2221,'[2]Sales Answer 1 &amp; 2'!$A$2:$N$2221,6,FALSE)</f>
        <v>13</v>
      </c>
      <c r="AB564" s="21">
        <f>VLOOKUP($A$2:$A$2221,'[2]Sales Answer 1 &amp; 2'!$A$2:$N$2221,7,FALSE)</f>
        <v>4</v>
      </c>
    </row>
    <row r="565" spans="1:28" ht="15" thickBot="1" x14ac:dyDescent="0.35">
      <c r="A565" s="12">
        <v>1431</v>
      </c>
      <c r="B565" s="13">
        <v>1</v>
      </c>
      <c r="C565" s="13">
        <v>0</v>
      </c>
      <c r="D565" s="13">
        <v>0</v>
      </c>
      <c r="E565" s="13">
        <v>1</v>
      </c>
      <c r="F565" s="13">
        <v>0</v>
      </c>
      <c r="G565" s="13">
        <v>0</v>
      </c>
      <c r="H565" s="13">
        <v>0</v>
      </c>
      <c r="I565" s="14">
        <v>43986</v>
      </c>
      <c r="J565" s="22">
        <f>VLOOKUP($A$2:$A$2221,'[2]Customer Answer 5 &amp; 6'!$A$2:$O$2221,2,FALSE)</f>
        <v>181246</v>
      </c>
      <c r="K565" s="23">
        <f>VLOOKUP($A$2:$A$2221,'[2]Customer Answer 5 &amp; 6'!$A$2:$O$2221,3,FALSE)</f>
        <v>0</v>
      </c>
      <c r="L565" s="24">
        <f>VLOOKUP($A$2:$A$2221,'[2]Customer Answer 5 &amp; 6'!$A$2:$O$2221,4,FALSE)</f>
        <v>0</v>
      </c>
      <c r="M565" s="25">
        <f>VLOOKUP($A$2:$A$2221,'[2]Customer Answer 5 &amp; 6'!$A$2:$O$2221,5,FALSE)</f>
        <v>56</v>
      </c>
      <c r="N565">
        <f>VLOOKUP($A$2:$A$2221,'[2]Customer Answer 5 &amp; 6'!$A$2:$O$2221,6,FALSE)</f>
        <v>0</v>
      </c>
      <c r="O565">
        <f>VLOOKUP($A$2:$A$2221,'[2]Customer Answer 5 &amp; 6'!$A$2:$O$2221,7,FALSE)</f>
        <v>0</v>
      </c>
      <c r="P565">
        <f>VLOOKUP($A$2:$A$2221,'[2]Customer Answer 5 &amp; 6'!$A$2:$O$2221,8,FALSE)</f>
        <v>1</v>
      </c>
      <c r="Q565">
        <f>VLOOKUP($A$2:$A$2221,'[2]Customer Answer 5 &amp; 6'!$A$2:$O$2221,9,FALSE)</f>
        <v>0</v>
      </c>
      <c r="R565">
        <f>VLOOKUP($A$2:$A$2221,'[2]Customer Answer 5 &amp; 6'!$A$2:$O$2221,10,FALSE)</f>
        <v>0</v>
      </c>
      <c r="S565" s="26">
        <f>VLOOKUP($A$2:$A$2221,'[2]Customer Answer 5 &amp; 6'!$A$2:$O$2221,11,FALSE)</f>
        <v>0</v>
      </c>
      <c r="T565" s="26">
        <f>VLOOKUP($A$2:$A$2221,'[2]Customer Answer 5 &amp; 6'!$A$2:$O$2221,12,FALSE)</f>
        <v>1</v>
      </c>
      <c r="U565" s="26">
        <f>VLOOKUP($A$2:$A$2221,'[2]Customer Answer 5 &amp; 6'!$A$2:$O$2221,13,FALSE)</f>
        <v>0</v>
      </c>
      <c r="V565" s="26">
        <f>VLOOKUP($A$2:$A$2221,'[2]Customer Answer 5 &amp; 6'!$A$2:$O$2221,14,FALSE)</f>
        <v>0</v>
      </c>
      <c r="W565" s="27" t="str">
        <f>VLOOKUP($A$2:$A$2221,'[2]Customer Answer 5 &amp; 6'!$A$2:$O$2221,15,FALSE)</f>
        <v>Texas</v>
      </c>
      <c r="X565" s="21">
        <f>VLOOKUP($A$2:$A$2221,'[2]Sales Answer 1 &amp; 2'!$A$2:$N$2221,3,FALSE)</f>
        <v>888</v>
      </c>
      <c r="Y565" s="21">
        <f>VLOOKUP($A$2:$A$2221,'[2]Sales Answer 1 &amp; 2'!$A$2:$N$2221,4,FALSE)</f>
        <v>424</v>
      </c>
      <c r="Z565" s="21">
        <f>VLOOKUP($A$2:$A$2221,'[2]Sales Answer 1 &amp; 2'!$A$2:$N$2221,5,FALSE)</f>
        <v>1198</v>
      </c>
      <c r="AA565" s="21">
        <f>VLOOKUP($A$2:$A$2221,'[2]Sales Answer 1 &amp; 2'!$A$2:$N$2221,6,FALSE)</f>
        <v>136</v>
      </c>
      <c r="AB565" s="21">
        <f>VLOOKUP($A$2:$A$2221,'[2]Sales Answer 1 &amp; 2'!$A$2:$N$2221,7,FALSE)</f>
        <v>348</v>
      </c>
    </row>
    <row r="566" spans="1:28" ht="15" thickBot="1" x14ac:dyDescent="0.35">
      <c r="A566" s="12">
        <v>2338</v>
      </c>
      <c r="B566" s="13">
        <v>0</v>
      </c>
      <c r="C566" s="13">
        <v>0</v>
      </c>
      <c r="D566" s="13">
        <v>0</v>
      </c>
      <c r="E566" s="13">
        <v>0</v>
      </c>
      <c r="F566" s="13">
        <v>0</v>
      </c>
      <c r="G566" s="13">
        <v>0</v>
      </c>
      <c r="H566" s="13">
        <v>0</v>
      </c>
      <c r="I566" s="14">
        <v>43986</v>
      </c>
      <c r="J566" s="22">
        <f>VLOOKUP($A$2:$A$2221,'[2]Customer Answer 5 &amp; 6'!$A$2:$O$2221,2,FALSE)</f>
        <v>180695</v>
      </c>
      <c r="K566" s="23">
        <f>VLOOKUP($A$2:$A$2221,'[2]Customer Answer 5 &amp; 6'!$A$2:$O$2221,3,FALSE)</f>
        <v>0</v>
      </c>
      <c r="L566" s="24">
        <f>VLOOKUP($A$2:$A$2221,'[2]Customer Answer 5 &amp; 6'!$A$2:$O$2221,4,FALSE)</f>
        <v>0</v>
      </c>
      <c r="M566" s="25">
        <f>VLOOKUP($A$2:$A$2221,'[2]Customer Answer 5 &amp; 6'!$A$2:$O$2221,5,FALSE)</f>
        <v>57</v>
      </c>
      <c r="N566">
        <f>VLOOKUP($A$2:$A$2221,'[2]Customer Answer 5 &amp; 6'!$A$2:$O$2221,6,FALSE)</f>
        <v>0</v>
      </c>
      <c r="O566">
        <f>VLOOKUP($A$2:$A$2221,'[2]Customer Answer 5 &amp; 6'!$A$2:$O$2221,7,FALSE)</f>
        <v>0</v>
      </c>
      <c r="P566">
        <f>VLOOKUP($A$2:$A$2221,'[2]Customer Answer 5 &amp; 6'!$A$2:$O$2221,8,FALSE)</f>
        <v>1</v>
      </c>
      <c r="Q566">
        <f>VLOOKUP($A$2:$A$2221,'[2]Customer Answer 5 &amp; 6'!$A$2:$O$2221,9,FALSE)</f>
        <v>0</v>
      </c>
      <c r="R566">
        <f>VLOOKUP($A$2:$A$2221,'[2]Customer Answer 5 &amp; 6'!$A$2:$O$2221,10,FALSE)</f>
        <v>0</v>
      </c>
      <c r="S566" s="26">
        <f>VLOOKUP($A$2:$A$2221,'[2]Customer Answer 5 &amp; 6'!$A$2:$O$2221,11,FALSE)</f>
        <v>0</v>
      </c>
      <c r="T566" s="26">
        <f>VLOOKUP($A$2:$A$2221,'[2]Customer Answer 5 &amp; 6'!$A$2:$O$2221,12,FALSE)</f>
        <v>1</v>
      </c>
      <c r="U566" s="26">
        <f>VLOOKUP($A$2:$A$2221,'[2]Customer Answer 5 &amp; 6'!$A$2:$O$2221,13,FALSE)</f>
        <v>0</v>
      </c>
      <c r="V566" s="26">
        <f>VLOOKUP($A$2:$A$2221,'[2]Customer Answer 5 &amp; 6'!$A$2:$O$2221,14,FALSE)</f>
        <v>0</v>
      </c>
      <c r="W566" s="27" t="str">
        <f>VLOOKUP($A$2:$A$2221,'[2]Customer Answer 5 &amp; 6'!$A$2:$O$2221,15,FALSE)</f>
        <v>Other</v>
      </c>
      <c r="X566" s="21">
        <f>VLOOKUP($A$2:$A$2221,'[2]Sales Answer 1 &amp; 2'!$A$2:$N$2221,3,FALSE)</f>
        <v>1247</v>
      </c>
      <c r="Y566" s="21">
        <f>VLOOKUP($A$2:$A$2221,'[2]Sales Answer 1 &amp; 2'!$A$2:$N$2221,4,FALSE)</f>
        <v>289</v>
      </c>
      <c r="Z566" s="21">
        <f>VLOOKUP($A$2:$A$2221,'[2]Sales Answer 1 &amp; 2'!$A$2:$N$2221,5,FALSE)</f>
        <v>2203</v>
      </c>
      <c r="AA566" s="21">
        <f>VLOOKUP($A$2:$A$2221,'[2]Sales Answer 1 &amp; 2'!$A$2:$N$2221,6,FALSE)</f>
        <v>432</v>
      </c>
      <c r="AB566" s="21">
        <f>VLOOKUP($A$2:$A$2221,'[2]Sales Answer 1 &amp; 2'!$A$2:$N$2221,7,FALSE)</f>
        <v>83</v>
      </c>
    </row>
    <row r="567" spans="1:28" ht="15" thickBot="1" x14ac:dyDescent="0.35">
      <c r="A567" s="12">
        <v>2590</v>
      </c>
      <c r="B567" s="13">
        <v>0</v>
      </c>
      <c r="C567" s="13">
        <v>0</v>
      </c>
      <c r="D567" s="13">
        <v>0</v>
      </c>
      <c r="E567" s="13">
        <v>0</v>
      </c>
      <c r="F567" s="13">
        <v>0</v>
      </c>
      <c r="G567" s="13">
        <v>0</v>
      </c>
      <c r="H567" s="13">
        <v>1</v>
      </c>
      <c r="I567" s="14">
        <v>43986</v>
      </c>
      <c r="J567" s="22">
        <f>VLOOKUP($A$2:$A$2221,'[2]Customer Answer 5 &amp; 6'!$A$2:$O$2221,2,FALSE)</f>
        <v>131353</v>
      </c>
      <c r="K567" s="23">
        <f>VLOOKUP($A$2:$A$2221,'[2]Customer Answer 5 &amp; 6'!$A$2:$O$2221,3,FALSE)</f>
        <v>1</v>
      </c>
      <c r="L567" s="24">
        <f>VLOOKUP($A$2:$A$2221,'[2]Customer Answer 5 &amp; 6'!$A$2:$O$2221,4,FALSE)</f>
        <v>1</v>
      </c>
      <c r="M567" s="25">
        <f>VLOOKUP($A$2:$A$2221,'[2]Customer Answer 5 &amp; 6'!$A$2:$O$2221,5,FALSE)</f>
        <v>43</v>
      </c>
      <c r="N567">
        <f>VLOOKUP($A$2:$A$2221,'[2]Customer Answer 5 &amp; 6'!$A$2:$O$2221,6,FALSE)</f>
        <v>0</v>
      </c>
      <c r="O567">
        <f>VLOOKUP($A$2:$A$2221,'[2]Customer Answer 5 &amp; 6'!$A$2:$O$2221,7,FALSE)</f>
        <v>1</v>
      </c>
      <c r="P567">
        <f>VLOOKUP($A$2:$A$2221,'[2]Customer Answer 5 &amp; 6'!$A$2:$O$2221,8,FALSE)</f>
        <v>0</v>
      </c>
      <c r="Q567">
        <f>VLOOKUP($A$2:$A$2221,'[2]Customer Answer 5 &amp; 6'!$A$2:$O$2221,9,FALSE)</f>
        <v>0</v>
      </c>
      <c r="R567">
        <f>VLOOKUP($A$2:$A$2221,'[2]Customer Answer 5 &amp; 6'!$A$2:$O$2221,10,FALSE)</f>
        <v>0</v>
      </c>
      <c r="S567" s="26">
        <f>VLOOKUP($A$2:$A$2221,'[2]Customer Answer 5 &amp; 6'!$A$2:$O$2221,11,FALSE)</f>
        <v>0</v>
      </c>
      <c r="T567" s="26">
        <f>VLOOKUP($A$2:$A$2221,'[2]Customer Answer 5 &amp; 6'!$A$2:$O$2221,12,FALSE)</f>
        <v>1</v>
      </c>
      <c r="U567" s="26">
        <f>VLOOKUP($A$2:$A$2221,'[2]Customer Answer 5 &amp; 6'!$A$2:$O$2221,13,FALSE)</f>
        <v>0</v>
      </c>
      <c r="V567" s="26">
        <f>VLOOKUP($A$2:$A$2221,'[2]Customer Answer 5 &amp; 6'!$A$2:$O$2221,14,FALSE)</f>
        <v>0</v>
      </c>
      <c r="W567" s="27" t="str">
        <f>VLOOKUP($A$2:$A$2221,'[2]Customer Answer 5 &amp; 6'!$A$2:$O$2221,15,FALSE)</f>
        <v>Other</v>
      </c>
      <c r="X567" s="21">
        <f>VLOOKUP($A$2:$A$2221,'[2]Sales Answer 1 &amp; 2'!$A$2:$N$2221,3,FALSE)</f>
        <v>42</v>
      </c>
      <c r="Y567" s="21">
        <f>VLOOKUP($A$2:$A$2221,'[2]Sales Answer 1 &amp; 2'!$A$2:$N$2221,4,FALSE)</f>
        <v>0</v>
      </c>
      <c r="Z567" s="21">
        <f>VLOOKUP($A$2:$A$2221,'[2]Sales Answer 1 &amp; 2'!$A$2:$N$2221,5,FALSE)</f>
        <v>42</v>
      </c>
      <c r="AA567" s="21">
        <f>VLOOKUP($A$2:$A$2221,'[2]Sales Answer 1 &amp; 2'!$A$2:$N$2221,6,FALSE)</f>
        <v>13</v>
      </c>
      <c r="AB567" s="21">
        <f>VLOOKUP($A$2:$A$2221,'[2]Sales Answer 1 &amp; 2'!$A$2:$N$2221,7,FALSE)</f>
        <v>4</v>
      </c>
    </row>
    <row r="568" spans="1:28" ht="15" thickBot="1" x14ac:dyDescent="0.35">
      <c r="A568" s="12">
        <v>2642</v>
      </c>
      <c r="B568" s="13">
        <v>0</v>
      </c>
      <c r="C568" s="13">
        <v>0</v>
      </c>
      <c r="D568" s="13">
        <v>0</v>
      </c>
      <c r="E568" s="13">
        <v>0</v>
      </c>
      <c r="F568" s="13">
        <v>0</v>
      </c>
      <c r="G568" s="13">
        <v>0</v>
      </c>
      <c r="H568" s="13">
        <v>0</v>
      </c>
      <c r="I568" s="14">
        <v>43986</v>
      </c>
      <c r="J568" s="22">
        <f>VLOOKUP($A$2:$A$2221,'[2]Customer Answer 5 &amp; 6'!$A$2:$O$2221,2,FALSE)</f>
        <v>136732</v>
      </c>
      <c r="K568" s="23">
        <f>VLOOKUP($A$2:$A$2221,'[2]Customer Answer 5 &amp; 6'!$A$2:$O$2221,3,FALSE)</f>
        <v>1</v>
      </c>
      <c r="L568" s="24">
        <f>VLOOKUP($A$2:$A$2221,'[2]Customer Answer 5 &amp; 6'!$A$2:$O$2221,4,FALSE)</f>
        <v>1</v>
      </c>
      <c r="M568" s="25">
        <f>VLOOKUP($A$2:$A$2221,'[2]Customer Answer 5 &amp; 6'!$A$2:$O$2221,5,FALSE)</f>
        <v>61</v>
      </c>
      <c r="N568">
        <f>VLOOKUP($A$2:$A$2221,'[2]Customer Answer 5 &amp; 6'!$A$2:$O$2221,6,FALSE)</f>
        <v>0</v>
      </c>
      <c r="O568">
        <f>VLOOKUP($A$2:$A$2221,'[2]Customer Answer 5 &amp; 6'!$A$2:$O$2221,7,FALSE)</f>
        <v>1</v>
      </c>
      <c r="P568">
        <f>VLOOKUP($A$2:$A$2221,'[2]Customer Answer 5 &amp; 6'!$A$2:$O$2221,8,FALSE)</f>
        <v>0</v>
      </c>
      <c r="Q568">
        <f>VLOOKUP($A$2:$A$2221,'[2]Customer Answer 5 &amp; 6'!$A$2:$O$2221,9,FALSE)</f>
        <v>0</v>
      </c>
      <c r="R568">
        <f>VLOOKUP($A$2:$A$2221,'[2]Customer Answer 5 &amp; 6'!$A$2:$O$2221,10,FALSE)</f>
        <v>0</v>
      </c>
      <c r="S568" s="26">
        <f>VLOOKUP($A$2:$A$2221,'[2]Customer Answer 5 &amp; 6'!$A$2:$O$2221,11,FALSE)</f>
        <v>0</v>
      </c>
      <c r="T568" s="26">
        <f>VLOOKUP($A$2:$A$2221,'[2]Customer Answer 5 &amp; 6'!$A$2:$O$2221,12,FALSE)</f>
        <v>0</v>
      </c>
      <c r="U568" s="26">
        <f>VLOOKUP($A$2:$A$2221,'[2]Customer Answer 5 &amp; 6'!$A$2:$O$2221,13,FALSE)</f>
        <v>0</v>
      </c>
      <c r="V568" s="26">
        <f>VLOOKUP($A$2:$A$2221,'[2]Customer Answer 5 &amp; 6'!$A$2:$O$2221,14,FALSE)</f>
        <v>1</v>
      </c>
      <c r="W568" s="27" t="str">
        <f>VLOOKUP($A$2:$A$2221,'[2]Customer Answer 5 &amp; 6'!$A$2:$O$2221,15,FALSE)</f>
        <v>New York</v>
      </c>
      <c r="X568" s="21">
        <f>VLOOKUP($A$2:$A$2221,'[2]Sales Answer 1 &amp; 2'!$A$2:$N$2221,3,FALSE)</f>
        <v>78</v>
      </c>
      <c r="Y568" s="21">
        <f>VLOOKUP($A$2:$A$2221,'[2]Sales Answer 1 &amp; 2'!$A$2:$N$2221,4,FALSE)</f>
        <v>19</v>
      </c>
      <c r="Z568" s="21">
        <f>VLOOKUP($A$2:$A$2221,'[2]Sales Answer 1 &amp; 2'!$A$2:$N$2221,5,FALSE)</f>
        <v>11</v>
      </c>
      <c r="AA568" s="21">
        <f>VLOOKUP($A$2:$A$2221,'[2]Sales Answer 1 &amp; 2'!$A$2:$N$2221,6,FALSE)</f>
        <v>37</v>
      </c>
      <c r="AB568" s="21">
        <f>VLOOKUP($A$2:$A$2221,'[2]Sales Answer 1 &amp; 2'!$A$2:$N$2221,7,FALSE)</f>
        <v>4</v>
      </c>
    </row>
    <row r="569" spans="1:28" ht="15" thickBot="1" x14ac:dyDescent="0.35">
      <c r="A569" s="12">
        <v>1606</v>
      </c>
      <c r="B569" s="13">
        <v>0</v>
      </c>
      <c r="C569" s="13">
        <v>0</v>
      </c>
      <c r="D569" s="13">
        <v>0</v>
      </c>
      <c r="E569" s="13">
        <v>0</v>
      </c>
      <c r="F569" s="13">
        <v>0</v>
      </c>
      <c r="G569" s="13">
        <v>0</v>
      </c>
      <c r="H569" s="13">
        <v>0</v>
      </c>
      <c r="I569" s="14">
        <v>43985</v>
      </c>
      <c r="J569" s="22">
        <f>VLOOKUP($A$2:$A$2221,'[2]Customer Answer 5 &amp; 6'!$A$2:$O$2221,2,FALSE)</f>
        <v>136975</v>
      </c>
      <c r="K569" s="23">
        <f>VLOOKUP($A$2:$A$2221,'[2]Customer Answer 5 &amp; 6'!$A$2:$O$2221,3,FALSE)</f>
        <v>1</v>
      </c>
      <c r="L569" s="24">
        <f>VLOOKUP($A$2:$A$2221,'[2]Customer Answer 5 &amp; 6'!$A$2:$O$2221,4,FALSE)</f>
        <v>0</v>
      </c>
      <c r="M569" s="25">
        <f>VLOOKUP($A$2:$A$2221,'[2]Customer Answer 5 &amp; 6'!$A$2:$O$2221,5,FALSE)</f>
        <v>42</v>
      </c>
      <c r="N569">
        <f>VLOOKUP($A$2:$A$2221,'[2]Customer Answer 5 &amp; 6'!$A$2:$O$2221,6,FALSE)</f>
        <v>0</v>
      </c>
      <c r="O569">
        <f>VLOOKUP($A$2:$A$2221,'[2]Customer Answer 5 &amp; 6'!$A$2:$O$2221,7,FALSE)</f>
        <v>0</v>
      </c>
      <c r="P569">
        <f>VLOOKUP($A$2:$A$2221,'[2]Customer Answer 5 &amp; 6'!$A$2:$O$2221,8,FALSE)</f>
        <v>1</v>
      </c>
      <c r="Q569">
        <f>VLOOKUP($A$2:$A$2221,'[2]Customer Answer 5 &amp; 6'!$A$2:$O$2221,9,FALSE)</f>
        <v>0</v>
      </c>
      <c r="R569">
        <f>VLOOKUP($A$2:$A$2221,'[2]Customer Answer 5 &amp; 6'!$A$2:$O$2221,10,FALSE)</f>
        <v>0</v>
      </c>
      <c r="S569" s="26">
        <f>VLOOKUP($A$2:$A$2221,'[2]Customer Answer 5 &amp; 6'!$A$2:$O$2221,11,FALSE)</f>
        <v>0</v>
      </c>
      <c r="T569" s="26">
        <f>VLOOKUP($A$2:$A$2221,'[2]Customer Answer 5 &amp; 6'!$A$2:$O$2221,12,FALSE)</f>
        <v>0</v>
      </c>
      <c r="U569" s="26">
        <f>VLOOKUP($A$2:$A$2221,'[2]Customer Answer 5 &amp; 6'!$A$2:$O$2221,13,FALSE)</f>
        <v>0</v>
      </c>
      <c r="V569" s="26">
        <f>VLOOKUP($A$2:$A$2221,'[2]Customer Answer 5 &amp; 6'!$A$2:$O$2221,14,FALSE)</f>
        <v>0</v>
      </c>
      <c r="W569" s="27" t="str">
        <f>VLOOKUP($A$2:$A$2221,'[2]Customer Answer 5 &amp; 6'!$A$2:$O$2221,15,FALSE)</f>
        <v>Other</v>
      </c>
      <c r="X569" s="21">
        <f>VLOOKUP($A$2:$A$2221,'[2]Sales Answer 1 &amp; 2'!$A$2:$N$2221,3,FALSE)</f>
        <v>37</v>
      </c>
      <c r="Y569" s="21">
        <f>VLOOKUP($A$2:$A$2221,'[2]Sales Answer 1 &amp; 2'!$A$2:$N$2221,4,FALSE)</f>
        <v>22</v>
      </c>
      <c r="Z569" s="21">
        <f>VLOOKUP($A$2:$A$2221,'[2]Sales Answer 1 &amp; 2'!$A$2:$N$2221,5,FALSE)</f>
        <v>41</v>
      </c>
      <c r="AA569" s="21">
        <f>VLOOKUP($A$2:$A$2221,'[2]Sales Answer 1 &amp; 2'!$A$2:$N$2221,6,FALSE)</f>
        <v>0</v>
      </c>
      <c r="AB569" s="21">
        <f>VLOOKUP($A$2:$A$2221,'[2]Sales Answer 1 &amp; 2'!$A$2:$N$2221,7,FALSE)</f>
        <v>15</v>
      </c>
    </row>
    <row r="570" spans="1:28" ht="15" thickBot="1" x14ac:dyDescent="0.35">
      <c r="A570" s="12">
        <v>1278</v>
      </c>
      <c r="B570" s="13">
        <v>0</v>
      </c>
      <c r="C570" s="13">
        <v>0</v>
      </c>
      <c r="D570" s="13">
        <v>0</v>
      </c>
      <c r="E570" s="13">
        <v>0</v>
      </c>
      <c r="F570" s="13">
        <v>0</v>
      </c>
      <c r="G570" s="13">
        <v>0</v>
      </c>
      <c r="H570" s="13">
        <v>0</v>
      </c>
      <c r="I570" s="14">
        <v>43984</v>
      </c>
      <c r="J570" s="22">
        <f>VLOOKUP($A$2:$A$2221,'[2]Customer Answer 5 &amp; 6'!$A$2:$O$2221,2,FALSE)</f>
        <v>138361</v>
      </c>
      <c r="K570" s="23">
        <f>VLOOKUP($A$2:$A$2221,'[2]Customer Answer 5 &amp; 6'!$A$2:$O$2221,3,FALSE)</f>
        <v>1</v>
      </c>
      <c r="L570" s="24">
        <f>VLOOKUP($A$2:$A$2221,'[2]Customer Answer 5 &amp; 6'!$A$2:$O$2221,4,FALSE)</f>
        <v>0</v>
      </c>
      <c r="M570" s="25">
        <f>VLOOKUP($A$2:$A$2221,'[2]Customer Answer 5 &amp; 6'!$A$2:$O$2221,5,FALSE)</f>
        <v>51</v>
      </c>
      <c r="N570">
        <f>VLOOKUP($A$2:$A$2221,'[2]Customer Answer 5 &amp; 6'!$A$2:$O$2221,6,FALSE)</f>
        <v>0</v>
      </c>
      <c r="O570">
        <f>VLOOKUP($A$2:$A$2221,'[2]Customer Answer 5 &amp; 6'!$A$2:$O$2221,7,FALSE)</f>
        <v>0</v>
      </c>
      <c r="P570">
        <f>VLOOKUP($A$2:$A$2221,'[2]Customer Answer 5 &amp; 6'!$A$2:$O$2221,8,FALSE)</f>
        <v>0</v>
      </c>
      <c r="Q570">
        <f>VLOOKUP($A$2:$A$2221,'[2]Customer Answer 5 &amp; 6'!$A$2:$O$2221,9,FALSE)</f>
        <v>1</v>
      </c>
      <c r="R570">
        <f>VLOOKUP($A$2:$A$2221,'[2]Customer Answer 5 &amp; 6'!$A$2:$O$2221,10,FALSE)</f>
        <v>0</v>
      </c>
      <c r="S570" s="26">
        <f>VLOOKUP($A$2:$A$2221,'[2]Customer Answer 5 &amp; 6'!$A$2:$O$2221,11,FALSE)</f>
        <v>0</v>
      </c>
      <c r="T570" s="26">
        <f>VLOOKUP($A$2:$A$2221,'[2]Customer Answer 5 &amp; 6'!$A$2:$O$2221,12,FALSE)</f>
        <v>1</v>
      </c>
      <c r="U570" s="26">
        <f>VLOOKUP($A$2:$A$2221,'[2]Customer Answer 5 &amp; 6'!$A$2:$O$2221,13,FALSE)</f>
        <v>0</v>
      </c>
      <c r="V570" s="26">
        <f>VLOOKUP($A$2:$A$2221,'[2]Customer Answer 5 &amp; 6'!$A$2:$O$2221,14,FALSE)</f>
        <v>0</v>
      </c>
      <c r="W570" s="27" t="str">
        <f>VLOOKUP($A$2:$A$2221,'[2]Customer Answer 5 &amp; 6'!$A$2:$O$2221,15,FALSE)</f>
        <v>Florida</v>
      </c>
      <c r="X570" s="21">
        <f>VLOOKUP($A$2:$A$2221,'[2]Sales Answer 1 &amp; 2'!$A$2:$N$2221,3,FALSE)</f>
        <v>141</v>
      </c>
      <c r="Y570" s="21">
        <f>VLOOKUP($A$2:$A$2221,'[2]Sales Answer 1 &amp; 2'!$A$2:$N$2221,4,FALSE)</f>
        <v>0</v>
      </c>
      <c r="Z570" s="21">
        <f>VLOOKUP($A$2:$A$2221,'[2]Sales Answer 1 &amp; 2'!$A$2:$N$2221,5,FALSE)</f>
        <v>202</v>
      </c>
      <c r="AA570" s="21">
        <f>VLOOKUP($A$2:$A$2221,'[2]Sales Answer 1 &amp; 2'!$A$2:$N$2221,6,FALSE)</f>
        <v>72</v>
      </c>
      <c r="AB570" s="21">
        <f>VLOOKUP($A$2:$A$2221,'[2]Sales Answer 1 &amp; 2'!$A$2:$N$2221,7,FALSE)</f>
        <v>29</v>
      </c>
    </row>
    <row r="571" spans="1:28" ht="15" thickBot="1" x14ac:dyDescent="0.35">
      <c r="A571" s="12">
        <v>1291</v>
      </c>
      <c r="B571" s="13">
        <v>0</v>
      </c>
      <c r="C571" s="13">
        <v>0</v>
      </c>
      <c r="D571" s="13">
        <v>0</v>
      </c>
      <c r="E571" s="13">
        <v>0</v>
      </c>
      <c r="F571" s="13">
        <v>0</v>
      </c>
      <c r="G571" s="13">
        <v>0</v>
      </c>
      <c r="H571" s="13">
        <v>0</v>
      </c>
      <c r="I571" s="14">
        <v>43984</v>
      </c>
      <c r="J571" s="22">
        <f>VLOOKUP($A$2:$A$2221,'[2]Customer Answer 5 &amp; 6'!$A$2:$O$2221,2,FALSE)</f>
        <v>123976</v>
      </c>
      <c r="K571" s="23">
        <f>VLOOKUP($A$2:$A$2221,'[2]Customer Answer 5 &amp; 6'!$A$2:$O$2221,3,FALSE)</f>
        <v>1</v>
      </c>
      <c r="L571" s="24">
        <f>VLOOKUP($A$2:$A$2221,'[2]Customer Answer 5 &amp; 6'!$A$2:$O$2221,4,FALSE)</f>
        <v>0</v>
      </c>
      <c r="M571" s="25">
        <f>VLOOKUP($A$2:$A$2221,'[2]Customer Answer 5 &amp; 6'!$A$2:$O$2221,5,FALSE)</f>
        <v>36</v>
      </c>
      <c r="N571">
        <f>VLOOKUP($A$2:$A$2221,'[2]Customer Answer 5 &amp; 6'!$A$2:$O$2221,6,FALSE)</f>
        <v>0</v>
      </c>
      <c r="O571">
        <f>VLOOKUP($A$2:$A$2221,'[2]Customer Answer 5 &amp; 6'!$A$2:$O$2221,7,FALSE)</f>
        <v>0</v>
      </c>
      <c r="P571">
        <f>VLOOKUP($A$2:$A$2221,'[2]Customer Answer 5 &amp; 6'!$A$2:$O$2221,8,FALSE)</f>
        <v>0</v>
      </c>
      <c r="Q571">
        <f>VLOOKUP($A$2:$A$2221,'[2]Customer Answer 5 &amp; 6'!$A$2:$O$2221,9,FALSE)</f>
        <v>1</v>
      </c>
      <c r="R571">
        <f>VLOOKUP($A$2:$A$2221,'[2]Customer Answer 5 &amp; 6'!$A$2:$O$2221,10,FALSE)</f>
        <v>0</v>
      </c>
      <c r="S571" s="26">
        <f>VLOOKUP($A$2:$A$2221,'[2]Customer Answer 5 &amp; 6'!$A$2:$O$2221,11,FALSE)</f>
        <v>0</v>
      </c>
      <c r="T571" s="26">
        <f>VLOOKUP($A$2:$A$2221,'[2]Customer Answer 5 &amp; 6'!$A$2:$O$2221,12,FALSE)</f>
        <v>1</v>
      </c>
      <c r="U571" s="26">
        <f>VLOOKUP($A$2:$A$2221,'[2]Customer Answer 5 &amp; 6'!$A$2:$O$2221,13,FALSE)</f>
        <v>0</v>
      </c>
      <c r="V571" s="26">
        <f>VLOOKUP($A$2:$A$2221,'[2]Customer Answer 5 &amp; 6'!$A$2:$O$2221,14,FALSE)</f>
        <v>0</v>
      </c>
      <c r="W571" s="27" t="str">
        <f>VLOOKUP($A$2:$A$2221,'[2]Customer Answer 5 &amp; 6'!$A$2:$O$2221,15,FALSE)</f>
        <v>Illinois</v>
      </c>
      <c r="X571" s="21">
        <f>VLOOKUP($A$2:$A$2221,'[2]Sales Answer 1 &amp; 2'!$A$2:$N$2221,3,FALSE)</f>
        <v>72</v>
      </c>
      <c r="Y571" s="21">
        <f>VLOOKUP($A$2:$A$2221,'[2]Sales Answer 1 &amp; 2'!$A$2:$N$2221,4,FALSE)</f>
        <v>5</v>
      </c>
      <c r="Z571" s="21">
        <f>VLOOKUP($A$2:$A$2221,'[2]Sales Answer 1 &amp; 2'!$A$2:$N$2221,5,FALSE)</f>
        <v>109</v>
      </c>
      <c r="AA571" s="21">
        <f>VLOOKUP($A$2:$A$2221,'[2]Sales Answer 1 &amp; 2'!$A$2:$N$2221,6,FALSE)</f>
        <v>10</v>
      </c>
      <c r="AB571" s="21">
        <f>VLOOKUP($A$2:$A$2221,'[2]Sales Answer 1 &amp; 2'!$A$2:$N$2221,7,FALSE)</f>
        <v>16</v>
      </c>
    </row>
    <row r="572" spans="1:28" ht="15" thickBot="1" x14ac:dyDescent="0.35">
      <c r="A572" s="12">
        <v>3024</v>
      </c>
      <c r="B572" s="13">
        <v>0</v>
      </c>
      <c r="C572" s="13">
        <v>0</v>
      </c>
      <c r="D572" s="13">
        <v>0</v>
      </c>
      <c r="E572" s="13">
        <v>0</v>
      </c>
      <c r="F572" s="13">
        <v>0</v>
      </c>
      <c r="G572" s="13">
        <v>0</v>
      </c>
      <c r="H572" s="13">
        <v>0</v>
      </c>
      <c r="I572" s="14">
        <v>43984</v>
      </c>
      <c r="J572" s="22">
        <f>VLOOKUP($A$2:$A$2221,'[2]Customer Answer 5 &amp; 6'!$A$2:$O$2221,2,FALSE)</f>
        <v>181044</v>
      </c>
      <c r="K572" s="23">
        <f>VLOOKUP($A$2:$A$2221,'[2]Customer Answer 5 &amp; 6'!$A$2:$O$2221,3,FALSE)</f>
        <v>0</v>
      </c>
      <c r="L572" s="24">
        <f>VLOOKUP($A$2:$A$2221,'[2]Customer Answer 5 &amp; 6'!$A$2:$O$2221,4,FALSE)</f>
        <v>0</v>
      </c>
      <c r="M572" s="25">
        <f>VLOOKUP($A$2:$A$2221,'[2]Customer Answer 5 &amp; 6'!$A$2:$O$2221,5,FALSE)</f>
        <v>73</v>
      </c>
      <c r="N572">
        <f>VLOOKUP($A$2:$A$2221,'[2]Customer Answer 5 &amp; 6'!$A$2:$O$2221,6,FALSE)</f>
        <v>0</v>
      </c>
      <c r="O572">
        <f>VLOOKUP($A$2:$A$2221,'[2]Customer Answer 5 &amp; 6'!$A$2:$O$2221,7,FALSE)</f>
        <v>1</v>
      </c>
      <c r="P572">
        <f>VLOOKUP($A$2:$A$2221,'[2]Customer Answer 5 &amp; 6'!$A$2:$O$2221,8,FALSE)</f>
        <v>0</v>
      </c>
      <c r="Q572">
        <f>VLOOKUP($A$2:$A$2221,'[2]Customer Answer 5 &amp; 6'!$A$2:$O$2221,9,FALSE)</f>
        <v>0</v>
      </c>
      <c r="R572">
        <f>VLOOKUP($A$2:$A$2221,'[2]Customer Answer 5 &amp; 6'!$A$2:$O$2221,10,FALSE)</f>
        <v>0</v>
      </c>
      <c r="S572" s="26">
        <f>VLOOKUP($A$2:$A$2221,'[2]Customer Answer 5 &amp; 6'!$A$2:$O$2221,11,FALSE)</f>
        <v>0</v>
      </c>
      <c r="T572" s="26">
        <f>VLOOKUP($A$2:$A$2221,'[2]Customer Answer 5 &amp; 6'!$A$2:$O$2221,12,FALSE)</f>
        <v>0</v>
      </c>
      <c r="U572" s="26">
        <f>VLOOKUP($A$2:$A$2221,'[2]Customer Answer 5 &amp; 6'!$A$2:$O$2221,13,FALSE)</f>
        <v>0</v>
      </c>
      <c r="V572" s="26">
        <f>VLOOKUP($A$2:$A$2221,'[2]Customer Answer 5 &amp; 6'!$A$2:$O$2221,14,FALSE)</f>
        <v>0</v>
      </c>
      <c r="W572" s="27" t="str">
        <f>VLOOKUP($A$2:$A$2221,'[2]Customer Answer 5 &amp; 6'!$A$2:$O$2221,15,FALSE)</f>
        <v>Florida</v>
      </c>
      <c r="X572" s="21">
        <f>VLOOKUP($A$2:$A$2221,'[2]Sales Answer 1 &amp; 2'!$A$2:$N$2221,3,FALSE)</f>
        <v>1005</v>
      </c>
      <c r="Y572" s="21">
        <f>VLOOKUP($A$2:$A$2221,'[2]Sales Answer 1 &amp; 2'!$A$2:$N$2221,4,FALSE)</f>
        <v>58</v>
      </c>
      <c r="Z572" s="21">
        <f>VLOOKUP($A$2:$A$2221,'[2]Sales Answer 1 &amp; 2'!$A$2:$N$2221,5,FALSE)</f>
        <v>1195</v>
      </c>
      <c r="AA572" s="21">
        <f>VLOOKUP($A$2:$A$2221,'[2]Sales Answer 1 &amp; 2'!$A$2:$N$2221,6,FALSE)</f>
        <v>163</v>
      </c>
      <c r="AB572" s="21">
        <f>VLOOKUP($A$2:$A$2221,'[2]Sales Answer 1 &amp; 2'!$A$2:$N$2221,7,FALSE)</f>
        <v>219</v>
      </c>
    </row>
    <row r="573" spans="1:28" ht="15" thickBot="1" x14ac:dyDescent="0.35">
      <c r="A573" s="12">
        <v>3034</v>
      </c>
      <c r="B573" s="13">
        <v>0</v>
      </c>
      <c r="C573" s="13">
        <v>0</v>
      </c>
      <c r="D573" s="13">
        <v>0</v>
      </c>
      <c r="E573" s="13">
        <v>0</v>
      </c>
      <c r="F573" s="13">
        <v>0</v>
      </c>
      <c r="G573" s="13">
        <v>0</v>
      </c>
      <c r="H573" s="13">
        <v>0</v>
      </c>
      <c r="I573" s="14">
        <v>43984</v>
      </c>
      <c r="J573" s="22">
        <f>VLOOKUP($A$2:$A$2221,'[2]Customer Answer 5 &amp; 6'!$A$2:$O$2221,2,FALSE)</f>
        <v>138361</v>
      </c>
      <c r="K573" s="23">
        <f>VLOOKUP($A$2:$A$2221,'[2]Customer Answer 5 &amp; 6'!$A$2:$O$2221,3,FALSE)</f>
        <v>1</v>
      </c>
      <c r="L573" s="24">
        <f>VLOOKUP($A$2:$A$2221,'[2]Customer Answer 5 &amp; 6'!$A$2:$O$2221,4,FALSE)</f>
        <v>0</v>
      </c>
      <c r="M573" s="25">
        <f>VLOOKUP($A$2:$A$2221,'[2]Customer Answer 5 &amp; 6'!$A$2:$O$2221,5,FALSE)</f>
        <v>51</v>
      </c>
      <c r="N573">
        <f>VLOOKUP($A$2:$A$2221,'[2]Customer Answer 5 &amp; 6'!$A$2:$O$2221,6,FALSE)</f>
        <v>0</v>
      </c>
      <c r="O573">
        <f>VLOOKUP($A$2:$A$2221,'[2]Customer Answer 5 &amp; 6'!$A$2:$O$2221,7,FALSE)</f>
        <v>0</v>
      </c>
      <c r="P573">
        <f>VLOOKUP($A$2:$A$2221,'[2]Customer Answer 5 &amp; 6'!$A$2:$O$2221,8,FALSE)</f>
        <v>0</v>
      </c>
      <c r="Q573">
        <f>VLOOKUP($A$2:$A$2221,'[2]Customer Answer 5 &amp; 6'!$A$2:$O$2221,9,FALSE)</f>
        <v>1</v>
      </c>
      <c r="R573">
        <f>VLOOKUP($A$2:$A$2221,'[2]Customer Answer 5 &amp; 6'!$A$2:$O$2221,10,FALSE)</f>
        <v>0</v>
      </c>
      <c r="S573" s="26">
        <f>VLOOKUP($A$2:$A$2221,'[2]Customer Answer 5 &amp; 6'!$A$2:$O$2221,11,FALSE)</f>
        <v>0</v>
      </c>
      <c r="T573" s="26">
        <f>VLOOKUP($A$2:$A$2221,'[2]Customer Answer 5 &amp; 6'!$A$2:$O$2221,12,FALSE)</f>
        <v>1</v>
      </c>
      <c r="U573" s="26">
        <f>VLOOKUP($A$2:$A$2221,'[2]Customer Answer 5 &amp; 6'!$A$2:$O$2221,13,FALSE)</f>
        <v>0</v>
      </c>
      <c r="V573" s="26">
        <f>VLOOKUP($A$2:$A$2221,'[2]Customer Answer 5 &amp; 6'!$A$2:$O$2221,14,FALSE)</f>
        <v>0</v>
      </c>
      <c r="W573" s="27" t="str">
        <f>VLOOKUP($A$2:$A$2221,'[2]Customer Answer 5 &amp; 6'!$A$2:$O$2221,15,FALSE)</f>
        <v>Other</v>
      </c>
      <c r="X573" s="21">
        <f>VLOOKUP($A$2:$A$2221,'[2]Sales Answer 1 &amp; 2'!$A$2:$N$2221,3,FALSE)</f>
        <v>141</v>
      </c>
      <c r="Y573" s="21">
        <f>VLOOKUP($A$2:$A$2221,'[2]Sales Answer 1 &amp; 2'!$A$2:$N$2221,4,FALSE)</f>
        <v>0</v>
      </c>
      <c r="Z573" s="21">
        <f>VLOOKUP($A$2:$A$2221,'[2]Sales Answer 1 &amp; 2'!$A$2:$N$2221,5,FALSE)</f>
        <v>202</v>
      </c>
      <c r="AA573" s="21">
        <f>VLOOKUP($A$2:$A$2221,'[2]Sales Answer 1 &amp; 2'!$A$2:$N$2221,6,FALSE)</f>
        <v>72</v>
      </c>
      <c r="AB573" s="21">
        <f>VLOOKUP($A$2:$A$2221,'[2]Sales Answer 1 &amp; 2'!$A$2:$N$2221,7,FALSE)</f>
        <v>29</v>
      </c>
    </row>
    <row r="574" spans="1:28" ht="15" thickBot="1" x14ac:dyDescent="0.35">
      <c r="A574" s="12">
        <v>1226</v>
      </c>
      <c r="B574" s="13">
        <v>0</v>
      </c>
      <c r="C574" s="13">
        <v>0</v>
      </c>
      <c r="D574" s="13">
        <v>0</v>
      </c>
      <c r="E574" s="13">
        <v>0</v>
      </c>
      <c r="F574" s="13">
        <v>0</v>
      </c>
      <c r="G574" s="13">
        <v>0</v>
      </c>
      <c r="H574" s="13">
        <v>0</v>
      </c>
      <c r="I574" s="14">
        <v>43983</v>
      </c>
      <c r="J574" s="22">
        <f>VLOOKUP($A$2:$A$2221,'[2]Customer Answer 5 &amp; 6'!$A$2:$O$2221,2,FALSE)</f>
        <v>107500</v>
      </c>
      <c r="K574" s="23">
        <f>VLOOKUP($A$2:$A$2221,'[2]Customer Answer 5 &amp; 6'!$A$2:$O$2221,3,FALSE)</f>
        <v>1</v>
      </c>
      <c r="L574" s="24">
        <f>VLOOKUP($A$2:$A$2221,'[2]Customer Answer 5 &amp; 6'!$A$2:$O$2221,4,FALSE)</f>
        <v>0</v>
      </c>
      <c r="M574" s="25">
        <f>VLOOKUP($A$2:$A$2221,'[2]Customer Answer 5 &amp; 6'!$A$2:$O$2221,5,FALSE)</f>
        <v>47</v>
      </c>
      <c r="N574">
        <f>VLOOKUP($A$2:$A$2221,'[2]Customer Answer 5 &amp; 6'!$A$2:$O$2221,6,FALSE)</f>
        <v>0</v>
      </c>
      <c r="O574">
        <f>VLOOKUP($A$2:$A$2221,'[2]Customer Answer 5 &amp; 6'!$A$2:$O$2221,7,FALSE)</f>
        <v>0</v>
      </c>
      <c r="P574">
        <f>VLOOKUP($A$2:$A$2221,'[2]Customer Answer 5 &amp; 6'!$A$2:$O$2221,8,FALSE)</f>
        <v>1</v>
      </c>
      <c r="Q574">
        <f>VLOOKUP($A$2:$A$2221,'[2]Customer Answer 5 &amp; 6'!$A$2:$O$2221,9,FALSE)</f>
        <v>0</v>
      </c>
      <c r="R574">
        <f>VLOOKUP($A$2:$A$2221,'[2]Customer Answer 5 &amp; 6'!$A$2:$O$2221,10,FALSE)</f>
        <v>0</v>
      </c>
      <c r="S574" s="26">
        <f>VLOOKUP($A$2:$A$2221,'[2]Customer Answer 5 &amp; 6'!$A$2:$O$2221,11,FALSE)</f>
        <v>0</v>
      </c>
      <c r="T574" s="26">
        <f>VLOOKUP($A$2:$A$2221,'[2]Customer Answer 5 &amp; 6'!$A$2:$O$2221,12,FALSE)</f>
        <v>1</v>
      </c>
      <c r="U574" s="26">
        <f>VLOOKUP($A$2:$A$2221,'[2]Customer Answer 5 &amp; 6'!$A$2:$O$2221,13,FALSE)</f>
        <v>0</v>
      </c>
      <c r="V574" s="26">
        <f>VLOOKUP($A$2:$A$2221,'[2]Customer Answer 5 &amp; 6'!$A$2:$O$2221,14,FALSE)</f>
        <v>0</v>
      </c>
      <c r="W574" s="27" t="str">
        <f>VLOOKUP($A$2:$A$2221,'[2]Customer Answer 5 &amp; 6'!$A$2:$O$2221,15,FALSE)</f>
        <v>New York</v>
      </c>
      <c r="X574" s="21">
        <f>VLOOKUP($A$2:$A$2221,'[2]Sales Answer 1 &amp; 2'!$A$2:$N$2221,3,FALSE)</f>
        <v>72</v>
      </c>
      <c r="Y574" s="21">
        <f>VLOOKUP($A$2:$A$2221,'[2]Sales Answer 1 &amp; 2'!$A$2:$N$2221,4,FALSE)</f>
        <v>43</v>
      </c>
      <c r="Z574" s="21">
        <f>VLOOKUP($A$2:$A$2221,'[2]Sales Answer 1 &amp; 2'!$A$2:$N$2221,5,FALSE)</f>
        <v>143</v>
      </c>
      <c r="AA574" s="21">
        <f>VLOOKUP($A$2:$A$2221,'[2]Sales Answer 1 &amp; 2'!$A$2:$N$2221,6,FALSE)</f>
        <v>172</v>
      </c>
      <c r="AB574" s="21">
        <f>VLOOKUP($A$2:$A$2221,'[2]Sales Answer 1 &amp; 2'!$A$2:$N$2221,7,FALSE)</f>
        <v>100</v>
      </c>
    </row>
    <row r="575" spans="1:28" ht="15" thickBot="1" x14ac:dyDescent="0.35">
      <c r="A575" s="12">
        <v>1685</v>
      </c>
      <c r="B575" s="13">
        <v>0</v>
      </c>
      <c r="C575" s="13">
        <v>0</v>
      </c>
      <c r="D575" s="13">
        <v>0</v>
      </c>
      <c r="E575" s="13">
        <v>0</v>
      </c>
      <c r="F575" s="13">
        <v>0</v>
      </c>
      <c r="G575" s="13">
        <v>0</v>
      </c>
      <c r="H575" s="13">
        <v>0</v>
      </c>
      <c r="I575" s="14">
        <v>43983</v>
      </c>
      <c r="J575" s="22">
        <f>VLOOKUP($A$2:$A$2221,'[2]Customer Answer 5 &amp; 6'!$A$2:$O$2221,2,FALSE)</f>
        <v>141335</v>
      </c>
      <c r="K575" s="23">
        <f>VLOOKUP($A$2:$A$2221,'[2]Customer Answer 5 &amp; 6'!$A$2:$O$2221,3,FALSE)</f>
        <v>1</v>
      </c>
      <c r="L575" s="24">
        <f>VLOOKUP($A$2:$A$2221,'[2]Customer Answer 5 &amp; 6'!$A$2:$O$2221,4,FALSE)</f>
        <v>0</v>
      </c>
      <c r="M575" s="25">
        <f>VLOOKUP($A$2:$A$2221,'[2]Customer Answer 5 &amp; 6'!$A$2:$O$2221,5,FALSE)</f>
        <v>52</v>
      </c>
      <c r="N575">
        <f>VLOOKUP($A$2:$A$2221,'[2]Customer Answer 5 &amp; 6'!$A$2:$O$2221,6,FALSE)</f>
        <v>1</v>
      </c>
      <c r="O575">
        <f>VLOOKUP($A$2:$A$2221,'[2]Customer Answer 5 &amp; 6'!$A$2:$O$2221,7,FALSE)</f>
        <v>0</v>
      </c>
      <c r="P575">
        <f>VLOOKUP($A$2:$A$2221,'[2]Customer Answer 5 &amp; 6'!$A$2:$O$2221,8,FALSE)</f>
        <v>0</v>
      </c>
      <c r="Q575">
        <f>VLOOKUP($A$2:$A$2221,'[2]Customer Answer 5 &amp; 6'!$A$2:$O$2221,9,FALSE)</f>
        <v>0</v>
      </c>
      <c r="R575">
        <f>VLOOKUP($A$2:$A$2221,'[2]Customer Answer 5 &amp; 6'!$A$2:$O$2221,10,FALSE)</f>
        <v>0</v>
      </c>
      <c r="S575" s="26">
        <f>VLOOKUP($A$2:$A$2221,'[2]Customer Answer 5 &amp; 6'!$A$2:$O$2221,11,FALSE)</f>
        <v>0</v>
      </c>
      <c r="T575" s="26">
        <f>VLOOKUP($A$2:$A$2221,'[2]Customer Answer 5 &amp; 6'!$A$2:$O$2221,12,FALSE)</f>
        <v>0</v>
      </c>
      <c r="U575" s="26">
        <f>VLOOKUP($A$2:$A$2221,'[2]Customer Answer 5 &amp; 6'!$A$2:$O$2221,13,FALSE)</f>
        <v>1</v>
      </c>
      <c r="V575" s="26">
        <f>VLOOKUP($A$2:$A$2221,'[2]Customer Answer 5 &amp; 6'!$A$2:$O$2221,14,FALSE)</f>
        <v>0</v>
      </c>
      <c r="W575" s="27" t="str">
        <f>VLOOKUP($A$2:$A$2221,'[2]Customer Answer 5 &amp; 6'!$A$2:$O$2221,15,FALSE)</f>
        <v>California</v>
      </c>
      <c r="X575" s="21">
        <f>VLOOKUP($A$2:$A$2221,'[2]Sales Answer 1 &amp; 2'!$A$2:$N$2221,3,FALSE)</f>
        <v>383</v>
      </c>
      <c r="Y575" s="21">
        <f>VLOOKUP($A$2:$A$2221,'[2]Sales Answer 1 &amp; 2'!$A$2:$N$2221,4,FALSE)</f>
        <v>65</v>
      </c>
      <c r="Z575" s="21">
        <f>VLOOKUP($A$2:$A$2221,'[2]Sales Answer 1 &amp; 2'!$A$2:$N$2221,5,FALSE)</f>
        <v>72</v>
      </c>
      <c r="AA575" s="21">
        <f>VLOOKUP($A$2:$A$2221,'[2]Sales Answer 1 &amp; 2'!$A$2:$N$2221,6,FALSE)</f>
        <v>55</v>
      </c>
      <c r="AB575" s="21">
        <f>VLOOKUP($A$2:$A$2221,'[2]Sales Answer 1 &amp; 2'!$A$2:$N$2221,7,FALSE)</f>
        <v>48</v>
      </c>
    </row>
    <row r="576" spans="1:28" ht="15" thickBot="1" x14ac:dyDescent="0.35">
      <c r="A576" s="12">
        <v>1897</v>
      </c>
      <c r="B576" s="13">
        <v>0</v>
      </c>
      <c r="C576" s="13">
        <v>0</v>
      </c>
      <c r="D576" s="13">
        <v>0</v>
      </c>
      <c r="E576" s="13">
        <v>0</v>
      </c>
      <c r="F576" s="13">
        <v>0</v>
      </c>
      <c r="G576" s="13">
        <v>0</v>
      </c>
      <c r="H576" s="13">
        <v>0</v>
      </c>
      <c r="I576" s="14">
        <v>43983</v>
      </c>
      <c r="J576" s="22">
        <f>VLOOKUP($A$2:$A$2221,'[2]Customer Answer 5 &amp; 6'!$A$2:$O$2221,2,FALSE)</f>
        <v>173113</v>
      </c>
      <c r="K576" s="23">
        <f>VLOOKUP($A$2:$A$2221,'[2]Customer Answer 5 &amp; 6'!$A$2:$O$2221,3,FALSE)</f>
        <v>0</v>
      </c>
      <c r="L576" s="24">
        <f>VLOOKUP($A$2:$A$2221,'[2]Customer Answer 5 &amp; 6'!$A$2:$O$2221,4,FALSE)</f>
        <v>0</v>
      </c>
      <c r="M576" s="25">
        <f>VLOOKUP($A$2:$A$2221,'[2]Customer Answer 5 &amp; 6'!$A$2:$O$2221,5,FALSE)</f>
        <v>60</v>
      </c>
      <c r="N576">
        <f>VLOOKUP($A$2:$A$2221,'[2]Customer Answer 5 &amp; 6'!$A$2:$O$2221,6,FALSE)</f>
        <v>0</v>
      </c>
      <c r="O576">
        <f>VLOOKUP($A$2:$A$2221,'[2]Customer Answer 5 &amp; 6'!$A$2:$O$2221,7,FALSE)</f>
        <v>0</v>
      </c>
      <c r="P576">
        <f>VLOOKUP($A$2:$A$2221,'[2]Customer Answer 5 &amp; 6'!$A$2:$O$2221,8,FALSE)</f>
        <v>0</v>
      </c>
      <c r="Q576">
        <f>VLOOKUP($A$2:$A$2221,'[2]Customer Answer 5 &amp; 6'!$A$2:$O$2221,9,FALSE)</f>
        <v>1</v>
      </c>
      <c r="R576">
        <f>VLOOKUP($A$2:$A$2221,'[2]Customer Answer 5 &amp; 6'!$A$2:$O$2221,10,FALSE)</f>
        <v>0</v>
      </c>
      <c r="S576" s="26">
        <f>VLOOKUP($A$2:$A$2221,'[2]Customer Answer 5 &amp; 6'!$A$2:$O$2221,11,FALSE)</f>
        <v>0</v>
      </c>
      <c r="T576" s="26">
        <f>VLOOKUP($A$2:$A$2221,'[2]Customer Answer 5 &amp; 6'!$A$2:$O$2221,12,FALSE)</f>
        <v>0</v>
      </c>
      <c r="U576" s="26">
        <f>VLOOKUP($A$2:$A$2221,'[2]Customer Answer 5 &amp; 6'!$A$2:$O$2221,13,FALSE)</f>
        <v>1</v>
      </c>
      <c r="V576" s="26">
        <f>VLOOKUP($A$2:$A$2221,'[2]Customer Answer 5 &amp; 6'!$A$2:$O$2221,14,FALSE)</f>
        <v>0</v>
      </c>
      <c r="W576" s="27" t="str">
        <f>VLOOKUP($A$2:$A$2221,'[2]Customer Answer 5 &amp; 6'!$A$2:$O$2221,15,FALSE)</f>
        <v>Illinois</v>
      </c>
      <c r="X576" s="21">
        <f>VLOOKUP($A$2:$A$2221,'[2]Sales Answer 1 &amp; 2'!$A$2:$N$2221,3,FALSE)</f>
        <v>1754</v>
      </c>
      <c r="Y576" s="21">
        <f>VLOOKUP($A$2:$A$2221,'[2]Sales Answer 1 &amp; 2'!$A$2:$N$2221,4,FALSE)</f>
        <v>45</v>
      </c>
      <c r="Z576" s="21">
        <f>VLOOKUP($A$2:$A$2221,'[2]Sales Answer 1 &amp; 2'!$A$2:$N$2221,5,FALSE)</f>
        <v>365</v>
      </c>
      <c r="AA576" s="21">
        <f>VLOOKUP($A$2:$A$2221,'[2]Sales Answer 1 &amp; 2'!$A$2:$N$2221,6,FALSE)</f>
        <v>118</v>
      </c>
      <c r="AB576" s="21">
        <f>VLOOKUP($A$2:$A$2221,'[2]Sales Answer 1 &amp; 2'!$A$2:$N$2221,7,FALSE)</f>
        <v>21</v>
      </c>
    </row>
    <row r="577" spans="1:28" ht="15" thickBot="1" x14ac:dyDescent="0.35">
      <c r="A577" s="12">
        <v>2348</v>
      </c>
      <c r="B577" s="13">
        <v>0</v>
      </c>
      <c r="C577" s="13">
        <v>0</v>
      </c>
      <c r="D577" s="13">
        <v>0</v>
      </c>
      <c r="E577" s="13">
        <v>0</v>
      </c>
      <c r="F577" s="13">
        <v>0</v>
      </c>
      <c r="G577" s="13">
        <v>0</v>
      </c>
      <c r="H577" s="13">
        <v>0</v>
      </c>
      <c r="I577" s="14">
        <v>43983</v>
      </c>
      <c r="J577" s="22">
        <f>VLOOKUP($A$2:$A$2221,'[2]Customer Answer 5 &amp; 6'!$A$2:$O$2221,2,FALSE)</f>
        <v>141335</v>
      </c>
      <c r="K577" s="23">
        <f>VLOOKUP($A$2:$A$2221,'[2]Customer Answer 5 &amp; 6'!$A$2:$O$2221,3,FALSE)</f>
        <v>1</v>
      </c>
      <c r="L577" s="24">
        <f>VLOOKUP($A$2:$A$2221,'[2]Customer Answer 5 &amp; 6'!$A$2:$O$2221,4,FALSE)</f>
        <v>0</v>
      </c>
      <c r="M577" s="25">
        <f>VLOOKUP($A$2:$A$2221,'[2]Customer Answer 5 &amp; 6'!$A$2:$O$2221,5,FALSE)</f>
        <v>52</v>
      </c>
      <c r="N577">
        <f>VLOOKUP($A$2:$A$2221,'[2]Customer Answer 5 &amp; 6'!$A$2:$O$2221,6,FALSE)</f>
        <v>1</v>
      </c>
      <c r="O577">
        <f>VLOOKUP($A$2:$A$2221,'[2]Customer Answer 5 &amp; 6'!$A$2:$O$2221,7,FALSE)</f>
        <v>0</v>
      </c>
      <c r="P577">
        <f>VLOOKUP($A$2:$A$2221,'[2]Customer Answer 5 &amp; 6'!$A$2:$O$2221,8,FALSE)</f>
        <v>0</v>
      </c>
      <c r="Q577">
        <f>VLOOKUP($A$2:$A$2221,'[2]Customer Answer 5 &amp; 6'!$A$2:$O$2221,9,FALSE)</f>
        <v>0</v>
      </c>
      <c r="R577">
        <f>VLOOKUP($A$2:$A$2221,'[2]Customer Answer 5 &amp; 6'!$A$2:$O$2221,10,FALSE)</f>
        <v>0</v>
      </c>
      <c r="S577" s="26">
        <f>VLOOKUP($A$2:$A$2221,'[2]Customer Answer 5 &amp; 6'!$A$2:$O$2221,11,FALSE)</f>
        <v>0</v>
      </c>
      <c r="T577" s="26">
        <f>VLOOKUP($A$2:$A$2221,'[2]Customer Answer 5 &amp; 6'!$A$2:$O$2221,12,FALSE)</f>
        <v>0</v>
      </c>
      <c r="U577" s="26">
        <f>VLOOKUP($A$2:$A$2221,'[2]Customer Answer 5 &amp; 6'!$A$2:$O$2221,13,FALSE)</f>
        <v>1</v>
      </c>
      <c r="V577" s="26">
        <f>VLOOKUP($A$2:$A$2221,'[2]Customer Answer 5 &amp; 6'!$A$2:$O$2221,14,FALSE)</f>
        <v>0</v>
      </c>
      <c r="W577" s="27" t="str">
        <f>VLOOKUP($A$2:$A$2221,'[2]Customer Answer 5 &amp; 6'!$A$2:$O$2221,15,FALSE)</f>
        <v>New York</v>
      </c>
      <c r="X577" s="21">
        <f>VLOOKUP($A$2:$A$2221,'[2]Sales Answer 1 &amp; 2'!$A$2:$N$2221,3,FALSE)</f>
        <v>383</v>
      </c>
      <c r="Y577" s="21">
        <f>VLOOKUP($A$2:$A$2221,'[2]Sales Answer 1 &amp; 2'!$A$2:$N$2221,4,FALSE)</f>
        <v>65</v>
      </c>
      <c r="Z577" s="21">
        <f>VLOOKUP($A$2:$A$2221,'[2]Sales Answer 1 &amp; 2'!$A$2:$N$2221,5,FALSE)</f>
        <v>72</v>
      </c>
      <c r="AA577" s="21">
        <f>VLOOKUP($A$2:$A$2221,'[2]Sales Answer 1 &amp; 2'!$A$2:$N$2221,6,FALSE)</f>
        <v>55</v>
      </c>
      <c r="AB577" s="21">
        <f>VLOOKUP($A$2:$A$2221,'[2]Sales Answer 1 &amp; 2'!$A$2:$N$2221,7,FALSE)</f>
        <v>48</v>
      </c>
    </row>
    <row r="578" spans="1:28" ht="15" thickBot="1" x14ac:dyDescent="0.35">
      <c r="A578" s="12">
        <v>1644</v>
      </c>
      <c r="B578" s="13">
        <v>0</v>
      </c>
      <c r="C578" s="13">
        <v>0</v>
      </c>
      <c r="D578" s="13">
        <v>0</v>
      </c>
      <c r="E578" s="13">
        <v>0</v>
      </c>
      <c r="F578" s="13">
        <v>0</v>
      </c>
      <c r="G578" s="13">
        <v>0</v>
      </c>
      <c r="H578" s="13">
        <v>0</v>
      </c>
      <c r="I578" s="14">
        <v>43982</v>
      </c>
      <c r="J578" s="22">
        <f>VLOOKUP($A$2:$A$2221,'[2]Customer Answer 5 &amp; 6'!$A$2:$O$2221,2,FALSE)</f>
        <v>158330</v>
      </c>
      <c r="K578" s="23">
        <f>VLOOKUP($A$2:$A$2221,'[2]Customer Answer 5 &amp; 6'!$A$2:$O$2221,3,FALSE)</f>
        <v>0</v>
      </c>
      <c r="L578" s="24">
        <f>VLOOKUP($A$2:$A$2221,'[2]Customer Answer 5 &amp; 6'!$A$2:$O$2221,4,FALSE)</f>
        <v>1</v>
      </c>
      <c r="M578" s="25">
        <f>VLOOKUP($A$2:$A$2221,'[2]Customer Answer 5 &amp; 6'!$A$2:$O$2221,5,FALSE)</f>
        <v>45</v>
      </c>
      <c r="N578">
        <f>VLOOKUP($A$2:$A$2221,'[2]Customer Answer 5 &amp; 6'!$A$2:$O$2221,6,FALSE)</f>
        <v>0</v>
      </c>
      <c r="O578">
        <f>VLOOKUP($A$2:$A$2221,'[2]Customer Answer 5 &amp; 6'!$A$2:$O$2221,7,FALSE)</f>
        <v>0</v>
      </c>
      <c r="P578">
        <f>VLOOKUP($A$2:$A$2221,'[2]Customer Answer 5 &amp; 6'!$A$2:$O$2221,8,FALSE)</f>
        <v>0</v>
      </c>
      <c r="Q578">
        <f>VLOOKUP($A$2:$A$2221,'[2]Customer Answer 5 &amp; 6'!$A$2:$O$2221,9,FALSE)</f>
        <v>0</v>
      </c>
      <c r="R578">
        <f>VLOOKUP($A$2:$A$2221,'[2]Customer Answer 5 &amp; 6'!$A$2:$O$2221,10,FALSE)</f>
        <v>1</v>
      </c>
      <c r="S578" s="26">
        <f>VLOOKUP($A$2:$A$2221,'[2]Customer Answer 5 &amp; 6'!$A$2:$O$2221,11,FALSE)</f>
        <v>0</v>
      </c>
      <c r="T578" s="26">
        <f>VLOOKUP($A$2:$A$2221,'[2]Customer Answer 5 &amp; 6'!$A$2:$O$2221,12,FALSE)</f>
        <v>1</v>
      </c>
      <c r="U578" s="26">
        <f>VLOOKUP($A$2:$A$2221,'[2]Customer Answer 5 &amp; 6'!$A$2:$O$2221,13,FALSE)</f>
        <v>0</v>
      </c>
      <c r="V578" s="26">
        <f>VLOOKUP($A$2:$A$2221,'[2]Customer Answer 5 &amp; 6'!$A$2:$O$2221,14,FALSE)</f>
        <v>0</v>
      </c>
      <c r="W578" s="27" t="str">
        <f>VLOOKUP($A$2:$A$2221,'[2]Customer Answer 5 &amp; 6'!$A$2:$O$2221,15,FALSE)</f>
        <v>Florida</v>
      </c>
      <c r="X578" s="21">
        <f>VLOOKUP($A$2:$A$2221,'[2]Sales Answer 1 &amp; 2'!$A$2:$N$2221,3,FALSE)</f>
        <v>1208</v>
      </c>
      <c r="Y578" s="21">
        <f>VLOOKUP($A$2:$A$2221,'[2]Sales Answer 1 &amp; 2'!$A$2:$N$2221,4,FALSE)</f>
        <v>144</v>
      </c>
      <c r="Z578" s="21">
        <f>VLOOKUP($A$2:$A$2221,'[2]Sales Answer 1 &amp; 2'!$A$2:$N$2221,5,FALSE)</f>
        <v>578</v>
      </c>
      <c r="AA578" s="21">
        <f>VLOOKUP($A$2:$A$2221,'[2]Sales Answer 1 &amp; 2'!$A$2:$N$2221,6,FALSE)</f>
        <v>282</v>
      </c>
      <c r="AB578" s="21">
        <f>VLOOKUP($A$2:$A$2221,'[2]Sales Answer 1 &amp; 2'!$A$2:$N$2221,7,FALSE)</f>
        <v>266</v>
      </c>
    </row>
    <row r="579" spans="1:28" ht="15" thickBot="1" x14ac:dyDescent="0.35">
      <c r="A579" s="12">
        <v>1733</v>
      </c>
      <c r="B579" s="13">
        <v>0</v>
      </c>
      <c r="C579" s="13">
        <v>0</v>
      </c>
      <c r="D579" s="13">
        <v>0</v>
      </c>
      <c r="E579" s="13">
        <v>0</v>
      </c>
      <c r="F579" s="13">
        <v>0</v>
      </c>
      <c r="G579" s="13">
        <v>0</v>
      </c>
      <c r="H579" s="13">
        <v>0</v>
      </c>
      <c r="I579" s="14">
        <v>43982</v>
      </c>
      <c r="J579" s="22">
        <f>VLOOKUP($A$2:$A$2221,'[2]Customer Answer 5 &amp; 6'!$A$2:$O$2221,2,FALSE)</f>
        <v>158330</v>
      </c>
      <c r="K579" s="23">
        <f>VLOOKUP($A$2:$A$2221,'[2]Customer Answer 5 &amp; 6'!$A$2:$O$2221,3,FALSE)</f>
        <v>0</v>
      </c>
      <c r="L579" s="24">
        <f>VLOOKUP($A$2:$A$2221,'[2]Customer Answer 5 &amp; 6'!$A$2:$O$2221,4,FALSE)</f>
        <v>1</v>
      </c>
      <c r="M579" s="25">
        <f>VLOOKUP($A$2:$A$2221,'[2]Customer Answer 5 &amp; 6'!$A$2:$O$2221,5,FALSE)</f>
        <v>45</v>
      </c>
      <c r="N579">
        <f>VLOOKUP($A$2:$A$2221,'[2]Customer Answer 5 &amp; 6'!$A$2:$O$2221,6,FALSE)</f>
        <v>0</v>
      </c>
      <c r="O579">
        <f>VLOOKUP($A$2:$A$2221,'[2]Customer Answer 5 &amp; 6'!$A$2:$O$2221,7,FALSE)</f>
        <v>0</v>
      </c>
      <c r="P579">
        <f>VLOOKUP($A$2:$A$2221,'[2]Customer Answer 5 &amp; 6'!$A$2:$O$2221,8,FALSE)</f>
        <v>0</v>
      </c>
      <c r="Q579">
        <f>VLOOKUP($A$2:$A$2221,'[2]Customer Answer 5 &amp; 6'!$A$2:$O$2221,9,FALSE)</f>
        <v>0</v>
      </c>
      <c r="R579">
        <f>VLOOKUP($A$2:$A$2221,'[2]Customer Answer 5 &amp; 6'!$A$2:$O$2221,10,FALSE)</f>
        <v>1</v>
      </c>
      <c r="S579" s="26">
        <f>VLOOKUP($A$2:$A$2221,'[2]Customer Answer 5 &amp; 6'!$A$2:$O$2221,11,FALSE)</f>
        <v>0</v>
      </c>
      <c r="T579" s="26">
        <f>VLOOKUP($A$2:$A$2221,'[2]Customer Answer 5 &amp; 6'!$A$2:$O$2221,12,FALSE)</f>
        <v>1</v>
      </c>
      <c r="U579" s="26">
        <f>VLOOKUP($A$2:$A$2221,'[2]Customer Answer 5 &amp; 6'!$A$2:$O$2221,13,FALSE)</f>
        <v>0</v>
      </c>
      <c r="V579" s="26">
        <f>VLOOKUP($A$2:$A$2221,'[2]Customer Answer 5 &amp; 6'!$A$2:$O$2221,14,FALSE)</f>
        <v>0</v>
      </c>
      <c r="W579" s="27" t="str">
        <f>VLOOKUP($A$2:$A$2221,'[2]Customer Answer 5 &amp; 6'!$A$2:$O$2221,15,FALSE)</f>
        <v>California</v>
      </c>
      <c r="X579" s="21">
        <f>VLOOKUP($A$2:$A$2221,'[2]Sales Answer 1 &amp; 2'!$A$2:$N$2221,3,FALSE)</f>
        <v>1208</v>
      </c>
      <c r="Y579" s="21">
        <f>VLOOKUP($A$2:$A$2221,'[2]Sales Answer 1 &amp; 2'!$A$2:$N$2221,4,FALSE)</f>
        <v>144</v>
      </c>
      <c r="Z579" s="21">
        <f>VLOOKUP($A$2:$A$2221,'[2]Sales Answer 1 &amp; 2'!$A$2:$N$2221,5,FALSE)</f>
        <v>578</v>
      </c>
      <c r="AA579" s="21">
        <f>VLOOKUP($A$2:$A$2221,'[2]Sales Answer 1 &amp; 2'!$A$2:$N$2221,6,FALSE)</f>
        <v>282</v>
      </c>
      <c r="AB579" s="21">
        <f>VLOOKUP($A$2:$A$2221,'[2]Sales Answer 1 &amp; 2'!$A$2:$N$2221,7,FALSE)</f>
        <v>266</v>
      </c>
    </row>
    <row r="580" spans="1:28" ht="15" thickBot="1" x14ac:dyDescent="0.35">
      <c r="A580" s="12">
        <v>2351</v>
      </c>
      <c r="B580" s="13">
        <v>0</v>
      </c>
      <c r="C580" s="13">
        <v>0</v>
      </c>
      <c r="D580" s="13">
        <v>0</v>
      </c>
      <c r="E580" s="13">
        <v>0</v>
      </c>
      <c r="F580" s="13">
        <v>0</v>
      </c>
      <c r="G580" s="13">
        <v>0</v>
      </c>
      <c r="H580" s="13">
        <v>0</v>
      </c>
      <c r="I580" s="14">
        <v>43982</v>
      </c>
      <c r="J580" s="22">
        <f>VLOOKUP($A$2:$A$2221,'[2]Customer Answer 5 &amp; 6'!$A$2:$O$2221,2,FALSE)</f>
        <v>150523</v>
      </c>
      <c r="K580" s="23">
        <f>VLOOKUP($A$2:$A$2221,'[2]Customer Answer 5 &amp; 6'!$A$2:$O$2221,3,FALSE)</f>
        <v>1</v>
      </c>
      <c r="L580" s="24">
        <f>VLOOKUP($A$2:$A$2221,'[2]Customer Answer 5 &amp; 6'!$A$2:$O$2221,4,FALSE)</f>
        <v>1</v>
      </c>
      <c r="M580" s="25">
        <f>VLOOKUP($A$2:$A$2221,'[2]Customer Answer 5 &amp; 6'!$A$2:$O$2221,5,FALSE)</f>
        <v>60</v>
      </c>
      <c r="N580">
        <f>VLOOKUP($A$2:$A$2221,'[2]Customer Answer 5 &amp; 6'!$A$2:$O$2221,6,FALSE)</f>
        <v>0</v>
      </c>
      <c r="O580">
        <f>VLOOKUP($A$2:$A$2221,'[2]Customer Answer 5 &amp; 6'!$A$2:$O$2221,7,FALSE)</f>
        <v>0</v>
      </c>
      <c r="P580">
        <f>VLOOKUP($A$2:$A$2221,'[2]Customer Answer 5 &amp; 6'!$A$2:$O$2221,8,FALSE)</f>
        <v>0</v>
      </c>
      <c r="Q580">
        <f>VLOOKUP($A$2:$A$2221,'[2]Customer Answer 5 &amp; 6'!$A$2:$O$2221,9,FALSE)</f>
        <v>1</v>
      </c>
      <c r="R580">
        <f>VLOOKUP($A$2:$A$2221,'[2]Customer Answer 5 &amp; 6'!$A$2:$O$2221,10,FALSE)</f>
        <v>0</v>
      </c>
      <c r="S580" s="26">
        <f>VLOOKUP($A$2:$A$2221,'[2]Customer Answer 5 &amp; 6'!$A$2:$O$2221,11,FALSE)</f>
        <v>0</v>
      </c>
      <c r="T580" s="26">
        <f>VLOOKUP($A$2:$A$2221,'[2]Customer Answer 5 &amp; 6'!$A$2:$O$2221,12,FALSE)</f>
        <v>0</v>
      </c>
      <c r="U580" s="26">
        <f>VLOOKUP($A$2:$A$2221,'[2]Customer Answer 5 &amp; 6'!$A$2:$O$2221,13,FALSE)</f>
        <v>0</v>
      </c>
      <c r="V580" s="26">
        <f>VLOOKUP($A$2:$A$2221,'[2]Customer Answer 5 &amp; 6'!$A$2:$O$2221,14,FALSE)</f>
        <v>0</v>
      </c>
      <c r="W580" s="27" t="str">
        <f>VLOOKUP($A$2:$A$2221,'[2]Customer Answer 5 &amp; 6'!$A$2:$O$2221,15,FALSE)</f>
        <v>California</v>
      </c>
      <c r="X580" s="21">
        <f>VLOOKUP($A$2:$A$2221,'[2]Sales Answer 1 &amp; 2'!$A$2:$N$2221,3,FALSE)</f>
        <v>152</v>
      </c>
      <c r="Y580" s="21">
        <f>VLOOKUP($A$2:$A$2221,'[2]Sales Answer 1 &amp; 2'!$A$2:$N$2221,4,FALSE)</f>
        <v>12</v>
      </c>
      <c r="Z580" s="21">
        <f>VLOOKUP($A$2:$A$2221,'[2]Sales Answer 1 &amp; 2'!$A$2:$N$2221,5,FALSE)</f>
        <v>72</v>
      </c>
      <c r="AA580" s="21">
        <f>VLOOKUP($A$2:$A$2221,'[2]Sales Answer 1 &amp; 2'!$A$2:$N$2221,6,FALSE)</f>
        <v>12</v>
      </c>
      <c r="AB580" s="21">
        <f>VLOOKUP($A$2:$A$2221,'[2]Sales Answer 1 &amp; 2'!$A$2:$N$2221,7,FALSE)</f>
        <v>21</v>
      </c>
    </row>
    <row r="581" spans="1:28" ht="15" thickBot="1" x14ac:dyDescent="0.35">
      <c r="A581" s="12">
        <v>3044</v>
      </c>
      <c r="B581" s="13">
        <v>0</v>
      </c>
      <c r="C581" s="13">
        <v>0</v>
      </c>
      <c r="D581" s="13">
        <v>0</v>
      </c>
      <c r="E581" s="13">
        <v>0</v>
      </c>
      <c r="F581" s="13">
        <v>0</v>
      </c>
      <c r="G581" s="13">
        <v>0</v>
      </c>
      <c r="H581" s="13">
        <v>0</v>
      </c>
      <c r="I581" s="14">
        <v>43982</v>
      </c>
      <c r="J581" s="22">
        <f>VLOOKUP($A$2:$A$2221,'[2]Customer Answer 5 &amp; 6'!$A$2:$O$2221,2,FALSE)</f>
        <v>171866</v>
      </c>
      <c r="K581" s="23">
        <f>VLOOKUP($A$2:$A$2221,'[2]Customer Answer 5 &amp; 6'!$A$2:$O$2221,3,FALSE)</f>
        <v>0</v>
      </c>
      <c r="L581" s="24">
        <f>VLOOKUP($A$2:$A$2221,'[2]Customer Answer 5 &amp; 6'!$A$2:$O$2221,4,FALSE)</f>
        <v>1</v>
      </c>
      <c r="M581" s="25">
        <f>VLOOKUP($A$2:$A$2221,'[2]Customer Answer 5 &amp; 6'!$A$2:$O$2221,5,FALSE)</f>
        <v>64</v>
      </c>
      <c r="N581">
        <f>VLOOKUP($A$2:$A$2221,'[2]Customer Answer 5 &amp; 6'!$A$2:$O$2221,6,FALSE)</f>
        <v>0</v>
      </c>
      <c r="O581">
        <f>VLOOKUP($A$2:$A$2221,'[2]Customer Answer 5 &amp; 6'!$A$2:$O$2221,7,FALSE)</f>
        <v>1</v>
      </c>
      <c r="P581">
        <f>VLOOKUP($A$2:$A$2221,'[2]Customer Answer 5 &amp; 6'!$A$2:$O$2221,8,FALSE)</f>
        <v>0</v>
      </c>
      <c r="Q581">
        <f>VLOOKUP($A$2:$A$2221,'[2]Customer Answer 5 &amp; 6'!$A$2:$O$2221,9,FALSE)</f>
        <v>0</v>
      </c>
      <c r="R581">
        <f>VLOOKUP($A$2:$A$2221,'[2]Customer Answer 5 &amp; 6'!$A$2:$O$2221,10,FALSE)</f>
        <v>0</v>
      </c>
      <c r="S581" s="26">
        <f>VLOOKUP($A$2:$A$2221,'[2]Customer Answer 5 &amp; 6'!$A$2:$O$2221,11,FALSE)</f>
        <v>0</v>
      </c>
      <c r="T581" s="26">
        <f>VLOOKUP($A$2:$A$2221,'[2]Customer Answer 5 &amp; 6'!$A$2:$O$2221,12,FALSE)</f>
        <v>1</v>
      </c>
      <c r="U581" s="26">
        <f>VLOOKUP($A$2:$A$2221,'[2]Customer Answer 5 &amp; 6'!$A$2:$O$2221,13,FALSE)</f>
        <v>0</v>
      </c>
      <c r="V581" s="26">
        <f>VLOOKUP($A$2:$A$2221,'[2]Customer Answer 5 &amp; 6'!$A$2:$O$2221,14,FALSE)</f>
        <v>0</v>
      </c>
      <c r="W581" s="27" t="str">
        <f>VLOOKUP($A$2:$A$2221,'[2]Customer Answer 5 &amp; 6'!$A$2:$O$2221,15,FALSE)</f>
        <v>New York</v>
      </c>
      <c r="X581" s="21">
        <f>VLOOKUP($A$2:$A$2221,'[2]Sales Answer 1 &amp; 2'!$A$2:$N$2221,3,FALSE)</f>
        <v>440</v>
      </c>
      <c r="Y581" s="21">
        <f>VLOOKUP($A$2:$A$2221,'[2]Sales Answer 1 &amp; 2'!$A$2:$N$2221,4,FALSE)</f>
        <v>426</v>
      </c>
      <c r="Z581" s="21">
        <f>VLOOKUP($A$2:$A$2221,'[2]Sales Answer 1 &amp; 2'!$A$2:$N$2221,5,FALSE)</f>
        <v>426</v>
      </c>
      <c r="AA581" s="21">
        <f>VLOOKUP($A$2:$A$2221,'[2]Sales Answer 1 &amp; 2'!$A$2:$N$2221,6,FALSE)</f>
        <v>246</v>
      </c>
      <c r="AB581" s="21">
        <f>VLOOKUP($A$2:$A$2221,'[2]Sales Answer 1 &amp; 2'!$A$2:$N$2221,7,FALSE)</f>
        <v>93</v>
      </c>
    </row>
    <row r="582" spans="1:28" ht="15" thickBot="1" x14ac:dyDescent="0.35">
      <c r="A582" s="12">
        <v>2104</v>
      </c>
      <c r="B582" s="13">
        <v>0</v>
      </c>
      <c r="C582" s="13">
        <v>0</v>
      </c>
      <c r="D582" s="13">
        <v>0</v>
      </c>
      <c r="E582" s="13">
        <v>0</v>
      </c>
      <c r="F582" s="13">
        <v>0</v>
      </c>
      <c r="G582" s="13">
        <v>0</v>
      </c>
      <c r="H582" s="13">
        <v>0</v>
      </c>
      <c r="I582" s="14">
        <v>43981</v>
      </c>
      <c r="J582" s="22">
        <f>VLOOKUP($A$2:$A$2221,'[2]Customer Answer 5 &amp; 6'!$A$2:$O$2221,2,FALSE)</f>
        <v>148526</v>
      </c>
      <c r="K582" s="23">
        <f>VLOOKUP($A$2:$A$2221,'[2]Customer Answer 5 &amp; 6'!$A$2:$O$2221,3,FALSE)</f>
        <v>1</v>
      </c>
      <c r="L582" s="24">
        <f>VLOOKUP($A$2:$A$2221,'[2]Customer Answer 5 &amp; 6'!$A$2:$O$2221,4,FALSE)</f>
        <v>0</v>
      </c>
      <c r="M582" s="25">
        <f>VLOOKUP($A$2:$A$2221,'[2]Customer Answer 5 &amp; 6'!$A$2:$O$2221,5,FALSE)</f>
        <v>41</v>
      </c>
      <c r="N582">
        <f>VLOOKUP($A$2:$A$2221,'[2]Customer Answer 5 &amp; 6'!$A$2:$O$2221,6,FALSE)</f>
        <v>0</v>
      </c>
      <c r="O582">
        <f>VLOOKUP($A$2:$A$2221,'[2]Customer Answer 5 &amp; 6'!$A$2:$O$2221,7,FALSE)</f>
        <v>0</v>
      </c>
      <c r="P582">
        <f>VLOOKUP($A$2:$A$2221,'[2]Customer Answer 5 &amp; 6'!$A$2:$O$2221,8,FALSE)</f>
        <v>1</v>
      </c>
      <c r="Q582">
        <f>VLOOKUP($A$2:$A$2221,'[2]Customer Answer 5 &amp; 6'!$A$2:$O$2221,9,FALSE)</f>
        <v>0</v>
      </c>
      <c r="R582">
        <f>VLOOKUP($A$2:$A$2221,'[2]Customer Answer 5 &amp; 6'!$A$2:$O$2221,10,FALSE)</f>
        <v>0</v>
      </c>
      <c r="S582" s="26">
        <f>VLOOKUP($A$2:$A$2221,'[2]Customer Answer 5 &amp; 6'!$A$2:$O$2221,11,FALSE)</f>
        <v>0</v>
      </c>
      <c r="T582" s="26">
        <f>VLOOKUP($A$2:$A$2221,'[2]Customer Answer 5 &amp; 6'!$A$2:$O$2221,12,FALSE)</f>
        <v>1</v>
      </c>
      <c r="U582" s="26">
        <f>VLOOKUP($A$2:$A$2221,'[2]Customer Answer 5 &amp; 6'!$A$2:$O$2221,13,FALSE)</f>
        <v>0</v>
      </c>
      <c r="V582" s="26">
        <f>VLOOKUP($A$2:$A$2221,'[2]Customer Answer 5 &amp; 6'!$A$2:$O$2221,14,FALSE)</f>
        <v>0</v>
      </c>
      <c r="W582" s="27" t="str">
        <f>VLOOKUP($A$2:$A$2221,'[2]Customer Answer 5 &amp; 6'!$A$2:$O$2221,15,FALSE)</f>
        <v>Other</v>
      </c>
      <c r="X582" s="21">
        <f>VLOOKUP($A$2:$A$2221,'[2]Sales Answer 1 &amp; 2'!$A$2:$N$2221,3,FALSE)</f>
        <v>70</v>
      </c>
      <c r="Y582" s="21">
        <f>VLOOKUP($A$2:$A$2221,'[2]Sales Answer 1 &amp; 2'!$A$2:$N$2221,4,FALSE)</f>
        <v>52</v>
      </c>
      <c r="Z582" s="21">
        <f>VLOOKUP($A$2:$A$2221,'[2]Sales Answer 1 &amp; 2'!$A$2:$N$2221,5,FALSE)</f>
        <v>70</v>
      </c>
      <c r="AA582" s="21">
        <f>VLOOKUP($A$2:$A$2221,'[2]Sales Answer 1 &amp; 2'!$A$2:$N$2221,6,FALSE)</f>
        <v>132</v>
      </c>
      <c r="AB582" s="21">
        <f>VLOOKUP($A$2:$A$2221,'[2]Sales Answer 1 &amp; 2'!$A$2:$N$2221,7,FALSE)</f>
        <v>61</v>
      </c>
    </row>
    <row r="583" spans="1:28" ht="15" thickBot="1" x14ac:dyDescent="0.35">
      <c r="A583" s="12">
        <v>2565</v>
      </c>
      <c r="B583" s="13">
        <v>0</v>
      </c>
      <c r="C583" s="13">
        <v>0</v>
      </c>
      <c r="D583" s="13">
        <v>0</v>
      </c>
      <c r="E583" s="13">
        <v>1</v>
      </c>
      <c r="F583" s="13">
        <v>0</v>
      </c>
      <c r="G583" s="13">
        <v>0</v>
      </c>
      <c r="H583" s="13">
        <v>0</v>
      </c>
      <c r="I583" s="14">
        <v>43981</v>
      </c>
      <c r="J583" s="22">
        <f>VLOOKUP($A$2:$A$2221,'[2]Customer Answer 5 &amp; 6'!$A$2:$O$2221,2,FALSE)</f>
        <v>175794</v>
      </c>
      <c r="K583" s="23">
        <f>VLOOKUP($A$2:$A$2221,'[2]Customer Answer 5 &amp; 6'!$A$2:$O$2221,3,FALSE)</f>
        <v>0</v>
      </c>
      <c r="L583" s="24">
        <f>VLOOKUP($A$2:$A$2221,'[2]Customer Answer 5 &amp; 6'!$A$2:$O$2221,4,FALSE)</f>
        <v>0</v>
      </c>
      <c r="M583" s="25">
        <f>VLOOKUP($A$2:$A$2221,'[2]Customer Answer 5 &amp; 6'!$A$2:$O$2221,5,FALSE)</f>
        <v>33</v>
      </c>
      <c r="N583">
        <f>VLOOKUP($A$2:$A$2221,'[2]Customer Answer 5 &amp; 6'!$A$2:$O$2221,6,FALSE)</f>
        <v>0</v>
      </c>
      <c r="O583">
        <f>VLOOKUP($A$2:$A$2221,'[2]Customer Answer 5 &amp; 6'!$A$2:$O$2221,7,FALSE)</f>
        <v>1</v>
      </c>
      <c r="P583">
        <f>VLOOKUP($A$2:$A$2221,'[2]Customer Answer 5 &amp; 6'!$A$2:$O$2221,8,FALSE)</f>
        <v>0</v>
      </c>
      <c r="Q583">
        <f>VLOOKUP($A$2:$A$2221,'[2]Customer Answer 5 &amp; 6'!$A$2:$O$2221,9,FALSE)</f>
        <v>0</v>
      </c>
      <c r="R583">
        <f>VLOOKUP($A$2:$A$2221,'[2]Customer Answer 5 &amp; 6'!$A$2:$O$2221,10,FALSE)</f>
        <v>0</v>
      </c>
      <c r="S583" s="26">
        <f>VLOOKUP($A$2:$A$2221,'[2]Customer Answer 5 &amp; 6'!$A$2:$O$2221,11,FALSE)</f>
        <v>0</v>
      </c>
      <c r="T583" s="26">
        <f>VLOOKUP($A$2:$A$2221,'[2]Customer Answer 5 &amp; 6'!$A$2:$O$2221,12,FALSE)</f>
        <v>1</v>
      </c>
      <c r="U583" s="26">
        <f>VLOOKUP($A$2:$A$2221,'[2]Customer Answer 5 &amp; 6'!$A$2:$O$2221,13,FALSE)</f>
        <v>0</v>
      </c>
      <c r="V583" s="26">
        <f>VLOOKUP($A$2:$A$2221,'[2]Customer Answer 5 &amp; 6'!$A$2:$O$2221,14,FALSE)</f>
        <v>0</v>
      </c>
      <c r="W583" s="27" t="str">
        <f>VLOOKUP($A$2:$A$2221,'[2]Customer Answer 5 &amp; 6'!$A$2:$O$2221,15,FALSE)</f>
        <v>Texas</v>
      </c>
      <c r="X583" s="21">
        <f>VLOOKUP($A$2:$A$2221,'[2]Sales Answer 1 &amp; 2'!$A$2:$N$2221,3,FALSE)</f>
        <v>1749</v>
      </c>
      <c r="Y583" s="21">
        <f>VLOOKUP($A$2:$A$2221,'[2]Sales Answer 1 &amp; 2'!$A$2:$N$2221,4,FALSE)</f>
        <v>371</v>
      </c>
      <c r="Z583" s="21">
        <f>VLOOKUP($A$2:$A$2221,'[2]Sales Answer 1 &amp; 2'!$A$2:$N$2221,5,FALSE)</f>
        <v>1450</v>
      </c>
      <c r="AA583" s="21">
        <f>VLOOKUP($A$2:$A$2221,'[2]Sales Answer 1 &amp; 2'!$A$2:$N$2221,6,FALSE)</f>
        <v>146</v>
      </c>
      <c r="AB583" s="21">
        <f>VLOOKUP($A$2:$A$2221,'[2]Sales Answer 1 &amp; 2'!$A$2:$N$2221,7,FALSE)</f>
        <v>74</v>
      </c>
    </row>
    <row r="584" spans="1:28" ht="15" thickBot="1" x14ac:dyDescent="0.35">
      <c r="A584" s="12">
        <v>2976</v>
      </c>
      <c r="B584" s="13">
        <v>0</v>
      </c>
      <c r="C584" s="13">
        <v>0</v>
      </c>
      <c r="D584" s="13">
        <v>0</v>
      </c>
      <c r="E584" s="13">
        <v>0</v>
      </c>
      <c r="F584" s="13">
        <v>0</v>
      </c>
      <c r="G584" s="13">
        <v>0</v>
      </c>
      <c r="H584" s="13">
        <v>0</v>
      </c>
      <c r="I584" s="14">
        <v>43981</v>
      </c>
      <c r="J584" s="22">
        <f>VLOOKUP($A$2:$A$2221,'[2]Customer Answer 5 &amp; 6'!$A$2:$O$2221,2,FALSE)</f>
        <v>128420</v>
      </c>
      <c r="K584" s="23">
        <f>VLOOKUP($A$2:$A$2221,'[2]Customer Answer 5 &amp; 6'!$A$2:$O$2221,3,FALSE)</f>
        <v>1</v>
      </c>
      <c r="L584" s="24">
        <f>VLOOKUP($A$2:$A$2221,'[2]Customer Answer 5 &amp; 6'!$A$2:$O$2221,4,FALSE)</f>
        <v>0</v>
      </c>
      <c r="M584" s="25">
        <f>VLOOKUP($A$2:$A$2221,'[2]Customer Answer 5 &amp; 6'!$A$2:$O$2221,5,FALSE)</f>
        <v>53</v>
      </c>
      <c r="N584">
        <f>VLOOKUP($A$2:$A$2221,'[2]Customer Answer 5 &amp; 6'!$A$2:$O$2221,6,FALSE)</f>
        <v>1</v>
      </c>
      <c r="O584">
        <f>VLOOKUP($A$2:$A$2221,'[2]Customer Answer 5 &amp; 6'!$A$2:$O$2221,7,FALSE)</f>
        <v>0</v>
      </c>
      <c r="P584">
        <f>VLOOKUP($A$2:$A$2221,'[2]Customer Answer 5 &amp; 6'!$A$2:$O$2221,8,FALSE)</f>
        <v>0</v>
      </c>
      <c r="Q584">
        <f>VLOOKUP($A$2:$A$2221,'[2]Customer Answer 5 &amp; 6'!$A$2:$O$2221,9,FALSE)</f>
        <v>0</v>
      </c>
      <c r="R584">
        <f>VLOOKUP($A$2:$A$2221,'[2]Customer Answer 5 &amp; 6'!$A$2:$O$2221,10,FALSE)</f>
        <v>0</v>
      </c>
      <c r="S584" s="26">
        <f>VLOOKUP($A$2:$A$2221,'[2]Customer Answer 5 &amp; 6'!$A$2:$O$2221,11,FALSE)</f>
        <v>0</v>
      </c>
      <c r="T584" s="26">
        <f>VLOOKUP($A$2:$A$2221,'[2]Customer Answer 5 &amp; 6'!$A$2:$O$2221,12,FALSE)</f>
        <v>0</v>
      </c>
      <c r="U584" s="26">
        <f>VLOOKUP($A$2:$A$2221,'[2]Customer Answer 5 &amp; 6'!$A$2:$O$2221,13,FALSE)</f>
        <v>0</v>
      </c>
      <c r="V584" s="26">
        <f>VLOOKUP($A$2:$A$2221,'[2]Customer Answer 5 &amp; 6'!$A$2:$O$2221,14,FALSE)</f>
        <v>1</v>
      </c>
      <c r="W584" s="27" t="str">
        <f>VLOOKUP($A$2:$A$2221,'[2]Customer Answer 5 &amp; 6'!$A$2:$O$2221,15,FALSE)</f>
        <v>Florida</v>
      </c>
      <c r="X584" s="21">
        <f>VLOOKUP($A$2:$A$2221,'[2]Sales Answer 1 &amp; 2'!$A$2:$N$2221,3,FALSE)</f>
        <v>18</v>
      </c>
      <c r="Y584" s="21">
        <f>VLOOKUP($A$2:$A$2221,'[2]Sales Answer 1 &amp; 2'!$A$2:$N$2221,4,FALSE)</f>
        <v>9</v>
      </c>
      <c r="Z584" s="21">
        <f>VLOOKUP($A$2:$A$2221,'[2]Sales Answer 1 &amp; 2'!$A$2:$N$2221,5,FALSE)</f>
        <v>23</v>
      </c>
      <c r="AA584" s="21">
        <f>VLOOKUP($A$2:$A$2221,'[2]Sales Answer 1 &amp; 2'!$A$2:$N$2221,6,FALSE)</f>
        <v>9</v>
      </c>
      <c r="AB584" s="21">
        <f>VLOOKUP($A$2:$A$2221,'[2]Sales Answer 1 &amp; 2'!$A$2:$N$2221,7,FALSE)</f>
        <v>0</v>
      </c>
    </row>
    <row r="585" spans="1:28" ht="15" thickBot="1" x14ac:dyDescent="0.35">
      <c r="A585" s="12">
        <v>1523</v>
      </c>
      <c r="B585" s="13">
        <v>0</v>
      </c>
      <c r="C585" s="13">
        <v>0</v>
      </c>
      <c r="D585" s="13">
        <v>0</v>
      </c>
      <c r="E585" s="13">
        <v>0</v>
      </c>
      <c r="F585" s="13">
        <v>0</v>
      </c>
      <c r="G585" s="13">
        <v>0</v>
      </c>
      <c r="H585" s="13">
        <v>0</v>
      </c>
      <c r="I585" s="14">
        <v>43980</v>
      </c>
      <c r="J585" s="22">
        <f>VLOOKUP($A$2:$A$2221,'[2]Customer Answer 5 &amp; 6'!$A$2:$O$2221,2,FALSE)</f>
        <v>122944</v>
      </c>
      <c r="K585" s="23">
        <f>VLOOKUP($A$2:$A$2221,'[2]Customer Answer 5 &amp; 6'!$A$2:$O$2221,3,FALSE)</f>
        <v>1</v>
      </c>
      <c r="L585" s="24">
        <f>VLOOKUP($A$2:$A$2221,'[2]Customer Answer 5 &amp; 6'!$A$2:$O$2221,4,FALSE)</f>
        <v>0</v>
      </c>
      <c r="M585" s="25">
        <f>VLOOKUP($A$2:$A$2221,'[2]Customer Answer 5 &amp; 6'!$A$2:$O$2221,5,FALSE)</f>
        <v>39</v>
      </c>
      <c r="N585">
        <f>VLOOKUP($A$2:$A$2221,'[2]Customer Answer 5 &amp; 6'!$A$2:$O$2221,6,FALSE)</f>
        <v>0</v>
      </c>
      <c r="O585">
        <f>VLOOKUP($A$2:$A$2221,'[2]Customer Answer 5 &amp; 6'!$A$2:$O$2221,7,FALSE)</f>
        <v>0</v>
      </c>
      <c r="P585">
        <f>VLOOKUP($A$2:$A$2221,'[2]Customer Answer 5 &amp; 6'!$A$2:$O$2221,8,FALSE)</f>
        <v>1</v>
      </c>
      <c r="Q585">
        <f>VLOOKUP($A$2:$A$2221,'[2]Customer Answer 5 &amp; 6'!$A$2:$O$2221,9,FALSE)</f>
        <v>0</v>
      </c>
      <c r="R585">
        <f>VLOOKUP($A$2:$A$2221,'[2]Customer Answer 5 &amp; 6'!$A$2:$O$2221,10,FALSE)</f>
        <v>0</v>
      </c>
      <c r="S585" s="26">
        <f>VLOOKUP($A$2:$A$2221,'[2]Customer Answer 5 &amp; 6'!$A$2:$O$2221,11,FALSE)</f>
        <v>0</v>
      </c>
      <c r="T585" s="26">
        <f>VLOOKUP($A$2:$A$2221,'[2]Customer Answer 5 &amp; 6'!$A$2:$O$2221,12,FALSE)</f>
        <v>0</v>
      </c>
      <c r="U585" s="26">
        <f>VLOOKUP($A$2:$A$2221,'[2]Customer Answer 5 &amp; 6'!$A$2:$O$2221,13,FALSE)</f>
        <v>1</v>
      </c>
      <c r="V585" s="26">
        <f>VLOOKUP($A$2:$A$2221,'[2]Customer Answer 5 &amp; 6'!$A$2:$O$2221,14,FALSE)</f>
        <v>0</v>
      </c>
      <c r="W585" s="27" t="str">
        <f>VLOOKUP($A$2:$A$2221,'[2]Customer Answer 5 &amp; 6'!$A$2:$O$2221,15,FALSE)</f>
        <v>California</v>
      </c>
      <c r="X585" s="21">
        <f>VLOOKUP($A$2:$A$2221,'[2]Sales Answer 1 &amp; 2'!$A$2:$N$2221,3,FALSE)</f>
        <v>102</v>
      </c>
      <c r="Y585" s="21">
        <f>VLOOKUP($A$2:$A$2221,'[2]Sales Answer 1 &amp; 2'!$A$2:$N$2221,4,FALSE)</f>
        <v>16</v>
      </c>
      <c r="Z585" s="21">
        <f>VLOOKUP($A$2:$A$2221,'[2]Sales Answer 1 &amp; 2'!$A$2:$N$2221,5,FALSE)</f>
        <v>102</v>
      </c>
      <c r="AA585" s="21">
        <f>VLOOKUP($A$2:$A$2221,'[2]Sales Answer 1 &amp; 2'!$A$2:$N$2221,6,FALSE)</f>
        <v>21</v>
      </c>
      <c r="AB585" s="21">
        <f>VLOOKUP($A$2:$A$2221,'[2]Sales Answer 1 &amp; 2'!$A$2:$N$2221,7,FALSE)</f>
        <v>27</v>
      </c>
    </row>
    <row r="586" spans="1:28" ht="15" thickBot="1" x14ac:dyDescent="0.35">
      <c r="A586" s="12">
        <v>1661</v>
      </c>
      <c r="B586" s="13">
        <v>0</v>
      </c>
      <c r="C586" s="13">
        <v>0</v>
      </c>
      <c r="D586" s="13">
        <v>0</v>
      </c>
      <c r="E586" s="13">
        <v>0</v>
      </c>
      <c r="F586" s="13">
        <v>0</v>
      </c>
      <c r="G586" s="13">
        <v>0</v>
      </c>
      <c r="H586" s="13">
        <v>0</v>
      </c>
      <c r="I586" s="14">
        <v>43980</v>
      </c>
      <c r="J586" s="22">
        <f>VLOOKUP($A$2:$A$2221,'[2]Customer Answer 5 &amp; 6'!$A$2:$O$2221,2,FALSE)</f>
        <v>165295</v>
      </c>
      <c r="K586" s="23">
        <f>VLOOKUP($A$2:$A$2221,'[2]Customer Answer 5 &amp; 6'!$A$2:$O$2221,3,FALSE)</f>
        <v>0</v>
      </c>
      <c r="L586" s="24">
        <f>VLOOKUP($A$2:$A$2221,'[2]Customer Answer 5 &amp; 6'!$A$2:$O$2221,4,FALSE)</f>
        <v>0</v>
      </c>
      <c r="M586" s="25">
        <f>VLOOKUP($A$2:$A$2221,'[2]Customer Answer 5 &amp; 6'!$A$2:$O$2221,5,FALSE)</f>
        <v>40</v>
      </c>
      <c r="N586">
        <f>VLOOKUP($A$2:$A$2221,'[2]Customer Answer 5 &amp; 6'!$A$2:$O$2221,6,FALSE)</f>
        <v>0</v>
      </c>
      <c r="O586">
        <f>VLOOKUP($A$2:$A$2221,'[2]Customer Answer 5 &amp; 6'!$A$2:$O$2221,7,FALSE)</f>
        <v>0</v>
      </c>
      <c r="P586">
        <f>VLOOKUP($A$2:$A$2221,'[2]Customer Answer 5 &amp; 6'!$A$2:$O$2221,8,FALSE)</f>
        <v>1</v>
      </c>
      <c r="Q586">
        <f>VLOOKUP($A$2:$A$2221,'[2]Customer Answer 5 &amp; 6'!$A$2:$O$2221,9,FALSE)</f>
        <v>0</v>
      </c>
      <c r="R586">
        <f>VLOOKUP($A$2:$A$2221,'[2]Customer Answer 5 &amp; 6'!$A$2:$O$2221,10,FALSE)</f>
        <v>0</v>
      </c>
      <c r="S586" s="26">
        <f>VLOOKUP($A$2:$A$2221,'[2]Customer Answer 5 &amp; 6'!$A$2:$O$2221,11,FALSE)</f>
        <v>0</v>
      </c>
      <c r="T586" s="26">
        <f>VLOOKUP($A$2:$A$2221,'[2]Customer Answer 5 &amp; 6'!$A$2:$O$2221,12,FALSE)</f>
        <v>0</v>
      </c>
      <c r="U586" s="26">
        <f>VLOOKUP($A$2:$A$2221,'[2]Customer Answer 5 &amp; 6'!$A$2:$O$2221,13,FALSE)</f>
        <v>0</v>
      </c>
      <c r="V586" s="26">
        <f>VLOOKUP($A$2:$A$2221,'[2]Customer Answer 5 &amp; 6'!$A$2:$O$2221,14,FALSE)</f>
        <v>1</v>
      </c>
      <c r="W586" s="27" t="str">
        <f>VLOOKUP($A$2:$A$2221,'[2]Customer Answer 5 &amp; 6'!$A$2:$O$2221,15,FALSE)</f>
        <v>California</v>
      </c>
      <c r="X586" s="21">
        <f>VLOOKUP($A$2:$A$2221,'[2]Sales Answer 1 &amp; 2'!$A$2:$N$2221,3,FALSE)</f>
        <v>924</v>
      </c>
      <c r="Y586" s="21">
        <f>VLOOKUP($A$2:$A$2221,'[2]Sales Answer 1 &amp; 2'!$A$2:$N$2221,4,FALSE)</f>
        <v>81</v>
      </c>
      <c r="Z586" s="21">
        <f>VLOOKUP($A$2:$A$2221,'[2]Sales Answer 1 &amp; 2'!$A$2:$N$2221,5,FALSE)</f>
        <v>296</v>
      </c>
      <c r="AA586" s="21">
        <f>VLOOKUP($A$2:$A$2221,'[2]Sales Answer 1 &amp; 2'!$A$2:$N$2221,6,FALSE)</f>
        <v>86</v>
      </c>
      <c r="AB586" s="21">
        <f>VLOOKUP($A$2:$A$2221,'[2]Sales Answer 1 &amp; 2'!$A$2:$N$2221,7,FALSE)</f>
        <v>278</v>
      </c>
    </row>
    <row r="587" spans="1:28" ht="15" thickBot="1" x14ac:dyDescent="0.35">
      <c r="A587" s="12">
        <v>2409</v>
      </c>
      <c r="B587" s="13">
        <v>0</v>
      </c>
      <c r="C587" s="13">
        <v>0</v>
      </c>
      <c r="D587" s="13">
        <v>0</v>
      </c>
      <c r="E587" s="13">
        <v>0</v>
      </c>
      <c r="F587" s="13">
        <v>0</v>
      </c>
      <c r="G587" s="13">
        <v>0</v>
      </c>
      <c r="H587" s="13">
        <v>0</v>
      </c>
      <c r="I587" s="14">
        <v>43980</v>
      </c>
      <c r="J587" s="22">
        <f>VLOOKUP($A$2:$A$2221,'[2]Customer Answer 5 &amp; 6'!$A$2:$O$2221,2,FALSE)</f>
        <v>134853</v>
      </c>
      <c r="K587" s="23">
        <f>VLOOKUP($A$2:$A$2221,'[2]Customer Answer 5 &amp; 6'!$A$2:$O$2221,3,FALSE)</f>
        <v>1</v>
      </c>
      <c r="L587" s="24">
        <f>VLOOKUP($A$2:$A$2221,'[2]Customer Answer 5 &amp; 6'!$A$2:$O$2221,4,FALSE)</f>
        <v>1</v>
      </c>
      <c r="M587" s="25">
        <f>VLOOKUP($A$2:$A$2221,'[2]Customer Answer 5 &amp; 6'!$A$2:$O$2221,5,FALSE)</f>
        <v>47</v>
      </c>
      <c r="N587">
        <f>VLOOKUP($A$2:$A$2221,'[2]Customer Answer 5 &amp; 6'!$A$2:$O$2221,6,FALSE)</f>
        <v>0</v>
      </c>
      <c r="O587">
        <f>VLOOKUP($A$2:$A$2221,'[2]Customer Answer 5 &amp; 6'!$A$2:$O$2221,7,FALSE)</f>
        <v>0</v>
      </c>
      <c r="P587">
        <f>VLOOKUP($A$2:$A$2221,'[2]Customer Answer 5 &amp; 6'!$A$2:$O$2221,8,FALSE)</f>
        <v>1</v>
      </c>
      <c r="Q587">
        <f>VLOOKUP($A$2:$A$2221,'[2]Customer Answer 5 &amp; 6'!$A$2:$O$2221,9,FALSE)</f>
        <v>0</v>
      </c>
      <c r="R587">
        <f>VLOOKUP($A$2:$A$2221,'[2]Customer Answer 5 &amp; 6'!$A$2:$O$2221,10,FALSE)</f>
        <v>0</v>
      </c>
      <c r="S587" s="26">
        <f>VLOOKUP($A$2:$A$2221,'[2]Customer Answer 5 &amp; 6'!$A$2:$O$2221,11,FALSE)</f>
        <v>0</v>
      </c>
      <c r="T587" s="26">
        <f>VLOOKUP($A$2:$A$2221,'[2]Customer Answer 5 &amp; 6'!$A$2:$O$2221,12,FALSE)</f>
        <v>1</v>
      </c>
      <c r="U587" s="26">
        <f>VLOOKUP($A$2:$A$2221,'[2]Customer Answer 5 &amp; 6'!$A$2:$O$2221,13,FALSE)</f>
        <v>0</v>
      </c>
      <c r="V587" s="26">
        <f>VLOOKUP($A$2:$A$2221,'[2]Customer Answer 5 &amp; 6'!$A$2:$O$2221,14,FALSE)</f>
        <v>0</v>
      </c>
      <c r="W587" s="27" t="str">
        <f>VLOOKUP($A$2:$A$2221,'[2]Customer Answer 5 &amp; 6'!$A$2:$O$2221,15,FALSE)</f>
        <v>Texas</v>
      </c>
      <c r="X587" s="21">
        <f>VLOOKUP($A$2:$A$2221,'[2]Sales Answer 1 &amp; 2'!$A$2:$N$2221,3,FALSE)</f>
        <v>35</v>
      </c>
      <c r="Y587" s="21">
        <f>VLOOKUP($A$2:$A$2221,'[2]Sales Answer 1 &amp; 2'!$A$2:$N$2221,4,FALSE)</f>
        <v>12</v>
      </c>
      <c r="Z587" s="21">
        <f>VLOOKUP($A$2:$A$2221,'[2]Sales Answer 1 &amp; 2'!$A$2:$N$2221,5,FALSE)</f>
        <v>58</v>
      </c>
      <c r="AA587" s="21">
        <f>VLOOKUP($A$2:$A$2221,'[2]Sales Answer 1 &amp; 2'!$A$2:$N$2221,6,FALSE)</f>
        <v>8</v>
      </c>
      <c r="AB587" s="21">
        <f>VLOOKUP($A$2:$A$2221,'[2]Sales Answer 1 &amp; 2'!$A$2:$N$2221,7,FALSE)</f>
        <v>12</v>
      </c>
    </row>
    <row r="588" spans="1:28" ht="15" thickBot="1" x14ac:dyDescent="0.35">
      <c r="A588" s="12">
        <v>3136</v>
      </c>
      <c r="B588" s="13">
        <v>1</v>
      </c>
      <c r="C588" s="13">
        <v>0</v>
      </c>
      <c r="D588" s="13">
        <v>1</v>
      </c>
      <c r="E588" s="13">
        <v>1</v>
      </c>
      <c r="F588" s="13">
        <v>0</v>
      </c>
      <c r="G588" s="13">
        <v>0</v>
      </c>
      <c r="H588" s="13">
        <v>0</v>
      </c>
      <c r="I588" s="14">
        <v>43980</v>
      </c>
      <c r="J588" s="22">
        <f>VLOOKUP($A$2:$A$2221,'[2]Customer Answer 5 &amp; 6'!$A$2:$O$2221,2,FALSE)</f>
        <v>190000</v>
      </c>
      <c r="K588" s="23">
        <f>VLOOKUP($A$2:$A$2221,'[2]Customer Answer 5 &amp; 6'!$A$2:$O$2221,3,FALSE)</f>
        <v>0</v>
      </c>
      <c r="L588" s="24">
        <f>VLOOKUP($A$2:$A$2221,'[2]Customer Answer 5 &amp; 6'!$A$2:$O$2221,4,FALSE)</f>
        <v>0</v>
      </c>
      <c r="M588" s="25">
        <f>VLOOKUP($A$2:$A$2221,'[2]Customer Answer 5 &amp; 6'!$A$2:$O$2221,5,FALSE)</f>
        <v>36</v>
      </c>
      <c r="N588">
        <f>VLOOKUP($A$2:$A$2221,'[2]Customer Answer 5 &amp; 6'!$A$2:$O$2221,6,FALSE)</f>
        <v>0</v>
      </c>
      <c r="O588">
        <f>VLOOKUP($A$2:$A$2221,'[2]Customer Answer 5 &amp; 6'!$A$2:$O$2221,7,FALSE)</f>
        <v>1</v>
      </c>
      <c r="P588">
        <f>VLOOKUP($A$2:$A$2221,'[2]Customer Answer 5 &amp; 6'!$A$2:$O$2221,8,FALSE)</f>
        <v>0</v>
      </c>
      <c r="Q588">
        <f>VLOOKUP($A$2:$A$2221,'[2]Customer Answer 5 &amp; 6'!$A$2:$O$2221,9,FALSE)</f>
        <v>0</v>
      </c>
      <c r="R588">
        <f>VLOOKUP($A$2:$A$2221,'[2]Customer Answer 5 &amp; 6'!$A$2:$O$2221,10,FALSE)</f>
        <v>0</v>
      </c>
      <c r="S588" s="26">
        <f>VLOOKUP($A$2:$A$2221,'[2]Customer Answer 5 &amp; 6'!$A$2:$O$2221,11,FALSE)</f>
        <v>0</v>
      </c>
      <c r="T588" s="26">
        <f>VLOOKUP($A$2:$A$2221,'[2]Customer Answer 5 &amp; 6'!$A$2:$O$2221,12,FALSE)</f>
        <v>1</v>
      </c>
      <c r="U588" s="26">
        <f>VLOOKUP($A$2:$A$2221,'[2]Customer Answer 5 &amp; 6'!$A$2:$O$2221,13,FALSE)</f>
        <v>0</v>
      </c>
      <c r="V588" s="26">
        <f>VLOOKUP($A$2:$A$2221,'[2]Customer Answer 5 &amp; 6'!$A$2:$O$2221,14,FALSE)</f>
        <v>0</v>
      </c>
      <c r="W588" s="27" t="str">
        <f>VLOOKUP($A$2:$A$2221,'[2]Customer Answer 5 &amp; 6'!$A$2:$O$2221,15,FALSE)</f>
        <v>Other</v>
      </c>
      <c r="X588" s="21">
        <f>VLOOKUP($A$2:$A$2221,'[2]Sales Answer 1 &amp; 2'!$A$2:$N$2221,3,FALSE)</f>
        <v>1425</v>
      </c>
      <c r="Y588" s="21">
        <f>VLOOKUP($A$2:$A$2221,'[2]Sales Answer 1 &amp; 2'!$A$2:$N$2221,4,FALSE)</f>
        <v>304</v>
      </c>
      <c r="Z588" s="21">
        <f>VLOOKUP($A$2:$A$2221,'[2]Sales Answer 1 &amp; 2'!$A$2:$N$2221,5,FALSE)</f>
        <v>281</v>
      </c>
      <c r="AA588" s="21">
        <f>VLOOKUP($A$2:$A$2221,'[2]Sales Answer 1 &amp; 2'!$A$2:$N$2221,6,FALSE)</f>
        <v>198</v>
      </c>
      <c r="AB588" s="21">
        <f>VLOOKUP($A$2:$A$2221,'[2]Sales Answer 1 &amp; 2'!$A$2:$N$2221,7,FALSE)</f>
        <v>405</v>
      </c>
    </row>
    <row r="589" spans="1:28" ht="15" thickBot="1" x14ac:dyDescent="0.35">
      <c r="A589" s="12">
        <v>1433</v>
      </c>
      <c r="B589" s="13">
        <v>0</v>
      </c>
      <c r="C589" s="13">
        <v>0</v>
      </c>
      <c r="D589" s="13">
        <v>0</v>
      </c>
      <c r="E589" s="13">
        <v>0</v>
      </c>
      <c r="F589" s="13">
        <v>0</v>
      </c>
      <c r="G589" s="13">
        <v>0</v>
      </c>
      <c r="H589" s="13">
        <v>0</v>
      </c>
      <c r="I589" s="14">
        <v>43979</v>
      </c>
      <c r="J589" s="22">
        <f>VLOOKUP($A$2:$A$2221,'[2]Customer Answer 5 &amp; 6'!$A$2:$O$2221,2,FALSE)</f>
        <v>155707</v>
      </c>
      <c r="K589" s="23">
        <f>VLOOKUP($A$2:$A$2221,'[2]Customer Answer 5 &amp; 6'!$A$2:$O$2221,3,FALSE)</f>
        <v>0</v>
      </c>
      <c r="L589" s="24">
        <f>VLOOKUP($A$2:$A$2221,'[2]Customer Answer 5 &amp; 6'!$A$2:$O$2221,4,FALSE)</f>
        <v>1</v>
      </c>
      <c r="M589" s="25">
        <f>VLOOKUP($A$2:$A$2221,'[2]Customer Answer 5 &amp; 6'!$A$2:$O$2221,5,FALSE)</f>
        <v>67</v>
      </c>
      <c r="N589">
        <f>VLOOKUP($A$2:$A$2221,'[2]Customer Answer 5 &amp; 6'!$A$2:$O$2221,6,FALSE)</f>
        <v>0</v>
      </c>
      <c r="O589">
        <f>VLOOKUP($A$2:$A$2221,'[2]Customer Answer 5 &amp; 6'!$A$2:$O$2221,7,FALSE)</f>
        <v>1</v>
      </c>
      <c r="P589">
        <f>VLOOKUP($A$2:$A$2221,'[2]Customer Answer 5 &amp; 6'!$A$2:$O$2221,8,FALSE)</f>
        <v>0</v>
      </c>
      <c r="Q589">
        <f>VLOOKUP($A$2:$A$2221,'[2]Customer Answer 5 &amp; 6'!$A$2:$O$2221,9,FALSE)</f>
        <v>0</v>
      </c>
      <c r="R589">
        <f>VLOOKUP($A$2:$A$2221,'[2]Customer Answer 5 &amp; 6'!$A$2:$O$2221,10,FALSE)</f>
        <v>0</v>
      </c>
      <c r="S589" s="26">
        <f>VLOOKUP($A$2:$A$2221,'[2]Customer Answer 5 &amp; 6'!$A$2:$O$2221,11,FALSE)</f>
        <v>0</v>
      </c>
      <c r="T589" s="26">
        <f>VLOOKUP($A$2:$A$2221,'[2]Customer Answer 5 &amp; 6'!$A$2:$O$2221,12,FALSE)</f>
        <v>0</v>
      </c>
      <c r="U589" s="26">
        <f>VLOOKUP($A$2:$A$2221,'[2]Customer Answer 5 &amp; 6'!$A$2:$O$2221,13,FALSE)</f>
        <v>0</v>
      </c>
      <c r="V589" s="26">
        <f>VLOOKUP($A$2:$A$2221,'[2]Customer Answer 5 &amp; 6'!$A$2:$O$2221,14,FALSE)</f>
        <v>1</v>
      </c>
      <c r="W589" s="27" t="str">
        <f>VLOOKUP($A$2:$A$2221,'[2]Customer Answer 5 &amp; 6'!$A$2:$O$2221,15,FALSE)</f>
        <v>California</v>
      </c>
      <c r="X589" s="21">
        <f>VLOOKUP($A$2:$A$2221,'[2]Sales Answer 1 &amp; 2'!$A$2:$N$2221,3,FALSE)</f>
        <v>581</v>
      </c>
      <c r="Y589" s="21">
        <f>VLOOKUP($A$2:$A$2221,'[2]Sales Answer 1 &amp; 2'!$A$2:$N$2221,4,FALSE)</f>
        <v>20</v>
      </c>
      <c r="Z589" s="21">
        <f>VLOOKUP($A$2:$A$2221,'[2]Sales Answer 1 &amp; 2'!$A$2:$N$2221,5,FALSE)</f>
        <v>229</v>
      </c>
      <c r="AA589" s="21">
        <f>VLOOKUP($A$2:$A$2221,'[2]Sales Answer 1 &amp; 2'!$A$2:$N$2221,6,FALSE)</f>
        <v>84</v>
      </c>
      <c r="AB589" s="21">
        <f>VLOOKUP($A$2:$A$2221,'[2]Sales Answer 1 &amp; 2'!$A$2:$N$2221,7,FALSE)</f>
        <v>184</v>
      </c>
    </row>
    <row r="590" spans="1:28" ht="15" thickBot="1" x14ac:dyDescent="0.35">
      <c r="A590" s="12">
        <v>1420</v>
      </c>
      <c r="B590" s="13">
        <v>0</v>
      </c>
      <c r="C590" s="13">
        <v>0</v>
      </c>
      <c r="D590" s="13">
        <v>0</v>
      </c>
      <c r="E590" s="13">
        <v>0</v>
      </c>
      <c r="F590" s="13">
        <v>0</v>
      </c>
      <c r="G590" s="13">
        <v>0</v>
      </c>
      <c r="H590" s="13">
        <v>0</v>
      </c>
      <c r="I590" s="14">
        <v>43978</v>
      </c>
      <c r="J590" s="22">
        <f>VLOOKUP($A$2:$A$2221,'[2]Customer Answer 5 &amp; 6'!$A$2:$O$2221,2,FALSE)</f>
        <v>167272</v>
      </c>
      <c r="K590" s="23">
        <f>VLOOKUP($A$2:$A$2221,'[2]Customer Answer 5 &amp; 6'!$A$2:$O$2221,3,FALSE)</f>
        <v>0</v>
      </c>
      <c r="L590" s="24">
        <f>VLOOKUP($A$2:$A$2221,'[2]Customer Answer 5 &amp; 6'!$A$2:$O$2221,4,FALSE)</f>
        <v>1</v>
      </c>
      <c r="M590" s="25">
        <f>VLOOKUP($A$2:$A$2221,'[2]Customer Answer 5 &amp; 6'!$A$2:$O$2221,5,FALSE)</f>
        <v>54</v>
      </c>
      <c r="N590">
        <f>VLOOKUP($A$2:$A$2221,'[2]Customer Answer 5 &amp; 6'!$A$2:$O$2221,6,FALSE)</f>
        <v>1</v>
      </c>
      <c r="O590">
        <f>VLOOKUP($A$2:$A$2221,'[2]Customer Answer 5 &amp; 6'!$A$2:$O$2221,7,FALSE)</f>
        <v>0</v>
      </c>
      <c r="P590">
        <f>VLOOKUP($A$2:$A$2221,'[2]Customer Answer 5 &amp; 6'!$A$2:$O$2221,8,FALSE)</f>
        <v>0</v>
      </c>
      <c r="Q590">
        <f>VLOOKUP($A$2:$A$2221,'[2]Customer Answer 5 &amp; 6'!$A$2:$O$2221,9,FALSE)</f>
        <v>0</v>
      </c>
      <c r="R590">
        <f>VLOOKUP($A$2:$A$2221,'[2]Customer Answer 5 &amp; 6'!$A$2:$O$2221,10,FALSE)</f>
        <v>0</v>
      </c>
      <c r="S590" s="26">
        <f>VLOOKUP($A$2:$A$2221,'[2]Customer Answer 5 &amp; 6'!$A$2:$O$2221,11,FALSE)</f>
        <v>0</v>
      </c>
      <c r="T590" s="26">
        <f>VLOOKUP($A$2:$A$2221,'[2]Customer Answer 5 &amp; 6'!$A$2:$O$2221,12,FALSE)</f>
        <v>1</v>
      </c>
      <c r="U590" s="26">
        <f>VLOOKUP($A$2:$A$2221,'[2]Customer Answer 5 &amp; 6'!$A$2:$O$2221,13,FALSE)</f>
        <v>0</v>
      </c>
      <c r="V590" s="26">
        <f>VLOOKUP($A$2:$A$2221,'[2]Customer Answer 5 &amp; 6'!$A$2:$O$2221,14,FALSE)</f>
        <v>0</v>
      </c>
      <c r="W590" s="27" t="str">
        <f>VLOOKUP($A$2:$A$2221,'[2]Customer Answer 5 &amp; 6'!$A$2:$O$2221,15,FALSE)</f>
        <v>Other</v>
      </c>
      <c r="X590" s="21">
        <f>VLOOKUP($A$2:$A$2221,'[2]Sales Answer 1 &amp; 2'!$A$2:$N$2221,3,FALSE)</f>
        <v>888</v>
      </c>
      <c r="Y590" s="21">
        <f>VLOOKUP($A$2:$A$2221,'[2]Sales Answer 1 &amp; 2'!$A$2:$N$2221,4,FALSE)</f>
        <v>87</v>
      </c>
      <c r="Z590" s="21">
        <f>VLOOKUP($A$2:$A$2221,'[2]Sales Answer 1 &amp; 2'!$A$2:$N$2221,5,FALSE)</f>
        <v>674</v>
      </c>
      <c r="AA590" s="21">
        <f>VLOOKUP($A$2:$A$2221,'[2]Sales Answer 1 &amp; 2'!$A$2:$N$2221,6,FALSE)</f>
        <v>70</v>
      </c>
      <c r="AB590" s="21">
        <f>VLOOKUP($A$2:$A$2221,'[2]Sales Answer 1 &amp; 2'!$A$2:$N$2221,7,FALSE)</f>
        <v>70</v>
      </c>
    </row>
    <row r="591" spans="1:28" ht="15" thickBot="1" x14ac:dyDescent="0.35">
      <c r="A591" s="12">
        <v>2446</v>
      </c>
      <c r="B591" s="13">
        <v>0</v>
      </c>
      <c r="C591" s="13">
        <v>0</v>
      </c>
      <c r="D591" s="13">
        <v>0</v>
      </c>
      <c r="E591" s="13">
        <v>0</v>
      </c>
      <c r="F591" s="13">
        <v>0</v>
      </c>
      <c r="G591" s="13">
        <v>0</v>
      </c>
      <c r="H591" s="13">
        <v>0</v>
      </c>
      <c r="I591" s="14">
        <v>43978</v>
      </c>
      <c r="J591" s="22">
        <f>VLOOKUP($A$2:$A$2221,'[2]Customer Answer 5 &amp; 6'!$A$2:$O$2221,2,FALSE)</f>
        <v>123162</v>
      </c>
      <c r="K591" s="23">
        <f>VLOOKUP($A$2:$A$2221,'[2]Customer Answer 5 &amp; 6'!$A$2:$O$2221,3,FALSE)</f>
        <v>1</v>
      </c>
      <c r="L591" s="24">
        <f>VLOOKUP($A$2:$A$2221,'[2]Customer Answer 5 &amp; 6'!$A$2:$O$2221,4,FALSE)</f>
        <v>1</v>
      </c>
      <c r="M591" s="25">
        <f>VLOOKUP($A$2:$A$2221,'[2]Customer Answer 5 &amp; 6'!$A$2:$O$2221,5,FALSE)</f>
        <v>50</v>
      </c>
      <c r="N591">
        <f>VLOOKUP($A$2:$A$2221,'[2]Customer Answer 5 &amp; 6'!$A$2:$O$2221,6,FALSE)</f>
        <v>0</v>
      </c>
      <c r="O591">
        <f>VLOOKUP($A$2:$A$2221,'[2]Customer Answer 5 &amp; 6'!$A$2:$O$2221,7,FALSE)</f>
        <v>1</v>
      </c>
      <c r="P591">
        <f>VLOOKUP($A$2:$A$2221,'[2]Customer Answer 5 &amp; 6'!$A$2:$O$2221,8,FALSE)</f>
        <v>0</v>
      </c>
      <c r="Q591">
        <f>VLOOKUP($A$2:$A$2221,'[2]Customer Answer 5 &amp; 6'!$A$2:$O$2221,9,FALSE)</f>
        <v>0</v>
      </c>
      <c r="R591">
        <f>VLOOKUP($A$2:$A$2221,'[2]Customer Answer 5 &amp; 6'!$A$2:$O$2221,10,FALSE)</f>
        <v>0</v>
      </c>
      <c r="S591" s="26">
        <f>VLOOKUP($A$2:$A$2221,'[2]Customer Answer 5 &amp; 6'!$A$2:$O$2221,11,FALSE)</f>
        <v>0</v>
      </c>
      <c r="T591" s="26">
        <f>VLOOKUP($A$2:$A$2221,'[2]Customer Answer 5 &amp; 6'!$A$2:$O$2221,12,FALSE)</f>
        <v>0</v>
      </c>
      <c r="U591" s="26">
        <f>VLOOKUP($A$2:$A$2221,'[2]Customer Answer 5 &amp; 6'!$A$2:$O$2221,13,FALSE)</f>
        <v>0</v>
      </c>
      <c r="V591" s="26">
        <f>VLOOKUP($A$2:$A$2221,'[2]Customer Answer 5 &amp; 6'!$A$2:$O$2221,14,FALSE)</f>
        <v>0</v>
      </c>
      <c r="W591" s="27" t="str">
        <f>VLOOKUP($A$2:$A$2221,'[2]Customer Answer 5 &amp; 6'!$A$2:$O$2221,15,FALSE)</f>
        <v>Other</v>
      </c>
      <c r="X591" s="21">
        <f>VLOOKUP($A$2:$A$2221,'[2]Sales Answer 1 &amp; 2'!$A$2:$N$2221,3,FALSE)</f>
        <v>43</v>
      </c>
      <c r="Y591" s="21">
        <f>VLOOKUP($A$2:$A$2221,'[2]Sales Answer 1 &amp; 2'!$A$2:$N$2221,4,FALSE)</f>
        <v>16</v>
      </c>
      <c r="Z591" s="21">
        <f>VLOOKUP($A$2:$A$2221,'[2]Sales Answer 1 &amp; 2'!$A$2:$N$2221,5,FALSE)</f>
        <v>48</v>
      </c>
      <c r="AA591" s="21">
        <f>VLOOKUP($A$2:$A$2221,'[2]Sales Answer 1 &amp; 2'!$A$2:$N$2221,6,FALSE)</f>
        <v>101</v>
      </c>
      <c r="AB591" s="21">
        <f>VLOOKUP($A$2:$A$2221,'[2]Sales Answer 1 &amp; 2'!$A$2:$N$2221,7,FALSE)</f>
        <v>21</v>
      </c>
    </row>
    <row r="592" spans="1:28" ht="15" thickBot="1" x14ac:dyDescent="0.35">
      <c r="A592" s="12">
        <v>1425</v>
      </c>
      <c r="B592" s="13">
        <v>0</v>
      </c>
      <c r="C592" s="13">
        <v>0</v>
      </c>
      <c r="D592" s="13">
        <v>0</v>
      </c>
      <c r="E592" s="13">
        <v>0</v>
      </c>
      <c r="F592" s="13">
        <v>0</v>
      </c>
      <c r="G592" s="13">
        <v>0</v>
      </c>
      <c r="H592" s="13">
        <v>0</v>
      </c>
      <c r="I592" s="14">
        <v>43977</v>
      </c>
      <c r="J592" s="22">
        <f>VLOOKUP($A$2:$A$2221,'[2]Customer Answer 5 &amp; 6'!$A$2:$O$2221,2,FALSE)</f>
        <v>156223</v>
      </c>
      <c r="K592" s="23">
        <f>VLOOKUP($A$2:$A$2221,'[2]Customer Answer 5 &amp; 6'!$A$2:$O$2221,3,FALSE)</f>
        <v>0</v>
      </c>
      <c r="L592" s="24">
        <f>VLOOKUP($A$2:$A$2221,'[2]Customer Answer 5 &amp; 6'!$A$2:$O$2221,4,FALSE)</f>
        <v>1</v>
      </c>
      <c r="M592" s="25">
        <f>VLOOKUP($A$2:$A$2221,'[2]Customer Answer 5 &amp; 6'!$A$2:$O$2221,5,FALSE)</f>
        <v>72</v>
      </c>
      <c r="N592">
        <f>VLOOKUP($A$2:$A$2221,'[2]Customer Answer 5 &amp; 6'!$A$2:$O$2221,6,FALSE)</f>
        <v>0</v>
      </c>
      <c r="O592">
        <f>VLOOKUP($A$2:$A$2221,'[2]Customer Answer 5 &amp; 6'!$A$2:$O$2221,7,FALSE)</f>
        <v>1</v>
      </c>
      <c r="P592">
        <f>VLOOKUP($A$2:$A$2221,'[2]Customer Answer 5 &amp; 6'!$A$2:$O$2221,8,FALSE)</f>
        <v>0</v>
      </c>
      <c r="Q592">
        <f>VLOOKUP($A$2:$A$2221,'[2]Customer Answer 5 &amp; 6'!$A$2:$O$2221,9,FALSE)</f>
        <v>0</v>
      </c>
      <c r="R592">
        <f>VLOOKUP($A$2:$A$2221,'[2]Customer Answer 5 &amp; 6'!$A$2:$O$2221,10,FALSE)</f>
        <v>0</v>
      </c>
      <c r="S592" s="26">
        <f>VLOOKUP($A$2:$A$2221,'[2]Customer Answer 5 &amp; 6'!$A$2:$O$2221,11,FALSE)</f>
        <v>0</v>
      </c>
      <c r="T592" s="26">
        <f>VLOOKUP($A$2:$A$2221,'[2]Customer Answer 5 &amp; 6'!$A$2:$O$2221,12,FALSE)</f>
        <v>0</v>
      </c>
      <c r="U592" s="26">
        <f>VLOOKUP($A$2:$A$2221,'[2]Customer Answer 5 &amp; 6'!$A$2:$O$2221,13,FALSE)</f>
        <v>0</v>
      </c>
      <c r="V592" s="26">
        <f>VLOOKUP($A$2:$A$2221,'[2]Customer Answer 5 &amp; 6'!$A$2:$O$2221,14,FALSE)</f>
        <v>1</v>
      </c>
      <c r="W592" s="27" t="str">
        <f>VLOOKUP($A$2:$A$2221,'[2]Customer Answer 5 &amp; 6'!$A$2:$O$2221,15,FALSE)</f>
        <v>Texas</v>
      </c>
      <c r="X592" s="21">
        <f>VLOOKUP($A$2:$A$2221,'[2]Sales Answer 1 &amp; 2'!$A$2:$N$2221,3,FALSE)</f>
        <v>214</v>
      </c>
      <c r="Y592" s="21">
        <f>VLOOKUP($A$2:$A$2221,'[2]Sales Answer 1 &amp; 2'!$A$2:$N$2221,4,FALSE)</f>
        <v>78</v>
      </c>
      <c r="Z592" s="21">
        <f>VLOOKUP($A$2:$A$2221,'[2]Sales Answer 1 &amp; 2'!$A$2:$N$2221,5,FALSE)</f>
        <v>86</v>
      </c>
      <c r="AA592" s="21">
        <f>VLOOKUP($A$2:$A$2221,'[2]Sales Answer 1 &amp; 2'!$A$2:$N$2221,6,FALSE)</f>
        <v>44</v>
      </c>
      <c r="AB592" s="21">
        <f>VLOOKUP($A$2:$A$2221,'[2]Sales Answer 1 &amp; 2'!$A$2:$N$2221,7,FALSE)</f>
        <v>0</v>
      </c>
    </row>
    <row r="593" spans="1:28" ht="15" thickBot="1" x14ac:dyDescent="0.35">
      <c r="A593" s="12">
        <v>2110</v>
      </c>
      <c r="B593" s="13">
        <v>0</v>
      </c>
      <c r="C593" s="13">
        <v>0</v>
      </c>
      <c r="D593" s="13">
        <v>0</v>
      </c>
      <c r="E593" s="13">
        <v>0</v>
      </c>
      <c r="F593" s="13">
        <v>0</v>
      </c>
      <c r="G593" s="13">
        <v>0</v>
      </c>
      <c r="H593" s="13">
        <v>1</v>
      </c>
      <c r="I593" s="14">
        <v>43977</v>
      </c>
      <c r="J593" s="22">
        <f>VLOOKUP($A$2:$A$2221,'[2]Customer Answer 5 &amp; 6'!$A$2:$O$2221,2,FALSE)</f>
        <v>163998</v>
      </c>
      <c r="K593" s="23">
        <f>VLOOKUP($A$2:$A$2221,'[2]Customer Answer 5 &amp; 6'!$A$2:$O$2221,3,FALSE)</f>
        <v>0</v>
      </c>
      <c r="L593" s="24">
        <f>VLOOKUP($A$2:$A$2221,'[2]Customer Answer 5 &amp; 6'!$A$2:$O$2221,4,FALSE)</f>
        <v>0</v>
      </c>
      <c r="M593" s="25">
        <f>VLOOKUP($A$2:$A$2221,'[2]Customer Answer 5 &amp; 6'!$A$2:$O$2221,5,FALSE)</f>
        <v>68</v>
      </c>
      <c r="N593">
        <f>VLOOKUP($A$2:$A$2221,'[2]Customer Answer 5 &amp; 6'!$A$2:$O$2221,6,FALSE)</f>
        <v>1</v>
      </c>
      <c r="O593">
        <f>VLOOKUP($A$2:$A$2221,'[2]Customer Answer 5 &amp; 6'!$A$2:$O$2221,7,FALSE)</f>
        <v>0</v>
      </c>
      <c r="P593">
        <f>VLOOKUP($A$2:$A$2221,'[2]Customer Answer 5 &amp; 6'!$A$2:$O$2221,8,FALSE)</f>
        <v>0</v>
      </c>
      <c r="Q593">
        <f>VLOOKUP($A$2:$A$2221,'[2]Customer Answer 5 &amp; 6'!$A$2:$O$2221,9,FALSE)</f>
        <v>0</v>
      </c>
      <c r="R593">
        <f>VLOOKUP($A$2:$A$2221,'[2]Customer Answer 5 &amp; 6'!$A$2:$O$2221,10,FALSE)</f>
        <v>0</v>
      </c>
      <c r="S593" s="26">
        <f>VLOOKUP($A$2:$A$2221,'[2]Customer Answer 5 &amp; 6'!$A$2:$O$2221,11,FALSE)</f>
        <v>0</v>
      </c>
      <c r="T593" s="26">
        <f>VLOOKUP($A$2:$A$2221,'[2]Customer Answer 5 &amp; 6'!$A$2:$O$2221,12,FALSE)</f>
        <v>0</v>
      </c>
      <c r="U593" s="26">
        <f>VLOOKUP($A$2:$A$2221,'[2]Customer Answer 5 &amp; 6'!$A$2:$O$2221,13,FALSE)</f>
        <v>0</v>
      </c>
      <c r="V593" s="26">
        <f>VLOOKUP($A$2:$A$2221,'[2]Customer Answer 5 &amp; 6'!$A$2:$O$2221,14,FALSE)</f>
        <v>0</v>
      </c>
      <c r="W593" s="27" t="str">
        <f>VLOOKUP($A$2:$A$2221,'[2]Customer Answer 5 &amp; 6'!$A$2:$O$2221,15,FALSE)</f>
        <v>Other</v>
      </c>
      <c r="X593" s="21">
        <f>VLOOKUP($A$2:$A$2221,'[2]Sales Answer 1 &amp; 2'!$A$2:$N$2221,3,FALSE)</f>
        <v>451</v>
      </c>
      <c r="Y593" s="21">
        <f>VLOOKUP($A$2:$A$2221,'[2]Sales Answer 1 &amp; 2'!$A$2:$N$2221,4,FALSE)</f>
        <v>74</v>
      </c>
      <c r="Z593" s="21">
        <f>VLOOKUP($A$2:$A$2221,'[2]Sales Answer 1 &amp; 2'!$A$2:$N$2221,5,FALSE)</f>
        <v>2096</v>
      </c>
      <c r="AA593" s="21">
        <f>VLOOKUP($A$2:$A$2221,'[2]Sales Answer 1 &amp; 2'!$A$2:$N$2221,6,FALSE)</f>
        <v>0</v>
      </c>
      <c r="AB593" s="21">
        <f>VLOOKUP($A$2:$A$2221,'[2]Sales Answer 1 &amp; 2'!$A$2:$N$2221,7,FALSE)</f>
        <v>85</v>
      </c>
    </row>
    <row r="594" spans="1:28" ht="15" thickBot="1" x14ac:dyDescent="0.35">
      <c r="A594" s="12">
        <v>2512</v>
      </c>
      <c r="B594" s="13">
        <v>0</v>
      </c>
      <c r="C594" s="13">
        <v>0</v>
      </c>
      <c r="D594" s="13">
        <v>0</v>
      </c>
      <c r="E594" s="13">
        <v>0</v>
      </c>
      <c r="F594" s="13">
        <v>0</v>
      </c>
      <c r="G594" s="13">
        <v>0</v>
      </c>
      <c r="H594" s="13">
        <v>0</v>
      </c>
      <c r="I594" s="14">
        <v>43977</v>
      </c>
      <c r="J594" s="22">
        <f>VLOOKUP($A$2:$A$2221,'[2]Customer Answer 5 &amp; 6'!$A$2:$O$2221,2,FALSE)</f>
        <v>109255</v>
      </c>
      <c r="K594" s="23">
        <f>VLOOKUP($A$2:$A$2221,'[2]Customer Answer 5 &amp; 6'!$A$2:$O$2221,3,FALSE)</f>
        <v>1</v>
      </c>
      <c r="L594" s="24">
        <f>VLOOKUP($A$2:$A$2221,'[2]Customer Answer 5 &amp; 6'!$A$2:$O$2221,4,FALSE)</f>
        <v>0</v>
      </c>
      <c r="M594" s="25">
        <f>VLOOKUP($A$2:$A$2221,'[2]Customer Answer 5 &amp; 6'!$A$2:$O$2221,5,FALSE)</f>
        <v>31</v>
      </c>
      <c r="N594">
        <f>VLOOKUP($A$2:$A$2221,'[2]Customer Answer 5 &amp; 6'!$A$2:$O$2221,6,FALSE)</f>
        <v>0</v>
      </c>
      <c r="O594">
        <f>VLOOKUP($A$2:$A$2221,'[2]Customer Answer 5 &amp; 6'!$A$2:$O$2221,7,FALSE)</f>
        <v>0</v>
      </c>
      <c r="P594">
        <f>VLOOKUP($A$2:$A$2221,'[2]Customer Answer 5 &amp; 6'!$A$2:$O$2221,8,FALSE)</f>
        <v>1</v>
      </c>
      <c r="Q594">
        <f>VLOOKUP($A$2:$A$2221,'[2]Customer Answer 5 &amp; 6'!$A$2:$O$2221,9,FALSE)</f>
        <v>0</v>
      </c>
      <c r="R594">
        <f>VLOOKUP($A$2:$A$2221,'[2]Customer Answer 5 &amp; 6'!$A$2:$O$2221,10,FALSE)</f>
        <v>0</v>
      </c>
      <c r="S594" s="26">
        <f>VLOOKUP($A$2:$A$2221,'[2]Customer Answer 5 &amp; 6'!$A$2:$O$2221,11,FALSE)</f>
        <v>0</v>
      </c>
      <c r="T594" s="26">
        <f>VLOOKUP($A$2:$A$2221,'[2]Customer Answer 5 &amp; 6'!$A$2:$O$2221,12,FALSE)</f>
        <v>1</v>
      </c>
      <c r="U594" s="26">
        <f>VLOOKUP($A$2:$A$2221,'[2]Customer Answer 5 &amp; 6'!$A$2:$O$2221,13,FALSE)</f>
        <v>0</v>
      </c>
      <c r="V594" s="26">
        <f>VLOOKUP($A$2:$A$2221,'[2]Customer Answer 5 &amp; 6'!$A$2:$O$2221,14,FALSE)</f>
        <v>0</v>
      </c>
      <c r="W594" s="27" t="str">
        <f>VLOOKUP($A$2:$A$2221,'[2]Customer Answer 5 &amp; 6'!$A$2:$O$2221,15,FALSE)</f>
        <v>Other</v>
      </c>
      <c r="X594" s="21">
        <f>VLOOKUP($A$2:$A$2221,'[2]Sales Answer 1 &amp; 2'!$A$2:$N$2221,3,FALSE)</f>
        <v>106</v>
      </c>
      <c r="Y594" s="21">
        <f>VLOOKUP($A$2:$A$2221,'[2]Sales Answer 1 &amp; 2'!$A$2:$N$2221,4,FALSE)</f>
        <v>0</v>
      </c>
      <c r="Z594" s="21">
        <f>VLOOKUP($A$2:$A$2221,'[2]Sales Answer 1 &amp; 2'!$A$2:$N$2221,5,FALSE)</f>
        <v>83</v>
      </c>
      <c r="AA594" s="21">
        <f>VLOOKUP($A$2:$A$2221,'[2]Sales Answer 1 &amp; 2'!$A$2:$N$2221,6,FALSE)</f>
        <v>24</v>
      </c>
      <c r="AB594" s="21">
        <f>VLOOKUP($A$2:$A$2221,'[2]Sales Answer 1 &amp; 2'!$A$2:$N$2221,7,FALSE)</f>
        <v>0</v>
      </c>
    </row>
    <row r="595" spans="1:28" ht="15" thickBot="1" x14ac:dyDescent="0.35">
      <c r="A595" s="12">
        <v>1666</v>
      </c>
      <c r="B595" s="13">
        <v>0</v>
      </c>
      <c r="C595" s="13">
        <v>0</v>
      </c>
      <c r="D595" s="13">
        <v>0</v>
      </c>
      <c r="E595" s="13">
        <v>0</v>
      </c>
      <c r="F595" s="13">
        <v>0</v>
      </c>
      <c r="G595" s="13">
        <v>0</v>
      </c>
      <c r="H595" s="13">
        <v>0</v>
      </c>
      <c r="I595" s="14">
        <v>43976</v>
      </c>
      <c r="J595" s="22">
        <f>VLOOKUP($A$2:$A$2221,'[2]Customer Answer 5 &amp; 6'!$A$2:$O$2221,2,FALSE)</f>
        <v>165777</v>
      </c>
      <c r="K595" s="23">
        <f>VLOOKUP($A$2:$A$2221,'[2]Customer Answer 5 &amp; 6'!$A$2:$O$2221,3,FALSE)</f>
        <v>0</v>
      </c>
      <c r="L595" s="24">
        <f>VLOOKUP($A$2:$A$2221,'[2]Customer Answer 5 &amp; 6'!$A$2:$O$2221,4,FALSE)</f>
        <v>0</v>
      </c>
      <c r="M595" s="25">
        <f>VLOOKUP($A$2:$A$2221,'[2]Customer Answer 5 &amp; 6'!$A$2:$O$2221,5,FALSE)</f>
        <v>53</v>
      </c>
      <c r="N595">
        <f>VLOOKUP($A$2:$A$2221,'[2]Customer Answer 5 &amp; 6'!$A$2:$O$2221,6,FALSE)</f>
        <v>0</v>
      </c>
      <c r="O595">
        <f>VLOOKUP($A$2:$A$2221,'[2]Customer Answer 5 &amp; 6'!$A$2:$O$2221,7,FALSE)</f>
        <v>0</v>
      </c>
      <c r="P595">
        <f>VLOOKUP($A$2:$A$2221,'[2]Customer Answer 5 &amp; 6'!$A$2:$O$2221,8,FALSE)</f>
        <v>0</v>
      </c>
      <c r="Q595">
        <f>VLOOKUP($A$2:$A$2221,'[2]Customer Answer 5 &amp; 6'!$A$2:$O$2221,9,FALSE)</f>
        <v>1</v>
      </c>
      <c r="R595">
        <f>VLOOKUP($A$2:$A$2221,'[2]Customer Answer 5 &amp; 6'!$A$2:$O$2221,10,FALSE)</f>
        <v>0</v>
      </c>
      <c r="S595" s="26">
        <f>VLOOKUP($A$2:$A$2221,'[2]Customer Answer 5 &amp; 6'!$A$2:$O$2221,11,FALSE)</f>
        <v>0</v>
      </c>
      <c r="T595" s="26">
        <f>VLOOKUP($A$2:$A$2221,'[2]Customer Answer 5 &amp; 6'!$A$2:$O$2221,12,FALSE)</f>
        <v>1</v>
      </c>
      <c r="U595" s="26">
        <f>VLOOKUP($A$2:$A$2221,'[2]Customer Answer 5 &amp; 6'!$A$2:$O$2221,13,FALSE)</f>
        <v>0</v>
      </c>
      <c r="V595" s="26">
        <f>VLOOKUP($A$2:$A$2221,'[2]Customer Answer 5 &amp; 6'!$A$2:$O$2221,14,FALSE)</f>
        <v>0</v>
      </c>
      <c r="W595" s="27" t="str">
        <f>VLOOKUP($A$2:$A$2221,'[2]Customer Answer 5 &amp; 6'!$A$2:$O$2221,15,FALSE)</f>
        <v>Other</v>
      </c>
      <c r="X595" s="21">
        <f>VLOOKUP($A$2:$A$2221,'[2]Sales Answer 1 &amp; 2'!$A$2:$N$2221,3,FALSE)</f>
        <v>1424</v>
      </c>
      <c r="Y595" s="21">
        <f>VLOOKUP($A$2:$A$2221,'[2]Sales Answer 1 &amp; 2'!$A$2:$N$2221,4,FALSE)</f>
        <v>81</v>
      </c>
      <c r="Z595" s="21">
        <f>VLOOKUP($A$2:$A$2221,'[2]Sales Answer 1 &amp; 2'!$A$2:$N$2221,5,FALSE)</f>
        <v>1096</v>
      </c>
      <c r="AA595" s="21">
        <f>VLOOKUP($A$2:$A$2221,'[2]Sales Answer 1 &amp; 2'!$A$2:$N$2221,6,FALSE)</f>
        <v>71</v>
      </c>
      <c r="AB595" s="21">
        <f>VLOOKUP($A$2:$A$2221,'[2]Sales Answer 1 &amp; 2'!$A$2:$N$2221,7,FALSE)</f>
        <v>81</v>
      </c>
    </row>
    <row r="596" spans="1:28" ht="15" thickBot="1" x14ac:dyDescent="0.35">
      <c r="A596" s="12">
        <v>2408</v>
      </c>
      <c r="B596" s="13">
        <v>0</v>
      </c>
      <c r="C596" s="13">
        <v>0</v>
      </c>
      <c r="D596" s="13">
        <v>1</v>
      </c>
      <c r="E596" s="13">
        <v>1</v>
      </c>
      <c r="F596" s="13">
        <v>0</v>
      </c>
      <c r="G596" s="13">
        <v>0</v>
      </c>
      <c r="H596" s="13">
        <v>0</v>
      </c>
      <c r="I596" s="14">
        <v>43976</v>
      </c>
      <c r="J596" s="22">
        <f>VLOOKUP($A$2:$A$2221,'[2]Customer Answer 5 &amp; 6'!$A$2:$O$2221,2,FALSE)</f>
        <v>192533</v>
      </c>
      <c r="K596" s="23">
        <f>VLOOKUP($A$2:$A$2221,'[2]Customer Answer 5 &amp; 6'!$A$2:$O$2221,3,FALSE)</f>
        <v>0</v>
      </c>
      <c r="L596" s="24">
        <f>VLOOKUP($A$2:$A$2221,'[2]Customer Answer 5 &amp; 6'!$A$2:$O$2221,4,FALSE)</f>
        <v>0</v>
      </c>
      <c r="M596" s="25">
        <f>VLOOKUP($A$2:$A$2221,'[2]Customer Answer 5 &amp; 6'!$A$2:$O$2221,5,FALSE)</f>
        <v>35</v>
      </c>
      <c r="N596">
        <f>VLOOKUP($A$2:$A$2221,'[2]Customer Answer 5 &amp; 6'!$A$2:$O$2221,6,FALSE)</f>
        <v>0</v>
      </c>
      <c r="O596">
        <f>VLOOKUP($A$2:$A$2221,'[2]Customer Answer 5 &amp; 6'!$A$2:$O$2221,7,FALSE)</f>
        <v>1</v>
      </c>
      <c r="P596">
        <f>VLOOKUP($A$2:$A$2221,'[2]Customer Answer 5 &amp; 6'!$A$2:$O$2221,8,FALSE)</f>
        <v>0</v>
      </c>
      <c r="Q596">
        <f>VLOOKUP($A$2:$A$2221,'[2]Customer Answer 5 &amp; 6'!$A$2:$O$2221,9,FALSE)</f>
        <v>0</v>
      </c>
      <c r="R596">
        <f>VLOOKUP($A$2:$A$2221,'[2]Customer Answer 5 &amp; 6'!$A$2:$O$2221,10,FALSE)</f>
        <v>0</v>
      </c>
      <c r="S596" s="26">
        <f>VLOOKUP($A$2:$A$2221,'[2]Customer Answer 5 &amp; 6'!$A$2:$O$2221,11,FALSE)</f>
        <v>0</v>
      </c>
      <c r="T596" s="26">
        <f>VLOOKUP($A$2:$A$2221,'[2]Customer Answer 5 &amp; 6'!$A$2:$O$2221,12,FALSE)</f>
        <v>1</v>
      </c>
      <c r="U596" s="26">
        <f>VLOOKUP($A$2:$A$2221,'[2]Customer Answer 5 &amp; 6'!$A$2:$O$2221,13,FALSE)</f>
        <v>0</v>
      </c>
      <c r="V596" s="26">
        <f>VLOOKUP($A$2:$A$2221,'[2]Customer Answer 5 &amp; 6'!$A$2:$O$2221,14,FALSE)</f>
        <v>0</v>
      </c>
      <c r="W596" s="27" t="str">
        <f>VLOOKUP($A$2:$A$2221,'[2]Customer Answer 5 &amp; 6'!$A$2:$O$2221,15,FALSE)</f>
        <v>New York</v>
      </c>
      <c r="X596" s="21">
        <f>VLOOKUP($A$2:$A$2221,'[2]Sales Answer 1 &amp; 2'!$A$2:$N$2221,3,FALSE)</f>
        <v>1442</v>
      </c>
      <c r="Y596" s="21">
        <f>VLOOKUP($A$2:$A$2221,'[2]Sales Answer 1 &amp; 2'!$A$2:$N$2221,4,FALSE)</f>
        <v>44</v>
      </c>
      <c r="Z596" s="21">
        <f>VLOOKUP($A$2:$A$2221,'[2]Sales Answer 1 &amp; 2'!$A$2:$N$2221,5,FALSE)</f>
        <v>246</v>
      </c>
      <c r="AA596" s="21">
        <f>VLOOKUP($A$2:$A$2221,'[2]Sales Answer 1 &amp; 2'!$A$2:$N$2221,6,FALSE)</f>
        <v>229</v>
      </c>
      <c r="AB596" s="21">
        <f>VLOOKUP($A$2:$A$2221,'[2]Sales Answer 1 &amp; 2'!$A$2:$N$2221,7,FALSE)</f>
        <v>306</v>
      </c>
    </row>
    <row r="597" spans="1:28" ht="15" thickBot="1" x14ac:dyDescent="0.35">
      <c r="A597" s="12">
        <v>1759</v>
      </c>
      <c r="B597" s="13">
        <v>0</v>
      </c>
      <c r="C597" s="13">
        <v>0</v>
      </c>
      <c r="D597" s="13">
        <v>0</v>
      </c>
      <c r="E597" s="13">
        <v>0</v>
      </c>
      <c r="F597" s="13">
        <v>0</v>
      </c>
      <c r="G597" s="13">
        <v>0</v>
      </c>
      <c r="H597" s="13">
        <v>0</v>
      </c>
      <c r="I597" s="14">
        <v>43975</v>
      </c>
      <c r="J597" s="22">
        <f>VLOOKUP($A$2:$A$2221,'[2]Customer Answer 5 &amp; 6'!$A$2:$O$2221,2,FALSE)</f>
        <v>151124</v>
      </c>
      <c r="K597" s="23">
        <f>VLOOKUP($A$2:$A$2221,'[2]Customer Answer 5 &amp; 6'!$A$2:$O$2221,3,FALSE)</f>
        <v>1</v>
      </c>
      <c r="L597" s="24">
        <f>VLOOKUP($A$2:$A$2221,'[2]Customer Answer 5 &amp; 6'!$A$2:$O$2221,4,FALSE)</f>
        <v>1</v>
      </c>
      <c r="M597" s="25">
        <f>VLOOKUP($A$2:$A$2221,'[2]Customer Answer 5 &amp; 6'!$A$2:$O$2221,5,FALSE)</f>
        <v>65</v>
      </c>
      <c r="N597">
        <f>VLOOKUP($A$2:$A$2221,'[2]Customer Answer 5 &amp; 6'!$A$2:$O$2221,6,FALSE)</f>
        <v>0</v>
      </c>
      <c r="O597">
        <f>VLOOKUP($A$2:$A$2221,'[2]Customer Answer 5 &amp; 6'!$A$2:$O$2221,7,FALSE)</f>
        <v>0</v>
      </c>
      <c r="P597">
        <f>VLOOKUP($A$2:$A$2221,'[2]Customer Answer 5 &amp; 6'!$A$2:$O$2221,8,FALSE)</f>
        <v>1</v>
      </c>
      <c r="Q597">
        <f>VLOOKUP($A$2:$A$2221,'[2]Customer Answer 5 &amp; 6'!$A$2:$O$2221,9,FALSE)</f>
        <v>0</v>
      </c>
      <c r="R597">
        <f>VLOOKUP($A$2:$A$2221,'[2]Customer Answer 5 &amp; 6'!$A$2:$O$2221,10,FALSE)</f>
        <v>0</v>
      </c>
      <c r="S597" s="26">
        <f>VLOOKUP($A$2:$A$2221,'[2]Customer Answer 5 &amp; 6'!$A$2:$O$2221,11,FALSE)</f>
        <v>0</v>
      </c>
      <c r="T597" s="26">
        <f>VLOOKUP($A$2:$A$2221,'[2]Customer Answer 5 &amp; 6'!$A$2:$O$2221,12,FALSE)</f>
        <v>0</v>
      </c>
      <c r="U597" s="26">
        <f>VLOOKUP($A$2:$A$2221,'[2]Customer Answer 5 &amp; 6'!$A$2:$O$2221,13,FALSE)</f>
        <v>1</v>
      </c>
      <c r="V597" s="26">
        <f>VLOOKUP($A$2:$A$2221,'[2]Customer Answer 5 &amp; 6'!$A$2:$O$2221,14,FALSE)</f>
        <v>0</v>
      </c>
      <c r="W597" s="27" t="str">
        <f>VLOOKUP($A$2:$A$2221,'[2]Customer Answer 5 &amp; 6'!$A$2:$O$2221,15,FALSE)</f>
        <v>Illinois</v>
      </c>
      <c r="X597" s="21">
        <f>VLOOKUP($A$2:$A$2221,'[2]Sales Answer 1 &amp; 2'!$A$2:$N$2221,3,FALSE)</f>
        <v>77</v>
      </c>
      <c r="Y597" s="21">
        <f>VLOOKUP($A$2:$A$2221,'[2]Sales Answer 1 &amp; 2'!$A$2:$N$2221,4,FALSE)</f>
        <v>3</v>
      </c>
      <c r="Z597" s="21">
        <f>VLOOKUP($A$2:$A$2221,'[2]Sales Answer 1 &amp; 2'!$A$2:$N$2221,5,FALSE)</f>
        <v>33</v>
      </c>
      <c r="AA597" s="21">
        <f>VLOOKUP($A$2:$A$2221,'[2]Sales Answer 1 &amp; 2'!$A$2:$N$2221,6,FALSE)</f>
        <v>0</v>
      </c>
      <c r="AB597" s="21">
        <f>VLOOKUP($A$2:$A$2221,'[2]Sales Answer 1 &amp; 2'!$A$2:$N$2221,7,FALSE)</f>
        <v>3</v>
      </c>
    </row>
    <row r="598" spans="1:28" ht="15" thickBot="1" x14ac:dyDescent="0.35">
      <c r="A598" s="12">
        <v>1300</v>
      </c>
      <c r="B598" s="13">
        <v>0</v>
      </c>
      <c r="C598" s="13">
        <v>0</v>
      </c>
      <c r="D598" s="13">
        <v>0</v>
      </c>
      <c r="E598" s="13">
        <v>0</v>
      </c>
      <c r="F598" s="13">
        <v>0</v>
      </c>
      <c r="G598" s="13">
        <v>0</v>
      </c>
      <c r="H598" s="13">
        <v>0</v>
      </c>
      <c r="I598" s="14">
        <v>43974</v>
      </c>
      <c r="J598" s="22">
        <f>VLOOKUP($A$2:$A$2221,'[2]Customer Answer 5 &amp; 6'!$A$2:$O$2221,2,FALSE)</f>
        <v>154198</v>
      </c>
      <c r="K598" s="23">
        <f>VLOOKUP($A$2:$A$2221,'[2]Customer Answer 5 &amp; 6'!$A$2:$O$2221,3,FALSE)</f>
        <v>1</v>
      </c>
      <c r="L598" s="24">
        <f>VLOOKUP($A$2:$A$2221,'[2]Customer Answer 5 &amp; 6'!$A$2:$O$2221,4,FALSE)</f>
        <v>1</v>
      </c>
      <c r="M598" s="25">
        <f>VLOOKUP($A$2:$A$2221,'[2]Customer Answer 5 &amp; 6'!$A$2:$O$2221,5,FALSE)</f>
        <v>54</v>
      </c>
      <c r="N598">
        <f>VLOOKUP($A$2:$A$2221,'[2]Customer Answer 5 &amp; 6'!$A$2:$O$2221,6,FALSE)</f>
        <v>0</v>
      </c>
      <c r="O598">
        <f>VLOOKUP($A$2:$A$2221,'[2]Customer Answer 5 &amp; 6'!$A$2:$O$2221,7,FALSE)</f>
        <v>1</v>
      </c>
      <c r="P598">
        <f>VLOOKUP($A$2:$A$2221,'[2]Customer Answer 5 &amp; 6'!$A$2:$O$2221,8,FALSE)</f>
        <v>0</v>
      </c>
      <c r="Q598">
        <f>VLOOKUP($A$2:$A$2221,'[2]Customer Answer 5 &amp; 6'!$A$2:$O$2221,9,FALSE)</f>
        <v>0</v>
      </c>
      <c r="R598">
        <f>VLOOKUP($A$2:$A$2221,'[2]Customer Answer 5 &amp; 6'!$A$2:$O$2221,10,FALSE)</f>
        <v>0</v>
      </c>
      <c r="S598" s="26">
        <f>VLOOKUP($A$2:$A$2221,'[2]Customer Answer 5 &amp; 6'!$A$2:$O$2221,11,FALSE)</f>
        <v>0</v>
      </c>
      <c r="T598" s="26">
        <f>VLOOKUP($A$2:$A$2221,'[2]Customer Answer 5 &amp; 6'!$A$2:$O$2221,12,FALSE)</f>
        <v>1</v>
      </c>
      <c r="U598" s="26">
        <f>VLOOKUP($A$2:$A$2221,'[2]Customer Answer 5 &amp; 6'!$A$2:$O$2221,13,FALSE)</f>
        <v>0</v>
      </c>
      <c r="V598" s="26">
        <f>VLOOKUP($A$2:$A$2221,'[2]Customer Answer 5 &amp; 6'!$A$2:$O$2221,14,FALSE)</f>
        <v>0</v>
      </c>
      <c r="W598" s="27" t="str">
        <f>VLOOKUP($A$2:$A$2221,'[2]Customer Answer 5 &amp; 6'!$A$2:$O$2221,15,FALSE)</f>
        <v>Other</v>
      </c>
      <c r="X598" s="21">
        <f>VLOOKUP($A$2:$A$2221,'[2]Sales Answer 1 &amp; 2'!$A$2:$N$2221,3,FALSE)</f>
        <v>526</v>
      </c>
      <c r="Y598" s="21">
        <f>VLOOKUP($A$2:$A$2221,'[2]Sales Answer 1 &amp; 2'!$A$2:$N$2221,4,FALSE)</f>
        <v>0</v>
      </c>
      <c r="Z598" s="21">
        <f>VLOOKUP($A$2:$A$2221,'[2]Sales Answer 1 &amp; 2'!$A$2:$N$2221,5,FALSE)</f>
        <v>80</v>
      </c>
      <c r="AA598" s="21">
        <f>VLOOKUP($A$2:$A$2221,'[2]Sales Answer 1 &amp; 2'!$A$2:$N$2221,6,FALSE)</f>
        <v>9</v>
      </c>
      <c r="AB598" s="21">
        <f>VLOOKUP($A$2:$A$2221,'[2]Sales Answer 1 &amp; 2'!$A$2:$N$2221,7,FALSE)</f>
        <v>6</v>
      </c>
    </row>
    <row r="599" spans="1:28" ht="15" thickBot="1" x14ac:dyDescent="0.35">
      <c r="A599" s="12">
        <v>1334</v>
      </c>
      <c r="B599" s="13">
        <v>0</v>
      </c>
      <c r="C599" s="13">
        <v>0</v>
      </c>
      <c r="D599" s="13">
        <v>0</v>
      </c>
      <c r="E599" s="13">
        <v>0</v>
      </c>
      <c r="F599" s="13">
        <v>0</v>
      </c>
      <c r="G599" s="13">
        <v>0</v>
      </c>
      <c r="H599" s="13">
        <v>0</v>
      </c>
      <c r="I599" s="14">
        <v>43974</v>
      </c>
      <c r="J599" s="22">
        <f>VLOOKUP($A$2:$A$2221,'[2]Customer Answer 5 &amp; 6'!$A$2:$O$2221,2,FALSE)</f>
        <v>171113</v>
      </c>
      <c r="K599" s="23">
        <f>VLOOKUP($A$2:$A$2221,'[2]Customer Answer 5 &amp; 6'!$A$2:$O$2221,3,FALSE)</f>
        <v>0</v>
      </c>
      <c r="L599" s="24">
        <f>VLOOKUP($A$2:$A$2221,'[2]Customer Answer 5 &amp; 6'!$A$2:$O$2221,4,FALSE)</f>
        <v>1</v>
      </c>
      <c r="M599" s="25">
        <f>VLOOKUP($A$2:$A$2221,'[2]Customer Answer 5 &amp; 6'!$A$2:$O$2221,5,FALSE)</f>
        <v>63</v>
      </c>
      <c r="N599">
        <f>VLOOKUP($A$2:$A$2221,'[2]Customer Answer 5 &amp; 6'!$A$2:$O$2221,6,FALSE)</f>
        <v>0</v>
      </c>
      <c r="O599">
        <f>VLOOKUP($A$2:$A$2221,'[2]Customer Answer 5 &amp; 6'!$A$2:$O$2221,7,FALSE)</f>
        <v>1</v>
      </c>
      <c r="P599">
        <f>VLOOKUP($A$2:$A$2221,'[2]Customer Answer 5 &amp; 6'!$A$2:$O$2221,8,FALSE)</f>
        <v>0</v>
      </c>
      <c r="Q599">
        <f>VLOOKUP($A$2:$A$2221,'[2]Customer Answer 5 &amp; 6'!$A$2:$O$2221,9,FALSE)</f>
        <v>0</v>
      </c>
      <c r="R599">
        <f>VLOOKUP($A$2:$A$2221,'[2]Customer Answer 5 &amp; 6'!$A$2:$O$2221,10,FALSE)</f>
        <v>0</v>
      </c>
      <c r="S599" s="26">
        <f>VLOOKUP($A$2:$A$2221,'[2]Customer Answer 5 &amp; 6'!$A$2:$O$2221,11,FALSE)</f>
        <v>0</v>
      </c>
      <c r="T599" s="26">
        <f>VLOOKUP($A$2:$A$2221,'[2]Customer Answer 5 &amp; 6'!$A$2:$O$2221,12,FALSE)</f>
        <v>1</v>
      </c>
      <c r="U599" s="26">
        <f>VLOOKUP($A$2:$A$2221,'[2]Customer Answer 5 &amp; 6'!$A$2:$O$2221,13,FALSE)</f>
        <v>0</v>
      </c>
      <c r="V599" s="26">
        <f>VLOOKUP($A$2:$A$2221,'[2]Customer Answer 5 &amp; 6'!$A$2:$O$2221,14,FALSE)</f>
        <v>0</v>
      </c>
      <c r="W599" s="27" t="str">
        <f>VLOOKUP($A$2:$A$2221,'[2]Customer Answer 5 &amp; 6'!$A$2:$O$2221,15,FALSE)</f>
        <v>New York</v>
      </c>
      <c r="X599" s="21">
        <f>VLOOKUP($A$2:$A$2221,'[2]Sales Answer 1 &amp; 2'!$A$2:$N$2221,3,FALSE)</f>
        <v>1191</v>
      </c>
      <c r="Y599" s="21">
        <f>VLOOKUP($A$2:$A$2221,'[2]Sales Answer 1 &amp; 2'!$A$2:$N$2221,4,FALSE)</f>
        <v>79</v>
      </c>
      <c r="Z599" s="21">
        <f>VLOOKUP($A$2:$A$2221,'[2]Sales Answer 1 &amp; 2'!$A$2:$N$2221,5,FALSE)</f>
        <v>614</v>
      </c>
      <c r="AA599" s="21">
        <f>VLOOKUP($A$2:$A$2221,'[2]Sales Answer 1 &amp; 2'!$A$2:$N$2221,6,FALSE)</f>
        <v>26</v>
      </c>
      <c r="AB599" s="21">
        <f>VLOOKUP($A$2:$A$2221,'[2]Sales Answer 1 &amp; 2'!$A$2:$N$2221,7,FALSE)</f>
        <v>79</v>
      </c>
    </row>
    <row r="600" spans="1:28" ht="15" thickBot="1" x14ac:dyDescent="0.35">
      <c r="A600" s="12">
        <v>1845</v>
      </c>
      <c r="B600" s="13">
        <v>0</v>
      </c>
      <c r="C600" s="13">
        <v>0</v>
      </c>
      <c r="D600" s="13">
        <v>0</v>
      </c>
      <c r="E600" s="13">
        <v>0</v>
      </c>
      <c r="F600" s="13">
        <v>0</v>
      </c>
      <c r="G600" s="13">
        <v>0</v>
      </c>
      <c r="H600" s="13">
        <v>0</v>
      </c>
      <c r="I600" s="14">
        <v>43974</v>
      </c>
      <c r="J600" s="22">
        <f>VLOOKUP($A$2:$A$2221,'[2]Customer Answer 5 &amp; 6'!$A$2:$O$2221,2,FALSE)</f>
        <v>149514</v>
      </c>
      <c r="K600" s="23">
        <f>VLOOKUP($A$2:$A$2221,'[2]Customer Answer 5 &amp; 6'!$A$2:$O$2221,3,FALSE)</f>
        <v>1</v>
      </c>
      <c r="L600" s="24">
        <f>VLOOKUP($A$2:$A$2221,'[2]Customer Answer 5 &amp; 6'!$A$2:$O$2221,4,FALSE)</f>
        <v>0</v>
      </c>
      <c r="M600" s="25">
        <f>VLOOKUP($A$2:$A$2221,'[2]Customer Answer 5 &amp; 6'!$A$2:$O$2221,5,FALSE)</f>
        <v>45</v>
      </c>
      <c r="N600">
        <f>VLOOKUP($A$2:$A$2221,'[2]Customer Answer 5 &amp; 6'!$A$2:$O$2221,6,FALSE)</f>
        <v>0</v>
      </c>
      <c r="O600">
        <f>VLOOKUP($A$2:$A$2221,'[2]Customer Answer 5 &amp; 6'!$A$2:$O$2221,7,FALSE)</f>
        <v>0</v>
      </c>
      <c r="P600">
        <f>VLOOKUP($A$2:$A$2221,'[2]Customer Answer 5 &amp; 6'!$A$2:$O$2221,8,FALSE)</f>
        <v>1</v>
      </c>
      <c r="Q600">
        <f>VLOOKUP($A$2:$A$2221,'[2]Customer Answer 5 &amp; 6'!$A$2:$O$2221,9,FALSE)</f>
        <v>0</v>
      </c>
      <c r="R600">
        <f>VLOOKUP($A$2:$A$2221,'[2]Customer Answer 5 &amp; 6'!$A$2:$O$2221,10,FALSE)</f>
        <v>0</v>
      </c>
      <c r="S600" s="26">
        <f>VLOOKUP($A$2:$A$2221,'[2]Customer Answer 5 &amp; 6'!$A$2:$O$2221,11,FALSE)</f>
        <v>0</v>
      </c>
      <c r="T600" s="26">
        <f>VLOOKUP($A$2:$A$2221,'[2]Customer Answer 5 &amp; 6'!$A$2:$O$2221,12,FALSE)</f>
        <v>0</v>
      </c>
      <c r="U600" s="26">
        <f>VLOOKUP($A$2:$A$2221,'[2]Customer Answer 5 &amp; 6'!$A$2:$O$2221,13,FALSE)</f>
        <v>0</v>
      </c>
      <c r="V600" s="26">
        <f>VLOOKUP($A$2:$A$2221,'[2]Customer Answer 5 &amp; 6'!$A$2:$O$2221,14,FALSE)</f>
        <v>0</v>
      </c>
      <c r="W600" s="27" t="str">
        <f>VLOOKUP($A$2:$A$2221,'[2]Customer Answer 5 &amp; 6'!$A$2:$O$2221,15,FALSE)</f>
        <v>Texas</v>
      </c>
      <c r="X600" s="21">
        <f>VLOOKUP($A$2:$A$2221,'[2]Sales Answer 1 &amp; 2'!$A$2:$N$2221,3,FALSE)</f>
        <v>266</v>
      </c>
      <c r="Y600" s="21">
        <f>VLOOKUP($A$2:$A$2221,'[2]Sales Answer 1 &amp; 2'!$A$2:$N$2221,4,FALSE)</f>
        <v>118</v>
      </c>
      <c r="Z600" s="21">
        <f>VLOOKUP($A$2:$A$2221,'[2]Sales Answer 1 &amp; 2'!$A$2:$N$2221,5,FALSE)</f>
        <v>236</v>
      </c>
      <c r="AA600" s="21">
        <f>VLOOKUP($A$2:$A$2221,'[2]Sales Answer 1 &amp; 2'!$A$2:$N$2221,6,FALSE)</f>
        <v>175</v>
      </c>
      <c r="AB600" s="21">
        <f>VLOOKUP($A$2:$A$2221,'[2]Sales Answer 1 &amp; 2'!$A$2:$N$2221,7,FALSE)</f>
        <v>39</v>
      </c>
    </row>
    <row r="601" spans="1:28" ht="15" thickBot="1" x14ac:dyDescent="0.35">
      <c r="A601" s="12">
        <v>2383</v>
      </c>
      <c r="B601" s="13">
        <v>0</v>
      </c>
      <c r="C601" s="13">
        <v>0</v>
      </c>
      <c r="D601" s="13">
        <v>0</v>
      </c>
      <c r="E601" s="13">
        <v>0</v>
      </c>
      <c r="F601" s="13">
        <v>0</v>
      </c>
      <c r="G601" s="13">
        <v>0</v>
      </c>
      <c r="H601" s="13">
        <v>0</v>
      </c>
      <c r="I601" s="14">
        <v>43974</v>
      </c>
      <c r="J601" s="22">
        <f>VLOOKUP($A$2:$A$2221,'[2]Customer Answer 5 &amp; 6'!$A$2:$O$2221,2,FALSE)</f>
        <v>167087</v>
      </c>
      <c r="K601" s="23">
        <f>VLOOKUP($A$2:$A$2221,'[2]Customer Answer 5 &amp; 6'!$A$2:$O$2221,3,FALSE)</f>
        <v>0</v>
      </c>
      <c r="L601" s="24">
        <f>VLOOKUP($A$2:$A$2221,'[2]Customer Answer 5 &amp; 6'!$A$2:$O$2221,4,FALSE)</f>
        <v>1</v>
      </c>
      <c r="M601" s="25">
        <f>VLOOKUP($A$2:$A$2221,'[2]Customer Answer 5 &amp; 6'!$A$2:$O$2221,5,FALSE)</f>
        <v>67</v>
      </c>
      <c r="N601">
        <f>VLOOKUP($A$2:$A$2221,'[2]Customer Answer 5 &amp; 6'!$A$2:$O$2221,6,FALSE)</f>
        <v>0</v>
      </c>
      <c r="O601">
        <f>VLOOKUP($A$2:$A$2221,'[2]Customer Answer 5 &amp; 6'!$A$2:$O$2221,7,FALSE)</f>
        <v>1</v>
      </c>
      <c r="P601">
        <f>VLOOKUP($A$2:$A$2221,'[2]Customer Answer 5 &amp; 6'!$A$2:$O$2221,8,FALSE)</f>
        <v>0</v>
      </c>
      <c r="Q601">
        <f>VLOOKUP($A$2:$A$2221,'[2]Customer Answer 5 &amp; 6'!$A$2:$O$2221,9,FALSE)</f>
        <v>0</v>
      </c>
      <c r="R601">
        <f>VLOOKUP($A$2:$A$2221,'[2]Customer Answer 5 &amp; 6'!$A$2:$O$2221,10,FALSE)</f>
        <v>0</v>
      </c>
      <c r="S601" s="26">
        <f>VLOOKUP($A$2:$A$2221,'[2]Customer Answer 5 &amp; 6'!$A$2:$O$2221,11,FALSE)</f>
        <v>0</v>
      </c>
      <c r="T601" s="26">
        <f>VLOOKUP($A$2:$A$2221,'[2]Customer Answer 5 &amp; 6'!$A$2:$O$2221,12,FALSE)</f>
        <v>0</v>
      </c>
      <c r="U601" s="26">
        <f>VLOOKUP($A$2:$A$2221,'[2]Customer Answer 5 &amp; 6'!$A$2:$O$2221,13,FALSE)</f>
        <v>1</v>
      </c>
      <c r="V601" s="26">
        <f>VLOOKUP($A$2:$A$2221,'[2]Customer Answer 5 &amp; 6'!$A$2:$O$2221,14,FALSE)</f>
        <v>0</v>
      </c>
      <c r="W601" s="27" t="str">
        <f>VLOOKUP($A$2:$A$2221,'[2]Customer Answer 5 &amp; 6'!$A$2:$O$2221,15,FALSE)</f>
        <v>Illinois</v>
      </c>
      <c r="X601" s="21">
        <f>VLOOKUP($A$2:$A$2221,'[2]Sales Answer 1 &amp; 2'!$A$2:$N$2221,3,FALSE)</f>
        <v>819</v>
      </c>
      <c r="Y601" s="21">
        <f>VLOOKUP($A$2:$A$2221,'[2]Sales Answer 1 &amp; 2'!$A$2:$N$2221,4,FALSE)</f>
        <v>87</v>
      </c>
      <c r="Z601" s="21">
        <f>VLOOKUP($A$2:$A$2221,'[2]Sales Answer 1 &amp; 2'!$A$2:$N$2221,5,FALSE)</f>
        <v>553</v>
      </c>
      <c r="AA601" s="21">
        <f>VLOOKUP($A$2:$A$2221,'[2]Sales Answer 1 &amp; 2'!$A$2:$N$2221,6,FALSE)</f>
        <v>324</v>
      </c>
      <c r="AB601" s="21">
        <f>VLOOKUP($A$2:$A$2221,'[2]Sales Answer 1 &amp; 2'!$A$2:$N$2221,7,FALSE)</f>
        <v>87</v>
      </c>
    </row>
    <row r="602" spans="1:28" ht="15" thickBot="1" x14ac:dyDescent="0.35">
      <c r="A602" s="12">
        <v>1655</v>
      </c>
      <c r="B602" s="13">
        <v>0</v>
      </c>
      <c r="C602" s="13">
        <v>0</v>
      </c>
      <c r="D602" s="13">
        <v>0</v>
      </c>
      <c r="E602" s="13">
        <v>0</v>
      </c>
      <c r="F602" s="13">
        <v>0</v>
      </c>
      <c r="G602" s="13">
        <v>0</v>
      </c>
      <c r="H602" s="13">
        <v>0</v>
      </c>
      <c r="I602" s="14">
        <v>43973</v>
      </c>
      <c r="J602" s="22">
        <f>VLOOKUP($A$2:$A$2221,'[2]Customer Answer 5 &amp; 6'!$A$2:$O$2221,2,FALSE)</f>
        <v>177353</v>
      </c>
      <c r="K602" s="23">
        <f>VLOOKUP($A$2:$A$2221,'[2]Customer Answer 5 &amp; 6'!$A$2:$O$2221,3,FALSE)</f>
        <v>0</v>
      </c>
      <c r="L602" s="24">
        <f>VLOOKUP($A$2:$A$2221,'[2]Customer Answer 5 &amp; 6'!$A$2:$O$2221,4,FALSE)</f>
        <v>1</v>
      </c>
      <c r="M602" s="25">
        <f>VLOOKUP($A$2:$A$2221,'[2]Customer Answer 5 &amp; 6'!$A$2:$O$2221,5,FALSE)</f>
        <v>40</v>
      </c>
      <c r="N602">
        <f>VLOOKUP($A$2:$A$2221,'[2]Customer Answer 5 &amp; 6'!$A$2:$O$2221,6,FALSE)</f>
        <v>0</v>
      </c>
      <c r="O602">
        <f>VLOOKUP($A$2:$A$2221,'[2]Customer Answer 5 &amp; 6'!$A$2:$O$2221,7,FALSE)</f>
        <v>1</v>
      </c>
      <c r="P602">
        <f>VLOOKUP($A$2:$A$2221,'[2]Customer Answer 5 &amp; 6'!$A$2:$O$2221,8,FALSE)</f>
        <v>0</v>
      </c>
      <c r="Q602">
        <f>VLOOKUP($A$2:$A$2221,'[2]Customer Answer 5 &amp; 6'!$A$2:$O$2221,9,FALSE)</f>
        <v>0</v>
      </c>
      <c r="R602">
        <f>VLOOKUP($A$2:$A$2221,'[2]Customer Answer 5 &amp; 6'!$A$2:$O$2221,10,FALSE)</f>
        <v>0</v>
      </c>
      <c r="S602" s="26">
        <f>VLOOKUP($A$2:$A$2221,'[2]Customer Answer 5 &amp; 6'!$A$2:$O$2221,11,FALSE)</f>
        <v>0</v>
      </c>
      <c r="T602" s="26">
        <f>VLOOKUP($A$2:$A$2221,'[2]Customer Answer 5 &amp; 6'!$A$2:$O$2221,12,FALSE)</f>
        <v>1</v>
      </c>
      <c r="U602" s="26">
        <f>VLOOKUP($A$2:$A$2221,'[2]Customer Answer 5 &amp; 6'!$A$2:$O$2221,13,FALSE)</f>
        <v>0</v>
      </c>
      <c r="V602" s="26">
        <f>VLOOKUP($A$2:$A$2221,'[2]Customer Answer 5 &amp; 6'!$A$2:$O$2221,14,FALSE)</f>
        <v>0</v>
      </c>
      <c r="W602" s="27" t="str">
        <f>VLOOKUP($A$2:$A$2221,'[2]Customer Answer 5 &amp; 6'!$A$2:$O$2221,15,FALSE)</f>
        <v>California</v>
      </c>
      <c r="X602" s="21">
        <f>VLOOKUP($A$2:$A$2221,'[2]Sales Answer 1 &amp; 2'!$A$2:$N$2221,3,FALSE)</f>
        <v>631</v>
      </c>
      <c r="Y602" s="21">
        <f>VLOOKUP($A$2:$A$2221,'[2]Sales Answer 1 &amp; 2'!$A$2:$N$2221,4,FALSE)</f>
        <v>135</v>
      </c>
      <c r="Z602" s="21">
        <f>VLOOKUP($A$2:$A$2221,'[2]Sales Answer 1 &amp; 2'!$A$2:$N$2221,5,FALSE)</f>
        <v>245</v>
      </c>
      <c r="AA602" s="21">
        <f>VLOOKUP($A$2:$A$2221,'[2]Sales Answer 1 &amp; 2'!$A$2:$N$2221,6,FALSE)</f>
        <v>158</v>
      </c>
      <c r="AB602" s="21">
        <f>VLOOKUP($A$2:$A$2221,'[2]Sales Answer 1 &amp; 2'!$A$2:$N$2221,7,FALSE)</f>
        <v>232</v>
      </c>
    </row>
    <row r="603" spans="1:28" ht="15" thickBot="1" x14ac:dyDescent="0.35">
      <c r="A603" s="12">
        <v>1870</v>
      </c>
      <c r="B603" s="13">
        <v>0</v>
      </c>
      <c r="C603" s="13">
        <v>0</v>
      </c>
      <c r="D603" s="13">
        <v>0</v>
      </c>
      <c r="E603" s="13">
        <v>0</v>
      </c>
      <c r="F603" s="13">
        <v>0</v>
      </c>
      <c r="G603" s="13">
        <v>0</v>
      </c>
      <c r="H603" s="13">
        <v>0</v>
      </c>
      <c r="I603" s="14">
        <v>43973</v>
      </c>
      <c r="J603" s="22">
        <f>VLOOKUP($A$2:$A$2221,'[2]Customer Answer 5 &amp; 6'!$A$2:$O$2221,2,FALSE)</f>
        <v>168092</v>
      </c>
      <c r="K603" s="23">
        <f>VLOOKUP($A$2:$A$2221,'[2]Customer Answer 5 &amp; 6'!$A$2:$O$2221,3,FALSE)</f>
        <v>0</v>
      </c>
      <c r="L603" s="24">
        <f>VLOOKUP($A$2:$A$2221,'[2]Customer Answer 5 &amp; 6'!$A$2:$O$2221,4,FALSE)</f>
        <v>0</v>
      </c>
      <c r="M603" s="25">
        <f>VLOOKUP($A$2:$A$2221,'[2]Customer Answer 5 &amp; 6'!$A$2:$O$2221,5,FALSE)</f>
        <v>42</v>
      </c>
      <c r="N603">
        <f>VLOOKUP($A$2:$A$2221,'[2]Customer Answer 5 &amp; 6'!$A$2:$O$2221,6,FALSE)</f>
        <v>0</v>
      </c>
      <c r="O603">
        <f>VLOOKUP($A$2:$A$2221,'[2]Customer Answer 5 &amp; 6'!$A$2:$O$2221,7,FALSE)</f>
        <v>0</v>
      </c>
      <c r="P603">
        <f>VLOOKUP($A$2:$A$2221,'[2]Customer Answer 5 &amp; 6'!$A$2:$O$2221,8,FALSE)</f>
        <v>1</v>
      </c>
      <c r="Q603">
        <f>VLOOKUP($A$2:$A$2221,'[2]Customer Answer 5 &amp; 6'!$A$2:$O$2221,9,FALSE)</f>
        <v>0</v>
      </c>
      <c r="R603">
        <f>VLOOKUP($A$2:$A$2221,'[2]Customer Answer 5 &amp; 6'!$A$2:$O$2221,10,FALSE)</f>
        <v>0</v>
      </c>
      <c r="S603" s="26">
        <f>VLOOKUP($A$2:$A$2221,'[2]Customer Answer 5 &amp; 6'!$A$2:$O$2221,11,FALSE)</f>
        <v>0</v>
      </c>
      <c r="T603" s="26">
        <f>VLOOKUP($A$2:$A$2221,'[2]Customer Answer 5 &amp; 6'!$A$2:$O$2221,12,FALSE)</f>
        <v>0</v>
      </c>
      <c r="U603" s="26">
        <f>VLOOKUP($A$2:$A$2221,'[2]Customer Answer 5 &amp; 6'!$A$2:$O$2221,13,FALSE)</f>
        <v>1</v>
      </c>
      <c r="V603" s="26">
        <f>VLOOKUP($A$2:$A$2221,'[2]Customer Answer 5 &amp; 6'!$A$2:$O$2221,14,FALSE)</f>
        <v>0</v>
      </c>
      <c r="W603" s="27" t="str">
        <f>VLOOKUP($A$2:$A$2221,'[2]Customer Answer 5 &amp; 6'!$A$2:$O$2221,15,FALSE)</f>
        <v>Other</v>
      </c>
      <c r="X603" s="21">
        <f>VLOOKUP($A$2:$A$2221,'[2]Sales Answer 1 &amp; 2'!$A$2:$N$2221,3,FALSE)</f>
        <v>2103</v>
      </c>
      <c r="Y603" s="21">
        <f>VLOOKUP($A$2:$A$2221,'[2]Sales Answer 1 &amp; 2'!$A$2:$N$2221,4,FALSE)</f>
        <v>148</v>
      </c>
      <c r="Z603" s="21">
        <f>VLOOKUP($A$2:$A$2221,'[2]Sales Answer 1 &amp; 2'!$A$2:$N$2221,5,FALSE)</f>
        <v>511</v>
      </c>
      <c r="AA603" s="21">
        <f>VLOOKUP($A$2:$A$2221,'[2]Sales Answer 1 &amp; 2'!$A$2:$N$2221,6,FALSE)</f>
        <v>193</v>
      </c>
      <c r="AB603" s="21">
        <f>VLOOKUP($A$2:$A$2221,'[2]Sales Answer 1 &amp; 2'!$A$2:$N$2221,7,FALSE)</f>
        <v>89</v>
      </c>
    </row>
    <row r="604" spans="1:28" ht="15" thickBot="1" x14ac:dyDescent="0.35">
      <c r="A604" s="12">
        <v>2257</v>
      </c>
      <c r="B604" s="13">
        <v>1</v>
      </c>
      <c r="C604" s="13">
        <v>0</v>
      </c>
      <c r="D604" s="13">
        <v>0</v>
      </c>
      <c r="E604" s="13">
        <v>0</v>
      </c>
      <c r="F604" s="13">
        <v>0</v>
      </c>
      <c r="G604" s="13">
        <v>0</v>
      </c>
      <c r="H604" s="13">
        <v>0</v>
      </c>
      <c r="I604" s="14">
        <v>43973</v>
      </c>
      <c r="J604" s="22">
        <f>VLOOKUP($A$2:$A$2221,'[2]Customer Answer 5 &amp; 6'!$A$2:$O$2221,2,FALSE)</f>
        <v>137368</v>
      </c>
      <c r="K604" s="23">
        <f>VLOOKUP($A$2:$A$2221,'[2]Customer Answer 5 &amp; 6'!$A$2:$O$2221,3,FALSE)</f>
        <v>1</v>
      </c>
      <c r="L604" s="24">
        <f>VLOOKUP($A$2:$A$2221,'[2]Customer Answer 5 &amp; 6'!$A$2:$O$2221,4,FALSE)</f>
        <v>0</v>
      </c>
      <c r="M604" s="25">
        <f>VLOOKUP($A$2:$A$2221,'[2]Customer Answer 5 &amp; 6'!$A$2:$O$2221,5,FALSE)</f>
        <v>45</v>
      </c>
      <c r="N604">
        <f>VLOOKUP($A$2:$A$2221,'[2]Customer Answer 5 &amp; 6'!$A$2:$O$2221,6,FALSE)</f>
        <v>0</v>
      </c>
      <c r="O604">
        <f>VLOOKUP($A$2:$A$2221,'[2]Customer Answer 5 &amp; 6'!$A$2:$O$2221,7,FALSE)</f>
        <v>1</v>
      </c>
      <c r="P604">
        <f>VLOOKUP($A$2:$A$2221,'[2]Customer Answer 5 &amp; 6'!$A$2:$O$2221,8,FALSE)</f>
        <v>0</v>
      </c>
      <c r="Q604">
        <f>VLOOKUP($A$2:$A$2221,'[2]Customer Answer 5 &amp; 6'!$A$2:$O$2221,9,FALSE)</f>
        <v>0</v>
      </c>
      <c r="R604">
        <f>VLOOKUP($A$2:$A$2221,'[2]Customer Answer 5 &amp; 6'!$A$2:$O$2221,10,FALSE)</f>
        <v>0</v>
      </c>
      <c r="S604" s="26">
        <f>VLOOKUP($A$2:$A$2221,'[2]Customer Answer 5 &amp; 6'!$A$2:$O$2221,11,FALSE)</f>
        <v>0</v>
      </c>
      <c r="T604" s="26">
        <f>VLOOKUP($A$2:$A$2221,'[2]Customer Answer 5 &amp; 6'!$A$2:$O$2221,12,FALSE)</f>
        <v>0</v>
      </c>
      <c r="U604" s="26">
        <f>VLOOKUP($A$2:$A$2221,'[2]Customer Answer 5 &amp; 6'!$A$2:$O$2221,13,FALSE)</f>
        <v>1</v>
      </c>
      <c r="V604" s="26">
        <f>VLOOKUP($A$2:$A$2221,'[2]Customer Answer 5 &amp; 6'!$A$2:$O$2221,14,FALSE)</f>
        <v>0</v>
      </c>
      <c r="W604" s="27" t="str">
        <f>VLOOKUP($A$2:$A$2221,'[2]Customer Answer 5 &amp; 6'!$A$2:$O$2221,15,FALSE)</f>
        <v>Illinois</v>
      </c>
      <c r="X604" s="21">
        <f>VLOOKUP($A$2:$A$2221,'[2]Sales Answer 1 &amp; 2'!$A$2:$N$2221,3,FALSE)</f>
        <v>11</v>
      </c>
      <c r="Y604" s="21">
        <f>VLOOKUP($A$2:$A$2221,'[2]Sales Answer 1 &amp; 2'!$A$2:$N$2221,4,FALSE)</f>
        <v>7</v>
      </c>
      <c r="Z604" s="21">
        <f>VLOOKUP($A$2:$A$2221,'[2]Sales Answer 1 &amp; 2'!$A$2:$N$2221,5,FALSE)</f>
        <v>40</v>
      </c>
      <c r="AA604" s="21">
        <f>VLOOKUP($A$2:$A$2221,'[2]Sales Answer 1 &amp; 2'!$A$2:$N$2221,6,FALSE)</f>
        <v>7</v>
      </c>
      <c r="AB604" s="21">
        <f>VLOOKUP($A$2:$A$2221,'[2]Sales Answer 1 &amp; 2'!$A$2:$N$2221,7,FALSE)</f>
        <v>7</v>
      </c>
    </row>
    <row r="605" spans="1:28" ht="15" thickBot="1" x14ac:dyDescent="0.35">
      <c r="A605" s="12">
        <v>2965</v>
      </c>
      <c r="B605" s="13">
        <v>0</v>
      </c>
      <c r="C605" s="13">
        <v>0</v>
      </c>
      <c r="D605" s="13">
        <v>0</v>
      </c>
      <c r="E605" s="13">
        <v>1</v>
      </c>
      <c r="F605" s="13">
        <v>0</v>
      </c>
      <c r="G605" s="13">
        <v>0</v>
      </c>
      <c r="H605" s="13">
        <v>1</v>
      </c>
      <c r="I605" s="14">
        <v>43973</v>
      </c>
      <c r="J605" s="22">
        <f>VLOOKUP($A$2:$A$2221,'[2]Customer Answer 5 &amp; 6'!$A$2:$O$2221,2,FALSE)</f>
        <v>172968</v>
      </c>
      <c r="K605" s="23">
        <f>VLOOKUP($A$2:$A$2221,'[2]Customer Answer 5 &amp; 6'!$A$2:$O$2221,3,FALSE)</f>
        <v>0</v>
      </c>
      <c r="L605" s="24">
        <f>VLOOKUP($A$2:$A$2221,'[2]Customer Answer 5 &amp; 6'!$A$2:$O$2221,4,FALSE)</f>
        <v>0</v>
      </c>
      <c r="M605" s="25">
        <f>VLOOKUP($A$2:$A$2221,'[2]Customer Answer 5 &amp; 6'!$A$2:$O$2221,5,FALSE)</f>
        <v>57</v>
      </c>
      <c r="N605">
        <f>VLOOKUP($A$2:$A$2221,'[2]Customer Answer 5 &amp; 6'!$A$2:$O$2221,6,FALSE)</f>
        <v>1</v>
      </c>
      <c r="O605">
        <f>VLOOKUP($A$2:$A$2221,'[2]Customer Answer 5 &amp; 6'!$A$2:$O$2221,7,FALSE)</f>
        <v>0</v>
      </c>
      <c r="P605">
        <f>VLOOKUP($A$2:$A$2221,'[2]Customer Answer 5 &amp; 6'!$A$2:$O$2221,8,FALSE)</f>
        <v>0</v>
      </c>
      <c r="Q605">
        <f>VLOOKUP($A$2:$A$2221,'[2]Customer Answer 5 &amp; 6'!$A$2:$O$2221,9,FALSE)</f>
        <v>0</v>
      </c>
      <c r="R605">
        <f>VLOOKUP($A$2:$A$2221,'[2]Customer Answer 5 &amp; 6'!$A$2:$O$2221,10,FALSE)</f>
        <v>0</v>
      </c>
      <c r="S605" s="26">
        <f>VLOOKUP($A$2:$A$2221,'[2]Customer Answer 5 &amp; 6'!$A$2:$O$2221,11,FALSE)</f>
        <v>0</v>
      </c>
      <c r="T605" s="26">
        <f>VLOOKUP($A$2:$A$2221,'[2]Customer Answer 5 &amp; 6'!$A$2:$O$2221,12,FALSE)</f>
        <v>0</v>
      </c>
      <c r="U605" s="26">
        <f>VLOOKUP($A$2:$A$2221,'[2]Customer Answer 5 &amp; 6'!$A$2:$O$2221,13,FALSE)</f>
        <v>0</v>
      </c>
      <c r="V605" s="26">
        <f>VLOOKUP($A$2:$A$2221,'[2]Customer Answer 5 &amp; 6'!$A$2:$O$2221,14,FALSE)</f>
        <v>1</v>
      </c>
      <c r="W605" s="27" t="str">
        <f>VLOOKUP($A$2:$A$2221,'[2]Customer Answer 5 &amp; 6'!$A$2:$O$2221,15,FALSE)</f>
        <v>Illinois</v>
      </c>
      <c r="X605" s="21">
        <f>VLOOKUP($A$2:$A$2221,'[2]Sales Answer 1 &amp; 2'!$A$2:$N$2221,3,FALSE)</f>
        <v>2589</v>
      </c>
      <c r="Y605" s="21">
        <f>VLOOKUP($A$2:$A$2221,'[2]Sales Answer 1 &amp; 2'!$A$2:$N$2221,4,FALSE)</f>
        <v>88</v>
      </c>
      <c r="Z605" s="21">
        <f>VLOOKUP($A$2:$A$2221,'[2]Sales Answer 1 &amp; 2'!$A$2:$N$2221,5,FALSE)</f>
        <v>1403</v>
      </c>
      <c r="AA605" s="21">
        <f>VLOOKUP($A$2:$A$2221,'[2]Sales Answer 1 &amp; 2'!$A$2:$N$2221,6,FALSE)</f>
        <v>344</v>
      </c>
      <c r="AB605" s="21">
        <f>VLOOKUP($A$2:$A$2221,'[2]Sales Answer 1 &amp; 2'!$A$2:$N$2221,7,FALSE)</f>
        <v>88</v>
      </c>
    </row>
    <row r="606" spans="1:28" ht="15" thickBot="1" x14ac:dyDescent="0.35">
      <c r="A606" s="12">
        <v>2836</v>
      </c>
      <c r="B606" s="13">
        <v>0</v>
      </c>
      <c r="C606" s="13">
        <v>0</v>
      </c>
      <c r="D606" s="13">
        <v>0</v>
      </c>
      <c r="E606" s="13">
        <v>0</v>
      </c>
      <c r="F606" s="13">
        <v>0</v>
      </c>
      <c r="G606" s="13">
        <v>0</v>
      </c>
      <c r="H606" s="13">
        <v>0</v>
      </c>
      <c r="I606" s="14">
        <v>43972</v>
      </c>
      <c r="J606" s="22">
        <f>VLOOKUP($A$2:$A$2221,'[2]Customer Answer 5 &amp; 6'!$A$2:$O$2221,2,FALSE)</f>
        <v>111448</v>
      </c>
      <c r="K606" s="23">
        <f>VLOOKUP($A$2:$A$2221,'[2]Customer Answer 5 &amp; 6'!$A$2:$O$2221,3,FALSE)</f>
        <v>0</v>
      </c>
      <c r="L606" s="24">
        <f>VLOOKUP($A$2:$A$2221,'[2]Customer Answer 5 &amp; 6'!$A$2:$O$2221,4,FALSE)</f>
        <v>0</v>
      </c>
      <c r="M606" s="25">
        <f>VLOOKUP($A$2:$A$2221,'[2]Customer Answer 5 &amp; 6'!$A$2:$O$2221,5,FALSE)</f>
        <v>45</v>
      </c>
      <c r="N606">
        <f>VLOOKUP($A$2:$A$2221,'[2]Customer Answer 5 &amp; 6'!$A$2:$O$2221,6,FALSE)</f>
        <v>1</v>
      </c>
      <c r="O606">
        <f>VLOOKUP($A$2:$A$2221,'[2]Customer Answer 5 &amp; 6'!$A$2:$O$2221,7,FALSE)</f>
        <v>0</v>
      </c>
      <c r="P606">
        <f>VLOOKUP($A$2:$A$2221,'[2]Customer Answer 5 &amp; 6'!$A$2:$O$2221,8,FALSE)</f>
        <v>0</v>
      </c>
      <c r="Q606">
        <f>VLOOKUP($A$2:$A$2221,'[2]Customer Answer 5 &amp; 6'!$A$2:$O$2221,9,FALSE)</f>
        <v>0</v>
      </c>
      <c r="R606">
        <f>VLOOKUP($A$2:$A$2221,'[2]Customer Answer 5 &amp; 6'!$A$2:$O$2221,10,FALSE)</f>
        <v>0</v>
      </c>
      <c r="S606" s="26">
        <f>VLOOKUP($A$2:$A$2221,'[2]Customer Answer 5 &amp; 6'!$A$2:$O$2221,11,FALSE)</f>
        <v>0</v>
      </c>
      <c r="T606" s="26">
        <f>VLOOKUP($A$2:$A$2221,'[2]Customer Answer 5 &amp; 6'!$A$2:$O$2221,12,FALSE)</f>
        <v>0</v>
      </c>
      <c r="U606" s="26">
        <f>VLOOKUP($A$2:$A$2221,'[2]Customer Answer 5 &amp; 6'!$A$2:$O$2221,13,FALSE)</f>
        <v>0</v>
      </c>
      <c r="V606" s="26">
        <f>VLOOKUP($A$2:$A$2221,'[2]Customer Answer 5 &amp; 6'!$A$2:$O$2221,14,FALSE)</f>
        <v>0</v>
      </c>
      <c r="W606" s="27" t="str">
        <f>VLOOKUP($A$2:$A$2221,'[2]Customer Answer 5 &amp; 6'!$A$2:$O$2221,15,FALSE)</f>
        <v>Other</v>
      </c>
      <c r="X606" s="21">
        <f>VLOOKUP($A$2:$A$2221,'[2]Sales Answer 1 &amp; 2'!$A$2:$N$2221,3,FALSE)</f>
        <v>0</v>
      </c>
      <c r="Y606" s="21">
        <f>VLOOKUP($A$2:$A$2221,'[2]Sales Answer 1 &amp; 2'!$A$2:$N$2221,4,FALSE)</f>
        <v>0</v>
      </c>
      <c r="Z606" s="21">
        <f>VLOOKUP($A$2:$A$2221,'[2]Sales Answer 1 &amp; 2'!$A$2:$N$2221,5,FALSE)</f>
        <v>0</v>
      </c>
      <c r="AA606" s="21">
        <f>VLOOKUP($A$2:$A$2221,'[2]Sales Answer 1 &amp; 2'!$A$2:$N$2221,6,FALSE)</f>
        <v>58</v>
      </c>
      <c r="AB606" s="21">
        <f>VLOOKUP($A$2:$A$2221,'[2]Sales Answer 1 &amp; 2'!$A$2:$N$2221,7,FALSE)</f>
        <v>19</v>
      </c>
    </row>
    <row r="607" spans="1:28" ht="15" thickBot="1" x14ac:dyDescent="0.35">
      <c r="A607" s="12">
        <v>3118</v>
      </c>
      <c r="B607" s="13">
        <v>0</v>
      </c>
      <c r="C607" s="13">
        <v>0</v>
      </c>
      <c r="D607" s="13">
        <v>0</v>
      </c>
      <c r="E607" s="13">
        <v>0</v>
      </c>
      <c r="F607" s="13">
        <v>0</v>
      </c>
      <c r="G607" s="13">
        <v>0</v>
      </c>
      <c r="H607" s="13">
        <v>0</v>
      </c>
      <c r="I607" s="14">
        <v>43972</v>
      </c>
      <c r="J607" s="22">
        <f>VLOOKUP($A$2:$A$2221,'[2]Customer Answer 5 &amp; 6'!$A$2:$O$2221,2,FALSE)</f>
        <v>149572</v>
      </c>
      <c r="K607" s="23">
        <f>VLOOKUP($A$2:$A$2221,'[2]Customer Answer 5 &amp; 6'!$A$2:$O$2221,3,FALSE)</f>
        <v>1</v>
      </c>
      <c r="L607" s="24">
        <f>VLOOKUP($A$2:$A$2221,'[2]Customer Answer 5 &amp; 6'!$A$2:$O$2221,4,FALSE)</f>
        <v>1</v>
      </c>
      <c r="M607" s="25">
        <f>VLOOKUP($A$2:$A$2221,'[2]Customer Answer 5 &amp; 6'!$A$2:$O$2221,5,FALSE)</f>
        <v>62</v>
      </c>
      <c r="N607">
        <f>VLOOKUP($A$2:$A$2221,'[2]Customer Answer 5 &amp; 6'!$A$2:$O$2221,6,FALSE)</f>
        <v>0</v>
      </c>
      <c r="O607">
        <f>VLOOKUP($A$2:$A$2221,'[2]Customer Answer 5 &amp; 6'!$A$2:$O$2221,7,FALSE)</f>
        <v>1</v>
      </c>
      <c r="P607">
        <f>VLOOKUP($A$2:$A$2221,'[2]Customer Answer 5 &amp; 6'!$A$2:$O$2221,8,FALSE)</f>
        <v>0</v>
      </c>
      <c r="Q607">
        <f>VLOOKUP($A$2:$A$2221,'[2]Customer Answer 5 &amp; 6'!$A$2:$O$2221,9,FALSE)</f>
        <v>0</v>
      </c>
      <c r="R607">
        <f>VLOOKUP($A$2:$A$2221,'[2]Customer Answer 5 &amp; 6'!$A$2:$O$2221,10,FALSE)</f>
        <v>0</v>
      </c>
      <c r="S607" s="26">
        <f>VLOOKUP($A$2:$A$2221,'[2]Customer Answer 5 &amp; 6'!$A$2:$O$2221,11,FALSE)</f>
        <v>0</v>
      </c>
      <c r="T607" s="26">
        <f>VLOOKUP($A$2:$A$2221,'[2]Customer Answer 5 &amp; 6'!$A$2:$O$2221,12,FALSE)</f>
        <v>0</v>
      </c>
      <c r="U607" s="26">
        <f>VLOOKUP($A$2:$A$2221,'[2]Customer Answer 5 &amp; 6'!$A$2:$O$2221,13,FALSE)</f>
        <v>1</v>
      </c>
      <c r="V607" s="26">
        <f>VLOOKUP($A$2:$A$2221,'[2]Customer Answer 5 &amp; 6'!$A$2:$O$2221,14,FALSE)</f>
        <v>0</v>
      </c>
      <c r="W607" s="27" t="str">
        <f>VLOOKUP($A$2:$A$2221,'[2]Customer Answer 5 &amp; 6'!$A$2:$O$2221,15,FALSE)</f>
        <v>Other</v>
      </c>
      <c r="X607" s="21">
        <f>VLOOKUP($A$2:$A$2221,'[2]Sales Answer 1 &amp; 2'!$A$2:$N$2221,3,FALSE)</f>
        <v>106</v>
      </c>
      <c r="Y607" s="21">
        <f>VLOOKUP($A$2:$A$2221,'[2]Sales Answer 1 &amp; 2'!$A$2:$N$2221,4,FALSE)</f>
        <v>3</v>
      </c>
      <c r="Z607" s="21">
        <f>VLOOKUP($A$2:$A$2221,'[2]Sales Answer 1 &amp; 2'!$A$2:$N$2221,5,FALSE)</f>
        <v>48</v>
      </c>
      <c r="AA607" s="21">
        <f>VLOOKUP($A$2:$A$2221,'[2]Sales Answer 1 &amp; 2'!$A$2:$N$2221,6,FALSE)</f>
        <v>0</v>
      </c>
      <c r="AB607" s="21">
        <f>VLOOKUP($A$2:$A$2221,'[2]Sales Answer 1 &amp; 2'!$A$2:$N$2221,7,FALSE)</f>
        <v>3</v>
      </c>
    </row>
    <row r="608" spans="1:28" ht="15" thickBot="1" x14ac:dyDescent="0.35">
      <c r="A608" s="12">
        <v>1780</v>
      </c>
      <c r="B608" s="13">
        <v>0</v>
      </c>
      <c r="C608" s="13">
        <v>0</v>
      </c>
      <c r="D608" s="13">
        <v>0</v>
      </c>
      <c r="E608" s="13">
        <v>0</v>
      </c>
      <c r="F608" s="13">
        <v>0</v>
      </c>
      <c r="G608" s="13">
        <v>0</v>
      </c>
      <c r="H608" s="13">
        <v>0</v>
      </c>
      <c r="I608" s="14">
        <v>43971</v>
      </c>
      <c r="J608" s="22">
        <f>VLOOKUP($A$2:$A$2221,'[2]Customer Answer 5 &amp; 6'!$A$2:$O$2221,2,FALSE)</f>
        <v>119329</v>
      </c>
      <c r="K608" s="23">
        <f>VLOOKUP($A$2:$A$2221,'[2]Customer Answer 5 &amp; 6'!$A$2:$O$2221,3,FALSE)</f>
        <v>1</v>
      </c>
      <c r="L608" s="24">
        <f>VLOOKUP($A$2:$A$2221,'[2]Customer Answer 5 &amp; 6'!$A$2:$O$2221,4,FALSE)</f>
        <v>0</v>
      </c>
      <c r="M608" s="25">
        <f>VLOOKUP($A$2:$A$2221,'[2]Customer Answer 5 &amp; 6'!$A$2:$O$2221,5,FALSE)</f>
        <v>52</v>
      </c>
      <c r="N608">
        <f>VLOOKUP($A$2:$A$2221,'[2]Customer Answer 5 &amp; 6'!$A$2:$O$2221,6,FALSE)</f>
        <v>0</v>
      </c>
      <c r="O608">
        <f>VLOOKUP($A$2:$A$2221,'[2]Customer Answer 5 &amp; 6'!$A$2:$O$2221,7,FALSE)</f>
        <v>1</v>
      </c>
      <c r="P608">
        <f>VLOOKUP($A$2:$A$2221,'[2]Customer Answer 5 &amp; 6'!$A$2:$O$2221,8,FALSE)</f>
        <v>0</v>
      </c>
      <c r="Q608">
        <f>VLOOKUP($A$2:$A$2221,'[2]Customer Answer 5 &amp; 6'!$A$2:$O$2221,9,FALSE)</f>
        <v>0</v>
      </c>
      <c r="R608">
        <f>VLOOKUP($A$2:$A$2221,'[2]Customer Answer 5 &amp; 6'!$A$2:$O$2221,10,FALSE)</f>
        <v>0</v>
      </c>
      <c r="S608" s="26">
        <f>VLOOKUP($A$2:$A$2221,'[2]Customer Answer 5 &amp; 6'!$A$2:$O$2221,11,FALSE)</f>
        <v>0</v>
      </c>
      <c r="T608" s="26">
        <f>VLOOKUP($A$2:$A$2221,'[2]Customer Answer 5 &amp; 6'!$A$2:$O$2221,12,FALSE)</f>
        <v>1</v>
      </c>
      <c r="U608" s="26">
        <f>VLOOKUP($A$2:$A$2221,'[2]Customer Answer 5 &amp; 6'!$A$2:$O$2221,13,FALSE)</f>
        <v>0</v>
      </c>
      <c r="V608" s="26">
        <f>VLOOKUP($A$2:$A$2221,'[2]Customer Answer 5 &amp; 6'!$A$2:$O$2221,14,FALSE)</f>
        <v>0</v>
      </c>
      <c r="W608" s="27" t="str">
        <f>VLOOKUP($A$2:$A$2221,'[2]Customer Answer 5 &amp; 6'!$A$2:$O$2221,15,FALSE)</f>
        <v>Other</v>
      </c>
      <c r="X608" s="21">
        <f>VLOOKUP($A$2:$A$2221,'[2]Sales Answer 1 &amp; 2'!$A$2:$N$2221,3,FALSE)</f>
        <v>148</v>
      </c>
      <c r="Y608" s="21">
        <f>VLOOKUP($A$2:$A$2221,'[2]Sales Answer 1 &amp; 2'!$A$2:$N$2221,4,FALSE)</f>
        <v>6</v>
      </c>
      <c r="Z608" s="21">
        <f>VLOOKUP($A$2:$A$2221,'[2]Sales Answer 1 &amp; 2'!$A$2:$N$2221,5,FALSE)</f>
        <v>99</v>
      </c>
      <c r="AA608" s="21">
        <f>VLOOKUP($A$2:$A$2221,'[2]Sales Answer 1 &amp; 2'!$A$2:$N$2221,6,FALSE)</f>
        <v>74</v>
      </c>
      <c r="AB608" s="21">
        <f>VLOOKUP($A$2:$A$2221,'[2]Sales Answer 1 &amp; 2'!$A$2:$N$2221,7,FALSE)</f>
        <v>12</v>
      </c>
    </row>
    <row r="609" spans="1:28" ht="15" thickBot="1" x14ac:dyDescent="0.35">
      <c r="A609" s="12">
        <v>2697</v>
      </c>
      <c r="B609" s="13">
        <v>0</v>
      </c>
      <c r="C609" s="13">
        <v>1</v>
      </c>
      <c r="D609" s="13">
        <v>1</v>
      </c>
      <c r="E609" s="13">
        <v>1</v>
      </c>
      <c r="F609" s="13">
        <v>0</v>
      </c>
      <c r="G609" s="13">
        <v>0</v>
      </c>
      <c r="H609" s="13">
        <v>1</v>
      </c>
      <c r="I609" s="14">
        <v>43971</v>
      </c>
      <c r="J609" s="22">
        <f>VLOOKUP($A$2:$A$2221,'[2]Customer Answer 5 &amp; 6'!$A$2:$O$2221,2,FALSE)</f>
        <v>190273</v>
      </c>
      <c r="K609" s="23">
        <f>VLOOKUP($A$2:$A$2221,'[2]Customer Answer 5 &amp; 6'!$A$2:$O$2221,3,FALSE)</f>
        <v>0</v>
      </c>
      <c r="L609" s="24">
        <f>VLOOKUP($A$2:$A$2221,'[2]Customer Answer 5 &amp; 6'!$A$2:$O$2221,4,FALSE)</f>
        <v>0</v>
      </c>
      <c r="M609" s="25">
        <f>VLOOKUP($A$2:$A$2221,'[2]Customer Answer 5 &amp; 6'!$A$2:$O$2221,5,FALSE)</f>
        <v>29</v>
      </c>
      <c r="N609">
        <f>VLOOKUP($A$2:$A$2221,'[2]Customer Answer 5 &amp; 6'!$A$2:$O$2221,6,FALSE)</f>
        <v>0</v>
      </c>
      <c r="O609">
        <f>VLOOKUP($A$2:$A$2221,'[2]Customer Answer 5 &amp; 6'!$A$2:$O$2221,7,FALSE)</f>
        <v>0</v>
      </c>
      <c r="P609">
        <f>VLOOKUP($A$2:$A$2221,'[2]Customer Answer 5 &amp; 6'!$A$2:$O$2221,8,FALSE)</f>
        <v>1</v>
      </c>
      <c r="Q609">
        <f>VLOOKUP($A$2:$A$2221,'[2]Customer Answer 5 &amp; 6'!$A$2:$O$2221,9,FALSE)</f>
        <v>0</v>
      </c>
      <c r="R609">
        <f>VLOOKUP($A$2:$A$2221,'[2]Customer Answer 5 &amp; 6'!$A$2:$O$2221,10,FALSE)</f>
        <v>0</v>
      </c>
      <c r="S609" s="26">
        <f>VLOOKUP($A$2:$A$2221,'[2]Customer Answer 5 &amp; 6'!$A$2:$O$2221,11,FALSE)</f>
        <v>0</v>
      </c>
      <c r="T609" s="26">
        <f>VLOOKUP($A$2:$A$2221,'[2]Customer Answer 5 &amp; 6'!$A$2:$O$2221,12,FALSE)</f>
        <v>1</v>
      </c>
      <c r="U609" s="26">
        <f>VLOOKUP($A$2:$A$2221,'[2]Customer Answer 5 &amp; 6'!$A$2:$O$2221,13,FALSE)</f>
        <v>0</v>
      </c>
      <c r="V609" s="26">
        <f>VLOOKUP($A$2:$A$2221,'[2]Customer Answer 5 &amp; 6'!$A$2:$O$2221,14,FALSE)</f>
        <v>0</v>
      </c>
      <c r="W609" s="27" t="str">
        <f>VLOOKUP($A$2:$A$2221,'[2]Customer Answer 5 &amp; 6'!$A$2:$O$2221,15,FALSE)</f>
        <v>Texas</v>
      </c>
      <c r="X609" s="21">
        <f>VLOOKUP($A$2:$A$2221,'[2]Sales Answer 1 &amp; 2'!$A$2:$N$2221,3,FALSE)</f>
        <v>1484</v>
      </c>
      <c r="Y609" s="21">
        <f>VLOOKUP($A$2:$A$2221,'[2]Sales Answer 1 &amp; 2'!$A$2:$N$2221,4,FALSE)</f>
        <v>272</v>
      </c>
      <c r="Z609" s="21">
        <f>VLOOKUP($A$2:$A$2221,'[2]Sales Answer 1 &amp; 2'!$A$2:$N$2221,5,FALSE)</f>
        <v>1798</v>
      </c>
      <c r="AA609" s="21">
        <f>VLOOKUP($A$2:$A$2221,'[2]Sales Answer 1 &amp; 2'!$A$2:$N$2221,6,FALSE)</f>
        <v>253</v>
      </c>
      <c r="AB609" s="21">
        <f>VLOOKUP($A$2:$A$2221,'[2]Sales Answer 1 &amp; 2'!$A$2:$N$2221,7,FALSE)</f>
        <v>156</v>
      </c>
    </row>
    <row r="610" spans="1:28" ht="15" thickBot="1" x14ac:dyDescent="0.35">
      <c r="A610" s="12">
        <v>1630</v>
      </c>
      <c r="B610" s="13">
        <v>0</v>
      </c>
      <c r="C610" s="13">
        <v>0</v>
      </c>
      <c r="D610" s="13">
        <v>0</v>
      </c>
      <c r="E610" s="13">
        <v>0</v>
      </c>
      <c r="F610" s="13">
        <v>0</v>
      </c>
      <c r="G610" s="13">
        <v>0</v>
      </c>
      <c r="H610" s="13">
        <v>0</v>
      </c>
      <c r="I610" s="14">
        <v>43970</v>
      </c>
      <c r="J610" s="22">
        <f>VLOOKUP($A$2:$A$2221,'[2]Customer Answer 5 &amp; 6'!$A$2:$O$2221,2,FALSE)</f>
        <v>155282</v>
      </c>
      <c r="K610" s="23">
        <f>VLOOKUP($A$2:$A$2221,'[2]Customer Answer 5 &amp; 6'!$A$2:$O$2221,3,FALSE)</f>
        <v>1</v>
      </c>
      <c r="L610" s="24">
        <f>VLOOKUP($A$2:$A$2221,'[2]Customer Answer 5 &amp; 6'!$A$2:$O$2221,4,FALSE)</f>
        <v>0</v>
      </c>
      <c r="M610" s="25">
        <f>VLOOKUP($A$2:$A$2221,'[2]Customer Answer 5 &amp; 6'!$A$2:$O$2221,5,FALSE)</f>
        <v>50</v>
      </c>
      <c r="N610">
        <f>VLOOKUP($A$2:$A$2221,'[2]Customer Answer 5 &amp; 6'!$A$2:$O$2221,6,FALSE)</f>
        <v>1</v>
      </c>
      <c r="O610">
        <f>VLOOKUP($A$2:$A$2221,'[2]Customer Answer 5 &amp; 6'!$A$2:$O$2221,7,FALSE)</f>
        <v>0</v>
      </c>
      <c r="P610">
        <f>VLOOKUP($A$2:$A$2221,'[2]Customer Answer 5 &amp; 6'!$A$2:$O$2221,8,FALSE)</f>
        <v>0</v>
      </c>
      <c r="Q610">
        <f>VLOOKUP($A$2:$A$2221,'[2]Customer Answer 5 &amp; 6'!$A$2:$O$2221,9,FALSE)</f>
        <v>0</v>
      </c>
      <c r="R610">
        <f>VLOOKUP($A$2:$A$2221,'[2]Customer Answer 5 &amp; 6'!$A$2:$O$2221,10,FALSE)</f>
        <v>0</v>
      </c>
      <c r="S610" s="26">
        <f>VLOOKUP($A$2:$A$2221,'[2]Customer Answer 5 &amp; 6'!$A$2:$O$2221,11,FALSE)</f>
        <v>0</v>
      </c>
      <c r="T610" s="26">
        <f>VLOOKUP($A$2:$A$2221,'[2]Customer Answer 5 &amp; 6'!$A$2:$O$2221,12,FALSE)</f>
        <v>0</v>
      </c>
      <c r="U610" s="26">
        <f>VLOOKUP($A$2:$A$2221,'[2]Customer Answer 5 &amp; 6'!$A$2:$O$2221,13,FALSE)</f>
        <v>1</v>
      </c>
      <c r="V610" s="26">
        <f>VLOOKUP($A$2:$A$2221,'[2]Customer Answer 5 &amp; 6'!$A$2:$O$2221,14,FALSE)</f>
        <v>0</v>
      </c>
      <c r="W610" s="27" t="str">
        <f>VLOOKUP($A$2:$A$2221,'[2]Customer Answer 5 &amp; 6'!$A$2:$O$2221,15,FALSE)</f>
        <v>Other</v>
      </c>
      <c r="X610" s="21">
        <f>VLOOKUP($A$2:$A$2221,'[2]Sales Answer 1 &amp; 2'!$A$2:$N$2221,3,FALSE)</f>
        <v>351</v>
      </c>
      <c r="Y610" s="21">
        <f>VLOOKUP($A$2:$A$2221,'[2]Sales Answer 1 &amp; 2'!$A$2:$N$2221,4,FALSE)</f>
        <v>17</v>
      </c>
      <c r="Z610" s="21">
        <f>VLOOKUP($A$2:$A$2221,'[2]Sales Answer 1 &amp; 2'!$A$2:$N$2221,5,FALSE)</f>
        <v>205</v>
      </c>
      <c r="AA610" s="21">
        <f>VLOOKUP($A$2:$A$2221,'[2]Sales Answer 1 &amp; 2'!$A$2:$N$2221,6,FALSE)</f>
        <v>22</v>
      </c>
      <c r="AB610" s="21">
        <f>VLOOKUP($A$2:$A$2221,'[2]Sales Answer 1 &amp; 2'!$A$2:$N$2221,7,FALSE)</f>
        <v>11</v>
      </c>
    </row>
    <row r="611" spans="1:28" ht="15" thickBot="1" x14ac:dyDescent="0.35">
      <c r="A611" s="12">
        <v>1781</v>
      </c>
      <c r="B611" s="13">
        <v>0</v>
      </c>
      <c r="C611" s="13">
        <v>0</v>
      </c>
      <c r="D611" s="13">
        <v>0</v>
      </c>
      <c r="E611" s="13">
        <v>0</v>
      </c>
      <c r="F611" s="13">
        <v>0</v>
      </c>
      <c r="G611" s="13">
        <v>0</v>
      </c>
      <c r="H611" s="13">
        <v>0</v>
      </c>
      <c r="I611" s="14">
        <v>43970</v>
      </c>
      <c r="J611" s="22">
        <f>VLOOKUP($A$2:$A$2221,'[2]Customer Answer 5 &amp; 6'!$A$2:$O$2221,2,FALSE)</f>
        <v>161872</v>
      </c>
      <c r="K611" s="23">
        <f>VLOOKUP($A$2:$A$2221,'[2]Customer Answer 5 &amp; 6'!$A$2:$O$2221,3,FALSE)</f>
        <v>0</v>
      </c>
      <c r="L611" s="24">
        <f>VLOOKUP($A$2:$A$2221,'[2]Customer Answer 5 &amp; 6'!$A$2:$O$2221,4,FALSE)</f>
        <v>1</v>
      </c>
      <c r="M611" s="25">
        <f>VLOOKUP($A$2:$A$2221,'[2]Customer Answer 5 &amp; 6'!$A$2:$O$2221,5,FALSE)</f>
        <v>50</v>
      </c>
      <c r="N611">
        <f>VLOOKUP($A$2:$A$2221,'[2]Customer Answer 5 &amp; 6'!$A$2:$O$2221,6,FALSE)</f>
        <v>0</v>
      </c>
      <c r="O611">
        <f>VLOOKUP($A$2:$A$2221,'[2]Customer Answer 5 &amp; 6'!$A$2:$O$2221,7,FALSE)</f>
        <v>1</v>
      </c>
      <c r="P611">
        <f>VLOOKUP($A$2:$A$2221,'[2]Customer Answer 5 &amp; 6'!$A$2:$O$2221,8,FALSE)</f>
        <v>0</v>
      </c>
      <c r="Q611">
        <f>VLOOKUP($A$2:$A$2221,'[2]Customer Answer 5 &amp; 6'!$A$2:$O$2221,9,FALSE)</f>
        <v>0</v>
      </c>
      <c r="R611">
        <f>VLOOKUP($A$2:$A$2221,'[2]Customer Answer 5 &amp; 6'!$A$2:$O$2221,10,FALSE)</f>
        <v>0</v>
      </c>
      <c r="S611" s="26">
        <f>VLOOKUP($A$2:$A$2221,'[2]Customer Answer 5 &amp; 6'!$A$2:$O$2221,11,FALSE)</f>
        <v>0</v>
      </c>
      <c r="T611" s="26">
        <f>VLOOKUP($A$2:$A$2221,'[2]Customer Answer 5 &amp; 6'!$A$2:$O$2221,12,FALSE)</f>
        <v>0</v>
      </c>
      <c r="U611" s="26">
        <f>VLOOKUP($A$2:$A$2221,'[2]Customer Answer 5 &amp; 6'!$A$2:$O$2221,13,FALSE)</f>
        <v>1</v>
      </c>
      <c r="V611" s="26">
        <f>VLOOKUP($A$2:$A$2221,'[2]Customer Answer 5 &amp; 6'!$A$2:$O$2221,14,FALSE)</f>
        <v>0</v>
      </c>
      <c r="W611" s="27" t="str">
        <f>VLOOKUP($A$2:$A$2221,'[2]Customer Answer 5 &amp; 6'!$A$2:$O$2221,15,FALSE)</f>
        <v>California</v>
      </c>
      <c r="X611" s="21">
        <f>VLOOKUP($A$2:$A$2221,'[2]Sales Answer 1 &amp; 2'!$A$2:$N$2221,3,FALSE)</f>
        <v>863</v>
      </c>
      <c r="Y611" s="21">
        <f>VLOOKUP($A$2:$A$2221,'[2]Sales Answer 1 &amp; 2'!$A$2:$N$2221,4,FALSE)</f>
        <v>13</v>
      </c>
      <c r="Z611" s="21">
        <f>VLOOKUP($A$2:$A$2221,'[2]Sales Answer 1 &amp; 2'!$A$2:$N$2221,5,FALSE)</f>
        <v>416</v>
      </c>
      <c r="AA611" s="21">
        <f>VLOOKUP($A$2:$A$2221,'[2]Sales Answer 1 &amp; 2'!$A$2:$N$2221,6,FALSE)</f>
        <v>94</v>
      </c>
      <c r="AB611" s="21">
        <f>VLOOKUP($A$2:$A$2221,'[2]Sales Answer 1 &amp; 2'!$A$2:$N$2221,7,FALSE)</f>
        <v>71</v>
      </c>
    </row>
    <row r="612" spans="1:28" ht="15" thickBot="1" x14ac:dyDescent="0.35">
      <c r="A612" s="12">
        <v>1752</v>
      </c>
      <c r="B612" s="13">
        <v>0</v>
      </c>
      <c r="C612" s="13">
        <v>0</v>
      </c>
      <c r="D612" s="13">
        <v>0</v>
      </c>
      <c r="E612" s="13">
        <v>0</v>
      </c>
      <c r="F612" s="13">
        <v>0</v>
      </c>
      <c r="G612" s="13">
        <v>0</v>
      </c>
      <c r="H612" s="13">
        <v>0</v>
      </c>
      <c r="I612" s="14">
        <v>43969</v>
      </c>
      <c r="J612" s="22">
        <f>VLOOKUP($A$2:$A$2221,'[2]Customer Answer 5 &amp; 6'!$A$2:$O$2221,2,FALSE)</f>
        <v>178939</v>
      </c>
      <c r="K612" s="23">
        <f>VLOOKUP($A$2:$A$2221,'[2]Customer Answer 5 &amp; 6'!$A$2:$O$2221,3,FALSE)</f>
        <v>0</v>
      </c>
      <c r="L612" s="24">
        <f>VLOOKUP($A$2:$A$2221,'[2]Customer Answer 5 &amp; 6'!$A$2:$O$2221,4,FALSE)</f>
        <v>0</v>
      </c>
      <c r="M612" s="25">
        <f>VLOOKUP($A$2:$A$2221,'[2]Customer Answer 5 &amp; 6'!$A$2:$O$2221,5,FALSE)</f>
        <v>69</v>
      </c>
      <c r="N612">
        <f>VLOOKUP($A$2:$A$2221,'[2]Customer Answer 5 &amp; 6'!$A$2:$O$2221,6,FALSE)</f>
        <v>0</v>
      </c>
      <c r="O612">
        <f>VLOOKUP($A$2:$A$2221,'[2]Customer Answer 5 &amp; 6'!$A$2:$O$2221,7,FALSE)</f>
        <v>1</v>
      </c>
      <c r="P612">
        <f>VLOOKUP($A$2:$A$2221,'[2]Customer Answer 5 &amp; 6'!$A$2:$O$2221,8,FALSE)</f>
        <v>0</v>
      </c>
      <c r="Q612">
        <f>VLOOKUP($A$2:$A$2221,'[2]Customer Answer 5 &amp; 6'!$A$2:$O$2221,9,FALSE)</f>
        <v>0</v>
      </c>
      <c r="R612">
        <f>VLOOKUP($A$2:$A$2221,'[2]Customer Answer 5 &amp; 6'!$A$2:$O$2221,10,FALSE)</f>
        <v>0</v>
      </c>
      <c r="S612" s="26">
        <f>VLOOKUP($A$2:$A$2221,'[2]Customer Answer 5 &amp; 6'!$A$2:$O$2221,11,FALSE)</f>
        <v>0</v>
      </c>
      <c r="T612" s="26">
        <f>VLOOKUP($A$2:$A$2221,'[2]Customer Answer 5 &amp; 6'!$A$2:$O$2221,12,FALSE)</f>
        <v>0</v>
      </c>
      <c r="U612" s="26">
        <f>VLOOKUP($A$2:$A$2221,'[2]Customer Answer 5 &amp; 6'!$A$2:$O$2221,13,FALSE)</f>
        <v>0</v>
      </c>
      <c r="V612" s="26">
        <f>VLOOKUP($A$2:$A$2221,'[2]Customer Answer 5 &amp; 6'!$A$2:$O$2221,14,FALSE)</f>
        <v>1</v>
      </c>
      <c r="W612" s="27" t="str">
        <f>VLOOKUP($A$2:$A$2221,'[2]Customer Answer 5 &amp; 6'!$A$2:$O$2221,15,FALSE)</f>
        <v>Florida</v>
      </c>
      <c r="X612" s="21">
        <f>VLOOKUP($A$2:$A$2221,'[2]Sales Answer 1 &amp; 2'!$A$2:$N$2221,3,FALSE)</f>
        <v>1800</v>
      </c>
      <c r="Y612" s="21">
        <f>VLOOKUP($A$2:$A$2221,'[2]Sales Answer 1 &amp; 2'!$A$2:$N$2221,4,FALSE)</f>
        <v>261</v>
      </c>
      <c r="Z612" s="21">
        <f>VLOOKUP($A$2:$A$2221,'[2]Sales Answer 1 &amp; 2'!$A$2:$N$2221,5,FALSE)</f>
        <v>551</v>
      </c>
      <c r="AA612" s="21">
        <f>VLOOKUP($A$2:$A$2221,'[2]Sales Answer 1 &amp; 2'!$A$2:$N$2221,6,FALSE)</f>
        <v>340</v>
      </c>
      <c r="AB612" s="21">
        <f>VLOOKUP($A$2:$A$2221,'[2]Sales Answer 1 &amp; 2'!$A$2:$N$2221,7,FALSE)</f>
        <v>0</v>
      </c>
    </row>
    <row r="613" spans="1:28" ht="15" thickBot="1" x14ac:dyDescent="0.35">
      <c r="A613" s="12">
        <v>2308</v>
      </c>
      <c r="B613" s="13">
        <v>0</v>
      </c>
      <c r="C613" s="13">
        <v>0</v>
      </c>
      <c r="D613" s="13">
        <v>0</v>
      </c>
      <c r="E613" s="13">
        <v>0</v>
      </c>
      <c r="F613" s="13">
        <v>0</v>
      </c>
      <c r="G613" s="13">
        <v>0</v>
      </c>
      <c r="H613" s="13">
        <v>0</v>
      </c>
      <c r="I613" s="14">
        <v>43969</v>
      </c>
      <c r="J613" s="22">
        <f>VLOOKUP($A$2:$A$2221,'[2]Customer Answer 5 &amp; 6'!$A$2:$O$2221,2,FALSE)</f>
        <v>106560</v>
      </c>
      <c r="K613" s="23">
        <f>VLOOKUP($A$2:$A$2221,'[2]Customer Answer 5 &amp; 6'!$A$2:$O$2221,3,FALSE)</f>
        <v>0</v>
      </c>
      <c r="L613" s="24">
        <f>VLOOKUP($A$2:$A$2221,'[2]Customer Answer 5 &amp; 6'!$A$2:$O$2221,4,FALSE)</f>
        <v>0</v>
      </c>
      <c r="M613" s="25">
        <f>VLOOKUP($A$2:$A$2221,'[2]Customer Answer 5 &amp; 6'!$A$2:$O$2221,5,FALSE)</f>
        <v>38</v>
      </c>
      <c r="N613">
        <f>VLOOKUP($A$2:$A$2221,'[2]Customer Answer 5 &amp; 6'!$A$2:$O$2221,6,FALSE)</f>
        <v>0</v>
      </c>
      <c r="O613">
        <f>VLOOKUP($A$2:$A$2221,'[2]Customer Answer 5 &amp; 6'!$A$2:$O$2221,7,FALSE)</f>
        <v>0</v>
      </c>
      <c r="P613">
        <f>VLOOKUP($A$2:$A$2221,'[2]Customer Answer 5 &amp; 6'!$A$2:$O$2221,8,FALSE)</f>
        <v>1</v>
      </c>
      <c r="Q613">
        <f>VLOOKUP($A$2:$A$2221,'[2]Customer Answer 5 &amp; 6'!$A$2:$O$2221,9,FALSE)</f>
        <v>0</v>
      </c>
      <c r="R613">
        <f>VLOOKUP($A$2:$A$2221,'[2]Customer Answer 5 &amp; 6'!$A$2:$O$2221,10,FALSE)</f>
        <v>0</v>
      </c>
      <c r="S613" s="26">
        <f>VLOOKUP($A$2:$A$2221,'[2]Customer Answer 5 &amp; 6'!$A$2:$O$2221,11,FALSE)</f>
        <v>0</v>
      </c>
      <c r="T613" s="26">
        <f>VLOOKUP($A$2:$A$2221,'[2]Customer Answer 5 &amp; 6'!$A$2:$O$2221,12,FALSE)</f>
        <v>0</v>
      </c>
      <c r="U613" s="26">
        <f>VLOOKUP($A$2:$A$2221,'[2]Customer Answer 5 &amp; 6'!$A$2:$O$2221,13,FALSE)</f>
        <v>1</v>
      </c>
      <c r="V613" s="26">
        <f>VLOOKUP($A$2:$A$2221,'[2]Customer Answer 5 &amp; 6'!$A$2:$O$2221,14,FALSE)</f>
        <v>0</v>
      </c>
      <c r="W613" s="27" t="str">
        <f>VLOOKUP($A$2:$A$2221,'[2]Customer Answer 5 &amp; 6'!$A$2:$O$2221,15,FALSE)</f>
        <v>Other</v>
      </c>
      <c r="X613" s="21">
        <f>VLOOKUP($A$2:$A$2221,'[2]Sales Answer 1 &amp; 2'!$A$2:$N$2221,3,FALSE)</f>
        <v>1088</v>
      </c>
      <c r="Y613" s="21">
        <f>VLOOKUP($A$2:$A$2221,'[2]Sales Answer 1 &amp; 2'!$A$2:$N$2221,4,FALSE)</f>
        <v>179</v>
      </c>
      <c r="Z613" s="21">
        <f>VLOOKUP($A$2:$A$2221,'[2]Sales Answer 1 &amp; 2'!$A$2:$N$2221,5,FALSE)</f>
        <v>422</v>
      </c>
      <c r="AA613" s="21">
        <f>VLOOKUP($A$2:$A$2221,'[2]Sales Answer 1 &amp; 2'!$A$2:$N$2221,6,FALSE)</f>
        <v>65</v>
      </c>
      <c r="AB613" s="21">
        <f>VLOOKUP($A$2:$A$2221,'[2]Sales Answer 1 &amp; 2'!$A$2:$N$2221,7,FALSE)</f>
        <v>49</v>
      </c>
    </row>
    <row r="614" spans="1:28" ht="15" thickBot="1" x14ac:dyDescent="0.35">
      <c r="A614" s="12">
        <v>2622</v>
      </c>
      <c r="B614" s="13">
        <v>0</v>
      </c>
      <c r="C614" s="13">
        <v>0</v>
      </c>
      <c r="D614" s="13">
        <v>0</v>
      </c>
      <c r="E614" s="13">
        <v>0</v>
      </c>
      <c r="F614" s="13">
        <v>0</v>
      </c>
      <c r="G614" s="13">
        <v>0</v>
      </c>
      <c r="H614" s="13">
        <v>0</v>
      </c>
      <c r="I614" s="14">
        <v>43969</v>
      </c>
      <c r="J614" s="22">
        <f>VLOOKUP($A$2:$A$2221,'[2]Customer Answer 5 &amp; 6'!$A$2:$O$2221,2,FALSE)</f>
        <v>158494</v>
      </c>
      <c r="K614" s="23">
        <f>VLOOKUP($A$2:$A$2221,'[2]Customer Answer 5 &amp; 6'!$A$2:$O$2221,3,FALSE)</f>
        <v>0</v>
      </c>
      <c r="L614" s="24">
        <f>VLOOKUP($A$2:$A$2221,'[2]Customer Answer 5 &amp; 6'!$A$2:$O$2221,4,FALSE)</f>
        <v>1</v>
      </c>
      <c r="M614" s="25">
        <f>VLOOKUP($A$2:$A$2221,'[2]Customer Answer 5 &amp; 6'!$A$2:$O$2221,5,FALSE)</f>
        <v>46</v>
      </c>
      <c r="N614">
        <f>VLOOKUP($A$2:$A$2221,'[2]Customer Answer 5 &amp; 6'!$A$2:$O$2221,6,FALSE)</f>
        <v>0</v>
      </c>
      <c r="O614">
        <f>VLOOKUP($A$2:$A$2221,'[2]Customer Answer 5 &amp; 6'!$A$2:$O$2221,7,FALSE)</f>
        <v>1</v>
      </c>
      <c r="P614">
        <f>VLOOKUP($A$2:$A$2221,'[2]Customer Answer 5 &amp; 6'!$A$2:$O$2221,8,FALSE)</f>
        <v>0</v>
      </c>
      <c r="Q614">
        <f>VLOOKUP($A$2:$A$2221,'[2]Customer Answer 5 &amp; 6'!$A$2:$O$2221,9,FALSE)</f>
        <v>0</v>
      </c>
      <c r="R614">
        <f>VLOOKUP($A$2:$A$2221,'[2]Customer Answer 5 &amp; 6'!$A$2:$O$2221,10,FALSE)</f>
        <v>0</v>
      </c>
      <c r="S614" s="26">
        <f>VLOOKUP($A$2:$A$2221,'[2]Customer Answer 5 &amp; 6'!$A$2:$O$2221,11,FALSE)</f>
        <v>0</v>
      </c>
      <c r="T614" s="26">
        <f>VLOOKUP($A$2:$A$2221,'[2]Customer Answer 5 &amp; 6'!$A$2:$O$2221,12,FALSE)</f>
        <v>0</v>
      </c>
      <c r="U614" s="26">
        <f>VLOOKUP($A$2:$A$2221,'[2]Customer Answer 5 &amp; 6'!$A$2:$O$2221,13,FALSE)</f>
        <v>1</v>
      </c>
      <c r="V614" s="26">
        <f>VLOOKUP($A$2:$A$2221,'[2]Customer Answer 5 &amp; 6'!$A$2:$O$2221,14,FALSE)</f>
        <v>0</v>
      </c>
      <c r="W614" s="27" t="str">
        <f>VLOOKUP($A$2:$A$2221,'[2]Customer Answer 5 &amp; 6'!$A$2:$O$2221,15,FALSE)</f>
        <v>Florida</v>
      </c>
      <c r="X614" s="21">
        <f>VLOOKUP($A$2:$A$2221,'[2]Sales Answer 1 &amp; 2'!$A$2:$N$2221,3,FALSE)</f>
        <v>807</v>
      </c>
      <c r="Y614" s="21">
        <f>VLOOKUP($A$2:$A$2221,'[2]Sales Answer 1 &amp; 2'!$A$2:$N$2221,4,FALSE)</f>
        <v>19</v>
      </c>
      <c r="Z614" s="21">
        <f>VLOOKUP($A$2:$A$2221,'[2]Sales Answer 1 &amp; 2'!$A$2:$N$2221,5,FALSE)</f>
        <v>184</v>
      </c>
      <c r="AA614" s="21">
        <f>VLOOKUP($A$2:$A$2221,'[2]Sales Answer 1 &amp; 2'!$A$2:$N$2221,6,FALSE)</f>
        <v>11</v>
      </c>
      <c r="AB614" s="21">
        <f>VLOOKUP($A$2:$A$2221,'[2]Sales Answer 1 &amp; 2'!$A$2:$N$2221,7,FALSE)</f>
        <v>0</v>
      </c>
    </row>
    <row r="615" spans="1:28" ht="15" thickBot="1" x14ac:dyDescent="0.35">
      <c r="A615" s="12">
        <v>1868</v>
      </c>
      <c r="B615" s="13">
        <v>0</v>
      </c>
      <c r="C615" s="13">
        <v>0</v>
      </c>
      <c r="D615" s="13">
        <v>0</v>
      </c>
      <c r="E615" s="13">
        <v>0</v>
      </c>
      <c r="F615" s="13">
        <v>0</v>
      </c>
      <c r="G615" s="13">
        <v>0</v>
      </c>
      <c r="H615" s="13">
        <v>0</v>
      </c>
      <c r="I615" s="14">
        <v>43968</v>
      </c>
      <c r="J615" s="22">
        <f>VLOOKUP($A$2:$A$2221,'[2]Customer Answer 5 &amp; 6'!$A$2:$O$2221,2,FALSE)</f>
        <v>142243</v>
      </c>
      <c r="K615" s="23">
        <f>VLOOKUP($A$2:$A$2221,'[2]Customer Answer 5 &amp; 6'!$A$2:$O$2221,3,FALSE)</f>
        <v>1</v>
      </c>
      <c r="L615" s="24">
        <f>VLOOKUP($A$2:$A$2221,'[2]Customer Answer 5 &amp; 6'!$A$2:$O$2221,4,FALSE)</f>
        <v>1</v>
      </c>
      <c r="M615" s="25">
        <f>VLOOKUP($A$2:$A$2221,'[2]Customer Answer 5 &amp; 6'!$A$2:$O$2221,5,FALSE)</f>
        <v>61</v>
      </c>
      <c r="N615">
        <f>VLOOKUP($A$2:$A$2221,'[2]Customer Answer 5 &amp; 6'!$A$2:$O$2221,6,FALSE)</f>
        <v>0</v>
      </c>
      <c r="O615">
        <f>VLOOKUP($A$2:$A$2221,'[2]Customer Answer 5 &amp; 6'!$A$2:$O$2221,7,FALSE)</f>
        <v>1</v>
      </c>
      <c r="P615">
        <f>VLOOKUP($A$2:$A$2221,'[2]Customer Answer 5 &amp; 6'!$A$2:$O$2221,8,FALSE)</f>
        <v>0</v>
      </c>
      <c r="Q615">
        <f>VLOOKUP($A$2:$A$2221,'[2]Customer Answer 5 &amp; 6'!$A$2:$O$2221,9,FALSE)</f>
        <v>0</v>
      </c>
      <c r="R615">
        <f>VLOOKUP($A$2:$A$2221,'[2]Customer Answer 5 &amp; 6'!$A$2:$O$2221,10,FALSE)</f>
        <v>0</v>
      </c>
      <c r="S615" s="26">
        <f>VLOOKUP($A$2:$A$2221,'[2]Customer Answer 5 &amp; 6'!$A$2:$O$2221,11,FALSE)</f>
        <v>0</v>
      </c>
      <c r="T615" s="26">
        <f>VLOOKUP($A$2:$A$2221,'[2]Customer Answer 5 &amp; 6'!$A$2:$O$2221,12,FALSE)</f>
        <v>1</v>
      </c>
      <c r="U615" s="26">
        <f>VLOOKUP($A$2:$A$2221,'[2]Customer Answer 5 &amp; 6'!$A$2:$O$2221,13,FALSE)</f>
        <v>0</v>
      </c>
      <c r="V615" s="26">
        <f>VLOOKUP($A$2:$A$2221,'[2]Customer Answer 5 &amp; 6'!$A$2:$O$2221,14,FALSE)</f>
        <v>0</v>
      </c>
      <c r="W615" s="27" t="str">
        <f>VLOOKUP($A$2:$A$2221,'[2]Customer Answer 5 &amp; 6'!$A$2:$O$2221,15,FALSE)</f>
        <v>New York</v>
      </c>
      <c r="X615" s="21">
        <f>VLOOKUP($A$2:$A$2221,'[2]Sales Answer 1 &amp; 2'!$A$2:$N$2221,3,FALSE)</f>
        <v>162</v>
      </c>
      <c r="Y615" s="21">
        <f>VLOOKUP($A$2:$A$2221,'[2]Sales Answer 1 &amp; 2'!$A$2:$N$2221,4,FALSE)</f>
        <v>0</v>
      </c>
      <c r="Z615" s="21">
        <f>VLOOKUP($A$2:$A$2221,'[2]Sales Answer 1 &amp; 2'!$A$2:$N$2221,5,FALSE)</f>
        <v>7</v>
      </c>
      <c r="AA615" s="21">
        <f>VLOOKUP($A$2:$A$2221,'[2]Sales Answer 1 &amp; 2'!$A$2:$N$2221,6,FALSE)</f>
        <v>0</v>
      </c>
      <c r="AB615" s="21">
        <f>VLOOKUP($A$2:$A$2221,'[2]Sales Answer 1 &amp; 2'!$A$2:$N$2221,7,FALSE)</f>
        <v>0</v>
      </c>
    </row>
    <row r="616" spans="1:28" ht="15" thickBot="1" x14ac:dyDescent="0.35">
      <c r="A616" s="12">
        <v>2470</v>
      </c>
      <c r="B616" s="13">
        <v>0</v>
      </c>
      <c r="C616" s="13">
        <v>0</v>
      </c>
      <c r="D616" s="13">
        <v>0</v>
      </c>
      <c r="E616" s="13">
        <v>0</v>
      </c>
      <c r="F616" s="13">
        <v>0</v>
      </c>
      <c r="G616" s="13">
        <v>0</v>
      </c>
      <c r="H616" s="13">
        <v>0</v>
      </c>
      <c r="I616" s="14">
        <v>43968</v>
      </c>
      <c r="J616" s="22">
        <f>VLOOKUP($A$2:$A$2221,'[2]Customer Answer 5 &amp; 6'!$A$2:$O$2221,2,FALSE)</f>
        <v>135765</v>
      </c>
      <c r="K616" s="23">
        <f>VLOOKUP($A$2:$A$2221,'[2]Customer Answer 5 &amp; 6'!$A$2:$O$2221,3,FALSE)</f>
        <v>1</v>
      </c>
      <c r="L616" s="24">
        <f>VLOOKUP($A$2:$A$2221,'[2]Customer Answer 5 &amp; 6'!$A$2:$O$2221,4,FALSE)</f>
        <v>0</v>
      </c>
      <c r="M616" s="25">
        <f>VLOOKUP($A$2:$A$2221,'[2]Customer Answer 5 &amp; 6'!$A$2:$O$2221,5,FALSE)</f>
        <v>30</v>
      </c>
      <c r="N616">
        <f>VLOOKUP($A$2:$A$2221,'[2]Customer Answer 5 &amp; 6'!$A$2:$O$2221,6,FALSE)</f>
        <v>0</v>
      </c>
      <c r="O616">
        <f>VLOOKUP($A$2:$A$2221,'[2]Customer Answer 5 &amp; 6'!$A$2:$O$2221,7,FALSE)</f>
        <v>1</v>
      </c>
      <c r="P616">
        <f>VLOOKUP($A$2:$A$2221,'[2]Customer Answer 5 &amp; 6'!$A$2:$O$2221,8,FALSE)</f>
        <v>0</v>
      </c>
      <c r="Q616">
        <f>VLOOKUP($A$2:$A$2221,'[2]Customer Answer 5 &amp; 6'!$A$2:$O$2221,9,FALSE)</f>
        <v>0</v>
      </c>
      <c r="R616">
        <f>VLOOKUP($A$2:$A$2221,'[2]Customer Answer 5 &amp; 6'!$A$2:$O$2221,10,FALSE)</f>
        <v>0</v>
      </c>
      <c r="S616" s="26">
        <f>VLOOKUP($A$2:$A$2221,'[2]Customer Answer 5 &amp; 6'!$A$2:$O$2221,11,FALSE)</f>
        <v>0</v>
      </c>
      <c r="T616" s="26">
        <f>VLOOKUP($A$2:$A$2221,'[2]Customer Answer 5 &amp; 6'!$A$2:$O$2221,12,FALSE)</f>
        <v>1</v>
      </c>
      <c r="U616" s="26">
        <f>VLOOKUP($A$2:$A$2221,'[2]Customer Answer 5 &amp; 6'!$A$2:$O$2221,13,FALSE)</f>
        <v>0</v>
      </c>
      <c r="V616" s="26">
        <f>VLOOKUP($A$2:$A$2221,'[2]Customer Answer 5 &amp; 6'!$A$2:$O$2221,14,FALSE)</f>
        <v>0</v>
      </c>
      <c r="W616" s="27" t="str">
        <f>VLOOKUP($A$2:$A$2221,'[2]Customer Answer 5 &amp; 6'!$A$2:$O$2221,15,FALSE)</f>
        <v>Other</v>
      </c>
      <c r="X616" s="21">
        <f>VLOOKUP($A$2:$A$2221,'[2]Sales Answer 1 &amp; 2'!$A$2:$N$2221,3,FALSE)</f>
        <v>84</v>
      </c>
      <c r="Y616" s="21">
        <f>VLOOKUP($A$2:$A$2221,'[2]Sales Answer 1 &amp; 2'!$A$2:$N$2221,4,FALSE)</f>
        <v>11</v>
      </c>
      <c r="Z616" s="21">
        <f>VLOOKUP($A$2:$A$2221,'[2]Sales Answer 1 &amp; 2'!$A$2:$N$2221,5,FALSE)</f>
        <v>114</v>
      </c>
      <c r="AA616" s="21">
        <f>VLOOKUP($A$2:$A$2221,'[2]Sales Answer 1 &amp; 2'!$A$2:$N$2221,6,FALSE)</f>
        <v>0</v>
      </c>
      <c r="AB616" s="21">
        <f>VLOOKUP($A$2:$A$2221,'[2]Sales Answer 1 &amp; 2'!$A$2:$N$2221,7,FALSE)</f>
        <v>19</v>
      </c>
    </row>
    <row r="617" spans="1:28" ht="15" thickBot="1" x14ac:dyDescent="0.35">
      <c r="A617" s="12">
        <v>2557</v>
      </c>
      <c r="B617" s="13">
        <v>0</v>
      </c>
      <c r="C617" s="13">
        <v>0</v>
      </c>
      <c r="D617" s="13">
        <v>0</v>
      </c>
      <c r="E617" s="13">
        <v>0</v>
      </c>
      <c r="F617" s="13">
        <v>0</v>
      </c>
      <c r="G617" s="13">
        <v>0</v>
      </c>
      <c r="H617" s="13">
        <v>0</v>
      </c>
      <c r="I617" s="14">
        <v>43968</v>
      </c>
      <c r="J617" s="22">
        <f>VLOOKUP($A$2:$A$2221,'[2]Customer Answer 5 &amp; 6'!$A$2:$O$2221,2,FALSE)</f>
        <v>178093</v>
      </c>
      <c r="K617" s="23">
        <f>VLOOKUP($A$2:$A$2221,'[2]Customer Answer 5 &amp; 6'!$A$2:$O$2221,3,FALSE)</f>
        <v>0</v>
      </c>
      <c r="L617" s="24">
        <f>VLOOKUP($A$2:$A$2221,'[2]Customer Answer 5 &amp; 6'!$A$2:$O$2221,4,FALSE)</f>
        <v>0</v>
      </c>
      <c r="M617" s="25">
        <f>VLOOKUP($A$2:$A$2221,'[2]Customer Answer 5 &amp; 6'!$A$2:$O$2221,5,FALSE)</f>
        <v>73</v>
      </c>
      <c r="N617">
        <f>VLOOKUP($A$2:$A$2221,'[2]Customer Answer 5 &amp; 6'!$A$2:$O$2221,6,FALSE)</f>
        <v>0</v>
      </c>
      <c r="O617">
        <f>VLOOKUP($A$2:$A$2221,'[2]Customer Answer 5 &amp; 6'!$A$2:$O$2221,7,FALSE)</f>
        <v>0</v>
      </c>
      <c r="P617">
        <f>VLOOKUP($A$2:$A$2221,'[2]Customer Answer 5 &amp; 6'!$A$2:$O$2221,8,FALSE)</f>
        <v>0</v>
      </c>
      <c r="Q617">
        <f>VLOOKUP($A$2:$A$2221,'[2]Customer Answer 5 &amp; 6'!$A$2:$O$2221,9,FALSE)</f>
        <v>1</v>
      </c>
      <c r="R617">
        <f>VLOOKUP($A$2:$A$2221,'[2]Customer Answer 5 &amp; 6'!$A$2:$O$2221,10,FALSE)</f>
        <v>0</v>
      </c>
      <c r="S617" s="26">
        <f>VLOOKUP($A$2:$A$2221,'[2]Customer Answer 5 &amp; 6'!$A$2:$O$2221,11,FALSE)</f>
        <v>0</v>
      </c>
      <c r="T617" s="26">
        <f>VLOOKUP($A$2:$A$2221,'[2]Customer Answer 5 &amp; 6'!$A$2:$O$2221,12,FALSE)</f>
        <v>0</v>
      </c>
      <c r="U617" s="26">
        <f>VLOOKUP($A$2:$A$2221,'[2]Customer Answer 5 &amp; 6'!$A$2:$O$2221,13,FALSE)</f>
        <v>1</v>
      </c>
      <c r="V617" s="26">
        <f>VLOOKUP($A$2:$A$2221,'[2]Customer Answer 5 &amp; 6'!$A$2:$O$2221,14,FALSE)</f>
        <v>0</v>
      </c>
      <c r="W617" s="27" t="str">
        <f>VLOOKUP($A$2:$A$2221,'[2]Customer Answer 5 &amp; 6'!$A$2:$O$2221,15,FALSE)</f>
        <v>Illinois</v>
      </c>
      <c r="X617" s="21">
        <f>VLOOKUP($A$2:$A$2221,'[2]Sales Answer 1 &amp; 2'!$A$2:$N$2221,3,FALSE)</f>
        <v>839</v>
      </c>
      <c r="Y617" s="21">
        <f>VLOOKUP($A$2:$A$2221,'[2]Sales Answer 1 &amp; 2'!$A$2:$N$2221,4,FALSE)</f>
        <v>73</v>
      </c>
      <c r="Z617" s="21">
        <f>VLOOKUP($A$2:$A$2221,'[2]Sales Answer 1 &amp; 2'!$A$2:$N$2221,5,FALSE)</f>
        <v>1457</v>
      </c>
      <c r="AA617" s="21">
        <f>VLOOKUP($A$2:$A$2221,'[2]Sales Answer 1 &amp; 2'!$A$2:$N$2221,6,FALSE)</f>
        <v>30</v>
      </c>
      <c r="AB617" s="21">
        <f>VLOOKUP($A$2:$A$2221,'[2]Sales Answer 1 &amp; 2'!$A$2:$N$2221,7,FALSE)</f>
        <v>98</v>
      </c>
    </row>
    <row r="618" spans="1:28" ht="15" thickBot="1" x14ac:dyDescent="0.35">
      <c r="A618" s="12">
        <v>2714</v>
      </c>
      <c r="B618" s="13">
        <v>0</v>
      </c>
      <c r="C618" s="13">
        <v>0</v>
      </c>
      <c r="D618" s="13">
        <v>0</v>
      </c>
      <c r="E618" s="13">
        <v>0</v>
      </c>
      <c r="F618" s="13">
        <v>0</v>
      </c>
      <c r="G618" s="13">
        <v>0</v>
      </c>
      <c r="H618" s="13">
        <v>0</v>
      </c>
      <c r="I618" s="14">
        <v>43968</v>
      </c>
      <c r="J618" s="22">
        <f>VLOOKUP($A$2:$A$2221,'[2]Customer Answer 5 &amp; 6'!$A$2:$O$2221,2,FALSE)</f>
        <v>142403</v>
      </c>
      <c r="K618" s="23">
        <f>VLOOKUP($A$2:$A$2221,'[2]Customer Answer 5 &amp; 6'!$A$2:$O$2221,3,FALSE)</f>
        <v>1</v>
      </c>
      <c r="L618" s="24">
        <f>VLOOKUP($A$2:$A$2221,'[2]Customer Answer 5 &amp; 6'!$A$2:$O$2221,4,FALSE)</f>
        <v>0</v>
      </c>
      <c r="M618" s="25">
        <f>VLOOKUP($A$2:$A$2221,'[2]Customer Answer 5 &amp; 6'!$A$2:$O$2221,5,FALSE)</f>
        <v>49</v>
      </c>
      <c r="N618">
        <f>VLOOKUP($A$2:$A$2221,'[2]Customer Answer 5 &amp; 6'!$A$2:$O$2221,6,FALSE)</f>
        <v>0</v>
      </c>
      <c r="O618">
        <f>VLOOKUP($A$2:$A$2221,'[2]Customer Answer 5 &amp; 6'!$A$2:$O$2221,7,FALSE)</f>
        <v>1</v>
      </c>
      <c r="P618">
        <f>VLOOKUP($A$2:$A$2221,'[2]Customer Answer 5 &amp; 6'!$A$2:$O$2221,8,FALSE)</f>
        <v>0</v>
      </c>
      <c r="Q618">
        <f>VLOOKUP($A$2:$A$2221,'[2]Customer Answer 5 &amp; 6'!$A$2:$O$2221,9,FALSE)</f>
        <v>0</v>
      </c>
      <c r="R618">
        <f>VLOOKUP($A$2:$A$2221,'[2]Customer Answer 5 &amp; 6'!$A$2:$O$2221,10,FALSE)</f>
        <v>0</v>
      </c>
      <c r="S618" s="26">
        <f>VLOOKUP($A$2:$A$2221,'[2]Customer Answer 5 &amp; 6'!$A$2:$O$2221,11,FALSE)</f>
        <v>0</v>
      </c>
      <c r="T618" s="26">
        <f>VLOOKUP($A$2:$A$2221,'[2]Customer Answer 5 &amp; 6'!$A$2:$O$2221,12,FALSE)</f>
        <v>0</v>
      </c>
      <c r="U618" s="26">
        <f>VLOOKUP($A$2:$A$2221,'[2]Customer Answer 5 &amp; 6'!$A$2:$O$2221,13,FALSE)</f>
        <v>0</v>
      </c>
      <c r="V618" s="26">
        <f>VLOOKUP($A$2:$A$2221,'[2]Customer Answer 5 &amp; 6'!$A$2:$O$2221,14,FALSE)</f>
        <v>1</v>
      </c>
      <c r="W618" s="27" t="str">
        <f>VLOOKUP($A$2:$A$2221,'[2]Customer Answer 5 &amp; 6'!$A$2:$O$2221,15,FALSE)</f>
        <v>New York</v>
      </c>
      <c r="X618" s="21">
        <f>VLOOKUP($A$2:$A$2221,'[2]Sales Answer 1 &amp; 2'!$A$2:$N$2221,3,FALSE)</f>
        <v>74</v>
      </c>
      <c r="Y618" s="21">
        <f>VLOOKUP($A$2:$A$2221,'[2]Sales Answer 1 &amp; 2'!$A$2:$N$2221,4,FALSE)</f>
        <v>3</v>
      </c>
      <c r="Z618" s="21">
        <f>VLOOKUP($A$2:$A$2221,'[2]Sales Answer 1 &amp; 2'!$A$2:$N$2221,5,FALSE)</f>
        <v>37</v>
      </c>
      <c r="AA618" s="21">
        <f>VLOOKUP($A$2:$A$2221,'[2]Sales Answer 1 &amp; 2'!$A$2:$N$2221,6,FALSE)</f>
        <v>0</v>
      </c>
      <c r="AB618" s="21">
        <f>VLOOKUP($A$2:$A$2221,'[2]Sales Answer 1 &amp; 2'!$A$2:$N$2221,7,FALSE)</f>
        <v>17</v>
      </c>
    </row>
    <row r="619" spans="1:28" ht="15" thickBot="1" x14ac:dyDescent="0.35">
      <c r="A619" s="12">
        <v>1097</v>
      </c>
      <c r="B619" s="13">
        <v>0</v>
      </c>
      <c r="C619" s="13">
        <v>0</v>
      </c>
      <c r="D619" s="13">
        <v>0</v>
      </c>
      <c r="E619" s="13">
        <v>0</v>
      </c>
      <c r="F619" s="13">
        <v>0</v>
      </c>
      <c r="G619" s="13">
        <v>0</v>
      </c>
      <c r="H619" s="13">
        <v>0</v>
      </c>
      <c r="I619" s="14">
        <v>43967</v>
      </c>
      <c r="J619" s="22">
        <f>VLOOKUP($A$2:$A$2221,'[2]Customer Answer 5 &amp; 6'!$A$2:$O$2221,2,FALSE)</f>
        <v>124594</v>
      </c>
      <c r="K619" s="23">
        <f>VLOOKUP($A$2:$A$2221,'[2]Customer Answer 5 &amp; 6'!$A$2:$O$2221,3,FALSE)</f>
        <v>1</v>
      </c>
      <c r="L619" s="24">
        <f>VLOOKUP($A$2:$A$2221,'[2]Customer Answer 5 &amp; 6'!$A$2:$O$2221,4,FALSE)</f>
        <v>0</v>
      </c>
      <c r="M619" s="25">
        <f>VLOOKUP($A$2:$A$2221,'[2]Customer Answer 5 &amp; 6'!$A$2:$O$2221,5,FALSE)</f>
        <v>41</v>
      </c>
      <c r="N619">
        <f>VLOOKUP($A$2:$A$2221,'[2]Customer Answer 5 &amp; 6'!$A$2:$O$2221,6,FALSE)</f>
        <v>0</v>
      </c>
      <c r="O619">
        <f>VLOOKUP($A$2:$A$2221,'[2]Customer Answer 5 &amp; 6'!$A$2:$O$2221,7,FALSE)</f>
        <v>0</v>
      </c>
      <c r="P619">
        <f>VLOOKUP($A$2:$A$2221,'[2]Customer Answer 5 &amp; 6'!$A$2:$O$2221,8,FALSE)</f>
        <v>0</v>
      </c>
      <c r="Q619">
        <f>VLOOKUP($A$2:$A$2221,'[2]Customer Answer 5 &amp; 6'!$A$2:$O$2221,9,FALSE)</f>
        <v>1</v>
      </c>
      <c r="R619">
        <f>VLOOKUP($A$2:$A$2221,'[2]Customer Answer 5 &amp; 6'!$A$2:$O$2221,10,FALSE)</f>
        <v>0</v>
      </c>
      <c r="S619" s="26">
        <f>VLOOKUP($A$2:$A$2221,'[2]Customer Answer 5 &amp; 6'!$A$2:$O$2221,11,FALSE)</f>
        <v>1</v>
      </c>
      <c r="T619" s="26">
        <f>VLOOKUP($A$2:$A$2221,'[2]Customer Answer 5 &amp; 6'!$A$2:$O$2221,12,FALSE)</f>
        <v>0</v>
      </c>
      <c r="U619" s="26">
        <f>VLOOKUP($A$2:$A$2221,'[2]Customer Answer 5 &amp; 6'!$A$2:$O$2221,13,FALSE)</f>
        <v>0</v>
      </c>
      <c r="V619" s="26">
        <f>VLOOKUP($A$2:$A$2221,'[2]Customer Answer 5 &amp; 6'!$A$2:$O$2221,14,FALSE)</f>
        <v>0</v>
      </c>
      <c r="W619" s="27" t="str">
        <f>VLOOKUP($A$2:$A$2221,'[2]Customer Answer 5 &amp; 6'!$A$2:$O$2221,15,FALSE)</f>
        <v>California</v>
      </c>
      <c r="X619" s="21">
        <f>VLOOKUP($A$2:$A$2221,'[2]Sales Answer 1 &amp; 2'!$A$2:$N$2221,3,FALSE)</f>
        <v>5</v>
      </c>
      <c r="Y619" s="21">
        <f>VLOOKUP($A$2:$A$2221,'[2]Sales Answer 1 &amp; 2'!$A$2:$N$2221,4,FALSE)</f>
        <v>15</v>
      </c>
      <c r="Z619" s="21">
        <f>VLOOKUP($A$2:$A$2221,'[2]Sales Answer 1 &amp; 2'!$A$2:$N$2221,5,FALSE)</f>
        <v>30</v>
      </c>
      <c r="AA619" s="21">
        <f>VLOOKUP($A$2:$A$2221,'[2]Sales Answer 1 &amp; 2'!$A$2:$N$2221,6,FALSE)</f>
        <v>51</v>
      </c>
      <c r="AB619" s="21">
        <f>VLOOKUP($A$2:$A$2221,'[2]Sales Answer 1 &amp; 2'!$A$2:$N$2221,7,FALSE)</f>
        <v>0</v>
      </c>
    </row>
    <row r="620" spans="1:28" ht="15" thickBot="1" x14ac:dyDescent="0.35">
      <c r="A620" s="12">
        <v>2619</v>
      </c>
      <c r="B620" s="13">
        <v>0</v>
      </c>
      <c r="C620" s="13">
        <v>0</v>
      </c>
      <c r="D620" s="13">
        <v>0</v>
      </c>
      <c r="E620" s="13">
        <v>0</v>
      </c>
      <c r="F620" s="13">
        <v>0</v>
      </c>
      <c r="G620" s="13">
        <v>0</v>
      </c>
      <c r="H620" s="13">
        <v>0</v>
      </c>
      <c r="I620" s="14">
        <v>43967</v>
      </c>
      <c r="J620" s="22">
        <f>VLOOKUP($A$2:$A$2221,'[2]Customer Answer 5 &amp; 6'!$A$2:$O$2221,2,FALSE)</f>
        <v>124594</v>
      </c>
      <c r="K620" s="23">
        <f>VLOOKUP($A$2:$A$2221,'[2]Customer Answer 5 &amp; 6'!$A$2:$O$2221,3,FALSE)</f>
        <v>1</v>
      </c>
      <c r="L620" s="24">
        <f>VLOOKUP($A$2:$A$2221,'[2]Customer Answer 5 &amp; 6'!$A$2:$O$2221,4,FALSE)</f>
        <v>0</v>
      </c>
      <c r="M620" s="25">
        <f>VLOOKUP($A$2:$A$2221,'[2]Customer Answer 5 &amp; 6'!$A$2:$O$2221,5,FALSE)</f>
        <v>41</v>
      </c>
      <c r="N620">
        <f>VLOOKUP($A$2:$A$2221,'[2]Customer Answer 5 &amp; 6'!$A$2:$O$2221,6,FALSE)</f>
        <v>0</v>
      </c>
      <c r="O620">
        <f>VLOOKUP($A$2:$A$2221,'[2]Customer Answer 5 &amp; 6'!$A$2:$O$2221,7,FALSE)</f>
        <v>0</v>
      </c>
      <c r="P620">
        <f>VLOOKUP($A$2:$A$2221,'[2]Customer Answer 5 &amp; 6'!$A$2:$O$2221,8,FALSE)</f>
        <v>0</v>
      </c>
      <c r="Q620">
        <f>VLOOKUP($A$2:$A$2221,'[2]Customer Answer 5 &amp; 6'!$A$2:$O$2221,9,FALSE)</f>
        <v>1</v>
      </c>
      <c r="R620">
        <f>VLOOKUP($A$2:$A$2221,'[2]Customer Answer 5 &amp; 6'!$A$2:$O$2221,10,FALSE)</f>
        <v>0</v>
      </c>
      <c r="S620" s="26">
        <f>VLOOKUP($A$2:$A$2221,'[2]Customer Answer 5 &amp; 6'!$A$2:$O$2221,11,FALSE)</f>
        <v>1</v>
      </c>
      <c r="T620" s="26">
        <f>VLOOKUP($A$2:$A$2221,'[2]Customer Answer 5 &amp; 6'!$A$2:$O$2221,12,FALSE)</f>
        <v>0</v>
      </c>
      <c r="U620" s="26">
        <f>VLOOKUP($A$2:$A$2221,'[2]Customer Answer 5 &amp; 6'!$A$2:$O$2221,13,FALSE)</f>
        <v>0</v>
      </c>
      <c r="V620" s="26">
        <f>VLOOKUP($A$2:$A$2221,'[2]Customer Answer 5 &amp; 6'!$A$2:$O$2221,14,FALSE)</f>
        <v>0</v>
      </c>
      <c r="W620" s="27" t="str">
        <f>VLOOKUP($A$2:$A$2221,'[2]Customer Answer 5 &amp; 6'!$A$2:$O$2221,15,FALSE)</f>
        <v>Texas</v>
      </c>
      <c r="X620" s="21">
        <f>VLOOKUP($A$2:$A$2221,'[2]Sales Answer 1 &amp; 2'!$A$2:$N$2221,3,FALSE)</f>
        <v>5</v>
      </c>
      <c r="Y620" s="21">
        <f>VLOOKUP($A$2:$A$2221,'[2]Sales Answer 1 &amp; 2'!$A$2:$N$2221,4,FALSE)</f>
        <v>15</v>
      </c>
      <c r="Z620" s="21">
        <f>VLOOKUP($A$2:$A$2221,'[2]Sales Answer 1 &amp; 2'!$A$2:$N$2221,5,FALSE)</f>
        <v>30</v>
      </c>
      <c r="AA620" s="21">
        <f>VLOOKUP($A$2:$A$2221,'[2]Sales Answer 1 &amp; 2'!$A$2:$N$2221,6,FALSE)</f>
        <v>51</v>
      </c>
      <c r="AB620" s="21">
        <f>VLOOKUP($A$2:$A$2221,'[2]Sales Answer 1 &amp; 2'!$A$2:$N$2221,7,FALSE)</f>
        <v>0</v>
      </c>
    </row>
    <row r="621" spans="1:28" ht="15" thickBot="1" x14ac:dyDescent="0.35">
      <c r="A621" s="12">
        <v>1189</v>
      </c>
      <c r="B621" s="13">
        <v>0</v>
      </c>
      <c r="C621" s="13">
        <v>0</v>
      </c>
      <c r="D621" s="13">
        <v>0</v>
      </c>
      <c r="E621" s="13">
        <v>0</v>
      </c>
      <c r="F621" s="13">
        <v>0</v>
      </c>
      <c r="G621" s="13">
        <v>0</v>
      </c>
      <c r="H621" s="13">
        <v>0</v>
      </c>
      <c r="I621" s="14">
        <v>43966</v>
      </c>
      <c r="J621" s="22">
        <f>VLOOKUP($A$2:$A$2221,'[2]Customer Answer 5 &amp; 6'!$A$2:$O$2221,2,FALSE)</f>
        <v>175922</v>
      </c>
      <c r="K621" s="23">
        <f>VLOOKUP($A$2:$A$2221,'[2]Customer Answer 5 &amp; 6'!$A$2:$O$2221,3,FALSE)</f>
        <v>0</v>
      </c>
      <c r="L621" s="24">
        <f>VLOOKUP($A$2:$A$2221,'[2]Customer Answer 5 &amp; 6'!$A$2:$O$2221,4,FALSE)</f>
        <v>0</v>
      </c>
      <c r="M621" s="25">
        <f>VLOOKUP($A$2:$A$2221,'[2]Customer Answer 5 &amp; 6'!$A$2:$O$2221,5,FALSE)</f>
        <v>52</v>
      </c>
      <c r="N621">
        <f>VLOOKUP($A$2:$A$2221,'[2]Customer Answer 5 &amp; 6'!$A$2:$O$2221,6,FALSE)</f>
        <v>0</v>
      </c>
      <c r="O621">
        <f>VLOOKUP($A$2:$A$2221,'[2]Customer Answer 5 &amp; 6'!$A$2:$O$2221,7,FALSE)</f>
        <v>0</v>
      </c>
      <c r="P621">
        <f>VLOOKUP($A$2:$A$2221,'[2]Customer Answer 5 &amp; 6'!$A$2:$O$2221,8,FALSE)</f>
        <v>1</v>
      </c>
      <c r="Q621">
        <f>VLOOKUP($A$2:$A$2221,'[2]Customer Answer 5 &amp; 6'!$A$2:$O$2221,9,FALSE)</f>
        <v>0</v>
      </c>
      <c r="R621">
        <f>VLOOKUP($A$2:$A$2221,'[2]Customer Answer 5 &amp; 6'!$A$2:$O$2221,10,FALSE)</f>
        <v>0</v>
      </c>
      <c r="S621" s="26">
        <f>VLOOKUP($A$2:$A$2221,'[2]Customer Answer 5 &amp; 6'!$A$2:$O$2221,11,FALSE)</f>
        <v>0</v>
      </c>
      <c r="T621" s="26">
        <f>VLOOKUP($A$2:$A$2221,'[2]Customer Answer 5 &amp; 6'!$A$2:$O$2221,12,FALSE)</f>
        <v>1</v>
      </c>
      <c r="U621" s="26">
        <f>VLOOKUP($A$2:$A$2221,'[2]Customer Answer 5 &amp; 6'!$A$2:$O$2221,13,FALSE)</f>
        <v>0</v>
      </c>
      <c r="V621" s="26">
        <f>VLOOKUP($A$2:$A$2221,'[2]Customer Answer 5 &amp; 6'!$A$2:$O$2221,14,FALSE)</f>
        <v>0</v>
      </c>
      <c r="W621" s="27" t="str">
        <f>VLOOKUP($A$2:$A$2221,'[2]Customer Answer 5 &amp; 6'!$A$2:$O$2221,15,FALSE)</f>
        <v>Illinois</v>
      </c>
      <c r="X621" s="21">
        <f>VLOOKUP($A$2:$A$2221,'[2]Sales Answer 1 &amp; 2'!$A$2:$N$2221,3,FALSE)</f>
        <v>614</v>
      </c>
      <c r="Y621" s="21">
        <f>VLOOKUP($A$2:$A$2221,'[2]Sales Answer 1 &amp; 2'!$A$2:$N$2221,4,FALSE)</f>
        <v>320</v>
      </c>
      <c r="Z621" s="21">
        <f>VLOOKUP($A$2:$A$2221,'[2]Sales Answer 1 &amp; 2'!$A$2:$N$2221,5,FALSE)</f>
        <v>1281</v>
      </c>
      <c r="AA621" s="21">
        <f>VLOOKUP($A$2:$A$2221,'[2]Sales Answer 1 &amp; 2'!$A$2:$N$2221,6,FALSE)</f>
        <v>519</v>
      </c>
      <c r="AB621" s="21">
        <f>VLOOKUP($A$2:$A$2221,'[2]Sales Answer 1 &amp; 2'!$A$2:$N$2221,7,FALSE)</f>
        <v>53</v>
      </c>
    </row>
    <row r="622" spans="1:28" ht="15" thickBot="1" x14ac:dyDescent="0.35">
      <c r="A622" s="12">
        <v>1223</v>
      </c>
      <c r="B622" s="13">
        <v>0</v>
      </c>
      <c r="C622" s="13">
        <v>0</v>
      </c>
      <c r="D622" s="13">
        <v>0</v>
      </c>
      <c r="E622" s="13">
        <v>0</v>
      </c>
      <c r="F622" s="13">
        <v>0</v>
      </c>
      <c r="G622" s="13">
        <v>0</v>
      </c>
      <c r="H622" s="13">
        <v>0</v>
      </c>
      <c r="I622" s="14">
        <v>43966</v>
      </c>
      <c r="J622" s="22">
        <f>VLOOKUP($A$2:$A$2221,'[2]Customer Answer 5 &amp; 6'!$A$2:$O$2221,2,FALSE)</f>
        <v>122212</v>
      </c>
      <c r="K622" s="23">
        <f>VLOOKUP($A$2:$A$2221,'[2]Customer Answer 5 &amp; 6'!$A$2:$O$2221,3,FALSE)</f>
        <v>1</v>
      </c>
      <c r="L622" s="24">
        <f>VLOOKUP($A$2:$A$2221,'[2]Customer Answer 5 &amp; 6'!$A$2:$O$2221,4,FALSE)</f>
        <v>0</v>
      </c>
      <c r="M622" s="25">
        <f>VLOOKUP($A$2:$A$2221,'[2]Customer Answer 5 &amp; 6'!$A$2:$O$2221,5,FALSE)</f>
        <v>45</v>
      </c>
      <c r="N622">
        <f>VLOOKUP($A$2:$A$2221,'[2]Customer Answer 5 &amp; 6'!$A$2:$O$2221,6,FALSE)</f>
        <v>0</v>
      </c>
      <c r="O622">
        <f>VLOOKUP($A$2:$A$2221,'[2]Customer Answer 5 &amp; 6'!$A$2:$O$2221,7,FALSE)</f>
        <v>1</v>
      </c>
      <c r="P622">
        <f>VLOOKUP($A$2:$A$2221,'[2]Customer Answer 5 &amp; 6'!$A$2:$O$2221,8,FALSE)</f>
        <v>0</v>
      </c>
      <c r="Q622">
        <f>VLOOKUP($A$2:$A$2221,'[2]Customer Answer 5 &amp; 6'!$A$2:$O$2221,9,FALSE)</f>
        <v>0</v>
      </c>
      <c r="R622">
        <f>VLOOKUP($A$2:$A$2221,'[2]Customer Answer 5 &amp; 6'!$A$2:$O$2221,10,FALSE)</f>
        <v>0</v>
      </c>
      <c r="S622" s="26">
        <f>VLOOKUP($A$2:$A$2221,'[2]Customer Answer 5 &amp; 6'!$A$2:$O$2221,11,FALSE)</f>
        <v>0</v>
      </c>
      <c r="T622" s="26">
        <f>VLOOKUP($A$2:$A$2221,'[2]Customer Answer 5 &amp; 6'!$A$2:$O$2221,12,FALSE)</f>
        <v>0</v>
      </c>
      <c r="U622" s="26">
        <f>VLOOKUP($A$2:$A$2221,'[2]Customer Answer 5 &amp; 6'!$A$2:$O$2221,13,FALSE)</f>
        <v>0</v>
      </c>
      <c r="V622" s="26">
        <f>VLOOKUP($A$2:$A$2221,'[2]Customer Answer 5 &amp; 6'!$A$2:$O$2221,14,FALSE)</f>
        <v>0</v>
      </c>
      <c r="W622" s="27" t="str">
        <f>VLOOKUP($A$2:$A$2221,'[2]Customer Answer 5 &amp; 6'!$A$2:$O$2221,15,FALSE)</f>
        <v>California</v>
      </c>
      <c r="X622" s="21">
        <f>VLOOKUP($A$2:$A$2221,'[2]Sales Answer 1 &amp; 2'!$A$2:$N$2221,3,FALSE)</f>
        <v>28</v>
      </c>
      <c r="Y622" s="21">
        <f>VLOOKUP($A$2:$A$2221,'[2]Sales Answer 1 &amp; 2'!$A$2:$N$2221,4,FALSE)</f>
        <v>50</v>
      </c>
      <c r="Z622" s="21">
        <f>VLOOKUP($A$2:$A$2221,'[2]Sales Answer 1 &amp; 2'!$A$2:$N$2221,5,FALSE)</f>
        <v>110</v>
      </c>
      <c r="AA622" s="21">
        <f>VLOOKUP($A$2:$A$2221,'[2]Sales Answer 1 &amp; 2'!$A$2:$N$2221,6,FALSE)</f>
        <v>33</v>
      </c>
      <c r="AB622" s="21">
        <f>VLOOKUP($A$2:$A$2221,'[2]Sales Answer 1 &amp; 2'!$A$2:$N$2221,7,FALSE)</f>
        <v>44</v>
      </c>
    </row>
    <row r="623" spans="1:28" ht="15" thickBot="1" x14ac:dyDescent="0.35">
      <c r="A623" s="12">
        <v>1375</v>
      </c>
      <c r="B623" s="13">
        <v>0</v>
      </c>
      <c r="C623" s="13">
        <v>0</v>
      </c>
      <c r="D623" s="13">
        <v>0</v>
      </c>
      <c r="E623" s="13">
        <v>0</v>
      </c>
      <c r="F623" s="13">
        <v>0</v>
      </c>
      <c r="G623" s="13">
        <v>0</v>
      </c>
      <c r="H623" s="13">
        <v>0</v>
      </c>
      <c r="I623" s="14">
        <v>43966</v>
      </c>
      <c r="J623" s="22">
        <f>VLOOKUP($A$2:$A$2221,'[2]Customer Answer 5 &amp; 6'!$A$2:$O$2221,2,FALSE)</f>
        <v>162499</v>
      </c>
      <c r="K623" s="23">
        <f>VLOOKUP($A$2:$A$2221,'[2]Customer Answer 5 &amp; 6'!$A$2:$O$2221,3,FALSE)</f>
        <v>1</v>
      </c>
      <c r="L623" s="24">
        <f>VLOOKUP($A$2:$A$2221,'[2]Customer Answer 5 &amp; 6'!$A$2:$O$2221,4,FALSE)</f>
        <v>0</v>
      </c>
      <c r="M623" s="25">
        <f>VLOOKUP($A$2:$A$2221,'[2]Customer Answer 5 &amp; 6'!$A$2:$O$2221,5,FALSE)</f>
        <v>41</v>
      </c>
      <c r="N623">
        <f>VLOOKUP($A$2:$A$2221,'[2]Customer Answer 5 &amp; 6'!$A$2:$O$2221,6,FALSE)</f>
        <v>0</v>
      </c>
      <c r="O623">
        <f>VLOOKUP($A$2:$A$2221,'[2]Customer Answer 5 &amp; 6'!$A$2:$O$2221,7,FALSE)</f>
        <v>0</v>
      </c>
      <c r="P623">
        <f>VLOOKUP($A$2:$A$2221,'[2]Customer Answer 5 &amp; 6'!$A$2:$O$2221,8,FALSE)</f>
        <v>0</v>
      </c>
      <c r="Q623">
        <f>VLOOKUP($A$2:$A$2221,'[2]Customer Answer 5 &amp; 6'!$A$2:$O$2221,9,FALSE)</f>
        <v>1</v>
      </c>
      <c r="R623">
        <f>VLOOKUP($A$2:$A$2221,'[2]Customer Answer 5 &amp; 6'!$A$2:$O$2221,10,FALSE)</f>
        <v>0</v>
      </c>
      <c r="S623" s="26">
        <f>VLOOKUP($A$2:$A$2221,'[2]Customer Answer 5 &amp; 6'!$A$2:$O$2221,11,FALSE)</f>
        <v>0</v>
      </c>
      <c r="T623" s="26">
        <f>VLOOKUP($A$2:$A$2221,'[2]Customer Answer 5 &amp; 6'!$A$2:$O$2221,12,FALSE)</f>
        <v>0</v>
      </c>
      <c r="U623" s="26">
        <f>VLOOKUP($A$2:$A$2221,'[2]Customer Answer 5 &amp; 6'!$A$2:$O$2221,13,FALSE)</f>
        <v>1</v>
      </c>
      <c r="V623" s="26">
        <f>VLOOKUP($A$2:$A$2221,'[2]Customer Answer 5 &amp; 6'!$A$2:$O$2221,14,FALSE)</f>
        <v>0</v>
      </c>
      <c r="W623" s="27" t="str">
        <f>VLOOKUP($A$2:$A$2221,'[2]Customer Answer 5 &amp; 6'!$A$2:$O$2221,15,FALSE)</f>
        <v>Illinois</v>
      </c>
      <c r="X623" s="21">
        <f>VLOOKUP($A$2:$A$2221,'[2]Sales Answer 1 &amp; 2'!$A$2:$N$2221,3,FALSE)</f>
        <v>364</v>
      </c>
      <c r="Y623" s="21">
        <f>VLOOKUP($A$2:$A$2221,'[2]Sales Answer 1 &amp; 2'!$A$2:$N$2221,4,FALSE)</f>
        <v>10</v>
      </c>
      <c r="Z623" s="21">
        <f>VLOOKUP($A$2:$A$2221,'[2]Sales Answer 1 &amp; 2'!$A$2:$N$2221,5,FALSE)</f>
        <v>159</v>
      </c>
      <c r="AA623" s="21">
        <f>VLOOKUP($A$2:$A$2221,'[2]Sales Answer 1 &amp; 2'!$A$2:$N$2221,6,FALSE)</f>
        <v>0</v>
      </c>
      <c r="AB623" s="21">
        <f>VLOOKUP($A$2:$A$2221,'[2]Sales Answer 1 &amp; 2'!$A$2:$N$2221,7,FALSE)</f>
        <v>34</v>
      </c>
    </row>
    <row r="624" spans="1:28" ht="15" thickBot="1" x14ac:dyDescent="0.35">
      <c r="A624" s="12">
        <v>1727</v>
      </c>
      <c r="B624" s="13">
        <v>0</v>
      </c>
      <c r="C624" s="13">
        <v>0</v>
      </c>
      <c r="D624" s="13">
        <v>0</v>
      </c>
      <c r="E624" s="13">
        <v>0</v>
      </c>
      <c r="F624" s="13">
        <v>0</v>
      </c>
      <c r="G624" s="13">
        <v>0</v>
      </c>
      <c r="H624" s="13">
        <v>0</v>
      </c>
      <c r="I624" s="14">
        <v>43966</v>
      </c>
      <c r="J624" s="22">
        <f>VLOOKUP($A$2:$A$2221,'[2]Customer Answer 5 &amp; 6'!$A$2:$O$2221,2,FALSE)</f>
        <v>117003</v>
      </c>
      <c r="K624" s="23">
        <f>VLOOKUP($A$2:$A$2221,'[2]Customer Answer 5 &amp; 6'!$A$2:$O$2221,3,FALSE)</f>
        <v>1</v>
      </c>
      <c r="L624" s="24">
        <f>VLOOKUP($A$2:$A$2221,'[2]Customer Answer 5 &amp; 6'!$A$2:$O$2221,4,FALSE)</f>
        <v>0</v>
      </c>
      <c r="M624" s="25">
        <f>VLOOKUP($A$2:$A$2221,'[2]Customer Answer 5 &amp; 6'!$A$2:$O$2221,5,FALSE)</f>
        <v>45</v>
      </c>
      <c r="N624">
        <f>VLOOKUP($A$2:$A$2221,'[2]Customer Answer 5 &amp; 6'!$A$2:$O$2221,6,FALSE)</f>
        <v>0</v>
      </c>
      <c r="O624">
        <f>VLOOKUP($A$2:$A$2221,'[2]Customer Answer 5 &amp; 6'!$A$2:$O$2221,7,FALSE)</f>
        <v>1</v>
      </c>
      <c r="P624">
        <f>VLOOKUP($A$2:$A$2221,'[2]Customer Answer 5 &amp; 6'!$A$2:$O$2221,8,FALSE)</f>
        <v>0</v>
      </c>
      <c r="Q624">
        <f>VLOOKUP($A$2:$A$2221,'[2]Customer Answer 5 &amp; 6'!$A$2:$O$2221,9,FALSE)</f>
        <v>0</v>
      </c>
      <c r="R624">
        <f>VLOOKUP($A$2:$A$2221,'[2]Customer Answer 5 &amp; 6'!$A$2:$O$2221,10,FALSE)</f>
        <v>0</v>
      </c>
      <c r="S624" s="26">
        <f>VLOOKUP($A$2:$A$2221,'[2]Customer Answer 5 &amp; 6'!$A$2:$O$2221,11,FALSE)</f>
        <v>0</v>
      </c>
      <c r="T624" s="26">
        <f>VLOOKUP($A$2:$A$2221,'[2]Customer Answer 5 &amp; 6'!$A$2:$O$2221,12,FALSE)</f>
        <v>0</v>
      </c>
      <c r="U624" s="26">
        <f>VLOOKUP($A$2:$A$2221,'[2]Customer Answer 5 &amp; 6'!$A$2:$O$2221,13,FALSE)</f>
        <v>0</v>
      </c>
      <c r="V624" s="26">
        <f>VLOOKUP($A$2:$A$2221,'[2]Customer Answer 5 &amp; 6'!$A$2:$O$2221,14,FALSE)</f>
        <v>0</v>
      </c>
      <c r="W624" s="27" t="str">
        <f>VLOOKUP($A$2:$A$2221,'[2]Customer Answer 5 &amp; 6'!$A$2:$O$2221,15,FALSE)</f>
        <v>California</v>
      </c>
      <c r="X624" s="21">
        <f>VLOOKUP($A$2:$A$2221,'[2]Sales Answer 1 &amp; 2'!$A$2:$N$2221,3,FALSE)</f>
        <v>14</v>
      </c>
      <c r="Y624" s="21">
        <f>VLOOKUP($A$2:$A$2221,'[2]Sales Answer 1 &amp; 2'!$A$2:$N$2221,4,FALSE)</f>
        <v>34</v>
      </c>
      <c r="Z624" s="21">
        <f>VLOOKUP($A$2:$A$2221,'[2]Sales Answer 1 &amp; 2'!$A$2:$N$2221,5,FALSE)</f>
        <v>83</v>
      </c>
      <c r="AA624" s="21">
        <f>VLOOKUP($A$2:$A$2221,'[2]Sales Answer 1 &amp; 2'!$A$2:$N$2221,6,FALSE)</f>
        <v>28</v>
      </c>
      <c r="AB624" s="21">
        <f>VLOOKUP($A$2:$A$2221,'[2]Sales Answer 1 &amp; 2'!$A$2:$N$2221,7,FALSE)</f>
        <v>55</v>
      </c>
    </row>
    <row r="625" spans="1:28" ht="15" thickBot="1" x14ac:dyDescent="0.35">
      <c r="A625" s="12">
        <v>2762</v>
      </c>
      <c r="B625" s="13">
        <v>0</v>
      </c>
      <c r="C625" s="13">
        <v>0</v>
      </c>
      <c r="D625" s="13">
        <v>0</v>
      </c>
      <c r="E625" s="13">
        <v>0</v>
      </c>
      <c r="F625" s="13">
        <v>0</v>
      </c>
      <c r="G625" s="13">
        <v>0</v>
      </c>
      <c r="H625" s="13">
        <v>0</v>
      </c>
      <c r="I625" s="14">
        <v>43966</v>
      </c>
      <c r="J625" s="22">
        <f>VLOOKUP($A$2:$A$2221,'[2]Customer Answer 5 &amp; 6'!$A$2:$O$2221,2,FALSE)</f>
        <v>136075</v>
      </c>
      <c r="K625" s="23">
        <f>VLOOKUP($A$2:$A$2221,'[2]Customer Answer 5 &amp; 6'!$A$2:$O$2221,3,FALSE)</f>
        <v>1</v>
      </c>
      <c r="L625" s="24">
        <f>VLOOKUP($A$2:$A$2221,'[2]Customer Answer 5 &amp; 6'!$A$2:$O$2221,4,FALSE)</f>
        <v>0</v>
      </c>
      <c r="M625" s="25">
        <f>VLOOKUP($A$2:$A$2221,'[2]Customer Answer 5 &amp; 6'!$A$2:$O$2221,5,FALSE)</f>
        <v>37</v>
      </c>
      <c r="N625">
        <f>VLOOKUP($A$2:$A$2221,'[2]Customer Answer 5 &amp; 6'!$A$2:$O$2221,6,FALSE)</f>
        <v>0</v>
      </c>
      <c r="O625">
        <f>VLOOKUP($A$2:$A$2221,'[2]Customer Answer 5 &amp; 6'!$A$2:$O$2221,7,FALSE)</f>
        <v>0</v>
      </c>
      <c r="P625">
        <f>VLOOKUP($A$2:$A$2221,'[2]Customer Answer 5 &amp; 6'!$A$2:$O$2221,8,FALSE)</f>
        <v>0</v>
      </c>
      <c r="Q625">
        <f>VLOOKUP($A$2:$A$2221,'[2]Customer Answer 5 &amp; 6'!$A$2:$O$2221,9,FALSE)</f>
        <v>1</v>
      </c>
      <c r="R625">
        <f>VLOOKUP($A$2:$A$2221,'[2]Customer Answer 5 &amp; 6'!$A$2:$O$2221,10,FALSE)</f>
        <v>0</v>
      </c>
      <c r="S625" s="26">
        <f>VLOOKUP($A$2:$A$2221,'[2]Customer Answer 5 &amp; 6'!$A$2:$O$2221,11,FALSE)</f>
        <v>0</v>
      </c>
      <c r="T625" s="26">
        <f>VLOOKUP($A$2:$A$2221,'[2]Customer Answer 5 &amp; 6'!$A$2:$O$2221,12,FALSE)</f>
        <v>1</v>
      </c>
      <c r="U625" s="26">
        <f>VLOOKUP($A$2:$A$2221,'[2]Customer Answer 5 &amp; 6'!$A$2:$O$2221,13,FALSE)</f>
        <v>0</v>
      </c>
      <c r="V625" s="26">
        <f>VLOOKUP($A$2:$A$2221,'[2]Customer Answer 5 &amp; 6'!$A$2:$O$2221,14,FALSE)</f>
        <v>0</v>
      </c>
      <c r="W625" s="27" t="str">
        <f>VLOOKUP($A$2:$A$2221,'[2]Customer Answer 5 &amp; 6'!$A$2:$O$2221,15,FALSE)</f>
        <v>New York</v>
      </c>
      <c r="X625" s="21">
        <f>VLOOKUP($A$2:$A$2221,'[2]Sales Answer 1 &amp; 2'!$A$2:$N$2221,3,FALSE)</f>
        <v>174</v>
      </c>
      <c r="Y625" s="21">
        <f>VLOOKUP($A$2:$A$2221,'[2]Sales Answer 1 &amp; 2'!$A$2:$N$2221,4,FALSE)</f>
        <v>0</v>
      </c>
      <c r="Z625" s="21">
        <f>VLOOKUP($A$2:$A$2221,'[2]Sales Answer 1 &amp; 2'!$A$2:$N$2221,5,FALSE)</f>
        <v>113</v>
      </c>
      <c r="AA625" s="21">
        <f>VLOOKUP($A$2:$A$2221,'[2]Sales Answer 1 &amp; 2'!$A$2:$N$2221,6,FALSE)</f>
        <v>45</v>
      </c>
      <c r="AB625" s="21">
        <f>VLOOKUP($A$2:$A$2221,'[2]Sales Answer 1 &amp; 2'!$A$2:$N$2221,7,FALSE)</f>
        <v>4</v>
      </c>
    </row>
    <row r="626" spans="1:28" ht="15" thickBot="1" x14ac:dyDescent="0.35">
      <c r="A626" s="12">
        <v>1194</v>
      </c>
      <c r="B626" s="13">
        <v>1</v>
      </c>
      <c r="C626" s="13">
        <v>0</v>
      </c>
      <c r="D626" s="13">
        <v>0</v>
      </c>
      <c r="E626" s="13">
        <v>0</v>
      </c>
      <c r="F626" s="13">
        <v>0</v>
      </c>
      <c r="G626" s="13">
        <v>0</v>
      </c>
      <c r="H626" s="13">
        <v>0</v>
      </c>
      <c r="I626" s="14">
        <v>43965</v>
      </c>
      <c r="J626" s="22">
        <f>VLOOKUP($A$2:$A$2221,'[2]Customer Answer 5 &amp; 6'!$A$2:$O$2221,2,FALSE)</f>
        <v>129604</v>
      </c>
      <c r="K626" s="23">
        <f>VLOOKUP($A$2:$A$2221,'[2]Customer Answer 5 &amp; 6'!$A$2:$O$2221,3,FALSE)</f>
        <v>1</v>
      </c>
      <c r="L626" s="24">
        <f>VLOOKUP($A$2:$A$2221,'[2]Customer Answer 5 &amp; 6'!$A$2:$O$2221,4,FALSE)</f>
        <v>0</v>
      </c>
      <c r="M626" s="25">
        <f>VLOOKUP($A$2:$A$2221,'[2]Customer Answer 5 &amp; 6'!$A$2:$O$2221,5,FALSE)</f>
        <v>32</v>
      </c>
      <c r="N626">
        <f>VLOOKUP($A$2:$A$2221,'[2]Customer Answer 5 &amp; 6'!$A$2:$O$2221,6,FALSE)</f>
        <v>0</v>
      </c>
      <c r="O626">
        <f>VLOOKUP($A$2:$A$2221,'[2]Customer Answer 5 &amp; 6'!$A$2:$O$2221,7,FALSE)</f>
        <v>0</v>
      </c>
      <c r="P626">
        <f>VLOOKUP($A$2:$A$2221,'[2]Customer Answer 5 &amp; 6'!$A$2:$O$2221,8,FALSE)</f>
        <v>0</v>
      </c>
      <c r="Q626">
        <f>VLOOKUP($A$2:$A$2221,'[2]Customer Answer 5 &amp; 6'!$A$2:$O$2221,9,FALSE)</f>
        <v>1</v>
      </c>
      <c r="R626">
        <f>VLOOKUP($A$2:$A$2221,'[2]Customer Answer 5 &amp; 6'!$A$2:$O$2221,10,FALSE)</f>
        <v>0</v>
      </c>
      <c r="S626" s="26">
        <f>VLOOKUP($A$2:$A$2221,'[2]Customer Answer 5 &amp; 6'!$A$2:$O$2221,11,FALSE)</f>
        <v>0</v>
      </c>
      <c r="T626" s="26">
        <f>VLOOKUP($A$2:$A$2221,'[2]Customer Answer 5 &amp; 6'!$A$2:$O$2221,12,FALSE)</f>
        <v>1</v>
      </c>
      <c r="U626" s="26">
        <f>VLOOKUP($A$2:$A$2221,'[2]Customer Answer 5 &amp; 6'!$A$2:$O$2221,13,FALSE)</f>
        <v>0</v>
      </c>
      <c r="V626" s="26">
        <f>VLOOKUP($A$2:$A$2221,'[2]Customer Answer 5 &amp; 6'!$A$2:$O$2221,14,FALSE)</f>
        <v>0</v>
      </c>
      <c r="W626" s="27" t="str">
        <f>VLOOKUP($A$2:$A$2221,'[2]Customer Answer 5 &amp; 6'!$A$2:$O$2221,15,FALSE)</f>
        <v>Florida</v>
      </c>
      <c r="X626" s="21">
        <f>VLOOKUP($A$2:$A$2221,'[2]Sales Answer 1 &amp; 2'!$A$2:$N$2221,3,FALSE)</f>
        <v>31</v>
      </c>
      <c r="Y626" s="21">
        <f>VLOOKUP($A$2:$A$2221,'[2]Sales Answer 1 &amp; 2'!$A$2:$N$2221,4,FALSE)</f>
        <v>26</v>
      </c>
      <c r="Z626" s="21">
        <f>VLOOKUP($A$2:$A$2221,'[2]Sales Answer 1 &amp; 2'!$A$2:$N$2221,5,FALSE)</f>
        <v>57</v>
      </c>
      <c r="AA626" s="21">
        <f>VLOOKUP($A$2:$A$2221,'[2]Sales Answer 1 &amp; 2'!$A$2:$N$2221,6,FALSE)</f>
        <v>31</v>
      </c>
      <c r="AB626" s="21">
        <f>VLOOKUP($A$2:$A$2221,'[2]Sales Answer 1 &amp; 2'!$A$2:$N$2221,7,FALSE)</f>
        <v>26</v>
      </c>
    </row>
    <row r="627" spans="1:28" ht="15" thickBot="1" x14ac:dyDescent="0.35">
      <c r="A627" s="12">
        <v>1246</v>
      </c>
      <c r="B627" s="13">
        <v>0</v>
      </c>
      <c r="C627" s="13">
        <v>0</v>
      </c>
      <c r="D627" s="13">
        <v>0</v>
      </c>
      <c r="E627" s="13">
        <v>0</v>
      </c>
      <c r="F627" s="13">
        <v>0</v>
      </c>
      <c r="G627" s="13">
        <v>0</v>
      </c>
      <c r="H627" s="13">
        <v>0</v>
      </c>
      <c r="I627" s="14">
        <v>43965</v>
      </c>
      <c r="J627" s="22">
        <f>VLOOKUP($A$2:$A$2221,'[2]Customer Answer 5 &amp; 6'!$A$2:$O$2221,2,FALSE)</f>
        <v>140737</v>
      </c>
      <c r="K627" s="23">
        <f>VLOOKUP($A$2:$A$2221,'[2]Customer Answer 5 &amp; 6'!$A$2:$O$2221,3,FALSE)</f>
        <v>2</v>
      </c>
      <c r="L627" s="24">
        <f>VLOOKUP($A$2:$A$2221,'[2]Customer Answer 5 &amp; 6'!$A$2:$O$2221,4,FALSE)</f>
        <v>1</v>
      </c>
      <c r="M627" s="25">
        <f>VLOOKUP($A$2:$A$2221,'[2]Customer Answer 5 &amp; 6'!$A$2:$O$2221,5,FALSE)</f>
        <v>63</v>
      </c>
      <c r="N627">
        <f>VLOOKUP($A$2:$A$2221,'[2]Customer Answer 5 &amp; 6'!$A$2:$O$2221,6,FALSE)</f>
        <v>0</v>
      </c>
      <c r="O627">
        <f>VLOOKUP($A$2:$A$2221,'[2]Customer Answer 5 &amp; 6'!$A$2:$O$2221,7,FALSE)</f>
        <v>0</v>
      </c>
      <c r="P627">
        <f>VLOOKUP($A$2:$A$2221,'[2]Customer Answer 5 &amp; 6'!$A$2:$O$2221,8,FALSE)</f>
        <v>1</v>
      </c>
      <c r="Q627">
        <f>VLOOKUP($A$2:$A$2221,'[2]Customer Answer 5 &amp; 6'!$A$2:$O$2221,9,FALSE)</f>
        <v>0</v>
      </c>
      <c r="R627">
        <f>VLOOKUP($A$2:$A$2221,'[2]Customer Answer 5 &amp; 6'!$A$2:$O$2221,10,FALSE)</f>
        <v>0</v>
      </c>
      <c r="S627" s="26">
        <f>VLOOKUP($A$2:$A$2221,'[2]Customer Answer 5 &amp; 6'!$A$2:$O$2221,11,FALSE)</f>
        <v>0</v>
      </c>
      <c r="T627" s="26">
        <f>VLOOKUP($A$2:$A$2221,'[2]Customer Answer 5 &amp; 6'!$A$2:$O$2221,12,FALSE)</f>
        <v>0</v>
      </c>
      <c r="U627" s="26">
        <f>VLOOKUP($A$2:$A$2221,'[2]Customer Answer 5 &amp; 6'!$A$2:$O$2221,13,FALSE)</f>
        <v>0</v>
      </c>
      <c r="V627" s="26">
        <f>VLOOKUP($A$2:$A$2221,'[2]Customer Answer 5 &amp; 6'!$A$2:$O$2221,14,FALSE)</f>
        <v>1</v>
      </c>
      <c r="W627" s="27" t="str">
        <f>VLOOKUP($A$2:$A$2221,'[2]Customer Answer 5 &amp; 6'!$A$2:$O$2221,15,FALSE)</f>
        <v>Other</v>
      </c>
      <c r="X627" s="21">
        <f>VLOOKUP($A$2:$A$2221,'[2]Sales Answer 1 &amp; 2'!$A$2:$N$2221,3,FALSE)</f>
        <v>38</v>
      </c>
      <c r="Y627" s="21">
        <f>VLOOKUP($A$2:$A$2221,'[2]Sales Answer 1 &amp; 2'!$A$2:$N$2221,4,FALSE)</f>
        <v>0</v>
      </c>
      <c r="Z627" s="21">
        <f>VLOOKUP($A$2:$A$2221,'[2]Sales Answer 1 &amp; 2'!$A$2:$N$2221,5,FALSE)</f>
        <v>14</v>
      </c>
      <c r="AA627" s="21">
        <f>VLOOKUP($A$2:$A$2221,'[2]Sales Answer 1 &amp; 2'!$A$2:$N$2221,6,FALSE)</f>
        <v>0</v>
      </c>
      <c r="AB627" s="21">
        <f>VLOOKUP($A$2:$A$2221,'[2]Sales Answer 1 &amp; 2'!$A$2:$N$2221,7,FALSE)</f>
        <v>0</v>
      </c>
    </row>
    <row r="628" spans="1:28" ht="15" thickBot="1" x14ac:dyDescent="0.35">
      <c r="A628" s="12">
        <v>1325</v>
      </c>
      <c r="B628" s="13">
        <v>0</v>
      </c>
      <c r="C628" s="13">
        <v>0</v>
      </c>
      <c r="D628" s="13">
        <v>0</v>
      </c>
      <c r="E628" s="13">
        <v>0</v>
      </c>
      <c r="F628" s="13">
        <v>0</v>
      </c>
      <c r="G628" s="13">
        <v>0</v>
      </c>
      <c r="H628" s="13">
        <v>0</v>
      </c>
      <c r="I628" s="14">
        <v>43964</v>
      </c>
      <c r="J628" s="22">
        <f>VLOOKUP($A$2:$A$2221,'[2]Customer Answer 5 &amp; 6'!$A$2:$O$2221,2,FALSE)</f>
        <v>141411</v>
      </c>
      <c r="K628" s="23">
        <f>VLOOKUP($A$2:$A$2221,'[2]Customer Answer 5 &amp; 6'!$A$2:$O$2221,3,FALSE)</f>
        <v>0</v>
      </c>
      <c r="L628" s="24">
        <f>VLOOKUP($A$2:$A$2221,'[2]Customer Answer 5 &amp; 6'!$A$2:$O$2221,4,FALSE)</f>
        <v>0</v>
      </c>
      <c r="M628" s="25">
        <f>VLOOKUP($A$2:$A$2221,'[2]Customer Answer 5 &amp; 6'!$A$2:$O$2221,5,FALSE)</f>
        <v>34</v>
      </c>
      <c r="N628">
        <f>VLOOKUP($A$2:$A$2221,'[2]Customer Answer 5 &amp; 6'!$A$2:$O$2221,6,FALSE)</f>
        <v>1</v>
      </c>
      <c r="O628">
        <f>VLOOKUP($A$2:$A$2221,'[2]Customer Answer 5 &amp; 6'!$A$2:$O$2221,7,FALSE)</f>
        <v>0</v>
      </c>
      <c r="P628">
        <f>VLOOKUP($A$2:$A$2221,'[2]Customer Answer 5 &amp; 6'!$A$2:$O$2221,8,FALSE)</f>
        <v>0</v>
      </c>
      <c r="Q628">
        <f>VLOOKUP($A$2:$A$2221,'[2]Customer Answer 5 &amp; 6'!$A$2:$O$2221,9,FALSE)</f>
        <v>0</v>
      </c>
      <c r="R628">
        <f>VLOOKUP($A$2:$A$2221,'[2]Customer Answer 5 &amp; 6'!$A$2:$O$2221,10,FALSE)</f>
        <v>0</v>
      </c>
      <c r="S628" s="26">
        <f>VLOOKUP($A$2:$A$2221,'[2]Customer Answer 5 &amp; 6'!$A$2:$O$2221,11,FALSE)</f>
        <v>0</v>
      </c>
      <c r="T628" s="26">
        <f>VLOOKUP($A$2:$A$2221,'[2]Customer Answer 5 &amp; 6'!$A$2:$O$2221,12,FALSE)</f>
        <v>1</v>
      </c>
      <c r="U628" s="26">
        <f>VLOOKUP($A$2:$A$2221,'[2]Customer Answer 5 &amp; 6'!$A$2:$O$2221,13,FALSE)</f>
        <v>0</v>
      </c>
      <c r="V628" s="26">
        <f>VLOOKUP($A$2:$A$2221,'[2]Customer Answer 5 &amp; 6'!$A$2:$O$2221,14,FALSE)</f>
        <v>0</v>
      </c>
      <c r="W628" s="27" t="str">
        <f>VLOOKUP($A$2:$A$2221,'[2]Customer Answer 5 &amp; 6'!$A$2:$O$2221,15,FALSE)</f>
        <v>California</v>
      </c>
      <c r="X628" s="21">
        <f>VLOOKUP($A$2:$A$2221,'[2]Sales Answer 1 &amp; 2'!$A$2:$N$2221,3,FALSE)</f>
        <v>126</v>
      </c>
      <c r="Y628" s="21">
        <f>VLOOKUP($A$2:$A$2221,'[2]Sales Answer 1 &amp; 2'!$A$2:$N$2221,4,FALSE)</f>
        <v>109</v>
      </c>
      <c r="Z628" s="21">
        <f>VLOOKUP($A$2:$A$2221,'[2]Sales Answer 1 &amp; 2'!$A$2:$N$2221,5,FALSE)</f>
        <v>130</v>
      </c>
      <c r="AA628" s="21">
        <f>VLOOKUP($A$2:$A$2221,'[2]Sales Answer 1 &amp; 2'!$A$2:$N$2221,6,FALSE)</f>
        <v>38</v>
      </c>
      <c r="AB628" s="21">
        <f>VLOOKUP($A$2:$A$2221,'[2]Sales Answer 1 &amp; 2'!$A$2:$N$2221,7,FALSE)</f>
        <v>10</v>
      </c>
    </row>
    <row r="629" spans="1:28" ht="15" thickBot="1" x14ac:dyDescent="0.35">
      <c r="A629" s="12">
        <v>2274</v>
      </c>
      <c r="B629" s="13">
        <v>0</v>
      </c>
      <c r="C629" s="13">
        <v>0</v>
      </c>
      <c r="D629" s="13">
        <v>0</v>
      </c>
      <c r="E629" s="13">
        <v>0</v>
      </c>
      <c r="F629" s="13">
        <v>0</v>
      </c>
      <c r="G629" s="13">
        <v>0</v>
      </c>
      <c r="H629" s="13">
        <v>0</v>
      </c>
      <c r="I629" s="14">
        <v>43964</v>
      </c>
      <c r="J629" s="22">
        <f>VLOOKUP($A$2:$A$2221,'[2]Customer Answer 5 &amp; 6'!$A$2:$O$2221,2,FALSE)</f>
        <v>142997</v>
      </c>
      <c r="K629" s="23">
        <f>VLOOKUP($A$2:$A$2221,'[2]Customer Answer 5 &amp; 6'!$A$2:$O$2221,3,FALSE)</f>
        <v>1</v>
      </c>
      <c r="L629" s="24">
        <f>VLOOKUP($A$2:$A$2221,'[2]Customer Answer 5 &amp; 6'!$A$2:$O$2221,4,FALSE)</f>
        <v>1</v>
      </c>
      <c r="M629" s="25">
        <f>VLOOKUP($A$2:$A$2221,'[2]Customer Answer 5 &amp; 6'!$A$2:$O$2221,5,FALSE)</f>
        <v>43</v>
      </c>
      <c r="N629">
        <f>VLOOKUP($A$2:$A$2221,'[2]Customer Answer 5 &amp; 6'!$A$2:$O$2221,6,FALSE)</f>
        <v>0</v>
      </c>
      <c r="O629">
        <f>VLOOKUP($A$2:$A$2221,'[2]Customer Answer 5 &amp; 6'!$A$2:$O$2221,7,FALSE)</f>
        <v>0</v>
      </c>
      <c r="P629">
        <f>VLOOKUP($A$2:$A$2221,'[2]Customer Answer 5 &amp; 6'!$A$2:$O$2221,8,FALSE)</f>
        <v>1</v>
      </c>
      <c r="Q629">
        <f>VLOOKUP($A$2:$A$2221,'[2]Customer Answer 5 &amp; 6'!$A$2:$O$2221,9,FALSE)</f>
        <v>0</v>
      </c>
      <c r="R629">
        <f>VLOOKUP($A$2:$A$2221,'[2]Customer Answer 5 &amp; 6'!$A$2:$O$2221,10,FALSE)</f>
        <v>0</v>
      </c>
      <c r="S629" s="26">
        <f>VLOOKUP($A$2:$A$2221,'[2]Customer Answer 5 &amp; 6'!$A$2:$O$2221,11,FALSE)</f>
        <v>0</v>
      </c>
      <c r="T629" s="26">
        <f>VLOOKUP($A$2:$A$2221,'[2]Customer Answer 5 &amp; 6'!$A$2:$O$2221,12,FALSE)</f>
        <v>0</v>
      </c>
      <c r="U629" s="26">
        <f>VLOOKUP($A$2:$A$2221,'[2]Customer Answer 5 &amp; 6'!$A$2:$O$2221,13,FALSE)</f>
        <v>0</v>
      </c>
      <c r="V629" s="26">
        <f>VLOOKUP($A$2:$A$2221,'[2]Customer Answer 5 &amp; 6'!$A$2:$O$2221,14,FALSE)</f>
        <v>1</v>
      </c>
      <c r="W629" s="27" t="str">
        <f>VLOOKUP($A$2:$A$2221,'[2]Customer Answer 5 &amp; 6'!$A$2:$O$2221,15,FALSE)</f>
        <v>Florida</v>
      </c>
      <c r="X629" s="21">
        <f>VLOOKUP($A$2:$A$2221,'[2]Sales Answer 1 &amp; 2'!$A$2:$N$2221,3,FALSE)</f>
        <v>13</v>
      </c>
      <c r="Y629" s="21">
        <f>VLOOKUP($A$2:$A$2221,'[2]Sales Answer 1 &amp; 2'!$A$2:$N$2221,4,FALSE)</f>
        <v>0</v>
      </c>
      <c r="Z629" s="21">
        <f>VLOOKUP($A$2:$A$2221,'[2]Sales Answer 1 &amp; 2'!$A$2:$N$2221,5,FALSE)</f>
        <v>17</v>
      </c>
      <c r="AA629" s="21">
        <f>VLOOKUP($A$2:$A$2221,'[2]Sales Answer 1 &amp; 2'!$A$2:$N$2221,6,FALSE)</f>
        <v>0</v>
      </c>
      <c r="AB629" s="21">
        <f>VLOOKUP($A$2:$A$2221,'[2]Sales Answer 1 &amp; 2'!$A$2:$N$2221,7,FALSE)</f>
        <v>3</v>
      </c>
    </row>
    <row r="630" spans="1:28" ht="15" thickBot="1" x14ac:dyDescent="0.35">
      <c r="A630" s="12">
        <v>2513</v>
      </c>
      <c r="B630" s="13">
        <v>0</v>
      </c>
      <c r="C630" s="13">
        <v>0</v>
      </c>
      <c r="D630" s="13">
        <v>0</v>
      </c>
      <c r="E630" s="13">
        <v>0</v>
      </c>
      <c r="F630" s="13">
        <v>0</v>
      </c>
      <c r="G630" s="13">
        <v>0</v>
      </c>
      <c r="H630" s="13">
        <v>1</v>
      </c>
      <c r="I630" s="14">
        <v>43964</v>
      </c>
      <c r="J630" s="22">
        <f>VLOOKUP($A$2:$A$2221,'[2]Customer Answer 5 &amp; 6'!$A$2:$O$2221,2,FALSE)</f>
        <v>167786</v>
      </c>
      <c r="K630" s="23">
        <f>VLOOKUP($A$2:$A$2221,'[2]Customer Answer 5 &amp; 6'!$A$2:$O$2221,3,FALSE)</f>
        <v>0</v>
      </c>
      <c r="L630" s="24">
        <f>VLOOKUP($A$2:$A$2221,'[2]Customer Answer 5 &amp; 6'!$A$2:$O$2221,4,FALSE)</f>
        <v>0</v>
      </c>
      <c r="M630" s="25">
        <f>VLOOKUP($A$2:$A$2221,'[2]Customer Answer 5 &amp; 6'!$A$2:$O$2221,5,FALSE)</f>
        <v>61</v>
      </c>
      <c r="N630">
        <f>VLOOKUP($A$2:$A$2221,'[2]Customer Answer 5 &amp; 6'!$A$2:$O$2221,6,FALSE)</f>
        <v>0</v>
      </c>
      <c r="O630">
        <f>VLOOKUP($A$2:$A$2221,'[2]Customer Answer 5 &amp; 6'!$A$2:$O$2221,7,FALSE)</f>
        <v>0</v>
      </c>
      <c r="P630">
        <f>VLOOKUP($A$2:$A$2221,'[2]Customer Answer 5 &amp; 6'!$A$2:$O$2221,8,FALSE)</f>
        <v>0</v>
      </c>
      <c r="Q630">
        <f>VLOOKUP($A$2:$A$2221,'[2]Customer Answer 5 &amp; 6'!$A$2:$O$2221,9,FALSE)</f>
        <v>0</v>
      </c>
      <c r="R630">
        <f>VLOOKUP($A$2:$A$2221,'[2]Customer Answer 5 &amp; 6'!$A$2:$O$2221,10,FALSE)</f>
        <v>1</v>
      </c>
      <c r="S630" s="26">
        <f>VLOOKUP($A$2:$A$2221,'[2]Customer Answer 5 &amp; 6'!$A$2:$O$2221,11,FALSE)</f>
        <v>0</v>
      </c>
      <c r="T630" s="26">
        <f>VLOOKUP($A$2:$A$2221,'[2]Customer Answer 5 &amp; 6'!$A$2:$O$2221,12,FALSE)</f>
        <v>0</v>
      </c>
      <c r="U630" s="26">
        <f>VLOOKUP($A$2:$A$2221,'[2]Customer Answer 5 &amp; 6'!$A$2:$O$2221,13,FALSE)</f>
        <v>0</v>
      </c>
      <c r="V630" s="26">
        <f>VLOOKUP($A$2:$A$2221,'[2]Customer Answer 5 &amp; 6'!$A$2:$O$2221,14,FALSE)</f>
        <v>1</v>
      </c>
      <c r="W630" s="27" t="str">
        <f>VLOOKUP($A$2:$A$2221,'[2]Customer Answer 5 &amp; 6'!$A$2:$O$2221,15,FALSE)</f>
        <v>California</v>
      </c>
      <c r="X630" s="21">
        <f>VLOOKUP($A$2:$A$2221,'[2]Sales Answer 1 &amp; 2'!$A$2:$N$2221,3,FALSE)</f>
        <v>1067</v>
      </c>
      <c r="Y630" s="21">
        <f>VLOOKUP($A$2:$A$2221,'[2]Sales Answer 1 &amp; 2'!$A$2:$N$2221,4,FALSE)</f>
        <v>203</v>
      </c>
      <c r="Z630" s="21">
        <f>VLOOKUP($A$2:$A$2221,'[2]Sales Answer 1 &amp; 2'!$A$2:$N$2221,5,FALSE)</f>
        <v>1092</v>
      </c>
      <c r="AA630" s="21">
        <f>VLOOKUP($A$2:$A$2221,'[2]Sales Answer 1 &amp; 2'!$A$2:$N$2221,6,FALSE)</f>
        <v>198</v>
      </c>
      <c r="AB630" s="21">
        <f>VLOOKUP($A$2:$A$2221,'[2]Sales Answer 1 &amp; 2'!$A$2:$N$2221,7,FALSE)</f>
        <v>50</v>
      </c>
    </row>
    <row r="631" spans="1:28" ht="15" thickBot="1" x14ac:dyDescent="0.35">
      <c r="A631" s="12">
        <v>2781</v>
      </c>
      <c r="B631" s="13">
        <v>0</v>
      </c>
      <c r="C631" s="13">
        <v>0</v>
      </c>
      <c r="D631" s="13">
        <v>0</v>
      </c>
      <c r="E631" s="13">
        <v>0</v>
      </c>
      <c r="F631" s="13">
        <v>0</v>
      </c>
      <c r="G631" s="13">
        <v>0</v>
      </c>
      <c r="H631" s="13">
        <v>0</v>
      </c>
      <c r="I631" s="14">
        <v>43964</v>
      </c>
      <c r="J631" s="22">
        <f>VLOOKUP($A$2:$A$2221,'[2]Customer Answer 5 &amp; 6'!$A$2:$O$2221,2,FALSE)</f>
        <v>107144</v>
      </c>
      <c r="K631" s="23">
        <f>VLOOKUP($A$2:$A$2221,'[2]Customer Answer 5 &amp; 6'!$A$2:$O$2221,3,FALSE)</f>
        <v>0</v>
      </c>
      <c r="L631" s="24">
        <f>VLOOKUP($A$2:$A$2221,'[2]Customer Answer 5 &amp; 6'!$A$2:$O$2221,4,FALSE)</f>
        <v>2</v>
      </c>
      <c r="M631" s="25">
        <f>VLOOKUP($A$2:$A$2221,'[2]Customer Answer 5 &amp; 6'!$A$2:$O$2221,5,FALSE)</f>
        <v>54</v>
      </c>
      <c r="N631">
        <f>VLOOKUP($A$2:$A$2221,'[2]Customer Answer 5 &amp; 6'!$A$2:$O$2221,6,FALSE)</f>
        <v>0</v>
      </c>
      <c r="O631">
        <f>VLOOKUP($A$2:$A$2221,'[2]Customer Answer 5 &amp; 6'!$A$2:$O$2221,7,FALSE)</f>
        <v>0</v>
      </c>
      <c r="P631">
        <f>VLOOKUP($A$2:$A$2221,'[2]Customer Answer 5 &amp; 6'!$A$2:$O$2221,8,FALSE)</f>
        <v>1</v>
      </c>
      <c r="Q631">
        <f>VLOOKUP($A$2:$A$2221,'[2]Customer Answer 5 &amp; 6'!$A$2:$O$2221,9,FALSE)</f>
        <v>0</v>
      </c>
      <c r="R631">
        <f>VLOOKUP($A$2:$A$2221,'[2]Customer Answer 5 &amp; 6'!$A$2:$O$2221,10,FALSE)</f>
        <v>0</v>
      </c>
      <c r="S631" s="26">
        <f>VLOOKUP($A$2:$A$2221,'[2]Customer Answer 5 &amp; 6'!$A$2:$O$2221,11,FALSE)</f>
        <v>0</v>
      </c>
      <c r="T631" s="26">
        <f>VLOOKUP($A$2:$A$2221,'[2]Customer Answer 5 &amp; 6'!$A$2:$O$2221,12,FALSE)</f>
        <v>0</v>
      </c>
      <c r="U631" s="26">
        <f>VLOOKUP($A$2:$A$2221,'[2]Customer Answer 5 &amp; 6'!$A$2:$O$2221,13,FALSE)</f>
        <v>0</v>
      </c>
      <c r="V631" s="26">
        <f>VLOOKUP($A$2:$A$2221,'[2]Customer Answer 5 &amp; 6'!$A$2:$O$2221,14,FALSE)</f>
        <v>1</v>
      </c>
      <c r="W631" s="27" t="str">
        <f>VLOOKUP($A$2:$A$2221,'[2]Customer Answer 5 &amp; 6'!$A$2:$O$2221,15,FALSE)</f>
        <v>Texas</v>
      </c>
      <c r="X631" s="21">
        <f>VLOOKUP($A$2:$A$2221,'[2]Sales Answer 1 &amp; 2'!$A$2:$N$2221,3,FALSE)</f>
        <v>1215</v>
      </c>
      <c r="Y631" s="21">
        <f>VLOOKUP($A$2:$A$2221,'[2]Sales Answer 1 &amp; 2'!$A$2:$N$2221,4,FALSE)</f>
        <v>60</v>
      </c>
      <c r="Z631" s="21">
        <f>VLOOKUP($A$2:$A$2221,'[2]Sales Answer 1 &amp; 2'!$A$2:$N$2221,5,FALSE)</f>
        <v>495</v>
      </c>
      <c r="AA631" s="21">
        <f>VLOOKUP($A$2:$A$2221,'[2]Sales Answer 1 &amp; 2'!$A$2:$N$2221,6,FALSE)</f>
        <v>75</v>
      </c>
      <c r="AB631" s="21">
        <f>VLOOKUP($A$2:$A$2221,'[2]Sales Answer 1 &amp; 2'!$A$2:$N$2221,7,FALSE)</f>
        <v>30</v>
      </c>
    </row>
    <row r="632" spans="1:28" ht="15" thickBot="1" x14ac:dyDescent="0.35">
      <c r="A632" s="12">
        <v>2819</v>
      </c>
      <c r="B632" s="13">
        <v>0</v>
      </c>
      <c r="C632" s="13">
        <v>0</v>
      </c>
      <c r="D632" s="13">
        <v>0</v>
      </c>
      <c r="E632" s="13">
        <v>0</v>
      </c>
      <c r="F632" s="13">
        <v>0</v>
      </c>
      <c r="G632" s="13">
        <v>0</v>
      </c>
      <c r="H632" s="13">
        <v>0</v>
      </c>
      <c r="I632" s="14">
        <v>43964</v>
      </c>
      <c r="J632" s="22">
        <f>VLOOKUP($A$2:$A$2221,'[2]Customer Answer 5 &amp; 6'!$A$2:$O$2221,2,FALSE)</f>
        <v>165735</v>
      </c>
      <c r="K632" s="23">
        <f>VLOOKUP($A$2:$A$2221,'[2]Customer Answer 5 &amp; 6'!$A$2:$O$2221,3,FALSE)</f>
        <v>1</v>
      </c>
      <c r="L632" s="24">
        <f>VLOOKUP($A$2:$A$2221,'[2]Customer Answer 5 &amp; 6'!$A$2:$O$2221,4,FALSE)</f>
        <v>1</v>
      </c>
      <c r="M632" s="25">
        <f>VLOOKUP($A$2:$A$2221,'[2]Customer Answer 5 &amp; 6'!$A$2:$O$2221,5,FALSE)</f>
        <v>55</v>
      </c>
      <c r="N632">
        <f>VLOOKUP($A$2:$A$2221,'[2]Customer Answer 5 &amp; 6'!$A$2:$O$2221,6,FALSE)</f>
        <v>0</v>
      </c>
      <c r="O632">
        <f>VLOOKUP($A$2:$A$2221,'[2]Customer Answer 5 &amp; 6'!$A$2:$O$2221,7,FALSE)</f>
        <v>0</v>
      </c>
      <c r="P632">
        <f>VLOOKUP($A$2:$A$2221,'[2]Customer Answer 5 &amp; 6'!$A$2:$O$2221,8,FALSE)</f>
        <v>0</v>
      </c>
      <c r="Q632">
        <f>VLOOKUP($A$2:$A$2221,'[2]Customer Answer 5 &amp; 6'!$A$2:$O$2221,9,FALSE)</f>
        <v>1</v>
      </c>
      <c r="R632">
        <f>VLOOKUP($A$2:$A$2221,'[2]Customer Answer 5 &amp; 6'!$A$2:$O$2221,10,FALSE)</f>
        <v>0</v>
      </c>
      <c r="S632" s="26">
        <f>VLOOKUP($A$2:$A$2221,'[2]Customer Answer 5 &amp; 6'!$A$2:$O$2221,11,FALSE)</f>
        <v>0</v>
      </c>
      <c r="T632" s="26">
        <f>VLOOKUP($A$2:$A$2221,'[2]Customer Answer 5 &amp; 6'!$A$2:$O$2221,12,FALSE)</f>
        <v>0</v>
      </c>
      <c r="U632" s="26">
        <f>VLOOKUP($A$2:$A$2221,'[2]Customer Answer 5 &amp; 6'!$A$2:$O$2221,13,FALSE)</f>
        <v>1</v>
      </c>
      <c r="V632" s="26">
        <f>VLOOKUP($A$2:$A$2221,'[2]Customer Answer 5 &amp; 6'!$A$2:$O$2221,14,FALSE)</f>
        <v>0</v>
      </c>
      <c r="W632" s="27" t="str">
        <f>VLOOKUP($A$2:$A$2221,'[2]Customer Answer 5 &amp; 6'!$A$2:$O$2221,15,FALSE)</f>
        <v>California</v>
      </c>
      <c r="X632" s="21">
        <f>VLOOKUP($A$2:$A$2221,'[2]Sales Answer 1 &amp; 2'!$A$2:$N$2221,3,FALSE)</f>
        <v>603</v>
      </c>
      <c r="Y632" s="21">
        <f>VLOOKUP($A$2:$A$2221,'[2]Sales Answer 1 &amp; 2'!$A$2:$N$2221,4,FALSE)</f>
        <v>18</v>
      </c>
      <c r="Z632" s="21">
        <f>VLOOKUP($A$2:$A$2221,'[2]Sales Answer 1 &amp; 2'!$A$2:$N$2221,5,FALSE)</f>
        <v>300</v>
      </c>
      <c r="AA632" s="21">
        <f>VLOOKUP($A$2:$A$2221,'[2]Sales Answer 1 &amp; 2'!$A$2:$N$2221,6,FALSE)</f>
        <v>10</v>
      </c>
      <c r="AB632" s="21">
        <f>VLOOKUP($A$2:$A$2221,'[2]Sales Answer 1 &amp; 2'!$A$2:$N$2221,7,FALSE)</f>
        <v>38</v>
      </c>
    </row>
    <row r="633" spans="1:28" ht="15" thickBot="1" x14ac:dyDescent="0.35">
      <c r="A633" s="12">
        <v>1060</v>
      </c>
      <c r="B633" s="13">
        <v>0</v>
      </c>
      <c r="C633" s="13">
        <v>0</v>
      </c>
      <c r="D633" s="13">
        <v>0</v>
      </c>
      <c r="E633" s="13">
        <v>0</v>
      </c>
      <c r="F633" s="13">
        <v>0</v>
      </c>
      <c r="G633" s="13">
        <v>0</v>
      </c>
      <c r="H633" s="13">
        <v>0</v>
      </c>
      <c r="I633" s="14">
        <v>43963</v>
      </c>
      <c r="J633" s="22">
        <f>VLOOKUP($A$2:$A$2221,'[2]Customer Answer 5 &amp; 6'!$A$2:$O$2221,2,FALSE)</f>
        <v>170666</v>
      </c>
      <c r="K633" s="23">
        <f>VLOOKUP($A$2:$A$2221,'[2]Customer Answer 5 &amp; 6'!$A$2:$O$2221,3,FALSE)</f>
        <v>0</v>
      </c>
      <c r="L633" s="24">
        <f>VLOOKUP($A$2:$A$2221,'[2]Customer Answer 5 &amp; 6'!$A$2:$O$2221,4,FALSE)</f>
        <v>0</v>
      </c>
      <c r="M633" s="25">
        <f>VLOOKUP($A$2:$A$2221,'[2]Customer Answer 5 &amp; 6'!$A$2:$O$2221,5,FALSE)</f>
        <v>72</v>
      </c>
      <c r="N633">
        <f>VLOOKUP($A$2:$A$2221,'[2]Customer Answer 5 &amp; 6'!$A$2:$O$2221,6,FALSE)</f>
        <v>0</v>
      </c>
      <c r="O633">
        <f>VLOOKUP($A$2:$A$2221,'[2]Customer Answer 5 &amp; 6'!$A$2:$O$2221,7,FALSE)</f>
        <v>0</v>
      </c>
      <c r="P633">
        <f>VLOOKUP($A$2:$A$2221,'[2]Customer Answer 5 &amp; 6'!$A$2:$O$2221,8,FALSE)</f>
        <v>0</v>
      </c>
      <c r="Q633">
        <f>VLOOKUP($A$2:$A$2221,'[2]Customer Answer 5 &amp; 6'!$A$2:$O$2221,9,FALSE)</f>
        <v>1</v>
      </c>
      <c r="R633">
        <f>VLOOKUP($A$2:$A$2221,'[2]Customer Answer 5 &amp; 6'!$A$2:$O$2221,10,FALSE)</f>
        <v>0</v>
      </c>
      <c r="S633" s="26">
        <f>VLOOKUP($A$2:$A$2221,'[2]Customer Answer 5 &amp; 6'!$A$2:$O$2221,11,FALSE)</f>
        <v>0</v>
      </c>
      <c r="T633" s="26">
        <f>VLOOKUP($A$2:$A$2221,'[2]Customer Answer 5 &amp; 6'!$A$2:$O$2221,12,FALSE)</f>
        <v>1</v>
      </c>
      <c r="U633" s="26">
        <f>VLOOKUP($A$2:$A$2221,'[2]Customer Answer 5 &amp; 6'!$A$2:$O$2221,13,FALSE)</f>
        <v>0</v>
      </c>
      <c r="V633" s="26">
        <f>VLOOKUP($A$2:$A$2221,'[2]Customer Answer 5 &amp; 6'!$A$2:$O$2221,14,FALSE)</f>
        <v>0</v>
      </c>
      <c r="W633" s="27" t="str">
        <f>VLOOKUP($A$2:$A$2221,'[2]Customer Answer 5 &amp; 6'!$A$2:$O$2221,15,FALSE)</f>
        <v>Other</v>
      </c>
      <c r="X633" s="21">
        <f>VLOOKUP($A$2:$A$2221,'[2]Sales Answer 1 &amp; 2'!$A$2:$N$2221,3,FALSE)</f>
        <v>961</v>
      </c>
      <c r="Y633" s="21">
        <f>VLOOKUP($A$2:$A$2221,'[2]Sales Answer 1 &amp; 2'!$A$2:$N$2221,4,FALSE)</f>
        <v>97</v>
      </c>
      <c r="Z633" s="21">
        <f>VLOOKUP($A$2:$A$2221,'[2]Sales Answer 1 &amp; 2'!$A$2:$N$2221,5,FALSE)</f>
        <v>886</v>
      </c>
      <c r="AA633" s="21">
        <f>VLOOKUP($A$2:$A$2221,'[2]Sales Answer 1 &amp; 2'!$A$2:$N$2221,6,FALSE)</f>
        <v>287</v>
      </c>
      <c r="AB633" s="21">
        <f>VLOOKUP($A$2:$A$2221,'[2]Sales Answer 1 &amp; 2'!$A$2:$N$2221,7,FALSE)</f>
        <v>295</v>
      </c>
    </row>
    <row r="634" spans="1:28" ht="15" thickBot="1" x14ac:dyDescent="0.35">
      <c r="A634" s="12">
        <v>1929</v>
      </c>
      <c r="B634" s="13">
        <v>0</v>
      </c>
      <c r="C634" s="13">
        <v>0</v>
      </c>
      <c r="D634" s="13">
        <v>0</v>
      </c>
      <c r="E634" s="13">
        <v>0</v>
      </c>
      <c r="F634" s="13">
        <v>0</v>
      </c>
      <c r="G634" s="13">
        <v>0</v>
      </c>
      <c r="H634" s="13">
        <v>0</v>
      </c>
      <c r="I634" s="14">
        <v>43963</v>
      </c>
      <c r="J634" s="22">
        <f>VLOOKUP($A$2:$A$2221,'[2]Customer Answer 5 &amp; 6'!$A$2:$O$2221,2,FALSE)</f>
        <v>139771</v>
      </c>
      <c r="K634" s="23">
        <f>VLOOKUP($A$2:$A$2221,'[2]Customer Answer 5 &amp; 6'!$A$2:$O$2221,3,FALSE)</f>
        <v>1</v>
      </c>
      <c r="L634" s="24">
        <f>VLOOKUP($A$2:$A$2221,'[2]Customer Answer 5 &amp; 6'!$A$2:$O$2221,4,FALSE)</f>
        <v>0</v>
      </c>
      <c r="M634" s="25">
        <f>VLOOKUP($A$2:$A$2221,'[2]Customer Answer 5 &amp; 6'!$A$2:$O$2221,5,FALSE)</f>
        <v>43</v>
      </c>
      <c r="N634">
        <f>VLOOKUP($A$2:$A$2221,'[2]Customer Answer 5 &amp; 6'!$A$2:$O$2221,6,FALSE)</f>
        <v>0</v>
      </c>
      <c r="O634">
        <f>VLOOKUP($A$2:$A$2221,'[2]Customer Answer 5 &amp; 6'!$A$2:$O$2221,7,FALSE)</f>
        <v>0</v>
      </c>
      <c r="P634">
        <f>VLOOKUP($A$2:$A$2221,'[2]Customer Answer 5 &amp; 6'!$A$2:$O$2221,8,FALSE)</f>
        <v>0</v>
      </c>
      <c r="Q634">
        <f>VLOOKUP($A$2:$A$2221,'[2]Customer Answer 5 &amp; 6'!$A$2:$O$2221,9,FALSE)</f>
        <v>1</v>
      </c>
      <c r="R634">
        <f>VLOOKUP($A$2:$A$2221,'[2]Customer Answer 5 &amp; 6'!$A$2:$O$2221,10,FALSE)</f>
        <v>0</v>
      </c>
      <c r="S634" s="26">
        <f>VLOOKUP($A$2:$A$2221,'[2]Customer Answer 5 &amp; 6'!$A$2:$O$2221,11,FALSE)</f>
        <v>0</v>
      </c>
      <c r="T634" s="26">
        <f>VLOOKUP($A$2:$A$2221,'[2]Customer Answer 5 &amp; 6'!$A$2:$O$2221,12,FALSE)</f>
        <v>1</v>
      </c>
      <c r="U634" s="26">
        <f>VLOOKUP($A$2:$A$2221,'[2]Customer Answer 5 &amp; 6'!$A$2:$O$2221,13,FALSE)</f>
        <v>0</v>
      </c>
      <c r="V634" s="26">
        <f>VLOOKUP($A$2:$A$2221,'[2]Customer Answer 5 &amp; 6'!$A$2:$O$2221,14,FALSE)</f>
        <v>0</v>
      </c>
      <c r="W634" s="27" t="str">
        <f>VLOOKUP($A$2:$A$2221,'[2]Customer Answer 5 &amp; 6'!$A$2:$O$2221,15,FALSE)</f>
        <v>Texas</v>
      </c>
      <c r="X634" s="21">
        <f>VLOOKUP($A$2:$A$2221,'[2]Sales Answer 1 &amp; 2'!$A$2:$N$2221,3,FALSE)</f>
        <v>21</v>
      </c>
      <c r="Y634" s="21">
        <f>VLOOKUP($A$2:$A$2221,'[2]Sales Answer 1 &amp; 2'!$A$2:$N$2221,4,FALSE)</f>
        <v>7</v>
      </c>
      <c r="Z634" s="21">
        <f>VLOOKUP($A$2:$A$2221,'[2]Sales Answer 1 &amp; 2'!$A$2:$N$2221,5,FALSE)</f>
        <v>63</v>
      </c>
      <c r="AA634" s="21">
        <f>VLOOKUP($A$2:$A$2221,'[2]Sales Answer 1 &amp; 2'!$A$2:$N$2221,6,FALSE)</f>
        <v>7</v>
      </c>
      <c r="AB634" s="21">
        <f>VLOOKUP($A$2:$A$2221,'[2]Sales Answer 1 &amp; 2'!$A$2:$N$2221,7,FALSE)</f>
        <v>28</v>
      </c>
    </row>
    <row r="635" spans="1:28" ht="15" thickBot="1" x14ac:dyDescent="0.35">
      <c r="A635" s="12">
        <v>2243</v>
      </c>
      <c r="B635" s="13">
        <v>1</v>
      </c>
      <c r="C635" s="13">
        <v>0</v>
      </c>
      <c r="D635" s="13">
        <v>0</v>
      </c>
      <c r="E635" s="13">
        <v>1</v>
      </c>
      <c r="F635" s="13">
        <v>0</v>
      </c>
      <c r="G635" s="13">
        <v>0</v>
      </c>
      <c r="H635" s="13">
        <v>0</v>
      </c>
      <c r="I635" s="14">
        <v>43962</v>
      </c>
      <c r="J635" s="22">
        <f>VLOOKUP($A$2:$A$2221,'[2]Customer Answer 5 &amp; 6'!$A$2:$O$2221,2,FALSE)</f>
        <v>173450</v>
      </c>
      <c r="K635" s="23">
        <f>VLOOKUP($A$2:$A$2221,'[2]Customer Answer 5 &amp; 6'!$A$2:$O$2221,3,FALSE)</f>
        <v>0</v>
      </c>
      <c r="L635" s="24">
        <f>VLOOKUP($A$2:$A$2221,'[2]Customer Answer 5 &amp; 6'!$A$2:$O$2221,4,FALSE)</f>
        <v>0</v>
      </c>
      <c r="M635" s="25">
        <f>VLOOKUP($A$2:$A$2221,'[2]Customer Answer 5 &amp; 6'!$A$2:$O$2221,5,FALSE)</f>
        <v>38</v>
      </c>
      <c r="N635">
        <f>VLOOKUP($A$2:$A$2221,'[2]Customer Answer 5 &amp; 6'!$A$2:$O$2221,6,FALSE)</f>
        <v>0</v>
      </c>
      <c r="O635">
        <f>VLOOKUP($A$2:$A$2221,'[2]Customer Answer 5 &amp; 6'!$A$2:$O$2221,7,FALSE)</f>
        <v>0</v>
      </c>
      <c r="P635">
        <f>VLOOKUP($A$2:$A$2221,'[2]Customer Answer 5 &amp; 6'!$A$2:$O$2221,8,FALSE)</f>
        <v>0</v>
      </c>
      <c r="Q635">
        <f>VLOOKUP($A$2:$A$2221,'[2]Customer Answer 5 &amp; 6'!$A$2:$O$2221,9,FALSE)</f>
        <v>1</v>
      </c>
      <c r="R635">
        <f>VLOOKUP($A$2:$A$2221,'[2]Customer Answer 5 &amp; 6'!$A$2:$O$2221,10,FALSE)</f>
        <v>0</v>
      </c>
      <c r="S635" s="26">
        <f>VLOOKUP($A$2:$A$2221,'[2]Customer Answer 5 &amp; 6'!$A$2:$O$2221,11,FALSE)</f>
        <v>0</v>
      </c>
      <c r="T635" s="26">
        <f>VLOOKUP($A$2:$A$2221,'[2]Customer Answer 5 &amp; 6'!$A$2:$O$2221,12,FALSE)</f>
        <v>0</v>
      </c>
      <c r="U635" s="26">
        <f>VLOOKUP($A$2:$A$2221,'[2]Customer Answer 5 &amp; 6'!$A$2:$O$2221,13,FALSE)</f>
        <v>1</v>
      </c>
      <c r="V635" s="26">
        <f>VLOOKUP($A$2:$A$2221,'[2]Customer Answer 5 &amp; 6'!$A$2:$O$2221,14,FALSE)</f>
        <v>0</v>
      </c>
      <c r="W635" s="27" t="str">
        <f>VLOOKUP($A$2:$A$2221,'[2]Customer Answer 5 &amp; 6'!$A$2:$O$2221,15,FALSE)</f>
        <v>California</v>
      </c>
      <c r="X635" s="21">
        <f>VLOOKUP($A$2:$A$2221,'[2]Sales Answer 1 &amp; 2'!$A$2:$N$2221,3,FALSE)</f>
        <v>2697</v>
      </c>
      <c r="Y635" s="21">
        <f>VLOOKUP($A$2:$A$2221,'[2]Sales Answer 1 &amp; 2'!$A$2:$N$2221,4,FALSE)</f>
        <v>120</v>
      </c>
      <c r="Z635" s="21">
        <f>VLOOKUP($A$2:$A$2221,'[2]Sales Answer 1 &amp; 2'!$A$2:$N$2221,5,FALSE)</f>
        <v>980</v>
      </c>
      <c r="AA635" s="21">
        <f>VLOOKUP($A$2:$A$2221,'[2]Sales Answer 1 &amp; 2'!$A$2:$N$2221,6,FALSE)</f>
        <v>213</v>
      </c>
      <c r="AB635" s="21">
        <f>VLOOKUP($A$2:$A$2221,'[2]Sales Answer 1 &amp; 2'!$A$2:$N$2221,7,FALSE)</f>
        <v>163</v>
      </c>
    </row>
    <row r="636" spans="1:28" ht="15" thickBot="1" x14ac:dyDescent="0.35">
      <c r="A636" s="12">
        <v>3010</v>
      </c>
      <c r="B636" s="13">
        <v>0</v>
      </c>
      <c r="C636" s="13">
        <v>0</v>
      </c>
      <c r="D636" s="13">
        <v>0</v>
      </c>
      <c r="E636" s="13">
        <v>0</v>
      </c>
      <c r="F636" s="13">
        <v>0</v>
      </c>
      <c r="G636" s="13">
        <v>0</v>
      </c>
      <c r="H636" s="13">
        <v>0</v>
      </c>
      <c r="I636" s="14">
        <v>43962</v>
      </c>
      <c r="J636" s="22">
        <f>VLOOKUP($A$2:$A$2221,'[2]Customer Answer 5 &amp; 6'!$A$2:$O$2221,2,FALSE)</f>
        <v>160905</v>
      </c>
      <c r="K636" s="23">
        <f>VLOOKUP($A$2:$A$2221,'[2]Customer Answer 5 &amp; 6'!$A$2:$O$2221,3,FALSE)</f>
        <v>0</v>
      </c>
      <c r="L636" s="24">
        <f>VLOOKUP($A$2:$A$2221,'[2]Customer Answer 5 &amp; 6'!$A$2:$O$2221,4,FALSE)</f>
        <v>1</v>
      </c>
      <c r="M636" s="25">
        <f>VLOOKUP($A$2:$A$2221,'[2]Customer Answer 5 &amp; 6'!$A$2:$O$2221,5,FALSE)</f>
        <v>70</v>
      </c>
      <c r="N636">
        <f>VLOOKUP($A$2:$A$2221,'[2]Customer Answer 5 &amp; 6'!$A$2:$O$2221,6,FALSE)</f>
        <v>0</v>
      </c>
      <c r="O636">
        <f>VLOOKUP($A$2:$A$2221,'[2]Customer Answer 5 &amp; 6'!$A$2:$O$2221,7,FALSE)</f>
        <v>0</v>
      </c>
      <c r="P636">
        <f>VLOOKUP($A$2:$A$2221,'[2]Customer Answer 5 &amp; 6'!$A$2:$O$2221,8,FALSE)</f>
        <v>0</v>
      </c>
      <c r="Q636">
        <f>VLOOKUP($A$2:$A$2221,'[2]Customer Answer 5 &amp; 6'!$A$2:$O$2221,9,FALSE)</f>
        <v>1</v>
      </c>
      <c r="R636">
        <f>VLOOKUP($A$2:$A$2221,'[2]Customer Answer 5 &amp; 6'!$A$2:$O$2221,10,FALSE)</f>
        <v>0</v>
      </c>
      <c r="S636" s="26">
        <f>VLOOKUP($A$2:$A$2221,'[2]Customer Answer 5 &amp; 6'!$A$2:$O$2221,11,FALSE)</f>
        <v>0</v>
      </c>
      <c r="T636" s="26">
        <f>VLOOKUP($A$2:$A$2221,'[2]Customer Answer 5 &amp; 6'!$A$2:$O$2221,12,FALSE)</f>
        <v>1</v>
      </c>
      <c r="U636" s="26">
        <f>VLOOKUP($A$2:$A$2221,'[2]Customer Answer 5 &amp; 6'!$A$2:$O$2221,13,FALSE)</f>
        <v>0</v>
      </c>
      <c r="V636" s="26">
        <f>VLOOKUP($A$2:$A$2221,'[2]Customer Answer 5 &amp; 6'!$A$2:$O$2221,14,FALSE)</f>
        <v>0</v>
      </c>
      <c r="W636" s="27" t="str">
        <f>VLOOKUP($A$2:$A$2221,'[2]Customer Answer 5 &amp; 6'!$A$2:$O$2221,15,FALSE)</f>
        <v>Other</v>
      </c>
      <c r="X636" s="21">
        <f>VLOOKUP($A$2:$A$2221,'[2]Sales Answer 1 &amp; 2'!$A$2:$N$2221,3,FALSE)</f>
        <v>550</v>
      </c>
      <c r="Y636" s="21">
        <f>VLOOKUP($A$2:$A$2221,'[2]Sales Answer 1 &amp; 2'!$A$2:$N$2221,4,FALSE)</f>
        <v>45</v>
      </c>
      <c r="Z636" s="21">
        <f>VLOOKUP($A$2:$A$2221,'[2]Sales Answer 1 &amp; 2'!$A$2:$N$2221,5,FALSE)</f>
        <v>201</v>
      </c>
      <c r="AA636" s="21">
        <f>VLOOKUP($A$2:$A$2221,'[2]Sales Answer 1 &amp; 2'!$A$2:$N$2221,6,FALSE)</f>
        <v>95</v>
      </c>
      <c r="AB636" s="21">
        <f>VLOOKUP($A$2:$A$2221,'[2]Sales Answer 1 &amp; 2'!$A$2:$N$2221,7,FALSE)</f>
        <v>45</v>
      </c>
    </row>
    <row r="637" spans="1:28" ht="15" thickBot="1" x14ac:dyDescent="0.35">
      <c r="A637" s="12">
        <v>1224</v>
      </c>
      <c r="B637" s="13">
        <v>0</v>
      </c>
      <c r="C637" s="13">
        <v>0</v>
      </c>
      <c r="D637" s="13">
        <v>0</v>
      </c>
      <c r="E637" s="13">
        <v>0</v>
      </c>
      <c r="F637" s="13">
        <v>0</v>
      </c>
      <c r="G637" s="13">
        <v>0</v>
      </c>
      <c r="H637" s="13">
        <v>0</v>
      </c>
      <c r="I637" s="14">
        <v>43961</v>
      </c>
      <c r="J637" s="22">
        <f>VLOOKUP($A$2:$A$2221,'[2]Customer Answer 5 &amp; 6'!$A$2:$O$2221,2,FALSE)</f>
        <v>123661</v>
      </c>
      <c r="K637" s="23">
        <f>VLOOKUP($A$2:$A$2221,'[2]Customer Answer 5 &amp; 6'!$A$2:$O$2221,3,FALSE)</f>
        <v>1</v>
      </c>
      <c r="L637" s="24">
        <f>VLOOKUP($A$2:$A$2221,'[2]Customer Answer 5 &amp; 6'!$A$2:$O$2221,4,FALSE)</f>
        <v>0</v>
      </c>
      <c r="M637" s="25">
        <f>VLOOKUP($A$2:$A$2221,'[2]Customer Answer 5 &amp; 6'!$A$2:$O$2221,5,FALSE)</f>
        <v>38</v>
      </c>
      <c r="N637">
        <f>VLOOKUP($A$2:$A$2221,'[2]Customer Answer 5 &amp; 6'!$A$2:$O$2221,6,FALSE)</f>
        <v>0</v>
      </c>
      <c r="O637">
        <f>VLOOKUP($A$2:$A$2221,'[2]Customer Answer 5 &amp; 6'!$A$2:$O$2221,7,FALSE)</f>
        <v>0</v>
      </c>
      <c r="P637">
        <f>VLOOKUP($A$2:$A$2221,'[2]Customer Answer 5 &amp; 6'!$A$2:$O$2221,8,FALSE)</f>
        <v>0</v>
      </c>
      <c r="Q637">
        <f>VLOOKUP($A$2:$A$2221,'[2]Customer Answer 5 &amp; 6'!$A$2:$O$2221,9,FALSE)</f>
        <v>1</v>
      </c>
      <c r="R637">
        <f>VLOOKUP($A$2:$A$2221,'[2]Customer Answer 5 &amp; 6'!$A$2:$O$2221,10,FALSE)</f>
        <v>0</v>
      </c>
      <c r="S637" s="26">
        <f>VLOOKUP($A$2:$A$2221,'[2]Customer Answer 5 &amp; 6'!$A$2:$O$2221,11,FALSE)</f>
        <v>0</v>
      </c>
      <c r="T637" s="26">
        <f>VLOOKUP($A$2:$A$2221,'[2]Customer Answer 5 &amp; 6'!$A$2:$O$2221,12,FALSE)</f>
        <v>0</v>
      </c>
      <c r="U637" s="26">
        <f>VLOOKUP($A$2:$A$2221,'[2]Customer Answer 5 &amp; 6'!$A$2:$O$2221,13,FALSE)</f>
        <v>1</v>
      </c>
      <c r="V637" s="26">
        <f>VLOOKUP($A$2:$A$2221,'[2]Customer Answer 5 &amp; 6'!$A$2:$O$2221,14,FALSE)</f>
        <v>0</v>
      </c>
      <c r="W637" s="27" t="str">
        <f>VLOOKUP($A$2:$A$2221,'[2]Customer Answer 5 &amp; 6'!$A$2:$O$2221,15,FALSE)</f>
        <v>Florida</v>
      </c>
      <c r="X637" s="21">
        <f>VLOOKUP($A$2:$A$2221,'[2]Sales Answer 1 &amp; 2'!$A$2:$N$2221,3,FALSE)</f>
        <v>94</v>
      </c>
      <c r="Y637" s="21">
        <f>VLOOKUP($A$2:$A$2221,'[2]Sales Answer 1 &amp; 2'!$A$2:$N$2221,4,FALSE)</f>
        <v>0</v>
      </c>
      <c r="Z637" s="21">
        <f>VLOOKUP($A$2:$A$2221,'[2]Sales Answer 1 &amp; 2'!$A$2:$N$2221,5,FALSE)</f>
        <v>21</v>
      </c>
      <c r="AA637" s="21">
        <f>VLOOKUP($A$2:$A$2221,'[2]Sales Answer 1 &amp; 2'!$A$2:$N$2221,6,FALSE)</f>
        <v>0</v>
      </c>
      <c r="AB637" s="21">
        <f>VLOOKUP($A$2:$A$2221,'[2]Sales Answer 1 &amp; 2'!$A$2:$N$2221,7,FALSE)</f>
        <v>0</v>
      </c>
    </row>
    <row r="638" spans="1:28" ht="15" thickBot="1" x14ac:dyDescent="0.35">
      <c r="A638" s="12">
        <v>1409</v>
      </c>
      <c r="B638" s="13">
        <v>0</v>
      </c>
      <c r="C638" s="13">
        <v>0</v>
      </c>
      <c r="D638" s="13">
        <v>0</v>
      </c>
      <c r="E638" s="13">
        <v>0</v>
      </c>
      <c r="F638" s="13">
        <v>0</v>
      </c>
      <c r="G638" s="13">
        <v>0</v>
      </c>
      <c r="H638" s="13">
        <v>0</v>
      </c>
      <c r="I638" s="14">
        <v>43961</v>
      </c>
      <c r="J638" s="22">
        <f>VLOOKUP($A$2:$A$2221,'[2]Customer Answer 5 &amp; 6'!$A$2:$O$2221,2,FALSE)</f>
        <v>148686</v>
      </c>
      <c r="K638" s="23">
        <f>VLOOKUP($A$2:$A$2221,'[2]Customer Answer 5 &amp; 6'!$A$2:$O$2221,3,FALSE)</f>
        <v>1</v>
      </c>
      <c r="L638" s="24">
        <f>VLOOKUP($A$2:$A$2221,'[2]Customer Answer 5 &amp; 6'!$A$2:$O$2221,4,FALSE)</f>
        <v>2</v>
      </c>
      <c r="M638" s="25">
        <f>VLOOKUP($A$2:$A$2221,'[2]Customer Answer 5 &amp; 6'!$A$2:$O$2221,5,FALSE)</f>
        <v>67</v>
      </c>
      <c r="N638">
        <f>VLOOKUP($A$2:$A$2221,'[2]Customer Answer 5 &amp; 6'!$A$2:$O$2221,6,FALSE)</f>
        <v>0</v>
      </c>
      <c r="O638">
        <f>VLOOKUP($A$2:$A$2221,'[2]Customer Answer 5 &amp; 6'!$A$2:$O$2221,7,FALSE)</f>
        <v>1</v>
      </c>
      <c r="P638">
        <f>VLOOKUP($A$2:$A$2221,'[2]Customer Answer 5 &amp; 6'!$A$2:$O$2221,8,FALSE)</f>
        <v>0</v>
      </c>
      <c r="Q638">
        <f>VLOOKUP($A$2:$A$2221,'[2]Customer Answer 5 &amp; 6'!$A$2:$O$2221,9,FALSE)</f>
        <v>0</v>
      </c>
      <c r="R638">
        <f>VLOOKUP($A$2:$A$2221,'[2]Customer Answer 5 &amp; 6'!$A$2:$O$2221,10,FALSE)</f>
        <v>0</v>
      </c>
      <c r="S638" s="26">
        <f>VLOOKUP($A$2:$A$2221,'[2]Customer Answer 5 &amp; 6'!$A$2:$O$2221,11,FALSE)</f>
        <v>0</v>
      </c>
      <c r="T638" s="26">
        <f>VLOOKUP($A$2:$A$2221,'[2]Customer Answer 5 &amp; 6'!$A$2:$O$2221,12,FALSE)</f>
        <v>1</v>
      </c>
      <c r="U638" s="26">
        <f>VLOOKUP($A$2:$A$2221,'[2]Customer Answer 5 &amp; 6'!$A$2:$O$2221,13,FALSE)</f>
        <v>0</v>
      </c>
      <c r="V638" s="26">
        <f>VLOOKUP($A$2:$A$2221,'[2]Customer Answer 5 &amp; 6'!$A$2:$O$2221,14,FALSE)</f>
        <v>0</v>
      </c>
      <c r="W638" s="27" t="str">
        <f>VLOOKUP($A$2:$A$2221,'[2]Customer Answer 5 &amp; 6'!$A$2:$O$2221,15,FALSE)</f>
        <v>California</v>
      </c>
      <c r="X638" s="21">
        <f>VLOOKUP($A$2:$A$2221,'[2]Sales Answer 1 &amp; 2'!$A$2:$N$2221,3,FALSE)</f>
        <v>31</v>
      </c>
      <c r="Y638" s="21">
        <f>VLOOKUP($A$2:$A$2221,'[2]Sales Answer 1 &amp; 2'!$A$2:$N$2221,4,FALSE)</f>
        <v>0</v>
      </c>
      <c r="Z638" s="21">
        <f>VLOOKUP($A$2:$A$2221,'[2]Sales Answer 1 &amp; 2'!$A$2:$N$2221,5,FALSE)</f>
        <v>21</v>
      </c>
      <c r="AA638" s="21">
        <f>VLOOKUP($A$2:$A$2221,'[2]Sales Answer 1 &amp; 2'!$A$2:$N$2221,6,FALSE)</f>
        <v>6</v>
      </c>
      <c r="AB638" s="21">
        <f>VLOOKUP($A$2:$A$2221,'[2]Sales Answer 1 &amp; 2'!$A$2:$N$2221,7,FALSE)</f>
        <v>0</v>
      </c>
    </row>
    <row r="639" spans="1:28" ht="15" thickBot="1" x14ac:dyDescent="0.35">
      <c r="A639" s="12">
        <v>1884</v>
      </c>
      <c r="B639" s="13">
        <v>0</v>
      </c>
      <c r="C639" s="13">
        <v>0</v>
      </c>
      <c r="D639" s="13">
        <v>0</v>
      </c>
      <c r="E639" s="13">
        <v>0</v>
      </c>
      <c r="F639" s="13">
        <v>0</v>
      </c>
      <c r="G639" s="13">
        <v>0</v>
      </c>
      <c r="H639" s="13">
        <v>0</v>
      </c>
      <c r="I639" s="14">
        <v>43961</v>
      </c>
      <c r="J639" s="22">
        <f>VLOOKUP($A$2:$A$2221,'[2]Customer Answer 5 &amp; 6'!$A$2:$O$2221,2,FALSE)</f>
        <v>157100</v>
      </c>
      <c r="K639" s="23">
        <f>VLOOKUP($A$2:$A$2221,'[2]Customer Answer 5 &amp; 6'!$A$2:$O$2221,3,FALSE)</f>
        <v>0</v>
      </c>
      <c r="L639" s="24">
        <f>VLOOKUP($A$2:$A$2221,'[2]Customer Answer 5 &amp; 6'!$A$2:$O$2221,4,FALSE)</f>
        <v>0</v>
      </c>
      <c r="M639" s="25">
        <f>VLOOKUP($A$2:$A$2221,'[2]Customer Answer 5 &amp; 6'!$A$2:$O$2221,5,FALSE)</f>
        <v>47</v>
      </c>
      <c r="N639">
        <f>VLOOKUP($A$2:$A$2221,'[2]Customer Answer 5 &amp; 6'!$A$2:$O$2221,6,FALSE)</f>
        <v>0</v>
      </c>
      <c r="O639">
        <f>VLOOKUP($A$2:$A$2221,'[2]Customer Answer 5 &amp; 6'!$A$2:$O$2221,7,FALSE)</f>
        <v>0</v>
      </c>
      <c r="P639">
        <f>VLOOKUP($A$2:$A$2221,'[2]Customer Answer 5 &amp; 6'!$A$2:$O$2221,8,FALSE)</f>
        <v>0</v>
      </c>
      <c r="Q639">
        <f>VLOOKUP($A$2:$A$2221,'[2]Customer Answer 5 &amp; 6'!$A$2:$O$2221,9,FALSE)</f>
        <v>1</v>
      </c>
      <c r="R639">
        <f>VLOOKUP($A$2:$A$2221,'[2]Customer Answer 5 &amp; 6'!$A$2:$O$2221,10,FALSE)</f>
        <v>0</v>
      </c>
      <c r="S639" s="26">
        <f>VLOOKUP($A$2:$A$2221,'[2]Customer Answer 5 &amp; 6'!$A$2:$O$2221,11,FALSE)</f>
        <v>0</v>
      </c>
      <c r="T639" s="26">
        <f>VLOOKUP($A$2:$A$2221,'[2]Customer Answer 5 &amp; 6'!$A$2:$O$2221,12,FALSE)</f>
        <v>1</v>
      </c>
      <c r="U639" s="26">
        <f>VLOOKUP($A$2:$A$2221,'[2]Customer Answer 5 &amp; 6'!$A$2:$O$2221,13,FALSE)</f>
        <v>0</v>
      </c>
      <c r="V639" s="26">
        <f>VLOOKUP($A$2:$A$2221,'[2]Customer Answer 5 &amp; 6'!$A$2:$O$2221,14,FALSE)</f>
        <v>0</v>
      </c>
      <c r="W639" s="27" t="str">
        <f>VLOOKUP($A$2:$A$2221,'[2]Customer Answer 5 &amp; 6'!$A$2:$O$2221,15,FALSE)</f>
        <v>Florida</v>
      </c>
      <c r="X639" s="21">
        <f>VLOOKUP($A$2:$A$2221,'[2]Sales Answer 1 &amp; 2'!$A$2:$N$2221,3,FALSE)</f>
        <v>498</v>
      </c>
      <c r="Y639" s="21">
        <f>VLOOKUP($A$2:$A$2221,'[2]Sales Answer 1 &amp; 2'!$A$2:$N$2221,4,FALSE)</f>
        <v>58</v>
      </c>
      <c r="Z639" s="21">
        <f>VLOOKUP($A$2:$A$2221,'[2]Sales Answer 1 &amp; 2'!$A$2:$N$2221,5,FALSE)</f>
        <v>190</v>
      </c>
      <c r="AA639" s="21">
        <f>VLOOKUP($A$2:$A$2221,'[2]Sales Answer 1 &amp; 2'!$A$2:$N$2221,6,FALSE)</f>
        <v>107</v>
      </c>
      <c r="AB639" s="21">
        <f>VLOOKUP($A$2:$A$2221,'[2]Sales Answer 1 &amp; 2'!$A$2:$N$2221,7,FALSE)</f>
        <v>8</v>
      </c>
    </row>
    <row r="640" spans="1:28" ht="15" thickBot="1" x14ac:dyDescent="0.35">
      <c r="A640" s="12">
        <v>3084</v>
      </c>
      <c r="B640" s="13">
        <v>0</v>
      </c>
      <c r="C640" s="13">
        <v>0</v>
      </c>
      <c r="D640" s="13">
        <v>0</v>
      </c>
      <c r="E640" s="13">
        <v>0</v>
      </c>
      <c r="F640" s="13">
        <v>0</v>
      </c>
      <c r="G640" s="13">
        <v>0</v>
      </c>
      <c r="H640" s="13">
        <v>0</v>
      </c>
      <c r="I640" s="14">
        <v>43961</v>
      </c>
      <c r="J640" s="22">
        <f>VLOOKUP($A$2:$A$2221,'[2]Customer Answer 5 &amp; 6'!$A$2:$O$2221,2,FALSE)</f>
        <v>166476</v>
      </c>
      <c r="K640" s="23">
        <f>VLOOKUP($A$2:$A$2221,'[2]Customer Answer 5 &amp; 6'!$A$2:$O$2221,3,FALSE)</f>
        <v>0</v>
      </c>
      <c r="L640" s="24">
        <f>VLOOKUP($A$2:$A$2221,'[2]Customer Answer 5 &amp; 6'!$A$2:$O$2221,4,FALSE)</f>
        <v>1</v>
      </c>
      <c r="M640" s="25">
        <f>VLOOKUP($A$2:$A$2221,'[2]Customer Answer 5 &amp; 6'!$A$2:$O$2221,5,FALSE)</f>
        <v>51</v>
      </c>
      <c r="N640">
        <f>VLOOKUP($A$2:$A$2221,'[2]Customer Answer 5 &amp; 6'!$A$2:$O$2221,6,FALSE)</f>
        <v>0</v>
      </c>
      <c r="O640">
        <f>VLOOKUP($A$2:$A$2221,'[2]Customer Answer 5 &amp; 6'!$A$2:$O$2221,7,FALSE)</f>
        <v>0</v>
      </c>
      <c r="P640">
        <f>VLOOKUP($A$2:$A$2221,'[2]Customer Answer 5 &amp; 6'!$A$2:$O$2221,8,FALSE)</f>
        <v>0</v>
      </c>
      <c r="Q640">
        <f>VLOOKUP($A$2:$A$2221,'[2]Customer Answer 5 &amp; 6'!$A$2:$O$2221,9,FALSE)</f>
        <v>1</v>
      </c>
      <c r="R640">
        <f>VLOOKUP($A$2:$A$2221,'[2]Customer Answer 5 &amp; 6'!$A$2:$O$2221,10,FALSE)</f>
        <v>0</v>
      </c>
      <c r="S640" s="26">
        <f>VLOOKUP($A$2:$A$2221,'[2]Customer Answer 5 &amp; 6'!$A$2:$O$2221,11,FALSE)</f>
        <v>0</v>
      </c>
      <c r="T640" s="26">
        <f>VLOOKUP($A$2:$A$2221,'[2]Customer Answer 5 &amp; 6'!$A$2:$O$2221,12,FALSE)</f>
        <v>0</v>
      </c>
      <c r="U640" s="26">
        <f>VLOOKUP($A$2:$A$2221,'[2]Customer Answer 5 &amp; 6'!$A$2:$O$2221,13,FALSE)</f>
        <v>1</v>
      </c>
      <c r="V640" s="26">
        <f>VLOOKUP($A$2:$A$2221,'[2]Customer Answer 5 &amp; 6'!$A$2:$O$2221,14,FALSE)</f>
        <v>0</v>
      </c>
      <c r="W640" s="27" t="str">
        <f>VLOOKUP($A$2:$A$2221,'[2]Customer Answer 5 &amp; 6'!$A$2:$O$2221,15,FALSE)</f>
        <v>Florida</v>
      </c>
      <c r="X640" s="21">
        <f>VLOOKUP($A$2:$A$2221,'[2]Sales Answer 1 &amp; 2'!$A$2:$N$2221,3,FALSE)</f>
        <v>1858</v>
      </c>
      <c r="Y640" s="21">
        <f>VLOOKUP($A$2:$A$2221,'[2]Sales Answer 1 &amp; 2'!$A$2:$N$2221,4,FALSE)</f>
        <v>70</v>
      </c>
      <c r="Z640" s="21">
        <f>VLOOKUP($A$2:$A$2221,'[2]Sales Answer 1 &amp; 2'!$A$2:$N$2221,5,FALSE)</f>
        <v>381</v>
      </c>
      <c r="AA640" s="21">
        <f>VLOOKUP($A$2:$A$2221,'[2]Sales Answer 1 &amp; 2'!$A$2:$N$2221,6,FALSE)</f>
        <v>63</v>
      </c>
      <c r="AB640" s="21">
        <f>VLOOKUP($A$2:$A$2221,'[2]Sales Answer 1 &amp; 2'!$A$2:$N$2221,7,FALSE)</f>
        <v>23</v>
      </c>
    </row>
    <row r="641" spans="1:28" ht="15" thickBot="1" x14ac:dyDescent="0.35">
      <c r="A641" s="12">
        <v>1531</v>
      </c>
      <c r="B641" s="13">
        <v>0</v>
      </c>
      <c r="C641" s="13">
        <v>0</v>
      </c>
      <c r="D641" s="13">
        <v>0</v>
      </c>
      <c r="E641" s="13">
        <v>0</v>
      </c>
      <c r="F641" s="13">
        <v>0</v>
      </c>
      <c r="G641" s="13">
        <v>0</v>
      </c>
      <c r="H641" s="13">
        <v>0</v>
      </c>
      <c r="I641" s="14">
        <v>43960</v>
      </c>
      <c r="J641" s="22">
        <f>VLOOKUP($A$2:$A$2221,'[2]Customer Answer 5 &amp; 6'!$A$2:$O$2221,2,FALSE)</f>
        <v>147850</v>
      </c>
      <c r="K641" s="23">
        <f>VLOOKUP($A$2:$A$2221,'[2]Customer Answer 5 &amp; 6'!$A$2:$O$2221,3,FALSE)</f>
        <v>1</v>
      </c>
      <c r="L641" s="24">
        <f>VLOOKUP($A$2:$A$2221,'[2]Customer Answer 5 &amp; 6'!$A$2:$O$2221,4,FALSE)</f>
        <v>0</v>
      </c>
      <c r="M641" s="25">
        <f>VLOOKUP($A$2:$A$2221,'[2]Customer Answer 5 &amp; 6'!$A$2:$O$2221,5,FALSE)</f>
        <v>40</v>
      </c>
      <c r="N641">
        <f>VLOOKUP($A$2:$A$2221,'[2]Customer Answer 5 &amp; 6'!$A$2:$O$2221,6,FALSE)</f>
        <v>0</v>
      </c>
      <c r="O641">
        <f>VLOOKUP($A$2:$A$2221,'[2]Customer Answer 5 &amp; 6'!$A$2:$O$2221,7,FALSE)</f>
        <v>1</v>
      </c>
      <c r="P641">
        <f>VLOOKUP($A$2:$A$2221,'[2]Customer Answer 5 &amp; 6'!$A$2:$O$2221,8,FALSE)</f>
        <v>0</v>
      </c>
      <c r="Q641">
        <f>VLOOKUP($A$2:$A$2221,'[2]Customer Answer 5 &amp; 6'!$A$2:$O$2221,9,FALSE)</f>
        <v>0</v>
      </c>
      <c r="R641">
        <f>VLOOKUP($A$2:$A$2221,'[2]Customer Answer 5 &amp; 6'!$A$2:$O$2221,10,FALSE)</f>
        <v>0</v>
      </c>
      <c r="S641" s="26">
        <f>VLOOKUP($A$2:$A$2221,'[2]Customer Answer 5 &amp; 6'!$A$2:$O$2221,11,FALSE)</f>
        <v>0</v>
      </c>
      <c r="T641" s="26">
        <f>VLOOKUP($A$2:$A$2221,'[2]Customer Answer 5 &amp; 6'!$A$2:$O$2221,12,FALSE)</f>
        <v>1</v>
      </c>
      <c r="U641" s="26">
        <f>VLOOKUP($A$2:$A$2221,'[2]Customer Answer 5 &amp; 6'!$A$2:$O$2221,13,FALSE)</f>
        <v>0</v>
      </c>
      <c r="V641" s="26">
        <f>VLOOKUP($A$2:$A$2221,'[2]Customer Answer 5 &amp; 6'!$A$2:$O$2221,14,FALSE)</f>
        <v>0</v>
      </c>
      <c r="W641" s="27" t="str">
        <f>VLOOKUP($A$2:$A$2221,'[2]Customer Answer 5 &amp; 6'!$A$2:$O$2221,15,FALSE)</f>
        <v>Illinois</v>
      </c>
      <c r="X641" s="21">
        <f>VLOOKUP($A$2:$A$2221,'[2]Sales Answer 1 &amp; 2'!$A$2:$N$2221,3,FALSE)</f>
        <v>130</v>
      </c>
      <c r="Y641" s="21">
        <f>VLOOKUP($A$2:$A$2221,'[2]Sales Answer 1 &amp; 2'!$A$2:$N$2221,4,FALSE)</f>
        <v>22</v>
      </c>
      <c r="Z641" s="21">
        <f>VLOOKUP($A$2:$A$2221,'[2]Sales Answer 1 &amp; 2'!$A$2:$N$2221,5,FALSE)</f>
        <v>133</v>
      </c>
      <c r="AA641" s="21">
        <f>VLOOKUP($A$2:$A$2221,'[2]Sales Answer 1 &amp; 2'!$A$2:$N$2221,6,FALSE)</f>
        <v>62</v>
      </c>
      <c r="AB641" s="21">
        <f>VLOOKUP($A$2:$A$2221,'[2]Sales Answer 1 &amp; 2'!$A$2:$N$2221,7,FALSE)</f>
        <v>37</v>
      </c>
    </row>
    <row r="642" spans="1:28" ht="15" thickBot="1" x14ac:dyDescent="0.35">
      <c r="A642" s="12">
        <v>1490</v>
      </c>
      <c r="B642" s="13">
        <v>0</v>
      </c>
      <c r="C642" s="13">
        <v>0</v>
      </c>
      <c r="D642" s="13">
        <v>0</v>
      </c>
      <c r="E642" s="13">
        <v>0</v>
      </c>
      <c r="F642" s="13">
        <v>0</v>
      </c>
      <c r="G642" s="13">
        <v>0</v>
      </c>
      <c r="H642" s="13">
        <v>0</v>
      </c>
      <c r="I642" s="14">
        <v>43959</v>
      </c>
      <c r="J642" s="22">
        <f>VLOOKUP($A$2:$A$2221,'[2]Customer Answer 5 &amp; 6'!$A$2:$O$2221,2,FALSE)</f>
        <v>165665</v>
      </c>
      <c r="K642" s="23">
        <f>VLOOKUP($A$2:$A$2221,'[2]Customer Answer 5 &amp; 6'!$A$2:$O$2221,3,FALSE)</f>
        <v>0</v>
      </c>
      <c r="L642" s="24">
        <f>VLOOKUP($A$2:$A$2221,'[2]Customer Answer 5 &amp; 6'!$A$2:$O$2221,4,FALSE)</f>
        <v>1</v>
      </c>
      <c r="M642" s="25">
        <f>VLOOKUP($A$2:$A$2221,'[2]Customer Answer 5 &amp; 6'!$A$2:$O$2221,5,FALSE)</f>
        <v>44</v>
      </c>
      <c r="N642">
        <f>VLOOKUP($A$2:$A$2221,'[2]Customer Answer 5 &amp; 6'!$A$2:$O$2221,6,FALSE)</f>
        <v>0</v>
      </c>
      <c r="O642">
        <f>VLOOKUP($A$2:$A$2221,'[2]Customer Answer 5 &amp; 6'!$A$2:$O$2221,7,FALSE)</f>
        <v>1</v>
      </c>
      <c r="P642">
        <f>VLOOKUP($A$2:$A$2221,'[2]Customer Answer 5 &amp; 6'!$A$2:$O$2221,8,FALSE)</f>
        <v>0</v>
      </c>
      <c r="Q642">
        <f>VLOOKUP($A$2:$A$2221,'[2]Customer Answer 5 &amp; 6'!$A$2:$O$2221,9,FALSE)</f>
        <v>0</v>
      </c>
      <c r="R642">
        <f>VLOOKUP($A$2:$A$2221,'[2]Customer Answer 5 &amp; 6'!$A$2:$O$2221,10,FALSE)</f>
        <v>0</v>
      </c>
      <c r="S642" s="26">
        <f>VLOOKUP($A$2:$A$2221,'[2]Customer Answer 5 &amp; 6'!$A$2:$O$2221,11,FALSE)</f>
        <v>0</v>
      </c>
      <c r="T642" s="26">
        <f>VLOOKUP($A$2:$A$2221,'[2]Customer Answer 5 &amp; 6'!$A$2:$O$2221,12,FALSE)</f>
        <v>1</v>
      </c>
      <c r="U642" s="26">
        <f>VLOOKUP($A$2:$A$2221,'[2]Customer Answer 5 &amp; 6'!$A$2:$O$2221,13,FALSE)</f>
        <v>0</v>
      </c>
      <c r="V642" s="26">
        <f>VLOOKUP($A$2:$A$2221,'[2]Customer Answer 5 &amp; 6'!$A$2:$O$2221,14,FALSE)</f>
        <v>0</v>
      </c>
      <c r="W642" s="27" t="str">
        <f>VLOOKUP($A$2:$A$2221,'[2]Customer Answer 5 &amp; 6'!$A$2:$O$2221,15,FALSE)</f>
        <v>New York</v>
      </c>
      <c r="X642" s="21">
        <f>VLOOKUP($A$2:$A$2221,'[2]Sales Answer 1 &amp; 2'!$A$2:$N$2221,3,FALSE)</f>
        <v>568</v>
      </c>
      <c r="Y642" s="21">
        <f>VLOOKUP($A$2:$A$2221,'[2]Sales Answer 1 &amp; 2'!$A$2:$N$2221,4,FALSE)</f>
        <v>409</v>
      </c>
      <c r="Z642" s="21">
        <f>VLOOKUP($A$2:$A$2221,'[2]Sales Answer 1 &amp; 2'!$A$2:$N$2221,5,FALSE)</f>
        <v>976</v>
      </c>
      <c r="AA642" s="21">
        <f>VLOOKUP($A$2:$A$2221,'[2]Sales Answer 1 &amp; 2'!$A$2:$N$2221,6,FALSE)</f>
        <v>267</v>
      </c>
      <c r="AB642" s="21">
        <f>VLOOKUP($A$2:$A$2221,'[2]Sales Answer 1 &amp; 2'!$A$2:$N$2221,7,FALSE)</f>
        <v>91</v>
      </c>
    </row>
    <row r="643" spans="1:28" ht="15" thickBot="1" x14ac:dyDescent="0.35">
      <c r="A643" s="12">
        <v>1888</v>
      </c>
      <c r="B643" s="13">
        <v>0</v>
      </c>
      <c r="C643" s="13">
        <v>0</v>
      </c>
      <c r="D643" s="13">
        <v>0</v>
      </c>
      <c r="E643" s="13">
        <v>0</v>
      </c>
      <c r="F643" s="13">
        <v>0</v>
      </c>
      <c r="G643" s="13">
        <v>0</v>
      </c>
      <c r="H643" s="13">
        <v>0</v>
      </c>
      <c r="I643" s="14">
        <v>43959</v>
      </c>
      <c r="J643" s="22">
        <f>VLOOKUP($A$2:$A$2221,'[2]Customer Answer 5 &amp; 6'!$A$2:$O$2221,2,FALSE)</f>
        <v>145684</v>
      </c>
      <c r="K643" s="23">
        <f>VLOOKUP($A$2:$A$2221,'[2]Customer Answer 5 &amp; 6'!$A$2:$O$2221,3,FALSE)</f>
        <v>1</v>
      </c>
      <c r="L643" s="24">
        <f>VLOOKUP($A$2:$A$2221,'[2]Customer Answer 5 &amp; 6'!$A$2:$O$2221,4,FALSE)</f>
        <v>0</v>
      </c>
      <c r="M643" s="25">
        <f>VLOOKUP($A$2:$A$2221,'[2]Customer Answer 5 &amp; 6'!$A$2:$O$2221,5,FALSE)</f>
        <v>49</v>
      </c>
      <c r="N643">
        <f>VLOOKUP($A$2:$A$2221,'[2]Customer Answer 5 &amp; 6'!$A$2:$O$2221,6,FALSE)</f>
        <v>0</v>
      </c>
      <c r="O643">
        <f>VLOOKUP($A$2:$A$2221,'[2]Customer Answer 5 &amp; 6'!$A$2:$O$2221,7,FALSE)</f>
        <v>0</v>
      </c>
      <c r="P643">
        <f>VLOOKUP($A$2:$A$2221,'[2]Customer Answer 5 &amp; 6'!$A$2:$O$2221,8,FALSE)</f>
        <v>0</v>
      </c>
      <c r="Q643">
        <f>VLOOKUP($A$2:$A$2221,'[2]Customer Answer 5 &amp; 6'!$A$2:$O$2221,9,FALSE)</f>
        <v>0</v>
      </c>
      <c r="R643">
        <f>VLOOKUP($A$2:$A$2221,'[2]Customer Answer 5 &amp; 6'!$A$2:$O$2221,10,FALSE)</f>
        <v>1</v>
      </c>
      <c r="S643" s="26">
        <f>VLOOKUP($A$2:$A$2221,'[2]Customer Answer 5 &amp; 6'!$A$2:$O$2221,11,FALSE)</f>
        <v>0</v>
      </c>
      <c r="T643" s="26">
        <f>VLOOKUP($A$2:$A$2221,'[2]Customer Answer 5 &amp; 6'!$A$2:$O$2221,12,FALSE)</f>
        <v>1</v>
      </c>
      <c r="U643" s="26">
        <f>VLOOKUP($A$2:$A$2221,'[2]Customer Answer 5 &amp; 6'!$A$2:$O$2221,13,FALSE)</f>
        <v>0</v>
      </c>
      <c r="V643" s="26">
        <f>VLOOKUP($A$2:$A$2221,'[2]Customer Answer 5 &amp; 6'!$A$2:$O$2221,14,FALSE)</f>
        <v>0</v>
      </c>
      <c r="W643" s="27" t="str">
        <f>VLOOKUP($A$2:$A$2221,'[2]Customer Answer 5 &amp; 6'!$A$2:$O$2221,15,FALSE)</f>
        <v>Other</v>
      </c>
      <c r="X643" s="21">
        <f>VLOOKUP($A$2:$A$2221,'[2]Sales Answer 1 &amp; 2'!$A$2:$N$2221,3,FALSE)</f>
        <v>16</v>
      </c>
      <c r="Y643" s="21">
        <f>VLOOKUP($A$2:$A$2221,'[2]Sales Answer 1 &amp; 2'!$A$2:$N$2221,4,FALSE)</f>
        <v>3</v>
      </c>
      <c r="Z643" s="21">
        <f>VLOOKUP($A$2:$A$2221,'[2]Sales Answer 1 &amp; 2'!$A$2:$N$2221,5,FALSE)</f>
        <v>16</v>
      </c>
      <c r="AA643" s="21">
        <f>VLOOKUP($A$2:$A$2221,'[2]Sales Answer 1 &amp; 2'!$A$2:$N$2221,6,FALSE)</f>
        <v>32</v>
      </c>
      <c r="AB643" s="21">
        <f>VLOOKUP($A$2:$A$2221,'[2]Sales Answer 1 &amp; 2'!$A$2:$N$2221,7,FALSE)</f>
        <v>0</v>
      </c>
    </row>
    <row r="644" spans="1:28" ht="15" thickBot="1" x14ac:dyDescent="0.35">
      <c r="A644" s="12">
        <v>2558</v>
      </c>
      <c r="B644" s="13">
        <v>0</v>
      </c>
      <c r="C644" s="13">
        <v>0</v>
      </c>
      <c r="D644" s="13">
        <v>0</v>
      </c>
      <c r="E644" s="13">
        <v>0</v>
      </c>
      <c r="F644" s="13">
        <v>0</v>
      </c>
      <c r="G644" s="13">
        <v>0</v>
      </c>
      <c r="H644" s="13">
        <v>0</v>
      </c>
      <c r="I644" s="14">
        <v>43959</v>
      </c>
      <c r="J644" s="22">
        <f>VLOOKUP($A$2:$A$2221,'[2]Customer Answer 5 &amp; 6'!$A$2:$O$2221,2,FALSE)</f>
        <v>182460</v>
      </c>
      <c r="K644" s="23">
        <f>VLOOKUP($A$2:$A$2221,'[2]Customer Answer 5 &amp; 6'!$A$2:$O$2221,3,FALSE)</f>
        <v>0</v>
      </c>
      <c r="L644" s="24">
        <f>VLOOKUP($A$2:$A$2221,'[2]Customer Answer 5 &amp; 6'!$A$2:$O$2221,4,FALSE)</f>
        <v>0</v>
      </c>
      <c r="M644" s="25">
        <f>VLOOKUP($A$2:$A$2221,'[2]Customer Answer 5 &amp; 6'!$A$2:$O$2221,5,FALSE)</f>
        <v>70</v>
      </c>
      <c r="N644">
        <f>VLOOKUP($A$2:$A$2221,'[2]Customer Answer 5 &amp; 6'!$A$2:$O$2221,6,FALSE)</f>
        <v>1</v>
      </c>
      <c r="O644">
        <f>VLOOKUP($A$2:$A$2221,'[2]Customer Answer 5 &amp; 6'!$A$2:$O$2221,7,FALSE)</f>
        <v>0</v>
      </c>
      <c r="P644">
        <f>VLOOKUP($A$2:$A$2221,'[2]Customer Answer 5 &amp; 6'!$A$2:$O$2221,8,FALSE)</f>
        <v>0</v>
      </c>
      <c r="Q644">
        <f>VLOOKUP($A$2:$A$2221,'[2]Customer Answer 5 &amp; 6'!$A$2:$O$2221,9,FALSE)</f>
        <v>0</v>
      </c>
      <c r="R644">
        <f>VLOOKUP($A$2:$A$2221,'[2]Customer Answer 5 &amp; 6'!$A$2:$O$2221,10,FALSE)</f>
        <v>0</v>
      </c>
      <c r="S644" s="26">
        <f>VLOOKUP($A$2:$A$2221,'[2]Customer Answer 5 &amp; 6'!$A$2:$O$2221,11,FALSE)</f>
        <v>0</v>
      </c>
      <c r="T644" s="26">
        <f>VLOOKUP($A$2:$A$2221,'[2]Customer Answer 5 &amp; 6'!$A$2:$O$2221,12,FALSE)</f>
        <v>1</v>
      </c>
      <c r="U644" s="26">
        <f>VLOOKUP($A$2:$A$2221,'[2]Customer Answer 5 &amp; 6'!$A$2:$O$2221,13,FALSE)</f>
        <v>0</v>
      </c>
      <c r="V644" s="26">
        <f>VLOOKUP($A$2:$A$2221,'[2]Customer Answer 5 &amp; 6'!$A$2:$O$2221,14,FALSE)</f>
        <v>0</v>
      </c>
      <c r="W644" s="27" t="str">
        <f>VLOOKUP($A$2:$A$2221,'[2]Customer Answer 5 &amp; 6'!$A$2:$O$2221,15,FALSE)</f>
        <v>New York</v>
      </c>
      <c r="X644" s="21">
        <f>VLOOKUP($A$2:$A$2221,'[2]Sales Answer 1 &amp; 2'!$A$2:$N$2221,3,FALSE)</f>
        <v>564</v>
      </c>
      <c r="Y644" s="21">
        <f>VLOOKUP($A$2:$A$2221,'[2]Sales Answer 1 &amp; 2'!$A$2:$N$2221,4,FALSE)</f>
        <v>104</v>
      </c>
      <c r="Z644" s="21">
        <f>VLOOKUP($A$2:$A$2221,'[2]Sales Answer 1 &amp; 2'!$A$2:$N$2221,5,FALSE)</f>
        <v>1268</v>
      </c>
      <c r="AA644" s="21">
        <f>VLOOKUP($A$2:$A$2221,'[2]Sales Answer 1 &amp; 2'!$A$2:$N$2221,6,FALSE)</f>
        <v>115</v>
      </c>
      <c r="AB644" s="21">
        <f>VLOOKUP($A$2:$A$2221,'[2]Sales Answer 1 &amp; 2'!$A$2:$N$2221,7,FALSE)</f>
        <v>71</v>
      </c>
    </row>
    <row r="645" spans="1:28" ht="15" thickBot="1" x14ac:dyDescent="0.35">
      <c r="A645" s="12">
        <v>1090</v>
      </c>
      <c r="B645" s="13">
        <v>0</v>
      </c>
      <c r="C645" s="13">
        <v>0</v>
      </c>
      <c r="D645" s="13">
        <v>0</v>
      </c>
      <c r="E645" s="13">
        <v>1</v>
      </c>
      <c r="F645" s="13">
        <v>0</v>
      </c>
      <c r="G645" s="13">
        <v>0</v>
      </c>
      <c r="H645" s="13">
        <v>0</v>
      </c>
      <c r="I645" s="14">
        <v>43958</v>
      </c>
      <c r="J645" s="22">
        <f>VLOOKUP($A$2:$A$2221,'[2]Customer Answer 5 &amp; 6'!$A$2:$O$2221,2,FALSE)</f>
        <v>178497</v>
      </c>
      <c r="K645" s="23">
        <f>VLOOKUP($A$2:$A$2221,'[2]Customer Answer 5 &amp; 6'!$A$2:$O$2221,3,FALSE)</f>
        <v>0</v>
      </c>
      <c r="L645" s="24">
        <f>VLOOKUP($A$2:$A$2221,'[2]Customer Answer 5 &amp; 6'!$A$2:$O$2221,4,FALSE)</f>
        <v>0</v>
      </c>
      <c r="M645" s="25">
        <f>VLOOKUP($A$2:$A$2221,'[2]Customer Answer 5 &amp; 6'!$A$2:$O$2221,5,FALSE)</f>
        <v>69</v>
      </c>
      <c r="N645">
        <f>VLOOKUP($A$2:$A$2221,'[2]Customer Answer 5 &amp; 6'!$A$2:$O$2221,6,FALSE)</f>
        <v>0</v>
      </c>
      <c r="O645">
        <f>VLOOKUP($A$2:$A$2221,'[2]Customer Answer 5 &amp; 6'!$A$2:$O$2221,7,FALSE)</f>
        <v>1</v>
      </c>
      <c r="P645">
        <f>VLOOKUP($A$2:$A$2221,'[2]Customer Answer 5 &amp; 6'!$A$2:$O$2221,8,FALSE)</f>
        <v>0</v>
      </c>
      <c r="Q645">
        <f>VLOOKUP($A$2:$A$2221,'[2]Customer Answer 5 &amp; 6'!$A$2:$O$2221,9,FALSE)</f>
        <v>0</v>
      </c>
      <c r="R645">
        <f>VLOOKUP($A$2:$A$2221,'[2]Customer Answer 5 &amp; 6'!$A$2:$O$2221,10,FALSE)</f>
        <v>0</v>
      </c>
      <c r="S645" s="26">
        <f>VLOOKUP($A$2:$A$2221,'[2]Customer Answer 5 &amp; 6'!$A$2:$O$2221,11,FALSE)</f>
        <v>0</v>
      </c>
      <c r="T645" s="26">
        <f>VLOOKUP($A$2:$A$2221,'[2]Customer Answer 5 &amp; 6'!$A$2:$O$2221,12,FALSE)</f>
        <v>0</v>
      </c>
      <c r="U645" s="26">
        <f>VLOOKUP($A$2:$A$2221,'[2]Customer Answer 5 &amp; 6'!$A$2:$O$2221,13,FALSE)</f>
        <v>0</v>
      </c>
      <c r="V645" s="26">
        <f>VLOOKUP($A$2:$A$2221,'[2]Customer Answer 5 &amp; 6'!$A$2:$O$2221,14,FALSE)</f>
        <v>0</v>
      </c>
      <c r="W645" s="27" t="str">
        <f>VLOOKUP($A$2:$A$2221,'[2]Customer Answer 5 &amp; 6'!$A$2:$O$2221,15,FALSE)</f>
        <v>Other</v>
      </c>
      <c r="X645" s="21">
        <f>VLOOKUP($A$2:$A$2221,'[2]Sales Answer 1 &amp; 2'!$A$2:$N$2221,3,FALSE)</f>
        <v>471</v>
      </c>
      <c r="Y645" s="21">
        <f>VLOOKUP($A$2:$A$2221,'[2]Sales Answer 1 &amp; 2'!$A$2:$N$2221,4,FALSE)</f>
        <v>59</v>
      </c>
      <c r="Z645" s="21">
        <f>VLOOKUP($A$2:$A$2221,'[2]Sales Answer 1 &amp; 2'!$A$2:$N$2221,5,FALSE)</f>
        <v>1016</v>
      </c>
      <c r="AA645" s="21">
        <f>VLOOKUP($A$2:$A$2221,'[2]Sales Answer 1 &amp; 2'!$A$2:$N$2221,6,FALSE)</f>
        <v>171</v>
      </c>
      <c r="AB645" s="21">
        <f>VLOOKUP($A$2:$A$2221,'[2]Sales Answer 1 &amp; 2'!$A$2:$N$2221,7,FALSE)</f>
        <v>0</v>
      </c>
    </row>
    <row r="646" spans="1:28" ht="15" thickBot="1" x14ac:dyDescent="0.35">
      <c r="A646" s="12">
        <v>1168</v>
      </c>
      <c r="B646" s="13">
        <v>0</v>
      </c>
      <c r="C646" s="13">
        <v>0</v>
      </c>
      <c r="D646" s="13">
        <v>0</v>
      </c>
      <c r="E646" s="13">
        <v>1</v>
      </c>
      <c r="F646" s="13">
        <v>0</v>
      </c>
      <c r="G646" s="13">
        <v>0</v>
      </c>
      <c r="H646" s="13">
        <v>0</v>
      </c>
      <c r="I646" s="14">
        <v>43958</v>
      </c>
      <c r="J646" s="22">
        <f>VLOOKUP($A$2:$A$2221,'[2]Customer Answer 5 &amp; 6'!$A$2:$O$2221,2,FALSE)</f>
        <v>178497</v>
      </c>
      <c r="K646" s="23">
        <f>VLOOKUP($A$2:$A$2221,'[2]Customer Answer 5 &amp; 6'!$A$2:$O$2221,3,FALSE)</f>
        <v>0</v>
      </c>
      <c r="L646" s="24">
        <f>VLOOKUP($A$2:$A$2221,'[2]Customer Answer 5 &amp; 6'!$A$2:$O$2221,4,FALSE)</f>
        <v>0</v>
      </c>
      <c r="M646" s="25">
        <f>VLOOKUP($A$2:$A$2221,'[2]Customer Answer 5 &amp; 6'!$A$2:$O$2221,5,FALSE)</f>
        <v>69</v>
      </c>
      <c r="N646">
        <f>VLOOKUP($A$2:$A$2221,'[2]Customer Answer 5 &amp; 6'!$A$2:$O$2221,6,FALSE)</f>
        <v>0</v>
      </c>
      <c r="O646">
        <f>VLOOKUP($A$2:$A$2221,'[2]Customer Answer 5 &amp; 6'!$A$2:$O$2221,7,FALSE)</f>
        <v>1</v>
      </c>
      <c r="P646">
        <f>VLOOKUP($A$2:$A$2221,'[2]Customer Answer 5 &amp; 6'!$A$2:$O$2221,8,FALSE)</f>
        <v>0</v>
      </c>
      <c r="Q646">
        <f>VLOOKUP($A$2:$A$2221,'[2]Customer Answer 5 &amp; 6'!$A$2:$O$2221,9,FALSE)</f>
        <v>0</v>
      </c>
      <c r="R646">
        <f>VLOOKUP($A$2:$A$2221,'[2]Customer Answer 5 &amp; 6'!$A$2:$O$2221,10,FALSE)</f>
        <v>0</v>
      </c>
      <c r="S646" s="26">
        <f>VLOOKUP($A$2:$A$2221,'[2]Customer Answer 5 &amp; 6'!$A$2:$O$2221,11,FALSE)</f>
        <v>0</v>
      </c>
      <c r="T646" s="26">
        <f>VLOOKUP($A$2:$A$2221,'[2]Customer Answer 5 &amp; 6'!$A$2:$O$2221,12,FALSE)</f>
        <v>0</v>
      </c>
      <c r="U646" s="26">
        <f>VLOOKUP($A$2:$A$2221,'[2]Customer Answer 5 &amp; 6'!$A$2:$O$2221,13,FALSE)</f>
        <v>0</v>
      </c>
      <c r="V646" s="26">
        <f>VLOOKUP($A$2:$A$2221,'[2]Customer Answer 5 &amp; 6'!$A$2:$O$2221,14,FALSE)</f>
        <v>0</v>
      </c>
      <c r="W646" s="27" t="str">
        <f>VLOOKUP($A$2:$A$2221,'[2]Customer Answer 5 &amp; 6'!$A$2:$O$2221,15,FALSE)</f>
        <v>Other</v>
      </c>
      <c r="X646" s="21">
        <f>VLOOKUP($A$2:$A$2221,'[2]Sales Answer 1 &amp; 2'!$A$2:$N$2221,3,FALSE)</f>
        <v>471</v>
      </c>
      <c r="Y646" s="21">
        <f>VLOOKUP($A$2:$A$2221,'[2]Sales Answer 1 &amp; 2'!$A$2:$N$2221,4,FALSE)</f>
        <v>59</v>
      </c>
      <c r="Z646" s="21">
        <f>VLOOKUP($A$2:$A$2221,'[2]Sales Answer 1 &amp; 2'!$A$2:$N$2221,5,FALSE)</f>
        <v>1016</v>
      </c>
      <c r="AA646" s="21">
        <f>VLOOKUP($A$2:$A$2221,'[2]Sales Answer 1 &amp; 2'!$A$2:$N$2221,6,FALSE)</f>
        <v>171</v>
      </c>
      <c r="AB646" s="21">
        <f>VLOOKUP($A$2:$A$2221,'[2]Sales Answer 1 &amp; 2'!$A$2:$N$2221,7,FALSE)</f>
        <v>0</v>
      </c>
    </row>
    <row r="647" spans="1:28" ht="15" thickBot="1" x14ac:dyDescent="0.35">
      <c r="A647" s="12">
        <v>1437</v>
      </c>
      <c r="B647" s="13">
        <v>0</v>
      </c>
      <c r="C647" s="13">
        <v>0</v>
      </c>
      <c r="D647" s="13">
        <v>0</v>
      </c>
      <c r="E647" s="13">
        <v>0</v>
      </c>
      <c r="F647" s="13">
        <v>0</v>
      </c>
      <c r="G647" s="13">
        <v>0</v>
      </c>
      <c r="H647" s="13">
        <v>0</v>
      </c>
      <c r="I647" s="14">
        <v>43958</v>
      </c>
      <c r="J647" s="22">
        <f>VLOOKUP($A$2:$A$2221,'[2]Customer Answer 5 &amp; 6'!$A$2:$O$2221,2,FALSE)</f>
        <v>170829</v>
      </c>
      <c r="K647" s="23">
        <f>VLOOKUP($A$2:$A$2221,'[2]Customer Answer 5 &amp; 6'!$A$2:$O$2221,3,FALSE)</f>
        <v>1</v>
      </c>
      <c r="L647" s="24">
        <f>VLOOKUP($A$2:$A$2221,'[2]Customer Answer 5 &amp; 6'!$A$2:$O$2221,4,FALSE)</f>
        <v>1</v>
      </c>
      <c r="M647" s="25">
        <f>VLOOKUP($A$2:$A$2221,'[2]Customer Answer 5 &amp; 6'!$A$2:$O$2221,5,FALSE)</f>
        <v>40</v>
      </c>
      <c r="N647">
        <f>VLOOKUP($A$2:$A$2221,'[2]Customer Answer 5 &amp; 6'!$A$2:$O$2221,6,FALSE)</f>
        <v>0</v>
      </c>
      <c r="O647">
        <f>VLOOKUP($A$2:$A$2221,'[2]Customer Answer 5 &amp; 6'!$A$2:$O$2221,7,FALSE)</f>
        <v>1</v>
      </c>
      <c r="P647">
        <f>VLOOKUP($A$2:$A$2221,'[2]Customer Answer 5 &amp; 6'!$A$2:$O$2221,8,FALSE)</f>
        <v>0</v>
      </c>
      <c r="Q647">
        <f>VLOOKUP($A$2:$A$2221,'[2]Customer Answer 5 &amp; 6'!$A$2:$O$2221,9,FALSE)</f>
        <v>0</v>
      </c>
      <c r="R647">
        <f>VLOOKUP($A$2:$A$2221,'[2]Customer Answer 5 &amp; 6'!$A$2:$O$2221,10,FALSE)</f>
        <v>0</v>
      </c>
      <c r="S647" s="26">
        <f>VLOOKUP($A$2:$A$2221,'[2]Customer Answer 5 &amp; 6'!$A$2:$O$2221,11,FALSE)</f>
        <v>0</v>
      </c>
      <c r="T647" s="26">
        <f>VLOOKUP($A$2:$A$2221,'[2]Customer Answer 5 &amp; 6'!$A$2:$O$2221,12,FALSE)</f>
        <v>0</v>
      </c>
      <c r="U647" s="26">
        <f>VLOOKUP($A$2:$A$2221,'[2]Customer Answer 5 &amp; 6'!$A$2:$O$2221,13,FALSE)</f>
        <v>0</v>
      </c>
      <c r="V647" s="26">
        <f>VLOOKUP($A$2:$A$2221,'[2]Customer Answer 5 &amp; 6'!$A$2:$O$2221,14,FALSE)</f>
        <v>0</v>
      </c>
      <c r="W647" s="27" t="str">
        <f>VLOOKUP($A$2:$A$2221,'[2]Customer Answer 5 &amp; 6'!$A$2:$O$2221,15,FALSE)</f>
        <v>Texas</v>
      </c>
      <c r="X647" s="21">
        <f>VLOOKUP($A$2:$A$2221,'[2]Sales Answer 1 &amp; 2'!$A$2:$N$2221,3,FALSE)</f>
        <v>340</v>
      </c>
      <c r="Y647" s="21">
        <f>VLOOKUP($A$2:$A$2221,'[2]Sales Answer 1 &amp; 2'!$A$2:$N$2221,4,FALSE)</f>
        <v>169</v>
      </c>
      <c r="Z647" s="21">
        <f>VLOOKUP($A$2:$A$2221,'[2]Sales Answer 1 &amp; 2'!$A$2:$N$2221,5,FALSE)</f>
        <v>256</v>
      </c>
      <c r="AA647" s="21">
        <f>VLOOKUP($A$2:$A$2221,'[2]Sales Answer 1 &amp; 2'!$A$2:$N$2221,6,FALSE)</f>
        <v>174</v>
      </c>
      <c r="AB647" s="21">
        <f>VLOOKUP($A$2:$A$2221,'[2]Sales Answer 1 &amp; 2'!$A$2:$N$2221,7,FALSE)</f>
        <v>46</v>
      </c>
    </row>
    <row r="648" spans="1:28" ht="15" thickBot="1" x14ac:dyDescent="0.35">
      <c r="A648" s="12">
        <v>2472</v>
      </c>
      <c r="B648" s="13">
        <v>0</v>
      </c>
      <c r="C648" s="13">
        <v>0</v>
      </c>
      <c r="D648" s="13">
        <v>0</v>
      </c>
      <c r="E648" s="13">
        <v>0</v>
      </c>
      <c r="F648" s="13">
        <v>0</v>
      </c>
      <c r="G648" s="13">
        <v>0</v>
      </c>
      <c r="H648" s="13">
        <v>0</v>
      </c>
      <c r="I648" s="14">
        <v>43958</v>
      </c>
      <c r="J648" s="22">
        <f>VLOOKUP($A$2:$A$2221,'[2]Customer Answer 5 &amp; 6'!$A$2:$O$2221,2,FALSE)</f>
        <v>132952</v>
      </c>
      <c r="K648" s="23">
        <f>VLOOKUP($A$2:$A$2221,'[2]Customer Answer 5 &amp; 6'!$A$2:$O$2221,3,FALSE)</f>
        <v>1</v>
      </c>
      <c r="L648" s="24">
        <f>VLOOKUP($A$2:$A$2221,'[2]Customer Answer 5 &amp; 6'!$A$2:$O$2221,4,FALSE)</f>
        <v>0</v>
      </c>
      <c r="M648" s="25">
        <f>VLOOKUP($A$2:$A$2221,'[2]Customer Answer 5 &amp; 6'!$A$2:$O$2221,5,FALSE)</f>
        <v>43</v>
      </c>
      <c r="N648">
        <f>VLOOKUP($A$2:$A$2221,'[2]Customer Answer 5 &amp; 6'!$A$2:$O$2221,6,FALSE)</f>
        <v>1</v>
      </c>
      <c r="O648">
        <f>VLOOKUP($A$2:$A$2221,'[2]Customer Answer 5 &amp; 6'!$A$2:$O$2221,7,FALSE)</f>
        <v>0</v>
      </c>
      <c r="P648">
        <f>VLOOKUP($A$2:$A$2221,'[2]Customer Answer 5 &amp; 6'!$A$2:$O$2221,8,FALSE)</f>
        <v>0</v>
      </c>
      <c r="Q648">
        <f>VLOOKUP($A$2:$A$2221,'[2]Customer Answer 5 &amp; 6'!$A$2:$O$2221,9,FALSE)</f>
        <v>0</v>
      </c>
      <c r="R648">
        <f>VLOOKUP($A$2:$A$2221,'[2]Customer Answer 5 &amp; 6'!$A$2:$O$2221,10,FALSE)</f>
        <v>0</v>
      </c>
      <c r="S648" s="26">
        <f>VLOOKUP($A$2:$A$2221,'[2]Customer Answer 5 &amp; 6'!$A$2:$O$2221,11,FALSE)</f>
        <v>0</v>
      </c>
      <c r="T648" s="26">
        <f>VLOOKUP($A$2:$A$2221,'[2]Customer Answer 5 &amp; 6'!$A$2:$O$2221,12,FALSE)</f>
        <v>1</v>
      </c>
      <c r="U648" s="26">
        <f>VLOOKUP($A$2:$A$2221,'[2]Customer Answer 5 &amp; 6'!$A$2:$O$2221,13,FALSE)</f>
        <v>0</v>
      </c>
      <c r="V648" s="26">
        <f>VLOOKUP($A$2:$A$2221,'[2]Customer Answer 5 &amp; 6'!$A$2:$O$2221,14,FALSE)</f>
        <v>0</v>
      </c>
      <c r="W648" s="27" t="str">
        <f>VLOOKUP($A$2:$A$2221,'[2]Customer Answer 5 &amp; 6'!$A$2:$O$2221,15,FALSE)</f>
        <v>Florida</v>
      </c>
      <c r="X648" s="21">
        <f>VLOOKUP($A$2:$A$2221,'[2]Sales Answer 1 &amp; 2'!$A$2:$N$2221,3,FALSE)</f>
        <v>153</v>
      </c>
      <c r="Y648" s="21">
        <f>VLOOKUP($A$2:$A$2221,'[2]Sales Answer 1 &amp; 2'!$A$2:$N$2221,4,FALSE)</f>
        <v>0</v>
      </c>
      <c r="Z648" s="21">
        <f>VLOOKUP($A$2:$A$2221,'[2]Sales Answer 1 &amp; 2'!$A$2:$N$2221,5,FALSE)</f>
        <v>48</v>
      </c>
      <c r="AA648" s="21">
        <f>VLOOKUP($A$2:$A$2221,'[2]Sales Answer 1 &amp; 2'!$A$2:$N$2221,6,FALSE)</f>
        <v>12</v>
      </c>
      <c r="AB648" s="21">
        <f>VLOOKUP($A$2:$A$2221,'[2]Sales Answer 1 &amp; 2'!$A$2:$N$2221,7,FALSE)</f>
        <v>4</v>
      </c>
    </row>
    <row r="649" spans="1:28" ht="15" thickBot="1" x14ac:dyDescent="0.35">
      <c r="A649" s="12">
        <v>3018</v>
      </c>
      <c r="B649" s="13">
        <v>0</v>
      </c>
      <c r="C649" s="13">
        <v>0</v>
      </c>
      <c r="D649" s="13">
        <v>0</v>
      </c>
      <c r="E649" s="13">
        <v>0</v>
      </c>
      <c r="F649" s="13">
        <v>0</v>
      </c>
      <c r="G649" s="13">
        <v>0</v>
      </c>
      <c r="H649" s="13">
        <v>0</v>
      </c>
      <c r="I649" s="14">
        <v>43958</v>
      </c>
      <c r="J649" s="22">
        <f>VLOOKUP($A$2:$A$2221,'[2]Customer Answer 5 &amp; 6'!$A$2:$O$2221,2,FALSE)</f>
        <v>145057</v>
      </c>
      <c r="K649" s="23">
        <f>VLOOKUP($A$2:$A$2221,'[2]Customer Answer 5 &amp; 6'!$A$2:$O$2221,3,FALSE)</f>
        <v>1</v>
      </c>
      <c r="L649" s="24">
        <f>VLOOKUP($A$2:$A$2221,'[2]Customer Answer 5 &amp; 6'!$A$2:$O$2221,4,FALSE)</f>
        <v>0</v>
      </c>
      <c r="M649" s="25">
        <f>VLOOKUP($A$2:$A$2221,'[2]Customer Answer 5 &amp; 6'!$A$2:$O$2221,5,FALSE)</f>
        <v>41</v>
      </c>
      <c r="N649">
        <f>VLOOKUP($A$2:$A$2221,'[2]Customer Answer 5 &amp; 6'!$A$2:$O$2221,6,FALSE)</f>
        <v>0</v>
      </c>
      <c r="O649">
        <f>VLOOKUP($A$2:$A$2221,'[2]Customer Answer 5 &amp; 6'!$A$2:$O$2221,7,FALSE)</f>
        <v>1</v>
      </c>
      <c r="P649">
        <f>VLOOKUP($A$2:$A$2221,'[2]Customer Answer 5 &amp; 6'!$A$2:$O$2221,8,FALSE)</f>
        <v>0</v>
      </c>
      <c r="Q649">
        <f>VLOOKUP($A$2:$A$2221,'[2]Customer Answer 5 &amp; 6'!$A$2:$O$2221,9,FALSE)</f>
        <v>0</v>
      </c>
      <c r="R649">
        <f>VLOOKUP($A$2:$A$2221,'[2]Customer Answer 5 &amp; 6'!$A$2:$O$2221,10,FALSE)</f>
        <v>0</v>
      </c>
      <c r="S649" s="26">
        <f>VLOOKUP($A$2:$A$2221,'[2]Customer Answer 5 &amp; 6'!$A$2:$O$2221,11,FALSE)</f>
        <v>0</v>
      </c>
      <c r="T649" s="26">
        <f>VLOOKUP($A$2:$A$2221,'[2]Customer Answer 5 &amp; 6'!$A$2:$O$2221,12,FALSE)</f>
        <v>0</v>
      </c>
      <c r="U649" s="26">
        <f>VLOOKUP($A$2:$A$2221,'[2]Customer Answer 5 &amp; 6'!$A$2:$O$2221,13,FALSE)</f>
        <v>1</v>
      </c>
      <c r="V649" s="26">
        <f>VLOOKUP($A$2:$A$2221,'[2]Customer Answer 5 &amp; 6'!$A$2:$O$2221,14,FALSE)</f>
        <v>0</v>
      </c>
      <c r="W649" s="27" t="str">
        <f>VLOOKUP($A$2:$A$2221,'[2]Customer Answer 5 &amp; 6'!$A$2:$O$2221,15,FALSE)</f>
        <v>Florida</v>
      </c>
      <c r="X649" s="21">
        <f>VLOOKUP($A$2:$A$2221,'[2]Sales Answer 1 &amp; 2'!$A$2:$N$2221,3,FALSE)</f>
        <v>119</v>
      </c>
      <c r="Y649" s="21">
        <f>VLOOKUP($A$2:$A$2221,'[2]Sales Answer 1 &amp; 2'!$A$2:$N$2221,4,FALSE)</f>
        <v>0</v>
      </c>
      <c r="Z649" s="21">
        <f>VLOOKUP($A$2:$A$2221,'[2]Sales Answer 1 &amp; 2'!$A$2:$N$2221,5,FALSE)</f>
        <v>23</v>
      </c>
      <c r="AA649" s="21">
        <f>VLOOKUP($A$2:$A$2221,'[2]Sales Answer 1 &amp; 2'!$A$2:$N$2221,6,FALSE)</f>
        <v>10</v>
      </c>
      <c r="AB649" s="21">
        <f>VLOOKUP($A$2:$A$2221,'[2]Sales Answer 1 &amp; 2'!$A$2:$N$2221,7,FALSE)</f>
        <v>0</v>
      </c>
    </row>
    <row r="650" spans="1:28" ht="15" thickBot="1" x14ac:dyDescent="0.35">
      <c r="A650" s="12">
        <v>3020</v>
      </c>
      <c r="B650" s="13">
        <v>0</v>
      </c>
      <c r="C650" s="13">
        <v>0</v>
      </c>
      <c r="D650" s="13">
        <v>0</v>
      </c>
      <c r="E650" s="13">
        <v>0</v>
      </c>
      <c r="F650" s="13">
        <v>0</v>
      </c>
      <c r="G650" s="13">
        <v>0</v>
      </c>
      <c r="H650" s="13">
        <v>0</v>
      </c>
      <c r="I650" s="14">
        <v>43957</v>
      </c>
      <c r="J650" s="22">
        <f>VLOOKUP($A$2:$A$2221,'[2]Customer Answer 5 &amp; 6'!$A$2:$O$2221,2,FALSE)</f>
        <v>143020</v>
      </c>
      <c r="K650" s="23">
        <f>VLOOKUP($A$2:$A$2221,'[2]Customer Answer 5 &amp; 6'!$A$2:$O$2221,3,FALSE)</f>
        <v>1</v>
      </c>
      <c r="L650" s="24">
        <f>VLOOKUP($A$2:$A$2221,'[2]Customer Answer 5 &amp; 6'!$A$2:$O$2221,4,FALSE)</f>
        <v>0</v>
      </c>
      <c r="M650" s="25">
        <f>VLOOKUP($A$2:$A$2221,'[2]Customer Answer 5 &amp; 6'!$A$2:$O$2221,5,FALSE)</f>
        <v>50</v>
      </c>
      <c r="N650">
        <f>VLOOKUP($A$2:$A$2221,'[2]Customer Answer 5 &amp; 6'!$A$2:$O$2221,6,FALSE)</f>
        <v>0</v>
      </c>
      <c r="O650">
        <f>VLOOKUP($A$2:$A$2221,'[2]Customer Answer 5 &amp; 6'!$A$2:$O$2221,7,FALSE)</f>
        <v>0</v>
      </c>
      <c r="P650">
        <f>VLOOKUP($A$2:$A$2221,'[2]Customer Answer 5 &amp; 6'!$A$2:$O$2221,8,FALSE)</f>
        <v>1</v>
      </c>
      <c r="Q650">
        <f>VLOOKUP($A$2:$A$2221,'[2]Customer Answer 5 &amp; 6'!$A$2:$O$2221,9,FALSE)</f>
        <v>0</v>
      </c>
      <c r="R650">
        <f>VLOOKUP($A$2:$A$2221,'[2]Customer Answer 5 &amp; 6'!$A$2:$O$2221,10,FALSE)</f>
        <v>0</v>
      </c>
      <c r="S650" s="26">
        <f>VLOOKUP($A$2:$A$2221,'[2]Customer Answer 5 &amp; 6'!$A$2:$O$2221,11,FALSE)</f>
        <v>0</v>
      </c>
      <c r="T650" s="26">
        <f>VLOOKUP($A$2:$A$2221,'[2]Customer Answer 5 &amp; 6'!$A$2:$O$2221,12,FALSE)</f>
        <v>1</v>
      </c>
      <c r="U650" s="26">
        <f>VLOOKUP($A$2:$A$2221,'[2]Customer Answer 5 &amp; 6'!$A$2:$O$2221,13,FALSE)</f>
        <v>0</v>
      </c>
      <c r="V650" s="26">
        <f>VLOOKUP($A$2:$A$2221,'[2]Customer Answer 5 &amp; 6'!$A$2:$O$2221,14,FALSE)</f>
        <v>0</v>
      </c>
      <c r="W650" s="27" t="str">
        <f>VLOOKUP($A$2:$A$2221,'[2]Customer Answer 5 &amp; 6'!$A$2:$O$2221,15,FALSE)</f>
        <v>New York</v>
      </c>
      <c r="X650" s="21">
        <f>VLOOKUP($A$2:$A$2221,'[2]Sales Answer 1 &amp; 2'!$A$2:$N$2221,3,FALSE)</f>
        <v>150</v>
      </c>
      <c r="Y650" s="21">
        <f>VLOOKUP($A$2:$A$2221,'[2]Sales Answer 1 &amp; 2'!$A$2:$N$2221,4,FALSE)</f>
        <v>23</v>
      </c>
      <c r="Z650" s="21">
        <f>VLOOKUP($A$2:$A$2221,'[2]Sales Answer 1 &amp; 2'!$A$2:$N$2221,5,FALSE)</f>
        <v>329</v>
      </c>
      <c r="AA650" s="21">
        <f>VLOOKUP($A$2:$A$2221,'[2]Sales Answer 1 &amp; 2'!$A$2:$N$2221,6,FALSE)</f>
        <v>13</v>
      </c>
      <c r="AB650" s="21">
        <f>VLOOKUP($A$2:$A$2221,'[2]Sales Answer 1 &amp; 2'!$A$2:$N$2221,7,FALSE)</f>
        <v>83</v>
      </c>
    </row>
    <row r="651" spans="1:28" ht="15" thickBot="1" x14ac:dyDescent="0.35">
      <c r="A651" s="12">
        <v>1339</v>
      </c>
      <c r="B651" s="13">
        <v>0</v>
      </c>
      <c r="C651" s="13">
        <v>0</v>
      </c>
      <c r="D651" s="13">
        <v>0</v>
      </c>
      <c r="E651" s="13">
        <v>0</v>
      </c>
      <c r="F651" s="13">
        <v>0</v>
      </c>
      <c r="G651" s="13">
        <v>1</v>
      </c>
      <c r="H651" s="13">
        <v>0</v>
      </c>
      <c r="I651" s="14">
        <v>43956</v>
      </c>
      <c r="J651" s="22">
        <f>VLOOKUP($A$2:$A$2221,'[2]Customer Answer 5 &amp; 6'!$A$2:$O$2221,2,FALSE)</f>
        <v>138643</v>
      </c>
      <c r="K651" s="23">
        <f>VLOOKUP($A$2:$A$2221,'[2]Customer Answer 5 &amp; 6'!$A$2:$O$2221,3,FALSE)</f>
        <v>1</v>
      </c>
      <c r="L651" s="24">
        <f>VLOOKUP($A$2:$A$2221,'[2]Customer Answer 5 &amp; 6'!$A$2:$O$2221,4,FALSE)</f>
        <v>1</v>
      </c>
      <c r="M651" s="25">
        <f>VLOOKUP($A$2:$A$2221,'[2]Customer Answer 5 &amp; 6'!$A$2:$O$2221,5,FALSE)</f>
        <v>42</v>
      </c>
      <c r="N651">
        <f>VLOOKUP($A$2:$A$2221,'[2]Customer Answer 5 &amp; 6'!$A$2:$O$2221,6,FALSE)</f>
        <v>0</v>
      </c>
      <c r="O651">
        <f>VLOOKUP($A$2:$A$2221,'[2]Customer Answer 5 &amp; 6'!$A$2:$O$2221,7,FALSE)</f>
        <v>0</v>
      </c>
      <c r="P651">
        <f>VLOOKUP($A$2:$A$2221,'[2]Customer Answer 5 &amp; 6'!$A$2:$O$2221,8,FALSE)</f>
        <v>1</v>
      </c>
      <c r="Q651">
        <f>VLOOKUP($A$2:$A$2221,'[2]Customer Answer 5 &amp; 6'!$A$2:$O$2221,9,FALSE)</f>
        <v>0</v>
      </c>
      <c r="R651">
        <f>VLOOKUP($A$2:$A$2221,'[2]Customer Answer 5 &amp; 6'!$A$2:$O$2221,10,FALSE)</f>
        <v>0</v>
      </c>
      <c r="S651" s="26">
        <f>VLOOKUP($A$2:$A$2221,'[2]Customer Answer 5 &amp; 6'!$A$2:$O$2221,11,FALSE)</f>
        <v>0</v>
      </c>
      <c r="T651" s="26">
        <f>VLOOKUP($A$2:$A$2221,'[2]Customer Answer 5 &amp; 6'!$A$2:$O$2221,12,FALSE)</f>
        <v>1</v>
      </c>
      <c r="U651" s="26">
        <f>VLOOKUP($A$2:$A$2221,'[2]Customer Answer 5 &amp; 6'!$A$2:$O$2221,13,FALSE)</f>
        <v>0</v>
      </c>
      <c r="V651" s="26">
        <f>VLOOKUP($A$2:$A$2221,'[2]Customer Answer 5 &amp; 6'!$A$2:$O$2221,14,FALSE)</f>
        <v>0</v>
      </c>
      <c r="W651" s="27" t="str">
        <f>VLOOKUP($A$2:$A$2221,'[2]Customer Answer 5 &amp; 6'!$A$2:$O$2221,15,FALSE)</f>
        <v>Illinois</v>
      </c>
      <c r="X651" s="21">
        <f>VLOOKUP($A$2:$A$2221,'[2]Sales Answer 1 &amp; 2'!$A$2:$N$2221,3,FALSE)</f>
        <v>79</v>
      </c>
      <c r="Y651" s="21">
        <f>VLOOKUP($A$2:$A$2221,'[2]Sales Answer 1 &amp; 2'!$A$2:$N$2221,4,FALSE)</f>
        <v>7</v>
      </c>
      <c r="Z651" s="21">
        <f>VLOOKUP($A$2:$A$2221,'[2]Sales Answer 1 &amp; 2'!$A$2:$N$2221,5,FALSE)</f>
        <v>50</v>
      </c>
      <c r="AA651" s="21">
        <f>VLOOKUP($A$2:$A$2221,'[2]Sales Answer 1 &amp; 2'!$A$2:$N$2221,6,FALSE)</f>
        <v>0</v>
      </c>
      <c r="AB651" s="21">
        <f>VLOOKUP($A$2:$A$2221,'[2]Sales Answer 1 &amp; 2'!$A$2:$N$2221,7,FALSE)</f>
        <v>4</v>
      </c>
    </row>
    <row r="652" spans="1:28" ht="15" thickBot="1" x14ac:dyDescent="0.35">
      <c r="A652" s="12">
        <v>2220</v>
      </c>
      <c r="B652" s="13">
        <v>0</v>
      </c>
      <c r="C652" s="13">
        <v>0</v>
      </c>
      <c r="D652" s="13">
        <v>0</v>
      </c>
      <c r="E652" s="13">
        <v>0</v>
      </c>
      <c r="F652" s="13">
        <v>0</v>
      </c>
      <c r="G652" s="13">
        <v>0</v>
      </c>
      <c r="H652" s="13">
        <v>0</v>
      </c>
      <c r="I652" s="14">
        <v>43956</v>
      </c>
      <c r="J652" s="22">
        <f>VLOOKUP($A$2:$A$2221,'[2]Customer Answer 5 &amp; 6'!$A$2:$O$2221,2,FALSE)</f>
        <v>144213</v>
      </c>
      <c r="K652" s="23">
        <f>VLOOKUP($A$2:$A$2221,'[2]Customer Answer 5 &amp; 6'!$A$2:$O$2221,3,FALSE)</f>
        <v>1</v>
      </c>
      <c r="L652" s="24">
        <f>VLOOKUP($A$2:$A$2221,'[2]Customer Answer 5 &amp; 6'!$A$2:$O$2221,4,FALSE)</f>
        <v>1</v>
      </c>
      <c r="M652" s="25">
        <f>VLOOKUP($A$2:$A$2221,'[2]Customer Answer 5 &amp; 6'!$A$2:$O$2221,5,FALSE)</f>
        <v>68</v>
      </c>
      <c r="N652">
        <f>VLOOKUP($A$2:$A$2221,'[2]Customer Answer 5 &amp; 6'!$A$2:$O$2221,6,FALSE)</f>
        <v>0</v>
      </c>
      <c r="O652">
        <f>VLOOKUP($A$2:$A$2221,'[2]Customer Answer 5 &amp; 6'!$A$2:$O$2221,7,FALSE)</f>
        <v>0</v>
      </c>
      <c r="P652">
        <f>VLOOKUP($A$2:$A$2221,'[2]Customer Answer 5 &amp; 6'!$A$2:$O$2221,8,FALSE)</f>
        <v>1</v>
      </c>
      <c r="Q652">
        <f>VLOOKUP($A$2:$A$2221,'[2]Customer Answer 5 &amp; 6'!$A$2:$O$2221,9,FALSE)</f>
        <v>0</v>
      </c>
      <c r="R652">
        <f>VLOOKUP($A$2:$A$2221,'[2]Customer Answer 5 &amp; 6'!$A$2:$O$2221,10,FALSE)</f>
        <v>0</v>
      </c>
      <c r="S652" s="26">
        <f>VLOOKUP($A$2:$A$2221,'[2]Customer Answer 5 &amp; 6'!$A$2:$O$2221,11,FALSE)</f>
        <v>0</v>
      </c>
      <c r="T652" s="26">
        <f>VLOOKUP($A$2:$A$2221,'[2]Customer Answer 5 &amp; 6'!$A$2:$O$2221,12,FALSE)</f>
        <v>1</v>
      </c>
      <c r="U652" s="26">
        <f>VLOOKUP($A$2:$A$2221,'[2]Customer Answer 5 &amp; 6'!$A$2:$O$2221,13,FALSE)</f>
        <v>0</v>
      </c>
      <c r="V652" s="26">
        <f>VLOOKUP($A$2:$A$2221,'[2]Customer Answer 5 &amp; 6'!$A$2:$O$2221,14,FALSE)</f>
        <v>0</v>
      </c>
      <c r="W652" s="27" t="str">
        <f>VLOOKUP($A$2:$A$2221,'[2]Customer Answer 5 &amp; 6'!$A$2:$O$2221,15,FALSE)</f>
        <v>Florida</v>
      </c>
      <c r="X652" s="21">
        <f>VLOOKUP($A$2:$A$2221,'[2]Sales Answer 1 &amp; 2'!$A$2:$N$2221,3,FALSE)</f>
        <v>310</v>
      </c>
      <c r="Y652" s="21">
        <f>VLOOKUP($A$2:$A$2221,'[2]Sales Answer 1 &amp; 2'!$A$2:$N$2221,4,FALSE)</f>
        <v>36</v>
      </c>
      <c r="Z652" s="21">
        <f>VLOOKUP($A$2:$A$2221,'[2]Sales Answer 1 &amp; 2'!$A$2:$N$2221,5,FALSE)</f>
        <v>114</v>
      </c>
      <c r="AA652" s="21">
        <f>VLOOKUP($A$2:$A$2221,'[2]Sales Answer 1 &amp; 2'!$A$2:$N$2221,6,FALSE)</f>
        <v>0</v>
      </c>
      <c r="AB652" s="21">
        <f>VLOOKUP($A$2:$A$2221,'[2]Sales Answer 1 &amp; 2'!$A$2:$N$2221,7,FALSE)</f>
        <v>13</v>
      </c>
    </row>
    <row r="653" spans="1:28" ht="15" thickBot="1" x14ac:dyDescent="0.35">
      <c r="A653" s="12">
        <v>2260</v>
      </c>
      <c r="B653" s="13">
        <v>0</v>
      </c>
      <c r="C653" s="13">
        <v>0</v>
      </c>
      <c r="D653" s="13">
        <v>0</v>
      </c>
      <c r="E653" s="13">
        <v>0</v>
      </c>
      <c r="F653" s="13">
        <v>0</v>
      </c>
      <c r="G653" s="13">
        <v>0</v>
      </c>
      <c r="H653" s="13">
        <v>0</v>
      </c>
      <c r="I653" s="14">
        <v>43956</v>
      </c>
      <c r="J653" s="22">
        <f>VLOOKUP($A$2:$A$2221,'[2]Customer Answer 5 &amp; 6'!$A$2:$O$2221,2,FALSE)</f>
        <v>146149</v>
      </c>
      <c r="K653" s="23">
        <f>VLOOKUP($A$2:$A$2221,'[2]Customer Answer 5 &amp; 6'!$A$2:$O$2221,3,FALSE)</f>
        <v>0</v>
      </c>
      <c r="L653" s="24">
        <f>VLOOKUP($A$2:$A$2221,'[2]Customer Answer 5 &amp; 6'!$A$2:$O$2221,4,FALSE)</f>
        <v>1</v>
      </c>
      <c r="M653" s="25">
        <f>VLOOKUP($A$2:$A$2221,'[2]Customer Answer 5 &amp; 6'!$A$2:$O$2221,5,FALSE)</f>
        <v>45</v>
      </c>
      <c r="N653">
        <f>VLOOKUP($A$2:$A$2221,'[2]Customer Answer 5 &amp; 6'!$A$2:$O$2221,6,FALSE)</f>
        <v>0</v>
      </c>
      <c r="O653">
        <f>VLOOKUP($A$2:$A$2221,'[2]Customer Answer 5 &amp; 6'!$A$2:$O$2221,7,FALSE)</f>
        <v>1</v>
      </c>
      <c r="P653">
        <f>VLOOKUP($A$2:$A$2221,'[2]Customer Answer 5 &amp; 6'!$A$2:$O$2221,8,FALSE)</f>
        <v>0</v>
      </c>
      <c r="Q653">
        <f>VLOOKUP($A$2:$A$2221,'[2]Customer Answer 5 &amp; 6'!$A$2:$O$2221,9,FALSE)</f>
        <v>0</v>
      </c>
      <c r="R653">
        <f>VLOOKUP($A$2:$A$2221,'[2]Customer Answer 5 &amp; 6'!$A$2:$O$2221,10,FALSE)</f>
        <v>0</v>
      </c>
      <c r="S653" s="26">
        <f>VLOOKUP($A$2:$A$2221,'[2]Customer Answer 5 &amp; 6'!$A$2:$O$2221,11,FALSE)</f>
        <v>0</v>
      </c>
      <c r="T653" s="26">
        <f>VLOOKUP($A$2:$A$2221,'[2]Customer Answer 5 &amp; 6'!$A$2:$O$2221,12,FALSE)</f>
        <v>1</v>
      </c>
      <c r="U653" s="26">
        <f>VLOOKUP($A$2:$A$2221,'[2]Customer Answer 5 &amp; 6'!$A$2:$O$2221,13,FALSE)</f>
        <v>0</v>
      </c>
      <c r="V653" s="26">
        <f>VLOOKUP($A$2:$A$2221,'[2]Customer Answer 5 &amp; 6'!$A$2:$O$2221,14,FALSE)</f>
        <v>0</v>
      </c>
      <c r="W653" s="27" t="str">
        <f>VLOOKUP($A$2:$A$2221,'[2]Customer Answer 5 &amp; 6'!$A$2:$O$2221,15,FALSE)</f>
        <v>Other</v>
      </c>
      <c r="X653" s="21">
        <f>VLOOKUP($A$2:$A$2221,'[2]Sales Answer 1 &amp; 2'!$A$2:$N$2221,3,FALSE)</f>
        <v>804</v>
      </c>
      <c r="Y653" s="21">
        <f>VLOOKUP($A$2:$A$2221,'[2]Sales Answer 1 &amp; 2'!$A$2:$N$2221,4,FALSE)</f>
        <v>19</v>
      </c>
      <c r="Z653" s="21">
        <f>VLOOKUP($A$2:$A$2221,'[2]Sales Answer 1 &amp; 2'!$A$2:$N$2221,5,FALSE)</f>
        <v>225</v>
      </c>
      <c r="AA653" s="21">
        <f>VLOOKUP($A$2:$A$2221,'[2]Sales Answer 1 &amp; 2'!$A$2:$N$2221,6,FALSE)</f>
        <v>13</v>
      </c>
      <c r="AB653" s="21">
        <f>VLOOKUP($A$2:$A$2221,'[2]Sales Answer 1 &amp; 2'!$A$2:$N$2221,7,FALSE)</f>
        <v>0</v>
      </c>
    </row>
    <row r="654" spans="1:28" ht="15" thickBot="1" x14ac:dyDescent="0.35">
      <c r="A654" s="12">
        <v>3017</v>
      </c>
      <c r="B654" s="13">
        <v>0</v>
      </c>
      <c r="C654" s="13">
        <v>0</v>
      </c>
      <c r="D654" s="13">
        <v>0</v>
      </c>
      <c r="E654" s="13">
        <v>0</v>
      </c>
      <c r="F654" s="13">
        <v>0</v>
      </c>
      <c r="G654" s="13">
        <v>0</v>
      </c>
      <c r="H654" s="13">
        <v>0</v>
      </c>
      <c r="I654" s="14">
        <v>43956</v>
      </c>
      <c r="J654" s="22">
        <f>VLOOKUP($A$2:$A$2221,'[2]Customer Answer 5 &amp; 6'!$A$2:$O$2221,2,FALSE)</f>
        <v>129009</v>
      </c>
      <c r="K654" s="23">
        <f>VLOOKUP($A$2:$A$2221,'[2]Customer Answer 5 &amp; 6'!$A$2:$O$2221,3,FALSE)</f>
        <v>1</v>
      </c>
      <c r="L654" s="24">
        <f>VLOOKUP($A$2:$A$2221,'[2]Customer Answer 5 &amp; 6'!$A$2:$O$2221,4,FALSE)</f>
        <v>0</v>
      </c>
      <c r="M654" s="25">
        <f>VLOOKUP($A$2:$A$2221,'[2]Customer Answer 5 &amp; 6'!$A$2:$O$2221,5,FALSE)</f>
        <v>39</v>
      </c>
      <c r="N654">
        <f>VLOOKUP($A$2:$A$2221,'[2]Customer Answer 5 &amp; 6'!$A$2:$O$2221,6,FALSE)</f>
        <v>0</v>
      </c>
      <c r="O654">
        <f>VLOOKUP($A$2:$A$2221,'[2]Customer Answer 5 &amp; 6'!$A$2:$O$2221,7,FALSE)</f>
        <v>1</v>
      </c>
      <c r="P654">
        <f>VLOOKUP($A$2:$A$2221,'[2]Customer Answer 5 &amp; 6'!$A$2:$O$2221,8,FALSE)</f>
        <v>0</v>
      </c>
      <c r="Q654">
        <f>VLOOKUP($A$2:$A$2221,'[2]Customer Answer 5 &amp; 6'!$A$2:$O$2221,9,FALSE)</f>
        <v>0</v>
      </c>
      <c r="R654">
        <f>VLOOKUP($A$2:$A$2221,'[2]Customer Answer 5 &amp; 6'!$A$2:$O$2221,10,FALSE)</f>
        <v>0</v>
      </c>
      <c r="S654" s="26">
        <f>VLOOKUP($A$2:$A$2221,'[2]Customer Answer 5 &amp; 6'!$A$2:$O$2221,11,FALSE)</f>
        <v>0</v>
      </c>
      <c r="T654" s="26">
        <f>VLOOKUP($A$2:$A$2221,'[2]Customer Answer 5 &amp; 6'!$A$2:$O$2221,12,FALSE)</f>
        <v>1</v>
      </c>
      <c r="U654" s="26">
        <f>VLOOKUP($A$2:$A$2221,'[2]Customer Answer 5 &amp; 6'!$A$2:$O$2221,13,FALSE)</f>
        <v>0</v>
      </c>
      <c r="V654" s="26">
        <f>VLOOKUP($A$2:$A$2221,'[2]Customer Answer 5 &amp; 6'!$A$2:$O$2221,14,FALSE)</f>
        <v>0</v>
      </c>
      <c r="W654" s="27" t="str">
        <f>VLOOKUP($A$2:$A$2221,'[2]Customer Answer 5 &amp; 6'!$A$2:$O$2221,15,FALSE)</f>
        <v>California</v>
      </c>
      <c r="X654" s="21">
        <f>VLOOKUP($A$2:$A$2221,'[2]Sales Answer 1 &amp; 2'!$A$2:$N$2221,3,FALSE)</f>
        <v>27</v>
      </c>
      <c r="Y654" s="21">
        <f>VLOOKUP($A$2:$A$2221,'[2]Sales Answer 1 &amp; 2'!$A$2:$N$2221,4,FALSE)</f>
        <v>27</v>
      </c>
      <c r="Z654" s="21">
        <f>VLOOKUP($A$2:$A$2221,'[2]Sales Answer 1 &amp; 2'!$A$2:$N$2221,5,FALSE)</f>
        <v>67</v>
      </c>
      <c r="AA654" s="21">
        <f>VLOOKUP($A$2:$A$2221,'[2]Sales Answer 1 &amp; 2'!$A$2:$N$2221,6,FALSE)</f>
        <v>44</v>
      </c>
      <c r="AB654" s="21">
        <f>VLOOKUP($A$2:$A$2221,'[2]Sales Answer 1 &amp; 2'!$A$2:$N$2221,7,FALSE)</f>
        <v>22</v>
      </c>
    </row>
    <row r="655" spans="1:28" ht="15" thickBot="1" x14ac:dyDescent="0.35">
      <c r="A655" s="12">
        <v>1230</v>
      </c>
      <c r="B655" s="13">
        <v>0</v>
      </c>
      <c r="C655" s="13">
        <v>0</v>
      </c>
      <c r="D655" s="13">
        <v>0</v>
      </c>
      <c r="E655" s="13">
        <v>1</v>
      </c>
      <c r="F655" s="13">
        <v>0</v>
      </c>
      <c r="G655" s="13">
        <v>0</v>
      </c>
      <c r="H655" s="13">
        <v>1</v>
      </c>
      <c r="I655" s="14">
        <v>43955</v>
      </c>
      <c r="J655" s="22">
        <f>VLOOKUP($A$2:$A$2221,'[2]Customer Answer 5 &amp; 6'!$A$2:$O$2221,2,FALSE)</f>
        <v>173687</v>
      </c>
      <c r="K655" s="23">
        <f>VLOOKUP($A$2:$A$2221,'[2]Customer Answer 5 &amp; 6'!$A$2:$O$2221,3,FALSE)</f>
        <v>0</v>
      </c>
      <c r="L655" s="24">
        <f>VLOOKUP($A$2:$A$2221,'[2]Customer Answer 5 &amp; 6'!$A$2:$O$2221,4,FALSE)</f>
        <v>0</v>
      </c>
      <c r="M655" s="25">
        <f>VLOOKUP($A$2:$A$2221,'[2]Customer Answer 5 &amp; 6'!$A$2:$O$2221,5,FALSE)</f>
        <v>30</v>
      </c>
      <c r="N655">
        <f>VLOOKUP($A$2:$A$2221,'[2]Customer Answer 5 &amp; 6'!$A$2:$O$2221,6,FALSE)</f>
        <v>0</v>
      </c>
      <c r="O655">
        <f>VLOOKUP($A$2:$A$2221,'[2]Customer Answer 5 &amp; 6'!$A$2:$O$2221,7,FALSE)</f>
        <v>1</v>
      </c>
      <c r="P655">
        <f>VLOOKUP($A$2:$A$2221,'[2]Customer Answer 5 &amp; 6'!$A$2:$O$2221,8,FALSE)</f>
        <v>0</v>
      </c>
      <c r="Q655">
        <f>VLOOKUP($A$2:$A$2221,'[2]Customer Answer 5 &amp; 6'!$A$2:$O$2221,9,FALSE)</f>
        <v>0</v>
      </c>
      <c r="R655">
        <f>VLOOKUP($A$2:$A$2221,'[2]Customer Answer 5 &amp; 6'!$A$2:$O$2221,10,FALSE)</f>
        <v>0</v>
      </c>
      <c r="S655" s="26">
        <f>VLOOKUP($A$2:$A$2221,'[2]Customer Answer 5 &amp; 6'!$A$2:$O$2221,11,FALSE)</f>
        <v>0</v>
      </c>
      <c r="T655" s="26">
        <f>VLOOKUP($A$2:$A$2221,'[2]Customer Answer 5 &amp; 6'!$A$2:$O$2221,12,FALSE)</f>
        <v>1</v>
      </c>
      <c r="U655" s="26">
        <f>VLOOKUP($A$2:$A$2221,'[2]Customer Answer 5 &amp; 6'!$A$2:$O$2221,13,FALSE)</f>
        <v>0</v>
      </c>
      <c r="V655" s="26">
        <f>VLOOKUP($A$2:$A$2221,'[2]Customer Answer 5 &amp; 6'!$A$2:$O$2221,14,FALSE)</f>
        <v>0</v>
      </c>
      <c r="W655" s="27" t="str">
        <f>VLOOKUP($A$2:$A$2221,'[2]Customer Answer 5 &amp; 6'!$A$2:$O$2221,15,FALSE)</f>
        <v>Florida</v>
      </c>
      <c r="X655" s="21">
        <f>VLOOKUP($A$2:$A$2221,'[2]Sales Answer 1 &amp; 2'!$A$2:$N$2221,3,FALSE)</f>
        <v>1318</v>
      </c>
      <c r="Y655" s="21">
        <f>VLOOKUP($A$2:$A$2221,'[2]Sales Answer 1 &amp; 2'!$A$2:$N$2221,4,FALSE)</f>
        <v>361</v>
      </c>
      <c r="Z655" s="21">
        <f>VLOOKUP($A$2:$A$2221,'[2]Sales Answer 1 &amp; 2'!$A$2:$N$2221,5,FALSE)</f>
        <v>1186</v>
      </c>
      <c r="AA655" s="21">
        <f>VLOOKUP($A$2:$A$2221,'[2]Sales Answer 1 &amp; 2'!$A$2:$N$2221,6,FALSE)</f>
        <v>514</v>
      </c>
      <c r="AB655" s="21">
        <f>VLOOKUP($A$2:$A$2221,'[2]Sales Answer 1 &amp; 2'!$A$2:$N$2221,7,FALSE)</f>
        <v>31</v>
      </c>
    </row>
    <row r="656" spans="1:28" ht="15" thickBot="1" x14ac:dyDescent="0.35">
      <c r="A656" s="12">
        <v>2758</v>
      </c>
      <c r="B656" s="13">
        <v>0</v>
      </c>
      <c r="C656" s="13">
        <v>0</v>
      </c>
      <c r="D656" s="13">
        <v>0</v>
      </c>
      <c r="E656" s="13">
        <v>0</v>
      </c>
      <c r="F656" s="13">
        <v>0</v>
      </c>
      <c r="G656" s="13">
        <v>0</v>
      </c>
      <c r="H656" s="13">
        <v>0</v>
      </c>
      <c r="I656" s="14">
        <v>43955</v>
      </c>
      <c r="J656" s="22">
        <f>VLOOKUP($A$2:$A$2221,'[2]Customer Answer 5 &amp; 6'!$A$2:$O$2221,2,FALSE)</f>
        <v>171232</v>
      </c>
      <c r="K656" s="23">
        <f>VLOOKUP($A$2:$A$2221,'[2]Customer Answer 5 &amp; 6'!$A$2:$O$2221,3,FALSE)</f>
        <v>0</v>
      </c>
      <c r="L656" s="24">
        <f>VLOOKUP($A$2:$A$2221,'[2]Customer Answer 5 &amp; 6'!$A$2:$O$2221,4,FALSE)</f>
        <v>1</v>
      </c>
      <c r="M656" s="25">
        <f>VLOOKUP($A$2:$A$2221,'[2]Customer Answer 5 &amp; 6'!$A$2:$O$2221,5,FALSE)</f>
        <v>61</v>
      </c>
      <c r="N656">
        <f>VLOOKUP($A$2:$A$2221,'[2]Customer Answer 5 &amp; 6'!$A$2:$O$2221,6,FALSE)</f>
        <v>0</v>
      </c>
      <c r="O656">
        <f>VLOOKUP($A$2:$A$2221,'[2]Customer Answer 5 &amp; 6'!$A$2:$O$2221,7,FALSE)</f>
        <v>0</v>
      </c>
      <c r="P656">
        <f>VLOOKUP($A$2:$A$2221,'[2]Customer Answer 5 &amp; 6'!$A$2:$O$2221,8,FALSE)</f>
        <v>0</v>
      </c>
      <c r="Q656">
        <f>VLOOKUP($A$2:$A$2221,'[2]Customer Answer 5 &amp; 6'!$A$2:$O$2221,9,FALSE)</f>
        <v>1</v>
      </c>
      <c r="R656">
        <f>VLOOKUP($A$2:$A$2221,'[2]Customer Answer 5 &amp; 6'!$A$2:$O$2221,10,FALSE)</f>
        <v>0</v>
      </c>
      <c r="S656" s="26">
        <f>VLOOKUP($A$2:$A$2221,'[2]Customer Answer 5 &amp; 6'!$A$2:$O$2221,11,FALSE)</f>
        <v>0</v>
      </c>
      <c r="T656" s="26">
        <f>VLOOKUP($A$2:$A$2221,'[2]Customer Answer 5 &amp; 6'!$A$2:$O$2221,12,FALSE)</f>
        <v>1</v>
      </c>
      <c r="U656" s="26">
        <f>VLOOKUP($A$2:$A$2221,'[2]Customer Answer 5 &amp; 6'!$A$2:$O$2221,13,FALSE)</f>
        <v>0</v>
      </c>
      <c r="V656" s="26">
        <f>VLOOKUP($A$2:$A$2221,'[2]Customer Answer 5 &amp; 6'!$A$2:$O$2221,14,FALSE)</f>
        <v>0</v>
      </c>
      <c r="W656" s="27" t="str">
        <f>VLOOKUP($A$2:$A$2221,'[2]Customer Answer 5 &amp; 6'!$A$2:$O$2221,15,FALSE)</f>
        <v>Other</v>
      </c>
      <c r="X656" s="21">
        <f>VLOOKUP($A$2:$A$2221,'[2]Sales Answer 1 &amp; 2'!$A$2:$N$2221,3,FALSE)</f>
        <v>1570</v>
      </c>
      <c r="Y656" s="21">
        <f>VLOOKUP($A$2:$A$2221,'[2]Sales Answer 1 &amp; 2'!$A$2:$N$2221,4,FALSE)</f>
        <v>41</v>
      </c>
      <c r="Z656" s="21">
        <f>VLOOKUP($A$2:$A$2221,'[2]Sales Answer 1 &amp; 2'!$A$2:$N$2221,5,FALSE)</f>
        <v>409</v>
      </c>
      <c r="AA656" s="21">
        <f>VLOOKUP($A$2:$A$2221,'[2]Sales Answer 1 &amp; 2'!$A$2:$N$2221,6,FALSE)</f>
        <v>82</v>
      </c>
      <c r="AB656" s="21">
        <f>VLOOKUP($A$2:$A$2221,'[2]Sales Answer 1 &amp; 2'!$A$2:$N$2221,7,FALSE)</f>
        <v>63</v>
      </c>
    </row>
    <row r="657" spans="1:28" ht="15" thickBot="1" x14ac:dyDescent="0.35">
      <c r="A657" s="12">
        <v>1478</v>
      </c>
      <c r="B657" s="13">
        <v>0</v>
      </c>
      <c r="C657" s="13">
        <v>1</v>
      </c>
      <c r="D657" s="13">
        <v>0</v>
      </c>
      <c r="E657" s="13">
        <v>0</v>
      </c>
      <c r="F657" s="13">
        <v>0</v>
      </c>
      <c r="G657" s="13">
        <v>0</v>
      </c>
      <c r="H657" s="13">
        <v>0</v>
      </c>
      <c r="I657" s="14">
        <v>43954</v>
      </c>
      <c r="J657" s="22">
        <f>VLOOKUP($A$2:$A$2221,'[2]Customer Answer 5 &amp; 6'!$A$2:$O$2221,2,FALSE)</f>
        <v>155614</v>
      </c>
      <c r="K657" s="23">
        <f>VLOOKUP($A$2:$A$2221,'[2]Customer Answer 5 &amp; 6'!$A$2:$O$2221,3,FALSE)</f>
        <v>0</v>
      </c>
      <c r="L657" s="24">
        <f>VLOOKUP($A$2:$A$2221,'[2]Customer Answer 5 &amp; 6'!$A$2:$O$2221,4,FALSE)</f>
        <v>0</v>
      </c>
      <c r="M657" s="25">
        <f>VLOOKUP($A$2:$A$2221,'[2]Customer Answer 5 &amp; 6'!$A$2:$O$2221,5,FALSE)</f>
        <v>76</v>
      </c>
      <c r="N657">
        <f>VLOOKUP($A$2:$A$2221,'[2]Customer Answer 5 &amp; 6'!$A$2:$O$2221,6,FALSE)</f>
        <v>1</v>
      </c>
      <c r="O657">
        <f>VLOOKUP($A$2:$A$2221,'[2]Customer Answer 5 &amp; 6'!$A$2:$O$2221,7,FALSE)</f>
        <v>0</v>
      </c>
      <c r="P657">
        <f>VLOOKUP($A$2:$A$2221,'[2]Customer Answer 5 &amp; 6'!$A$2:$O$2221,8,FALSE)</f>
        <v>0</v>
      </c>
      <c r="Q657">
        <f>VLOOKUP($A$2:$A$2221,'[2]Customer Answer 5 &amp; 6'!$A$2:$O$2221,9,FALSE)</f>
        <v>0</v>
      </c>
      <c r="R657">
        <f>VLOOKUP($A$2:$A$2221,'[2]Customer Answer 5 &amp; 6'!$A$2:$O$2221,10,FALSE)</f>
        <v>0</v>
      </c>
      <c r="S657" s="26">
        <f>VLOOKUP($A$2:$A$2221,'[2]Customer Answer 5 &amp; 6'!$A$2:$O$2221,11,FALSE)</f>
        <v>0</v>
      </c>
      <c r="T657" s="26">
        <f>VLOOKUP($A$2:$A$2221,'[2]Customer Answer 5 &amp; 6'!$A$2:$O$2221,12,FALSE)</f>
        <v>0</v>
      </c>
      <c r="U657" s="26">
        <f>VLOOKUP($A$2:$A$2221,'[2]Customer Answer 5 &amp; 6'!$A$2:$O$2221,13,FALSE)</f>
        <v>0</v>
      </c>
      <c r="V657" s="26">
        <f>VLOOKUP($A$2:$A$2221,'[2]Customer Answer 5 &amp; 6'!$A$2:$O$2221,14,FALSE)</f>
        <v>1</v>
      </c>
      <c r="W657" s="27" t="str">
        <f>VLOOKUP($A$2:$A$2221,'[2]Customer Answer 5 &amp; 6'!$A$2:$O$2221,15,FALSE)</f>
        <v>New York</v>
      </c>
      <c r="X657" s="21">
        <f>VLOOKUP($A$2:$A$2221,'[2]Sales Answer 1 &amp; 2'!$A$2:$N$2221,3,FALSE)</f>
        <v>1410</v>
      </c>
      <c r="Y657" s="21">
        <f>VLOOKUP($A$2:$A$2221,'[2]Sales Answer 1 &amp; 2'!$A$2:$N$2221,4,FALSE)</f>
        <v>36</v>
      </c>
      <c r="Z657" s="21">
        <f>VLOOKUP($A$2:$A$2221,'[2]Sales Answer 1 &amp; 2'!$A$2:$N$2221,5,FALSE)</f>
        <v>367</v>
      </c>
      <c r="AA657" s="21">
        <f>VLOOKUP($A$2:$A$2221,'[2]Sales Answer 1 &amp; 2'!$A$2:$N$2221,6,FALSE)</f>
        <v>22</v>
      </c>
      <c r="AB657" s="21">
        <f>VLOOKUP($A$2:$A$2221,'[2]Sales Answer 1 &amp; 2'!$A$2:$N$2221,7,FALSE)</f>
        <v>0</v>
      </c>
    </row>
    <row r="658" spans="1:28" ht="15" thickBot="1" x14ac:dyDescent="0.35">
      <c r="A658" s="12">
        <v>1510</v>
      </c>
      <c r="B658" s="13">
        <v>0</v>
      </c>
      <c r="C658" s="13">
        <v>0</v>
      </c>
      <c r="D658" s="13">
        <v>0</v>
      </c>
      <c r="E658" s="13">
        <v>0</v>
      </c>
      <c r="F658" s="13">
        <v>0</v>
      </c>
      <c r="G658" s="13">
        <v>0</v>
      </c>
      <c r="H658" s="13">
        <v>0</v>
      </c>
      <c r="I658" s="14">
        <v>43954</v>
      </c>
      <c r="J658" s="22">
        <f>VLOOKUP($A$2:$A$2221,'[2]Customer Answer 5 &amp; 6'!$A$2:$O$2221,2,FALSE)</f>
        <v>177863</v>
      </c>
      <c r="K658" s="23">
        <f>VLOOKUP($A$2:$A$2221,'[2]Customer Answer 5 &amp; 6'!$A$2:$O$2221,3,FALSE)</f>
        <v>0</v>
      </c>
      <c r="L658" s="24">
        <f>VLOOKUP($A$2:$A$2221,'[2]Customer Answer 5 &amp; 6'!$A$2:$O$2221,4,FALSE)</f>
        <v>0</v>
      </c>
      <c r="M658" s="25">
        <f>VLOOKUP($A$2:$A$2221,'[2]Customer Answer 5 &amp; 6'!$A$2:$O$2221,5,FALSE)</f>
        <v>62</v>
      </c>
      <c r="N658">
        <f>VLOOKUP($A$2:$A$2221,'[2]Customer Answer 5 &amp; 6'!$A$2:$O$2221,6,FALSE)</f>
        <v>0</v>
      </c>
      <c r="O658">
        <f>VLOOKUP($A$2:$A$2221,'[2]Customer Answer 5 &amp; 6'!$A$2:$O$2221,7,FALSE)</f>
        <v>0</v>
      </c>
      <c r="P658">
        <f>VLOOKUP($A$2:$A$2221,'[2]Customer Answer 5 &amp; 6'!$A$2:$O$2221,8,FALSE)</f>
        <v>0</v>
      </c>
      <c r="Q658">
        <f>VLOOKUP($A$2:$A$2221,'[2]Customer Answer 5 &amp; 6'!$A$2:$O$2221,9,FALSE)</f>
        <v>1</v>
      </c>
      <c r="R658">
        <f>VLOOKUP($A$2:$A$2221,'[2]Customer Answer 5 &amp; 6'!$A$2:$O$2221,10,FALSE)</f>
        <v>0</v>
      </c>
      <c r="S658" s="26">
        <f>VLOOKUP($A$2:$A$2221,'[2]Customer Answer 5 &amp; 6'!$A$2:$O$2221,11,FALSE)</f>
        <v>0</v>
      </c>
      <c r="T658" s="26">
        <f>VLOOKUP($A$2:$A$2221,'[2]Customer Answer 5 &amp; 6'!$A$2:$O$2221,12,FALSE)</f>
        <v>0</v>
      </c>
      <c r="U658" s="26">
        <f>VLOOKUP($A$2:$A$2221,'[2]Customer Answer 5 &amp; 6'!$A$2:$O$2221,13,FALSE)</f>
        <v>0</v>
      </c>
      <c r="V658" s="26">
        <f>VLOOKUP($A$2:$A$2221,'[2]Customer Answer 5 &amp; 6'!$A$2:$O$2221,14,FALSE)</f>
        <v>1</v>
      </c>
      <c r="W658" s="27" t="str">
        <f>VLOOKUP($A$2:$A$2221,'[2]Customer Answer 5 &amp; 6'!$A$2:$O$2221,15,FALSE)</f>
        <v>Other</v>
      </c>
      <c r="X658" s="21">
        <f>VLOOKUP($A$2:$A$2221,'[2]Sales Answer 1 &amp; 2'!$A$2:$N$2221,3,FALSE)</f>
        <v>2012</v>
      </c>
      <c r="Y658" s="21">
        <f>VLOOKUP($A$2:$A$2221,'[2]Sales Answer 1 &amp; 2'!$A$2:$N$2221,4,FALSE)</f>
        <v>87</v>
      </c>
      <c r="Z658" s="21">
        <f>VLOOKUP($A$2:$A$2221,'[2]Sales Answer 1 &amp; 2'!$A$2:$N$2221,5,FALSE)</f>
        <v>729</v>
      </c>
      <c r="AA658" s="21">
        <f>VLOOKUP($A$2:$A$2221,'[2]Sales Answer 1 &amp; 2'!$A$2:$N$2221,6,FALSE)</f>
        <v>37</v>
      </c>
      <c r="AB658" s="21">
        <f>VLOOKUP($A$2:$A$2221,'[2]Sales Answer 1 &amp; 2'!$A$2:$N$2221,7,FALSE)</f>
        <v>57</v>
      </c>
    </row>
    <row r="659" spans="1:28" ht="15" thickBot="1" x14ac:dyDescent="0.35">
      <c r="A659" s="12">
        <v>2712</v>
      </c>
      <c r="B659" s="13">
        <v>0</v>
      </c>
      <c r="C659" s="13">
        <v>0</v>
      </c>
      <c r="D659" s="13">
        <v>1</v>
      </c>
      <c r="E659" s="13">
        <v>0</v>
      </c>
      <c r="F659" s="13">
        <v>0</v>
      </c>
      <c r="G659" s="13">
        <v>0</v>
      </c>
      <c r="H659" s="13">
        <v>0</v>
      </c>
      <c r="I659" s="14">
        <v>43953</v>
      </c>
      <c r="J659" s="22">
        <f>VLOOKUP($A$2:$A$2221,'[2]Customer Answer 5 &amp; 6'!$A$2:$O$2221,2,FALSE)</f>
        <v>177437</v>
      </c>
      <c r="K659" s="23">
        <f>VLOOKUP($A$2:$A$2221,'[2]Customer Answer 5 &amp; 6'!$A$2:$O$2221,3,FALSE)</f>
        <v>0</v>
      </c>
      <c r="L659" s="24">
        <f>VLOOKUP($A$2:$A$2221,'[2]Customer Answer 5 &amp; 6'!$A$2:$O$2221,4,FALSE)</f>
        <v>0</v>
      </c>
      <c r="M659" s="25">
        <f>VLOOKUP($A$2:$A$2221,'[2]Customer Answer 5 &amp; 6'!$A$2:$O$2221,5,FALSE)</f>
        <v>57</v>
      </c>
      <c r="N659">
        <f>VLOOKUP($A$2:$A$2221,'[2]Customer Answer 5 &amp; 6'!$A$2:$O$2221,6,FALSE)</f>
        <v>0</v>
      </c>
      <c r="O659">
        <f>VLOOKUP($A$2:$A$2221,'[2]Customer Answer 5 &amp; 6'!$A$2:$O$2221,7,FALSE)</f>
        <v>1</v>
      </c>
      <c r="P659">
        <f>VLOOKUP($A$2:$A$2221,'[2]Customer Answer 5 &amp; 6'!$A$2:$O$2221,8,FALSE)</f>
        <v>0</v>
      </c>
      <c r="Q659">
        <f>VLOOKUP($A$2:$A$2221,'[2]Customer Answer 5 &amp; 6'!$A$2:$O$2221,9,FALSE)</f>
        <v>0</v>
      </c>
      <c r="R659">
        <f>VLOOKUP($A$2:$A$2221,'[2]Customer Answer 5 &amp; 6'!$A$2:$O$2221,10,FALSE)</f>
        <v>0</v>
      </c>
      <c r="S659" s="26">
        <f>VLOOKUP($A$2:$A$2221,'[2]Customer Answer 5 &amp; 6'!$A$2:$O$2221,11,FALSE)</f>
        <v>0</v>
      </c>
      <c r="T659" s="26">
        <f>VLOOKUP($A$2:$A$2221,'[2]Customer Answer 5 &amp; 6'!$A$2:$O$2221,12,FALSE)</f>
        <v>1</v>
      </c>
      <c r="U659" s="26">
        <f>VLOOKUP($A$2:$A$2221,'[2]Customer Answer 5 &amp; 6'!$A$2:$O$2221,13,FALSE)</f>
        <v>0</v>
      </c>
      <c r="V659" s="26">
        <f>VLOOKUP($A$2:$A$2221,'[2]Customer Answer 5 &amp; 6'!$A$2:$O$2221,14,FALSE)</f>
        <v>0</v>
      </c>
      <c r="W659" s="27" t="str">
        <f>VLOOKUP($A$2:$A$2221,'[2]Customer Answer 5 &amp; 6'!$A$2:$O$2221,15,FALSE)</f>
        <v>Florida</v>
      </c>
      <c r="X659" s="21">
        <f>VLOOKUP($A$2:$A$2221,'[2]Sales Answer 1 &amp; 2'!$A$2:$N$2221,3,FALSE)</f>
        <v>1283</v>
      </c>
      <c r="Y659" s="21">
        <f>VLOOKUP($A$2:$A$2221,'[2]Sales Answer 1 &amp; 2'!$A$2:$N$2221,4,FALSE)</f>
        <v>48</v>
      </c>
      <c r="Z659" s="21">
        <f>VLOOKUP($A$2:$A$2221,'[2]Sales Answer 1 &amp; 2'!$A$2:$N$2221,5,FALSE)</f>
        <v>1013</v>
      </c>
      <c r="AA659" s="21">
        <f>VLOOKUP($A$2:$A$2221,'[2]Sales Answer 1 &amp; 2'!$A$2:$N$2221,6,FALSE)</f>
        <v>66</v>
      </c>
      <c r="AB659" s="21">
        <f>VLOOKUP($A$2:$A$2221,'[2]Sales Answer 1 &amp; 2'!$A$2:$N$2221,7,FALSE)</f>
        <v>101</v>
      </c>
    </row>
    <row r="660" spans="1:28" ht="15" thickBot="1" x14ac:dyDescent="0.35">
      <c r="A660" s="12">
        <v>3006</v>
      </c>
      <c r="B660" s="13">
        <v>0</v>
      </c>
      <c r="C660" s="13">
        <v>0</v>
      </c>
      <c r="D660" s="13">
        <v>0</v>
      </c>
      <c r="E660" s="13">
        <v>0</v>
      </c>
      <c r="F660" s="13">
        <v>0</v>
      </c>
      <c r="G660" s="13">
        <v>0</v>
      </c>
      <c r="H660" s="13">
        <v>0</v>
      </c>
      <c r="I660" s="14">
        <v>43953</v>
      </c>
      <c r="J660" s="22">
        <f>VLOOKUP($A$2:$A$2221,'[2]Customer Answer 5 &amp; 6'!$A$2:$O$2221,2,FALSE)</f>
        <v>167225</v>
      </c>
      <c r="K660" s="23">
        <f>VLOOKUP($A$2:$A$2221,'[2]Customer Answer 5 &amp; 6'!$A$2:$O$2221,3,FALSE)</f>
        <v>0</v>
      </c>
      <c r="L660" s="24">
        <f>VLOOKUP($A$2:$A$2221,'[2]Customer Answer 5 &amp; 6'!$A$2:$O$2221,4,FALSE)</f>
        <v>1</v>
      </c>
      <c r="M660" s="25">
        <f>VLOOKUP($A$2:$A$2221,'[2]Customer Answer 5 &amp; 6'!$A$2:$O$2221,5,FALSE)</f>
        <v>65</v>
      </c>
      <c r="N660">
        <f>VLOOKUP($A$2:$A$2221,'[2]Customer Answer 5 &amp; 6'!$A$2:$O$2221,6,FALSE)</f>
        <v>0</v>
      </c>
      <c r="O660">
        <f>VLOOKUP($A$2:$A$2221,'[2]Customer Answer 5 &amp; 6'!$A$2:$O$2221,7,FALSE)</f>
        <v>1</v>
      </c>
      <c r="P660">
        <f>VLOOKUP($A$2:$A$2221,'[2]Customer Answer 5 &amp; 6'!$A$2:$O$2221,8,FALSE)</f>
        <v>0</v>
      </c>
      <c r="Q660">
        <f>VLOOKUP($A$2:$A$2221,'[2]Customer Answer 5 &amp; 6'!$A$2:$O$2221,9,FALSE)</f>
        <v>0</v>
      </c>
      <c r="R660">
        <f>VLOOKUP($A$2:$A$2221,'[2]Customer Answer 5 &amp; 6'!$A$2:$O$2221,10,FALSE)</f>
        <v>0</v>
      </c>
      <c r="S660" s="26">
        <f>VLOOKUP($A$2:$A$2221,'[2]Customer Answer 5 &amp; 6'!$A$2:$O$2221,11,FALSE)</f>
        <v>0</v>
      </c>
      <c r="T660" s="26">
        <f>VLOOKUP($A$2:$A$2221,'[2]Customer Answer 5 &amp; 6'!$A$2:$O$2221,12,FALSE)</f>
        <v>1</v>
      </c>
      <c r="U660" s="26">
        <f>VLOOKUP($A$2:$A$2221,'[2]Customer Answer 5 &amp; 6'!$A$2:$O$2221,13,FALSE)</f>
        <v>0</v>
      </c>
      <c r="V660" s="26">
        <f>VLOOKUP($A$2:$A$2221,'[2]Customer Answer 5 &amp; 6'!$A$2:$O$2221,14,FALSE)</f>
        <v>0</v>
      </c>
      <c r="W660" s="27" t="str">
        <f>VLOOKUP($A$2:$A$2221,'[2]Customer Answer 5 &amp; 6'!$A$2:$O$2221,15,FALSE)</f>
        <v>Florida</v>
      </c>
      <c r="X660" s="21">
        <f>VLOOKUP($A$2:$A$2221,'[2]Sales Answer 1 &amp; 2'!$A$2:$N$2221,3,FALSE)</f>
        <v>784</v>
      </c>
      <c r="Y660" s="21">
        <f>VLOOKUP($A$2:$A$2221,'[2]Sales Answer 1 &amp; 2'!$A$2:$N$2221,4,FALSE)</f>
        <v>87</v>
      </c>
      <c r="Z660" s="21">
        <f>VLOOKUP($A$2:$A$2221,'[2]Sales Answer 1 &amp; 2'!$A$2:$N$2221,5,FALSE)</f>
        <v>801</v>
      </c>
      <c r="AA660" s="21">
        <f>VLOOKUP($A$2:$A$2221,'[2]Sales Answer 1 &amp; 2'!$A$2:$N$2221,6,FALSE)</f>
        <v>114</v>
      </c>
      <c r="AB660" s="21">
        <f>VLOOKUP($A$2:$A$2221,'[2]Sales Answer 1 &amp; 2'!$A$2:$N$2221,7,FALSE)</f>
        <v>17</v>
      </c>
    </row>
    <row r="661" spans="1:28" ht="15" thickBot="1" x14ac:dyDescent="0.35">
      <c r="A661" s="12">
        <v>3188</v>
      </c>
      <c r="B661" s="13">
        <v>0</v>
      </c>
      <c r="C661" s="13">
        <v>0</v>
      </c>
      <c r="D661" s="13">
        <v>0</v>
      </c>
      <c r="E661" s="13">
        <v>0</v>
      </c>
      <c r="F661" s="13">
        <v>0</v>
      </c>
      <c r="G661" s="13">
        <v>0</v>
      </c>
      <c r="H661" s="13">
        <v>0</v>
      </c>
      <c r="I661" s="14">
        <v>43953</v>
      </c>
      <c r="J661" s="22">
        <f>VLOOKUP($A$2:$A$2221,'[2]Customer Answer 5 &amp; 6'!$A$2:$O$2221,2,FALSE)</f>
        <v>158025</v>
      </c>
      <c r="K661" s="23">
        <f>VLOOKUP($A$2:$A$2221,'[2]Customer Answer 5 &amp; 6'!$A$2:$O$2221,3,FALSE)</f>
        <v>0</v>
      </c>
      <c r="L661" s="24">
        <f>VLOOKUP($A$2:$A$2221,'[2]Customer Answer 5 &amp; 6'!$A$2:$O$2221,4,FALSE)</f>
        <v>1</v>
      </c>
      <c r="M661" s="25">
        <f>VLOOKUP($A$2:$A$2221,'[2]Customer Answer 5 &amp; 6'!$A$2:$O$2221,5,FALSE)</f>
        <v>41</v>
      </c>
      <c r="N661">
        <f>VLOOKUP($A$2:$A$2221,'[2]Customer Answer 5 &amp; 6'!$A$2:$O$2221,6,FALSE)</f>
        <v>0</v>
      </c>
      <c r="O661">
        <f>VLOOKUP($A$2:$A$2221,'[2]Customer Answer 5 &amp; 6'!$A$2:$O$2221,7,FALSE)</f>
        <v>1</v>
      </c>
      <c r="P661">
        <f>VLOOKUP($A$2:$A$2221,'[2]Customer Answer 5 &amp; 6'!$A$2:$O$2221,8,FALSE)</f>
        <v>0</v>
      </c>
      <c r="Q661">
        <f>VLOOKUP($A$2:$A$2221,'[2]Customer Answer 5 &amp; 6'!$A$2:$O$2221,9,FALSE)</f>
        <v>0</v>
      </c>
      <c r="R661">
        <f>VLOOKUP($A$2:$A$2221,'[2]Customer Answer 5 &amp; 6'!$A$2:$O$2221,10,FALSE)</f>
        <v>0</v>
      </c>
      <c r="S661" s="26">
        <f>VLOOKUP($A$2:$A$2221,'[2]Customer Answer 5 &amp; 6'!$A$2:$O$2221,11,FALSE)</f>
        <v>0</v>
      </c>
      <c r="T661" s="26">
        <f>VLOOKUP($A$2:$A$2221,'[2]Customer Answer 5 &amp; 6'!$A$2:$O$2221,12,FALSE)</f>
        <v>1</v>
      </c>
      <c r="U661" s="26">
        <f>VLOOKUP($A$2:$A$2221,'[2]Customer Answer 5 &amp; 6'!$A$2:$O$2221,13,FALSE)</f>
        <v>0</v>
      </c>
      <c r="V661" s="26">
        <f>VLOOKUP($A$2:$A$2221,'[2]Customer Answer 5 &amp; 6'!$A$2:$O$2221,14,FALSE)</f>
        <v>0</v>
      </c>
      <c r="W661" s="27" t="str">
        <f>VLOOKUP($A$2:$A$2221,'[2]Customer Answer 5 &amp; 6'!$A$2:$O$2221,15,FALSE)</f>
        <v>New York</v>
      </c>
      <c r="X661" s="21">
        <f>VLOOKUP($A$2:$A$2221,'[2]Sales Answer 1 &amp; 2'!$A$2:$N$2221,3,FALSE)</f>
        <v>735</v>
      </c>
      <c r="Y661" s="21">
        <f>VLOOKUP($A$2:$A$2221,'[2]Sales Answer 1 &amp; 2'!$A$2:$N$2221,4,FALSE)</f>
        <v>84</v>
      </c>
      <c r="Z661" s="21">
        <f>VLOOKUP($A$2:$A$2221,'[2]Sales Answer 1 &amp; 2'!$A$2:$N$2221,5,FALSE)</f>
        <v>240</v>
      </c>
      <c r="AA661" s="21">
        <f>VLOOKUP($A$2:$A$2221,'[2]Sales Answer 1 &amp; 2'!$A$2:$N$2221,6,FALSE)</f>
        <v>30</v>
      </c>
      <c r="AB661" s="21">
        <f>VLOOKUP($A$2:$A$2221,'[2]Sales Answer 1 &amp; 2'!$A$2:$N$2221,7,FALSE)</f>
        <v>131</v>
      </c>
    </row>
    <row r="662" spans="1:28" ht="15" thickBot="1" x14ac:dyDescent="0.35">
      <c r="A662" s="12">
        <v>1417</v>
      </c>
      <c r="B662" s="13">
        <v>0</v>
      </c>
      <c r="C662" s="13">
        <v>0</v>
      </c>
      <c r="D662" s="13">
        <v>0</v>
      </c>
      <c r="E662" s="13">
        <v>0</v>
      </c>
      <c r="F662" s="13">
        <v>0</v>
      </c>
      <c r="G662" s="13">
        <v>0</v>
      </c>
      <c r="H662" s="13">
        <v>0</v>
      </c>
      <c r="I662" s="14">
        <v>43952</v>
      </c>
      <c r="J662" s="22">
        <f>VLOOKUP($A$2:$A$2221,'[2]Customer Answer 5 &amp; 6'!$A$2:$O$2221,2,FALSE)</f>
        <v>175236</v>
      </c>
      <c r="K662" s="23">
        <f>VLOOKUP($A$2:$A$2221,'[2]Customer Answer 5 &amp; 6'!$A$2:$O$2221,3,FALSE)</f>
        <v>0</v>
      </c>
      <c r="L662" s="24">
        <f>VLOOKUP($A$2:$A$2221,'[2]Customer Answer 5 &amp; 6'!$A$2:$O$2221,4,FALSE)</f>
        <v>1</v>
      </c>
      <c r="M662" s="25">
        <f>VLOOKUP($A$2:$A$2221,'[2]Customer Answer 5 &amp; 6'!$A$2:$O$2221,5,FALSE)</f>
        <v>56</v>
      </c>
      <c r="N662">
        <f>VLOOKUP($A$2:$A$2221,'[2]Customer Answer 5 &amp; 6'!$A$2:$O$2221,6,FALSE)</f>
        <v>0</v>
      </c>
      <c r="O662">
        <f>VLOOKUP($A$2:$A$2221,'[2]Customer Answer 5 &amp; 6'!$A$2:$O$2221,7,FALSE)</f>
        <v>1</v>
      </c>
      <c r="P662">
        <f>VLOOKUP($A$2:$A$2221,'[2]Customer Answer 5 &amp; 6'!$A$2:$O$2221,8,FALSE)</f>
        <v>0</v>
      </c>
      <c r="Q662">
        <f>VLOOKUP($A$2:$A$2221,'[2]Customer Answer 5 &amp; 6'!$A$2:$O$2221,9,FALSE)</f>
        <v>0</v>
      </c>
      <c r="R662">
        <f>VLOOKUP($A$2:$A$2221,'[2]Customer Answer 5 &amp; 6'!$A$2:$O$2221,10,FALSE)</f>
        <v>0</v>
      </c>
      <c r="S662" s="26">
        <f>VLOOKUP($A$2:$A$2221,'[2]Customer Answer 5 &amp; 6'!$A$2:$O$2221,11,FALSE)</f>
        <v>0</v>
      </c>
      <c r="T662" s="26">
        <f>VLOOKUP($A$2:$A$2221,'[2]Customer Answer 5 &amp; 6'!$A$2:$O$2221,12,FALSE)</f>
        <v>1</v>
      </c>
      <c r="U662" s="26">
        <f>VLOOKUP($A$2:$A$2221,'[2]Customer Answer 5 &amp; 6'!$A$2:$O$2221,13,FALSE)</f>
        <v>0</v>
      </c>
      <c r="V662" s="26">
        <f>VLOOKUP($A$2:$A$2221,'[2]Customer Answer 5 &amp; 6'!$A$2:$O$2221,14,FALSE)</f>
        <v>0</v>
      </c>
      <c r="W662" s="27" t="str">
        <f>VLOOKUP($A$2:$A$2221,'[2]Customer Answer 5 &amp; 6'!$A$2:$O$2221,15,FALSE)</f>
        <v>Illinois</v>
      </c>
      <c r="X662" s="21">
        <f>VLOOKUP($A$2:$A$2221,'[2]Sales Answer 1 &amp; 2'!$A$2:$N$2221,3,FALSE)</f>
        <v>1020</v>
      </c>
      <c r="Y662" s="21">
        <f>VLOOKUP($A$2:$A$2221,'[2]Sales Answer 1 &amp; 2'!$A$2:$N$2221,4,FALSE)</f>
        <v>154</v>
      </c>
      <c r="Z662" s="21">
        <f>VLOOKUP($A$2:$A$2221,'[2]Sales Answer 1 &amp; 2'!$A$2:$N$2221,5,FALSE)</f>
        <v>932</v>
      </c>
      <c r="AA662" s="21">
        <f>VLOOKUP($A$2:$A$2221,'[2]Sales Answer 1 &amp; 2'!$A$2:$N$2221,6,FALSE)</f>
        <v>28</v>
      </c>
      <c r="AB662" s="21">
        <f>VLOOKUP($A$2:$A$2221,'[2]Sales Answer 1 &amp; 2'!$A$2:$N$2221,7,FALSE)</f>
        <v>89</v>
      </c>
    </row>
    <row r="663" spans="1:28" ht="15" thickBot="1" x14ac:dyDescent="0.35">
      <c r="A663" s="12">
        <v>1967</v>
      </c>
      <c r="B663" s="13">
        <v>0</v>
      </c>
      <c r="C663" s="13">
        <v>0</v>
      </c>
      <c r="D663" s="13">
        <v>0</v>
      </c>
      <c r="E663" s="13">
        <v>0</v>
      </c>
      <c r="F663" s="13">
        <v>0</v>
      </c>
      <c r="G663" s="13">
        <v>0</v>
      </c>
      <c r="H663" s="13">
        <v>0</v>
      </c>
      <c r="I663" s="14">
        <v>43952</v>
      </c>
      <c r="J663" s="22">
        <f>VLOOKUP($A$2:$A$2221,'[2]Customer Answer 5 &amp; 6'!$A$2:$O$2221,2,FALSE)</f>
        <v>182170</v>
      </c>
      <c r="K663" s="23">
        <f>VLOOKUP($A$2:$A$2221,'[2]Customer Answer 5 &amp; 6'!$A$2:$O$2221,3,FALSE)</f>
        <v>0</v>
      </c>
      <c r="L663" s="24">
        <f>VLOOKUP($A$2:$A$2221,'[2]Customer Answer 5 &amp; 6'!$A$2:$O$2221,4,FALSE)</f>
        <v>0</v>
      </c>
      <c r="M663" s="25">
        <f>VLOOKUP($A$2:$A$2221,'[2]Customer Answer 5 &amp; 6'!$A$2:$O$2221,5,FALSE)</f>
        <v>42</v>
      </c>
      <c r="N663">
        <f>VLOOKUP($A$2:$A$2221,'[2]Customer Answer 5 &amp; 6'!$A$2:$O$2221,6,FALSE)</f>
        <v>0</v>
      </c>
      <c r="O663">
        <f>VLOOKUP($A$2:$A$2221,'[2]Customer Answer 5 &amp; 6'!$A$2:$O$2221,7,FALSE)</f>
        <v>1</v>
      </c>
      <c r="P663">
        <f>VLOOKUP($A$2:$A$2221,'[2]Customer Answer 5 &amp; 6'!$A$2:$O$2221,8,FALSE)</f>
        <v>0</v>
      </c>
      <c r="Q663">
        <f>VLOOKUP($A$2:$A$2221,'[2]Customer Answer 5 &amp; 6'!$A$2:$O$2221,9,FALSE)</f>
        <v>0</v>
      </c>
      <c r="R663">
        <f>VLOOKUP($A$2:$A$2221,'[2]Customer Answer 5 &amp; 6'!$A$2:$O$2221,10,FALSE)</f>
        <v>0</v>
      </c>
      <c r="S663" s="26">
        <f>VLOOKUP($A$2:$A$2221,'[2]Customer Answer 5 &amp; 6'!$A$2:$O$2221,11,FALSE)</f>
        <v>0</v>
      </c>
      <c r="T663" s="26">
        <f>VLOOKUP($A$2:$A$2221,'[2]Customer Answer 5 &amp; 6'!$A$2:$O$2221,12,FALSE)</f>
        <v>0</v>
      </c>
      <c r="U663" s="26">
        <f>VLOOKUP($A$2:$A$2221,'[2]Customer Answer 5 &amp; 6'!$A$2:$O$2221,13,FALSE)</f>
        <v>0</v>
      </c>
      <c r="V663" s="26">
        <f>VLOOKUP($A$2:$A$2221,'[2]Customer Answer 5 &amp; 6'!$A$2:$O$2221,14,FALSE)</f>
        <v>1</v>
      </c>
      <c r="W663" s="27" t="str">
        <f>VLOOKUP($A$2:$A$2221,'[2]Customer Answer 5 &amp; 6'!$A$2:$O$2221,15,FALSE)</f>
        <v>California</v>
      </c>
      <c r="X663" s="21">
        <f>VLOOKUP($A$2:$A$2221,'[2]Sales Answer 1 &amp; 2'!$A$2:$N$2221,3,FALSE)</f>
        <v>2268</v>
      </c>
      <c r="Y663" s="21">
        <f>VLOOKUP($A$2:$A$2221,'[2]Sales Answer 1 &amp; 2'!$A$2:$N$2221,4,FALSE)</f>
        <v>206</v>
      </c>
      <c r="Z663" s="21">
        <f>VLOOKUP($A$2:$A$2221,'[2]Sales Answer 1 &amp; 2'!$A$2:$N$2221,5,FALSE)</f>
        <v>1443</v>
      </c>
      <c r="AA663" s="21">
        <f>VLOOKUP($A$2:$A$2221,'[2]Sales Answer 1 &amp; 2'!$A$2:$N$2221,6,FALSE)</f>
        <v>109</v>
      </c>
      <c r="AB663" s="21">
        <f>VLOOKUP($A$2:$A$2221,'[2]Sales Answer 1 &amp; 2'!$A$2:$N$2221,7,FALSE)</f>
        <v>122</v>
      </c>
    </row>
    <row r="664" spans="1:28" ht="15" thickBot="1" x14ac:dyDescent="0.35">
      <c r="A664" s="12">
        <v>2347</v>
      </c>
      <c r="B664" s="13">
        <v>0</v>
      </c>
      <c r="C664" s="13">
        <v>0</v>
      </c>
      <c r="D664" s="13">
        <v>0</v>
      </c>
      <c r="E664" s="13">
        <v>0</v>
      </c>
      <c r="F664" s="13">
        <v>0</v>
      </c>
      <c r="G664" s="13">
        <v>0</v>
      </c>
      <c r="H664" s="13">
        <v>0</v>
      </c>
      <c r="I664" s="14">
        <v>43952</v>
      </c>
      <c r="J664" s="22">
        <f>VLOOKUP($A$2:$A$2221,'[2]Customer Answer 5 &amp; 6'!$A$2:$O$2221,2,FALSE)</f>
        <v>137971</v>
      </c>
      <c r="K664" s="23">
        <f>VLOOKUP($A$2:$A$2221,'[2]Customer Answer 5 &amp; 6'!$A$2:$O$2221,3,FALSE)</f>
        <v>1</v>
      </c>
      <c r="L664" s="24">
        <f>VLOOKUP($A$2:$A$2221,'[2]Customer Answer 5 &amp; 6'!$A$2:$O$2221,4,FALSE)</f>
        <v>0</v>
      </c>
      <c r="M664" s="25">
        <f>VLOOKUP($A$2:$A$2221,'[2]Customer Answer 5 &amp; 6'!$A$2:$O$2221,5,FALSE)</f>
        <v>47</v>
      </c>
      <c r="N664">
        <f>VLOOKUP($A$2:$A$2221,'[2]Customer Answer 5 &amp; 6'!$A$2:$O$2221,6,FALSE)</f>
        <v>0</v>
      </c>
      <c r="O664">
        <f>VLOOKUP($A$2:$A$2221,'[2]Customer Answer 5 &amp; 6'!$A$2:$O$2221,7,FALSE)</f>
        <v>1</v>
      </c>
      <c r="P664">
        <f>VLOOKUP($A$2:$A$2221,'[2]Customer Answer 5 &amp; 6'!$A$2:$O$2221,8,FALSE)</f>
        <v>0</v>
      </c>
      <c r="Q664">
        <f>VLOOKUP($A$2:$A$2221,'[2]Customer Answer 5 &amp; 6'!$A$2:$O$2221,9,FALSE)</f>
        <v>0</v>
      </c>
      <c r="R664">
        <f>VLOOKUP($A$2:$A$2221,'[2]Customer Answer 5 &amp; 6'!$A$2:$O$2221,10,FALSE)</f>
        <v>0</v>
      </c>
      <c r="S664" s="26">
        <f>VLOOKUP($A$2:$A$2221,'[2]Customer Answer 5 &amp; 6'!$A$2:$O$2221,11,FALSE)</f>
        <v>0</v>
      </c>
      <c r="T664" s="26">
        <f>VLOOKUP($A$2:$A$2221,'[2]Customer Answer 5 &amp; 6'!$A$2:$O$2221,12,FALSE)</f>
        <v>1</v>
      </c>
      <c r="U664" s="26">
        <f>VLOOKUP($A$2:$A$2221,'[2]Customer Answer 5 &amp; 6'!$A$2:$O$2221,13,FALSE)</f>
        <v>0</v>
      </c>
      <c r="V664" s="26">
        <f>VLOOKUP($A$2:$A$2221,'[2]Customer Answer 5 &amp; 6'!$A$2:$O$2221,14,FALSE)</f>
        <v>0</v>
      </c>
      <c r="W664" s="27" t="str">
        <f>VLOOKUP($A$2:$A$2221,'[2]Customer Answer 5 &amp; 6'!$A$2:$O$2221,15,FALSE)</f>
        <v>Illinois</v>
      </c>
      <c r="X664" s="21">
        <f>VLOOKUP($A$2:$A$2221,'[2]Sales Answer 1 &amp; 2'!$A$2:$N$2221,3,FALSE)</f>
        <v>18</v>
      </c>
      <c r="Y664" s="21">
        <f>VLOOKUP($A$2:$A$2221,'[2]Sales Answer 1 &amp; 2'!$A$2:$N$2221,4,FALSE)</f>
        <v>15</v>
      </c>
      <c r="Z664" s="21">
        <f>VLOOKUP($A$2:$A$2221,'[2]Sales Answer 1 &amp; 2'!$A$2:$N$2221,5,FALSE)</f>
        <v>36</v>
      </c>
      <c r="AA664" s="21">
        <f>VLOOKUP($A$2:$A$2221,'[2]Sales Answer 1 &amp; 2'!$A$2:$N$2221,6,FALSE)</f>
        <v>7</v>
      </c>
      <c r="AB664" s="21">
        <f>VLOOKUP($A$2:$A$2221,'[2]Sales Answer 1 &amp; 2'!$A$2:$N$2221,7,FALSE)</f>
        <v>7</v>
      </c>
    </row>
    <row r="665" spans="1:28" ht="15" thickBot="1" x14ac:dyDescent="0.35">
      <c r="A665" s="12">
        <v>1707</v>
      </c>
      <c r="B665" s="13">
        <v>0</v>
      </c>
      <c r="C665" s="13">
        <v>0</v>
      </c>
      <c r="D665" s="13">
        <v>0</v>
      </c>
      <c r="E665" s="13">
        <v>1</v>
      </c>
      <c r="F665" s="13">
        <v>0</v>
      </c>
      <c r="G665" s="13">
        <v>0</v>
      </c>
      <c r="H665" s="13">
        <v>0</v>
      </c>
      <c r="I665" s="14">
        <v>43950</v>
      </c>
      <c r="J665" s="22">
        <f>VLOOKUP($A$2:$A$2221,'[2]Customer Answer 5 &amp; 6'!$A$2:$O$2221,2,FALSE)</f>
        <v>180395</v>
      </c>
      <c r="K665" s="23">
        <f>VLOOKUP($A$2:$A$2221,'[2]Customer Answer 5 &amp; 6'!$A$2:$O$2221,3,FALSE)</f>
        <v>0</v>
      </c>
      <c r="L665" s="24">
        <f>VLOOKUP($A$2:$A$2221,'[2]Customer Answer 5 &amp; 6'!$A$2:$O$2221,4,FALSE)</f>
        <v>0</v>
      </c>
      <c r="M665" s="25">
        <f>VLOOKUP($A$2:$A$2221,'[2]Customer Answer 5 &amp; 6'!$A$2:$O$2221,5,FALSE)</f>
        <v>65</v>
      </c>
      <c r="N665">
        <f>VLOOKUP($A$2:$A$2221,'[2]Customer Answer 5 &amp; 6'!$A$2:$O$2221,6,FALSE)</f>
        <v>0</v>
      </c>
      <c r="O665">
        <f>VLOOKUP($A$2:$A$2221,'[2]Customer Answer 5 &amp; 6'!$A$2:$O$2221,7,FALSE)</f>
        <v>1</v>
      </c>
      <c r="P665">
        <f>VLOOKUP($A$2:$A$2221,'[2]Customer Answer 5 &amp; 6'!$A$2:$O$2221,8,FALSE)</f>
        <v>0</v>
      </c>
      <c r="Q665">
        <f>VLOOKUP($A$2:$A$2221,'[2]Customer Answer 5 &amp; 6'!$A$2:$O$2221,9,FALSE)</f>
        <v>0</v>
      </c>
      <c r="R665">
        <f>VLOOKUP($A$2:$A$2221,'[2]Customer Answer 5 &amp; 6'!$A$2:$O$2221,10,FALSE)</f>
        <v>0</v>
      </c>
      <c r="S665" s="26">
        <f>VLOOKUP($A$2:$A$2221,'[2]Customer Answer 5 &amp; 6'!$A$2:$O$2221,11,FALSE)</f>
        <v>0</v>
      </c>
      <c r="T665" s="26">
        <f>VLOOKUP($A$2:$A$2221,'[2]Customer Answer 5 &amp; 6'!$A$2:$O$2221,12,FALSE)</f>
        <v>1</v>
      </c>
      <c r="U665" s="26">
        <f>VLOOKUP($A$2:$A$2221,'[2]Customer Answer 5 &amp; 6'!$A$2:$O$2221,13,FALSE)</f>
        <v>0</v>
      </c>
      <c r="V665" s="26">
        <f>VLOOKUP($A$2:$A$2221,'[2]Customer Answer 5 &amp; 6'!$A$2:$O$2221,14,FALSE)</f>
        <v>0</v>
      </c>
      <c r="W665" s="27" t="str">
        <f>VLOOKUP($A$2:$A$2221,'[2]Customer Answer 5 &amp; 6'!$A$2:$O$2221,15,FALSE)</f>
        <v>Texas</v>
      </c>
      <c r="X665" s="21">
        <f>VLOOKUP($A$2:$A$2221,'[2]Sales Answer 1 &amp; 2'!$A$2:$N$2221,3,FALSE)</f>
        <v>999</v>
      </c>
      <c r="Y665" s="21">
        <f>VLOOKUP($A$2:$A$2221,'[2]Sales Answer 1 &amp; 2'!$A$2:$N$2221,4,FALSE)</f>
        <v>56</v>
      </c>
      <c r="Z665" s="21">
        <f>VLOOKUP($A$2:$A$2221,'[2]Sales Answer 1 &amp; 2'!$A$2:$N$2221,5,FALSE)</f>
        <v>1584</v>
      </c>
      <c r="AA665" s="21">
        <f>VLOOKUP($A$2:$A$2221,'[2]Sales Answer 1 &amp; 2'!$A$2:$N$2221,6,FALSE)</f>
        <v>180</v>
      </c>
      <c r="AB665" s="21">
        <f>VLOOKUP($A$2:$A$2221,'[2]Sales Answer 1 &amp; 2'!$A$2:$N$2221,7,FALSE)</f>
        <v>171</v>
      </c>
    </row>
    <row r="666" spans="1:28" ht="15" thickBot="1" x14ac:dyDescent="0.35">
      <c r="A666" s="12">
        <v>1795</v>
      </c>
      <c r="B666" s="13">
        <v>0</v>
      </c>
      <c r="C666" s="13">
        <v>0</v>
      </c>
      <c r="D666" s="13">
        <v>0</v>
      </c>
      <c r="E666" s="13">
        <v>0</v>
      </c>
      <c r="F666" s="13">
        <v>0</v>
      </c>
      <c r="G666" s="13">
        <v>0</v>
      </c>
      <c r="H666" s="13">
        <v>0</v>
      </c>
      <c r="I666" s="14">
        <v>43950</v>
      </c>
      <c r="J666" s="22">
        <f>VLOOKUP($A$2:$A$2221,'[2]Customer Answer 5 &amp; 6'!$A$2:$O$2221,2,FALSE)</f>
        <v>191820</v>
      </c>
      <c r="K666" s="23">
        <f>VLOOKUP($A$2:$A$2221,'[2]Customer Answer 5 &amp; 6'!$A$2:$O$2221,3,FALSE)</f>
        <v>0</v>
      </c>
      <c r="L666" s="24">
        <f>VLOOKUP($A$2:$A$2221,'[2]Customer Answer 5 &amp; 6'!$A$2:$O$2221,4,FALSE)</f>
        <v>0</v>
      </c>
      <c r="M666" s="25">
        <f>VLOOKUP($A$2:$A$2221,'[2]Customer Answer 5 &amp; 6'!$A$2:$O$2221,5,FALSE)</f>
        <v>34</v>
      </c>
      <c r="N666">
        <f>VLOOKUP($A$2:$A$2221,'[2]Customer Answer 5 &amp; 6'!$A$2:$O$2221,6,FALSE)</f>
        <v>0</v>
      </c>
      <c r="O666">
        <f>VLOOKUP($A$2:$A$2221,'[2]Customer Answer 5 &amp; 6'!$A$2:$O$2221,7,FALSE)</f>
        <v>0</v>
      </c>
      <c r="P666">
        <f>VLOOKUP($A$2:$A$2221,'[2]Customer Answer 5 &amp; 6'!$A$2:$O$2221,8,FALSE)</f>
        <v>0</v>
      </c>
      <c r="Q666">
        <f>VLOOKUP($A$2:$A$2221,'[2]Customer Answer 5 &amp; 6'!$A$2:$O$2221,9,FALSE)</f>
        <v>1</v>
      </c>
      <c r="R666">
        <f>VLOOKUP($A$2:$A$2221,'[2]Customer Answer 5 &amp; 6'!$A$2:$O$2221,10,FALSE)</f>
        <v>0</v>
      </c>
      <c r="S666" s="26">
        <f>VLOOKUP($A$2:$A$2221,'[2]Customer Answer 5 &amp; 6'!$A$2:$O$2221,11,FALSE)</f>
        <v>0</v>
      </c>
      <c r="T666" s="26">
        <f>VLOOKUP($A$2:$A$2221,'[2]Customer Answer 5 &amp; 6'!$A$2:$O$2221,12,FALSE)</f>
        <v>0</v>
      </c>
      <c r="U666" s="26">
        <f>VLOOKUP($A$2:$A$2221,'[2]Customer Answer 5 &amp; 6'!$A$2:$O$2221,13,FALSE)</f>
        <v>0</v>
      </c>
      <c r="V666" s="26">
        <f>VLOOKUP($A$2:$A$2221,'[2]Customer Answer 5 &amp; 6'!$A$2:$O$2221,14,FALSE)</f>
        <v>1</v>
      </c>
      <c r="W666" s="27" t="str">
        <f>VLOOKUP($A$2:$A$2221,'[2]Customer Answer 5 &amp; 6'!$A$2:$O$2221,15,FALSE)</f>
        <v>Illinois</v>
      </c>
      <c r="X666" s="21">
        <f>VLOOKUP($A$2:$A$2221,'[2]Sales Answer 1 &amp; 2'!$A$2:$N$2221,3,FALSE)</f>
        <v>857</v>
      </c>
      <c r="Y666" s="21">
        <f>VLOOKUP($A$2:$A$2221,'[2]Sales Answer 1 &amp; 2'!$A$2:$N$2221,4,FALSE)</f>
        <v>153</v>
      </c>
      <c r="Z666" s="21">
        <f>VLOOKUP($A$2:$A$2221,'[2]Sales Answer 1 &amp; 2'!$A$2:$N$2221,5,FALSE)</f>
        <v>1561</v>
      </c>
      <c r="AA666" s="21">
        <f>VLOOKUP($A$2:$A$2221,'[2]Sales Answer 1 &amp; 2'!$A$2:$N$2221,6,FALSE)</f>
        <v>159</v>
      </c>
      <c r="AB666" s="21">
        <f>VLOOKUP($A$2:$A$2221,'[2]Sales Answer 1 &amp; 2'!$A$2:$N$2221,7,FALSE)</f>
        <v>336</v>
      </c>
    </row>
    <row r="667" spans="1:28" ht="15" thickBot="1" x14ac:dyDescent="0.35">
      <c r="A667" s="12">
        <v>2341</v>
      </c>
      <c r="B667" s="13">
        <v>1</v>
      </c>
      <c r="C667" s="13">
        <v>0</v>
      </c>
      <c r="D667" s="13">
        <v>0</v>
      </c>
      <c r="E667" s="13">
        <v>0</v>
      </c>
      <c r="F667" s="13">
        <v>0</v>
      </c>
      <c r="G667" s="13">
        <v>0</v>
      </c>
      <c r="H667" s="13">
        <v>0</v>
      </c>
      <c r="I667" s="14">
        <v>43950</v>
      </c>
      <c r="J667" s="22">
        <f>VLOOKUP($A$2:$A$2221,'[2]Customer Answer 5 &amp; 6'!$A$2:$O$2221,2,FALSE)</f>
        <v>117256</v>
      </c>
      <c r="K667" s="23">
        <f>VLOOKUP($A$2:$A$2221,'[2]Customer Answer 5 &amp; 6'!$A$2:$O$2221,3,FALSE)</f>
        <v>1</v>
      </c>
      <c r="L667" s="24">
        <f>VLOOKUP($A$2:$A$2221,'[2]Customer Answer 5 &amp; 6'!$A$2:$O$2221,4,FALSE)</f>
        <v>0</v>
      </c>
      <c r="M667" s="25">
        <f>VLOOKUP($A$2:$A$2221,'[2]Customer Answer 5 &amp; 6'!$A$2:$O$2221,5,FALSE)</f>
        <v>28</v>
      </c>
      <c r="N667">
        <f>VLOOKUP($A$2:$A$2221,'[2]Customer Answer 5 &amp; 6'!$A$2:$O$2221,6,FALSE)</f>
        <v>0</v>
      </c>
      <c r="O667">
        <f>VLOOKUP($A$2:$A$2221,'[2]Customer Answer 5 &amp; 6'!$A$2:$O$2221,7,FALSE)</f>
        <v>1</v>
      </c>
      <c r="P667">
        <f>VLOOKUP($A$2:$A$2221,'[2]Customer Answer 5 &amp; 6'!$A$2:$O$2221,8,FALSE)</f>
        <v>0</v>
      </c>
      <c r="Q667">
        <f>VLOOKUP($A$2:$A$2221,'[2]Customer Answer 5 &amp; 6'!$A$2:$O$2221,9,FALSE)</f>
        <v>0</v>
      </c>
      <c r="R667">
        <f>VLOOKUP($A$2:$A$2221,'[2]Customer Answer 5 &amp; 6'!$A$2:$O$2221,10,FALSE)</f>
        <v>0</v>
      </c>
      <c r="S667" s="26">
        <f>VLOOKUP($A$2:$A$2221,'[2]Customer Answer 5 &amp; 6'!$A$2:$O$2221,11,FALSE)</f>
        <v>1</v>
      </c>
      <c r="T667" s="26">
        <f>VLOOKUP($A$2:$A$2221,'[2]Customer Answer 5 &amp; 6'!$A$2:$O$2221,12,FALSE)</f>
        <v>0</v>
      </c>
      <c r="U667" s="26">
        <f>VLOOKUP($A$2:$A$2221,'[2]Customer Answer 5 &amp; 6'!$A$2:$O$2221,13,FALSE)</f>
        <v>0</v>
      </c>
      <c r="V667" s="26">
        <f>VLOOKUP($A$2:$A$2221,'[2]Customer Answer 5 &amp; 6'!$A$2:$O$2221,14,FALSE)</f>
        <v>0</v>
      </c>
      <c r="W667" s="27" t="str">
        <f>VLOOKUP($A$2:$A$2221,'[2]Customer Answer 5 &amp; 6'!$A$2:$O$2221,15,FALSE)</f>
        <v>Illinois</v>
      </c>
      <c r="X667" s="21">
        <f>VLOOKUP($A$2:$A$2221,'[2]Sales Answer 1 &amp; 2'!$A$2:$N$2221,3,FALSE)</f>
        <v>41</v>
      </c>
      <c r="Y667" s="21">
        <f>VLOOKUP($A$2:$A$2221,'[2]Sales Answer 1 &amp; 2'!$A$2:$N$2221,4,FALSE)</f>
        <v>27</v>
      </c>
      <c r="Z667" s="21">
        <f>VLOOKUP($A$2:$A$2221,'[2]Sales Answer 1 &amp; 2'!$A$2:$N$2221,5,FALSE)</f>
        <v>95</v>
      </c>
      <c r="AA667" s="21">
        <f>VLOOKUP($A$2:$A$2221,'[2]Sales Answer 1 &amp; 2'!$A$2:$N$2221,6,FALSE)</f>
        <v>54</v>
      </c>
      <c r="AB667" s="21">
        <f>VLOOKUP($A$2:$A$2221,'[2]Sales Answer 1 &amp; 2'!$A$2:$N$2221,7,FALSE)</f>
        <v>54</v>
      </c>
    </row>
    <row r="668" spans="1:28" ht="15" thickBot="1" x14ac:dyDescent="0.35">
      <c r="A668" s="12">
        <v>2929</v>
      </c>
      <c r="B668" s="13">
        <v>0</v>
      </c>
      <c r="C668" s="13">
        <v>0</v>
      </c>
      <c r="D668" s="13">
        <v>0</v>
      </c>
      <c r="E668" s="13">
        <v>0</v>
      </c>
      <c r="F668" s="13">
        <v>0</v>
      </c>
      <c r="G668" s="13">
        <v>0</v>
      </c>
      <c r="H668" s="13">
        <v>0</v>
      </c>
      <c r="I668" s="14">
        <v>43950</v>
      </c>
      <c r="J668" s="22">
        <f>VLOOKUP($A$2:$A$2221,'[2]Customer Answer 5 &amp; 6'!$A$2:$O$2221,2,FALSE)</f>
        <v>161798</v>
      </c>
      <c r="K668" s="23">
        <f>VLOOKUP($A$2:$A$2221,'[2]Customer Answer 5 &amp; 6'!$A$2:$O$2221,3,FALSE)</f>
        <v>0</v>
      </c>
      <c r="L668" s="24">
        <f>VLOOKUP($A$2:$A$2221,'[2]Customer Answer 5 &amp; 6'!$A$2:$O$2221,4,FALSE)</f>
        <v>0</v>
      </c>
      <c r="M668" s="25">
        <f>VLOOKUP($A$2:$A$2221,'[2]Customer Answer 5 &amp; 6'!$A$2:$O$2221,5,FALSE)</f>
        <v>56</v>
      </c>
      <c r="N668">
        <f>VLOOKUP($A$2:$A$2221,'[2]Customer Answer 5 &amp; 6'!$A$2:$O$2221,6,FALSE)</f>
        <v>0</v>
      </c>
      <c r="O668">
        <f>VLOOKUP($A$2:$A$2221,'[2]Customer Answer 5 &amp; 6'!$A$2:$O$2221,7,FALSE)</f>
        <v>0</v>
      </c>
      <c r="P668">
        <f>VLOOKUP($A$2:$A$2221,'[2]Customer Answer 5 &amp; 6'!$A$2:$O$2221,8,FALSE)</f>
        <v>1</v>
      </c>
      <c r="Q668">
        <f>VLOOKUP($A$2:$A$2221,'[2]Customer Answer 5 &amp; 6'!$A$2:$O$2221,9,FALSE)</f>
        <v>0</v>
      </c>
      <c r="R668">
        <f>VLOOKUP($A$2:$A$2221,'[2]Customer Answer 5 &amp; 6'!$A$2:$O$2221,10,FALSE)</f>
        <v>0</v>
      </c>
      <c r="S668" s="26">
        <f>VLOOKUP($A$2:$A$2221,'[2]Customer Answer 5 &amp; 6'!$A$2:$O$2221,11,FALSE)</f>
        <v>0</v>
      </c>
      <c r="T668" s="26">
        <f>VLOOKUP($A$2:$A$2221,'[2]Customer Answer 5 &amp; 6'!$A$2:$O$2221,12,FALSE)</f>
        <v>0</v>
      </c>
      <c r="U668" s="26">
        <f>VLOOKUP($A$2:$A$2221,'[2]Customer Answer 5 &amp; 6'!$A$2:$O$2221,13,FALSE)</f>
        <v>0</v>
      </c>
      <c r="V668" s="26">
        <f>VLOOKUP($A$2:$A$2221,'[2]Customer Answer 5 &amp; 6'!$A$2:$O$2221,14,FALSE)</f>
        <v>1</v>
      </c>
      <c r="W668" s="27" t="str">
        <f>VLOOKUP($A$2:$A$2221,'[2]Customer Answer 5 &amp; 6'!$A$2:$O$2221,15,FALSE)</f>
        <v>Illinois</v>
      </c>
      <c r="X668" s="21">
        <f>VLOOKUP($A$2:$A$2221,'[2]Sales Answer 1 &amp; 2'!$A$2:$N$2221,3,FALSE)</f>
        <v>885</v>
      </c>
      <c r="Y668" s="21">
        <f>VLOOKUP($A$2:$A$2221,'[2]Sales Answer 1 &amp; 2'!$A$2:$N$2221,4,FALSE)</f>
        <v>10</v>
      </c>
      <c r="Z668" s="21">
        <f>VLOOKUP($A$2:$A$2221,'[2]Sales Answer 1 &amp; 2'!$A$2:$N$2221,5,FALSE)</f>
        <v>233</v>
      </c>
      <c r="AA668" s="21">
        <f>VLOOKUP($A$2:$A$2221,'[2]Sales Answer 1 &amp; 2'!$A$2:$N$2221,6,FALSE)</f>
        <v>29</v>
      </c>
      <c r="AB668" s="21">
        <f>VLOOKUP($A$2:$A$2221,'[2]Sales Answer 1 &amp; 2'!$A$2:$N$2221,7,FALSE)</f>
        <v>21</v>
      </c>
    </row>
    <row r="669" spans="1:28" ht="15" thickBot="1" x14ac:dyDescent="0.35">
      <c r="A669" s="12">
        <v>3113</v>
      </c>
      <c r="B669" s="13">
        <v>0</v>
      </c>
      <c r="C669" s="13">
        <v>0</v>
      </c>
      <c r="D669" s="13">
        <v>1</v>
      </c>
      <c r="E669" s="13">
        <v>0</v>
      </c>
      <c r="F669" s="13">
        <v>0</v>
      </c>
      <c r="G669" s="13">
        <v>0</v>
      </c>
      <c r="H669" s="13">
        <v>1</v>
      </c>
      <c r="I669" s="14">
        <v>43950</v>
      </c>
      <c r="J669" s="22">
        <f>VLOOKUP($A$2:$A$2221,'[2]Customer Answer 5 &amp; 6'!$A$2:$O$2221,2,FALSE)</f>
        <v>178499</v>
      </c>
      <c r="K669" s="23">
        <f>VLOOKUP($A$2:$A$2221,'[2]Customer Answer 5 &amp; 6'!$A$2:$O$2221,3,FALSE)</f>
        <v>0</v>
      </c>
      <c r="L669" s="24">
        <f>VLOOKUP($A$2:$A$2221,'[2]Customer Answer 5 &amp; 6'!$A$2:$O$2221,4,FALSE)</f>
        <v>0</v>
      </c>
      <c r="M669" s="25">
        <f>VLOOKUP($A$2:$A$2221,'[2]Customer Answer 5 &amp; 6'!$A$2:$O$2221,5,FALSE)</f>
        <v>63</v>
      </c>
      <c r="N669">
        <f>VLOOKUP($A$2:$A$2221,'[2]Customer Answer 5 &amp; 6'!$A$2:$O$2221,6,FALSE)</f>
        <v>0</v>
      </c>
      <c r="O669">
        <f>VLOOKUP($A$2:$A$2221,'[2]Customer Answer 5 &amp; 6'!$A$2:$O$2221,7,FALSE)</f>
        <v>0</v>
      </c>
      <c r="P669">
        <f>VLOOKUP($A$2:$A$2221,'[2]Customer Answer 5 &amp; 6'!$A$2:$O$2221,8,FALSE)</f>
        <v>1</v>
      </c>
      <c r="Q669">
        <f>VLOOKUP($A$2:$A$2221,'[2]Customer Answer 5 &amp; 6'!$A$2:$O$2221,9,FALSE)</f>
        <v>0</v>
      </c>
      <c r="R669">
        <f>VLOOKUP($A$2:$A$2221,'[2]Customer Answer 5 &amp; 6'!$A$2:$O$2221,10,FALSE)</f>
        <v>0</v>
      </c>
      <c r="S669" s="26">
        <f>VLOOKUP($A$2:$A$2221,'[2]Customer Answer 5 &amp; 6'!$A$2:$O$2221,11,FALSE)</f>
        <v>0</v>
      </c>
      <c r="T669" s="26">
        <f>VLOOKUP($A$2:$A$2221,'[2]Customer Answer 5 &amp; 6'!$A$2:$O$2221,12,FALSE)</f>
        <v>1</v>
      </c>
      <c r="U669" s="26">
        <f>VLOOKUP($A$2:$A$2221,'[2]Customer Answer 5 &amp; 6'!$A$2:$O$2221,13,FALSE)</f>
        <v>0</v>
      </c>
      <c r="V669" s="26">
        <f>VLOOKUP($A$2:$A$2221,'[2]Customer Answer 5 &amp; 6'!$A$2:$O$2221,14,FALSE)</f>
        <v>0</v>
      </c>
      <c r="W669" s="27" t="str">
        <f>VLOOKUP($A$2:$A$2221,'[2]Customer Answer 5 &amp; 6'!$A$2:$O$2221,15,FALSE)</f>
        <v>California</v>
      </c>
      <c r="X669" s="21">
        <f>VLOOKUP($A$2:$A$2221,'[2]Sales Answer 1 &amp; 2'!$A$2:$N$2221,3,FALSE)</f>
        <v>2074</v>
      </c>
      <c r="Y669" s="21">
        <f>VLOOKUP($A$2:$A$2221,'[2]Sales Answer 1 &amp; 2'!$A$2:$N$2221,4,FALSE)</f>
        <v>164</v>
      </c>
      <c r="Z669" s="21">
        <f>VLOOKUP($A$2:$A$2221,'[2]Sales Answer 1 &amp; 2'!$A$2:$N$2221,5,FALSE)</f>
        <v>387</v>
      </c>
      <c r="AA669" s="21">
        <f>VLOOKUP($A$2:$A$2221,'[2]Sales Answer 1 &amp; 2'!$A$2:$N$2221,6,FALSE)</f>
        <v>107</v>
      </c>
      <c r="AB669" s="21">
        <f>VLOOKUP($A$2:$A$2221,'[2]Sales Answer 1 &amp; 2'!$A$2:$N$2221,7,FALSE)</f>
        <v>82</v>
      </c>
    </row>
    <row r="670" spans="1:28" ht="15" thickBot="1" x14ac:dyDescent="0.35">
      <c r="A670" s="12">
        <v>3137</v>
      </c>
      <c r="B670" s="13">
        <v>0</v>
      </c>
      <c r="C670" s="13">
        <v>0</v>
      </c>
      <c r="D670" s="13">
        <v>0</v>
      </c>
      <c r="E670" s="13">
        <v>0</v>
      </c>
      <c r="F670" s="13">
        <v>0</v>
      </c>
      <c r="G670" s="13">
        <v>0</v>
      </c>
      <c r="H670" s="13">
        <v>0</v>
      </c>
      <c r="I670" s="14">
        <v>43950</v>
      </c>
      <c r="J670" s="22">
        <f>VLOOKUP($A$2:$A$2221,'[2]Customer Answer 5 &amp; 6'!$A$2:$O$2221,2,FALSE)</f>
        <v>141967</v>
      </c>
      <c r="K670" s="23">
        <f>VLOOKUP($A$2:$A$2221,'[2]Customer Answer 5 &amp; 6'!$A$2:$O$2221,3,FALSE)</f>
        <v>1</v>
      </c>
      <c r="L670" s="24">
        <f>VLOOKUP($A$2:$A$2221,'[2]Customer Answer 5 &amp; 6'!$A$2:$O$2221,4,FALSE)</f>
        <v>1</v>
      </c>
      <c r="M670" s="25">
        <f>VLOOKUP($A$2:$A$2221,'[2]Customer Answer 5 &amp; 6'!$A$2:$O$2221,5,FALSE)</f>
        <v>39</v>
      </c>
      <c r="N670">
        <f>VLOOKUP($A$2:$A$2221,'[2]Customer Answer 5 &amp; 6'!$A$2:$O$2221,6,FALSE)</f>
        <v>0</v>
      </c>
      <c r="O670">
        <f>VLOOKUP($A$2:$A$2221,'[2]Customer Answer 5 &amp; 6'!$A$2:$O$2221,7,FALSE)</f>
        <v>0</v>
      </c>
      <c r="P670">
        <f>VLOOKUP($A$2:$A$2221,'[2]Customer Answer 5 &amp; 6'!$A$2:$O$2221,8,FALSE)</f>
        <v>1</v>
      </c>
      <c r="Q670">
        <f>VLOOKUP($A$2:$A$2221,'[2]Customer Answer 5 &amp; 6'!$A$2:$O$2221,9,FALSE)</f>
        <v>0</v>
      </c>
      <c r="R670">
        <f>VLOOKUP($A$2:$A$2221,'[2]Customer Answer 5 &amp; 6'!$A$2:$O$2221,10,FALSE)</f>
        <v>0</v>
      </c>
      <c r="S670" s="26">
        <f>VLOOKUP($A$2:$A$2221,'[2]Customer Answer 5 &amp; 6'!$A$2:$O$2221,11,FALSE)</f>
        <v>0</v>
      </c>
      <c r="T670" s="26">
        <f>VLOOKUP($A$2:$A$2221,'[2]Customer Answer 5 &amp; 6'!$A$2:$O$2221,12,FALSE)</f>
        <v>1</v>
      </c>
      <c r="U670" s="26">
        <f>VLOOKUP($A$2:$A$2221,'[2]Customer Answer 5 &amp; 6'!$A$2:$O$2221,13,FALSE)</f>
        <v>0</v>
      </c>
      <c r="V670" s="26">
        <f>VLOOKUP($A$2:$A$2221,'[2]Customer Answer 5 &amp; 6'!$A$2:$O$2221,14,FALSE)</f>
        <v>0</v>
      </c>
      <c r="W670" s="27" t="str">
        <f>VLOOKUP($A$2:$A$2221,'[2]Customer Answer 5 &amp; 6'!$A$2:$O$2221,15,FALSE)</f>
        <v>California</v>
      </c>
      <c r="X670" s="21">
        <f>VLOOKUP($A$2:$A$2221,'[2]Sales Answer 1 &amp; 2'!$A$2:$N$2221,3,FALSE)</f>
        <v>78</v>
      </c>
      <c r="Y670" s="21">
        <f>VLOOKUP($A$2:$A$2221,'[2]Sales Answer 1 &amp; 2'!$A$2:$N$2221,4,FALSE)</f>
        <v>14</v>
      </c>
      <c r="Z670" s="21">
        <f>VLOOKUP($A$2:$A$2221,'[2]Sales Answer 1 &amp; 2'!$A$2:$N$2221,5,FALSE)</f>
        <v>34</v>
      </c>
      <c r="AA670" s="21">
        <f>VLOOKUP($A$2:$A$2221,'[2]Sales Answer 1 &amp; 2'!$A$2:$N$2221,6,FALSE)</f>
        <v>0</v>
      </c>
      <c r="AB670" s="21">
        <f>VLOOKUP($A$2:$A$2221,'[2]Sales Answer 1 &amp; 2'!$A$2:$N$2221,7,FALSE)</f>
        <v>7</v>
      </c>
    </row>
    <row r="671" spans="1:28" ht="15" thickBot="1" x14ac:dyDescent="0.35">
      <c r="A671" s="12">
        <v>1028</v>
      </c>
      <c r="B671" s="13">
        <v>0</v>
      </c>
      <c r="C671" s="13">
        <v>0</v>
      </c>
      <c r="D671" s="13">
        <v>1</v>
      </c>
      <c r="E671" s="13">
        <v>0</v>
      </c>
      <c r="F671" s="13">
        <v>0</v>
      </c>
      <c r="G671" s="13">
        <v>0</v>
      </c>
      <c r="H671" s="13">
        <v>0</v>
      </c>
      <c r="I671" s="14">
        <v>43949</v>
      </c>
      <c r="J671" s="22">
        <f>VLOOKUP($A$2:$A$2221,'[2]Customer Answer 5 &amp; 6'!$A$2:$O$2221,2,FALSE)</f>
        <v>184618</v>
      </c>
      <c r="K671" s="23">
        <f>VLOOKUP($A$2:$A$2221,'[2]Customer Answer 5 &amp; 6'!$A$2:$O$2221,3,FALSE)</f>
        <v>0</v>
      </c>
      <c r="L671" s="24">
        <f>VLOOKUP($A$2:$A$2221,'[2]Customer Answer 5 &amp; 6'!$A$2:$O$2221,4,FALSE)</f>
        <v>0</v>
      </c>
      <c r="M671" s="25">
        <f>VLOOKUP($A$2:$A$2221,'[2]Customer Answer 5 &amp; 6'!$A$2:$O$2221,5,FALSE)</f>
        <v>55</v>
      </c>
      <c r="N671">
        <f>VLOOKUP($A$2:$A$2221,'[2]Customer Answer 5 &amp; 6'!$A$2:$O$2221,6,FALSE)</f>
        <v>0</v>
      </c>
      <c r="O671">
        <f>VLOOKUP($A$2:$A$2221,'[2]Customer Answer 5 &amp; 6'!$A$2:$O$2221,7,FALSE)</f>
        <v>1</v>
      </c>
      <c r="P671">
        <f>VLOOKUP($A$2:$A$2221,'[2]Customer Answer 5 &amp; 6'!$A$2:$O$2221,8,FALSE)</f>
        <v>0</v>
      </c>
      <c r="Q671">
        <f>VLOOKUP($A$2:$A$2221,'[2]Customer Answer 5 &amp; 6'!$A$2:$O$2221,9,FALSE)</f>
        <v>0</v>
      </c>
      <c r="R671">
        <f>VLOOKUP($A$2:$A$2221,'[2]Customer Answer 5 &amp; 6'!$A$2:$O$2221,10,FALSE)</f>
        <v>0</v>
      </c>
      <c r="S671" s="26">
        <f>VLOOKUP($A$2:$A$2221,'[2]Customer Answer 5 &amp; 6'!$A$2:$O$2221,11,FALSE)</f>
        <v>0</v>
      </c>
      <c r="T671" s="26">
        <f>VLOOKUP($A$2:$A$2221,'[2]Customer Answer 5 &amp; 6'!$A$2:$O$2221,12,FALSE)</f>
        <v>0</v>
      </c>
      <c r="U671" s="26">
        <f>VLOOKUP($A$2:$A$2221,'[2]Customer Answer 5 &amp; 6'!$A$2:$O$2221,13,FALSE)</f>
        <v>0</v>
      </c>
      <c r="V671" s="26">
        <f>VLOOKUP($A$2:$A$2221,'[2]Customer Answer 5 &amp; 6'!$A$2:$O$2221,14,FALSE)</f>
        <v>1</v>
      </c>
      <c r="W671" s="27" t="str">
        <f>VLOOKUP($A$2:$A$2221,'[2]Customer Answer 5 &amp; 6'!$A$2:$O$2221,15,FALSE)</f>
        <v>New York</v>
      </c>
      <c r="X671" s="21">
        <f>VLOOKUP($A$2:$A$2221,'[2]Sales Answer 1 &amp; 2'!$A$2:$N$2221,3,FALSE)</f>
        <v>1492</v>
      </c>
      <c r="Y671" s="21">
        <f>VLOOKUP($A$2:$A$2221,'[2]Sales Answer 1 &amp; 2'!$A$2:$N$2221,4,FALSE)</f>
        <v>218</v>
      </c>
      <c r="Z671" s="21">
        <f>VLOOKUP($A$2:$A$2221,'[2]Sales Answer 1 &amp; 2'!$A$2:$N$2221,5,FALSE)</f>
        <v>1748</v>
      </c>
      <c r="AA671" s="21">
        <f>VLOOKUP($A$2:$A$2221,'[2]Sales Answer 1 &amp; 2'!$A$2:$N$2221,6,FALSE)</f>
        <v>46</v>
      </c>
      <c r="AB671" s="21">
        <f>VLOOKUP($A$2:$A$2221,'[2]Sales Answer 1 &amp; 2'!$A$2:$N$2221,7,FALSE)</f>
        <v>144</v>
      </c>
    </row>
    <row r="672" spans="1:28" ht="15" thickBot="1" x14ac:dyDescent="0.35">
      <c r="A672" s="12">
        <v>1811</v>
      </c>
      <c r="B672" s="13">
        <v>0</v>
      </c>
      <c r="C672" s="13">
        <v>0</v>
      </c>
      <c r="D672" s="13">
        <v>0</v>
      </c>
      <c r="E672" s="13">
        <v>0</v>
      </c>
      <c r="F672" s="13">
        <v>0</v>
      </c>
      <c r="G672" s="13">
        <v>0</v>
      </c>
      <c r="H672" s="13">
        <v>0</v>
      </c>
      <c r="I672" s="14">
        <v>43949</v>
      </c>
      <c r="J672" s="22">
        <f>VLOOKUP($A$2:$A$2221,'[2]Customer Answer 5 &amp; 6'!$A$2:$O$2221,2,FALSE)</f>
        <v>155412</v>
      </c>
      <c r="K672" s="23">
        <f>VLOOKUP($A$2:$A$2221,'[2]Customer Answer 5 &amp; 6'!$A$2:$O$2221,3,FALSE)</f>
        <v>1</v>
      </c>
      <c r="L672" s="24">
        <f>VLOOKUP($A$2:$A$2221,'[2]Customer Answer 5 &amp; 6'!$A$2:$O$2221,4,FALSE)</f>
        <v>1</v>
      </c>
      <c r="M672" s="25">
        <f>VLOOKUP($A$2:$A$2221,'[2]Customer Answer 5 &amp; 6'!$A$2:$O$2221,5,FALSE)</f>
        <v>44</v>
      </c>
      <c r="N672">
        <f>VLOOKUP($A$2:$A$2221,'[2]Customer Answer 5 &amp; 6'!$A$2:$O$2221,6,FALSE)</f>
        <v>1</v>
      </c>
      <c r="O672">
        <f>VLOOKUP($A$2:$A$2221,'[2]Customer Answer 5 &amp; 6'!$A$2:$O$2221,7,FALSE)</f>
        <v>0</v>
      </c>
      <c r="P672">
        <f>VLOOKUP($A$2:$A$2221,'[2]Customer Answer 5 &amp; 6'!$A$2:$O$2221,8,FALSE)</f>
        <v>0</v>
      </c>
      <c r="Q672">
        <f>VLOOKUP($A$2:$A$2221,'[2]Customer Answer 5 &amp; 6'!$A$2:$O$2221,9,FALSE)</f>
        <v>0</v>
      </c>
      <c r="R672">
        <f>VLOOKUP($A$2:$A$2221,'[2]Customer Answer 5 &amp; 6'!$A$2:$O$2221,10,FALSE)</f>
        <v>0</v>
      </c>
      <c r="S672" s="26">
        <f>VLOOKUP($A$2:$A$2221,'[2]Customer Answer 5 &amp; 6'!$A$2:$O$2221,11,FALSE)</f>
        <v>0</v>
      </c>
      <c r="T672" s="26">
        <f>VLOOKUP($A$2:$A$2221,'[2]Customer Answer 5 &amp; 6'!$A$2:$O$2221,12,FALSE)</f>
        <v>0</v>
      </c>
      <c r="U672" s="26">
        <f>VLOOKUP($A$2:$A$2221,'[2]Customer Answer 5 &amp; 6'!$A$2:$O$2221,13,FALSE)</f>
        <v>0</v>
      </c>
      <c r="V672" s="26">
        <f>VLOOKUP($A$2:$A$2221,'[2]Customer Answer 5 &amp; 6'!$A$2:$O$2221,14,FALSE)</f>
        <v>1</v>
      </c>
      <c r="W672" s="27" t="str">
        <f>VLOOKUP($A$2:$A$2221,'[2]Customer Answer 5 &amp; 6'!$A$2:$O$2221,15,FALSE)</f>
        <v>California</v>
      </c>
      <c r="X672" s="21">
        <f>VLOOKUP($A$2:$A$2221,'[2]Sales Answer 1 &amp; 2'!$A$2:$N$2221,3,FALSE)</f>
        <v>28</v>
      </c>
      <c r="Y672" s="21">
        <f>VLOOKUP($A$2:$A$2221,'[2]Sales Answer 1 &amp; 2'!$A$2:$N$2221,4,FALSE)</f>
        <v>14</v>
      </c>
      <c r="Z672" s="21">
        <f>VLOOKUP($A$2:$A$2221,'[2]Sales Answer 1 &amp; 2'!$A$2:$N$2221,5,FALSE)</f>
        <v>79</v>
      </c>
      <c r="AA672" s="21">
        <f>VLOOKUP($A$2:$A$2221,'[2]Sales Answer 1 &amp; 2'!$A$2:$N$2221,6,FALSE)</f>
        <v>31</v>
      </c>
      <c r="AB672" s="21">
        <f>VLOOKUP($A$2:$A$2221,'[2]Sales Answer 1 &amp; 2'!$A$2:$N$2221,7,FALSE)</f>
        <v>3</v>
      </c>
    </row>
    <row r="673" spans="1:28" ht="15" thickBot="1" x14ac:dyDescent="0.35">
      <c r="A673" s="12">
        <v>2187</v>
      </c>
      <c r="B673" s="13">
        <v>0</v>
      </c>
      <c r="C673" s="13">
        <v>0</v>
      </c>
      <c r="D673" s="13">
        <v>1</v>
      </c>
      <c r="E673" s="13">
        <v>0</v>
      </c>
      <c r="F673" s="13">
        <v>0</v>
      </c>
      <c r="G673" s="13">
        <v>0</v>
      </c>
      <c r="H673" s="13">
        <v>0</v>
      </c>
      <c r="I673" s="14">
        <v>43949</v>
      </c>
      <c r="J673" s="22">
        <f>VLOOKUP($A$2:$A$2221,'[2]Customer Answer 5 &amp; 6'!$A$2:$O$2221,2,FALSE)</f>
        <v>184618</v>
      </c>
      <c r="K673" s="23">
        <f>VLOOKUP($A$2:$A$2221,'[2]Customer Answer 5 &amp; 6'!$A$2:$O$2221,3,FALSE)</f>
        <v>0</v>
      </c>
      <c r="L673" s="24">
        <f>VLOOKUP($A$2:$A$2221,'[2]Customer Answer 5 &amp; 6'!$A$2:$O$2221,4,FALSE)</f>
        <v>0</v>
      </c>
      <c r="M673" s="25">
        <f>VLOOKUP($A$2:$A$2221,'[2]Customer Answer 5 &amp; 6'!$A$2:$O$2221,5,FALSE)</f>
        <v>55</v>
      </c>
      <c r="N673">
        <f>VLOOKUP($A$2:$A$2221,'[2]Customer Answer 5 &amp; 6'!$A$2:$O$2221,6,FALSE)</f>
        <v>0</v>
      </c>
      <c r="O673">
        <f>VLOOKUP($A$2:$A$2221,'[2]Customer Answer 5 &amp; 6'!$A$2:$O$2221,7,FALSE)</f>
        <v>1</v>
      </c>
      <c r="P673">
        <f>VLOOKUP($A$2:$A$2221,'[2]Customer Answer 5 &amp; 6'!$A$2:$O$2221,8,FALSE)</f>
        <v>0</v>
      </c>
      <c r="Q673">
        <f>VLOOKUP($A$2:$A$2221,'[2]Customer Answer 5 &amp; 6'!$A$2:$O$2221,9,FALSE)</f>
        <v>0</v>
      </c>
      <c r="R673">
        <f>VLOOKUP($A$2:$A$2221,'[2]Customer Answer 5 &amp; 6'!$A$2:$O$2221,10,FALSE)</f>
        <v>0</v>
      </c>
      <c r="S673" s="26">
        <f>VLOOKUP($A$2:$A$2221,'[2]Customer Answer 5 &amp; 6'!$A$2:$O$2221,11,FALSE)</f>
        <v>0</v>
      </c>
      <c r="T673" s="26">
        <f>VLOOKUP($A$2:$A$2221,'[2]Customer Answer 5 &amp; 6'!$A$2:$O$2221,12,FALSE)</f>
        <v>0</v>
      </c>
      <c r="U673" s="26">
        <f>VLOOKUP($A$2:$A$2221,'[2]Customer Answer 5 &amp; 6'!$A$2:$O$2221,13,FALSE)</f>
        <v>0</v>
      </c>
      <c r="V673" s="26">
        <f>VLOOKUP($A$2:$A$2221,'[2]Customer Answer 5 &amp; 6'!$A$2:$O$2221,14,FALSE)</f>
        <v>1</v>
      </c>
      <c r="W673" s="27" t="str">
        <f>VLOOKUP($A$2:$A$2221,'[2]Customer Answer 5 &amp; 6'!$A$2:$O$2221,15,FALSE)</f>
        <v>Texas</v>
      </c>
      <c r="X673" s="21">
        <f>VLOOKUP($A$2:$A$2221,'[2]Sales Answer 1 &amp; 2'!$A$2:$N$2221,3,FALSE)</f>
        <v>1492</v>
      </c>
      <c r="Y673" s="21">
        <f>VLOOKUP($A$2:$A$2221,'[2]Sales Answer 1 &amp; 2'!$A$2:$N$2221,4,FALSE)</f>
        <v>218</v>
      </c>
      <c r="Z673" s="21">
        <f>VLOOKUP($A$2:$A$2221,'[2]Sales Answer 1 &amp; 2'!$A$2:$N$2221,5,FALSE)</f>
        <v>1748</v>
      </c>
      <c r="AA673" s="21">
        <f>VLOOKUP($A$2:$A$2221,'[2]Sales Answer 1 &amp; 2'!$A$2:$N$2221,6,FALSE)</f>
        <v>46</v>
      </c>
      <c r="AB673" s="21">
        <f>VLOOKUP($A$2:$A$2221,'[2]Sales Answer 1 &amp; 2'!$A$2:$N$2221,7,FALSE)</f>
        <v>144</v>
      </c>
    </row>
    <row r="674" spans="1:28" ht="15" thickBot="1" x14ac:dyDescent="0.35">
      <c r="A674" s="12">
        <v>1689</v>
      </c>
      <c r="B674" s="13">
        <v>1</v>
      </c>
      <c r="C674" s="13">
        <v>0</v>
      </c>
      <c r="D674" s="13">
        <v>0</v>
      </c>
      <c r="E674" s="13">
        <v>0</v>
      </c>
      <c r="F674" s="13">
        <v>0</v>
      </c>
      <c r="G674" s="13">
        <v>0</v>
      </c>
      <c r="H674" s="13">
        <v>0</v>
      </c>
      <c r="I674" s="14">
        <v>43948</v>
      </c>
      <c r="J674" s="22">
        <f>VLOOKUP($A$2:$A$2221,'[2]Customer Answer 5 &amp; 6'!$A$2:$O$2221,2,FALSE)</f>
        <v>166375</v>
      </c>
      <c r="K674" s="23">
        <f>VLOOKUP($A$2:$A$2221,'[2]Customer Answer 5 &amp; 6'!$A$2:$O$2221,3,FALSE)</f>
        <v>0</v>
      </c>
      <c r="L674" s="24">
        <f>VLOOKUP($A$2:$A$2221,'[2]Customer Answer 5 &amp; 6'!$A$2:$O$2221,4,FALSE)</f>
        <v>1</v>
      </c>
      <c r="M674" s="25">
        <f>VLOOKUP($A$2:$A$2221,'[2]Customer Answer 5 &amp; 6'!$A$2:$O$2221,5,FALSE)</f>
        <v>72</v>
      </c>
      <c r="N674">
        <f>VLOOKUP($A$2:$A$2221,'[2]Customer Answer 5 &amp; 6'!$A$2:$O$2221,6,FALSE)</f>
        <v>0</v>
      </c>
      <c r="O674">
        <f>VLOOKUP($A$2:$A$2221,'[2]Customer Answer 5 &amp; 6'!$A$2:$O$2221,7,FALSE)</f>
        <v>0</v>
      </c>
      <c r="P674">
        <f>VLOOKUP($A$2:$A$2221,'[2]Customer Answer 5 &amp; 6'!$A$2:$O$2221,8,FALSE)</f>
        <v>0</v>
      </c>
      <c r="Q674">
        <f>VLOOKUP($A$2:$A$2221,'[2]Customer Answer 5 &amp; 6'!$A$2:$O$2221,9,FALSE)</f>
        <v>1</v>
      </c>
      <c r="R674">
        <f>VLOOKUP($A$2:$A$2221,'[2]Customer Answer 5 &amp; 6'!$A$2:$O$2221,10,FALSE)</f>
        <v>0</v>
      </c>
      <c r="S674" s="26">
        <f>VLOOKUP($A$2:$A$2221,'[2]Customer Answer 5 &amp; 6'!$A$2:$O$2221,11,FALSE)</f>
        <v>0</v>
      </c>
      <c r="T674" s="26">
        <f>VLOOKUP($A$2:$A$2221,'[2]Customer Answer 5 &amp; 6'!$A$2:$O$2221,12,FALSE)</f>
        <v>0</v>
      </c>
      <c r="U674" s="26">
        <f>VLOOKUP($A$2:$A$2221,'[2]Customer Answer 5 &amp; 6'!$A$2:$O$2221,13,FALSE)</f>
        <v>0</v>
      </c>
      <c r="V674" s="26">
        <f>VLOOKUP($A$2:$A$2221,'[2]Customer Answer 5 &amp; 6'!$A$2:$O$2221,14,FALSE)</f>
        <v>1</v>
      </c>
      <c r="W674" s="27" t="str">
        <f>VLOOKUP($A$2:$A$2221,'[2]Customer Answer 5 &amp; 6'!$A$2:$O$2221,15,FALSE)</f>
        <v>Texas</v>
      </c>
      <c r="X674" s="21">
        <f>VLOOKUP($A$2:$A$2221,'[2]Sales Answer 1 &amp; 2'!$A$2:$N$2221,3,FALSE)</f>
        <v>1785</v>
      </c>
      <c r="Y674" s="21">
        <f>VLOOKUP($A$2:$A$2221,'[2]Sales Answer 1 &amp; 2'!$A$2:$N$2221,4,FALSE)</f>
        <v>0</v>
      </c>
      <c r="Z674" s="21">
        <f>VLOOKUP($A$2:$A$2221,'[2]Sales Answer 1 &amp; 2'!$A$2:$N$2221,5,FALSE)</f>
        <v>113</v>
      </c>
      <c r="AA674" s="21">
        <f>VLOOKUP($A$2:$A$2221,'[2]Sales Answer 1 &amp; 2'!$A$2:$N$2221,6,FALSE)</f>
        <v>0</v>
      </c>
      <c r="AB674" s="21">
        <f>VLOOKUP($A$2:$A$2221,'[2]Sales Answer 1 &amp; 2'!$A$2:$N$2221,7,FALSE)</f>
        <v>0</v>
      </c>
    </row>
    <row r="675" spans="1:28" ht="15" thickBot="1" x14ac:dyDescent="0.35">
      <c r="A675" s="12">
        <v>1887</v>
      </c>
      <c r="B675" s="13">
        <v>0</v>
      </c>
      <c r="C675" s="13">
        <v>0</v>
      </c>
      <c r="D675" s="13">
        <v>0</v>
      </c>
      <c r="E675" s="13">
        <v>1</v>
      </c>
      <c r="F675" s="13">
        <v>0</v>
      </c>
      <c r="G675" s="13">
        <v>0</v>
      </c>
      <c r="H675" s="13">
        <v>1</v>
      </c>
      <c r="I675" s="14">
        <v>43948</v>
      </c>
      <c r="J675" s="22">
        <f>VLOOKUP($A$2:$A$2221,'[2]Customer Answer 5 &amp; 6'!$A$2:$O$2221,2,FALSE)</f>
        <v>186429</v>
      </c>
      <c r="K675" s="23">
        <f>VLOOKUP($A$2:$A$2221,'[2]Customer Answer 5 &amp; 6'!$A$2:$O$2221,3,FALSE)</f>
        <v>0</v>
      </c>
      <c r="L675" s="24">
        <f>VLOOKUP($A$2:$A$2221,'[2]Customer Answer 5 &amp; 6'!$A$2:$O$2221,4,FALSE)</f>
        <v>0</v>
      </c>
      <c r="M675" s="25">
        <f>VLOOKUP($A$2:$A$2221,'[2]Customer Answer 5 &amp; 6'!$A$2:$O$2221,5,FALSE)</f>
        <v>59</v>
      </c>
      <c r="N675">
        <f>VLOOKUP($A$2:$A$2221,'[2]Customer Answer 5 &amp; 6'!$A$2:$O$2221,6,FALSE)</f>
        <v>0</v>
      </c>
      <c r="O675">
        <f>VLOOKUP($A$2:$A$2221,'[2]Customer Answer 5 &amp; 6'!$A$2:$O$2221,7,FALSE)</f>
        <v>0</v>
      </c>
      <c r="P675">
        <f>VLOOKUP($A$2:$A$2221,'[2]Customer Answer 5 &amp; 6'!$A$2:$O$2221,8,FALSE)</f>
        <v>1</v>
      </c>
      <c r="Q675">
        <f>VLOOKUP($A$2:$A$2221,'[2]Customer Answer 5 &amp; 6'!$A$2:$O$2221,9,FALSE)</f>
        <v>0</v>
      </c>
      <c r="R675">
        <f>VLOOKUP($A$2:$A$2221,'[2]Customer Answer 5 &amp; 6'!$A$2:$O$2221,10,FALSE)</f>
        <v>0</v>
      </c>
      <c r="S675" s="26">
        <f>VLOOKUP($A$2:$A$2221,'[2]Customer Answer 5 &amp; 6'!$A$2:$O$2221,11,FALSE)</f>
        <v>0</v>
      </c>
      <c r="T675" s="26">
        <f>VLOOKUP($A$2:$A$2221,'[2]Customer Answer 5 &amp; 6'!$A$2:$O$2221,12,FALSE)</f>
        <v>1</v>
      </c>
      <c r="U675" s="26">
        <f>VLOOKUP($A$2:$A$2221,'[2]Customer Answer 5 &amp; 6'!$A$2:$O$2221,13,FALSE)</f>
        <v>0</v>
      </c>
      <c r="V675" s="26">
        <f>VLOOKUP($A$2:$A$2221,'[2]Customer Answer 5 &amp; 6'!$A$2:$O$2221,14,FALSE)</f>
        <v>0</v>
      </c>
      <c r="W675" s="27" t="str">
        <f>VLOOKUP($A$2:$A$2221,'[2]Customer Answer 5 &amp; 6'!$A$2:$O$2221,15,FALSE)</f>
        <v>Texas</v>
      </c>
      <c r="X675" s="21">
        <f>VLOOKUP($A$2:$A$2221,'[2]Sales Answer 1 &amp; 2'!$A$2:$N$2221,3,FALSE)</f>
        <v>1001</v>
      </c>
      <c r="Y675" s="21">
        <f>VLOOKUP($A$2:$A$2221,'[2]Sales Answer 1 &amp; 2'!$A$2:$N$2221,4,FALSE)</f>
        <v>60</v>
      </c>
      <c r="Z675" s="21">
        <f>VLOOKUP($A$2:$A$2221,'[2]Sales Answer 1 &amp; 2'!$A$2:$N$2221,5,FALSE)</f>
        <v>1883</v>
      </c>
      <c r="AA675" s="21">
        <f>VLOOKUP($A$2:$A$2221,'[2]Sales Answer 1 &amp; 2'!$A$2:$N$2221,6,FALSE)</f>
        <v>63</v>
      </c>
      <c r="AB675" s="21">
        <f>VLOOKUP($A$2:$A$2221,'[2]Sales Answer 1 &amp; 2'!$A$2:$N$2221,7,FALSE)</f>
        <v>39</v>
      </c>
    </row>
    <row r="676" spans="1:28" ht="15" thickBot="1" x14ac:dyDescent="0.35">
      <c r="A676" s="12">
        <v>1400</v>
      </c>
      <c r="B676" s="13">
        <v>1</v>
      </c>
      <c r="C676" s="13">
        <v>0</v>
      </c>
      <c r="D676" s="13">
        <v>0</v>
      </c>
      <c r="E676" s="13">
        <v>0</v>
      </c>
      <c r="F676" s="13">
        <v>0</v>
      </c>
      <c r="G676" s="13">
        <v>0</v>
      </c>
      <c r="H676" s="13">
        <v>0</v>
      </c>
      <c r="I676" s="14">
        <v>43947</v>
      </c>
      <c r="J676" s="22">
        <f>VLOOKUP($A$2:$A$2221,'[2]Customer Answer 5 &amp; 6'!$A$2:$O$2221,2,FALSE)</f>
        <v>119789</v>
      </c>
      <c r="K676" s="23">
        <f>VLOOKUP($A$2:$A$2221,'[2]Customer Answer 5 &amp; 6'!$A$2:$O$2221,3,FALSE)</f>
        <v>1</v>
      </c>
      <c r="L676" s="24">
        <f>VLOOKUP($A$2:$A$2221,'[2]Customer Answer 5 &amp; 6'!$A$2:$O$2221,4,FALSE)</f>
        <v>0</v>
      </c>
      <c r="M676" s="25">
        <f>VLOOKUP($A$2:$A$2221,'[2]Customer Answer 5 &amp; 6'!$A$2:$O$2221,5,FALSE)</f>
        <v>45</v>
      </c>
      <c r="N676">
        <f>VLOOKUP($A$2:$A$2221,'[2]Customer Answer 5 &amp; 6'!$A$2:$O$2221,6,FALSE)</f>
        <v>0</v>
      </c>
      <c r="O676">
        <f>VLOOKUP($A$2:$A$2221,'[2]Customer Answer 5 &amp; 6'!$A$2:$O$2221,7,FALSE)</f>
        <v>0</v>
      </c>
      <c r="P676">
        <f>VLOOKUP($A$2:$A$2221,'[2]Customer Answer 5 &amp; 6'!$A$2:$O$2221,8,FALSE)</f>
        <v>0</v>
      </c>
      <c r="Q676">
        <f>VLOOKUP($A$2:$A$2221,'[2]Customer Answer 5 &amp; 6'!$A$2:$O$2221,9,FALSE)</f>
        <v>1</v>
      </c>
      <c r="R676">
        <f>VLOOKUP($A$2:$A$2221,'[2]Customer Answer 5 &amp; 6'!$A$2:$O$2221,10,FALSE)</f>
        <v>0</v>
      </c>
      <c r="S676" s="26">
        <f>VLOOKUP($A$2:$A$2221,'[2]Customer Answer 5 &amp; 6'!$A$2:$O$2221,11,FALSE)</f>
        <v>0</v>
      </c>
      <c r="T676" s="26">
        <f>VLOOKUP($A$2:$A$2221,'[2]Customer Answer 5 &amp; 6'!$A$2:$O$2221,12,FALSE)</f>
        <v>0</v>
      </c>
      <c r="U676" s="26">
        <f>VLOOKUP($A$2:$A$2221,'[2]Customer Answer 5 &amp; 6'!$A$2:$O$2221,13,FALSE)</f>
        <v>0</v>
      </c>
      <c r="V676" s="26">
        <f>VLOOKUP($A$2:$A$2221,'[2]Customer Answer 5 &amp; 6'!$A$2:$O$2221,14,FALSE)</f>
        <v>0</v>
      </c>
      <c r="W676" s="27" t="str">
        <f>VLOOKUP($A$2:$A$2221,'[2]Customer Answer 5 &amp; 6'!$A$2:$O$2221,15,FALSE)</f>
        <v>New York</v>
      </c>
      <c r="X676" s="21">
        <f>VLOOKUP($A$2:$A$2221,'[2]Sales Answer 1 &amp; 2'!$A$2:$N$2221,3,FALSE)</f>
        <v>12</v>
      </c>
      <c r="Y676" s="21">
        <f>VLOOKUP($A$2:$A$2221,'[2]Sales Answer 1 &amp; 2'!$A$2:$N$2221,4,FALSE)</f>
        <v>30</v>
      </c>
      <c r="Z676" s="21">
        <f>VLOOKUP($A$2:$A$2221,'[2]Sales Answer 1 &amp; 2'!$A$2:$N$2221,5,FALSE)</f>
        <v>54</v>
      </c>
      <c r="AA676" s="21">
        <f>VLOOKUP($A$2:$A$2221,'[2]Sales Answer 1 &amp; 2'!$A$2:$N$2221,6,FALSE)</f>
        <v>169</v>
      </c>
      <c r="AB676" s="21">
        <f>VLOOKUP($A$2:$A$2221,'[2]Sales Answer 1 &amp; 2'!$A$2:$N$2221,7,FALSE)</f>
        <v>36</v>
      </c>
    </row>
    <row r="677" spans="1:28" ht="15" thickBot="1" x14ac:dyDescent="0.35">
      <c r="A677" s="12">
        <v>2677</v>
      </c>
      <c r="B677" s="13">
        <v>0</v>
      </c>
      <c r="C677" s="13">
        <v>0</v>
      </c>
      <c r="D677" s="13">
        <v>0</v>
      </c>
      <c r="E677" s="13">
        <v>0</v>
      </c>
      <c r="F677" s="13">
        <v>0</v>
      </c>
      <c r="G677" s="13">
        <v>0</v>
      </c>
      <c r="H677" s="13">
        <v>0</v>
      </c>
      <c r="I677" s="14">
        <v>43947</v>
      </c>
      <c r="J677" s="22">
        <f>VLOOKUP($A$2:$A$2221,'[2]Customer Answer 5 &amp; 6'!$A$2:$O$2221,2,FALSE)</f>
        <v>118358</v>
      </c>
      <c r="K677" s="23">
        <f>VLOOKUP($A$2:$A$2221,'[2]Customer Answer 5 &amp; 6'!$A$2:$O$2221,3,FALSE)</f>
        <v>1</v>
      </c>
      <c r="L677" s="24">
        <f>VLOOKUP($A$2:$A$2221,'[2]Customer Answer 5 &amp; 6'!$A$2:$O$2221,4,FALSE)</f>
        <v>0</v>
      </c>
      <c r="M677" s="25">
        <f>VLOOKUP($A$2:$A$2221,'[2]Customer Answer 5 &amp; 6'!$A$2:$O$2221,5,FALSE)</f>
        <v>31</v>
      </c>
      <c r="N677">
        <f>VLOOKUP($A$2:$A$2221,'[2]Customer Answer 5 &amp; 6'!$A$2:$O$2221,6,FALSE)</f>
        <v>0</v>
      </c>
      <c r="O677">
        <f>VLOOKUP($A$2:$A$2221,'[2]Customer Answer 5 &amp; 6'!$A$2:$O$2221,7,FALSE)</f>
        <v>0</v>
      </c>
      <c r="P677">
        <f>VLOOKUP($A$2:$A$2221,'[2]Customer Answer 5 &amp; 6'!$A$2:$O$2221,8,FALSE)</f>
        <v>1</v>
      </c>
      <c r="Q677">
        <f>VLOOKUP($A$2:$A$2221,'[2]Customer Answer 5 &amp; 6'!$A$2:$O$2221,9,FALSE)</f>
        <v>0</v>
      </c>
      <c r="R677">
        <f>VLOOKUP($A$2:$A$2221,'[2]Customer Answer 5 &amp; 6'!$A$2:$O$2221,10,FALSE)</f>
        <v>0</v>
      </c>
      <c r="S677" s="26">
        <f>VLOOKUP($A$2:$A$2221,'[2]Customer Answer 5 &amp; 6'!$A$2:$O$2221,11,FALSE)</f>
        <v>0</v>
      </c>
      <c r="T677" s="26">
        <f>VLOOKUP($A$2:$A$2221,'[2]Customer Answer 5 &amp; 6'!$A$2:$O$2221,12,FALSE)</f>
        <v>1</v>
      </c>
      <c r="U677" s="26">
        <f>VLOOKUP($A$2:$A$2221,'[2]Customer Answer 5 &amp; 6'!$A$2:$O$2221,13,FALSE)</f>
        <v>0</v>
      </c>
      <c r="V677" s="26">
        <f>VLOOKUP($A$2:$A$2221,'[2]Customer Answer 5 &amp; 6'!$A$2:$O$2221,14,FALSE)</f>
        <v>0</v>
      </c>
      <c r="W677" s="27" t="str">
        <f>VLOOKUP($A$2:$A$2221,'[2]Customer Answer 5 &amp; 6'!$A$2:$O$2221,15,FALSE)</f>
        <v>Illinois</v>
      </c>
      <c r="X677" s="21">
        <f>VLOOKUP($A$2:$A$2221,'[2]Sales Answer 1 &amp; 2'!$A$2:$N$2221,3,FALSE)</f>
        <v>39</v>
      </c>
      <c r="Y677" s="21">
        <f>VLOOKUP($A$2:$A$2221,'[2]Sales Answer 1 &amp; 2'!$A$2:$N$2221,4,FALSE)</f>
        <v>52</v>
      </c>
      <c r="Z677" s="21">
        <f>VLOOKUP($A$2:$A$2221,'[2]Sales Answer 1 &amp; 2'!$A$2:$N$2221,5,FALSE)</f>
        <v>122</v>
      </c>
      <c r="AA677" s="21">
        <f>VLOOKUP($A$2:$A$2221,'[2]Sales Answer 1 &amp; 2'!$A$2:$N$2221,6,FALSE)</f>
        <v>103</v>
      </c>
      <c r="AB677" s="21">
        <f>VLOOKUP($A$2:$A$2221,'[2]Sales Answer 1 &amp; 2'!$A$2:$N$2221,7,FALSE)</f>
        <v>26</v>
      </c>
    </row>
    <row r="678" spans="1:28" ht="15" thickBot="1" x14ac:dyDescent="0.35">
      <c r="A678" s="12">
        <v>2905</v>
      </c>
      <c r="B678" s="13">
        <v>0</v>
      </c>
      <c r="C678" s="13">
        <v>0</v>
      </c>
      <c r="D678" s="13">
        <v>0</v>
      </c>
      <c r="E678" s="13">
        <v>0</v>
      </c>
      <c r="F678" s="13">
        <v>0</v>
      </c>
      <c r="G678" s="13">
        <v>0</v>
      </c>
      <c r="H678" s="13">
        <v>0</v>
      </c>
      <c r="I678" s="14">
        <v>43947</v>
      </c>
      <c r="J678" s="22">
        <f>VLOOKUP($A$2:$A$2221,'[2]Customer Answer 5 &amp; 6'!$A$2:$O$2221,2,FALSE)</f>
        <v>161917</v>
      </c>
      <c r="K678" s="23">
        <f>VLOOKUP($A$2:$A$2221,'[2]Customer Answer 5 &amp; 6'!$A$2:$O$2221,3,FALSE)</f>
        <v>1</v>
      </c>
      <c r="L678" s="24">
        <f>VLOOKUP($A$2:$A$2221,'[2]Customer Answer 5 &amp; 6'!$A$2:$O$2221,4,FALSE)</f>
        <v>1</v>
      </c>
      <c r="M678" s="25">
        <f>VLOOKUP($A$2:$A$2221,'[2]Customer Answer 5 &amp; 6'!$A$2:$O$2221,5,FALSE)</f>
        <v>46</v>
      </c>
      <c r="N678">
        <f>VLOOKUP($A$2:$A$2221,'[2]Customer Answer 5 &amp; 6'!$A$2:$O$2221,6,FALSE)</f>
        <v>0</v>
      </c>
      <c r="O678">
        <f>VLOOKUP($A$2:$A$2221,'[2]Customer Answer 5 &amp; 6'!$A$2:$O$2221,7,FALSE)</f>
        <v>1</v>
      </c>
      <c r="P678">
        <f>VLOOKUP($A$2:$A$2221,'[2]Customer Answer 5 &amp; 6'!$A$2:$O$2221,8,FALSE)</f>
        <v>0</v>
      </c>
      <c r="Q678">
        <f>VLOOKUP($A$2:$A$2221,'[2]Customer Answer 5 &amp; 6'!$A$2:$O$2221,9,FALSE)</f>
        <v>0</v>
      </c>
      <c r="R678">
        <f>VLOOKUP($A$2:$A$2221,'[2]Customer Answer 5 &amp; 6'!$A$2:$O$2221,10,FALSE)</f>
        <v>0</v>
      </c>
      <c r="S678" s="26">
        <f>VLOOKUP($A$2:$A$2221,'[2]Customer Answer 5 &amp; 6'!$A$2:$O$2221,11,FALSE)</f>
        <v>0</v>
      </c>
      <c r="T678" s="26">
        <f>VLOOKUP($A$2:$A$2221,'[2]Customer Answer 5 &amp; 6'!$A$2:$O$2221,12,FALSE)</f>
        <v>0</v>
      </c>
      <c r="U678" s="26">
        <f>VLOOKUP($A$2:$A$2221,'[2]Customer Answer 5 &amp; 6'!$A$2:$O$2221,13,FALSE)</f>
        <v>0</v>
      </c>
      <c r="V678" s="26">
        <f>VLOOKUP($A$2:$A$2221,'[2]Customer Answer 5 &amp; 6'!$A$2:$O$2221,14,FALSE)</f>
        <v>1</v>
      </c>
      <c r="W678" s="27" t="str">
        <f>VLOOKUP($A$2:$A$2221,'[2]Customer Answer 5 &amp; 6'!$A$2:$O$2221,15,FALSE)</f>
        <v>Illinois</v>
      </c>
      <c r="X678" s="21">
        <f>VLOOKUP($A$2:$A$2221,'[2]Sales Answer 1 &amp; 2'!$A$2:$N$2221,3,FALSE)</f>
        <v>120</v>
      </c>
      <c r="Y678" s="21">
        <f>VLOOKUP($A$2:$A$2221,'[2]Sales Answer 1 &amp; 2'!$A$2:$N$2221,4,FALSE)</f>
        <v>10</v>
      </c>
      <c r="Z678" s="21">
        <f>VLOOKUP($A$2:$A$2221,'[2]Sales Answer 1 &amp; 2'!$A$2:$N$2221,5,FALSE)</f>
        <v>94</v>
      </c>
      <c r="AA678" s="21">
        <f>VLOOKUP($A$2:$A$2221,'[2]Sales Answer 1 &amp; 2'!$A$2:$N$2221,6,FALSE)</f>
        <v>5</v>
      </c>
      <c r="AB678" s="21">
        <f>VLOOKUP($A$2:$A$2221,'[2]Sales Answer 1 &amp; 2'!$A$2:$N$2221,7,FALSE)</f>
        <v>5</v>
      </c>
    </row>
    <row r="679" spans="1:28" ht="15" thickBot="1" x14ac:dyDescent="0.35">
      <c r="A679" s="12">
        <v>1613</v>
      </c>
      <c r="B679" s="13">
        <v>0</v>
      </c>
      <c r="C679" s="13">
        <v>0</v>
      </c>
      <c r="D679" s="13">
        <v>0</v>
      </c>
      <c r="E679" s="13">
        <v>0</v>
      </c>
      <c r="F679" s="13">
        <v>0</v>
      </c>
      <c r="G679" s="13">
        <v>0</v>
      </c>
      <c r="H679" s="13">
        <v>0</v>
      </c>
      <c r="I679" s="14">
        <v>43946</v>
      </c>
      <c r="J679" s="22">
        <f>VLOOKUP($A$2:$A$2221,'[2]Customer Answer 5 &amp; 6'!$A$2:$O$2221,2,FALSE)</f>
        <v>169084</v>
      </c>
      <c r="K679" s="23">
        <f>VLOOKUP($A$2:$A$2221,'[2]Customer Answer 5 &amp; 6'!$A$2:$O$2221,3,FALSE)</f>
        <v>1</v>
      </c>
      <c r="L679" s="24">
        <f>VLOOKUP($A$2:$A$2221,'[2]Customer Answer 5 &amp; 6'!$A$2:$O$2221,4,FALSE)</f>
        <v>0</v>
      </c>
      <c r="M679" s="25">
        <f>VLOOKUP($A$2:$A$2221,'[2]Customer Answer 5 &amp; 6'!$A$2:$O$2221,5,FALSE)</f>
        <v>50</v>
      </c>
      <c r="N679">
        <f>VLOOKUP($A$2:$A$2221,'[2]Customer Answer 5 &amp; 6'!$A$2:$O$2221,6,FALSE)</f>
        <v>0</v>
      </c>
      <c r="O679">
        <f>VLOOKUP($A$2:$A$2221,'[2]Customer Answer 5 &amp; 6'!$A$2:$O$2221,7,FALSE)</f>
        <v>1</v>
      </c>
      <c r="P679">
        <f>VLOOKUP($A$2:$A$2221,'[2]Customer Answer 5 &amp; 6'!$A$2:$O$2221,8,FALSE)</f>
        <v>0</v>
      </c>
      <c r="Q679">
        <f>VLOOKUP($A$2:$A$2221,'[2]Customer Answer 5 &amp; 6'!$A$2:$O$2221,9,FALSE)</f>
        <v>0</v>
      </c>
      <c r="R679">
        <f>VLOOKUP($A$2:$A$2221,'[2]Customer Answer 5 &amp; 6'!$A$2:$O$2221,10,FALSE)</f>
        <v>0</v>
      </c>
      <c r="S679" s="26">
        <f>VLOOKUP($A$2:$A$2221,'[2]Customer Answer 5 &amp; 6'!$A$2:$O$2221,11,FALSE)</f>
        <v>0</v>
      </c>
      <c r="T679" s="26">
        <f>VLOOKUP($A$2:$A$2221,'[2]Customer Answer 5 &amp; 6'!$A$2:$O$2221,12,FALSE)</f>
        <v>0</v>
      </c>
      <c r="U679" s="26">
        <f>VLOOKUP($A$2:$A$2221,'[2]Customer Answer 5 &amp; 6'!$A$2:$O$2221,13,FALSE)</f>
        <v>0</v>
      </c>
      <c r="V679" s="26">
        <f>VLOOKUP($A$2:$A$2221,'[2]Customer Answer 5 &amp; 6'!$A$2:$O$2221,14,FALSE)</f>
        <v>1</v>
      </c>
      <c r="W679" s="27" t="str">
        <f>VLOOKUP($A$2:$A$2221,'[2]Customer Answer 5 &amp; 6'!$A$2:$O$2221,15,FALSE)</f>
        <v>California</v>
      </c>
      <c r="X679" s="21">
        <f>VLOOKUP($A$2:$A$2221,'[2]Sales Answer 1 &amp; 2'!$A$2:$N$2221,3,FALSE)</f>
        <v>2891</v>
      </c>
      <c r="Y679" s="21">
        <f>VLOOKUP($A$2:$A$2221,'[2]Sales Answer 1 &amp; 2'!$A$2:$N$2221,4,FALSE)</f>
        <v>262</v>
      </c>
      <c r="Z679" s="21">
        <f>VLOOKUP($A$2:$A$2221,'[2]Sales Answer 1 &amp; 2'!$A$2:$N$2221,5,FALSE)</f>
        <v>487</v>
      </c>
      <c r="AA679" s="21">
        <f>VLOOKUP($A$2:$A$2221,'[2]Sales Answer 1 &amp; 2'!$A$2:$N$2221,6,FALSE)</f>
        <v>95</v>
      </c>
      <c r="AB679" s="21">
        <f>VLOOKUP($A$2:$A$2221,'[2]Sales Answer 1 &amp; 2'!$A$2:$N$2221,7,FALSE)</f>
        <v>73</v>
      </c>
    </row>
    <row r="680" spans="1:28" ht="15" thickBot="1" x14ac:dyDescent="0.35">
      <c r="A680" s="12">
        <v>2127</v>
      </c>
      <c r="B680" s="13">
        <v>1</v>
      </c>
      <c r="C680" s="13">
        <v>0</v>
      </c>
      <c r="D680" s="13">
        <v>0</v>
      </c>
      <c r="E680" s="13">
        <v>0</v>
      </c>
      <c r="F680" s="13">
        <v>0</v>
      </c>
      <c r="G680" s="13">
        <v>0</v>
      </c>
      <c r="H680" s="13">
        <v>1</v>
      </c>
      <c r="I680" s="14">
        <v>43946</v>
      </c>
      <c r="J680" s="22">
        <f>VLOOKUP($A$2:$A$2221,'[2]Customer Answer 5 &amp; 6'!$A$2:$O$2221,2,FALSE)</f>
        <v>142162</v>
      </c>
      <c r="K680" s="23">
        <f>VLOOKUP($A$2:$A$2221,'[2]Customer Answer 5 &amp; 6'!$A$2:$O$2221,3,FALSE)</f>
        <v>1</v>
      </c>
      <c r="L680" s="24">
        <f>VLOOKUP($A$2:$A$2221,'[2]Customer Answer 5 &amp; 6'!$A$2:$O$2221,4,FALSE)</f>
        <v>0</v>
      </c>
      <c r="M680" s="25">
        <f>VLOOKUP($A$2:$A$2221,'[2]Customer Answer 5 &amp; 6'!$A$2:$O$2221,5,FALSE)</f>
        <v>39</v>
      </c>
      <c r="N680">
        <f>VLOOKUP($A$2:$A$2221,'[2]Customer Answer 5 &amp; 6'!$A$2:$O$2221,6,FALSE)</f>
        <v>0</v>
      </c>
      <c r="O680">
        <f>VLOOKUP($A$2:$A$2221,'[2]Customer Answer 5 &amp; 6'!$A$2:$O$2221,7,FALSE)</f>
        <v>0</v>
      </c>
      <c r="P680">
        <f>VLOOKUP($A$2:$A$2221,'[2]Customer Answer 5 &amp; 6'!$A$2:$O$2221,8,FALSE)</f>
        <v>0</v>
      </c>
      <c r="Q680">
        <f>VLOOKUP($A$2:$A$2221,'[2]Customer Answer 5 &amp; 6'!$A$2:$O$2221,9,FALSE)</f>
        <v>1</v>
      </c>
      <c r="R680">
        <f>VLOOKUP($A$2:$A$2221,'[2]Customer Answer 5 &amp; 6'!$A$2:$O$2221,10,FALSE)</f>
        <v>0</v>
      </c>
      <c r="S680" s="26">
        <f>VLOOKUP($A$2:$A$2221,'[2]Customer Answer 5 &amp; 6'!$A$2:$O$2221,11,FALSE)</f>
        <v>0</v>
      </c>
      <c r="T680" s="26">
        <f>VLOOKUP($A$2:$A$2221,'[2]Customer Answer 5 &amp; 6'!$A$2:$O$2221,12,FALSE)</f>
        <v>1</v>
      </c>
      <c r="U680" s="26">
        <f>VLOOKUP($A$2:$A$2221,'[2]Customer Answer 5 &amp; 6'!$A$2:$O$2221,13,FALSE)</f>
        <v>0</v>
      </c>
      <c r="V680" s="26">
        <f>VLOOKUP($A$2:$A$2221,'[2]Customer Answer 5 &amp; 6'!$A$2:$O$2221,14,FALSE)</f>
        <v>0</v>
      </c>
      <c r="W680" s="27" t="str">
        <f>VLOOKUP($A$2:$A$2221,'[2]Customer Answer 5 &amp; 6'!$A$2:$O$2221,15,FALSE)</f>
        <v>Texas</v>
      </c>
      <c r="X680" s="21">
        <f>VLOOKUP($A$2:$A$2221,'[2]Sales Answer 1 &amp; 2'!$A$2:$N$2221,3,FALSE)</f>
        <v>155</v>
      </c>
      <c r="Y680" s="21">
        <f>VLOOKUP($A$2:$A$2221,'[2]Sales Answer 1 &amp; 2'!$A$2:$N$2221,4,FALSE)</f>
        <v>24</v>
      </c>
      <c r="Z680" s="21">
        <f>VLOOKUP($A$2:$A$2221,'[2]Sales Answer 1 &amp; 2'!$A$2:$N$2221,5,FALSE)</f>
        <v>199</v>
      </c>
      <c r="AA680" s="21">
        <f>VLOOKUP($A$2:$A$2221,'[2]Sales Answer 1 &amp; 2'!$A$2:$N$2221,6,FALSE)</f>
        <v>7</v>
      </c>
      <c r="AB680" s="21">
        <f>VLOOKUP($A$2:$A$2221,'[2]Sales Answer 1 &amp; 2'!$A$2:$N$2221,7,FALSE)</f>
        <v>13</v>
      </c>
    </row>
    <row r="681" spans="1:28" ht="15" thickBot="1" x14ac:dyDescent="0.35">
      <c r="A681" s="12">
        <v>2643</v>
      </c>
      <c r="B681" s="13">
        <v>0</v>
      </c>
      <c r="C681" s="13">
        <v>0</v>
      </c>
      <c r="D681" s="13">
        <v>0</v>
      </c>
      <c r="E681" s="13">
        <v>0</v>
      </c>
      <c r="F681" s="13">
        <v>0</v>
      </c>
      <c r="G681" s="13">
        <v>0</v>
      </c>
      <c r="H681" s="13">
        <v>0</v>
      </c>
      <c r="I681" s="14">
        <v>43946</v>
      </c>
      <c r="J681" s="22">
        <f>VLOOKUP($A$2:$A$2221,'[2]Customer Answer 5 &amp; 6'!$A$2:$O$2221,2,FALSE)</f>
        <v>169084</v>
      </c>
      <c r="K681" s="23">
        <f>VLOOKUP($A$2:$A$2221,'[2]Customer Answer 5 &amp; 6'!$A$2:$O$2221,3,FALSE)</f>
        <v>1</v>
      </c>
      <c r="L681" s="24">
        <f>VLOOKUP($A$2:$A$2221,'[2]Customer Answer 5 &amp; 6'!$A$2:$O$2221,4,FALSE)</f>
        <v>0</v>
      </c>
      <c r="M681" s="25">
        <f>VLOOKUP($A$2:$A$2221,'[2]Customer Answer 5 &amp; 6'!$A$2:$O$2221,5,FALSE)</f>
        <v>50</v>
      </c>
      <c r="N681">
        <f>VLOOKUP($A$2:$A$2221,'[2]Customer Answer 5 &amp; 6'!$A$2:$O$2221,6,FALSE)</f>
        <v>0</v>
      </c>
      <c r="O681">
        <f>VLOOKUP($A$2:$A$2221,'[2]Customer Answer 5 &amp; 6'!$A$2:$O$2221,7,FALSE)</f>
        <v>1</v>
      </c>
      <c r="P681">
        <f>VLOOKUP($A$2:$A$2221,'[2]Customer Answer 5 &amp; 6'!$A$2:$O$2221,8,FALSE)</f>
        <v>0</v>
      </c>
      <c r="Q681">
        <f>VLOOKUP($A$2:$A$2221,'[2]Customer Answer 5 &amp; 6'!$A$2:$O$2221,9,FALSE)</f>
        <v>0</v>
      </c>
      <c r="R681">
        <f>VLOOKUP($A$2:$A$2221,'[2]Customer Answer 5 &amp; 6'!$A$2:$O$2221,10,FALSE)</f>
        <v>0</v>
      </c>
      <c r="S681" s="26">
        <f>VLOOKUP($A$2:$A$2221,'[2]Customer Answer 5 &amp; 6'!$A$2:$O$2221,11,FALSE)</f>
        <v>0</v>
      </c>
      <c r="T681" s="26">
        <f>VLOOKUP($A$2:$A$2221,'[2]Customer Answer 5 &amp; 6'!$A$2:$O$2221,12,FALSE)</f>
        <v>0</v>
      </c>
      <c r="U681" s="26">
        <f>VLOOKUP($A$2:$A$2221,'[2]Customer Answer 5 &amp; 6'!$A$2:$O$2221,13,FALSE)</f>
        <v>0</v>
      </c>
      <c r="V681" s="26">
        <f>VLOOKUP($A$2:$A$2221,'[2]Customer Answer 5 &amp; 6'!$A$2:$O$2221,14,FALSE)</f>
        <v>1</v>
      </c>
      <c r="W681" s="27" t="str">
        <f>VLOOKUP($A$2:$A$2221,'[2]Customer Answer 5 &amp; 6'!$A$2:$O$2221,15,FALSE)</f>
        <v>Texas</v>
      </c>
      <c r="X681" s="21">
        <f>VLOOKUP($A$2:$A$2221,'[2]Sales Answer 1 &amp; 2'!$A$2:$N$2221,3,FALSE)</f>
        <v>2891</v>
      </c>
      <c r="Y681" s="21">
        <f>VLOOKUP($A$2:$A$2221,'[2]Sales Answer 1 &amp; 2'!$A$2:$N$2221,4,FALSE)</f>
        <v>262</v>
      </c>
      <c r="Z681" s="21">
        <f>VLOOKUP($A$2:$A$2221,'[2]Sales Answer 1 &amp; 2'!$A$2:$N$2221,5,FALSE)</f>
        <v>487</v>
      </c>
      <c r="AA681" s="21">
        <f>VLOOKUP($A$2:$A$2221,'[2]Sales Answer 1 &amp; 2'!$A$2:$N$2221,6,FALSE)</f>
        <v>95</v>
      </c>
      <c r="AB681" s="21">
        <f>VLOOKUP($A$2:$A$2221,'[2]Sales Answer 1 &amp; 2'!$A$2:$N$2221,7,FALSE)</f>
        <v>73</v>
      </c>
    </row>
    <row r="682" spans="1:28" ht="15" thickBot="1" x14ac:dyDescent="0.35">
      <c r="A682" s="12">
        <v>1155</v>
      </c>
      <c r="B682" s="13">
        <v>1</v>
      </c>
      <c r="C682" s="13">
        <v>0</v>
      </c>
      <c r="D682" s="13">
        <v>0</v>
      </c>
      <c r="E682" s="13">
        <v>0</v>
      </c>
      <c r="F682" s="13">
        <v>0</v>
      </c>
      <c r="G682" s="13">
        <v>0</v>
      </c>
      <c r="H682" s="13">
        <v>0</v>
      </c>
      <c r="I682" s="14">
        <v>43945</v>
      </c>
      <c r="J682" s="22">
        <f>VLOOKUP($A$2:$A$2221,'[2]Customer Answer 5 &amp; 6'!$A$2:$O$2221,2,FALSE)</f>
        <v>162551</v>
      </c>
      <c r="K682" s="23">
        <f>VLOOKUP($A$2:$A$2221,'[2]Customer Answer 5 &amp; 6'!$A$2:$O$2221,3,FALSE)</f>
        <v>0</v>
      </c>
      <c r="L682" s="24">
        <f>VLOOKUP($A$2:$A$2221,'[2]Customer Answer 5 &amp; 6'!$A$2:$O$2221,4,FALSE)</f>
        <v>0</v>
      </c>
      <c r="M682" s="25">
        <f>VLOOKUP($A$2:$A$2221,'[2]Customer Answer 5 &amp; 6'!$A$2:$O$2221,5,FALSE)</f>
        <v>67</v>
      </c>
      <c r="N682">
        <f>VLOOKUP($A$2:$A$2221,'[2]Customer Answer 5 &amp; 6'!$A$2:$O$2221,6,FALSE)</f>
        <v>1</v>
      </c>
      <c r="O682">
        <f>VLOOKUP($A$2:$A$2221,'[2]Customer Answer 5 &amp; 6'!$A$2:$O$2221,7,FALSE)</f>
        <v>0</v>
      </c>
      <c r="P682">
        <f>VLOOKUP($A$2:$A$2221,'[2]Customer Answer 5 &amp; 6'!$A$2:$O$2221,8,FALSE)</f>
        <v>0</v>
      </c>
      <c r="Q682">
        <f>VLOOKUP($A$2:$A$2221,'[2]Customer Answer 5 &amp; 6'!$A$2:$O$2221,9,FALSE)</f>
        <v>0</v>
      </c>
      <c r="R682">
        <f>VLOOKUP($A$2:$A$2221,'[2]Customer Answer 5 &amp; 6'!$A$2:$O$2221,10,FALSE)</f>
        <v>0</v>
      </c>
      <c r="S682" s="26">
        <f>VLOOKUP($A$2:$A$2221,'[2]Customer Answer 5 &amp; 6'!$A$2:$O$2221,11,FALSE)</f>
        <v>0</v>
      </c>
      <c r="T682" s="26">
        <f>VLOOKUP($A$2:$A$2221,'[2]Customer Answer 5 &amp; 6'!$A$2:$O$2221,12,FALSE)</f>
        <v>1</v>
      </c>
      <c r="U682" s="26">
        <f>VLOOKUP($A$2:$A$2221,'[2]Customer Answer 5 &amp; 6'!$A$2:$O$2221,13,FALSE)</f>
        <v>0</v>
      </c>
      <c r="V682" s="26">
        <f>VLOOKUP($A$2:$A$2221,'[2]Customer Answer 5 &amp; 6'!$A$2:$O$2221,14,FALSE)</f>
        <v>0</v>
      </c>
      <c r="W682" s="27" t="str">
        <f>VLOOKUP($A$2:$A$2221,'[2]Customer Answer 5 &amp; 6'!$A$2:$O$2221,15,FALSE)</f>
        <v>Texas</v>
      </c>
      <c r="X682" s="21">
        <f>VLOOKUP($A$2:$A$2221,'[2]Sales Answer 1 &amp; 2'!$A$2:$N$2221,3,FALSE)</f>
        <v>325</v>
      </c>
      <c r="Y682" s="21">
        <f>VLOOKUP($A$2:$A$2221,'[2]Sales Answer 1 &amp; 2'!$A$2:$N$2221,4,FALSE)</f>
        <v>42</v>
      </c>
      <c r="Z682" s="21">
        <f>VLOOKUP($A$2:$A$2221,'[2]Sales Answer 1 &amp; 2'!$A$2:$N$2221,5,FALSE)</f>
        <v>255</v>
      </c>
      <c r="AA682" s="21">
        <f>VLOOKUP($A$2:$A$2221,'[2]Sales Answer 1 &amp; 2'!$A$2:$N$2221,6,FALSE)</f>
        <v>348</v>
      </c>
      <c r="AB682" s="21">
        <f>VLOOKUP($A$2:$A$2221,'[2]Sales Answer 1 &amp; 2'!$A$2:$N$2221,7,FALSE)</f>
        <v>55</v>
      </c>
    </row>
    <row r="683" spans="1:28" ht="15" thickBot="1" x14ac:dyDescent="0.35">
      <c r="A683" s="12">
        <v>1899</v>
      </c>
      <c r="B683" s="13">
        <v>0</v>
      </c>
      <c r="C683" s="13">
        <v>0</v>
      </c>
      <c r="D683" s="13">
        <v>0</v>
      </c>
      <c r="E683" s="13">
        <v>0</v>
      </c>
      <c r="F683" s="13">
        <v>0</v>
      </c>
      <c r="G683" s="13">
        <v>0</v>
      </c>
      <c r="H683" s="13">
        <v>0</v>
      </c>
      <c r="I683" s="14">
        <v>43944</v>
      </c>
      <c r="J683" s="22">
        <f>VLOOKUP($A$2:$A$2221,'[2]Customer Answer 5 &amp; 6'!$A$2:$O$2221,2,FALSE)</f>
        <v>142607</v>
      </c>
      <c r="K683" s="23">
        <f>VLOOKUP($A$2:$A$2221,'[2]Customer Answer 5 &amp; 6'!$A$2:$O$2221,3,FALSE)</f>
        <v>0</v>
      </c>
      <c r="L683" s="24">
        <f>VLOOKUP($A$2:$A$2221,'[2]Customer Answer 5 &amp; 6'!$A$2:$O$2221,4,FALSE)</f>
        <v>1</v>
      </c>
      <c r="M683" s="25">
        <f>VLOOKUP($A$2:$A$2221,'[2]Customer Answer 5 &amp; 6'!$A$2:$O$2221,5,FALSE)</f>
        <v>66</v>
      </c>
      <c r="N683">
        <f>VLOOKUP($A$2:$A$2221,'[2]Customer Answer 5 &amp; 6'!$A$2:$O$2221,6,FALSE)</f>
        <v>0</v>
      </c>
      <c r="O683">
        <f>VLOOKUP($A$2:$A$2221,'[2]Customer Answer 5 &amp; 6'!$A$2:$O$2221,7,FALSE)</f>
        <v>0</v>
      </c>
      <c r="P683">
        <f>VLOOKUP($A$2:$A$2221,'[2]Customer Answer 5 &amp; 6'!$A$2:$O$2221,8,FALSE)</f>
        <v>1</v>
      </c>
      <c r="Q683">
        <f>VLOOKUP($A$2:$A$2221,'[2]Customer Answer 5 &amp; 6'!$A$2:$O$2221,9,FALSE)</f>
        <v>0</v>
      </c>
      <c r="R683">
        <f>VLOOKUP($A$2:$A$2221,'[2]Customer Answer 5 &amp; 6'!$A$2:$O$2221,10,FALSE)</f>
        <v>0</v>
      </c>
      <c r="S683" s="26">
        <f>VLOOKUP($A$2:$A$2221,'[2]Customer Answer 5 &amp; 6'!$A$2:$O$2221,11,FALSE)</f>
        <v>0</v>
      </c>
      <c r="T683" s="26">
        <f>VLOOKUP($A$2:$A$2221,'[2]Customer Answer 5 &amp; 6'!$A$2:$O$2221,12,FALSE)</f>
        <v>0</v>
      </c>
      <c r="U683" s="26">
        <f>VLOOKUP($A$2:$A$2221,'[2]Customer Answer 5 &amp; 6'!$A$2:$O$2221,13,FALSE)</f>
        <v>0</v>
      </c>
      <c r="V683" s="26">
        <f>VLOOKUP($A$2:$A$2221,'[2]Customer Answer 5 &amp; 6'!$A$2:$O$2221,14,FALSE)</f>
        <v>0</v>
      </c>
      <c r="W683" s="27" t="str">
        <f>VLOOKUP($A$2:$A$2221,'[2]Customer Answer 5 &amp; 6'!$A$2:$O$2221,15,FALSE)</f>
        <v>Texas</v>
      </c>
      <c r="X683" s="21">
        <f>VLOOKUP($A$2:$A$2221,'[2]Sales Answer 1 &amp; 2'!$A$2:$N$2221,3,FALSE)</f>
        <v>522</v>
      </c>
      <c r="Y683" s="21">
        <f>VLOOKUP($A$2:$A$2221,'[2]Sales Answer 1 &amp; 2'!$A$2:$N$2221,4,FALSE)</f>
        <v>97</v>
      </c>
      <c r="Z683" s="21">
        <f>VLOOKUP($A$2:$A$2221,'[2]Sales Answer 1 &amp; 2'!$A$2:$N$2221,5,FALSE)</f>
        <v>187</v>
      </c>
      <c r="AA683" s="21">
        <f>VLOOKUP($A$2:$A$2221,'[2]Sales Answer 1 &amp; 2'!$A$2:$N$2221,6,FALSE)</f>
        <v>100</v>
      </c>
      <c r="AB683" s="21">
        <f>VLOOKUP($A$2:$A$2221,'[2]Sales Answer 1 &amp; 2'!$A$2:$N$2221,7,FALSE)</f>
        <v>107</v>
      </c>
    </row>
    <row r="684" spans="1:28" ht="15" thickBot="1" x14ac:dyDescent="0.35">
      <c r="A684" s="12">
        <v>1910</v>
      </c>
      <c r="B684" s="13">
        <v>0</v>
      </c>
      <c r="C684" s="13">
        <v>0</v>
      </c>
      <c r="D684" s="13">
        <v>0</v>
      </c>
      <c r="E684" s="13">
        <v>0</v>
      </c>
      <c r="F684" s="13">
        <v>0</v>
      </c>
      <c r="G684" s="13">
        <v>0</v>
      </c>
      <c r="H684" s="13">
        <v>0</v>
      </c>
      <c r="I684" s="14">
        <v>43944</v>
      </c>
      <c r="J684" s="22">
        <f>VLOOKUP($A$2:$A$2221,'[2]Customer Answer 5 &amp; 6'!$A$2:$O$2221,2,FALSE)</f>
        <v>168397</v>
      </c>
      <c r="K684" s="23">
        <f>VLOOKUP($A$2:$A$2221,'[2]Customer Answer 5 &amp; 6'!$A$2:$O$2221,3,FALSE)</f>
        <v>0</v>
      </c>
      <c r="L684" s="24">
        <f>VLOOKUP($A$2:$A$2221,'[2]Customer Answer 5 &amp; 6'!$A$2:$O$2221,4,FALSE)</f>
        <v>1</v>
      </c>
      <c r="M684" s="25">
        <f>VLOOKUP($A$2:$A$2221,'[2]Customer Answer 5 &amp; 6'!$A$2:$O$2221,5,FALSE)</f>
        <v>44</v>
      </c>
      <c r="N684">
        <f>VLOOKUP($A$2:$A$2221,'[2]Customer Answer 5 &amp; 6'!$A$2:$O$2221,6,FALSE)</f>
        <v>0</v>
      </c>
      <c r="O684">
        <f>VLOOKUP($A$2:$A$2221,'[2]Customer Answer 5 &amp; 6'!$A$2:$O$2221,7,FALSE)</f>
        <v>1</v>
      </c>
      <c r="P684">
        <f>VLOOKUP($A$2:$A$2221,'[2]Customer Answer 5 &amp; 6'!$A$2:$O$2221,8,FALSE)</f>
        <v>0</v>
      </c>
      <c r="Q684">
        <f>VLOOKUP($A$2:$A$2221,'[2]Customer Answer 5 &amp; 6'!$A$2:$O$2221,9,FALSE)</f>
        <v>0</v>
      </c>
      <c r="R684">
        <f>VLOOKUP($A$2:$A$2221,'[2]Customer Answer 5 &amp; 6'!$A$2:$O$2221,10,FALSE)</f>
        <v>0</v>
      </c>
      <c r="S684" s="26">
        <f>VLOOKUP($A$2:$A$2221,'[2]Customer Answer 5 &amp; 6'!$A$2:$O$2221,11,FALSE)</f>
        <v>0</v>
      </c>
      <c r="T684" s="26">
        <f>VLOOKUP($A$2:$A$2221,'[2]Customer Answer 5 &amp; 6'!$A$2:$O$2221,12,FALSE)</f>
        <v>0</v>
      </c>
      <c r="U684" s="26">
        <f>VLOOKUP($A$2:$A$2221,'[2]Customer Answer 5 &amp; 6'!$A$2:$O$2221,13,FALSE)</f>
        <v>0</v>
      </c>
      <c r="V684" s="26">
        <f>VLOOKUP($A$2:$A$2221,'[2]Customer Answer 5 &amp; 6'!$A$2:$O$2221,14,FALSE)</f>
        <v>1</v>
      </c>
      <c r="W684" s="27" t="str">
        <f>VLOOKUP($A$2:$A$2221,'[2]Customer Answer 5 &amp; 6'!$A$2:$O$2221,15,FALSE)</f>
        <v>New York</v>
      </c>
      <c r="X684" s="21">
        <f>VLOOKUP($A$2:$A$2221,'[2]Sales Answer 1 &amp; 2'!$A$2:$N$2221,3,FALSE)</f>
        <v>1871</v>
      </c>
      <c r="Y684" s="21">
        <f>VLOOKUP($A$2:$A$2221,'[2]Sales Answer 1 &amp; 2'!$A$2:$N$2221,4,FALSE)</f>
        <v>197</v>
      </c>
      <c r="Z684" s="21">
        <f>VLOOKUP($A$2:$A$2221,'[2]Sales Answer 1 &amp; 2'!$A$2:$N$2221,5,FALSE)</f>
        <v>1147</v>
      </c>
      <c r="AA684" s="21">
        <f>VLOOKUP($A$2:$A$2221,'[2]Sales Answer 1 &amp; 2'!$A$2:$N$2221,6,FALSE)</f>
        <v>42</v>
      </c>
      <c r="AB684" s="21">
        <f>VLOOKUP($A$2:$A$2221,'[2]Sales Answer 1 &amp; 2'!$A$2:$N$2221,7,FALSE)</f>
        <v>32</v>
      </c>
    </row>
    <row r="685" spans="1:28" ht="15" thickBot="1" x14ac:dyDescent="0.35">
      <c r="A685" s="12">
        <v>1954</v>
      </c>
      <c r="B685" s="13">
        <v>0</v>
      </c>
      <c r="C685" s="13">
        <v>0</v>
      </c>
      <c r="D685" s="13">
        <v>0</v>
      </c>
      <c r="E685" s="13">
        <v>0</v>
      </c>
      <c r="F685" s="13">
        <v>0</v>
      </c>
      <c r="G685" s="13">
        <v>0</v>
      </c>
      <c r="H685" s="13">
        <v>0</v>
      </c>
      <c r="I685" s="14">
        <v>43944</v>
      </c>
      <c r="J685" s="22">
        <f>VLOOKUP($A$2:$A$2221,'[2]Customer Answer 5 &amp; 6'!$A$2:$O$2221,2,FALSE)</f>
        <v>159052</v>
      </c>
      <c r="K685" s="23">
        <f>VLOOKUP($A$2:$A$2221,'[2]Customer Answer 5 &amp; 6'!$A$2:$O$2221,3,FALSE)</f>
        <v>0</v>
      </c>
      <c r="L685" s="24">
        <f>VLOOKUP($A$2:$A$2221,'[2]Customer Answer 5 &amp; 6'!$A$2:$O$2221,4,FALSE)</f>
        <v>1</v>
      </c>
      <c r="M685" s="25">
        <f>VLOOKUP($A$2:$A$2221,'[2]Customer Answer 5 &amp; 6'!$A$2:$O$2221,5,FALSE)</f>
        <v>61</v>
      </c>
      <c r="N685">
        <f>VLOOKUP($A$2:$A$2221,'[2]Customer Answer 5 &amp; 6'!$A$2:$O$2221,6,FALSE)</f>
        <v>1</v>
      </c>
      <c r="O685">
        <f>VLOOKUP($A$2:$A$2221,'[2]Customer Answer 5 &amp; 6'!$A$2:$O$2221,7,FALSE)</f>
        <v>0</v>
      </c>
      <c r="P685">
        <f>VLOOKUP($A$2:$A$2221,'[2]Customer Answer 5 &amp; 6'!$A$2:$O$2221,8,FALSE)</f>
        <v>0</v>
      </c>
      <c r="Q685">
        <f>VLOOKUP($A$2:$A$2221,'[2]Customer Answer 5 &amp; 6'!$A$2:$O$2221,9,FALSE)</f>
        <v>0</v>
      </c>
      <c r="R685">
        <f>VLOOKUP($A$2:$A$2221,'[2]Customer Answer 5 &amp; 6'!$A$2:$O$2221,10,FALSE)</f>
        <v>0</v>
      </c>
      <c r="S685" s="26">
        <f>VLOOKUP($A$2:$A$2221,'[2]Customer Answer 5 &amp; 6'!$A$2:$O$2221,11,FALSE)</f>
        <v>0</v>
      </c>
      <c r="T685" s="26">
        <f>VLOOKUP($A$2:$A$2221,'[2]Customer Answer 5 &amp; 6'!$A$2:$O$2221,12,FALSE)</f>
        <v>0</v>
      </c>
      <c r="U685" s="26">
        <f>VLOOKUP($A$2:$A$2221,'[2]Customer Answer 5 &amp; 6'!$A$2:$O$2221,13,FALSE)</f>
        <v>0</v>
      </c>
      <c r="V685" s="26">
        <f>VLOOKUP($A$2:$A$2221,'[2]Customer Answer 5 &amp; 6'!$A$2:$O$2221,14,FALSE)</f>
        <v>0</v>
      </c>
      <c r="W685" s="27" t="str">
        <f>VLOOKUP($A$2:$A$2221,'[2]Customer Answer 5 &amp; 6'!$A$2:$O$2221,15,FALSE)</f>
        <v>Other</v>
      </c>
      <c r="X685" s="21">
        <f>VLOOKUP($A$2:$A$2221,'[2]Sales Answer 1 &amp; 2'!$A$2:$N$2221,3,FALSE)</f>
        <v>619</v>
      </c>
      <c r="Y685" s="21">
        <f>VLOOKUP($A$2:$A$2221,'[2]Sales Answer 1 &amp; 2'!$A$2:$N$2221,4,FALSE)</f>
        <v>94</v>
      </c>
      <c r="Z685" s="21">
        <f>VLOOKUP($A$2:$A$2221,'[2]Sales Answer 1 &amp; 2'!$A$2:$N$2221,5,FALSE)</f>
        <v>202</v>
      </c>
      <c r="AA685" s="21">
        <f>VLOOKUP($A$2:$A$2221,'[2]Sales Answer 1 &amp; 2'!$A$2:$N$2221,6,FALSE)</f>
        <v>170</v>
      </c>
      <c r="AB685" s="21">
        <f>VLOOKUP($A$2:$A$2221,'[2]Sales Answer 1 &amp; 2'!$A$2:$N$2221,7,FALSE)</f>
        <v>154</v>
      </c>
    </row>
    <row r="686" spans="1:28" ht="15" thickBot="1" x14ac:dyDescent="0.35">
      <c r="A686" s="12">
        <v>2309</v>
      </c>
      <c r="B686" s="13">
        <v>1</v>
      </c>
      <c r="C686" s="13">
        <v>0</v>
      </c>
      <c r="D686" s="13">
        <v>0</v>
      </c>
      <c r="E686" s="13">
        <v>0</v>
      </c>
      <c r="F686" s="13">
        <v>0</v>
      </c>
      <c r="G686" s="13">
        <v>0</v>
      </c>
      <c r="H686" s="13">
        <v>1</v>
      </c>
      <c r="I686" s="14">
        <v>43944</v>
      </c>
      <c r="J686" s="22">
        <f>VLOOKUP($A$2:$A$2221,'[2]Customer Answer 5 &amp; 6'!$A$2:$O$2221,2,FALSE)</f>
        <v>171604</v>
      </c>
      <c r="K686" s="23">
        <f>VLOOKUP($A$2:$A$2221,'[2]Customer Answer 5 &amp; 6'!$A$2:$O$2221,3,FALSE)</f>
        <v>0</v>
      </c>
      <c r="L686" s="24">
        <f>VLOOKUP($A$2:$A$2221,'[2]Customer Answer 5 &amp; 6'!$A$2:$O$2221,4,FALSE)</f>
        <v>0</v>
      </c>
      <c r="M686" s="25">
        <f>VLOOKUP($A$2:$A$2221,'[2]Customer Answer 5 &amp; 6'!$A$2:$O$2221,5,FALSE)</f>
        <v>75</v>
      </c>
      <c r="N686">
        <f>VLOOKUP($A$2:$A$2221,'[2]Customer Answer 5 &amp; 6'!$A$2:$O$2221,6,FALSE)</f>
        <v>0</v>
      </c>
      <c r="O686">
        <f>VLOOKUP($A$2:$A$2221,'[2]Customer Answer 5 &amp; 6'!$A$2:$O$2221,7,FALSE)</f>
        <v>0</v>
      </c>
      <c r="P686">
        <f>VLOOKUP($A$2:$A$2221,'[2]Customer Answer 5 &amp; 6'!$A$2:$O$2221,8,FALSE)</f>
        <v>0</v>
      </c>
      <c r="Q686">
        <f>VLOOKUP($A$2:$A$2221,'[2]Customer Answer 5 &amp; 6'!$A$2:$O$2221,9,FALSE)</f>
        <v>1</v>
      </c>
      <c r="R686">
        <f>VLOOKUP($A$2:$A$2221,'[2]Customer Answer 5 &amp; 6'!$A$2:$O$2221,10,FALSE)</f>
        <v>0</v>
      </c>
      <c r="S686" s="26">
        <f>VLOOKUP($A$2:$A$2221,'[2]Customer Answer 5 &amp; 6'!$A$2:$O$2221,11,FALSE)</f>
        <v>0</v>
      </c>
      <c r="T686" s="26">
        <f>VLOOKUP($A$2:$A$2221,'[2]Customer Answer 5 &amp; 6'!$A$2:$O$2221,12,FALSE)</f>
        <v>0</v>
      </c>
      <c r="U686" s="26">
        <f>VLOOKUP($A$2:$A$2221,'[2]Customer Answer 5 &amp; 6'!$A$2:$O$2221,13,FALSE)</f>
        <v>0</v>
      </c>
      <c r="V686" s="26">
        <f>VLOOKUP($A$2:$A$2221,'[2]Customer Answer 5 &amp; 6'!$A$2:$O$2221,14,FALSE)</f>
        <v>1</v>
      </c>
      <c r="W686" s="27" t="str">
        <f>VLOOKUP($A$2:$A$2221,'[2]Customer Answer 5 &amp; 6'!$A$2:$O$2221,15,FALSE)</f>
        <v>California</v>
      </c>
      <c r="X686" s="21">
        <f>VLOOKUP($A$2:$A$2221,'[2]Sales Answer 1 &amp; 2'!$A$2:$N$2221,3,FALSE)</f>
        <v>827</v>
      </c>
      <c r="Y686" s="21">
        <f>VLOOKUP($A$2:$A$2221,'[2]Sales Answer 1 &amp; 2'!$A$2:$N$2221,4,FALSE)</f>
        <v>127</v>
      </c>
      <c r="Z686" s="21">
        <f>VLOOKUP($A$2:$A$2221,'[2]Sales Answer 1 &amp; 2'!$A$2:$N$2221,5,FALSE)</f>
        <v>1265</v>
      </c>
      <c r="AA686" s="21">
        <f>VLOOKUP($A$2:$A$2221,'[2]Sales Answer 1 &amp; 2'!$A$2:$N$2221,6,FALSE)</f>
        <v>235</v>
      </c>
      <c r="AB686" s="21">
        <f>VLOOKUP($A$2:$A$2221,'[2]Sales Answer 1 &amp; 2'!$A$2:$N$2221,7,FALSE)</f>
        <v>180</v>
      </c>
    </row>
    <row r="687" spans="1:28" ht="15" thickBot="1" x14ac:dyDescent="0.35">
      <c r="A687" s="12">
        <v>1012</v>
      </c>
      <c r="B687" s="13">
        <v>0</v>
      </c>
      <c r="C687" s="13">
        <v>0</v>
      </c>
      <c r="D687" s="13">
        <v>0</v>
      </c>
      <c r="E687" s="13">
        <v>0</v>
      </c>
      <c r="F687" s="13">
        <v>0</v>
      </c>
      <c r="G687" s="13">
        <v>0</v>
      </c>
      <c r="H687" s="13">
        <v>0</v>
      </c>
      <c r="I687" s="14">
        <v>43942</v>
      </c>
      <c r="J687" s="22">
        <f>VLOOKUP($A$2:$A$2221,'[2]Customer Answer 5 &amp; 6'!$A$2:$O$2221,2,FALSE)</f>
        <v>163033</v>
      </c>
      <c r="K687" s="23">
        <f>VLOOKUP($A$2:$A$2221,'[2]Customer Answer 5 &amp; 6'!$A$2:$O$2221,3,FALSE)</f>
        <v>0</v>
      </c>
      <c r="L687" s="24">
        <f>VLOOKUP($A$2:$A$2221,'[2]Customer Answer 5 &amp; 6'!$A$2:$O$2221,4,FALSE)</f>
        <v>0</v>
      </c>
      <c r="M687" s="25">
        <f>VLOOKUP($A$2:$A$2221,'[2]Customer Answer 5 &amp; 6'!$A$2:$O$2221,5,FALSE)</f>
        <v>61</v>
      </c>
      <c r="N687">
        <f>VLOOKUP($A$2:$A$2221,'[2]Customer Answer 5 &amp; 6'!$A$2:$O$2221,6,FALSE)</f>
        <v>1</v>
      </c>
      <c r="O687">
        <f>VLOOKUP($A$2:$A$2221,'[2]Customer Answer 5 &amp; 6'!$A$2:$O$2221,7,FALSE)</f>
        <v>0</v>
      </c>
      <c r="P687">
        <f>VLOOKUP($A$2:$A$2221,'[2]Customer Answer 5 &amp; 6'!$A$2:$O$2221,8,FALSE)</f>
        <v>0</v>
      </c>
      <c r="Q687">
        <f>VLOOKUP($A$2:$A$2221,'[2]Customer Answer 5 &amp; 6'!$A$2:$O$2221,9,FALSE)</f>
        <v>0</v>
      </c>
      <c r="R687">
        <f>VLOOKUP($A$2:$A$2221,'[2]Customer Answer 5 &amp; 6'!$A$2:$O$2221,10,FALSE)</f>
        <v>0</v>
      </c>
      <c r="S687" s="26">
        <f>VLOOKUP($A$2:$A$2221,'[2]Customer Answer 5 &amp; 6'!$A$2:$O$2221,11,FALSE)</f>
        <v>0</v>
      </c>
      <c r="T687" s="26">
        <f>VLOOKUP($A$2:$A$2221,'[2]Customer Answer 5 &amp; 6'!$A$2:$O$2221,12,FALSE)</f>
        <v>1</v>
      </c>
      <c r="U687" s="26">
        <f>VLOOKUP($A$2:$A$2221,'[2]Customer Answer 5 &amp; 6'!$A$2:$O$2221,13,FALSE)</f>
        <v>0</v>
      </c>
      <c r="V687" s="26">
        <f>VLOOKUP($A$2:$A$2221,'[2]Customer Answer 5 &amp; 6'!$A$2:$O$2221,14,FALSE)</f>
        <v>0</v>
      </c>
      <c r="W687" s="27" t="str">
        <f>VLOOKUP($A$2:$A$2221,'[2]Customer Answer 5 &amp; 6'!$A$2:$O$2221,15,FALSE)</f>
        <v>Other</v>
      </c>
      <c r="X687" s="21">
        <f>VLOOKUP($A$2:$A$2221,'[2]Sales Answer 1 &amp; 2'!$A$2:$N$2221,3,FALSE)</f>
        <v>502</v>
      </c>
      <c r="Y687" s="21">
        <f>VLOOKUP($A$2:$A$2221,'[2]Sales Answer 1 &amp; 2'!$A$2:$N$2221,4,FALSE)</f>
        <v>158</v>
      </c>
      <c r="Z687" s="21">
        <f>VLOOKUP($A$2:$A$2221,'[2]Sales Answer 1 &amp; 2'!$A$2:$N$2221,5,FALSE)</f>
        <v>1242</v>
      </c>
      <c r="AA687" s="21">
        <f>VLOOKUP($A$2:$A$2221,'[2]Sales Answer 1 &amp; 2'!$A$2:$N$2221,6,FALSE)</f>
        <v>582</v>
      </c>
      <c r="AB687" s="21">
        <f>VLOOKUP($A$2:$A$2221,'[2]Sales Answer 1 &amp; 2'!$A$2:$N$2221,7,FALSE)</f>
        <v>290</v>
      </c>
    </row>
    <row r="688" spans="1:28" ht="15" thickBot="1" x14ac:dyDescent="0.35">
      <c r="A688" s="12">
        <v>1013</v>
      </c>
      <c r="B688" s="13">
        <v>0</v>
      </c>
      <c r="C688" s="13">
        <v>0</v>
      </c>
      <c r="D688" s="13">
        <v>0</v>
      </c>
      <c r="E688" s="13">
        <v>0</v>
      </c>
      <c r="F688" s="13">
        <v>0</v>
      </c>
      <c r="G688" s="13">
        <v>0</v>
      </c>
      <c r="H688" s="13">
        <v>0</v>
      </c>
      <c r="I688" s="14">
        <v>43942</v>
      </c>
      <c r="J688" s="22">
        <f>VLOOKUP($A$2:$A$2221,'[2]Customer Answer 5 &amp; 6'!$A$2:$O$2221,2,FALSE)</f>
        <v>159354</v>
      </c>
      <c r="K688" s="23">
        <f>VLOOKUP($A$2:$A$2221,'[2]Customer Answer 5 &amp; 6'!$A$2:$O$2221,3,FALSE)</f>
        <v>1</v>
      </c>
      <c r="L688" s="24">
        <f>VLOOKUP($A$2:$A$2221,'[2]Customer Answer 5 &amp; 6'!$A$2:$O$2221,4,FALSE)</f>
        <v>1</v>
      </c>
      <c r="M688" s="25">
        <f>VLOOKUP($A$2:$A$2221,'[2]Customer Answer 5 &amp; 6'!$A$2:$O$2221,5,FALSE)</f>
        <v>68</v>
      </c>
      <c r="N688">
        <f>VLOOKUP($A$2:$A$2221,'[2]Customer Answer 5 &amp; 6'!$A$2:$O$2221,6,FALSE)</f>
        <v>1</v>
      </c>
      <c r="O688">
        <f>VLOOKUP($A$2:$A$2221,'[2]Customer Answer 5 &amp; 6'!$A$2:$O$2221,7,FALSE)</f>
        <v>0</v>
      </c>
      <c r="P688">
        <f>VLOOKUP($A$2:$A$2221,'[2]Customer Answer 5 &amp; 6'!$A$2:$O$2221,8,FALSE)</f>
        <v>0</v>
      </c>
      <c r="Q688">
        <f>VLOOKUP($A$2:$A$2221,'[2]Customer Answer 5 &amp; 6'!$A$2:$O$2221,9,FALSE)</f>
        <v>0</v>
      </c>
      <c r="R688">
        <f>VLOOKUP($A$2:$A$2221,'[2]Customer Answer 5 &amp; 6'!$A$2:$O$2221,10,FALSE)</f>
        <v>0</v>
      </c>
      <c r="S688" s="26">
        <f>VLOOKUP($A$2:$A$2221,'[2]Customer Answer 5 &amp; 6'!$A$2:$O$2221,11,FALSE)</f>
        <v>0</v>
      </c>
      <c r="T688" s="26">
        <f>VLOOKUP($A$2:$A$2221,'[2]Customer Answer 5 &amp; 6'!$A$2:$O$2221,12,FALSE)</f>
        <v>0</v>
      </c>
      <c r="U688" s="26">
        <f>VLOOKUP($A$2:$A$2221,'[2]Customer Answer 5 &amp; 6'!$A$2:$O$2221,13,FALSE)</f>
        <v>1</v>
      </c>
      <c r="V688" s="26">
        <f>VLOOKUP($A$2:$A$2221,'[2]Customer Answer 5 &amp; 6'!$A$2:$O$2221,14,FALSE)</f>
        <v>0</v>
      </c>
      <c r="W688" s="27" t="str">
        <f>VLOOKUP($A$2:$A$2221,'[2]Customer Answer 5 &amp; 6'!$A$2:$O$2221,15,FALSE)</f>
        <v>California</v>
      </c>
      <c r="X688" s="21">
        <f>VLOOKUP($A$2:$A$2221,'[2]Sales Answer 1 &amp; 2'!$A$2:$N$2221,3,FALSE)</f>
        <v>626</v>
      </c>
      <c r="Y688" s="21">
        <f>VLOOKUP($A$2:$A$2221,'[2]Sales Answer 1 &amp; 2'!$A$2:$N$2221,4,FALSE)</f>
        <v>5</v>
      </c>
      <c r="Z688" s="21">
        <f>VLOOKUP($A$2:$A$2221,'[2]Sales Answer 1 &amp; 2'!$A$2:$N$2221,5,FALSE)</f>
        <v>142</v>
      </c>
      <c r="AA688" s="21">
        <f>VLOOKUP($A$2:$A$2221,'[2]Sales Answer 1 &amp; 2'!$A$2:$N$2221,6,FALSE)</f>
        <v>8</v>
      </c>
      <c r="AB688" s="21">
        <f>VLOOKUP($A$2:$A$2221,'[2]Sales Answer 1 &amp; 2'!$A$2:$N$2221,7,FALSE)</f>
        <v>13</v>
      </c>
    </row>
    <row r="689" spans="1:28" ht="15" thickBot="1" x14ac:dyDescent="0.35">
      <c r="A689" s="12">
        <v>1205</v>
      </c>
      <c r="B689" s="13">
        <v>0</v>
      </c>
      <c r="C689" s="13">
        <v>1</v>
      </c>
      <c r="D689" s="13">
        <v>1</v>
      </c>
      <c r="E689" s="13">
        <v>0</v>
      </c>
      <c r="F689" s="13">
        <v>0</v>
      </c>
      <c r="G689" s="13">
        <v>0</v>
      </c>
      <c r="H689" s="13">
        <v>0</v>
      </c>
      <c r="I689" s="14">
        <v>43942</v>
      </c>
      <c r="J689" s="22">
        <f>VLOOKUP($A$2:$A$2221,'[2]Customer Answer 5 &amp; 6'!$A$2:$O$2221,2,FALSE)</f>
        <v>183790</v>
      </c>
      <c r="K689" s="23">
        <f>VLOOKUP($A$2:$A$2221,'[2]Customer Answer 5 &amp; 6'!$A$2:$O$2221,3,FALSE)</f>
        <v>0</v>
      </c>
      <c r="L689" s="24">
        <f>VLOOKUP($A$2:$A$2221,'[2]Customer Answer 5 &amp; 6'!$A$2:$O$2221,4,FALSE)</f>
        <v>0</v>
      </c>
      <c r="M689" s="25">
        <f>VLOOKUP($A$2:$A$2221,'[2]Customer Answer 5 &amp; 6'!$A$2:$O$2221,5,FALSE)</f>
        <v>72</v>
      </c>
      <c r="N689">
        <f>VLOOKUP($A$2:$A$2221,'[2]Customer Answer 5 &amp; 6'!$A$2:$O$2221,6,FALSE)</f>
        <v>0</v>
      </c>
      <c r="O689">
        <f>VLOOKUP($A$2:$A$2221,'[2]Customer Answer 5 &amp; 6'!$A$2:$O$2221,7,FALSE)</f>
        <v>1</v>
      </c>
      <c r="P689">
        <f>VLOOKUP($A$2:$A$2221,'[2]Customer Answer 5 &amp; 6'!$A$2:$O$2221,8,FALSE)</f>
        <v>0</v>
      </c>
      <c r="Q689">
        <f>VLOOKUP($A$2:$A$2221,'[2]Customer Answer 5 &amp; 6'!$A$2:$O$2221,9,FALSE)</f>
        <v>0</v>
      </c>
      <c r="R689">
        <f>VLOOKUP($A$2:$A$2221,'[2]Customer Answer 5 &amp; 6'!$A$2:$O$2221,10,FALSE)</f>
        <v>0</v>
      </c>
      <c r="S689" s="26">
        <f>VLOOKUP($A$2:$A$2221,'[2]Customer Answer 5 &amp; 6'!$A$2:$O$2221,11,FALSE)</f>
        <v>0</v>
      </c>
      <c r="T689" s="26">
        <f>VLOOKUP($A$2:$A$2221,'[2]Customer Answer 5 &amp; 6'!$A$2:$O$2221,12,FALSE)</f>
        <v>0</v>
      </c>
      <c r="U689" s="26">
        <f>VLOOKUP($A$2:$A$2221,'[2]Customer Answer 5 &amp; 6'!$A$2:$O$2221,13,FALSE)</f>
        <v>1</v>
      </c>
      <c r="V689" s="26">
        <f>VLOOKUP($A$2:$A$2221,'[2]Customer Answer 5 &amp; 6'!$A$2:$O$2221,14,FALSE)</f>
        <v>0</v>
      </c>
      <c r="W689" s="27" t="str">
        <f>VLOOKUP($A$2:$A$2221,'[2]Customer Answer 5 &amp; 6'!$A$2:$O$2221,15,FALSE)</f>
        <v>California</v>
      </c>
      <c r="X689" s="21">
        <f>VLOOKUP($A$2:$A$2221,'[2]Sales Answer 1 &amp; 2'!$A$2:$N$2221,3,FALSE)</f>
        <v>2360</v>
      </c>
      <c r="Y689" s="21">
        <f>VLOOKUP($A$2:$A$2221,'[2]Sales Answer 1 &amp; 2'!$A$2:$N$2221,4,FALSE)</f>
        <v>35</v>
      </c>
      <c r="Z689" s="21">
        <f>VLOOKUP($A$2:$A$2221,'[2]Sales Answer 1 &amp; 2'!$A$2:$N$2221,5,FALSE)</f>
        <v>915</v>
      </c>
      <c r="AA689" s="21">
        <f>VLOOKUP($A$2:$A$2221,'[2]Sales Answer 1 &amp; 2'!$A$2:$N$2221,6,FALSE)</f>
        <v>92</v>
      </c>
      <c r="AB689" s="21">
        <f>VLOOKUP($A$2:$A$2221,'[2]Sales Answer 1 &amp; 2'!$A$2:$N$2221,7,FALSE)</f>
        <v>105</v>
      </c>
    </row>
    <row r="690" spans="1:28" ht="15" thickBot="1" x14ac:dyDescent="0.35">
      <c r="A690" s="12">
        <v>1485</v>
      </c>
      <c r="B690" s="13">
        <v>0</v>
      </c>
      <c r="C690" s="13">
        <v>0</v>
      </c>
      <c r="D690" s="13">
        <v>0</v>
      </c>
      <c r="E690" s="13">
        <v>0</v>
      </c>
      <c r="F690" s="13">
        <v>0</v>
      </c>
      <c r="G690" s="13">
        <v>0</v>
      </c>
      <c r="H690" s="13">
        <v>0</v>
      </c>
      <c r="I690" s="14">
        <v>43942</v>
      </c>
      <c r="J690" s="22">
        <f>VLOOKUP($A$2:$A$2221,'[2]Customer Answer 5 &amp; 6'!$A$2:$O$2221,2,FALSE)</f>
        <v>148330</v>
      </c>
      <c r="K690" s="23">
        <f>VLOOKUP($A$2:$A$2221,'[2]Customer Answer 5 &amp; 6'!$A$2:$O$2221,3,FALSE)</f>
        <v>0</v>
      </c>
      <c r="L690" s="24">
        <f>VLOOKUP($A$2:$A$2221,'[2]Customer Answer 5 &amp; 6'!$A$2:$O$2221,4,FALSE)</f>
        <v>1</v>
      </c>
      <c r="M690" s="25">
        <f>VLOOKUP($A$2:$A$2221,'[2]Customer Answer 5 &amp; 6'!$A$2:$O$2221,5,FALSE)</f>
        <v>59</v>
      </c>
      <c r="N690">
        <f>VLOOKUP($A$2:$A$2221,'[2]Customer Answer 5 &amp; 6'!$A$2:$O$2221,6,FALSE)</f>
        <v>0</v>
      </c>
      <c r="O690">
        <f>VLOOKUP($A$2:$A$2221,'[2]Customer Answer 5 &amp; 6'!$A$2:$O$2221,7,FALSE)</f>
        <v>0</v>
      </c>
      <c r="P690">
        <f>VLOOKUP($A$2:$A$2221,'[2]Customer Answer 5 &amp; 6'!$A$2:$O$2221,8,FALSE)</f>
        <v>0</v>
      </c>
      <c r="Q690">
        <f>VLOOKUP($A$2:$A$2221,'[2]Customer Answer 5 &amp; 6'!$A$2:$O$2221,9,FALSE)</f>
        <v>1</v>
      </c>
      <c r="R690">
        <f>VLOOKUP($A$2:$A$2221,'[2]Customer Answer 5 &amp; 6'!$A$2:$O$2221,10,FALSE)</f>
        <v>0</v>
      </c>
      <c r="S690" s="26">
        <f>VLOOKUP($A$2:$A$2221,'[2]Customer Answer 5 &amp; 6'!$A$2:$O$2221,11,FALSE)</f>
        <v>0</v>
      </c>
      <c r="T690" s="26">
        <f>VLOOKUP($A$2:$A$2221,'[2]Customer Answer 5 &amp; 6'!$A$2:$O$2221,12,FALSE)</f>
        <v>0</v>
      </c>
      <c r="U690" s="26">
        <f>VLOOKUP($A$2:$A$2221,'[2]Customer Answer 5 &amp; 6'!$A$2:$O$2221,13,FALSE)</f>
        <v>1</v>
      </c>
      <c r="V690" s="26">
        <f>VLOOKUP($A$2:$A$2221,'[2]Customer Answer 5 &amp; 6'!$A$2:$O$2221,14,FALSE)</f>
        <v>0</v>
      </c>
      <c r="W690" s="27" t="str">
        <f>VLOOKUP($A$2:$A$2221,'[2]Customer Answer 5 &amp; 6'!$A$2:$O$2221,15,FALSE)</f>
        <v>Texas</v>
      </c>
      <c r="X690" s="21">
        <f>VLOOKUP($A$2:$A$2221,'[2]Sales Answer 1 &amp; 2'!$A$2:$N$2221,3,FALSE)</f>
        <v>86</v>
      </c>
      <c r="Y690" s="21">
        <f>VLOOKUP($A$2:$A$2221,'[2]Sales Answer 1 &amp; 2'!$A$2:$N$2221,4,FALSE)</f>
        <v>0</v>
      </c>
      <c r="Z690" s="21">
        <f>VLOOKUP($A$2:$A$2221,'[2]Sales Answer 1 &amp; 2'!$A$2:$N$2221,5,FALSE)</f>
        <v>12</v>
      </c>
      <c r="AA690" s="21">
        <f>VLOOKUP($A$2:$A$2221,'[2]Sales Answer 1 &amp; 2'!$A$2:$N$2221,6,FALSE)</f>
        <v>0</v>
      </c>
      <c r="AB690" s="21">
        <f>VLOOKUP($A$2:$A$2221,'[2]Sales Answer 1 &amp; 2'!$A$2:$N$2221,7,FALSE)</f>
        <v>0</v>
      </c>
    </row>
    <row r="691" spans="1:28" ht="15" thickBot="1" x14ac:dyDescent="0.35">
      <c r="A691" s="12">
        <v>2086</v>
      </c>
      <c r="B691" s="13">
        <v>0</v>
      </c>
      <c r="C691" s="13">
        <v>0</v>
      </c>
      <c r="D691" s="13">
        <v>0</v>
      </c>
      <c r="E691" s="13">
        <v>1</v>
      </c>
      <c r="F691" s="13">
        <v>0</v>
      </c>
      <c r="G691" s="13">
        <v>0</v>
      </c>
      <c r="H691" s="13">
        <v>0</v>
      </c>
      <c r="I691" s="14">
        <v>43942</v>
      </c>
      <c r="J691" s="22">
        <f>VLOOKUP($A$2:$A$2221,'[2]Customer Answer 5 &amp; 6'!$A$2:$O$2221,2,FALSE)</f>
        <v>176045</v>
      </c>
      <c r="K691" s="23">
        <f>VLOOKUP($A$2:$A$2221,'[2]Customer Answer 5 &amp; 6'!$A$2:$O$2221,3,FALSE)</f>
        <v>0</v>
      </c>
      <c r="L691" s="24">
        <f>VLOOKUP($A$2:$A$2221,'[2]Customer Answer 5 &amp; 6'!$A$2:$O$2221,4,FALSE)</f>
        <v>0</v>
      </c>
      <c r="M691" s="25">
        <f>VLOOKUP($A$2:$A$2221,'[2]Customer Answer 5 &amp; 6'!$A$2:$O$2221,5,FALSE)</f>
        <v>60</v>
      </c>
      <c r="N691">
        <f>VLOOKUP($A$2:$A$2221,'[2]Customer Answer 5 &amp; 6'!$A$2:$O$2221,6,FALSE)</f>
        <v>0</v>
      </c>
      <c r="O691">
        <f>VLOOKUP($A$2:$A$2221,'[2]Customer Answer 5 &amp; 6'!$A$2:$O$2221,7,FALSE)</f>
        <v>0</v>
      </c>
      <c r="P691">
        <f>VLOOKUP($A$2:$A$2221,'[2]Customer Answer 5 &amp; 6'!$A$2:$O$2221,8,FALSE)</f>
        <v>1</v>
      </c>
      <c r="Q691">
        <f>VLOOKUP($A$2:$A$2221,'[2]Customer Answer 5 &amp; 6'!$A$2:$O$2221,9,FALSE)</f>
        <v>0</v>
      </c>
      <c r="R691">
        <f>VLOOKUP($A$2:$A$2221,'[2]Customer Answer 5 &amp; 6'!$A$2:$O$2221,10,FALSE)</f>
        <v>0</v>
      </c>
      <c r="S691" s="26">
        <f>VLOOKUP($A$2:$A$2221,'[2]Customer Answer 5 &amp; 6'!$A$2:$O$2221,11,FALSE)</f>
        <v>0</v>
      </c>
      <c r="T691" s="26">
        <f>VLOOKUP($A$2:$A$2221,'[2]Customer Answer 5 &amp; 6'!$A$2:$O$2221,12,FALSE)</f>
        <v>0</v>
      </c>
      <c r="U691" s="26">
        <f>VLOOKUP($A$2:$A$2221,'[2]Customer Answer 5 &amp; 6'!$A$2:$O$2221,13,FALSE)</f>
        <v>0</v>
      </c>
      <c r="V691" s="26">
        <f>VLOOKUP($A$2:$A$2221,'[2]Customer Answer 5 &amp; 6'!$A$2:$O$2221,14,FALSE)</f>
        <v>1</v>
      </c>
      <c r="W691" s="27" t="str">
        <f>VLOOKUP($A$2:$A$2221,'[2]Customer Answer 5 &amp; 6'!$A$2:$O$2221,15,FALSE)</f>
        <v>Other</v>
      </c>
      <c r="X691" s="21">
        <f>VLOOKUP($A$2:$A$2221,'[2]Sales Answer 1 &amp; 2'!$A$2:$N$2221,3,FALSE)</f>
        <v>1759</v>
      </c>
      <c r="Y691" s="21">
        <f>VLOOKUP($A$2:$A$2221,'[2]Sales Answer 1 &amp; 2'!$A$2:$N$2221,4,FALSE)</f>
        <v>123</v>
      </c>
      <c r="Z691" s="21">
        <f>VLOOKUP($A$2:$A$2221,'[2]Sales Answer 1 &amp; 2'!$A$2:$N$2221,5,FALSE)</f>
        <v>926</v>
      </c>
      <c r="AA691" s="21">
        <f>VLOOKUP($A$2:$A$2221,'[2]Sales Answer 1 &amp; 2'!$A$2:$N$2221,6,FALSE)</f>
        <v>39</v>
      </c>
      <c r="AB691" s="21">
        <f>VLOOKUP($A$2:$A$2221,'[2]Sales Answer 1 &amp; 2'!$A$2:$N$2221,7,FALSE)</f>
        <v>215</v>
      </c>
    </row>
    <row r="692" spans="1:28" ht="15" thickBot="1" x14ac:dyDescent="0.35">
      <c r="A692" s="12">
        <v>1111</v>
      </c>
      <c r="B692" s="13">
        <v>0</v>
      </c>
      <c r="C692" s="13">
        <v>0</v>
      </c>
      <c r="D692" s="13">
        <v>0</v>
      </c>
      <c r="E692" s="13">
        <v>0</v>
      </c>
      <c r="F692" s="13">
        <v>0</v>
      </c>
      <c r="G692" s="13">
        <v>0</v>
      </c>
      <c r="H692" s="13">
        <v>0</v>
      </c>
      <c r="I692" s="14">
        <v>43941</v>
      </c>
      <c r="J692" s="22">
        <f>VLOOKUP($A$2:$A$2221,'[2]Customer Answer 5 &amp; 6'!$A$2:$O$2221,2,FALSE)</f>
        <v>121918</v>
      </c>
      <c r="K692" s="23">
        <f>VLOOKUP($A$2:$A$2221,'[2]Customer Answer 5 &amp; 6'!$A$2:$O$2221,3,FALSE)</f>
        <v>1</v>
      </c>
      <c r="L692" s="24">
        <f>VLOOKUP($A$2:$A$2221,'[2]Customer Answer 5 &amp; 6'!$A$2:$O$2221,4,FALSE)</f>
        <v>0</v>
      </c>
      <c r="M692" s="25">
        <f>VLOOKUP($A$2:$A$2221,'[2]Customer Answer 5 &amp; 6'!$A$2:$O$2221,5,FALSE)</f>
        <v>51</v>
      </c>
      <c r="N692">
        <f>VLOOKUP($A$2:$A$2221,'[2]Customer Answer 5 &amp; 6'!$A$2:$O$2221,6,FALSE)</f>
        <v>0</v>
      </c>
      <c r="O692">
        <f>VLOOKUP($A$2:$A$2221,'[2]Customer Answer 5 &amp; 6'!$A$2:$O$2221,7,FALSE)</f>
        <v>0</v>
      </c>
      <c r="P692">
        <f>VLOOKUP($A$2:$A$2221,'[2]Customer Answer 5 &amp; 6'!$A$2:$O$2221,8,FALSE)</f>
        <v>0</v>
      </c>
      <c r="Q692">
        <f>VLOOKUP($A$2:$A$2221,'[2]Customer Answer 5 &amp; 6'!$A$2:$O$2221,9,FALSE)</f>
        <v>1</v>
      </c>
      <c r="R692">
        <f>VLOOKUP($A$2:$A$2221,'[2]Customer Answer 5 &amp; 6'!$A$2:$O$2221,10,FALSE)</f>
        <v>0</v>
      </c>
      <c r="S692" s="26">
        <f>VLOOKUP($A$2:$A$2221,'[2]Customer Answer 5 &amp; 6'!$A$2:$O$2221,11,FALSE)</f>
        <v>0</v>
      </c>
      <c r="T692" s="26">
        <f>VLOOKUP($A$2:$A$2221,'[2]Customer Answer 5 &amp; 6'!$A$2:$O$2221,12,FALSE)</f>
        <v>1</v>
      </c>
      <c r="U692" s="26">
        <f>VLOOKUP($A$2:$A$2221,'[2]Customer Answer 5 &amp; 6'!$A$2:$O$2221,13,FALSE)</f>
        <v>0</v>
      </c>
      <c r="V692" s="26">
        <f>VLOOKUP($A$2:$A$2221,'[2]Customer Answer 5 &amp; 6'!$A$2:$O$2221,14,FALSE)</f>
        <v>0</v>
      </c>
      <c r="W692" s="27" t="str">
        <f>VLOOKUP($A$2:$A$2221,'[2]Customer Answer 5 &amp; 6'!$A$2:$O$2221,15,FALSE)</f>
        <v>Illinois</v>
      </c>
      <c r="X692" s="21">
        <f>VLOOKUP($A$2:$A$2221,'[2]Sales Answer 1 &amp; 2'!$A$2:$N$2221,3,FALSE)</f>
        <v>6</v>
      </c>
      <c r="Y692" s="21">
        <f>VLOOKUP($A$2:$A$2221,'[2]Sales Answer 1 &amp; 2'!$A$2:$N$2221,4,FALSE)</f>
        <v>33</v>
      </c>
      <c r="Z692" s="21">
        <f>VLOOKUP($A$2:$A$2221,'[2]Sales Answer 1 &amp; 2'!$A$2:$N$2221,5,FALSE)</f>
        <v>39</v>
      </c>
      <c r="AA692" s="21">
        <f>VLOOKUP($A$2:$A$2221,'[2]Sales Answer 1 &amp; 2'!$A$2:$N$2221,6,FALSE)</f>
        <v>61</v>
      </c>
      <c r="AB692" s="21">
        <f>VLOOKUP($A$2:$A$2221,'[2]Sales Answer 1 &amp; 2'!$A$2:$N$2221,7,FALSE)</f>
        <v>28</v>
      </c>
    </row>
    <row r="693" spans="1:28" ht="15" thickBot="1" x14ac:dyDescent="0.35">
      <c r="A693" s="12">
        <v>1131</v>
      </c>
      <c r="B693" s="13">
        <v>0</v>
      </c>
      <c r="C693" s="13">
        <v>0</v>
      </c>
      <c r="D693" s="13">
        <v>0</v>
      </c>
      <c r="E693" s="13">
        <v>0</v>
      </c>
      <c r="F693" s="13">
        <v>0</v>
      </c>
      <c r="G693" s="13">
        <v>0</v>
      </c>
      <c r="H693" s="13">
        <v>1</v>
      </c>
      <c r="I693" s="14">
        <v>43941</v>
      </c>
      <c r="J693" s="22">
        <f>VLOOKUP($A$2:$A$2221,'[2]Customer Answer 5 &amp; 6'!$A$2:$O$2221,2,FALSE)</f>
        <v>165104</v>
      </c>
      <c r="K693" s="23">
        <f>VLOOKUP($A$2:$A$2221,'[2]Customer Answer 5 &amp; 6'!$A$2:$O$2221,3,FALSE)</f>
        <v>0</v>
      </c>
      <c r="L693" s="24">
        <f>VLOOKUP($A$2:$A$2221,'[2]Customer Answer 5 &amp; 6'!$A$2:$O$2221,4,FALSE)</f>
        <v>1</v>
      </c>
      <c r="M693" s="25">
        <f>VLOOKUP($A$2:$A$2221,'[2]Customer Answer 5 &amp; 6'!$A$2:$O$2221,5,FALSE)</f>
        <v>44</v>
      </c>
      <c r="N693">
        <f>VLOOKUP($A$2:$A$2221,'[2]Customer Answer 5 &amp; 6'!$A$2:$O$2221,6,FALSE)</f>
        <v>0</v>
      </c>
      <c r="O693">
        <f>VLOOKUP($A$2:$A$2221,'[2]Customer Answer 5 &amp; 6'!$A$2:$O$2221,7,FALSE)</f>
        <v>0</v>
      </c>
      <c r="P693">
        <f>VLOOKUP($A$2:$A$2221,'[2]Customer Answer 5 &amp; 6'!$A$2:$O$2221,8,FALSE)</f>
        <v>0</v>
      </c>
      <c r="Q693">
        <f>VLOOKUP($A$2:$A$2221,'[2]Customer Answer 5 &amp; 6'!$A$2:$O$2221,9,FALSE)</f>
        <v>1</v>
      </c>
      <c r="R693">
        <f>VLOOKUP($A$2:$A$2221,'[2]Customer Answer 5 &amp; 6'!$A$2:$O$2221,10,FALSE)</f>
        <v>0</v>
      </c>
      <c r="S693" s="26">
        <f>VLOOKUP($A$2:$A$2221,'[2]Customer Answer 5 &amp; 6'!$A$2:$O$2221,11,FALSE)</f>
        <v>0</v>
      </c>
      <c r="T693" s="26">
        <f>VLOOKUP($A$2:$A$2221,'[2]Customer Answer 5 &amp; 6'!$A$2:$O$2221,12,FALSE)</f>
        <v>0</v>
      </c>
      <c r="U693" s="26">
        <f>VLOOKUP($A$2:$A$2221,'[2]Customer Answer 5 &amp; 6'!$A$2:$O$2221,13,FALSE)</f>
        <v>1</v>
      </c>
      <c r="V693" s="26">
        <f>VLOOKUP($A$2:$A$2221,'[2]Customer Answer 5 &amp; 6'!$A$2:$O$2221,14,FALSE)</f>
        <v>0</v>
      </c>
      <c r="W693" s="27" t="str">
        <f>VLOOKUP($A$2:$A$2221,'[2]Customer Answer 5 &amp; 6'!$A$2:$O$2221,15,FALSE)</f>
        <v>Texas</v>
      </c>
      <c r="X693" s="21">
        <f>VLOOKUP($A$2:$A$2221,'[2]Sales Answer 1 &amp; 2'!$A$2:$N$2221,3,FALSE)</f>
        <v>1872</v>
      </c>
      <c r="Y693" s="21">
        <f>VLOOKUP($A$2:$A$2221,'[2]Sales Answer 1 &amp; 2'!$A$2:$N$2221,4,FALSE)</f>
        <v>0</v>
      </c>
      <c r="Z693" s="21">
        <f>VLOOKUP($A$2:$A$2221,'[2]Sales Answer 1 &amp; 2'!$A$2:$N$2221,5,FALSE)</f>
        <v>588</v>
      </c>
      <c r="AA693" s="21">
        <f>VLOOKUP($A$2:$A$2221,'[2]Sales Answer 1 &amp; 2'!$A$2:$N$2221,6,FALSE)</f>
        <v>33</v>
      </c>
      <c r="AB693" s="21">
        <f>VLOOKUP($A$2:$A$2221,'[2]Sales Answer 1 &amp; 2'!$A$2:$N$2221,7,FALSE)</f>
        <v>51</v>
      </c>
    </row>
    <row r="694" spans="1:28" ht="15" thickBot="1" x14ac:dyDescent="0.35">
      <c r="A694" s="12">
        <v>1209</v>
      </c>
      <c r="B694" s="13">
        <v>0</v>
      </c>
      <c r="C694" s="13">
        <v>0</v>
      </c>
      <c r="D694" s="13">
        <v>0</v>
      </c>
      <c r="E694" s="13">
        <v>0</v>
      </c>
      <c r="F694" s="13">
        <v>0</v>
      </c>
      <c r="G694" s="13">
        <v>0</v>
      </c>
      <c r="H694" s="13">
        <v>0</v>
      </c>
      <c r="I694" s="14">
        <v>43941</v>
      </c>
      <c r="J694" s="22">
        <f>VLOOKUP($A$2:$A$2221,'[2]Customer Answer 5 &amp; 6'!$A$2:$O$2221,2,FALSE)</f>
        <v>172460</v>
      </c>
      <c r="K694" s="23">
        <f>VLOOKUP($A$2:$A$2221,'[2]Customer Answer 5 &amp; 6'!$A$2:$O$2221,3,FALSE)</f>
        <v>0</v>
      </c>
      <c r="L694" s="24">
        <f>VLOOKUP($A$2:$A$2221,'[2]Customer Answer 5 &amp; 6'!$A$2:$O$2221,4,FALSE)</f>
        <v>0</v>
      </c>
      <c r="M694" s="25">
        <f>VLOOKUP($A$2:$A$2221,'[2]Customer Answer 5 &amp; 6'!$A$2:$O$2221,5,FALSE)</f>
        <v>51</v>
      </c>
      <c r="N694">
        <f>VLOOKUP($A$2:$A$2221,'[2]Customer Answer 5 &amp; 6'!$A$2:$O$2221,6,FALSE)</f>
        <v>0</v>
      </c>
      <c r="O694">
        <f>VLOOKUP($A$2:$A$2221,'[2]Customer Answer 5 &amp; 6'!$A$2:$O$2221,7,FALSE)</f>
        <v>1</v>
      </c>
      <c r="P694">
        <f>VLOOKUP($A$2:$A$2221,'[2]Customer Answer 5 &amp; 6'!$A$2:$O$2221,8,FALSE)</f>
        <v>0</v>
      </c>
      <c r="Q694">
        <f>VLOOKUP($A$2:$A$2221,'[2]Customer Answer 5 &amp; 6'!$A$2:$O$2221,9,FALSE)</f>
        <v>0</v>
      </c>
      <c r="R694">
        <f>VLOOKUP($A$2:$A$2221,'[2]Customer Answer 5 &amp; 6'!$A$2:$O$2221,10,FALSE)</f>
        <v>0</v>
      </c>
      <c r="S694" s="26">
        <f>VLOOKUP($A$2:$A$2221,'[2]Customer Answer 5 &amp; 6'!$A$2:$O$2221,11,FALSE)</f>
        <v>0</v>
      </c>
      <c r="T694" s="26">
        <f>VLOOKUP($A$2:$A$2221,'[2]Customer Answer 5 &amp; 6'!$A$2:$O$2221,12,FALSE)</f>
        <v>1</v>
      </c>
      <c r="U694" s="26">
        <f>VLOOKUP($A$2:$A$2221,'[2]Customer Answer 5 &amp; 6'!$A$2:$O$2221,13,FALSE)</f>
        <v>0</v>
      </c>
      <c r="V694" s="26">
        <f>VLOOKUP($A$2:$A$2221,'[2]Customer Answer 5 &amp; 6'!$A$2:$O$2221,14,FALSE)</f>
        <v>0</v>
      </c>
      <c r="W694" s="27" t="str">
        <f>VLOOKUP($A$2:$A$2221,'[2]Customer Answer 5 &amp; 6'!$A$2:$O$2221,15,FALSE)</f>
        <v>Texas</v>
      </c>
      <c r="X694" s="21">
        <f>VLOOKUP($A$2:$A$2221,'[2]Sales Answer 1 &amp; 2'!$A$2:$N$2221,3,FALSE)</f>
        <v>897</v>
      </c>
      <c r="Y694" s="21">
        <f>VLOOKUP($A$2:$A$2221,'[2]Sales Answer 1 &amp; 2'!$A$2:$N$2221,4,FALSE)</f>
        <v>24</v>
      </c>
      <c r="Z694" s="21">
        <f>VLOOKUP($A$2:$A$2221,'[2]Sales Answer 1 &amp; 2'!$A$2:$N$2221,5,FALSE)</f>
        <v>1285</v>
      </c>
      <c r="AA694" s="21">
        <f>VLOOKUP($A$2:$A$2221,'[2]Sales Answer 1 &amp; 2'!$A$2:$N$2221,6,FALSE)</f>
        <v>190</v>
      </c>
      <c r="AB694" s="21">
        <f>VLOOKUP($A$2:$A$2221,'[2]Sales Answer 1 &amp; 2'!$A$2:$N$2221,7,FALSE)</f>
        <v>71</v>
      </c>
    </row>
    <row r="695" spans="1:28" ht="15" thickBot="1" x14ac:dyDescent="0.35">
      <c r="A695" s="12">
        <v>1365</v>
      </c>
      <c r="B695" s="13">
        <v>0</v>
      </c>
      <c r="C695" s="13">
        <v>0</v>
      </c>
      <c r="D695" s="13">
        <v>0</v>
      </c>
      <c r="E695" s="13">
        <v>0</v>
      </c>
      <c r="F695" s="13">
        <v>0</v>
      </c>
      <c r="G695" s="13">
        <v>0</v>
      </c>
      <c r="H695" s="13">
        <v>0</v>
      </c>
      <c r="I695" s="14">
        <v>43941</v>
      </c>
      <c r="J695" s="22">
        <f>VLOOKUP($A$2:$A$2221,'[2]Customer Answer 5 &amp; 6'!$A$2:$O$2221,2,FALSE)</f>
        <v>119986</v>
      </c>
      <c r="K695" s="23">
        <f>VLOOKUP($A$2:$A$2221,'[2]Customer Answer 5 &amp; 6'!$A$2:$O$2221,3,FALSE)</f>
        <v>1</v>
      </c>
      <c r="L695" s="24">
        <f>VLOOKUP($A$2:$A$2221,'[2]Customer Answer 5 &amp; 6'!$A$2:$O$2221,4,FALSE)</f>
        <v>0</v>
      </c>
      <c r="M695" s="25">
        <f>VLOOKUP($A$2:$A$2221,'[2]Customer Answer 5 &amp; 6'!$A$2:$O$2221,5,FALSE)</f>
        <v>35</v>
      </c>
      <c r="N695">
        <f>VLOOKUP($A$2:$A$2221,'[2]Customer Answer 5 &amp; 6'!$A$2:$O$2221,6,FALSE)</f>
        <v>0</v>
      </c>
      <c r="O695">
        <f>VLOOKUP($A$2:$A$2221,'[2]Customer Answer 5 &amp; 6'!$A$2:$O$2221,7,FALSE)</f>
        <v>1</v>
      </c>
      <c r="P695">
        <f>VLOOKUP($A$2:$A$2221,'[2]Customer Answer 5 &amp; 6'!$A$2:$O$2221,8,FALSE)</f>
        <v>0</v>
      </c>
      <c r="Q695">
        <f>VLOOKUP($A$2:$A$2221,'[2]Customer Answer 5 &amp; 6'!$A$2:$O$2221,9,FALSE)</f>
        <v>0</v>
      </c>
      <c r="R695">
        <f>VLOOKUP($A$2:$A$2221,'[2]Customer Answer 5 &amp; 6'!$A$2:$O$2221,10,FALSE)</f>
        <v>0</v>
      </c>
      <c r="S695" s="26">
        <f>VLOOKUP($A$2:$A$2221,'[2]Customer Answer 5 &amp; 6'!$A$2:$O$2221,11,FALSE)</f>
        <v>0</v>
      </c>
      <c r="T695" s="26">
        <f>VLOOKUP($A$2:$A$2221,'[2]Customer Answer 5 &amp; 6'!$A$2:$O$2221,12,FALSE)</f>
        <v>1</v>
      </c>
      <c r="U695" s="26">
        <f>VLOOKUP($A$2:$A$2221,'[2]Customer Answer 5 &amp; 6'!$A$2:$O$2221,13,FALSE)</f>
        <v>0</v>
      </c>
      <c r="V695" s="26">
        <f>VLOOKUP($A$2:$A$2221,'[2]Customer Answer 5 &amp; 6'!$A$2:$O$2221,14,FALSE)</f>
        <v>0</v>
      </c>
      <c r="W695" s="27" t="str">
        <f>VLOOKUP($A$2:$A$2221,'[2]Customer Answer 5 &amp; 6'!$A$2:$O$2221,15,FALSE)</f>
        <v>Texas</v>
      </c>
      <c r="X695" s="21">
        <f>VLOOKUP($A$2:$A$2221,'[2]Sales Answer 1 &amp; 2'!$A$2:$N$2221,3,FALSE)</f>
        <v>18</v>
      </c>
      <c r="Y695" s="21">
        <f>VLOOKUP($A$2:$A$2221,'[2]Sales Answer 1 &amp; 2'!$A$2:$N$2221,4,FALSE)</f>
        <v>36</v>
      </c>
      <c r="Z695" s="21">
        <f>VLOOKUP($A$2:$A$2221,'[2]Sales Answer 1 &amp; 2'!$A$2:$N$2221,5,FALSE)</f>
        <v>30</v>
      </c>
      <c r="AA695" s="21">
        <f>VLOOKUP($A$2:$A$2221,'[2]Sales Answer 1 &amp; 2'!$A$2:$N$2221,6,FALSE)</f>
        <v>0</v>
      </c>
      <c r="AB695" s="21">
        <f>VLOOKUP($A$2:$A$2221,'[2]Sales Answer 1 &amp; 2'!$A$2:$N$2221,7,FALSE)</f>
        <v>12</v>
      </c>
    </row>
    <row r="696" spans="1:28" ht="15" thickBot="1" x14ac:dyDescent="0.35">
      <c r="A696" s="12">
        <v>1470</v>
      </c>
      <c r="B696" s="13">
        <v>0</v>
      </c>
      <c r="C696" s="13">
        <v>0</v>
      </c>
      <c r="D696" s="13">
        <v>0</v>
      </c>
      <c r="E696" s="13">
        <v>0</v>
      </c>
      <c r="F696" s="13">
        <v>0</v>
      </c>
      <c r="G696" s="13">
        <v>0</v>
      </c>
      <c r="H696" s="13">
        <v>0</v>
      </c>
      <c r="I696" s="14">
        <v>43941</v>
      </c>
      <c r="J696" s="22">
        <f>VLOOKUP($A$2:$A$2221,'[2]Customer Answer 5 &amp; 6'!$A$2:$O$2221,2,FALSE)</f>
        <v>165104</v>
      </c>
      <c r="K696" s="23">
        <f>VLOOKUP($A$2:$A$2221,'[2]Customer Answer 5 &amp; 6'!$A$2:$O$2221,3,FALSE)</f>
        <v>0</v>
      </c>
      <c r="L696" s="24">
        <f>VLOOKUP($A$2:$A$2221,'[2]Customer Answer 5 &amp; 6'!$A$2:$O$2221,4,FALSE)</f>
        <v>1</v>
      </c>
      <c r="M696" s="25">
        <f>VLOOKUP($A$2:$A$2221,'[2]Customer Answer 5 &amp; 6'!$A$2:$O$2221,5,FALSE)</f>
        <v>44</v>
      </c>
      <c r="N696">
        <f>VLOOKUP($A$2:$A$2221,'[2]Customer Answer 5 &amp; 6'!$A$2:$O$2221,6,FALSE)</f>
        <v>0</v>
      </c>
      <c r="O696">
        <f>VLOOKUP($A$2:$A$2221,'[2]Customer Answer 5 &amp; 6'!$A$2:$O$2221,7,FALSE)</f>
        <v>0</v>
      </c>
      <c r="P696">
        <f>VLOOKUP($A$2:$A$2221,'[2]Customer Answer 5 &amp; 6'!$A$2:$O$2221,8,FALSE)</f>
        <v>0</v>
      </c>
      <c r="Q696">
        <f>VLOOKUP($A$2:$A$2221,'[2]Customer Answer 5 &amp; 6'!$A$2:$O$2221,9,FALSE)</f>
        <v>1</v>
      </c>
      <c r="R696">
        <f>VLOOKUP($A$2:$A$2221,'[2]Customer Answer 5 &amp; 6'!$A$2:$O$2221,10,FALSE)</f>
        <v>0</v>
      </c>
      <c r="S696" s="26">
        <f>VLOOKUP($A$2:$A$2221,'[2]Customer Answer 5 &amp; 6'!$A$2:$O$2221,11,FALSE)</f>
        <v>0</v>
      </c>
      <c r="T696" s="26">
        <f>VLOOKUP($A$2:$A$2221,'[2]Customer Answer 5 &amp; 6'!$A$2:$O$2221,12,FALSE)</f>
        <v>0</v>
      </c>
      <c r="U696" s="26">
        <f>VLOOKUP($A$2:$A$2221,'[2]Customer Answer 5 &amp; 6'!$A$2:$O$2221,13,FALSE)</f>
        <v>1</v>
      </c>
      <c r="V696" s="26">
        <f>VLOOKUP($A$2:$A$2221,'[2]Customer Answer 5 &amp; 6'!$A$2:$O$2221,14,FALSE)</f>
        <v>0</v>
      </c>
      <c r="W696" s="27" t="str">
        <f>VLOOKUP($A$2:$A$2221,'[2]Customer Answer 5 &amp; 6'!$A$2:$O$2221,15,FALSE)</f>
        <v>Florida</v>
      </c>
      <c r="X696" s="21">
        <f>VLOOKUP($A$2:$A$2221,'[2]Sales Answer 1 &amp; 2'!$A$2:$N$2221,3,FALSE)</f>
        <v>1872</v>
      </c>
      <c r="Y696" s="21">
        <f>VLOOKUP($A$2:$A$2221,'[2]Sales Answer 1 &amp; 2'!$A$2:$N$2221,4,FALSE)</f>
        <v>0</v>
      </c>
      <c r="Z696" s="21">
        <f>VLOOKUP($A$2:$A$2221,'[2]Sales Answer 1 &amp; 2'!$A$2:$N$2221,5,FALSE)</f>
        <v>588</v>
      </c>
      <c r="AA696" s="21">
        <f>VLOOKUP($A$2:$A$2221,'[2]Sales Answer 1 &amp; 2'!$A$2:$N$2221,6,FALSE)</f>
        <v>33</v>
      </c>
      <c r="AB696" s="21">
        <f>VLOOKUP($A$2:$A$2221,'[2]Sales Answer 1 &amp; 2'!$A$2:$N$2221,7,FALSE)</f>
        <v>51</v>
      </c>
    </row>
    <row r="697" spans="1:28" ht="15" thickBot="1" x14ac:dyDescent="0.35">
      <c r="A697" s="12">
        <v>1643</v>
      </c>
      <c r="B697" s="13">
        <v>0</v>
      </c>
      <c r="C697" s="13">
        <v>0</v>
      </c>
      <c r="D697" s="13">
        <v>0</v>
      </c>
      <c r="E697" s="13">
        <v>0</v>
      </c>
      <c r="F697" s="13">
        <v>0</v>
      </c>
      <c r="G697" s="13">
        <v>0</v>
      </c>
      <c r="H697" s="13">
        <v>0</v>
      </c>
      <c r="I697" s="14">
        <v>43941</v>
      </c>
      <c r="J697" s="22">
        <f>VLOOKUP($A$2:$A$2221,'[2]Customer Answer 5 &amp; 6'!$A$2:$O$2221,2,FALSE)</f>
        <v>119986</v>
      </c>
      <c r="K697" s="23">
        <f>VLOOKUP($A$2:$A$2221,'[2]Customer Answer 5 &amp; 6'!$A$2:$O$2221,3,FALSE)</f>
        <v>1</v>
      </c>
      <c r="L697" s="24">
        <f>VLOOKUP($A$2:$A$2221,'[2]Customer Answer 5 &amp; 6'!$A$2:$O$2221,4,FALSE)</f>
        <v>0</v>
      </c>
      <c r="M697" s="25">
        <f>VLOOKUP($A$2:$A$2221,'[2]Customer Answer 5 &amp; 6'!$A$2:$O$2221,5,FALSE)</f>
        <v>35</v>
      </c>
      <c r="N697">
        <f>VLOOKUP($A$2:$A$2221,'[2]Customer Answer 5 &amp; 6'!$A$2:$O$2221,6,FALSE)</f>
        <v>0</v>
      </c>
      <c r="O697">
        <f>VLOOKUP($A$2:$A$2221,'[2]Customer Answer 5 &amp; 6'!$A$2:$O$2221,7,FALSE)</f>
        <v>1</v>
      </c>
      <c r="P697">
        <f>VLOOKUP($A$2:$A$2221,'[2]Customer Answer 5 &amp; 6'!$A$2:$O$2221,8,FALSE)</f>
        <v>0</v>
      </c>
      <c r="Q697">
        <f>VLOOKUP($A$2:$A$2221,'[2]Customer Answer 5 &amp; 6'!$A$2:$O$2221,9,FALSE)</f>
        <v>0</v>
      </c>
      <c r="R697">
        <f>VLOOKUP($A$2:$A$2221,'[2]Customer Answer 5 &amp; 6'!$A$2:$O$2221,10,FALSE)</f>
        <v>0</v>
      </c>
      <c r="S697" s="26">
        <f>VLOOKUP($A$2:$A$2221,'[2]Customer Answer 5 &amp; 6'!$A$2:$O$2221,11,FALSE)</f>
        <v>0</v>
      </c>
      <c r="T697" s="26">
        <f>VLOOKUP($A$2:$A$2221,'[2]Customer Answer 5 &amp; 6'!$A$2:$O$2221,12,FALSE)</f>
        <v>1</v>
      </c>
      <c r="U697" s="26">
        <f>VLOOKUP($A$2:$A$2221,'[2]Customer Answer 5 &amp; 6'!$A$2:$O$2221,13,FALSE)</f>
        <v>0</v>
      </c>
      <c r="V697" s="26">
        <f>VLOOKUP($A$2:$A$2221,'[2]Customer Answer 5 &amp; 6'!$A$2:$O$2221,14,FALSE)</f>
        <v>0</v>
      </c>
      <c r="W697" s="27" t="str">
        <f>VLOOKUP($A$2:$A$2221,'[2]Customer Answer 5 &amp; 6'!$A$2:$O$2221,15,FALSE)</f>
        <v>California</v>
      </c>
      <c r="X697" s="21">
        <f>VLOOKUP($A$2:$A$2221,'[2]Sales Answer 1 &amp; 2'!$A$2:$N$2221,3,FALSE)</f>
        <v>18</v>
      </c>
      <c r="Y697" s="21">
        <f>VLOOKUP($A$2:$A$2221,'[2]Sales Answer 1 &amp; 2'!$A$2:$N$2221,4,FALSE)</f>
        <v>36</v>
      </c>
      <c r="Z697" s="21">
        <f>VLOOKUP($A$2:$A$2221,'[2]Sales Answer 1 &amp; 2'!$A$2:$N$2221,5,FALSE)</f>
        <v>30</v>
      </c>
      <c r="AA697" s="21">
        <f>VLOOKUP($A$2:$A$2221,'[2]Sales Answer 1 &amp; 2'!$A$2:$N$2221,6,FALSE)</f>
        <v>0</v>
      </c>
      <c r="AB697" s="21">
        <f>VLOOKUP($A$2:$A$2221,'[2]Sales Answer 1 &amp; 2'!$A$2:$N$2221,7,FALSE)</f>
        <v>12</v>
      </c>
    </row>
    <row r="698" spans="1:28" ht="15" thickBot="1" x14ac:dyDescent="0.35">
      <c r="A698" s="12">
        <v>1154</v>
      </c>
      <c r="B698" s="13">
        <v>0</v>
      </c>
      <c r="C698" s="13">
        <v>0</v>
      </c>
      <c r="D698" s="13">
        <v>0</v>
      </c>
      <c r="E698" s="13">
        <v>0</v>
      </c>
      <c r="F698" s="13">
        <v>0</v>
      </c>
      <c r="G698" s="13">
        <v>0</v>
      </c>
      <c r="H698" s="13">
        <v>0</v>
      </c>
      <c r="I698" s="14">
        <v>43940</v>
      </c>
      <c r="J698" s="22">
        <f>VLOOKUP($A$2:$A$2221,'[2]Customer Answer 5 &amp; 6'!$A$2:$O$2221,2,FALSE)</f>
        <v>143482</v>
      </c>
      <c r="K698" s="23">
        <f>VLOOKUP($A$2:$A$2221,'[2]Customer Answer 5 &amp; 6'!$A$2:$O$2221,3,FALSE)</f>
        <v>2</v>
      </c>
      <c r="L698" s="24">
        <f>VLOOKUP($A$2:$A$2221,'[2]Customer Answer 5 &amp; 6'!$A$2:$O$2221,4,FALSE)</f>
        <v>1</v>
      </c>
      <c r="M698" s="25">
        <f>VLOOKUP($A$2:$A$2221,'[2]Customer Answer 5 &amp; 6'!$A$2:$O$2221,5,FALSE)</f>
        <v>54</v>
      </c>
      <c r="N698">
        <f>VLOOKUP($A$2:$A$2221,'[2]Customer Answer 5 &amp; 6'!$A$2:$O$2221,6,FALSE)</f>
        <v>0</v>
      </c>
      <c r="O698">
        <f>VLOOKUP($A$2:$A$2221,'[2]Customer Answer 5 &amp; 6'!$A$2:$O$2221,7,FALSE)</f>
        <v>0</v>
      </c>
      <c r="P698">
        <f>VLOOKUP($A$2:$A$2221,'[2]Customer Answer 5 &amp; 6'!$A$2:$O$2221,8,FALSE)</f>
        <v>0</v>
      </c>
      <c r="Q698">
        <f>VLOOKUP($A$2:$A$2221,'[2]Customer Answer 5 &amp; 6'!$A$2:$O$2221,9,FALSE)</f>
        <v>1</v>
      </c>
      <c r="R698">
        <f>VLOOKUP($A$2:$A$2221,'[2]Customer Answer 5 &amp; 6'!$A$2:$O$2221,10,FALSE)</f>
        <v>0</v>
      </c>
      <c r="S698" s="26">
        <f>VLOOKUP($A$2:$A$2221,'[2]Customer Answer 5 &amp; 6'!$A$2:$O$2221,11,FALSE)</f>
        <v>0</v>
      </c>
      <c r="T698" s="26">
        <f>VLOOKUP($A$2:$A$2221,'[2]Customer Answer 5 &amp; 6'!$A$2:$O$2221,12,FALSE)</f>
        <v>1</v>
      </c>
      <c r="U698" s="26">
        <f>VLOOKUP($A$2:$A$2221,'[2]Customer Answer 5 &amp; 6'!$A$2:$O$2221,13,FALSE)</f>
        <v>0</v>
      </c>
      <c r="V698" s="26">
        <f>VLOOKUP($A$2:$A$2221,'[2]Customer Answer 5 &amp; 6'!$A$2:$O$2221,14,FALSE)</f>
        <v>0</v>
      </c>
      <c r="W698" s="27" t="str">
        <f>VLOOKUP($A$2:$A$2221,'[2]Customer Answer 5 &amp; 6'!$A$2:$O$2221,15,FALSE)</f>
        <v>New York</v>
      </c>
      <c r="X698" s="21">
        <f>VLOOKUP($A$2:$A$2221,'[2]Sales Answer 1 &amp; 2'!$A$2:$N$2221,3,FALSE)</f>
        <v>59</v>
      </c>
      <c r="Y698" s="21">
        <f>VLOOKUP($A$2:$A$2221,'[2]Sales Answer 1 &amp; 2'!$A$2:$N$2221,4,FALSE)</f>
        <v>3</v>
      </c>
      <c r="Z698" s="21">
        <f>VLOOKUP($A$2:$A$2221,'[2]Sales Answer 1 &amp; 2'!$A$2:$N$2221,5,FALSE)</f>
        <v>106</v>
      </c>
      <c r="AA698" s="21">
        <f>VLOOKUP($A$2:$A$2221,'[2]Sales Answer 1 &amp; 2'!$A$2:$N$2221,6,FALSE)</f>
        <v>20</v>
      </c>
      <c r="AB698" s="21">
        <f>VLOOKUP($A$2:$A$2221,'[2]Sales Answer 1 &amp; 2'!$A$2:$N$2221,7,FALSE)</f>
        <v>10</v>
      </c>
    </row>
    <row r="699" spans="1:28" ht="15" thickBot="1" x14ac:dyDescent="0.35">
      <c r="A699" s="12">
        <v>2156</v>
      </c>
      <c r="B699" s="13">
        <v>0</v>
      </c>
      <c r="C699" s="13">
        <v>0</v>
      </c>
      <c r="D699" s="13">
        <v>0</v>
      </c>
      <c r="E699" s="13">
        <v>0</v>
      </c>
      <c r="F699" s="13">
        <v>0</v>
      </c>
      <c r="G699" s="13">
        <v>0</v>
      </c>
      <c r="H699" s="13">
        <v>0</v>
      </c>
      <c r="I699" s="14">
        <v>43940</v>
      </c>
      <c r="J699" s="22">
        <f>VLOOKUP($A$2:$A$2221,'[2]Customer Answer 5 &amp; 6'!$A$2:$O$2221,2,FALSE)</f>
        <v>147353</v>
      </c>
      <c r="K699" s="23">
        <f>VLOOKUP($A$2:$A$2221,'[2]Customer Answer 5 &amp; 6'!$A$2:$O$2221,3,FALSE)</f>
        <v>0</v>
      </c>
      <c r="L699" s="24">
        <f>VLOOKUP($A$2:$A$2221,'[2]Customer Answer 5 &amp; 6'!$A$2:$O$2221,4,FALSE)</f>
        <v>1</v>
      </c>
      <c r="M699" s="25">
        <f>VLOOKUP($A$2:$A$2221,'[2]Customer Answer 5 &amp; 6'!$A$2:$O$2221,5,FALSE)</f>
        <v>60</v>
      </c>
      <c r="N699">
        <f>VLOOKUP($A$2:$A$2221,'[2]Customer Answer 5 &amp; 6'!$A$2:$O$2221,6,FALSE)</f>
        <v>0</v>
      </c>
      <c r="O699">
        <f>VLOOKUP($A$2:$A$2221,'[2]Customer Answer 5 &amp; 6'!$A$2:$O$2221,7,FALSE)</f>
        <v>1</v>
      </c>
      <c r="P699">
        <f>VLOOKUP($A$2:$A$2221,'[2]Customer Answer 5 &amp; 6'!$A$2:$O$2221,8,FALSE)</f>
        <v>0</v>
      </c>
      <c r="Q699">
        <f>VLOOKUP($A$2:$A$2221,'[2]Customer Answer 5 &amp; 6'!$A$2:$O$2221,9,FALSE)</f>
        <v>0</v>
      </c>
      <c r="R699">
        <f>VLOOKUP($A$2:$A$2221,'[2]Customer Answer 5 &amp; 6'!$A$2:$O$2221,10,FALSE)</f>
        <v>0</v>
      </c>
      <c r="S699" s="26">
        <f>VLOOKUP($A$2:$A$2221,'[2]Customer Answer 5 &amp; 6'!$A$2:$O$2221,11,FALSE)</f>
        <v>0</v>
      </c>
      <c r="T699" s="26">
        <f>VLOOKUP($A$2:$A$2221,'[2]Customer Answer 5 &amp; 6'!$A$2:$O$2221,12,FALSE)</f>
        <v>0</v>
      </c>
      <c r="U699" s="26">
        <f>VLOOKUP($A$2:$A$2221,'[2]Customer Answer 5 &amp; 6'!$A$2:$O$2221,13,FALSE)</f>
        <v>1</v>
      </c>
      <c r="V699" s="26">
        <f>VLOOKUP($A$2:$A$2221,'[2]Customer Answer 5 &amp; 6'!$A$2:$O$2221,14,FALSE)</f>
        <v>0</v>
      </c>
      <c r="W699" s="27" t="str">
        <f>VLOOKUP($A$2:$A$2221,'[2]Customer Answer 5 &amp; 6'!$A$2:$O$2221,15,FALSE)</f>
        <v>New York</v>
      </c>
      <c r="X699" s="21">
        <f>VLOOKUP($A$2:$A$2221,'[2]Sales Answer 1 &amp; 2'!$A$2:$N$2221,3,FALSE)</f>
        <v>573</v>
      </c>
      <c r="Y699" s="21">
        <f>VLOOKUP($A$2:$A$2221,'[2]Sales Answer 1 &amp; 2'!$A$2:$N$2221,4,FALSE)</f>
        <v>6</v>
      </c>
      <c r="Z699" s="21">
        <f>VLOOKUP($A$2:$A$2221,'[2]Sales Answer 1 &amp; 2'!$A$2:$N$2221,5,FALSE)</f>
        <v>59</v>
      </c>
      <c r="AA699" s="21">
        <f>VLOOKUP($A$2:$A$2221,'[2]Sales Answer 1 &amp; 2'!$A$2:$N$2221,6,FALSE)</f>
        <v>25</v>
      </c>
      <c r="AB699" s="21">
        <f>VLOOKUP($A$2:$A$2221,'[2]Sales Answer 1 &amp; 2'!$A$2:$N$2221,7,FALSE)</f>
        <v>25</v>
      </c>
    </row>
    <row r="700" spans="1:28" ht="15" thickBot="1" x14ac:dyDescent="0.35">
      <c r="A700" s="12">
        <v>2428</v>
      </c>
      <c r="B700" s="13">
        <v>0</v>
      </c>
      <c r="C700" s="13">
        <v>0</v>
      </c>
      <c r="D700" s="13">
        <v>0</v>
      </c>
      <c r="E700" s="13">
        <v>0</v>
      </c>
      <c r="F700" s="13">
        <v>0</v>
      </c>
      <c r="G700" s="13">
        <v>0</v>
      </c>
      <c r="H700" s="13">
        <v>1</v>
      </c>
      <c r="I700" s="14">
        <v>43940</v>
      </c>
      <c r="J700" s="22">
        <f>VLOOKUP($A$2:$A$2221,'[2]Customer Answer 5 &amp; 6'!$A$2:$O$2221,2,FALSE)</f>
        <v>173892</v>
      </c>
      <c r="K700" s="23">
        <f>VLOOKUP($A$2:$A$2221,'[2]Customer Answer 5 &amp; 6'!$A$2:$O$2221,3,FALSE)</f>
        <v>0</v>
      </c>
      <c r="L700" s="24">
        <f>VLOOKUP($A$2:$A$2221,'[2]Customer Answer 5 &amp; 6'!$A$2:$O$2221,4,FALSE)</f>
        <v>0</v>
      </c>
      <c r="M700" s="25">
        <f>VLOOKUP($A$2:$A$2221,'[2]Customer Answer 5 &amp; 6'!$A$2:$O$2221,5,FALSE)</f>
        <v>67</v>
      </c>
      <c r="N700">
        <f>VLOOKUP($A$2:$A$2221,'[2]Customer Answer 5 &amp; 6'!$A$2:$O$2221,6,FALSE)</f>
        <v>0</v>
      </c>
      <c r="O700">
        <f>VLOOKUP($A$2:$A$2221,'[2]Customer Answer 5 &amp; 6'!$A$2:$O$2221,7,FALSE)</f>
        <v>0</v>
      </c>
      <c r="P700">
        <f>VLOOKUP($A$2:$A$2221,'[2]Customer Answer 5 &amp; 6'!$A$2:$O$2221,8,FALSE)</f>
        <v>1</v>
      </c>
      <c r="Q700">
        <f>VLOOKUP($A$2:$A$2221,'[2]Customer Answer 5 &amp; 6'!$A$2:$O$2221,9,FALSE)</f>
        <v>0</v>
      </c>
      <c r="R700">
        <f>VLOOKUP($A$2:$A$2221,'[2]Customer Answer 5 &amp; 6'!$A$2:$O$2221,10,FALSE)</f>
        <v>0</v>
      </c>
      <c r="S700" s="26">
        <f>VLOOKUP($A$2:$A$2221,'[2]Customer Answer 5 &amp; 6'!$A$2:$O$2221,11,FALSE)</f>
        <v>0</v>
      </c>
      <c r="T700" s="26">
        <f>VLOOKUP($A$2:$A$2221,'[2]Customer Answer 5 &amp; 6'!$A$2:$O$2221,12,FALSE)</f>
        <v>1</v>
      </c>
      <c r="U700" s="26">
        <f>VLOOKUP($A$2:$A$2221,'[2]Customer Answer 5 &amp; 6'!$A$2:$O$2221,13,FALSE)</f>
        <v>0</v>
      </c>
      <c r="V700" s="26">
        <f>VLOOKUP($A$2:$A$2221,'[2]Customer Answer 5 &amp; 6'!$A$2:$O$2221,14,FALSE)</f>
        <v>0</v>
      </c>
      <c r="W700" s="27" t="str">
        <f>VLOOKUP($A$2:$A$2221,'[2]Customer Answer 5 &amp; 6'!$A$2:$O$2221,15,FALSE)</f>
        <v>Other</v>
      </c>
      <c r="X700" s="21">
        <f>VLOOKUP($A$2:$A$2221,'[2]Sales Answer 1 &amp; 2'!$A$2:$N$2221,3,FALSE)</f>
        <v>1654</v>
      </c>
      <c r="Y700" s="21">
        <f>VLOOKUP($A$2:$A$2221,'[2]Sales Answer 1 &amp; 2'!$A$2:$N$2221,4,FALSE)</f>
        <v>240</v>
      </c>
      <c r="Z700" s="21">
        <f>VLOOKUP($A$2:$A$2221,'[2]Sales Answer 1 &amp; 2'!$A$2:$N$2221,5,FALSE)</f>
        <v>1414</v>
      </c>
      <c r="AA700" s="21">
        <f>VLOOKUP($A$2:$A$2221,'[2]Sales Answer 1 &amp; 2'!$A$2:$N$2221,6,FALSE)</f>
        <v>0</v>
      </c>
      <c r="AB700" s="21">
        <f>VLOOKUP($A$2:$A$2221,'[2]Sales Answer 1 &amp; 2'!$A$2:$N$2221,7,FALSE)</f>
        <v>136</v>
      </c>
    </row>
    <row r="701" spans="1:28" ht="15" thickBot="1" x14ac:dyDescent="0.35">
      <c r="A701" s="12">
        <v>2129</v>
      </c>
      <c r="B701" s="13">
        <v>0</v>
      </c>
      <c r="C701" s="13">
        <v>0</v>
      </c>
      <c r="D701" s="13">
        <v>0</v>
      </c>
      <c r="E701" s="13">
        <v>0</v>
      </c>
      <c r="F701" s="13">
        <v>0</v>
      </c>
      <c r="G701" s="13">
        <v>0</v>
      </c>
      <c r="H701" s="13">
        <v>0</v>
      </c>
      <c r="I701" s="14">
        <v>43939</v>
      </c>
      <c r="J701" s="22">
        <f>VLOOKUP($A$2:$A$2221,'[2]Customer Answer 5 &amp; 6'!$A$2:$O$2221,2,FALSE)</f>
        <v>157744</v>
      </c>
      <c r="K701" s="23">
        <f>VLOOKUP($A$2:$A$2221,'[2]Customer Answer 5 &amp; 6'!$A$2:$O$2221,3,FALSE)</f>
        <v>0</v>
      </c>
      <c r="L701" s="24">
        <f>VLOOKUP($A$2:$A$2221,'[2]Customer Answer 5 &amp; 6'!$A$2:$O$2221,4,FALSE)</f>
        <v>1</v>
      </c>
      <c r="M701" s="25">
        <f>VLOOKUP($A$2:$A$2221,'[2]Customer Answer 5 &amp; 6'!$A$2:$O$2221,5,FALSE)</f>
        <v>66</v>
      </c>
      <c r="N701">
        <f>VLOOKUP($A$2:$A$2221,'[2]Customer Answer 5 &amp; 6'!$A$2:$O$2221,6,FALSE)</f>
        <v>0</v>
      </c>
      <c r="O701">
        <f>VLOOKUP($A$2:$A$2221,'[2]Customer Answer 5 &amp; 6'!$A$2:$O$2221,7,FALSE)</f>
        <v>1</v>
      </c>
      <c r="P701">
        <f>VLOOKUP($A$2:$A$2221,'[2]Customer Answer 5 &amp; 6'!$A$2:$O$2221,8,FALSE)</f>
        <v>0</v>
      </c>
      <c r="Q701">
        <f>VLOOKUP($A$2:$A$2221,'[2]Customer Answer 5 &amp; 6'!$A$2:$O$2221,9,FALSE)</f>
        <v>0</v>
      </c>
      <c r="R701">
        <f>VLOOKUP($A$2:$A$2221,'[2]Customer Answer 5 &amp; 6'!$A$2:$O$2221,10,FALSE)</f>
        <v>0</v>
      </c>
      <c r="S701" s="26">
        <f>VLOOKUP($A$2:$A$2221,'[2]Customer Answer 5 &amp; 6'!$A$2:$O$2221,11,FALSE)</f>
        <v>0</v>
      </c>
      <c r="T701" s="26">
        <f>VLOOKUP($A$2:$A$2221,'[2]Customer Answer 5 &amp; 6'!$A$2:$O$2221,12,FALSE)</f>
        <v>0</v>
      </c>
      <c r="U701" s="26">
        <f>VLOOKUP($A$2:$A$2221,'[2]Customer Answer 5 &amp; 6'!$A$2:$O$2221,13,FALSE)</f>
        <v>0</v>
      </c>
      <c r="V701" s="26">
        <f>VLOOKUP($A$2:$A$2221,'[2]Customer Answer 5 &amp; 6'!$A$2:$O$2221,14,FALSE)</f>
        <v>1</v>
      </c>
      <c r="W701" s="27" t="str">
        <f>VLOOKUP($A$2:$A$2221,'[2]Customer Answer 5 &amp; 6'!$A$2:$O$2221,15,FALSE)</f>
        <v>California</v>
      </c>
      <c r="X701" s="21">
        <f>VLOOKUP($A$2:$A$2221,'[2]Sales Answer 1 &amp; 2'!$A$2:$N$2221,3,FALSE)</f>
        <v>956</v>
      </c>
      <c r="Y701" s="21">
        <f>VLOOKUP($A$2:$A$2221,'[2]Sales Answer 1 &amp; 2'!$A$2:$N$2221,4,FALSE)</f>
        <v>8</v>
      </c>
      <c r="Z701" s="21">
        <f>VLOOKUP($A$2:$A$2221,'[2]Sales Answer 1 &amp; 2'!$A$2:$N$2221,5,FALSE)</f>
        <v>107</v>
      </c>
      <c r="AA701" s="21">
        <f>VLOOKUP($A$2:$A$2221,'[2]Sales Answer 1 &amp; 2'!$A$2:$N$2221,6,FALSE)</f>
        <v>0</v>
      </c>
      <c r="AB701" s="21">
        <f>VLOOKUP($A$2:$A$2221,'[2]Sales Answer 1 &amp; 2'!$A$2:$N$2221,7,FALSE)</f>
        <v>0</v>
      </c>
    </row>
    <row r="702" spans="1:28" ht="15" thickBot="1" x14ac:dyDescent="0.35">
      <c r="A702" s="12">
        <v>3007</v>
      </c>
      <c r="B702" s="13">
        <v>0</v>
      </c>
      <c r="C702" s="13">
        <v>0</v>
      </c>
      <c r="D702" s="13">
        <v>0</v>
      </c>
      <c r="E702" s="13">
        <v>0</v>
      </c>
      <c r="F702" s="13">
        <v>0</v>
      </c>
      <c r="G702" s="13">
        <v>0</v>
      </c>
      <c r="H702" s="13">
        <v>0</v>
      </c>
      <c r="I702" s="14">
        <v>43939</v>
      </c>
      <c r="J702" s="22">
        <f>VLOOKUP($A$2:$A$2221,'[2]Customer Answer 5 &amp; 6'!$A$2:$O$2221,2,FALSE)</f>
        <v>117649</v>
      </c>
      <c r="K702" s="23">
        <f>VLOOKUP($A$2:$A$2221,'[2]Customer Answer 5 &amp; 6'!$A$2:$O$2221,3,FALSE)</f>
        <v>1</v>
      </c>
      <c r="L702" s="24">
        <f>VLOOKUP($A$2:$A$2221,'[2]Customer Answer 5 &amp; 6'!$A$2:$O$2221,4,FALSE)</f>
        <v>0</v>
      </c>
      <c r="M702" s="25">
        <f>VLOOKUP($A$2:$A$2221,'[2]Customer Answer 5 &amp; 6'!$A$2:$O$2221,5,FALSE)</f>
        <v>44</v>
      </c>
      <c r="N702">
        <f>VLOOKUP($A$2:$A$2221,'[2]Customer Answer 5 &amp; 6'!$A$2:$O$2221,6,FALSE)</f>
        <v>0</v>
      </c>
      <c r="O702">
        <f>VLOOKUP($A$2:$A$2221,'[2]Customer Answer 5 &amp; 6'!$A$2:$O$2221,7,FALSE)</f>
        <v>1</v>
      </c>
      <c r="P702">
        <f>VLOOKUP($A$2:$A$2221,'[2]Customer Answer 5 &amp; 6'!$A$2:$O$2221,8,FALSE)</f>
        <v>0</v>
      </c>
      <c r="Q702">
        <f>VLOOKUP($A$2:$A$2221,'[2]Customer Answer 5 &amp; 6'!$A$2:$O$2221,9,FALSE)</f>
        <v>0</v>
      </c>
      <c r="R702">
        <f>VLOOKUP($A$2:$A$2221,'[2]Customer Answer 5 &amp; 6'!$A$2:$O$2221,10,FALSE)</f>
        <v>0</v>
      </c>
      <c r="S702" s="26">
        <f>VLOOKUP($A$2:$A$2221,'[2]Customer Answer 5 &amp; 6'!$A$2:$O$2221,11,FALSE)</f>
        <v>0</v>
      </c>
      <c r="T702" s="26">
        <f>VLOOKUP($A$2:$A$2221,'[2]Customer Answer 5 &amp; 6'!$A$2:$O$2221,12,FALSE)</f>
        <v>1</v>
      </c>
      <c r="U702" s="26">
        <f>VLOOKUP($A$2:$A$2221,'[2]Customer Answer 5 &amp; 6'!$A$2:$O$2221,13,FALSE)</f>
        <v>0</v>
      </c>
      <c r="V702" s="26">
        <f>VLOOKUP($A$2:$A$2221,'[2]Customer Answer 5 &amp; 6'!$A$2:$O$2221,14,FALSE)</f>
        <v>0</v>
      </c>
      <c r="W702" s="27" t="str">
        <f>VLOOKUP($A$2:$A$2221,'[2]Customer Answer 5 &amp; 6'!$A$2:$O$2221,15,FALSE)</f>
        <v>Illinois</v>
      </c>
      <c r="X702" s="21">
        <f>VLOOKUP($A$2:$A$2221,'[2]Sales Answer 1 &amp; 2'!$A$2:$N$2221,3,FALSE)</f>
        <v>100</v>
      </c>
      <c r="Y702" s="21">
        <f>VLOOKUP($A$2:$A$2221,'[2]Sales Answer 1 &amp; 2'!$A$2:$N$2221,4,FALSE)</f>
        <v>7</v>
      </c>
      <c r="Z702" s="21">
        <f>VLOOKUP($A$2:$A$2221,'[2]Sales Answer 1 &amp; 2'!$A$2:$N$2221,5,FALSE)</f>
        <v>153</v>
      </c>
      <c r="AA702" s="21">
        <f>VLOOKUP($A$2:$A$2221,'[2]Sales Answer 1 &amp; 2'!$A$2:$N$2221,6,FALSE)</f>
        <v>0</v>
      </c>
      <c r="AB702" s="21">
        <f>VLOOKUP($A$2:$A$2221,'[2]Sales Answer 1 &amp; 2'!$A$2:$N$2221,7,FALSE)</f>
        <v>33</v>
      </c>
    </row>
    <row r="703" spans="1:28" ht="15" thickBot="1" x14ac:dyDescent="0.35">
      <c r="A703" s="12">
        <v>1329</v>
      </c>
      <c r="B703" s="13">
        <v>0</v>
      </c>
      <c r="C703" s="13">
        <v>0</v>
      </c>
      <c r="D703" s="13">
        <v>0</v>
      </c>
      <c r="E703" s="13">
        <v>0</v>
      </c>
      <c r="F703" s="13">
        <v>0</v>
      </c>
      <c r="G703" s="13">
        <v>0</v>
      </c>
      <c r="H703" s="13">
        <v>0</v>
      </c>
      <c r="I703" s="14">
        <v>43937</v>
      </c>
      <c r="J703" s="22">
        <f>VLOOKUP($A$2:$A$2221,'[2]Customer Answer 5 &amp; 6'!$A$2:$O$2221,2,FALSE)</f>
        <v>182623</v>
      </c>
      <c r="K703" s="23">
        <f>VLOOKUP($A$2:$A$2221,'[2]Customer Answer 5 &amp; 6'!$A$2:$O$2221,3,FALSE)</f>
        <v>0</v>
      </c>
      <c r="L703" s="24">
        <f>VLOOKUP($A$2:$A$2221,'[2]Customer Answer 5 &amp; 6'!$A$2:$O$2221,4,FALSE)</f>
        <v>0</v>
      </c>
      <c r="M703" s="25">
        <f>VLOOKUP($A$2:$A$2221,'[2]Customer Answer 5 &amp; 6'!$A$2:$O$2221,5,FALSE)</f>
        <v>68</v>
      </c>
      <c r="N703">
        <f>VLOOKUP($A$2:$A$2221,'[2]Customer Answer 5 &amp; 6'!$A$2:$O$2221,6,FALSE)</f>
        <v>1</v>
      </c>
      <c r="O703">
        <f>VLOOKUP($A$2:$A$2221,'[2]Customer Answer 5 &amp; 6'!$A$2:$O$2221,7,FALSE)</f>
        <v>0</v>
      </c>
      <c r="P703">
        <f>VLOOKUP($A$2:$A$2221,'[2]Customer Answer 5 &amp; 6'!$A$2:$O$2221,8,FALSE)</f>
        <v>0</v>
      </c>
      <c r="Q703">
        <f>VLOOKUP($A$2:$A$2221,'[2]Customer Answer 5 &amp; 6'!$A$2:$O$2221,9,FALSE)</f>
        <v>0</v>
      </c>
      <c r="R703">
        <f>VLOOKUP($A$2:$A$2221,'[2]Customer Answer 5 &amp; 6'!$A$2:$O$2221,10,FALSE)</f>
        <v>0</v>
      </c>
      <c r="S703" s="26">
        <f>VLOOKUP($A$2:$A$2221,'[2]Customer Answer 5 &amp; 6'!$A$2:$O$2221,11,FALSE)</f>
        <v>0</v>
      </c>
      <c r="T703" s="26">
        <f>VLOOKUP($A$2:$A$2221,'[2]Customer Answer 5 &amp; 6'!$A$2:$O$2221,12,FALSE)</f>
        <v>1</v>
      </c>
      <c r="U703" s="26">
        <f>VLOOKUP($A$2:$A$2221,'[2]Customer Answer 5 &amp; 6'!$A$2:$O$2221,13,FALSE)</f>
        <v>0</v>
      </c>
      <c r="V703" s="26">
        <f>VLOOKUP($A$2:$A$2221,'[2]Customer Answer 5 &amp; 6'!$A$2:$O$2221,14,FALSE)</f>
        <v>0</v>
      </c>
      <c r="W703" s="27" t="str">
        <f>VLOOKUP($A$2:$A$2221,'[2]Customer Answer 5 &amp; 6'!$A$2:$O$2221,15,FALSE)</f>
        <v>Texas</v>
      </c>
      <c r="X703" s="21">
        <f>VLOOKUP($A$2:$A$2221,'[2]Sales Answer 1 &amp; 2'!$A$2:$N$2221,3,FALSE)</f>
        <v>451</v>
      </c>
      <c r="Y703" s="21">
        <f>VLOOKUP($A$2:$A$2221,'[2]Sales Answer 1 &amp; 2'!$A$2:$N$2221,4,FALSE)</f>
        <v>75</v>
      </c>
      <c r="Z703" s="21">
        <f>VLOOKUP($A$2:$A$2221,'[2]Sales Answer 1 &amp; 2'!$A$2:$N$2221,5,FALSE)</f>
        <v>451</v>
      </c>
      <c r="AA703" s="21">
        <f>VLOOKUP($A$2:$A$2221,'[2]Sales Answer 1 &amp; 2'!$A$2:$N$2221,6,FALSE)</f>
        <v>380</v>
      </c>
      <c r="AB703" s="21">
        <f>VLOOKUP($A$2:$A$2221,'[2]Sales Answer 1 &amp; 2'!$A$2:$N$2221,7,FALSE)</f>
        <v>338</v>
      </c>
    </row>
    <row r="704" spans="1:28" ht="15" thickBot="1" x14ac:dyDescent="0.35">
      <c r="A704" s="12">
        <v>1576</v>
      </c>
      <c r="B704" s="13">
        <v>0</v>
      </c>
      <c r="C704" s="13">
        <v>0</v>
      </c>
      <c r="D704" s="13">
        <v>0</v>
      </c>
      <c r="E704" s="13">
        <v>0</v>
      </c>
      <c r="F704" s="13">
        <v>0</v>
      </c>
      <c r="G704" s="13">
        <v>0</v>
      </c>
      <c r="H704" s="13">
        <v>0</v>
      </c>
      <c r="I704" s="14">
        <v>43937</v>
      </c>
      <c r="J704" s="22">
        <f>VLOOKUP($A$2:$A$2221,'[2]Customer Answer 5 &amp; 6'!$A$2:$O$2221,2,FALSE)</f>
        <v>169882</v>
      </c>
      <c r="K704" s="23">
        <f>VLOOKUP($A$2:$A$2221,'[2]Customer Answer 5 &amp; 6'!$A$2:$O$2221,3,FALSE)</f>
        <v>0</v>
      </c>
      <c r="L704" s="24">
        <f>VLOOKUP($A$2:$A$2221,'[2]Customer Answer 5 &amp; 6'!$A$2:$O$2221,4,FALSE)</f>
        <v>0</v>
      </c>
      <c r="M704" s="25">
        <f>VLOOKUP($A$2:$A$2221,'[2]Customer Answer 5 &amp; 6'!$A$2:$O$2221,5,FALSE)</f>
        <v>55</v>
      </c>
      <c r="N704">
        <f>VLOOKUP($A$2:$A$2221,'[2]Customer Answer 5 &amp; 6'!$A$2:$O$2221,6,FALSE)</f>
        <v>0</v>
      </c>
      <c r="O704">
        <f>VLOOKUP($A$2:$A$2221,'[2]Customer Answer 5 &amp; 6'!$A$2:$O$2221,7,FALSE)</f>
        <v>0</v>
      </c>
      <c r="P704">
        <f>VLOOKUP($A$2:$A$2221,'[2]Customer Answer 5 &amp; 6'!$A$2:$O$2221,8,FALSE)</f>
        <v>1</v>
      </c>
      <c r="Q704">
        <f>VLOOKUP($A$2:$A$2221,'[2]Customer Answer 5 &amp; 6'!$A$2:$O$2221,9,FALSE)</f>
        <v>0</v>
      </c>
      <c r="R704">
        <f>VLOOKUP($A$2:$A$2221,'[2]Customer Answer 5 &amp; 6'!$A$2:$O$2221,10,FALSE)</f>
        <v>0</v>
      </c>
      <c r="S704" s="26">
        <f>VLOOKUP($A$2:$A$2221,'[2]Customer Answer 5 &amp; 6'!$A$2:$O$2221,11,FALSE)</f>
        <v>0</v>
      </c>
      <c r="T704" s="26">
        <f>VLOOKUP($A$2:$A$2221,'[2]Customer Answer 5 &amp; 6'!$A$2:$O$2221,12,FALSE)</f>
        <v>0</v>
      </c>
      <c r="U704" s="26">
        <f>VLOOKUP($A$2:$A$2221,'[2]Customer Answer 5 &amp; 6'!$A$2:$O$2221,13,FALSE)</f>
        <v>1</v>
      </c>
      <c r="V704" s="26">
        <f>VLOOKUP($A$2:$A$2221,'[2]Customer Answer 5 &amp; 6'!$A$2:$O$2221,14,FALSE)</f>
        <v>0</v>
      </c>
      <c r="W704" s="27" t="str">
        <f>VLOOKUP($A$2:$A$2221,'[2]Customer Answer 5 &amp; 6'!$A$2:$O$2221,15,FALSE)</f>
        <v>Other</v>
      </c>
      <c r="X704" s="21">
        <f>VLOOKUP($A$2:$A$2221,'[2]Sales Answer 1 &amp; 2'!$A$2:$N$2221,3,FALSE)</f>
        <v>710</v>
      </c>
      <c r="Y704" s="21">
        <f>VLOOKUP($A$2:$A$2221,'[2]Sales Answer 1 &amp; 2'!$A$2:$N$2221,4,FALSE)</f>
        <v>309</v>
      </c>
      <c r="Z704" s="21">
        <f>VLOOKUP($A$2:$A$2221,'[2]Sales Answer 1 &amp; 2'!$A$2:$N$2221,5,FALSE)</f>
        <v>1544</v>
      </c>
      <c r="AA704" s="21">
        <f>VLOOKUP($A$2:$A$2221,'[2]Sales Answer 1 &amp; 2'!$A$2:$N$2221,6,FALSE)</f>
        <v>321</v>
      </c>
      <c r="AB704" s="21">
        <f>VLOOKUP($A$2:$A$2221,'[2]Sales Answer 1 &amp; 2'!$A$2:$N$2221,7,FALSE)</f>
        <v>309</v>
      </c>
    </row>
    <row r="705" spans="1:28" ht="15" thickBot="1" x14ac:dyDescent="0.35">
      <c r="A705" s="12">
        <v>2465</v>
      </c>
      <c r="B705" s="13">
        <v>0</v>
      </c>
      <c r="C705" s="13">
        <v>0</v>
      </c>
      <c r="D705" s="13">
        <v>0</v>
      </c>
      <c r="E705" s="13">
        <v>0</v>
      </c>
      <c r="F705" s="13">
        <v>0</v>
      </c>
      <c r="G705" s="13">
        <v>0</v>
      </c>
      <c r="H705" s="13">
        <v>0</v>
      </c>
      <c r="I705" s="14">
        <v>43937</v>
      </c>
      <c r="J705" s="22">
        <f>VLOOKUP($A$2:$A$2221,'[2]Customer Answer 5 &amp; 6'!$A$2:$O$2221,2,FALSE)</f>
        <v>149854</v>
      </c>
      <c r="K705" s="23">
        <f>VLOOKUP($A$2:$A$2221,'[2]Customer Answer 5 &amp; 6'!$A$2:$O$2221,3,FALSE)</f>
        <v>1</v>
      </c>
      <c r="L705" s="24">
        <f>VLOOKUP($A$2:$A$2221,'[2]Customer Answer 5 &amp; 6'!$A$2:$O$2221,4,FALSE)</f>
        <v>0</v>
      </c>
      <c r="M705" s="25">
        <f>VLOOKUP($A$2:$A$2221,'[2]Customer Answer 5 &amp; 6'!$A$2:$O$2221,5,FALSE)</f>
        <v>48</v>
      </c>
      <c r="N705">
        <f>VLOOKUP($A$2:$A$2221,'[2]Customer Answer 5 &amp; 6'!$A$2:$O$2221,6,FALSE)</f>
        <v>0</v>
      </c>
      <c r="O705">
        <f>VLOOKUP($A$2:$A$2221,'[2]Customer Answer 5 &amp; 6'!$A$2:$O$2221,7,FALSE)</f>
        <v>0</v>
      </c>
      <c r="P705">
        <f>VLOOKUP($A$2:$A$2221,'[2]Customer Answer 5 &amp; 6'!$A$2:$O$2221,8,FALSE)</f>
        <v>0</v>
      </c>
      <c r="Q705">
        <f>VLOOKUP($A$2:$A$2221,'[2]Customer Answer 5 &amp; 6'!$A$2:$O$2221,9,FALSE)</f>
        <v>1</v>
      </c>
      <c r="R705">
        <f>VLOOKUP($A$2:$A$2221,'[2]Customer Answer 5 &amp; 6'!$A$2:$O$2221,10,FALSE)</f>
        <v>0</v>
      </c>
      <c r="S705" s="26">
        <f>VLOOKUP($A$2:$A$2221,'[2]Customer Answer 5 &amp; 6'!$A$2:$O$2221,11,FALSE)</f>
        <v>0</v>
      </c>
      <c r="T705" s="26">
        <f>VLOOKUP($A$2:$A$2221,'[2]Customer Answer 5 &amp; 6'!$A$2:$O$2221,12,FALSE)</f>
        <v>0</v>
      </c>
      <c r="U705" s="26">
        <f>VLOOKUP($A$2:$A$2221,'[2]Customer Answer 5 &amp; 6'!$A$2:$O$2221,13,FALSE)</f>
        <v>1</v>
      </c>
      <c r="V705" s="26">
        <f>VLOOKUP($A$2:$A$2221,'[2]Customer Answer 5 &amp; 6'!$A$2:$O$2221,14,FALSE)</f>
        <v>0</v>
      </c>
      <c r="W705" s="27" t="str">
        <f>VLOOKUP($A$2:$A$2221,'[2]Customer Answer 5 &amp; 6'!$A$2:$O$2221,15,FALSE)</f>
        <v>California</v>
      </c>
      <c r="X705" s="21">
        <f>VLOOKUP($A$2:$A$2221,'[2]Sales Answer 1 &amp; 2'!$A$2:$N$2221,3,FALSE)</f>
        <v>370</v>
      </c>
      <c r="Y705" s="21">
        <f>VLOOKUP($A$2:$A$2221,'[2]Sales Answer 1 &amp; 2'!$A$2:$N$2221,4,FALSE)</f>
        <v>51</v>
      </c>
      <c r="Z705" s="21">
        <f>VLOOKUP($A$2:$A$2221,'[2]Sales Answer 1 &amp; 2'!$A$2:$N$2221,5,FALSE)</f>
        <v>514</v>
      </c>
      <c r="AA705" s="21">
        <f>VLOOKUP($A$2:$A$2221,'[2]Sales Answer 1 &amp; 2'!$A$2:$N$2221,6,FALSE)</f>
        <v>117</v>
      </c>
      <c r="AB705" s="21">
        <f>VLOOKUP($A$2:$A$2221,'[2]Sales Answer 1 &amp; 2'!$A$2:$N$2221,7,FALSE)</f>
        <v>0</v>
      </c>
    </row>
    <row r="706" spans="1:28" ht="15" thickBot="1" x14ac:dyDescent="0.35">
      <c r="A706" s="12">
        <v>1977</v>
      </c>
      <c r="B706" s="13">
        <v>0</v>
      </c>
      <c r="C706" s="13">
        <v>0</v>
      </c>
      <c r="D706" s="13">
        <v>0</v>
      </c>
      <c r="E706" s="13">
        <v>1</v>
      </c>
      <c r="F706" s="13">
        <v>0</v>
      </c>
      <c r="G706" s="13">
        <v>0</v>
      </c>
      <c r="H706" s="13">
        <v>0</v>
      </c>
      <c r="I706" s="14">
        <v>43936</v>
      </c>
      <c r="J706" s="22">
        <f>VLOOKUP($A$2:$A$2221,'[2]Customer Answer 5 &amp; 6'!$A$2:$O$2221,2,FALSE)</f>
        <v>175437</v>
      </c>
      <c r="K706" s="23">
        <f>VLOOKUP($A$2:$A$2221,'[2]Customer Answer 5 &amp; 6'!$A$2:$O$2221,3,FALSE)</f>
        <v>0</v>
      </c>
      <c r="L706" s="24">
        <f>VLOOKUP($A$2:$A$2221,'[2]Customer Answer 5 &amp; 6'!$A$2:$O$2221,4,FALSE)</f>
        <v>0</v>
      </c>
      <c r="M706" s="25">
        <f>VLOOKUP($A$2:$A$2221,'[2]Customer Answer 5 &amp; 6'!$A$2:$O$2221,5,FALSE)</f>
        <v>42</v>
      </c>
      <c r="N706">
        <f>VLOOKUP($A$2:$A$2221,'[2]Customer Answer 5 &amp; 6'!$A$2:$O$2221,6,FALSE)</f>
        <v>0</v>
      </c>
      <c r="O706">
        <f>VLOOKUP($A$2:$A$2221,'[2]Customer Answer 5 &amp; 6'!$A$2:$O$2221,7,FALSE)</f>
        <v>0</v>
      </c>
      <c r="P706">
        <f>VLOOKUP($A$2:$A$2221,'[2]Customer Answer 5 &amp; 6'!$A$2:$O$2221,8,FALSE)</f>
        <v>0</v>
      </c>
      <c r="Q706">
        <f>VLOOKUP($A$2:$A$2221,'[2]Customer Answer 5 &amp; 6'!$A$2:$O$2221,9,FALSE)</f>
        <v>1</v>
      </c>
      <c r="R706">
        <f>VLOOKUP($A$2:$A$2221,'[2]Customer Answer 5 &amp; 6'!$A$2:$O$2221,10,FALSE)</f>
        <v>0</v>
      </c>
      <c r="S706" s="26">
        <f>VLOOKUP($A$2:$A$2221,'[2]Customer Answer 5 &amp; 6'!$A$2:$O$2221,11,FALSE)</f>
        <v>0</v>
      </c>
      <c r="T706" s="26">
        <f>VLOOKUP($A$2:$A$2221,'[2]Customer Answer 5 &amp; 6'!$A$2:$O$2221,12,FALSE)</f>
        <v>1</v>
      </c>
      <c r="U706" s="26">
        <f>VLOOKUP($A$2:$A$2221,'[2]Customer Answer 5 &amp; 6'!$A$2:$O$2221,13,FALSE)</f>
        <v>0</v>
      </c>
      <c r="V706" s="26">
        <f>VLOOKUP($A$2:$A$2221,'[2]Customer Answer 5 &amp; 6'!$A$2:$O$2221,14,FALSE)</f>
        <v>0</v>
      </c>
      <c r="W706" s="27" t="str">
        <f>VLOOKUP($A$2:$A$2221,'[2]Customer Answer 5 &amp; 6'!$A$2:$O$2221,15,FALSE)</f>
        <v>Texas</v>
      </c>
      <c r="X706" s="21">
        <f>VLOOKUP($A$2:$A$2221,'[2]Sales Answer 1 &amp; 2'!$A$2:$N$2221,3,FALSE)</f>
        <v>1849</v>
      </c>
      <c r="Y706" s="21">
        <f>VLOOKUP($A$2:$A$2221,'[2]Sales Answer 1 &amp; 2'!$A$2:$N$2221,4,FALSE)</f>
        <v>0</v>
      </c>
      <c r="Z706" s="21">
        <f>VLOOKUP($A$2:$A$2221,'[2]Sales Answer 1 &amp; 2'!$A$2:$N$2221,5,FALSE)</f>
        <v>1267</v>
      </c>
      <c r="AA706" s="21">
        <f>VLOOKUP($A$2:$A$2221,'[2]Sales Answer 1 &amp; 2'!$A$2:$N$2221,6,FALSE)</f>
        <v>221</v>
      </c>
      <c r="AB706" s="21">
        <f>VLOOKUP($A$2:$A$2221,'[2]Sales Answer 1 &amp; 2'!$A$2:$N$2221,7,FALSE)</f>
        <v>135</v>
      </c>
    </row>
    <row r="707" spans="1:28" ht="15" thickBot="1" x14ac:dyDescent="0.35">
      <c r="A707" s="12">
        <v>1653</v>
      </c>
      <c r="B707" s="13">
        <v>0</v>
      </c>
      <c r="C707" s="13">
        <v>0</v>
      </c>
      <c r="D707" s="13">
        <v>0</v>
      </c>
      <c r="E707" s="13">
        <v>0</v>
      </c>
      <c r="F707" s="13">
        <v>0</v>
      </c>
      <c r="G707" s="13">
        <v>0</v>
      </c>
      <c r="H707" s="13">
        <v>0</v>
      </c>
      <c r="I707" s="14">
        <v>43935</v>
      </c>
      <c r="J707" s="22">
        <f>VLOOKUP($A$2:$A$2221,'[2]Customer Answer 5 &amp; 6'!$A$2:$O$2221,2,FALSE)</f>
        <v>159247</v>
      </c>
      <c r="K707" s="23">
        <f>VLOOKUP($A$2:$A$2221,'[2]Customer Answer 5 &amp; 6'!$A$2:$O$2221,3,FALSE)</f>
        <v>0</v>
      </c>
      <c r="L707" s="24">
        <f>VLOOKUP($A$2:$A$2221,'[2]Customer Answer 5 &amp; 6'!$A$2:$O$2221,4,FALSE)</f>
        <v>2</v>
      </c>
      <c r="M707" s="25">
        <f>VLOOKUP($A$2:$A$2221,'[2]Customer Answer 5 &amp; 6'!$A$2:$O$2221,5,FALSE)</f>
        <v>58</v>
      </c>
      <c r="N707">
        <f>VLOOKUP($A$2:$A$2221,'[2]Customer Answer 5 &amp; 6'!$A$2:$O$2221,6,FALSE)</f>
        <v>0</v>
      </c>
      <c r="O707">
        <f>VLOOKUP($A$2:$A$2221,'[2]Customer Answer 5 &amp; 6'!$A$2:$O$2221,7,FALSE)</f>
        <v>0</v>
      </c>
      <c r="P707">
        <f>VLOOKUP($A$2:$A$2221,'[2]Customer Answer 5 &amp; 6'!$A$2:$O$2221,8,FALSE)</f>
        <v>1</v>
      </c>
      <c r="Q707">
        <f>VLOOKUP($A$2:$A$2221,'[2]Customer Answer 5 &amp; 6'!$A$2:$O$2221,9,FALSE)</f>
        <v>0</v>
      </c>
      <c r="R707">
        <f>VLOOKUP($A$2:$A$2221,'[2]Customer Answer 5 &amp; 6'!$A$2:$O$2221,10,FALSE)</f>
        <v>0</v>
      </c>
      <c r="S707" s="26">
        <f>VLOOKUP($A$2:$A$2221,'[2]Customer Answer 5 &amp; 6'!$A$2:$O$2221,11,FALSE)</f>
        <v>0</v>
      </c>
      <c r="T707" s="26">
        <f>VLOOKUP($A$2:$A$2221,'[2]Customer Answer 5 &amp; 6'!$A$2:$O$2221,12,FALSE)</f>
        <v>0</v>
      </c>
      <c r="U707" s="26">
        <f>VLOOKUP($A$2:$A$2221,'[2]Customer Answer 5 &amp; 6'!$A$2:$O$2221,13,FALSE)</f>
        <v>1</v>
      </c>
      <c r="V707" s="26">
        <f>VLOOKUP($A$2:$A$2221,'[2]Customer Answer 5 &amp; 6'!$A$2:$O$2221,14,FALSE)</f>
        <v>0</v>
      </c>
      <c r="W707" s="27" t="str">
        <f>VLOOKUP($A$2:$A$2221,'[2]Customer Answer 5 &amp; 6'!$A$2:$O$2221,15,FALSE)</f>
        <v>Texas</v>
      </c>
      <c r="X707" s="21">
        <f>VLOOKUP($A$2:$A$2221,'[2]Sales Answer 1 &amp; 2'!$A$2:$N$2221,3,FALSE)</f>
        <v>879</v>
      </c>
      <c r="Y707" s="21">
        <f>VLOOKUP($A$2:$A$2221,'[2]Sales Answer 1 &amp; 2'!$A$2:$N$2221,4,FALSE)</f>
        <v>24</v>
      </c>
      <c r="Z707" s="21">
        <f>VLOOKUP($A$2:$A$2221,'[2]Sales Answer 1 &amp; 2'!$A$2:$N$2221,5,FALSE)</f>
        <v>328</v>
      </c>
      <c r="AA707" s="21">
        <f>VLOOKUP($A$2:$A$2221,'[2]Sales Answer 1 &amp; 2'!$A$2:$N$2221,6,FALSE)</f>
        <v>51</v>
      </c>
      <c r="AB707" s="21">
        <f>VLOOKUP($A$2:$A$2221,'[2]Sales Answer 1 &amp; 2'!$A$2:$N$2221,7,FALSE)</f>
        <v>38</v>
      </c>
    </row>
    <row r="708" spans="1:28" ht="15" thickBot="1" x14ac:dyDescent="0.35">
      <c r="A708" s="12">
        <v>1312</v>
      </c>
      <c r="B708" s="13">
        <v>0</v>
      </c>
      <c r="C708" s="13">
        <v>0</v>
      </c>
      <c r="D708" s="13">
        <v>0</v>
      </c>
      <c r="E708" s="13">
        <v>0</v>
      </c>
      <c r="F708" s="13">
        <v>0</v>
      </c>
      <c r="G708" s="13">
        <v>0</v>
      </c>
      <c r="H708" s="13">
        <v>0</v>
      </c>
      <c r="I708" s="14">
        <v>43934</v>
      </c>
      <c r="J708" s="22">
        <f>VLOOKUP($A$2:$A$2221,'[2]Customer Answer 5 &amp; 6'!$A$2:$O$2221,2,FALSE)</f>
        <v>127255</v>
      </c>
      <c r="K708" s="23">
        <f>VLOOKUP($A$2:$A$2221,'[2]Customer Answer 5 &amp; 6'!$A$2:$O$2221,3,FALSE)</f>
        <v>1</v>
      </c>
      <c r="L708" s="24">
        <f>VLOOKUP($A$2:$A$2221,'[2]Customer Answer 5 &amp; 6'!$A$2:$O$2221,4,FALSE)</f>
        <v>0</v>
      </c>
      <c r="M708" s="25">
        <f>VLOOKUP($A$2:$A$2221,'[2]Customer Answer 5 &amp; 6'!$A$2:$O$2221,5,FALSE)</f>
        <v>36</v>
      </c>
      <c r="N708">
        <f>VLOOKUP($A$2:$A$2221,'[2]Customer Answer 5 &amp; 6'!$A$2:$O$2221,6,FALSE)</f>
        <v>0</v>
      </c>
      <c r="O708">
        <f>VLOOKUP($A$2:$A$2221,'[2]Customer Answer 5 &amp; 6'!$A$2:$O$2221,7,FALSE)</f>
        <v>1</v>
      </c>
      <c r="P708">
        <f>VLOOKUP($A$2:$A$2221,'[2]Customer Answer 5 &amp; 6'!$A$2:$O$2221,8,FALSE)</f>
        <v>0</v>
      </c>
      <c r="Q708">
        <f>VLOOKUP($A$2:$A$2221,'[2]Customer Answer 5 &amp; 6'!$A$2:$O$2221,9,FALSE)</f>
        <v>0</v>
      </c>
      <c r="R708">
        <f>VLOOKUP($A$2:$A$2221,'[2]Customer Answer 5 &amp; 6'!$A$2:$O$2221,10,FALSE)</f>
        <v>0</v>
      </c>
      <c r="S708" s="26">
        <f>VLOOKUP($A$2:$A$2221,'[2]Customer Answer 5 &amp; 6'!$A$2:$O$2221,11,FALSE)</f>
        <v>0</v>
      </c>
      <c r="T708" s="26">
        <f>VLOOKUP($A$2:$A$2221,'[2]Customer Answer 5 &amp; 6'!$A$2:$O$2221,12,FALSE)</f>
        <v>1</v>
      </c>
      <c r="U708" s="26">
        <f>VLOOKUP($A$2:$A$2221,'[2]Customer Answer 5 &amp; 6'!$A$2:$O$2221,13,FALSE)</f>
        <v>0</v>
      </c>
      <c r="V708" s="26">
        <f>VLOOKUP($A$2:$A$2221,'[2]Customer Answer 5 &amp; 6'!$A$2:$O$2221,14,FALSE)</f>
        <v>0</v>
      </c>
      <c r="W708" s="27" t="str">
        <f>VLOOKUP($A$2:$A$2221,'[2]Customer Answer 5 &amp; 6'!$A$2:$O$2221,15,FALSE)</f>
        <v>Other</v>
      </c>
      <c r="X708" s="21">
        <f>VLOOKUP($A$2:$A$2221,'[2]Sales Answer 1 &amp; 2'!$A$2:$N$2221,3,FALSE)</f>
        <v>103</v>
      </c>
      <c r="Y708" s="21">
        <f>VLOOKUP($A$2:$A$2221,'[2]Sales Answer 1 &amp; 2'!$A$2:$N$2221,4,FALSE)</f>
        <v>5</v>
      </c>
      <c r="Z708" s="21">
        <f>VLOOKUP($A$2:$A$2221,'[2]Sales Answer 1 &amp; 2'!$A$2:$N$2221,5,FALSE)</f>
        <v>51</v>
      </c>
      <c r="AA708" s="21">
        <f>VLOOKUP($A$2:$A$2221,'[2]Sales Answer 1 &amp; 2'!$A$2:$N$2221,6,FALSE)</f>
        <v>0</v>
      </c>
      <c r="AB708" s="21">
        <f>VLOOKUP($A$2:$A$2221,'[2]Sales Answer 1 &amp; 2'!$A$2:$N$2221,7,FALSE)</f>
        <v>5</v>
      </c>
    </row>
    <row r="709" spans="1:28" ht="15" thickBot="1" x14ac:dyDescent="0.35">
      <c r="A709" s="12">
        <v>1524</v>
      </c>
      <c r="B709" s="13">
        <v>0</v>
      </c>
      <c r="C709" s="13">
        <v>0</v>
      </c>
      <c r="D709" s="13">
        <v>0</v>
      </c>
      <c r="E709" s="13">
        <v>0</v>
      </c>
      <c r="F709" s="13">
        <v>0</v>
      </c>
      <c r="G709" s="13">
        <v>0</v>
      </c>
      <c r="H709" s="13">
        <v>0</v>
      </c>
      <c r="I709" s="14">
        <v>43934</v>
      </c>
      <c r="J709" s="22">
        <f>VLOOKUP($A$2:$A$2221,'[2]Customer Answer 5 &amp; 6'!$A$2:$O$2221,2,FALSE)</f>
        <v>125315</v>
      </c>
      <c r="K709" s="23">
        <f>VLOOKUP($A$2:$A$2221,'[2]Customer Answer 5 &amp; 6'!$A$2:$O$2221,3,FALSE)</f>
        <v>1</v>
      </c>
      <c r="L709" s="24">
        <f>VLOOKUP($A$2:$A$2221,'[2]Customer Answer 5 &amp; 6'!$A$2:$O$2221,4,FALSE)</f>
        <v>0</v>
      </c>
      <c r="M709" s="25">
        <f>VLOOKUP($A$2:$A$2221,'[2]Customer Answer 5 &amp; 6'!$A$2:$O$2221,5,FALSE)</f>
        <v>43</v>
      </c>
      <c r="N709">
        <f>VLOOKUP($A$2:$A$2221,'[2]Customer Answer 5 &amp; 6'!$A$2:$O$2221,6,FALSE)</f>
        <v>0</v>
      </c>
      <c r="O709">
        <f>VLOOKUP($A$2:$A$2221,'[2]Customer Answer 5 &amp; 6'!$A$2:$O$2221,7,FALSE)</f>
        <v>0</v>
      </c>
      <c r="P709">
        <f>VLOOKUP($A$2:$A$2221,'[2]Customer Answer 5 &amp; 6'!$A$2:$O$2221,8,FALSE)</f>
        <v>0</v>
      </c>
      <c r="Q709">
        <f>VLOOKUP($A$2:$A$2221,'[2]Customer Answer 5 &amp; 6'!$A$2:$O$2221,9,FALSE)</f>
        <v>1</v>
      </c>
      <c r="R709">
        <f>VLOOKUP($A$2:$A$2221,'[2]Customer Answer 5 &amp; 6'!$A$2:$O$2221,10,FALSE)</f>
        <v>0</v>
      </c>
      <c r="S709" s="26">
        <f>VLOOKUP($A$2:$A$2221,'[2]Customer Answer 5 &amp; 6'!$A$2:$O$2221,11,FALSE)</f>
        <v>0</v>
      </c>
      <c r="T709" s="26">
        <f>VLOOKUP($A$2:$A$2221,'[2]Customer Answer 5 &amp; 6'!$A$2:$O$2221,12,FALSE)</f>
        <v>0</v>
      </c>
      <c r="U709" s="26">
        <f>VLOOKUP($A$2:$A$2221,'[2]Customer Answer 5 &amp; 6'!$A$2:$O$2221,13,FALSE)</f>
        <v>0</v>
      </c>
      <c r="V709" s="26">
        <f>VLOOKUP($A$2:$A$2221,'[2]Customer Answer 5 &amp; 6'!$A$2:$O$2221,14,FALSE)</f>
        <v>0</v>
      </c>
      <c r="W709" s="27" t="str">
        <f>VLOOKUP($A$2:$A$2221,'[2]Customer Answer 5 &amp; 6'!$A$2:$O$2221,15,FALSE)</f>
        <v>Florida</v>
      </c>
      <c r="X709" s="21">
        <f>VLOOKUP($A$2:$A$2221,'[2]Sales Answer 1 &amp; 2'!$A$2:$N$2221,3,FALSE)</f>
        <v>5</v>
      </c>
      <c r="Y709" s="21">
        <f>VLOOKUP($A$2:$A$2221,'[2]Sales Answer 1 &amp; 2'!$A$2:$N$2221,4,FALSE)</f>
        <v>45</v>
      </c>
      <c r="Z709" s="21">
        <f>VLOOKUP($A$2:$A$2221,'[2]Sales Answer 1 &amp; 2'!$A$2:$N$2221,5,FALSE)</f>
        <v>40</v>
      </c>
      <c r="AA709" s="21">
        <f>VLOOKUP($A$2:$A$2221,'[2]Sales Answer 1 &amp; 2'!$A$2:$N$2221,6,FALSE)</f>
        <v>54</v>
      </c>
      <c r="AB709" s="21">
        <f>VLOOKUP($A$2:$A$2221,'[2]Sales Answer 1 &amp; 2'!$A$2:$N$2221,7,FALSE)</f>
        <v>15</v>
      </c>
    </row>
    <row r="710" spans="1:28" ht="15" thickBot="1" x14ac:dyDescent="0.35">
      <c r="A710" s="12">
        <v>1651</v>
      </c>
      <c r="B710" s="13">
        <v>0</v>
      </c>
      <c r="C710" s="13">
        <v>0</v>
      </c>
      <c r="D710" s="13">
        <v>0</v>
      </c>
      <c r="E710" s="13">
        <v>0</v>
      </c>
      <c r="F710" s="13">
        <v>0</v>
      </c>
      <c r="G710" s="13">
        <v>0</v>
      </c>
      <c r="H710" s="13">
        <v>0</v>
      </c>
      <c r="I710" s="14">
        <v>43934</v>
      </c>
      <c r="J710" s="22">
        <f>VLOOKUP($A$2:$A$2221,'[2]Customer Answer 5 &amp; 6'!$A$2:$O$2221,2,FALSE)</f>
        <v>154690</v>
      </c>
      <c r="K710" s="23">
        <f>VLOOKUP($A$2:$A$2221,'[2]Customer Answer 5 &amp; 6'!$A$2:$O$2221,3,FALSE)</f>
        <v>1</v>
      </c>
      <c r="L710" s="24">
        <f>VLOOKUP($A$2:$A$2221,'[2]Customer Answer 5 &amp; 6'!$A$2:$O$2221,4,FALSE)</f>
        <v>1</v>
      </c>
      <c r="M710" s="25">
        <f>VLOOKUP($A$2:$A$2221,'[2]Customer Answer 5 &amp; 6'!$A$2:$O$2221,5,FALSE)</f>
        <v>49</v>
      </c>
      <c r="N710">
        <f>VLOOKUP($A$2:$A$2221,'[2]Customer Answer 5 &amp; 6'!$A$2:$O$2221,6,FALSE)</f>
        <v>0</v>
      </c>
      <c r="O710">
        <f>VLOOKUP($A$2:$A$2221,'[2]Customer Answer 5 &amp; 6'!$A$2:$O$2221,7,FALSE)</f>
        <v>1</v>
      </c>
      <c r="P710">
        <f>VLOOKUP($A$2:$A$2221,'[2]Customer Answer 5 &amp; 6'!$A$2:$O$2221,8,FALSE)</f>
        <v>0</v>
      </c>
      <c r="Q710">
        <f>VLOOKUP($A$2:$A$2221,'[2]Customer Answer 5 &amp; 6'!$A$2:$O$2221,9,FALSE)</f>
        <v>0</v>
      </c>
      <c r="R710">
        <f>VLOOKUP($A$2:$A$2221,'[2]Customer Answer 5 &amp; 6'!$A$2:$O$2221,10,FALSE)</f>
        <v>0</v>
      </c>
      <c r="S710" s="26">
        <f>VLOOKUP($A$2:$A$2221,'[2]Customer Answer 5 &amp; 6'!$A$2:$O$2221,11,FALSE)</f>
        <v>0</v>
      </c>
      <c r="T710" s="26">
        <f>VLOOKUP($A$2:$A$2221,'[2]Customer Answer 5 &amp; 6'!$A$2:$O$2221,12,FALSE)</f>
        <v>0</v>
      </c>
      <c r="U710" s="26">
        <f>VLOOKUP($A$2:$A$2221,'[2]Customer Answer 5 &amp; 6'!$A$2:$O$2221,13,FALSE)</f>
        <v>0</v>
      </c>
      <c r="V710" s="26">
        <f>VLOOKUP($A$2:$A$2221,'[2]Customer Answer 5 &amp; 6'!$A$2:$O$2221,14,FALSE)</f>
        <v>0</v>
      </c>
      <c r="W710" s="27" t="str">
        <f>VLOOKUP($A$2:$A$2221,'[2]Customer Answer 5 &amp; 6'!$A$2:$O$2221,15,FALSE)</f>
        <v>Illinois</v>
      </c>
      <c r="X710" s="21">
        <f>VLOOKUP($A$2:$A$2221,'[2]Sales Answer 1 &amp; 2'!$A$2:$N$2221,3,FALSE)</f>
        <v>314</v>
      </c>
      <c r="Y710" s="21">
        <f>VLOOKUP($A$2:$A$2221,'[2]Sales Answer 1 &amp; 2'!$A$2:$N$2221,4,FALSE)</f>
        <v>45</v>
      </c>
      <c r="Z710" s="21">
        <f>VLOOKUP($A$2:$A$2221,'[2]Sales Answer 1 &amp; 2'!$A$2:$N$2221,5,FALSE)</f>
        <v>105</v>
      </c>
      <c r="AA710" s="21">
        <f>VLOOKUP($A$2:$A$2221,'[2]Sales Answer 1 &amp; 2'!$A$2:$N$2221,6,FALSE)</f>
        <v>20</v>
      </c>
      <c r="AB710" s="21">
        <f>VLOOKUP($A$2:$A$2221,'[2]Sales Answer 1 &amp; 2'!$A$2:$N$2221,7,FALSE)</f>
        <v>25</v>
      </c>
    </row>
    <row r="711" spans="1:28" ht="15" thickBot="1" x14ac:dyDescent="0.35">
      <c r="A711" s="12">
        <v>1892</v>
      </c>
      <c r="B711" s="13">
        <v>0</v>
      </c>
      <c r="C711" s="13">
        <v>0</v>
      </c>
      <c r="D711" s="13">
        <v>0</v>
      </c>
      <c r="E711" s="13">
        <v>0</v>
      </c>
      <c r="F711" s="13">
        <v>0</v>
      </c>
      <c r="G711" s="13">
        <v>0</v>
      </c>
      <c r="H711" s="13">
        <v>0</v>
      </c>
      <c r="I711" s="14">
        <v>43934</v>
      </c>
      <c r="J711" s="22">
        <f>VLOOKUP($A$2:$A$2221,'[2]Customer Answer 5 &amp; 6'!$A$2:$O$2221,2,FALSE)</f>
        <v>175114</v>
      </c>
      <c r="K711" s="23">
        <f>VLOOKUP($A$2:$A$2221,'[2]Customer Answer 5 &amp; 6'!$A$2:$O$2221,3,FALSE)</f>
        <v>0</v>
      </c>
      <c r="L711" s="24">
        <f>VLOOKUP($A$2:$A$2221,'[2]Customer Answer 5 &amp; 6'!$A$2:$O$2221,4,FALSE)</f>
        <v>0</v>
      </c>
      <c r="M711" s="25">
        <f>VLOOKUP($A$2:$A$2221,'[2]Customer Answer 5 &amp; 6'!$A$2:$O$2221,5,FALSE)</f>
        <v>28</v>
      </c>
      <c r="N711">
        <f>VLOOKUP($A$2:$A$2221,'[2]Customer Answer 5 &amp; 6'!$A$2:$O$2221,6,FALSE)</f>
        <v>0</v>
      </c>
      <c r="O711">
        <f>VLOOKUP($A$2:$A$2221,'[2]Customer Answer 5 &amp; 6'!$A$2:$O$2221,7,FALSE)</f>
        <v>0</v>
      </c>
      <c r="P711">
        <f>VLOOKUP($A$2:$A$2221,'[2]Customer Answer 5 &amp; 6'!$A$2:$O$2221,8,FALSE)</f>
        <v>0</v>
      </c>
      <c r="Q711">
        <f>VLOOKUP($A$2:$A$2221,'[2]Customer Answer 5 &amp; 6'!$A$2:$O$2221,9,FALSE)</f>
        <v>1</v>
      </c>
      <c r="R711">
        <f>VLOOKUP($A$2:$A$2221,'[2]Customer Answer 5 &amp; 6'!$A$2:$O$2221,10,FALSE)</f>
        <v>0</v>
      </c>
      <c r="S711" s="26">
        <f>VLOOKUP($A$2:$A$2221,'[2]Customer Answer 5 &amp; 6'!$A$2:$O$2221,11,FALSE)</f>
        <v>0</v>
      </c>
      <c r="T711" s="26">
        <f>VLOOKUP($A$2:$A$2221,'[2]Customer Answer 5 &amp; 6'!$A$2:$O$2221,12,FALSE)</f>
        <v>1</v>
      </c>
      <c r="U711" s="26">
        <f>VLOOKUP($A$2:$A$2221,'[2]Customer Answer 5 &amp; 6'!$A$2:$O$2221,13,FALSE)</f>
        <v>0</v>
      </c>
      <c r="V711" s="26">
        <f>VLOOKUP($A$2:$A$2221,'[2]Customer Answer 5 &amp; 6'!$A$2:$O$2221,14,FALSE)</f>
        <v>0</v>
      </c>
      <c r="W711" s="27" t="str">
        <f>VLOOKUP($A$2:$A$2221,'[2]Customer Answer 5 &amp; 6'!$A$2:$O$2221,15,FALSE)</f>
        <v>New York</v>
      </c>
      <c r="X711" s="21">
        <f>VLOOKUP($A$2:$A$2221,'[2]Sales Answer 1 &amp; 2'!$A$2:$N$2221,3,FALSE)</f>
        <v>1331</v>
      </c>
      <c r="Y711" s="21">
        <f>VLOOKUP($A$2:$A$2221,'[2]Sales Answer 1 &amp; 2'!$A$2:$N$2221,4,FALSE)</f>
        <v>28</v>
      </c>
      <c r="Z711" s="21">
        <f>VLOOKUP($A$2:$A$2221,'[2]Sales Answer 1 &amp; 2'!$A$2:$N$2221,5,FALSE)</f>
        <v>1219</v>
      </c>
      <c r="AA711" s="21">
        <f>VLOOKUP($A$2:$A$2221,'[2]Sales Answer 1 &amp; 2'!$A$2:$N$2221,6,FALSE)</f>
        <v>147</v>
      </c>
      <c r="AB711" s="21">
        <f>VLOOKUP($A$2:$A$2221,'[2]Sales Answer 1 &amp; 2'!$A$2:$N$2221,7,FALSE)</f>
        <v>140</v>
      </c>
    </row>
    <row r="712" spans="1:28" ht="15" thickBot="1" x14ac:dyDescent="0.35">
      <c r="A712" s="12">
        <v>2346</v>
      </c>
      <c r="B712" s="13">
        <v>0</v>
      </c>
      <c r="C712" s="13">
        <v>0</v>
      </c>
      <c r="D712" s="13">
        <v>0</v>
      </c>
      <c r="E712" s="13">
        <v>0</v>
      </c>
      <c r="F712" s="13">
        <v>0</v>
      </c>
      <c r="G712" s="13">
        <v>0</v>
      </c>
      <c r="H712" s="13">
        <v>0</v>
      </c>
      <c r="I712" s="14">
        <v>43934</v>
      </c>
      <c r="J712" s="22">
        <f>VLOOKUP($A$2:$A$2221,'[2]Customer Answer 5 &amp; 6'!$A$2:$O$2221,2,FALSE)</f>
        <v>147025</v>
      </c>
      <c r="K712" s="23">
        <f>VLOOKUP($A$2:$A$2221,'[2]Customer Answer 5 &amp; 6'!$A$2:$O$2221,3,FALSE)</f>
        <v>0</v>
      </c>
      <c r="L712" s="24">
        <f>VLOOKUP($A$2:$A$2221,'[2]Customer Answer 5 &amp; 6'!$A$2:$O$2221,4,FALSE)</f>
        <v>1</v>
      </c>
      <c r="M712" s="25">
        <f>VLOOKUP($A$2:$A$2221,'[2]Customer Answer 5 &amp; 6'!$A$2:$O$2221,5,FALSE)</f>
        <v>44</v>
      </c>
      <c r="N712">
        <f>VLOOKUP($A$2:$A$2221,'[2]Customer Answer 5 &amp; 6'!$A$2:$O$2221,6,FALSE)</f>
        <v>0</v>
      </c>
      <c r="O712">
        <f>VLOOKUP($A$2:$A$2221,'[2]Customer Answer 5 &amp; 6'!$A$2:$O$2221,7,FALSE)</f>
        <v>0</v>
      </c>
      <c r="P712">
        <f>VLOOKUP($A$2:$A$2221,'[2]Customer Answer 5 &amp; 6'!$A$2:$O$2221,8,FALSE)</f>
        <v>1</v>
      </c>
      <c r="Q712">
        <f>VLOOKUP($A$2:$A$2221,'[2]Customer Answer 5 &amp; 6'!$A$2:$O$2221,9,FALSE)</f>
        <v>0</v>
      </c>
      <c r="R712">
        <f>VLOOKUP($A$2:$A$2221,'[2]Customer Answer 5 &amp; 6'!$A$2:$O$2221,10,FALSE)</f>
        <v>0</v>
      </c>
      <c r="S712" s="26">
        <f>VLOOKUP($A$2:$A$2221,'[2]Customer Answer 5 &amp; 6'!$A$2:$O$2221,11,FALSE)</f>
        <v>0</v>
      </c>
      <c r="T712" s="26">
        <f>VLOOKUP($A$2:$A$2221,'[2]Customer Answer 5 &amp; 6'!$A$2:$O$2221,12,FALSE)</f>
        <v>1</v>
      </c>
      <c r="U712" s="26">
        <f>VLOOKUP($A$2:$A$2221,'[2]Customer Answer 5 &amp; 6'!$A$2:$O$2221,13,FALSE)</f>
        <v>0</v>
      </c>
      <c r="V712" s="26">
        <f>VLOOKUP($A$2:$A$2221,'[2]Customer Answer 5 &amp; 6'!$A$2:$O$2221,14,FALSE)</f>
        <v>0</v>
      </c>
      <c r="W712" s="27" t="str">
        <f>VLOOKUP($A$2:$A$2221,'[2]Customer Answer 5 &amp; 6'!$A$2:$O$2221,15,FALSE)</f>
        <v>Florida</v>
      </c>
      <c r="X712" s="21">
        <f>VLOOKUP($A$2:$A$2221,'[2]Sales Answer 1 &amp; 2'!$A$2:$N$2221,3,FALSE)</f>
        <v>794</v>
      </c>
      <c r="Y712" s="21">
        <f>VLOOKUP($A$2:$A$2221,'[2]Sales Answer 1 &amp; 2'!$A$2:$N$2221,4,FALSE)</f>
        <v>22</v>
      </c>
      <c r="Z712" s="21">
        <f>VLOOKUP($A$2:$A$2221,'[2]Sales Answer 1 &amp; 2'!$A$2:$N$2221,5,FALSE)</f>
        <v>338</v>
      </c>
      <c r="AA712" s="21">
        <f>VLOOKUP($A$2:$A$2221,'[2]Sales Answer 1 &amp; 2'!$A$2:$N$2221,6,FALSE)</f>
        <v>63</v>
      </c>
      <c r="AB712" s="21">
        <f>VLOOKUP($A$2:$A$2221,'[2]Sales Answer 1 &amp; 2'!$A$2:$N$2221,7,FALSE)</f>
        <v>0</v>
      </c>
    </row>
    <row r="713" spans="1:28" ht="15" thickBot="1" x14ac:dyDescent="0.35">
      <c r="A713" s="12">
        <v>2862</v>
      </c>
      <c r="B713" s="13">
        <v>1</v>
      </c>
      <c r="C713" s="13">
        <v>0</v>
      </c>
      <c r="D713" s="13">
        <v>0</v>
      </c>
      <c r="E713" s="13">
        <v>0</v>
      </c>
      <c r="F713" s="13">
        <v>0</v>
      </c>
      <c r="G713" s="13">
        <v>0</v>
      </c>
      <c r="H713" s="13">
        <v>1</v>
      </c>
      <c r="I713" s="14">
        <v>43934</v>
      </c>
      <c r="J713" s="22">
        <f>VLOOKUP($A$2:$A$2221,'[2]Customer Answer 5 &amp; 6'!$A$2:$O$2221,2,FALSE)</f>
        <v>186979</v>
      </c>
      <c r="K713" s="23">
        <f>VLOOKUP($A$2:$A$2221,'[2]Customer Answer 5 &amp; 6'!$A$2:$O$2221,3,FALSE)</f>
        <v>0</v>
      </c>
      <c r="L713" s="24">
        <f>VLOOKUP($A$2:$A$2221,'[2]Customer Answer 5 &amp; 6'!$A$2:$O$2221,4,FALSE)</f>
        <v>0</v>
      </c>
      <c r="M713" s="25">
        <f>VLOOKUP($A$2:$A$2221,'[2]Customer Answer 5 &amp; 6'!$A$2:$O$2221,5,FALSE)</f>
        <v>49</v>
      </c>
      <c r="N713">
        <f>VLOOKUP($A$2:$A$2221,'[2]Customer Answer 5 &amp; 6'!$A$2:$O$2221,6,FALSE)</f>
        <v>1</v>
      </c>
      <c r="O713">
        <f>VLOOKUP($A$2:$A$2221,'[2]Customer Answer 5 &amp; 6'!$A$2:$O$2221,7,FALSE)</f>
        <v>0</v>
      </c>
      <c r="P713">
        <f>VLOOKUP($A$2:$A$2221,'[2]Customer Answer 5 &amp; 6'!$A$2:$O$2221,8,FALSE)</f>
        <v>0</v>
      </c>
      <c r="Q713">
        <f>VLOOKUP($A$2:$A$2221,'[2]Customer Answer 5 &amp; 6'!$A$2:$O$2221,9,FALSE)</f>
        <v>0</v>
      </c>
      <c r="R713">
        <f>VLOOKUP($A$2:$A$2221,'[2]Customer Answer 5 &amp; 6'!$A$2:$O$2221,10,FALSE)</f>
        <v>0</v>
      </c>
      <c r="S713" s="26">
        <f>VLOOKUP($A$2:$A$2221,'[2]Customer Answer 5 &amp; 6'!$A$2:$O$2221,11,FALSE)</f>
        <v>0</v>
      </c>
      <c r="T713" s="26">
        <f>VLOOKUP($A$2:$A$2221,'[2]Customer Answer 5 &amp; 6'!$A$2:$O$2221,12,FALSE)</f>
        <v>0</v>
      </c>
      <c r="U713" s="26">
        <f>VLOOKUP($A$2:$A$2221,'[2]Customer Answer 5 &amp; 6'!$A$2:$O$2221,13,FALSE)</f>
        <v>0</v>
      </c>
      <c r="V713" s="26">
        <f>VLOOKUP($A$2:$A$2221,'[2]Customer Answer 5 &amp; 6'!$A$2:$O$2221,14,FALSE)</f>
        <v>1</v>
      </c>
      <c r="W713" s="27" t="str">
        <f>VLOOKUP($A$2:$A$2221,'[2]Customer Answer 5 &amp; 6'!$A$2:$O$2221,15,FALSE)</f>
        <v>Florida</v>
      </c>
      <c r="X713" s="21">
        <f>VLOOKUP($A$2:$A$2221,'[2]Sales Answer 1 &amp; 2'!$A$2:$N$2221,3,FALSE)</f>
        <v>1255</v>
      </c>
      <c r="Y713" s="21">
        <f>VLOOKUP($A$2:$A$2221,'[2]Sales Answer 1 &amp; 2'!$A$2:$N$2221,4,FALSE)</f>
        <v>215</v>
      </c>
      <c r="Z713" s="21">
        <f>VLOOKUP($A$2:$A$2221,'[2]Sales Answer 1 &amp; 2'!$A$2:$N$2221,5,FALSE)</f>
        <v>1795</v>
      </c>
      <c r="AA713" s="21">
        <f>VLOOKUP($A$2:$A$2221,'[2]Sales Answer 1 &amp; 2'!$A$2:$N$2221,6,FALSE)</f>
        <v>140</v>
      </c>
      <c r="AB713" s="21">
        <f>VLOOKUP($A$2:$A$2221,'[2]Sales Answer 1 &amp; 2'!$A$2:$N$2221,7,FALSE)</f>
        <v>178</v>
      </c>
    </row>
    <row r="714" spans="1:28" ht="15" thickBot="1" x14ac:dyDescent="0.35">
      <c r="A714" s="12">
        <v>2949</v>
      </c>
      <c r="B714" s="13">
        <v>0</v>
      </c>
      <c r="C714" s="13">
        <v>0</v>
      </c>
      <c r="D714" s="13">
        <v>0</v>
      </c>
      <c r="E714" s="13">
        <v>0</v>
      </c>
      <c r="F714" s="13">
        <v>0</v>
      </c>
      <c r="G714" s="13">
        <v>0</v>
      </c>
      <c r="H714" s="13">
        <v>0</v>
      </c>
      <c r="I714" s="14">
        <v>43934</v>
      </c>
      <c r="J714" s="22">
        <f>VLOOKUP($A$2:$A$2221,'[2]Customer Answer 5 &amp; 6'!$A$2:$O$2221,2,FALSE)</f>
        <v>154690</v>
      </c>
      <c r="K714" s="23">
        <f>VLOOKUP($A$2:$A$2221,'[2]Customer Answer 5 &amp; 6'!$A$2:$O$2221,3,FALSE)</f>
        <v>1</v>
      </c>
      <c r="L714" s="24">
        <f>VLOOKUP($A$2:$A$2221,'[2]Customer Answer 5 &amp; 6'!$A$2:$O$2221,4,FALSE)</f>
        <v>1</v>
      </c>
      <c r="M714" s="25">
        <f>VLOOKUP($A$2:$A$2221,'[2]Customer Answer 5 &amp; 6'!$A$2:$O$2221,5,FALSE)</f>
        <v>49</v>
      </c>
      <c r="N714">
        <f>VLOOKUP($A$2:$A$2221,'[2]Customer Answer 5 &amp; 6'!$A$2:$O$2221,6,FALSE)</f>
        <v>0</v>
      </c>
      <c r="O714">
        <f>VLOOKUP($A$2:$A$2221,'[2]Customer Answer 5 &amp; 6'!$A$2:$O$2221,7,FALSE)</f>
        <v>1</v>
      </c>
      <c r="P714">
        <f>VLOOKUP($A$2:$A$2221,'[2]Customer Answer 5 &amp; 6'!$A$2:$O$2221,8,FALSE)</f>
        <v>0</v>
      </c>
      <c r="Q714">
        <f>VLOOKUP($A$2:$A$2221,'[2]Customer Answer 5 &amp; 6'!$A$2:$O$2221,9,FALSE)</f>
        <v>0</v>
      </c>
      <c r="R714">
        <f>VLOOKUP($A$2:$A$2221,'[2]Customer Answer 5 &amp; 6'!$A$2:$O$2221,10,FALSE)</f>
        <v>0</v>
      </c>
      <c r="S714" s="26">
        <f>VLOOKUP($A$2:$A$2221,'[2]Customer Answer 5 &amp; 6'!$A$2:$O$2221,11,FALSE)</f>
        <v>0</v>
      </c>
      <c r="T714" s="26">
        <f>VLOOKUP($A$2:$A$2221,'[2]Customer Answer 5 &amp; 6'!$A$2:$O$2221,12,FALSE)</f>
        <v>0</v>
      </c>
      <c r="U714" s="26">
        <f>VLOOKUP($A$2:$A$2221,'[2]Customer Answer 5 &amp; 6'!$A$2:$O$2221,13,FALSE)</f>
        <v>0</v>
      </c>
      <c r="V714" s="26">
        <f>VLOOKUP($A$2:$A$2221,'[2]Customer Answer 5 &amp; 6'!$A$2:$O$2221,14,FALSE)</f>
        <v>0</v>
      </c>
      <c r="W714" s="27" t="str">
        <f>VLOOKUP($A$2:$A$2221,'[2]Customer Answer 5 &amp; 6'!$A$2:$O$2221,15,FALSE)</f>
        <v>Texas</v>
      </c>
      <c r="X714" s="21">
        <f>VLOOKUP($A$2:$A$2221,'[2]Sales Answer 1 &amp; 2'!$A$2:$N$2221,3,FALSE)</f>
        <v>314</v>
      </c>
      <c r="Y714" s="21">
        <f>VLOOKUP($A$2:$A$2221,'[2]Sales Answer 1 &amp; 2'!$A$2:$N$2221,4,FALSE)</f>
        <v>45</v>
      </c>
      <c r="Z714" s="21">
        <f>VLOOKUP($A$2:$A$2221,'[2]Sales Answer 1 &amp; 2'!$A$2:$N$2221,5,FALSE)</f>
        <v>105</v>
      </c>
      <c r="AA714" s="21">
        <f>VLOOKUP($A$2:$A$2221,'[2]Sales Answer 1 &amp; 2'!$A$2:$N$2221,6,FALSE)</f>
        <v>20</v>
      </c>
      <c r="AB714" s="21">
        <f>VLOOKUP($A$2:$A$2221,'[2]Sales Answer 1 &amp; 2'!$A$2:$N$2221,7,FALSE)</f>
        <v>25</v>
      </c>
    </row>
    <row r="715" spans="1:28" ht="15" thickBot="1" x14ac:dyDescent="0.35">
      <c r="A715" s="12">
        <v>2980</v>
      </c>
      <c r="B715" s="13">
        <v>0</v>
      </c>
      <c r="C715" s="13">
        <v>0</v>
      </c>
      <c r="D715" s="13">
        <v>0</v>
      </c>
      <c r="E715" s="13">
        <v>0</v>
      </c>
      <c r="F715" s="13">
        <v>0</v>
      </c>
      <c r="G715" s="13">
        <v>0</v>
      </c>
      <c r="H715" s="13">
        <v>0</v>
      </c>
      <c r="I715" s="14">
        <v>43934</v>
      </c>
      <c r="J715" s="22">
        <f>VLOOKUP($A$2:$A$2221,'[2]Customer Answer 5 &amp; 6'!$A$2:$O$2221,2,FALSE)</f>
        <v>130368</v>
      </c>
      <c r="K715" s="23">
        <f>VLOOKUP($A$2:$A$2221,'[2]Customer Answer 5 &amp; 6'!$A$2:$O$2221,3,FALSE)</f>
        <v>0</v>
      </c>
      <c r="L715" s="24">
        <f>VLOOKUP($A$2:$A$2221,'[2]Customer Answer 5 &amp; 6'!$A$2:$O$2221,4,FALSE)</f>
        <v>1</v>
      </c>
      <c r="M715" s="25">
        <f>VLOOKUP($A$2:$A$2221,'[2]Customer Answer 5 &amp; 6'!$A$2:$O$2221,5,FALSE)</f>
        <v>43</v>
      </c>
      <c r="N715">
        <f>VLOOKUP($A$2:$A$2221,'[2]Customer Answer 5 &amp; 6'!$A$2:$O$2221,6,FALSE)</f>
        <v>0</v>
      </c>
      <c r="O715">
        <f>VLOOKUP($A$2:$A$2221,'[2]Customer Answer 5 &amp; 6'!$A$2:$O$2221,7,FALSE)</f>
        <v>1</v>
      </c>
      <c r="P715">
        <f>VLOOKUP($A$2:$A$2221,'[2]Customer Answer 5 &amp; 6'!$A$2:$O$2221,8,FALSE)</f>
        <v>0</v>
      </c>
      <c r="Q715">
        <f>VLOOKUP($A$2:$A$2221,'[2]Customer Answer 5 &amp; 6'!$A$2:$O$2221,9,FALSE)</f>
        <v>0</v>
      </c>
      <c r="R715">
        <f>VLOOKUP($A$2:$A$2221,'[2]Customer Answer 5 &amp; 6'!$A$2:$O$2221,10,FALSE)</f>
        <v>0</v>
      </c>
      <c r="S715" s="26">
        <f>VLOOKUP($A$2:$A$2221,'[2]Customer Answer 5 &amp; 6'!$A$2:$O$2221,11,FALSE)</f>
        <v>0</v>
      </c>
      <c r="T715" s="26">
        <f>VLOOKUP($A$2:$A$2221,'[2]Customer Answer 5 &amp; 6'!$A$2:$O$2221,12,FALSE)</f>
        <v>1</v>
      </c>
      <c r="U715" s="26">
        <f>VLOOKUP($A$2:$A$2221,'[2]Customer Answer 5 &amp; 6'!$A$2:$O$2221,13,FALSE)</f>
        <v>0</v>
      </c>
      <c r="V715" s="26">
        <f>VLOOKUP($A$2:$A$2221,'[2]Customer Answer 5 &amp; 6'!$A$2:$O$2221,14,FALSE)</f>
        <v>0</v>
      </c>
      <c r="W715" s="27" t="str">
        <f>VLOOKUP($A$2:$A$2221,'[2]Customer Answer 5 &amp; 6'!$A$2:$O$2221,15,FALSE)</f>
        <v>Other</v>
      </c>
      <c r="X715" s="21">
        <f>VLOOKUP($A$2:$A$2221,'[2]Sales Answer 1 &amp; 2'!$A$2:$N$2221,3,FALSE)</f>
        <v>150</v>
      </c>
      <c r="Y715" s="21">
        <f>VLOOKUP($A$2:$A$2221,'[2]Sales Answer 1 &amp; 2'!$A$2:$N$2221,4,FALSE)</f>
        <v>0</v>
      </c>
      <c r="Z715" s="21">
        <f>VLOOKUP($A$2:$A$2221,'[2]Sales Answer 1 &amp; 2'!$A$2:$N$2221,5,FALSE)</f>
        <v>56</v>
      </c>
      <c r="AA715" s="21">
        <f>VLOOKUP($A$2:$A$2221,'[2]Sales Answer 1 &amp; 2'!$A$2:$N$2221,6,FALSE)</f>
        <v>9</v>
      </c>
      <c r="AB715" s="21">
        <f>VLOOKUP($A$2:$A$2221,'[2]Sales Answer 1 &amp; 2'!$A$2:$N$2221,7,FALSE)</f>
        <v>0</v>
      </c>
    </row>
    <row r="716" spans="1:28" ht="15" thickBot="1" x14ac:dyDescent="0.35">
      <c r="A716" s="12">
        <v>1538</v>
      </c>
      <c r="B716" s="13">
        <v>0</v>
      </c>
      <c r="C716" s="13">
        <v>0</v>
      </c>
      <c r="D716" s="13">
        <v>0</v>
      </c>
      <c r="E716" s="13">
        <v>0</v>
      </c>
      <c r="F716" s="13">
        <v>0</v>
      </c>
      <c r="G716" s="13">
        <v>0</v>
      </c>
      <c r="H716" s="13">
        <v>1</v>
      </c>
      <c r="I716" s="14">
        <v>43933</v>
      </c>
      <c r="J716" s="22">
        <f>VLOOKUP($A$2:$A$2221,'[2]Customer Answer 5 &amp; 6'!$A$2:$O$2221,2,FALSE)</f>
        <v>181698</v>
      </c>
      <c r="K716" s="23">
        <f>VLOOKUP($A$2:$A$2221,'[2]Customer Answer 5 &amp; 6'!$A$2:$O$2221,3,FALSE)</f>
        <v>0</v>
      </c>
      <c r="L716" s="24">
        <f>VLOOKUP($A$2:$A$2221,'[2]Customer Answer 5 &amp; 6'!$A$2:$O$2221,4,FALSE)</f>
        <v>0</v>
      </c>
      <c r="M716" s="25">
        <f>VLOOKUP($A$2:$A$2221,'[2]Customer Answer 5 &amp; 6'!$A$2:$O$2221,5,FALSE)</f>
        <v>71</v>
      </c>
      <c r="N716">
        <f>VLOOKUP($A$2:$A$2221,'[2]Customer Answer 5 &amp; 6'!$A$2:$O$2221,6,FALSE)</f>
        <v>0</v>
      </c>
      <c r="O716">
        <f>VLOOKUP($A$2:$A$2221,'[2]Customer Answer 5 &amp; 6'!$A$2:$O$2221,7,FALSE)</f>
        <v>1</v>
      </c>
      <c r="P716">
        <f>VLOOKUP($A$2:$A$2221,'[2]Customer Answer 5 &amp; 6'!$A$2:$O$2221,8,FALSE)</f>
        <v>0</v>
      </c>
      <c r="Q716">
        <f>VLOOKUP($A$2:$A$2221,'[2]Customer Answer 5 &amp; 6'!$A$2:$O$2221,9,FALSE)</f>
        <v>0</v>
      </c>
      <c r="R716">
        <f>VLOOKUP($A$2:$A$2221,'[2]Customer Answer 5 &amp; 6'!$A$2:$O$2221,10,FALSE)</f>
        <v>0</v>
      </c>
      <c r="S716" s="26">
        <f>VLOOKUP($A$2:$A$2221,'[2]Customer Answer 5 &amp; 6'!$A$2:$O$2221,11,FALSE)</f>
        <v>0</v>
      </c>
      <c r="T716" s="26">
        <f>VLOOKUP($A$2:$A$2221,'[2]Customer Answer 5 &amp; 6'!$A$2:$O$2221,12,FALSE)</f>
        <v>0</v>
      </c>
      <c r="U716" s="26">
        <f>VLOOKUP($A$2:$A$2221,'[2]Customer Answer 5 &amp; 6'!$A$2:$O$2221,13,FALSE)</f>
        <v>1</v>
      </c>
      <c r="V716" s="26">
        <f>VLOOKUP($A$2:$A$2221,'[2]Customer Answer 5 &amp; 6'!$A$2:$O$2221,14,FALSE)</f>
        <v>0</v>
      </c>
      <c r="W716" s="27" t="str">
        <f>VLOOKUP($A$2:$A$2221,'[2]Customer Answer 5 &amp; 6'!$A$2:$O$2221,15,FALSE)</f>
        <v>New York</v>
      </c>
      <c r="X716" s="21">
        <f>VLOOKUP($A$2:$A$2221,'[2]Sales Answer 1 &amp; 2'!$A$2:$N$2221,3,FALSE)</f>
        <v>398</v>
      </c>
      <c r="Y716" s="21">
        <f>VLOOKUP($A$2:$A$2221,'[2]Sales Answer 1 &amp; 2'!$A$2:$N$2221,4,FALSE)</f>
        <v>62</v>
      </c>
      <c r="Z716" s="21">
        <f>VLOOKUP($A$2:$A$2221,'[2]Sales Answer 1 &amp; 2'!$A$2:$N$2221,5,FALSE)</f>
        <v>1156</v>
      </c>
      <c r="AA716" s="21">
        <f>VLOOKUP($A$2:$A$2221,'[2]Sales Answer 1 &amp; 2'!$A$2:$N$2221,6,FALSE)</f>
        <v>247</v>
      </c>
      <c r="AB716" s="21">
        <f>VLOOKUP($A$2:$A$2221,'[2]Sales Answer 1 &amp; 2'!$A$2:$N$2221,7,FALSE)</f>
        <v>274</v>
      </c>
    </row>
    <row r="717" spans="1:28" ht="15" thickBot="1" x14ac:dyDescent="0.35">
      <c r="A717" s="12">
        <v>1622</v>
      </c>
      <c r="B717" s="13">
        <v>1</v>
      </c>
      <c r="C717" s="13">
        <v>0</v>
      </c>
      <c r="D717" s="13">
        <v>0</v>
      </c>
      <c r="E717" s="13">
        <v>0</v>
      </c>
      <c r="F717" s="13">
        <v>0</v>
      </c>
      <c r="G717" s="13">
        <v>0</v>
      </c>
      <c r="H717" s="13">
        <v>0</v>
      </c>
      <c r="I717" s="14">
        <v>43933</v>
      </c>
      <c r="J717" s="22">
        <f>VLOOKUP($A$2:$A$2221,'[2]Customer Answer 5 &amp; 6'!$A$2:$O$2221,2,FALSE)</f>
        <v>173691</v>
      </c>
      <c r="K717" s="23">
        <f>VLOOKUP($A$2:$A$2221,'[2]Customer Answer 5 &amp; 6'!$A$2:$O$2221,3,FALSE)</f>
        <v>0</v>
      </c>
      <c r="L717" s="24">
        <f>VLOOKUP($A$2:$A$2221,'[2]Customer Answer 5 &amp; 6'!$A$2:$O$2221,4,FALSE)</f>
        <v>1</v>
      </c>
      <c r="M717" s="25">
        <f>VLOOKUP($A$2:$A$2221,'[2]Customer Answer 5 &amp; 6'!$A$2:$O$2221,5,FALSE)</f>
        <v>49</v>
      </c>
      <c r="N717">
        <f>VLOOKUP($A$2:$A$2221,'[2]Customer Answer 5 &amp; 6'!$A$2:$O$2221,6,FALSE)</f>
        <v>0</v>
      </c>
      <c r="O717">
        <f>VLOOKUP($A$2:$A$2221,'[2]Customer Answer 5 &amp; 6'!$A$2:$O$2221,7,FALSE)</f>
        <v>1</v>
      </c>
      <c r="P717">
        <f>VLOOKUP($A$2:$A$2221,'[2]Customer Answer 5 &amp; 6'!$A$2:$O$2221,8,FALSE)</f>
        <v>0</v>
      </c>
      <c r="Q717">
        <f>VLOOKUP($A$2:$A$2221,'[2]Customer Answer 5 &amp; 6'!$A$2:$O$2221,9,FALSE)</f>
        <v>0</v>
      </c>
      <c r="R717">
        <f>VLOOKUP($A$2:$A$2221,'[2]Customer Answer 5 &amp; 6'!$A$2:$O$2221,10,FALSE)</f>
        <v>0</v>
      </c>
      <c r="S717" s="26">
        <f>VLOOKUP($A$2:$A$2221,'[2]Customer Answer 5 &amp; 6'!$A$2:$O$2221,11,FALSE)</f>
        <v>0</v>
      </c>
      <c r="T717" s="26">
        <f>VLOOKUP($A$2:$A$2221,'[2]Customer Answer 5 &amp; 6'!$A$2:$O$2221,12,FALSE)</f>
        <v>1</v>
      </c>
      <c r="U717" s="26">
        <f>VLOOKUP($A$2:$A$2221,'[2]Customer Answer 5 &amp; 6'!$A$2:$O$2221,13,FALSE)</f>
        <v>0</v>
      </c>
      <c r="V717" s="26">
        <f>VLOOKUP($A$2:$A$2221,'[2]Customer Answer 5 &amp; 6'!$A$2:$O$2221,14,FALSE)</f>
        <v>0</v>
      </c>
      <c r="W717" s="27" t="str">
        <f>VLOOKUP($A$2:$A$2221,'[2]Customer Answer 5 &amp; 6'!$A$2:$O$2221,15,FALSE)</f>
        <v>New York</v>
      </c>
      <c r="X717" s="21">
        <f>VLOOKUP($A$2:$A$2221,'[2]Sales Answer 1 &amp; 2'!$A$2:$N$2221,3,FALSE)</f>
        <v>1666</v>
      </c>
      <c r="Y717" s="21">
        <f>VLOOKUP($A$2:$A$2221,'[2]Sales Answer 1 &amp; 2'!$A$2:$N$2221,4,FALSE)</f>
        <v>49</v>
      </c>
      <c r="Z717" s="21">
        <f>VLOOKUP($A$2:$A$2221,'[2]Sales Answer 1 &amp; 2'!$A$2:$N$2221,5,FALSE)</f>
        <v>589</v>
      </c>
      <c r="AA717" s="21">
        <f>VLOOKUP($A$2:$A$2221,'[2]Sales Answer 1 &amp; 2'!$A$2:$N$2221,6,FALSE)</f>
        <v>200</v>
      </c>
      <c r="AB717" s="21">
        <f>VLOOKUP($A$2:$A$2221,'[2]Sales Answer 1 &amp; 2'!$A$2:$N$2221,7,FALSE)</f>
        <v>101</v>
      </c>
    </row>
    <row r="718" spans="1:28" ht="15" thickBot="1" x14ac:dyDescent="0.35">
      <c r="A718" s="12">
        <v>2293</v>
      </c>
      <c r="B718" s="13">
        <v>0</v>
      </c>
      <c r="C718" s="13">
        <v>0</v>
      </c>
      <c r="D718" s="13">
        <v>0</v>
      </c>
      <c r="E718" s="13">
        <v>0</v>
      </c>
      <c r="F718" s="13">
        <v>0</v>
      </c>
      <c r="G718" s="13">
        <v>0</v>
      </c>
      <c r="H718" s="13">
        <v>0</v>
      </c>
      <c r="I718" s="14">
        <v>43933</v>
      </c>
      <c r="J718" s="22">
        <f>VLOOKUP($A$2:$A$2221,'[2]Customer Answer 5 &amp; 6'!$A$2:$O$2221,2,FALSE)</f>
        <v>174805</v>
      </c>
      <c r="K718" s="23">
        <f>VLOOKUP($A$2:$A$2221,'[2]Customer Answer 5 &amp; 6'!$A$2:$O$2221,3,FALSE)</f>
        <v>0</v>
      </c>
      <c r="L718" s="24">
        <f>VLOOKUP($A$2:$A$2221,'[2]Customer Answer 5 &amp; 6'!$A$2:$O$2221,4,FALSE)</f>
        <v>1</v>
      </c>
      <c r="M718" s="25">
        <f>VLOOKUP($A$2:$A$2221,'[2]Customer Answer 5 &amp; 6'!$A$2:$O$2221,5,FALSE)</f>
        <v>65</v>
      </c>
      <c r="N718">
        <f>VLOOKUP($A$2:$A$2221,'[2]Customer Answer 5 &amp; 6'!$A$2:$O$2221,6,FALSE)</f>
        <v>0</v>
      </c>
      <c r="O718">
        <f>VLOOKUP($A$2:$A$2221,'[2]Customer Answer 5 &amp; 6'!$A$2:$O$2221,7,FALSE)</f>
        <v>0</v>
      </c>
      <c r="P718">
        <f>VLOOKUP($A$2:$A$2221,'[2]Customer Answer 5 &amp; 6'!$A$2:$O$2221,8,FALSE)</f>
        <v>0</v>
      </c>
      <c r="Q718">
        <f>VLOOKUP($A$2:$A$2221,'[2]Customer Answer 5 &amp; 6'!$A$2:$O$2221,9,FALSE)</f>
        <v>1</v>
      </c>
      <c r="R718">
        <f>VLOOKUP($A$2:$A$2221,'[2]Customer Answer 5 &amp; 6'!$A$2:$O$2221,10,FALSE)</f>
        <v>0</v>
      </c>
      <c r="S718" s="26">
        <f>VLOOKUP($A$2:$A$2221,'[2]Customer Answer 5 &amp; 6'!$A$2:$O$2221,11,FALSE)</f>
        <v>0</v>
      </c>
      <c r="T718" s="26">
        <f>VLOOKUP($A$2:$A$2221,'[2]Customer Answer 5 &amp; 6'!$A$2:$O$2221,12,FALSE)</f>
        <v>0</v>
      </c>
      <c r="U718" s="26">
        <f>VLOOKUP($A$2:$A$2221,'[2]Customer Answer 5 &amp; 6'!$A$2:$O$2221,13,FALSE)</f>
        <v>0</v>
      </c>
      <c r="V718" s="26">
        <f>VLOOKUP($A$2:$A$2221,'[2]Customer Answer 5 &amp; 6'!$A$2:$O$2221,14,FALSE)</f>
        <v>0</v>
      </c>
      <c r="W718" s="27" t="str">
        <f>VLOOKUP($A$2:$A$2221,'[2]Customer Answer 5 &amp; 6'!$A$2:$O$2221,15,FALSE)</f>
        <v>Illinois</v>
      </c>
      <c r="X718" s="21">
        <f>VLOOKUP($A$2:$A$2221,'[2]Sales Answer 1 &amp; 2'!$A$2:$N$2221,3,FALSE)</f>
        <v>488</v>
      </c>
      <c r="Y718" s="21">
        <f>VLOOKUP($A$2:$A$2221,'[2]Sales Answer 1 &amp; 2'!$A$2:$N$2221,4,FALSE)</f>
        <v>379</v>
      </c>
      <c r="Z718" s="21">
        <f>VLOOKUP($A$2:$A$2221,'[2]Sales Answer 1 &amp; 2'!$A$2:$N$2221,5,FALSE)</f>
        <v>488</v>
      </c>
      <c r="AA718" s="21">
        <f>VLOOKUP($A$2:$A$2221,'[2]Sales Answer 1 &amp; 2'!$A$2:$N$2221,6,FALSE)</f>
        <v>96</v>
      </c>
      <c r="AB718" s="21">
        <f>VLOOKUP($A$2:$A$2221,'[2]Sales Answer 1 &amp; 2'!$A$2:$N$2221,7,FALSE)</f>
        <v>379</v>
      </c>
    </row>
    <row r="719" spans="1:28" ht="15" thickBot="1" x14ac:dyDescent="0.35">
      <c r="A719" s="12">
        <v>2731</v>
      </c>
      <c r="B719" s="13">
        <v>0</v>
      </c>
      <c r="C719" s="13">
        <v>0</v>
      </c>
      <c r="D719" s="13">
        <v>0</v>
      </c>
      <c r="E719" s="13">
        <v>0</v>
      </c>
      <c r="F719" s="13">
        <v>0</v>
      </c>
      <c r="G719" s="13">
        <v>0</v>
      </c>
      <c r="H719" s="13">
        <v>0</v>
      </c>
      <c r="I719" s="14">
        <v>43933</v>
      </c>
      <c r="J719" s="22">
        <f>VLOOKUP($A$2:$A$2221,'[2]Customer Answer 5 &amp; 6'!$A$2:$O$2221,2,FALSE)</f>
        <v>141120</v>
      </c>
      <c r="K719" s="23">
        <f>VLOOKUP($A$2:$A$2221,'[2]Customer Answer 5 &amp; 6'!$A$2:$O$2221,3,FALSE)</f>
        <v>1</v>
      </c>
      <c r="L719" s="24">
        <f>VLOOKUP($A$2:$A$2221,'[2]Customer Answer 5 &amp; 6'!$A$2:$O$2221,4,FALSE)</f>
        <v>1</v>
      </c>
      <c r="M719" s="25">
        <f>VLOOKUP($A$2:$A$2221,'[2]Customer Answer 5 &amp; 6'!$A$2:$O$2221,5,FALSE)</f>
        <v>52</v>
      </c>
      <c r="N719">
        <f>VLOOKUP($A$2:$A$2221,'[2]Customer Answer 5 &amp; 6'!$A$2:$O$2221,6,FALSE)</f>
        <v>0</v>
      </c>
      <c r="O719">
        <f>VLOOKUP($A$2:$A$2221,'[2]Customer Answer 5 &amp; 6'!$A$2:$O$2221,7,FALSE)</f>
        <v>1</v>
      </c>
      <c r="P719">
        <f>VLOOKUP($A$2:$A$2221,'[2]Customer Answer 5 &amp; 6'!$A$2:$O$2221,8,FALSE)</f>
        <v>0</v>
      </c>
      <c r="Q719">
        <f>VLOOKUP($A$2:$A$2221,'[2]Customer Answer 5 &amp; 6'!$A$2:$O$2221,9,FALSE)</f>
        <v>0</v>
      </c>
      <c r="R719">
        <f>VLOOKUP($A$2:$A$2221,'[2]Customer Answer 5 &amp; 6'!$A$2:$O$2221,10,FALSE)</f>
        <v>0</v>
      </c>
      <c r="S719" s="26">
        <f>VLOOKUP($A$2:$A$2221,'[2]Customer Answer 5 &amp; 6'!$A$2:$O$2221,11,FALSE)</f>
        <v>0</v>
      </c>
      <c r="T719" s="26">
        <f>VLOOKUP($A$2:$A$2221,'[2]Customer Answer 5 &amp; 6'!$A$2:$O$2221,12,FALSE)</f>
        <v>1</v>
      </c>
      <c r="U719" s="26">
        <f>VLOOKUP($A$2:$A$2221,'[2]Customer Answer 5 &amp; 6'!$A$2:$O$2221,13,FALSE)</f>
        <v>0</v>
      </c>
      <c r="V719" s="26">
        <f>VLOOKUP($A$2:$A$2221,'[2]Customer Answer 5 &amp; 6'!$A$2:$O$2221,14,FALSE)</f>
        <v>0</v>
      </c>
      <c r="W719" s="27" t="str">
        <f>VLOOKUP($A$2:$A$2221,'[2]Customer Answer 5 &amp; 6'!$A$2:$O$2221,15,FALSE)</f>
        <v>Illinois</v>
      </c>
      <c r="X719" s="21">
        <f>VLOOKUP($A$2:$A$2221,'[2]Sales Answer 1 &amp; 2'!$A$2:$N$2221,3,FALSE)</f>
        <v>82</v>
      </c>
      <c r="Y719" s="21">
        <f>VLOOKUP($A$2:$A$2221,'[2]Sales Answer 1 &amp; 2'!$A$2:$N$2221,4,FALSE)</f>
        <v>7</v>
      </c>
      <c r="Z719" s="21">
        <f>VLOOKUP($A$2:$A$2221,'[2]Sales Answer 1 &amp; 2'!$A$2:$N$2221,5,FALSE)</f>
        <v>79</v>
      </c>
      <c r="AA719" s="21">
        <f>VLOOKUP($A$2:$A$2221,'[2]Sales Answer 1 &amp; 2'!$A$2:$N$2221,6,FALSE)</f>
        <v>0</v>
      </c>
      <c r="AB719" s="21">
        <f>VLOOKUP($A$2:$A$2221,'[2]Sales Answer 1 &amp; 2'!$A$2:$N$2221,7,FALSE)</f>
        <v>27</v>
      </c>
    </row>
    <row r="720" spans="1:28" ht="15" thickBot="1" x14ac:dyDescent="0.35">
      <c r="A720" s="12">
        <v>3058</v>
      </c>
      <c r="B720" s="13">
        <v>0</v>
      </c>
      <c r="C720" s="13">
        <v>0</v>
      </c>
      <c r="D720" s="13">
        <v>0</v>
      </c>
      <c r="E720" s="13">
        <v>0</v>
      </c>
      <c r="F720" s="13">
        <v>0</v>
      </c>
      <c r="G720" s="13">
        <v>0</v>
      </c>
      <c r="H720" s="13">
        <v>0</v>
      </c>
      <c r="I720" s="14">
        <v>43933</v>
      </c>
      <c r="J720" s="22">
        <f>VLOOKUP($A$2:$A$2221,'[2]Customer Answer 5 &amp; 6'!$A$2:$O$2221,2,FALSE)</f>
        <v>134109</v>
      </c>
      <c r="K720" s="23">
        <f>VLOOKUP($A$2:$A$2221,'[2]Customer Answer 5 &amp; 6'!$A$2:$O$2221,3,FALSE)</f>
        <v>0</v>
      </c>
      <c r="L720" s="24">
        <f>VLOOKUP($A$2:$A$2221,'[2]Customer Answer 5 &amp; 6'!$A$2:$O$2221,4,FALSE)</f>
        <v>1</v>
      </c>
      <c r="M720" s="25">
        <f>VLOOKUP($A$2:$A$2221,'[2]Customer Answer 5 &amp; 6'!$A$2:$O$2221,5,FALSE)</f>
        <v>49</v>
      </c>
      <c r="N720">
        <f>VLOOKUP($A$2:$A$2221,'[2]Customer Answer 5 &amp; 6'!$A$2:$O$2221,6,FALSE)</f>
        <v>0</v>
      </c>
      <c r="O720">
        <f>VLOOKUP($A$2:$A$2221,'[2]Customer Answer 5 &amp; 6'!$A$2:$O$2221,7,FALSE)</f>
        <v>1</v>
      </c>
      <c r="P720">
        <f>VLOOKUP($A$2:$A$2221,'[2]Customer Answer 5 &amp; 6'!$A$2:$O$2221,8,FALSE)</f>
        <v>0</v>
      </c>
      <c r="Q720">
        <f>VLOOKUP($A$2:$A$2221,'[2]Customer Answer 5 &amp; 6'!$A$2:$O$2221,9,FALSE)</f>
        <v>0</v>
      </c>
      <c r="R720">
        <f>VLOOKUP($A$2:$A$2221,'[2]Customer Answer 5 &amp; 6'!$A$2:$O$2221,10,FALSE)</f>
        <v>0</v>
      </c>
      <c r="S720" s="26">
        <f>VLOOKUP($A$2:$A$2221,'[2]Customer Answer 5 &amp; 6'!$A$2:$O$2221,11,FALSE)</f>
        <v>0</v>
      </c>
      <c r="T720" s="26">
        <f>VLOOKUP($A$2:$A$2221,'[2]Customer Answer 5 &amp; 6'!$A$2:$O$2221,12,FALSE)</f>
        <v>0</v>
      </c>
      <c r="U720" s="26">
        <f>VLOOKUP($A$2:$A$2221,'[2]Customer Answer 5 &amp; 6'!$A$2:$O$2221,13,FALSE)</f>
        <v>1</v>
      </c>
      <c r="V720" s="26">
        <f>VLOOKUP($A$2:$A$2221,'[2]Customer Answer 5 &amp; 6'!$A$2:$O$2221,14,FALSE)</f>
        <v>0</v>
      </c>
      <c r="W720" s="27" t="str">
        <f>VLOOKUP($A$2:$A$2221,'[2]Customer Answer 5 &amp; 6'!$A$2:$O$2221,15,FALSE)</f>
        <v>Other</v>
      </c>
      <c r="X720" s="21">
        <f>VLOOKUP($A$2:$A$2221,'[2]Sales Answer 1 &amp; 2'!$A$2:$N$2221,3,FALSE)</f>
        <v>35</v>
      </c>
      <c r="Y720" s="21">
        <f>VLOOKUP($A$2:$A$2221,'[2]Sales Answer 1 &amp; 2'!$A$2:$N$2221,4,FALSE)</f>
        <v>4</v>
      </c>
      <c r="Z720" s="21">
        <f>VLOOKUP($A$2:$A$2221,'[2]Sales Answer 1 &amp; 2'!$A$2:$N$2221,5,FALSE)</f>
        <v>20</v>
      </c>
      <c r="AA720" s="21">
        <f>VLOOKUP($A$2:$A$2221,'[2]Sales Answer 1 &amp; 2'!$A$2:$N$2221,6,FALSE)</f>
        <v>8</v>
      </c>
      <c r="AB720" s="21">
        <f>VLOOKUP($A$2:$A$2221,'[2]Sales Answer 1 &amp; 2'!$A$2:$N$2221,7,FALSE)</f>
        <v>4</v>
      </c>
    </row>
    <row r="721" spans="1:28" ht="15" thickBot="1" x14ac:dyDescent="0.35">
      <c r="A721" s="12">
        <v>1548</v>
      </c>
      <c r="B721" s="13">
        <v>0</v>
      </c>
      <c r="C721" s="13">
        <v>0</v>
      </c>
      <c r="D721" s="13">
        <v>0</v>
      </c>
      <c r="E721" s="13">
        <v>0</v>
      </c>
      <c r="F721" s="13">
        <v>0</v>
      </c>
      <c r="G721" s="13">
        <v>0</v>
      </c>
      <c r="H721" s="13">
        <v>0</v>
      </c>
      <c r="I721" s="14">
        <v>43932</v>
      </c>
      <c r="J721" s="22">
        <f>VLOOKUP($A$2:$A$2221,'[2]Customer Answer 5 &amp; 6'!$A$2:$O$2221,2,FALSE)</f>
        <v>148799</v>
      </c>
      <c r="K721" s="23">
        <f>VLOOKUP($A$2:$A$2221,'[2]Customer Answer 5 &amp; 6'!$A$2:$O$2221,3,FALSE)</f>
        <v>0</v>
      </c>
      <c r="L721" s="24">
        <f>VLOOKUP($A$2:$A$2221,'[2]Customer Answer 5 &amp; 6'!$A$2:$O$2221,4,FALSE)</f>
        <v>1</v>
      </c>
      <c r="M721" s="25">
        <f>VLOOKUP($A$2:$A$2221,'[2]Customer Answer 5 &amp; 6'!$A$2:$O$2221,5,FALSE)</f>
        <v>57</v>
      </c>
      <c r="N721">
        <f>VLOOKUP($A$2:$A$2221,'[2]Customer Answer 5 &amp; 6'!$A$2:$O$2221,6,FALSE)</f>
        <v>1</v>
      </c>
      <c r="O721">
        <f>VLOOKUP($A$2:$A$2221,'[2]Customer Answer 5 &amp; 6'!$A$2:$O$2221,7,FALSE)</f>
        <v>0</v>
      </c>
      <c r="P721">
        <f>VLOOKUP($A$2:$A$2221,'[2]Customer Answer 5 &amp; 6'!$A$2:$O$2221,8,FALSE)</f>
        <v>0</v>
      </c>
      <c r="Q721">
        <f>VLOOKUP($A$2:$A$2221,'[2]Customer Answer 5 &amp; 6'!$A$2:$O$2221,9,FALSE)</f>
        <v>0</v>
      </c>
      <c r="R721">
        <f>VLOOKUP($A$2:$A$2221,'[2]Customer Answer 5 &amp; 6'!$A$2:$O$2221,10,FALSE)</f>
        <v>0</v>
      </c>
      <c r="S721" s="26">
        <f>VLOOKUP($A$2:$A$2221,'[2]Customer Answer 5 &amp; 6'!$A$2:$O$2221,11,FALSE)</f>
        <v>0</v>
      </c>
      <c r="T721" s="26">
        <f>VLOOKUP($A$2:$A$2221,'[2]Customer Answer 5 &amp; 6'!$A$2:$O$2221,12,FALSE)</f>
        <v>0</v>
      </c>
      <c r="U721" s="26">
        <f>VLOOKUP($A$2:$A$2221,'[2]Customer Answer 5 &amp; 6'!$A$2:$O$2221,13,FALSE)</f>
        <v>0</v>
      </c>
      <c r="V721" s="26">
        <f>VLOOKUP($A$2:$A$2221,'[2]Customer Answer 5 &amp; 6'!$A$2:$O$2221,14,FALSE)</f>
        <v>1</v>
      </c>
      <c r="W721" s="27" t="str">
        <f>VLOOKUP($A$2:$A$2221,'[2]Customer Answer 5 &amp; 6'!$A$2:$O$2221,15,FALSE)</f>
        <v>Florida</v>
      </c>
      <c r="X721" s="21">
        <f>VLOOKUP($A$2:$A$2221,'[2]Sales Answer 1 &amp; 2'!$A$2:$N$2221,3,FALSE)</f>
        <v>531</v>
      </c>
      <c r="Y721" s="21">
        <f>VLOOKUP($A$2:$A$2221,'[2]Sales Answer 1 &amp; 2'!$A$2:$N$2221,4,FALSE)</f>
        <v>55</v>
      </c>
      <c r="Z721" s="21">
        <f>VLOOKUP($A$2:$A$2221,'[2]Sales Answer 1 &amp; 2'!$A$2:$N$2221,5,FALSE)</f>
        <v>247</v>
      </c>
      <c r="AA721" s="21">
        <f>VLOOKUP($A$2:$A$2221,'[2]Sales Answer 1 &amp; 2'!$A$2:$N$2221,6,FALSE)</f>
        <v>85</v>
      </c>
      <c r="AB721" s="21">
        <f>VLOOKUP($A$2:$A$2221,'[2]Sales Answer 1 &amp; 2'!$A$2:$N$2221,7,FALSE)</f>
        <v>18</v>
      </c>
    </row>
    <row r="722" spans="1:28" ht="15" thickBot="1" x14ac:dyDescent="0.35">
      <c r="A722" s="12">
        <v>1784</v>
      </c>
      <c r="B722" s="13">
        <v>0</v>
      </c>
      <c r="C722" s="13">
        <v>0</v>
      </c>
      <c r="D722" s="13">
        <v>0</v>
      </c>
      <c r="E722" s="13">
        <v>0</v>
      </c>
      <c r="F722" s="13">
        <v>0</v>
      </c>
      <c r="G722" s="13">
        <v>0</v>
      </c>
      <c r="H722" s="13">
        <v>0</v>
      </c>
      <c r="I722" s="14">
        <v>43932</v>
      </c>
      <c r="J722" s="22">
        <f>VLOOKUP($A$2:$A$2221,'[2]Customer Answer 5 &amp; 6'!$A$2:$O$2221,2,FALSE)</f>
        <v>182716</v>
      </c>
      <c r="K722" s="23">
        <f>VLOOKUP($A$2:$A$2221,'[2]Customer Answer 5 &amp; 6'!$A$2:$O$2221,3,FALSE)</f>
        <v>0</v>
      </c>
      <c r="L722" s="24">
        <f>VLOOKUP($A$2:$A$2221,'[2]Customer Answer 5 &amp; 6'!$A$2:$O$2221,4,FALSE)</f>
        <v>0</v>
      </c>
      <c r="M722" s="25">
        <f>VLOOKUP($A$2:$A$2221,'[2]Customer Answer 5 &amp; 6'!$A$2:$O$2221,5,FALSE)</f>
        <v>76</v>
      </c>
      <c r="N722">
        <f>VLOOKUP($A$2:$A$2221,'[2]Customer Answer 5 &amp; 6'!$A$2:$O$2221,6,FALSE)</f>
        <v>0</v>
      </c>
      <c r="O722">
        <f>VLOOKUP($A$2:$A$2221,'[2]Customer Answer 5 &amp; 6'!$A$2:$O$2221,7,FALSE)</f>
        <v>0</v>
      </c>
      <c r="P722">
        <f>VLOOKUP($A$2:$A$2221,'[2]Customer Answer 5 &amp; 6'!$A$2:$O$2221,8,FALSE)</f>
        <v>1</v>
      </c>
      <c r="Q722">
        <f>VLOOKUP($A$2:$A$2221,'[2]Customer Answer 5 &amp; 6'!$A$2:$O$2221,9,FALSE)</f>
        <v>0</v>
      </c>
      <c r="R722">
        <f>VLOOKUP($A$2:$A$2221,'[2]Customer Answer 5 &amp; 6'!$A$2:$O$2221,10,FALSE)</f>
        <v>0</v>
      </c>
      <c r="S722" s="26">
        <f>VLOOKUP($A$2:$A$2221,'[2]Customer Answer 5 &amp; 6'!$A$2:$O$2221,11,FALSE)</f>
        <v>0</v>
      </c>
      <c r="T722" s="26">
        <f>VLOOKUP($A$2:$A$2221,'[2]Customer Answer 5 &amp; 6'!$A$2:$O$2221,12,FALSE)</f>
        <v>0</v>
      </c>
      <c r="U722" s="26">
        <f>VLOOKUP($A$2:$A$2221,'[2]Customer Answer 5 &amp; 6'!$A$2:$O$2221,13,FALSE)</f>
        <v>0</v>
      </c>
      <c r="V722" s="26">
        <f>VLOOKUP($A$2:$A$2221,'[2]Customer Answer 5 &amp; 6'!$A$2:$O$2221,14,FALSE)</f>
        <v>1</v>
      </c>
      <c r="W722" s="27" t="str">
        <f>VLOOKUP($A$2:$A$2221,'[2]Customer Answer 5 &amp; 6'!$A$2:$O$2221,15,FALSE)</f>
        <v>New York</v>
      </c>
      <c r="X722" s="21">
        <f>VLOOKUP($A$2:$A$2221,'[2]Sales Answer 1 &amp; 2'!$A$2:$N$2221,3,FALSE)</f>
        <v>1339</v>
      </c>
      <c r="Y722" s="21">
        <f>VLOOKUP($A$2:$A$2221,'[2]Sales Answer 1 &amp; 2'!$A$2:$N$2221,4,FALSE)</f>
        <v>327</v>
      </c>
      <c r="Z722" s="21">
        <f>VLOOKUP($A$2:$A$2221,'[2]Sales Answer 1 &amp; 2'!$A$2:$N$2221,5,FALSE)</f>
        <v>504</v>
      </c>
      <c r="AA722" s="21">
        <f>VLOOKUP($A$2:$A$2221,'[2]Sales Answer 1 &amp; 2'!$A$2:$N$2221,6,FALSE)</f>
        <v>33</v>
      </c>
      <c r="AB722" s="21">
        <f>VLOOKUP($A$2:$A$2221,'[2]Sales Answer 1 &amp; 2'!$A$2:$N$2221,7,FALSE)</f>
        <v>327</v>
      </c>
    </row>
    <row r="723" spans="1:28" ht="15" thickBot="1" x14ac:dyDescent="0.35">
      <c r="A723" s="12">
        <v>2125</v>
      </c>
      <c r="B723" s="13">
        <v>0</v>
      </c>
      <c r="C723" s="13">
        <v>0</v>
      </c>
      <c r="D723" s="13">
        <v>0</v>
      </c>
      <c r="E723" s="13">
        <v>0</v>
      </c>
      <c r="F723" s="13">
        <v>0</v>
      </c>
      <c r="G723" s="13">
        <v>0</v>
      </c>
      <c r="H723" s="13">
        <v>0</v>
      </c>
      <c r="I723" s="14">
        <v>43932</v>
      </c>
      <c r="J723" s="22">
        <f>VLOOKUP($A$2:$A$2221,'[2]Customer Answer 5 &amp; 6'!$A$2:$O$2221,2,FALSE)</f>
        <v>163285</v>
      </c>
      <c r="K723" s="23">
        <f>VLOOKUP($A$2:$A$2221,'[2]Customer Answer 5 &amp; 6'!$A$2:$O$2221,3,FALSE)</f>
        <v>0</v>
      </c>
      <c r="L723" s="24">
        <f>VLOOKUP($A$2:$A$2221,'[2]Customer Answer 5 &amp; 6'!$A$2:$O$2221,4,FALSE)</f>
        <v>0</v>
      </c>
      <c r="M723" s="25">
        <f>VLOOKUP($A$2:$A$2221,'[2]Customer Answer 5 &amp; 6'!$A$2:$O$2221,5,FALSE)</f>
        <v>75</v>
      </c>
      <c r="N723">
        <f>VLOOKUP($A$2:$A$2221,'[2]Customer Answer 5 &amp; 6'!$A$2:$O$2221,6,FALSE)</f>
        <v>0</v>
      </c>
      <c r="O723">
        <f>VLOOKUP($A$2:$A$2221,'[2]Customer Answer 5 &amp; 6'!$A$2:$O$2221,7,FALSE)</f>
        <v>0</v>
      </c>
      <c r="P723">
        <f>VLOOKUP($A$2:$A$2221,'[2]Customer Answer 5 &amp; 6'!$A$2:$O$2221,8,FALSE)</f>
        <v>0</v>
      </c>
      <c r="Q723">
        <f>VLOOKUP($A$2:$A$2221,'[2]Customer Answer 5 &amp; 6'!$A$2:$O$2221,9,FALSE)</f>
        <v>0</v>
      </c>
      <c r="R723">
        <f>VLOOKUP($A$2:$A$2221,'[2]Customer Answer 5 &amp; 6'!$A$2:$O$2221,10,FALSE)</f>
        <v>1</v>
      </c>
      <c r="S723" s="26">
        <f>VLOOKUP($A$2:$A$2221,'[2]Customer Answer 5 &amp; 6'!$A$2:$O$2221,11,FALSE)</f>
        <v>0</v>
      </c>
      <c r="T723" s="26">
        <f>VLOOKUP($A$2:$A$2221,'[2]Customer Answer 5 &amp; 6'!$A$2:$O$2221,12,FALSE)</f>
        <v>1</v>
      </c>
      <c r="U723" s="26">
        <f>VLOOKUP($A$2:$A$2221,'[2]Customer Answer 5 &amp; 6'!$A$2:$O$2221,13,FALSE)</f>
        <v>0</v>
      </c>
      <c r="V723" s="26">
        <f>VLOOKUP($A$2:$A$2221,'[2]Customer Answer 5 &amp; 6'!$A$2:$O$2221,14,FALSE)</f>
        <v>0</v>
      </c>
      <c r="W723" s="27" t="str">
        <f>VLOOKUP($A$2:$A$2221,'[2]Customer Answer 5 &amp; 6'!$A$2:$O$2221,15,FALSE)</f>
        <v>Illinois</v>
      </c>
      <c r="X723" s="21">
        <f>VLOOKUP($A$2:$A$2221,'[2]Sales Answer 1 &amp; 2'!$A$2:$N$2221,3,FALSE)</f>
        <v>1311</v>
      </c>
      <c r="Y723" s="21">
        <f>VLOOKUP($A$2:$A$2221,'[2]Sales Answer 1 &amp; 2'!$A$2:$N$2221,4,FALSE)</f>
        <v>320</v>
      </c>
      <c r="Z723" s="21">
        <f>VLOOKUP($A$2:$A$2221,'[2]Sales Answer 1 &amp; 2'!$A$2:$N$2221,5,FALSE)</f>
        <v>642</v>
      </c>
      <c r="AA723" s="21">
        <f>VLOOKUP($A$2:$A$2221,'[2]Sales Answer 1 &amp; 2'!$A$2:$N$2221,6,FALSE)</f>
        <v>129</v>
      </c>
      <c r="AB723" s="21">
        <f>VLOOKUP($A$2:$A$2221,'[2]Sales Answer 1 &amp; 2'!$A$2:$N$2221,7,FALSE)</f>
        <v>98</v>
      </c>
    </row>
    <row r="724" spans="1:28" ht="15" thickBot="1" x14ac:dyDescent="0.35">
      <c r="A724" s="12">
        <v>1786</v>
      </c>
      <c r="B724" s="13">
        <v>0</v>
      </c>
      <c r="C724" s="13">
        <v>0</v>
      </c>
      <c r="D724" s="13">
        <v>0</v>
      </c>
      <c r="E724" s="13">
        <v>0</v>
      </c>
      <c r="F724" s="13">
        <v>0</v>
      </c>
      <c r="G724" s="13">
        <v>0</v>
      </c>
      <c r="H724" s="13">
        <v>0</v>
      </c>
      <c r="I724" s="14">
        <v>43931</v>
      </c>
      <c r="J724" s="22">
        <f>VLOOKUP($A$2:$A$2221,'[2]Customer Answer 5 &amp; 6'!$A$2:$O$2221,2,FALSE)</f>
        <v>149681</v>
      </c>
      <c r="K724" s="23">
        <f>VLOOKUP($A$2:$A$2221,'[2]Customer Answer 5 &amp; 6'!$A$2:$O$2221,3,FALSE)</f>
        <v>0</v>
      </c>
      <c r="L724" s="24">
        <f>VLOOKUP($A$2:$A$2221,'[2]Customer Answer 5 &amp; 6'!$A$2:$O$2221,4,FALSE)</f>
        <v>2</v>
      </c>
      <c r="M724" s="25">
        <f>VLOOKUP($A$2:$A$2221,'[2]Customer Answer 5 &amp; 6'!$A$2:$O$2221,5,FALSE)</f>
        <v>44</v>
      </c>
      <c r="N724">
        <f>VLOOKUP($A$2:$A$2221,'[2]Customer Answer 5 &amp; 6'!$A$2:$O$2221,6,FALSE)</f>
        <v>0</v>
      </c>
      <c r="O724">
        <f>VLOOKUP($A$2:$A$2221,'[2]Customer Answer 5 &amp; 6'!$A$2:$O$2221,7,FALSE)</f>
        <v>1</v>
      </c>
      <c r="P724">
        <f>VLOOKUP($A$2:$A$2221,'[2]Customer Answer 5 &amp; 6'!$A$2:$O$2221,8,FALSE)</f>
        <v>0</v>
      </c>
      <c r="Q724">
        <f>VLOOKUP($A$2:$A$2221,'[2]Customer Answer 5 &amp; 6'!$A$2:$O$2221,9,FALSE)</f>
        <v>0</v>
      </c>
      <c r="R724">
        <f>VLOOKUP($A$2:$A$2221,'[2]Customer Answer 5 &amp; 6'!$A$2:$O$2221,10,FALSE)</f>
        <v>0</v>
      </c>
      <c r="S724" s="26">
        <f>VLOOKUP($A$2:$A$2221,'[2]Customer Answer 5 &amp; 6'!$A$2:$O$2221,11,FALSE)</f>
        <v>0</v>
      </c>
      <c r="T724" s="26">
        <f>VLOOKUP($A$2:$A$2221,'[2]Customer Answer 5 &amp; 6'!$A$2:$O$2221,12,FALSE)</f>
        <v>0</v>
      </c>
      <c r="U724" s="26">
        <f>VLOOKUP($A$2:$A$2221,'[2]Customer Answer 5 &amp; 6'!$A$2:$O$2221,13,FALSE)</f>
        <v>1</v>
      </c>
      <c r="V724" s="26">
        <f>VLOOKUP($A$2:$A$2221,'[2]Customer Answer 5 &amp; 6'!$A$2:$O$2221,14,FALSE)</f>
        <v>0</v>
      </c>
      <c r="W724" s="27" t="str">
        <f>VLOOKUP($A$2:$A$2221,'[2]Customer Answer 5 &amp; 6'!$A$2:$O$2221,15,FALSE)</f>
        <v>Other</v>
      </c>
      <c r="X724" s="21">
        <f>VLOOKUP($A$2:$A$2221,'[2]Sales Answer 1 &amp; 2'!$A$2:$N$2221,3,FALSE)</f>
        <v>1238</v>
      </c>
      <c r="Y724" s="21">
        <f>VLOOKUP($A$2:$A$2221,'[2]Sales Answer 1 &amp; 2'!$A$2:$N$2221,4,FALSE)</f>
        <v>0</v>
      </c>
      <c r="Z724" s="21">
        <f>VLOOKUP($A$2:$A$2221,'[2]Sales Answer 1 &amp; 2'!$A$2:$N$2221,5,FALSE)</f>
        <v>78</v>
      </c>
      <c r="AA724" s="21">
        <f>VLOOKUP($A$2:$A$2221,'[2]Sales Answer 1 &amp; 2'!$A$2:$N$2221,6,FALSE)</f>
        <v>0</v>
      </c>
      <c r="AB724" s="21">
        <f>VLOOKUP($A$2:$A$2221,'[2]Sales Answer 1 &amp; 2'!$A$2:$N$2221,7,FALSE)</f>
        <v>0</v>
      </c>
    </row>
    <row r="725" spans="1:28" ht="15" thickBot="1" x14ac:dyDescent="0.35">
      <c r="A725" s="12">
        <v>2537</v>
      </c>
      <c r="B725" s="13">
        <v>0</v>
      </c>
      <c r="C725" s="13">
        <v>0</v>
      </c>
      <c r="D725" s="13">
        <v>0</v>
      </c>
      <c r="E725" s="13">
        <v>0</v>
      </c>
      <c r="F725" s="13">
        <v>0</v>
      </c>
      <c r="G725" s="13">
        <v>0</v>
      </c>
      <c r="H725" s="13">
        <v>0</v>
      </c>
      <c r="I725" s="14">
        <v>43931</v>
      </c>
      <c r="J725" s="22">
        <f>VLOOKUP($A$2:$A$2221,'[2]Customer Answer 5 &amp; 6'!$A$2:$O$2221,2,FALSE)</f>
        <v>149681</v>
      </c>
      <c r="K725" s="23">
        <f>VLOOKUP($A$2:$A$2221,'[2]Customer Answer 5 &amp; 6'!$A$2:$O$2221,3,FALSE)</f>
        <v>0</v>
      </c>
      <c r="L725" s="24">
        <f>VLOOKUP($A$2:$A$2221,'[2]Customer Answer 5 &amp; 6'!$A$2:$O$2221,4,FALSE)</f>
        <v>2</v>
      </c>
      <c r="M725" s="25">
        <f>VLOOKUP($A$2:$A$2221,'[2]Customer Answer 5 &amp; 6'!$A$2:$O$2221,5,FALSE)</f>
        <v>44</v>
      </c>
      <c r="N725">
        <f>VLOOKUP($A$2:$A$2221,'[2]Customer Answer 5 &amp; 6'!$A$2:$O$2221,6,FALSE)</f>
        <v>0</v>
      </c>
      <c r="O725">
        <f>VLOOKUP($A$2:$A$2221,'[2]Customer Answer 5 &amp; 6'!$A$2:$O$2221,7,FALSE)</f>
        <v>1</v>
      </c>
      <c r="P725">
        <f>VLOOKUP($A$2:$A$2221,'[2]Customer Answer 5 &amp; 6'!$A$2:$O$2221,8,FALSE)</f>
        <v>0</v>
      </c>
      <c r="Q725">
        <f>VLOOKUP($A$2:$A$2221,'[2]Customer Answer 5 &amp; 6'!$A$2:$O$2221,9,FALSE)</f>
        <v>0</v>
      </c>
      <c r="R725">
        <f>VLOOKUP($A$2:$A$2221,'[2]Customer Answer 5 &amp; 6'!$A$2:$O$2221,10,FALSE)</f>
        <v>0</v>
      </c>
      <c r="S725" s="26">
        <f>VLOOKUP($A$2:$A$2221,'[2]Customer Answer 5 &amp; 6'!$A$2:$O$2221,11,FALSE)</f>
        <v>0</v>
      </c>
      <c r="T725" s="26">
        <f>VLOOKUP($A$2:$A$2221,'[2]Customer Answer 5 &amp; 6'!$A$2:$O$2221,12,FALSE)</f>
        <v>0</v>
      </c>
      <c r="U725" s="26">
        <f>VLOOKUP($A$2:$A$2221,'[2]Customer Answer 5 &amp; 6'!$A$2:$O$2221,13,FALSE)</f>
        <v>1</v>
      </c>
      <c r="V725" s="26">
        <f>VLOOKUP($A$2:$A$2221,'[2]Customer Answer 5 &amp; 6'!$A$2:$O$2221,14,FALSE)</f>
        <v>0</v>
      </c>
      <c r="W725" s="27" t="str">
        <f>VLOOKUP($A$2:$A$2221,'[2]Customer Answer 5 &amp; 6'!$A$2:$O$2221,15,FALSE)</f>
        <v>California</v>
      </c>
      <c r="X725" s="21">
        <f>VLOOKUP($A$2:$A$2221,'[2]Sales Answer 1 &amp; 2'!$A$2:$N$2221,3,FALSE)</f>
        <v>1238</v>
      </c>
      <c r="Y725" s="21">
        <f>VLOOKUP($A$2:$A$2221,'[2]Sales Answer 1 &amp; 2'!$A$2:$N$2221,4,FALSE)</f>
        <v>0</v>
      </c>
      <c r="Z725" s="21">
        <f>VLOOKUP($A$2:$A$2221,'[2]Sales Answer 1 &amp; 2'!$A$2:$N$2221,5,FALSE)</f>
        <v>78</v>
      </c>
      <c r="AA725" s="21">
        <f>VLOOKUP($A$2:$A$2221,'[2]Sales Answer 1 &amp; 2'!$A$2:$N$2221,6,FALSE)</f>
        <v>0</v>
      </c>
      <c r="AB725" s="21">
        <f>VLOOKUP($A$2:$A$2221,'[2]Sales Answer 1 &amp; 2'!$A$2:$N$2221,7,FALSE)</f>
        <v>0</v>
      </c>
    </row>
    <row r="726" spans="1:28" ht="15" thickBot="1" x14ac:dyDescent="0.35">
      <c r="A726" s="12">
        <v>3148</v>
      </c>
      <c r="B726" s="13">
        <v>0</v>
      </c>
      <c r="C726" s="13">
        <v>0</v>
      </c>
      <c r="D726" s="13">
        <v>0</v>
      </c>
      <c r="E726" s="13">
        <v>0</v>
      </c>
      <c r="F726" s="13">
        <v>0</v>
      </c>
      <c r="G726" s="13">
        <v>0</v>
      </c>
      <c r="H726" s="13">
        <v>0</v>
      </c>
      <c r="I726" s="14">
        <v>43931</v>
      </c>
      <c r="J726" s="22">
        <f>VLOOKUP($A$2:$A$2221,'[2]Customer Answer 5 &amp; 6'!$A$2:$O$2221,2,FALSE)</f>
        <v>126067</v>
      </c>
      <c r="K726" s="23">
        <f>VLOOKUP($A$2:$A$2221,'[2]Customer Answer 5 &amp; 6'!$A$2:$O$2221,3,FALSE)</f>
        <v>1</v>
      </c>
      <c r="L726" s="24">
        <f>VLOOKUP($A$2:$A$2221,'[2]Customer Answer 5 &amp; 6'!$A$2:$O$2221,4,FALSE)</f>
        <v>0</v>
      </c>
      <c r="M726" s="25">
        <f>VLOOKUP($A$2:$A$2221,'[2]Customer Answer 5 &amp; 6'!$A$2:$O$2221,5,FALSE)</f>
        <v>46</v>
      </c>
      <c r="N726">
        <f>VLOOKUP($A$2:$A$2221,'[2]Customer Answer 5 &amp; 6'!$A$2:$O$2221,6,FALSE)</f>
        <v>0</v>
      </c>
      <c r="O726">
        <f>VLOOKUP($A$2:$A$2221,'[2]Customer Answer 5 &amp; 6'!$A$2:$O$2221,7,FALSE)</f>
        <v>1</v>
      </c>
      <c r="P726">
        <f>VLOOKUP($A$2:$A$2221,'[2]Customer Answer 5 &amp; 6'!$A$2:$O$2221,8,FALSE)</f>
        <v>0</v>
      </c>
      <c r="Q726">
        <f>VLOOKUP($A$2:$A$2221,'[2]Customer Answer 5 &amp; 6'!$A$2:$O$2221,9,FALSE)</f>
        <v>0</v>
      </c>
      <c r="R726">
        <f>VLOOKUP($A$2:$A$2221,'[2]Customer Answer 5 &amp; 6'!$A$2:$O$2221,10,FALSE)</f>
        <v>0</v>
      </c>
      <c r="S726" s="26">
        <f>VLOOKUP($A$2:$A$2221,'[2]Customer Answer 5 &amp; 6'!$A$2:$O$2221,11,FALSE)</f>
        <v>0</v>
      </c>
      <c r="T726" s="26">
        <f>VLOOKUP($A$2:$A$2221,'[2]Customer Answer 5 &amp; 6'!$A$2:$O$2221,12,FALSE)</f>
        <v>1</v>
      </c>
      <c r="U726" s="26">
        <f>VLOOKUP($A$2:$A$2221,'[2]Customer Answer 5 &amp; 6'!$A$2:$O$2221,13,FALSE)</f>
        <v>0</v>
      </c>
      <c r="V726" s="26">
        <f>VLOOKUP($A$2:$A$2221,'[2]Customer Answer 5 &amp; 6'!$A$2:$O$2221,14,FALSE)</f>
        <v>0</v>
      </c>
      <c r="W726" s="27" t="str">
        <f>VLOOKUP($A$2:$A$2221,'[2]Customer Answer 5 &amp; 6'!$A$2:$O$2221,15,FALSE)</f>
        <v>Other</v>
      </c>
      <c r="X726" s="21">
        <f>VLOOKUP($A$2:$A$2221,'[2]Sales Answer 1 &amp; 2'!$A$2:$N$2221,3,FALSE)</f>
        <v>106</v>
      </c>
      <c r="Y726" s="21">
        <f>VLOOKUP($A$2:$A$2221,'[2]Sales Answer 1 &amp; 2'!$A$2:$N$2221,4,FALSE)</f>
        <v>10</v>
      </c>
      <c r="Z726" s="21">
        <f>VLOOKUP($A$2:$A$2221,'[2]Sales Answer 1 &amp; 2'!$A$2:$N$2221,5,FALSE)</f>
        <v>87</v>
      </c>
      <c r="AA726" s="21">
        <f>VLOOKUP($A$2:$A$2221,'[2]Sales Answer 1 &amp; 2'!$A$2:$N$2221,6,FALSE)</f>
        <v>0</v>
      </c>
      <c r="AB726" s="21">
        <f>VLOOKUP($A$2:$A$2221,'[2]Sales Answer 1 &amp; 2'!$A$2:$N$2221,7,FALSE)</f>
        <v>10</v>
      </c>
    </row>
    <row r="727" spans="1:28" ht="15" thickBot="1" x14ac:dyDescent="0.35">
      <c r="A727" s="12">
        <v>1513</v>
      </c>
      <c r="B727" s="13">
        <v>0</v>
      </c>
      <c r="C727" s="13">
        <v>0</v>
      </c>
      <c r="D727" s="13">
        <v>0</v>
      </c>
      <c r="E727" s="13">
        <v>0</v>
      </c>
      <c r="F727" s="13">
        <v>0</v>
      </c>
      <c r="G727" s="13">
        <v>0</v>
      </c>
      <c r="H727" s="13">
        <v>0</v>
      </c>
      <c r="I727" s="14">
        <v>43930</v>
      </c>
      <c r="J727" s="22">
        <f>VLOOKUP($A$2:$A$2221,'[2]Customer Answer 5 &amp; 6'!$A$2:$O$2221,2,FALSE)</f>
        <v>149154</v>
      </c>
      <c r="K727" s="23">
        <f>VLOOKUP($A$2:$A$2221,'[2]Customer Answer 5 &amp; 6'!$A$2:$O$2221,3,FALSE)</f>
        <v>1</v>
      </c>
      <c r="L727" s="24">
        <f>VLOOKUP($A$2:$A$2221,'[2]Customer Answer 5 &amp; 6'!$A$2:$O$2221,4,FALSE)</f>
        <v>1</v>
      </c>
      <c r="M727" s="25">
        <f>VLOOKUP($A$2:$A$2221,'[2]Customer Answer 5 &amp; 6'!$A$2:$O$2221,5,FALSE)</f>
        <v>60</v>
      </c>
      <c r="N727">
        <f>VLOOKUP($A$2:$A$2221,'[2]Customer Answer 5 &amp; 6'!$A$2:$O$2221,6,FALSE)</f>
        <v>0</v>
      </c>
      <c r="O727">
        <f>VLOOKUP($A$2:$A$2221,'[2]Customer Answer 5 &amp; 6'!$A$2:$O$2221,7,FALSE)</f>
        <v>1</v>
      </c>
      <c r="P727">
        <f>VLOOKUP($A$2:$A$2221,'[2]Customer Answer 5 &amp; 6'!$A$2:$O$2221,8,FALSE)</f>
        <v>0</v>
      </c>
      <c r="Q727">
        <f>VLOOKUP($A$2:$A$2221,'[2]Customer Answer 5 &amp; 6'!$A$2:$O$2221,9,FALSE)</f>
        <v>0</v>
      </c>
      <c r="R727">
        <f>VLOOKUP($A$2:$A$2221,'[2]Customer Answer 5 &amp; 6'!$A$2:$O$2221,10,FALSE)</f>
        <v>0</v>
      </c>
      <c r="S727" s="26">
        <f>VLOOKUP($A$2:$A$2221,'[2]Customer Answer 5 &amp; 6'!$A$2:$O$2221,11,FALSE)</f>
        <v>0</v>
      </c>
      <c r="T727" s="26">
        <f>VLOOKUP($A$2:$A$2221,'[2]Customer Answer 5 &amp; 6'!$A$2:$O$2221,12,FALSE)</f>
        <v>0</v>
      </c>
      <c r="U727" s="26">
        <f>VLOOKUP($A$2:$A$2221,'[2]Customer Answer 5 &amp; 6'!$A$2:$O$2221,13,FALSE)</f>
        <v>0</v>
      </c>
      <c r="V727" s="26">
        <f>VLOOKUP($A$2:$A$2221,'[2]Customer Answer 5 &amp; 6'!$A$2:$O$2221,14,FALSE)</f>
        <v>1</v>
      </c>
      <c r="W727" s="27" t="str">
        <f>VLOOKUP($A$2:$A$2221,'[2]Customer Answer 5 &amp; 6'!$A$2:$O$2221,15,FALSE)</f>
        <v>Illinois</v>
      </c>
      <c r="X727" s="21">
        <f>VLOOKUP($A$2:$A$2221,'[2]Sales Answer 1 &amp; 2'!$A$2:$N$2221,3,FALSE)</f>
        <v>625</v>
      </c>
      <c r="Y727" s="21">
        <f>VLOOKUP($A$2:$A$2221,'[2]Sales Answer 1 &amp; 2'!$A$2:$N$2221,4,FALSE)</f>
        <v>30</v>
      </c>
      <c r="Z727" s="21">
        <f>VLOOKUP($A$2:$A$2221,'[2]Sales Answer 1 &amp; 2'!$A$2:$N$2221,5,FALSE)</f>
        <v>203</v>
      </c>
      <c r="AA727" s="21">
        <f>VLOOKUP($A$2:$A$2221,'[2]Sales Answer 1 &amp; 2'!$A$2:$N$2221,6,FALSE)</f>
        <v>91</v>
      </c>
      <c r="AB727" s="21">
        <f>VLOOKUP($A$2:$A$2221,'[2]Sales Answer 1 &amp; 2'!$A$2:$N$2221,7,FALSE)</f>
        <v>82</v>
      </c>
    </row>
    <row r="728" spans="1:28" ht="15" thickBot="1" x14ac:dyDescent="0.35">
      <c r="A728" s="12">
        <v>1679</v>
      </c>
      <c r="B728" s="13">
        <v>0</v>
      </c>
      <c r="C728" s="13">
        <v>0</v>
      </c>
      <c r="D728" s="13">
        <v>0</v>
      </c>
      <c r="E728" s="13">
        <v>0</v>
      </c>
      <c r="F728" s="13">
        <v>0</v>
      </c>
      <c r="G728" s="13">
        <v>0</v>
      </c>
      <c r="H728" s="13">
        <v>0</v>
      </c>
      <c r="I728" s="14">
        <v>43930</v>
      </c>
      <c r="J728" s="22">
        <f>VLOOKUP($A$2:$A$2221,'[2]Customer Answer 5 &amp; 6'!$A$2:$O$2221,2,FALSE)</f>
        <v>145938</v>
      </c>
      <c r="K728" s="23">
        <f>VLOOKUP($A$2:$A$2221,'[2]Customer Answer 5 &amp; 6'!$A$2:$O$2221,3,FALSE)</f>
        <v>0</v>
      </c>
      <c r="L728" s="24">
        <f>VLOOKUP($A$2:$A$2221,'[2]Customer Answer 5 &amp; 6'!$A$2:$O$2221,4,FALSE)</f>
        <v>0</v>
      </c>
      <c r="M728" s="25">
        <f>VLOOKUP($A$2:$A$2221,'[2]Customer Answer 5 &amp; 6'!$A$2:$O$2221,5,FALSE)</f>
        <v>59</v>
      </c>
      <c r="N728">
        <f>VLOOKUP($A$2:$A$2221,'[2]Customer Answer 5 &amp; 6'!$A$2:$O$2221,6,FALSE)</f>
        <v>0</v>
      </c>
      <c r="O728">
        <f>VLOOKUP($A$2:$A$2221,'[2]Customer Answer 5 &amp; 6'!$A$2:$O$2221,7,FALSE)</f>
        <v>0</v>
      </c>
      <c r="P728">
        <f>VLOOKUP($A$2:$A$2221,'[2]Customer Answer 5 &amp; 6'!$A$2:$O$2221,8,FALSE)</f>
        <v>1</v>
      </c>
      <c r="Q728">
        <f>VLOOKUP($A$2:$A$2221,'[2]Customer Answer 5 &amp; 6'!$A$2:$O$2221,9,FALSE)</f>
        <v>0</v>
      </c>
      <c r="R728">
        <f>VLOOKUP($A$2:$A$2221,'[2]Customer Answer 5 &amp; 6'!$A$2:$O$2221,10,FALSE)</f>
        <v>0</v>
      </c>
      <c r="S728" s="26">
        <f>VLOOKUP($A$2:$A$2221,'[2]Customer Answer 5 &amp; 6'!$A$2:$O$2221,11,FALSE)</f>
        <v>0</v>
      </c>
      <c r="T728" s="26">
        <f>VLOOKUP($A$2:$A$2221,'[2]Customer Answer 5 &amp; 6'!$A$2:$O$2221,12,FALSE)</f>
        <v>1</v>
      </c>
      <c r="U728" s="26">
        <f>VLOOKUP($A$2:$A$2221,'[2]Customer Answer 5 &amp; 6'!$A$2:$O$2221,13,FALSE)</f>
        <v>0</v>
      </c>
      <c r="V728" s="26">
        <f>VLOOKUP($A$2:$A$2221,'[2]Customer Answer 5 &amp; 6'!$A$2:$O$2221,14,FALSE)</f>
        <v>0</v>
      </c>
      <c r="W728" s="27" t="str">
        <f>VLOOKUP($A$2:$A$2221,'[2]Customer Answer 5 &amp; 6'!$A$2:$O$2221,15,FALSE)</f>
        <v>California</v>
      </c>
      <c r="X728" s="21">
        <f>VLOOKUP($A$2:$A$2221,'[2]Sales Answer 1 &amp; 2'!$A$2:$N$2221,3,FALSE)</f>
        <v>867</v>
      </c>
      <c r="Y728" s="21">
        <f>VLOOKUP($A$2:$A$2221,'[2]Sales Answer 1 &amp; 2'!$A$2:$N$2221,4,FALSE)</f>
        <v>35</v>
      </c>
      <c r="Z728" s="21">
        <f>VLOOKUP($A$2:$A$2221,'[2]Sales Answer 1 &amp; 2'!$A$2:$N$2221,5,FALSE)</f>
        <v>565</v>
      </c>
      <c r="AA728" s="21">
        <f>VLOOKUP($A$2:$A$2221,'[2]Sales Answer 1 &amp; 2'!$A$2:$N$2221,6,FALSE)</f>
        <v>197</v>
      </c>
      <c r="AB728" s="21">
        <f>VLOOKUP($A$2:$A$2221,'[2]Sales Answer 1 &amp; 2'!$A$2:$N$2221,7,FALSE)</f>
        <v>264</v>
      </c>
    </row>
    <row r="729" spans="1:28" ht="15" thickBot="1" x14ac:dyDescent="0.35">
      <c r="A729" s="12">
        <v>1980</v>
      </c>
      <c r="B729" s="13">
        <v>0</v>
      </c>
      <c r="C729" s="13">
        <v>0</v>
      </c>
      <c r="D729" s="13">
        <v>0</v>
      </c>
      <c r="E729" s="13">
        <v>0</v>
      </c>
      <c r="F729" s="13">
        <v>0</v>
      </c>
      <c r="G729" s="13">
        <v>0</v>
      </c>
      <c r="H729" s="13">
        <v>0</v>
      </c>
      <c r="I729" s="14">
        <v>43930</v>
      </c>
      <c r="J729" s="22">
        <f>VLOOKUP($A$2:$A$2221,'[2]Customer Answer 5 &amp; 6'!$A$2:$O$2221,2,FALSE)</f>
        <v>146086</v>
      </c>
      <c r="K729" s="23">
        <f>VLOOKUP($A$2:$A$2221,'[2]Customer Answer 5 &amp; 6'!$A$2:$O$2221,3,FALSE)</f>
        <v>0</v>
      </c>
      <c r="L729" s="24">
        <f>VLOOKUP($A$2:$A$2221,'[2]Customer Answer 5 &amp; 6'!$A$2:$O$2221,4,FALSE)</f>
        <v>1</v>
      </c>
      <c r="M729" s="25">
        <f>VLOOKUP($A$2:$A$2221,'[2]Customer Answer 5 &amp; 6'!$A$2:$O$2221,5,FALSE)</f>
        <v>64</v>
      </c>
      <c r="N729">
        <f>VLOOKUP($A$2:$A$2221,'[2]Customer Answer 5 &amp; 6'!$A$2:$O$2221,6,FALSE)</f>
        <v>1</v>
      </c>
      <c r="O729">
        <f>VLOOKUP($A$2:$A$2221,'[2]Customer Answer 5 &amp; 6'!$A$2:$O$2221,7,FALSE)</f>
        <v>0</v>
      </c>
      <c r="P729">
        <f>VLOOKUP($A$2:$A$2221,'[2]Customer Answer 5 &amp; 6'!$A$2:$O$2221,8,FALSE)</f>
        <v>0</v>
      </c>
      <c r="Q729">
        <f>VLOOKUP($A$2:$A$2221,'[2]Customer Answer 5 &amp; 6'!$A$2:$O$2221,9,FALSE)</f>
        <v>0</v>
      </c>
      <c r="R729">
        <f>VLOOKUP($A$2:$A$2221,'[2]Customer Answer 5 &amp; 6'!$A$2:$O$2221,10,FALSE)</f>
        <v>0</v>
      </c>
      <c r="S729" s="26">
        <f>VLOOKUP($A$2:$A$2221,'[2]Customer Answer 5 &amp; 6'!$A$2:$O$2221,11,FALSE)</f>
        <v>0</v>
      </c>
      <c r="T729" s="26">
        <f>VLOOKUP($A$2:$A$2221,'[2]Customer Answer 5 &amp; 6'!$A$2:$O$2221,12,FALSE)</f>
        <v>1</v>
      </c>
      <c r="U729" s="26">
        <f>VLOOKUP($A$2:$A$2221,'[2]Customer Answer 5 &amp; 6'!$A$2:$O$2221,13,FALSE)</f>
        <v>0</v>
      </c>
      <c r="V729" s="26">
        <f>VLOOKUP($A$2:$A$2221,'[2]Customer Answer 5 &amp; 6'!$A$2:$O$2221,14,FALSE)</f>
        <v>0</v>
      </c>
      <c r="W729" s="27" t="str">
        <f>VLOOKUP($A$2:$A$2221,'[2]Customer Answer 5 &amp; 6'!$A$2:$O$2221,15,FALSE)</f>
        <v>Florida</v>
      </c>
      <c r="X729" s="21">
        <f>VLOOKUP($A$2:$A$2221,'[2]Sales Answer 1 &amp; 2'!$A$2:$N$2221,3,FALSE)</f>
        <v>773</v>
      </c>
      <c r="Y729" s="21">
        <f>VLOOKUP($A$2:$A$2221,'[2]Sales Answer 1 &amp; 2'!$A$2:$N$2221,4,FALSE)</f>
        <v>25</v>
      </c>
      <c r="Z729" s="21">
        <f>VLOOKUP($A$2:$A$2221,'[2]Sales Answer 1 &amp; 2'!$A$2:$N$2221,5,FALSE)</f>
        <v>101</v>
      </c>
      <c r="AA729" s="21">
        <f>VLOOKUP($A$2:$A$2221,'[2]Sales Answer 1 &amp; 2'!$A$2:$N$2221,6,FALSE)</f>
        <v>22</v>
      </c>
      <c r="AB729" s="21">
        <f>VLOOKUP($A$2:$A$2221,'[2]Sales Answer 1 &amp; 2'!$A$2:$N$2221,7,FALSE)</f>
        <v>6</v>
      </c>
    </row>
    <row r="730" spans="1:28" ht="15" thickBot="1" x14ac:dyDescent="0.35">
      <c r="A730" s="12">
        <v>3098</v>
      </c>
      <c r="B730" s="13">
        <v>0</v>
      </c>
      <c r="C730" s="13">
        <v>0</v>
      </c>
      <c r="D730" s="13">
        <v>0</v>
      </c>
      <c r="E730" s="13">
        <v>0</v>
      </c>
      <c r="F730" s="13">
        <v>0</v>
      </c>
      <c r="G730" s="13">
        <v>0</v>
      </c>
      <c r="H730" s="13">
        <v>0</v>
      </c>
      <c r="I730" s="14">
        <v>43930</v>
      </c>
      <c r="J730" s="22">
        <f>VLOOKUP($A$2:$A$2221,'[2]Customer Answer 5 &amp; 6'!$A$2:$O$2221,2,FALSE)</f>
        <v>133590</v>
      </c>
      <c r="K730" s="23">
        <f>VLOOKUP($A$2:$A$2221,'[2]Customer Answer 5 &amp; 6'!$A$2:$O$2221,3,FALSE)</f>
        <v>2</v>
      </c>
      <c r="L730" s="24">
        <f>VLOOKUP($A$2:$A$2221,'[2]Customer Answer 5 &amp; 6'!$A$2:$O$2221,4,FALSE)</f>
        <v>1</v>
      </c>
      <c r="M730" s="25">
        <f>VLOOKUP($A$2:$A$2221,'[2]Customer Answer 5 &amp; 6'!$A$2:$O$2221,5,FALSE)</f>
        <v>46</v>
      </c>
      <c r="N730">
        <f>VLOOKUP($A$2:$A$2221,'[2]Customer Answer 5 &amp; 6'!$A$2:$O$2221,6,FALSE)</f>
        <v>0</v>
      </c>
      <c r="O730">
        <f>VLOOKUP($A$2:$A$2221,'[2]Customer Answer 5 &amp; 6'!$A$2:$O$2221,7,FALSE)</f>
        <v>0</v>
      </c>
      <c r="P730">
        <f>VLOOKUP($A$2:$A$2221,'[2]Customer Answer 5 &amp; 6'!$A$2:$O$2221,8,FALSE)</f>
        <v>0</v>
      </c>
      <c r="Q730">
        <f>VLOOKUP($A$2:$A$2221,'[2]Customer Answer 5 &amp; 6'!$A$2:$O$2221,9,FALSE)</f>
        <v>1</v>
      </c>
      <c r="R730">
        <f>VLOOKUP($A$2:$A$2221,'[2]Customer Answer 5 &amp; 6'!$A$2:$O$2221,10,FALSE)</f>
        <v>0</v>
      </c>
      <c r="S730" s="26">
        <f>VLOOKUP($A$2:$A$2221,'[2]Customer Answer 5 &amp; 6'!$A$2:$O$2221,11,FALSE)</f>
        <v>0</v>
      </c>
      <c r="T730" s="26">
        <f>VLOOKUP($A$2:$A$2221,'[2]Customer Answer 5 &amp; 6'!$A$2:$O$2221,12,FALSE)</f>
        <v>1</v>
      </c>
      <c r="U730" s="26">
        <f>VLOOKUP($A$2:$A$2221,'[2]Customer Answer 5 &amp; 6'!$A$2:$O$2221,13,FALSE)</f>
        <v>0</v>
      </c>
      <c r="V730" s="26">
        <f>VLOOKUP($A$2:$A$2221,'[2]Customer Answer 5 &amp; 6'!$A$2:$O$2221,14,FALSE)</f>
        <v>0</v>
      </c>
      <c r="W730" s="27" t="str">
        <f>VLOOKUP($A$2:$A$2221,'[2]Customer Answer 5 &amp; 6'!$A$2:$O$2221,15,FALSE)</f>
        <v>New York</v>
      </c>
      <c r="X730" s="21">
        <f>VLOOKUP($A$2:$A$2221,'[2]Sales Answer 1 &amp; 2'!$A$2:$N$2221,3,FALSE)</f>
        <v>16</v>
      </c>
      <c r="Y730" s="21">
        <f>VLOOKUP($A$2:$A$2221,'[2]Sales Answer 1 &amp; 2'!$A$2:$N$2221,4,FALSE)</f>
        <v>0</v>
      </c>
      <c r="Z730" s="21">
        <f>VLOOKUP($A$2:$A$2221,'[2]Sales Answer 1 &amp; 2'!$A$2:$N$2221,5,FALSE)</f>
        <v>8</v>
      </c>
      <c r="AA730" s="21">
        <f>VLOOKUP($A$2:$A$2221,'[2]Sales Answer 1 &amp; 2'!$A$2:$N$2221,6,FALSE)</f>
        <v>0</v>
      </c>
      <c r="AB730" s="21">
        <f>VLOOKUP($A$2:$A$2221,'[2]Sales Answer 1 &amp; 2'!$A$2:$N$2221,7,FALSE)</f>
        <v>0</v>
      </c>
    </row>
    <row r="731" spans="1:28" ht="15" thickBot="1" x14ac:dyDescent="0.35">
      <c r="A731" s="12">
        <v>1102</v>
      </c>
      <c r="B731" s="13">
        <v>0</v>
      </c>
      <c r="C731" s="13">
        <v>0</v>
      </c>
      <c r="D731" s="13">
        <v>0</v>
      </c>
      <c r="E731" s="13">
        <v>0</v>
      </c>
      <c r="F731" s="13">
        <v>0</v>
      </c>
      <c r="G731" s="13">
        <v>0</v>
      </c>
      <c r="H731" s="13">
        <v>0</v>
      </c>
      <c r="I731" s="14">
        <v>43929</v>
      </c>
      <c r="J731" s="22">
        <f>VLOOKUP($A$2:$A$2221,'[2]Customer Answer 5 &amp; 6'!$A$2:$O$2221,2,FALSE)</f>
        <v>177298</v>
      </c>
      <c r="K731" s="23">
        <f>VLOOKUP($A$2:$A$2221,'[2]Customer Answer 5 &amp; 6'!$A$2:$O$2221,3,FALSE)</f>
        <v>0</v>
      </c>
      <c r="L731" s="24">
        <f>VLOOKUP($A$2:$A$2221,'[2]Customer Answer 5 &amp; 6'!$A$2:$O$2221,4,FALSE)</f>
        <v>1</v>
      </c>
      <c r="M731" s="25">
        <f>VLOOKUP($A$2:$A$2221,'[2]Customer Answer 5 &amp; 6'!$A$2:$O$2221,5,FALSE)</f>
        <v>41</v>
      </c>
      <c r="N731">
        <f>VLOOKUP($A$2:$A$2221,'[2]Customer Answer 5 &amp; 6'!$A$2:$O$2221,6,FALSE)</f>
        <v>0</v>
      </c>
      <c r="O731">
        <f>VLOOKUP($A$2:$A$2221,'[2]Customer Answer 5 &amp; 6'!$A$2:$O$2221,7,FALSE)</f>
        <v>0</v>
      </c>
      <c r="P731">
        <f>VLOOKUP($A$2:$A$2221,'[2]Customer Answer 5 &amp; 6'!$A$2:$O$2221,8,FALSE)</f>
        <v>0</v>
      </c>
      <c r="Q731">
        <f>VLOOKUP($A$2:$A$2221,'[2]Customer Answer 5 &amp; 6'!$A$2:$O$2221,9,FALSE)</f>
        <v>1</v>
      </c>
      <c r="R731">
        <f>VLOOKUP($A$2:$A$2221,'[2]Customer Answer 5 &amp; 6'!$A$2:$O$2221,10,FALSE)</f>
        <v>0</v>
      </c>
      <c r="S731" s="26">
        <f>VLOOKUP($A$2:$A$2221,'[2]Customer Answer 5 &amp; 6'!$A$2:$O$2221,11,FALSE)</f>
        <v>0</v>
      </c>
      <c r="T731" s="26">
        <f>VLOOKUP($A$2:$A$2221,'[2]Customer Answer 5 &amp; 6'!$A$2:$O$2221,12,FALSE)</f>
        <v>1</v>
      </c>
      <c r="U731" s="26">
        <f>VLOOKUP($A$2:$A$2221,'[2]Customer Answer 5 &amp; 6'!$A$2:$O$2221,13,FALSE)</f>
        <v>0</v>
      </c>
      <c r="V731" s="26">
        <f>VLOOKUP($A$2:$A$2221,'[2]Customer Answer 5 &amp; 6'!$A$2:$O$2221,14,FALSE)</f>
        <v>0</v>
      </c>
      <c r="W731" s="27" t="str">
        <f>VLOOKUP($A$2:$A$2221,'[2]Customer Answer 5 &amp; 6'!$A$2:$O$2221,15,FALSE)</f>
        <v>Other</v>
      </c>
      <c r="X731" s="21">
        <f>VLOOKUP($A$2:$A$2221,'[2]Sales Answer 1 &amp; 2'!$A$2:$N$2221,3,FALSE)</f>
        <v>975</v>
      </c>
      <c r="Y731" s="21">
        <f>VLOOKUP($A$2:$A$2221,'[2]Sales Answer 1 &amp; 2'!$A$2:$N$2221,4,FALSE)</f>
        <v>264</v>
      </c>
      <c r="Z731" s="21">
        <f>VLOOKUP($A$2:$A$2221,'[2]Sales Answer 1 &amp; 2'!$A$2:$N$2221,5,FALSE)</f>
        <v>670</v>
      </c>
      <c r="AA731" s="21">
        <f>VLOOKUP($A$2:$A$2221,'[2]Sales Answer 1 &amp; 2'!$A$2:$N$2221,6,FALSE)</f>
        <v>53</v>
      </c>
      <c r="AB731" s="21">
        <f>VLOOKUP($A$2:$A$2221,'[2]Sales Answer 1 &amp; 2'!$A$2:$N$2221,7,FALSE)</f>
        <v>80</v>
      </c>
    </row>
    <row r="732" spans="1:28" ht="15" thickBot="1" x14ac:dyDescent="0.35">
      <c r="A732" s="12">
        <v>1157</v>
      </c>
      <c r="B732" s="13">
        <v>0</v>
      </c>
      <c r="C732" s="13">
        <v>0</v>
      </c>
      <c r="D732" s="13">
        <v>0</v>
      </c>
      <c r="E732" s="13">
        <v>0</v>
      </c>
      <c r="F732" s="13">
        <v>0</v>
      </c>
      <c r="G732" s="13">
        <v>0</v>
      </c>
      <c r="H732" s="13">
        <v>0</v>
      </c>
      <c r="I732" s="14">
        <v>43929</v>
      </c>
      <c r="J732" s="22">
        <f>VLOOKUP($A$2:$A$2221,'[2]Customer Answer 5 &amp; 6'!$A$2:$O$2221,2,FALSE)</f>
        <v>166951</v>
      </c>
      <c r="K732" s="23">
        <f>VLOOKUP($A$2:$A$2221,'[2]Customer Answer 5 &amp; 6'!$A$2:$O$2221,3,FALSE)</f>
        <v>0</v>
      </c>
      <c r="L732" s="24">
        <f>VLOOKUP($A$2:$A$2221,'[2]Customer Answer 5 &amp; 6'!$A$2:$O$2221,4,FALSE)</f>
        <v>0</v>
      </c>
      <c r="M732" s="25">
        <f>VLOOKUP($A$2:$A$2221,'[2]Customer Answer 5 &amp; 6'!$A$2:$O$2221,5,FALSE)</f>
        <v>32</v>
      </c>
      <c r="N732">
        <f>VLOOKUP($A$2:$A$2221,'[2]Customer Answer 5 &amp; 6'!$A$2:$O$2221,6,FALSE)</f>
        <v>0</v>
      </c>
      <c r="O732">
        <f>VLOOKUP($A$2:$A$2221,'[2]Customer Answer 5 &amp; 6'!$A$2:$O$2221,7,FALSE)</f>
        <v>0</v>
      </c>
      <c r="P732">
        <f>VLOOKUP($A$2:$A$2221,'[2]Customer Answer 5 &amp; 6'!$A$2:$O$2221,8,FALSE)</f>
        <v>1</v>
      </c>
      <c r="Q732">
        <f>VLOOKUP($A$2:$A$2221,'[2]Customer Answer 5 &amp; 6'!$A$2:$O$2221,9,FALSE)</f>
        <v>0</v>
      </c>
      <c r="R732">
        <f>VLOOKUP($A$2:$A$2221,'[2]Customer Answer 5 &amp; 6'!$A$2:$O$2221,10,FALSE)</f>
        <v>0</v>
      </c>
      <c r="S732" s="26">
        <f>VLOOKUP($A$2:$A$2221,'[2]Customer Answer 5 &amp; 6'!$A$2:$O$2221,11,FALSE)</f>
        <v>0</v>
      </c>
      <c r="T732" s="26">
        <f>VLOOKUP($A$2:$A$2221,'[2]Customer Answer 5 &amp; 6'!$A$2:$O$2221,12,FALSE)</f>
        <v>1</v>
      </c>
      <c r="U732" s="26">
        <f>VLOOKUP($A$2:$A$2221,'[2]Customer Answer 5 &amp; 6'!$A$2:$O$2221,13,FALSE)</f>
        <v>0</v>
      </c>
      <c r="V732" s="26">
        <f>VLOOKUP($A$2:$A$2221,'[2]Customer Answer 5 &amp; 6'!$A$2:$O$2221,14,FALSE)</f>
        <v>0</v>
      </c>
      <c r="W732" s="27" t="str">
        <f>VLOOKUP($A$2:$A$2221,'[2]Customer Answer 5 &amp; 6'!$A$2:$O$2221,15,FALSE)</f>
        <v>California</v>
      </c>
      <c r="X732" s="21">
        <f>VLOOKUP($A$2:$A$2221,'[2]Sales Answer 1 &amp; 2'!$A$2:$N$2221,3,FALSE)</f>
        <v>691</v>
      </c>
      <c r="Y732" s="21">
        <f>VLOOKUP($A$2:$A$2221,'[2]Sales Answer 1 &amp; 2'!$A$2:$N$2221,4,FALSE)</f>
        <v>404</v>
      </c>
      <c r="Z732" s="21">
        <f>VLOOKUP($A$2:$A$2221,'[2]Sales Answer 1 &amp; 2'!$A$2:$N$2221,5,FALSE)</f>
        <v>761</v>
      </c>
      <c r="AA732" s="21">
        <f>VLOOKUP($A$2:$A$2221,'[2]Sales Answer 1 &amp; 2'!$A$2:$N$2221,6,FALSE)</f>
        <v>431</v>
      </c>
      <c r="AB732" s="21">
        <f>VLOOKUP($A$2:$A$2221,'[2]Sales Answer 1 &amp; 2'!$A$2:$N$2221,7,FALSE)</f>
        <v>190</v>
      </c>
    </row>
    <row r="733" spans="1:28" ht="15" thickBot="1" x14ac:dyDescent="0.35">
      <c r="A733" s="12">
        <v>1674</v>
      </c>
      <c r="B733" s="13">
        <v>0</v>
      </c>
      <c r="C733" s="13">
        <v>0</v>
      </c>
      <c r="D733" s="13">
        <v>0</v>
      </c>
      <c r="E733" s="13">
        <v>0</v>
      </c>
      <c r="F733" s="13">
        <v>0</v>
      </c>
      <c r="G733" s="13">
        <v>0</v>
      </c>
      <c r="H733" s="13">
        <v>0</v>
      </c>
      <c r="I733" s="14">
        <v>43929</v>
      </c>
      <c r="J733" s="22">
        <f>VLOOKUP($A$2:$A$2221,'[2]Customer Answer 5 &amp; 6'!$A$2:$O$2221,2,FALSE)</f>
        <v>113084</v>
      </c>
      <c r="K733" s="23">
        <f>VLOOKUP($A$2:$A$2221,'[2]Customer Answer 5 &amp; 6'!$A$2:$O$2221,3,FALSE)</f>
        <v>0</v>
      </c>
      <c r="L733" s="24">
        <f>VLOOKUP($A$2:$A$2221,'[2]Customer Answer 5 &amp; 6'!$A$2:$O$2221,4,FALSE)</f>
        <v>0</v>
      </c>
      <c r="M733" s="25">
        <f>VLOOKUP($A$2:$A$2221,'[2]Customer Answer 5 &amp; 6'!$A$2:$O$2221,5,FALSE)</f>
        <v>68</v>
      </c>
      <c r="N733">
        <f>VLOOKUP($A$2:$A$2221,'[2]Customer Answer 5 &amp; 6'!$A$2:$O$2221,6,FALSE)</f>
        <v>0</v>
      </c>
      <c r="O733">
        <f>VLOOKUP($A$2:$A$2221,'[2]Customer Answer 5 &amp; 6'!$A$2:$O$2221,7,FALSE)</f>
        <v>0</v>
      </c>
      <c r="P733">
        <f>VLOOKUP($A$2:$A$2221,'[2]Customer Answer 5 &amp; 6'!$A$2:$O$2221,8,FALSE)</f>
        <v>0</v>
      </c>
      <c r="Q733">
        <f>VLOOKUP($A$2:$A$2221,'[2]Customer Answer 5 &amp; 6'!$A$2:$O$2221,9,FALSE)</f>
        <v>1</v>
      </c>
      <c r="R733">
        <f>VLOOKUP($A$2:$A$2221,'[2]Customer Answer 5 &amp; 6'!$A$2:$O$2221,10,FALSE)</f>
        <v>0</v>
      </c>
      <c r="S733" s="26">
        <f>VLOOKUP($A$2:$A$2221,'[2]Customer Answer 5 &amp; 6'!$A$2:$O$2221,11,FALSE)</f>
        <v>1</v>
      </c>
      <c r="T733" s="26">
        <f>VLOOKUP($A$2:$A$2221,'[2]Customer Answer 5 &amp; 6'!$A$2:$O$2221,12,FALSE)</f>
        <v>0</v>
      </c>
      <c r="U733" s="26">
        <f>VLOOKUP($A$2:$A$2221,'[2]Customer Answer 5 &amp; 6'!$A$2:$O$2221,13,FALSE)</f>
        <v>0</v>
      </c>
      <c r="V733" s="26">
        <f>VLOOKUP($A$2:$A$2221,'[2]Customer Answer 5 &amp; 6'!$A$2:$O$2221,14,FALSE)</f>
        <v>0</v>
      </c>
      <c r="W733" s="27" t="str">
        <f>VLOOKUP($A$2:$A$2221,'[2]Customer Answer 5 &amp; 6'!$A$2:$O$2221,15,FALSE)</f>
        <v>Florida</v>
      </c>
      <c r="X733" s="21">
        <f>VLOOKUP($A$2:$A$2221,'[2]Sales Answer 1 &amp; 2'!$A$2:$N$2221,3,FALSE)</f>
        <v>17</v>
      </c>
      <c r="Y733" s="21">
        <f>VLOOKUP($A$2:$A$2221,'[2]Sales Answer 1 &amp; 2'!$A$2:$N$2221,4,FALSE)</f>
        <v>0</v>
      </c>
      <c r="Z733" s="21">
        <f>VLOOKUP($A$2:$A$2221,'[2]Sales Answer 1 &amp; 2'!$A$2:$N$2221,5,FALSE)</f>
        <v>61</v>
      </c>
      <c r="AA733" s="21">
        <f>VLOOKUP($A$2:$A$2221,'[2]Sales Answer 1 &amp; 2'!$A$2:$N$2221,6,FALSE)</f>
        <v>26</v>
      </c>
      <c r="AB733" s="21">
        <f>VLOOKUP($A$2:$A$2221,'[2]Sales Answer 1 &amp; 2'!$A$2:$N$2221,7,FALSE)</f>
        <v>61</v>
      </c>
    </row>
    <row r="734" spans="1:28" ht="15" thickBot="1" x14ac:dyDescent="0.35">
      <c r="A734" s="12">
        <v>2453</v>
      </c>
      <c r="B734" s="13">
        <v>0</v>
      </c>
      <c r="C734" s="13">
        <v>0</v>
      </c>
      <c r="D734" s="13">
        <v>0</v>
      </c>
      <c r="E734" s="13">
        <v>0</v>
      </c>
      <c r="F734" s="13">
        <v>0</v>
      </c>
      <c r="G734" s="13">
        <v>0</v>
      </c>
      <c r="H734" s="13">
        <v>0</v>
      </c>
      <c r="I734" s="14">
        <v>43929</v>
      </c>
      <c r="J734" s="22">
        <f>VLOOKUP($A$2:$A$2221,'[2]Customer Answer 5 &amp; 6'!$A$2:$O$2221,2,FALSE)</f>
        <v>159892</v>
      </c>
      <c r="K734" s="23">
        <f>VLOOKUP($A$2:$A$2221,'[2]Customer Answer 5 &amp; 6'!$A$2:$O$2221,3,FALSE)</f>
        <v>0</v>
      </c>
      <c r="L734" s="24">
        <f>VLOOKUP($A$2:$A$2221,'[2]Customer Answer 5 &amp; 6'!$A$2:$O$2221,4,FALSE)</f>
        <v>1</v>
      </c>
      <c r="M734" s="25">
        <f>VLOOKUP($A$2:$A$2221,'[2]Customer Answer 5 &amp; 6'!$A$2:$O$2221,5,FALSE)</f>
        <v>50</v>
      </c>
      <c r="N734">
        <f>VLOOKUP($A$2:$A$2221,'[2]Customer Answer 5 &amp; 6'!$A$2:$O$2221,6,FALSE)</f>
        <v>0</v>
      </c>
      <c r="O734">
        <f>VLOOKUP($A$2:$A$2221,'[2]Customer Answer 5 &amp; 6'!$A$2:$O$2221,7,FALSE)</f>
        <v>1</v>
      </c>
      <c r="P734">
        <f>VLOOKUP($A$2:$A$2221,'[2]Customer Answer 5 &amp; 6'!$A$2:$O$2221,8,FALSE)</f>
        <v>0</v>
      </c>
      <c r="Q734">
        <f>VLOOKUP($A$2:$A$2221,'[2]Customer Answer 5 &amp; 6'!$A$2:$O$2221,9,FALSE)</f>
        <v>0</v>
      </c>
      <c r="R734">
        <f>VLOOKUP($A$2:$A$2221,'[2]Customer Answer 5 &amp; 6'!$A$2:$O$2221,10,FALSE)</f>
        <v>0</v>
      </c>
      <c r="S734" s="26">
        <f>VLOOKUP($A$2:$A$2221,'[2]Customer Answer 5 &amp; 6'!$A$2:$O$2221,11,FALSE)</f>
        <v>0</v>
      </c>
      <c r="T734" s="26">
        <f>VLOOKUP($A$2:$A$2221,'[2]Customer Answer 5 &amp; 6'!$A$2:$O$2221,12,FALSE)</f>
        <v>0</v>
      </c>
      <c r="U734" s="26">
        <f>VLOOKUP($A$2:$A$2221,'[2]Customer Answer 5 &amp; 6'!$A$2:$O$2221,13,FALSE)</f>
        <v>0</v>
      </c>
      <c r="V734" s="26">
        <f>VLOOKUP($A$2:$A$2221,'[2]Customer Answer 5 &amp; 6'!$A$2:$O$2221,14,FALSE)</f>
        <v>1</v>
      </c>
      <c r="W734" s="27" t="str">
        <f>VLOOKUP($A$2:$A$2221,'[2]Customer Answer 5 &amp; 6'!$A$2:$O$2221,15,FALSE)</f>
        <v>California</v>
      </c>
      <c r="X734" s="21">
        <f>VLOOKUP($A$2:$A$2221,'[2]Sales Answer 1 &amp; 2'!$A$2:$N$2221,3,FALSE)</f>
        <v>195</v>
      </c>
      <c r="Y734" s="21">
        <f>VLOOKUP($A$2:$A$2221,'[2]Sales Answer 1 &amp; 2'!$A$2:$N$2221,4,FALSE)</f>
        <v>0</v>
      </c>
      <c r="Z734" s="21">
        <f>VLOOKUP($A$2:$A$2221,'[2]Sales Answer 1 &amp; 2'!$A$2:$N$2221,5,FALSE)</f>
        <v>35</v>
      </c>
      <c r="AA734" s="21">
        <f>VLOOKUP($A$2:$A$2221,'[2]Sales Answer 1 &amp; 2'!$A$2:$N$2221,6,FALSE)</f>
        <v>0</v>
      </c>
      <c r="AB734" s="21">
        <f>VLOOKUP($A$2:$A$2221,'[2]Sales Answer 1 &amp; 2'!$A$2:$N$2221,7,FALSE)</f>
        <v>3</v>
      </c>
    </row>
    <row r="735" spans="1:28" ht="15" thickBot="1" x14ac:dyDescent="0.35">
      <c r="A735" s="12">
        <v>2764</v>
      </c>
      <c r="B735" s="13">
        <v>0</v>
      </c>
      <c r="C735" s="13">
        <v>0</v>
      </c>
      <c r="D735" s="13">
        <v>0</v>
      </c>
      <c r="E735" s="13">
        <v>0</v>
      </c>
      <c r="F735" s="13">
        <v>0</v>
      </c>
      <c r="G735" s="13">
        <v>0</v>
      </c>
      <c r="H735" s="13">
        <v>0</v>
      </c>
      <c r="I735" s="14">
        <v>43929</v>
      </c>
      <c r="J735" s="22">
        <f>VLOOKUP($A$2:$A$2221,'[2]Customer Answer 5 &amp; 6'!$A$2:$O$2221,2,FALSE)</f>
        <v>177298</v>
      </c>
      <c r="K735" s="23">
        <f>VLOOKUP($A$2:$A$2221,'[2]Customer Answer 5 &amp; 6'!$A$2:$O$2221,3,FALSE)</f>
        <v>0</v>
      </c>
      <c r="L735" s="24">
        <f>VLOOKUP($A$2:$A$2221,'[2]Customer Answer 5 &amp; 6'!$A$2:$O$2221,4,FALSE)</f>
        <v>1</v>
      </c>
      <c r="M735" s="25">
        <f>VLOOKUP($A$2:$A$2221,'[2]Customer Answer 5 &amp; 6'!$A$2:$O$2221,5,FALSE)</f>
        <v>41</v>
      </c>
      <c r="N735">
        <f>VLOOKUP($A$2:$A$2221,'[2]Customer Answer 5 &amp; 6'!$A$2:$O$2221,6,FALSE)</f>
        <v>0</v>
      </c>
      <c r="O735">
        <f>VLOOKUP($A$2:$A$2221,'[2]Customer Answer 5 &amp; 6'!$A$2:$O$2221,7,FALSE)</f>
        <v>0</v>
      </c>
      <c r="P735">
        <f>VLOOKUP($A$2:$A$2221,'[2]Customer Answer 5 &amp; 6'!$A$2:$O$2221,8,FALSE)</f>
        <v>0</v>
      </c>
      <c r="Q735">
        <f>VLOOKUP($A$2:$A$2221,'[2]Customer Answer 5 &amp; 6'!$A$2:$O$2221,9,FALSE)</f>
        <v>1</v>
      </c>
      <c r="R735">
        <f>VLOOKUP($A$2:$A$2221,'[2]Customer Answer 5 &amp; 6'!$A$2:$O$2221,10,FALSE)</f>
        <v>0</v>
      </c>
      <c r="S735" s="26">
        <f>VLOOKUP($A$2:$A$2221,'[2]Customer Answer 5 &amp; 6'!$A$2:$O$2221,11,FALSE)</f>
        <v>0</v>
      </c>
      <c r="T735" s="26">
        <f>VLOOKUP($A$2:$A$2221,'[2]Customer Answer 5 &amp; 6'!$A$2:$O$2221,12,FALSE)</f>
        <v>1</v>
      </c>
      <c r="U735" s="26">
        <f>VLOOKUP($A$2:$A$2221,'[2]Customer Answer 5 &amp; 6'!$A$2:$O$2221,13,FALSE)</f>
        <v>0</v>
      </c>
      <c r="V735" s="26">
        <f>VLOOKUP($A$2:$A$2221,'[2]Customer Answer 5 &amp; 6'!$A$2:$O$2221,14,FALSE)</f>
        <v>0</v>
      </c>
      <c r="W735" s="27" t="str">
        <f>VLOOKUP($A$2:$A$2221,'[2]Customer Answer 5 &amp; 6'!$A$2:$O$2221,15,FALSE)</f>
        <v>Other</v>
      </c>
      <c r="X735" s="21">
        <f>VLOOKUP($A$2:$A$2221,'[2]Sales Answer 1 &amp; 2'!$A$2:$N$2221,3,FALSE)</f>
        <v>975</v>
      </c>
      <c r="Y735" s="21">
        <f>VLOOKUP($A$2:$A$2221,'[2]Sales Answer 1 &amp; 2'!$A$2:$N$2221,4,FALSE)</f>
        <v>264</v>
      </c>
      <c r="Z735" s="21">
        <f>VLOOKUP($A$2:$A$2221,'[2]Sales Answer 1 &amp; 2'!$A$2:$N$2221,5,FALSE)</f>
        <v>670</v>
      </c>
      <c r="AA735" s="21">
        <f>VLOOKUP($A$2:$A$2221,'[2]Sales Answer 1 &amp; 2'!$A$2:$N$2221,6,FALSE)</f>
        <v>53</v>
      </c>
      <c r="AB735" s="21">
        <f>VLOOKUP($A$2:$A$2221,'[2]Sales Answer 1 &amp; 2'!$A$2:$N$2221,7,FALSE)</f>
        <v>80</v>
      </c>
    </row>
    <row r="736" spans="1:28" ht="15" thickBot="1" x14ac:dyDescent="0.35">
      <c r="A736" s="12">
        <v>3082</v>
      </c>
      <c r="B736" s="13">
        <v>0</v>
      </c>
      <c r="C736" s="13">
        <v>0</v>
      </c>
      <c r="D736" s="13">
        <v>0</v>
      </c>
      <c r="E736" s="13">
        <v>0</v>
      </c>
      <c r="F736" s="13">
        <v>0</v>
      </c>
      <c r="G736" s="13">
        <v>0</v>
      </c>
      <c r="H736" s="13">
        <v>0</v>
      </c>
      <c r="I736" s="14">
        <v>43928</v>
      </c>
      <c r="J736" s="22">
        <f>VLOOKUP($A$2:$A$2221,'[2]Customer Answer 5 &amp; 6'!$A$2:$O$2221,2,FALSE)</f>
        <v>143018</v>
      </c>
      <c r="K736" s="23">
        <f>VLOOKUP($A$2:$A$2221,'[2]Customer Answer 5 &amp; 6'!$A$2:$O$2221,3,FALSE)</f>
        <v>0</v>
      </c>
      <c r="L736" s="24">
        <f>VLOOKUP($A$2:$A$2221,'[2]Customer Answer 5 &amp; 6'!$A$2:$O$2221,4,FALSE)</f>
        <v>1</v>
      </c>
      <c r="M736" s="25">
        <f>VLOOKUP($A$2:$A$2221,'[2]Customer Answer 5 &amp; 6'!$A$2:$O$2221,5,FALSE)</f>
        <v>46</v>
      </c>
      <c r="N736">
        <f>VLOOKUP($A$2:$A$2221,'[2]Customer Answer 5 &amp; 6'!$A$2:$O$2221,6,FALSE)</f>
        <v>0</v>
      </c>
      <c r="O736">
        <f>VLOOKUP($A$2:$A$2221,'[2]Customer Answer 5 &amp; 6'!$A$2:$O$2221,7,FALSE)</f>
        <v>0</v>
      </c>
      <c r="P736">
        <f>VLOOKUP($A$2:$A$2221,'[2]Customer Answer 5 &amp; 6'!$A$2:$O$2221,8,FALSE)</f>
        <v>0</v>
      </c>
      <c r="Q736">
        <f>VLOOKUP($A$2:$A$2221,'[2]Customer Answer 5 &amp; 6'!$A$2:$O$2221,9,FALSE)</f>
        <v>1</v>
      </c>
      <c r="R736">
        <f>VLOOKUP($A$2:$A$2221,'[2]Customer Answer 5 &amp; 6'!$A$2:$O$2221,10,FALSE)</f>
        <v>0</v>
      </c>
      <c r="S736" s="26">
        <f>VLOOKUP($A$2:$A$2221,'[2]Customer Answer 5 &amp; 6'!$A$2:$O$2221,11,FALSE)</f>
        <v>0</v>
      </c>
      <c r="T736" s="26">
        <f>VLOOKUP($A$2:$A$2221,'[2]Customer Answer 5 &amp; 6'!$A$2:$O$2221,12,FALSE)</f>
        <v>0</v>
      </c>
      <c r="U736" s="26">
        <f>VLOOKUP($A$2:$A$2221,'[2]Customer Answer 5 &amp; 6'!$A$2:$O$2221,13,FALSE)</f>
        <v>1</v>
      </c>
      <c r="V736" s="26">
        <f>VLOOKUP($A$2:$A$2221,'[2]Customer Answer 5 &amp; 6'!$A$2:$O$2221,14,FALSE)</f>
        <v>0</v>
      </c>
      <c r="W736" s="27" t="str">
        <f>VLOOKUP($A$2:$A$2221,'[2]Customer Answer 5 &amp; 6'!$A$2:$O$2221,15,FALSE)</f>
        <v>Other</v>
      </c>
      <c r="X736" s="21">
        <f>VLOOKUP($A$2:$A$2221,'[2]Sales Answer 1 &amp; 2'!$A$2:$N$2221,3,FALSE)</f>
        <v>116</v>
      </c>
      <c r="Y736" s="21">
        <f>VLOOKUP($A$2:$A$2221,'[2]Sales Answer 1 &amp; 2'!$A$2:$N$2221,4,FALSE)</f>
        <v>13</v>
      </c>
      <c r="Z736" s="21">
        <f>VLOOKUP($A$2:$A$2221,'[2]Sales Answer 1 &amp; 2'!$A$2:$N$2221,5,FALSE)</f>
        <v>57</v>
      </c>
      <c r="AA736" s="21">
        <f>VLOOKUP($A$2:$A$2221,'[2]Sales Answer 1 &amp; 2'!$A$2:$N$2221,6,FALSE)</f>
        <v>23</v>
      </c>
      <c r="AB736" s="21">
        <f>VLOOKUP($A$2:$A$2221,'[2]Sales Answer 1 &amp; 2'!$A$2:$N$2221,7,FALSE)</f>
        <v>20</v>
      </c>
    </row>
    <row r="737" spans="1:28" ht="15" thickBot="1" x14ac:dyDescent="0.35">
      <c r="A737" s="12">
        <v>1467</v>
      </c>
      <c r="B737" s="13">
        <v>0</v>
      </c>
      <c r="C737" s="13">
        <v>0</v>
      </c>
      <c r="D737" s="13">
        <v>0</v>
      </c>
      <c r="E737" s="13">
        <v>0</v>
      </c>
      <c r="F737" s="13">
        <v>0</v>
      </c>
      <c r="G737" s="13">
        <v>0</v>
      </c>
      <c r="H737" s="13">
        <v>0</v>
      </c>
      <c r="I737" s="14">
        <v>43926</v>
      </c>
      <c r="J737" s="22">
        <f>VLOOKUP($A$2:$A$2221,'[2]Customer Answer 5 &amp; 6'!$A$2:$O$2221,2,FALSE)</f>
        <v>143057</v>
      </c>
      <c r="K737" s="23">
        <f>VLOOKUP($A$2:$A$2221,'[2]Customer Answer 5 &amp; 6'!$A$2:$O$2221,3,FALSE)</f>
        <v>0</v>
      </c>
      <c r="L737" s="24">
        <f>VLOOKUP($A$2:$A$2221,'[2]Customer Answer 5 &amp; 6'!$A$2:$O$2221,4,FALSE)</f>
        <v>1</v>
      </c>
      <c r="M737" s="25">
        <f>VLOOKUP($A$2:$A$2221,'[2]Customer Answer 5 &amp; 6'!$A$2:$O$2221,5,FALSE)</f>
        <v>45</v>
      </c>
      <c r="N737">
        <f>VLOOKUP($A$2:$A$2221,'[2]Customer Answer 5 &amp; 6'!$A$2:$O$2221,6,FALSE)</f>
        <v>0</v>
      </c>
      <c r="O737">
        <f>VLOOKUP($A$2:$A$2221,'[2]Customer Answer 5 &amp; 6'!$A$2:$O$2221,7,FALSE)</f>
        <v>1</v>
      </c>
      <c r="P737">
        <f>VLOOKUP($A$2:$A$2221,'[2]Customer Answer 5 &amp; 6'!$A$2:$O$2221,8,FALSE)</f>
        <v>0</v>
      </c>
      <c r="Q737">
        <f>VLOOKUP($A$2:$A$2221,'[2]Customer Answer 5 &amp; 6'!$A$2:$O$2221,9,FALSE)</f>
        <v>0</v>
      </c>
      <c r="R737">
        <f>VLOOKUP($A$2:$A$2221,'[2]Customer Answer 5 &amp; 6'!$A$2:$O$2221,10,FALSE)</f>
        <v>0</v>
      </c>
      <c r="S737" s="26">
        <f>VLOOKUP($A$2:$A$2221,'[2]Customer Answer 5 &amp; 6'!$A$2:$O$2221,11,FALSE)</f>
        <v>0</v>
      </c>
      <c r="T737" s="26">
        <f>VLOOKUP($A$2:$A$2221,'[2]Customer Answer 5 &amp; 6'!$A$2:$O$2221,12,FALSE)</f>
        <v>1</v>
      </c>
      <c r="U737" s="26">
        <f>VLOOKUP($A$2:$A$2221,'[2]Customer Answer 5 &amp; 6'!$A$2:$O$2221,13,FALSE)</f>
        <v>0</v>
      </c>
      <c r="V737" s="26">
        <f>VLOOKUP($A$2:$A$2221,'[2]Customer Answer 5 &amp; 6'!$A$2:$O$2221,14,FALSE)</f>
        <v>0</v>
      </c>
      <c r="W737" s="27" t="str">
        <f>VLOOKUP($A$2:$A$2221,'[2]Customer Answer 5 &amp; 6'!$A$2:$O$2221,15,FALSE)</f>
        <v>Texas</v>
      </c>
      <c r="X737" s="21">
        <f>VLOOKUP($A$2:$A$2221,'[2]Sales Answer 1 &amp; 2'!$A$2:$N$2221,3,FALSE)</f>
        <v>708</v>
      </c>
      <c r="Y737" s="21">
        <f>VLOOKUP($A$2:$A$2221,'[2]Sales Answer 1 &amp; 2'!$A$2:$N$2221,4,FALSE)</f>
        <v>7</v>
      </c>
      <c r="Z737" s="21">
        <f>VLOOKUP($A$2:$A$2221,'[2]Sales Answer 1 &amp; 2'!$A$2:$N$2221,5,FALSE)</f>
        <v>146</v>
      </c>
      <c r="AA737" s="21">
        <f>VLOOKUP($A$2:$A$2221,'[2]Sales Answer 1 &amp; 2'!$A$2:$N$2221,6,FALSE)</f>
        <v>0</v>
      </c>
      <c r="AB737" s="21">
        <f>VLOOKUP($A$2:$A$2221,'[2]Sales Answer 1 &amp; 2'!$A$2:$N$2221,7,FALSE)</f>
        <v>7</v>
      </c>
    </row>
    <row r="738" spans="1:28" ht="15" thickBot="1" x14ac:dyDescent="0.35">
      <c r="A738" s="12">
        <v>2410</v>
      </c>
      <c r="B738" s="13">
        <v>0</v>
      </c>
      <c r="C738" s="13">
        <v>0</v>
      </c>
      <c r="D738" s="13">
        <v>0</v>
      </c>
      <c r="E738" s="13">
        <v>0</v>
      </c>
      <c r="F738" s="13">
        <v>0</v>
      </c>
      <c r="G738" s="13">
        <v>0</v>
      </c>
      <c r="H738" s="13">
        <v>0</v>
      </c>
      <c r="I738" s="14">
        <v>43926</v>
      </c>
      <c r="J738" s="22">
        <f>VLOOKUP($A$2:$A$2221,'[2]Customer Answer 5 &amp; 6'!$A$2:$O$2221,2,FALSE)</f>
        <v>170844</v>
      </c>
      <c r="K738" s="23">
        <f>VLOOKUP($A$2:$A$2221,'[2]Customer Answer 5 &amp; 6'!$A$2:$O$2221,3,FALSE)</f>
        <v>1</v>
      </c>
      <c r="L738" s="24">
        <f>VLOOKUP($A$2:$A$2221,'[2]Customer Answer 5 &amp; 6'!$A$2:$O$2221,4,FALSE)</f>
        <v>1</v>
      </c>
      <c r="M738" s="25">
        <f>VLOOKUP($A$2:$A$2221,'[2]Customer Answer 5 &amp; 6'!$A$2:$O$2221,5,FALSE)</f>
        <v>53</v>
      </c>
      <c r="N738">
        <f>VLOOKUP($A$2:$A$2221,'[2]Customer Answer 5 &amp; 6'!$A$2:$O$2221,6,FALSE)</f>
        <v>1</v>
      </c>
      <c r="O738">
        <f>VLOOKUP($A$2:$A$2221,'[2]Customer Answer 5 &amp; 6'!$A$2:$O$2221,7,FALSE)</f>
        <v>0</v>
      </c>
      <c r="P738">
        <f>VLOOKUP($A$2:$A$2221,'[2]Customer Answer 5 &amp; 6'!$A$2:$O$2221,8,FALSE)</f>
        <v>0</v>
      </c>
      <c r="Q738">
        <f>VLOOKUP($A$2:$A$2221,'[2]Customer Answer 5 &amp; 6'!$A$2:$O$2221,9,FALSE)</f>
        <v>0</v>
      </c>
      <c r="R738">
        <f>VLOOKUP($A$2:$A$2221,'[2]Customer Answer 5 &amp; 6'!$A$2:$O$2221,10,FALSE)</f>
        <v>0</v>
      </c>
      <c r="S738" s="26">
        <f>VLOOKUP($A$2:$A$2221,'[2]Customer Answer 5 &amp; 6'!$A$2:$O$2221,11,FALSE)</f>
        <v>0</v>
      </c>
      <c r="T738" s="26">
        <f>VLOOKUP($A$2:$A$2221,'[2]Customer Answer 5 &amp; 6'!$A$2:$O$2221,12,FALSE)</f>
        <v>1</v>
      </c>
      <c r="U738" s="26">
        <f>VLOOKUP($A$2:$A$2221,'[2]Customer Answer 5 &amp; 6'!$A$2:$O$2221,13,FALSE)</f>
        <v>0</v>
      </c>
      <c r="V738" s="26">
        <f>VLOOKUP($A$2:$A$2221,'[2]Customer Answer 5 &amp; 6'!$A$2:$O$2221,14,FALSE)</f>
        <v>0</v>
      </c>
      <c r="W738" s="27" t="str">
        <f>VLOOKUP($A$2:$A$2221,'[2]Customer Answer 5 &amp; 6'!$A$2:$O$2221,15,FALSE)</f>
        <v>Other</v>
      </c>
      <c r="X738" s="21">
        <f>VLOOKUP($A$2:$A$2221,'[2]Sales Answer 1 &amp; 2'!$A$2:$N$2221,3,FALSE)</f>
        <v>311</v>
      </c>
      <c r="Y738" s="21">
        <f>VLOOKUP($A$2:$A$2221,'[2]Sales Answer 1 &amp; 2'!$A$2:$N$2221,4,FALSE)</f>
        <v>63</v>
      </c>
      <c r="Z738" s="21">
        <f>VLOOKUP($A$2:$A$2221,'[2]Sales Answer 1 &amp; 2'!$A$2:$N$2221,5,FALSE)</f>
        <v>162</v>
      </c>
      <c r="AA738" s="21">
        <f>VLOOKUP($A$2:$A$2221,'[2]Sales Answer 1 &amp; 2'!$A$2:$N$2221,6,FALSE)</f>
        <v>7</v>
      </c>
      <c r="AB738" s="21">
        <f>VLOOKUP($A$2:$A$2221,'[2]Sales Answer 1 &amp; 2'!$A$2:$N$2221,7,FALSE)</f>
        <v>162</v>
      </c>
    </row>
    <row r="739" spans="1:28" ht="15" thickBot="1" x14ac:dyDescent="0.35">
      <c r="A739" s="12">
        <v>1774</v>
      </c>
      <c r="B739" s="13">
        <v>0</v>
      </c>
      <c r="C739" s="13">
        <v>0</v>
      </c>
      <c r="D739" s="13">
        <v>0</v>
      </c>
      <c r="E739" s="13">
        <v>0</v>
      </c>
      <c r="F739" s="13">
        <v>0</v>
      </c>
      <c r="G739" s="13">
        <v>0</v>
      </c>
      <c r="H739" s="13">
        <v>0</v>
      </c>
      <c r="I739" s="14">
        <v>43925</v>
      </c>
      <c r="J739" s="22">
        <f>VLOOKUP($A$2:$A$2221,'[2]Customer Answer 5 &amp; 6'!$A$2:$O$2221,2,FALSE)</f>
        <v>151267</v>
      </c>
      <c r="K739" s="23">
        <f>VLOOKUP($A$2:$A$2221,'[2]Customer Answer 5 &amp; 6'!$A$2:$O$2221,3,FALSE)</f>
        <v>1</v>
      </c>
      <c r="L739" s="24">
        <f>VLOOKUP($A$2:$A$2221,'[2]Customer Answer 5 &amp; 6'!$A$2:$O$2221,4,FALSE)</f>
        <v>1</v>
      </c>
      <c r="M739" s="25">
        <f>VLOOKUP($A$2:$A$2221,'[2]Customer Answer 5 &amp; 6'!$A$2:$O$2221,5,FALSE)</f>
        <v>42</v>
      </c>
      <c r="N739">
        <f>VLOOKUP($A$2:$A$2221,'[2]Customer Answer 5 &amp; 6'!$A$2:$O$2221,6,FALSE)</f>
        <v>0</v>
      </c>
      <c r="O739">
        <f>VLOOKUP($A$2:$A$2221,'[2]Customer Answer 5 &amp; 6'!$A$2:$O$2221,7,FALSE)</f>
        <v>1</v>
      </c>
      <c r="P739">
        <f>VLOOKUP($A$2:$A$2221,'[2]Customer Answer 5 &amp; 6'!$A$2:$O$2221,8,FALSE)</f>
        <v>0</v>
      </c>
      <c r="Q739">
        <f>VLOOKUP($A$2:$A$2221,'[2]Customer Answer 5 &amp; 6'!$A$2:$O$2221,9,FALSE)</f>
        <v>0</v>
      </c>
      <c r="R739">
        <f>VLOOKUP($A$2:$A$2221,'[2]Customer Answer 5 &amp; 6'!$A$2:$O$2221,10,FALSE)</f>
        <v>0</v>
      </c>
      <c r="S739" s="26">
        <f>VLOOKUP($A$2:$A$2221,'[2]Customer Answer 5 &amp; 6'!$A$2:$O$2221,11,FALSE)</f>
        <v>0</v>
      </c>
      <c r="T739" s="26">
        <f>VLOOKUP($A$2:$A$2221,'[2]Customer Answer 5 &amp; 6'!$A$2:$O$2221,12,FALSE)</f>
        <v>1</v>
      </c>
      <c r="U739" s="26">
        <f>VLOOKUP($A$2:$A$2221,'[2]Customer Answer 5 &amp; 6'!$A$2:$O$2221,13,FALSE)</f>
        <v>0</v>
      </c>
      <c r="V739" s="26">
        <f>VLOOKUP($A$2:$A$2221,'[2]Customer Answer 5 &amp; 6'!$A$2:$O$2221,14,FALSE)</f>
        <v>0</v>
      </c>
      <c r="W739" s="27" t="str">
        <f>VLOOKUP($A$2:$A$2221,'[2]Customer Answer 5 &amp; 6'!$A$2:$O$2221,15,FALSE)</f>
        <v>Other</v>
      </c>
      <c r="X739" s="21">
        <f>VLOOKUP($A$2:$A$2221,'[2]Sales Answer 1 &amp; 2'!$A$2:$N$2221,3,FALSE)</f>
        <v>540</v>
      </c>
      <c r="Y739" s="21">
        <f>VLOOKUP($A$2:$A$2221,'[2]Sales Answer 1 &amp; 2'!$A$2:$N$2221,4,FALSE)</f>
        <v>6</v>
      </c>
      <c r="Z739" s="21">
        <f>VLOOKUP($A$2:$A$2221,'[2]Sales Answer 1 &amp; 2'!$A$2:$N$2221,5,FALSE)</f>
        <v>189</v>
      </c>
      <c r="AA739" s="21">
        <f>VLOOKUP($A$2:$A$2221,'[2]Sales Answer 1 &amp; 2'!$A$2:$N$2221,6,FALSE)</f>
        <v>21</v>
      </c>
      <c r="AB739" s="21">
        <f>VLOOKUP($A$2:$A$2221,'[2]Sales Answer 1 &amp; 2'!$A$2:$N$2221,7,FALSE)</f>
        <v>6</v>
      </c>
    </row>
    <row r="740" spans="1:28" ht="15" thickBot="1" x14ac:dyDescent="0.35">
      <c r="A740" s="12">
        <v>2115</v>
      </c>
      <c r="B740" s="13">
        <v>0</v>
      </c>
      <c r="C740" s="13">
        <v>1</v>
      </c>
      <c r="D740" s="13">
        <v>1</v>
      </c>
      <c r="E740" s="13">
        <v>1</v>
      </c>
      <c r="F740" s="13">
        <v>0</v>
      </c>
      <c r="G740" s="13">
        <v>0</v>
      </c>
      <c r="H740" s="13">
        <v>1</v>
      </c>
      <c r="I740" s="14">
        <v>43925</v>
      </c>
      <c r="J740" s="22">
        <f>VLOOKUP($A$2:$A$2221,'[2]Customer Answer 5 &amp; 6'!$A$2:$O$2221,2,FALSE)</f>
        <v>172903</v>
      </c>
      <c r="K740" s="23">
        <f>VLOOKUP($A$2:$A$2221,'[2]Customer Answer 5 &amp; 6'!$A$2:$O$2221,3,FALSE)</f>
        <v>0</v>
      </c>
      <c r="L740" s="24">
        <f>VLOOKUP($A$2:$A$2221,'[2]Customer Answer 5 &amp; 6'!$A$2:$O$2221,4,FALSE)</f>
        <v>0</v>
      </c>
      <c r="M740" s="25">
        <f>VLOOKUP($A$2:$A$2221,'[2]Customer Answer 5 &amp; 6'!$A$2:$O$2221,5,FALSE)</f>
        <v>35</v>
      </c>
      <c r="N740">
        <f>VLOOKUP($A$2:$A$2221,'[2]Customer Answer 5 &amp; 6'!$A$2:$O$2221,6,FALSE)</f>
        <v>0</v>
      </c>
      <c r="O740">
        <f>VLOOKUP($A$2:$A$2221,'[2]Customer Answer 5 &amp; 6'!$A$2:$O$2221,7,FALSE)</f>
        <v>0</v>
      </c>
      <c r="P740">
        <f>VLOOKUP($A$2:$A$2221,'[2]Customer Answer 5 &amp; 6'!$A$2:$O$2221,8,FALSE)</f>
        <v>1</v>
      </c>
      <c r="Q740">
        <f>VLOOKUP($A$2:$A$2221,'[2]Customer Answer 5 &amp; 6'!$A$2:$O$2221,9,FALSE)</f>
        <v>0</v>
      </c>
      <c r="R740">
        <f>VLOOKUP($A$2:$A$2221,'[2]Customer Answer 5 &amp; 6'!$A$2:$O$2221,10,FALSE)</f>
        <v>0</v>
      </c>
      <c r="S740" s="26">
        <f>VLOOKUP($A$2:$A$2221,'[2]Customer Answer 5 &amp; 6'!$A$2:$O$2221,11,FALSE)</f>
        <v>0</v>
      </c>
      <c r="T740" s="26">
        <f>VLOOKUP($A$2:$A$2221,'[2]Customer Answer 5 &amp; 6'!$A$2:$O$2221,12,FALSE)</f>
        <v>1</v>
      </c>
      <c r="U740" s="26">
        <f>VLOOKUP($A$2:$A$2221,'[2]Customer Answer 5 &amp; 6'!$A$2:$O$2221,13,FALSE)</f>
        <v>0</v>
      </c>
      <c r="V740" s="26">
        <f>VLOOKUP($A$2:$A$2221,'[2]Customer Answer 5 &amp; 6'!$A$2:$O$2221,14,FALSE)</f>
        <v>0</v>
      </c>
      <c r="W740" s="27" t="str">
        <f>VLOOKUP($A$2:$A$2221,'[2]Customer Answer 5 &amp; 6'!$A$2:$O$2221,15,FALSE)</f>
        <v>Texas</v>
      </c>
      <c r="X740" s="21">
        <f>VLOOKUP($A$2:$A$2221,'[2]Sales Answer 1 &amp; 2'!$A$2:$N$2221,3,FALSE)</f>
        <v>2531</v>
      </c>
      <c r="Y740" s="21">
        <f>VLOOKUP($A$2:$A$2221,'[2]Sales Answer 1 &amp; 2'!$A$2:$N$2221,4,FALSE)</f>
        <v>327</v>
      </c>
      <c r="Z740" s="21">
        <f>VLOOKUP($A$2:$A$2221,'[2]Sales Answer 1 &amp; 2'!$A$2:$N$2221,5,FALSE)</f>
        <v>1779</v>
      </c>
      <c r="AA740" s="21">
        <f>VLOOKUP($A$2:$A$2221,'[2]Sales Answer 1 &amp; 2'!$A$2:$N$2221,6,FALSE)</f>
        <v>0</v>
      </c>
      <c r="AB740" s="21">
        <f>VLOOKUP($A$2:$A$2221,'[2]Sales Answer 1 &amp; 2'!$A$2:$N$2221,7,FALSE)</f>
        <v>45</v>
      </c>
    </row>
    <row r="741" spans="1:28" ht="15" thickBot="1" x14ac:dyDescent="0.35">
      <c r="A741" s="12">
        <v>2188</v>
      </c>
      <c r="B741" s="13">
        <v>0</v>
      </c>
      <c r="C741" s="13">
        <v>0</v>
      </c>
      <c r="D741" s="13">
        <v>0</v>
      </c>
      <c r="E741" s="13">
        <v>0</v>
      </c>
      <c r="F741" s="13">
        <v>0</v>
      </c>
      <c r="G741" s="13">
        <v>0</v>
      </c>
      <c r="H741" s="13">
        <v>0</v>
      </c>
      <c r="I741" s="14">
        <v>43925</v>
      </c>
      <c r="J741" s="22">
        <f>VLOOKUP($A$2:$A$2221,'[2]Customer Answer 5 &amp; 6'!$A$2:$O$2221,2,FALSE)</f>
        <v>118351</v>
      </c>
      <c r="K741" s="23">
        <f>VLOOKUP($A$2:$A$2221,'[2]Customer Answer 5 &amp; 6'!$A$2:$O$2221,3,FALSE)</f>
        <v>0</v>
      </c>
      <c r="L741" s="24">
        <f>VLOOKUP($A$2:$A$2221,'[2]Customer Answer 5 &amp; 6'!$A$2:$O$2221,4,FALSE)</f>
        <v>0</v>
      </c>
      <c r="M741" s="25">
        <f>VLOOKUP($A$2:$A$2221,'[2]Customer Answer 5 &amp; 6'!$A$2:$O$2221,5,FALSE)</f>
        <v>30</v>
      </c>
      <c r="N741">
        <f>VLOOKUP($A$2:$A$2221,'[2]Customer Answer 5 &amp; 6'!$A$2:$O$2221,6,FALSE)</f>
        <v>0</v>
      </c>
      <c r="O741">
        <f>VLOOKUP($A$2:$A$2221,'[2]Customer Answer 5 &amp; 6'!$A$2:$O$2221,7,FALSE)</f>
        <v>1</v>
      </c>
      <c r="P741">
        <f>VLOOKUP($A$2:$A$2221,'[2]Customer Answer 5 &amp; 6'!$A$2:$O$2221,8,FALSE)</f>
        <v>0</v>
      </c>
      <c r="Q741">
        <f>VLOOKUP($A$2:$A$2221,'[2]Customer Answer 5 &amp; 6'!$A$2:$O$2221,9,FALSE)</f>
        <v>0</v>
      </c>
      <c r="R741">
        <f>VLOOKUP($A$2:$A$2221,'[2]Customer Answer 5 &amp; 6'!$A$2:$O$2221,10,FALSE)</f>
        <v>0</v>
      </c>
      <c r="S741" s="26">
        <f>VLOOKUP($A$2:$A$2221,'[2]Customer Answer 5 &amp; 6'!$A$2:$O$2221,11,FALSE)</f>
        <v>0</v>
      </c>
      <c r="T741" s="26">
        <f>VLOOKUP($A$2:$A$2221,'[2]Customer Answer 5 &amp; 6'!$A$2:$O$2221,12,FALSE)</f>
        <v>1</v>
      </c>
      <c r="U741" s="26">
        <f>VLOOKUP($A$2:$A$2221,'[2]Customer Answer 5 &amp; 6'!$A$2:$O$2221,13,FALSE)</f>
        <v>0</v>
      </c>
      <c r="V741" s="26">
        <f>VLOOKUP($A$2:$A$2221,'[2]Customer Answer 5 &amp; 6'!$A$2:$O$2221,14,FALSE)</f>
        <v>0</v>
      </c>
      <c r="W741" s="27" t="str">
        <f>VLOOKUP($A$2:$A$2221,'[2]Customer Answer 5 &amp; 6'!$A$2:$O$2221,15,FALSE)</f>
        <v>Other</v>
      </c>
      <c r="X741" s="21">
        <f>VLOOKUP($A$2:$A$2221,'[2]Sales Answer 1 &amp; 2'!$A$2:$N$2221,3,FALSE)</f>
        <v>6</v>
      </c>
      <c r="Y741" s="21">
        <f>VLOOKUP($A$2:$A$2221,'[2]Sales Answer 1 &amp; 2'!$A$2:$N$2221,4,FALSE)</f>
        <v>77</v>
      </c>
      <c r="Z741" s="21">
        <f>VLOOKUP($A$2:$A$2221,'[2]Sales Answer 1 &amp; 2'!$A$2:$N$2221,5,FALSE)</f>
        <v>58</v>
      </c>
      <c r="AA741" s="21">
        <f>VLOOKUP($A$2:$A$2221,'[2]Sales Answer 1 &amp; 2'!$A$2:$N$2221,6,FALSE)</f>
        <v>0</v>
      </c>
      <c r="AB741" s="21">
        <f>VLOOKUP($A$2:$A$2221,'[2]Sales Answer 1 &amp; 2'!$A$2:$N$2221,7,FALSE)</f>
        <v>90</v>
      </c>
    </row>
    <row r="742" spans="1:28" ht="15" thickBot="1" x14ac:dyDescent="0.35">
      <c r="A742" s="12">
        <v>1227</v>
      </c>
      <c r="B742" s="13">
        <v>0</v>
      </c>
      <c r="C742" s="13">
        <v>1</v>
      </c>
      <c r="D742" s="13">
        <v>0</v>
      </c>
      <c r="E742" s="13">
        <v>0</v>
      </c>
      <c r="F742" s="13">
        <v>0</v>
      </c>
      <c r="G742" s="13">
        <v>0</v>
      </c>
      <c r="H742" s="13">
        <v>0</v>
      </c>
      <c r="I742" s="14">
        <v>43924</v>
      </c>
      <c r="J742" s="22">
        <f>VLOOKUP($A$2:$A$2221,'[2]Customer Answer 5 &amp; 6'!$A$2:$O$2221,2,FALSE)</f>
        <v>173455</v>
      </c>
      <c r="K742" s="23">
        <f>VLOOKUP($A$2:$A$2221,'[2]Customer Answer 5 &amp; 6'!$A$2:$O$2221,3,FALSE)</f>
        <v>0</v>
      </c>
      <c r="L742" s="24">
        <f>VLOOKUP($A$2:$A$2221,'[2]Customer Answer 5 &amp; 6'!$A$2:$O$2221,4,FALSE)</f>
        <v>0</v>
      </c>
      <c r="M742" s="25">
        <f>VLOOKUP($A$2:$A$2221,'[2]Customer Answer 5 &amp; 6'!$A$2:$O$2221,5,FALSE)</f>
        <v>52</v>
      </c>
      <c r="N742">
        <f>VLOOKUP($A$2:$A$2221,'[2]Customer Answer 5 &amp; 6'!$A$2:$O$2221,6,FALSE)</f>
        <v>0</v>
      </c>
      <c r="O742">
        <f>VLOOKUP($A$2:$A$2221,'[2]Customer Answer 5 &amp; 6'!$A$2:$O$2221,7,FALSE)</f>
        <v>0</v>
      </c>
      <c r="P742">
        <f>VLOOKUP($A$2:$A$2221,'[2]Customer Answer 5 &amp; 6'!$A$2:$O$2221,8,FALSE)</f>
        <v>0</v>
      </c>
      <c r="Q742">
        <f>VLOOKUP($A$2:$A$2221,'[2]Customer Answer 5 &amp; 6'!$A$2:$O$2221,9,FALSE)</f>
        <v>0</v>
      </c>
      <c r="R742">
        <f>VLOOKUP($A$2:$A$2221,'[2]Customer Answer 5 &amp; 6'!$A$2:$O$2221,10,FALSE)</f>
        <v>1</v>
      </c>
      <c r="S742" s="26">
        <f>VLOOKUP($A$2:$A$2221,'[2]Customer Answer 5 &amp; 6'!$A$2:$O$2221,11,FALSE)</f>
        <v>0</v>
      </c>
      <c r="T742" s="26">
        <f>VLOOKUP($A$2:$A$2221,'[2]Customer Answer 5 &amp; 6'!$A$2:$O$2221,12,FALSE)</f>
        <v>1</v>
      </c>
      <c r="U742" s="26">
        <f>VLOOKUP($A$2:$A$2221,'[2]Customer Answer 5 &amp; 6'!$A$2:$O$2221,13,FALSE)</f>
        <v>0</v>
      </c>
      <c r="V742" s="26">
        <f>VLOOKUP($A$2:$A$2221,'[2]Customer Answer 5 &amp; 6'!$A$2:$O$2221,14,FALSE)</f>
        <v>0</v>
      </c>
      <c r="W742" s="27" t="str">
        <f>VLOOKUP($A$2:$A$2221,'[2]Customer Answer 5 &amp; 6'!$A$2:$O$2221,15,FALSE)</f>
        <v>Texas</v>
      </c>
      <c r="X742" s="21">
        <f>VLOOKUP($A$2:$A$2221,'[2]Sales Answer 1 &amp; 2'!$A$2:$N$2221,3,FALSE)</f>
        <v>2128</v>
      </c>
      <c r="Y742" s="21">
        <f>VLOOKUP($A$2:$A$2221,'[2]Sales Answer 1 &amp; 2'!$A$2:$N$2221,4,FALSE)</f>
        <v>144</v>
      </c>
      <c r="Z742" s="21">
        <f>VLOOKUP($A$2:$A$2221,'[2]Sales Answer 1 &amp; 2'!$A$2:$N$2221,5,FALSE)</f>
        <v>1788</v>
      </c>
      <c r="AA742" s="21">
        <f>VLOOKUP($A$2:$A$2221,'[2]Sales Answer 1 &amp; 2'!$A$2:$N$2221,6,FALSE)</f>
        <v>439</v>
      </c>
      <c r="AB742" s="21">
        <f>VLOOKUP($A$2:$A$2221,'[2]Sales Answer 1 &amp; 2'!$A$2:$N$2221,7,FALSE)</f>
        <v>385</v>
      </c>
    </row>
    <row r="743" spans="1:28" ht="15" thickBot="1" x14ac:dyDescent="0.35">
      <c r="A743" s="12">
        <v>1298</v>
      </c>
      <c r="B743" s="13">
        <v>0</v>
      </c>
      <c r="C743" s="13">
        <v>0</v>
      </c>
      <c r="D743" s="13">
        <v>0</v>
      </c>
      <c r="E743" s="13">
        <v>0</v>
      </c>
      <c r="F743" s="13">
        <v>0</v>
      </c>
      <c r="G743" s="13">
        <v>0</v>
      </c>
      <c r="H743" s="13">
        <v>0</v>
      </c>
      <c r="I743" s="14">
        <v>43924</v>
      </c>
      <c r="J743" s="22">
        <f>VLOOKUP($A$2:$A$2221,'[2]Customer Answer 5 &amp; 6'!$A$2:$O$2221,2,FALSE)</f>
        <v>122574</v>
      </c>
      <c r="K743" s="23">
        <f>VLOOKUP($A$2:$A$2221,'[2]Customer Answer 5 &amp; 6'!$A$2:$O$2221,3,FALSE)</f>
        <v>2</v>
      </c>
      <c r="L743" s="24">
        <f>VLOOKUP($A$2:$A$2221,'[2]Customer Answer 5 &amp; 6'!$A$2:$O$2221,4,FALSE)</f>
        <v>1</v>
      </c>
      <c r="M743" s="25">
        <f>VLOOKUP($A$2:$A$2221,'[2]Customer Answer 5 &amp; 6'!$A$2:$O$2221,5,FALSE)</f>
        <v>53</v>
      </c>
      <c r="N743">
        <f>VLOOKUP($A$2:$A$2221,'[2]Customer Answer 5 &amp; 6'!$A$2:$O$2221,6,FALSE)</f>
        <v>0</v>
      </c>
      <c r="O743">
        <f>VLOOKUP($A$2:$A$2221,'[2]Customer Answer 5 &amp; 6'!$A$2:$O$2221,7,FALSE)</f>
        <v>1</v>
      </c>
      <c r="P743">
        <f>VLOOKUP($A$2:$A$2221,'[2]Customer Answer 5 &amp; 6'!$A$2:$O$2221,8,FALSE)</f>
        <v>0</v>
      </c>
      <c r="Q743">
        <f>VLOOKUP($A$2:$A$2221,'[2]Customer Answer 5 &amp; 6'!$A$2:$O$2221,9,FALSE)</f>
        <v>0</v>
      </c>
      <c r="R743">
        <f>VLOOKUP($A$2:$A$2221,'[2]Customer Answer 5 &amp; 6'!$A$2:$O$2221,10,FALSE)</f>
        <v>0</v>
      </c>
      <c r="S743" s="26">
        <f>VLOOKUP($A$2:$A$2221,'[2]Customer Answer 5 &amp; 6'!$A$2:$O$2221,11,FALSE)</f>
        <v>0</v>
      </c>
      <c r="T743" s="26">
        <f>VLOOKUP($A$2:$A$2221,'[2]Customer Answer 5 &amp; 6'!$A$2:$O$2221,12,FALSE)</f>
        <v>1</v>
      </c>
      <c r="U743" s="26">
        <f>VLOOKUP($A$2:$A$2221,'[2]Customer Answer 5 &amp; 6'!$A$2:$O$2221,13,FALSE)</f>
        <v>0</v>
      </c>
      <c r="V743" s="26">
        <f>VLOOKUP($A$2:$A$2221,'[2]Customer Answer 5 &amp; 6'!$A$2:$O$2221,14,FALSE)</f>
        <v>0</v>
      </c>
      <c r="W743" s="27" t="str">
        <f>VLOOKUP($A$2:$A$2221,'[2]Customer Answer 5 &amp; 6'!$A$2:$O$2221,15,FALSE)</f>
        <v>New York</v>
      </c>
      <c r="X743" s="21">
        <f>VLOOKUP($A$2:$A$2221,'[2]Sales Answer 1 &amp; 2'!$A$2:$N$2221,3,FALSE)</f>
        <v>136</v>
      </c>
      <c r="Y743" s="21">
        <f>VLOOKUP($A$2:$A$2221,'[2]Sales Answer 1 &amp; 2'!$A$2:$N$2221,4,FALSE)</f>
        <v>0</v>
      </c>
      <c r="Z743" s="21">
        <f>VLOOKUP($A$2:$A$2221,'[2]Sales Answer 1 &amp; 2'!$A$2:$N$2221,5,FALSE)</f>
        <v>43</v>
      </c>
      <c r="AA743" s="21">
        <f>VLOOKUP($A$2:$A$2221,'[2]Sales Answer 1 &amp; 2'!$A$2:$N$2221,6,FALSE)</f>
        <v>11</v>
      </c>
      <c r="AB743" s="21">
        <f>VLOOKUP($A$2:$A$2221,'[2]Sales Answer 1 &amp; 2'!$A$2:$N$2221,7,FALSE)</f>
        <v>0</v>
      </c>
    </row>
    <row r="744" spans="1:28" ht="15" thickBot="1" x14ac:dyDescent="0.35">
      <c r="A744" s="12">
        <v>1336</v>
      </c>
      <c r="B744" s="13">
        <v>0</v>
      </c>
      <c r="C744" s="13">
        <v>0</v>
      </c>
      <c r="D744" s="13">
        <v>0</v>
      </c>
      <c r="E744" s="13">
        <v>0</v>
      </c>
      <c r="F744" s="13">
        <v>0</v>
      </c>
      <c r="G744" s="13">
        <v>0</v>
      </c>
      <c r="H744" s="13">
        <v>1</v>
      </c>
      <c r="I744" s="14">
        <v>43924</v>
      </c>
      <c r="J744" s="22">
        <f>VLOOKUP($A$2:$A$2221,'[2]Customer Answer 5 &amp; 6'!$A$2:$O$2221,2,FALSE)</f>
        <v>169759</v>
      </c>
      <c r="K744" s="23">
        <f>VLOOKUP($A$2:$A$2221,'[2]Customer Answer 5 &amp; 6'!$A$2:$O$2221,3,FALSE)</f>
        <v>0</v>
      </c>
      <c r="L744" s="24">
        <f>VLOOKUP($A$2:$A$2221,'[2]Customer Answer 5 &amp; 6'!$A$2:$O$2221,4,FALSE)</f>
        <v>0</v>
      </c>
      <c r="M744" s="25">
        <f>VLOOKUP($A$2:$A$2221,'[2]Customer Answer 5 &amp; 6'!$A$2:$O$2221,5,FALSE)</f>
        <v>54</v>
      </c>
      <c r="N744">
        <f>VLOOKUP($A$2:$A$2221,'[2]Customer Answer 5 &amp; 6'!$A$2:$O$2221,6,FALSE)</f>
        <v>0</v>
      </c>
      <c r="O744">
        <f>VLOOKUP($A$2:$A$2221,'[2]Customer Answer 5 &amp; 6'!$A$2:$O$2221,7,FALSE)</f>
        <v>0</v>
      </c>
      <c r="P744">
        <f>VLOOKUP($A$2:$A$2221,'[2]Customer Answer 5 &amp; 6'!$A$2:$O$2221,8,FALSE)</f>
        <v>1</v>
      </c>
      <c r="Q744">
        <f>VLOOKUP($A$2:$A$2221,'[2]Customer Answer 5 &amp; 6'!$A$2:$O$2221,9,FALSE)</f>
        <v>0</v>
      </c>
      <c r="R744">
        <f>VLOOKUP($A$2:$A$2221,'[2]Customer Answer 5 &amp; 6'!$A$2:$O$2221,10,FALSE)</f>
        <v>0</v>
      </c>
      <c r="S744" s="26">
        <f>VLOOKUP($A$2:$A$2221,'[2]Customer Answer 5 &amp; 6'!$A$2:$O$2221,11,FALSE)</f>
        <v>0</v>
      </c>
      <c r="T744" s="26">
        <f>VLOOKUP($A$2:$A$2221,'[2]Customer Answer 5 &amp; 6'!$A$2:$O$2221,12,FALSE)</f>
        <v>0</v>
      </c>
      <c r="U744" s="26">
        <f>VLOOKUP($A$2:$A$2221,'[2]Customer Answer 5 &amp; 6'!$A$2:$O$2221,13,FALSE)</f>
        <v>0</v>
      </c>
      <c r="V744" s="26">
        <f>VLOOKUP($A$2:$A$2221,'[2]Customer Answer 5 &amp; 6'!$A$2:$O$2221,14,FALSE)</f>
        <v>1</v>
      </c>
      <c r="W744" s="27" t="str">
        <f>VLOOKUP($A$2:$A$2221,'[2]Customer Answer 5 &amp; 6'!$A$2:$O$2221,15,FALSE)</f>
        <v>Other</v>
      </c>
      <c r="X744" s="21">
        <f>VLOOKUP($A$2:$A$2221,'[2]Sales Answer 1 &amp; 2'!$A$2:$N$2221,3,FALSE)</f>
        <v>1100</v>
      </c>
      <c r="Y744" s="21">
        <f>VLOOKUP($A$2:$A$2221,'[2]Sales Answer 1 &amp; 2'!$A$2:$N$2221,4,FALSE)</f>
        <v>49</v>
      </c>
      <c r="Z744" s="21">
        <f>VLOOKUP($A$2:$A$2221,'[2]Sales Answer 1 &amp; 2'!$A$2:$N$2221,5,FALSE)</f>
        <v>1251</v>
      </c>
      <c r="AA744" s="21">
        <f>VLOOKUP($A$2:$A$2221,'[2]Sales Answer 1 &amp; 2'!$A$2:$N$2221,6,FALSE)</f>
        <v>32</v>
      </c>
      <c r="AB744" s="21">
        <f>VLOOKUP($A$2:$A$2221,'[2]Sales Answer 1 &amp; 2'!$A$2:$N$2221,7,FALSE)</f>
        <v>73</v>
      </c>
    </row>
    <row r="745" spans="1:28" ht="15" thickBot="1" x14ac:dyDescent="0.35">
      <c r="A745" s="12">
        <v>1597</v>
      </c>
      <c r="B745" s="13">
        <v>0</v>
      </c>
      <c r="C745" s="13">
        <v>0</v>
      </c>
      <c r="D745" s="13">
        <v>0</v>
      </c>
      <c r="E745" s="13">
        <v>0</v>
      </c>
      <c r="F745" s="13">
        <v>0</v>
      </c>
      <c r="G745" s="13">
        <v>0</v>
      </c>
      <c r="H745" s="13">
        <v>0</v>
      </c>
      <c r="I745" s="14">
        <v>43924</v>
      </c>
      <c r="J745" s="22">
        <f>VLOOKUP($A$2:$A$2221,'[2]Customer Answer 5 &amp; 6'!$A$2:$O$2221,2,FALSE)</f>
        <v>122574</v>
      </c>
      <c r="K745" s="23">
        <f>VLOOKUP($A$2:$A$2221,'[2]Customer Answer 5 &amp; 6'!$A$2:$O$2221,3,FALSE)</f>
        <v>2</v>
      </c>
      <c r="L745" s="24">
        <f>VLOOKUP($A$2:$A$2221,'[2]Customer Answer 5 &amp; 6'!$A$2:$O$2221,4,FALSE)</f>
        <v>1</v>
      </c>
      <c r="M745" s="25">
        <f>VLOOKUP($A$2:$A$2221,'[2]Customer Answer 5 &amp; 6'!$A$2:$O$2221,5,FALSE)</f>
        <v>53</v>
      </c>
      <c r="N745">
        <f>VLOOKUP($A$2:$A$2221,'[2]Customer Answer 5 &amp; 6'!$A$2:$O$2221,6,FALSE)</f>
        <v>0</v>
      </c>
      <c r="O745">
        <f>VLOOKUP($A$2:$A$2221,'[2]Customer Answer 5 &amp; 6'!$A$2:$O$2221,7,FALSE)</f>
        <v>1</v>
      </c>
      <c r="P745">
        <f>VLOOKUP($A$2:$A$2221,'[2]Customer Answer 5 &amp; 6'!$A$2:$O$2221,8,FALSE)</f>
        <v>0</v>
      </c>
      <c r="Q745">
        <f>VLOOKUP($A$2:$A$2221,'[2]Customer Answer 5 &amp; 6'!$A$2:$O$2221,9,FALSE)</f>
        <v>0</v>
      </c>
      <c r="R745">
        <f>VLOOKUP($A$2:$A$2221,'[2]Customer Answer 5 &amp; 6'!$A$2:$O$2221,10,FALSE)</f>
        <v>0</v>
      </c>
      <c r="S745" s="26">
        <f>VLOOKUP($A$2:$A$2221,'[2]Customer Answer 5 &amp; 6'!$A$2:$O$2221,11,FALSE)</f>
        <v>0</v>
      </c>
      <c r="T745" s="26">
        <f>VLOOKUP($A$2:$A$2221,'[2]Customer Answer 5 &amp; 6'!$A$2:$O$2221,12,FALSE)</f>
        <v>1</v>
      </c>
      <c r="U745" s="26">
        <f>VLOOKUP($A$2:$A$2221,'[2]Customer Answer 5 &amp; 6'!$A$2:$O$2221,13,FALSE)</f>
        <v>0</v>
      </c>
      <c r="V745" s="26">
        <f>VLOOKUP($A$2:$A$2221,'[2]Customer Answer 5 &amp; 6'!$A$2:$O$2221,14,FALSE)</f>
        <v>0</v>
      </c>
      <c r="W745" s="27" t="str">
        <f>VLOOKUP($A$2:$A$2221,'[2]Customer Answer 5 &amp; 6'!$A$2:$O$2221,15,FALSE)</f>
        <v>Illinois</v>
      </c>
      <c r="X745" s="21">
        <f>VLOOKUP($A$2:$A$2221,'[2]Sales Answer 1 &amp; 2'!$A$2:$N$2221,3,FALSE)</f>
        <v>136</v>
      </c>
      <c r="Y745" s="21">
        <f>VLOOKUP($A$2:$A$2221,'[2]Sales Answer 1 &amp; 2'!$A$2:$N$2221,4,FALSE)</f>
        <v>0</v>
      </c>
      <c r="Z745" s="21">
        <f>VLOOKUP($A$2:$A$2221,'[2]Sales Answer 1 &amp; 2'!$A$2:$N$2221,5,FALSE)</f>
        <v>43</v>
      </c>
      <c r="AA745" s="21">
        <f>VLOOKUP($A$2:$A$2221,'[2]Sales Answer 1 &amp; 2'!$A$2:$N$2221,6,FALSE)</f>
        <v>11</v>
      </c>
      <c r="AB745" s="21">
        <f>VLOOKUP($A$2:$A$2221,'[2]Sales Answer 1 &amp; 2'!$A$2:$N$2221,7,FALSE)</f>
        <v>0</v>
      </c>
    </row>
    <row r="746" spans="1:28" ht="15" thickBot="1" x14ac:dyDescent="0.35">
      <c r="A746" s="12">
        <v>1743</v>
      </c>
      <c r="B746" s="13">
        <v>0</v>
      </c>
      <c r="C746" s="13">
        <v>0</v>
      </c>
      <c r="D746" s="13">
        <v>0</v>
      </c>
      <c r="E746" s="13">
        <v>0</v>
      </c>
      <c r="F746" s="13">
        <v>0</v>
      </c>
      <c r="G746" s="13">
        <v>0</v>
      </c>
      <c r="H746" s="13">
        <v>0</v>
      </c>
      <c r="I746" s="14">
        <v>43924</v>
      </c>
      <c r="J746" s="22">
        <f>VLOOKUP($A$2:$A$2221,'[2]Customer Answer 5 &amp; 6'!$A$2:$O$2221,2,FALSE)</f>
        <v>178285</v>
      </c>
      <c r="K746" s="23">
        <f>VLOOKUP($A$2:$A$2221,'[2]Customer Answer 5 &amp; 6'!$A$2:$O$2221,3,FALSE)</f>
        <v>0</v>
      </c>
      <c r="L746" s="24">
        <f>VLOOKUP($A$2:$A$2221,'[2]Customer Answer 5 &amp; 6'!$A$2:$O$2221,4,FALSE)</f>
        <v>0</v>
      </c>
      <c r="M746" s="25">
        <f>VLOOKUP($A$2:$A$2221,'[2]Customer Answer 5 &amp; 6'!$A$2:$O$2221,5,FALSE)</f>
        <v>32</v>
      </c>
      <c r="N746">
        <f>VLOOKUP($A$2:$A$2221,'[2]Customer Answer 5 &amp; 6'!$A$2:$O$2221,6,FALSE)</f>
        <v>0</v>
      </c>
      <c r="O746">
        <f>VLOOKUP($A$2:$A$2221,'[2]Customer Answer 5 &amp; 6'!$A$2:$O$2221,7,FALSE)</f>
        <v>1</v>
      </c>
      <c r="P746">
        <f>VLOOKUP($A$2:$A$2221,'[2]Customer Answer 5 &amp; 6'!$A$2:$O$2221,8,FALSE)</f>
        <v>0</v>
      </c>
      <c r="Q746">
        <f>VLOOKUP($A$2:$A$2221,'[2]Customer Answer 5 &amp; 6'!$A$2:$O$2221,9,FALSE)</f>
        <v>0</v>
      </c>
      <c r="R746">
        <f>VLOOKUP($A$2:$A$2221,'[2]Customer Answer 5 &amp; 6'!$A$2:$O$2221,10,FALSE)</f>
        <v>0</v>
      </c>
      <c r="S746" s="26">
        <f>VLOOKUP($A$2:$A$2221,'[2]Customer Answer 5 &amp; 6'!$A$2:$O$2221,11,FALSE)</f>
        <v>0</v>
      </c>
      <c r="T746" s="26">
        <f>VLOOKUP($A$2:$A$2221,'[2]Customer Answer 5 &amp; 6'!$A$2:$O$2221,12,FALSE)</f>
        <v>0</v>
      </c>
      <c r="U746" s="26">
        <f>VLOOKUP($A$2:$A$2221,'[2]Customer Answer 5 &amp; 6'!$A$2:$O$2221,13,FALSE)</f>
        <v>1</v>
      </c>
      <c r="V746" s="26">
        <f>VLOOKUP($A$2:$A$2221,'[2]Customer Answer 5 &amp; 6'!$A$2:$O$2221,14,FALSE)</f>
        <v>0</v>
      </c>
      <c r="W746" s="27" t="str">
        <f>VLOOKUP($A$2:$A$2221,'[2]Customer Answer 5 &amp; 6'!$A$2:$O$2221,15,FALSE)</f>
        <v>Texas</v>
      </c>
      <c r="X746" s="21">
        <f>VLOOKUP($A$2:$A$2221,'[2]Sales Answer 1 &amp; 2'!$A$2:$N$2221,3,FALSE)</f>
        <v>1473</v>
      </c>
      <c r="Y746" s="21">
        <f>VLOOKUP($A$2:$A$2221,'[2]Sales Answer 1 &amp; 2'!$A$2:$N$2221,4,FALSE)</f>
        <v>244</v>
      </c>
      <c r="Z746" s="21">
        <f>VLOOKUP($A$2:$A$2221,'[2]Sales Answer 1 &amp; 2'!$A$2:$N$2221,5,FALSE)</f>
        <v>890</v>
      </c>
      <c r="AA746" s="21">
        <f>VLOOKUP($A$2:$A$2221,'[2]Sales Answer 1 &amp; 2'!$A$2:$N$2221,6,FALSE)</f>
        <v>399</v>
      </c>
      <c r="AB746" s="21">
        <f>VLOOKUP($A$2:$A$2221,'[2]Sales Answer 1 &amp; 2'!$A$2:$N$2221,7,FALSE)</f>
        <v>153</v>
      </c>
    </row>
    <row r="747" spans="1:28" ht="15" thickBot="1" x14ac:dyDescent="0.35">
      <c r="A747" s="12">
        <v>2454</v>
      </c>
      <c r="B747" s="13">
        <v>0</v>
      </c>
      <c r="C747" s="13">
        <v>0</v>
      </c>
      <c r="D747" s="13">
        <v>0</v>
      </c>
      <c r="E747" s="13">
        <v>0</v>
      </c>
      <c r="F747" s="13">
        <v>0</v>
      </c>
      <c r="G747" s="13">
        <v>0</v>
      </c>
      <c r="H747" s="13">
        <v>0</v>
      </c>
      <c r="I747" s="14">
        <v>43924</v>
      </c>
      <c r="J747" s="22">
        <f>VLOOKUP($A$2:$A$2221,'[2]Customer Answer 5 &amp; 6'!$A$2:$O$2221,2,FALSE)</f>
        <v>141020</v>
      </c>
      <c r="K747" s="23">
        <f>VLOOKUP($A$2:$A$2221,'[2]Customer Answer 5 &amp; 6'!$A$2:$O$2221,3,FALSE)</f>
        <v>0</v>
      </c>
      <c r="L747" s="24">
        <f>VLOOKUP($A$2:$A$2221,'[2]Customer Answer 5 &amp; 6'!$A$2:$O$2221,4,FALSE)</f>
        <v>0</v>
      </c>
      <c r="M747" s="25">
        <f>VLOOKUP($A$2:$A$2221,'[2]Customer Answer 5 &amp; 6'!$A$2:$O$2221,5,FALSE)</f>
        <v>33</v>
      </c>
      <c r="N747">
        <f>VLOOKUP($A$2:$A$2221,'[2]Customer Answer 5 &amp; 6'!$A$2:$O$2221,6,FALSE)</f>
        <v>0</v>
      </c>
      <c r="O747">
        <f>VLOOKUP($A$2:$A$2221,'[2]Customer Answer 5 &amp; 6'!$A$2:$O$2221,7,FALSE)</f>
        <v>0</v>
      </c>
      <c r="P747">
        <f>VLOOKUP($A$2:$A$2221,'[2]Customer Answer 5 &amp; 6'!$A$2:$O$2221,8,FALSE)</f>
        <v>1</v>
      </c>
      <c r="Q747">
        <f>VLOOKUP($A$2:$A$2221,'[2]Customer Answer 5 &amp; 6'!$A$2:$O$2221,9,FALSE)</f>
        <v>0</v>
      </c>
      <c r="R747">
        <f>VLOOKUP($A$2:$A$2221,'[2]Customer Answer 5 &amp; 6'!$A$2:$O$2221,10,FALSE)</f>
        <v>0</v>
      </c>
      <c r="S747" s="26">
        <f>VLOOKUP($A$2:$A$2221,'[2]Customer Answer 5 &amp; 6'!$A$2:$O$2221,11,FALSE)</f>
        <v>0</v>
      </c>
      <c r="T747" s="26">
        <f>VLOOKUP($A$2:$A$2221,'[2]Customer Answer 5 &amp; 6'!$A$2:$O$2221,12,FALSE)</f>
        <v>0</v>
      </c>
      <c r="U747" s="26">
        <f>VLOOKUP($A$2:$A$2221,'[2]Customer Answer 5 &amp; 6'!$A$2:$O$2221,13,FALSE)</f>
        <v>1</v>
      </c>
      <c r="V747" s="26">
        <f>VLOOKUP($A$2:$A$2221,'[2]Customer Answer 5 &amp; 6'!$A$2:$O$2221,14,FALSE)</f>
        <v>0</v>
      </c>
      <c r="W747" s="27" t="str">
        <f>VLOOKUP($A$2:$A$2221,'[2]Customer Answer 5 &amp; 6'!$A$2:$O$2221,15,FALSE)</f>
        <v>Florida</v>
      </c>
      <c r="X747" s="21">
        <f>VLOOKUP($A$2:$A$2221,'[2]Sales Answer 1 &amp; 2'!$A$2:$N$2221,3,FALSE)</f>
        <v>385</v>
      </c>
      <c r="Y747" s="21">
        <f>VLOOKUP($A$2:$A$2221,'[2]Sales Answer 1 &amp; 2'!$A$2:$N$2221,4,FALSE)</f>
        <v>3</v>
      </c>
      <c r="Z747" s="21">
        <f>VLOOKUP($A$2:$A$2221,'[2]Sales Answer 1 &amp; 2'!$A$2:$N$2221,5,FALSE)</f>
        <v>186</v>
      </c>
      <c r="AA747" s="21">
        <f>VLOOKUP($A$2:$A$2221,'[2]Sales Answer 1 &amp; 2'!$A$2:$N$2221,6,FALSE)</f>
        <v>24</v>
      </c>
      <c r="AB747" s="21">
        <f>VLOOKUP($A$2:$A$2221,'[2]Sales Answer 1 &amp; 2'!$A$2:$N$2221,7,FALSE)</f>
        <v>24</v>
      </c>
    </row>
    <row r="748" spans="1:28" ht="15" thickBot="1" x14ac:dyDescent="0.35">
      <c r="A748" s="12">
        <v>2549</v>
      </c>
      <c r="B748" s="13">
        <v>0</v>
      </c>
      <c r="C748" s="13">
        <v>0</v>
      </c>
      <c r="D748" s="13">
        <v>0</v>
      </c>
      <c r="E748" s="13">
        <v>0</v>
      </c>
      <c r="F748" s="13">
        <v>0</v>
      </c>
      <c r="G748" s="13">
        <v>0</v>
      </c>
      <c r="H748" s="13">
        <v>0</v>
      </c>
      <c r="I748" s="14">
        <v>43924</v>
      </c>
      <c r="J748" s="22">
        <f>VLOOKUP($A$2:$A$2221,'[2]Customer Answer 5 &amp; 6'!$A$2:$O$2221,2,FALSE)</f>
        <v>127161</v>
      </c>
      <c r="K748" s="23">
        <f>VLOOKUP($A$2:$A$2221,'[2]Customer Answer 5 &amp; 6'!$A$2:$O$2221,3,FALSE)</f>
        <v>1</v>
      </c>
      <c r="L748" s="24">
        <f>VLOOKUP($A$2:$A$2221,'[2]Customer Answer 5 &amp; 6'!$A$2:$O$2221,4,FALSE)</f>
        <v>0</v>
      </c>
      <c r="M748" s="25">
        <f>VLOOKUP($A$2:$A$2221,'[2]Customer Answer 5 &amp; 6'!$A$2:$O$2221,5,FALSE)</f>
        <v>34</v>
      </c>
      <c r="N748">
        <f>VLOOKUP($A$2:$A$2221,'[2]Customer Answer 5 &amp; 6'!$A$2:$O$2221,6,FALSE)</f>
        <v>0</v>
      </c>
      <c r="O748">
        <f>VLOOKUP($A$2:$A$2221,'[2]Customer Answer 5 &amp; 6'!$A$2:$O$2221,7,FALSE)</f>
        <v>1</v>
      </c>
      <c r="P748">
        <f>VLOOKUP($A$2:$A$2221,'[2]Customer Answer 5 &amp; 6'!$A$2:$O$2221,8,FALSE)</f>
        <v>0</v>
      </c>
      <c r="Q748">
        <f>VLOOKUP($A$2:$A$2221,'[2]Customer Answer 5 &amp; 6'!$A$2:$O$2221,9,FALSE)</f>
        <v>0</v>
      </c>
      <c r="R748">
        <f>VLOOKUP($A$2:$A$2221,'[2]Customer Answer 5 &amp; 6'!$A$2:$O$2221,10,FALSE)</f>
        <v>0</v>
      </c>
      <c r="S748" s="26">
        <f>VLOOKUP($A$2:$A$2221,'[2]Customer Answer 5 &amp; 6'!$A$2:$O$2221,11,FALSE)</f>
        <v>0</v>
      </c>
      <c r="T748" s="26">
        <f>VLOOKUP($A$2:$A$2221,'[2]Customer Answer 5 &amp; 6'!$A$2:$O$2221,12,FALSE)</f>
        <v>0</v>
      </c>
      <c r="U748" s="26">
        <f>VLOOKUP($A$2:$A$2221,'[2]Customer Answer 5 &amp; 6'!$A$2:$O$2221,13,FALSE)</f>
        <v>1</v>
      </c>
      <c r="V748" s="26">
        <f>VLOOKUP($A$2:$A$2221,'[2]Customer Answer 5 &amp; 6'!$A$2:$O$2221,14,FALSE)</f>
        <v>0</v>
      </c>
      <c r="W748" s="27" t="str">
        <f>VLOOKUP($A$2:$A$2221,'[2]Customer Answer 5 &amp; 6'!$A$2:$O$2221,15,FALSE)</f>
        <v>California</v>
      </c>
      <c r="X748" s="21">
        <f>VLOOKUP($A$2:$A$2221,'[2]Sales Answer 1 &amp; 2'!$A$2:$N$2221,3,FALSE)</f>
        <v>33</v>
      </c>
      <c r="Y748" s="21">
        <f>VLOOKUP($A$2:$A$2221,'[2]Sales Answer 1 &amp; 2'!$A$2:$N$2221,4,FALSE)</f>
        <v>19</v>
      </c>
      <c r="Z748" s="21">
        <f>VLOOKUP($A$2:$A$2221,'[2]Sales Answer 1 &amp; 2'!$A$2:$N$2221,5,FALSE)</f>
        <v>108</v>
      </c>
      <c r="AA748" s="21">
        <f>VLOOKUP($A$2:$A$2221,'[2]Sales Answer 1 &amp; 2'!$A$2:$N$2221,6,FALSE)</f>
        <v>33</v>
      </c>
      <c r="AB748" s="21">
        <f>VLOOKUP($A$2:$A$2221,'[2]Sales Answer 1 &amp; 2'!$A$2:$N$2221,7,FALSE)</f>
        <v>0</v>
      </c>
    </row>
    <row r="749" spans="1:28" ht="15" thickBot="1" x14ac:dyDescent="0.35">
      <c r="A749" s="12">
        <v>3132</v>
      </c>
      <c r="B749" s="13">
        <v>0</v>
      </c>
      <c r="C749" s="13">
        <v>0</v>
      </c>
      <c r="D749" s="13">
        <v>0</v>
      </c>
      <c r="E749" s="13">
        <v>0</v>
      </c>
      <c r="F749" s="13">
        <v>0</v>
      </c>
      <c r="G749" s="13">
        <v>0</v>
      </c>
      <c r="H749" s="13">
        <v>0</v>
      </c>
      <c r="I749" s="14">
        <v>43924</v>
      </c>
      <c r="J749" s="22">
        <f>VLOOKUP($A$2:$A$2221,'[2]Customer Answer 5 &amp; 6'!$A$2:$O$2221,2,FALSE)</f>
        <v>115253</v>
      </c>
      <c r="K749" s="23">
        <f>VLOOKUP($A$2:$A$2221,'[2]Customer Answer 5 &amp; 6'!$A$2:$O$2221,3,FALSE)</f>
        <v>1</v>
      </c>
      <c r="L749" s="24">
        <f>VLOOKUP($A$2:$A$2221,'[2]Customer Answer 5 &amp; 6'!$A$2:$O$2221,4,FALSE)</f>
        <v>0</v>
      </c>
      <c r="M749" s="25">
        <f>VLOOKUP($A$2:$A$2221,'[2]Customer Answer 5 &amp; 6'!$A$2:$O$2221,5,FALSE)</f>
        <v>28</v>
      </c>
      <c r="N749">
        <f>VLOOKUP($A$2:$A$2221,'[2]Customer Answer 5 &amp; 6'!$A$2:$O$2221,6,FALSE)</f>
        <v>0</v>
      </c>
      <c r="O749">
        <f>VLOOKUP($A$2:$A$2221,'[2]Customer Answer 5 &amp; 6'!$A$2:$O$2221,7,FALSE)</f>
        <v>0</v>
      </c>
      <c r="P749">
        <f>VLOOKUP($A$2:$A$2221,'[2]Customer Answer 5 &amp; 6'!$A$2:$O$2221,8,FALSE)</f>
        <v>1</v>
      </c>
      <c r="Q749">
        <f>VLOOKUP($A$2:$A$2221,'[2]Customer Answer 5 &amp; 6'!$A$2:$O$2221,9,FALSE)</f>
        <v>0</v>
      </c>
      <c r="R749">
        <f>VLOOKUP($A$2:$A$2221,'[2]Customer Answer 5 &amp; 6'!$A$2:$O$2221,10,FALSE)</f>
        <v>0</v>
      </c>
      <c r="S749" s="26">
        <f>VLOOKUP($A$2:$A$2221,'[2]Customer Answer 5 &amp; 6'!$A$2:$O$2221,11,FALSE)</f>
        <v>1</v>
      </c>
      <c r="T749" s="26">
        <f>VLOOKUP($A$2:$A$2221,'[2]Customer Answer 5 &amp; 6'!$A$2:$O$2221,12,FALSE)</f>
        <v>0</v>
      </c>
      <c r="U749" s="26">
        <f>VLOOKUP($A$2:$A$2221,'[2]Customer Answer 5 &amp; 6'!$A$2:$O$2221,13,FALSE)</f>
        <v>0</v>
      </c>
      <c r="V749" s="26">
        <f>VLOOKUP($A$2:$A$2221,'[2]Customer Answer 5 &amp; 6'!$A$2:$O$2221,14,FALSE)</f>
        <v>0</v>
      </c>
      <c r="W749" s="27" t="str">
        <f>VLOOKUP($A$2:$A$2221,'[2]Customer Answer 5 &amp; 6'!$A$2:$O$2221,15,FALSE)</f>
        <v>Florida</v>
      </c>
      <c r="X749" s="21">
        <f>VLOOKUP($A$2:$A$2221,'[2]Sales Answer 1 &amp; 2'!$A$2:$N$2221,3,FALSE)</f>
        <v>8</v>
      </c>
      <c r="Y749" s="21">
        <f>VLOOKUP($A$2:$A$2221,'[2]Sales Answer 1 &amp; 2'!$A$2:$N$2221,4,FALSE)</f>
        <v>23</v>
      </c>
      <c r="Z749" s="21">
        <f>VLOOKUP($A$2:$A$2221,'[2]Sales Answer 1 &amp; 2'!$A$2:$N$2221,5,FALSE)</f>
        <v>23</v>
      </c>
      <c r="AA749" s="21">
        <f>VLOOKUP($A$2:$A$2221,'[2]Sales Answer 1 &amp; 2'!$A$2:$N$2221,6,FALSE)</f>
        <v>60</v>
      </c>
      <c r="AB749" s="21">
        <f>VLOOKUP($A$2:$A$2221,'[2]Sales Answer 1 &amp; 2'!$A$2:$N$2221,7,FALSE)</f>
        <v>8</v>
      </c>
    </row>
    <row r="750" spans="1:28" ht="15" thickBot="1" x14ac:dyDescent="0.35">
      <c r="A750" s="12">
        <v>1238</v>
      </c>
      <c r="B750" s="13">
        <v>0</v>
      </c>
      <c r="C750" s="13">
        <v>0</v>
      </c>
      <c r="D750" s="13">
        <v>0</v>
      </c>
      <c r="E750" s="13">
        <v>0</v>
      </c>
      <c r="F750" s="13">
        <v>0</v>
      </c>
      <c r="G750" s="13">
        <v>0</v>
      </c>
      <c r="H750" s="13">
        <v>0</v>
      </c>
      <c r="I750" s="14">
        <v>43923</v>
      </c>
      <c r="J750" s="22">
        <f>VLOOKUP($A$2:$A$2221,'[2]Customer Answer 5 &amp; 6'!$A$2:$O$2221,2,FALSE)</f>
        <v>129938</v>
      </c>
      <c r="K750" s="23">
        <f>VLOOKUP($A$2:$A$2221,'[2]Customer Answer 5 &amp; 6'!$A$2:$O$2221,3,FALSE)</f>
        <v>1</v>
      </c>
      <c r="L750" s="24">
        <f>VLOOKUP($A$2:$A$2221,'[2]Customer Answer 5 &amp; 6'!$A$2:$O$2221,4,FALSE)</f>
        <v>0</v>
      </c>
      <c r="M750" s="25">
        <f>VLOOKUP($A$2:$A$2221,'[2]Customer Answer 5 &amp; 6'!$A$2:$O$2221,5,FALSE)</f>
        <v>35</v>
      </c>
      <c r="N750">
        <f>VLOOKUP($A$2:$A$2221,'[2]Customer Answer 5 &amp; 6'!$A$2:$O$2221,6,FALSE)</f>
        <v>0</v>
      </c>
      <c r="O750">
        <f>VLOOKUP($A$2:$A$2221,'[2]Customer Answer 5 &amp; 6'!$A$2:$O$2221,7,FALSE)</f>
        <v>0</v>
      </c>
      <c r="P750">
        <f>VLOOKUP($A$2:$A$2221,'[2]Customer Answer 5 &amp; 6'!$A$2:$O$2221,8,FALSE)</f>
        <v>1</v>
      </c>
      <c r="Q750">
        <f>VLOOKUP($A$2:$A$2221,'[2]Customer Answer 5 &amp; 6'!$A$2:$O$2221,9,FALSE)</f>
        <v>0</v>
      </c>
      <c r="R750">
        <f>VLOOKUP($A$2:$A$2221,'[2]Customer Answer 5 &amp; 6'!$A$2:$O$2221,10,FALSE)</f>
        <v>0</v>
      </c>
      <c r="S750" s="26">
        <f>VLOOKUP($A$2:$A$2221,'[2]Customer Answer 5 &amp; 6'!$A$2:$O$2221,11,FALSE)</f>
        <v>0</v>
      </c>
      <c r="T750" s="26">
        <f>VLOOKUP($A$2:$A$2221,'[2]Customer Answer 5 &amp; 6'!$A$2:$O$2221,12,FALSE)</f>
        <v>1</v>
      </c>
      <c r="U750" s="26">
        <f>VLOOKUP($A$2:$A$2221,'[2]Customer Answer 5 &amp; 6'!$A$2:$O$2221,13,FALSE)</f>
        <v>0</v>
      </c>
      <c r="V750" s="26">
        <f>VLOOKUP($A$2:$A$2221,'[2]Customer Answer 5 &amp; 6'!$A$2:$O$2221,14,FALSE)</f>
        <v>0</v>
      </c>
      <c r="W750" s="27" t="str">
        <f>VLOOKUP($A$2:$A$2221,'[2]Customer Answer 5 &amp; 6'!$A$2:$O$2221,15,FALSE)</f>
        <v>New York</v>
      </c>
      <c r="X750" s="21">
        <f>VLOOKUP($A$2:$A$2221,'[2]Sales Answer 1 &amp; 2'!$A$2:$N$2221,3,FALSE)</f>
        <v>13</v>
      </c>
      <c r="Y750" s="21">
        <f>VLOOKUP($A$2:$A$2221,'[2]Sales Answer 1 &amp; 2'!$A$2:$N$2221,4,FALSE)</f>
        <v>13</v>
      </c>
      <c r="Z750" s="21">
        <f>VLOOKUP($A$2:$A$2221,'[2]Sales Answer 1 &amp; 2'!$A$2:$N$2221,5,FALSE)</f>
        <v>30</v>
      </c>
      <c r="AA750" s="21">
        <f>VLOOKUP($A$2:$A$2221,'[2]Sales Answer 1 &amp; 2'!$A$2:$N$2221,6,FALSE)</f>
        <v>0</v>
      </c>
      <c r="AB750" s="21">
        <f>VLOOKUP($A$2:$A$2221,'[2]Sales Answer 1 &amp; 2'!$A$2:$N$2221,7,FALSE)</f>
        <v>9</v>
      </c>
    </row>
    <row r="751" spans="1:28" ht="15" thickBot="1" x14ac:dyDescent="0.35">
      <c r="A751" s="12">
        <v>2193</v>
      </c>
      <c r="B751" s="13">
        <v>1</v>
      </c>
      <c r="C751" s="13">
        <v>0</v>
      </c>
      <c r="D751" s="13">
        <v>0</v>
      </c>
      <c r="E751" s="13">
        <v>0</v>
      </c>
      <c r="F751" s="13">
        <v>0</v>
      </c>
      <c r="G751" s="13">
        <v>0</v>
      </c>
      <c r="H751" s="13">
        <v>0</v>
      </c>
      <c r="I751" s="14">
        <v>43923</v>
      </c>
      <c r="J751" s="22">
        <f>VLOOKUP($A$2:$A$2221,'[2]Customer Answer 5 &amp; 6'!$A$2:$O$2221,2,FALSE)</f>
        <v>177044</v>
      </c>
      <c r="K751" s="23">
        <f>VLOOKUP($A$2:$A$2221,'[2]Customer Answer 5 &amp; 6'!$A$2:$O$2221,3,FALSE)</f>
        <v>0</v>
      </c>
      <c r="L751" s="24">
        <f>VLOOKUP($A$2:$A$2221,'[2]Customer Answer 5 &amp; 6'!$A$2:$O$2221,4,FALSE)</f>
        <v>1</v>
      </c>
      <c r="M751" s="25">
        <f>VLOOKUP($A$2:$A$2221,'[2]Customer Answer 5 &amp; 6'!$A$2:$O$2221,5,FALSE)</f>
        <v>48</v>
      </c>
      <c r="N751">
        <f>VLOOKUP($A$2:$A$2221,'[2]Customer Answer 5 &amp; 6'!$A$2:$O$2221,6,FALSE)</f>
        <v>0</v>
      </c>
      <c r="O751">
        <f>VLOOKUP($A$2:$A$2221,'[2]Customer Answer 5 &amp; 6'!$A$2:$O$2221,7,FALSE)</f>
        <v>0</v>
      </c>
      <c r="P751">
        <f>VLOOKUP($A$2:$A$2221,'[2]Customer Answer 5 &amp; 6'!$A$2:$O$2221,8,FALSE)</f>
        <v>0</v>
      </c>
      <c r="Q751">
        <f>VLOOKUP($A$2:$A$2221,'[2]Customer Answer 5 &amp; 6'!$A$2:$O$2221,9,FALSE)</f>
        <v>1</v>
      </c>
      <c r="R751">
        <f>VLOOKUP($A$2:$A$2221,'[2]Customer Answer 5 &amp; 6'!$A$2:$O$2221,10,FALSE)</f>
        <v>0</v>
      </c>
      <c r="S751" s="26">
        <f>VLOOKUP($A$2:$A$2221,'[2]Customer Answer 5 &amp; 6'!$A$2:$O$2221,11,FALSE)</f>
        <v>0</v>
      </c>
      <c r="T751" s="26">
        <f>VLOOKUP($A$2:$A$2221,'[2]Customer Answer 5 &amp; 6'!$A$2:$O$2221,12,FALSE)</f>
        <v>1</v>
      </c>
      <c r="U751" s="26">
        <f>VLOOKUP($A$2:$A$2221,'[2]Customer Answer 5 &amp; 6'!$A$2:$O$2221,13,FALSE)</f>
        <v>0</v>
      </c>
      <c r="V751" s="26">
        <f>VLOOKUP($A$2:$A$2221,'[2]Customer Answer 5 &amp; 6'!$A$2:$O$2221,14,FALSE)</f>
        <v>0</v>
      </c>
      <c r="W751" s="27" t="str">
        <f>VLOOKUP($A$2:$A$2221,'[2]Customer Answer 5 &amp; 6'!$A$2:$O$2221,15,FALSE)</f>
        <v>Texas</v>
      </c>
      <c r="X751" s="21">
        <f>VLOOKUP($A$2:$A$2221,'[2]Sales Answer 1 &amp; 2'!$A$2:$N$2221,3,FALSE)</f>
        <v>1436</v>
      </c>
      <c r="Y751" s="21">
        <f>VLOOKUP($A$2:$A$2221,'[2]Sales Answer 1 &amp; 2'!$A$2:$N$2221,4,FALSE)</f>
        <v>87</v>
      </c>
      <c r="Z751" s="21">
        <f>VLOOKUP($A$2:$A$2221,'[2]Sales Answer 1 &amp; 2'!$A$2:$N$2221,5,FALSE)</f>
        <v>556</v>
      </c>
      <c r="AA751" s="21">
        <f>VLOOKUP($A$2:$A$2221,'[2]Sales Answer 1 &amp; 2'!$A$2:$N$2221,6,FALSE)</f>
        <v>115</v>
      </c>
      <c r="AB751" s="21">
        <f>VLOOKUP($A$2:$A$2221,'[2]Sales Answer 1 &amp; 2'!$A$2:$N$2221,7,FALSE)</f>
        <v>78</v>
      </c>
    </row>
    <row r="752" spans="1:28" ht="15" thickBot="1" x14ac:dyDescent="0.35">
      <c r="A752" s="12">
        <v>2592</v>
      </c>
      <c r="B752" s="13">
        <v>0</v>
      </c>
      <c r="C752" s="13">
        <v>0</v>
      </c>
      <c r="D752" s="13">
        <v>0</v>
      </c>
      <c r="E752" s="13">
        <v>0</v>
      </c>
      <c r="F752" s="13">
        <v>0</v>
      </c>
      <c r="G752" s="13">
        <v>0</v>
      </c>
      <c r="H752" s="13">
        <v>0</v>
      </c>
      <c r="I752" s="14">
        <v>43923</v>
      </c>
      <c r="J752" s="22">
        <f>VLOOKUP($A$2:$A$2221,'[2]Customer Answer 5 &amp; 6'!$A$2:$O$2221,2,FALSE)</f>
        <v>128359</v>
      </c>
      <c r="K752" s="23">
        <f>VLOOKUP($A$2:$A$2221,'[2]Customer Answer 5 &amp; 6'!$A$2:$O$2221,3,FALSE)</f>
        <v>1</v>
      </c>
      <c r="L752" s="24">
        <f>VLOOKUP($A$2:$A$2221,'[2]Customer Answer 5 &amp; 6'!$A$2:$O$2221,4,FALSE)</f>
        <v>0</v>
      </c>
      <c r="M752" s="25">
        <f>VLOOKUP($A$2:$A$2221,'[2]Customer Answer 5 &amp; 6'!$A$2:$O$2221,5,FALSE)</f>
        <v>37</v>
      </c>
      <c r="N752">
        <f>VLOOKUP($A$2:$A$2221,'[2]Customer Answer 5 &amp; 6'!$A$2:$O$2221,6,FALSE)</f>
        <v>0</v>
      </c>
      <c r="O752">
        <f>VLOOKUP($A$2:$A$2221,'[2]Customer Answer 5 &amp; 6'!$A$2:$O$2221,7,FALSE)</f>
        <v>0</v>
      </c>
      <c r="P752">
        <f>VLOOKUP($A$2:$A$2221,'[2]Customer Answer 5 &amp; 6'!$A$2:$O$2221,8,FALSE)</f>
        <v>0</v>
      </c>
      <c r="Q752">
        <f>VLOOKUP($A$2:$A$2221,'[2]Customer Answer 5 &amp; 6'!$A$2:$O$2221,9,FALSE)</f>
        <v>1</v>
      </c>
      <c r="R752">
        <f>VLOOKUP($A$2:$A$2221,'[2]Customer Answer 5 &amp; 6'!$A$2:$O$2221,10,FALSE)</f>
        <v>0</v>
      </c>
      <c r="S752" s="26">
        <f>VLOOKUP($A$2:$A$2221,'[2]Customer Answer 5 &amp; 6'!$A$2:$O$2221,11,FALSE)</f>
        <v>0</v>
      </c>
      <c r="T752" s="26">
        <f>VLOOKUP($A$2:$A$2221,'[2]Customer Answer 5 &amp; 6'!$A$2:$O$2221,12,FALSE)</f>
        <v>1</v>
      </c>
      <c r="U752" s="26">
        <f>VLOOKUP($A$2:$A$2221,'[2]Customer Answer 5 &amp; 6'!$A$2:$O$2221,13,FALSE)</f>
        <v>0</v>
      </c>
      <c r="V752" s="26">
        <f>VLOOKUP($A$2:$A$2221,'[2]Customer Answer 5 &amp; 6'!$A$2:$O$2221,14,FALSE)</f>
        <v>0</v>
      </c>
      <c r="W752" s="27" t="str">
        <f>VLOOKUP($A$2:$A$2221,'[2]Customer Answer 5 &amp; 6'!$A$2:$O$2221,15,FALSE)</f>
        <v>Florida</v>
      </c>
      <c r="X752" s="21">
        <f>VLOOKUP($A$2:$A$2221,'[2]Sales Answer 1 &amp; 2'!$A$2:$N$2221,3,FALSE)</f>
        <v>27</v>
      </c>
      <c r="Y752" s="21">
        <f>VLOOKUP($A$2:$A$2221,'[2]Sales Answer 1 &amp; 2'!$A$2:$N$2221,4,FALSE)</f>
        <v>0</v>
      </c>
      <c r="Z752" s="21">
        <f>VLOOKUP($A$2:$A$2221,'[2]Sales Answer 1 &amp; 2'!$A$2:$N$2221,5,FALSE)</f>
        <v>23</v>
      </c>
      <c r="AA752" s="21">
        <f>VLOOKUP($A$2:$A$2221,'[2]Sales Answer 1 &amp; 2'!$A$2:$N$2221,6,FALSE)</f>
        <v>9</v>
      </c>
      <c r="AB752" s="21">
        <f>VLOOKUP($A$2:$A$2221,'[2]Sales Answer 1 &amp; 2'!$A$2:$N$2221,7,FALSE)</f>
        <v>5</v>
      </c>
    </row>
    <row r="753" spans="1:28" ht="15" thickBot="1" x14ac:dyDescent="0.35">
      <c r="A753" s="12">
        <v>2084</v>
      </c>
      <c r="B753" s="13">
        <v>0</v>
      </c>
      <c r="C753" s="13">
        <v>0</v>
      </c>
      <c r="D753" s="13">
        <v>0</v>
      </c>
      <c r="E753" s="13">
        <v>0</v>
      </c>
      <c r="F753" s="13">
        <v>0</v>
      </c>
      <c r="G753" s="13">
        <v>0</v>
      </c>
      <c r="H753" s="13">
        <v>0</v>
      </c>
      <c r="I753" s="14">
        <v>43922</v>
      </c>
      <c r="J753" s="22">
        <f>VLOOKUP($A$2:$A$2221,'[2]Customer Answer 5 &amp; 6'!$A$2:$O$2221,2,FALSE)</f>
        <v>153187</v>
      </c>
      <c r="K753" s="23">
        <f>VLOOKUP($A$2:$A$2221,'[2]Customer Answer 5 &amp; 6'!$A$2:$O$2221,3,FALSE)</f>
        <v>1</v>
      </c>
      <c r="L753" s="24">
        <f>VLOOKUP($A$2:$A$2221,'[2]Customer Answer 5 &amp; 6'!$A$2:$O$2221,4,FALSE)</f>
        <v>0</v>
      </c>
      <c r="M753" s="25">
        <f>VLOOKUP($A$2:$A$2221,'[2]Customer Answer 5 &amp; 6'!$A$2:$O$2221,5,FALSE)</f>
        <v>50</v>
      </c>
      <c r="N753">
        <f>VLOOKUP($A$2:$A$2221,'[2]Customer Answer 5 &amp; 6'!$A$2:$O$2221,6,FALSE)</f>
        <v>0</v>
      </c>
      <c r="O753">
        <f>VLOOKUP($A$2:$A$2221,'[2]Customer Answer 5 &amp; 6'!$A$2:$O$2221,7,FALSE)</f>
        <v>0</v>
      </c>
      <c r="P753">
        <f>VLOOKUP($A$2:$A$2221,'[2]Customer Answer 5 &amp; 6'!$A$2:$O$2221,8,FALSE)</f>
        <v>0</v>
      </c>
      <c r="Q753">
        <f>VLOOKUP($A$2:$A$2221,'[2]Customer Answer 5 &amp; 6'!$A$2:$O$2221,9,FALSE)</f>
        <v>1</v>
      </c>
      <c r="R753">
        <f>VLOOKUP($A$2:$A$2221,'[2]Customer Answer 5 &amp; 6'!$A$2:$O$2221,10,FALSE)</f>
        <v>0</v>
      </c>
      <c r="S753" s="26">
        <f>VLOOKUP($A$2:$A$2221,'[2]Customer Answer 5 &amp; 6'!$A$2:$O$2221,11,FALSE)</f>
        <v>0</v>
      </c>
      <c r="T753" s="26">
        <f>VLOOKUP($A$2:$A$2221,'[2]Customer Answer 5 &amp; 6'!$A$2:$O$2221,12,FALSE)</f>
        <v>1</v>
      </c>
      <c r="U753" s="26">
        <f>VLOOKUP($A$2:$A$2221,'[2]Customer Answer 5 &amp; 6'!$A$2:$O$2221,13,FALSE)</f>
        <v>0</v>
      </c>
      <c r="V753" s="26">
        <f>VLOOKUP($A$2:$A$2221,'[2]Customer Answer 5 &amp; 6'!$A$2:$O$2221,14,FALSE)</f>
        <v>0</v>
      </c>
      <c r="W753" s="27" t="str">
        <f>VLOOKUP($A$2:$A$2221,'[2]Customer Answer 5 &amp; 6'!$A$2:$O$2221,15,FALSE)</f>
        <v>New York</v>
      </c>
      <c r="X753" s="21">
        <f>VLOOKUP($A$2:$A$2221,'[2]Sales Answer 1 &amp; 2'!$A$2:$N$2221,3,FALSE)</f>
        <v>608</v>
      </c>
      <c r="Y753" s="21">
        <f>VLOOKUP($A$2:$A$2221,'[2]Sales Answer 1 &amp; 2'!$A$2:$N$2221,4,FALSE)</f>
        <v>6</v>
      </c>
      <c r="Z753" s="21">
        <f>VLOOKUP($A$2:$A$2221,'[2]Sales Answer 1 &amp; 2'!$A$2:$N$2221,5,FALSE)</f>
        <v>86</v>
      </c>
      <c r="AA753" s="21">
        <f>VLOOKUP($A$2:$A$2221,'[2]Sales Answer 1 &amp; 2'!$A$2:$N$2221,6,FALSE)</f>
        <v>20</v>
      </c>
      <c r="AB753" s="21">
        <f>VLOOKUP($A$2:$A$2221,'[2]Sales Answer 1 &amp; 2'!$A$2:$N$2221,7,FALSE)</f>
        <v>20</v>
      </c>
    </row>
    <row r="754" spans="1:28" ht="15" thickBot="1" x14ac:dyDescent="0.35">
      <c r="A754" s="12">
        <v>1968</v>
      </c>
      <c r="B754" s="13">
        <v>1</v>
      </c>
      <c r="C754" s="13">
        <v>0</v>
      </c>
      <c r="D754" s="13">
        <v>1</v>
      </c>
      <c r="E754" s="13">
        <v>1</v>
      </c>
      <c r="F754" s="13">
        <v>0</v>
      </c>
      <c r="G754" s="13">
        <v>0</v>
      </c>
      <c r="H754" s="13">
        <v>1</v>
      </c>
      <c r="I754" s="14">
        <v>43921</v>
      </c>
      <c r="J754" s="22">
        <f>VLOOKUP($A$2:$A$2221,'[2]Customer Answer 5 &amp; 6'!$A$2:$O$2221,2,FALSE)</f>
        <v>175759</v>
      </c>
      <c r="K754" s="23">
        <f>VLOOKUP($A$2:$A$2221,'[2]Customer Answer 5 &amp; 6'!$A$2:$O$2221,3,FALSE)</f>
        <v>0</v>
      </c>
      <c r="L754" s="24">
        <f>VLOOKUP($A$2:$A$2221,'[2]Customer Answer 5 &amp; 6'!$A$2:$O$2221,4,FALSE)</f>
        <v>0</v>
      </c>
      <c r="M754" s="25">
        <f>VLOOKUP($A$2:$A$2221,'[2]Customer Answer 5 &amp; 6'!$A$2:$O$2221,5,FALSE)</f>
        <v>51</v>
      </c>
      <c r="N754">
        <f>VLOOKUP($A$2:$A$2221,'[2]Customer Answer 5 &amp; 6'!$A$2:$O$2221,6,FALSE)</f>
        <v>0</v>
      </c>
      <c r="O754">
        <f>VLOOKUP($A$2:$A$2221,'[2]Customer Answer 5 &amp; 6'!$A$2:$O$2221,7,FALSE)</f>
        <v>1</v>
      </c>
      <c r="P754">
        <f>VLOOKUP($A$2:$A$2221,'[2]Customer Answer 5 &amp; 6'!$A$2:$O$2221,8,FALSE)</f>
        <v>0</v>
      </c>
      <c r="Q754">
        <f>VLOOKUP($A$2:$A$2221,'[2]Customer Answer 5 &amp; 6'!$A$2:$O$2221,9,FALSE)</f>
        <v>0</v>
      </c>
      <c r="R754">
        <f>VLOOKUP($A$2:$A$2221,'[2]Customer Answer 5 &amp; 6'!$A$2:$O$2221,10,FALSE)</f>
        <v>0</v>
      </c>
      <c r="S754" s="26">
        <f>VLOOKUP($A$2:$A$2221,'[2]Customer Answer 5 &amp; 6'!$A$2:$O$2221,11,FALSE)</f>
        <v>0</v>
      </c>
      <c r="T754" s="26">
        <f>VLOOKUP($A$2:$A$2221,'[2]Customer Answer 5 &amp; 6'!$A$2:$O$2221,12,FALSE)</f>
        <v>1</v>
      </c>
      <c r="U754" s="26">
        <f>VLOOKUP($A$2:$A$2221,'[2]Customer Answer 5 &amp; 6'!$A$2:$O$2221,13,FALSE)</f>
        <v>0</v>
      </c>
      <c r="V754" s="26">
        <f>VLOOKUP($A$2:$A$2221,'[2]Customer Answer 5 &amp; 6'!$A$2:$O$2221,14,FALSE)</f>
        <v>0</v>
      </c>
      <c r="W754" s="27" t="str">
        <f>VLOOKUP($A$2:$A$2221,'[2]Customer Answer 5 &amp; 6'!$A$2:$O$2221,15,FALSE)</f>
        <v>Florida</v>
      </c>
      <c r="X754" s="21">
        <f>VLOOKUP($A$2:$A$2221,'[2]Sales Answer 1 &amp; 2'!$A$2:$N$2221,3,FALSE)</f>
        <v>3234</v>
      </c>
      <c r="Y754" s="21">
        <f>VLOOKUP($A$2:$A$2221,'[2]Sales Answer 1 &amp; 2'!$A$2:$N$2221,4,FALSE)</f>
        <v>51</v>
      </c>
      <c r="Z754" s="21">
        <f>VLOOKUP($A$2:$A$2221,'[2]Sales Answer 1 &amp; 2'!$A$2:$N$2221,5,FALSE)</f>
        <v>1643</v>
      </c>
      <c r="AA754" s="21">
        <f>VLOOKUP($A$2:$A$2221,'[2]Sales Answer 1 &amp; 2'!$A$2:$N$2221,6,FALSE)</f>
        <v>206</v>
      </c>
      <c r="AB754" s="21">
        <f>VLOOKUP($A$2:$A$2221,'[2]Sales Answer 1 &amp; 2'!$A$2:$N$2221,7,FALSE)</f>
        <v>211</v>
      </c>
    </row>
    <row r="755" spans="1:28" ht="15" thickBot="1" x14ac:dyDescent="0.35">
      <c r="A755" s="12">
        <v>2277</v>
      </c>
      <c r="B755" s="13">
        <v>0</v>
      </c>
      <c r="C755" s="13">
        <v>0</v>
      </c>
      <c r="D755" s="13">
        <v>0</v>
      </c>
      <c r="E755" s="13">
        <v>0</v>
      </c>
      <c r="F755" s="13">
        <v>0</v>
      </c>
      <c r="G755" s="13">
        <v>0</v>
      </c>
      <c r="H755" s="13">
        <v>0</v>
      </c>
      <c r="I755" s="14">
        <v>43921</v>
      </c>
      <c r="J755" s="22">
        <f>VLOOKUP($A$2:$A$2221,'[2]Customer Answer 5 &amp; 6'!$A$2:$O$2221,2,FALSE)</f>
        <v>134043</v>
      </c>
      <c r="K755" s="23">
        <f>VLOOKUP($A$2:$A$2221,'[2]Customer Answer 5 &amp; 6'!$A$2:$O$2221,3,FALSE)</f>
        <v>1</v>
      </c>
      <c r="L755" s="24">
        <f>VLOOKUP($A$2:$A$2221,'[2]Customer Answer 5 &amp; 6'!$A$2:$O$2221,4,FALSE)</f>
        <v>0</v>
      </c>
      <c r="M755" s="25">
        <f>VLOOKUP($A$2:$A$2221,'[2]Customer Answer 5 &amp; 6'!$A$2:$O$2221,5,FALSE)</f>
        <v>42</v>
      </c>
      <c r="N755">
        <f>VLOOKUP($A$2:$A$2221,'[2]Customer Answer 5 &amp; 6'!$A$2:$O$2221,6,FALSE)</f>
        <v>0</v>
      </c>
      <c r="O755">
        <f>VLOOKUP($A$2:$A$2221,'[2]Customer Answer 5 &amp; 6'!$A$2:$O$2221,7,FALSE)</f>
        <v>0</v>
      </c>
      <c r="P755">
        <f>VLOOKUP($A$2:$A$2221,'[2]Customer Answer 5 &amp; 6'!$A$2:$O$2221,8,FALSE)</f>
        <v>0</v>
      </c>
      <c r="Q755">
        <f>VLOOKUP($A$2:$A$2221,'[2]Customer Answer 5 &amp; 6'!$A$2:$O$2221,9,FALSE)</f>
        <v>1</v>
      </c>
      <c r="R755">
        <f>VLOOKUP($A$2:$A$2221,'[2]Customer Answer 5 &amp; 6'!$A$2:$O$2221,10,FALSE)</f>
        <v>0</v>
      </c>
      <c r="S755" s="26">
        <f>VLOOKUP($A$2:$A$2221,'[2]Customer Answer 5 &amp; 6'!$A$2:$O$2221,11,FALSE)</f>
        <v>0</v>
      </c>
      <c r="T755" s="26">
        <f>VLOOKUP($A$2:$A$2221,'[2]Customer Answer 5 &amp; 6'!$A$2:$O$2221,12,FALSE)</f>
        <v>0</v>
      </c>
      <c r="U755" s="26">
        <f>VLOOKUP($A$2:$A$2221,'[2]Customer Answer 5 &amp; 6'!$A$2:$O$2221,13,FALSE)</f>
        <v>0</v>
      </c>
      <c r="V755" s="26">
        <f>VLOOKUP($A$2:$A$2221,'[2]Customer Answer 5 &amp; 6'!$A$2:$O$2221,14,FALSE)</f>
        <v>1</v>
      </c>
      <c r="W755" s="27" t="str">
        <f>VLOOKUP($A$2:$A$2221,'[2]Customer Answer 5 &amp; 6'!$A$2:$O$2221,15,FALSE)</f>
        <v>Texas</v>
      </c>
      <c r="X755" s="21">
        <f>VLOOKUP($A$2:$A$2221,'[2]Sales Answer 1 &amp; 2'!$A$2:$N$2221,3,FALSE)</f>
        <v>79</v>
      </c>
      <c r="Y755" s="21">
        <f>VLOOKUP($A$2:$A$2221,'[2]Sales Answer 1 &amp; 2'!$A$2:$N$2221,4,FALSE)</f>
        <v>8</v>
      </c>
      <c r="Z755" s="21">
        <f>VLOOKUP($A$2:$A$2221,'[2]Sales Answer 1 &amp; 2'!$A$2:$N$2221,5,FALSE)</f>
        <v>55</v>
      </c>
      <c r="AA755" s="21">
        <f>VLOOKUP($A$2:$A$2221,'[2]Sales Answer 1 &amp; 2'!$A$2:$N$2221,6,FALSE)</f>
        <v>12</v>
      </c>
      <c r="AB755" s="21">
        <f>VLOOKUP($A$2:$A$2221,'[2]Sales Answer 1 &amp; 2'!$A$2:$N$2221,7,FALSE)</f>
        <v>0</v>
      </c>
    </row>
    <row r="756" spans="1:28" ht="15" thickBot="1" x14ac:dyDescent="0.35">
      <c r="A756" s="12">
        <v>2424</v>
      </c>
      <c r="B756" s="13">
        <v>0</v>
      </c>
      <c r="C756" s="13">
        <v>0</v>
      </c>
      <c r="D756" s="13">
        <v>0</v>
      </c>
      <c r="E756" s="13">
        <v>0</v>
      </c>
      <c r="F756" s="13">
        <v>0</v>
      </c>
      <c r="G756" s="13">
        <v>0</v>
      </c>
      <c r="H756" s="13">
        <v>0</v>
      </c>
      <c r="I756" s="14">
        <v>43921</v>
      </c>
      <c r="J756" s="22">
        <f>VLOOKUP($A$2:$A$2221,'[2]Customer Answer 5 &amp; 6'!$A$2:$O$2221,2,FALSE)</f>
        <v>170038</v>
      </c>
      <c r="K756" s="23">
        <f>VLOOKUP($A$2:$A$2221,'[2]Customer Answer 5 &amp; 6'!$A$2:$O$2221,3,FALSE)</f>
        <v>0</v>
      </c>
      <c r="L756" s="24">
        <f>VLOOKUP($A$2:$A$2221,'[2]Customer Answer 5 &amp; 6'!$A$2:$O$2221,4,FALSE)</f>
        <v>0</v>
      </c>
      <c r="M756" s="25">
        <f>VLOOKUP($A$2:$A$2221,'[2]Customer Answer 5 &amp; 6'!$A$2:$O$2221,5,FALSE)</f>
        <v>38</v>
      </c>
      <c r="N756">
        <f>VLOOKUP($A$2:$A$2221,'[2]Customer Answer 5 &amp; 6'!$A$2:$O$2221,6,FALSE)</f>
        <v>0</v>
      </c>
      <c r="O756">
        <f>VLOOKUP($A$2:$A$2221,'[2]Customer Answer 5 &amp; 6'!$A$2:$O$2221,7,FALSE)</f>
        <v>0</v>
      </c>
      <c r="P756">
        <f>VLOOKUP($A$2:$A$2221,'[2]Customer Answer 5 &amp; 6'!$A$2:$O$2221,8,FALSE)</f>
        <v>0</v>
      </c>
      <c r="Q756">
        <f>VLOOKUP($A$2:$A$2221,'[2]Customer Answer 5 &amp; 6'!$A$2:$O$2221,9,FALSE)</f>
        <v>1</v>
      </c>
      <c r="R756">
        <f>VLOOKUP($A$2:$A$2221,'[2]Customer Answer 5 &amp; 6'!$A$2:$O$2221,10,FALSE)</f>
        <v>0</v>
      </c>
      <c r="S756" s="26">
        <f>VLOOKUP($A$2:$A$2221,'[2]Customer Answer 5 &amp; 6'!$A$2:$O$2221,11,FALSE)</f>
        <v>0</v>
      </c>
      <c r="T756" s="26">
        <f>VLOOKUP($A$2:$A$2221,'[2]Customer Answer 5 &amp; 6'!$A$2:$O$2221,12,FALSE)</f>
        <v>0</v>
      </c>
      <c r="U756" s="26">
        <f>VLOOKUP($A$2:$A$2221,'[2]Customer Answer 5 &amp; 6'!$A$2:$O$2221,13,FALSE)</f>
        <v>0</v>
      </c>
      <c r="V756" s="26">
        <f>VLOOKUP($A$2:$A$2221,'[2]Customer Answer 5 &amp; 6'!$A$2:$O$2221,14,FALSE)</f>
        <v>1</v>
      </c>
      <c r="W756" s="27" t="str">
        <f>VLOOKUP($A$2:$A$2221,'[2]Customer Answer 5 &amp; 6'!$A$2:$O$2221,15,FALSE)</f>
        <v>Florida</v>
      </c>
      <c r="X756" s="21">
        <f>VLOOKUP($A$2:$A$2221,'[2]Sales Answer 1 &amp; 2'!$A$2:$N$2221,3,FALSE)</f>
        <v>1425</v>
      </c>
      <c r="Y756" s="21">
        <f>VLOOKUP($A$2:$A$2221,'[2]Sales Answer 1 &amp; 2'!$A$2:$N$2221,4,FALSE)</f>
        <v>131</v>
      </c>
      <c r="Z756" s="21">
        <f>VLOOKUP($A$2:$A$2221,'[2]Sales Answer 1 &amp; 2'!$A$2:$N$2221,5,FALSE)</f>
        <v>845</v>
      </c>
      <c r="AA756" s="21">
        <f>VLOOKUP($A$2:$A$2221,'[2]Sales Answer 1 &amp; 2'!$A$2:$N$2221,6,FALSE)</f>
        <v>172</v>
      </c>
      <c r="AB756" s="21">
        <f>VLOOKUP($A$2:$A$2221,'[2]Sales Answer 1 &amp; 2'!$A$2:$N$2221,7,FALSE)</f>
        <v>131</v>
      </c>
    </row>
    <row r="757" spans="1:28" ht="15" thickBot="1" x14ac:dyDescent="0.35">
      <c r="A757" s="12">
        <v>2484</v>
      </c>
      <c r="B757" s="13">
        <v>0</v>
      </c>
      <c r="C757" s="13">
        <v>0</v>
      </c>
      <c r="D757" s="13">
        <v>0</v>
      </c>
      <c r="E757" s="13">
        <v>0</v>
      </c>
      <c r="F757" s="13">
        <v>0</v>
      </c>
      <c r="G757" s="13">
        <v>0</v>
      </c>
      <c r="H757" s="13">
        <v>0</v>
      </c>
      <c r="I757" s="14">
        <v>43921</v>
      </c>
      <c r="J757" s="22">
        <f>VLOOKUP($A$2:$A$2221,'[2]Customer Answer 5 &amp; 6'!$A$2:$O$2221,2,FALSE)</f>
        <v>178931</v>
      </c>
      <c r="K757" s="23">
        <f>VLOOKUP($A$2:$A$2221,'[2]Customer Answer 5 &amp; 6'!$A$2:$O$2221,3,FALSE)</f>
        <v>0</v>
      </c>
      <c r="L757" s="24">
        <f>VLOOKUP($A$2:$A$2221,'[2]Customer Answer 5 &amp; 6'!$A$2:$O$2221,4,FALSE)</f>
        <v>0</v>
      </c>
      <c r="M757" s="25">
        <f>VLOOKUP($A$2:$A$2221,'[2]Customer Answer 5 &amp; 6'!$A$2:$O$2221,5,FALSE)</f>
        <v>49</v>
      </c>
      <c r="N757">
        <f>VLOOKUP($A$2:$A$2221,'[2]Customer Answer 5 &amp; 6'!$A$2:$O$2221,6,FALSE)</f>
        <v>0</v>
      </c>
      <c r="O757">
        <f>VLOOKUP($A$2:$A$2221,'[2]Customer Answer 5 &amp; 6'!$A$2:$O$2221,7,FALSE)</f>
        <v>1</v>
      </c>
      <c r="P757">
        <f>VLOOKUP($A$2:$A$2221,'[2]Customer Answer 5 &amp; 6'!$A$2:$O$2221,8,FALSE)</f>
        <v>0</v>
      </c>
      <c r="Q757">
        <f>VLOOKUP($A$2:$A$2221,'[2]Customer Answer 5 &amp; 6'!$A$2:$O$2221,9,FALSE)</f>
        <v>0</v>
      </c>
      <c r="R757">
        <f>VLOOKUP($A$2:$A$2221,'[2]Customer Answer 5 &amp; 6'!$A$2:$O$2221,10,FALSE)</f>
        <v>0</v>
      </c>
      <c r="S757" s="26">
        <f>VLOOKUP($A$2:$A$2221,'[2]Customer Answer 5 &amp; 6'!$A$2:$O$2221,11,FALSE)</f>
        <v>0</v>
      </c>
      <c r="T757" s="26">
        <f>VLOOKUP($A$2:$A$2221,'[2]Customer Answer 5 &amp; 6'!$A$2:$O$2221,12,FALSE)</f>
        <v>0</v>
      </c>
      <c r="U757" s="26">
        <f>VLOOKUP($A$2:$A$2221,'[2]Customer Answer 5 &amp; 6'!$A$2:$O$2221,13,FALSE)</f>
        <v>0</v>
      </c>
      <c r="V757" s="26">
        <f>VLOOKUP($A$2:$A$2221,'[2]Customer Answer 5 &amp; 6'!$A$2:$O$2221,14,FALSE)</f>
        <v>1</v>
      </c>
      <c r="W757" s="27" t="str">
        <f>VLOOKUP($A$2:$A$2221,'[2]Customer Answer 5 &amp; 6'!$A$2:$O$2221,15,FALSE)</f>
        <v>Florida</v>
      </c>
      <c r="X757" s="21">
        <f>VLOOKUP($A$2:$A$2221,'[2]Sales Answer 1 &amp; 2'!$A$2:$N$2221,3,FALSE)</f>
        <v>750</v>
      </c>
      <c r="Y757" s="21">
        <f>VLOOKUP($A$2:$A$2221,'[2]Sales Answer 1 &amp; 2'!$A$2:$N$2221,4,FALSE)</f>
        <v>447</v>
      </c>
      <c r="Z757" s="21">
        <f>VLOOKUP($A$2:$A$2221,'[2]Sales Answer 1 &amp; 2'!$A$2:$N$2221,5,FALSE)</f>
        <v>385</v>
      </c>
      <c r="AA757" s="21">
        <f>VLOOKUP($A$2:$A$2221,'[2]Sales Answer 1 &amp; 2'!$A$2:$N$2221,6,FALSE)</f>
        <v>131</v>
      </c>
      <c r="AB757" s="21">
        <f>VLOOKUP($A$2:$A$2221,'[2]Sales Answer 1 &amp; 2'!$A$2:$N$2221,7,FALSE)</f>
        <v>345</v>
      </c>
    </row>
    <row r="758" spans="1:28" ht="15" thickBot="1" x14ac:dyDescent="0.35">
      <c r="A758" s="12">
        <v>2605</v>
      </c>
      <c r="B758" s="13">
        <v>0</v>
      </c>
      <c r="C758" s="13">
        <v>0</v>
      </c>
      <c r="D758" s="13">
        <v>0</v>
      </c>
      <c r="E758" s="13">
        <v>0</v>
      </c>
      <c r="F758" s="13">
        <v>0</v>
      </c>
      <c r="G758" s="13">
        <v>0</v>
      </c>
      <c r="H758" s="13">
        <v>0</v>
      </c>
      <c r="I758" s="14">
        <v>43921</v>
      </c>
      <c r="J758" s="22">
        <f>VLOOKUP($A$2:$A$2221,'[2]Customer Answer 5 &amp; 6'!$A$2:$O$2221,2,FALSE)</f>
        <v>136301</v>
      </c>
      <c r="K758" s="23">
        <f>VLOOKUP($A$2:$A$2221,'[2]Customer Answer 5 &amp; 6'!$A$2:$O$2221,3,FALSE)</f>
        <v>1</v>
      </c>
      <c r="L758" s="24">
        <f>VLOOKUP($A$2:$A$2221,'[2]Customer Answer 5 &amp; 6'!$A$2:$O$2221,4,FALSE)</f>
        <v>0</v>
      </c>
      <c r="M758" s="25">
        <f>VLOOKUP($A$2:$A$2221,'[2]Customer Answer 5 &amp; 6'!$A$2:$O$2221,5,FALSE)</f>
        <v>44</v>
      </c>
      <c r="N758">
        <f>VLOOKUP($A$2:$A$2221,'[2]Customer Answer 5 &amp; 6'!$A$2:$O$2221,6,FALSE)</f>
        <v>0</v>
      </c>
      <c r="O758">
        <f>VLOOKUP($A$2:$A$2221,'[2]Customer Answer 5 &amp; 6'!$A$2:$O$2221,7,FALSE)</f>
        <v>0</v>
      </c>
      <c r="P758">
        <f>VLOOKUP($A$2:$A$2221,'[2]Customer Answer 5 &amp; 6'!$A$2:$O$2221,8,FALSE)</f>
        <v>0</v>
      </c>
      <c r="Q758">
        <f>VLOOKUP($A$2:$A$2221,'[2]Customer Answer 5 &amp; 6'!$A$2:$O$2221,9,FALSE)</f>
        <v>1</v>
      </c>
      <c r="R758">
        <f>VLOOKUP($A$2:$A$2221,'[2]Customer Answer 5 &amp; 6'!$A$2:$O$2221,10,FALSE)</f>
        <v>0</v>
      </c>
      <c r="S758" s="26">
        <f>VLOOKUP($A$2:$A$2221,'[2]Customer Answer 5 &amp; 6'!$A$2:$O$2221,11,FALSE)</f>
        <v>0</v>
      </c>
      <c r="T758" s="26">
        <f>VLOOKUP($A$2:$A$2221,'[2]Customer Answer 5 &amp; 6'!$A$2:$O$2221,12,FALSE)</f>
        <v>0</v>
      </c>
      <c r="U758" s="26">
        <f>VLOOKUP($A$2:$A$2221,'[2]Customer Answer 5 &amp; 6'!$A$2:$O$2221,13,FALSE)</f>
        <v>0</v>
      </c>
      <c r="V758" s="26">
        <f>VLOOKUP($A$2:$A$2221,'[2]Customer Answer 5 &amp; 6'!$A$2:$O$2221,14,FALSE)</f>
        <v>0</v>
      </c>
      <c r="W758" s="27" t="str">
        <f>VLOOKUP($A$2:$A$2221,'[2]Customer Answer 5 &amp; 6'!$A$2:$O$2221,15,FALSE)</f>
        <v>Illinois</v>
      </c>
      <c r="X758" s="21">
        <f>VLOOKUP($A$2:$A$2221,'[2]Sales Answer 1 &amp; 2'!$A$2:$N$2221,3,FALSE)</f>
        <v>41</v>
      </c>
      <c r="Y758" s="21">
        <f>VLOOKUP($A$2:$A$2221,'[2]Sales Answer 1 &amp; 2'!$A$2:$N$2221,4,FALSE)</f>
        <v>45</v>
      </c>
      <c r="Z758" s="21">
        <f>VLOOKUP($A$2:$A$2221,'[2]Sales Answer 1 &amp; 2'!$A$2:$N$2221,5,FALSE)</f>
        <v>131</v>
      </c>
      <c r="AA758" s="21">
        <f>VLOOKUP($A$2:$A$2221,'[2]Sales Answer 1 &amp; 2'!$A$2:$N$2221,6,FALSE)</f>
        <v>11</v>
      </c>
      <c r="AB758" s="21">
        <f>VLOOKUP($A$2:$A$2221,'[2]Sales Answer 1 &amp; 2'!$A$2:$N$2221,7,FALSE)</f>
        <v>19</v>
      </c>
    </row>
    <row r="759" spans="1:28" ht="15" thickBot="1" x14ac:dyDescent="0.35">
      <c r="A759" s="12">
        <v>2659</v>
      </c>
      <c r="B759" s="13">
        <v>0</v>
      </c>
      <c r="C759" s="13">
        <v>0</v>
      </c>
      <c r="D759" s="13">
        <v>0</v>
      </c>
      <c r="E759" s="13">
        <v>0</v>
      </c>
      <c r="F759" s="13">
        <v>0</v>
      </c>
      <c r="G759" s="13">
        <v>0</v>
      </c>
      <c r="H759" s="13">
        <v>0</v>
      </c>
      <c r="I759" s="14">
        <v>43921</v>
      </c>
      <c r="J759" s="22">
        <f>VLOOKUP($A$2:$A$2221,'[2]Customer Answer 5 &amp; 6'!$A$2:$O$2221,2,FALSE)</f>
        <v>149413</v>
      </c>
      <c r="K759" s="23">
        <f>VLOOKUP($A$2:$A$2221,'[2]Customer Answer 5 &amp; 6'!$A$2:$O$2221,3,FALSE)</f>
        <v>0</v>
      </c>
      <c r="L759" s="24">
        <f>VLOOKUP($A$2:$A$2221,'[2]Customer Answer 5 &amp; 6'!$A$2:$O$2221,4,FALSE)</f>
        <v>1</v>
      </c>
      <c r="M759" s="25">
        <f>VLOOKUP($A$2:$A$2221,'[2]Customer Answer 5 &amp; 6'!$A$2:$O$2221,5,FALSE)</f>
        <v>68</v>
      </c>
      <c r="N759">
        <f>VLOOKUP($A$2:$A$2221,'[2]Customer Answer 5 &amp; 6'!$A$2:$O$2221,6,FALSE)</f>
        <v>0</v>
      </c>
      <c r="O759">
        <f>VLOOKUP($A$2:$A$2221,'[2]Customer Answer 5 &amp; 6'!$A$2:$O$2221,7,FALSE)</f>
        <v>1</v>
      </c>
      <c r="P759">
        <f>VLOOKUP($A$2:$A$2221,'[2]Customer Answer 5 &amp; 6'!$A$2:$O$2221,8,FALSE)</f>
        <v>0</v>
      </c>
      <c r="Q759">
        <f>VLOOKUP($A$2:$A$2221,'[2]Customer Answer 5 &amp; 6'!$A$2:$O$2221,9,FALSE)</f>
        <v>0</v>
      </c>
      <c r="R759">
        <f>VLOOKUP($A$2:$A$2221,'[2]Customer Answer 5 &amp; 6'!$A$2:$O$2221,10,FALSE)</f>
        <v>0</v>
      </c>
      <c r="S759" s="26">
        <f>VLOOKUP($A$2:$A$2221,'[2]Customer Answer 5 &amp; 6'!$A$2:$O$2221,11,FALSE)</f>
        <v>0</v>
      </c>
      <c r="T759" s="26">
        <f>VLOOKUP($A$2:$A$2221,'[2]Customer Answer 5 &amp; 6'!$A$2:$O$2221,12,FALSE)</f>
        <v>1</v>
      </c>
      <c r="U759" s="26">
        <f>VLOOKUP($A$2:$A$2221,'[2]Customer Answer 5 &amp; 6'!$A$2:$O$2221,13,FALSE)</f>
        <v>0</v>
      </c>
      <c r="V759" s="26">
        <f>VLOOKUP($A$2:$A$2221,'[2]Customer Answer 5 &amp; 6'!$A$2:$O$2221,14,FALSE)</f>
        <v>0</v>
      </c>
      <c r="W759" s="27" t="str">
        <f>VLOOKUP($A$2:$A$2221,'[2]Customer Answer 5 &amp; 6'!$A$2:$O$2221,15,FALSE)</f>
        <v>Illinois</v>
      </c>
      <c r="X759" s="21">
        <f>VLOOKUP($A$2:$A$2221,'[2]Sales Answer 1 &amp; 2'!$A$2:$N$2221,3,FALSE)</f>
        <v>620</v>
      </c>
      <c r="Y759" s="21">
        <f>VLOOKUP($A$2:$A$2221,'[2]Sales Answer 1 &amp; 2'!$A$2:$N$2221,4,FALSE)</f>
        <v>21</v>
      </c>
      <c r="Z759" s="21">
        <f>VLOOKUP($A$2:$A$2221,'[2]Sales Answer 1 &amp; 2'!$A$2:$N$2221,5,FALSE)</f>
        <v>124</v>
      </c>
      <c r="AA759" s="21">
        <f>VLOOKUP($A$2:$A$2221,'[2]Sales Answer 1 &amp; 2'!$A$2:$N$2221,6,FALSE)</f>
        <v>9</v>
      </c>
      <c r="AB759" s="21">
        <f>VLOOKUP($A$2:$A$2221,'[2]Sales Answer 1 &amp; 2'!$A$2:$N$2221,7,FALSE)</f>
        <v>6</v>
      </c>
    </row>
    <row r="760" spans="1:28" ht="15" thickBot="1" x14ac:dyDescent="0.35">
      <c r="A760" s="12">
        <v>3035</v>
      </c>
      <c r="B760" s="13">
        <v>0</v>
      </c>
      <c r="C760" s="13">
        <v>0</v>
      </c>
      <c r="D760" s="13">
        <v>0</v>
      </c>
      <c r="E760" s="13">
        <v>0</v>
      </c>
      <c r="F760" s="13">
        <v>0</v>
      </c>
      <c r="G760" s="13">
        <v>0</v>
      </c>
      <c r="H760" s="13">
        <v>0</v>
      </c>
      <c r="I760" s="14">
        <v>43921</v>
      </c>
      <c r="J760" s="22">
        <f>VLOOKUP($A$2:$A$2221,'[2]Customer Answer 5 &amp; 6'!$A$2:$O$2221,2,FALSE)</f>
        <v>170038</v>
      </c>
      <c r="K760" s="23">
        <f>VLOOKUP($A$2:$A$2221,'[2]Customer Answer 5 &amp; 6'!$A$2:$O$2221,3,FALSE)</f>
        <v>0</v>
      </c>
      <c r="L760" s="24">
        <f>VLOOKUP($A$2:$A$2221,'[2]Customer Answer 5 &amp; 6'!$A$2:$O$2221,4,FALSE)</f>
        <v>0</v>
      </c>
      <c r="M760" s="25">
        <f>VLOOKUP($A$2:$A$2221,'[2]Customer Answer 5 &amp; 6'!$A$2:$O$2221,5,FALSE)</f>
        <v>38</v>
      </c>
      <c r="N760">
        <f>VLOOKUP($A$2:$A$2221,'[2]Customer Answer 5 &amp; 6'!$A$2:$O$2221,6,FALSE)</f>
        <v>0</v>
      </c>
      <c r="O760">
        <f>VLOOKUP($A$2:$A$2221,'[2]Customer Answer 5 &amp; 6'!$A$2:$O$2221,7,FALSE)</f>
        <v>0</v>
      </c>
      <c r="P760">
        <f>VLOOKUP($A$2:$A$2221,'[2]Customer Answer 5 &amp; 6'!$A$2:$O$2221,8,FALSE)</f>
        <v>0</v>
      </c>
      <c r="Q760">
        <f>VLOOKUP($A$2:$A$2221,'[2]Customer Answer 5 &amp; 6'!$A$2:$O$2221,9,FALSE)</f>
        <v>1</v>
      </c>
      <c r="R760">
        <f>VLOOKUP($A$2:$A$2221,'[2]Customer Answer 5 &amp; 6'!$A$2:$O$2221,10,FALSE)</f>
        <v>0</v>
      </c>
      <c r="S760" s="26">
        <f>VLOOKUP($A$2:$A$2221,'[2]Customer Answer 5 &amp; 6'!$A$2:$O$2221,11,FALSE)</f>
        <v>0</v>
      </c>
      <c r="T760" s="26">
        <f>VLOOKUP($A$2:$A$2221,'[2]Customer Answer 5 &amp; 6'!$A$2:$O$2221,12,FALSE)</f>
        <v>0</v>
      </c>
      <c r="U760" s="26">
        <f>VLOOKUP($A$2:$A$2221,'[2]Customer Answer 5 &amp; 6'!$A$2:$O$2221,13,FALSE)</f>
        <v>0</v>
      </c>
      <c r="V760" s="26">
        <f>VLOOKUP($A$2:$A$2221,'[2]Customer Answer 5 &amp; 6'!$A$2:$O$2221,14,FALSE)</f>
        <v>1</v>
      </c>
      <c r="W760" s="27" t="str">
        <f>VLOOKUP($A$2:$A$2221,'[2]Customer Answer 5 &amp; 6'!$A$2:$O$2221,15,FALSE)</f>
        <v>California</v>
      </c>
      <c r="X760" s="21">
        <f>VLOOKUP($A$2:$A$2221,'[2]Sales Answer 1 &amp; 2'!$A$2:$N$2221,3,FALSE)</f>
        <v>1425</v>
      </c>
      <c r="Y760" s="21">
        <f>VLOOKUP($A$2:$A$2221,'[2]Sales Answer 1 &amp; 2'!$A$2:$N$2221,4,FALSE)</f>
        <v>131</v>
      </c>
      <c r="Z760" s="21">
        <f>VLOOKUP($A$2:$A$2221,'[2]Sales Answer 1 &amp; 2'!$A$2:$N$2221,5,FALSE)</f>
        <v>845</v>
      </c>
      <c r="AA760" s="21">
        <f>VLOOKUP($A$2:$A$2221,'[2]Sales Answer 1 &amp; 2'!$A$2:$N$2221,6,FALSE)</f>
        <v>172</v>
      </c>
      <c r="AB760" s="21">
        <f>VLOOKUP($A$2:$A$2221,'[2]Sales Answer 1 &amp; 2'!$A$2:$N$2221,7,FALSE)</f>
        <v>131</v>
      </c>
    </row>
    <row r="761" spans="1:28" ht="15" thickBot="1" x14ac:dyDescent="0.35">
      <c r="A761" s="12">
        <v>1665</v>
      </c>
      <c r="B761" s="13">
        <v>0</v>
      </c>
      <c r="C761" s="13">
        <v>0</v>
      </c>
      <c r="D761" s="13">
        <v>0</v>
      </c>
      <c r="E761" s="13">
        <v>0</v>
      </c>
      <c r="F761" s="13">
        <v>0</v>
      </c>
      <c r="G761" s="13">
        <v>0</v>
      </c>
      <c r="H761" s="13">
        <v>0</v>
      </c>
      <c r="I761" s="14">
        <v>43920</v>
      </c>
      <c r="J761" s="22">
        <f>VLOOKUP($A$2:$A$2221,'[2]Customer Answer 5 &amp; 6'!$A$2:$O$2221,2,FALSE)</f>
        <v>138946</v>
      </c>
      <c r="K761" s="23">
        <f>VLOOKUP($A$2:$A$2221,'[2]Customer Answer 5 &amp; 6'!$A$2:$O$2221,3,FALSE)</f>
        <v>0</v>
      </c>
      <c r="L761" s="24">
        <f>VLOOKUP($A$2:$A$2221,'[2]Customer Answer 5 &amp; 6'!$A$2:$O$2221,4,FALSE)</f>
        <v>1</v>
      </c>
      <c r="M761" s="25">
        <f>VLOOKUP($A$2:$A$2221,'[2]Customer Answer 5 &amp; 6'!$A$2:$O$2221,5,FALSE)</f>
        <v>65</v>
      </c>
      <c r="N761">
        <f>VLOOKUP($A$2:$A$2221,'[2]Customer Answer 5 &amp; 6'!$A$2:$O$2221,6,FALSE)</f>
        <v>0</v>
      </c>
      <c r="O761">
        <f>VLOOKUP($A$2:$A$2221,'[2]Customer Answer 5 &amp; 6'!$A$2:$O$2221,7,FALSE)</f>
        <v>0</v>
      </c>
      <c r="P761">
        <f>VLOOKUP($A$2:$A$2221,'[2]Customer Answer 5 &amp; 6'!$A$2:$O$2221,8,FALSE)</f>
        <v>0</v>
      </c>
      <c r="Q761">
        <f>VLOOKUP($A$2:$A$2221,'[2]Customer Answer 5 &amp; 6'!$A$2:$O$2221,9,FALSE)</f>
        <v>1</v>
      </c>
      <c r="R761">
        <f>VLOOKUP($A$2:$A$2221,'[2]Customer Answer 5 &amp; 6'!$A$2:$O$2221,10,FALSE)</f>
        <v>0</v>
      </c>
      <c r="S761" s="26">
        <f>VLOOKUP($A$2:$A$2221,'[2]Customer Answer 5 &amp; 6'!$A$2:$O$2221,11,FALSE)</f>
        <v>0</v>
      </c>
      <c r="T761" s="26">
        <f>VLOOKUP($A$2:$A$2221,'[2]Customer Answer 5 &amp; 6'!$A$2:$O$2221,12,FALSE)</f>
        <v>1</v>
      </c>
      <c r="U761" s="26">
        <f>VLOOKUP($A$2:$A$2221,'[2]Customer Answer 5 &amp; 6'!$A$2:$O$2221,13,FALSE)</f>
        <v>0</v>
      </c>
      <c r="V761" s="26">
        <f>VLOOKUP($A$2:$A$2221,'[2]Customer Answer 5 &amp; 6'!$A$2:$O$2221,14,FALSE)</f>
        <v>0</v>
      </c>
      <c r="W761" s="27" t="str">
        <f>VLOOKUP($A$2:$A$2221,'[2]Customer Answer 5 &amp; 6'!$A$2:$O$2221,15,FALSE)</f>
        <v>Texas</v>
      </c>
      <c r="X761" s="21">
        <f>VLOOKUP($A$2:$A$2221,'[2]Sales Answer 1 &amp; 2'!$A$2:$N$2221,3,FALSE)</f>
        <v>414</v>
      </c>
      <c r="Y761" s="21">
        <f>VLOOKUP($A$2:$A$2221,'[2]Sales Answer 1 &amp; 2'!$A$2:$N$2221,4,FALSE)</f>
        <v>21</v>
      </c>
      <c r="Z761" s="21">
        <f>VLOOKUP($A$2:$A$2221,'[2]Sales Answer 1 &amp; 2'!$A$2:$N$2221,5,FALSE)</f>
        <v>293</v>
      </c>
      <c r="AA761" s="21">
        <f>VLOOKUP($A$2:$A$2221,'[2]Sales Answer 1 &amp; 2'!$A$2:$N$2221,6,FALSE)</f>
        <v>21</v>
      </c>
      <c r="AB761" s="21">
        <f>VLOOKUP($A$2:$A$2221,'[2]Sales Answer 1 &amp; 2'!$A$2:$N$2221,7,FALSE)</f>
        <v>21</v>
      </c>
    </row>
    <row r="762" spans="1:28" ht="15" thickBot="1" x14ac:dyDescent="0.35">
      <c r="A762" s="12">
        <v>1917</v>
      </c>
      <c r="B762" s="13">
        <v>0</v>
      </c>
      <c r="C762" s="13">
        <v>0</v>
      </c>
      <c r="D762" s="13">
        <v>0</v>
      </c>
      <c r="E762" s="13">
        <v>0</v>
      </c>
      <c r="F762" s="13">
        <v>0</v>
      </c>
      <c r="G762" s="13">
        <v>0</v>
      </c>
      <c r="H762" s="13">
        <v>0</v>
      </c>
      <c r="I762" s="14">
        <v>43920</v>
      </c>
      <c r="J762" s="22">
        <f>VLOOKUP($A$2:$A$2221,'[2]Customer Answer 5 &amp; 6'!$A$2:$O$2221,2,FALSE)</f>
        <v>171796</v>
      </c>
      <c r="K762" s="23">
        <f>VLOOKUP($A$2:$A$2221,'[2]Customer Answer 5 &amp; 6'!$A$2:$O$2221,3,FALSE)</f>
        <v>0</v>
      </c>
      <c r="L762" s="24">
        <f>VLOOKUP($A$2:$A$2221,'[2]Customer Answer 5 &amp; 6'!$A$2:$O$2221,4,FALSE)</f>
        <v>0</v>
      </c>
      <c r="M762" s="25">
        <f>VLOOKUP($A$2:$A$2221,'[2]Customer Answer 5 &amp; 6'!$A$2:$O$2221,5,FALSE)</f>
        <v>49</v>
      </c>
      <c r="N762">
        <f>VLOOKUP($A$2:$A$2221,'[2]Customer Answer 5 &amp; 6'!$A$2:$O$2221,6,FALSE)</f>
        <v>0</v>
      </c>
      <c r="O762">
        <f>VLOOKUP($A$2:$A$2221,'[2]Customer Answer 5 &amp; 6'!$A$2:$O$2221,7,FALSE)</f>
        <v>0</v>
      </c>
      <c r="P762">
        <f>VLOOKUP($A$2:$A$2221,'[2]Customer Answer 5 &amp; 6'!$A$2:$O$2221,8,FALSE)</f>
        <v>0</v>
      </c>
      <c r="Q762">
        <f>VLOOKUP($A$2:$A$2221,'[2]Customer Answer 5 &amp; 6'!$A$2:$O$2221,9,FALSE)</f>
        <v>1</v>
      </c>
      <c r="R762">
        <f>VLOOKUP($A$2:$A$2221,'[2]Customer Answer 5 &amp; 6'!$A$2:$O$2221,10,FALSE)</f>
        <v>0</v>
      </c>
      <c r="S762" s="26">
        <f>VLOOKUP($A$2:$A$2221,'[2]Customer Answer 5 &amp; 6'!$A$2:$O$2221,11,FALSE)</f>
        <v>0</v>
      </c>
      <c r="T762" s="26">
        <f>VLOOKUP($A$2:$A$2221,'[2]Customer Answer 5 &amp; 6'!$A$2:$O$2221,12,FALSE)</f>
        <v>1</v>
      </c>
      <c r="U762" s="26">
        <f>VLOOKUP($A$2:$A$2221,'[2]Customer Answer 5 &amp; 6'!$A$2:$O$2221,13,FALSE)</f>
        <v>0</v>
      </c>
      <c r="V762" s="26">
        <f>VLOOKUP($A$2:$A$2221,'[2]Customer Answer 5 &amp; 6'!$A$2:$O$2221,14,FALSE)</f>
        <v>0</v>
      </c>
      <c r="W762" s="27" t="str">
        <f>VLOOKUP($A$2:$A$2221,'[2]Customer Answer 5 &amp; 6'!$A$2:$O$2221,15,FALSE)</f>
        <v>Texas</v>
      </c>
      <c r="X762" s="21">
        <f>VLOOKUP($A$2:$A$2221,'[2]Sales Answer 1 &amp; 2'!$A$2:$N$2221,3,FALSE)</f>
        <v>847</v>
      </c>
      <c r="Y762" s="21">
        <f>VLOOKUP($A$2:$A$2221,'[2]Sales Answer 1 &amp; 2'!$A$2:$N$2221,4,FALSE)</f>
        <v>50</v>
      </c>
      <c r="Z762" s="21">
        <f>VLOOKUP($A$2:$A$2221,'[2]Sales Answer 1 &amp; 2'!$A$2:$N$2221,5,FALSE)</f>
        <v>744</v>
      </c>
      <c r="AA762" s="21">
        <f>VLOOKUP($A$2:$A$2221,'[2]Sales Answer 1 &amp; 2'!$A$2:$N$2221,6,FALSE)</f>
        <v>400</v>
      </c>
      <c r="AB762" s="21">
        <f>VLOOKUP($A$2:$A$2221,'[2]Sales Answer 1 &amp; 2'!$A$2:$N$2221,7,FALSE)</f>
        <v>179</v>
      </c>
    </row>
    <row r="763" spans="1:28" ht="15" thickBot="1" x14ac:dyDescent="0.35">
      <c r="A763" s="12">
        <v>2878</v>
      </c>
      <c r="B763" s="13">
        <v>0</v>
      </c>
      <c r="C763" s="13">
        <v>0</v>
      </c>
      <c r="D763" s="13">
        <v>0</v>
      </c>
      <c r="E763" s="13">
        <v>0</v>
      </c>
      <c r="F763" s="13">
        <v>0</v>
      </c>
      <c r="G763" s="13">
        <v>0</v>
      </c>
      <c r="H763" s="13">
        <v>0</v>
      </c>
      <c r="I763" s="14">
        <v>43920</v>
      </c>
      <c r="J763" s="22">
        <f>VLOOKUP($A$2:$A$2221,'[2]Customer Answer 5 &amp; 6'!$A$2:$O$2221,2,FALSE)</f>
        <v>129819</v>
      </c>
      <c r="K763" s="23">
        <f>VLOOKUP($A$2:$A$2221,'[2]Customer Answer 5 &amp; 6'!$A$2:$O$2221,3,FALSE)</f>
        <v>1</v>
      </c>
      <c r="L763" s="24">
        <f>VLOOKUP($A$2:$A$2221,'[2]Customer Answer 5 &amp; 6'!$A$2:$O$2221,4,FALSE)</f>
        <v>0</v>
      </c>
      <c r="M763" s="25">
        <f>VLOOKUP($A$2:$A$2221,'[2]Customer Answer 5 &amp; 6'!$A$2:$O$2221,5,FALSE)</f>
        <v>49</v>
      </c>
      <c r="N763">
        <f>VLOOKUP($A$2:$A$2221,'[2]Customer Answer 5 &amp; 6'!$A$2:$O$2221,6,FALSE)</f>
        <v>1</v>
      </c>
      <c r="O763">
        <f>VLOOKUP($A$2:$A$2221,'[2]Customer Answer 5 &amp; 6'!$A$2:$O$2221,7,FALSE)</f>
        <v>0</v>
      </c>
      <c r="P763">
        <f>VLOOKUP($A$2:$A$2221,'[2]Customer Answer 5 &amp; 6'!$A$2:$O$2221,8,FALSE)</f>
        <v>0</v>
      </c>
      <c r="Q763">
        <f>VLOOKUP($A$2:$A$2221,'[2]Customer Answer 5 &amp; 6'!$A$2:$O$2221,9,FALSE)</f>
        <v>0</v>
      </c>
      <c r="R763">
        <f>VLOOKUP($A$2:$A$2221,'[2]Customer Answer 5 &amp; 6'!$A$2:$O$2221,10,FALSE)</f>
        <v>0</v>
      </c>
      <c r="S763" s="26">
        <f>VLOOKUP($A$2:$A$2221,'[2]Customer Answer 5 &amp; 6'!$A$2:$O$2221,11,FALSE)</f>
        <v>0</v>
      </c>
      <c r="T763" s="26">
        <f>VLOOKUP($A$2:$A$2221,'[2]Customer Answer 5 &amp; 6'!$A$2:$O$2221,12,FALSE)</f>
        <v>1</v>
      </c>
      <c r="U763" s="26">
        <f>VLOOKUP($A$2:$A$2221,'[2]Customer Answer 5 &amp; 6'!$A$2:$O$2221,13,FALSE)</f>
        <v>0</v>
      </c>
      <c r="V763" s="26">
        <f>VLOOKUP($A$2:$A$2221,'[2]Customer Answer 5 &amp; 6'!$A$2:$O$2221,14,FALSE)</f>
        <v>0</v>
      </c>
      <c r="W763" s="27" t="str">
        <f>VLOOKUP($A$2:$A$2221,'[2]Customer Answer 5 &amp; 6'!$A$2:$O$2221,15,FALSE)</f>
        <v>Other</v>
      </c>
      <c r="X763" s="21">
        <f>VLOOKUP($A$2:$A$2221,'[2]Sales Answer 1 &amp; 2'!$A$2:$N$2221,3,FALSE)</f>
        <v>39</v>
      </c>
      <c r="Y763" s="21">
        <f>VLOOKUP($A$2:$A$2221,'[2]Sales Answer 1 &amp; 2'!$A$2:$N$2221,4,FALSE)</f>
        <v>4</v>
      </c>
      <c r="Z763" s="21">
        <f>VLOOKUP($A$2:$A$2221,'[2]Sales Answer 1 &amp; 2'!$A$2:$N$2221,5,FALSE)</f>
        <v>104</v>
      </c>
      <c r="AA763" s="21">
        <f>VLOOKUP($A$2:$A$2221,'[2]Sales Answer 1 &amp; 2'!$A$2:$N$2221,6,FALSE)</f>
        <v>9</v>
      </c>
      <c r="AB763" s="21">
        <f>VLOOKUP($A$2:$A$2221,'[2]Sales Answer 1 &amp; 2'!$A$2:$N$2221,7,FALSE)</f>
        <v>4</v>
      </c>
    </row>
    <row r="764" spans="1:28" ht="15" thickBot="1" x14ac:dyDescent="0.35">
      <c r="A764" s="12">
        <v>3147</v>
      </c>
      <c r="B764" s="13">
        <v>0</v>
      </c>
      <c r="C764" s="13">
        <v>0</v>
      </c>
      <c r="D764" s="13">
        <v>0</v>
      </c>
      <c r="E764" s="13">
        <v>0</v>
      </c>
      <c r="F764" s="13">
        <v>0</v>
      </c>
      <c r="G764" s="13">
        <v>0</v>
      </c>
      <c r="H764" s="13">
        <v>0</v>
      </c>
      <c r="I764" s="14">
        <v>43920</v>
      </c>
      <c r="J764" s="22">
        <f>VLOOKUP($A$2:$A$2221,'[2]Customer Answer 5 &amp; 6'!$A$2:$O$2221,2,FALSE)</f>
        <v>138946</v>
      </c>
      <c r="K764" s="23">
        <f>VLOOKUP($A$2:$A$2221,'[2]Customer Answer 5 &amp; 6'!$A$2:$O$2221,3,FALSE)</f>
        <v>0</v>
      </c>
      <c r="L764" s="24">
        <f>VLOOKUP($A$2:$A$2221,'[2]Customer Answer 5 &amp; 6'!$A$2:$O$2221,4,FALSE)</f>
        <v>1</v>
      </c>
      <c r="M764" s="25">
        <f>VLOOKUP($A$2:$A$2221,'[2]Customer Answer 5 &amp; 6'!$A$2:$O$2221,5,FALSE)</f>
        <v>65</v>
      </c>
      <c r="N764">
        <f>VLOOKUP($A$2:$A$2221,'[2]Customer Answer 5 &amp; 6'!$A$2:$O$2221,6,FALSE)</f>
        <v>0</v>
      </c>
      <c r="O764">
        <f>VLOOKUP($A$2:$A$2221,'[2]Customer Answer 5 &amp; 6'!$A$2:$O$2221,7,FALSE)</f>
        <v>0</v>
      </c>
      <c r="P764">
        <f>VLOOKUP($A$2:$A$2221,'[2]Customer Answer 5 &amp; 6'!$A$2:$O$2221,8,FALSE)</f>
        <v>0</v>
      </c>
      <c r="Q764">
        <f>VLOOKUP($A$2:$A$2221,'[2]Customer Answer 5 &amp; 6'!$A$2:$O$2221,9,FALSE)</f>
        <v>1</v>
      </c>
      <c r="R764">
        <f>VLOOKUP($A$2:$A$2221,'[2]Customer Answer 5 &amp; 6'!$A$2:$O$2221,10,FALSE)</f>
        <v>0</v>
      </c>
      <c r="S764" s="26">
        <f>VLOOKUP($A$2:$A$2221,'[2]Customer Answer 5 &amp; 6'!$A$2:$O$2221,11,FALSE)</f>
        <v>0</v>
      </c>
      <c r="T764" s="26">
        <f>VLOOKUP($A$2:$A$2221,'[2]Customer Answer 5 &amp; 6'!$A$2:$O$2221,12,FALSE)</f>
        <v>1</v>
      </c>
      <c r="U764" s="26">
        <f>VLOOKUP($A$2:$A$2221,'[2]Customer Answer 5 &amp; 6'!$A$2:$O$2221,13,FALSE)</f>
        <v>0</v>
      </c>
      <c r="V764" s="26">
        <f>VLOOKUP($A$2:$A$2221,'[2]Customer Answer 5 &amp; 6'!$A$2:$O$2221,14,FALSE)</f>
        <v>0</v>
      </c>
      <c r="W764" s="27" t="str">
        <f>VLOOKUP($A$2:$A$2221,'[2]Customer Answer 5 &amp; 6'!$A$2:$O$2221,15,FALSE)</f>
        <v>Texas</v>
      </c>
      <c r="X764" s="21">
        <f>VLOOKUP($A$2:$A$2221,'[2]Sales Answer 1 &amp; 2'!$A$2:$N$2221,3,FALSE)</f>
        <v>414</v>
      </c>
      <c r="Y764" s="21">
        <f>VLOOKUP($A$2:$A$2221,'[2]Sales Answer 1 &amp; 2'!$A$2:$N$2221,4,FALSE)</f>
        <v>21</v>
      </c>
      <c r="Z764" s="21">
        <f>VLOOKUP($A$2:$A$2221,'[2]Sales Answer 1 &amp; 2'!$A$2:$N$2221,5,FALSE)</f>
        <v>293</v>
      </c>
      <c r="AA764" s="21">
        <f>VLOOKUP($A$2:$A$2221,'[2]Sales Answer 1 &amp; 2'!$A$2:$N$2221,6,FALSE)</f>
        <v>21</v>
      </c>
      <c r="AB764" s="21">
        <f>VLOOKUP($A$2:$A$2221,'[2]Sales Answer 1 &amp; 2'!$A$2:$N$2221,7,FALSE)</f>
        <v>21</v>
      </c>
    </row>
    <row r="765" spans="1:28" ht="15" thickBot="1" x14ac:dyDescent="0.35">
      <c r="A765" s="12">
        <v>1829</v>
      </c>
      <c r="B765" s="13">
        <v>0</v>
      </c>
      <c r="C765" s="13">
        <v>0</v>
      </c>
      <c r="D765" s="13">
        <v>0</v>
      </c>
      <c r="E765" s="13">
        <v>0</v>
      </c>
      <c r="F765" s="13">
        <v>0</v>
      </c>
      <c r="G765" s="13">
        <v>0</v>
      </c>
      <c r="H765" s="13">
        <v>0</v>
      </c>
      <c r="I765" s="14">
        <v>43919</v>
      </c>
      <c r="J765" s="22">
        <f>VLOOKUP($A$2:$A$2221,'[2]Customer Answer 5 &amp; 6'!$A$2:$O$2221,2,FALSE)</f>
        <v>149980</v>
      </c>
      <c r="K765" s="23">
        <f>VLOOKUP($A$2:$A$2221,'[2]Customer Answer 5 &amp; 6'!$A$2:$O$2221,3,FALSE)</f>
        <v>0</v>
      </c>
      <c r="L765" s="24">
        <f>VLOOKUP($A$2:$A$2221,'[2]Customer Answer 5 &amp; 6'!$A$2:$O$2221,4,FALSE)</f>
        <v>1</v>
      </c>
      <c r="M765" s="25">
        <f>VLOOKUP($A$2:$A$2221,'[2]Customer Answer 5 &amp; 6'!$A$2:$O$2221,5,FALSE)</f>
        <v>57</v>
      </c>
      <c r="N765">
        <f>VLOOKUP($A$2:$A$2221,'[2]Customer Answer 5 &amp; 6'!$A$2:$O$2221,6,FALSE)</f>
        <v>0</v>
      </c>
      <c r="O765">
        <f>VLOOKUP($A$2:$A$2221,'[2]Customer Answer 5 &amp; 6'!$A$2:$O$2221,7,FALSE)</f>
        <v>0</v>
      </c>
      <c r="P765">
        <f>VLOOKUP($A$2:$A$2221,'[2]Customer Answer 5 &amp; 6'!$A$2:$O$2221,8,FALSE)</f>
        <v>1</v>
      </c>
      <c r="Q765">
        <f>VLOOKUP($A$2:$A$2221,'[2]Customer Answer 5 &amp; 6'!$A$2:$O$2221,9,FALSE)</f>
        <v>0</v>
      </c>
      <c r="R765">
        <f>VLOOKUP($A$2:$A$2221,'[2]Customer Answer 5 &amp; 6'!$A$2:$O$2221,10,FALSE)</f>
        <v>0</v>
      </c>
      <c r="S765" s="26">
        <f>VLOOKUP($A$2:$A$2221,'[2]Customer Answer 5 &amp; 6'!$A$2:$O$2221,11,FALSE)</f>
        <v>0</v>
      </c>
      <c r="T765" s="26">
        <f>VLOOKUP($A$2:$A$2221,'[2]Customer Answer 5 &amp; 6'!$A$2:$O$2221,12,FALSE)</f>
        <v>1</v>
      </c>
      <c r="U765" s="26">
        <f>VLOOKUP($A$2:$A$2221,'[2]Customer Answer 5 &amp; 6'!$A$2:$O$2221,13,FALSE)</f>
        <v>0</v>
      </c>
      <c r="V765" s="26">
        <f>VLOOKUP($A$2:$A$2221,'[2]Customer Answer 5 &amp; 6'!$A$2:$O$2221,14,FALSE)</f>
        <v>0</v>
      </c>
      <c r="W765" s="27" t="str">
        <f>VLOOKUP($A$2:$A$2221,'[2]Customer Answer 5 &amp; 6'!$A$2:$O$2221,15,FALSE)</f>
        <v>California</v>
      </c>
      <c r="X765" s="21">
        <f>VLOOKUP($A$2:$A$2221,'[2]Sales Answer 1 &amp; 2'!$A$2:$N$2221,3,FALSE)</f>
        <v>312</v>
      </c>
      <c r="Y765" s="21">
        <f>VLOOKUP($A$2:$A$2221,'[2]Sales Answer 1 &amp; 2'!$A$2:$N$2221,4,FALSE)</f>
        <v>3</v>
      </c>
      <c r="Z765" s="21">
        <f>VLOOKUP($A$2:$A$2221,'[2]Sales Answer 1 &amp; 2'!$A$2:$N$2221,5,FALSE)</f>
        <v>162</v>
      </c>
      <c r="AA765" s="21">
        <f>VLOOKUP($A$2:$A$2221,'[2]Sales Answer 1 &amp; 2'!$A$2:$N$2221,6,FALSE)</f>
        <v>39</v>
      </c>
      <c r="AB765" s="21">
        <f>VLOOKUP($A$2:$A$2221,'[2]Sales Answer 1 &amp; 2'!$A$2:$N$2221,7,FALSE)</f>
        <v>27</v>
      </c>
    </row>
    <row r="766" spans="1:28" ht="15" thickBot="1" x14ac:dyDescent="0.35">
      <c r="A766" s="12">
        <v>2737</v>
      </c>
      <c r="B766" s="13">
        <v>0</v>
      </c>
      <c r="C766" s="13">
        <v>0</v>
      </c>
      <c r="D766" s="13">
        <v>0</v>
      </c>
      <c r="E766" s="13">
        <v>0</v>
      </c>
      <c r="F766" s="13">
        <v>0</v>
      </c>
      <c r="G766" s="13">
        <v>0</v>
      </c>
      <c r="H766" s="13">
        <v>0</v>
      </c>
      <c r="I766" s="14">
        <v>43919</v>
      </c>
      <c r="J766" s="22">
        <f>VLOOKUP($A$2:$A$2221,'[2]Customer Answer 5 &amp; 6'!$A$2:$O$2221,2,FALSE)</f>
        <v>159481</v>
      </c>
      <c r="K766" s="23">
        <f>VLOOKUP($A$2:$A$2221,'[2]Customer Answer 5 &amp; 6'!$A$2:$O$2221,3,FALSE)</f>
        <v>0</v>
      </c>
      <c r="L766" s="24">
        <f>VLOOKUP($A$2:$A$2221,'[2]Customer Answer 5 &amp; 6'!$A$2:$O$2221,4,FALSE)</f>
        <v>1</v>
      </c>
      <c r="M766" s="25">
        <f>VLOOKUP($A$2:$A$2221,'[2]Customer Answer 5 &amp; 6'!$A$2:$O$2221,5,FALSE)</f>
        <v>45</v>
      </c>
      <c r="N766">
        <f>VLOOKUP($A$2:$A$2221,'[2]Customer Answer 5 &amp; 6'!$A$2:$O$2221,6,FALSE)</f>
        <v>0</v>
      </c>
      <c r="O766">
        <f>VLOOKUP($A$2:$A$2221,'[2]Customer Answer 5 &amp; 6'!$A$2:$O$2221,7,FALSE)</f>
        <v>0</v>
      </c>
      <c r="P766">
        <f>VLOOKUP($A$2:$A$2221,'[2]Customer Answer 5 &amp; 6'!$A$2:$O$2221,8,FALSE)</f>
        <v>0</v>
      </c>
      <c r="Q766">
        <f>VLOOKUP($A$2:$A$2221,'[2]Customer Answer 5 &amp; 6'!$A$2:$O$2221,9,FALSE)</f>
        <v>1</v>
      </c>
      <c r="R766">
        <f>VLOOKUP($A$2:$A$2221,'[2]Customer Answer 5 &amp; 6'!$A$2:$O$2221,10,FALSE)</f>
        <v>0</v>
      </c>
      <c r="S766" s="26">
        <f>VLOOKUP($A$2:$A$2221,'[2]Customer Answer 5 &amp; 6'!$A$2:$O$2221,11,FALSE)</f>
        <v>0</v>
      </c>
      <c r="T766" s="26">
        <f>VLOOKUP($A$2:$A$2221,'[2]Customer Answer 5 &amp; 6'!$A$2:$O$2221,12,FALSE)</f>
        <v>1</v>
      </c>
      <c r="U766" s="26">
        <f>VLOOKUP($A$2:$A$2221,'[2]Customer Answer 5 &amp; 6'!$A$2:$O$2221,13,FALSE)</f>
        <v>0</v>
      </c>
      <c r="V766" s="26">
        <f>VLOOKUP($A$2:$A$2221,'[2]Customer Answer 5 &amp; 6'!$A$2:$O$2221,14,FALSE)</f>
        <v>0</v>
      </c>
      <c r="W766" s="27" t="str">
        <f>VLOOKUP($A$2:$A$2221,'[2]Customer Answer 5 &amp; 6'!$A$2:$O$2221,15,FALSE)</f>
        <v>Illinois</v>
      </c>
      <c r="X766" s="21">
        <f>VLOOKUP($A$2:$A$2221,'[2]Sales Answer 1 &amp; 2'!$A$2:$N$2221,3,FALSE)</f>
        <v>477</v>
      </c>
      <c r="Y766" s="21">
        <f>VLOOKUP($A$2:$A$2221,'[2]Sales Answer 1 &amp; 2'!$A$2:$N$2221,4,FALSE)</f>
        <v>8</v>
      </c>
      <c r="Z766" s="21">
        <f>VLOOKUP($A$2:$A$2221,'[2]Sales Answer 1 &amp; 2'!$A$2:$N$2221,5,FALSE)</f>
        <v>228</v>
      </c>
      <c r="AA766" s="21">
        <f>VLOOKUP($A$2:$A$2221,'[2]Sales Answer 1 &amp; 2'!$A$2:$N$2221,6,FALSE)</f>
        <v>190</v>
      </c>
      <c r="AB766" s="21">
        <f>VLOOKUP($A$2:$A$2221,'[2]Sales Answer 1 &amp; 2'!$A$2:$N$2221,7,FALSE)</f>
        <v>177</v>
      </c>
    </row>
    <row r="767" spans="1:28" ht="15" thickBot="1" x14ac:dyDescent="0.35">
      <c r="A767" s="12">
        <v>1388</v>
      </c>
      <c r="B767" s="13">
        <v>0</v>
      </c>
      <c r="C767" s="13">
        <v>1</v>
      </c>
      <c r="D767" s="13">
        <v>0</v>
      </c>
      <c r="E767" s="13">
        <v>0</v>
      </c>
      <c r="F767" s="13">
        <v>0</v>
      </c>
      <c r="G767" s="13">
        <v>0</v>
      </c>
      <c r="H767" s="13">
        <v>1</v>
      </c>
      <c r="I767" s="14">
        <v>43918</v>
      </c>
      <c r="J767" s="22">
        <f>VLOOKUP($A$2:$A$2221,'[2]Customer Answer 5 &amp; 6'!$A$2:$O$2221,2,FALSE)</f>
        <v>155521</v>
      </c>
      <c r="K767" s="23">
        <f>VLOOKUP($A$2:$A$2221,'[2]Customer Answer 5 &amp; 6'!$A$2:$O$2221,3,FALSE)</f>
        <v>1</v>
      </c>
      <c r="L767" s="24">
        <f>VLOOKUP($A$2:$A$2221,'[2]Customer Answer 5 &amp; 6'!$A$2:$O$2221,4,FALSE)</f>
        <v>2</v>
      </c>
      <c r="M767" s="25">
        <f>VLOOKUP($A$2:$A$2221,'[2]Customer Answer 5 &amp; 6'!$A$2:$O$2221,5,FALSE)</f>
        <v>65</v>
      </c>
      <c r="N767">
        <f>VLOOKUP($A$2:$A$2221,'[2]Customer Answer 5 &amp; 6'!$A$2:$O$2221,6,FALSE)</f>
        <v>0</v>
      </c>
      <c r="O767">
        <f>VLOOKUP($A$2:$A$2221,'[2]Customer Answer 5 &amp; 6'!$A$2:$O$2221,7,FALSE)</f>
        <v>0</v>
      </c>
      <c r="P767">
        <f>VLOOKUP($A$2:$A$2221,'[2]Customer Answer 5 &amp; 6'!$A$2:$O$2221,8,FALSE)</f>
        <v>1</v>
      </c>
      <c r="Q767">
        <f>VLOOKUP($A$2:$A$2221,'[2]Customer Answer 5 &amp; 6'!$A$2:$O$2221,9,FALSE)</f>
        <v>0</v>
      </c>
      <c r="R767">
        <f>VLOOKUP($A$2:$A$2221,'[2]Customer Answer 5 &amp; 6'!$A$2:$O$2221,10,FALSE)</f>
        <v>0</v>
      </c>
      <c r="S767" s="26">
        <f>VLOOKUP($A$2:$A$2221,'[2]Customer Answer 5 &amp; 6'!$A$2:$O$2221,11,FALSE)</f>
        <v>0</v>
      </c>
      <c r="T767" s="26">
        <f>VLOOKUP($A$2:$A$2221,'[2]Customer Answer 5 &amp; 6'!$A$2:$O$2221,12,FALSE)</f>
        <v>0</v>
      </c>
      <c r="U767" s="26">
        <f>VLOOKUP($A$2:$A$2221,'[2]Customer Answer 5 &amp; 6'!$A$2:$O$2221,13,FALSE)</f>
        <v>0</v>
      </c>
      <c r="V767" s="26">
        <f>VLOOKUP($A$2:$A$2221,'[2]Customer Answer 5 &amp; 6'!$A$2:$O$2221,14,FALSE)</f>
        <v>1</v>
      </c>
      <c r="W767" s="27" t="str">
        <f>VLOOKUP($A$2:$A$2221,'[2]Customer Answer 5 &amp; 6'!$A$2:$O$2221,15,FALSE)</f>
        <v>New York</v>
      </c>
      <c r="X767" s="21">
        <f>VLOOKUP($A$2:$A$2221,'[2]Sales Answer 1 &amp; 2'!$A$2:$N$2221,3,FALSE)</f>
        <v>1165</v>
      </c>
      <c r="Y767" s="21">
        <f>VLOOKUP($A$2:$A$2221,'[2]Sales Answer 1 &amp; 2'!$A$2:$N$2221,4,FALSE)</f>
        <v>0</v>
      </c>
      <c r="Z767" s="21">
        <f>VLOOKUP($A$2:$A$2221,'[2]Sales Answer 1 &amp; 2'!$A$2:$N$2221,5,FALSE)</f>
        <v>73</v>
      </c>
      <c r="AA767" s="21">
        <f>VLOOKUP($A$2:$A$2221,'[2]Sales Answer 1 &amp; 2'!$A$2:$N$2221,6,FALSE)</f>
        <v>0</v>
      </c>
      <c r="AB767" s="21">
        <f>VLOOKUP($A$2:$A$2221,'[2]Sales Answer 1 &amp; 2'!$A$2:$N$2221,7,FALSE)</f>
        <v>0</v>
      </c>
    </row>
    <row r="768" spans="1:28" ht="15" thickBot="1" x14ac:dyDescent="0.35">
      <c r="A768" s="12">
        <v>1880</v>
      </c>
      <c r="B768" s="13">
        <v>0</v>
      </c>
      <c r="C768" s="13">
        <v>0</v>
      </c>
      <c r="D768" s="13">
        <v>0</v>
      </c>
      <c r="E768" s="13">
        <v>0</v>
      </c>
      <c r="F768" s="13">
        <v>0</v>
      </c>
      <c r="G768" s="13">
        <v>0</v>
      </c>
      <c r="H768" s="13">
        <v>0</v>
      </c>
      <c r="I768" s="14">
        <v>43918</v>
      </c>
      <c r="J768" s="22">
        <f>VLOOKUP($A$2:$A$2221,'[2]Customer Answer 5 &amp; 6'!$A$2:$O$2221,2,FALSE)</f>
        <v>121846</v>
      </c>
      <c r="K768" s="23">
        <f>VLOOKUP($A$2:$A$2221,'[2]Customer Answer 5 &amp; 6'!$A$2:$O$2221,3,FALSE)</f>
        <v>1</v>
      </c>
      <c r="L768" s="24">
        <f>VLOOKUP($A$2:$A$2221,'[2]Customer Answer 5 &amp; 6'!$A$2:$O$2221,4,FALSE)</f>
        <v>0</v>
      </c>
      <c r="M768" s="25">
        <f>VLOOKUP($A$2:$A$2221,'[2]Customer Answer 5 &amp; 6'!$A$2:$O$2221,5,FALSE)</f>
        <v>34</v>
      </c>
      <c r="N768">
        <f>VLOOKUP($A$2:$A$2221,'[2]Customer Answer 5 &amp; 6'!$A$2:$O$2221,6,FALSE)</f>
        <v>1</v>
      </c>
      <c r="O768">
        <f>VLOOKUP($A$2:$A$2221,'[2]Customer Answer 5 &amp; 6'!$A$2:$O$2221,7,FALSE)</f>
        <v>0</v>
      </c>
      <c r="P768">
        <f>VLOOKUP($A$2:$A$2221,'[2]Customer Answer 5 &amp; 6'!$A$2:$O$2221,8,FALSE)</f>
        <v>0</v>
      </c>
      <c r="Q768">
        <f>VLOOKUP($A$2:$A$2221,'[2]Customer Answer 5 &amp; 6'!$A$2:$O$2221,9,FALSE)</f>
        <v>0</v>
      </c>
      <c r="R768">
        <f>VLOOKUP($A$2:$A$2221,'[2]Customer Answer 5 &amp; 6'!$A$2:$O$2221,10,FALSE)</f>
        <v>0</v>
      </c>
      <c r="S768" s="26">
        <f>VLOOKUP($A$2:$A$2221,'[2]Customer Answer 5 &amp; 6'!$A$2:$O$2221,11,FALSE)</f>
        <v>0</v>
      </c>
      <c r="T768" s="26">
        <f>VLOOKUP($A$2:$A$2221,'[2]Customer Answer 5 &amp; 6'!$A$2:$O$2221,12,FALSE)</f>
        <v>1</v>
      </c>
      <c r="U768" s="26">
        <f>VLOOKUP($A$2:$A$2221,'[2]Customer Answer 5 &amp; 6'!$A$2:$O$2221,13,FALSE)</f>
        <v>0</v>
      </c>
      <c r="V768" s="26">
        <f>VLOOKUP($A$2:$A$2221,'[2]Customer Answer 5 &amp; 6'!$A$2:$O$2221,14,FALSE)</f>
        <v>0</v>
      </c>
      <c r="W768" s="27" t="str">
        <f>VLOOKUP($A$2:$A$2221,'[2]Customer Answer 5 &amp; 6'!$A$2:$O$2221,15,FALSE)</f>
        <v>New York</v>
      </c>
      <c r="X768" s="21">
        <f>VLOOKUP($A$2:$A$2221,'[2]Sales Answer 1 &amp; 2'!$A$2:$N$2221,3,FALSE)</f>
        <v>39</v>
      </c>
      <c r="Y768" s="21">
        <f>VLOOKUP($A$2:$A$2221,'[2]Sales Answer 1 &amp; 2'!$A$2:$N$2221,4,FALSE)</f>
        <v>95</v>
      </c>
      <c r="Z768" s="21">
        <f>VLOOKUP($A$2:$A$2221,'[2]Sales Answer 1 &amp; 2'!$A$2:$N$2221,5,FALSE)</f>
        <v>100</v>
      </c>
      <c r="AA768" s="21">
        <f>VLOOKUP($A$2:$A$2221,'[2]Sales Answer 1 &amp; 2'!$A$2:$N$2221,6,FALSE)</f>
        <v>33</v>
      </c>
      <c r="AB768" s="21">
        <f>VLOOKUP($A$2:$A$2221,'[2]Sales Answer 1 &amp; 2'!$A$2:$N$2221,7,FALSE)</f>
        <v>56</v>
      </c>
    </row>
    <row r="769" spans="1:28" ht="15" thickBot="1" x14ac:dyDescent="0.35">
      <c r="A769" s="12">
        <v>2941</v>
      </c>
      <c r="B769" s="13">
        <v>0</v>
      </c>
      <c r="C769" s="13">
        <v>0</v>
      </c>
      <c r="D769" s="13">
        <v>0</v>
      </c>
      <c r="E769" s="13">
        <v>0</v>
      </c>
      <c r="F769" s="13">
        <v>0</v>
      </c>
      <c r="G769" s="13">
        <v>0</v>
      </c>
      <c r="H769" s="13">
        <v>0</v>
      </c>
      <c r="I769" s="14">
        <v>43918</v>
      </c>
      <c r="J769" s="22">
        <f>VLOOKUP($A$2:$A$2221,'[2]Customer Answer 5 &amp; 6'!$A$2:$O$2221,2,FALSE)</f>
        <v>164474</v>
      </c>
      <c r="K769" s="23">
        <f>VLOOKUP($A$2:$A$2221,'[2]Customer Answer 5 &amp; 6'!$A$2:$O$2221,3,FALSE)</f>
        <v>0</v>
      </c>
      <c r="L769" s="24">
        <f>VLOOKUP($A$2:$A$2221,'[2]Customer Answer 5 &amp; 6'!$A$2:$O$2221,4,FALSE)</f>
        <v>1</v>
      </c>
      <c r="M769" s="25">
        <f>VLOOKUP($A$2:$A$2221,'[2]Customer Answer 5 &amp; 6'!$A$2:$O$2221,5,FALSE)</f>
        <v>48</v>
      </c>
      <c r="N769">
        <f>VLOOKUP($A$2:$A$2221,'[2]Customer Answer 5 &amp; 6'!$A$2:$O$2221,6,FALSE)</f>
        <v>0</v>
      </c>
      <c r="O769">
        <f>VLOOKUP($A$2:$A$2221,'[2]Customer Answer 5 &amp; 6'!$A$2:$O$2221,7,FALSE)</f>
        <v>0</v>
      </c>
      <c r="P769">
        <f>VLOOKUP($A$2:$A$2221,'[2]Customer Answer 5 &amp; 6'!$A$2:$O$2221,8,FALSE)</f>
        <v>0</v>
      </c>
      <c r="Q769">
        <f>VLOOKUP($A$2:$A$2221,'[2]Customer Answer 5 &amp; 6'!$A$2:$O$2221,9,FALSE)</f>
        <v>1</v>
      </c>
      <c r="R769">
        <f>VLOOKUP($A$2:$A$2221,'[2]Customer Answer 5 &amp; 6'!$A$2:$O$2221,10,FALSE)</f>
        <v>0</v>
      </c>
      <c r="S769" s="26">
        <f>VLOOKUP($A$2:$A$2221,'[2]Customer Answer 5 &amp; 6'!$A$2:$O$2221,11,FALSE)</f>
        <v>0</v>
      </c>
      <c r="T769" s="26">
        <f>VLOOKUP($A$2:$A$2221,'[2]Customer Answer 5 &amp; 6'!$A$2:$O$2221,12,FALSE)</f>
        <v>1</v>
      </c>
      <c r="U769" s="26">
        <f>VLOOKUP($A$2:$A$2221,'[2]Customer Answer 5 &amp; 6'!$A$2:$O$2221,13,FALSE)</f>
        <v>0</v>
      </c>
      <c r="V769" s="26">
        <f>VLOOKUP($A$2:$A$2221,'[2]Customer Answer 5 &amp; 6'!$A$2:$O$2221,14,FALSE)</f>
        <v>0</v>
      </c>
      <c r="W769" s="27" t="str">
        <f>VLOOKUP($A$2:$A$2221,'[2]Customer Answer 5 &amp; 6'!$A$2:$O$2221,15,FALSE)</f>
        <v>Illinois</v>
      </c>
      <c r="X769" s="21">
        <f>VLOOKUP($A$2:$A$2221,'[2]Sales Answer 1 &amp; 2'!$A$2:$N$2221,3,FALSE)</f>
        <v>972</v>
      </c>
      <c r="Y769" s="21">
        <f>VLOOKUP($A$2:$A$2221,'[2]Sales Answer 1 &amp; 2'!$A$2:$N$2221,4,FALSE)</f>
        <v>89</v>
      </c>
      <c r="Z769" s="21">
        <f>VLOOKUP($A$2:$A$2221,'[2]Sales Answer 1 &amp; 2'!$A$2:$N$2221,5,FALSE)</f>
        <v>439</v>
      </c>
      <c r="AA769" s="21">
        <f>VLOOKUP($A$2:$A$2221,'[2]Sales Answer 1 &amp; 2'!$A$2:$N$2221,6,FALSE)</f>
        <v>143</v>
      </c>
      <c r="AB769" s="21">
        <f>VLOOKUP($A$2:$A$2221,'[2]Sales Answer 1 &amp; 2'!$A$2:$N$2221,7,FALSE)</f>
        <v>219</v>
      </c>
    </row>
    <row r="770" spans="1:28" ht="15" thickBot="1" x14ac:dyDescent="0.35">
      <c r="A770" s="12">
        <v>1641</v>
      </c>
      <c r="B770" s="13">
        <v>1</v>
      </c>
      <c r="C770" s="13">
        <v>0</v>
      </c>
      <c r="D770" s="13">
        <v>0</v>
      </c>
      <c r="E770" s="13">
        <v>0</v>
      </c>
      <c r="F770" s="13">
        <v>0</v>
      </c>
      <c r="G770" s="13">
        <v>0</v>
      </c>
      <c r="H770" s="13">
        <v>0</v>
      </c>
      <c r="I770" s="14">
        <v>43917</v>
      </c>
      <c r="J770" s="22">
        <f>VLOOKUP($A$2:$A$2221,'[2]Customer Answer 5 &amp; 6'!$A$2:$O$2221,2,FALSE)</f>
        <v>146734</v>
      </c>
      <c r="K770" s="23">
        <f>VLOOKUP($A$2:$A$2221,'[2]Customer Answer 5 &amp; 6'!$A$2:$O$2221,3,FALSE)</f>
        <v>1</v>
      </c>
      <c r="L770" s="24">
        <f>VLOOKUP($A$2:$A$2221,'[2]Customer Answer 5 &amp; 6'!$A$2:$O$2221,4,FALSE)</f>
        <v>2</v>
      </c>
      <c r="M770" s="25">
        <f>VLOOKUP($A$2:$A$2221,'[2]Customer Answer 5 &amp; 6'!$A$2:$O$2221,5,FALSE)</f>
        <v>54</v>
      </c>
      <c r="N770">
        <f>VLOOKUP($A$2:$A$2221,'[2]Customer Answer 5 &amp; 6'!$A$2:$O$2221,6,FALSE)</f>
        <v>0</v>
      </c>
      <c r="O770">
        <f>VLOOKUP($A$2:$A$2221,'[2]Customer Answer 5 &amp; 6'!$A$2:$O$2221,7,FALSE)</f>
        <v>0</v>
      </c>
      <c r="P770">
        <f>VLOOKUP($A$2:$A$2221,'[2]Customer Answer 5 &amp; 6'!$A$2:$O$2221,8,FALSE)</f>
        <v>1</v>
      </c>
      <c r="Q770">
        <f>VLOOKUP($A$2:$A$2221,'[2]Customer Answer 5 &amp; 6'!$A$2:$O$2221,9,FALSE)</f>
        <v>0</v>
      </c>
      <c r="R770">
        <f>VLOOKUP($A$2:$A$2221,'[2]Customer Answer 5 &amp; 6'!$A$2:$O$2221,10,FALSE)</f>
        <v>0</v>
      </c>
      <c r="S770" s="26">
        <f>VLOOKUP($A$2:$A$2221,'[2]Customer Answer 5 &amp; 6'!$A$2:$O$2221,11,FALSE)</f>
        <v>0</v>
      </c>
      <c r="T770" s="26">
        <f>VLOOKUP($A$2:$A$2221,'[2]Customer Answer 5 &amp; 6'!$A$2:$O$2221,12,FALSE)</f>
        <v>0</v>
      </c>
      <c r="U770" s="26">
        <f>VLOOKUP($A$2:$A$2221,'[2]Customer Answer 5 &amp; 6'!$A$2:$O$2221,13,FALSE)</f>
        <v>0</v>
      </c>
      <c r="V770" s="26">
        <f>VLOOKUP($A$2:$A$2221,'[2]Customer Answer 5 &amp; 6'!$A$2:$O$2221,14,FALSE)</f>
        <v>1</v>
      </c>
      <c r="W770" s="27" t="str">
        <f>VLOOKUP($A$2:$A$2221,'[2]Customer Answer 5 &amp; 6'!$A$2:$O$2221,15,FALSE)</f>
        <v>Texas</v>
      </c>
      <c r="X770" s="21">
        <f>VLOOKUP($A$2:$A$2221,'[2]Sales Answer 1 &amp; 2'!$A$2:$N$2221,3,FALSE)</f>
        <v>314</v>
      </c>
      <c r="Y770" s="21">
        <f>VLOOKUP($A$2:$A$2221,'[2]Sales Answer 1 &amp; 2'!$A$2:$N$2221,4,FALSE)</f>
        <v>3</v>
      </c>
      <c r="Z770" s="21">
        <f>VLOOKUP($A$2:$A$2221,'[2]Sales Answer 1 &amp; 2'!$A$2:$N$2221,5,FALSE)</f>
        <v>122</v>
      </c>
      <c r="AA770" s="21">
        <f>VLOOKUP($A$2:$A$2221,'[2]Sales Answer 1 &amp; 2'!$A$2:$N$2221,6,FALSE)</f>
        <v>19</v>
      </c>
      <c r="AB770" s="21">
        <f>VLOOKUP($A$2:$A$2221,'[2]Sales Answer 1 &amp; 2'!$A$2:$N$2221,7,FALSE)</f>
        <v>3</v>
      </c>
    </row>
    <row r="771" spans="1:28" ht="15" thickBot="1" x14ac:dyDescent="0.35">
      <c r="A771" s="12">
        <v>1788</v>
      </c>
      <c r="B771" s="13">
        <v>0</v>
      </c>
      <c r="C771" s="13">
        <v>0</v>
      </c>
      <c r="D771" s="13">
        <v>0</v>
      </c>
      <c r="E771" s="13">
        <v>0</v>
      </c>
      <c r="F771" s="13">
        <v>0</v>
      </c>
      <c r="G771" s="13">
        <v>0</v>
      </c>
      <c r="H771" s="13">
        <v>0</v>
      </c>
      <c r="I771" s="14">
        <v>43917</v>
      </c>
      <c r="J771" s="22">
        <f>VLOOKUP($A$2:$A$2221,'[2]Customer Answer 5 &amp; 6'!$A$2:$O$2221,2,FALSE)</f>
        <v>155267</v>
      </c>
      <c r="K771" s="23">
        <f>VLOOKUP($A$2:$A$2221,'[2]Customer Answer 5 &amp; 6'!$A$2:$O$2221,3,FALSE)</f>
        <v>0</v>
      </c>
      <c r="L771" s="24">
        <f>VLOOKUP($A$2:$A$2221,'[2]Customer Answer 5 &amp; 6'!$A$2:$O$2221,4,FALSE)</f>
        <v>1</v>
      </c>
      <c r="M771" s="25">
        <f>VLOOKUP($A$2:$A$2221,'[2]Customer Answer 5 &amp; 6'!$A$2:$O$2221,5,FALSE)</f>
        <v>63</v>
      </c>
      <c r="N771">
        <f>VLOOKUP($A$2:$A$2221,'[2]Customer Answer 5 &amp; 6'!$A$2:$O$2221,6,FALSE)</f>
        <v>0</v>
      </c>
      <c r="O771">
        <f>VLOOKUP($A$2:$A$2221,'[2]Customer Answer 5 &amp; 6'!$A$2:$O$2221,7,FALSE)</f>
        <v>1</v>
      </c>
      <c r="P771">
        <f>VLOOKUP($A$2:$A$2221,'[2]Customer Answer 5 &amp; 6'!$A$2:$O$2221,8,FALSE)</f>
        <v>0</v>
      </c>
      <c r="Q771">
        <f>VLOOKUP($A$2:$A$2221,'[2]Customer Answer 5 &amp; 6'!$A$2:$O$2221,9,FALSE)</f>
        <v>0</v>
      </c>
      <c r="R771">
        <f>VLOOKUP($A$2:$A$2221,'[2]Customer Answer 5 &amp; 6'!$A$2:$O$2221,10,FALSE)</f>
        <v>0</v>
      </c>
      <c r="S771" s="26">
        <f>VLOOKUP($A$2:$A$2221,'[2]Customer Answer 5 &amp; 6'!$A$2:$O$2221,11,FALSE)</f>
        <v>0</v>
      </c>
      <c r="T771" s="26">
        <f>VLOOKUP($A$2:$A$2221,'[2]Customer Answer 5 &amp; 6'!$A$2:$O$2221,12,FALSE)</f>
        <v>1</v>
      </c>
      <c r="U771" s="26">
        <f>VLOOKUP($A$2:$A$2221,'[2]Customer Answer 5 &amp; 6'!$A$2:$O$2221,13,FALSE)</f>
        <v>0</v>
      </c>
      <c r="V771" s="26">
        <f>VLOOKUP($A$2:$A$2221,'[2]Customer Answer 5 &amp; 6'!$A$2:$O$2221,14,FALSE)</f>
        <v>0</v>
      </c>
      <c r="W771" s="27" t="str">
        <f>VLOOKUP($A$2:$A$2221,'[2]Customer Answer 5 &amp; 6'!$A$2:$O$2221,15,FALSE)</f>
        <v>Florida</v>
      </c>
      <c r="X771" s="21">
        <f>VLOOKUP($A$2:$A$2221,'[2]Sales Answer 1 &amp; 2'!$A$2:$N$2221,3,FALSE)</f>
        <v>452</v>
      </c>
      <c r="Y771" s="21">
        <f>VLOOKUP($A$2:$A$2221,'[2]Sales Answer 1 &amp; 2'!$A$2:$N$2221,4,FALSE)</f>
        <v>79</v>
      </c>
      <c r="Z771" s="21">
        <f>VLOOKUP($A$2:$A$2221,'[2]Sales Answer 1 &amp; 2'!$A$2:$N$2221,5,FALSE)</f>
        <v>382</v>
      </c>
      <c r="AA771" s="21">
        <f>VLOOKUP($A$2:$A$2221,'[2]Sales Answer 1 &amp; 2'!$A$2:$N$2221,6,FALSE)</f>
        <v>90</v>
      </c>
      <c r="AB771" s="21">
        <f>VLOOKUP($A$2:$A$2221,'[2]Sales Answer 1 &amp; 2'!$A$2:$N$2221,7,FALSE)</f>
        <v>8</v>
      </c>
    </row>
    <row r="772" spans="1:28" ht="15" thickBot="1" x14ac:dyDescent="0.35">
      <c r="A772" s="12">
        <v>2331</v>
      </c>
      <c r="B772" s="13">
        <v>0</v>
      </c>
      <c r="C772" s="13">
        <v>0</v>
      </c>
      <c r="D772" s="13">
        <v>0</v>
      </c>
      <c r="E772" s="13">
        <v>0</v>
      </c>
      <c r="F772" s="13">
        <v>0</v>
      </c>
      <c r="G772" s="13">
        <v>0</v>
      </c>
      <c r="H772" s="13">
        <v>1</v>
      </c>
      <c r="I772" s="14">
        <v>43917</v>
      </c>
      <c r="J772" s="22">
        <f>VLOOKUP($A$2:$A$2221,'[2]Customer Answer 5 &amp; 6'!$A$2:$O$2221,2,FALSE)</f>
        <v>170515</v>
      </c>
      <c r="K772" s="23">
        <f>VLOOKUP($A$2:$A$2221,'[2]Customer Answer 5 &amp; 6'!$A$2:$O$2221,3,FALSE)</f>
        <v>0</v>
      </c>
      <c r="L772" s="24">
        <f>VLOOKUP($A$2:$A$2221,'[2]Customer Answer 5 &amp; 6'!$A$2:$O$2221,4,FALSE)</f>
        <v>0</v>
      </c>
      <c r="M772" s="25">
        <f>VLOOKUP($A$2:$A$2221,'[2]Customer Answer 5 &amp; 6'!$A$2:$O$2221,5,FALSE)</f>
        <v>27</v>
      </c>
      <c r="N772">
        <f>VLOOKUP($A$2:$A$2221,'[2]Customer Answer 5 &amp; 6'!$A$2:$O$2221,6,FALSE)</f>
        <v>0</v>
      </c>
      <c r="O772">
        <f>VLOOKUP($A$2:$A$2221,'[2]Customer Answer 5 &amp; 6'!$A$2:$O$2221,7,FALSE)</f>
        <v>0</v>
      </c>
      <c r="P772">
        <f>VLOOKUP($A$2:$A$2221,'[2]Customer Answer 5 &amp; 6'!$A$2:$O$2221,8,FALSE)</f>
        <v>1</v>
      </c>
      <c r="Q772">
        <f>VLOOKUP($A$2:$A$2221,'[2]Customer Answer 5 &amp; 6'!$A$2:$O$2221,9,FALSE)</f>
        <v>0</v>
      </c>
      <c r="R772">
        <f>VLOOKUP($A$2:$A$2221,'[2]Customer Answer 5 &amp; 6'!$A$2:$O$2221,10,FALSE)</f>
        <v>0</v>
      </c>
      <c r="S772" s="26">
        <f>VLOOKUP($A$2:$A$2221,'[2]Customer Answer 5 &amp; 6'!$A$2:$O$2221,11,FALSE)</f>
        <v>0</v>
      </c>
      <c r="T772" s="26">
        <f>VLOOKUP($A$2:$A$2221,'[2]Customer Answer 5 &amp; 6'!$A$2:$O$2221,12,FALSE)</f>
        <v>1</v>
      </c>
      <c r="U772" s="26">
        <f>VLOOKUP($A$2:$A$2221,'[2]Customer Answer 5 &amp; 6'!$A$2:$O$2221,13,FALSE)</f>
        <v>0</v>
      </c>
      <c r="V772" s="26">
        <f>VLOOKUP($A$2:$A$2221,'[2]Customer Answer 5 &amp; 6'!$A$2:$O$2221,14,FALSE)</f>
        <v>0</v>
      </c>
      <c r="W772" s="27" t="str">
        <f>VLOOKUP($A$2:$A$2221,'[2]Customer Answer 5 &amp; 6'!$A$2:$O$2221,15,FALSE)</f>
        <v>Texas</v>
      </c>
      <c r="X772" s="21">
        <f>VLOOKUP($A$2:$A$2221,'[2]Sales Answer 1 &amp; 2'!$A$2:$N$2221,3,FALSE)</f>
        <v>1016</v>
      </c>
      <c r="Y772" s="21">
        <f>VLOOKUP($A$2:$A$2221,'[2]Sales Answer 1 &amp; 2'!$A$2:$N$2221,4,FALSE)</f>
        <v>0</v>
      </c>
      <c r="Z772" s="21">
        <f>VLOOKUP($A$2:$A$2221,'[2]Sales Answer 1 &amp; 2'!$A$2:$N$2221,5,FALSE)</f>
        <v>1093</v>
      </c>
      <c r="AA772" s="21">
        <f>VLOOKUP($A$2:$A$2221,'[2]Sales Answer 1 &amp; 2'!$A$2:$N$2221,6,FALSE)</f>
        <v>440</v>
      </c>
      <c r="AB772" s="21">
        <f>VLOOKUP($A$2:$A$2221,'[2]Sales Answer 1 &amp; 2'!$A$2:$N$2221,7,FALSE)</f>
        <v>155</v>
      </c>
    </row>
    <row r="773" spans="1:28" ht="15" thickBot="1" x14ac:dyDescent="0.35">
      <c r="A773" s="12">
        <v>2607</v>
      </c>
      <c r="B773" s="13">
        <v>0</v>
      </c>
      <c r="C773" s="13">
        <v>0</v>
      </c>
      <c r="D773" s="13">
        <v>0</v>
      </c>
      <c r="E773" s="13">
        <v>0</v>
      </c>
      <c r="F773" s="13">
        <v>0</v>
      </c>
      <c r="G773" s="13">
        <v>0</v>
      </c>
      <c r="H773" s="13">
        <v>0</v>
      </c>
      <c r="I773" s="14">
        <v>43917</v>
      </c>
      <c r="J773" s="22">
        <f>VLOOKUP($A$2:$A$2221,'[2]Customer Answer 5 &amp; 6'!$A$2:$O$2221,2,FALSE)</f>
        <v>142731</v>
      </c>
      <c r="K773" s="23">
        <f>VLOOKUP($A$2:$A$2221,'[2]Customer Answer 5 &amp; 6'!$A$2:$O$2221,3,FALSE)</f>
        <v>1</v>
      </c>
      <c r="L773" s="24">
        <f>VLOOKUP($A$2:$A$2221,'[2]Customer Answer 5 &amp; 6'!$A$2:$O$2221,4,FALSE)</f>
        <v>0</v>
      </c>
      <c r="M773" s="25">
        <f>VLOOKUP($A$2:$A$2221,'[2]Customer Answer 5 &amp; 6'!$A$2:$O$2221,5,FALSE)</f>
        <v>51</v>
      </c>
      <c r="N773">
        <f>VLOOKUP($A$2:$A$2221,'[2]Customer Answer 5 &amp; 6'!$A$2:$O$2221,6,FALSE)</f>
        <v>0</v>
      </c>
      <c r="O773">
        <f>VLOOKUP($A$2:$A$2221,'[2]Customer Answer 5 &amp; 6'!$A$2:$O$2221,7,FALSE)</f>
        <v>0</v>
      </c>
      <c r="P773">
        <f>VLOOKUP($A$2:$A$2221,'[2]Customer Answer 5 &amp; 6'!$A$2:$O$2221,8,FALSE)</f>
        <v>0</v>
      </c>
      <c r="Q773">
        <f>VLOOKUP($A$2:$A$2221,'[2]Customer Answer 5 &amp; 6'!$A$2:$O$2221,9,FALSE)</f>
        <v>1</v>
      </c>
      <c r="R773">
        <f>VLOOKUP($A$2:$A$2221,'[2]Customer Answer 5 &amp; 6'!$A$2:$O$2221,10,FALSE)</f>
        <v>0</v>
      </c>
      <c r="S773" s="26">
        <f>VLOOKUP($A$2:$A$2221,'[2]Customer Answer 5 &amp; 6'!$A$2:$O$2221,11,FALSE)</f>
        <v>0</v>
      </c>
      <c r="T773" s="26">
        <f>VLOOKUP($A$2:$A$2221,'[2]Customer Answer 5 &amp; 6'!$A$2:$O$2221,12,FALSE)</f>
        <v>0</v>
      </c>
      <c r="U773" s="26">
        <f>VLOOKUP($A$2:$A$2221,'[2]Customer Answer 5 &amp; 6'!$A$2:$O$2221,13,FALSE)</f>
        <v>0</v>
      </c>
      <c r="V773" s="26">
        <f>VLOOKUP($A$2:$A$2221,'[2]Customer Answer 5 &amp; 6'!$A$2:$O$2221,14,FALSE)</f>
        <v>1</v>
      </c>
      <c r="W773" s="27" t="str">
        <f>VLOOKUP($A$2:$A$2221,'[2]Customer Answer 5 &amp; 6'!$A$2:$O$2221,15,FALSE)</f>
        <v>Texas</v>
      </c>
      <c r="X773" s="21">
        <f>VLOOKUP($A$2:$A$2221,'[2]Sales Answer 1 &amp; 2'!$A$2:$N$2221,3,FALSE)</f>
        <v>531</v>
      </c>
      <c r="Y773" s="21">
        <f>VLOOKUP($A$2:$A$2221,'[2]Sales Answer 1 &amp; 2'!$A$2:$N$2221,4,FALSE)</f>
        <v>7</v>
      </c>
      <c r="Z773" s="21">
        <f>VLOOKUP($A$2:$A$2221,'[2]Sales Answer 1 &amp; 2'!$A$2:$N$2221,5,FALSE)</f>
        <v>170</v>
      </c>
      <c r="AA773" s="21">
        <f>VLOOKUP($A$2:$A$2221,'[2]Sales Answer 1 &amp; 2'!$A$2:$N$2221,6,FALSE)</f>
        <v>20</v>
      </c>
      <c r="AB773" s="21">
        <f>VLOOKUP($A$2:$A$2221,'[2]Sales Answer 1 &amp; 2'!$A$2:$N$2221,7,FALSE)</f>
        <v>7</v>
      </c>
    </row>
    <row r="774" spans="1:28" ht="15" thickBot="1" x14ac:dyDescent="0.35">
      <c r="A774" s="12">
        <v>2963</v>
      </c>
      <c r="B774" s="13">
        <v>0</v>
      </c>
      <c r="C774" s="13">
        <v>0</v>
      </c>
      <c r="D774" s="13">
        <v>0</v>
      </c>
      <c r="E774" s="13">
        <v>0</v>
      </c>
      <c r="F774" s="13">
        <v>0</v>
      </c>
      <c r="G774" s="13">
        <v>0</v>
      </c>
      <c r="H774" s="13">
        <v>0</v>
      </c>
      <c r="I774" s="14">
        <v>43917</v>
      </c>
      <c r="J774" s="22">
        <f>VLOOKUP($A$2:$A$2221,'[2]Customer Answer 5 &amp; 6'!$A$2:$O$2221,2,FALSE)</f>
        <v>123477</v>
      </c>
      <c r="K774" s="23">
        <f>VLOOKUP($A$2:$A$2221,'[2]Customer Answer 5 &amp; 6'!$A$2:$O$2221,3,FALSE)</f>
        <v>1</v>
      </c>
      <c r="L774" s="24">
        <f>VLOOKUP($A$2:$A$2221,'[2]Customer Answer 5 &amp; 6'!$A$2:$O$2221,4,FALSE)</f>
        <v>0</v>
      </c>
      <c r="M774" s="25">
        <f>VLOOKUP($A$2:$A$2221,'[2]Customer Answer 5 &amp; 6'!$A$2:$O$2221,5,FALSE)</f>
        <v>34</v>
      </c>
      <c r="N774">
        <f>VLOOKUP($A$2:$A$2221,'[2]Customer Answer 5 &amp; 6'!$A$2:$O$2221,6,FALSE)</f>
        <v>0</v>
      </c>
      <c r="O774">
        <f>VLOOKUP($A$2:$A$2221,'[2]Customer Answer 5 &amp; 6'!$A$2:$O$2221,7,FALSE)</f>
        <v>1</v>
      </c>
      <c r="P774">
        <f>VLOOKUP($A$2:$A$2221,'[2]Customer Answer 5 &amp; 6'!$A$2:$O$2221,8,FALSE)</f>
        <v>0</v>
      </c>
      <c r="Q774">
        <f>VLOOKUP($A$2:$A$2221,'[2]Customer Answer 5 &amp; 6'!$A$2:$O$2221,9,FALSE)</f>
        <v>0</v>
      </c>
      <c r="R774">
        <f>VLOOKUP($A$2:$A$2221,'[2]Customer Answer 5 &amp; 6'!$A$2:$O$2221,10,FALSE)</f>
        <v>0</v>
      </c>
      <c r="S774" s="26">
        <f>VLOOKUP($A$2:$A$2221,'[2]Customer Answer 5 &amp; 6'!$A$2:$O$2221,11,FALSE)</f>
        <v>0</v>
      </c>
      <c r="T774" s="26">
        <f>VLOOKUP($A$2:$A$2221,'[2]Customer Answer 5 &amp; 6'!$A$2:$O$2221,12,FALSE)</f>
        <v>1</v>
      </c>
      <c r="U774" s="26">
        <f>VLOOKUP($A$2:$A$2221,'[2]Customer Answer 5 &amp; 6'!$A$2:$O$2221,13,FALSE)</f>
        <v>0</v>
      </c>
      <c r="V774" s="26">
        <f>VLOOKUP($A$2:$A$2221,'[2]Customer Answer 5 &amp; 6'!$A$2:$O$2221,14,FALSE)</f>
        <v>0</v>
      </c>
      <c r="W774" s="27" t="str">
        <f>VLOOKUP($A$2:$A$2221,'[2]Customer Answer 5 &amp; 6'!$A$2:$O$2221,15,FALSE)</f>
        <v>California</v>
      </c>
      <c r="X774" s="21">
        <f>VLOOKUP($A$2:$A$2221,'[2]Sales Answer 1 &amp; 2'!$A$2:$N$2221,3,FALSE)</f>
        <v>200</v>
      </c>
      <c r="Y774" s="21">
        <f>VLOOKUP($A$2:$A$2221,'[2]Sales Answer 1 &amp; 2'!$A$2:$N$2221,4,FALSE)</f>
        <v>79</v>
      </c>
      <c r="Z774" s="21">
        <f>VLOOKUP($A$2:$A$2221,'[2]Sales Answer 1 &amp; 2'!$A$2:$N$2221,5,FALSE)</f>
        <v>284</v>
      </c>
      <c r="AA774" s="21">
        <f>VLOOKUP($A$2:$A$2221,'[2]Sales Answer 1 &amp; 2'!$A$2:$N$2221,6,FALSE)</f>
        <v>16</v>
      </c>
      <c r="AB774" s="21">
        <f>VLOOKUP($A$2:$A$2221,'[2]Sales Answer 1 &amp; 2'!$A$2:$N$2221,7,FALSE)</f>
        <v>42</v>
      </c>
    </row>
    <row r="775" spans="1:28" ht="15" thickBot="1" x14ac:dyDescent="0.35">
      <c r="A775" s="12">
        <v>3060</v>
      </c>
      <c r="B775" s="13">
        <v>0</v>
      </c>
      <c r="C775" s="13">
        <v>0</v>
      </c>
      <c r="D775" s="13">
        <v>0</v>
      </c>
      <c r="E775" s="13">
        <v>0</v>
      </c>
      <c r="F775" s="13">
        <v>0</v>
      </c>
      <c r="G775" s="13">
        <v>0</v>
      </c>
      <c r="H775" s="13">
        <v>0</v>
      </c>
      <c r="I775" s="14">
        <v>43917</v>
      </c>
      <c r="J775" s="22">
        <f>VLOOKUP($A$2:$A$2221,'[2]Customer Answer 5 &amp; 6'!$A$2:$O$2221,2,FALSE)</f>
        <v>122390</v>
      </c>
      <c r="K775" s="23">
        <f>VLOOKUP($A$2:$A$2221,'[2]Customer Answer 5 &amp; 6'!$A$2:$O$2221,3,FALSE)</f>
        <v>0</v>
      </c>
      <c r="L775" s="24">
        <f>VLOOKUP($A$2:$A$2221,'[2]Customer Answer 5 &amp; 6'!$A$2:$O$2221,4,FALSE)</f>
        <v>0</v>
      </c>
      <c r="M775" s="25">
        <f>VLOOKUP($A$2:$A$2221,'[2]Customer Answer 5 &amp; 6'!$A$2:$O$2221,5,FALSE)</f>
        <v>51</v>
      </c>
      <c r="N775">
        <f>VLOOKUP($A$2:$A$2221,'[2]Customer Answer 5 &amp; 6'!$A$2:$O$2221,6,FALSE)</f>
        <v>0</v>
      </c>
      <c r="O775">
        <f>VLOOKUP($A$2:$A$2221,'[2]Customer Answer 5 &amp; 6'!$A$2:$O$2221,7,FALSE)</f>
        <v>0</v>
      </c>
      <c r="P775">
        <f>VLOOKUP($A$2:$A$2221,'[2]Customer Answer 5 &amp; 6'!$A$2:$O$2221,8,FALSE)</f>
        <v>0</v>
      </c>
      <c r="Q775">
        <f>VLOOKUP($A$2:$A$2221,'[2]Customer Answer 5 &amp; 6'!$A$2:$O$2221,9,FALSE)</f>
        <v>1</v>
      </c>
      <c r="R775">
        <f>VLOOKUP($A$2:$A$2221,'[2]Customer Answer 5 &amp; 6'!$A$2:$O$2221,10,FALSE)</f>
        <v>0</v>
      </c>
      <c r="S775" s="26">
        <f>VLOOKUP($A$2:$A$2221,'[2]Customer Answer 5 &amp; 6'!$A$2:$O$2221,11,FALSE)</f>
        <v>1</v>
      </c>
      <c r="T775" s="26">
        <f>VLOOKUP($A$2:$A$2221,'[2]Customer Answer 5 &amp; 6'!$A$2:$O$2221,12,FALSE)</f>
        <v>0</v>
      </c>
      <c r="U775" s="26">
        <f>VLOOKUP($A$2:$A$2221,'[2]Customer Answer 5 &amp; 6'!$A$2:$O$2221,13,FALSE)</f>
        <v>0</v>
      </c>
      <c r="V775" s="26">
        <f>VLOOKUP($A$2:$A$2221,'[2]Customer Answer 5 &amp; 6'!$A$2:$O$2221,14,FALSE)</f>
        <v>0</v>
      </c>
      <c r="W775" s="27" t="str">
        <f>VLOOKUP($A$2:$A$2221,'[2]Customer Answer 5 &amp; 6'!$A$2:$O$2221,15,FALSE)</f>
        <v>Florida</v>
      </c>
      <c r="X775" s="21">
        <f>VLOOKUP($A$2:$A$2221,'[2]Sales Answer 1 &amp; 2'!$A$2:$N$2221,3,FALSE)</f>
        <v>0</v>
      </c>
      <c r="Y775" s="21">
        <f>VLOOKUP($A$2:$A$2221,'[2]Sales Answer 1 &amp; 2'!$A$2:$N$2221,4,FALSE)</f>
        <v>5</v>
      </c>
      <c r="Z775" s="21">
        <f>VLOOKUP($A$2:$A$2221,'[2]Sales Answer 1 &amp; 2'!$A$2:$N$2221,5,FALSE)</f>
        <v>22</v>
      </c>
      <c r="AA775" s="21">
        <f>VLOOKUP($A$2:$A$2221,'[2]Sales Answer 1 &amp; 2'!$A$2:$N$2221,6,FALSE)</f>
        <v>82</v>
      </c>
      <c r="AB775" s="21">
        <f>VLOOKUP($A$2:$A$2221,'[2]Sales Answer 1 &amp; 2'!$A$2:$N$2221,7,FALSE)</f>
        <v>5</v>
      </c>
    </row>
    <row r="776" spans="1:28" ht="15" thickBot="1" x14ac:dyDescent="0.35">
      <c r="A776" s="12">
        <v>1496</v>
      </c>
      <c r="B776" s="13">
        <v>0</v>
      </c>
      <c r="C776" s="13">
        <v>1</v>
      </c>
      <c r="D776" s="13">
        <v>0</v>
      </c>
      <c r="E776" s="13">
        <v>0</v>
      </c>
      <c r="F776" s="13">
        <v>0</v>
      </c>
      <c r="G776" s="13">
        <v>0</v>
      </c>
      <c r="H776" s="13">
        <v>0</v>
      </c>
      <c r="I776" s="14">
        <v>43916</v>
      </c>
      <c r="J776" s="22">
        <f>VLOOKUP($A$2:$A$2221,'[2]Customer Answer 5 &amp; 6'!$A$2:$O$2221,2,FALSE)</f>
        <v>148920</v>
      </c>
      <c r="K776" s="23">
        <f>VLOOKUP($A$2:$A$2221,'[2]Customer Answer 5 &amp; 6'!$A$2:$O$2221,3,FALSE)</f>
        <v>0</v>
      </c>
      <c r="L776" s="24">
        <f>VLOOKUP($A$2:$A$2221,'[2]Customer Answer 5 &amp; 6'!$A$2:$O$2221,4,FALSE)</f>
        <v>2</v>
      </c>
      <c r="M776" s="25">
        <f>VLOOKUP($A$2:$A$2221,'[2]Customer Answer 5 &amp; 6'!$A$2:$O$2221,5,FALSE)</f>
        <v>56</v>
      </c>
      <c r="N776">
        <f>VLOOKUP($A$2:$A$2221,'[2]Customer Answer 5 &amp; 6'!$A$2:$O$2221,6,FALSE)</f>
        <v>0</v>
      </c>
      <c r="O776">
        <f>VLOOKUP($A$2:$A$2221,'[2]Customer Answer 5 &amp; 6'!$A$2:$O$2221,7,FALSE)</f>
        <v>1</v>
      </c>
      <c r="P776">
        <f>VLOOKUP($A$2:$A$2221,'[2]Customer Answer 5 &amp; 6'!$A$2:$O$2221,8,FALSE)</f>
        <v>0</v>
      </c>
      <c r="Q776">
        <f>VLOOKUP($A$2:$A$2221,'[2]Customer Answer 5 &amp; 6'!$A$2:$O$2221,9,FALSE)</f>
        <v>0</v>
      </c>
      <c r="R776">
        <f>VLOOKUP($A$2:$A$2221,'[2]Customer Answer 5 &amp; 6'!$A$2:$O$2221,10,FALSE)</f>
        <v>0</v>
      </c>
      <c r="S776" s="26">
        <f>VLOOKUP($A$2:$A$2221,'[2]Customer Answer 5 &amp; 6'!$A$2:$O$2221,11,FALSE)</f>
        <v>0</v>
      </c>
      <c r="T776" s="26">
        <f>VLOOKUP($A$2:$A$2221,'[2]Customer Answer 5 &amp; 6'!$A$2:$O$2221,12,FALSE)</f>
        <v>1</v>
      </c>
      <c r="U776" s="26">
        <f>VLOOKUP($A$2:$A$2221,'[2]Customer Answer 5 &amp; 6'!$A$2:$O$2221,13,FALSE)</f>
        <v>0</v>
      </c>
      <c r="V776" s="26">
        <f>VLOOKUP($A$2:$A$2221,'[2]Customer Answer 5 &amp; 6'!$A$2:$O$2221,14,FALSE)</f>
        <v>0</v>
      </c>
      <c r="W776" s="27" t="str">
        <f>VLOOKUP($A$2:$A$2221,'[2]Customer Answer 5 &amp; 6'!$A$2:$O$2221,15,FALSE)</f>
        <v>New York</v>
      </c>
      <c r="X776" s="21">
        <f>VLOOKUP($A$2:$A$2221,'[2]Sales Answer 1 &amp; 2'!$A$2:$N$2221,3,FALSE)</f>
        <v>725</v>
      </c>
      <c r="Y776" s="21">
        <f>VLOOKUP($A$2:$A$2221,'[2]Sales Answer 1 &amp; 2'!$A$2:$N$2221,4,FALSE)</f>
        <v>52</v>
      </c>
      <c r="Z776" s="21">
        <f>VLOOKUP($A$2:$A$2221,'[2]Sales Answer 1 &amp; 2'!$A$2:$N$2221,5,FALSE)</f>
        <v>207</v>
      </c>
      <c r="AA776" s="21">
        <f>VLOOKUP($A$2:$A$2221,'[2]Sales Answer 1 &amp; 2'!$A$2:$N$2221,6,FALSE)</f>
        <v>24</v>
      </c>
      <c r="AB776" s="21">
        <f>VLOOKUP($A$2:$A$2221,'[2]Sales Answer 1 &amp; 2'!$A$2:$N$2221,7,FALSE)</f>
        <v>30</v>
      </c>
    </row>
    <row r="777" spans="1:28" ht="15" thickBot="1" x14ac:dyDescent="0.35">
      <c r="A777" s="12">
        <v>1566</v>
      </c>
      <c r="B777" s="13">
        <v>0</v>
      </c>
      <c r="C777" s="13">
        <v>0</v>
      </c>
      <c r="D777" s="13">
        <v>0</v>
      </c>
      <c r="E777" s="13">
        <v>0</v>
      </c>
      <c r="F777" s="13">
        <v>0</v>
      </c>
      <c r="G777" s="13">
        <v>0</v>
      </c>
      <c r="H777" s="13">
        <v>0</v>
      </c>
      <c r="I777" s="14">
        <v>43916</v>
      </c>
      <c r="J777" s="22">
        <f>VLOOKUP($A$2:$A$2221,'[2]Customer Answer 5 &amp; 6'!$A$2:$O$2221,2,FALSE)</f>
        <v>147821</v>
      </c>
      <c r="K777" s="23">
        <f>VLOOKUP($A$2:$A$2221,'[2]Customer Answer 5 &amp; 6'!$A$2:$O$2221,3,FALSE)</f>
        <v>1</v>
      </c>
      <c r="L777" s="24">
        <f>VLOOKUP($A$2:$A$2221,'[2]Customer Answer 5 &amp; 6'!$A$2:$O$2221,4,FALSE)</f>
        <v>1</v>
      </c>
      <c r="M777" s="25">
        <f>VLOOKUP($A$2:$A$2221,'[2]Customer Answer 5 &amp; 6'!$A$2:$O$2221,5,FALSE)</f>
        <v>53</v>
      </c>
      <c r="N777">
        <f>VLOOKUP($A$2:$A$2221,'[2]Customer Answer 5 &amp; 6'!$A$2:$O$2221,6,FALSE)</f>
        <v>0</v>
      </c>
      <c r="O777">
        <f>VLOOKUP($A$2:$A$2221,'[2]Customer Answer 5 &amp; 6'!$A$2:$O$2221,7,FALSE)</f>
        <v>0</v>
      </c>
      <c r="P777">
        <f>VLOOKUP($A$2:$A$2221,'[2]Customer Answer 5 &amp; 6'!$A$2:$O$2221,8,FALSE)</f>
        <v>0</v>
      </c>
      <c r="Q777">
        <f>VLOOKUP($A$2:$A$2221,'[2]Customer Answer 5 &amp; 6'!$A$2:$O$2221,9,FALSE)</f>
        <v>1</v>
      </c>
      <c r="R777">
        <f>VLOOKUP($A$2:$A$2221,'[2]Customer Answer 5 &amp; 6'!$A$2:$O$2221,10,FALSE)</f>
        <v>0</v>
      </c>
      <c r="S777" s="26">
        <f>VLOOKUP($A$2:$A$2221,'[2]Customer Answer 5 &amp; 6'!$A$2:$O$2221,11,FALSE)</f>
        <v>0</v>
      </c>
      <c r="T777" s="26">
        <f>VLOOKUP($A$2:$A$2221,'[2]Customer Answer 5 &amp; 6'!$A$2:$O$2221,12,FALSE)</f>
        <v>0</v>
      </c>
      <c r="U777" s="26">
        <f>VLOOKUP($A$2:$A$2221,'[2]Customer Answer 5 &amp; 6'!$A$2:$O$2221,13,FALSE)</f>
        <v>0</v>
      </c>
      <c r="V777" s="26">
        <f>VLOOKUP($A$2:$A$2221,'[2]Customer Answer 5 &amp; 6'!$A$2:$O$2221,14,FALSE)</f>
        <v>0</v>
      </c>
      <c r="W777" s="27" t="str">
        <f>VLOOKUP($A$2:$A$2221,'[2]Customer Answer 5 &amp; 6'!$A$2:$O$2221,15,FALSE)</f>
        <v>Florida</v>
      </c>
      <c r="X777" s="21">
        <f>VLOOKUP($A$2:$A$2221,'[2]Sales Answer 1 &amp; 2'!$A$2:$N$2221,3,FALSE)</f>
        <v>28</v>
      </c>
      <c r="Y777" s="21">
        <f>VLOOKUP($A$2:$A$2221,'[2]Sales Answer 1 &amp; 2'!$A$2:$N$2221,4,FALSE)</f>
        <v>0</v>
      </c>
      <c r="Z777" s="21">
        <f>VLOOKUP($A$2:$A$2221,'[2]Sales Answer 1 &amp; 2'!$A$2:$N$2221,5,FALSE)</f>
        <v>49</v>
      </c>
      <c r="AA777" s="21">
        <f>VLOOKUP($A$2:$A$2221,'[2]Sales Answer 1 &amp; 2'!$A$2:$N$2221,6,FALSE)</f>
        <v>19</v>
      </c>
      <c r="AB777" s="21">
        <f>VLOOKUP($A$2:$A$2221,'[2]Sales Answer 1 &amp; 2'!$A$2:$N$2221,7,FALSE)</f>
        <v>19</v>
      </c>
    </row>
    <row r="778" spans="1:28" ht="15" thickBot="1" x14ac:dyDescent="0.35">
      <c r="A778" s="12">
        <v>2744</v>
      </c>
      <c r="B778" s="13">
        <v>1</v>
      </c>
      <c r="C778" s="13">
        <v>0</v>
      </c>
      <c r="D778" s="13">
        <v>0</v>
      </c>
      <c r="E778" s="13">
        <v>0</v>
      </c>
      <c r="F778" s="13">
        <v>0</v>
      </c>
      <c r="G778" s="13">
        <v>0</v>
      </c>
      <c r="H778" s="13">
        <v>0</v>
      </c>
      <c r="I778" s="14">
        <v>43916</v>
      </c>
      <c r="J778" s="22">
        <f>VLOOKUP($A$2:$A$2221,'[2]Customer Answer 5 &amp; 6'!$A$2:$O$2221,2,FALSE)</f>
        <v>147808</v>
      </c>
      <c r="K778" s="23">
        <f>VLOOKUP($A$2:$A$2221,'[2]Customer Answer 5 &amp; 6'!$A$2:$O$2221,3,FALSE)</f>
        <v>0</v>
      </c>
      <c r="L778" s="24">
        <f>VLOOKUP($A$2:$A$2221,'[2]Customer Answer 5 &amp; 6'!$A$2:$O$2221,4,FALSE)</f>
        <v>1</v>
      </c>
      <c r="M778" s="25">
        <f>VLOOKUP($A$2:$A$2221,'[2]Customer Answer 5 &amp; 6'!$A$2:$O$2221,5,FALSE)</f>
        <v>45</v>
      </c>
      <c r="N778">
        <f>VLOOKUP($A$2:$A$2221,'[2]Customer Answer 5 &amp; 6'!$A$2:$O$2221,6,FALSE)</f>
        <v>0</v>
      </c>
      <c r="O778">
        <f>VLOOKUP($A$2:$A$2221,'[2]Customer Answer 5 &amp; 6'!$A$2:$O$2221,7,FALSE)</f>
        <v>1</v>
      </c>
      <c r="P778">
        <f>VLOOKUP($A$2:$A$2221,'[2]Customer Answer 5 &amp; 6'!$A$2:$O$2221,8,FALSE)</f>
        <v>0</v>
      </c>
      <c r="Q778">
        <f>VLOOKUP($A$2:$A$2221,'[2]Customer Answer 5 &amp; 6'!$A$2:$O$2221,9,FALSE)</f>
        <v>0</v>
      </c>
      <c r="R778">
        <f>VLOOKUP($A$2:$A$2221,'[2]Customer Answer 5 &amp; 6'!$A$2:$O$2221,10,FALSE)</f>
        <v>0</v>
      </c>
      <c r="S778" s="26">
        <f>VLOOKUP($A$2:$A$2221,'[2]Customer Answer 5 &amp; 6'!$A$2:$O$2221,11,FALSE)</f>
        <v>0</v>
      </c>
      <c r="T778" s="26">
        <f>VLOOKUP($A$2:$A$2221,'[2]Customer Answer 5 &amp; 6'!$A$2:$O$2221,12,FALSE)</f>
        <v>0</v>
      </c>
      <c r="U778" s="26">
        <f>VLOOKUP($A$2:$A$2221,'[2]Customer Answer 5 &amp; 6'!$A$2:$O$2221,13,FALSE)</f>
        <v>1</v>
      </c>
      <c r="V778" s="26">
        <f>VLOOKUP($A$2:$A$2221,'[2]Customer Answer 5 &amp; 6'!$A$2:$O$2221,14,FALSE)</f>
        <v>0</v>
      </c>
      <c r="W778" s="27" t="str">
        <f>VLOOKUP($A$2:$A$2221,'[2]Customer Answer 5 &amp; 6'!$A$2:$O$2221,15,FALSE)</f>
        <v>New York</v>
      </c>
      <c r="X778" s="21">
        <f>VLOOKUP($A$2:$A$2221,'[2]Sales Answer 1 &amp; 2'!$A$2:$N$2221,3,FALSE)</f>
        <v>380</v>
      </c>
      <c r="Y778" s="21">
        <f>VLOOKUP($A$2:$A$2221,'[2]Sales Answer 1 &amp; 2'!$A$2:$N$2221,4,FALSE)</f>
        <v>3</v>
      </c>
      <c r="Z778" s="21">
        <f>VLOOKUP($A$2:$A$2221,'[2]Sales Answer 1 &amp; 2'!$A$2:$N$2221,5,FALSE)</f>
        <v>80</v>
      </c>
      <c r="AA778" s="21">
        <f>VLOOKUP($A$2:$A$2221,'[2]Sales Answer 1 &amp; 2'!$A$2:$N$2221,6,FALSE)</f>
        <v>6</v>
      </c>
      <c r="AB778" s="21">
        <f>VLOOKUP($A$2:$A$2221,'[2]Sales Answer 1 &amp; 2'!$A$2:$N$2221,7,FALSE)</f>
        <v>0</v>
      </c>
    </row>
    <row r="779" spans="1:28" ht="15" thickBot="1" x14ac:dyDescent="0.35">
      <c r="A779" s="12">
        <v>2870</v>
      </c>
      <c r="B779" s="13">
        <v>0</v>
      </c>
      <c r="C779" s="13">
        <v>0</v>
      </c>
      <c r="D779" s="13">
        <v>0</v>
      </c>
      <c r="E779" s="13">
        <v>0</v>
      </c>
      <c r="F779" s="13">
        <v>0</v>
      </c>
      <c r="G779" s="13">
        <v>0</v>
      </c>
      <c r="H779" s="13">
        <v>0</v>
      </c>
      <c r="I779" s="14">
        <v>43916</v>
      </c>
      <c r="J779" s="22">
        <f>VLOOKUP($A$2:$A$2221,'[2]Customer Answer 5 &amp; 6'!$A$2:$O$2221,2,FALSE)</f>
        <v>149160</v>
      </c>
      <c r="K779" s="23">
        <f>VLOOKUP($A$2:$A$2221,'[2]Customer Answer 5 &amp; 6'!$A$2:$O$2221,3,FALSE)</f>
        <v>0</v>
      </c>
      <c r="L779" s="24">
        <f>VLOOKUP($A$2:$A$2221,'[2]Customer Answer 5 &amp; 6'!$A$2:$O$2221,4,FALSE)</f>
        <v>1</v>
      </c>
      <c r="M779" s="25">
        <f>VLOOKUP($A$2:$A$2221,'[2]Customer Answer 5 &amp; 6'!$A$2:$O$2221,5,FALSE)</f>
        <v>71</v>
      </c>
      <c r="N779">
        <f>VLOOKUP($A$2:$A$2221,'[2]Customer Answer 5 &amp; 6'!$A$2:$O$2221,6,FALSE)</f>
        <v>1</v>
      </c>
      <c r="O779">
        <f>VLOOKUP($A$2:$A$2221,'[2]Customer Answer 5 &amp; 6'!$A$2:$O$2221,7,FALSE)</f>
        <v>0</v>
      </c>
      <c r="P779">
        <f>VLOOKUP($A$2:$A$2221,'[2]Customer Answer 5 &amp; 6'!$A$2:$O$2221,8,FALSE)</f>
        <v>0</v>
      </c>
      <c r="Q779">
        <f>VLOOKUP($A$2:$A$2221,'[2]Customer Answer 5 &amp; 6'!$A$2:$O$2221,9,FALSE)</f>
        <v>0</v>
      </c>
      <c r="R779">
        <f>VLOOKUP($A$2:$A$2221,'[2]Customer Answer 5 &amp; 6'!$A$2:$O$2221,10,FALSE)</f>
        <v>0</v>
      </c>
      <c r="S779" s="26">
        <f>VLOOKUP($A$2:$A$2221,'[2]Customer Answer 5 &amp; 6'!$A$2:$O$2221,11,FALSE)</f>
        <v>0</v>
      </c>
      <c r="T779" s="26">
        <f>VLOOKUP($A$2:$A$2221,'[2]Customer Answer 5 &amp; 6'!$A$2:$O$2221,12,FALSE)</f>
        <v>1</v>
      </c>
      <c r="U779" s="26">
        <f>VLOOKUP($A$2:$A$2221,'[2]Customer Answer 5 &amp; 6'!$A$2:$O$2221,13,FALSE)</f>
        <v>0</v>
      </c>
      <c r="V779" s="26">
        <f>VLOOKUP($A$2:$A$2221,'[2]Customer Answer 5 &amp; 6'!$A$2:$O$2221,14,FALSE)</f>
        <v>0</v>
      </c>
      <c r="W779" s="27" t="str">
        <f>VLOOKUP($A$2:$A$2221,'[2]Customer Answer 5 &amp; 6'!$A$2:$O$2221,15,FALSE)</f>
        <v>New York</v>
      </c>
      <c r="X779" s="21">
        <f>VLOOKUP($A$2:$A$2221,'[2]Sales Answer 1 &amp; 2'!$A$2:$N$2221,3,FALSE)</f>
        <v>370</v>
      </c>
      <c r="Y779" s="21">
        <f>VLOOKUP($A$2:$A$2221,'[2]Sales Answer 1 &amp; 2'!$A$2:$N$2221,4,FALSE)</f>
        <v>64</v>
      </c>
      <c r="Z779" s="21">
        <f>VLOOKUP($A$2:$A$2221,'[2]Sales Answer 1 &amp; 2'!$A$2:$N$2221,5,FALSE)</f>
        <v>130</v>
      </c>
      <c r="AA779" s="21">
        <f>VLOOKUP($A$2:$A$2221,'[2]Sales Answer 1 &amp; 2'!$A$2:$N$2221,6,FALSE)</f>
        <v>76</v>
      </c>
      <c r="AB779" s="21">
        <f>VLOOKUP($A$2:$A$2221,'[2]Sales Answer 1 &amp; 2'!$A$2:$N$2221,7,FALSE)</f>
        <v>30</v>
      </c>
    </row>
    <row r="780" spans="1:28" ht="15" thickBot="1" x14ac:dyDescent="0.35">
      <c r="A780" s="12">
        <v>1581</v>
      </c>
      <c r="B780" s="13">
        <v>0</v>
      </c>
      <c r="C780" s="13">
        <v>0</v>
      </c>
      <c r="D780" s="13">
        <v>0</v>
      </c>
      <c r="E780" s="13">
        <v>0</v>
      </c>
      <c r="F780" s="13">
        <v>0</v>
      </c>
      <c r="G780" s="13">
        <v>0</v>
      </c>
      <c r="H780" s="13">
        <v>0</v>
      </c>
      <c r="I780" s="14">
        <v>43915</v>
      </c>
      <c r="J780" s="22">
        <f>VLOOKUP($A$2:$A$2221,'[2]Customer Answer 5 &amp; 6'!$A$2:$O$2221,2,FALSE)</f>
        <v>142169</v>
      </c>
      <c r="K780" s="23">
        <f>VLOOKUP($A$2:$A$2221,'[2]Customer Answer 5 &amp; 6'!$A$2:$O$2221,3,FALSE)</f>
        <v>1</v>
      </c>
      <c r="L780" s="24">
        <f>VLOOKUP($A$2:$A$2221,'[2]Customer Answer 5 &amp; 6'!$A$2:$O$2221,4,FALSE)</f>
        <v>1</v>
      </c>
      <c r="M780" s="25">
        <f>VLOOKUP($A$2:$A$2221,'[2]Customer Answer 5 &amp; 6'!$A$2:$O$2221,5,FALSE)</f>
        <v>51</v>
      </c>
      <c r="N780">
        <f>VLOOKUP($A$2:$A$2221,'[2]Customer Answer 5 &amp; 6'!$A$2:$O$2221,6,FALSE)</f>
        <v>0</v>
      </c>
      <c r="O780">
        <f>VLOOKUP($A$2:$A$2221,'[2]Customer Answer 5 &amp; 6'!$A$2:$O$2221,7,FALSE)</f>
        <v>1</v>
      </c>
      <c r="P780">
        <f>VLOOKUP($A$2:$A$2221,'[2]Customer Answer 5 &amp; 6'!$A$2:$O$2221,8,FALSE)</f>
        <v>0</v>
      </c>
      <c r="Q780">
        <f>VLOOKUP($A$2:$A$2221,'[2]Customer Answer 5 &amp; 6'!$A$2:$O$2221,9,FALSE)</f>
        <v>0</v>
      </c>
      <c r="R780">
        <f>VLOOKUP($A$2:$A$2221,'[2]Customer Answer 5 &amp; 6'!$A$2:$O$2221,10,FALSE)</f>
        <v>0</v>
      </c>
      <c r="S780" s="26">
        <f>VLOOKUP($A$2:$A$2221,'[2]Customer Answer 5 &amp; 6'!$A$2:$O$2221,11,FALSE)</f>
        <v>0</v>
      </c>
      <c r="T780" s="26">
        <f>VLOOKUP($A$2:$A$2221,'[2]Customer Answer 5 &amp; 6'!$A$2:$O$2221,12,FALSE)</f>
        <v>0</v>
      </c>
      <c r="U780" s="26">
        <f>VLOOKUP($A$2:$A$2221,'[2]Customer Answer 5 &amp; 6'!$A$2:$O$2221,13,FALSE)</f>
        <v>1</v>
      </c>
      <c r="V780" s="26">
        <f>VLOOKUP($A$2:$A$2221,'[2]Customer Answer 5 &amp; 6'!$A$2:$O$2221,14,FALSE)</f>
        <v>0</v>
      </c>
      <c r="W780" s="27" t="str">
        <f>VLOOKUP($A$2:$A$2221,'[2]Customer Answer 5 &amp; 6'!$A$2:$O$2221,15,FALSE)</f>
        <v>Texas</v>
      </c>
      <c r="X780" s="21">
        <f>VLOOKUP($A$2:$A$2221,'[2]Sales Answer 1 &amp; 2'!$A$2:$N$2221,3,FALSE)</f>
        <v>64</v>
      </c>
      <c r="Y780" s="21">
        <f>VLOOKUP($A$2:$A$2221,'[2]Sales Answer 1 &amp; 2'!$A$2:$N$2221,4,FALSE)</f>
        <v>0</v>
      </c>
      <c r="Z780" s="21">
        <f>VLOOKUP($A$2:$A$2221,'[2]Sales Answer 1 &amp; 2'!$A$2:$N$2221,5,FALSE)</f>
        <v>30</v>
      </c>
      <c r="AA780" s="21">
        <f>VLOOKUP($A$2:$A$2221,'[2]Sales Answer 1 &amp; 2'!$A$2:$N$2221,6,FALSE)</f>
        <v>0</v>
      </c>
      <c r="AB780" s="21">
        <f>VLOOKUP($A$2:$A$2221,'[2]Sales Answer 1 &amp; 2'!$A$2:$N$2221,7,FALSE)</f>
        <v>0</v>
      </c>
    </row>
    <row r="781" spans="1:28" ht="15" thickBot="1" x14ac:dyDescent="0.35">
      <c r="A781" s="12">
        <v>3042</v>
      </c>
      <c r="B781" s="13">
        <v>0</v>
      </c>
      <c r="C781" s="13">
        <v>0</v>
      </c>
      <c r="D781" s="13">
        <v>0</v>
      </c>
      <c r="E781" s="13">
        <v>0</v>
      </c>
      <c r="F781" s="13">
        <v>0</v>
      </c>
      <c r="G781" s="13">
        <v>0</v>
      </c>
      <c r="H781" s="13">
        <v>0</v>
      </c>
      <c r="I781" s="14">
        <v>43915</v>
      </c>
      <c r="J781" s="22">
        <f>VLOOKUP($A$2:$A$2221,'[2]Customer Answer 5 &amp; 6'!$A$2:$O$2221,2,FALSE)</f>
        <v>134350</v>
      </c>
      <c r="K781" s="23">
        <f>VLOOKUP($A$2:$A$2221,'[2]Customer Answer 5 &amp; 6'!$A$2:$O$2221,3,FALSE)</f>
        <v>1</v>
      </c>
      <c r="L781" s="24">
        <f>VLOOKUP($A$2:$A$2221,'[2]Customer Answer 5 &amp; 6'!$A$2:$O$2221,4,FALSE)</f>
        <v>0</v>
      </c>
      <c r="M781" s="25">
        <f>VLOOKUP($A$2:$A$2221,'[2]Customer Answer 5 &amp; 6'!$A$2:$O$2221,5,FALSE)</f>
        <v>41</v>
      </c>
      <c r="N781">
        <f>VLOOKUP($A$2:$A$2221,'[2]Customer Answer 5 &amp; 6'!$A$2:$O$2221,6,FALSE)</f>
        <v>0</v>
      </c>
      <c r="O781">
        <f>VLOOKUP($A$2:$A$2221,'[2]Customer Answer 5 &amp; 6'!$A$2:$O$2221,7,FALSE)</f>
        <v>0</v>
      </c>
      <c r="P781">
        <f>VLOOKUP($A$2:$A$2221,'[2]Customer Answer 5 &amp; 6'!$A$2:$O$2221,8,FALSE)</f>
        <v>0</v>
      </c>
      <c r="Q781">
        <f>VLOOKUP($A$2:$A$2221,'[2]Customer Answer 5 &amp; 6'!$A$2:$O$2221,9,FALSE)</f>
        <v>1</v>
      </c>
      <c r="R781">
        <f>VLOOKUP($A$2:$A$2221,'[2]Customer Answer 5 &amp; 6'!$A$2:$O$2221,10,FALSE)</f>
        <v>0</v>
      </c>
      <c r="S781" s="26">
        <f>VLOOKUP($A$2:$A$2221,'[2]Customer Answer 5 &amp; 6'!$A$2:$O$2221,11,FALSE)</f>
        <v>0</v>
      </c>
      <c r="T781" s="26">
        <f>VLOOKUP($A$2:$A$2221,'[2]Customer Answer 5 &amp; 6'!$A$2:$O$2221,12,FALSE)</f>
        <v>1</v>
      </c>
      <c r="U781" s="26">
        <f>VLOOKUP($A$2:$A$2221,'[2]Customer Answer 5 &amp; 6'!$A$2:$O$2221,13,FALSE)</f>
        <v>0</v>
      </c>
      <c r="V781" s="26">
        <f>VLOOKUP($A$2:$A$2221,'[2]Customer Answer 5 &amp; 6'!$A$2:$O$2221,14,FALSE)</f>
        <v>0</v>
      </c>
      <c r="W781" s="27" t="str">
        <f>VLOOKUP($A$2:$A$2221,'[2]Customer Answer 5 &amp; 6'!$A$2:$O$2221,15,FALSE)</f>
        <v>Florida</v>
      </c>
      <c r="X781" s="21">
        <f>VLOOKUP($A$2:$A$2221,'[2]Sales Answer 1 &amp; 2'!$A$2:$N$2221,3,FALSE)</f>
        <v>63</v>
      </c>
      <c r="Y781" s="21">
        <f>VLOOKUP($A$2:$A$2221,'[2]Sales Answer 1 &amp; 2'!$A$2:$N$2221,4,FALSE)</f>
        <v>12</v>
      </c>
      <c r="Z781" s="21">
        <f>VLOOKUP($A$2:$A$2221,'[2]Sales Answer 1 &amp; 2'!$A$2:$N$2221,5,FALSE)</f>
        <v>59</v>
      </c>
      <c r="AA781" s="21">
        <f>VLOOKUP($A$2:$A$2221,'[2]Sales Answer 1 &amp; 2'!$A$2:$N$2221,6,FALSE)</f>
        <v>8</v>
      </c>
      <c r="AB781" s="21">
        <f>VLOOKUP($A$2:$A$2221,'[2]Sales Answer 1 &amp; 2'!$A$2:$N$2221,7,FALSE)</f>
        <v>4</v>
      </c>
    </row>
    <row r="782" spans="1:28" ht="15" thickBot="1" x14ac:dyDescent="0.35">
      <c r="A782" s="12">
        <v>1662</v>
      </c>
      <c r="B782" s="13">
        <v>0</v>
      </c>
      <c r="C782" s="13">
        <v>0</v>
      </c>
      <c r="D782" s="13">
        <v>0</v>
      </c>
      <c r="E782" s="13">
        <v>0</v>
      </c>
      <c r="F782" s="13">
        <v>0</v>
      </c>
      <c r="G782" s="13">
        <v>0</v>
      </c>
      <c r="H782" s="13">
        <v>0</v>
      </c>
      <c r="I782" s="14">
        <v>43914</v>
      </c>
      <c r="J782" s="22">
        <f>VLOOKUP($A$2:$A$2221,'[2]Customer Answer 5 &amp; 6'!$A$2:$O$2221,2,FALSE)</f>
        <v>168118</v>
      </c>
      <c r="K782" s="23">
        <f>VLOOKUP($A$2:$A$2221,'[2]Customer Answer 5 &amp; 6'!$A$2:$O$2221,3,FALSE)</f>
        <v>0</v>
      </c>
      <c r="L782" s="24">
        <f>VLOOKUP($A$2:$A$2221,'[2]Customer Answer 5 &amp; 6'!$A$2:$O$2221,4,FALSE)</f>
        <v>1</v>
      </c>
      <c r="M782" s="25">
        <f>VLOOKUP($A$2:$A$2221,'[2]Customer Answer 5 &amp; 6'!$A$2:$O$2221,5,FALSE)</f>
        <v>57</v>
      </c>
      <c r="N782">
        <f>VLOOKUP($A$2:$A$2221,'[2]Customer Answer 5 &amp; 6'!$A$2:$O$2221,6,FALSE)</f>
        <v>1</v>
      </c>
      <c r="O782">
        <f>VLOOKUP($A$2:$A$2221,'[2]Customer Answer 5 &amp; 6'!$A$2:$O$2221,7,FALSE)</f>
        <v>0</v>
      </c>
      <c r="P782">
        <f>VLOOKUP($A$2:$A$2221,'[2]Customer Answer 5 &amp; 6'!$A$2:$O$2221,8,FALSE)</f>
        <v>0</v>
      </c>
      <c r="Q782">
        <f>VLOOKUP($A$2:$A$2221,'[2]Customer Answer 5 &amp; 6'!$A$2:$O$2221,9,FALSE)</f>
        <v>0</v>
      </c>
      <c r="R782">
        <f>VLOOKUP($A$2:$A$2221,'[2]Customer Answer 5 &amp; 6'!$A$2:$O$2221,10,FALSE)</f>
        <v>0</v>
      </c>
      <c r="S782" s="26">
        <f>VLOOKUP($A$2:$A$2221,'[2]Customer Answer 5 &amp; 6'!$A$2:$O$2221,11,FALSE)</f>
        <v>0</v>
      </c>
      <c r="T782" s="26">
        <f>VLOOKUP($A$2:$A$2221,'[2]Customer Answer 5 &amp; 6'!$A$2:$O$2221,12,FALSE)</f>
        <v>1</v>
      </c>
      <c r="U782" s="26">
        <f>VLOOKUP($A$2:$A$2221,'[2]Customer Answer 5 &amp; 6'!$A$2:$O$2221,13,FALSE)</f>
        <v>0</v>
      </c>
      <c r="V782" s="26">
        <f>VLOOKUP($A$2:$A$2221,'[2]Customer Answer 5 &amp; 6'!$A$2:$O$2221,14,FALSE)</f>
        <v>0</v>
      </c>
      <c r="W782" s="27" t="str">
        <f>VLOOKUP($A$2:$A$2221,'[2]Customer Answer 5 &amp; 6'!$A$2:$O$2221,15,FALSE)</f>
        <v>Florida</v>
      </c>
      <c r="X782" s="21">
        <f>VLOOKUP($A$2:$A$2221,'[2]Sales Answer 1 &amp; 2'!$A$2:$N$2221,3,FALSE)</f>
        <v>1468</v>
      </c>
      <c r="Y782" s="21">
        <f>VLOOKUP($A$2:$A$2221,'[2]Sales Answer 1 &amp; 2'!$A$2:$N$2221,4,FALSE)</f>
        <v>57</v>
      </c>
      <c r="Z782" s="21">
        <f>VLOOKUP($A$2:$A$2221,'[2]Sales Answer 1 &amp; 2'!$A$2:$N$2221,5,FALSE)</f>
        <v>304</v>
      </c>
      <c r="AA782" s="21">
        <f>VLOOKUP($A$2:$A$2221,'[2]Sales Answer 1 &amp; 2'!$A$2:$N$2221,6,FALSE)</f>
        <v>25</v>
      </c>
      <c r="AB782" s="21">
        <f>VLOOKUP($A$2:$A$2221,'[2]Sales Answer 1 &amp; 2'!$A$2:$N$2221,7,FALSE)</f>
        <v>57</v>
      </c>
    </row>
    <row r="783" spans="1:28" ht="15" thickBot="1" x14ac:dyDescent="0.35">
      <c r="A783" s="12">
        <v>2235</v>
      </c>
      <c r="B783" s="13">
        <v>0</v>
      </c>
      <c r="C783" s="13">
        <v>0</v>
      </c>
      <c r="D783" s="13">
        <v>0</v>
      </c>
      <c r="E783" s="13">
        <v>0</v>
      </c>
      <c r="F783" s="13">
        <v>0</v>
      </c>
      <c r="G783" s="13">
        <v>0</v>
      </c>
      <c r="H783" s="13">
        <v>0</v>
      </c>
      <c r="I783" s="14">
        <v>43914</v>
      </c>
      <c r="J783" s="22">
        <f>VLOOKUP($A$2:$A$2221,'[2]Customer Answer 5 &amp; 6'!$A$2:$O$2221,2,FALSE)</f>
        <v>168118</v>
      </c>
      <c r="K783" s="23">
        <f>VLOOKUP($A$2:$A$2221,'[2]Customer Answer 5 &amp; 6'!$A$2:$O$2221,3,FALSE)</f>
        <v>0</v>
      </c>
      <c r="L783" s="24">
        <f>VLOOKUP($A$2:$A$2221,'[2]Customer Answer 5 &amp; 6'!$A$2:$O$2221,4,FALSE)</f>
        <v>1</v>
      </c>
      <c r="M783" s="25">
        <f>VLOOKUP($A$2:$A$2221,'[2]Customer Answer 5 &amp; 6'!$A$2:$O$2221,5,FALSE)</f>
        <v>57</v>
      </c>
      <c r="N783">
        <f>VLOOKUP($A$2:$A$2221,'[2]Customer Answer 5 &amp; 6'!$A$2:$O$2221,6,FALSE)</f>
        <v>1</v>
      </c>
      <c r="O783">
        <f>VLOOKUP($A$2:$A$2221,'[2]Customer Answer 5 &amp; 6'!$A$2:$O$2221,7,FALSE)</f>
        <v>0</v>
      </c>
      <c r="P783">
        <f>VLOOKUP($A$2:$A$2221,'[2]Customer Answer 5 &amp; 6'!$A$2:$O$2221,8,FALSE)</f>
        <v>0</v>
      </c>
      <c r="Q783">
        <f>VLOOKUP($A$2:$A$2221,'[2]Customer Answer 5 &amp; 6'!$A$2:$O$2221,9,FALSE)</f>
        <v>0</v>
      </c>
      <c r="R783">
        <f>VLOOKUP($A$2:$A$2221,'[2]Customer Answer 5 &amp; 6'!$A$2:$O$2221,10,FALSE)</f>
        <v>0</v>
      </c>
      <c r="S783" s="26">
        <f>VLOOKUP($A$2:$A$2221,'[2]Customer Answer 5 &amp; 6'!$A$2:$O$2221,11,FALSE)</f>
        <v>0</v>
      </c>
      <c r="T783" s="26">
        <f>VLOOKUP($A$2:$A$2221,'[2]Customer Answer 5 &amp; 6'!$A$2:$O$2221,12,FALSE)</f>
        <v>1</v>
      </c>
      <c r="U783" s="26">
        <f>VLOOKUP($A$2:$A$2221,'[2]Customer Answer 5 &amp; 6'!$A$2:$O$2221,13,FALSE)</f>
        <v>0</v>
      </c>
      <c r="V783" s="26">
        <f>VLOOKUP($A$2:$A$2221,'[2]Customer Answer 5 &amp; 6'!$A$2:$O$2221,14,FALSE)</f>
        <v>0</v>
      </c>
      <c r="W783" s="27" t="str">
        <f>VLOOKUP($A$2:$A$2221,'[2]Customer Answer 5 &amp; 6'!$A$2:$O$2221,15,FALSE)</f>
        <v>Texas</v>
      </c>
      <c r="X783" s="21">
        <f>VLOOKUP($A$2:$A$2221,'[2]Sales Answer 1 &amp; 2'!$A$2:$N$2221,3,FALSE)</f>
        <v>1468</v>
      </c>
      <c r="Y783" s="21">
        <f>VLOOKUP($A$2:$A$2221,'[2]Sales Answer 1 &amp; 2'!$A$2:$N$2221,4,FALSE)</f>
        <v>57</v>
      </c>
      <c r="Z783" s="21">
        <f>VLOOKUP($A$2:$A$2221,'[2]Sales Answer 1 &amp; 2'!$A$2:$N$2221,5,FALSE)</f>
        <v>304</v>
      </c>
      <c r="AA783" s="21">
        <f>VLOOKUP($A$2:$A$2221,'[2]Sales Answer 1 &amp; 2'!$A$2:$N$2221,6,FALSE)</f>
        <v>25</v>
      </c>
      <c r="AB783" s="21">
        <f>VLOOKUP($A$2:$A$2221,'[2]Sales Answer 1 &amp; 2'!$A$2:$N$2221,7,FALSE)</f>
        <v>57</v>
      </c>
    </row>
    <row r="784" spans="1:28" ht="15" thickBot="1" x14ac:dyDescent="0.35">
      <c r="A784" s="12">
        <v>1148</v>
      </c>
      <c r="B784" s="13">
        <v>0</v>
      </c>
      <c r="C784" s="13">
        <v>0</v>
      </c>
      <c r="D784" s="13">
        <v>0</v>
      </c>
      <c r="E784" s="13">
        <v>0</v>
      </c>
      <c r="F784" s="13">
        <v>0</v>
      </c>
      <c r="G784" s="13">
        <v>0</v>
      </c>
      <c r="H784" s="13">
        <v>0</v>
      </c>
      <c r="I784" s="14">
        <v>43913</v>
      </c>
      <c r="J784" s="22">
        <f>VLOOKUP($A$2:$A$2221,'[2]Customer Answer 5 &amp; 6'!$A$2:$O$2221,2,FALSE)</f>
        <v>155375</v>
      </c>
      <c r="K784" s="23">
        <f>VLOOKUP($A$2:$A$2221,'[2]Customer Answer 5 &amp; 6'!$A$2:$O$2221,3,FALSE)</f>
        <v>0</v>
      </c>
      <c r="L784" s="24">
        <f>VLOOKUP($A$2:$A$2221,'[2]Customer Answer 5 &amp; 6'!$A$2:$O$2221,4,FALSE)</f>
        <v>1</v>
      </c>
      <c r="M784" s="25">
        <f>VLOOKUP($A$2:$A$2221,'[2]Customer Answer 5 &amp; 6'!$A$2:$O$2221,5,FALSE)</f>
        <v>43</v>
      </c>
      <c r="N784">
        <f>VLOOKUP($A$2:$A$2221,'[2]Customer Answer 5 &amp; 6'!$A$2:$O$2221,6,FALSE)</f>
        <v>0</v>
      </c>
      <c r="O784">
        <f>VLOOKUP($A$2:$A$2221,'[2]Customer Answer 5 &amp; 6'!$A$2:$O$2221,7,FALSE)</f>
        <v>0</v>
      </c>
      <c r="P784">
        <f>VLOOKUP($A$2:$A$2221,'[2]Customer Answer 5 &amp; 6'!$A$2:$O$2221,8,FALSE)</f>
        <v>0</v>
      </c>
      <c r="Q784">
        <f>VLOOKUP($A$2:$A$2221,'[2]Customer Answer 5 &amp; 6'!$A$2:$O$2221,9,FALSE)</f>
        <v>1</v>
      </c>
      <c r="R784">
        <f>VLOOKUP($A$2:$A$2221,'[2]Customer Answer 5 &amp; 6'!$A$2:$O$2221,10,FALSE)</f>
        <v>0</v>
      </c>
      <c r="S784" s="26">
        <f>VLOOKUP($A$2:$A$2221,'[2]Customer Answer 5 &amp; 6'!$A$2:$O$2221,11,FALSE)</f>
        <v>0</v>
      </c>
      <c r="T784" s="26">
        <f>VLOOKUP($A$2:$A$2221,'[2]Customer Answer 5 &amp; 6'!$A$2:$O$2221,12,FALSE)</f>
        <v>1</v>
      </c>
      <c r="U784" s="26">
        <f>VLOOKUP($A$2:$A$2221,'[2]Customer Answer 5 &amp; 6'!$A$2:$O$2221,13,FALSE)</f>
        <v>0</v>
      </c>
      <c r="V784" s="26">
        <f>VLOOKUP($A$2:$A$2221,'[2]Customer Answer 5 &amp; 6'!$A$2:$O$2221,14,FALSE)</f>
        <v>0</v>
      </c>
      <c r="W784" s="27" t="str">
        <f>VLOOKUP($A$2:$A$2221,'[2]Customer Answer 5 &amp; 6'!$A$2:$O$2221,15,FALSE)</f>
        <v>New York</v>
      </c>
      <c r="X784" s="21">
        <f>VLOOKUP($A$2:$A$2221,'[2]Sales Answer 1 &amp; 2'!$A$2:$N$2221,3,FALSE)</f>
        <v>118</v>
      </c>
      <c r="Y784" s="21">
        <f>VLOOKUP($A$2:$A$2221,'[2]Sales Answer 1 &amp; 2'!$A$2:$N$2221,4,FALSE)</f>
        <v>31</v>
      </c>
      <c r="Z784" s="21">
        <f>VLOOKUP($A$2:$A$2221,'[2]Sales Answer 1 &amp; 2'!$A$2:$N$2221,5,FALSE)</f>
        <v>160</v>
      </c>
      <c r="AA784" s="21">
        <f>VLOOKUP($A$2:$A$2221,'[2]Sales Answer 1 &amp; 2'!$A$2:$N$2221,6,FALSE)</f>
        <v>28</v>
      </c>
      <c r="AB784" s="21">
        <f>VLOOKUP($A$2:$A$2221,'[2]Sales Answer 1 &amp; 2'!$A$2:$N$2221,7,FALSE)</f>
        <v>79</v>
      </c>
    </row>
    <row r="785" spans="1:28" ht="15" thickBot="1" x14ac:dyDescent="0.35">
      <c r="A785" s="12">
        <v>1436</v>
      </c>
      <c r="B785" s="13">
        <v>0</v>
      </c>
      <c r="C785" s="13">
        <v>0</v>
      </c>
      <c r="D785" s="13">
        <v>0</v>
      </c>
      <c r="E785" s="13">
        <v>0</v>
      </c>
      <c r="F785" s="13">
        <v>0</v>
      </c>
      <c r="G785" s="13">
        <v>0</v>
      </c>
      <c r="H785" s="13">
        <v>0</v>
      </c>
      <c r="I785" s="14">
        <v>43913</v>
      </c>
      <c r="J785" s="22">
        <f>VLOOKUP($A$2:$A$2221,'[2]Customer Answer 5 &amp; 6'!$A$2:$O$2221,2,FALSE)</f>
        <v>136230</v>
      </c>
      <c r="K785" s="23">
        <f>VLOOKUP($A$2:$A$2221,'[2]Customer Answer 5 &amp; 6'!$A$2:$O$2221,3,FALSE)</f>
        <v>1</v>
      </c>
      <c r="L785" s="24">
        <f>VLOOKUP($A$2:$A$2221,'[2]Customer Answer 5 &amp; 6'!$A$2:$O$2221,4,FALSE)</f>
        <v>0</v>
      </c>
      <c r="M785" s="25">
        <f>VLOOKUP($A$2:$A$2221,'[2]Customer Answer 5 &amp; 6'!$A$2:$O$2221,5,FALSE)</f>
        <v>49</v>
      </c>
      <c r="N785">
        <f>VLOOKUP($A$2:$A$2221,'[2]Customer Answer 5 &amp; 6'!$A$2:$O$2221,6,FALSE)</f>
        <v>0</v>
      </c>
      <c r="O785">
        <f>VLOOKUP($A$2:$A$2221,'[2]Customer Answer 5 &amp; 6'!$A$2:$O$2221,7,FALSE)</f>
        <v>0</v>
      </c>
      <c r="P785">
        <f>VLOOKUP($A$2:$A$2221,'[2]Customer Answer 5 &amp; 6'!$A$2:$O$2221,8,FALSE)</f>
        <v>1</v>
      </c>
      <c r="Q785">
        <f>VLOOKUP($A$2:$A$2221,'[2]Customer Answer 5 &amp; 6'!$A$2:$O$2221,9,FALSE)</f>
        <v>0</v>
      </c>
      <c r="R785">
        <f>VLOOKUP($A$2:$A$2221,'[2]Customer Answer 5 &amp; 6'!$A$2:$O$2221,10,FALSE)</f>
        <v>0</v>
      </c>
      <c r="S785" s="26">
        <f>VLOOKUP($A$2:$A$2221,'[2]Customer Answer 5 &amp; 6'!$A$2:$O$2221,11,FALSE)</f>
        <v>0</v>
      </c>
      <c r="T785" s="26">
        <f>VLOOKUP($A$2:$A$2221,'[2]Customer Answer 5 &amp; 6'!$A$2:$O$2221,12,FALSE)</f>
        <v>0</v>
      </c>
      <c r="U785" s="26">
        <f>VLOOKUP($A$2:$A$2221,'[2]Customer Answer 5 &amp; 6'!$A$2:$O$2221,13,FALSE)</f>
        <v>1</v>
      </c>
      <c r="V785" s="26">
        <f>VLOOKUP($A$2:$A$2221,'[2]Customer Answer 5 &amp; 6'!$A$2:$O$2221,14,FALSE)</f>
        <v>0</v>
      </c>
      <c r="W785" s="27" t="str">
        <f>VLOOKUP($A$2:$A$2221,'[2]Customer Answer 5 &amp; 6'!$A$2:$O$2221,15,FALSE)</f>
        <v>New York</v>
      </c>
      <c r="X785" s="21">
        <f>VLOOKUP($A$2:$A$2221,'[2]Sales Answer 1 &amp; 2'!$A$2:$N$2221,3,FALSE)</f>
        <v>53</v>
      </c>
      <c r="Y785" s="21">
        <f>VLOOKUP($A$2:$A$2221,'[2]Sales Answer 1 &amp; 2'!$A$2:$N$2221,4,FALSE)</f>
        <v>8</v>
      </c>
      <c r="Z785" s="21">
        <f>VLOOKUP($A$2:$A$2221,'[2]Sales Answer 1 &amp; 2'!$A$2:$N$2221,5,FALSE)</f>
        <v>113</v>
      </c>
      <c r="AA785" s="21">
        <f>VLOOKUP($A$2:$A$2221,'[2]Sales Answer 1 &amp; 2'!$A$2:$N$2221,6,FALSE)</f>
        <v>30</v>
      </c>
      <c r="AB785" s="21">
        <f>VLOOKUP($A$2:$A$2221,'[2]Sales Answer 1 &amp; 2'!$A$2:$N$2221,7,FALSE)</f>
        <v>8</v>
      </c>
    </row>
    <row r="786" spans="1:28" ht="15" thickBot="1" x14ac:dyDescent="0.35">
      <c r="A786" s="12">
        <v>2967</v>
      </c>
      <c r="B786" s="13">
        <v>0</v>
      </c>
      <c r="C786" s="13">
        <v>0</v>
      </c>
      <c r="D786" s="13">
        <v>1</v>
      </c>
      <c r="E786" s="13">
        <v>0</v>
      </c>
      <c r="F786" s="13">
        <v>0</v>
      </c>
      <c r="G786" s="13">
        <v>0</v>
      </c>
      <c r="H786" s="13">
        <v>1</v>
      </c>
      <c r="I786" s="14">
        <v>43913</v>
      </c>
      <c r="J786" s="22">
        <f>VLOOKUP($A$2:$A$2221,'[2]Customer Answer 5 &amp; 6'!$A$2:$O$2221,2,FALSE)</f>
        <v>191712</v>
      </c>
      <c r="K786" s="23">
        <f>VLOOKUP($A$2:$A$2221,'[2]Customer Answer 5 &amp; 6'!$A$2:$O$2221,3,FALSE)</f>
        <v>0</v>
      </c>
      <c r="L786" s="24">
        <f>VLOOKUP($A$2:$A$2221,'[2]Customer Answer 5 &amp; 6'!$A$2:$O$2221,4,FALSE)</f>
        <v>0</v>
      </c>
      <c r="M786" s="25">
        <f>VLOOKUP($A$2:$A$2221,'[2]Customer Answer 5 &amp; 6'!$A$2:$O$2221,5,FALSE)</f>
        <v>73</v>
      </c>
      <c r="N786">
        <f>VLOOKUP($A$2:$A$2221,'[2]Customer Answer 5 &amp; 6'!$A$2:$O$2221,6,FALSE)</f>
        <v>0</v>
      </c>
      <c r="O786">
        <f>VLOOKUP($A$2:$A$2221,'[2]Customer Answer 5 &amp; 6'!$A$2:$O$2221,7,FALSE)</f>
        <v>0</v>
      </c>
      <c r="P786">
        <f>VLOOKUP($A$2:$A$2221,'[2]Customer Answer 5 &amp; 6'!$A$2:$O$2221,8,FALSE)</f>
        <v>1</v>
      </c>
      <c r="Q786">
        <f>VLOOKUP($A$2:$A$2221,'[2]Customer Answer 5 &amp; 6'!$A$2:$O$2221,9,FALSE)</f>
        <v>0</v>
      </c>
      <c r="R786">
        <f>VLOOKUP($A$2:$A$2221,'[2]Customer Answer 5 &amp; 6'!$A$2:$O$2221,10,FALSE)</f>
        <v>0</v>
      </c>
      <c r="S786" s="26">
        <f>VLOOKUP($A$2:$A$2221,'[2]Customer Answer 5 &amp; 6'!$A$2:$O$2221,11,FALSE)</f>
        <v>0</v>
      </c>
      <c r="T786" s="26">
        <f>VLOOKUP($A$2:$A$2221,'[2]Customer Answer 5 &amp; 6'!$A$2:$O$2221,12,FALSE)</f>
        <v>0</v>
      </c>
      <c r="U786" s="26">
        <f>VLOOKUP($A$2:$A$2221,'[2]Customer Answer 5 &amp; 6'!$A$2:$O$2221,13,FALSE)</f>
        <v>1</v>
      </c>
      <c r="V786" s="26">
        <f>VLOOKUP($A$2:$A$2221,'[2]Customer Answer 5 &amp; 6'!$A$2:$O$2221,14,FALSE)</f>
        <v>0</v>
      </c>
      <c r="W786" s="27" t="str">
        <f>VLOOKUP($A$2:$A$2221,'[2]Customer Answer 5 &amp; 6'!$A$2:$O$2221,15,FALSE)</f>
        <v>Texas</v>
      </c>
      <c r="X786" s="21">
        <f>VLOOKUP($A$2:$A$2221,'[2]Sales Answer 1 &amp; 2'!$A$2:$N$2221,3,FALSE)</f>
        <v>2667</v>
      </c>
      <c r="Y786" s="21">
        <f>VLOOKUP($A$2:$A$2221,'[2]Sales Answer 1 &amp; 2'!$A$2:$N$2221,4,FALSE)</f>
        <v>50</v>
      </c>
      <c r="Z786" s="21">
        <f>VLOOKUP($A$2:$A$2221,'[2]Sales Answer 1 &amp; 2'!$A$2:$N$2221,5,FALSE)</f>
        <v>1559</v>
      </c>
      <c r="AA786" s="21">
        <f>VLOOKUP($A$2:$A$2221,'[2]Sales Answer 1 &amp; 2'!$A$2:$N$2221,6,FALSE)</f>
        <v>196</v>
      </c>
      <c r="AB786" s="21">
        <f>VLOOKUP($A$2:$A$2221,'[2]Sales Answer 1 &amp; 2'!$A$2:$N$2221,7,FALSE)</f>
        <v>61</v>
      </c>
    </row>
    <row r="787" spans="1:28" ht="15" thickBot="1" x14ac:dyDescent="0.35">
      <c r="A787" s="12">
        <v>3002</v>
      </c>
      <c r="B787" s="13">
        <v>0</v>
      </c>
      <c r="C787" s="13">
        <v>0</v>
      </c>
      <c r="D787" s="13">
        <v>0</v>
      </c>
      <c r="E787" s="13">
        <v>0</v>
      </c>
      <c r="F787" s="13">
        <v>0</v>
      </c>
      <c r="G787" s="13">
        <v>0</v>
      </c>
      <c r="H787" s="13">
        <v>0</v>
      </c>
      <c r="I787" s="14">
        <v>43913</v>
      </c>
      <c r="J787" s="22">
        <f>VLOOKUP($A$2:$A$2221,'[2]Customer Answer 5 &amp; 6'!$A$2:$O$2221,2,FALSE)</f>
        <v>123272</v>
      </c>
      <c r="K787" s="23">
        <f>VLOOKUP($A$2:$A$2221,'[2]Customer Answer 5 &amp; 6'!$A$2:$O$2221,3,FALSE)</f>
        <v>0</v>
      </c>
      <c r="L787" s="24">
        <f>VLOOKUP($A$2:$A$2221,'[2]Customer Answer 5 &amp; 6'!$A$2:$O$2221,4,FALSE)</f>
        <v>0</v>
      </c>
      <c r="M787" s="25">
        <f>VLOOKUP($A$2:$A$2221,'[2]Customer Answer 5 &amp; 6'!$A$2:$O$2221,5,FALSE)</f>
        <v>67</v>
      </c>
      <c r="N787">
        <f>VLOOKUP($A$2:$A$2221,'[2]Customer Answer 5 &amp; 6'!$A$2:$O$2221,6,FALSE)</f>
        <v>1</v>
      </c>
      <c r="O787">
        <f>VLOOKUP($A$2:$A$2221,'[2]Customer Answer 5 &amp; 6'!$A$2:$O$2221,7,FALSE)</f>
        <v>0</v>
      </c>
      <c r="P787">
        <f>VLOOKUP($A$2:$A$2221,'[2]Customer Answer 5 &amp; 6'!$A$2:$O$2221,8,FALSE)</f>
        <v>0</v>
      </c>
      <c r="Q787">
        <f>VLOOKUP($A$2:$A$2221,'[2]Customer Answer 5 &amp; 6'!$A$2:$O$2221,9,FALSE)</f>
        <v>0</v>
      </c>
      <c r="R787">
        <f>VLOOKUP($A$2:$A$2221,'[2]Customer Answer 5 &amp; 6'!$A$2:$O$2221,10,FALSE)</f>
        <v>0</v>
      </c>
      <c r="S787" s="26">
        <f>VLOOKUP($A$2:$A$2221,'[2]Customer Answer 5 &amp; 6'!$A$2:$O$2221,11,FALSE)</f>
        <v>0</v>
      </c>
      <c r="T787" s="26">
        <f>VLOOKUP($A$2:$A$2221,'[2]Customer Answer 5 &amp; 6'!$A$2:$O$2221,12,FALSE)</f>
        <v>1</v>
      </c>
      <c r="U787" s="26">
        <f>VLOOKUP($A$2:$A$2221,'[2]Customer Answer 5 &amp; 6'!$A$2:$O$2221,13,FALSE)</f>
        <v>0</v>
      </c>
      <c r="V787" s="26">
        <f>VLOOKUP($A$2:$A$2221,'[2]Customer Answer 5 &amp; 6'!$A$2:$O$2221,14,FALSE)</f>
        <v>0</v>
      </c>
      <c r="W787" s="27" t="str">
        <f>VLOOKUP($A$2:$A$2221,'[2]Customer Answer 5 &amp; 6'!$A$2:$O$2221,15,FALSE)</f>
        <v>New York</v>
      </c>
      <c r="X787" s="21">
        <f>VLOOKUP($A$2:$A$2221,'[2]Sales Answer 1 &amp; 2'!$A$2:$N$2221,3,FALSE)</f>
        <v>101</v>
      </c>
      <c r="Y787" s="21">
        <f>VLOOKUP($A$2:$A$2221,'[2]Sales Answer 1 &amp; 2'!$A$2:$N$2221,4,FALSE)</f>
        <v>16</v>
      </c>
      <c r="Z787" s="21">
        <f>VLOOKUP($A$2:$A$2221,'[2]Sales Answer 1 &amp; 2'!$A$2:$N$2221,5,FALSE)</f>
        <v>32</v>
      </c>
      <c r="AA787" s="21">
        <f>VLOOKUP($A$2:$A$2221,'[2]Sales Answer 1 &amp; 2'!$A$2:$N$2221,6,FALSE)</f>
        <v>21</v>
      </c>
      <c r="AB787" s="21">
        <f>VLOOKUP($A$2:$A$2221,'[2]Sales Answer 1 &amp; 2'!$A$2:$N$2221,7,FALSE)</f>
        <v>11</v>
      </c>
    </row>
    <row r="788" spans="1:28" ht="15" thickBot="1" x14ac:dyDescent="0.35">
      <c r="A788" s="12">
        <v>1370</v>
      </c>
      <c r="B788" s="13">
        <v>0</v>
      </c>
      <c r="C788" s="13">
        <v>1</v>
      </c>
      <c r="D788" s="13">
        <v>0</v>
      </c>
      <c r="E788" s="13">
        <v>0</v>
      </c>
      <c r="F788" s="13">
        <v>0</v>
      </c>
      <c r="G788" s="13">
        <v>0</v>
      </c>
      <c r="H788" s="13">
        <v>1</v>
      </c>
      <c r="I788" s="14">
        <v>43912</v>
      </c>
      <c r="J788" s="22">
        <f>VLOOKUP($A$2:$A$2221,'[2]Customer Answer 5 &amp; 6'!$A$2:$O$2221,2,FALSE)</f>
        <v>143795</v>
      </c>
      <c r="K788" s="23">
        <f>VLOOKUP($A$2:$A$2221,'[2]Customer Answer 5 &amp; 6'!$A$2:$O$2221,3,FALSE)</f>
        <v>0</v>
      </c>
      <c r="L788" s="24">
        <f>VLOOKUP($A$2:$A$2221,'[2]Customer Answer 5 &amp; 6'!$A$2:$O$2221,4,FALSE)</f>
        <v>1</v>
      </c>
      <c r="M788" s="25">
        <f>VLOOKUP($A$2:$A$2221,'[2]Customer Answer 5 &amp; 6'!$A$2:$O$2221,5,FALSE)</f>
        <v>52</v>
      </c>
      <c r="N788">
        <f>VLOOKUP($A$2:$A$2221,'[2]Customer Answer 5 &amp; 6'!$A$2:$O$2221,6,FALSE)</f>
        <v>0</v>
      </c>
      <c r="O788">
        <f>VLOOKUP($A$2:$A$2221,'[2]Customer Answer 5 &amp; 6'!$A$2:$O$2221,7,FALSE)</f>
        <v>0</v>
      </c>
      <c r="P788">
        <f>VLOOKUP($A$2:$A$2221,'[2]Customer Answer 5 &amp; 6'!$A$2:$O$2221,8,FALSE)</f>
        <v>0</v>
      </c>
      <c r="Q788">
        <f>VLOOKUP($A$2:$A$2221,'[2]Customer Answer 5 &amp; 6'!$A$2:$O$2221,9,FALSE)</f>
        <v>1</v>
      </c>
      <c r="R788">
        <f>VLOOKUP($A$2:$A$2221,'[2]Customer Answer 5 &amp; 6'!$A$2:$O$2221,10,FALSE)</f>
        <v>0</v>
      </c>
      <c r="S788" s="26">
        <f>VLOOKUP($A$2:$A$2221,'[2]Customer Answer 5 &amp; 6'!$A$2:$O$2221,11,FALSE)</f>
        <v>0</v>
      </c>
      <c r="T788" s="26">
        <f>VLOOKUP($A$2:$A$2221,'[2]Customer Answer 5 &amp; 6'!$A$2:$O$2221,12,FALSE)</f>
        <v>0</v>
      </c>
      <c r="U788" s="26">
        <f>VLOOKUP($A$2:$A$2221,'[2]Customer Answer 5 &amp; 6'!$A$2:$O$2221,13,FALSE)</f>
        <v>1</v>
      </c>
      <c r="V788" s="26">
        <f>VLOOKUP($A$2:$A$2221,'[2]Customer Answer 5 &amp; 6'!$A$2:$O$2221,14,FALSE)</f>
        <v>0</v>
      </c>
      <c r="W788" s="27" t="str">
        <f>VLOOKUP($A$2:$A$2221,'[2]Customer Answer 5 &amp; 6'!$A$2:$O$2221,15,FALSE)</f>
        <v>New York</v>
      </c>
      <c r="X788" s="21">
        <f>VLOOKUP($A$2:$A$2221,'[2]Sales Answer 1 &amp; 2'!$A$2:$N$2221,3,FALSE)</f>
        <v>1031</v>
      </c>
      <c r="Y788" s="21">
        <f>VLOOKUP($A$2:$A$2221,'[2]Sales Answer 1 &amp; 2'!$A$2:$N$2221,4,FALSE)</f>
        <v>36</v>
      </c>
      <c r="Z788" s="21">
        <f>VLOOKUP($A$2:$A$2221,'[2]Sales Answer 1 &amp; 2'!$A$2:$N$2221,5,FALSE)</f>
        <v>174</v>
      </c>
      <c r="AA788" s="21">
        <f>VLOOKUP($A$2:$A$2221,'[2]Sales Answer 1 &amp; 2'!$A$2:$N$2221,6,FALSE)</f>
        <v>13</v>
      </c>
      <c r="AB788" s="21">
        <f>VLOOKUP($A$2:$A$2221,'[2]Sales Answer 1 &amp; 2'!$A$2:$N$2221,7,FALSE)</f>
        <v>10</v>
      </c>
    </row>
    <row r="789" spans="1:28" ht="15" thickBot="1" x14ac:dyDescent="0.35">
      <c r="A789" s="12">
        <v>1714</v>
      </c>
      <c r="B789" s="13">
        <v>0</v>
      </c>
      <c r="C789" s="13">
        <v>0</v>
      </c>
      <c r="D789" s="13">
        <v>0</v>
      </c>
      <c r="E789" s="13">
        <v>0</v>
      </c>
      <c r="F789" s="13">
        <v>0</v>
      </c>
      <c r="G789" s="13">
        <v>0</v>
      </c>
      <c r="H789" s="13">
        <v>0</v>
      </c>
      <c r="I789" s="14">
        <v>43912</v>
      </c>
      <c r="J789" s="22">
        <f>VLOOKUP($A$2:$A$2221,'[2]Customer Answer 5 &amp; 6'!$A$2:$O$2221,2,FALSE)</f>
        <v>145072</v>
      </c>
      <c r="K789" s="23">
        <f>VLOOKUP($A$2:$A$2221,'[2]Customer Answer 5 &amp; 6'!$A$2:$O$2221,3,FALSE)</f>
        <v>1</v>
      </c>
      <c r="L789" s="24">
        <f>VLOOKUP($A$2:$A$2221,'[2]Customer Answer 5 &amp; 6'!$A$2:$O$2221,4,FALSE)</f>
        <v>2</v>
      </c>
      <c r="M789" s="25">
        <f>VLOOKUP($A$2:$A$2221,'[2]Customer Answer 5 &amp; 6'!$A$2:$O$2221,5,FALSE)</f>
        <v>72</v>
      </c>
      <c r="N789">
        <f>VLOOKUP($A$2:$A$2221,'[2]Customer Answer 5 &amp; 6'!$A$2:$O$2221,6,FALSE)</f>
        <v>1</v>
      </c>
      <c r="O789">
        <f>VLOOKUP($A$2:$A$2221,'[2]Customer Answer 5 &amp; 6'!$A$2:$O$2221,7,FALSE)</f>
        <v>0</v>
      </c>
      <c r="P789">
        <f>VLOOKUP($A$2:$A$2221,'[2]Customer Answer 5 &amp; 6'!$A$2:$O$2221,8,FALSE)</f>
        <v>0</v>
      </c>
      <c r="Q789">
        <f>VLOOKUP($A$2:$A$2221,'[2]Customer Answer 5 &amp; 6'!$A$2:$O$2221,9,FALSE)</f>
        <v>0</v>
      </c>
      <c r="R789">
        <f>VLOOKUP($A$2:$A$2221,'[2]Customer Answer 5 &amp; 6'!$A$2:$O$2221,10,FALSE)</f>
        <v>0</v>
      </c>
      <c r="S789" s="26">
        <f>VLOOKUP($A$2:$A$2221,'[2]Customer Answer 5 &amp; 6'!$A$2:$O$2221,11,FALSE)</f>
        <v>0</v>
      </c>
      <c r="T789" s="26">
        <f>VLOOKUP($A$2:$A$2221,'[2]Customer Answer 5 &amp; 6'!$A$2:$O$2221,12,FALSE)</f>
        <v>0</v>
      </c>
      <c r="U789" s="26">
        <f>VLOOKUP($A$2:$A$2221,'[2]Customer Answer 5 &amp; 6'!$A$2:$O$2221,13,FALSE)</f>
        <v>0</v>
      </c>
      <c r="V789" s="26">
        <f>VLOOKUP($A$2:$A$2221,'[2]Customer Answer 5 &amp; 6'!$A$2:$O$2221,14,FALSE)</f>
        <v>1</v>
      </c>
      <c r="W789" s="27" t="str">
        <f>VLOOKUP($A$2:$A$2221,'[2]Customer Answer 5 &amp; 6'!$A$2:$O$2221,15,FALSE)</f>
        <v>Other</v>
      </c>
      <c r="X789" s="21">
        <f>VLOOKUP($A$2:$A$2221,'[2]Sales Answer 1 &amp; 2'!$A$2:$N$2221,3,FALSE)</f>
        <v>463</v>
      </c>
      <c r="Y789" s="21">
        <f>VLOOKUP($A$2:$A$2221,'[2]Sales Answer 1 &amp; 2'!$A$2:$N$2221,4,FALSE)</f>
        <v>6</v>
      </c>
      <c r="Z789" s="21">
        <f>VLOOKUP($A$2:$A$2221,'[2]Sales Answer 1 &amp; 2'!$A$2:$N$2221,5,FALSE)</f>
        <v>319</v>
      </c>
      <c r="AA789" s="21">
        <f>VLOOKUP($A$2:$A$2221,'[2]Sales Answer 1 &amp; 2'!$A$2:$N$2221,6,FALSE)</f>
        <v>23</v>
      </c>
      <c r="AB789" s="21">
        <f>VLOOKUP($A$2:$A$2221,'[2]Sales Answer 1 &amp; 2'!$A$2:$N$2221,7,FALSE)</f>
        <v>6</v>
      </c>
    </row>
    <row r="790" spans="1:28" ht="15" thickBot="1" x14ac:dyDescent="0.35">
      <c r="A790" s="12">
        <v>1791</v>
      </c>
      <c r="B790" s="13">
        <v>0</v>
      </c>
      <c r="C790" s="13">
        <v>0</v>
      </c>
      <c r="D790" s="13">
        <v>0</v>
      </c>
      <c r="E790" s="13">
        <v>0</v>
      </c>
      <c r="F790" s="13">
        <v>0</v>
      </c>
      <c r="G790" s="13">
        <v>0</v>
      </c>
      <c r="H790" s="13">
        <v>0</v>
      </c>
      <c r="I790" s="14">
        <v>43912</v>
      </c>
      <c r="J790" s="22">
        <f>VLOOKUP($A$2:$A$2221,'[2]Customer Answer 5 &amp; 6'!$A$2:$O$2221,2,FALSE)</f>
        <v>126872</v>
      </c>
      <c r="K790" s="23">
        <f>VLOOKUP($A$2:$A$2221,'[2]Customer Answer 5 &amp; 6'!$A$2:$O$2221,3,FALSE)</f>
        <v>0</v>
      </c>
      <c r="L790" s="24">
        <f>VLOOKUP($A$2:$A$2221,'[2]Customer Answer 5 &amp; 6'!$A$2:$O$2221,4,FALSE)</f>
        <v>0</v>
      </c>
      <c r="M790" s="25">
        <f>VLOOKUP($A$2:$A$2221,'[2]Customer Answer 5 &amp; 6'!$A$2:$O$2221,5,FALSE)</f>
        <v>39</v>
      </c>
      <c r="N790">
        <f>VLOOKUP($A$2:$A$2221,'[2]Customer Answer 5 &amp; 6'!$A$2:$O$2221,6,FALSE)</f>
        <v>0</v>
      </c>
      <c r="O790">
        <f>VLOOKUP($A$2:$A$2221,'[2]Customer Answer 5 &amp; 6'!$A$2:$O$2221,7,FALSE)</f>
        <v>1</v>
      </c>
      <c r="P790">
        <f>VLOOKUP($A$2:$A$2221,'[2]Customer Answer 5 &amp; 6'!$A$2:$O$2221,8,FALSE)</f>
        <v>0</v>
      </c>
      <c r="Q790">
        <f>VLOOKUP($A$2:$A$2221,'[2]Customer Answer 5 &amp; 6'!$A$2:$O$2221,9,FALSE)</f>
        <v>0</v>
      </c>
      <c r="R790">
        <f>VLOOKUP($A$2:$A$2221,'[2]Customer Answer 5 &amp; 6'!$A$2:$O$2221,10,FALSE)</f>
        <v>0</v>
      </c>
      <c r="S790" s="26">
        <f>VLOOKUP($A$2:$A$2221,'[2]Customer Answer 5 &amp; 6'!$A$2:$O$2221,11,FALSE)</f>
        <v>0</v>
      </c>
      <c r="T790" s="26">
        <f>VLOOKUP($A$2:$A$2221,'[2]Customer Answer 5 &amp; 6'!$A$2:$O$2221,12,FALSE)</f>
        <v>1</v>
      </c>
      <c r="U790" s="26">
        <f>VLOOKUP($A$2:$A$2221,'[2]Customer Answer 5 &amp; 6'!$A$2:$O$2221,13,FALSE)</f>
        <v>0</v>
      </c>
      <c r="V790" s="26">
        <f>VLOOKUP($A$2:$A$2221,'[2]Customer Answer 5 &amp; 6'!$A$2:$O$2221,14,FALSE)</f>
        <v>0</v>
      </c>
      <c r="W790" s="27" t="str">
        <f>VLOOKUP($A$2:$A$2221,'[2]Customer Answer 5 &amp; 6'!$A$2:$O$2221,15,FALSE)</f>
        <v>Texas</v>
      </c>
      <c r="X790" s="21">
        <f>VLOOKUP($A$2:$A$2221,'[2]Sales Answer 1 &amp; 2'!$A$2:$N$2221,3,FALSE)</f>
        <v>14</v>
      </c>
      <c r="Y790" s="21">
        <f>VLOOKUP($A$2:$A$2221,'[2]Sales Answer 1 &amp; 2'!$A$2:$N$2221,4,FALSE)</f>
        <v>47</v>
      </c>
      <c r="Z790" s="21">
        <f>VLOOKUP($A$2:$A$2221,'[2]Sales Answer 1 &amp; 2'!$A$2:$N$2221,5,FALSE)</f>
        <v>38</v>
      </c>
      <c r="AA790" s="21">
        <f>VLOOKUP($A$2:$A$2221,'[2]Sales Answer 1 &amp; 2'!$A$2:$N$2221,6,FALSE)</f>
        <v>14</v>
      </c>
      <c r="AB790" s="21">
        <f>VLOOKUP($A$2:$A$2221,'[2]Sales Answer 1 &amp; 2'!$A$2:$N$2221,7,FALSE)</f>
        <v>76</v>
      </c>
    </row>
    <row r="791" spans="1:28" ht="15" thickBot="1" x14ac:dyDescent="0.35">
      <c r="A791" s="12">
        <v>2097</v>
      </c>
      <c r="B791" s="13">
        <v>1</v>
      </c>
      <c r="C791" s="13">
        <v>0</v>
      </c>
      <c r="D791" s="13">
        <v>0</v>
      </c>
      <c r="E791" s="13">
        <v>0</v>
      </c>
      <c r="F791" s="13">
        <v>0</v>
      </c>
      <c r="G791" s="13">
        <v>0</v>
      </c>
      <c r="H791" s="13">
        <v>1</v>
      </c>
      <c r="I791" s="14">
        <v>43912</v>
      </c>
      <c r="J791" s="22">
        <f>VLOOKUP($A$2:$A$2221,'[2]Customer Answer 5 &amp; 6'!$A$2:$O$2221,2,FALSE)</f>
        <v>133569</v>
      </c>
      <c r="K791" s="23">
        <f>VLOOKUP($A$2:$A$2221,'[2]Customer Answer 5 &amp; 6'!$A$2:$O$2221,3,FALSE)</f>
        <v>1</v>
      </c>
      <c r="L791" s="24">
        <f>VLOOKUP($A$2:$A$2221,'[2]Customer Answer 5 &amp; 6'!$A$2:$O$2221,4,FALSE)</f>
        <v>0</v>
      </c>
      <c r="M791" s="25">
        <f>VLOOKUP($A$2:$A$2221,'[2]Customer Answer 5 &amp; 6'!$A$2:$O$2221,5,FALSE)</f>
        <v>37</v>
      </c>
      <c r="N791">
        <f>VLOOKUP($A$2:$A$2221,'[2]Customer Answer 5 &amp; 6'!$A$2:$O$2221,6,FALSE)</f>
        <v>0</v>
      </c>
      <c r="O791">
        <f>VLOOKUP($A$2:$A$2221,'[2]Customer Answer 5 &amp; 6'!$A$2:$O$2221,7,FALSE)</f>
        <v>1</v>
      </c>
      <c r="P791">
        <f>VLOOKUP($A$2:$A$2221,'[2]Customer Answer 5 &amp; 6'!$A$2:$O$2221,8,FALSE)</f>
        <v>0</v>
      </c>
      <c r="Q791">
        <f>VLOOKUP($A$2:$A$2221,'[2]Customer Answer 5 &amp; 6'!$A$2:$O$2221,9,FALSE)</f>
        <v>0</v>
      </c>
      <c r="R791">
        <f>VLOOKUP($A$2:$A$2221,'[2]Customer Answer 5 &amp; 6'!$A$2:$O$2221,10,FALSE)</f>
        <v>0</v>
      </c>
      <c r="S791" s="26">
        <f>VLOOKUP($A$2:$A$2221,'[2]Customer Answer 5 &amp; 6'!$A$2:$O$2221,11,FALSE)</f>
        <v>0</v>
      </c>
      <c r="T791" s="26">
        <f>VLOOKUP($A$2:$A$2221,'[2]Customer Answer 5 &amp; 6'!$A$2:$O$2221,12,FALSE)</f>
        <v>0</v>
      </c>
      <c r="U791" s="26">
        <f>VLOOKUP($A$2:$A$2221,'[2]Customer Answer 5 &amp; 6'!$A$2:$O$2221,13,FALSE)</f>
        <v>0</v>
      </c>
      <c r="V791" s="26">
        <f>VLOOKUP($A$2:$A$2221,'[2]Customer Answer 5 &amp; 6'!$A$2:$O$2221,14,FALSE)</f>
        <v>1</v>
      </c>
      <c r="W791" s="27" t="str">
        <f>VLOOKUP($A$2:$A$2221,'[2]Customer Answer 5 &amp; 6'!$A$2:$O$2221,15,FALSE)</f>
        <v>Texas</v>
      </c>
      <c r="X791" s="21">
        <f>VLOOKUP($A$2:$A$2221,'[2]Sales Answer 1 &amp; 2'!$A$2:$N$2221,3,FALSE)</f>
        <v>64</v>
      </c>
      <c r="Y791" s="21">
        <f>VLOOKUP($A$2:$A$2221,'[2]Sales Answer 1 &amp; 2'!$A$2:$N$2221,4,FALSE)</f>
        <v>8</v>
      </c>
      <c r="Z791" s="21">
        <f>VLOOKUP($A$2:$A$2221,'[2]Sales Answer 1 &amp; 2'!$A$2:$N$2221,5,FALSE)</f>
        <v>72</v>
      </c>
      <c r="AA791" s="21">
        <f>VLOOKUP($A$2:$A$2221,'[2]Sales Answer 1 &amp; 2'!$A$2:$N$2221,6,FALSE)</f>
        <v>12</v>
      </c>
      <c r="AB791" s="21">
        <f>VLOOKUP($A$2:$A$2221,'[2]Sales Answer 1 &amp; 2'!$A$2:$N$2221,7,FALSE)</f>
        <v>0</v>
      </c>
    </row>
    <row r="792" spans="1:28" ht="15" thickBot="1" x14ac:dyDescent="0.35">
      <c r="A792" s="12">
        <v>2318</v>
      </c>
      <c r="B792" s="13">
        <v>0</v>
      </c>
      <c r="C792" s="13">
        <v>0</v>
      </c>
      <c r="D792" s="13">
        <v>0</v>
      </c>
      <c r="E792" s="13">
        <v>0</v>
      </c>
      <c r="F792" s="13">
        <v>0</v>
      </c>
      <c r="G792" s="13">
        <v>0</v>
      </c>
      <c r="H792" s="13">
        <v>0</v>
      </c>
      <c r="I792" s="14">
        <v>43912</v>
      </c>
      <c r="J792" s="22">
        <f>VLOOKUP($A$2:$A$2221,'[2]Customer Answer 5 &amp; 6'!$A$2:$O$2221,2,FALSE)</f>
        <v>140049</v>
      </c>
      <c r="K792" s="23">
        <f>VLOOKUP($A$2:$A$2221,'[2]Customer Answer 5 &amp; 6'!$A$2:$O$2221,3,FALSE)</f>
        <v>0</v>
      </c>
      <c r="L792" s="24">
        <f>VLOOKUP($A$2:$A$2221,'[2]Customer Answer 5 &amp; 6'!$A$2:$O$2221,4,FALSE)</f>
        <v>1</v>
      </c>
      <c r="M792" s="25">
        <f>VLOOKUP($A$2:$A$2221,'[2]Customer Answer 5 &amp; 6'!$A$2:$O$2221,5,FALSE)</f>
        <v>68</v>
      </c>
      <c r="N792">
        <f>VLOOKUP($A$2:$A$2221,'[2]Customer Answer 5 &amp; 6'!$A$2:$O$2221,6,FALSE)</f>
        <v>0</v>
      </c>
      <c r="O792">
        <f>VLOOKUP($A$2:$A$2221,'[2]Customer Answer 5 &amp; 6'!$A$2:$O$2221,7,FALSE)</f>
        <v>0</v>
      </c>
      <c r="P792">
        <f>VLOOKUP($A$2:$A$2221,'[2]Customer Answer 5 &amp; 6'!$A$2:$O$2221,8,FALSE)</f>
        <v>0</v>
      </c>
      <c r="Q792">
        <f>VLOOKUP($A$2:$A$2221,'[2]Customer Answer 5 &amp; 6'!$A$2:$O$2221,9,FALSE)</f>
        <v>0</v>
      </c>
      <c r="R792">
        <f>VLOOKUP($A$2:$A$2221,'[2]Customer Answer 5 &amp; 6'!$A$2:$O$2221,10,FALSE)</f>
        <v>1</v>
      </c>
      <c r="S792" s="26">
        <f>VLOOKUP($A$2:$A$2221,'[2]Customer Answer 5 &amp; 6'!$A$2:$O$2221,11,FALSE)</f>
        <v>0</v>
      </c>
      <c r="T792" s="26">
        <f>VLOOKUP($A$2:$A$2221,'[2]Customer Answer 5 &amp; 6'!$A$2:$O$2221,12,FALSE)</f>
        <v>1</v>
      </c>
      <c r="U792" s="26">
        <f>VLOOKUP($A$2:$A$2221,'[2]Customer Answer 5 &amp; 6'!$A$2:$O$2221,13,FALSE)</f>
        <v>0</v>
      </c>
      <c r="V792" s="26">
        <f>VLOOKUP($A$2:$A$2221,'[2]Customer Answer 5 &amp; 6'!$A$2:$O$2221,14,FALSE)</f>
        <v>0</v>
      </c>
      <c r="W792" s="27" t="str">
        <f>VLOOKUP($A$2:$A$2221,'[2]Customer Answer 5 &amp; 6'!$A$2:$O$2221,15,FALSE)</f>
        <v>New York</v>
      </c>
      <c r="X792" s="21">
        <f>VLOOKUP($A$2:$A$2221,'[2]Sales Answer 1 &amp; 2'!$A$2:$N$2221,3,FALSE)</f>
        <v>45</v>
      </c>
      <c r="Y792" s="21">
        <f>VLOOKUP($A$2:$A$2221,'[2]Sales Answer 1 &amp; 2'!$A$2:$N$2221,4,FALSE)</f>
        <v>21</v>
      </c>
      <c r="Z792" s="21">
        <f>VLOOKUP($A$2:$A$2221,'[2]Sales Answer 1 &amp; 2'!$A$2:$N$2221,5,FALSE)</f>
        <v>24</v>
      </c>
      <c r="AA792" s="21">
        <f>VLOOKUP($A$2:$A$2221,'[2]Sales Answer 1 &amp; 2'!$A$2:$N$2221,6,FALSE)</f>
        <v>0</v>
      </c>
      <c r="AB792" s="21">
        <f>VLOOKUP($A$2:$A$2221,'[2]Sales Answer 1 &amp; 2'!$A$2:$N$2221,7,FALSE)</f>
        <v>10</v>
      </c>
    </row>
    <row r="793" spans="1:28" ht="15" thickBot="1" x14ac:dyDescent="0.35">
      <c r="A793" s="12">
        <v>2458</v>
      </c>
      <c r="B793" s="13">
        <v>0</v>
      </c>
      <c r="C793" s="13">
        <v>0</v>
      </c>
      <c r="D793" s="13">
        <v>0</v>
      </c>
      <c r="E793" s="13">
        <v>0</v>
      </c>
      <c r="F793" s="13">
        <v>0</v>
      </c>
      <c r="G793" s="13">
        <v>0</v>
      </c>
      <c r="H793" s="13">
        <v>0</v>
      </c>
      <c r="I793" s="14">
        <v>43912</v>
      </c>
      <c r="J793" s="22">
        <f>VLOOKUP($A$2:$A$2221,'[2]Customer Answer 5 &amp; 6'!$A$2:$O$2221,2,FALSE)</f>
        <v>119414</v>
      </c>
      <c r="K793" s="23">
        <f>VLOOKUP($A$2:$A$2221,'[2]Customer Answer 5 &amp; 6'!$A$2:$O$2221,3,FALSE)</f>
        <v>1</v>
      </c>
      <c r="L793" s="24">
        <f>VLOOKUP($A$2:$A$2221,'[2]Customer Answer 5 &amp; 6'!$A$2:$O$2221,4,FALSE)</f>
        <v>0</v>
      </c>
      <c r="M793" s="25">
        <f>VLOOKUP($A$2:$A$2221,'[2]Customer Answer 5 &amp; 6'!$A$2:$O$2221,5,FALSE)</f>
        <v>39</v>
      </c>
      <c r="N793">
        <f>VLOOKUP($A$2:$A$2221,'[2]Customer Answer 5 &amp; 6'!$A$2:$O$2221,6,FALSE)</f>
        <v>0</v>
      </c>
      <c r="O793">
        <f>VLOOKUP($A$2:$A$2221,'[2]Customer Answer 5 &amp; 6'!$A$2:$O$2221,7,FALSE)</f>
        <v>0</v>
      </c>
      <c r="P793">
        <f>VLOOKUP($A$2:$A$2221,'[2]Customer Answer 5 &amp; 6'!$A$2:$O$2221,8,FALSE)</f>
        <v>0</v>
      </c>
      <c r="Q793">
        <f>VLOOKUP($A$2:$A$2221,'[2]Customer Answer 5 &amp; 6'!$A$2:$O$2221,9,FALSE)</f>
        <v>1</v>
      </c>
      <c r="R793">
        <f>VLOOKUP($A$2:$A$2221,'[2]Customer Answer 5 &amp; 6'!$A$2:$O$2221,10,FALSE)</f>
        <v>0</v>
      </c>
      <c r="S793" s="26">
        <f>VLOOKUP($A$2:$A$2221,'[2]Customer Answer 5 &amp; 6'!$A$2:$O$2221,11,FALSE)</f>
        <v>0</v>
      </c>
      <c r="T793" s="26">
        <f>VLOOKUP($A$2:$A$2221,'[2]Customer Answer 5 &amp; 6'!$A$2:$O$2221,12,FALSE)</f>
        <v>0</v>
      </c>
      <c r="U793" s="26">
        <f>VLOOKUP($A$2:$A$2221,'[2]Customer Answer 5 &amp; 6'!$A$2:$O$2221,13,FALSE)</f>
        <v>0</v>
      </c>
      <c r="V793" s="26">
        <f>VLOOKUP($A$2:$A$2221,'[2]Customer Answer 5 &amp; 6'!$A$2:$O$2221,14,FALSE)</f>
        <v>0</v>
      </c>
      <c r="W793" s="27" t="str">
        <f>VLOOKUP($A$2:$A$2221,'[2]Customer Answer 5 &amp; 6'!$A$2:$O$2221,15,FALSE)</f>
        <v>Other</v>
      </c>
      <c r="X793" s="21">
        <f>VLOOKUP($A$2:$A$2221,'[2]Sales Answer 1 &amp; 2'!$A$2:$N$2221,3,FALSE)</f>
        <v>12</v>
      </c>
      <c r="Y793" s="21">
        <f>VLOOKUP($A$2:$A$2221,'[2]Sales Answer 1 &amp; 2'!$A$2:$N$2221,4,FALSE)</f>
        <v>18</v>
      </c>
      <c r="Z793" s="21">
        <f>VLOOKUP($A$2:$A$2221,'[2]Sales Answer 1 &amp; 2'!$A$2:$N$2221,5,FALSE)</f>
        <v>74</v>
      </c>
      <c r="AA793" s="21">
        <f>VLOOKUP($A$2:$A$2221,'[2]Sales Answer 1 &amp; 2'!$A$2:$N$2221,6,FALSE)</f>
        <v>18</v>
      </c>
      <c r="AB793" s="21">
        <f>VLOOKUP($A$2:$A$2221,'[2]Sales Answer 1 &amp; 2'!$A$2:$N$2221,7,FALSE)</f>
        <v>31</v>
      </c>
    </row>
    <row r="794" spans="1:28" ht="15" thickBot="1" x14ac:dyDescent="0.35">
      <c r="A794" s="12">
        <v>2421</v>
      </c>
      <c r="B794" s="13">
        <v>0</v>
      </c>
      <c r="C794" s="13">
        <v>0</v>
      </c>
      <c r="D794" s="13">
        <v>0</v>
      </c>
      <c r="E794" s="13">
        <v>0</v>
      </c>
      <c r="F794" s="13">
        <v>0</v>
      </c>
      <c r="G794" s="13">
        <v>0</v>
      </c>
      <c r="H794" s="13">
        <v>0</v>
      </c>
      <c r="I794" s="14">
        <v>43911</v>
      </c>
      <c r="J794" s="22">
        <f>VLOOKUP($A$2:$A$2221,'[2]Customer Answer 5 &amp; 6'!$A$2:$O$2221,2,FALSE)</f>
        <v>151876</v>
      </c>
      <c r="K794" s="23">
        <f>VLOOKUP($A$2:$A$2221,'[2]Customer Answer 5 &amp; 6'!$A$2:$O$2221,3,FALSE)</f>
        <v>0</v>
      </c>
      <c r="L794" s="24">
        <f>VLOOKUP($A$2:$A$2221,'[2]Customer Answer 5 &amp; 6'!$A$2:$O$2221,4,FALSE)</f>
        <v>0</v>
      </c>
      <c r="M794" s="25">
        <f>VLOOKUP($A$2:$A$2221,'[2]Customer Answer 5 &amp; 6'!$A$2:$O$2221,5,FALSE)</f>
        <v>62</v>
      </c>
      <c r="N794">
        <f>VLOOKUP($A$2:$A$2221,'[2]Customer Answer 5 &amp; 6'!$A$2:$O$2221,6,FALSE)</f>
        <v>0</v>
      </c>
      <c r="O794">
        <f>VLOOKUP($A$2:$A$2221,'[2]Customer Answer 5 &amp; 6'!$A$2:$O$2221,7,FALSE)</f>
        <v>1</v>
      </c>
      <c r="P794">
        <f>VLOOKUP($A$2:$A$2221,'[2]Customer Answer 5 &amp; 6'!$A$2:$O$2221,8,FALSE)</f>
        <v>0</v>
      </c>
      <c r="Q794">
        <f>VLOOKUP($A$2:$A$2221,'[2]Customer Answer 5 &amp; 6'!$A$2:$O$2221,9,FALSE)</f>
        <v>0</v>
      </c>
      <c r="R794">
        <f>VLOOKUP($A$2:$A$2221,'[2]Customer Answer 5 &amp; 6'!$A$2:$O$2221,10,FALSE)</f>
        <v>0</v>
      </c>
      <c r="S794" s="26">
        <f>VLOOKUP($A$2:$A$2221,'[2]Customer Answer 5 &amp; 6'!$A$2:$O$2221,11,FALSE)</f>
        <v>0</v>
      </c>
      <c r="T794" s="26">
        <f>VLOOKUP($A$2:$A$2221,'[2]Customer Answer 5 &amp; 6'!$A$2:$O$2221,12,FALSE)</f>
        <v>1</v>
      </c>
      <c r="U794" s="26">
        <f>VLOOKUP($A$2:$A$2221,'[2]Customer Answer 5 &amp; 6'!$A$2:$O$2221,13,FALSE)</f>
        <v>0</v>
      </c>
      <c r="V794" s="26">
        <f>VLOOKUP($A$2:$A$2221,'[2]Customer Answer 5 &amp; 6'!$A$2:$O$2221,14,FALSE)</f>
        <v>0</v>
      </c>
      <c r="W794" s="27" t="str">
        <f>VLOOKUP($A$2:$A$2221,'[2]Customer Answer 5 &amp; 6'!$A$2:$O$2221,15,FALSE)</f>
        <v>Texas</v>
      </c>
      <c r="X794" s="21">
        <f>VLOOKUP($A$2:$A$2221,'[2]Sales Answer 1 &amp; 2'!$A$2:$N$2221,3,FALSE)</f>
        <v>290</v>
      </c>
      <c r="Y794" s="21">
        <f>VLOOKUP($A$2:$A$2221,'[2]Sales Answer 1 &amp; 2'!$A$2:$N$2221,4,FALSE)</f>
        <v>79</v>
      </c>
      <c r="Z794" s="21">
        <f>VLOOKUP($A$2:$A$2221,'[2]Sales Answer 1 &amp; 2'!$A$2:$N$2221,5,FALSE)</f>
        <v>299</v>
      </c>
      <c r="AA794" s="21">
        <f>VLOOKUP($A$2:$A$2221,'[2]Sales Answer 1 &amp; 2'!$A$2:$N$2221,6,FALSE)</f>
        <v>82</v>
      </c>
      <c r="AB794" s="21">
        <f>VLOOKUP($A$2:$A$2221,'[2]Sales Answer 1 &amp; 2'!$A$2:$N$2221,7,FALSE)</f>
        <v>141</v>
      </c>
    </row>
    <row r="795" spans="1:28" ht="15" thickBot="1" x14ac:dyDescent="0.35">
      <c r="A795" s="12">
        <v>2573</v>
      </c>
      <c r="B795" s="13">
        <v>1</v>
      </c>
      <c r="C795" s="13">
        <v>0</v>
      </c>
      <c r="D795" s="13">
        <v>0</v>
      </c>
      <c r="E795" s="13">
        <v>0</v>
      </c>
      <c r="F795" s="13">
        <v>0</v>
      </c>
      <c r="G795" s="13">
        <v>0</v>
      </c>
      <c r="H795" s="13">
        <v>0</v>
      </c>
      <c r="I795" s="14">
        <v>43911</v>
      </c>
      <c r="J795" s="22">
        <f>VLOOKUP($A$2:$A$2221,'[2]Customer Answer 5 &amp; 6'!$A$2:$O$2221,2,FALSE)</f>
        <v>136108</v>
      </c>
      <c r="K795" s="23">
        <f>VLOOKUP($A$2:$A$2221,'[2]Customer Answer 5 &amp; 6'!$A$2:$O$2221,3,FALSE)</f>
        <v>1</v>
      </c>
      <c r="L795" s="24">
        <f>VLOOKUP($A$2:$A$2221,'[2]Customer Answer 5 &amp; 6'!$A$2:$O$2221,4,FALSE)</f>
        <v>0</v>
      </c>
      <c r="M795" s="25">
        <f>VLOOKUP($A$2:$A$2221,'[2]Customer Answer 5 &amp; 6'!$A$2:$O$2221,5,FALSE)</f>
        <v>36</v>
      </c>
      <c r="N795">
        <f>VLOOKUP($A$2:$A$2221,'[2]Customer Answer 5 &amp; 6'!$A$2:$O$2221,6,FALSE)</f>
        <v>0</v>
      </c>
      <c r="O795">
        <f>VLOOKUP($A$2:$A$2221,'[2]Customer Answer 5 &amp; 6'!$A$2:$O$2221,7,FALSE)</f>
        <v>0</v>
      </c>
      <c r="P795">
        <f>VLOOKUP($A$2:$A$2221,'[2]Customer Answer 5 &amp; 6'!$A$2:$O$2221,8,FALSE)</f>
        <v>1</v>
      </c>
      <c r="Q795">
        <f>VLOOKUP($A$2:$A$2221,'[2]Customer Answer 5 &amp; 6'!$A$2:$O$2221,9,FALSE)</f>
        <v>0</v>
      </c>
      <c r="R795">
        <f>VLOOKUP($A$2:$A$2221,'[2]Customer Answer 5 &amp; 6'!$A$2:$O$2221,10,FALSE)</f>
        <v>0</v>
      </c>
      <c r="S795" s="26">
        <f>VLOOKUP($A$2:$A$2221,'[2]Customer Answer 5 &amp; 6'!$A$2:$O$2221,11,FALSE)</f>
        <v>0</v>
      </c>
      <c r="T795" s="26">
        <f>VLOOKUP($A$2:$A$2221,'[2]Customer Answer 5 &amp; 6'!$A$2:$O$2221,12,FALSE)</f>
        <v>1</v>
      </c>
      <c r="U795" s="26">
        <f>VLOOKUP($A$2:$A$2221,'[2]Customer Answer 5 &amp; 6'!$A$2:$O$2221,13,FALSE)</f>
        <v>0</v>
      </c>
      <c r="V795" s="26">
        <f>VLOOKUP($A$2:$A$2221,'[2]Customer Answer 5 &amp; 6'!$A$2:$O$2221,14,FALSE)</f>
        <v>0</v>
      </c>
      <c r="W795" s="27" t="str">
        <f>VLOOKUP($A$2:$A$2221,'[2]Customer Answer 5 &amp; 6'!$A$2:$O$2221,15,FALSE)</f>
        <v>California</v>
      </c>
      <c r="X795" s="21">
        <f>VLOOKUP($A$2:$A$2221,'[2]Sales Answer 1 &amp; 2'!$A$2:$N$2221,3,FALSE)</f>
        <v>531</v>
      </c>
      <c r="Y795" s="21">
        <f>VLOOKUP($A$2:$A$2221,'[2]Sales Answer 1 &amp; 2'!$A$2:$N$2221,4,FALSE)</f>
        <v>30</v>
      </c>
      <c r="Z795" s="21">
        <f>VLOOKUP($A$2:$A$2221,'[2]Sales Answer 1 &amp; 2'!$A$2:$N$2221,5,FALSE)</f>
        <v>486</v>
      </c>
      <c r="AA795" s="21">
        <f>VLOOKUP($A$2:$A$2221,'[2]Sales Answer 1 &amp; 2'!$A$2:$N$2221,6,FALSE)</f>
        <v>11</v>
      </c>
      <c r="AB795" s="21">
        <f>VLOOKUP($A$2:$A$2221,'[2]Sales Answer 1 &amp; 2'!$A$2:$N$2221,7,FALSE)</f>
        <v>41</v>
      </c>
    </row>
    <row r="796" spans="1:28" ht="15" thickBot="1" x14ac:dyDescent="0.35">
      <c r="A796" s="12">
        <v>1190</v>
      </c>
      <c r="B796" s="13">
        <v>0</v>
      </c>
      <c r="C796" s="13">
        <v>0</v>
      </c>
      <c r="D796" s="13">
        <v>0</v>
      </c>
      <c r="E796" s="13">
        <v>0</v>
      </c>
      <c r="F796" s="13">
        <v>0</v>
      </c>
      <c r="G796" s="13">
        <v>0</v>
      </c>
      <c r="H796" s="13">
        <v>0</v>
      </c>
      <c r="I796" s="14">
        <v>43910</v>
      </c>
      <c r="J796" s="22">
        <f>VLOOKUP($A$2:$A$2221,'[2]Customer Answer 5 &amp; 6'!$A$2:$O$2221,2,FALSE)</f>
        <v>163693</v>
      </c>
      <c r="K796" s="23">
        <f>VLOOKUP($A$2:$A$2221,'[2]Customer Answer 5 &amp; 6'!$A$2:$O$2221,3,FALSE)</f>
        <v>0</v>
      </c>
      <c r="L796" s="24">
        <f>VLOOKUP($A$2:$A$2221,'[2]Customer Answer 5 &amp; 6'!$A$2:$O$2221,4,FALSE)</f>
        <v>1</v>
      </c>
      <c r="M796" s="25">
        <f>VLOOKUP($A$2:$A$2221,'[2]Customer Answer 5 &amp; 6'!$A$2:$O$2221,5,FALSE)</f>
        <v>42</v>
      </c>
      <c r="N796">
        <f>VLOOKUP($A$2:$A$2221,'[2]Customer Answer 5 &amp; 6'!$A$2:$O$2221,6,FALSE)</f>
        <v>1</v>
      </c>
      <c r="O796">
        <f>VLOOKUP($A$2:$A$2221,'[2]Customer Answer 5 &amp; 6'!$A$2:$O$2221,7,FALSE)</f>
        <v>0</v>
      </c>
      <c r="P796">
        <f>VLOOKUP($A$2:$A$2221,'[2]Customer Answer 5 &amp; 6'!$A$2:$O$2221,8,FALSE)</f>
        <v>0</v>
      </c>
      <c r="Q796">
        <f>VLOOKUP($A$2:$A$2221,'[2]Customer Answer 5 &amp; 6'!$A$2:$O$2221,9,FALSE)</f>
        <v>0</v>
      </c>
      <c r="R796">
        <f>VLOOKUP($A$2:$A$2221,'[2]Customer Answer 5 &amp; 6'!$A$2:$O$2221,10,FALSE)</f>
        <v>0</v>
      </c>
      <c r="S796" s="26">
        <f>VLOOKUP($A$2:$A$2221,'[2]Customer Answer 5 &amp; 6'!$A$2:$O$2221,11,FALSE)</f>
        <v>0</v>
      </c>
      <c r="T796" s="26">
        <f>VLOOKUP($A$2:$A$2221,'[2]Customer Answer 5 &amp; 6'!$A$2:$O$2221,12,FALSE)</f>
        <v>1</v>
      </c>
      <c r="U796" s="26">
        <f>VLOOKUP($A$2:$A$2221,'[2]Customer Answer 5 &amp; 6'!$A$2:$O$2221,13,FALSE)</f>
        <v>0</v>
      </c>
      <c r="V796" s="26">
        <f>VLOOKUP($A$2:$A$2221,'[2]Customer Answer 5 &amp; 6'!$A$2:$O$2221,14,FALSE)</f>
        <v>0</v>
      </c>
      <c r="W796" s="27" t="str">
        <f>VLOOKUP($A$2:$A$2221,'[2]Customer Answer 5 &amp; 6'!$A$2:$O$2221,15,FALSE)</f>
        <v>New York</v>
      </c>
      <c r="X796" s="21">
        <f>VLOOKUP($A$2:$A$2221,'[2]Sales Answer 1 &amp; 2'!$A$2:$N$2221,3,FALSE)</f>
        <v>1509</v>
      </c>
      <c r="Y796" s="21">
        <f>VLOOKUP($A$2:$A$2221,'[2]Sales Answer 1 &amp; 2'!$A$2:$N$2221,4,FALSE)</f>
        <v>111</v>
      </c>
      <c r="Z796" s="21">
        <f>VLOOKUP($A$2:$A$2221,'[2]Sales Answer 1 &amp; 2'!$A$2:$N$2221,5,FALSE)</f>
        <v>866</v>
      </c>
      <c r="AA796" s="21">
        <f>VLOOKUP($A$2:$A$2221,'[2]Sales Answer 1 &amp; 2'!$A$2:$N$2221,6,FALSE)</f>
        <v>108</v>
      </c>
      <c r="AB796" s="21">
        <f>VLOOKUP($A$2:$A$2221,'[2]Sales Answer 1 &amp; 2'!$A$2:$N$2221,7,FALSE)</f>
        <v>224</v>
      </c>
    </row>
    <row r="797" spans="1:28" ht="15" thickBot="1" x14ac:dyDescent="0.35">
      <c r="A797" s="12">
        <v>1944</v>
      </c>
      <c r="B797" s="13">
        <v>0</v>
      </c>
      <c r="C797" s="13">
        <v>0</v>
      </c>
      <c r="D797" s="13">
        <v>0</v>
      </c>
      <c r="E797" s="13">
        <v>0</v>
      </c>
      <c r="F797" s="13">
        <v>0</v>
      </c>
      <c r="G797" s="13">
        <v>0</v>
      </c>
      <c r="H797" s="13">
        <v>0</v>
      </c>
      <c r="I797" s="14">
        <v>43910</v>
      </c>
      <c r="J797" s="22">
        <f>VLOOKUP($A$2:$A$2221,'[2]Customer Answer 5 &amp; 6'!$A$2:$O$2221,2,FALSE)</f>
        <v>140233</v>
      </c>
      <c r="K797" s="23">
        <f>VLOOKUP($A$2:$A$2221,'[2]Customer Answer 5 &amp; 6'!$A$2:$O$2221,3,FALSE)</f>
        <v>0</v>
      </c>
      <c r="L797" s="24">
        <f>VLOOKUP($A$2:$A$2221,'[2]Customer Answer 5 &amp; 6'!$A$2:$O$2221,4,FALSE)</f>
        <v>1</v>
      </c>
      <c r="M797" s="25">
        <f>VLOOKUP($A$2:$A$2221,'[2]Customer Answer 5 &amp; 6'!$A$2:$O$2221,5,FALSE)</f>
        <v>45</v>
      </c>
      <c r="N797">
        <f>VLOOKUP($A$2:$A$2221,'[2]Customer Answer 5 &amp; 6'!$A$2:$O$2221,6,FALSE)</f>
        <v>0</v>
      </c>
      <c r="O797">
        <f>VLOOKUP($A$2:$A$2221,'[2]Customer Answer 5 &amp; 6'!$A$2:$O$2221,7,FALSE)</f>
        <v>1</v>
      </c>
      <c r="P797">
        <f>VLOOKUP($A$2:$A$2221,'[2]Customer Answer 5 &amp; 6'!$A$2:$O$2221,8,FALSE)</f>
        <v>0</v>
      </c>
      <c r="Q797">
        <f>VLOOKUP($A$2:$A$2221,'[2]Customer Answer 5 &amp; 6'!$A$2:$O$2221,9,FALSE)</f>
        <v>0</v>
      </c>
      <c r="R797">
        <f>VLOOKUP($A$2:$A$2221,'[2]Customer Answer 5 &amp; 6'!$A$2:$O$2221,10,FALSE)</f>
        <v>0</v>
      </c>
      <c r="S797" s="26">
        <f>VLOOKUP($A$2:$A$2221,'[2]Customer Answer 5 &amp; 6'!$A$2:$O$2221,11,FALSE)</f>
        <v>0</v>
      </c>
      <c r="T797" s="26">
        <f>VLOOKUP($A$2:$A$2221,'[2]Customer Answer 5 &amp; 6'!$A$2:$O$2221,12,FALSE)</f>
        <v>0</v>
      </c>
      <c r="U797" s="26">
        <f>VLOOKUP($A$2:$A$2221,'[2]Customer Answer 5 &amp; 6'!$A$2:$O$2221,13,FALSE)</f>
        <v>0</v>
      </c>
      <c r="V797" s="26">
        <f>VLOOKUP($A$2:$A$2221,'[2]Customer Answer 5 &amp; 6'!$A$2:$O$2221,14,FALSE)</f>
        <v>1</v>
      </c>
      <c r="W797" s="27" t="str">
        <f>VLOOKUP($A$2:$A$2221,'[2]Customer Answer 5 &amp; 6'!$A$2:$O$2221,15,FALSE)</f>
        <v>Florida</v>
      </c>
      <c r="X797" s="21">
        <f>VLOOKUP($A$2:$A$2221,'[2]Sales Answer 1 &amp; 2'!$A$2:$N$2221,3,FALSE)</f>
        <v>279</v>
      </c>
      <c r="Y797" s="21">
        <f>VLOOKUP($A$2:$A$2221,'[2]Sales Answer 1 &amp; 2'!$A$2:$N$2221,4,FALSE)</f>
        <v>14</v>
      </c>
      <c r="Z797" s="21">
        <f>VLOOKUP($A$2:$A$2221,'[2]Sales Answer 1 &amp; 2'!$A$2:$N$2221,5,FALSE)</f>
        <v>160</v>
      </c>
      <c r="AA797" s="21">
        <f>VLOOKUP($A$2:$A$2221,'[2]Sales Answer 1 &amp; 2'!$A$2:$N$2221,6,FALSE)</f>
        <v>0</v>
      </c>
      <c r="AB797" s="21">
        <f>VLOOKUP($A$2:$A$2221,'[2]Sales Answer 1 &amp; 2'!$A$2:$N$2221,7,FALSE)</f>
        <v>59</v>
      </c>
    </row>
    <row r="798" spans="1:28" ht="15" thickBot="1" x14ac:dyDescent="0.35">
      <c r="A798" s="12">
        <v>1964</v>
      </c>
      <c r="B798" s="13">
        <v>0</v>
      </c>
      <c r="C798" s="13">
        <v>0</v>
      </c>
      <c r="D798" s="13">
        <v>0</v>
      </c>
      <c r="E798" s="13">
        <v>0</v>
      </c>
      <c r="F798" s="13">
        <v>0</v>
      </c>
      <c r="G798" s="13">
        <v>0</v>
      </c>
      <c r="H798" s="13">
        <v>0</v>
      </c>
      <c r="I798" s="14">
        <v>43910</v>
      </c>
      <c r="J798" s="22">
        <f>VLOOKUP($A$2:$A$2221,'[2]Customer Answer 5 &amp; 6'!$A$2:$O$2221,2,FALSE)</f>
        <v>163693</v>
      </c>
      <c r="K798" s="23">
        <f>VLOOKUP($A$2:$A$2221,'[2]Customer Answer 5 &amp; 6'!$A$2:$O$2221,3,FALSE)</f>
        <v>0</v>
      </c>
      <c r="L798" s="24">
        <f>VLOOKUP($A$2:$A$2221,'[2]Customer Answer 5 &amp; 6'!$A$2:$O$2221,4,FALSE)</f>
        <v>1</v>
      </c>
      <c r="M798" s="25">
        <f>VLOOKUP($A$2:$A$2221,'[2]Customer Answer 5 &amp; 6'!$A$2:$O$2221,5,FALSE)</f>
        <v>42</v>
      </c>
      <c r="N798">
        <f>VLOOKUP($A$2:$A$2221,'[2]Customer Answer 5 &amp; 6'!$A$2:$O$2221,6,FALSE)</f>
        <v>1</v>
      </c>
      <c r="O798">
        <f>VLOOKUP($A$2:$A$2221,'[2]Customer Answer 5 &amp; 6'!$A$2:$O$2221,7,FALSE)</f>
        <v>0</v>
      </c>
      <c r="P798">
        <f>VLOOKUP($A$2:$A$2221,'[2]Customer Answer 5 &amp; 6'!$A$2:$O$2221,8,FALSE)</f>
        <v>0</v>
      </c>
      <c r="Q798">
        <f>VLOOKUP($A$2:$A$2221,'[2]Customer Answer 5 &amp; 6'!$A$2:$O$2221,9,FALSE)</f>
        <v>0</v>
      </c>
      <c r="R798">
        <f>VLOOKUP($A$2:$A$2221,'[2]Customer Answer 5 &amp; 6'!$A$2:$O$2221,10,FALSE)</f>
        <v>0</v>
      </c>
      <c r="S798" s="26">
        <f>VLOOKUP($A$2:$A$2221,'[2]Customer Answer 5 &amp; 6'!$A$2:$O$2221,11,FALSE)</f>
        <v>0</v>
      </c>
      <c r="T798" s="26">
        <f>VLOOKUP($A$2:$A$2221,'[2]Customer Answer 5 &amp; 6'!$A$2:$O$2221,12,FALSE)</f>
        <v>1</v>
      </c>
      <c r="U798" s="26">
        <f>VLOOKUP($A$2:$A$2221,'[2]Customer Answer 5 &amp; 6'!$A$2:$O$2221,13,FALSE)</f>
        <v>0</v>
      </c>
      <c r="V798" s="26">
        <f>VLOOKUP($A$2:$A$2221,'[2]Customer Answer 5 &amp; 6'!$A$2:$O$2221,14,FALSE)</f>
        <v>0</v>
      </c>
      <c r="W798" s="27" t="str">
        <f>VLOOKUP($A$2:$A$2221,'[2]Customer Answer 5 &amp; 6'!$A$2:$O$2221,15,FALSE)</f>
        <v>New York</v>
      </c>
      <c r="X798" s="21">
        <f>VLOOKUP($A$2:$A$2221,'[2]Sales Answer 1 &amp; 2'!$A$2:$N$2221,3,FALSE)</f>
        <v>1509</v>
      </c>
      <c r="Y798" s="21">
        <f>VLOOKUP($A$2:$A$2221,'[2]Sales Answer 1 &amp; 2'!$A$2:$N$2221,4,FALSE)</f>
        <v>111</v>
      </c>
      <c r="Z798" s="21">
        <f>VLOOKUP($A$2:$A$2221,'[2]Sales Answer 1 &amp; 2'!$A$2:$N$2221,5,FALSE)</f>
        <v>866</v>
      </c>
      <c r="AA798" s="21">
        <f>VLOOKUP($A$2:$A$2221,'[2]Sales Answer 1 &amp; 2'!$A$2:$N$2221,6,FALSE)</f>
        <v>108</v>
      </c>
      <c r="AB798" s="21">
        <f>VLOOKUP($A$2:$A$2221,'[2]Sales Answer 1 &amp; 2'!$A$2:$N$2221,7,FALSE)</f>
        <v>224</v>
      </c>
    </row>
    <row r="799" spans="1:28" ht="15" thickBot="1" x14ac:dyDescent="0.35">
      <c r="A799" s="12">
        <v>2838</v>
      </c>
      <c r="B799" s="13">
        <v>0</v>
      </c>
      <c r="C799" s="13">
        <v>0</v>
      </c>
      <c r="D799" s="13">
        <v>0</v>
      </c>
      <c r="E799" s="13">
        <v>0</v>
      </c>
      <c r="F799" s="13">
        <v>0</v>
      </c>
      <c r="G799" s="13">
        <v>0</v>
      </c>
      <c r="H799" s="13">
        <v>0</v>
      </c>
      <c r="I799" s="14">
        <v>43910</v>
      </c>
      <c r="J799" s="22">
        <f>VLOOKUP($A$2:$A$2221,'[2]Customer Answer 5 &amp; 6'!$A$2:$O$2221,2,FALSE)</f>
        <v>170886</v>
      </c>
      <c r="K799" s="23">
        <f>VLOOKUP($A$2:$A$2221,'[2]Customer Answer 5 &amp; 6'!$A$2:$O$2221,3,FALSE)</f>
        <v>1</v>
      </c>
      <c r="L799" s="24">
        <f>VLOOKUP($A$2:$A$2221,'[2]Customer Answer 5 &amp; 6'!$A$2:$O$2221,4,FALSE)</f>
        <v>0</v>
      </c>
      <c r="M799" s="25">
        <f>VLOOKUP($A$2:$A$2221,'[2]Customer Answer 5 &amp; 6'!$A$2:$O$2221,5,FALSE)</f>
        <v>49</v>
      </c>
      <c r="N799">
        <f>VLOOKUP($A$2:$A$2221,'[2]Customer Answer 5 &amp; 6'!$A$2:$O$2221,6,FALSE)</f>
        <v>0</v>
      </c>
      <c r="O799">
        <f>VLOOKUP($A$2:$A$2221,'[2]Customer Answer 5 &amp; 6'!$A$2:$O$2221,7,FALSE)</f>
        <v>1</v>
      </c>
      <c r="P799">
        <f>VLOOKUP($A$2:$A$2221,'[2]Customer Answer 5 &amp; 6'!$A$2:$O$2221,8,FALSE)</f>
        <v>0</v>
      </c>
      <c r="Q799">
        <f>VLOOKUP($A$2:$A$2221,'[2]Customer Answer 5 &amp; 6'!$A$2:$O$2221,9,FALSE)</f>
        <v>0</v>
      </c>
      <c r="R799">
        <f>VLOOKUP($A$2:$A$2221,'[2]Customer Answer 5 &amp; 6'!$A$2:$O$2221,10,FALSE)</f>
        <v>0</v>
      </c>
      <c r="S799" s="26">
        <f>VLOOKUP($A$2:$A$2221,'[2]Customer Answer 5 &amp; 6'!$A$2:$O$2221,11,FALSE)</f>
        <v>0</v>
      </c>
      <c r="T799" s="26">
        <f>VLOOKUP($A$2:$A$2221,'[2]Customer Answer 5 &amp; 6'!$A$2:$O$2221,12,FALSE)</f>
        <v>1</v>
      </c>
      <c r="U799" s="26">
        <f>VLOOKUP($A$2:$A$2221,'[2]Customer Answer 5 &amp; 6'!$A$2:$O$2221,13,FALSE)</f>
        <v>0</v>
      </c>
      <c r="V799" s="26">
        <f>VLOOKUP($A$2:$A$2221,'[2]Customer Answer 5 &amp; 6'!$A$2:$O$2221,14,FALSE)</f>
        <v>0</v>
      </c>
      <c r="W799" s="27" t="str">
        <f>VLOOKUP($A$2:$A$2221,'[2]Customer Answer 5 &amp; 6'!$A$2:$O$2221,15,FALSE)</f>
        <v>Florida</v>
      </c>
      <c r="X799" s="21">
        <f>VLOOKUP($A$2:$A$2221,'[2]Sales Answer 1 &amp; 2'!$A$2:$N$2221,3,FALSE)</f>
        <v>981</v>
      </c>
      <c r="Y799" s="21">
        <f>VLOOKUP($A$2:$A$2221,'[2]Sales Answer 1 &amp; 2'!$A$2:$N$2221,4,FALSE)</f>
        <v>169</v>
      </c>
      <c r="Z799" s="21">
        <f>VLOOKUP($A$2:$A$2221,'[2]Sales Answer 1 &amp; 2'!$A$2:$N$2221,5,FALSE)</f>
        <v>576</v>
      </c>
      <c r="AA799" s="21">
        <f>VLOOKUP($A$2:$A$2221,'[2]Sales Answer 1 &amp; 2'!$A$2:$N$2221,6,FALSE)</f>
        <v>248</v>
      </c>
      <c r="AB799" s="21">
        <f>VLOOKUP($A$2:$A$2221,'[2]Sales Answer 1 &amp; 2'!$A$2:$N$2221,7,FALSE)</f>
        <v>212</v>
      </c>
    </row>
    <row r="800" spans="1:28" ht="15" thickBot="1" x14ac:dyDescent="0.35">
      <c r="A800" s="12">
        <v>2028</v>
      </c>
      <c r="B800" s="13">
        <v>0</v>
      </c>
      <c r="C800" s="13">
        <v>0</v>
      </c>
      <c r="D800" s="13">
        <v>0</v>
      </c>
      <c r="E800" s="13">
        <v>0</v>
      </c>
      <c r="F800" s="13">
        <v>0</v>
      </c>
      <c r="G800" s="13">
        <v>0</v>
      </c>
      <c r="H800" s="13">
        <v>0</v>
      </c>
      <c r="I800" s="14">
        <v>43909</v>
      </c>
      <c r="J800" s="22">
        <f>VLOOKUP($A$2:$A$2221,'[2]Customer Answer 5 &amp; 6'!$A$2:$O$2221,2,FALSE)</f>
        <v>177037</v>
      </c>
      <c r="K800" s="23">
        <f>VLOOKUP($A$2:$A$2221,'[2]Customer Answer 5 &amp; 6'!$A$2:$O$2221,3,FALSE)</f>
        <v>0</v>
      </c>
      <c r="L800" s="24">
        <f>VLOOKUP($A$2:$A$2221,'[2]Customer Answer 5 &amp; 6'!$A$2:$O$2221,4,FALSE)</f>
        <v>1</v>
      </c>
      <c r="M800" s="25">
        <f>VLOOKUP($A$2:$A$2221,'[2]Customer Answer 5 &amp; 6'!$A$2:$O$2221,5,FALSE)</f>
        <v>60</v>
      </c>
      <c r="N800">
        <f>VLOOKUP($A$2:$A$2221,'[2]Customer Answer 5 &amp; 6'!$A$2:$O$2221,6,FALSE)</f>
        <v>0</v>
      </c>
      <c r="O800">
        <f>VLOOKUP($A$2:$A$2221,'[2]Customer Answer 5 &amp; 6'!$A$2:$O$2221,7,FALSE)</f>
        <v>1</v>
      </c>
      <c r="P800">
        <f>VLOOKUP($A$2:$A$2221,'[2]Customer Answer 5 &amp; 6'!$A$2:$O$2221,8,FALSE)</f>
        <v>0</v>
      </c>
      <c r="Q800">
        <f>VLOOKUP($A$2:$A$2221,'[2]Customer Answer 5 &amp; 6'!$A$2:$O$2221,9,FALSE)</f>
        <v>0</v>
      </c>
      <c r="R800">
        <f>VLOOKUP($A$2:$A$2221,'[2]Customer Answer 5 &amp; 6'!$A$2:$O$2221,10,FALSE)</f>
        <v>0</v>
      </c>
      <c r="S800" s="26">
        <f>VLOOKUP($A$2:$A$2221,'[2]Customer Answer 5 &amp; 6'!$A$2:$O$2221,11,FALSE)</f>
        <v>0</v>
      </c>
      <c r="T800" s="26">
        <f>VLOOKUP($A$2:$A$2221,'[2]Customer Answer 5 &amp; 6'!$A$2:$O$2221,12,FALSE)</f>
        <v>0</v>
      </c>
      <c r="U800" s="26">
        <f>VLOOKUP($A$2:$A$2221,'[2]Customer Answer 5 &amp; 6'!$A$2:$O$2221,13,FALSE)</f>
        <v>0</v>
      </c>
      <c r="V800" s="26">
        <f>VLOOKUP($A$2:$A$2221,'[2]Customer Answer 5 &amp; 6'!$A$2:$O$2221,14,FALSE)</f>
        <v>1</v>
      </c>
      <c r="W800" s="27" t="str">
        <f>VLOOKUP($A$2:$A$2221,'[2]Customer Answer 5 &amp; 6'!$A$2:$O$2221,15,FALSE)</f>
        <v>Florida</v>
      </c>
      <c r="X800" s="21">
        <f>VLOOKUP($A$2:$A$2221,'[2]Sales Answer 1 &amp; 2'!$A$2:$N$2221,3,FALSE)</f>
        <v>1064</v>
      </c>
      <c r="Y800" s="21">
        <f>VLOOKUP($A$2:$A$2221,'[2]Sales Answer 1 &amp; 2'!$A$2:$N$2221,4,FALSE)</f>
        <v>221</v>
      </c>
      <c r="Z800" s="21">
        <f>VLOOKUP($A$2:$A$2221,'[2]Sales Answer 1 &amp; 2'!$A$2:$N$2221,5,FALSE)</f>
        <v>765</v>
      </c>
      <c r="AA800" s="21">
        <f>VLOOKUP($A$2:$A$2221,'[2]Sales Answer 1 &amp; 2'!$A$2:$N$2221,6,FALSE)</f>
        <v>386</v>
      </c>
      <c r="AB800" s="21">
        <f>VLOOKUP($A$2:$A$2221,'[2]Sales Answer 1 &amp; 2'!$A$2:$N$2221,7,FALSE)</f>
        <v>122</v>
      </c>
    </row>
    <row r="801" spans="1:28" ht="15" thickBot="1" x14ac:dyDescent="0.35">
      <c r="A801" s="12">
        <v>2145</v>
      </c>
      <c r="B801" s="13">
        <v>0</v>
      </c>
      <c r="C801" s="13">
        <v>0</v>
      </c>
      <c r="D801" s="13">
        <v>0</v>
      </c>
      <c r="E801" s="13">
        <v>0</v>
      </c>
      <c r="F801" s="13">
        <v>0</v>
      </c>
      <c r="G801" s="13">
        <v>0</v>
      </c>
      <c r="H801" s="13">
        <v>0</v>
      </c>
      <c r="I801" s="14">
        <v>43909</v>
      </c>
      <c r="J801" s="22">
        <f>VLOOKUP($A$2:$A$2221,'[2]Customer Answer 5 &amp; 6'!$A$2:$O$2221,2,FALSE)</f>
        <v>140344</v>
      </c>
      <c r="K801" s="23">
        <f>VLOOKUP($A$2:$A$2221,'[2]Customer Answer 5 &amp; 6'!$A$2:$O$2221,3,FALSE)</f>
        <v>0</v>
      </c>
      <c r="L801" s="24">
        <f>VLOOKUP($A$2:$A$2221,'[2]Customer Answer 5 &amp; 6'!$A$2:$O$2221,4,FALSE)</f>
        <v>1</v>
      </c>
      <c r="M801" s="25">
        <f>VLOOKUP($A$2:$A$2221,'[2]Customer Answer 5 &amp; 6'!$A$2:$O$2221,5,FALSE)</f>
        <v>46</v>
      </c>
      <c r="N801">
        <f>VLOOKUP($A$2:$A$2221,'[2]Customer Answer 5 &amp; 6'!$A$2:$O$2221,6,FALSE)</f>
        <v>0</v>
      </c>
      <c r="O801">
        <f>VLOOKUP($A$2:$A$2221,'[2]Customer Answer 5 &amp; 6'!$A$2:$O$2221,7,FALSE)</f>
        <v>1</v>
      </c>
      <c r="P801">
        <f>VLOOKUP($A$2:$A$2221,'[2]Customer Answer 5 &amp; 6'!$A$2:$O$2221,8,FALSE)</f>
        <v>0</v>
      </c>
      <c r="Q801">
        <f>VLOOKUP($A$2:$A$2221,'[2]Customer Answer 5 &amp; 6'!$A$2:$O$2221,9,FALSE)</f>
        <v>0</v>
      </c>
      <c r="R801">
        <f>VLOOKUP($A$2:$A$2221,'[2]Customer Answer 5 &amp; 6'!$A$2:$O$2221,10,FALSE)</f>
        <v>0</v>
      </c>
      <c r="S801" s="26">
        <f>VLOOKUP($A$2:$A$2221,'[2]Customer Answer 5 &amp; 6'!$A$2:$O$2221,11,FALSE)</f>
        <v>0</v>
      </c>
      <c r="T801" s="26">
        <f>VLOOKUP($A$2:$A$2221,'[2]Customer Answer 5 &amp; 6'!$A$2:$O$2221,12,FALSE)</f>
        <v>0</v>
      </c>
      <c r="U801" s="26">
        <f>VLOOKUP($A$2:$A$2221,'[2]Customer Answer 5 &amp; 6'!$A$2:$O$2221,13,FALSE)</f>
        <v>0</v>
      </c>
      <c r="V801" s="26">
        <f>VLOOKUP($A$2:$A$2221,'[2]Customer Answer 5 &amp; 6'!$A$2:$O$2221,14,FALSE)</f>
        <v>1</v>
      </c>
      <c r="W801" s="27" t="str">
        <f>VLOOKUP($A$2:$A$2221,'[2]Customer Answer 5 &amp; 6'!$A$2:$O$2221,15,FALSE)</f>
        <v>Texas</v>
      </c>
      <c r="X801" s="21">
        <f>VLOOKUP($A$2:$A$2221,'[2]Sales Answer 1 &amp; 2'!$A$2:$N$2221,3,FALSE)</f>
        <v>731</v>
      </c>
      <c r="Y801" s="21">
        <f>VLOOKUP($A$2:$A$2221,'[2]Sales Answer 1 &amp; 2'!$A$2:$N$2221,4,FALSE)</f>
        <v>0</v>
      </c>
      <c r="Z801" s="21">
        <f>VLOOKUP($A$2:$A$2221,'[2]Sales Answer 1 &amp; 2'!$A$2:$N$2221,5,FALSE)</f>
        <v>21</v>
      </c>
      <c r="AA801" s="21">
        <f>VLOOKUP($A$2:$A$2221,'[2]Sales Answer 1 &amp; 2'!$A$2:$N$2221,6,FALSE)</f>
        <v>0</v>
      </c>
      <c r="AB801" s="21">
        <f>VLOOKUP($A$2:$A$2221,'[2]Sales Answer 1 &amp; 2'!$A$2:$N$2221,7,FALSE)</f>
        <v>0</v>
      </c>
    </row>
    <row r="802" spans="1:28" ht="15" thickBot="1" x14ac:dyDescent="0.35">
      <c r="A802" s="12">
        <v>2397</v>
      </c>
      <c r="B802" s="13">
        <v>0</v>
      </c>
      <c r="C802" s="13">
        <v>0</v>
      </c>
      <c r="D802" s="13">
        <v>0</v>
      </c>
      <c r="E802" s="13">
        <v>0</v>
      </c>
      <c r="F802" s="13">
        <v>0</v>
      </c>
      <c r="G802" s="13">
        <v>0</v>
      </c>
      <c r="H802" s="13">
        <v>0</v>
      </c>
      <c r="I802" s="14">
        <v>43909</v>
      </c>
      <c r="J802" s="22">
        <f>VLOOKUP($A$2:$A$2221,'[2]Customer Answer 5 &amp; 6'!$A$2:$O$2221,2,FALSE)</f>
        <v>165704</v>
      </c>
      <c r="K802" s="23">
        <f>VLOOKUP($A$2:$A$2221,'[2]Customer Answer 5 &amp; 6'!$A$2:$O$2221,3,FALSE)</f>
        <v>0</v>
      </c>
      <c r="L802" s="24">
        <f>VLOOKUP($A$2:$A$2221,'[2]Customer Answer 5 &amp; 6'!$A$2:$O$2221,4,FALSE)</f>
        <v>0</v>
      </c>
      <c r="M802" s="25">
        <f>VLOOKUP($A$2:$A$2221,'[2]Customer Answer 5 &amp; 6'!$A$2:$O$2221,5,FALSE)</f>
        <v>48</v>
      </c>
      <c r="N802">
        <f>VLOOKUP($A$2:$A$2221,'[2]Customer Answer 5 &amp; 6'!$A$2:$O$2221,6,FALSE)</f>
        <v>0</v>
      </c>
      <c r="O802">
        <f>VLOOKUP($A$2:$A$2221,'[2]Customer Answer 5 &amp; 6'!$A$2:$O$2221,7,FALSE)</f>
        <v>0</v>
      </c>
      <c r="P802">
        <f>VLOOKUP($A$2:$A$2221,'[2]Customer Answer 5 &amp; 6'!$A$2:$O$2221,8,FALSE)</f>
        <v>1</v>
      </c>
      <c r="Q802">
        <f>VLOOKUP($A$2:$A$2221,'[2]Customer Answer 5 &amp; 6'!$A$2:$O$2221,9,FALSE)</f>
        <v>0</v>
      </c>
      <c r="R802">
        <f>VLOOKUP($A$2:$A$2221,'[2]Customer Answer 5 &amp; 6'!$A$2:$O$2221,10,FALSE)</f>
        <v>0</v>
      </c>
      <c r="S802" s="26">
        <f>VLOOKUP($A$2:$A$2221,'[2]Customer Answer 5 &amp; 6'!$A$2:$O$2221,11,FALSE)</f>
        <v>0</v>
      </c>
      <c r="T802" s="26">
        <f>VLOOKUP($A$2:$A$2221,'[2]Customer Answer 5 &amp; 6'!$A$2:$O$2221,12,FALSE)</f>
        <v>0</v>
      </c>
      <c r="U802" s="26">
        <f>VLOOKUP($A$2:$A$2221,'[2]Customer Answer 5 &amp; 6'!$A$2:$O$2221,13,FALSE)</f>
        <v>0</v>
      </c>
      <c r="V802" s="26">
        <f>VLOOKUP($A$2:$A$2221,'[2]Customer Answer 5 &amp; 6'!$A$2:$O$2221,14,FALSE)</f>
        <v>0</v>
      </c>
      <c r="W802" s="27" t="str">
        <f>VLOOKUP($A$2:$A$2221,'[2]Customer Answer 5 &amp; 6'!$A$2:$O$2221,15,FALSE)</f>
        <v>Texas</v>
      </c>
      <c r="X802" s="21">
        <f>VLOOKUP($A$2:$A$2221,'[2]Sales Answer 1 &amp; 2'!$A$2:$N$2221,3,FALSE)</f>
        <v>704</v>
      </c>
      <c r="Y802" s="21">
        <f>VLOOKUP($A$2:$A$2221,'[2]Sales Answer 1 &amp; 2'!$A$2:$N$2221,4,FALSE)</f>
        <v>434</v>
      </c>
      <c r="Z802" s="21">
        <f>VLOOKUP($A$2:$A$2221,'[2]Sales Answer 1 &amp; 2'!$A$2:$N$2221,5,FALSE)</f>
        <v>187</v>
      </c>
      <c r="AA802" s="21">
        <f>VLOOKUP($A$2:$A$2221,'[2]Sales Answer 1 &amp; 2'!$A$2:$N$2221,6,FALSE)</f>
        <v>96</v>
      </c>
      <c r="AB802" s="21">
        <f>VLOOKUP($A$2:$A$2221,'[2]Sales Answer 1 &amp; 2'!$A$2:$N$2221,7,FALSE)</f>
        <v>20</v>
      </c>
    </row>
    <row r="803" spans="1:28" ht="15" thickBot="1" x14ac:dyDescent="0.35">
      <c r="A803" s="12">
        <v>1288</v>
      </c>
      <c r="B803" s="13">
        <v>0</v>
      </c>
      <c r="C803" s="13">
        <v>0</v>
      </c>
      <c r="D803" s="13">
        <v>0</v>
      </c>
      <c r="E803" s="13">
        <v>0</v>
      </c>
      <c r="F803" s="13">
        <v>0</v>
      </c>
      <c r="G803" s="13">
        <v>0</v>
      </c>
      <c r="H803" s="13">
        <v>0</v>
      </c>
      <c r="I803" s="14">
        <v>43908</v>
      </c>
      <c r="J803" s="22">
        <f>VLOOKUP($A$2:$A$2221,'[2]Customer Answer 5 &amp; 6'!$A$2:$O$2221,2,FALSE)</f>
        <v>158821</v>
      </c>
      <c r="K803" s="23">
        <f>VLOOKUP($A$2:$A$2221,'[2]Customer Answer 5 &amp; 6'!$A$2:$O$2221,3,FALSE)</f>
        <v>0</v>
      </c>
      <c r="L803" s="24">
        <f>VLOOKUP($A$2:$A$2221,'[2]Customer Answer 5 &amp; 6'!$A$2:$O$2221,4,FALSE)</f>
        <v>1</v>
      </c>
      <c r="M803" s="25">
        <f>VLOOKUP($A$2:$A$2221,'[2]Customer Answer 5 &amp; 6'!$A$2:$O$2221,5,FALSE)</f>
        <v>64</v>
      </c>
      <c r="N803">
        <f>VLOOKUP($A$2:$A$2221,'[2]Customer Answer 5 &amp; 6'!$A$2:$O$2221,6,FALSE)</f>
        <v>0</v>
      </c>
      <c r="O803">
        <f>VLOOKUP($A$2:$A$2221,'[2]Customer Answer 5 &amp; 6'!$A$2:$O$2221,7,FALSE)</f>
        <v>0</v>
      </c>
      <c r="P803">
        <f>VLOOKUP($A$2:$A$2221,'[2]Customer Answer 5 &amp; 6'!$A$2:$O$2221,8,FALSE)</f>
        <v>0</v>
      </c>
      <c r="Q803">
        <f>VLOOKUP($A$2:$A$2221,'[2]Customer Answer 5 &amp; 6'!$A$2:$O$2221,9,FALSE)</f>
        <v>1</v>
      </c>
      <c r="R803">
        <f>VLOOKUP($A$2:$A$2221,'[2]Customer Answer 5 &amp; 6'!$A$2:$O$2221,10,FALSE)</f>
        <v>0</v>
      </c>
      <c r="S803" s="26">
        <f>VLOOKUP($A$2:$A$2221,'[2]Customer Answer 5 &amp; 6'!$A$2:$O$2221,11,FALSE)</f>
        <v>0</v>
      </c>
      <c r="T803" s="26">
        <f>VLOOKUP($A$2:$A$2221,'[2]Customer Answer 5 &amp; 6'!$A$2:$O$2221,12,FALSE)</f>
        <v>0</v>
      </c>
      <c r="U803" s="26">
        <f>VLOOKUP($A$2:$A$2221,'[2]Customer Answer 5 &amp; 6'!$A$2:$O$2221,13,FALSE)</f>
        <v>0</v>
      </c>
      <c r="V803" s="26">
        <f>VLOOKUP($A$2:$A$2221,'[2]Customer Answer 5 &amp; 6'!$A$2:$O$2221,14,FALSE)</f>
        <v>0</v>
      </c>
      <c r="W803" s="27" t="str">
        <f>VLOOKUP($A$2:$A$2221,'[2]Customer Answer 5 &amp; 6'!$A$2:$O$2221,15,FALSE)</f>
        <v>Other</v>
      </c>
      <c r="X803" s="21">
        <f>VLOOKUP($A$2:$A$2221,'[2]Sales Answer 1 &amp; 2'!$A$2:$N$2221,3,FALSE)</f>
        <v>1385</v>
      </c>
      <c r="Y803" s="21">
        <f>VLOOKUP($A$2:$A$2221,'[2]Sales Answer 1 &amp; 2'!$A$2:$N$2221,4,FALSE)</f>
        <v>38</v>
      </c>
      <c r="Z803" s="21">
        <f>VLOOKUP($A$2:$A$2221,'[2]Sales Answer 1 &amp; 2'!$A$2:$N$2221,5,FALSE)</f>
        <v>416</v>
      </c>
      <c r="AA803" s="21">
        <f>VLOOKUP($A$2:$A$2221,'[2]Sales Answer 1 &amp; 2'!$A$2:$N$2221,6,FALSE)</f>
        <v>51</v>
      </c>
      <c r="AB803" s="21">
        <f>VLOOKUP($A$2:$A$2221,'[2]Sales Answer 1 &amp; 2'!$A$2:$N$2221,7,FALSE)</f>
        <v>0</v>
      </c>
    </row>
    <row r="804" spans="1:28" ht="15" thickBot="1" x14ac:dyDescent="0.35">
      <c r="A804" s="12">
        <v>2067</v>
      </c>
      <c r="B804" s="13">
        <v>0</v>
      </c>
      <c r="C804" s="13">
        <v>0</v>
      </c>
      <c r="D804" s="13">
        <v>0</v>
      </c>
      <c r="E804" s="13">
        <v>0</v>
      </c>
      <c r="F804" s="13">
        <v>0</v>
      </c>
      <c r="G804" s="13">
        <v>0</v>
      </c>
      <c r="H804" s="13">
        <v>0</v>
      </c>
      <c r="I804" s="14">
        <v>43908</v>
      </c>
      <c r="J804" s="22">
        <f>VLOOKUP($A$2:$A$2221,'[2]Customer Answer 5 &amp; 6'!$A$2:$O$2221,2,FALSE)</f>
        <v>124163</v>
      </c>
      <c r="K804" s="23">
        <f>VLOOKUP($A$2:$A$2221,'[2]Customer Answer 5 &amp; 6'!$A$2:$O$2221,3,FALSE)</f>
        <v>1</v>
      </c>
      <c r="L804" s="24">
        <f>VLOOKUP($A$2:$A$2221,'[2]Customer Answer 5 &amp; 6'!$A$2:$O$2221,4,FALSE)</f>
        <v>1</v>
      </c>
      <c r="M804" s="25">
        <f>VLOOKUP($A$2:$A$2221,'[2]Customer Answer 5 &amp; 6'!$A$2:$O$2221,5,FALSE)</f>
        <v>50</v>
      </c>
      <c r="N804">
        <f>VLOOKUP($A$2:$A$2221,'[2]Customer Answer 5 &amp; 6'!$A$2:$O$2221,6,FALSE)</f>
        <v>0</v>
      </c>
      <c r="O804">
        <f>VLOOKUP($A$2:$A$2221,'[2]Customer Answer 5 &amp; 6'!$A$2:$O$2221,7,FALSE)</f>
        <v>0</v>
      </c>
      <c r="P804">
        <f>VLOOKUP($A$2:$A$2221,'[2]Customer Answer 5 &amp; 6'!$A$2:$O$2221,8,FALSE)</f>
        <v>1</v>
      </c>
      <c r="Q804">
        <f>VLOOKUP($A$2:$A$2221,'[2]Customer Answer 5 &amp; 6'!$A$2:$O$2221,9,FALSE)</f>
        <v>0</v>
      </c>
      <c r="R804">
        <f>VLOOKUP($A$2:$A$2221,'[2]Customer Answer 5 &amp; 6'!$A$2:$O$2221,10,FALSE)</f>
        <v>0</v>
      </c>
      <c r="S804" s="26">
        <f>VLOOKUP($A$2:$A$2221,'[2]Customer Answer 5 &amp; 6'!$A$2:$O$2221,11,FALSE)</f>
        <v>0</v>
      </c>
      <c r="T804" s="26">
        <f>VLOOKUP($A$2:$A$2221,'[2]Customer Answer 5 &amp; 6'!$A$2:$O$2221,12,FALSE)</f>
        <v>1</v>
      </c>
      <c r="U804" s="26">
        <f>VLOOKUP($A$2:$A$2221,'[2]Customer Answer 5 &amp; 6'!$A$2:$O$2221,13,FALSE)</f>
        <v>0</v>
      </c>
      <c r="V804" s="26">
        <f>VLOOKUP($A$2:$A$2221,'[2]Customer Answer 5 &amp; 6'!$A$2:$O$2221,14,FALSE)</f>
        <v>0</v>
      </c>
      <c r="W804" s="27" t="str">
        <f>VLOOKUP($A$2:$A$2221,'[2]Customer Answer 5 &amp; 6'!$A$2:$O$2221,15,FALSE)</f>
        <v>Texas</v>
      </c>
      <c r="X804" s="21">
        <f>VLOOKUP($A$2:$A$2221,'[2]Sales Answer 1 &amp; 2'!$A$2:$N$2221,3,FALSE)</f>
        <v>21</v>
      </c>
      <c r="Y804" s="21">
        <f>VLOOKUP($A$2:$A$2221,'[2]Sales Answer 1 &amp; 2'!$A$2:$N$2221,4,FALSE)</f>
        <v>5</v>
      </c>
      <c r="Z804" s="21">
        <f>VLOOKUP($A$2:$A$2221,'[2]Sales Answer 1 &amp; 2'!$A$2:$N$2221,5,FALSE)</f>
        <v>36</v>
      </c>
      <c r="AA804" s="21">
        <f>VLOOKUP($A$2:$A$2221,'[2]Sales Answer 1 &amp; 2'!$A$2:$N$2221,6,FALSE)</f>
        <v>10</v>
      </c>
      <c r="AB804" s="21">
        <f>VLOOKUP($A$2:$A$2221,'[2]Sales Answer 1 &amp; 2'!$A$2:$N$2221,7,FALSE)</f>
        <v>5</v>
      </c>
    </row>
    <row r="805" spans="1:28" ht="15" thickBot="1" x14ac:dyDescent="0.35">
      <c r="A805" s="12">
        <v>2191</v>
      </c>
      <c r="B805" s="13">
        <v>0</v>
      </c>
      <c r="C805" s="13">
        <v>1</v>
      </c>
      <c r="D805" s="13">
        <v>0</v>
      </c>
      <c r="E805" s="13">
        <v>0</v>
      </c>
      <c r="F805" s="13">
        <v>0</v>
      </c>
      <c r="G805" s="13">
        <v>0</v>
      </c>
      <c r="H805" s="13">
        <v>0</v>
      </c>
      <c r="I805" s="14">
        <v>43908</v>
      </c>
      <c r="J805" s="22">
        <f>VLOOKUP($A$2:$A$2221,'[2]Customer Answer 5 &amp; 6'!$A$2:$O$2221,2,FALSE)</f>
        <v>142213</v>
      </c>
      <c r="K805" s="23">
        <f>VLOOKUP($A$2:$A$2221,'[2]Customer Answer 5 &amp; 6'!$A$2:$O$2221,3,FALSE)</f>
        <v>0</v>
      </c>
      <c r="L805" s="24">
        <f>VLOOKUP($A$2:$A$2221,'[2]Customer Answer 5 &amp; 6'!$A$2:$O$2221,4,FALSE)</f>
        <v>1</v>
      </c>
      <c r="M805" s="25">
        <f>VLOOKUP($A$2:$A$2221,'[2]Customer Answer 5 &amp; 6'!$A$2:$O$2221,5,FALSE)</f>
        <v>63</v>
      </c>
      <c r="N805">
        <f>VLOOKUP($A$2:$A$2221,'[2]Customer Answer 5 &amp; 6'!$A$2:$O$2221,6,FALSE)</f>
        <v>0</v>
      </c>
      <c r="O805">
        <f>VLOOKUP($A$2:$A$2221,'[2]Customer Answer 5 &amp; 6'!$A$2:$O$2221,7,FALSE)</f>
        <v>0</v>
      </c>
      <c r="P805">
        <f>VLOOKUP($A$2:$A$2221,'[2]Customer Answer 5 &amp; 6'!$A$2:$O$2221,8,FALSE)</f>
        <v>0</v>
      </c>
      <c r="Q805">
        <f>VLOOKUP($A$2:$A$2221,'[2]Customer Answer 5 &amp; 6'!$A$2:$O$2221,9,FALSE)</f>
        <v>1</v>
      </c>
      <c r="R805">
        <f>VLOOKUP($A$2:$A$2221,'[2]Customer Answer 5 &amp; 6'!$A$2:$O$2221,10,FALSE)</f>
        <v>0</v>
      </c>
      <c r="S805" s="26">
        <f>VLOOKUP($A$2:$A$2221,'[2]Customer Answer 5 &amp; 6'!$A$2:$O$2221,11,FALSE)</f>
        <v>0</v>
      </c>
      <c r="T805" s="26">
        <f>VLOOKUP($A$2:$A$2221,'[2]Customer Answer 5 &amp; 6'!$A$2:$O$2221,12,FALSE)</f>
        <v>1</v>
      </c>
      <c r="U805" s="26">
        <f>VLOOKUP($A$2:$A$2221,'[2]Customer Answer 5 &amp; 6'!$A$2:$O$2221,13,FALSE)</f>
        <v>0</v>
      </c>
      <c r="V805" s="26">
        <f>VLOOKUP($A$2:$A$2221,'[2]Customer Answer 5 &amp; 6'!$A$2:$O$2221,14,FALSE)</f>
        <v>0</v>
      </c>
      <c r="W805" s="27" t="str">
        <f>VLOOKUP($A$2:$A$2221,'[2]Customer Answer 5 &amp; 6'!$A$2:$O$2221,15,FALSE)</f>
        <v>Illinois</v>
      </c>
      <c r="X805" s="21">
        <f>VLOOKUP($A$2:$A$2221,'[2]Sales Answer 1 &amp; 2'!$A$2:$N$2221,3,FALSE)</f>
        <v>1041</v>
      </c>
      <c r="Y805" s="21">
        <f>VLOOKUP($A$2:$A$2221,'[2]Sales Answer 1 &amp; 2'!$A$2:$N$2221,4,FALSE)</f>
        <v>10</v>
      </c>
      <c r="Z805" s="21">
        <f>VLOOKUP($A$2:$A$2221,'[2]Sales Answer 1 &amp; 2'!$A$2:$N$2221,5,FALSE)</f>
        <v>81</v>
      </c>
      <c r="AA805" s="21">
        <f>VLOOKUP($A$2:$A$2221,'[2]Sales Answer 1 &amp; 2'!$A$2:$N$2221,6,FALSE)</f>
        <v>13</v>
      </c>
      <c r="AB805" s="21">
        <f>VLOOKUP($A$2:$A$2221,'[2]Sales Answer 1 &amp; 2'!$A$2:$N$2221,7,FALSE)</f>
        <v>10</v>
      </c>
    </row>
    <row r="806" spans="1:28" ht="15" thickBot="1" x14ac:dyDescent="0.35">
      <c r="A806" s="12">
        <v>2207</v>
      </c>
      <c r="B806" s="13">
        <v>0</v>
      </c>
      <c r="C806" s="13">
        <v>1</v>
      </c>
      <c r="D806" s="13">
        <v>0</v>
      </c>
      <c r="E806" s="13">
        <v>0</v>
      </c>
      <c r="F806" s="13">
        <v>0</v>
      </c>
      <c r="G806" s="13">
        <v>0</v>
      </c>
      <c r="H806" s="13">
        <v>0</v>
      </c>
      <c r="I806" s="14">
        <v>43908</v>
      </c>
      <c r="J806" s="22">
        <f>VLOOKUP($A$2:$A$2221,'[2]Customer Answer 5 &amp; 6'!$A$2:$O$2221,2,FALSE)</f>
        <v>161284</v>
      </c>
      <c r="K806" s="23">
        <f>VLOOKUP($A$2:$A$2221,'[2]Customer Answer 5 &amp; 6'!$A$2:$O$2221,3,FALSE)</f>
        <v>0</v>
      </c>
      <c r="L806" s="24">
        <f>VLOOKUP($A$2:$A$2221,'[2]Customer Answer 5 &amp; 6'!$A$2:$O$2221,4,FALSE)</f>
        <v>0</v>
      </c>
      <c r="M806" s="25">
        <f>VLOOKUP($A$2:$A$2221,'[2]Customer Answer 5 &amp; 6'!$A$2:$O$2221,5,FALSE)</f>
        <v>65</v>
      </c>
      <c r="N806">
        <f>VLOOKUP($A$2:$A$2221,'[2]Customer Answer 5 &amp; 6'!$A$2:$O$2221,6,FALSE)</f>
        <v>0</v>
      </c>
      <c r="O806">
        <f>VLOOKUP($A$2:$A$2221,'[2]Customer Answer 5 &amp; 6'!$A$2:$O$2221,7,FALSE)</f>
        <v>0</v>
      </c>
      <c r="P806">
        <f>VLOOKUP($A$2:$A$2221,'[2]Customer Answer 5 &amp; 6'!$A$2:$O$2221,8,FALSE)</f>
        <v>1</v>
      </c>
      <c r="Q806">
        <f>VLOOKUP($A$2:$A$2221,'[2]Customer Answer 5 &amp; 6'!$A$2:$O$2221,9,FALSE)</f>
        <v>0</v>
      </c>
      <c r="R806">
        <f>VLOOKUP($A$2:$A$2221,'[2]Customer Answer 5 &amp; 6'!$A$2:$O$2221,10,FALSE)</f>
        <v>0</v>
      </c>
      <c r="S806" s="26">
        <f>VLOOKUP($A$2:$A$2221,'[2]Customer Answer 5 &amp; 6'!$A$2:$O$2221,11,FALSE)</f>
        <v>0</v>
      </c>
      <c r="T806" s="26">
        <f>VLOOKUP($A$2:$A$2221,'[2]Customer Answer 5 &amp; 6'!$A$2:$O$2221,12,FALSE)</f>
        <v>0</v>
      </c>
      <c r="U806" s="26">
        <f>VLOOKUP($A$2:$A$2221,'[2]Customer Answer 5 &amp; 6'!$A$2:$O$2221,13,FALSE)</f>
        <v>0</v>
      </c>
      <c r="V806" s="26">
        <f>VLOOKUP($A$2:$A$2221,'[2]Customer Answer 5 &amp; 6'!$A$2:$O$2221,14,FALSE)</f>
        <v>1</v>
      </c>
      <c r="W806" s="27" t="str">
        <f>VLOOKUP($A$2:$A$2221,'[2]Customer Answer 5 &amp; 6'!$A$2:$O$2221,15,FALSE)</f>
        <v>California</v>
      </c>
      <c r="X806" s="21">
        <f>VLOOKUP($A$2:$A$2221,'[2]Sales Answer 1 &amp; 2'!$A$2:$N$2221,3,FALSE)</f>
        <v>1626</v>
      </c>
      <c r="Y806" s="21">
        <f>VLOOKUP($A$2:$A$2221,'[2]Sales Answer 1 &amp; 2'!$A$2:$N$2221,4,FALSE)</f>
        <v>39</v>
      </c>
      <c r="Z806" s="21">
        <f>VLOOKUP($A$2:$A$2221,'[2]Sales Answer 1 &amp; 2'!$A$2:$N$2221,5,FALSE)</f>
        <v>279</v>
      </c>
      <c r="AA806" s="21">
        <f>VLOOKUP($A$2:$A$2221,'[2]Sales Answer 1 &amp; 2'!$A$2:$N$2221,6,FALSE)</f>
        <v>53</v>
      </c>
      <c r="AB806" s="21">
        <f>VLOOKUP($A$2:$A$2221,'[2]Sales Answer 1 &amp; 2'!$A$2:$N$2221,7,FALSE)</f>
        <v>18</v>
      </c>
    </row>
    <row r="807" spans="1:28" ht="15" thickBot="1" x14ac:dyDescent="0.35">
      <c r="A807" s="12">
        <v>2526</v>
      </c>
      <c r="B807" s="13">
        <v>0</v>
      </c>
      <c r="C807" s="13">
        <v>0</v>
      </c>
      <c r="D807" s="13">
        <v>0</v>
      </c>
      <c r="E807" s="13">
        <v>0</v>
      </c>
      <c r="F807" s="13">
        <v>0</v>
      </c>
      <c r="G807" s="13">
        <v>0</v>
      </c>
      <c r="H807" s="13">
        <v>0</v>
      </c>
      <c r="I807" s="14">
        <v>43908</v>
      </c>
      <c r="J807" s="22">
        <f>VLOOKUP($A$2:$A$2221,'[2]Customer Answer 5 &amp; 6'!$A$2:$O$2221,2,FALSE)</f>
        <v>157530</v>
      </c>
      <c r="K807" s="23">
        <f>VLOOKUP($A$2:$A$2221,'[2]Customer Answer 5 &amp; 6'!$A$2:$O$2221,3,FALSE)</f>
        <v>0</v>
      </c>
      <c r="L807" s="24">
        <f>VLOOKUP($A$2:$A$2221,'[2]Customer Answer 5 &amp; 6'!$A$2:$O$2221,4,FALSE)</f>
        <v>1</v>
      </c>
      <c r="M807" s="25">
        <f>VLOOKUP($A$2:$A$2221,'[2]Customer Answer 5 &amp; 6'!$A$2:$O$2221,5,FALSE)</f>
        <v>69</v>
      </c>
      <c r="N807">
        <f>VLOOKUP($A$2:$A$2221,'[2]Customer Answer 5 &amp; 6'!$A$2:$O$2221,6,FALSE)</f>
        <v>1</v>
      </c>
      <c r="O807">
        <f>VLOOKUP($A$2:$A$2221,'[2]Customer Answer 5 &amp; 6'!$A$2:$O$2221,7,FALSE)</f>
        <v>0</v>
      </c>
      <c r="P807">
        <f>VLOOKUP($A$2:$A$2221,'[2]Customer Answer 5 &amp; 6'!$A$2:$O$2221,8,FALSE)</f>
        <v>0</v>
      </c>
      <c r="Q807">
        <f>VLOOKUP($A$2:$A$2221,'[2]Customer Answer 5 &amp; 6'!$A$2:$O$2221,9,FALSE)</f>
        <v>0</v>
      </c>
      <c r="R807">
        <f>VLOOKUP($A$2:$A$2221,'[2]Customer Answer 5 &amp; 6'!$A$2:$O$2221,10,FALSE)</f>
        <v>0</v>
      </c>
      <c r="S807" s="26">
        <f>VLOOKUP($A$2:$A$2221,'[2]Customer Answer 5 &amp; 6'!$A$2:$O$2221,11,FALSE)</f>
        <v>0</v>
      </c>
      <c r="T807" s="26">
        <f>VLOOKUP($A$2:$A$2221,'[2]Customer Answer 5 &amp; 6'!$A$2:$O$2221,12,FALSE)</f>
        <v>0</v>
      </c>
      <c r="U807" s="26">
        <f>VLOOKUP($A$2:$A$2221,'[2]Customer Answer 5 &amp; 6'!$A$2:$O$2221,13,FALSE)</f>
        <v>1</v>
      </c>
      <c r="V807" s="26">
        <f>VLOOKUP($A$2:$A$2221,'[2]Customer Answer 5 &amp; 6'!$A$2:$O$2221,14,FALSE)</f>
        <v>0</v>
      </c>
      <c r="W807" s="27" t="str">
        <f>VLOOKUP($A$2:$A$2221,'[2]Customer Answer 5 &amp; 6'!$A$2:$O$2221,15,FALSE)</f>
        <v>Florida</v>
      </c>
      <c r="X807" s="21">
        <f>VLOOKUP($A$2:$A$2221,'[2]Sales Answer 1 &amp; 2'!$A$2:$N$2221,3,FALSE)</f>
        <v>137</v>
      </c>
      <c r="Y807" s="21">
        <f>VLOOKUP($A$2:$A$2221,'[2]Sales Answer 1 &amp; 2'!$A$2:$N$2221,4,FALSE)</f>
        <v>3</v>
      </c>
      <c r="Z807" s="21">
        <f>VLOOKUP($A$2:$A$2221,'[2]Sales Answer 1 &amp; 2'!$A$2:$N$2221,5,FALSE)</f>
        <v>74</v>
      </c>
      <c r="AA807" s="21">
        <f>VLOOKUP($A$2:$A$2221,'[2]Sales Answer 1 &amp; 2'!$A$2:$N$2221,6,FALSE)</f>
        <v>16</v>
      </c>
      <c r="AB807" s="21">
        <f>VLOOKUP($A$2:$A$2221,'[2]Sales Answer 1 &amp; 2'!$A$2:$N$2221,7,FALSE)</f>
        <v>19</v>
      </c>
    </row>
    <row r="808" spans="1:28" ht="15" thickBot="1" x14ac:dyDescent="0.35">
      <c r="A808" s="12">
        <v>3117</v>
      </c>
      <c r="B808" s="13">
        <v>0</v>
      </c>
      <c r="C808" s="13">
        <v>0</v>
      </c>
      <c r="D808" s="13">
        <v>0</v>
      </c>
      <c r="E808" s="13">
        <v>0</v>
      </c>
      <c r="F808" s="13">
        <v>0</v>
      </c>
      <c r="G808" s="13">
        <v>0</v>
      </c>
      <c r="H808" s="13">
        <v>0</v>
      </c>
      <c r="I808" s="14">
        <v>43908</v>
      </c>
      <c r="J808" s="22">
        <f>VLOOKUP($A$2:$A$2221,'[2]Customer Answer 5 &amp; 6'!$A$2:$O$2221,2,FALSE)</f>
        <v>142769</v>
      </c>
      <c r="K808" s="23">
        <f>VLOOKUP($A$2:$A$2221,'[2]Customer Answer 5 &amp; 6'!$A$2:$O$2221,3,FALSE)</f>
        <v>0</v>
      </c>
      <c r="L808" s="24">
        <f>VLOOKUP($A$2:$A$2221,'[2]Customer Answer 5 &amp; 6'!$A$2:$O$2221,4,FALSE)</f>
        <v>1</v>
      </c>
      <c r="M808" s="25">
        <f>VLOOKUP($A$2:$A$2221,'[2]Customer Answer 5 &amp; 6'!$A$2:$O$2221,5,FALSE)</f>
        <v>58</v>
      </c>
      <c r="N808">
        <f>VLOOKUP($A$2:$A$2221,'[2]Customer Answer 5 &amp; 6'!$A$2:$O$2221,6,FALSE)</f>
        <v>0</v>
      </c>
      <c r="O808">
        <f>VLOOKUP($A$2:$A$2221,'[2]Customer Answer 5 &amp; 6'!$A$2:$O$2221,7,FALSE)</f>
        <v>1</v>
      </c>
      <c r="P808">
        <f>VLOOKUP($A$2:$A$2221,'[2]Customer Answer 5 &amp; 6'!$A$2:$O$2221,8,FALSE)</f>
        <v>0</v>
      </c>
      <c r="Q808">
        <f>VLOOKUP($A$2:$A$2221,'[2]Customer Answer 5 &amp; 6'!$A$2:$O$2221,9,FALSE)</f>
        <v>0</v>
      </c>
      <c r="R808">
        <f>VLOOKUP($A$2:$A$2221,'[2]Customer Answer 5 &amp; 6'!$A$2:$O$2221,10,FALSE)</f>
        <v>0</v>
      </c>
      <c r="S808" s="26">
        <f>VLOOKUP($A$2:$A$2221,'[2]Customer Answer 5 &amp; 6'!$A$2:$O$2221,11,FALSE)</f>
        <v>0</v>
      </c>
      <c r="T808" s="26">
        <f>VLOOKUP($A$2:$A$2221,'[2]Customer Answer 5 &amp; 6'!$A$2:$O$2221,12,FALSE)</f>
        <v>0</v>
      </c>
      <c r="U808" s="26">
        <f>VLOOKUP($A$2:$A$2221,'[2]Customer Answer 5 &amp; 6'!$A$2:$O$2221,13,FALSE)</f>
        <v>0</v>
      </c>
      <c r="V808" s="26">
        <f>VLOOKUP($A$2:$A$2221,'[2]Customer Answer 5 &amp; 6'!$A$2:$O$2221,14,FALSE)</f>
        <v>1</v>
      </c>
      <c r="W808" s="27" t="str">
        <f>VLOOKUP($A$2:$A$2221,'[2]Customer Answer 5 &amp; 6'!$A$2:$O$2221,15,FALSE)</f>
        <v>Texas</v>
      </c>
      <c r="X808" s="21">
        <f>VLOOKUP($A$2:$A$2221,'[2]Sales Answer 1 &amp; 2'!$A$2:$N$2221,3,FALSE)</f>
        <v>237</v>
      </c>
      <c r="Y808" s="21">
        <f>VLOOKUP($A$2:$A$2221,'[2]Sales Answer 1 &amp; 2'!$A$2:$N$2221,4,FALSE)</f>
        <v>0</v>
      </c>
      <c r="Z808" s="21">
        <f>VLOOKUP($A$2:$A$2221,'[2]Sales Answer 1 &amp; 2'!$A$2:$N$2221,5,FALSE)</f>
        <v>43</v>
      </c>
      <c r="AA808" s="21">
        <f>VLOOKUP($A$2:$A$2221,'[2]Sales Answer 1 &amp; 2'!$A$2:$N$2221,6,FALSE)</f>
        <v>10</v>
      </c>
      <c r="AB808" s="21">
        <f>VLOOKUP($A$2:$A$2221,'[2]Sales Answer 1 &amp; 2'!$A$2:$N$2221,7,FALSE)</f>
        <v>3</v>
      </c>
    </row>
    <row r="809" spans="1:28" ht="15" thickBot="1" x14ac:dyDescent="0.35">
      <c r="A809" s="12">
        <v>1709</v>
      </c>
      <c r="B809" s="13">
        <v>0</v>
      </c>
      <c r="C809" s="13">
        <v>0</v>
      </c>
      <c r="D809" s="13">
        <v>0</v>
      </c>
      <c r="E809" s="13">
        <v>0</v>
      </c>
      <c r="F809" s="13">
        <v>0</v>
      </c>
      <c r="G809" s="13">
        <v>0</v>
      </c>
      <c r="H809" s="13">
        <v>0</v>
      </c>
      <c r="I809" s="14">
        <v>43907</v>
      </c>
      <c r="J809" s="22">
        <f>VLOOKUP($A$2:$A$2221,'[2]Customer Answer 5 &amp; 6'!$A$2:$O$2221,2,FALSE)</f>
        <v>156962</v>
      </c>
      <c r="K809" s="23">
        <f>VLOOKUP($A$2:$A$2221,'[2]Customer Answer 5 &amp; 6'!$A$2:$O$2221,3,FALSE)</f>
        <v>2</v>
      </c>
      <c r="L809" s="24">
        <f>VLOOKUP($A$2:$A$2221,'[2]Customer Answer 5 &amp; 6'!$A$2:$O$2221,4,FALSE)</f>
        <v>1</v>
      </c>
      <c r="M809" s="25">
        <f>VLOOKUP($A$2:$A$2221,'[2]Customer Answer 5 &amp; 6'!$A$2:$O$2221,5,FALSE)</f>
        <v>55</v>
      </c>
      <c r="N809">
        <f>VLOOKUP($A$2:$A$2221,'[2]Customer Answer 5 &amp; 6'!$A$2:$O$2221,6,FALSE)</f>
        <v>0</v>
      </c>
      <c r="O809">
        <f>VLOOKUP($A$2:$A$2221,'[2]Customer Answer 5 &amp; 6'!$A$2:$O$2221,7,FALSE)</f>
        <v>1</v>
      </c>
      <c r="P809">
        <f>VLOOKUP($A$2:$A$2221,'[2]Customer Answer 5 &amp; 6'!$A$2:$O$2221,8,FALSE)</f>
        <v>0</v>
      </c>
      <c r="Q809">
        <f>VLOOKUP($A$2:$A$2221,'[2]Customer Answer 5 &amp; 6'!$A$2:$O$2221,9,FALSE)</f>
        <v>0</v>
      </c>
      <c r="R809">
        <f>VLOOKUP($A$2:$A$2221,'[2]Customer Answer 5 &amp; 6'!$A$2:$O$2221,10,FALSE)</f>
        <v>0</v>
      </c>
      <c r="S809" s="26">
        <f>VLOOKUP($A$2:$A$2221,'[2]Customer Answer 5 &amp; 6'!$A$2:$O$2221,11,FALSE)</f>
        <v>0</v>
      </c>
      <c r="T809" s="26">
        <f>VLOOKUP($A$2:$A$2221,'[2]Customer Answer 5 &amp; 6'!$A$2:$O$2221,12,FALSE)</f>
        <v>0</v>
      </c>
      <c r="U809" s="26">
        <f>VLOOKUP($A$2:$A$2221,'[2]Customer Answer 5 &amp; 6'!$A$2:$O$2221,13,FALSE)</f>
        <v>1</v>
      </c>
      <c r="V809" s="26">
        <f>VLOOKUP($A$2:$A$2221,'[2]Customer Answer 5 &amp; 6'!$A$2:$O$2221,14,FALSE)</f>
        <v>0</v>
      </c>
      <c r="W809" s="27" t="str">
        <f>VLOOKUP($A$2:$A$2221,'[2]Customer Answer 5 &amp; 6'!$A$2:$O$2221,15,FALSE)</f>
        <v>California</v>
      </c>
      <c r="X809" s="21">
        <f>VLOOKUP($A$2:$A$2221,'[2]Sales Answer 1 &amp; 2'!$A$2:$N$2221,3,FALSE)</f>
        <v>805</v>
      </c>
      <c r="Y809" s="21">
        <f>VLOOKUP($A$2:$A$2221,'[2]Sales Answer 1 &amp; 2'!$A$2:$N$2221,4,FALSE)</f>
        <v>8</v>
      </c>
      <c r="Z809" s="21">
        <f>VLOOKUP($A$2:$A$2221,'[2]Sales Answer 1 &amp; 2'!$A$2:$N$2221,5,FALSE)</f>
        <v>212</v>
      </c>
      <c r="AA809" s="21">
        <f>VLOOKUP($A$2:$A$2221,'[2]Sales Answer 1 &amp; 2'!$A$2:$N$2221,6,FALSE)</f>
        <v>28</v>
      </c>
      <c r="AB809" s="21">
        <f>VLOOKUP($A$2:$A$2221,'[2]Sales Answer 1 &amp; 2'!$A$2:$N$2221,7,FALSE)</f>
        <v>8</v>
      </c>
    </row>
    <row r="810" spans="1:28" ht="15" thickBot="1" x14ac:dyDescent="0.35">
      <c r="A810" s="12">
        <v>1958</v>
      </c>
      <c r="B810" s="13">
        <v>0</v>
      </c>
      <c r="C810" s="13">
        <v>0</v>
      </c>
      <c r="D810" s="13">
        <v>0</v>
      </c>
      <c r="E810" s="13">
        <v>0</v>
      </c>
      <c r="F810" s="13">
        <v>0</v>
      </c>
      <c r="G810" s="13">
        <v>0</v>
      </c>
      <c r="H810" s="13">
        <v>0</v>
      </c>
      <c r="I810" s="14">
        <v>43907</v>
      </c>
      <c r="J810" s="22">
        <f>VLOOKUP($A$2:$A$2221,'[2]Customer Answer 5 &amp; 6'!$A$2:$O$2221,2,FALSE)</f>
        <v>156962</v>
      </c>
      <c r="K810" s="23">
        <f>VLOOKUP($A$2:$A$2221,'[2]Customer Answer 5 &amp; 6'!$A$2:$O$2221,3,FALSE)</f>
        <v>2</v>
      </c>
      <c r="L810" s="24">
        <f>VLOOKUP($A$2:$A$2221,'[2]Customer Answer 5 &amp; 6'!$A$2:$O$2221,4,FALSE)</f>
        <v>1</v>
      </c>
      <c r="M810" s="25">
        <f>VLOOKUP($A$2:$A$2221,'[2]Customer Answer 5 &amp; 6'!$A$2:$O$2221,5,FALSE)</f>
        <v>55</v>
      </c>
      <c r="N810">
        <f>VLOOKUP($A$2:$A$2221,'[2]Customer Answer 5 &amp; 6'!$A$2:$O$2221,6,FALSE)</f>
        <v>0</v>
      </c>
      <c r="O810">
        <f>VLOOKUP($A$2:$A$2221,'[2]Customer Answer 5 &amp; 6'!$A$2:$O$2221,7,FALSE)</f>
        <v>1</v>
      </c>
      <c r="P810">
        <f>VLOOKUP($A$2:$A$2221,'[2]Customer Answer 5 &amp; 6'!$A$2:$O$2221,8,FALSE)</f>
        <v>0</v>
      </c>
      <c r="Q810">
        <f>VLOOKUP($A$2:$A$2221,'[2]Customer Answer 5 &amp; 6'!$A$2:$O$2221,9,FALSE)</f>
        <v>0</v>
      </c>
      <c r="R810">
        <f>VLOOKUP($A$2:$A$2221,'[2]Customer Answer 5 &amp; 6'!$A$2:$O$2221,10,FALSE)</f>
        <v>0</v>
      </c>
      <c r="S810" s="26">
        <f>VLOOKUP($A$2:$A$2221,'[2]Customer Answer 5 &amp; 6'!$A$2:$O$2221,11,FALSE)</f>
        <v>0</v>
      </c>
      <c r="T810" s="26">
        <f>VLOOKUP($A$2:$A$2221,'[2]Customer Answer 5 &amp; 6'!$A$2:$O$2221,12,FALSE)</f>
        <v>0</v>
      </c>
      <c r="U810" s="26">
        <f>VLOOKUP($A$2:$A$2221,'[2]Customer Answer 5 &amp; 6'!$A$2:$O$2221,13,FALSE)</f>
        <v>1</v>
      </c>
      <c r="V810" s="26">
        <f>VLOOKUP($A$2:$A$2221,'[2]Customer Answer 5 &amp; 6'!$A$2:$O$2221,14,FALSE)</f>
        <v>0</v>
      </c>
      <c r="W810" s="27" t="str">
        <f>VLOOKUP($A$2:$A$2221,'[2]Customer Answer 5 &amp; 6'!$A$2:$O$2221,15,FALSE)</f>
        <v>New York</v>
      </c>
      <c r="X810" s="21">
        <f>VLOOKUP($A$2:$A$2221,'[2]Sales Answer 1 &amp; 2'!$A$2:$N$2221,3,FALSE)</f>
        <v>805</v>
      </c>
      <c r="Y810" s="21">
        <f>VLOOKUP($A$2:$A$2221,'[2]Sales Answer 1 &amp; 2'!$A$2:$N$2221,4,FALSE)</f>
        <v>8</v>
      </c>
      <c r="Z810" s="21">
        <f>VLOOKUP($A$2:$A$2221,'[2]Sales Answer 1 &amp; 2'!$A$2:$N$2221,5,FALSE)</f>
        <v>212</v>
      </c>
      <c r="AA810" s="21">
        <f>VLOOKUP($A$2:$A$2221,'[2]Sales Answer 1 &amp; 2'!$A$2:$N$2221,6,FALSE)</f>
        <v>28</v>
      </c>
      <c r="AB810" s="21">
        <f>VLOOKUP($A$2:$A$2221,'[2]Sales Answer 1 &amp; 2'!$A$2:$N$2221,7,FALSE)</f>
        <v>8</v>
      </c>
    </row>
    <row r="811" spans="1:28" ht="15" thickBot="1" x14ac:dyDescent="0.35">
      <c r="A811" s="12">
        <v>2366</v>
      </c>
      <c r="B811" s="13">
        <v>0</v>
      </c>
      <c r="C811" s="13">
        <v>0</v>
      </c>
      <c r="D811" s="13">
        <v>0</v>
      </c>
      <c r="E811" s="13">
        <v>0</v>
      </c>
      <c r="F811" s="13">
        <v>0</v>
      </c>
      <c r="G811" s="13">
        <v>0</v>
      </c>
      <c r="H811" s="13">
        <v>0</v>
      </c>
      <c r="I811" s="14">
        <v>43907</v>
      </c>
      <c r="J811" s="22">
        <f>VLOOKUP($A$2:$A$2221,'[2]Customer Answer 5 &amp; 6'!$A$2:$O$2221,2,FALSE)</f>
        <v>153761</v>
      </c>
      <c r="K811" s="23">
        <f>VLOOKUP($A$2:$A$2221,'[2]Customer Answer 5 &amp; 6'!$A$2:$O$2221,3,FALSE)</f>
        <v>1</v>
      </c>
      <c r="L811" s="24">
        <f>VLOOKUP($A$2:$A$2221,'[2]Customer Answer 5 &amp; 6'!$A$2:$O$2221,4,FALSE)</f>
        <v>1</v>
      </c>
      <c r="M811" s="25">
        <f>VLOOKUP($A$2:$A$2221,'[2]Customer Answer 5 &amp; 6'!$A$2:$O$2221,5,FALSE)</f>
        <v>48</v>
      </c>
      <c r="N811">
        <f>VLOOKUP($A$2:$A$2221,'[2]Customer Answer 5 &amp; 6'!$A$2:$O$2221,6,FALSE)</f>
        <v>0</v>
      </c>
      <c r="O811">
        <f>VLOOKUP($A$2:$A$2221,'[2]Customer Answer 5 &amp; 6'!$A$2:$O$2221,7,FALSE)</f>
        <v>1</v>
      </c>
      <c r="P811">
        <f>VLOOKUP($A$2:$A$2221,'[2]Customer Answer 5 &amp; 6'!$A$2:$O$2221,8,FALSE)</f>
        <v>0</v>
      </c>
      <c r="Q811">
        <f>VLOOKUP($A$2:$A$2221,'[2]Customer Answer 5 &amp; 6'!$A$2:$O$2221,9,FALSE)</f>
        <v>0</v>
      </c>
      <c r="R811">
        <f>VLOOKUP($A$2:$A$2221,'[2]Customer Answer 5 &amp; 6'!$A$2:$O$2221,10,FALSE)</f>
        <v>0</v>
      </c>
      <c r="S811" s="26">
        <f>VLOOKUP($A$2:$A$2221,'[2]Customer Answer 5 &amp; 6'!$A$2:$O$2221,11,FALSE)</f>
        <v>0</v>
      </c>
      <c r="T811" s="26">
        <f>VLOOKUP($A$2:$A$2221,'[2]Customer Answer 5 &amp; 6'!$A$2:$O$2221,12,FALSE)</f>
        <v>0</v>
      </c>
      <c r="U811" s="26">
        <f>VLOOKUP($A$2:$A$2221,'[2]Customer Answer 5 &amp; 6'!$A$2:$O$2221,13,FALSE)</f>
        <v>1</v>
      </c>
      <c r="V811" s="26">
        <f>VLOOKUP($A$2:$A$2221,'[2]Customer Answer 5 &amp; 6'!$A$2:$O$2221,14,FALSE)</f>
        <v>0</v>
      </c>
      <c r="W811" s="27" t="str">
        <f>VLOOKUP($A$2:$A$2221,'[2]Customer Answer 5 &amp; 6'!$A$2:$O$2221,15,FALSE)</f>
        <v>New York</v>
      </c>
      <c r="X811" s="21">
        <f>VLOOKUP($A$2:$A$2221,'[2]Sales Answer 1 &amp; 2'!$A$2:$N$2221,3,FALSE)</f>
        <v>452</v>
      </c>
      <c r="Y811" s="21">
        <f>VLOOKUP($A$2:$A$2221,'[2]Sales Answer 1 &amp; 2'!$A$2:$N$2221,4,FALSE)</f>
        <v>0</v>
      </c>
      <c r="Z811" s="21">
        <f>VLOOKUP($A$2:$A$2221,'[2]Sales Answer 1 &amp; 2'!$A$2:$N$2221,5,FALSE)</f>
        <v>217</v>
      </c>
      <c r="AA811" s="21">
        <f>VLOOKUP($A$2:$A$2221,'[2]Sales Answer 1 &amp; 2'!$A$2:$N$2221,6,FALSE)</f>
        <v>37</v>
      </c>
      <c r="AB811" s="21">
        <f>VLOOKUP($A$2:$A$2221,'[2]Sales Answer 1 &amp; 2'!$A$2:$N$2221,7,FALSE)</f>
        <v>20</v>
      </c>
    </row>
    <row r="812" spans="1:28" ht="15" thickBot="1" x14ac:dyDescent="0.35">
      <c r="A812" s="12">
        <v>2796</v>
      </c>
      <c r="B812" s="13">
        <v>0</v>
      </c>
      <c r="C812" s="13">
        <v>0</v>
      </c>
      <c r="D812" s="13">
        <v>0</v>
      </c>
      <c r="E812" s="13">
        <v>0</v>
      </c>
      <c r="F812" s="13">
        <v>0</v>
      </c>
      <c r="G812" s="13">
        <v>0</v>
      </c>
      <c r="H812" s="13">
        <v>0</v>
      </c>
      <c r="I812" s="14">
        <v>43907</v>
      </c>
      <c r="J812" s="22">
        <f>VLOOKUP($A$2:$A$2221,'[2]Customer Answer 5 &amp; 6'!$A$2:$O$2221,2,FALSE)</f>
        <v>144635</v>
      </c>
      <c r="K812" s="23">
        <f>VLOOKUP($A$2:$A$2221,'[2]Customer Answer 5 &amp; 6'!$A$2:$O$2221,3,FALSE)</f>
        <v>1</v>
      </c>
      <c r="L812" s="24">
        <f>VLOOKUP($A$2:$A$2221,'[2]Customer Answer 5 &amp; 6'!$A$2:$O$2221,4,FALSE)</f>
        <v>1</v>
      </c>
      <c r="M812" s="25">
        <f>VLOOKUP($A$2:$A$2221,'[2]Customer Answer 5 &amp; 6'!$A$2:$O$2221,5,FALSE)</f>
        <v>49</v>
      </c>
      <c r="N812">
        <f>VLOOKUP($A$2:$A$2221,'[2]Customer Answer 5 &amp; 6'!$A$2:$O$2221,6,FALSE)</f>
        <v>1</v>
      </c>
      <c r="O812">
        <f>VLOOKUP($A$2:$A$2221,'[2]Customer Answer 5 &amp; 6'!$A$2:$O$2221,7,FALSE)</f>
        <v>0</v>
      </c>
      <c r="P812">
        <f>VLOOKUP($A$2:$A$2221,'[2]Customer Answer 5 &amp; 6'!$A$2:$O$2221,8,FALSE)</f>
        <v>0</v>
      </c>
      <c r="Q812">
        <f>VLOOKUP($A$2:$A$2221,'[2]Customer Answer 5 &amp; 6'!$A$2:$O$2221,9,FALSE)</f>
        <v>0</v>
      </c>
      <c r="R812">
        <f>VLOOKUP($A$2:$A$2221,'[2]Customer Answer 5 &amp; 6'!$A$2:$O$2221,10,FALSE)</f>
        <v>0</v>
      </c>
      <c r="S812" s="26">
        <f>VLOOKUP($A$2:$A$2221,'[2]Customer Answer 5 &amp; 6'!$A$2:$O$2221,11,FALSE)</f>
        <v>0</v>
      </c>
      <c r="T812" s="26">
        <f>VLOOKUP($A$2:$A$2221,'[2]Customer Answer 5 &amp; 6'!$A$2:$O$2221,12,FALSE)</f>
        <v>0</v>
      </c>
      <c r="U812" s="26">
        <f>VLOOKUP($A$2:$A$2221,'[2]Customer Answer 5 &amp; 6'!$A$2:$O$2221,13,FALSE)</f>
        <v>1</v>
      </c>
      <c r="V812" s="26">
        <f>VLOOKUP($A$2:$A$2221,'[2]Customer Answer 5 &amp; 6'!$A$2:$O$2221,14,FALSE)</f>
        <v>0</v>
      </c>
      <c r="W812" s="27" t="str">
        <f>VLOOKUP($A$2:$A$2221,'[2]Customer Answer 5 &amp; 6'!$A$2:$O$2221,15,FALSE)</f>
        <v>Florida</v>
      </c>
      <c r="X812" s="21">
        <f>VLOOKUP($A$2:$A$2221,'[2]Sales Answer 1 &amp; 2'!$A$2:$N$2221,3,FALSE)</f>
        <v>181</v>
      </c>
      <c r="Y812" s="21">
        <f>VLOOKUP($A$2:$A$2221,'[2]Sales Answer 1 &amp; 2'!$A$2:$N$2221,4,FALSE)</f>
        <v>0</v>
      </c>
      <c r="Z812" s="21">
        <f>VLOOKUP($A$2:$A$2221,'[2]Sales Answer 1 &amp; 2'!$A$2:$N$2221,5,FALSE)</f>
        <v>29</v>
      </c>
      <c r="AA812" s="21">
        <f>VLOOKUP($A$2:$A$2221,'[2]Sales Answer 1 &amp; 2'!$A$2:$N$2221,6,FALSE)</f>
        <v>0</v>
      </c>
      <c r="AB812" s="21">
        <f>VLOOKUP($A$2:$A$2221,'[2]Sales Answer 1 &amp; 2'!$A$2:$N$2221,7,FALSE)</f>
        <v>0</v>
      </c>
    </row>
    <row r="813" spans="1:28" ht="15" thickBot="1" x14ac:dyDescent="0.35">
      <c r="A813" s="12">
        <v>1455</v>
      </c>
      <c r="B813" s="13">
        <v>0</v>
      </c>
      <c r="C813" s="13">
        <v>0</v>
      </c>
      <c r="D813" s="13">
        <v>0</v>
      </c>
      <c r="E813" s="13">
        <v>0</v>
      </c>
      <c r="F813" s="13">
        <v>0</v>
      </c>
      <c r="G813" s="13">
        <v>0</v>
      </c>
      <c r="H813" s="13">
        <v>1</v>
      </c>
      <c r="I813" s="14">
        <v>43906</v>
      </c>
      <c r="J813" s="22">
        <f>VLOOKUP($A$2:$A$2221,'[2]Customer Answer 5 &amp; 6'!$A$2:$O$2221,2,FALSE)</f>
        <v>137406</v>
      </c>
      <c r="K813" s="23">
        <f>VLOOKUP($A$2:$A$2221,'[2]Customer Answer 5 &amp; 6'!$A$2:$O$2221,3,FALSE)</f>
        <v>1</v>
      </c>
      <c r="L813" s="24">
        <f>VLOOKUP($A$2:$A$2221,'[2]Customer Answer 5 &amp; 6'!$A$2:$O$2221,4,FALSE)</f>
        <v>0</v>
      </c>
      <c r="M813" s="25">
        <f>VLOOKUP($A$2:$A$2221,'[2]Customer Answer 5 &amp; 6'!$A$2:$O$2221,5,FALSE)</f>
        <v>40</v>
      </c>
      <c r="N813">
        <f>VLOOKUP($A$2:$A$2221,'[2]Customer Answer 5 &amp; 6'!$A$2:$O$2221,6,FALSE)</f>
        <v>0</v>
      </c>
      <c r="O813">
        <f>VLOOKUP($A$2:$A$2221,'[2]Customer Answer 5 &amp; 6'!$A$2:$O$2221,7,FALSE)</f>
        <v>1</v>
      </c>
      <c r="P813">
        <f>VLOOKUP($A$2:$A$2221,'[2]Customer Answer 5 &amp; 6'!$A$2:$O$2221,8,FALSE)</f>
        <v>0</v>
      </c>
      <c r="Q813">
        <f>VLOOKUP($A$2:$A$2221,'[2]Customer Answer 5 &amp; 6'!$A$2:$O$2221,9,FALSE)</f>
        <v>0</v>
      </c>
      <c r="R813">
        <f>VLOOKUP($A$2:$A$2221,'[2]Customer Answer 5 &amp; 6'!$A$2:$O$2221,10,FALSE)</f>
        <v>0</v>
      </c>
      <c r="S813" s="26">
        <f>VLOOKUP($A$2:$A$2221,'[2]Customer Answer 5 &amp; 6'!$A$2:$O$2221,11,FALSE)</f>
        <v>0</v>
      </c>
      <c r="T813" s="26">
        <f>VLOOKUP($A$2:$A$2221,'[2]Customer Answer 5 &amp; 6'!$A$2:$O$2221,12,FALSE)</f>
        <v>1</v>
      </c>
      <c r="U813" s="26">
        <f>VLOOKUP($A$2:$A$2221,'[2]Customer Answer 5 &amp; 6'!$A$2:$O$2221,13,FALSE)</f>
        <v>0</v>
      </c>
      <c r="V813" s="26">
        <f>VLOOKUP($A$2:$A$2221,'[2]Customer Answer 5 &amp; 6'!$A$2:$O$2221,14,FALSE)</f>
        <v>0</v>
      </c>
      <c r="W813" s="27" t="str">
        <f>VLOOKUP($A$2:$A$2221,'[2]Customer Answer 5 &amp; 6'!$A$2:$O$2221,15,FALSE)</f>
        <v>Texas</v>
      </c>
      <c r="X813" s="21">
        <f>VLOOKUP($A$2:$A$2221,'[2]Sales Answer 1 &amp; 2'!$A$2:$N$2221,3,FALSE)</f>
        <v>7</v>
      </c>
      <c r="Y813" s="21">
        <f>VLOOKUP($A$2:$A$2221,'[2]Sales Answer 1 &amp; 2'!$A$2:$N$2221,4,FALSE)</f>
        <v>0</v>
      </c>
      <c r="Z813" s="21">
        <f>VLOOKUP($A$2:$A$2221,'[2]Sales Answer 1 &amp; 2'!$A$2:$N$2221,5,FALSE)</f>
        <v>29</v>
      </c>
      <c r="AA813" s="21">
        <f>VLOOKUP($A$2:$A$2221,'[2]Sales Answer 1 &amp; 2'!$A$2:$N$2221,6,FALSE)</f>
        <v>7</v>
      </c>
      <c r="AB813" s="21">
        <f>VLOOKUP($A$2:$A$2221,'[2]Sales Answer 1 &amp; 2'!$A$2:$N$2221,7,FALSE)</f>
        <v>7</v>
      </c>
    </row>
    <row r="814" spans="1:28" ht="15" thickBot="1" x14ac:dyDescent="0.35">
      <c r="A814" s="12">
        <v>2112</v>
      </c>
      <c r="B814" s="13">
        <v>0</v>
      </c>
      <c r="C814" s="13">
        <v>0</v>
      </c>
      <c r="D814" s="13">
        <v>0</v>
      </c>
      <c r="E814" s="13">
        <v>0</v>
      </c>
      <c r="F814" s="13">
        <v>0</v>
      </c>
      <c r="G814" s="13">
        <v>0</v>
      </c>
      <c r="H814" s="13">
        <v>0</v>
      </c>
      <c r="I814" s="14">
        <v>43906</v>
      </c>
      <c r="J814" s="22">
        <f>VLOOKUP($A$2:$A$2221,'[2]Customer Answer 5 &amp; 6'!$A$2:$O$2221,2,FALSE)</f>
        <v>125930</v>
      </c>
      <c r="K814" s="23">
        <f>VLOOKUP($A$2:$A$2221,'[2]Customer Answer 5 &amp; 6'!$A$2:$O$2221,3,FALSE)</f>
        <v>1</v>
      </c>
      <c r="L814" s="24">
        <f>VLOOKUP($A$2:$A$2221,'[2]Customer Answer 5 &amp; 6'!$A$2:$O$2221,4,FALSE)</f>
        <v>1</v>
      </c>
      <c r="M814" s="25">
        <f>VLOOKUP($A$2:$A$2221,'[2]Customer Answer 5 &amp; 6'!$A$2:$O$2221,5,FALSE)</f>
        <v>53</v>
      </c>
      <c r="N814">
        <f>VLOOKUP($A$2:$A$2221,'[2]Customer Answer 5 &amp; 6'!$A$2:$O$2221,6,FALSE)</f>
        <v>0</v>
      </c>
      <c r="O814">
        <f>VLOOKUP($A$2:$A$2221,'[2]Customer Answer 5 &amp; 6'!$A$2:$O$2221,7,FALSE)</f>
        <v>0</v>
      </c>
      <c r="P814">
        <f>VLOOKUP($A$2:$A$2221,'[2]Customer Answer 5 &amp; 6'!$A$2:$O$2221,8,FALSE)</f>
        <v>1</v>
      </c>
      <c r="Q814">
        <f>VLOOKUP($A$2:$A$2221,'[2]Customer Answer 5 &amp; 6'!$A$2:$O$2221,9,FALSE)</f>
        <v>0</v>
      </c>
      <c r="R814">
        <f>VLOOKUP($A$2:$A$2221,'[2]Customer Answer 5 &amp; 6'!$A$2:$O$2221,10,FALSE)</f>
        <v>0</v>
      </c>
      <c r="S814" s="26">
        <f>VLOOKUP($A$2:$A$2221,'[2]Customer Answer 5 &amp; 6'!$A$2:$O$2221,11,FALSE)</f>
        <v>0</v>
      </c>
      <c r="T814" s="26">
        <f>VLOOKUP($A$2:$A$2221,'[2]Customer Answer 5 &amp; 6'!$A$2:$O$2221,12,FALSE)</f>
        <v>1</v>
      </c>
      <c r="U814" s="26">
        <f>VLOOKUP($A$2:$A$2221,'[2]Customer Answer 5 &amp; 6'!$A$2:$O$2221,13,FALSE)</f>
        <v>0</v>
      </c>
      <c r="V814" s="26">
        <f>VLOOKUP($A$2:$A$2221,'[2]Customer Answer 5 &amp; 6'!$A$2:$O$2221,14,FALSE)</f>
        <v>0</v>
      </c>
      <c r="W814" s="27" t="str">
        <f>VLOOKUP($A$2:$A$2221,'[2]Customer Answer 5 &amp; 6'!$A$2:$O$2221,15,FALSE)</f>
        <v>Florida</v>
      </c>
      <c r="X814" s="21">
        <f>VLOOKUP($A$2:$A$2221,'[2]Sales Answer 1 &amp; 2'!$A$2:$N$2221,3,FALSE)</f>
        <v>29</v>
      </c>
      <c r="Y814" s="21">
        <f>VLOOKUP($A$2:$A$2221,'[2]Sales Answer 1 &amp; 2'!$A$2:$N$2221,4,FALSE)</f>
        <v>5</v>
      </c>
      <c r="Z814" s="21">
        <f>VLOOKUP($A$2:$A$2221,'[2]Sales Answer 1 &amp; 2'!$A$2:$N$2221,5,FALSE)</f>
        <v>10</v>
      </c>
      <c r="AA814" s="21">
        <f>VLOOKUP($A$2:$A$2221,'[2]Sales Answer 1 &amp; 2'!$A$2:$N$2221,6,FALSE)</f>
        <v>10</v>
      </c>
      <c r="AB814" s="21">
        <f>VLOOKUP($A$2:$A$2221,'[2]Sales Answer 1 &amp; 2'!$A$2:$N$2221,7,FALSE)</f>
        <v>0</v>
      </c>
    </row>
    <row r="815" spans="1:28" ht="15" thickBot="1" x14ac:dyDescent="0.35">
      <c r="A815" s="12">
        <v>1430</v>
      </c>
      <c r="B815" s="13">
        <v>0</v>
      </c>
      <c r="C815" s="13">
        <v>0</v>
      </c>
      <c r="D815" s="13">
        <v>0</v>
      </c>
      <c r="E815" s="13">
        <v>0</v>
      </c>
      <c r="F815" s="13">
        <v>0</v>
      </c>
      <c r="G815" s="13">
        <v>0</v>
      </c>
      <c r="H815" s="13">
        <v>0</v>
      </c>
      <c r="I815" s="14">
        <v>43905</v>
      </c>
      <c r="J815" s="22">
        <f>VLOOKUP($A$2:$A$2221,'[2]Customer Answer 5 &amp; 6'!$A$2:$O$2221,2,FALSE)</f>
        <v>142618</v>
      </c>
      <c r="K815" s="23">
        <f>VLOOKUP($A$2:$A$2221,'[2]Customer Answer 5 &amp; 6'!$A$2:$O$2221,3,FALSE)</f>
        <v>1</v>
      </c>
      <c r="L815" s="24">
        <f>VLOOKUP($A$2:$A$2221,'[2]Customer Answer 5 &amp; 6'!$A$2:$O$2221,4,FALSE)</f>
        <v>0</v>
      </c>
      <c r="M815" s="25">
        <f>VLOOKUP($A$2:$A$2221,'[2]Customer Answer 5 &amp; 6'!$A$2:$O$2221,5,FALSE)</f>
        <v>48</v>
      </c>
      <c r="N815">
        <f>VLOOKUP($A$2:$A$2221,'[2]Customer Answer 5 &amp; 6'!$A$2:$O$2221,6,FALSE)</f>
        <v>1</v>
      </c>
      <c r="O815">
        <f>VLOOKUP($A$2:$A$2221,'[2]Customer Answer 5 &amp; 6'!$A$2:$O$2221,7,FALSE)</f>
        <v>0</v>
      </c>
      <c r="P815">
        <f>VLOOKUP($A$2:$A$2221,'[2]Customer Answer 5 &amp; 6'!$A$2:$O$2221,8,FALSE)</f>
        <v>0</v>
      </c>
      <c r="Q815">
        <f>VLOOKUP($A$2:$A$2221,'[2]Customer Answer 5 &amp; 6'!$A$2:$O$2221,9,FALSE)</f>
        <v>0</v>
      </c>
      <c r="R815">
        <f>VLOOKUP($A$2:$A$2221,'[2]Customer Answer 5 &amp; 6'!$A$2:$O$2221,10,FALSE)</f>
        <v>0</v>
      </c>
      <c r="S815" s="26">
        <f>VLOOKUP($A$2:$A$2221,'[2]Customer Answer 5 &amp; 6'!$A$2:$O$2221,11,FALSE)</f>
        <v>0</v>
      </c>
      <c r="T815" s="26">
        <f>VLOOKUP($A$2:$A$2221,'[2]Customer Answer 5 &amp; 6'!$A$2:$O$2221,12,FALSE)</f>
        <v>0</v>
      </c>
      <c r="U815" s="26">
        <f>VLOOKUP($A$2:$A$2221,'[2]Customer Answer 5 &amp; 6'!$A$2:$O$2221,13,FALSE)</f>
        <v>1</v>
      </c>
      <c r="V815" s="26">
        <f>VLOOKUP($A$2:$A$2221,'[2]Customer Answer 5 &amp; 6'!$A$2:$O$2221,14,FALSE)</f>
        <v>0</v>
      </c>
      <c r="W815" s="27" t="str">
        <f>VLOOKUP($A$2:$A$2221,'[2]Customer Answer 5 &amp; 6'!$A$2:$O$2221,15,FALSE)</f>
        <v>New York</v>
      </c>
      <c r="X815" s="21">
        <f>VLOOKUP($A$2:$A$2221,'[2]Sales Answer 1 &amp; 2'!$A$2:$N$2221,3,FALSE)</f>
        <v>254</v>
      </c>
      <c r="Y815" s="21">
        <f>VLOOKUP($A$2:$A$2221,'[2]Sales Answer 1 &amp; 2'!$A$2:$N$2221,4,FALSE)</f>
        <v>47</v>
      </c>
      <c r="Z815" s="21">
        <f>VLOOKUP($A$2:$A$2221,'[2]Sales Answer 1 &amp; 2'!$A$2:$N$2221,5,FALSE)</f>
        <v>248</v>
      </c>
      <c r="AA815" s="21">
        <f>VLOOKUP($A$2:$A$2221,'[2]Sales Answer 1 &amp; 2'!$A$2:$N$2221,6,FALSE)</f>
        <v>44</v>
      </c>
      <c r="AB815" s="21">
        <f>VLOOKUP($A$2:$A$2221,'[2]Sales Answer 1 &amp; 2'!$A$2:$N$2221,7,FALSE)</f>
        <v>17</v>
      </c>
    </row>
    <row r="816" spans="1:28" ht="15" thickBot="1" x14ac:dyDescent="0.35">
      <c r="A816" s="12">
        <v>1715</v>
      </c>
      <c r="B816" s="13">
        <v>0</v>
      </c>
      <c r="C816" s="13">
        <v>1</v>
      </c>
      <c r="D816" s="13">
        <v>1</v>
      </c>
      <c r="E816" s="13">
        <v>1</v>
      </c>
      <c r="F816" s="13">
        <v>0</v>
      </c>
      <c r="G816" s="13">
        <v>0</v>
      </c>
      <c r="H816" s="13">
        <v>0</v>
      </c>
      <c r="I816" s="14">
        <v>43905</v>
      </c>
      <c r="J816" s="22">
        <f>VLOOKUP($A$2:$A$2221,'[2]Customer Answer 5 &amp; 6'!$A$2:$O$2221,2,FALSE)</f>
        <v>189694</v>
      </c>
      <c r="K816" s="23">
        <f>VLOOKUP($A$2:$A$2221,'[2]Customer Answer 5 &amp; 6'!$A$2:$O$2221,3,FALSE)</f>
        <v>1</v>
      </c>
      <c r="L816" s="24">
        <f>VLOOKUP($A$2:$A$2221,'[2]Customer Answer 5 &amp; 6'!$A$2:$O$2221,4,FALSE)</f>
        <v>1</v>
      </c>
      <c r="M816" s="25">
        <f>VLOOKUP($A$2:$A$2221,'[2]Customer Answer 5 &amp; 6'!$A$2:$O$2221,5,FALSE)</f>
        <v>47</v>
      </c>
      <c r="N816">
        <f>VLOOKUP($A$2:$A$2221,'[2]Customer Answer 5 &amp; 6'!$A$2:$O$2221,6,FALSE)</f>
        <v>1</v>
      </c>
      <c r="O816">
        <f>VLOOKUP($A$2:$A$2221,'[2]Customer Answer 5 &amp; 6'!$A$2:$O$2221,7,FALSE)</f>
        <v>0</v>
      </c>
      <c r="P816">
        <f>VLOOKUP($A$2:$A$2221,'[2]Customer Answer 5 &amp; 6'!$A$2:$O$2221,8,FALSE)</f>
        <v>0</v>
      </c>
      <c r="Q816">
        <f>VLOOKUP($A$2:$A$2221,'[2]Customer Answer 5 &amp; 6'!$A$2:$O$2221,9,FALSE)</f>
        <v>0</v>
      </c>
      <c r="R816">
        <f>VLOOKUP($A$2:$A$2221,'[2]Customer Answer 5 &amp; 6'!$A$2:$O$2221,10,FALSE)</f>
        <v>0</v>
      </c>
      <c r="S816" s="26">
        <f>VLOOKUP($A$2:$A$2221,'[2]Customer Answer 5 &amp; 6'!$A$2:$O$2221,11,FALSE)</f>
        <v>0</v>
      </c>
      <c r="T816" s="26">
        <f>VLOOKUP($A$2:$A$2221,'[2]Customer Answer 5 &amp; 6'!$A$2:$O$2221,12,FALSE)</f>
        <v>1</v>
      </c>
      <c r="U816" s="26">
        <f>VLOOKUP($A$2:$A$2221,'[2]Customer Answer 5 &amp; 6'!$A$2:$O$2221,13,FALSE)</f>
        <v>0</v>
      </c>
      <c r="V816" s="26">
        <f>VLOOKUP($A$2:$A$2221,'[2]Customer Answer 5 &amp; 6'!$A$2:$O$2221,14,FALSE)</f>
        <v>0</v>
      </c>
      <c r="W816" s="27" t="str">
        <f>VLOOKUP($A$2:$A$2221,'[2]Customer Answer 5 &amp; 6'!$A$2:$O$2221,15,FALSE)</f>
        <v>California</v>
      </c>
      <c r="X816" s="21">
        <f>VLOOKUP($A$2:$A$2221,'[2]Sales Answer 1 &amp; 2'!$A$2:$N$2221,3,FALSE)</f>
        <v>2381</v>
      </c>
      <c r="Y816" s="21">
        <f>VLOOKUP($A$2:$A$2221,'[2]Sales Answer 1 &amp; 2'!$A$2:$N$2221,4,FALSE)</f>
        <v>59</v>
      </c>
      <c r="Z816" s="21">
        <f>VLOOKUP($A$2:$A$2221,'[2]Sales Answer 1 &amp; 2'!$A$2:$N$2221,5,FALSE)</f>
        <v>446</v>
      </c>
      <c r="AA816" s="21">
        <f>VLOOKUP($A$2:$A$2221,'[2]Sales Answer 1 &amp; 2'!$A$2:$N$2221,6,FALSE)</f>
        <v>78</v>
      </c>
      <c r="AB816" s="21">
        <f>VLOOKUP($A$2:$A$2221,'[2]Sales Answer 1 &amp; 2'!$A$2:$N$2221,7,FALSE)</f>
        <v>59</v>
      </c>
    </row>
    <row r="817" spans="1:28" ht="15" thickBot="1" x14ac:dyDescent="0.35">
      <c r="A817" s="12">
        <v>1982</v>
      </c>
      <c r="B817" s="13">
        <v>0</v>
      </c>
      <c r="C817" s="13">
        <v>0</v>
      </c>
      <c r="D817" s="13">
        <v>1</v>
      </c>
      <c r="E817" s="13">
        <v>1</v>
      </c>
      <c r="F817" s="13">
        <v>0</v>
      </c>
      <c r="G817" s="13">
        <v>0</v>
      </c>
      <c r="H817" s="13">
        <v>1</v>
      </c>
      <c r="I817" s="14">
        <v>43905</v>
      </c>
      <c r="J817" s="22">
        <f>VLOOKUP($A$2:$A$2221,'[2]Customer Answer 5 &amp; 6'!$A$2:$O$2221,2,FALSE)</f>
        <v>195169</v>
      </c>
      <c r="K817" s="23">
        <f>VLOOKUP($A$2:$A$2221,'[2]Customer Answer 5 &amp; 6'!$A$2:$O$2221,3,FALSE)</f>
        <v>0</v>
      </c>
      <c r="L817" s="24">
        <f>VLOOKUP($A$2:$A$2221,'[2]Customer Answer 5 &amp; 6'!$A$2:$O$2221,4,FALSE)</f>
        <v>0</v>
      </c>
      <c r="M817" s="25">
        <f>VLOOKUP($A$2:$A$2221,'[2]Customer Answer 5 &amp; 6'!$A$2:$O$2221,5,FALSE)</f>
        <v>33</v>
      </c>
      <c r="N817">
        <f>VLOOKUP($A$2:$A$2221,'[2]Customer Answer 5 &amp; 6'!$A$2:$O$2221,6,FALSE)</f>
        <v>0</v>
      </c>
      <c r="O817">
        <f>VLOOKUP($A$2:$A$2221,'[2]Customer Answer 5 &amp; 6'!$A$2:$O$2221,7,FALSE)</f>
        <v>0</v>
      </c>
      <c r="P817">
        <f>VLOOKUP($A$2:$A$2221,'[2]Customer Answer 5 &amp; 6'!$A$2:$O$2221,8,FALSE)</f>
        <v>1</v>
      </c>
      <c r="Q817">
        <f>VLOOKUP($A$2:$A$2221,'[2]Customer Answer 5 &amp; 6'!$A$2:$O$2221,9,FALSE)</f>
        <v>0</v>
      </c>
      <c r="R817">
        <f>VLOOKUP($A$2:$A$2221,'[2]Customer Answer 5 &amp; 6'!$A$2:$O$2221,10,FALSE)</f>
        <v>0</v>
      </c>
      <c r="S817" s="26">
        <f>VLOOKUP($A$2:$A$2221,'[2]Customer Answer 5 &amp; 6'!$A$2:$O$2221,11,FALSE)</f>
        <v>0</v>
      </c>
      <c r="T817" s="26">
        <f>VLOOKUP($A$2:$A$2221,'[2]Customer Answer 5 &amp; 6'!$A$2:$O$2221,12,FALSE)</f>
        <v>0</v>
      </c>
      <c r="U817" s="26">
        <f>VLOOKUP($A$2:$A$2221,'[2]Customer Answer 5 &amp; 6'!$A$2:$O$2221,13,FALSE)</f>
        <v>0</v>
      </c>
      <c r="V817" s="26">
        <f>VLOOKUP($A$2:$A$2221,'[2]Customer Answer 5 &amp; 6'!$A$2:$O$2221,14,FALSE)</f>
        <v>1</v>
      </c>
      <c r="W817" s="27" t="str">
        <f>VLOOKUP($A$2:$A$2221,'[2]Customer Answer 5 &amp; 6'!$A$2:$O$2221,15,FALSE)</f>
        <v>New York</v>
      </c>
      <c r="X817" s="21">
        <f>VLOOKUP($A$2:$A$2221,'[2]Sales Answer 1 &amp; 2'!$A$2:$N$2221,3,FALSE)</f>
        <v>2635</v>
      </c>
      <c r="Y817" s="21">
        <f>VLOOKUP($A$2:$A$2221,'[2]Sales Answer 1 &amp; 2'!$A$2:$N$2221,4,FALSE)</f>
        <v>43</v>
      </c>
      <c r="Z817" s="21">
        <f>VLOOKUP($A$2:$A$2221,'[2]Sales Answer 1 &amp; 2'!$A$2:$N$2221,5,FALSE)</f>
        <v>921</v>
      </c>
      <c r="AA817" s="21">
        <f>VLOOKUP($A$2:$A$2221,'[2]Sales Answer 1 &amp; 2'!$A$2:$N$2221,6,FALSE)</f>
        <v>217</v>
      </c>
      <c r="AB817" s="21">
        <f>VLOOKUP($A$2:$A$2221,'[2]Sales Answer 1 &amp; 2'!$A$2:$N$2221,7,FALSE)</f>
        <v>41</v>
      </c>
    </row>
    <row r="818" spans="1:28" ht="15" thickBot="1" x14ac:dyDescent="0.35">
      <c r="A818" s="12">
        <v>1343</v>
      </c>
      <c r="B818" s="13">
        <v>0</v>
      </c>
      <c r="C818" s="13">
        <v>0</v>
      </c>
      <c r="D818" s="13">
        <v>0</v>
      </c>
      <c r="E818" s="13">
        <v>0</v>
      </c>
      <c r="F818" s="13">
        <v>0</v>
      </c>
      <c r="G818" s="13">
        <v>0</v>
      </c>
      <c r="H818" s="13">
        <v>0</v>
      </c>
      <c r="I818" s="14">
        <v>43904</v>
      </c>
      <c r="J818" s="22">
        <f>VLOOKUP($A$2:$A$2221,'[2]Customer Answer 5 &amp; 6'!$A$2:$O$2221,2,FALSE)</f>
        <v>146681</v>
      </c>
      <c r="K818" s="23">
        <f>VLOOKUP($A$2:$A$2221,'[2]Customer Answer 5 &amp; 6'!$A$2:$O$2221,3,FALSE)</f>
        <v>0</v>
      </c>
      <c r="L818" s="24">
        <f>VLOOKUP($A$2:$A$2221,'[2]Customer Answer 5 &amp; 6'!$A$2:$O$2221,4,FALSE)</f>
        <v>2</v>
      </c>
      <c r="M818" s="25">
        <f>VLOOKUP($A$2:$A$2221,'[2]Customer Answer 5 &amp; 6'!$A$2:$O$2221,5,FALSE)</f>
        <v>72</v>
      </c>
      <c r="N818">
        <f>VLOOKUP($A$2:$A$2221,'[2]Customer Answer 5 &amp; 6'!$A$2:$O$2221,6,FALSE)</f>
        <v>0</v>
      </c>
      <c r="O818">
        <f>VLOOKUP($A$2:$A$2221,'[2]Customer Answer 5 &amp; 6'!$A$2:$O$2221,7,FALSE)</f>
        <v>0</v>
      </c>
      <c r="P818">
        <f>VLOOKUP($A$2:$A$2221,'[2]Customer Answer 5 &amp; 6'!$A$2:$O$2221,8,FALSE)</f>
        <v>0</v>
      </c>
      <c r="Q818">
        <f>VLOOKUP($A$2:$A$2221,'[2]Customer Answer 5 &amp; 6'!$A$2:$O$2221,9,FALSE)</f>
        <v>1</v>
      </c>
      <c r="R818">
        <f>VLOOKUP($A$2:$A$2221,'[2]Customer Answer 5 &amp; 6'!$A$2:$O$2221,10,FALSE)</f>
        <v>0</v>
      </c>
      <c r="S818" s="26">
        <f>VLOOKUP($A$2:$A$2221,'[2]Customer Answer 5 &amp; 6'!$A$2:$O$2221,11,FALSE)</f>
        <v>0</v>
      </c>
      <c r="T818" s="26">
        <f>VLOOKUP($A$2:$A$2221,'[2]Customer Answer 5 &amp; 6'!$A$2:$O$2221,12,FALSE)</f>
        <v>0</v>
      </c>
      <c r="U818" s="26">
        <f>VLOOKUP($A$2:$A$2221,'[2]Customer Answer 5 &amp; 6'!$A$2:$O$2221,13,FALSE)</f>
        <v>0</v>
      </c>
      <c r="V818" s="26">
        <f>VLOOKUP($A$2:$A$2221,'[2]Customer Answer 5 &amp; 6'!$A$2:$O$2221,14,FALSE)</f>
        <v>1</v>
      </c>
      <c r="W818" s="27" t="str">
        <f>VLOOKUP($A$2:$A$2221,'[2]Customer Answer 5 &amp; 6'!$A$2:$O$2221,15,FALSE)</f>
        <v>California</v>
      </c>
      <c r="X818" s="21">
        <f>VLOOKUP($A$2:$A$2221,'[2]Sales Answer 1 &amp; 2'!$A$2:$N$2221,3,FALSE)</f>
        <v>845</v>
      </c>
      <c r="Y818" s="21">
        <f>VLOOKUP($A$2:$A$2221,'[2]Sales Answer 1 &amp; 2'!$A$2:$N$2221,4,FALSE)</f>
        <v>47</v>
      </c>
      <c r="Z818" s="21">
        <f>VLOOKUP($A$2:$A$2221,'[2]Sales Answer 1 &amp; 2'!$A$2:$N$2221,5,FALSE)</f>
        <v>217</v>
      </c>
      <c r="AA818" s="21">
        <f>VLOOKUP($A$2:$A$2221,'[2]Sales Answer 1 &amp; 2'!$A$2:$N$2221,6,FALSE)</f>
        <v>47</v>
      </c>
      <c r="AB818" s="21">
        <f>VLOOKUP($A$2:$A$2221,'[2]Sales Answer 1 &amp; 2'!$A$2:$N$2221,7,FALSE)</f>
        <v>60</v>
      </c>
    </row>
    <row r="819" spans="1:28" ht="15" thickBot="1" x14ac:dyDescent="0.35">
      <c r="A819" s="12">
        <v>2081</v>
      </c>
      <c r="B819" s="13">
        <v>1</v>
      </c>
      <c r="C819" s="13">
        <v>0</v>
      </c>
      <c r="D819" s="13">
        <v>1</v>
      </c>
      <c r="E819" s="13">
        <v>1</v>
      </c>
      <c r="F819" s="13">
        <v>0</v>
      </c>
      <c r="G819" s="13">
        <v>0</v>
      </c>
      <c r="H819" s="13">
        <v>1</v>
      </c>
      <c r="I819" s="14">
        <v>43904</v>
      </c>
      <c r="J819" s="22">
        <f>VLOOKUP($A$2:$A$2221,'[2]Customer Answer 5 &amp; 6'!$A$2:$O$2221,2,FALSE)</f>
        <v>183829</v>
      </c>
      <c r="K819" s="23">
        <f>VLOOKUP($A$2:$A$2221,'[2]Customer Answer 5 &amp; 6'!$A$2:$O$2221,3,FALSE)</f>
        <v>0</v>
      </c>
      <c r="L819" s="24">
        <f>VLOOKUP($A$2:$A$2221,'[2]Customer Answer 5 &amp; 6'!$A$2:$O$2221,4,FALSE)</f>
        <v>0</v>
      </c>
      <c r="M819" s="25">
        <f>VLOOKUP($A$2:$A$2221,'[2]Customer Answer 5 &amp; 6'!$A$2:$O$2221,5,FALSE)</f>
        <v>45</v>
      </c>
      <c r="N819">
        <f>VLOOKUP($A$2:$A$2221,'[2]Customer Answer 5 &amp; 6'!$A$2:$O$2221,6,FALSE)</f>
        <v>1</v>
      </c>
      <c r="O819">
        <f>VLOOKUP($A$2:$A$2221,'[2]Customer Answer 5 &amp; 6'!$A$2:$O$2221,7,FALSE)</f>
        <v>0</v>
      </c>
      <c r="P819">
        <f>VLOOKUP($A$2:$A$2221,'[2]Customer Answer 5 &amp; 6'!$A$2:$O$2221,8,FALSE)</f>
        <v>0</v>
      </c>
      <c r="Q819">
        <f>VLOOKUP($A$2:$A$2221,'[2]Customer Answer 5 &amp; 6'!$A$2:$O$2221,9,FALSE)</f>
        <v>0</v>
      </c>
      <c r="R819">
        <f>VLOOKUP($A$2:$A$2221,'[2]Customer Answer 5 &amp; 6'!$A$2:$O$2221,10,FALSE)</f>
        <v>0</v>
      </c>
      <c r="S819" s="26">
        <f>VLOOKUP($A$2:$A$2221,'[2]Customer Answer 5 &amp; 6'!$A$2:$O$2221,11,FALSE)</f>
        <v>0</v>
      </c>
      <c r="T819" s="26">
        <f>VLOOKUP($A$2:$A$2221,'[2]Customer Answer 5 &amp; 6'!$A$2:$O$2221,12,FALSE)</f>
        <v>1</v>
      </c>
      <c r="U819" s="26">
        <f>VLOOKUP($A$2:$A$2221,'[2]Customer Answer 5 &amp; 6'!$A$2:$O$2221,13,FALSE)</f>
        <v>0</v>
      </c>
      <c r="V819" s="26">
        <f>VLOOKUP($A$2:$A$2221,'[2]Customer Answer 5 &amp; 6'!$A$2:$O$2221,14,FALSE)</f>
        <v>0</v>
      </c>
      <c r="W819" s="27" t="str">
        <f>VLOOKUP($A$2:$A$2221,'[2]Customer Answer 5 &amp; 6'!$A$2:$O$2221,15,FALSE)</f>
        <v>California</v>
      </c>
      <c r="X819" s="21">
        <f>VLOOKUP($A$2:$A$2221,'[2]Sales Answer 1 &amp; 2'!$A$2:$N$2221,3,FALSE)</f>
        <v>1967</v>
      </c>
      <c r="Y819" s="21">
        <f>VLOOKUP($A$2:$A$2221,'[2]Sales Answer 1 &amp; 2'!$A$2:$N$2221,4,FALSE)</f>
        <v>353</v>
      </c>
      <c r="Z819" s="21">
        <f>VLOOKUP($A$2:$A$2221,'[2]Sales Answer 1 &amp; 2'!$A$2:$N$2221,5,FALSE)</f>
        <v>943</v>
      </c>
      <c r="AA819" s="21">
        <f>VLOOKUP($A$2:$A$2221,'[2]Sales Answer 1 &amp; 2'!$A$2:$N$2221,6,FALSE)</f>
        <v>408</v>
      </c>
      <c r="AB819" s="21">
        <f>VLOOKUP($A$2:$A$2221,'[2]Sales Answer 1 &amp; 2'!$A$2:$N$2221,7,FALSE)</f>
        <v>353</v>
      </c>
    </row>
    <row r="820" spans="1:28" ht="15" thickBot="1" x14ac:dyDescent="0.35">
      <c r="A820" s="12">
        <v>2246</v>
      </c>
      <c r="B820" s="13">
        <v>1</v>
      </c>
      <c r="C820" s="13">
        <v>0</v>
      </c>
      <c r="D820" s="13">
        <v>1</v>
      </c>
      <c r="E820" s="13">
        <v>1</v>
      </c>
      <c r="F820" s="13">
        <v>0</v>
      </c>
      <c r="G820" s="13">
        <v>0</v>
      </c>
      <c r="H820" s="13">
        <v>1</v>
      </c>
      <c r="I820" s="14">
        <v>43904</v>
      </c>
      <c r="J820" s="22">
        <f>VLOOKUP($A$2:$A$2221,'[2]Customer Answer 5 &amp; 6'!$A$2:$O$2221,2,FALSE)</f>
        <v>183829</v>
      </c>
      <c r="K820" s="23">
        <f>VLOOKUP($A$2:$A$2221,'[2]Customer Answer 5 &amp; 6'!$A$2:$O$2221,3,FALSE)</f>
        <v>0</v>
      </c>
      <c r="L820" s="24">
        <f>VLOOKUP($A$2:$A$2221,'[2]Customer Answer 5 &amp; 6'!$A$2:$O$2221,4,FALSE)</f>
        <v>0</v>
      </c>
      <c r="M820" s="25">
        <f>VLOOKUP($A$2:$A$2221,'[2]Customer Answer 5 &amp; 6'!$A$2:$O$2221,5,FALSE)</f>
        <v>45</v>
      </c>
      <c r="N820">
        <f>VLOOKUP($A$2:$A$2221,'[2]Customer Answer 5 &amp; 6'!$A$2:$O$2221,6,FALSE)</f>
        <v>1</v>
      </c>
      <c r="O820">
        <f>VLOOKUP($A$2:$A$2221,'[2]Customer Answer 5 &amp; 6'!$A$2:$O$2221,7,FALSE)</f>
        <v>0</v>
      </c>
      <c r="P820">
        <f>VLOOKUP($A$2:$A$2221,'[2]Customer Answer 5 &amp; 6'!$A$2:$O$2221,8,FALSE)</f>
        <v>0</v>
      </c>
      <c r="Q820">
        <f>VLOOKUP($A$2:$A$2221,'[2]Customer Answer 5 &amp; 6'!$A$2:$O$2221,9,FALSE)</f>
        <v>0</v>
      </c>
      <c r="R820">
        <f>VLOOKUP($A$2:$A$2221,'[2]Customer Answer 5 &amp; 6'!$A$2:$O$2221,10,FALSE)</f>
        <v>0</v>
      </c>
      <c r="S820" s="26">
        <f>VLOOKUP($A$2:$A$2221,'[2]Customer Answer 5 &amp; 6'!$A$2:$O$2221,11,FALSE)</f>
        <v>0</v>
      </c>
      <c r="T820" s="26">
        <f>VLOOKUP($A$2:$A$2221,'[2]Customer Answer 5 &amp; 6'!$A$2:$O$2221,12,FALSE)</f>
        <v>1</v>
      </c>
      <c r="U820" s="26">
        <f>VLOOKUP($A$2:$A$2221,'[2]Customer Answer 5 &amp; 6'!$A$2:$O$2221,13,FALSE)</f>
        <v>0</v>
      </c>
      <c r="V820" s="26">
        <f>VLOOKUP($A$2:$A$2221,'[2]Customer Answer 5 &amp; 6'!$A$2:$O$2221,14,FALSE)</f>
        <v>0</v>
      </c>
      <c r="W820" s="27" t="str">
        <f>VLOOKUP($A$2:$A$2221,'[2]Customer Answer 5 &amp; 6'!$A$2:$O$2221,15,FALSE)</f>
        <v>New York</v>
      </c>
      <c r="X820" s="21">
        <f>VLOOKUP($A$2:$A$2221,'[2]Sales Answer 1 &amp; 2'!$A$2:$N$2221,3,FALSE)</f>
        <v>1967</v>
      </c>
      <c r="Y820" s="21">
        <f>VLOOKUP($A$2:$A$2221,'[2]Sales Answer 1 &amp; 2'!$A$2:$N$2221,4,FALSE)</f>
        <v>353</v>
      </c>
      <c r="Z820" s="21">
        <f>VLOOKUP($A$2:$A$2221,'[2]Sales Answer 1 &amp; 2'!$A$2:$N$2221,5,FALSE)</f>
        <v>943</v>
      </c>
      <c r="AA820" s="21">
        <f>VLOOKUP($A$2:$A$2221,'[2]Sales Answer 1 &amp; 2'!$A$2:$N$2221,6,FALSE)</f>
        <v>408</v>
      </c>
      <c r="AB820" s="21">
        <f>VLOOKUP($A$2:$A$2221,'[2]Sales Answer 1 &amp; 2'!$A$2:$N$2221,7,FALSE)</f>
        <v>353</v>
      </c>
    </row>
    <row r="821" spans="1:28" ht="15" thickBot="1" x14ac:dyDescent="0.35">
      <c r="A821" s="12">
        <v>2610</v>
      </c>
      <c r="B821" s="13">
        <v>0</v>
      </c>
      <c r="C821" s="13">
        <v>0</v>
      </c>
      <c r="D821" s="13">
        <v>0</v>
      </c>
      <c r="E821" s="13">
        <v>0</v>
      </c>
      <c r="F821" s="13">
        <v>0</v>
      </c>
      <c r="G821" s="13">
        <v>0</v>
      </c>
      <c r="H821" s="13">
        <v>0</v>
      </c>
      <c r="I821" s="14">
        <v>43904</v>
      </c>
      <c r="J821" s="22">
        <f>VLOOKUP($A$2:$A$2221,'[2]Customer Answer 5 &amp; 6'!$A$2:$O$2221,2,FALSE)</f>
        <v>146681</v>
      </c>
      <c r="K821" s="23">
        <f>VLOOKUP($A$2:$A$2221,'[2]Customer Answer 5 &amp; 6'!$A$2:$O$2221,3,FALSE)</f>
        <v>0</v>
      </c>
      <c r="L821" s="24">
        <f>VLOOKUP($A$2:$A$2221,'[2]Customer Answer 5 &amp; 6'!$A$2:$O$2221,4,FALSE)</f>
        <v>2</v>
      </c>
      <c r="M821" s="25">
        <f>VLOOKUP($A$2:$A$2221,'[2]Customer Answer 5 &amp; 6'!$A$2:$O$2221,5,FALSE)</f>
        <v>72</v>
      </c>
      <c r="N821">
        <f>VLOOKUP($A$2:$A$2221,'[2]Customer Answer 5 &amp; 6'!$A$2:$O$2221,6,FALSE)</f>
        <v>0</v>
      </c>
      <c r="O821">
        <f>VLOOKUP($A$2:$A$2221,'[2]Customer Answer 5 &amp; 6'!$A$2:$O$2221,7,FALSE)</f>
        <v>0</v>
      </c>
      <c r="P821">
        <f>VLOOKUP($A$2:$A$2221,'[2]Customer Answer 5 &amp; 6'!$A$2:$O$2221,8,FALSE)</f>
        <v>0</v>
      </c>
      <c r="Q821">
        <f>VLOOKUP($A$2:$A$2221,'[2]Customer Answer 5 &amp; 6'!$A$2:$O$2221,9,FALSE)</f>
        <v>1</v>
      </c>
      <c r="R821">
        <f>VLOOKUP($A$2:$A$2221,'[2]Customer Answer 5 &amp; 6'!$A$2:$O$2221,10,FALSE)</f>
        <v>0</v>
      </c>
      <c r="S821" s="26">
        <f>VLOOKUP($A$2:$A$2221,'[2]Customer Answer 5 &amp; 6'!$A$2:$O$2221,11,FALSE)</f>
        <v>0</v>
      </c>
      <c r="T821" s="26">
        <f>VLOOKUP($A$2:$A$2221,'[2]Customer Answer 5 &amp; 6'!$A$2:$O$2221,12,FALSE)</f>
        <v>0</v>
      </c>
      <c r="U821" s="26">
        <f>VLOOKUP($A$2:$A$2221,'[2]Customer Answer 5 &amp; 6'!$A$2:$O$2221,13,FALSE)</f>
        <v>0</v>
      </c>
      <c r="V821" s="26">
        <f>VLOOKUP($A$2:$A$2221,'[2]Customer Answer 5 &amp; 6'!$A$2:$O$2221,14,FALSE)</f>
        <v>1</v>
      </c>
      <c r="W821" s="27" t="str">
        <f>VLOOKUP($A$2:$A$2221,'[2]Customer Answer 5 &amp; 6'!$A$2:$O$2221,15,FALSE)</f>
        <v>Florida</v>
      </c>
      <c r="X821" s="21">
        <f>VLOOKUP($A$2:$A$2221,'[2]Sales Answer 1 &amp; 2'!$A$2:$N$2221,3,FALSE)</f>
        <v>845</v>
      </c>
      <c r="Y821" s="21">
        <f>VLOOKUP($A$2:$A$2221,'[2]Sales Answer 1 &amp; 2'!$A$2:$N$2221,4,FALSE)</f>
        <v>47</v>
      </c>
      <c r="Z821" s="21">
        <f>VLOOKUP($A$2:$A$2221,'[2]Sales Answer 1 &amp; 2'!$A$2:$N$2221,5,FALSE)</f>
        <v>217</v>
      </c>
      <c r="AA821" s="21">
        <f>VLOOKUP($A$2:$A$2221,'[2]Sales Answer 1 &amp; 2'!$A$2:$N$2221,6,FALSE)</f>
        <v>47</v>
      </c>
      <c r="AB821" s="21">
        <f>VLOOKUP($A$2:$A$2221,'[2]Sales Answer 1 &amp; 2'!$A$2:$N$2221,7,FALSE)</f>
        <v>60</v>
      </c>
    </row>
    <row r="822" spans="1:28" ht="15" thickBot="1" x14ac:dyDescent="0.35">
      <c r="A822" s="12">
        <v>2655</v>
      </c>
      <c r="B822" s="13">
        <v>0</v>
      </c>
      <c r="C822" s="13">
        <v>0</v>
      </c>
      <c r="D822" s="13">
        <v>0</v>
      </c>
      <c r="E822" s="13">
        <v>1</v>
      </c>
      <c r="F822" s="13">
        <v>0</v>
      </c>
      <c r="G822" s="13">
        <v>0</v>
      </c>
      <c r="H822" s="13">
        <v>0</v>
      </c>
      <c r="I822" s="14">
        <v>43904</v>
      </c>
      <c r="J822" s="22">
        <f>VLOOKUP($A$2:$A$2221,'[2]Customer Answer 5 &amp; 6'!$A$2:$O$2221,2,FALSE)</f>
        <v>170440</v>
      </c>
      <c r="K822" s="23">
        <f>VLOOKUP($A$2:$A$2221,'[2]Customer Answer 5 &amp; 6'!$A$2:$O$2221,3,FALSE)</f>
        <v>0</v>
      </c>
      <c r="L822" s="24">
        <f>VLOOKUP($A$2:$A$2221,'[2]Customer Answer 5 &amp; 6'!$A$2:$O$2221,4,FALSE)</f>
        <v>0</v>
      </c>
      <c r="M822" s="25">
        <f>VLOOKUP($A$2:$A$2221,'[2]Customer Answer 5 &amp; 6'!$A$2:$O$2221,5,FALSE)</f>
        <v>42</v>
      </c>
      <c r="N822">
        <f>VLOOKUP($A$2:$A$2221,'[2]Customer Answer 5 &amp; 6'!$A$2:$O$2221,6,FALSE)</f>
        <v>0</v>
      </c>
      <c r="O822">
        <f>VLOOKUP($A$2:$A$2221,'[2]Customer Answer 5 &amp; 6'!$A$2:$O$2221,7,FALSE)</f>
        <v>0</v>
      </c>
      <c r="P822">
        <f>VLOOKUP($A$2:$A$2221,'[2]Customer Answer 5 &amp; 6'!$A$2:$O$2221,8,FALSE)</f>
        <v>0</v>
      </c>
      <c r="Q822">
        <f>VLOOKUP($A$2:$A$2221,'[2]Customer Answer 5 &amp; 6'!$A$2:$O$2221,9,FALSE)</f>
        <v>1</v>
      </c>
      <c r="R822">
        <f>VLOOKUP($A$2:$A$2221,'[2]Customer Answer 5 &amp; 6'!$A$2:$O$2221,10,FALSE)</f>
        <v>0</v>
      </c>
      <c r="S822" s="26">
        <f>VLOOKUP($A$2:$A$2221,'[2]Customer Answer 5 &amp; 6'!$A$2:$O$2221,11,FALSE)</f>
        <v>0</v>
      </c>
      <c r="T822" s="26">
        <f>VLOOKUP($A$2:$A$2221,'[2]Customer Answer 5 &amp; 6'!$A$2:$O$2221,12,FALSE)</f>
        <v>1</v>
      </c>
      <c r="U822" s="26">
        <f>VLOOKUP($A$2:$A$2221,'[2]Customer Answer 5 &amp; 6'!$A$2:$O$2221,13,FALSE)</f>
        <v>0</v>
      </c>
      <c r="V822" s="26">
        <f>VLOOKUP($A$2:$A$2221,'[2]Customer Answer 5 &amp; 6'!$A$2:$O$2221,14,FALSE)</f>
        <v>0</v>
      </c>
      <c r="W822" s="27" t="str">
        <f>VLOOKUP($A$2:$A$2221,'[2]Customer Answer 5 &amp; 6'!$A$2:$O$2221,15,FALSE)</f>
        <v>Texas</v>
      </c>
      <c r="X822" s="21">
        <f>VLOOKUP($A$2:$A$2221,'[2]Sales Answer 1 &amp; 2'!$A$2:$N$2221,3,FALSE)</f>
        <v>1670</v>
      </c>
      <c r="Y822" s="21">
        <f>VLOOKUP($A$2:$A$2221,'[2]Sales Answer 1 &amp; 2'!$A$2:$N$2221,4,FALSE)</f>
        <v>283</v>
      </c>
      <c r="Z822" s="21">
        <f>VLOOKUP($A$2:$A$2221,'[2]Sales Answer 1 &amp; 2'!$A$2:$N$2221,5,FALSE)</f>
        <v>1207</v>
      </c>
      <c r="AA822" s="21">
        <f>VLOOKUP($A$2:$A$2221,'[2]Sales Answer 1 &amp; 2'!$A$2:$N$2221,6,FALSE)</f>
        <v>184</v>
      </c>
      <c r="AB822" s="21">
        <f>VLOOKUP($A$2:$A$2221,'[2]Sales Answer 1 &amp; 2'!$A$2:$N$2221,7,FALSE)</f>
        <v>247</v>
      </c>
    </row>
    <row r="823" spans="1:28" ht="15" thickBot="1" x14ac:dyDescent="0.35">
      <c r="A823" s="12">
        <v>2805</v>
      </c>
      <c r="B823" s="13">
        <v>0</v>
      </c>
      <c r="C823" s="13">
        <v>0</v>
      </c>
      <c r="D823" s="13">
        <v>0</v>
      </c>
      <c r="E823" s="13">
        <v>0</v>
      </c>
      <c r="F823" s="13">
        <v>0</v>
      </c>
      <c r="G823" s="13">
        <v>0</v>
      </c>
      <c r="H823" s="13">
        <v>0</v>
      </c>
      <c r="I823" s="14">
        <v>43904</v>
      </c>
      <c r="J823" s="22">
        <f>VLOOKUP($A$2:$A$2221,'[2]Customer Answer 5 &amp; 6'!$A$2:$O$2221,2,FALSE)</f>
        <v>129236</v>
      </c>
      <c r="K823" s="23">
        <f>VLOOKUP($A$2:$A$2221,'[2]Customer Answer 5 &amp; 6'!$A$2:$O$2221,3,FALSE)</f>
        <v>1</v>
      </c>
      <c r="L823" s="24">
        <f>VLOOKUP($A$2:$A$2221,'[2]Customer Answer 5 &amp; 6'!$A$2:$O$2221,4,FALSE)</f>
        <v>0</v>
      </c>
      <c r="M823" s="25">
        <f>VLOOKUP($A$2:$A$2221,'[2]Customer Answer 5 &amp; 6'!$A$2:$O$2221,5,FALSE)</f>
        <v>33</v>
      </c>
      <c r="N823">
        <f>VLOOKUP($A$2:$A$2221,'[2]Customer Answer 5 &amp; 6'!$A$2:$O$2221,6,FALSE)</f>
        <v>0</v>
      </c>
      <c r="O823">
        <f>VLOOKUP($A$2:$A$2221,'[2]Customer Answer 5 &amp; 6'!$A$2:$O$2221,7,FALSE)</f>
        <v>0</v>
      </c>
      <c r="P823">
        <f>VLOOKUP($A$2:$A$2221,'[2]Customer Answer 5 &amp; 6'!$A$2:$O$2221,8,FALSE)</f>
        <v>1</v>
      </c>
      <c r="Q823">
        <f>VLOOKUP($A$2:$A$2221,'[2]Customer Answer 5 &amp; 6'!$A$2:$O$2221,9,FALSE)</f>
        <v>0</v>
      </c>
      <c r="R823">
        <f>VLOOKUP($A$2:$A$2221,'[2]Customer Answer 5 &amp; 6'!$A$2:$O$2221,10,FALSE)</f>
        <v>0</v>
      </c>
      <c r="S823" s="26">
        <f>VLOOKUP($A$2:$A$2221,'[2]Customer Answer 5 &amp; 6'!$A$2:$O$2221,11,FALSE)</f>
        <v>0</v>
      </c>
      <c r="T823" s="26">
        <f>VLOOKUP($A$2:$A$2221,'[2]Customer Answer 5 &amp; 6'!$A$2:$O$2221,12,FALSE)</f>
        <v>1</v>
      </c>
      <c r="U823" s="26">
        <f>VLOOKUP($A$2:$A$2221,'[2]Customer Answer 5 &amp; 6'!$A$2:$O$2221,13,FALSE)</f>
        <v>0</v>
      </c>
      <c r="V823" s="26">
        <f>VLOOKUP($A$2:$A$2221,'[2]Customer Answer 5 &amp; 6'!$A$2:$O$2221,14,FALSE)</f>
        <v>0</v>
      </c>
      <c r="W823" s="27" t="str">
        <f>VLOOKUP($A$2:$A$2221,'[2]Customer Answer 5 &amp; 6'!$A$2:$O$2221,15,FALSE)</f>
        <v>Texas</v>
      </c>
      <c r="X823" s="21">
        <f>VLOOKUP($A$2:$A$2221,'[2]Sales Answer 1 &amp; 2'!$A$2:$N$2221,3,FALSE)</f>
        <v>164</v>
      </c>
      <c r="Y823" s="21">
        <f>VLOOKUP($A$2:$A$2221,'[2]Sales Answer 1 &amp; 2'!$A$2:$N$2221,4,FALSE)</f>
        <v>18</v>
      </c>
      <c r="Z823" s="21">
        <f>VLOOKUP($A$2:$A$2221,'[2]Sales Answer 1 &amp; 2'!$A$2:$N$2221,5,FALSE)</f>
        <v>106</v>
      </c>
      <c r="AA823" s="21">
        <f>VLOOKUP($A$2:$A$2221,'[2]Sales Answer 1 &amp; 2'!$A$2:$N$2221,6,FALSE)</f>
        <v>71</v>
      </c>
      <c r="AB823" s="21">
        <f>VLOOKUP($A$2:$A$2221,'[2]Sales Answer 1 &amp; 2'!$A$2:$N$2221,7,FALSE)</f>
        <v>40</v>
      </c>
    </row>
    <row r="824" spans="1:28" ht="15" thickBot="1" x14ac:dyDescent="0.35">
      <c r="A824" s="12">
        <v>1379</v>
      </c>
      <c r="B824" s="13">
        <v>0</v>
      </c>
      <c r="C824" s="13">
        <v>0</v>
      </c>
      <c r="D824" s="13">
        <v>0</v>
      </c>
      <c r="E824" s="13">
        <v>0</v>
      </c>
      <c r="F824" s="13">
        <v>0</v>
      </c>
      <c r="G824" s="13">
        <v>0</v>
      </c>
      <c r="H824" s="13">
        <v>0</v>
      </c>
      <c r="I824" s="14">
        <v>43902</v>
      </c>
      <c r="J824" s="22">
        <f>VLOOKUP($A$2:$A$2221,'[2]Customer Answer 5 &amp; 6'!$A$2:$O$2221,2,FALSE)</f>
        <v>168682</v>
      </c>
      <c r="K824" s="23">
        <f>VLOOKUP($A$2:$A$2221,'[2]Customer Answer 5 &amp; 6'!$A$2:$O$2221,3,FALSE)</f>
        <v>0</v>
      </c>
      <c r="L824" s="24">
        <f>VLOOKUP($A$2:$A$2221,'[2]Customer Answer 5 &amp; 6'!$A$2:$O$2221,4,FALSE)</f>
        <v>0</v>
      </c>
      <c r="M824" s="25">
        <f>VLOOKUP($A$2:$A$2221,'[2]Customer Answer 5 &amp; 6'!$A$2:$O$2221,5,FALSE)</f>
        <v>29</v>
      </c>
      <c r="N824">
        <f>VLOOKUP($A$2:$A$2221,'[2]Customer Answer 5 &amp; 6'!$A$2:$O$2221,6,FALSE)</f>
        <v>0</v>
      </c>
      <c r="O824">
        <f>VLOOKUP($A$2:$A$2221,'[2]Customer Answer 5 &amp; 6'!$A$2:$O$2221,7,FALSE)</f>
        <v>0</v>
      </c>
      <c r="P824">
        <f>VLOOKUP($A$2:$A$2221,'[2]Customer Answer 5 &amp; 6'!$A$2:$O$2221,8,FALSE)</f>
        <v>0</v>
      </c>
      <c r="Q824">
        <f>VLOOKUP($A$2:$A$2221,'[2]Customer Answer 5 &amp; 6'!$A$2:$O$2221,9,FALSE)</f>
        <v>1</v>
      </c>
      <c r="R824">
        <f>VLOOKUP($A$2:$A$2221,'[2]Customer Answer 5 &amp; 6'!$A$2:$O$2221,10,FALSE)</f>
        <v>0</v>
      </c>
      <c r="S824" s="26">
        <f>VLOOKUP($A$2:$A$2221,'[2]Customer Answer 5 &amp; 6'!$A$2:$O$2221,11,FALSE)</f>
        <v>0</v>
      </c>
      <c r="T824" s="26">
        <f>VLOOKUP($A$2:$A$2221,'[2]Customer Answer 5 &amp; 6'!$A$2:$O$2221,12,FALSE)</f>
        <v>0</v>
      </c>
      <c r="U824" s="26">
        <f>VLOOKUP($A$2:$A$2221,'[2]Customer Answer 5 &amp; 6'!$A$2:$O$2221,13,FALSE)</f>
        <v>0</v>
      </c>
      <c r="V824" s="26">
        <f>VLOOKUP($A$2:$A$2221,'[2]Customer Answer 5 &amp; 6'!$A$2:$O$2221,14,FALSE)</f>
        <v>1</v>
      </c>
      <c r="W824" s="27" t="str">
        <f>VLOOKUP($A$2:$A$2221,'[2]Customer Answer 5 &amp; 6'!$A$2:$O$2221,15,FALSE)</f>
        <v>California</v>
      </c>
      <c r="X824" s="21">
        <f>VLOOKUP($A$2:$A$2221,'[2]Sales Answer 1 &amp; 2'!$A$2:$N$2221,3,FALSE)</f>
        <v>2257</v>
      </c>
      <c r="Y824" s="21">
        <f>VLOOKUP($A$2:$A$2221,'[2]Sales Answer 1 &amp; 2'!$A$2:$N$2221,4,FALSE)</f>
        <v>0</v>
      </c>
      <c r="Z824" s="21">
        <f>VLOOKUP($A$2:$A$2221,'[2]Sales Answer 1 &amp; 2'!$A$2:$N$2221,5,FALSE)</f>
        <v>1240</v>
      </c>
      <c r="AA824" s="21">
        <f>VLOOKUP($A$2:$A$2221,'[2]Sales Answer 1 &amp; 2'!$A$2:$N$2221,6,FALSE)</f>
        <v>243</v>
      </c>
      <c r="AB824" s="21">
        <f>VLOOKUP($A$2:$A$2221,'[2]Sales Answer 1 &amp; 2'!$A$2:$N$2221,7,FALSE)</f>
        <v>74</v>
      </c>
    </row>
    <row r="825" spans="1:28" ht="15" thickBot="1" x14ac:dyDescent="0.35">
      <c r="A825" s="12">
        <v>1855</v>
      </c>
      <c r="B825" s="13">
        <v>0</v>
      </c>
      <c r="C825" s="13">
        <v>0</v>
      </c>
      <c r="D825" s="13">
        <v>0</v>
      </c>
      <c r="E825" s="13">
        <v>0</v>
      </c>
      <c r="F825" s="13">
        <v>0</v>
      </c>
      <c r="G825" s="13">
        <v>0</v>
      </c>
      <c r="H825" s="13">
        <v>0</v>
      </c>
      <c r="I825" s="14">
        <v>43902</v>
      </c>
      <c r="J825" s="22">
        <f>VLOOKUP($A$2:$A$2221,'[2]Customer Answer 5 &amp; 6'!$A$2:$O$2221,2,FALSE)</f>
        <v>161346</v>
      </c>
      <c r="K825" s="23">
        <f>VLOOKUP($A$2:$A$2221,'[2]Customer Answer 5 &amp; 6'!$A$2:$O$2221,3,FALSE)</f>
        <v>1</v>
      </c>
      <c r="L825" s="24">
        <f>VLOOKUP($A$2:$A$2221,'[2]Customer Answer 5 &amp; 6'!$A$2:$O$2221,4,FALSE)</f>
        <v>0</v>
      </c>
      <c r="M825" s="25">
        <f>VLOOKUP($A$2:$A$2221,'[2]Customer Answer 5 &amp; 6'!$A$2:$O$2221,5,FALSE)</f>
        <v>42</v>
      </c>
      <c r="N825">
        <f>VLOOKUP($A$2:$A$2221,'[2]Customer Answer 5 &amp; 6'!$A$2:$O$2221,6,FALSE)</f>
        <v>0</v>
      </c>
      <c r="O825">
        <f>VLOOKUP($A$2:$A$2221,'[2]Customer Answer 5 &amp; 6'!$A$2:$O$2221,7,FALSE)</f>
        <v>0</v>
      </c>
      <c r="P825">
        <f>VLOOKUP($A$2:$A$2221,'[2]Customer Answer 5 &amp; 6'!$A$2:$O$2221,8,FALSE)</f>
        <v>0</v>
      </c>
      <c r="Q825">
        <f>VLOOKUP($A$2:$A$2221,'[2]Customer Answer 5 &amp; 6'!$A$2:$O$2221,9,FALSE)</f>
        <v>1</v>
      </c>
      <c r="R825">
        <f>VLOOKUP($A$2:$A$2221,'[2]Customer Answer 5 &amp; 6'!$A$2:$O$2221,10,FALSE)</f>
        <v>0</v>
      </c>
      <c r="S825" s="26">
        <f>VLOOKUP($A$2:$A$2221,'[2]Customer Answer 5 &amp; 6'!$A$2:$O$2221,11,FALSE)</f>
        <v>0</v>
      </c>
      <c r="T825" s="26">
        <f>VLOOKUP($A$2:$A$2221,'[2]Customer Answer 5 &amp; 6'!$A$2:$O$2221,12,FALSE)</f>
        <v>0</v>
      </c>
      <c r="U825" s="26">
        <f>VLOOKUP($A$2:$A$2221,'[2]Customer Answer 5 &amp; 6'!$A$2:$O$2221,13,FALSE)</f>
        <v>1</v>
      </c>
      <c r="V825" s="26">
        <f>VLOOKUP($A$2:$A$2221,'[2]Customer Answer 5 &amp; 6'!$A$2:$O$2221,14,FALSE)</f>
        <v>0</v>
      </c>
      <c r="W825" s="27" t="str">
        <f>VLOOKUP($A$2:$A$2221,'[2]Customer Answer 5 &amp; 6'!$A$2:$O$2221,15,FALSE)</f>
        <v>Illinois</v>
      </c>
      <c r="X825" s="21">
        <f>VLOOKUP($A$2:$A$2221,'[2]Sales Answer 1 &amp; 2'!$A$2:$N$2221,3,FALSE)</f>
        <v>1478</v>
      </c>
      <c r="Y825" s="21">
        <f>VLOOKUP($A$2:$A$2221,'[2]Sales Answer 1 &amp; 2'!$A$2:$N$2221,4,FALSE)</f>
        <v>153</v>
      </c>
      <c r="Z825" s="21">
        <f>VLOOKUP($A$2:$A$2221,'[2]Sales Answer 1 &amp; 2'!$A$2:$N$2221,5,FALSE)</f>
        <v>442</v>
      </c>
      <c r="AA825" s="21">
        <f>VLOOKUP($A$2:$A$2221,'[2]Sales Answer 1 &amp; 2'!$A$2:$N$2221,6,FALSE)</f>
        <v>113</v>
      </c>
      <c r="AB825" s="21">
        <f>VLOOKUP($A$2:$A$2221,'[2]Sales Answer 1 &amp; 2'!$A$2:$N$2221,7,FALSE)</f>
        <v>42</v>
      </c>
    </row>
    <row r="826" spans="1:28" ht="15" thickBot="1" x14ac:dyDescent="0.35">
      <c r="A826" s="12">
        <v>2101</v>
      </c>
      <c r="B826" s="13">
        <v>0</v>
      </c>
      <c r="C826" s="13">
        <v>0</v>
      </c>
      <c r="D826" s="13">
        <v>0</v>
      </c>
      <c r="E826" s="13">
        <v>0</v>
      </c>
      <c r="F826" s="13">
        <v>0</v>
      </c>
      <c r="G826" s="13">
        <v>0</v>
      </c>
      <c r="H826" s="13">
        <v>0</v>
      </c>
      <c r="I826" s="14">
        <v>43902</v>
      </c>
      <c r="J826" s="22">
        <f>VLOOKUP($A$2:$A$2221,'[2]Customer Answer 5 &amp; 6'!$A$2:$O$2221,2,FALSE)</f>
        <v>170566</v>
      </c>
      <c r="K826" s="23">
        <f>VLOOKUP($A$2:$A$2221,'[2]Customer Answer 5 &amp; 6'!$A$2:$O$2221,3,FALSE)</f>
        <v>0</v>
      </c>
      <c r="L826" s="24">
        <f>VLOOKUP($A$2:$A$2221,'[2]Customer Answer 5 &amp; 6'!$A$2:$O$2221,4,FALSE)</f>
        <v>1</v>
      </c>
      <c r="M826" s="25">
        <f>VLOOKUP($A$2:$A$2221,'[2]Customer Answer 5 &amp; 6'!$A$2:$O$2221,5,FALSE)</f>
        <v>52</v>
      </c>
      <c r="N826">
        <f>VLOOKUP($A$2:$A$2221,'[2]Customer Answer 5 &amp; 6'!$A$2:$O$2221,6,FALSE)</f>
        <v>0</v>
      </c>
      <c r="O826">
        <f>VLOOKUP($A$2:$A$2221,'[2]Customer Answer 5 &amp; 6'!$A$2:$O$2221,7,FALSE)</f>
        <v>0</v>
      </c>
      <c r="P826">
        <f>VLOOKUP($A$2:$A$2221,'[2]Customer Answer 5 &amp; 6'!$A$2:$O$2221,8,FALSE)</f>
        <v>1</v>
      </c>
      <c r="Q826">
        <f>VLOOKUP($A$2:$A$2221,'[2]Customer Answer 5 &amp; 6'!$A$2:$O$2221,9,FALSE)</f>
        <v>0</v>
      </c>
      <c r="R826">
        <f>VLOOKUP($A$2:$A$2221,'[2]Customer Answer 5 &amp; 6'!$A$2:$O$2221,10,FALSE)</f>
        <v>0</v>
      </c>
      <c r="S826" s="26">
        <f>VLOOKUP($A$2:$A$2221,'[2]Customer Answer 5 &amp; 6'!$A$2:$O$2221,11,FALSE)</f>
        <v>0</v>
      </c>
      <c r="T826" s="26">
        <f>VLOOKUP($A$2:$A$2221,'[2]Customer Answer 5 &amp; 6'!$A$2:$O$2221,12,FALSE)</f>
        <v>1</v>
      </c>
      <c r="U826" s="26">
        <f>VLOOKUP($A$2:$A$2221,'[2]Customer Answer 5 &amp; 6'!$A$2:$O$2221,13,FALSE)</f>
        <v>0</v>
      </c>
      <c r="V826" s="26">
        <f>VLOOKUP($A$2:$A$2221,'[2]Customer Answer 5 &amp; 6'!$A$2:$O$2221,14,FALSE)</f>
        <v>0</v>
      </c>
      <c r="W826" s="27" t="str">
        <f>VLOOKUP($A$2:$A$2221,'[2]Customer Answer 5 &amp; 6'!$A$2:$O$2221,15,FALSE)</f>
        <v>Illinois</v>
      </c>
      <c r="X826" s="21">
        <f>VLOOKUP($A$2:$A$2221,'[2]Sales Answer 1 &amp; 2'!$A$2:$N$2221,3,FALSE)</f>
        <v>921</v>
      </c>
      <c r="Y826" s="21">
        <f>VLOOKUP($A$2:$A$2221,'[2]Sales Answer 1 &amp; 2'!$A$2:$N$2221,4,FALSE)</f>
        <v>68</v>
      </c>
      <c r="Z826" s="21">
        <f>VLOOKUP($A$2:$A$2221,'[2]Sales Answer 1 &amp; 2'!$A$2:$N$2221,5,FALSE)</f>
        <v>520</v>
      </c>
      <c r="AA826" s="21">
        <f>VLOOKUP($A$2:$A$2221,'[2]Sales Answer 1 &amp; 2'!$A$2:$N$2221,6,FALSE)</f>
        <v>203</v>
      </c>
      <c r="AB826" s="21">
        <f>VLOOKUP($A$2:$A$2221,'[2]Sales Answer 1 &amp; 2'!$A$2:$N$2221,7,FALSE)</f>
        <v>68</v>
      </c>
    </row>
    <row r="827" spans="1:28" ht="15" thickBot="1" x14ac:dyDescent="0.35">
      <c r="A827" s="12">
        <v>2199</v>
      </c>
      <c r="B827" s="13">
        <v>0</v>
      </c>
      <c r="C827" s="13">
        <v>0</v>
      </c>
      <c r="D827" s="13">
        <v>0</v>
      </c>
      <c r="E827" s="13">
        <v>0</v>
      </c>
      <c r="F827" s="13">
        <v>0</v>
      </c>
      <c r="G827" s="13">
        <v>0</v>
      </c>
      <c r="H827" s="13">
        <v>0</v>
      </c>
      <c r="I827" s="14">
        <v>43902</v>
      </c>
      <c r="J827" s="22">
        <f>VLOOKUP($A$2:$A$2221,'[2]Customer Answer 5 &amp; 6'!$A$2:$O$2221,2,FALSE)</f>
        <v>168682</v>
      </c>
      <c r="K827" s="23">
        <f>VLOOKUP($A$2:$A$2221,'[2]Customer Answer 5 &amp; 6'!$A$2:$O$2221,3,FALSE)</f>
        <v>0</v>
      </c>
      <c r="L827" s="24">
        <f>VLOOKUP($A$2:$A$2221,'[2]Customer Answer 5 &amp; 6'!$A$2:$O$2221,4,FALSE)</f>
        <v>0</v>
      </c>
      <c r="M827" s="25">
        <f>VLOOKUP($A$2:$A$2221,'[2]Customer Answer 5 &amp; 6'!$A$2:$O$2221,5,FALSE)</f>
        <v>29</v>
      </c>
      <c r="N827">
        <f>VLOOKUP($A$2:$A$2221,'[2]Customer Answer 5 &amp; 6'!$A$2:$O$2221,6,FALSE)</f>
        <v>0</v>
      </c>
      <c r="O827">
        <f>VLOOKUP($A$2:$A$2221,'[2]Customer Answer 5 &amp; 6'!$A$2:$O$2221,7,FALSE)</f>
        <v>0</v>
      </c>
      <c r="P827">
        <f>VLOOKUP($A$2:$A$2221,'[2]Customer Answer 5 &amp; 6'!$A$2:$O$2221,8,FALSE)</f>
        <v>0</v>
      </c>
      <c r="Q827">
        <f>VLOOKUP($A$2:$A$2221,'[2]Customer Answer 5 &amp; 6'!$A$2:$O$2221,9,FALSE)</f>
        <v>1</v>
      </c>
      <c r="R827">
        <f>VLOOKUP($A$2:$A$2221,'[2]Customer Answer 5 &amp; 6'!$A$2:$O$2221,10,FALSE)</f>
        <v>0</v>
      </c>
      <c r="S827" s="26">
        <f>VLOOKUP($A$2:$A$2221,'[2]Customer Answer 5 &amp; 6'!$A$2:$O$2221,11,FALSE)</f>
        <v>0</v>
      </c>
      <c r="T827" s="26">
        <f>VLOOKUP($A$2:$A$2221,'[2]Customer Answer 5 &amp; 6'!$A$2:$O$2221,12,FALSE)</f>
        <v>0</v>
      </c>
      <c r="U827" s="26">
        <f>VLOOKUP($A$2:$A$2221,'[2]Customer Answer 5 &amp; 6'!$A$2:$O$2221,13,FALSE)</f>
        <v>0</v>
      </c>
      <c r="V827" s="26">
        <f>VLOOKUP($A$2:$A$2221,'[2]Customer Answer 5 &amp; 6'!$A$2:$O$2221,14,FALSE)</f>
        <v>1</v>
      </c>
      <c r="W827" s="27" t="str">
        <f>VLOOKUP($A$2:$A$2221,'[2]Customer Answer 5 &amp; 6'!$A$2:$O$2221,15,FALSE)</f>
        <v>Texas</v>
      </c>
      <c r="X827" s="21">
        <f>VLOOKUP($A$2:$A$2221,'[2]Sales Answer 1 &amp; 2'!$A$2:$N$2221,3,FALSE)</f>
        <v>2257</v>
      </c>
      <c r="Y827" s="21">
        <f>VLOOKUP($A$2:$A$2221,'[2]Sales Answer 1 &amp; 2'!$A$2:$N$2221,4,FALSE)</f>
        <v>0</v>
      </c>
      <c r="Z827" s="21">
        <f>VLOOKUP($A$2:$A$2221,'[2]Sales Answer 1 &amp; 2'!$A$2:$N$2221,5,FALSE)</f>
        <v>1240</v>
      </c>
      <c r="AA827" s="21">
        <f>VLOOKUP($A$2:$A$2221,'[2]Sales Answer 1 &amp; 2'!$A$2:$N$2221,6,FALSE)</f>
        <v>243</v>
      </c>
      <c r="AB827" s="21">
        <f>VLOOKUP($A$2:$A$2221,'[2]Sales Answer 1 &amp; 2'!$A$2:$N$2221,7,FALSE)</f>
        <v>74</v>
      </c>
    </row>
    <row r="828" spans="1:28" ht="15" thickBot="1" x14ac:dyDescent="0.35">
      <c r="A828" s="12">
        <v>2591</v>
      </c>
      <c r="B828" s="13">
        <v>0</v>
      </c>
      <c r="C828" s="13">
        <v>0</v>
      </c>
      <c r="D828" s="13">
        <v>0</v>
      </c>
      <c r="E828" s="13">
        <v>0</v>
      </c>
      <c r="F828" s="13">
        <v>0</v>
      </c>
      <c r="G828" s="13">
        <v>0</v>
      </c>
      <c r="H828" s="13">
        <v>0</v>
      </c>
      <c r="I828" s="14">
        <v>43901</v>
      </c>
      <c r="J828" s="22">
        <f>VLOOKUP($A$2:$A$2221,'[2]Customer Answer 5 &amp; 6'!$A$2:$O$2221,2,FALSE)</f>
        <v>155434</v>
      </c>
      <c r="K828" s="23">
        <f>VLOOKUP($A$2:$A$2221,'[2]Customer Answer 5 &amp; 6'!$A$2:$O$2221,3,FALSE)</f>
        <v>1</v>
      </c>
      <c r="L828" s="24">
        <f>VLOOKUP($A$2:$A$2221,'[2]Customer Answer 5 &amp; 6'!$A$2:$O$2221,4,FALSE)</f>
        <v>0</v>
      </c>
      <c r="M828" s="25">
        <f>VLOOKUP($A$2:$A$2221,'[2]Customer Answer 5 &amp; 6'!$A$2:$O$2221,5,FALSE)</f>
        <v>36</v>
      </c>
      <c r="N828">
        <f>VLOOKUP($A$2:$A$2221,'[2]Customer Answer 5 &amp; 6'!$A$2:$O$2221,6,FALSE)</f>
        <v>0</v>
      </c>
      <c r="O828">
        <f>VLOOKUP($A$2:$A$2221,'[2]Customer Answer 5 &amp; 6'!$A$2:$O$2221,7,FALSE)</f>
        <v>1</v>
      </c>
      <c r="P828">
        <f>VLOOKUP($A$2:$A$2221,'[2]Customer Answer 5 &amp; 6'!$A$2:$O$2221,8,FALSE)</f>
        <v>0</v>
      </c>
      <c r="Q828">
        <f>VLOOKUP($A$2:$A$2221,'[2]Customer Answer 5 &amp; 6'!$A$2:$O$2221,9,FALSE)</f>
        <v>0</v>
      </c>
      <c r="R828">
        <f>VLOOKUP($A$2:$A$2221,'[2]Customer Answer 5 &amp; 6'!$A$2:$O$2221,10,FALSE)</f>
        <v>0</v>
      </c>
      <c r="S828" s="26">
        <f>VLOOKUP($A$2:$A$2221,'[2]Customer Answer 5 &amp; 6'!$A$2:$O$2221,11,FALSE)</f>
        <v>0</v>
      </c>
      <c r="T828" s="26">
        <f>VLOOKUP($A$2:$A$2221,'[2]Customer Answer 5 &amp; 6'!$A$2:$O$2221,12,FALSE)</f>
        <v>1</v>
      </c>
      <c r="U828" s="26">
        <f>VLOOKUP($A$2:$A$2221,'[2]Customer Answer 5 &amp; 6'!$A$2:$O$2221,13,FALSE)</f>
        <v>0</v>
      </c>
      <c r="V828" s="26">
        <f>VLOOKUP($A$2:$A$2221,'[2]Customer Answer 5 &amp; 6'!$A$2:$O$2221,14,FALSE)</f>
        <v>0</v>
      </c>
      <c r="W828" s="27" t="str">
        <f>VLOOKUP($A$2:$A$2221,'[2]Customer Answer 5 &amp; 6'!$A$2:$O$2221,15,FALSE)</f>
        <v>California</v>
      </c>
      <c r="X828" s="21">
        <f>VLOOKUP($A$2:$A$2221,'[2]Sales Answer 1 &amp; 2'!$A$2:$N$2221,3,FALSE)</f>
        <v>667</v>
      </c>
      <c r="Y828" s="21">
        <f>VLOOKUP($A$2:$A$2221,'[2]Sales Answer 1 &amp; 2'!$A$2:$N$2221,4,FALSE)</f>
        <v>322</v>
      </c>
      <c r="Z828" s="21">
        <f>VLOOKUP($A$2:$A$2221,'[2]Sales Answer 1 &amp; 2'!$A$2:$N$2221,5,FALSE)</f>
        <v>603</v>
      </c>
      <c r="AA828" s="21">
        <f>VLOOKUP($A$2:$A$2221,'[2]Sales Answer 1 &amp; 2'!$A$2:$N$2221,6,FALSE)</f>
        <v>474</v>
      </c>
      <c r="AB828" s="21">
        <f>VLOOKUP($A$2:$A$2221,'[2]Sales Answer 1 &amp; 2'!$A$2:$N$2221,7,FALSE)</f>
        <v>193</v>
      </c>
    </row>
    <row r="829" spans="1:28" ht="15" thickBot="1" x14ac:dyDescent="0.35">
      <c r="A829" s="12">
        <v>2950</v>
      </c>
      <c r="B829" s="13">
        <v>0</v>
      </c>
      <c r="C829" s="13">
        <v>0</v>
      </c>
      <c r="D829" s="13">
        <v>0</v>
      </c>
      <c r="E829" s="13">
        <v>0</v>
      </c>
      <c r="F829" s="13">
        <v>0</v>
      </c>
      <c r="G829" s="13">
        <v>0</v>
      </c>
      <c r="H829" s="13">
        <v>0</v>
      </c>
      <c r="I829" s="14">
        <v>43901</v>
      </c>
      <c r="J829" s="22">
        <f>VLOOKUP($A$2:$A$2221,'[2]Customer Answer 5 &amp; 6'!$A$2:$O$2221,2,FALSE)</f>
        <v>104428</v>
      </c>
      <c r="K829" s="23">
        <f>VLOOKUP($A$2:$A$2221,'[2]Customer Answer 5 &amp; 6'!$A$2:$O$2221,3,FALSE)</f>
        <v>0</v>
      </c>
      <c r="L829" s="24">
        <f>VLOOKUP($A$2:$A$2221,'[2]Customer Answer 5 &amp; 6'!$A$2:$O$2221,4,FALSE)</f>
        <v>1</v>
      </c>
      <c r="M829" s="25">
        <f>VLOOKUP($A$2:$A$2221,'[2]Customer Answer 5 &amp; 6'!$A$2:$O$2221,5,FALSE)</f>
        <v>51</v>
      </c>
      <c r="N829">
        <f>VLOOKUP($A$2:$A$2221,'[2]Customer Answer 5 &amp; 6'!$A$2:$O$2221,6,FALSE)</f>
        <v>0</v>
      </c>
      <c r="O829">
        <f>VLOOKUP($A$2:$A$2221,'[2]Customer Answer 5 &amp; 6'!$A$2:$O$2221,7,FALSE)</f>
        <v>1</v>
      </c>
      <c r="P829">
        <f>VLOOKUP($A$2:$A$2221,'[2]Customer Answer 5 &amp; 6'!$A$2:$O$2221,8,FALSE)</f>
        <v>0</v>
      </c>
      <c r="Q829">
        <f>VLOOKUP($A$2:$A$2221,'[2]Customer Answer 5 &amp; 6'!$A$2:$O$2221,9,FALSE)</f>
        <v>0</v>
      </c>
      <c r="R829">
        <f>VLOOKUP($A$2:$A$2221,'[2]Customer Answer 5 &amp; 6'!$A$2:$O$2221,10,FALSE)</f>
        <v>0</v>
      </c>
      <c r="S829" s="26">
        <f>VLOOKUP($A$2:$A$2221,'[2]Customer Answer 5 &amp; 6'!$A$2:$O$2221,11,FALSE)</f>
        <v>0</v>
      </c>
      <c r="T829" s="26">
        <f>VLOOKUP($A$2:$A$2221,'[2]Customer Answer 5 &amp; 6'!$A$2:$O$2221,12,FALSE)</f>
        <v>1</v>
      </c>
      <c r="U829" s="26">
        <f>VLOOKUP($A$2:$A$2221,'[2]Customer Answer 5 &amp; 6'!$A$2:$O$2221,13,FALSE)</f>
        <v>0</v>
      </c>
      <c r="V829" s="26">
        <f>VLOOKUP($A$2:$A$2221,'[2]Customer Answer 5 &amp; 6'!$A$2:$O$2221,14,FALSE)</f>
        <v>0</v>
      </c>
      <c r="W829" s="27" t="str">
        <f>VLOOKUP($A$2:$A$2221,'[2]Customer Answer 5 &amp; 6'!$A$2:$O$2221,15,FALSE)</f>
        <v>Other</v>
      </c>
      <c r="X829" s="21">
        <f>VLOOKUP($A$2:$A$2221,'[2]Sales Answer 1 &amp; 2'!$A$2:$N$2221,3,FALSE)</f>
        <v>377</v>
      </c>
      <c r="Y829" s="21">
        <f>VLOOKUP($A$2:$A$2221,'[2]Sales Answer 1 &amp; 2'!$A$2:$N$2221,4,FALSE)</f>
        <v>94</v>
      </c>
      <c r="Z829" s="21">
        <f>VLOOKUP($A$2:$A$2221,'[2]Sales Answer 1 &amp; 2'!$A$2:$N$2221,5,FALSE)</f>
        <v>283</v>
      </c>
      <c r="AA829" s="21">
        <f>VLOOKUP($A$2:$A$2221,'[2]Sales Answer 1 &amp; 2'!$A$2:$N$2221,6,FALSE)</f>
        <v>47</v>
      </c>
      <c r="AB829" s="21">
        <f>VLOOKUP($A$2:$A$2221,'[2]Sales Answer 1 &amp; 2'!$A$2:$N$2221,7,FALSE)</f>
        <v>94</v>
      </c>
    </row>
    <row r="830" spans="1:28" ht="15" thickBot="1" x14ac:dyDescent="0.35">
      <c r="A830" s="12">
        <v>1225</v>
      </c>
      <c r="B830" s="13">
        <v>0</v>
      </c>
      <c r="C830" s="13">
        <v>0</v>
      </c>
      <c r="D830" s="13">
        <v>0</v>
      </c>
      <c r="E830" s="13">
        <v>0</v>
      </c>
      <c r="F830" s="13">
        <v>0</v>
      </c>
      <c r="G830" s="13">
        <v>0</v>
      </c>
      <c r="H830" s="13">
        <v>0</v>
      </c>
      <c r="I830" s="14">
        <v>43900</v>
      </c>
      <c r="J830" s="22">
        <f>VLOOKUP($A$2:$A$2221,'[2]Customer Answer 5 &amp; 6'!$A$2:$O$2221,2,FALSE)</f>
        <v>179761</v>
      </c>
      <c r="K830" s="23">
        <f>VLOOKUP($A$2:$A$2221,'[2]Customer Answer 5 &amp; 6'!$A$2:$O$2221,3,FALSE)</f>
        <v>0</v>
      </c>
      <c r="L830" s="24">
        <f>VLOOKUP($A$2:$A$2221,'[2]Customer Answer 5 &amp; 6'!$A$2:$O$2221,4,FALSE)</f>
        <v>1</v>
      </c>
      <c r="M830" s="25">
        <f>VLOOKUP($A$2:$A$2221,'[2]Customer Answer 5 &amp; 6'!$A$2:$O$2221,5,FALSE)</f>
        <v>62</v>
      </c>
      <c r="N830">
        <f>VLOOKUP($A$2:$A$2221,'[2]Customer Answer 5 &amp; 6'!$A$2:$O$2221,6,FALSE)</f>
        <v>0</v>
      </c>
      <c r="O830">
        <f>VLOOKUP($A$2:$A$2221,'[2]Customer Answer 5 &amp; 6'!$A$2:$O$2221,7,FALSE)</f>
        <v>0</v>
      </c>
      <c r="P830">
        <f>VLOOKUP($A$2:$A$2221,'[2]Customer Answer 5 &amp; 6'!$A$2:$O$2221,8,FALSE)</f>
        <v>1</v>
      </c>
      <c r="Q830">
        <f>VLOOKUP($A$2:$A$2221,'[2]Customer Answer 5 &amp; 6'!$A$2:$O$2221,9,FALSE)</f>
        <v>0</v>
      </c>
      <c r="R830">
        <f>VLOOKUP($A$2:$A$2221,'[2]Customer Answer 5 &amp; 6'!$A$2:$O$2221,10,FALSE)</f>
        <v>0</v>
      </c>
      <c r="S830" s="26">
        <f>VLOOKUP($A$2:$A$2221,'[2]Customer Answer 5 &amp; 6'!$A$2:$O$2221,11,FALSE)</f>
        <v>0</v>
      </c>
      <c r="T830" s="26">
        <f>VLOOKUP($A$2:$A$2221,'[2]Customer Answer 5 &amp; 6'!$A$2:$O$2221,12,FALSE)</f>
        <v>0</v>
      </c>
      <c r="U830" s="26">
        <f>VLOOKUP($A$2:$A$2221,'[2]Customer Answer 5 &amp; 6'!$A$2:$O$2221,13,FALSE)</f>
        <v>0</v>
      </c>
      <c r="V830" s="26">
        <f>VLOOKUP($A$2:$A$2221,'[2]Customer Answer 5 &amp; 6'!$A$2:$O$2221,14,FALSE)</f>
        <v>1</v>
      </c>
      <c r="W830" s="27" t="str">
        <f>VLOOKUP($A$2:$A$2221,'[2]Customer Answer 5 &amp; 6'!$A$2:$O$2221,15,FALSE)</f>
        <v>Illinois</v>
      </c>
      <c r="X830" s="21">
        <f>VLOOKUP($A$2:$A$2221,'[2]Sales Answer 1 &amp; 2'!$A$2:$N$2221,3,FALSE)</f>
        <v>935</v>
      </c>
      <c r="Y830" s="21">
        <f>VLOOKUP($A$2:$A$2221,'[2]Sales Answer 1 &amp; 2'!$A$2:$N$2221,4,FALSE)</f>
        <v>11</v>
      </c>
      <c r="Z830" s="21">
        <f>VLOOKUP($A$2:$A$2221,'[2]Sales Answer 1 &amp; 2'!$A$2:$N$2221,5,FALSE)</f>
        <v>279</v>
      </c>
      <c r="AA830" s="21">
        <f>VLOOKUP($A$2:$A$2221,'[2]Sales Answer 1 &amp; 2'!$A$2:$N$2221,6,FALSE)</f>
        <v>34</v>
      </c>
      <c r="AB830" s="21">
        <f>VLOOKUP($A$2:$A$2221,'[2]Sales Answer 1 &amp; 2'!$A$2:$N$2221,7,FALSE)</f>
        <v>79</v>
      </c>
    </row>
    <row r="831" spans="1:28" ht="15" thickBot="1" x14ac:dyDescent="0.35">
      <c r="A831" s="12">
        <v>1256</v>
      </c>
      <c r="B831" s="13">
        <v>0</v>
      </c>
      <c r="C831" s="13">
        <v>0</v>
      </c>
      <c r="D831" s="13">
        <v>0</v>
      </c>
      <c r="E831" s="13">
        <v>0</v>
      </c>
      <c r="F831" s="13">
        <v>0</v>
      </c>
      <c r="G831" s="13">
        <v>0</v>
      </c>
      <c r="H831" s="13">
        <v>0</v>
      </c>
      <c r="I831" s="14">
        <v>43900</v>
      </c>
      <c r="J831" s="22">
        <f>VLOOKUP($A$2:$A$2221,'[2]Customer Answer 5 &amp; 6'!$A$2:$O$2221,2,FALSE)</f>
        <v>122070</v>
      </c>
      <c r="K831" s="23">
        <f>VLOOKUP($A$2:$A$2221,'[2]Customer Answer 5 &amp; 6'!$A$2:$O$2221,3,FALSE)</f>
        <v>1</v>
      </c>
      <c r="L831" s="24">
        <f>VLOOKUP($A$2:$A$2221,'[2]Customer Answer 5 &amp; 6'!$A$2:$O$2221,4,FALSE)</f>
        <v>0</v>
      </c>
      <c r="M831" s="25">
        <f>VLOOKUP($A$2:$A$2221,'[2]Customer Answer 5 &amp; 6'!$A$2:$O$2221,5,FALSE)</f>
        <v>50</v>
      </c>
      <c r="N831">
        <f>VLOOKUP($A$2:$A$2221,'[2]Customer Answer 5 &amp; 6'!$A$2:$O$2221,6,FALSE)</f>
        <v>0</v>
      </c>
      <c r="O831">
        <f>VLOOKUP($A$2:$A$2221,'[2]Customer Answer 5 &amp; 6'!$A$2:$O$2221,7,FALSE)</f>
        <v>0</v>
      </c>
      <c r="P831">
        <f>VLOOKUP($A$2:$A$2221,'[2]Customer Answer 5 &amp; 6'!$A$2:$O$2221,8,FALSE)</f>
        <v>0</v>
      </c>
      <c r="Q831">
        <f>VLOOKUP($A$2:$A$2221,'[2]Customer Answer 5 &amp; 6'!$A$2:$O$2221,9,FALSE)</f>
        <v>1</v>
      </c>
      <c r="R831">
        <f>VLOOKUP($A$2:$A$2221,'[2]Customer Answer 5 &amp; 6'!$A$2:$O$2221,10,FALSE)</f>
        <v>0</v>
      </c>
      <c r="S831" s="26">
        <f>VLOOKUP($A$2:$A$2221,'[2]Customer Answer 5 &amp; 6'!$A$2:$O$2221,11,FALSE)</f>
        <v>0</v>
      </c>
      <c r="T831" s="26">
        <f>VLOOKUP($A$2:$A$2221,'[2]Customer Answer 5 &amp; 6'!$A$2:$O$2221,12,FALSE)</f>
        <v>1</v>
      </c>
      <c r="U831" s="26">
        <f>VLOOKUP($A$2:$A$2221,'[2]Customer Answer 5 &amp; 6'!$A$2:$O$2221,13,FALSE)</f>
        <v>0</v>
      </c>
      <c r="V831" s="26">
        <f>VLOOKUP($A$2:$A$2221,'[2]Customer Answer 5 &amp; 6'!$A$2:$O$2221,14,FALSE)</f>
        <v>0</v>
      </c>
      <c r="W831" s="27" t="str">
        <f>VLOOKUP($A$2:$A$2221,'[2]Customer Answer 5 &amp; 6'!$A$2:$O$2221,15,FALSE)</f>
        <v>New York</v>
      </c>
      <c r="X831" s="21">
        <f>VLOOKUP($A$2:$A$2221,'[2]Sales Answer 1 &amp; 2'!$A$2:$N$2221,3,FALSE)</f>
        <v>55</v>
      </c>
      <c r="Y831" s="21">
        <f>VLOOKUP($A$2:$A$2221,'[2]Sales Answer 1 &amp; 2'!$A$2:$N$2221,4,FALSE)</f>
        <v>39</v>
      </c>
      <c r="Z831" s="21">
        <f>VLOOKUP($A$2:$A$2221,'[2]Sales Answer 1 &amp; 2'!$A$2:$N$2221,5,FALSE)</f>
        <v>105</v>
      </c>
      <c r="AA831" s="21">
        <f>VLOOKUP($A$2:$A$2221,'[2]Sales Answer 1 &amp; 2'!$A$2:$N$2221,6,FALSE)</f>
        <v>44</v>
      </c>
      <c r="AB831" s="21">
        <f>VLOOKUP($A$2:$A$2221,'[2]Sales Answer 1 &amp; 2'!$A$2:$N$2221,7,FALSE)</f>
        <v>11</v>
      </c>
    </row>
    <row r="832" spans="1:28" ht="15" thickBot="1" x14ac:dyDescent="0.35">
      <c r="A832" s="12">
        <v>2218</v>
      </c>
      <c r="B832" s="13">
        <v>0</v>
      </c>
      <c r="C832" s="13">
        <v>1</v>
      </c>
      <c r="D832" s="13">
        <v>1</v>
      </c>
      <c r="E832" s="13">
        <v>0</v>
      </c>
      <c r="F832" s="13">
        <v>1</v>
      </c>
      <c r="G832" s="13">
        <v>0</v>
      </c>
      <c r="H832" s="13">
        <v>0</v>
      </c>
      <c r="I832" s="14">
        <v>43900</v>
      </c>
      <c r="J832" s="22">
        <f>VLOOKUP($A$2:$A$2221,'[2]Customer Answer 5 &amp; 6'!$A$2:$O$2221,2,FALSE)</f>
        <v>184906</v>
      </c>
      <c r="K832" s="23">
        <f>VLOOKUP($A$2:$A$2221,'[2]Customer Answer 5 &amp; 6'!$A$2:$O$2221,3,FALSE)</f>
        <v>0</v>
      </c>
      <c r="L832" s="24">
        <f>VLOOKUP($A$2:$A$2221,'[2]Customer Answer 5 &amp; 6'!$A$2:$O$2221,4,FALSE)</f>
        <v>0</v>
      </c>
      <c r="M832" s="25">
        <f>VLOOKUP($A$2:$A$2221,'[2]Customer Answer 5 &amp; 6'!$A$2:$O$2221,5,FALSE)</f>
        <v>48</v>
      </c>
      <c r="N832">
        <f>VLOOKUP($A$2:$A$2221,'[2]Customer Answer 5 &amp; 6'!$A$2:$O$2221,6,FALSE)</f>
        <v>0</v>
      </c>
      <c r="O832">
        <f>VLOOKUP($A$2:$A$2221,'[2]Customer Answer 5 &amp; 6'!$A$2:$O$2221,7,FALSE)</f>
        <v>0</v>
      </c>
      <c r="P832">
        <f>VLOOKUP($A$2:$A$2221,'[2]Customer Answer 5 &amp; 6'!$A$2:$O$2221,8,FALSE)</f>
        <v>0</v>
      </c>
      <c r="Q832">
        <f>VLOOKUP($A$2:$A$2221,'[2]Customer Answer 5 &amp; 6'!$A$2:$O$2221,9,FALSE)</f>
        <v>1</v>
      </c>
      <c r="R832">
        <f>VLOOKUP($A$2:$A$2221,'[2]Customer Answer 5 &amp; 6'!$A$2:$O$2221,10,FALSE)</f>
        <v>0</v>
      </c>
      <c r="S832" s="26">
        <f>VLOOKUP($A$2:$A$2221,'[2]Customer Answer 5 &amp; 6'!$A$2:$O$2221,11,FALSE)</f>
        <v>0</v>
      </c>
      <c r="T832" s="26">
        <f>VLOOKUP($A$2:$A$2221,'[2]Customer Answer 5 &amp; 6'!$A$2:$O$2221,12,FALSE)</f>
        <v>1</v>
      </c>
      <c r="U832" s="26">
        <f>VLOOKUP($A$2:$A$2221,'[2]Customer Answer 5 &amp; 6'!$A$2:$O$2221,13,FALSE)</f>
        <v>0</v>
      </c>
      <c r="V832" s="26">
        <f>VLOOKUP($A$2:$A$2221,'[2]Customer Answer 5 &amp; 6'!$A$2:$O$2221,14,FALSE)</f>
        <v>0</v>
      </c>
      <c r="W832" s="27" t="str">
        <f>VLOOKUP($A$2:$A$2221,'[2]Customer Answer 5 &amp; 6'!$A$2:$O$2221,15,FALSE)</f>
        <v>Other</v>
      </c>
      <c r="X832" s="21">
        <f>VLOOKUP($A$2:$A$2221,'[2]Sales Answer 1 &amp; 2'!$A$2:$N$2221,3,FALSE)</f>
        <v>2171</v>
      </c>
      <c r="Y832" s="21">
        <f>VLOOKUP($A$2:$A$2221,'[2]Sales Answer 1 &amp; 2'!$A$2:$N$2221,4,FALSE)</f>
        <v>33</v>
      </c>
      <c r="Z832" s="21">
        <f>VLOOKUP($A$2:$A$2221,'[2]Sales Answer 1 &amp; 2'!$A$2:$N$2221,5,FALSE)</f>
        <v>902</v>
      </c>
      <c r="AA832" s="21">
        <f>VLOOKUP($A$2:$A$2221,'[2]Sales Answer 1 &amp; 2'!$A$2:$N$2221,6,FALSE)</f>
        <v>216</v>
      </c>
      <c r="AB832" s="21">
        <f>VLOOKUP($A$2:$A$2221,'[2]Sales Answer 1 &amp; 2'!$A$2:$N$2221,7,FALSE)</f>
        <v>65</v>
      </c>
    </row>
    <row r="833" spans="1:28" ht="15" thickBot="1" x14ac:dyDescent="0.35">
      <c r="A833" s="12">
        <v>2339</v>
      </c>
      <c r="B833" s="13">
        <v>0</v>
      </c>
      <c r="C833" s="13">
        <v>0</v>
      </c>
      <c r="D833" s="13">
        <v>0</v>
      </c>
      <c r="E833" s="13">
        <v>0</v>
      </c>
      <c r="F833" s="13">
        <v>0</v>
      </c>
      <c r="G833" s="13">
        <v>0</v>
      </c>
      <c r="H833" s="13">
        <v>0</v>
      </c>
      <c r="I833" s="14">
        <v>43900</v>
      </c>
      <c r="J833" s="22">
        <f>VLOOKUP($A$2:$A$2221,'[2]Customer Answer 5 &amp; 6'!$A$2:$O$2221,2,FALSE)</f>
        <v>133316</v>
      </c>
      <c r="K833" s="23">
        <f>VLOOKUP($A$2:$A$2221,'[2]Customer Answer 5 &amp; 6'!$A$2:$O$2221,3,FALSE)</f>
        <v>1</v>
      </c>
      <c r="L833" s="24">
        <f>VLOOKUP($A$2:$A$2221,'[2]Customer Answer 5 &amp; 6'!$A$2:$O$2221,4,FALSE)</f>
        <v>1</v>
      </c>
      <c r="M833" s="25">
        <f>VLOOKUP($A$2:$A$2221,'[2]Customer Answer 5 &amp; 6'!$A$2:$O$2221,5,FALSE)</f>
        <v>49</v>
      </c>
      <c r="N833">
        <f>VLOOKUP($A$2:$A$2221,'[2]Customer Answer 5 &amp; 6'!$A$2:$O$2221,6,FALSE)</f>
        <v>0</v>
      </c>
      <c r="O833">
        <f>VLOOKUP($A$2:$A$2221,'[2]Customer Answer 5 &amp; 6'!$A$2:$O$2221,7,FALSE)</f>
        <v>0</v>
      </c>
      <c r="P833">
        <f>VLOOKUP($A$2:$A$2221,'[2]Customer Answer 5 &amp; 6'!$A$2:$O$2221,8,FALSE)</f>
        <v>1</v>
      </c>
      <c r="Q833">
        <f>VLOOKUP($A$2:$A$2221,'[2]Customer Answer 5 &amp; 6'!$A$2:$O$2221,9,FALSE)</f>
        <v>0</v>
      </c>
      <c r="R833">
        <f>VLOOKUP($A$2:$A$2221,'[2]Customer Answer 5 &amp; 6'!$A$2:$O$2221,10,FALSE)</f>
        <v>0</v>
      </c>
      <c r="S833" s="26">
        <f>VLOOKUP($A$2:$A$2221,'[2]Customer Answer 5 &amp; 6'!$A$2:$O$2221,11,FALSE)</f>
        <v>0</v>
      </c>
      <c r="T833" s="26">
        <f>VLOOKUP($A$2:$A$2221,'[2]Customer Answer 5 &amp; 6'!$A$2:$O$2221,12,FALSE)</f>
        <v>0</v>
      </c>
      <c r="U833" s="26">
        <f>VLOOKUP($A$2:$A$2221,'[2]Customer Answer 5 &amp; 6'!$A$2:$O$2221,13,FALSE)</f>
        <v>1</v>
      </c>
      <c r="V833" s="26">
        <f>VLOOKUP($A$2:$A$2221,'[2]Customer Answer 5 &amp; 6'!$A$2:$O$2221,14,FALSE)</f>
        <v>0</v>
      </c>
      <c r="W833" s="27" t="str">
        <f>VLOOKUP($A$2:$A$2221,'[2]Customer Answer 5 &amp; 6'!$A$2:$O$2221,15,FALSE)</f>
        <v>California</v>
      </c>
      <c r="X833" s="21">
        <f>VLOOKUP($A$2:$A$2221,'[2]Sales Answer 1 &amp; 2'!$A$2:$N$2221,3,FALSE)</f>
        <v>316</v>
      </c>
      <c r="Y833" s="21">
        <f>VLOOKUP($A$2:$A$2221,'[2]Sales Answer 1 &amp; 2'!$A$2:$N$2221,4,FALSE)</f>
        <v>4</v>
      </c>
      <c r="Z833" s="21">
        <f>VLOOKUP($A$2:$A$2221,'[2]Sales Answer 1 &amp; 2'!$A$2:$N$2221,5,FALSE)</f>
        <v>124</v>
      </c>
      <c r="AA833" s="21">
        <f>VLOOKUP($A$2:$A$2221,'[2]Sales Answer 1 &amp; 2'!$A$2:$N$2221,6,FALSE)</f>
        <v>16</v>
      </c>
      <c r="AB833" s="21">
        <f>VLOOKUP($A$2:$A$2221,'[2]Sales Answer 1 &amp; 2'!$A$2:$N$2221,7,FALSE)</f>
        <v>16</v>
      </c>
    </row>
    <row r="834" spans="1:28" ht="15" thickBot="1" x14ac:dyDescent="0.35">
      <c r="A834" s="12">
        <v>2797</v>
      </c>
      <c r="B834" s="13">
        <v>0</v>
      </c>
      <c r="C834" s="13">
        <v>0</v>
      </c>
      <c r="D834" s="13">
        <v>0</v>
      </c>
      <c r="E834" s="13">
        <v>0</v>
      </c>
      <c r="F834" s="13">
        <v>0</v>
      </c>
      <c r="G834" s="13">
        <v>0</v>
      </c>
      <c r="H834" s="13">
        <v>0</v>
      </c>
      <c r="I834" s="14">
        <v>43900</v>
      </c>
      <c r="J834" s="22">
        <f>VLOOKUP($A$2:$A$2221,'[2]Customer Answer 5 &amp; 6'!$A$2:$O$2221,2,FALSE)</f>
        <v>133316</v>
      </c>
      <c r="K834" s="23">
        <f>VLOOKUP($A$2:$A$2221,'[2]Customer Answer 5 &amp; 6'!$A$2:$O$2221,3,FALSE)</f>
        <v>1</v>
      </c>
      <c r="L834" s="24">
        <f>VLOOKUP($A$2:$A$2221,'[2]Customer Answer 5 &amp; 6'!$A$2:$O$2221,4,FALSE)</f>
        <v>1</v>
      </c>
      <c r="M834" s="25">
        <f>VLOOKUP($A$2:$A$2221,'[2]Customer Answer 5 &amp; 6'!$A$2:$O$2221,5,FALSE)</f>
        <v>49</v>
      </c>
      <c r="N834">
        <f>VLOOKUP($A$2:$A$2221,'[2]Customer Answer 5 &amp; 6'!$A$2:$O$2221,6,FALSE)</f>
        <v>0</v>
      </c>
      <c r="O834">
        <f>VLOOKUP($A$2:$A$2221,'[2]Customer Answer 5 &amp; 6'!$A$2:$O$2221,7,FALSE)</f>
        <v>0</v>
      </c>
      <c r="P834">
        <f>VLOOKUP($A$2:$A$2221,'[2]Customer Answer 5 &amp; 6'!$A$2:$O$2221,8,FALSE)</f>
        <v>1</v>
      </c>
      <c r="Q834">
        <f>VLOOKUP($A$2:$A$2221,'[2]Customer Answer 5 &amp; 6'!$A$2:$O$2221,9,FALSE)</f>
        <v>0</v>
      </c>
      <c r="R834">
        <f>VLOOKUP($A$2:$A$2221,'[2]Customer Answer 5 &amp; 6'!$A$2:$O$2221,10,FALSE)</f>
        <v>0</v>
      </c>
      <c r="S834" s="26">
        <f>VLOOKUP($A$2:$A$2221,'[2]Customer Answer 5 &amp; 6'!$A$2:$O$2221,11,FALSE)</f>
        <v>0</v>
      </c>
      <c r="T834" s="26">
        <f>VLOOKUP($A$2:$A$2221,'[2]Customer Answer 5 &amp; 6'!$A$2:$O$2221,12,FALSE)</f>
        <v>0</v>
      </c>
      <c r="U834" s="26">
        <f>VLOOKUP($A$2:$A$2221,'[2]Customer Answer 5 &amp; 6'!$A$2:$O$2221,13,FALSE)</f>
        <v>1</v>
      </c>
      <c r="V834" s="26">
        <f>VLOOKUP($A$2:$A$2221,'[2]Customer Answer 5 &amp; 6'!$A$2:$O$2221,14,FALSE)</f>
        <v>0</v>
      </c>
      <c r="W834" s="27" t="str">
        <f>VLOOKUP($A$2:$A$2221,'[2]Customer Answer 5 &amp; 6'!$A$2:$O$2221,15,FALSE)</f>
        <v>Illinois</v>
      </c>
      <c r="X834" s="21">
        <f>VLOOKUP($A$2:$A$2221,'[2]Sales Answer 1 &amp; 2'!$A$2:$N$2221,3,FALSE)</f>
        <v>316</v>
      </c>
      <c r="Y834" s="21">
        <f>VLOOKUP($A$2:$A$2221,'[2]Sales Answer 1 &amp; 2'!$A$2:$N$2221,4,FALSE)</f>
        <v>4</v>
      </c>
      <c r="Z834" s="21">
        <f>VLOOKUP($A$2:$A$2221,'[2]Sales Answer 1 &amp; 2'!$A$2:$N$2221,5,FALSE)</f>
        <v>124</v>
      </c>
      <c r="AA834" s="21">
        <f>VLOOKUP($A$2:$A$2221,'[2]Sales Answer 1 &amp; 2'!$A$2:$N$2221,6,FALSE)</f>
        <v>16</v>
      </c>
      <c r="AB834" s="21">
        <f>VLOOKUP($A$2:$A$2221,'[2]Sales Answer 1 &amp; 2'!$A$2:$N$2221,7,FALSE)</f>
        <v>16</v>
      </c>
    </row>
    <row r="835" spans="1:28" ht="15" thickBot="1" x14ac:dyDescent="0.35">
      <c r="A835" s="12">
        <v>3057</v>
      </c>
      <c r="B835" s="13">
        <v>0</v>
      </c>
      <c r="C835" s="13">
        <v>0</v>
      </c>
      <c r="D835" s="13">
        <v>0</v>
      </c>
      <c r="E835" s="13">
        <v>0</v>
      </c>
      <c r="F835" s="13">
        <v>0</v>
      </c>
      <c r="G835" s="13">
        <v>0</v>
      </c>
      <c r="H835" s="13">
        <v>0</v>
      </c>
      <c r="I835" s="14">
        <v>43900</v>
      </c>
      <c r="J835" s="22">
        <f>VLOOKUP($A$2:$A$2221,'[2]Customer Answer 5 &amp; 6'!$A$2:$O$2221,2,FALSE)</f>
        <v>130828</v>
      </c>
      <c r="K835" s="23">
        <f>VLOOKUP($A$2:$A$2221,'[2]Customer Answer 5 &amp; 6'!$A$2:$O$2221,3,FALSE)</f>
        <v>1</v>
      </c>
      <c r="L835" s="24">
        <f>VLOOKUP($A$2:$A$2221,'[2]Customer Answer 5 &amp; 6'!$A$2:$O$2221,4,FALSE)</f>
        <v>0</v>
      </c>
      <c r="M835" s="25">
        <f>VLOOKUP($A$2:$A$2221,'[2]Customer Answer 5 &amp; 6'!$A$2:$O$2221,5,FALSE)</f>
        <v>40</v>
      </c>
      <c r="N835">
        <f>VLOOKUP($A$2:$A$2221,'[2]Customer Answer 5 &amp; 6'!$A$2:$O$2221,6,FALSE)</f>
        <v>0</v>
      </c>
      <c r="O835">
        <f>VLOOKUP($A$2:$A$2221,'[2]Customer Answer 5 &amp; 6'!$A$2:$O$2221,7,FALSE)</f>
        <v>0</v>
      </c>
      <c r="P835">
        <f>VLOOKUP($A$2:$A$2221,'[2]Customer Answer 5 &amp; 6'!$A$2:$O$2221,8,FALSE)</f>
        <v>1</v>
      </c>
      <c r="Q835">
        <f>VLOOKUP($A$2:$A$2221,'[2]Customer Answer 5 &amp; 6'!$A$2:$O$2221,9,FALSE)</f>
        <v>0</v>
      </c>
      <c r="R835">
        <f>VLOOKUP($A$2:$A$2221,'[2]Customer Answer 5 &amp; 6'!$A$2:$O$2221,10,FALSE)</f>
        <v>0</v>
      </c>
      <c r="S835" s="26">
        <f>VLOOKUP($A$2:$A$2221,'[2]Customer Answer 5 &amp; 6'!$A$2:$O$2221,11,FALSE)</f>
        <v>0</v>
      </c>
      <c r="T835" s="26">
        <f>VLOOKUP($A$2:$A$2221,'[2]Customer Answer 5 &amp; 6'!$A$2:$O$2221,12,FALSE)</f>
        <v>1</v>
      </c>
      <c r="U835" s="26">
        <f>VLOOKUP($A$2:$A$2221,'[2]Customer Answer 5 &amp; 6'!$A$2:$O$2221,13,FALSE)</f>
        <v>0</v>
      </c>
      <c r="V835" s="26">
        <f>VLOOKUP($A$2:$A$2221,'[2]Customer Answer 5 &amp; 6'!$A$2:$O$2221,14,FALSE)</f>
        <v>0</v>
      </c>
      <c r="W835" s="27" t="str">
        <f>VLOOKUP($A$2:$A$2221,'[2]Customer Answer 5 &amp; 6'!$A$2:$O$2221,15,FALSE)</f>
        <v>Texas</v>
      </c>
      <c r="X835" s="21">
        <f>VLOOKUP($A$2:$A$2221,'[2]Sales Answer 1 &amp; 2'!$A$2:$N$2221,3,FALSE)</f>
        <v>68</v>
      </c>
      <c r="Y835" s="21">
        <f>VLOOKUP($A$2:$A$2221,'[2]Sales Answer 1 &amp; 2'!$A$2:$N$2221,4,FALSE)</f>
        <v>47</v>
      </c>
      <c r="Z835" s="21">
        <f>VLOOKUP($A$2:$A$2221,'[2]Sales Answer 1 &amp; 2'!$A$2:$N$2221,5,FALSE)</f>
        <v>64</v>
      </c>
      <c r="AA835" s="21">
        <f>VLOOKUP($A$2:$A$2221,'[2]Sales Answer 1 &amp; 2'!$A$2:$N$2221,6,FALSE)</f>
        <v>8</v>
      </c>
      <c r="AB835" s="21">
        <f>VLOOKUP($A$2:$A$2221,'[2]Sales Answer 1 &amp; 2'!$A$2:$N$2221,7,FALSE)</f>
        <v>0</v>
      </c>
    </row>
    <row r="836" spans="1:28" ht="15" thickBot="1" x14ac:dyDescent="0.35">
      <c r="A836" s="12">
        <v>3094</v>
      </c>
      <c r="B836" s="13">
        <v>0</v>
      </c>
      <c r="C836" s="13">
        <v>1</v>
      </c>
      <c r="D836" s="13">
        <v>1</v>
      </c>
      <c r="E836" s="13">
        <v>0</v>
      </c>
      <c r="F836" s="13">
        <v>1</v>
      </c>
      <c r="G836" s="13">
        <v>0</v>
      </c>
      <c r="H836" s="13">
        <v>0</v>
      </c>
      <c r="I836" s="14">
        <v>43900</v>
      </c>
      <c r="J836" s="22">
        <f>VLOOKUP($A$2:$A$2221,'[2]Customer Answer 5 &amp; 6'!$A$2:$O$2221,2,FALSE)</f>
        <v>184906</v>
      </c>
      <c r="K836" s="23">
        <f>VLOOKUP($A$2:$A$2221,'[2]Customer Answer 5 &amp; 6'!$A$2:$O$2221,3,FALSE)</f>
        <v>0</v>
      </c>
      <c r="L836" s="24">
        <f>VLOOKUP($A$2:$A$2221,'[2]Customer Answer 5 &amp; 6'!$A$2:$O$2221,4,FALSE)</f>
        <v>0</v>
      </c>
      <c r="M836" s="25">
        <f>VLOOKUP($A$2:$A$2221,'[2]Customer Answer 5 &amp; 6'!$A$2:$O$2221,5,FALSE)</f>
        <v>48</v>
      </c>
      <c r="N836">
        <f>VLOOKUP($A$2:$A$2221,'[2]Customer Answer 5 &amp; 6'!$A$2:$O$2221,6,FALSE)</f>
        <v>0</v>
      </c>
      <c r="O836">
        <f>VLOOKUP($A$2:$A$2221,'[2]Customer Answer 5 &amp; 6'!$A$2:$O$2221,7,FALSE)</f>
        <v>0</v>
      </c>
      <c r="P836">
        <f>VLOOKUP($A$2:$A$2221,'[2]Customer Answer 5 &amp; 6'!$A$2:$O$2221,8,FALSE)</f>
        <v>0</v>
      </c>
      <c r="Q836">
        <f>VLOOKUP($A$2:$A$2221,'[2]Customer Answer 5 &amp; 6'!$A$2:$O$2221,9,FALSE)</f>
        <v>1</v>
      </c>
      <c r="R836">
        <f>VLOOKUP($A$2:$A$2221,'[2]Customer Answer 5 &amp; 6'!$A$2:$O$2221,10,FALSE)</f>
        <v>0</v>
      </c>
      <c r="S836" s="26">
        <f>VLOOKUP($A$2:$A$2221,'[2]Customer Answer 5 &amp; 6'!$A$2:$O$2221,11,FALSE)</f>
        <v>0</v>
      </c>
      <c r="T836" s="26">
        <f>VLOOKUP($A$2:$A$2221,'[2]Customer Answer 5 &amp; 6'!$A$2:$O$2221,12,FALSE)</f>
        <v>1</v>
      </c>
      <c r="U836" s="26">
        <f>VLOOKUP($A$2:$A$2221,'[2]Customer Answer 5 &amp; 6'!$A$2:$O$2221,13,FALSE)</f>
        <v>0</v>
      </c>
      <c r="V836" s="26">
        <f>VLOOKUP($A$2:$A$2221,'[2]Customer Answer 5 &amp; 6'!$A$2:$O$2221,14,FALSE)</f>
        <v>0</v>
      </c>
      <c r="W836" s="27" t="str">
        <f>VLOOKUP($A$2:$A$2221,'[2]Customer Answer 5 &amp; 6'!$A$2:$O$2221,15,FALSE)</f>
        <v>Other</v>
      </c>
      <c r="X836" s="21">
        <f>VLOOKUP($A$2:$A$2221,'[2]Sales Answer 1 &amp; 2'!$A$2:$N$2221,3,FALSE)</f>
        <v>2171</v>
      </c>
      <c r="Y836" s="21">
        <f>VLOOKUP($A$2:$A$2221,'[2]Sales Answer 1 &amp; 2'!$A$2:$N$2221,4,FALSE)</f>
        <v>33</v>
      </c>
      <c r="Z836" s="21">
        <f>VLOOKUP($A$2:$A$2221,'[2]Sales Answer 1 &amp; 2'!$A$2:$N$2221,5,FALSE)</f>
        <v>902</v>
      </c>
      <c r="AA836" s="21">
        <f>VLOOKUP($A$2:$A$2221,'[2]Sales Answer 1 &amp; 2'!$A$2:$N$2221,6,FALSE)</f>
        <v>216</v>
      </c>
      <c r="AB836" s="21">
        <f>VLOOKUP($A$2:$A$2221,'[2]Sales Answer 1 &amp; 2'!$A$2:$N$2221,7,FALSE)</f>
        <v>65</v>
      </c>
    </row>
    <row r="837" spans="1:28" ht="15" thickBot="1" x14ac:dyDescent="0.35">
      <c r="A837" s="12">
        <v>1732</v>
      </c>
      <c r="B837" s="13">
        <v>0</v>
      </c>
      <c r="C837" s="13">
        <v>0</v>
      </c>
      <c r="D837" s="13">
        <v>0</v>
      </c>
      <c r="E837" s="13">
        <v>0</v>
      </c>
      <c r="F837" s="13">
        <v>0</v>
      </c>
      <c r="G837" s="13">
        <v>0</v>
      </c>
      <c r="H837" s="13">
        <v>0</v>
      </c>
      <c r="I837" s="14">
        <v>43899</v>
      </c>
      <c r="J837" s="22">
        <f>VLOOKUP($A$2:$A$2221,'[2]Customer Answer 5 &amp; 6'!$A$2:$O$2221,2,FALSE)</f>
        <v>151518</v>
      </c>
      <c r="K837" s="23">
        <f>VLOOKUP($A$2:$A$2221,'[2]Customer Answer 5 &amp; 6'!$A$2:$O$2221,3,FALSE)</f>
        <v>0</v>
      </c>
      <c r="L837" s="24">
        <f>VLOOKUP($A$2:$A$2221,'[2]Customer Answer 5 &amp; 6'!$A$2:$O$2221,4,FALSE)</f>
        <v>1</v>
      </c>
      <c r="M837" s="25">
        <f>VLOOKUP($A$2:$A$2221,'[2]Customer Answer 5 &amp; 6'!$A$2:$O$2221,5,FALSE)</f>
        <v>62</v>
      </c>
      <c r="N837">
        <f>VLOOKUP($A$2:$A$2221,'[2]Customer Answer 5 &amp; 6'!$A$2:$O$2221,6,FALSE)</f>
        <v>0</v>
      </c>
      <c r="O837">
        <f>VLOOKUP($A$2:$A$2221,'[2]Customer Answer 5 &amp; 6'!$A$2:$O$2221,7,FALSE)</f>
        <v>0</v>
      </c>
      <c r="P837">
        <f>VLOOKUP($A$2:$A$2221,'[2]Customer Answer 5 &amp; 6'!$A$2:$O$2221,8,FALSE)</f>
        <v>0</v>
      </c>
      <c r="Q837">
        <f>VLOOKUP($A$2:$A$2221,'[2]Customer Answer 5 &amp; 6'!$A$2:$O$2221,9,FALSE)</f>
        <v>1</v>
      </c>
      <c r="R837">
        <f>VLOOKUP($A$2:$A$2221,'[2]Customer Answer 5 &amp; 6'!$A$2:$O$2221,10,FALSE)</f>
        <v>0</v>
      </c>
      <c r="S837" s="26">
        <f>VLOOKUP($A$2:$A$2221,'[2]Customer Answer 5 &amp; 6'!$A$2:$O$2221,11,FALSE)</f>
        <v>0</v>
      </c>
      <c r="T837" s="26">
        <f>VLOOKUP($A$2:$A$2221,'[2]Customer Answer 5 &amp; 6'!$A$2:$O$2221,12,FALSE)</f>
        <v>0</v>
      </c>
      <c r="U837" s="26">
        <f>VLOOKUP($A$2:$A$2221,'[2]Customer Answer 5 &amp; 6'!$A$2:$O$2221,13,FALSE)</f>
        <v>0</v>
      </c>
      <c r="V837" s="26">
        <f>VLOOKUP($A$2:$A$2221,'[2]Customer Answer 5 &amp; 6'!$A$2:$O$2221,14,FALSE)</f>
        <v>1</v>
      </c>
      <c r="W837" s="27" t="str">
        <f>VLOOKUP($A$2:$A$2221,'[2]Customer Answer 5 &amp; 6'!$A$2:$O$2221,15,FALSE)</f>
        <v>Other</v>
      </c>
      <c r="X837" s="21">
        <f>VLOOKUP($A$2:$A$2221,'[2]Sales Answer 1 &amp; 2'!$A$2:$N$2221,3,FALSE)</f>
        <v>1029</v>
      </c>
      <c r="Y837" s="21">
        <f>VLOOKUP($A$2:$A$2221,'[2]Sales Answer 1 &amp; 2'!$A$2:$N$2221,4,FALSE)</f>
        <v>24</v>
      </c>
      <c r="Z837" s="21">
        <f>VLOOKUP($A$2:$A$2221,'[2]Sales Answer 1 &amp; 2'!$A$2:$N$2221,5,FALSE)</f>
        <v>194</v>
      </c>
      <c r="AA837" s="21">
        <f>VLOOKUP($A$2:$A$2221,'[2]Sales Answer 1 &amp; 2'!$A$2:$N$2221,6,FALSE)</f>
        <v>50</v>
      </c>
      <c r="AB837" s="21">
        <f>VLOOKUP($A$2:$A$2221,'[2]Sales Answer 1 &amp; 2'!$A$2:$N$2221,7,FALSE)</f>
        <v>12</v>
      </c>
    </row>
    <row r="838" spans="1:28" ht="15" thickBot="1" x14ac:dyDescent="0.35">
      <c r="A838" s="12">
        <v>1741</v>
      </c>
      <c r="B838" s="13">
        <v>0</v>
      </c>
      <c r="C838" s="13">
        <v>0</v>
      </c>
      <c r="D838" s="13">
        <v>0</v>
      </c>
      <c r="E838" s="13">
        <v>0</v>
      </c>
      <c r="F838" s="13">
        <v>0</v>
      </c>
      <c r="G838" s="13">
        <v>0</v>
      </c>
      <c r="H838" s="13">
        <v>0</v>
      </c>
      <c r="I838" s="14">
        <v>43899</v>
      </c>
      <c r="J838" s="22">
        <f>VLOOKUP($A$2:$A$2221,'[2]Customer Answer 5 &amp; 6'!$A$2:$O$2221,2,FALSE)</f>
        <v>135523</v>
      </c>
      <c r="K838" s="23">
        <f>VLOOKUP($A$2:$A$2221,'[2]Customer Answer 5 &amp; 6'!$A$2:$O$2221,3,FALSE)</f>
        <v>1</v>
      </c>
      <c r="L838" s="24">
        <f>VLOOKUP($A$2:$A$2221,'[2]Customer Answer 5 &amp; 6'!$A$2:$O$2221,4,FALSE)</f>
        <v>0</v>
      </c>
      <c r="M838" s="25">
        <f>VLOOKUP($A$2:$A$2221,'[2]Customer Answer 5 &amp; 6'!$A$2:$O$2221,5,FALSE)</f>
        <v>39</v>
      </c>
      <c r="N838">
        <f>VLOOKUP($A$2:$A$2221,'[2]Customer Answer 5 &amp; 6'!$A$2:$O$2221,6,FALSE)</f>
        <v>0</v>
      </c>
      <c r="O838">
        <f>VLOOKUP($A$2:$A$2221,'[2]Customer Answer 5 &amp; 6'!$A$2:$O$2221,7,FALSE)</f>
        <v>1</v>
      </c>
      <c r="P838">
        <f>VLOOKUP($A$2:$A$2221,'[2]Customer Answer 5 &amp; 6'!$A$2:$O$2221,8,FALSE)</f>
        <v>0</v>
      </c>
      <c r="Q838">
        <f>VLOOKUP($A$2:$A$2221,'[2]Customer Answer 5 &amp; 6'!$A$2:$O$2221,9,FALSE)</f>
        <v>0</v>
      </c>
      <c r="R838">
        <f>VLOOKUP($A$2:$A$2221,'[2]Customer Answer 5 &amp; 6'!$A$2:$O$2221,10,FALSE)</f>
        <v>0</v>
      </c>
      <c r="S838" s="26">
        <f>VLOOKUP($A$2:$A$2221,'[2]Customer Answer 5 &amp; 6'!$A$2:$O$2221,11,FALSE)</f>
        <v>0</v>
      </c>
      <c r="T838" s="26">
        <f>VLOOKUP($A$2:$A$2221,'[2]Customer Answer 5 &amp; 6'!$A$2:$O$2221,12,FALSE)</f>
        <v>0</v>
      </c>
      <c r="U838" s="26">
        <f>VLOOKUP($A$2:$A$2221,'[2]Customer Answer 5 &amp; 6'!$A$2:$O$2221,13,FALSE)</f>
        <v>0</v>
      </c>
      <c r="V838" s="26">
        <f>VLOOKUP($A$2:$A$2221,'[2]Customer Answer 5 &amp; 6'!$A$2:$O$2221,14,FALSE)</f>
        <v>0</v>
      </c>
      <c r="W838" s="27" t="str">
        <f>VLOOKUP($A$2:$A$2221,'[2]Customer Answer 5 &amp; 6'!$A$2:$O$2221,15,FALSE)</f>
        <v>Illinois</v>
      </c>
      <c r="X838" s="21">
        <f>VLOOKUP($A$2:$A$2221,'[2]Sales Answer 1 &amp; 2'!$A$2:$N$2221,3,FALSE)</f>
        <v>42</v>
      </c>
      <c r="Y838" s="21">
        <f>VLOOKUP($A$2:$A$2221,'[2]Sales Answer 1 &amp; 2'!$A$2:$N$2221,4,FALSE)</f>
        <v>19</v>
      </c>
      <c r="Z838" s="21">
        <f>VLOOKUP($A$2:$A$2221,'[2]Sales Answer 1 &amp; 2'!$A$2:$N$2221,5,FALSE)</f>
        <v>84</v>
      </c>
      <c r="AA838" s="21">
        <f>VLOOKUP($A$2:$A$2221,'[2]Sales Answer 1 &amp; 2'!$A$2:$N$2221,6,FALSE)</f>
        <v>46</v>
      </c>
      <c r="AB838" s="21">
        <f>VLOOKUP($A$2:$A$2221,'[2]Sales Answer 1 &amp; 2'!$A$2:$N$2221,7,FALSE)</f>
        <v>19</v>
      </c>
    </row>
    <row r="839" spans="1:28" ht="15" thickBot="1" x14ac:dyDescent="0.35">
      <c r="A839" s="12">
        <v>2222</v>
      </c>
      <c r="B839" s="13">
        <v>0</v>
      </c>
      <c r="C839" s="13">
        <v>0</v>
      </c>
      <c r="D839" s="13">
        <v>0</v>
      </c>
      <c r="E839" s="13">
        <v>0</v>
      </c>
      <c r="F839" s="13">
        <v>0</v>
      </c>
      <c r="G839" s="13">
        <v>0</v>
      </c>
      <c r="H839" s="13">
        <v>0</v>
      </c>
      <c r="I839" s="14">
        <v>43899</v>
      </c>
      <c r="J839" s="22">
        <f>VLOOKUP($A$2:$A$2221,'[2]Customer Answer 5 &amp; 6'!$A$2:$O$2221,2,FALSE)</f>
        <v>159062</v>
      </c>
      <c r="K839" s="23">
        <f>VLOOKUP($A$2:$A$2221,'[2]Customer Answer 5 &amp; 6'!$A$2:$O$2221,3,FALSE)</f>
        <v>2</v>
      </c>
      <c r="L839" s="24">
        <f>VLOOKUP($A$2:$A$2221,'[2]Customer Answer 5 &amp; 6'!$A$2:$O$2221,4,FALSE)</f>
        <v>1</v>
      </c>
      <c r="M839" s="25">
        <f>VLOOKUP($A$2:$A$2221,'[2]Customer Answer 5 &amp; 6'!$A$2:$O$2221,5,FALSE)</f>
        <v>53</v>
      </c>
      <c r="N839">
        <f>VLOOKUP($A$2:$A$2221,'[2]Customer Answer 5 &amp; 6'!$A$2:$O$2221,6,FALSE)</f>
        <v>0</v>
      </c>
      <c r="O839">
        <f>VLOOKUP($A$2:$A$2221,'[2]Customer Answer 5 &amp; 6'!$A$2:$O$2221,7,FALSE)</f>
        <v>1</v>
      </c>
      <c r="P839">
        <f>VLOOKUP($A$2:$A$2221,'[2]Customer Answer 5 &amp; 6'!$A$2:$O$2221,8,FALSE)</f>
        <v>0</v>
      </c>
      <c r="Q839">
        <f>VLOOKUP($A$2:$A$2221,'[2]Customer Answer 5 &amp; 6'!$A$2:$O$2221,9,FALSE)</f>
        <v>0</v>
      </c>
      <c r="R839">
        <f>VLOOKUP($A$2:$A$2221,'[2]Customer Answer 5 &amp; 6'!$A$2:$O$2221,10,FALSE)</f>
        <v>0</v>
      </c>
      <c r="S839" s="26">
        <f>VLOOKUP($A$2:$A$2221,'[2]Customer Answer 5 &amp; 6'!$A$2:$O$2221,11,FALSE)</f>
        <v>0</v>
      </c>
      <c r="T839" s="26">
        <f>VLOOKUP($A$2:$A$2221,'[2]Customer Answer 5 &amp; 6'!$A$2:$O$2221,12,FALSE)</f>
        <v>0</v>
      </c>
      <c r="U839" s="26">
        <f>VLOOKUP($A$2:$A$2221,'[2]Customer Answer 5 &amp; 6'!$A$2:$O$2221,13,FALSE)</f>
        <v>0</v>
      </c>
      <c r="V839" s="26">
        <f>VLOOKUP($A$2:$A$2221,'[2]Customer Answer 5 &amp; 6'!$A$2:$O$2221,14,FALSE)</f>
        <v>1</v>
      </c>
      <c r="W839" s="27" t="str">
        <f>VLOOKUP($A$2:$A$2221,'[2]Customer Answer 5 &amp; 6'!$A$2:$O$2221,15,FALSE)</f>
        <v>New York</v>
      </c>
      <c r="X839" s="21">
        <f>VLOOKUP($A$2:$A$2221,'[2]Sales Answer 1 &amp; 2'!$A$2:$N$2221,3,FALSE)</f>
        <v>124</v>
      </c>
      <c r="Y839" s="21">
        <f>VLOOKUP($A$2:$A$2221,'[2]Sales Answer 1 &amp; 2'!$A$2:$N$2221,4,FALSE)</f>
        <v>3</v>
      </c>
      <c r="Z839" s="21">
        <f>VLOOKUP($A$2:$A$2221,'[2]Sales Answer 1 &amp; 2'!$A$2:$N$2221,5,FALSE)</f>
        <v>32</v>
      </c>
      <c r="AA839" s="21">
        <f>VLOOKUP($A$2:$A$2221,'[2]Sales Answer 1 &amp; 2'!$A$2:$N$2221,6,FALSE)</f>
        <v>8</v>
      </c>
      <c r="AB839" s="21">
        <f>VLOOKUP($A$2:$A$2221,'[2]Sales Answer 1 &amp; 2'!$A$2:$N$2221,7,FALSE)</f>
        <v>0</v>
      </c>
    </row>
    <row r="840" spans="1:28" ht="15" thickBot="1" x14ac:dyDescent="0.35">
      <c r="A840" s="12">
        <v>2367</v>
      </c>
      <c r="B840" s="13">
        <v>0</v>
      </c>
      <c r="C840" s="13">
        <v>0</v>
      </c>
      <c r="D840" s="13">
        <v>0</v>
      </c>
      <c r="E840" s="13">
        <v>0</v>
      </c>
      <c r="F840" s="13">
        <v>0</v>
      </c>
      <c r="G840" s="13">
        <v>0</v>
      </c>
      <c r="H840" s="13">
        <v>0</v>
      </c>
      <c r="I840" s="14">
        <v>43899</v>
      </c>
      <c r="J840" s="22">
        <f>VLOOKUP($A$2:$A$2221,'[2]Customer Answer 5 &amp; 6'!$A$2:$O$2221,2,FALSE)</f>
        <v>122682</v>
      </c>
      <c r="K840" s="23">
        <f>VLOOKUP($A$2:$A$2221,'[2]Customer Answer 5 &amp; 6'!$A$2:$O$2221,3,FALSE)</f>
        <v>1</v>
      </c>
      <c r="L840" s="24">
        <f>VLOOKUP($A$2:$A$2221,'[2]Customer Answer 5 &amp; 6'!$A$2:$O$2221,4,FALSE)</f>
        <v>0</v>
      </c>
      <c r="M840" s="25">
        <f>VLOOKUP($A$2:$A$2221,'[2]Customer Answer 5 &amp; 6'!$A$2:$O$2221,5,FALSE)</f>
        <v>47</v>
      </c>
      <c r="N840">
        <f>VLOOKUP($A$2:$A$2221,'[2]Customer Answer 5 &amp; 6'!$A$2:$O$2221,6,FALSE)</f>
        <v>0</v>
      </c>
      <c r="O840">
        <f>VLOOKUP($A$2:$A$2221,'[2]Customer Answer 5 &amp; 6'!$A$2:$O$2221,7,FALSE)</f>
        <v>0</v>
      </c>
      <c r="P840">
        <f>VLOOKUP($A$2:$A$2221,'[2]Customer Answer 5 &amp; 6'!$A$2:$O$2221,8,FALSE)</f>
        <v>0</v>
      </c>
      <c r="Q840">
        <f>VLOOKUP($A$2:$A$2221,'[2]Customer Answer 5 &amp; 6'!$A$2:$O$2221,9,FALSE)</f>
        <v>1</v>
      </c>
      <c r="R840">
        <f>VLOOKUP($A$2:$A$2221,'[2]Customer Answer 5 &amp; 6'!$A$2:$O$2221,10,FALSE)</f>
        <v>0</v>
      </c>
      <c r="S840" s="26">
        <f>VLOOKUP($A$2:$A$2221,'[2]Customer Answer 5 &amp; 6'!$A$2:$O$2221,11,FALSE)</f>
        <v>0</v>
      </c>
      <c r="T840" s="26">
        <f>VLOOKUP($A$2:$A$2221,'[2]Customer Answer 5 &amp; 6'!$A$2:$O$2221,12,FALSE)</f>
        <v>1</v>
      </c>
      <c r="U840" s="26">
        <f>VLOOKUP($A$2:$A$2221,'[2]Customer Answer 5 &amp; 6'!$A$2:$O$2221,13,FALSE)</f>
        <v>0</v>
      </c>
      <c r="V840" s="26">
        <f>VLOOKUP($A$2:$A$2221,'[2]Customer Answer 5 &amp; 6'!$A$2:$O$2221,14,FALSE)</f>
        <v>0</v>
      </c>
      <c r="W840" s="27" t="str">
        <f>VLOOKUP($A$2:$A$2221,'[2]Customer Answer 5 &amp; 6'!$A$2:$O$2221,15,FALSE)</f>
        <v>Texas</v>
      </c>
      <c r="X840" s="21">
        <f>VLOOKUP($A$2:$A$2221,'[2]Sales Answer 1 &amp; 2'!$A$2:$N$2221,3,FALSE)</f>
        <v>54</v>
      </c>
      <c r="Y840" s="21">
        <f>VLOOKUP($A$2:$A$2221,'[2]Sales Answer 1 &amp; 2'!$A$2:$N$2221,4,FALSE)</f>
        <v>76</v>
      </c>
      <c r="Z840" s="21">
        <f>VLOOKUP($A$2:$A$2221,'[2]Sales Answer 1 &amp; 2'!$A$2:$N$2221,5,FALSE)</f>
        <v>157</v>
      </c>
      <c r="AA840" s="21">
        <f>VLOOKUP($A$2:$A$2221,'[2]Sales Answer 1 &amp; 2'!$A$2:$N$2221,6,FALSE)</f>
        <v>22</v>
      </c>
      <c r="AB840" s="21">
        <f>VLOOKUP($A$2:$A$2221,'[2]Sales Answer 1 &amp; 2'!$A$2:$N$2221,7,FALSE)</f>
        <v>11</v>
      </c>
    </row>
    <row r="841" spans="1:28" ht="15" thickBot="1" x14ac:dyDescent="0.35">
      <c r="A841" s="12">
        <v>2771</v>
      </c>
      <c r="B841" s="13">
        <v>0</v>
      </c>
      <c r="C841" s="13">
        <v>0</v>
      </c>
      <c r="D841" s="13">
        <v>0</v>
      </c>
      <c r="E841" s="13">
        <v>0</v>
      </c>
      <c r="F841" s="13">
        <v>0</v>
      </c>
      <c r="G841" s="13">
        <v>0</v>
      </c>
      <c r="H841" s="13">
        <v>0</v>
      </c>
      <c r="I841" s="14">
        <v>43899</v>
      </c>
      <c r="J841" s="22">
        <f>VLOOKUP($A$2:$A$2221,'[2]Customer Answer 5 &amp; 6'!$A$2:$O$2221,2,FALSE)</f>
        <v>162535</v>
      </c>
      <c r="K841" s="23">
        <f>VLOOKUP($A$2:$A$2221,'[2]Customer Answer 5 &amp; 6'!$A$2:$O$2221,3,FALSE)</f>
        <v>0</v>
      </c>
      <c r="L841" s="24">
        <f>VLOOKUP($A$2:$A$2221,'[2]Customer Answer 5 &amp; 6'!$A$2:$O$2221,4,FALSE)</f>
        <v>1</v>
      </c>
      <c r="M841" s="25">
        <f>VLOOKUP($A$2:$A$2221,'[2]Customer Answer 5 &amp; 6'!$A$2:$O$2221,5,FALSE)</f>
        <v>65</v>
      </c>
      <c r="N841">
        <f>VLOOKUP($A$2:$A$2221,'[2]Customer Answer 5 &amp; 6'!$A$2:$O$2221,6,FALSE)</f>
        <v>0</v>
      </c>
      <c r="O841">
        <f>VLOOKUP($A$2:$A$2221,'[2]Customer Answer 5 &amp; 6'!$A$2:$O$2221,7,FALSE)</f>
        <v>0</v>
      </c>
      <c r="P841">
        <f>VLOOKUP($A$2:$A$2221,'[2]Customer Answer 5 &amp; 6'!$A$2:$O$2221,8,FALSE)</f>
        <v>1</v>
      </c>
      <c r="Q841">
        <f>VLOOKUP($A$2:$A$2221,'[2]Customer Answer 5 &amp; 6'!$A$2:$O$2221,9,FALSE)</f>
        <v>0</v>
      </c>
      <c r="R841">
        <f>VLOOKUP($A$2:$A$2221,'[2]Customer Answer 5 &amp; 6'!$A$2:$O$2221,10,FALSE)</f>
        <v>0</v>
      </c>
      <c r="S841" s="26">
        <f>VLOOKUP($A$2:$A$2221,'[2]Customer Answer 5 &amp; 6'!$A$2:$O$2221,11,FALSE)</f>
        <v>0</v>
      </c>
      <c r="T841" s="26">
        <f>VLOOKUP($A$2:$A$2221,'[2]Customer Answer 5 &amp; 6'!$A$2:$O$2221,12,FALSE)</f>
        <v>1</v>
      </c>
      <c r="U841" s="26">
        <f>VLOOKUP($A$2:$A$2221,'[2]Customer Answer 5 &amp; 6'!$A$2:$O$2221,13,FALSE)</f>
        <v>0</v>
      </c>
      <c r="V841" s="26">
        <f>VLOOKUP($A$2:$A$2221,'[2]Customer Answer 5 &amp; 6'!$A$2:$O$2221,14,FALSE)</f>
        <v>0</v>
      </c>
      <c r="W841" s="27" t="str">
        <f>VLOOKUP($A$2:$A$2221,'[2]Customer Answer 5 &amp; 6'!$A$2:$O$2221,15,FALSE)</f>
        <v>California</v>
      </c>
      <c r="X841" s="21">
        <f>VLOOKUP($A$2:$A$2221,'[2]Sales Answer 1 &amp; 2'!$A$2:$N$2221,3,FALSE)</f>
        <v>424</v>
      </c>
      <c r="Y841" s="21">
        <f>VLOOKUP($A$2:$A$2221,'[2]Sales Answer 1 &amp; 2'!$A$2:$N$2221,4,FALSE)</f>
        <v>125</v>
      </c>
      <c r="Z841" s="21">
        <f>VLOOKUP($A$2:$A$2221,'[2]Sales Answer 1 &amp; 2'!$A$2:$N$2221,5,FALSE)</f>
        <v>234</v>
      </c>
      <c r="AA841" s="21">
        <f>VLOOKUP($A$2:$A$2221,'[2]Sales Answer 1 &amp; 2'!$A$2:$N$2221,6,FALSE)</f>
        <v>0</v>
      </c>
      <c r="AB841" s="21">
        <f>VLOOKUP($A$2:$A$2221,'[2]Sales Answer 1 &amp; 2'!$A$2:$N$2221,7,FALSE)</f>
        <v>117</v>
      </c>
    </row>
    <row r="842" spans="1:28" ht="15" thickBot="1" x14ac:dyDescent="0.35">
      <c r="A842" s="12">
        <v>1042</v>
      </c>
      <c r="B842" s="13">
        <v>0</v>
      </c>
      <c r="C842" s="13">
        <v>0</v>
      </c>
      <c r="D842" s="13">
        <v>0</v>
      </c>
      <c r="E842" s="13">
        <v>0</v>
      </c>
      <c r="F842" s="13">
        <v>0</v>
      </c>
      <c r="G842" s="13">
        <v>0</v>
      </c>
      <c r="H842" s="13">
        <v>0</v>
      </c>
      <c r="I842" s="14">
        <v>43898</v>
      </c>
      <c r="J842" s="22">
        <f>VLOOKUP($A$2:$A$2221,'[2]Customer Answer 5 &amp; 6'!$A$2:$O$2221,2,FALSE)</f>
        <v>107500</v>
      </c>
      <c r="K842" s="23">
        <f>VLOOKUP($A$2:$A$2221,'[2]Customer Answer 5 &amp; 6'!$A$2:$O$2221,3,FALSE)</f>
        <v>1</v>
      </c>
      <c r="L842" s="24">
        <f>VLOOKUP($A$2:$A$2221,'[2]Customer Answer 5 &amp; 6'!$A$2:$O$2221,4,FALSE)</f>
        <v>0</v>
      </c>
      <c r="M842" s="25">
        <f>VLOOKUP($A$2:$A$2221,'[2]Customer Answer 5 &amp; 6'!$A$2:$O$2221,5,FALSE)</f>
        <v>45</v>
      </c>
      <c r="N842">
        <f>VLOOKUP($A$2:$A$2221,'[2]Customer Answer 5 &amp; 6'!$A$2:$O$2221,6,FALSE)</f>
        <v>0</v>
      </c>
      <c r="O842">
        <f>VLOOKUP($A$2:$A$2221,'[2]Customer Answer 5 &amp; 6'!$A$2:$O$2221,7,FALSE)</f>
        <v>1</v>
      </c>
      <c r="P842">
        <f>VLOOKUP($A$2:$A$2221,'[2]Customer Answer 5 &amp; 6'!$A$2:$O$2221,8,FALSE)</f>
        <v>0</v>
      </c>
      <c r="Q842">
        <f>VLOOKUP($A$2:$A$2221,'[2]Customer Answer 5 &amp; 6'!$A$2:$O$2221,9,FALSE)</f>
        <v>0</v>
      </c>
      <c r="R842">
        <f>VLOOKUP($A$2:$A$2221,'[2]Customer Answer 5 &amp; 6'!$A$2:$O$2221,10,FALSE)</f>
        <v>0</v>
      </c>
      <c r="S842" s="26">
        <f>VLOOKUP($A$2:$A$2221,'[2]Customer Answer 5 &amp; 6'!$A$2:$O$2221,11,FALSE)</f>
        <v>0</v>
      </c>
      <c r="T842" s="26">
        <f>VLOOKUP($A$2:$A$2221,'[2]Customer Answer 5 &amp; 6'!$A$2:$O$2221,12,FALSE)</f>
        <v>0</v>
      </c>
      <c r="U842" s="26">
        <f>VLOOKUP($A$2:$A$2221,'[2]Customer Answer 5 &amp; 6'!$A$2:$O$2221,13,FALSE)</f>
        <v>1</v>
      </c>
      <c r="V842" s="26">
        <f>VLOOKUP($A$2:$A$2221,'[2]Customer Answer 5 &amp; 6'!$A$2:$O$2221,14,FALSE)</f>
        <v>0</v>
      </c>
      <c r="W842" s="27" t="str">
        <f>VLOOKUP($A$2:$A$2221,'[2]Customer Answer 5 &amp; 6'!$A$2:$O$2221,15,FALSE)</f>
        <v>Other</v>
      </c>
      <c r="X842" s="21">
        <f>VLOOKUP($A$2:$A$2221,'[2]Sales Answer 1 &amp; 2'!$A$2:$N$2221,3,FALSE)</f>
        <v>43</v>
      </c>
      <c r="Y842" s="21">
        <f>VLOOKUP($A$2:$A$2221,'[2]Sales Answer 1 &amp; 2'!$A$2:$N$2221,4,FALSE)</f>
        <v>14</v>
      </c>
      <c r="Z842" s="21">
        <f>VLOOKUP($A$2:$A$2221,'[2]Sales Answer 1 &amp; 2'!$A$2:$N$2221,5,FALSE)</f>
        <v>143</v>
      </c>
      <c r="AA842" s="21">
        <f>VLOOKUP($A$2:$A$2221,'[2]Sales Answer 1 &amp; 2'!$A$2:$N$2221,6,FALSE)</f>
        <v>43</v>
      </c>
      <c r="AB842" s="21">
        <f>VLOOKUP($A$2:$A$2221,'[2]Sales Answer 1 &amp; 2'!$A$2:$N$2221,7,FALSE)</f>
        <v>29</v>
      </c>
    </row>
    <row r="843" spans="1:28" ht="15" thickBot="1" x14ac:dyDescent="0.35">
      <c r="A843" s="12">
        <v>1362</v>
      </c>
      <c r="B843" s="13">
        <v>0</v>
      </c>
      <c r="C843" s="13">
        <v>0</v>
      </c>
      <c r="D843" s="13">
        <v>0</v>
      </c>
      <c r="E843" s="13">
        <v>0</v>
      </c>
      <c r="F843" s="13">
        <v>0</v>
      </c>
      <c r="G843" s="13">
        <v>0</v>
      </c>
      <c r="H843" s="13">
        <v>0</v>
      </c>
      <c r="I843" s="14">
        <v>43898</v>
      </c>
      <c r="J843" s="22">
        <f>VLOOKUP($A$2:$A$2221,'[2]Customer Answer 5 &amp; 6'!$A$2:$O$2221,2,FALSE)</f>
        <v>166426</v>
      </c>
      <c r="K843" s="23">
        <f>VLOOKUP($A$2:$A$2221,'[2]Customer Answer 5 &amp; 6'!$A$2:$O$2221,3,FALSE)</f>
        <v>0</v>
      </c>
      <c r="L843" s="24">
        <f>VLOOKUP($A$2:$A$2221,'[2]Customer Answer 5 &amp; 6'!$A$2:$O$2221,4,FALSE)</f>
        <v>1</v>
      </c>
      <c r="M843" s="25">
        <f>VLOOKUP($A$2:$A$2221,'[2]Customer Answer 5 &amp; 6'!$A$2:$O$2221,5,FALSE)</f>
        <v>59</v>
      </c>
      <c r="N843">
        <f>VLOOKUP($A$2:$A$2221,'[2]Customer Answer 5 &amp; 6'!$A$2:$O$2221,6,FALSE)</f>
        <v>0</v>
      </c>
      <c r="O843">
        <f>VLOOKUP($A$2:$A$2221,'[2]Customer Answer 5 &amp; 6'!$A$2:$O$2221,7,FALSE)</f>
        <v>0</v>
      </c>
      <c r="P843">
        <f>VLOOKUP($A$2:$A$2221,'[2]Customer Answer 5 &amp; 6'!$A$2:$O$2221,8,FALSE)</f>
        <v>0</v>
      </c>
      <c r="Q843">
        <f>VLOOKUP($A$2:$A$2221,'[2]Customer Answer 5 &amp; 6'!$A$2:$O$2221,9,FALSE)</f>
        <v>1</v>
      </c>
      <c r="R843">
        <f>VLOOKUP($A$2:$A$2221,'[2]Customer Answer 5 &amp; 6'!$A$2:$O$2221,10,FALSE)</f>
        <v>0</v>
      </c>
      <c r="S843" s="26">
        <f>VLOOKUP($A$2:$A$2221,'[2]Customer Answer 5 &amp; 6'!$A$2:$O$2221,11,FALSE)</f>
        <v>0</v>
      </c>
      <c r="T843" s="26">
        <f>VLOOKUP($A$2:$A$2221,'[2]Customer Answer 5 &amp; 6'!$A$2:$O$2221,12,FALSE)</f>
        <v>0</v>
      </c>
      <c r="U843" s="26">
        <f>VLOOKUP($A$2:$A$2221,'[2]Customer Answer 5 &amp; 6'!$A$2:$O$2221,13,FALSE)</f>
        <v>0</v>
      </c>
      <c r="V843" s="26">
        <f>VLOOKUP($A$2:$A$2221,'[2]Customer Answer 5 &amp; 6'!$A$2:$O$2221,14,FALSE)</f>
        <v>1</v>
      </c>
      <c r="W843" s="27" t="str">
        <f>VLOOKUP($A$2:$A$2221,'[2]Customer Answer 5 &amp; 6'!$A$2:$O$2221,15,FALSE)</f>
        <v>Florida</v>
      </c>
      <c r="X843" s="21">
        <f>VLOOKUP($A$2:$A$2221,'[2]Sales Answer 1 &amp; 2'!$A$2:$N$2221,3,FALSE)</f>
        <v>2613</v>
      </c>
      <c r="Y843" s="21">
        <f>VLOOKUP($A$2:$A$2221,'[2]Sales Answer 1 &amp; 2'!$A$2:$N$2221,4,FALSE)</f>
        <v>60</v>
      </c>
      <c r="Z843" s="21">
        <f>VLOOKUP($A$2:$A$2221,'[2]Sales Answer 1 &amp; 2'!$A$2:$N$2221,5,FALSE)</f>
        <v>243</v>
      </c>
      <c r="AA843" s="21">
        <f>VLOOKUP($A$2:$A$2221,'[2]Sales Answer 1 &amp; 2'!$A$2:$N$2221,6,FALSE)</f>
        <v>80</v>
      </c>
      <c r="AB843" s="21">
        <f>VLOOKUP($A$2:$A$2221,'[2]Sales Answer 1 &amp; 2'!$A$2:$N$2221,7,FALSE)</f>
        <v>60</v>
      </c>
    </row>
    <row r="844" spans="1:28" ht="15" thickBot="1" x14ac:dyDescent="0.35">
      <c r="A844" s="12">
        <v>1558</v>
      </c>
      <c r="B844" s="13">
        <v>0</v>
      </c>
      <c r="C844" s="13">
        <v>0</v>
      </c>
      <c r="D844" s="13">
        <v>0</v>
      </c>
      <c r="E844" s="13">
        <v>0</v>
      </c>
      <c r="F844" s="13">
        <v>0</v>
      </c>
      <c r="G844" s="13">
        <v>0</v>
      </c>
      <c r="H844" s="13">
        <v>0</v>
      </c>
      <c r="I844" s="14">
        <v>43898</v>
      </c>
      <c r="J844" s="22">
        <f>VLOOKUP($A$2:$A$2221,'[2]Customer Answer 5 &amp; 6'!$A$2:$O$2221,2,FALSE)</f>
        <v>136959</v>
      </c>
      <c r="K844" s="23">
        <f>VLOOKUP($A$2:$A$2221,'[2]Customer Answer 5 &amp; 6'!$A$2:$O$2221,3,FALSE)</f>
        <v>1</v>
      </c>
      <c r="L844" s="24">
        <f>VLOOKUP($A$2:$A$2221,'[2]Customer Answer 5 &amp; 6'!$A$2:$O$2221,4,FALSE)</f>
        <v>0</v>
      </c>
      <c r="M844" s="25">
        <f>VLOOKUP($A$2:$A$2221,'[2]Customer Answer 5 &amp; 6'!$A$2:$O$2221,5,FALSE)</f>
        <v>39</v>
      </c>
      <c r="N844">
        <f>VLOOKUP($A$2:$A$2221,'[2]Customer Answer 5 &amp; 6'!$A$2:$O$2221,6,FALSE)</f>
        <v>0</v>
      </c>
      <c r="O844">
        <f>VLOOKUP($A$2:$A$2221,'[2]Customer Answer 5 &amp; 6'!$A$2:$O$2221,7,FALSE)</f>
        <v>1</v>
      </c>
      <c r="P844">
        <f>VLOOKUP($A$2:$A$2221,'[2]Customer Answer 5 &amp; 6'!$A$2:$O$2221,8,FALSE)</f>
        <v>0</v>
      </c>
      <c r="Q844">
        <f>VLOOKUP($A$2:$A$2221,'[2]Customer Answer 5 &amp; 6'!$A$2:$O$2221,9,FALSE)</f>
        <v>0</v>
      </c>
      <c r="R844">
        <f>VLOOKUP($A$2:$A$2221,'[2]Customer Answer 5 &amp; 6'!$A$2:$O$2221,10,FALSE)</f>
        <v>0</v>
      </c>
      <c r="S844" s="26">
        <f>VLOOKUP($A$2:$A$2221,'[2]Customer Answer 5 &amp; 6'!$A$2:$O$2221,11,FALSE)</f>
        <v>0</v>
      </c>
      <c r="T844" s="26">
        <f>VLOOKUP($A$2:$A$2221,'[2]Customer Answer 5 &amp; 6'!$A$2:$O$2221,12,FALSE)</f>
        <v>0</v>
      </c>
      <c r="U844" s="26">
        <f>VLOOKUP($A$2:$A$2221,'[2]Customer Answer 5 &amp; 6'!$A$2:$O$2221,13,FALSE)</f>
        <v>1</v>
      </c>
      <c r="V844" s="26">
        <f>VLOOKUP($A$2:$A$2221,'[2]Customer Answer 5 &amp; 6'!$A$2:$O$2221,14,FALSE)</f>
        <v>0</v>
      </c>
      <c r="W844" s="27" t="str">
        <f>VLOOKUP($A$2:$A$2221,'[2]Customer Answer 5 &amp; 6'!$A$2:$O$2221,15,FALSE)</f>
        <v>Other</v>
      </c>
      <c r="X844" s="21">
        <f>VLOOKUP($A$2:$A$2221,'[2]Sales Answer 1 &amp; 2'!$A$2:$N$2221,3,FALSE)</f>
        <v>93</v>
      </c>
      <c r="Y844" s="21">
        <f>VLOOKUP($A$2:$A$2221,'[2]Sales Answer 1 &amp; 2'!$A$2:$N$2221,4,FALSE)</f>
        <v>22</v>
      </c>
      <c r="Z844" s="21">
        <f>VLOOKUP($A$2:$A$2221,'[2]Sales Answer 1 &amp; 2'!$A$2:$N$2221,5,FALSE)</f>
        <v>93</v>
      </c>
      <c r="AA844" s="21">
        <f>VLOOKUP($A$2:$A$2221,'[2]Sales Answer 1 &amp; 2'!$A$2:$N$2221,6,FALSE)</f>
        <v>22</v>
      </c>
      <c r="AB844" s="21">
        <f>VLOOKUP($A$2:$A$2221,'[2]Sales Answer 1 &amp; 2'!$A$2:$N$2221,7,FALSE)</f>
        <v>0</v>
      </c>
    </row>
    <row r="845" spans="1:28" ht="15" thickBot="1" x14ac:dyDescent="0.35">
      <c r="A845" s="12">
        <v>1814</v>
      </c>
      <c r="B845" s="13">
        <v>0</v>
      </c>
      <c r="C845" s="13">
        <v>0</v>
      </c>
      <c r="D845" s="13">
        <v>0</v>
      </c>
      <c r="E845" s="13">
        <v>0</v>
      </c>
      <c r="F845" s="13">
        <v>0</v>
      </c>
      <c r="G845" s="13">
        <v>0</v>
      </c>
      <c r="H845" s="13">
        <v>0</v>
      </c>
      <c r="I845" s="14">
        <v>43898</v>
      </c>
      <c r="J845" s="22">
        <f>VLOOKUP($A$2:$A$2221,'[2]Customer Answer 5 &amp; 6'!$A$2:$O$2221,2,FALSE)</f>
        <v>125130</v>
      </c>
      <c r="K845" s="23">
        <f>VLOOKUP($A$2:$A$2221,'[2]Customer Answer 5 &amp; 6'!$A$2:$O$2221,3,FALSE)</f>
        <v>1</v>
      </c>
      <c r="L845" s="24">
        <f>VLOOKUP($A$2:$A$2221,'[2]Customer Answer 5 &amp; 6'!$A$2:$O$2221,4,FALSE)</f>
        <v>0</v>
      </c>
      <c r="M845" s="25">
        <f>VLOOKUP($A$2:$A$2221,'[2]Customer Answer 5 &amp; 6'!$A$2:$O$2221,5,FALSE)</f>
        <v>40</v>
      </c>
      <c r="N845">
        <f>VLOOKUP($A$2:$A$2221,'[2]Customer Answer 5 &amp; 6'!$A$2:$O$2221,6,FALSE)</f>
        <v>0</v>
      </c>
      <c r="O845">
        <f>VLOOKUP($A$2:$A$2221,'[2]Customer Answer 5 &amp; 6'!$A$2:$O$2221,7,FALSE)</f>
        <v>0</v>
      </c>
      <c r="P845">
        <f>VLOOKUP($A$2:$A$2221,'[2]Customer Answer 5 &amp; 6'!$A$2:$O$2221,8,FALSE)</f>
        <v>0</v>
      </c>
      <c r="Q845">
        <f>VLOOKUP($A$2:$A$2221,'[2]Customer Answer 5 &amp; 6'!$A$2:$O$2221,9,FALSE)</f>
        <v>1</v>
      </c>
      <c r="R845">
        <f>VLOOKUP($A$2:$A$2221,'[2]Customer Answer 5 &amp; 6'!$A$2:$O$2221,10,FALSE)</f>
        <v>0</v>
      </c>
      <c r="S845" s="26">
        <f>VLOOKUP($A$2:$A$2221,'[2]Customer Answer 5 &amp; 6'!$A$2:$O$2221,11,FALSE)</f>
        <v>0</v>
      </c>
      <c r="T845" s="26">
        <f>VLOOKUP($A$2:$A$2221,'[2]Customer Answer 5 &amp; 6'!$A$2:$O$2221,12,FALSE)</f>
        <v>0</v>
      </c>
      <c r="U845" s="26">
        <f>VLOOKUP($A$2:$A$2221,'[2]Customer Answer 5 &amp; 6'!$A$2:$O$2221,13,FALSE)</f>
        <v>0</v>
      </c>
      <c r="V845" s="26">
        <f>VLOOKUP($A$2:$A$2221,'[2]Customer Answer 5 &amp; 6'!$A$2:$O$2221,14,FALSE)</f>
        <v>0</v>
      </c>
      <c r="W845" s="27" t="str">
        <f>VLOOKUP($A$2:$A$2221,'[2]Customer Answer 5 &amp; 6'!$A$2:$O$2221,15,FALSE)</f>
        <v>New York</v>
      </c>
      <c r="X845" s="21">
        <f>VLOOKUP($A$2:$A$2221,'[2]Sales Answer 1 &amp; 2'!$A$2:$N$2221,3,FALSE)</f>
        <v>10</v>
      </c>
      <c r="Y845" s="21">
        <f>VLOOKUP($A$2:$A$2221,'[2]Sales Answer 1 &amp; 2'!$A$2:$N$2221,4,FALSE)</f>
        <v>25</v>
      </c>
      <c r="Z845" s="21">
        <f>VLOOKUP($A$2:$A$2221,'[2]Sales Answer 1 &amp; 2'!$A$2:$N$2221,5,FALSE)</f>
        <v>35</v>
      </c>
      <c r="AA845" s="21">
        <f>VLOOKUP($A$2:$A$2221,'[2]Sales Answer 1 &amp; 2'!$A$2:$N$2221,6,FALSE)</f>
        <v>0</v>
      </c>
      <c r="AB845" s="21">
        <f>VLOOKUP($A$2:$A$2221,'[2]Sales Answer 1 &amp; 2'!$A$2:$N$2221,7,FALSE)</f>
        <v>90</v>
      </c>
    </row>
    <row r="846" spans="1:28" ht="15" thickBot="1" x14ac:dyDescent="0.35">
      <c r="A846" s="12">
        <v>2613</v>
      </c>
      <c r="B846" s="13">
        <v>0</v>
      </c>
      <c r="C846" s="13">
        <v>0</v>
      </c>
      <c r="D846" s="13">
        <v>0</v>
      </c>
      <c r="E846" s="13">
        <v>0</v>
      </c>
      <c r="F846" s="13">
        <v>0</v>
      </c>
      <c r="G846" s="13">
        <v>0</v>
      </c>
      <c r="H846" s="13">
        <v>0</v>
      </c>
      <c r="I846" s="14">
        <v>43898</v>
      </c>
      <c r="J846" s="22">
        <f>VLOOKUP($A$2:$A$2221,'[2]Customer Answer 5 &amp; 6'!$A$2:$O$2221,2,FALSE)</f>
        <v>169755</v>
      </c>
      <c r="K846" s="23">
        <f>VLOOKUP($A$2:$A$2221,'[2]Customer Answer 5 &amp; 6'!$A$2:$O$2221,3,FALSE)</f>
        <v>0</v>
      </c>
      <c r="L846" s="24">
        <f>VLOOKUP($A$2:$A$2221,'[2]Customer Answer 5 &amp; 6'!$A$2:$O$2221,4,FALSE)</f>
        <v>0</v>
      </c>
      <c r="M846" s="25">
        <f>VLOOKUP($A$2:$A$2221,'[2]Customer Answer 5 &amp; 6'!$A$2:$O$2221,5,FALSE)</f>
        <v>75</v>
      </c>
      <c r="N846">
        <f>VLOOKUP($A$2:$A$2221,'[2]Customer Answer 5 &amp; 6'!$A$2:$O$2221,6,FALSE)</f>
        <v>0</v>
      </c>
      <c r="O846">
        <f>VLOOKUP($A$2:$A$2221,'[2]Customer Answer 5 &amp; 6'!$A$2:$O$2221,7,FALSE)</f>
        <v>1</v>
      </c>
      <c r="P846">
        <f>VLOOKUP($A$2:$A$2221,'[2]Customer Answer 5 &amp; 6'!$A$2:$O$2221,8,FALSE)</f>
        <v>0</v>
      </c>
      <c r="Q846">
        <f>VLOOKUP($A$2:$A$2221,'[2]Customer Answer 5 &amp; 6'!$A$2:$O$2221,9,FALSE)</f>
        <v>0</v>
      </c>
      <c r="R846">
        <f>VLOOKUP($A$2:$A$2221,'[2]Customer Answer 5 &amp; 6'!$A$2:$O$2221,10,FALSE)</f>
        <v>0</v>
      </c>
      <c r="S846" s="26">
        <f>VLOOKUP($A$2:$A$2221,'[2]Customer Answer 5 &amp; 6'!$A$2:$O$2221,11,FALSE)</f>
        <v>0</v>
      </c>
      <c r="T846" s="26">
        <f>VLOOKUP($A$2:$A$2221,'[2]Customer Answer 5 &amp; 6'!$A$2:$O$2221,12,FALSE)</f>
        <v>1</v>
      </c>
      <c r="U846" s="26">
        <f>VLOOKUP($A$2:$A$2221,'[2]Customer Answer 5 &amp; 6'!$A$2:$O$2221,13,FALSE)</f>
        <v>0</v>
      </c>
      <c r="V846" s="26">
        <f>VLOOKUP($A$2:$A$2221,'[2]Customer Answer 5 &amp; 6'!$A$2:$O$2221,14,FALSE)</f>
        <v>0</v>
      </c>
      <c r="W846" s="27" t="str">
        <f>VLOOKUP($A$2:$A$2221,'[2]Customer Answer 5 &amp; 6'!$A$2:$O$2221,15,FALSE)</f>
        <v>Texas</v>
      </c>
      <c r="X846" s="21">
        <f>VLOOKUP($A$2:$A$2221,'[2]Sales Answer 1 &amp; 2'!$A$2:$N$2221,3,FALSE)</f>
        <v>528</v>
      </c>
      <c r="Y846" s="21">
        <f>VLOOKUP($A$2:$A$2221,'[2]Sales Answer 1 &amp; 2'!$A$2:$N$2221,4,FALSE)</f>
        <v>187</v>
      </c>
      <c r="Z846" s="21">
        <f>VLOOKUP($A$2:$A$2221,'[2]Sales Answer 1 &amp; 2'!$A$2:$N$2221,5,FALSE)</f>
        <v>908</v>
      </c>
      <c r="AA846" s="21">
        <f>VLOOKUP($A$2:$A$2221,'[2]Sales Answer 1 &amp; 2'!$A$2:$N$2221,6,FALSE)</f>
        <v>270</v>
      </c>
      <c r="AB846" s="21">
        <f>VLOOKUP($A$2:$A$2221,'[2]Sales Answer 1 &amp; 2'!$A$2:$N$2221,7,FALSE)</f>
        <v>56</v>
      </c>
    </row>
    <row r="847" spans="1:28" ht="15" thickBot="1" x14ac:dyDescent="0.35">
      <c r="A847" s="12">
        <v>3104</v>
      </c>
      <c r="B847" s="13">
        <v>1</v>
      </c>
      <c r="C847" s="13">
        <v>0</v>
      </c>
      <c r="D847" s="13">
        <v>0</v>
      </c>
      <c r="E847" s="13">
        <v>0</v>
      </c>
      <c r="F847" s="13">
        <v>0</v>
      </c>
      <c r="G847" s="13">
        <v>0</v>
      </c>
      <c r="H847" s="13">
        <v>0</v>
      </c>
      <c r="I847" s="14">
        <v>43898</v>
      </c>
      <c r="J847" s="22">
        <f>VLOOKUP($A$2:$A$2221,'[2]Customer Answer 5 &amp; 6'!$A$2:$O$2221,2,FALSE)</f>
        <v>140590</v>
      </c>
      <c r="K847" s="23">
        <f>VLOOKUP($A$2:$A$2221,'[2]Customer Answer 5 &amp; 6'!$A$2:$O$2221,3,FALSE)</f>
        <v>1</v>
      </c>
      <c r="L847" s="24">
        <f>VLOOKUP($A$2:$A$2221,'[2]Customer Answer 5 &amp; 6'!$A$2:$O$2221,4,FALSE)</f>
        <v>1</v>
      </c>
      <c r="M847" s="25">
        <f>VLOOKUP($A$2:$A$2221,'[2]Customer Answer 5 &amp; 6'!$A$2:$O$2221,5,FALSE)</f>
        <v>51</v>
      </c>
      <c r="N847">
        <f>VLOOKUP($A$2:$A$2221,'[2]Customer Answer 5 &amp; 6'!$A$2:$O$2221,6,FALSE)</f>
        <v>0</v>
      </c>
      <c r="O847">
        <f>VLOOKUP($A$2:$A$2221,'[2]Customer Answer 5 &amp; 6'!$A$2:$O$2221,7,FALSE)</f>
        <v>0</v>
      </c>
      <c r="P847">
        <f>VLOOKUP($A$2:$A$2221,'[2]Customer Answer 5 &amp; 6'!$A$2:$O$2221,8,FALSE)</f>
        <v>0</v>
      </c>
      <c r="Q847">
        <f>VLOOKUP($A$2:$A$2221,'[2]Customer Answer 5 &amp; 6'!$A$2:$O$2221,9,FALSE)</f>
        <v>0</v>
      </c>
      <c r="R847">
        <f>VLOOKUP($A$2:$A$2221,'[2]Customer Answer 5 &amp; 6'!$A$2:$O$2221,10,FALSE)</f>
        <v>1</v>
      </c>
      <c r="S847" s="26">
        <f>VLOOKUP($A$2:$A$2221,'[2]Customer Answer 5 &amp; 6'!$A$2:$O$2221,11,FALSE)</f>
        <v>0</v>
      </c>
      <c r="T847" s="26">
        <f>VLOOKUP($A$2:$A$2221,'[2]Customer Answer 5 &amp; 6'!$A$2:$O$2221,12,FALSE)</f>
        <v>1</v>
      </c>
      <c r="U847" s="26">
        <f>VLOOKUP($A$2:$A$2221,'[2]Customer Answer 5 &amp; 6'!$A$2:$O$2221,13,FALSE)</f>
        <v>0</v>
      </c>
      <c r="V847" s="26">
        <f>VLOOKUP($A$2:$A$2221,'[2]Customer Answer 5 &amp; 6'!$A$2:$O$2221,14,FALSE)</f>
        <v>0</v>
      </c>
      <c r="W847" s="27" t="str">
        <f>VLOOKUP($A$2:$A$2221,'[2]Customer Answer 5 &amp; 6'!$A$2:$O$2221,15,FALSE)</f>
        <v>New York</v>
      </c>
      <c r="X847" s="21">
        <f>VLOOKUP($A$2:$A$2221,'[2]Sales Answer 1 &amp; 2'!$A$2:$N$2221,3,FALSE)</f>
        <v>533</v>
      </c>
      <c r="Y847" s="21">
        <f>VLOOKUP($A$2:$A$2221,'[2]Sales Answer 1 &amp; 2'!$A$2:$N$2221,4,FALSE)</f>
        <v>0</v>
      </c>
      <c r="Z847" s="21">
        <f>VLOOKUP($A$2:$A$2221,'[2]Sales Answer 1 &amp; 2'!$A$2:$N$2221,5,FALSE)</f>
        <v>173</v>
      </c>
      <c r="AA847" s="21">
        <f>VLOOKUP($A$2:$A$2221,'[2]Sales Answer 1 &amp; 2'!$A$2:$N$2221,6,FALSE)</f>
        <v>21</v>
      </c>
      <c r="AB847" s="21">
        <f>VLOOKUP($A$2:$A$2221,'[2]Sales Answer 1 &amp; 2'!$A$2:$N$2221,7,FALSE)</f>
        <v>38</v>
      </c>
    </row>
    <row r="848" spans="1:28" ht="15" thickBot="1" x14ac:dyDescent="0.35">
      <c r="A848" s="12">
        <v>3121</v>
      </c>
      <c r="B848" s="13">
        <v>1</v>
      </c>
      <c r="C848" s="13">
        <v>0</v>
      </c>
      <c r="D848" s="13">
        <v>0</v>
      </c>
      <c r="E848" s="13">
        <v>0</v>
      </c>
      <c r="F848" s="13">
        <v>0</v>
      </c>
      <c r="G848" s="13">
        <v>0</v>
      </c>
      <c r="H848" s="13">
        <v>0</v>
      </c>
      <c r="I848" s="14">
        <v>43898</v>
      </c>
      <c r="J848" s="22">
        <f>VLOOKUP($A$2:$A$2221,'[2]Customer Answer 5 &amp; 6'!$A$2:$O$2221,2,FALSE)</f>
        <v>140590</v>
      </c>
      <c r="K848" s="23">
        <f>VLOOKUP($A$2:$A$2221,'[2]Customer Answer 5 &amp; 6'!$A$2:$O$2221,3,FALSE)</f>
        <v>1</v>
      </c>
      <c r="L848" s="24">
        <f>VLOOKUP($A$2:$A$2221,'[2]Customer Answer 5 &amp; 6'!$A$2:$O$2221,4,FALSE)</f>
        <v>1</v>
      </c>
      <c r="M848" s="25">
        <f>VLOOKUP($A$2:$A$2221,'[2]Customer Answer 5 &amp; 6'!$A$2:$O$2221,5,FALSE)</f>
        <v>51</v>
      </c>
      <c r="N848">
        <f>VLOOKUP($A$2:$A$2221,'[2]Customer Answer 5 &amp; 6'!$A$2:$O$2221,6,FALSE)</f>
        <v>0</v>
      </c>
      <c r="O848">
        <f>VLOOKUP($A$2:$A$2221,'[2]Customer Answer 5 &amp; 6'!$A$2:$O$2221,7,FALSE)</f>
        <v>0</v>
      </c>
      <c r="P848">
        <f>VLOOKUP($A$2:$A$2221,'[2]Customer Answer 5 &amp; 6'!$A$2:$O$2221,8,FALSE)</f>
        <v>0</v>
      </c>
      <c r="Q848">
        <f>VLOOKUP($A$2:$A$2221,'[2]Customer Answer 5 &amp; 6'!$A$2:$O$2221,9,FALSE)</f>
        <v>0</v>
      </c>
      <c r="R848">
        <f>VLOOKUP($A$2:$A$2221,'[2]Customer Answer 5 &amp; 6'!$A$2:$O$2221,10,FALSE)</f>
        <v>1</v>
      </c>
      <c r="S848" s="26">
        <f>VLOOKUP($A$2:$A$2221,'[2]Customer Answer 5 &amp; 6'!$A$2:$O$2221,11,FALSE)</f>
        <v>0</v>
      </c>
      <c r="T848" s="26">
        <f>VLOOKUP($A$2:$A$2221,'[2]Customer Answer 5 &amp; 6'!$A$2:$O$2221,12,FALSE)</f>
        <v>1</v>
      </c>
      <c r="U848" s="26">
        <f>VLOOKUP($A$2:$A$2221,'[2]Customer Answer 5 &amp; 6'!$A$2:$O$2221,13,FALSE)</f>
        <v>0</v>
      </c>
      <c r="V848" s="26">
        <f>VLOOKUP($A$2:$A$2221,'[2]Customer Answer 5 &amp; 6'!$A$2:$O$2221,14,FALSE)</f>
        <v>0</v>
      </c>
      <c r="W848" s="27" t="str">
        <f>VLOOKUP($A$2:$A$2221,'[2]Customer Answer 5 &amp; 6'!$A$2:$O$2221,15,FALSE)</f>
        <v>Illinois</v>
      </c>
      <c r="X848" s="21">
        <f>VLOOKUP($A$2:$A$2221,'[2]Sales Answer 1 &amp; 2'!$A$2:$N$2221,3,FALSE)</f>
        <v>533</v>
      </c>
      <c r="Y848" s="21">
        <f>VLOOKUP($A$2:$A$2221,'[2]Sales Answer 1 &amp; 2'!$A$2:$N$2221,4,FALSE)</f>
        <v>0</v>
      </c>
      <c r="Z848" s="21">
        <f>VLOOKUP($A$2:$A$2221,'[2]Sales Answer 1 &amp; 2'!$A$2:$N$2221,5,FALSE)</f>
        <v>173</v>
      </c>
      <c r="AA848" s="21">
        <f>VLOOKUP($A$2:$A$2221,'[2]Sales Answer 1 &amp; 2'!$A$2:$N$2221,6,FALSE)</f>
        <v>21</v>
      </c>
      <c r="AB848" s="21">
        <f>VLOOKUP($A$2:$A$2221,'[2]Sales Answer 1 &amp; 2'!$A$2:$N$2221,7,FALSE)</f>
        <v>38</v>
      </c>
    </row>
    <row r="849" spans="1:28" ht="15" thickBot="1" x14ac:dyDescent="0.35">
      <c r="A849" s="12">
        <v>2296</v>
      </c>
      <c r="B849" s="13">
        <v>0</v>
      </c>
      <c r="C849" s="13">
        <v>0</v>
      </c>
      <c r="D849" s="13">
        <v>0</v>
      </c>
      <c r="E849" s="13">
        <v>0</v>
      </c>
      <c r="F849" s="13">
        <v>0</v>
      </c>
      <c r="G849" s="13">
        <v>0</v>
      </c>
      <c r="H849" s="13">
        <v>0</v>
      </c>
      <c r="I849" s="14">
        <v>43897</v>
      </c>
      <c r="J849" s="22">
        <f>VLOOKUP($A$2:$A$2221,'[2]Customer Answer 5 &amp; 6'!$A$2:$O$2221,2,FALSE)</f>
        <v>147009</v>
      </c>
      <c r="K849" s="23">
        <f>VLOOKUP($A$2:$A$2221,'[2]Customer Answer 5 &amp; 6'!$A$2:$O$2221,3,FALSE)</f>
        <v>0</v>
      </c>
      <c r="L849" s="24">
        <f>VLOOKUP($A$2:$A$2221,'[2]Customer Answer 5 &amp; 6'!$A$2:$O$2221,4,FALSE)</f>
        <v>1</v>
      </c>
      <c r="M849" s="25">
        <f>VLOOKUP($A$2:$A$2221,'[2]Customer Answer 5 &amp; 6'!$A$2:$O$2221,5,FALSE)</f>
        <v>55</v>
      </c>
      <c r="N849">
        <f>VLOOKUP($A$2:$A$2221,'[2]Customer Answer 5 &amp; 6'!$A$2:$O$2221,6,FALSE)</f>
        <v>0</v>
      </c>
      <c r="O849">
        <f>VLOOKUP($A$2:$A$2221,'[2]Customer Answer 5 &amp; 6'!$A$2:$O$2221,7,FALSE)</f>
        <v>0</v>
      </c>
      <c r="P849">
        <f>VLOOKUP($A$2:$A$2221,'[2]Customer Answer 5 &amp; 6'!$A$2:$O$2221,8,FALSE)</f>
        <v>0</v>
      </c>
      <c r="Q849">
        <f>VLOOKUP($A$2:$A$2221,'[2]Customer Answer 5 &amp; 6'!$A$2:$O$2221,9,FALSE)</f>
        <v>1</v>
      </c>
      <c r="R849">
        <f>VLOOKUP($A$2:$A$2221,'[2]Customer Answer 5 &amp; 6'!$A$2:$O$2221,10,FALSE)</f>
        <v>0</v>
      </c>
      <c r="S849" s="26">
        <f>VLOOKUP($A$2:$A$2221,'[2]Customer Answer 5 &amp; 6'!$A$2:$O$2221,11,FALSE)</f>
        <v>0</v>
      </c>
      <c r="T849" s="26">
        <f>VLOOKUP($A$2:$A$2221,'[2]Customer Answer 5 &amp; 6'!$A$2:$O$2221,12,FALSE)</f>
        <v>1</v>
      </c>
      <c r="U849" s="26">
        <f>VLOOKUP($A$2:$A$2221,'[2]Customer Answer 5 &amp; 6'!$A$2:$O$2221,13,FALSE)</f>
        <v>0</v>
      </c>
      <c r="V849" s="26">
        <f>VLOOKUP($A$2:$A$2221,'[2]Customer Answer 5 &amp; 6'!$A$2:$O$2221,14,FALSE)</f>
        <v>0</v>
      </c>
      <c r="W849" s="27" t="str">
        <f>VLOOKUP($A$2:$A$2221,'[2]Customer Answer 5 &amp; 6'!$A$2:$O$2221,15,FALSE)</f>
        <v>Other</v>
      </c>
      <c r="X849" s="21">
        <f>VLOOKUP($A$2:$A$2221,'[2]Sales Answer 1 &amp; 2'!$A$2:$N$2221,3,FALSE)</f>
        <v>535</v>
      </c>
      <c r="Y849" s="21">
        <f>VLOOKUP($A$2:$A$2221,'[2]Sales Answer 1 &amp; 2'!$A$2:$N$2221,4,FALSE)</f>
        <v>141</v>
      </c>
      <c r="Z849" s="21">
        <f>VLOOKUP($A$2:$A$2221,'[2]Sales Answer 1 &amp; 2'!$A$2:$N$2221,5,FALSE)</f>
        <v>228</v>
      </c>
      <c r="AA849" s="21">
        <f>VLOOKUP($A$2:$A$2221,'[2]Sales Answer 1 &amp; 2'!$A$2:$N$2221,6,FALSE)</f>
        <v>185</v>
      </c>
      <c r="AB849" s="21">
        <f>VLOOKUP($A$2:$A$2221,'[2]Sales Answer 1 &amp; 2'!$A$2:$N$2221,7,FALSE)</f>
        <v>31</v>
      </c>
    </row>
    <row r="850" spans="1:28" ht="15" thickBot="1" x14ac:dyDescent="0.35">
      <c r="A850" s="12">
        <v>2469</v>
      </c>
      <c r="B850" s="13">
        <v>0</v>
      </c>
      <c r="C850" s="13">
        <v>0</v>
      </c>
      <c r="D850" s="13">
        <v>0</v>
      </c>
      <c r="E850" s="13">
        <v>0</v>
      </c>
      <c r="F850" s="13">
        <v>0</v>
      </c>
      <c r="G850" s="13">
        <v>0</v>
      </c>
      <c r="H850" s="13">
        <v>0</v>
      </c>
      <c r="I850" s="14">
        <v>43897</v>
      </c>
      <c r="J850" s="22">
        <f>VLOOKUP($A$2:$A$2221,'[2]Customer Answer 5 &amp; 6'!$A$2:$O$2221,2,FALSE)</f>
        <v>157867</v>
      </c>
      <c r="K850" s="23">
        <f>VLOOKUP($A$2:$A$2221,'[2]Customer Answer 5 &amp; 6'!$A$2:$O$2221,3,FALSE)</f>
        <v>1</v>
      </c>
      <c r="L850" s="24">
        <f>VLOOKUP($A$2:$A$2221,'[2]Customer Answer 5 &amp; 6'!$A$2:$O$2221,4,FALSE)</f>
        <v>0</v>
      </c>
      <c r="M850" s="25">
        <f>VLOOKUP($A$2:$A$2221,'[2]Customer Answer 5 &amp; 6'!$A$2:$O$2221,5,FALSE)</f>
        <v>42</v>
      </c>
      <c r="N850">
        <f>VLOOKUP($A$2:$A$2221,'[2]Customer Answer 5 &amp; 6'!$A$2:$O$2221,6,FALSE)</f>
        <v>0</v>
      </c>
      <c r="O850">
        <f>VLOOKUP($A$2:$A$2221,'[2]Customer Answer 5 &amp; 6'!$A$2:$O$2221,7,FALSE)</f>
        <v>0</v>
      </c>
      <c r="P850">
        <f>VLOOKUP($A$2:$A$2221,'[2]Customer Answer 5 &amp; 6'!$A$2:$O$2221,8,FALSE)</f>
        <v>0</v>
      </c>
      <c r="Q850">
        <f>VLOOKUP($A$2:$A$2221,'[2]Customer Answer 5 &amp; 6'!$A$2:$O$2221,9,FALSE)</f>
        <v>1</v>
      </c>
      <c r="R850">
        <f>VLOOKUP($A$2:$A$2221,'[2]Customer Answer 5 &amp; 6'!$A$2:$O$2221,10,FALSE)</f>
        <v>0</v>
      </c>
      <c r="S850" s="26">
        <f>VLOOKUP($A$2:$A$2221,'[2]Customer Answer 5 &amp; 6'!$A$2:$O$2221,11,FALSE)</f>
        <v>0</v>
      </c>
      <c r="T850" s="26">
        <f>VLOOKUP($A$2:$A$2221,'[2]Customer Answer 5 &amp; 6'!$A$2:$O$2221,12,FALSE)</f>
        <v>1</v>
      </c>
      <c r="U850" s="26">
        <f>VLOOKUP($A$2:$A$2221,'[2]Customer Answer 5 &amp; 6'!$A$2:$O$2221,13,FALSE)</f>
        <v>0</v>
      </c>
      <c r="V850" s="26">
        <f>VLOOKUP($A$2:$A$2221,'[2]Customer Answer 5 &amp; 6'!$A$2:$O$2221,14,FALSE)</f>
        <v>0</v>
      </c>
      <c r="W850" s="27" t="str">
        <f>VLOOKUP($A$2:$A$2221,'[2]Customer Answer 5 &amp; 6'!$A$2:$O$2221,15,FALSE)</f>
        <v>Texas</v>
      </c>
      <c r="X850" s="21">
        <f>VLOOKUP($A$2:$A$2221,'[2]Sales Answer 1 &amp; 2'!$A$2:$N$2221,3,FALSE)</f>
        <v>938</v>
      </c>
      <c r="Y850" s="21">
        <f>VLOOKUP($A$2:$A$2221,'[2]Sales Answer 1 &amp; 2'!$A$2:$N$2221,4,FALSE)</f>
        <v>95</v>
      </c>
      <c r="Z850" s="21">
        <f>VLOOKUP($A$2:$A$2221,'[2]Sales Answer 1 &amp; 2'!$A$2:$N$2221,5,FALSE)</f>
        <v>486</v>
      </c>
      <c r="AA850" s="21">
        <f>VLOOKUP($A$2:$A$2221,'[2]Sales Answer 1 &amp; 2'!$A$2:$N$2221,6,FALSE)</f>
        <v>41</v>
      </c>
      <c r="AB850" s="21">
        <f>VLOOKUP($A$2:$A$2221,'[2]Sales Answer 1 &amp; 2'!$A$2:$N$2221,7,FALSE)</f>
        <v>63</v>
      </c>
    </row>
    <row r="851" spans="1:28" ht="15" thickBot="1" x14ac:dyDescent="0.35">
      <c r="A851" s="12">
        <v>2898</v>
      </c>
      <c r="B851" s="13">
        <v>0</v>
      </c>
      <c r="C851" s="13">
        <v>0</v>
      </c>
      <c r="D851" s="13">
        <v>1</v>
      </c>
      <c r="E851" s="13">
        <v>0</v>
      </c>
      <c r="F851" s="13">
        <v>0</v>
      </c>
      <c r="G851" s="13">
        <v>0</v>
      </c>
      <c r="H851" s="13">
        <v>0</v>
      </c>
      <c r="I851" s="14">
        <v>43897</v>
      </c>
      <c r="J851" s="22">
        <f>VLOOKUP($A$2:$A$2221,'[2]Customer Answer 5 &amp; 6'!$A$2:$O$2221,2,FALSE)</f>
        <v>177598</v>
      </c>
      <c r="K851" s="23">
        <f>VLOOKUP($A$2:$A$2221,'[2]Customer Answer 5 &amp; 6'!$A$2:$O$2221,3,FALSE)</f>
        <v>0</v>
      </c>
      <c r="L851" s="24">
        <f>VLOOKUP($A$2:$A$2221,'[2]Customer Answer 5 &amp; 6'!$A$2:$O$2221,4,FALSE)</f>
        <v>0</v>
      </c>
      <c r="M851" s="25">
        <f>VLOOKUP($A$2:$A$2221,'[2]Customer Answer 5 &amp; 6'!$A$2:$O$2221,5,FALSE)</f>
        <v>77</v>
      </c>
      <c r="N851">
        <f>VLOOKUP($A$2:$A$2221,'[2]Customer Answer 5 &amp; 6'!$A$2:$O$2221,6,FALSE)</f>
        <v>0</v>
      </c>
      <c r="O851">
        <f>VLOOKUP($A$2:$A$2221,'[2]Customer Answer 5 &amp; 6'!$A$2:$O$2221,7,FALSE)</f>
        <v>0</v>
      </c>
      <c r="P851">
        <f>VLOOKUP($A$2:$A$2221,'[2]Customer Answer 5 &amp; 6'!$A$2:$O$2221,8,FALSE)</f>
        <v>1</v>
      </c>
      <c r="Q851">
        <f>VLOOKUP($A$2:$A$2221,'[2]Customer Answer 5 &amp; 6'!$A$2:$O$2221,9,FALSE)</f>
        <v>0</v>
      </c>
      <c r="R851">
        <f>VLOOKUP($A$2:$A$2221,'[2]Customer Answer 5 &amp; 6'!$A$2:$O$2221,10,FALSE)</f>
        <v>0</v>
      </c>
      <c r="S851" s="26">
        <f>VLOOKUP($A$2:$A$2221,'[2]Customer Answer 5 &amp; 6'!$A$2:$O$2221,11,FALSE)</f>
        <v>0</v>
      </c>
      <c r="T851" s="26">
        <f>VLOOKUP($A$2:$A$2221,'[2]Customer Answer 5 &amp; 6'!$A$2:$O$2221,12,FALSE)</f>
        <v>0</v>
      </c>
      <c r="U851" s="26">
        <f>VLOOKUP($A$2:$A$2221,'[2]Customer Answer 5 &amp; 6'!$A$2:$O$2221,13,FALSE)</f>
        <v>1</v>
      </c>
      <c r="V851" s="26">
        <f>VLOOKUP($A$2:$A$2221,'[2]Customer Answer 5 &amp; 6'!$A$2:$O$2221,14,FALSE)</f>
        <v>0</v>
      </c>
      <c r="W851" s="27" t="str">
        <f>VLOOKUP($A$2:$A$2221,'[2]Customer Answer 5 &amp; 6'!$A$2:$O$2221,15,FALSE)</f>
        <v>Florida</v>
      </c>
      <c r="X851" s="21">
        <f>VLOOKUP($A$2:$A$2221,'[2]Sales Answer 1 &amp; 2'!$A$2:$N$2221,3,FALSE)</f>
        <v>2730</v>
      </c>
      <c r="Y851" s="21">
        <f>VLOOKUP($A$2:$A$2221,'[2]Sales Answer 1 &amp; 2'!$A$2:$N$2221,4,FALSE)</f>
        <v>76</v>
      </c>
      <c r="Z851" s="21">
        <f>VLOOKUP($A$2:$A$2221,'[2]Sales Answer 1 &amp; 2'!$A$2:$N$2221,5,FALSE)</f>
        <v>643</v>
      </c>
      <c r="AA851" s="21">
        <f>VLOOKUP($A$2:$A$2221,'[2]Sales Answer 1 &amp; 2'!$A$2:$N$2221,6,FALSE)</f>
        <v>295</v>
      </c>
      <c r="AB851" s="21">
        <f>VLOOKUP($A$2:$A$2221,'[2]Sales Answer 1 &amp; 2'!$A$2:$N$2221,7,FALSE)</f>
        <v>151</v>
      </c>
    </row>
    <row r="852" spans="1:28" ht="15" thickBot="1" x14ac:dyDescent="0.35">
      <c r="A852" s="12">
        <v>1121</v>
      </c>
      <c r="B852" s="13">
        <v>0</v>
      </c>
      <c r="C852" s="13">
        <v>0</v>
      </c>
      <c r="D852" s="13">
        <v>0</v>
      </c>
      <c r="E852" s="13">
        <v>0</v>
      </c>
      <c r="F852" s="13">
        <v>0</v>
      </c>
      <c r="G852" s="13">
        <v>0</v>
      </c>
      <c r="H852" s="13">
        <v>0</v>
      </c>
      <c r="I852" s="14">
        <v>43896</v>
      </c>
      <c r="J852" s="22">
        <f>VLOOKUP($A$2:$A$2221,'[2]Customer Answer 5 &amp; 6'!$A$2:$O$2221,2,FALSE)</f>
        <v>162998</v>
      </c>
      <c r="K852" s="23">
        <f>VLOOKUP($A$2:$A$2221,'[2]Customer Answer 5 &amp; 6'!$A$2:$O$2221,3,FALSE)</f>
        <v>0</v>
      </c>
      <c r="L852" s="24">
        <f>VLOOKUP($A$2:$A$2221,'[2]Customer Answer 5 &amp; 6'!$A$2:$O$2221,4,FALSE)</f>
        <v>1</v>
      </c>
      <c r="M852" s="25">
        <f>VLOOKUP($A$2:$A$2221,'[2]Customer Answer 5 &amp; 6'!$A$2:$O$2221,5,FALSE)</f>
        <v>68</v>
      </c>
      <c r="N852">
        <f>VLOOKUP($A$2:$A$2221,'[2]Customer Answer 5 &amp; 6'!$A$2:$O$2221,6,FALSE)</f>
        <v>0</v>
      </c>
      <c r="O852">
        <f>VLOOKUP($A$2:$A$2221,'[2]Customer Answer 5 &amp; 6'!$A$2:$O$2221,7,FALSE)</f>
        <v>1</v>
      </c>
      <c r="P852">
        <f>VLOOKUP($A$2:$A$2221,'[2]Customer Answer 5 &amp; 6'!$A$2:$O$2221,8,FALSE)</f>
        <v>0</v>
      </c>
      <c r="Q852">
        <f>VLOOKUP($A$2:$A$2221,'[2]Customer Answer 5 &amp; 6'!$A$2:$O$2221,9,FALSE)</f>
        <v>0</v>
      </c>
      <c r="R852">
        <f>VLOOKUP($A$2:$A$2221,'[2]Customer Answer 5 &amp; 6'!$A$2:$O$2221,10,FALSE)</f>
        <v>0</v>
      </c>
      <c r="S852" s="26">
        <f>VLOOKUP($A$2:$A$2221,'[2]Customer Answer 5 &amp; 6'!$A$2:$O$2221,11,FALSE)</f>
        <v>0</v>
      </c>
      <c r="T852" s="26">
        <f>VLOOKUP($A$2:$A$2221,'[2]Customer Answer 5 &amp; 6'!$A$2:$O$2221,12,FALSE)</f>
        <v>1</v>
      </c>
      <c r="U852" s="26">
        <f>VLOOKUP($A$2:$A$2221,'[2]Customer Answer 5 &amp; 6'!$A$2:$O$2221,13,FALSE)</f>
        <v>0</v>
      </c>
      <c r="V852" s="26">
        <f>VLOOKUP($A$2:$A$2221,'[2]Customer Answer 5 &amp; 6'!$A$2:$O$2221,14,FALSE)</f>
        <v>0</v>
      </c>
      <c r="W852" s="27" t="str">
        <f>VLOOKUP($A$2:$A$2221,'[2]Customer Answer 5 &amp; 6'!$A$2:$O$2221,15,FALSE)</f>
        <v>California</v>
      </c>
      <c r="X852" s="21">
        <f>VLOOKUP($A$2:$A$2221,'[2]Sales Answer 1 &amp; 2'!$A$2:$N$2221,3,FALSE)</f>
        <v>310</v>
      </c>
      <c r="Y852" s="21">
        <f>VLOOKUP($A$2:$A$2221,'[2]Sales Answer 1 &amp; 2'!$A$2:$N$2221,4,FALSE)</f>
        <v>150</v>
      </c>
      <c r="Z852" s="21">
        <f>VLOOKUP($A$2:$A$2221,'[2]Sales Answer 1 &amp; 2'!$A$2:$N$2221,5,FALSE)</f>
        <v>189</v>
      </c>
      <c r="AA852" s="21">
        <f>VLOOKUP($A$2:$A$2221,'[2]Sales Answer 1 &amp; 2'!$A$2:$N$2221,6,FALSE)</f>
        <v>168</v>
      </c>
      <c r="AB852" s="21">
        <f>VLOOKUP($A$2:$A$2221,'[2]Sales Answer 1 &amp; 2'!$A$2:$N$2221,7,FALSE)</f>
        <v>230</v>
      </c>
    </row>
    <row r="853" spans="1:28" ht="15" thickBot="1" x14ac:dyDescent="0.35">
      <c r="A853" s="12">
        <v>1670</v>
      </c>
      <c r="B853" s="13">
        <v>0</v>
      </c>
      <c r="C853" s="13">
        <v>0</v>
      </c>
      <c r="D853" s="13">
        <v>0</v>
      </c>
      <c r="E853" s="13">
        <v>0</v>
      </c>
      <c r="F853" s="13">
        <v>0</v>
      </c>
      <c r="G853" s="13">
        <v>0</v>
      </c>
      <c r="H853" s="13">
        <v>0</v>
      </c>
      <c r="I853" s="14">
        <v>43896</v>
      </c>
      <c r="J853" s="22">
        <f>VLOOKUP($A$2:$A$2221,'[2]Customer Answer 5 &amp; 6'!$A$2:$O$2221,2,FALSE)</f>
        <v>169476</v>
      </c>
      <c r="K853" s="23">
        <f>VLOOKUP($A$2:$A$2221,'[2]Customer Answer 5 &amp; 6'!$A$2:$O$2221,3,FALSE)</f>
        <v>0</v>
      </c>
      <c r="L853" s="24">
        <f>VLOOKUP($A$2:$A$2221,'[2]Customer Answer 5 &amp; 6'!$A$2:$O$2221,4,FALSE)</f>
        <v>0</v>
      </c>
      <c r="M853" s="25">
        <f>VLOOKUP($A$2:$A$2221,'[2]Customer Answer 5 &amp; 6'!$A$2:$O$2221,5,FALSE)</f>
        <v>51</v>
      </c>
      <c r="N853">
        <f>VLOOKUP($A$2:$A$2221,'[2]Customer Answer 5 &amp; 6'!$A$2:$O$2221,6,FALSE)</f>
        <v>0</v>
      </c>
      <c r="O853">
        <f>VLOOKUP($A$2:$A$2221,'[2]Customer Answer 5 &amp; 6'!$A$2:$O$2221,7,FALSE)</f>
        <v>0</v>
      </c>
      <c r="P853">
        <f>VLOOKUP($A$2:$A$2221,'[2]Customer Answer 5 &amp; 6'!$A$2:$O$2221,8,FALSE)</f>
        <v>0</v>
      </c>
      <c r="Q853">
        <f>VLOOKUP($A$2:$A$2221,'[2]Customer Answer 5 &amp; 6'!$A$2:$O$2221,9,FALSE)</f>
        <v>1</v>
      </c>
      <c r="R853">
        <f>VLOOKUP($A$2:$A$2221,'[2]Customer Answer 5 &amp; 6'!$A$2:$O$2221,10,FALSE)</f>
        <v>0</v>
      </c>
      <c r="S853" s="26">
        <f>VLOOKUP($A$2:$A$2221,'[2]Customer Answer 5 &amp; 6'!$A$2:$O$2221,11,FALSE)</f>
        <v>0</v>
      </c>
      <c r="T853" s="26">
        <f>VLOOKUP($A$2:$A$2221,'[2]Customer Answer 5 &amp; 6'!$A$2:$O$2221,12,FALSE)</f>
        <v>0</v>
      </c>
      <c r="U853" s="26">
        <f>VLOOKUP($A$2:$A$2221,'[2]Customer Answer 5 &amp; 6'!$A$2:$O$2221,13,FALSE)</f>
        <v>0</v>
      </c>
      <c r="V853" s="26">
        <f>VLOOKUP($A$2:$A$2221,'[2]Customer Answer 5 &amp; 6'!$A$2:$O$2221,14,FALSE)</f>
        <v>1</v>
      </c>
      <c r="W853" s="27" t="str">
        <f>VLOOKUP($A$2:$A$2221,'[2]Customer Answer 5 &amp; 6'!$A$2:$O$2221,15,FALSE)</f>
        <v>New York</v>
      </c>
      <c r="X853" s="21">
        <f>VLOOKUP($A$2:$A$2221,'[2]Sales Answer 1 &amp; 2'!$A$2:$N$2221,3,FALSE)</f>
        <v>634</v>
      </c>
      <c r="Y853" s="21">
        <f>VLOOKUP($A$2:$A$2221,'[2]Sales Answer 1 &amp; 2'!$A$2:$N$2221,4,FALSE)</f>
        <v>210</v>
      </c>
      <c r="Z853" s="21">
        <f>VLOOKUP($A$2:$A$2221,'[2]Sales Answer 1 &amp; 2'!$A$2:$N$2221,5,FALSE)</f>
        <v>1364</v>
      </c>
      <c r="AA853" s="21">
        <f>VLOOKUP($A$2:$A$2221,'[2]Sales Answer 1 &amp; 2'!$A$2:$N$2221,6,FALSE)</f>
        <v>154</v>
      </c>
      <c r="AB853" s="21">
        <f>VLOOKUP($A$2:$A$2221,'[2]Sales Answer 1 &amp; 2'!$A$2:$N$2221,7,FALSE)</f>
        <v>22</v>
      </c>
    </row>
    <row r="854" spans="1:28" ht="15" thickBot="1" x14ac:dyDescent="0.35">
      <c r="A854" s="12">
        <v>1928</v>
      </c>
      <c r="B854" s="13">
        <v>0</v>
      </c>
      <c r="C854" s="13">
        <v>0</v>
      </c>
      <c r="D854" s="13">
        <v>0</v>
      </c>
      <c r="E854" s="13">
        <v>0</v>
      </c>
      <c r="F854" s="13">
        <v>0</v>
      </c>
      <c r="G854" s="13">
        <v>0</v>
      </c>
      <c r="H854" s="13">
        <v>0</v>
      </c>
      <c r="I854" s="14">
        <v>43896</v>
      </c>
      <c r="J854" s="22">
        <f>VLOOKUP($A$2:$A$2221,'[2]Customer Answer 5 &amp; 6'!$A$2:$O$2221,2,FALSE)</f>
        <v>168274</v>
      </c>
      <c r="K854" s="23">
        <f>VLOOKUP($A$2:$A$2221,'[2]Customer Answer 5 &amp; 6'!$A$2:$O$2221,3,FALSE)</f>
        <v>1</v>
      </c>
      <c r="L854" s="24">
        <f>VLOOKUP($A$2:$A$2221,'[2]Customer Answer 5 &amp; 6'!$A$2:$O$2221,4,FALSE)</f>
        <v>1</v>
      </c>
      <c r="M854" s="25">
        <f>VLOOKUP($A$2:$A$2221,'[2]Customer Answer 5 &amp; 6'!$A$2:$O$2221,5,FALSE)</f>
        <v>41</v>
      </c>
      <c r="N854">
        <f>VLOOKUP($A$2:$A$2221,'[2]Customer Answer 5 &amp; 6'!$A$2:$O$2221,6,FALSE)</f>
        <v>1</v>
      </c>
      <c r="O854">
        <f>VLOOKUP($A$2:$A$2221,'[2]Customer Answer 5 &amp; 6'!$A$2:$O$2221,7,FALSE)</f>
        <v>0</v>
      </c>
      <c r="P854">
        <f>VLOOKUP($A$2:$A$2221,'[2]Customer Answer 5 &amp; 6'!$A$2:$O$2221,8,FALSE)</f>
        <v>0</v>
      </c>
      <c r="Q854">
        <f>VLOOKUP($A$2:$A$2221,'[2]Customer Answer 5 &amp; 6'!$A$2:$O$2221,9,FALSE)</f>
        <v>0</v>
      </c>
      <c r="R854">
        <f>VLOOKUP($A$2:$A$2221,'[2]Customer Answer 5 &amp; 6'!$A$2:$O$2221,10,FALSE)</f>
        <v>0</v>
      </c>
      <c r="S854" s="26">
        <f>VLOOKUP($A$2:$A$2221,'[2]Customer Answer 5 &amp; 6'!$A$2:$O$2221,11,FALSE)</f>
        <v>0</v>
      </c>
      <c r="T854" s="26">
        <f>VLOOKUP($A$2:$A$2221,'[2]Customer Answer 5 &amp; 6'!$A$2:$O$2221,12,FALSE)</f>
        <v>1</v>
      </c>
      <c r="U854" s="26">
        <f>VLOOKUP($A$2:$A$2221,'[2]Customer Answer 5 &amp; 6'!$A$2:$O$2221,13,FALSE)</f>
        <v>0</v>
      </c>
      <c r="V854" s="26">
        <f>VLOOKUP($A$2:$A$2221,'[2]Customer Answer 5 &amp; 6'!$A$2:$O$2221,14,FALSE)</f>
        <v>0</v>
      </c>
      <c r="W854" s="27" t="str">
        <f>VLOOKUP($A$2:$A$2221,'[2]Customer Answer 5 &amp; 6'!$A$2:$O$2221,15,FALSE)</f>
        <v>New York</v>
      </c>
      <c r="X854" s="21">
        <f>VLOOKUP($A$2:$A$2221,'[2]Sales Answer 1 &amp; 2'!$A$2:$N$2221,3,FALSE)</f>
        <v>333</v>
      </c>
      <c r="Y854" s="21">
        <f>VLOOKUP($A$2:$A$2221,'[2]Sales Answer 1 &amp; 2'!$A$2:$N$2221,4,FALSE)</f>
        <v>62</v>
      </c>
      <c r="Z854" s="21">
        <f>VLOOKUP($A$2:$A$2221,'[2]Sales Answer 1 &amp; 2'!$A$2:$N$2221,5,FALSE)</f>
        <v>126</v>
      </c>
      <c r="AA854" s="21">
        <f>VLOOKUP($A$2:$A$2221,'[2]Sales Answer 1 &amp; 2'!$A$2:$N$2221,6,FALSE)</f>
        <v>57</v>
      </c>
      <c r="AB854" s="21">
        <f>VLOOKUP($A$2:$A$2221,'[2]Sales Answer 1 &amp; 2'!$A$2:$N$2221,7,FALSE)</f>
        <v>62</v>
      </c>
    </row>
    <row r="855" spans="1:28" ht="15" thickBot="1" x14ac:dyDescent="0.35">
      <c r="A855" s="12">
        <v>2429</v>
      </c>
      <c r="B855" s="13">
        <v>0</v>
      </c>
      <c r="C855" s="13">
        <v>0</v>
      </c>
      <c r="D855" s="13">
        <v>0</v>
      </c>
      <c r="E855" s="13">
        <v>0</v>
      </c>
      <c r="F855" s="13">
        <v>0</v>
      </c>
      <c r="G855" s="13">
        <v>0</v>
      </c>
      <c r="H855" s="13">
        <v>0</v>
      </c>
      <c r="I855" s="14">
        <v>43896</v>
      </c>
      <c r="J855" s="22">
        <f>VLOOKUP($A$2:$A$2221,'[2]Customer Answer 5 &amp; 6'!$A$2:$O$2221,2,FALSE)</f>
        <v>140304</v>
      </c>
      <c r="K855" s="23">
        <f>VLOOKUP($A$2:$A$2221,'[2]Customer Answer 5 &amp; 6'!$A$2:$O$2221,3,FALSE)</f>
        <v>1</v>
      </c>
      <c r="L855" s="24">
        <f>VLOOKUP($A$2:$A$2221,'[2]Customer Answer 5 &amp; 6'!$A$2:$O$2221,4,FALSE)</f>
        <v>0</v>
      </c>
      <c r="M855" s="25">
        <f>VLOOKUP($A$2:$A$2221,'[2]Customer Answer 5 &amp; 6'!$A$2:$O$2221,5,FALSE)</f>
        <v>53</v>
      </c>
      <c r="N855">
        <f>VLOOKUP($A$2:$A$2221,'[2]Customer Answer 5 &amp; 6'!$A$2:$O$2221,6,FALSE)</f>
        <v>0</v>
      </c>
      <c r="O855">
        <f>VLOOKUP($A$2:$A$2221,'[2]Customer Answer 5 &amp; 6'!$A$2:$O$2221,7,FALSE)</f>
        <v>0</v>
      </c>
      <c r="P855">
        <f>VLOOKUP($A$2:$A$2221,'[2]Customer Answer 5 &amp; 6'!$A$2:$O$2221,8,FALSE)</f>
        <v>1</v>
      </c>
      <c r="Q855">
        <f>VLOOKUP($A$2:$A$2221,'[2]Customer Answer 5 &amp; 6'!$A$2:$O$2221,9,FALSE)</f>
        <v>0</v>
      </c>
      <c r="R855">
        <f>VLOOKUP($A$2:$A$2221,'[2]Customer Answer 5 &amp; 6'!$A$2:$O$2221,10,FALSE)</f>
        <v>0</v>
      </c>
      <c r="S855" s="26">
        <f>VLOOKUP($A$2:$A$2221,'[2]Customer Answer 5 &amp; 6'!$A$2:$O$2221,11,FALSE)</f>
        <v>0</v>
      </c>
      <c r="T855" s="26">
        <f>VLOOKUP($A$2:$A$2221,'[2]Customer Answer 5 &amp; 6'!$A$2:$O$2221,12,FALSE)</f>
        <v>0</v>
      </c>
      <c r="U855" s="26">
        <f>VLOOKUP($A$2:$A$2221,'[2]Customer Answer 5 &amp; 6'!$A$2:$O$2221,13,FALSE)</f>
        <v>0</v>
      </c>
      <c r="V855" s="26">
        <f>VLOOKUP($A$2:$A$2221,'[2]Customer Answer 5 &amp; 6'!$A$2:$O$2221,14,FALSE)</f>
        <v>1</v>
      </c>
      <c r="W855" s="27" t="str">
        <f>VLOOKUP($A$2:$A$2221,'[2]Customer Answer 5 &amp; 6'!$A$2:$O$2221,15,FALSE)</f>
        <v>California</v>
      </c>
      <c r="X855" s="21">
        <f>VLOOKUP($A$2:$A$2221,'[2]Sales Answer 1 &amp; 2'!$A$2:$N$2221,3,FALSE)</f>
        <v>129</v>
      </c>
      <c r="Y855" s="21">
        <f>VLOOKUP($A$2:$A$2221,'[2]Sales Answer 1 &amp; 2'!$A$2:$N$2221,4,FALSE)</f>
        <v>0</v>
      </c>
      <c r="Z855" s="21">
        <f>VLOOKUP($A$2:$A$2221,'[2]Sales Answer 1 &amp; 2'!$A$2:$N$2221,5,FALSE)</f>
        <v>59</v>
      </c>
      <c r="AA855" s="21">
        <f>VLOOKUP($A$2:$A$2221,'[2]Sales Answer 1 &amp; 2'!$A$2:$N$2221,6,FALSE)</f>
        <v>0</v>
      </c>
      <c r="AB855" s="21">
        <f>VLOOKUP($A$2:$A$2221,'[2]Sales Answer 1 &amp; 2'!$A$2:$N$2221,7,FALSE)</f>
        <v>0</v>
      </c>
    </row>
    <row r="856" spans="1:28" ht="15" thickBot="1" x14ac:dyDescent="0.35">
      <c r="A856" s="12">
        <v>3065</v>
      </c>
      <c r="B856" s="13">
        <v>0</v>
      </c>
      <c r="C856" s="13">
        <v>0</v>
      </c>
      <c r="D856" s="13">
        <v>0</v>
      </c>
      <c r="E856" s="13">
        <v>0</v>
      </c>
      <c r="F856" s="13">
        <v>0</v>
      </c>
      <c r="G856" s="13">
        <v>0</v>
      </c>
      <c r="H856" s="13">
        <v>0</v>
      </c>
      <c r="I856" s="14">
        <v>43896</v>
      </c>
      <c r="J856" s="22">
        <f>VLOOKUP($A$2:$A$2221,'[2]Customer Answer 5 &amp; 6'!$A$2:$O$2221,2,FALSE)</f>
        <v>180144</v>
      </c>
      <c r="K856" s="23">
        <f>VLOOKUP($A$2:$A$2221,'[2]Customer Answer 5 &amp; 6'!$A$2:$O$2221,3,FALSE)</f>
        <v>0</v>
      </c>
      <c r="L856" s="24">
        <f>VLOOKUP($A$2:$A$2221,'[2]Customer Answer 5 &amp; 6'!$A$2:$O$2221,4,FALSE)</f>
        <v>0</v>
      </c>
      <c r="M856" s="25">
        <f>VLOOKUP($A$2:$A$2221,'[2]Customer Answer 5 &amp; 6'!$A$2:$O$2221,5,FALSE)</f>
        <v>45</v>
      </c>
      <c r="N856">
        <f>VLOOKUP($A$2:$A$2221,'[2]Customer Answer 5 &amp; 6'!$A$2:$O$2221,6,FALSE)</f>
        <v>0</v>
      </c>
      <c r="O856">
        <f>VLOOKUP($A$2:$A$2221,'[2]Customer Answer 5 &amp; 6'!$A$2:$O$2221,7,FALSE)</f>
        <v>0</v>
      </c>
      <c r="P856">
        <f>VLOOKUP($A$2:$A$2221,'[2]Customer Answer 5 &amp; 6'!$A$2:$O$2221,8,FALSE)</f>
        <v>0</v>
      </c>
      <c r="Q856">
        <f>VLOOKUP($A$2:$A$2221,'[2]Customer Answer 5 &amp; 6'!$A$2:$O$2221,9,FALSE)</f>
        <v>1</v>
      </c>
      <c r="R856">
        <f>VLOOKUP($A$2:$A$2221,'[2]Customer Answer 5 &amp; 6'!$A$2:$O$2221,10,FALSE)</f>
        <v>0</v>
      </c>
      <c r="S856" s="26">
        <f>VLOOKUP($A$2:$A$2221,'[2]Customer Answer 5 &amp; 6'!$A$2:$O$2221,11,FALSE)</f>
        <v>0</v>
      </c>
      <c r="T856" s="26">
        <f>VLOOKUP($A$2:$A$2221,'[2]Customer Answer 5 &amp; 6'!$A$2:$O$2221,12,FALSE)</f>
        <v>1</v>
      </c>
      <c r="U856" s="26">
        <f>VLOOKUP($A$2:$A$2221,'[2]Customer Answer 5 &amp; 6'!$A$2:$O$2221,13,FALSE)</f>
        <v>0</v>
      </c>
      <c r="V856" s="26">
        <f>VLOOKUP($A$2:$A$2221,'[2]Customer Answer 5 &amp; 6'!$A$2:$O$2221,14,FALSE)</f>
        <v>0</v>
      </c>
      <c r="W856" s="27" t="str">
        <f>VLOOKUP($A$2:$A$2221,'[2]Customer Answer 5 &amp; 6'!$A$2:$O$2221,15,FALSE)</f>
        <v>California</v>
      </c>
      <c r="X856" s="21">
        <f>VLOOKUP($A$2:$A$2221,'[2]Sales Answer 1 &amp; 2'!$A$2:$N$2221,3,FALSE)</f>
        <v>539</v>
      </c>
      <c r="Y856" s="21">
        <f>VLOOKUP($A$2:$A$2221,'[2]Sales Answer 1 &amp; 2'!$A$2:$N$2221,4,FALSE)</f>
        <v>297</v>
      </c>
      <c r="Z856" s="21">
        <f>VLOOKUP($A$2:$A$2221,'[2]Sales Answer 1 &amp; 2'!$A$2:$N$2221,5,FALSE)</f>
        <v>1000</v>
      </c>
      <c r="AA856" s="21">
        <f>VLOOKUP($A$2:$A$2221,'[2]Sales Answer 1 &amp; 2'!$A$2:$N$2221,6,FALSE)</f>
        <v>562</v>
      </c>
      <c r="AB856" s="21">
        <f>VLOOKUP($A$2:$A$2221,'[2]Sales Answer 1 &amp; 2'!$A$2:$N$2221,7,FALSE)</f>
        <v>432</v>
      </c>
    </row>
    <row r="857" spans="1:28" ht="15" thickBot="1" x14ac:dyDescent="0.35">
      <c r="A857" s="12">
        <v>1171</v>
      </c>
      <c r="B857" s="13">
        <v>0</v>
      </c>
      <c r="C857" s="13">
        <v>0</v>
      </c>
      <c r="D857" s="13">
        <v>0</v>
      </c>
      <c r="E857" s="13">
        <v>0</v>
      </c>
      <c r="F857" s="13">
        <v>0</v>
      </c>
      <c r="G857" s="13">
        <v>0</v>
      </c>
      <c r="H857" s="13">
        <v>0</v>
      </c>
      <c r="I857" s="14">
        <v>43894</v>
      </c>
      <c r="J857" s="22">
        <f>VLOOKUP($A$2:$A$2221,'[2]Customer Answer 5 &amp; 6'!$A$2:$O$2221,2,FALSE)</f>
        <v>166835</v>
      </c>
      <c r="K857" s="23">
        <f>VLOOKUP($A$2:$A$2221,'[2]Customer Answer 5 &amp; 6'!$A$2:$O$2221,3,FALSE)</f>
        <v>0</v>
      </c>
      <c r="L857" s="24">
        <f>VLOOKUP($A$2:$A$2221,'[2]Customer Answer 5 &amp; 6'!$A$2:$O$2221,4,FALSE)</f>
        <v>0</v>
      </c>
      <c r="M857" s="25">
        <f>VLOOKUP($A$2:$A$2221,'[2]Customer Answer 5 &amp; 6'!$A$2:$O$2221,5,FALSE)</f>
        <v>74</v>
      </c>
      <c r="N857">
        <f>VLOOKUP($A$2:$A$2221,'[2]Customer Answer 5 &amp; 6'!$A$2:$O$2221,6,FALSE)</f>
        <v>0</v>
      </c>
      <c r="O857">
        <f>VLOOKUP($A$2:$A$2221,'[2]Customer Answer 5 &amp; 6'!$A$2:$O$2221,7,FALSE)</f>
        <v>1</v>
      </c>
      <c r="P857">
        <f>VLOOKUP($A$2:$A$2221,'[2]Customer Answer 5 &amp; 6'!$A$2:$O$2221,8,FALSE)</f>
        <v>0</v>
      </c>
      <c r="Q857">
        <f>VLOOKUP($A$2:$A$2221,'[2]Customer Answer 5 &amp; 6'!$A$2:$O$2221,9,FALSE)</f>
        <v>0</v>
      </c>
      <c r="R857">
        <f>VLOOKUP($A$2:$A$2221,'[2]Customer Answer 5 &amp; 6'!$A$2:$O$2221,10,FALSE)</f>
        <v>0</v>
      </c>
      <c r="S857" s="26">
        <f>VLOOKUP($A$2:$A$2221,'[2]Customer Answer 5 &amp; 6'!$A$2:$O$2221,11,FALSE)</f>
        <v>0</v>
      </c>
      <c r="T857" s="26">
        <f>VLOOKUP($A$2:$A$2221,'[2]Customer Answer 5 &amp; 6'!$A$2:$O$2221,12,FALSE)</f>
        <v>0</v>
      </c>
      <c r="U857" s="26">
        <f>VLOOKUP($A$2:$A$2221,'[2]Customer Answer 5 &amp; 6'!$A$2:$O$2221,13,FALSE)</f>
        <v>1</v>
      </c>
      <c r="V857" s="26">
        <f>VLOOKUP($A$2:$A$2221,'[2]Customer Answer 5 &amp; 6'!$A$2:$O$2221,14,FALSE)</f>
        <v>0</v>
      </c>
      <c r="W857" s="27" t="str">
        <f>VLOOKUP($A$2:$A$2221,'[2]Customer Answer 5 &amp; 6'!$A$2:$O$2221,15,FALSE)</f>
        <v>Illinois</v>
      </c>
      <c r="X857" s="21">
        <f>VLOOKUP($A$2:$A$2221,'[2]Sales Answer 1 &amp; 2'!$A$2:$N$2221,3,FALSE)</f>
        <v>1548</v>
      </c>
      <c r="Y857" s="21">
        <f>VLOOKUP($A$2:$A$2221,'[2]Sales Answer 1 &amp; 2'!$A$2:$N$2221,4,FALSE)</f>
        <v>65</v>
      </c>
      <c r="Z857" s="21">
        <f>VLOOKUP($A$2:$A$2221,'[2]Sales Answer 1 &amp; 2'!$A$2:$N$2221,5,FALSE)</f>
        <v>487</v>
      </c>
      <c r="AA857" s="21">
        <f>VLOOKUP($A$2:$A$2221,'[2]Sales Answer 1 &amp; 2'!$A$2:$N$2221,6,FALSE)</f>
        <v>85</v>
      </c>
      <c r="AB857" s="21">
        <f>VLOOKUP($A$2:$A$2221,'[2]Sales Answer 1 &amp; 2'!$A$2:$N$2221,7,FALSE)</f>
        <v>42</v>
      </c>
    </row>
    <row r="858" spans="1:28" ht="15" thickBot="1" x14ac:dyDescent="0.35">
      <c r="A858" s="12">
        <v>1851</v>
      </c>
      <c r="B858" s="13">
        <v>0</v>
      </c>
      <c r="C858" s="13">
        <v>1</v>
      </c>
      <c r="D858" s="13">
        <v>0</v>
      </c>
      <c r="E858" s="13">
        <v>0</v>
      </c>
      <c r="F858" s="13">
        <v>1</v>
      </c>
      <c r="G858" s="13">
        <v>0</v>
      </c>
      <c r="H858" s="13">
        <v>0</v>
      </c>
      <c r="I858" s="14">
        <v>43894</v>
      </c>
      <c r="J858" s="22">
        <f>VLOOKUP($A$2:$A$2221,'[2]Customer Answer 5 &amp; 6'!$A$2:$O$2221,2,FALSE)</f>
        <v>170123</v>
      </c>
      <c r="K858" s="23">
        <f>VLOOKUP($A$2:$A$2221,'[2]Customer Answer 5 &amp; 6'!$A$2:$O$2221,3,FALSE)</f>
        <v>0</v>
      </c>
      <c r="L858" s="24">
        <f>VLOOKUP($A$2:$A$2221,'[2]Customer Answer 5 &amp; 6'!$A$2:$O$2221,4,FALSE)</f>
        <v>0</v>
      </c>
      <c r="M858" s="25">
        <f>VLOOKUP($A$2:$A$2221,'[2]Customer Answer 5 &amp; 6'!$A$2:$O$2221,5,FALSE)</f>
        <v>37</v>
      </c>
      <c r="N858">
        <f>VLOOKUP($A$2:$A$2221,'[2]Customer Answer 5 &amp; 6'!$A$2:$O$2221,6,FALSE)</f>
        <v>0</v>
      </c>
      <c r="O858">
        <f>VLOOKUP($A$2:$A$2221,'[2]Customer Answer 5 &amp; 6'!$A$2:$O$2221,7,FALSE)</f>
        <v>0</v>
      </c>
      <c r="P858">
        <f>VLOOKUP($A$2:$A$2221,'[2]Customer Answer 5 &amp; 6'!$A$2:$O$2221,8,FALSE)</f>
        <v>0</v>
      </c>
      <c r="Q858">
        <f>VLOOKUP($A$2:$A$2221,'[2]Customer Answer 5 &amp; 6'!$A$2:$O$2221,9,FALSE)</f>
        <v>1</v>
      </c>
      <c r="R858">
        <f>VLOOKUP($A$2:$A$2221,'[2]Customer Answer 5 &amp; 6'!$A$2:$O$2221,10,FALSE)</f>
        <v>0</v>
      </c>
      <c r="S858" s="26">
        <f>VLOOKUP($A$2:$A$2221,'[2]Customer Answer 5 &amp; 6'!$A$2:$O$2221,11,FALSE)</f>
        <v>0</v>
      </c>
      <c r="T858" s="26">
        <f>VLOOKUP($A$2:$A$2221,'[2]Customer Answer 5 &amp; 6'!$A$2:$O$2221,12,FALSE)</f>
        <v>0</v>
      </c>
      <c r="U858" s="26">
        <f>VLOOKUP($A$2:$A$2221,'[2]Customer Answer 5 &amp; 6'!$A$2:$O$2221,13,FALSE)</f>
        <v>0</v>
      </c>
      <c r="V858" s="26">
        <f>VLOOKUP($A$2:$A$2221,'[2]Customer Answer 5 &amp; 6'!$A$2:$O$2221,14,FALSE)</f>
        <v>1</v>
      </c>
      <c r="W858" s="27" t="str">
        <f>VLOOKUP($A$2:$A$2221,'[2]Customer Answer 5 &amp; 6'!$A$2:$O$2221,15,FALSE)</f>
        <v>Texas</v>
      </c>
      <c r="X858" s="21">
        <f>VLOOKUP($A$2:$A$2221,'[2]Sales Answer 1 &amp; 2'!$A$2:$N$2221,3,FALSE)</f>
        <v>3173</v>
      </c>
      <c r="Y858" s="21">
        <f>VLOOKUP($A$2:$A$2221,'[2]Sales Answer 1 &amp; 2'!$A$2:$N$2221,4,FALSE)</f>
        <v>0</v>
      </c>
      <c r="Z858" s="21">
        <f>VLOOKUP($A$2:$A$2221,'[2]Sales Answer 1 &amp; 2'!$A$2:$N$2221,5,FALSE)</f>
        <v>961</v>
      </c>
      <c r="AA858" s="21">
        <f>VLOOKUP($A$2:$A$2221,'[2]Sales Answer 1 &amp; 2'!$A$2:$N$2221,6,FALSE)</f>
        <v>56</v>
      </c>
      <c r="AB858" s="21">
        <f>VLOOKUP($A$2:$A$2221,'[2]Sales Answer 1 &amp; 2'!$A$2:$N$2221,7,FALSE)</f>
        <v>0</v>
      </c>
    </row>
    <row r="859" spans="1:28" ht="15" thickBot="1" x14ac:dyDescent="0.35">
      <c r="A859" s="12">
        <v>2722</v>
      </c>
      <c r="B859" s="13">
        <v>0</v>
      </c>
      <c r="C859" s="13">
        <v>0</v>
      </c>
      <c r="D859" s="13">
        <v>0</v>
      </c>
      <c r="E859" s="13">
        <v>0</v>
      </c>
      <c r="F859" s="13">
        <v>0</v>
      </c>
      <c r="G859" s="13">
        <v>0</v>
      </c>
      <c r="H859" s="13">
        <v>0</v>
      </c>
      <c r="I859" s="14">
        <v>43894</v>
      </c>
      <c r="J859" s="22">
        <f>VLOOKUP($A$2:$A$2221,'[2]Customer Answer 5 &amp; 6'!$A$2:$O$2221,2,FALSE)</f>
        <v>166835</v>
      </c>
      <c r="K859" s="23">
        <f>VLOOKUP($A$2:$A$2221,'[2]Customer Answer 5 &amp; 6'!$A$2:$O$2221,3,FALSE)</f>
        <v>0</v>
      </c>
      <c r="L859" s="24">
        <f>VLOOKUP($A$2:$A$2221,'[2]Customer Answer 5 &amp; 6'!$A$2:$O$2221,4,FALSE)</f>
        <v>0</v>
      </c>
      <c r="M859" s="25">
        <f>VLOOKUP($A$2:$A$2221,'[2]Customer Answer 5 &amp; 6'!$A$2:$O$2221,5,FALSE)</f>
        <v>74</v>
      </c>
      <c r="N859">
        <f>VLOOKUP($A$2:$A$2221,'[2]Customer Answer 5 &amp; 6'!$A$2:$O$2221,6,FALSE)</f>
        <v>0</v>
      </c>
      <c r="O859">
        <f>VLOOKUP($A$2:$A$2221,'[2]Customer Answer 5 &amp; 6'!$A$2:$O$2221,7,FALSE)</f>
        <v>1</v>
      </c>
      <c r="P859">
        <f>VLOOKUP($A$2:$A$2221,'[2]Customer Answer 5 &amp; 6'!$A$2:$O$2221,8,FALSE)</f>
        <v>0</v>
      </c>
      <c r="Q859">
        <f>VLOOKUP($A$2:$A$2221,'[2]Customer Answer 5 &amp; 6'!$A$2:$O$2221,9,FALSE)</f>
        <v>0</v>
      </c>
      <c r="R859">
        <f>VLOOKUP($A$2:$A$2221,'[2]Customer Answer 5 &amp; 6'!$A$2:$O$2221,10,FALSE)</f>
        <v>0</v>
      </c>
      <c r="S859" s="26">
        <f>VLOOKUP($A$2:$A$2221,'[2]Customer Answer 5 &amp; 6'!$A$2:$O$2221,11,FALSE)</f>
        <v>0</v>
      </c>
      <c r="T859" s="26">
        <f>VLOOKUP($A$2:$A$2221,'[2]Customer Answer 5 &amp; 6'!$A$2:$O$2221,12,FALSE)</f>
        <v>0</v>
      </c>
      <c r="U859" s="26">
        <f>VLOOKUP($A$2:$A$2221,'[2]Customer Answer 5 &amp; 6'!$A$2:$O$2221,13,FALSE)</f>
        <v>1</v>
      </c>
      <c r="V859" s="26">
        <f>VLOOKUP($A$2:$A$2221,'[2]Customer Answer 5 &amp; 6'!$A$2:$O$2221,14,FALSE)</f>
        <v>0</v>
      </c>
      <c r="W859" s="27" t="str">
        <f>VLOOKUP($A$2:$A$2221,'[2]Customer Answer 5 &amp; 6'!$A$2:$O$2221,15,FALSE)</f>
        <v>Other</v>
      </c>
      <c r="X859" s="21">
        <f>VLOOKUP($A$2:$A$2221,'[2]Sales Answer 1 &amp; 2'!$A$2:$N$2221,3,FALSE)</f>
        <v>1548</v>
      </c>
      <c r="Y859" s="21">
        <f>VLOOKUP($A$2:$A$2221,'[2]Sales Answer 1 &amp; 2'!$A$2:$N$2221,4,FALSE)</f>
        <v>65</v>
      </c>
      <c r="Z859" s="21">
        <f>VLOOKUP($A$2:$A$2221,'[2]Sales Answer 1 &amp; 2'!$A$2:$N$2221,5,FALSE)</f>
        <v>487</v>
      </c>
      <c r="AA859" s="21">
        <f>VLOOKUP($A$2:$A$2221,'[2]Sales Answer 1 &amp; 2'!$A$2:$N$2221,6,FALSE)</f>
        <v>85</v>
      </c>
      <c r="AB859" s="21">
        <f>VLOOKUP($A$2:$A$2221,'[2]Sales Answer 1 &amp; 2'!$A$2:$N$2221,7,FALSE)</f>
        <v>42</v>
      </c>
    </row>
    <row r="860" spans="1:28" ht="15" thickBot="1" x14ac:dyDescent="0.35">
      <c r="A860" s="12">
        <v>2791</v>
      </c>
      <c r="B860" s="13">
        <v>0</v>
      </c>
      <c r="C860" s="13">
        <v>1</v>
      </c>
      <c r="D860" s="13">
        <v>0</v>
      </c>
      <c r="E860" s="13">
        <v>0</v>
      </c>
      <c r="F860" s="13">
        <v>0</v>
      </c>
      <c r="G860" s="13">
        <v>0</v>
      </c>
      <c r="H860" s="13">
        <v>0</v>
      </c>
      <c r="I860" s="14">
        <v>43894</v>
      </c>
      <c r="J860" s="22">
        <f>VLOOKUP($A$2:$A$2221,'[2]Customer Answer 5 &amp; 6'!$A$2:$O$2221,2,FALSE)</f>
        <v>158582</v>
      </c>
      <c r="K860" s="23">
        <f>VLOOKUP($A$2:$A$2221,'[2]Customer Answer 5 &amp; 6'!$A$2:$O$2221,3,FALSE)</f>
        <v>0</v>
      </c>
      <c r="L860" s="24">
        <f>VLOOKUP($A$2:$A$2221,'[2]Customer Answer 5 &amp; 6'!$A$2:$O$2221,4,FALSE)</f>
        <v>1</v>
      </c>
      <c r="M860" s="25">
        <f>VLOOKUP($A$2:$A$2221,'[2]Customer Answer 5 &amp; 6'!$A$2:$O$2221,5,FALSE)</f>
        <v>38</v>
      </c>
      <c r="N860">
        <f>VLOOKUP($A$2:$A$2221,'[2]Customer Answer 5 &amp; 6'!$A$2:$O$2221,6,FALSE)</f>
        <v>0</v>
      </c>
      <c r="O860">
        <f>VLOOKUP($A$2:$A$2221,'[2]Customer Answer 5 &amp; 6'!$A$2:$O$2221,7,FALSE)</f>
        <v>0</v>
      </c>
      <c r="P860">
        <f>VLOOKUP($A$2:$A$2221,'[2]Customer Answer 5 &amp; 6'!$A$2:$O$2221,8,FALSE)</f>
        <v>0</v>
      </c>
      <c r="Q860">
        <f>VLOOKUP($A$2:$A$2221,'[2]Customer Answer 5 &amp; 6'!$A$2:$O$2221,9,FALSE)</f>
        <v>1</v>
      </c>
      <c r="R860">
        <f>VLOOKUP($A$2:$A$2221,'[2]Customer Answer 5 &amp; 6'!$A$2:$O$2221,10,FALSE)</f>
        <v>0</v>
      </c>
      <c r="S860" s="26">
        <f>VLOOKUP($A$2:$A$2221,'[2]Customer Answer 5 &amp; 6'!$A$2:$O$2221,11,FALSE)</f>
        <v>0</v>
      </c>
      <c r="T860" s="26">
        <f>VLOOKUP($A$2:$A$2221,'[2]Customer Answer 5 &amp; 6'!$A$2:$O$2221,12,FALSE)</f>
        <v>0</v>
      </c>
      <c r="U860" s="26">
        <f>VLOOKUP($A$2:$A$2221,'[2]Customer Answer 5 &amp; 6'!$A$2:$O$2221,13,FALSE)</f>
        <v>0</v>
      </c>
      <c r="V860" s="26">
        <f>VLOOKUP($A$2:$A$2221,'[2]Customer Answer 5 &amp; 6'!$A$2:$O$2221,14,FALSE)</f>
        <v>0</v>
      </c>
      <c r="W860" s="27" t="str">
        <f>VLOOKUP($A$2:$A$2221,'[2]Customer Answer 5 &amp; 6'!$A$2:$O$2221,15,FALSE)</f>
        <v>Illinois</v>
      </c>
      <c r="X860" s="21">
        <f>VLOOKUP($A$2:$A$2221,'[2]Sales Answer 1 &amp; 2'!$A$2:$N$2221,3,FALSE)</f>
        <v>1088</v>
      </c>
      <c r="Y860" s="21">
        <f>VLOOKUP($A$2:$A$2221,'[2]Sales Answer 1 &amp; 2'!$A$2:$N$2221,4,FALSE)</f>
        <v>95</v>
      </c>
      <c r="Z860" s="21">
        <f>VLOOKUP($A$2:$A$2221,'[2]Sales Answer 1 &amp; 2'!$A$2:$N$2221,5,FALSE)</f>
        <v>287</v>
      </c>
      <c r="AA860" s="21">
        <f>VLOOKUP($A$2:$A$2221,'[2]Sales Answer 1 &amp; 2'!$A$2:$N$2221,6,FALSE)</f>
        <v>273</v>
      </c>
      <c r="AB860" s="21">
        <f>VLOOKUP($A$2:$A$2221,'[2]Sales Answer 1 &amp; 2'!$A$2:$N$2221,7,FALSE)</f>
        <v>208</v>
      </c>
    </row>
    <row r="861" spans="1:28" ht="15" thickBot="1" x14ac:dyDescent="0.35">
      <c r="A861" s="12">
        <v>2906</v>
      </c>
      <c r="B861" s="13">
        <v>0</v>
      </c>
      <c r="C861" s="13">
        <v>0</v>
      </c>
      <c r="D861" s="13">
        <v>0</v>
      </c>
      <c r="E861" s="13">
        <v>0</v>
      </c>
      <c r="F861" s="13">
        <v>0</v>
      </c>
      <c r="G861" s="13">
        <v>0</v>
      </c>
      <c r="H861" s="13">
        <v>0</v>
      </c>
      <c r="I861" s="14">
        <v>43894</v>
      </c>
      <c r="J861" s="22">
        <f>VLOOKUP($A$2:$A$2221,'[2]Customer Answer 5 &amp; 6'!$A$2:$O$2221,2,FALSE)</f>
        <v>167472</v>
      </c>
      <c r="K861" s="23">
        <f>VLOOKUP($A$2:$A$2221,'[2]Customer Answer 5 &amp; 6'!$A$2:$O$2221,3,FALSE)</f>
        <v>0</v>
      </c>
      <c r="L861" s="24">
        <f>VLOOKUP($A$2:$A$2221,'[2]Customer Answer 5 &amp; 6'!$A$2:$O$2221,4,FALSE)</f>
        <v>1</v>
      </c>
      <c r="M861" s="25">
        <f>VLOOKUP($A$2:$A$2221,'[2]Customer Answer 5 &amp; 6'!$A$2:$O$2221,5,FALSE)</f>
        <v>73</v>
      </c>
      <c r="N861">
        <f>VLOOKUP($A$2:$A$2221,'[2]Customer Answer 5 &amp; 6'!$A$2:$O$2221,6,FALSE)</f>
        <v>0</v>
      </c>
      <c r="O861">
        <f>VLOOKUP($A$2:$A$2221,'[2]Customer Answer 5 &amp; 6'!$A$2:$O$2221,7,FALSE)</f>
        <v>1</v>
      </c>
      <c r="P861">
        <f>VLOOKUP($A$2:$A$2221,'[2]Customer Answer 5 &amp; 6'!$A$2:$O$2221,8,FALSE)</f>
        <v>0</v>
      </c>
      <c r="Q861">
        <f>VLOOKUP($A$2:$A$2221,'[2]Customer Answer 5 &amp; 6'!$A$2:$O$2221,9,FALSE)</f>
        <v>0</v>
      </c>
      <c r="R861">
        <f>VLOOKUP($A$2:$A$2221,'[2]Customer Answer 5 &amp; 6'!$A$2:$O$2221,10,FALSE)</f>
        <v>0</v>
      </c>
      <c r="S861" s="26">
        <f>VLOOKUP($A$2:$A$2221,'[2]Customer Answer 5 &amp; 6'!$A$2:$O$2221,11,FALSE)</f>
        <v>0</v>
      </c>
      <c r="T861" s="26">
        <f>VLOOKUP($A$2:$A$2221,'[2]Customer Answer 5 &amp; 6'!$A$2:$O$2221,12,FALSE)</f>
        <v>0</v>
      </c>
      <c r="U861" s="26">
        <f>VLOOKUP($A$2:$A$2221,'[2]Customer Answer 5 &amp; 6'!$A$2:$O$2221,13,FALSE)</f>
        <v>0</v>
      </c>
      <c r="V861" s="26">
        <f>VLOOKUP($A$2:$A$2221,'[2]Customer Answer 5 &amp; 6'!$A$2:$O$2221,14,FALSE)</f>
        <v>1</v>
      </c>
      <c r="W861" s="27" t="str">
        <f>VLOOKUP($A$2:$A$2221,'[2]Customer Answer 5 &amp; 6'!$A$2:$O$2221,15,FALSE)</f>
        <v>New York</v>
      </c>
      <c r="X861" s="21">
        <f>VLOOKUP($A$2:$A$2221,'[2]Sales Answer 1 &amp; 2'!$A$2:$N$2221,3,FALSE)</f>
        <v>402</v>
      </c>
      <c r="Y861" s="21">
        <f>VLOOKUP($A$2:$A$2221,'[2]Sales Answer 1 &amp; 2'!$A$2:$N$2221,4,FALSE)</f>
        <v>77</v>
      </c>
      <c r="Z861" s="21">
        <f>VLOOKUP($A$2:$A$2221,'[2]Sales Answer 1 &amp; 2'!$A$2:$N$2221,5,FALSE)</f>
        <v>315</v>
      </c>
      <c r="AA861" s="21">
        <f>VLOOKUP($A$2:$A$2221,'[2]Sales Answer 1 &amp; 2'!$A$2:$N$2221,6,FALSE)</f>
        <v>20</v>
      </c>
      <c r="AB861" s="21">
        <f>VLOOKUP($A$2:$A$2221,'[2]Sales Answer 1 &amp; 2'!$A$2:$N$2221,7,FALSE)</f>
        <v>42</v>
      </c>
    </row>
    <row r="862" spans="1:28" ht="15" thickBot="1" x14ac:dyDescent="0.35">
      <c r="A862" s="12">
        <v>3009</v>
      </c>
      <c r="B862" s="13">
        <v>1</v>
      </c>
      <c r="C862" s="13">
        <v>0</v>
      </c>
      <c r="D862" s="13">
        <v>0</v>
      </c>
      <c r="E862" s="13">
        <v>0</v>
      </c>
      <c r="F862" s="13">
        <v>0</v>
      </c>
      <c r="G862" s="13">
        <v>0</v>
      </c>
      <c r="H862" s="13">
        <v>0</v>
      </c>
      <c r="I862" s="14">
        <v>43894</v>
      </c>
      <c r="J862" s="22">
        <f>VLOOKUP($A$2:$A$2221,'[2]Customer Answer 5 &amp; 6'!$A$2:$O$2221,2,FALSE)</f>
        <v>140059</v>
      </c>
      <c r="K862" s="23">
        <f>VLOOKUP($A$2:$A$2221,'[2]Customer Answer 5 &amp; 6'!$A$2:$O$2221,3,FALSE)</f>
        <v>1</v>
      </c>
      <c r="L862" s="24">
        <f>VLOOKUP($A$2:$A$2221,'[2]Customer Answer 5 &amp; 6'!$A$2:$O$2221,4,FALSE)</f>
        <v>0</v>
      </c>
      <c r="M862" s="25">
        <f>VLOOKUP($A$2:$A$2221,'[2]Customer Answer 5 &amp; 6'!$A$2:$O$2221,5,FALSE)</f>
        <v>36</v>
      </c>
      <c r="N862">
        <f>VLOOKUP($A$2:$A$2221,'[2]Customer Answer 5 &amp; 6'!$A$2:$O$2221,6,FALSE)</f>
        <v>0</v>
      </c>
      <c r="O862">
        <f>VLOOKUP($A$2:$A$2221,'[2]Customer Answer 5 &amp; 6'!$A$2:$O$2221,7,FALSE)</f>
        <v>1</v>
      </c>
      <c r="P862">
        <f>VLOOKUP($A$2:$A$2221,'[2]Customer Answer 5 &amp; 6'!$A$2:$O$2221,8,FALSE)</f>
        <v>0</v>
      </c>
      <c r="Q862">
        <f>VLOOKUP($A$2:$A$2221,'[2]Customer Answer 5 &amp; 6'!$A$2:$O$2221,9,FALSE)</f>
        <v>0</v>
      </c>
      <c r="R862">
        <f>VLOOKUP($A$2:$A$2221,'[2]Customer Answer 5 &amp; 6'!$A$2:$O$2221,10,FALSE)</f>
        <v>0</v>
      </c>
      <c r="S862" s="26">
        <f>VLOOKUP($A$2:$A$2221,'[2]Customer Answer 5 &amp; 6'!$A$2:$O$2221,11,FALSE)</f>
        <v>0</v>
      </c>
      <c r="T862" s="26">
        <f>VLOOKUP($A$2:$A$2221,'[2]Customer Answer 5 &amp; 6'!$A$2:$O$2221,12,FALSE)</f>
        <v>1</v>
      </c>
      <c r="U862" s="26">
        <f>VLOOKUP($A$2:$A$2221,'[2]Customer Answer 5 &amp; 6'!$A$2:$O$2221,13,FALSE)</f>
        <v>0</v>
      </c>
      <c r="V862" s="26">
        <f>VLOOKUP($A$2:$A$2221,'[2]Customer Answer 5 &amp; 6'!$A$2:$O$2221,14,FALSE)</f>
        <v>0</v>
      </c>
      <c r="W862" s="27" t="str">
        <f>VLOOKUP($A$2:$A$2221,'[2]Customer Answer 5 &amp; 6'!$A$2:$O$2221,15,FALSE)</f>
        <v>Texas</v>
      </c>
      <c r="X862" s="21">
        <f>VLOOKUP($A$2:$A$2221,'[2]Sales Answer 1 &amp; 2'!$A$2:$N$2221,3,FALSE)</f>
        <v>385</v>
      </c>
      <c r="Y862" s="21">
        <f>VLOOKUP($A$2:$A$2221,'[2]Sales Answer 1 &amp; 2'!$A$2:$N$2221,4,FALSE)</f>
        <v>101</v>
      </c>
      <c r="Z862" s="21">
        <f>VLOOKUP($A$2:$A$2221,'[2]Sales Answer 1 &amp; 2'!$A$2:$N$2221,5,FALSE)</f>
        <v>322</v>
      </c>
      <c r="AA862" s="21">
        <f>VLOOKUP($A$2:$A$2221,'[2]Sales Answer 1 &amp; 2'!$A$2:$N$2221,6,FALSE)</f>
        <v>98</v>
      </c>
      <c r="AB862" s="21">
        <f>VLOOKUP($A$2:$A$2221,'[2]Sales Answer 1 &amp; 2'!$A$2:$N$2221,7,FALSE)</f>
        <v>35</v>
      </c>
    </row>
    <row r="863" spans="1:28" ht="15" thickBot="1" x14ac:dyDescent="0.35">
      <c r="A863" s="12">
        <v>1064</v>
      </c>
      <c r="B863" s="13">
        <v>0</v>
      </c>
      <c r="C863" s="13">
        <v>0</v>
      </c>
      <c r="D863" s="13">
        <v>0</v>
      </c>
      <c r="E863" s="13">
        <v>0</v>
      </c>
      <c r="F863" s="13">
        <v>0</v>
      </c>
      <c r="G863" s="13">
        <v>0</v>
      </c>
      <c r="H863" s="13">
        <v>0</v>
      </c>
      <c r="I863" s="14">
        <v>43893</v>
      </c>
      <c r="J863" s="22">
        <f>VLOOKUP($A$2:$A$2221,'[2]Customer Answer 5 &amp; 6'!$A$2:$O$2221,2,FALSE)</f>
        <v>169096</v>
      </c>
      <c r="K863" s="23">
        <f>VLOOKUP($A$2:$A$2221,'[2]Customer Answer 5 &amp; 6'!$A$2:$O$2221,3,FALSE)</f>
        <v>0</v>
      </c>
      <c r="L863" s="24">
        <f>VLOOKUP($A$2:$A$2221,'[2]Customer Answer 5 &amp; 6'!$A$2:$O$2221,4,FALSE)</f>
        <v>1</v>
      </c>
      <c r="M863" s="25">
        <f>VLOOKUP($A$2:$A$2221,'[2]Customer Answer 5 &amp; 6'!$A$2:$O$2221,5,FALSE)</f>
        <v>62</v>
      </c>
      <c r="N863">
        <f>VLOOKUP($A$2:$A$2221,'[2]Customer Answer 5 &amp; 6'!$A$2:$O$2221,6,FALSE)</f>
        <v>0</v>
      </c>
      <c r="O863">
        <f>VLOOKUP($A$2:$A$2221,'[2]Customer Answer 5 &amp; 6'!$A$2:$O$2221,7,FALSE)</f>
        <v>0</v>
      </c>
      <c r="P863">
        <f>VLOOKUP($A$2:$A$2221,'[2]Customer Answer 5 &amp; 6'!$A$2:$O$2221,8,FALSE)</f>
        <v>0</v>
      </c>
      <c r="Q863">
        <f>VLOOKUP($A$2:$A$2221,'[2]Customer Answer 5 &amp; 6'!$A$2:$O$2221,9,FALSE)</f>
        <v>1</v>
      </c>
      <c r="R863">
        <f>VLOOKUP($A$2:$A$2221,'[2]Customer Answer 5 &amp; 6'!$A$2:$O$2221,10,FALSE)</f>
        <v>0</v>
      </c>
      <c r="S863" s="26">
        <f>VLOOKUP($A$2:$A$2221,'[2]Customer Answer 5 &amp; 6'!$A$2:$O$2221,11,FALSE)</f>
        <v>0</v>
      </c>
      <c r="T863" s="26">
        <f>VLOOKUP($A$2:$A$2221,'[2]Customer Answer 5 &amp; 6'!$A$2:$O$2221,12,FALSE)</f>
        <v>1</v>
      </c>
      <c r="U863" s="26">
        <f>VLOOKUP($A$2:$A$2221,'[2]Customer Answer 5 &amp; 6'!$A$2:$O$2221,13,FALSE)</f>
        <v>0</v>
      </c>
      <c r="V863" s="26">
        <f>VLOOKUP($A$2:$A$2221,'[2]Customer Answer 5 &amp; 6'!$A$2:$O$2221,14,FALSE)</f>
        <v>0</v>
      </c>
      <c r="W863" s="27" t="str">
        <f>VLOOKUP($A$2:$A$2221,'[2]Customer Answer 5 &amp; 6'!$A$2:$O$2221,15,FALSE)</f>
        <v>New York</v>
      </c>
      <c r="X863" s="21">
        <f>VLOOKUP($A$2:$A$2221,'[2]Sales Answer 1 &amp; 2'!$A$2:$N$2221,3,FALSE)</f>
        <v>604</v>
      </c>
      <c r="Y863" s="21">
        <f>VLOOKUP($A$2:$A$2221,'[2]Sales Answer 1 &amp; 2'!$A$2:$N$2221,4,FALSE)</f>
        <v>120</v>
      </c>
      <c r="Z863" s="21">
        <f>VLOOKUP($A$2:$A$2221,'[2]Sales Answer 1 &amp; 2'!$A$2:$N$2221,5,FALSE)</f>
        <v>389</v>
      </c>
      <c r="AA863" s="21">
        <f>VLOOKUP($A$2:$A$2221,'[2]Sales Answer 1 &amp; 2'!$A$2:$N$2221,6,FALSE)</f>
        <v>17</v>
      </c>
      <c r="AB863" s="21">
        <f>VLOOKUP($A$2:$A$2221,'[2]Sales Answer 1 &amp; 2'!$A$2:$N$2221,7,FALSE)</f>
        <v>201</v>
      </c>
    </row>
    <row r="864" spans="1:28" ht="15" thickBot="1" x14ac:dyDescent="0.35">
      <c r="A864" s="12">
        <v>1711</v>
      </c>
      <c r="B864" s="13">
        <v>0</v>
      </c>
      <c r="C864" s="13">
        <v>0</v>
      </c>
      <c r="D864" s="13">
        <v>0</v>
      </c>
      <c r="E864" s="13">
        <v>0</v>
      </c>
      <c r="F864" s="13">
        <v>0</v>
      </c>
      <c r="G864" s="13">
        <v>0</v>
      </c>
      <c r="H864" s="13">
        <v>0</v>
      </c>
      <c r="I864" s="14">
        <v>43893</v>
      </c>
      <c r="J864" s="22">
        <f>VLOOKUP($A$2:$A$2221,'[2]Customer Answer 5 &amp; 6'!$A$2:$O$2221,2,FALSE)</f>
        <v>135946</v>
      </c>
      <c r="K864" s="23">
        <f>VLOOKUP($A$2:$A$2221,'[2]Customer Answer 5 &amp; 6'!$A$2:$O$2221,3,FALSE)</f>
        <v>1</v>
      </c>
      <c r="L864" s="24">
        <f>VLOOKUP($A$2:$A$2221,'[2]Customer Answer 5 &amp; 6'!$A$2:$O$2221,4,FALSE)</f>
        <v>1</v>
      </c>
      <c r="M864" s="25">
        <f>VLOOKUP($A$2:$A$2221,'[2]Customer Answer 5 &amp; 6'!$A$2:$O$2221,5,FALSE)</f>
        <v>71</v>
      </c>
      <c r="N864">
        <f>VLOOKUP($A$2:$A$2221,'[2]Customer Answer 5 &amp; 6'!$A$2:$O$2221,6,FALSE)</f>
        <v>1</v>
      </c>
      <c r="O864">
        <f>VLOOKUP($A$2:$A$2221,'[2]Customer Answer 5 &amp; 6'!$A$2:$O$2221,7,FALSE)</f>
        <v>0</v>
      </c>
      <c r="P864">
        <f>VLOOKUP($A$2:$A$2221,'[2]Customer Answer 5 &amp; 6'!$A$2:$O$2221,8,FALSE)</f>
        <v>0</v>
      </c>
      <c r="Q864">
        <f>VLOOKUP($A$2:$A$2221,'[2]Customer Answer 5 &amp; 6'!$A$2:$O$2221,9,FALSE)</f>
        <v>0</v>
      </c>
      <c r="R864">
        <f>VLOOKUP($A$2:$A$2221,'[2]Customer Answer 5 &amp; 6'!$A$2:$O$2221,10,FALSE)</f>
        <v>0</v>
      </c>
      <c r="S864" s="26">
        <f>VLOOKUP($A$2:$A$2221,'[2]Customer Answer 5 &amp; 6'!$A$2:$O$2221,11,FALSE)</f>
        <v>0</v>
      </c>
      <c r="T864" s="26">
        <f>VLOOKUP($A$2:$A$2221,'[2]Customer Answer 5 &amp; 6'!$A$2:$O$2221,12,FALSE)</f>
        <v>0</v>
      </c>
      <c r="U864" s="26">
        <f>VLOOKUP($A$2:$A$2221,'[2]Customer Answer 5 &amp; 6'!$A$2:$O$2221,13,FALSE)</f>
        <v>0</v>
      </c>
      <c r="V864" s="26">
        <f>VLOOKUP($A$2:$A$2221,'[2]Customer Answer 5 &amp; 6'!$A$2:$O$2221,14,FALSE)</f>
        <v>1</v>
      </c>
      <c r="W864" s="27" t="str">
        <f>VLOOKUP($A$2:$A$2221,'[2]Customer Answer 5 &amp; 6'!$A$2:$O$2221,15,FALSE)</f>
        <v>Illinois</v>
      </c>
      <c r="X864" s="21">
        <f>VLOOKUP($A$2:$A$2221,'[2]Sales Answer 1 &amp; 2'!$A$2:$N$2221,3,FALSE)</f>
        <v>30</v>
      </c>
      <c r="Y864" s="21">
        <f>VLOOKUP($A$2:$A$2221,'[2]Sales Answer 1 &amp; 2'!$A$2:$N$2221,4,FALSE)</f>
        <v>0</v>
      </c>
      <c r="Z864" s="21">
        <f>VLOOKUP($A$2:$A$2221,'[2]Sales Answer 1 &amp; 2'!$A$2:$N$2221,5,FALSE)</f>
        <v>11</v>
      </c>
      <c r="AA864" s="21">
        <f>VLOOKUP($A$2:$A$2221,'[2]Sales Answer 1 &amp; 2'!$A$2:$N$2221,6,FALSE)</f>
        <v>0</v>
      </c>
      <c r="AB864" s="21">
        <f>VLOOKUP($A$2:$A$2221,'[2]Sales Answer 1 &amp; 2'!$A$2:$N$2221,7,FALSE)</f>
        <v>0</v>
      </c>
    </row>
    <row r="865" spans="1:28" ht="15" thickBot="1" x14ac:dyDescent="0.35">
      <c r="A865" s="12">
        <v>2420</v>
      </c>
      <c r="B865" s="13">
        <v>0</v>
      </c>
      <c r="C865" s="13">
        <v>1</v>
      </c>
      <c r="D865" s="13">
        <v>0</v>
      </c>
      <c r="E865" s="13">
        <v>1</v>
      </c>
      <c r="F865" s="13">
        <v>0</v>
      </c>
      <c r="G865" s="13">
        <v>0</v>
      </c>
      <c r="H865" s="13">
        <v>0</v>
      </c>
      <c r="I865" s="14">
        <v>43893</v>
      </c>
      <c r="J865" s="22">
        <f>VLOOKUP($A$2:$A$2221,'[2]Customer Answer 5 &amp; 6'!$A$2:$O$2221,2,FALSE)</f>
        <v>182657</v>
      </c>
      <c r="K865" s="23">
        <f>VLOOKUP($A$2:$A$2221,'[2]Customer Answer 5 &amp; 6'!$A$2:$O$2221,3,FALSE)</f>
        <v>0</v>
      </c>
      <c r="L865" s="24">
        <f>VLOOKUP($A$2:$A$2221,'[2]Customer Answer 5 &amp; 6'!$A$2:$O$2221,4,FALSE)</f>
        <v>0</v>
      </c>
      <c r="M865" s="25">
        <f>VLOOKUP($A$2:$A$2221,'[2]Customer Answer 5 &amp; 6'!$A$2:$O$2221,5,FALSE)</f>
        <v>74</v>
      </c>
      <c r="N865">
        <f>VLOOKUP($A$2:$A$2221,'[2]Customer Answer 5 &amp; 6'!$A$2:$O$2221,6,FALSE)</f>
        <v>0</v>
      </c>
      <c r="O865">
        <f>VLOOKUP($A$2:$A$2221,'[2]Customer Answer 5 &amp; 6'!$A$2:$O$2221,7,FALSE)</f>
        <v>0</v>
      </c>
      <c r="P865">
        <f>VLOOKUP($A$2:$A$2221,'[2]Customer Answer 5 &amp; 6'!$A$2:$O$2221,8,FALSE)</f>
        <v>0</v>
      </c>
      <c r="Q865">
        <f>VLOOKUP($A$2:$A$2221,'[2]Customer Answer 5 &amp; 6'!$A$2:$O$2221,9,FALSE)</f>
        <v>1</v>
      </c>
      <c r="R865">
        <f>VLOOKUP($A$2:$A$2221,'[2]Customer Answer 5 &amp; 6'!$A$2:$O$2221,10,FALSE)</f>
        <v>0</v>
      </c>
      <c r="S865" s="26">
        <f>VLOOKUP($A$2:$A$2221,'[2]Customer Answer 5 &amp; 6'!$A$2:$O$2221,11,FALSE)</f>
        <v>0</v>
      </c>
      <c r="T865" s="26">
        <f>VLOOKUP($A$2:$A$2221,'[2]Customer Answer 5 &amp; 6'!$A$2:$O$2221,12,FALSE)</f>
        <v>1</v>
      </c>
      <c r="U865" s="26">
        <f>VLOOKUP($A$2:$A$2221,'[2]Customer Answer 5 &amp; 6'!$A$2:$O$2221,13,FALSE)</f>
        <v>0</v>
      </c>
      <c r="V865" s="26">
        <f>VLOOKUP($A$2:$A$2221,'[2]Customer Answer 5 &amp; 6'!$A$2:$O$2221,14,FALSE)</f>
        <v>0</v>
      </c>
      <c r="W865" s="27" t="str">
        <f>VLOOKUP($A$2:$A$2221,'[2]Customer Answer 5 &amp; 6'!$A$2:$O$2221,15,FALSE)</f>
        <v>New York</v>
      </c>
      <c r="X865" s="21">
        <f>VLOOKUP($A$2:$A$2221,'[2]Sales Answer 1 &amp; 2'!$A$2:$N$2221,3,FALSE)</f>
        <v>2135</v>
      </c>
      <c r="Y865" s="21">
        <f>VLOOKUP($A$2:$A$2221,'[2]Sales Answer 1 &amp; 2'!$A$2:$N$2221,4,FALSE)</f>
        <v>371</v>
      </c>
      <c r="Z865" s="21">
        <f>VLOOKUP($A$2:$A$2221,'[2]Sales Answer 1 &amp; 2'!$A$2:$N$2221,5,FALSE)</f>
        <v>1485</v>
      </c>
      <c r="AA865" s="21">
        <f>VLOOKUP($A$2:$A$2221,'[2]Sales Answer 1 &amp; 2'!$A$2:$N$2221,6,FALSE)</f>
        <v>544</v>
      </c>
      <c r="AB865" s="21">
        <f>VLOOKUP($A$2:$A$2221,'[2]Sales Answer 1 &amp; 2'!$A$2:$N$2221,7,FALSE)</f>
        <v>232</v>
      </c>
    </row>
    <row r="866" spans="1:28" ht="15" thickBot="1" x14ac:dyDescent="0.35">
      <c r="A866" s="12">
        <v>2884</v>
      </c>
      <c r="B866" s="13">
        <v>1</v>
      </c>
      <c r="C866" s="13">
        <v>0</v>
      </c>
      <c r="D866" s="13">
        <v>0</v>
      </c>
      <c r="E866" s="13">
        <v>0</v>
      </c>
      <c r="F866" s="13">
        <v>0</v>
      </c>
      <c r="G866" s="13">
        <v>0</v>
      </c>
      <c r="H866" s="13">
        <v>0</v>
      </c>
      <c r="I866" s="14">
        <v>43892</v>
      </c>
      <c r="J866" s="22">
        <f>VLOOKUP($A$2:$A$2221,'[2]Customer Answer 5 &amp; 6'!$A$2:$O$2221,2,FALSE)</f>
        <v>131535</v>
      </c>
      <c r="K866" s="23">
        <f>VLOOKUP($A$2:$A$2221,'[2]Customer Answer 5 &amp; 6'!$A$2:$O$2221,3,FALSE)</f>
        <v>1</v>
      </c>
      <c r="L866" s="24">
        <f>VLOOKUP($A$2:$A$2221,'[2]Customer Answer 5 &amp; 6'!$A$2:$O$2221,4,FALSE)</f>
        <v>0</v>
      </c>
      <c r="M866" s="25">
        <f>VLOOKUP($A$2:$A$2221,'[2]Customer Answer 5 &amp; 6'!$A$2:$O$2221,5,FALSE)</f>
        <v>40</v>
      </c>
      <c r="N866">
        <f>VLOOKUP($A$2:$A$2221,'[2]Customer Answer 5 &amp; 6'!$A$2:$O$2221,6,FALSE)</f>
        <v>0</v>
      </c>
      <c r="O866">
        <f>VLOOKUP($A$2:$A$2221,'[2]Customer Answer 5 &amp; 6'!$A$2:$O$2221,7,FALSE)</f>
        <v>1</v>
      </c>
      <c r="P866">
        <f>VLOOKUP($A$2:$A$2221,'[2]Customer Answer 5 &amp; 6'!$A$2:$O$2221,8,FALSE)</f>
        <v>0</v>
      </c>
      <c r="Q866">
        <f>VLOOKUP($A$2:$A$2221,'[2]Customer Answer 5 &amp; 6'!$A$2:$O$2221,9,FALSE)</f>
        <v>0</v>
      </c>
      <c r="R866">
        <f>VLOOKUP($A$2:$A$2221,'[2]Customer Answer 5 &amp; 6'!$A$2:$O$2221,10,FALSE)</f>
        <v>0</v>
      </c>
      <c r="S866" s="26">
        <f>VLOOKUP($A$2:$A$2221,'[2]Customer Answer 5 &amp; 6'!$A$2:$O$2221,11,FALSE)</f>
        <v>0</v>
      </c>
      <c r="T866" s="26">
        <f>VLOOKUP($A$2:$A$2221,'[2]Customer Answer 5 &amp; 6'!$A$2:$O$2221,12,FALSE)</f>
        <v>0</v>
      </c>
      <c r="U866" s="26">
        <f>VLOOKUP($A$2:$A$2221,'[2]Customer Answer 5 &amp; 6'!$A$2:$O$2221,13,FALSE)</f>
        <v>1</v>
      </c>
      <c r="V866" s="26">
        <f>VLOOKUP($A$2:$A$2221,'[2]Customer Answer 5 &amp; 6'!$A$2:$O$2221,14,FALSE)</f>
        <v>0</v>
      </c>
      <c r="W866" s="27" t="str">
        <f>VLOOKUP($A$2:$A$2221,'[2]Customer Answer 5 &amp; 6'!$A$2:$O$2221,15,FALSE)</f>
        <v>Other</v>
      </c>
      <c r="X866" s="21">
        <f>VLOOKUP($A$2:$A$2221,'[2]Sales Answer 1 &amp; 2'!$A$2:$N$2221,3,FALSE)</f>
        <v>63</v>
      </c>
      <c r="Y866" s="21">
        <f>VLOOKUP($A$2:$A$2221,'[2]Sales Answer 1 &amp; 2'!$A$2:$N$2221,4,FALSE)</f>
        <v>17</v>
      </c>
      <c r="Z866" s="21">
        <f>VLOOKUP($A$2:$A$2221,'[2]Sales Answer 1 &amp; 2'!$A$2:$N$2221,5,FALSE)</f>
        <v>54</v>
      </c>
      <c r="AA866" s="21">
        <f>VLOOKUP($A$2:$A$2221,'[2]Sales Answer 1 &amp; 2'!$A$2:$N$2221,6,FALSE)</f>
        <v>0</v>
      </c>
      <c r="AB866" s="21">
        <f>VLOOKUP($A$2:$A$2221,'[2]Sales Answer 1 &amp; 2'!$A$2:$N$2221,7,FALSE)</f>
        <v>0</v>
      </c>
    </row>
    <row r="867" spans="1:28" ht="15" thickBot="1" x14ac:dyDescent="0.35">
      <c r="A867" s="12">
        <v>1649</v>
      </c>
      <c r="B867" s="13">
        <v>0</v>
      </c>
      <c r="C867" s="13">
        <v>0</v>
      </c>
      <c r="D867" s="13">
        <v>0</v>
      </c>
      <c r="E867" s="13">
        <v>0</v>
      </c>
      <c r="F867" s="13">
        <v>0</v>
      </c>
      <c r="G867" s="13">
        <v>0</v>
      </c>
      <c r="H867" s="13">
        <v>0</v>
      </c>
      <c r="I867" s="14">
        <v>43891</v>
      </c>
      <c r="J867" s="22">
        <f>VLOOKUP($A$2:$A$2221,'[2]Customer Answer 5 &amp; 6'!$A$2:$O$2221,2,FALSE)</f>
        <v>121063</v>
      </c>
      <c r="K867" s="23">
        <f>VLOOKUP($A$2:$A$2221,'[2]Customer Answer 5 &amp; 6'!$A$2:$O$2221,3,FALSE)</f>
        <v>1</v>
      </c>
      <c r="L867" s="24">
        <f>VLOOKUP($A$2:$A$2221,'[2]Customer Answer 5 &amp; 6'!$A$2:$O$2221,4,FALSE)</f>
        <v>0</v>
      </c>
      <c r="M867" s="25">
        <f>VLOOKUP($A$2:$A$2221,'[2]Customer Answer 5 &amp; 6'!$A$2:$O$2221,5,FALSE)</f>
        <v>33</v>
      </c>
      <c r="N867">
        <f>VLOOKUP($A$2:$A$2221,'[2]Customer Answer 5 &amp; 6'!$A$2:$O$2221,6,FALSE)</f>
        <v>0</v>
      </c>
      <c r="O867">
        <f>VLOOKUP($A$2:$A$2221,'[2]Customer Answer 5 &amp; 6'!$A$2:$O$2221,7,FALSE)</f>
        <v>0</v>
      </c>
      <c r="P867">
        <f>VLOOKUP($A$2:$A$2221,'[2]Customer Answer 5 &amp; 6'!$A$2:$O$2221,8,FALSE)</f>
        <v>1</v>
      </c>
      <c r="Q867">
        <f>VLOOKUP($A$2:$A$2221,'[2]Customer Answer 5 &amp; 6'!$A$2:$O$2221,9,FALSE)</f>
        <v>0</v>
      </c>
      <c r="R867">
        <f>VLOOKUP($A$2:$A$2221,'[2]Customer Answer 5 &amp; 6'!$A$2:$O$2221,10,FALSE)</f>
        <v>0</v>
      </c>
      <c r="S867" s="26">
        <f>VLOOKUP($A$2:$A$2221,'[2]Customer Answer 5 &amp; 6'!$A$2:$O$2221,11,FALSE)</f>
        <v>1</v>
      </c>
      <c r="T867" s="26">
        <f>VLOOKUP($A$2:$A$2221,'[2]Customer Answer 5 &amp; 6'!$A$2:$O$2221,12,FALSE)</f>
        <v>0</v>
      </c>
      <c r="U867" s="26">
        <f>VLOOKUP($A$2:$A$2221,'[2]Customer Answer 5 &amp; 6'!$A$2:$O$2221,13,FALSE)</f>
        <v>0</v>
      </c>
      <c r="V867" s="26">
        <f>VLOOKUP($A$2:$A$2221,'[2]Customer Answer 5 &amp; 6'!$A$2:$O$2221,14,FALSE)</f>
        <v>0</v>
      </c>
      <c r="W867" s="27" t="str">
        <f>VLOOKUP($A$2:$A$2221,'[2]Customer Answer 5 &amp; 6'!$A$2:$O$2221,15,FALSE)</f>
        <v>California</v>
      </c>
      <c r="X867" s="21">
        <f>VLOOKUP($A$2:$A$2221,'[2]Sales Answer 1 &amp; 2'!$A$2:$N$2221,3,FALSE)</f>
        <v>6</v>
      </c>
      <c r="Y867" s="21">
        <f>VLOOKUP($A$2:$A$2221,'[2]Sales Answer 1 &amp; 2'!$A$2:$N$2221,4,FALSE)</f>
        <v>57</v>
      </c>
      <c r="Z867" s="21">
        <f>VLOOKUP($A$2:$A$2221,'[2]Sales Answer 1 &amp; 2'!$A$2:$N$2221,5,FALSE)</f>
        <v>63</v>
      </c>
      <c r="AA867" s="21">
        <f>VLOOKUP($A$2:$A$2221,'[2]Sales Answer 1 &amp; 2'!$A$2:$N$2221,6,FALSE)</f>
        <v>109</v>
      </c>
      <c r="AB867" s="21">
        <f>VLOOKUP($A$2:$A$2221,'[2]Sales Answer 1 &amp; 2'!$A$2:$N$2221,7,FALSE)</f>
        <v>17</v>
      </c>
    </row>
    <row r="868" spans="1:28" ht="15" thickBot="1" x14ac:dyDescent="0.35">
      <c r="A868" s="12">
        <v>2027</v>
      </c>
      <c r="B868" s="13">
        <v>0</v>
      </c>
      <c r="C868" s="13">
        <v>0</v>
      </c>
      <c r="D868" s="13">
        <v>0</v>
      </c>
      <c r="E868" s="13">
        <v>0</v>
      </c>
      <c r="F868" s="13">
        <v>0</v>
      </c>
      <c r="G868" s="13">
        <v>0</v>
      </c>
      <c r="H868" s="13">
        <v>0</v>
      </c>
      <c r="I868" s="14">
        <v>43891</v>
      </c>
      <c r="J868" s="22">
        <f>VLOOKUP($A$2:$A$2221,'[2]Customer Answer 5 &amp; 6'!$A$2:$O$2221,2,FALSE)</f>
        <v>133585</v>
      </c>
      <c r="K868" s="23">
        <f>VLOOKUP($A$2:$A$2221,'[2]Customer Answer 5 &amp; 6'!$A$2:$O$2221,3,FALSE)</f>
        <v>0</v>
      </c>
      <c r="L868" s="24">
        <f>VLOOKUP($A$2:$A$2221,'[2]Customer Answer 5 &amp; 6'!$A$2:$O$2221,4,FALSE)</f>
        <v>1</v>
      </c>
      <c r="M868" s="25">
        <f>VLOOKUP($A$2:$A$2221,'[2]Customer Answer 5 &amp; 6'!$A$2:$O$2221,5,FALSE)</f>
        <v>54</v>
      </c>
      <c r="N868">
        <f>VLOOKUP($A$2:$A$2221,'[2]Customer Answer 5 &amp; 6'!$A$2:$O$2221,6,FALSE)</f>
        <v>0</v>
      </c>
      <c r="O868">
        <f>VLOOKUP($A$2:$A$2221,'[2]Customer Answer 5 &amp; 6'!$A$2:$O$2221,7,FALSE)</f>
        <v>1</v>
      </c>
      <c r="P868">
        <f>VLOOKUP($A$2:$A$2221,'[2]Customer Answer 5 &amp; 6'!$A$2:$O$2221,8,FALSE)</f>
        <v>0</v>
      </c>
      <c r="Q868">
        <f>VLOOKUP($A$2:$A$2221,'[2]Customer Answer 5 &amp; 6'!$A$2:$O$2221,9,FALSE)</f>
        <v>0</v>
      </c>
      <c r="R868">
        <f>VLOOKUP($A$2:$A$2221,'[2]Customer Answer 5 &amp; 6'!$A$2:$O$2221,10,FALSE)</f>
        <v>0</v>
      </c>
      <c r="S868" s="26">
        <f>VLOOKUP($A$2:$A$2221,'[2]Customer Answer 5 &amp; 6'!$A$2:$O$2221,11,FALSE)</f>
        <v>0</v>
      </c>
      <c r="T868" s="26">
        <f>VLOOKUP($A$2:$A$2221,'[2]Customer Answer 5 &amp; 6'!$A$2:$O$2221,12,FALSE)</f>
        <v>0</v>
      </c>
      <c r="U868" s="26">
        <f>VLOOKUP($A$2:$A$2221,'[2]Customer Answer 5 &amp; 6'!$A$2:$O$2221,13,FALSE)</f>
        <v>1</v>
      </c>
      <c r="V868" s="26">
        <f>VLOOKUP($A$2:$A$2221,'[2]Customer Answer 5 &amp; 6'!$A$2:$O$2221,14,FALSE)</f>
        <v>0</v>
      </c>
      <c r="W868" s="27" t="str">
        <f>VLOOKUP($A$2:$A$2221,'[2]Customer Answer 5 &amp; 6'!$A$2:$O$2221,15,FALSE)</f>
        <v>California</v>
      </c>
      <c r="X868" s="21">
        <f>VLOOKUP($A$2:$A$2221,'[2]Sales Answer 1 &amp; 2'!$A$2:$N$2221,3,FALSE)</f>
        <v>119</v>
      </c>
      <c r="Y868" s="21">
        <f>VLOOKUP($A$2:$A$2221,'[2]Sales Answer 1 &amp; 2'!$A$2:$N$2221,4,FALSE)</f>
        <v>44</v>
      </c>
      <c r="Z868" s="21">
        <f>VLOOKUP($A$2:$A$2221,'[2]Sales Answer 1 &amp; 2'!$A$2:$N$2221,5,FALSE)</f>
        <v>131</v>
      </c>
      <c r="AA868" s="21">
        <f>VLOOKUP($A$2:$A$2221,'[2]Sales Answer 1 &amp; 2'!$A$2:$N$2221,6,FALSE)</f>
        <v>52</v>
      </c>
      <c r="AB868" s="21">
        <f>VLOOKUP($A$2:$A$2221,'[2]Sales Answer 1 &amp; 2'!$A$2:$N$2221,7,FALSE)</f>
        <v>24</v>
      </c>
    </row>
    <row r="869" spans="1:28" ht="15" thickBot="1" x14ac:dyDescent="0.35">
      <c r="A869" s="12">
        <v>2307</v>
      </c>
      <c r="B869" s="13">
        <v>0</v>
      </c>
      <c r="C869" s="13">
        <v>0</v>
      </c>
      <c r="D869" s="13">
        <v>0</v>
      </c>
      <c r="E869" s="13">
        <v>0</v>
      </c>
      <c r="F869" s="13">
        <v>0</v>
      </c>
      <c r="G869" s="13">
        <v>0</v>
      </c>
      <c r="H869" s="13">
        <v>0</v>
      </c>
      <c r="I869" s="14">
        <v>43891</v>
      </c>
      <c r="J869" s="22">
        <f>VLOOKUP($A$2:$A$2221,'[2]Customer Answer 5 &amp; 6'!$A$2:$O$2221,2,FALSE)</f>
        <v>145503</v>
      </c>
      <c r="K869" s="23">
        <f>VLOOKUP($A$2:$A$2221,'[2]Customer Answer 5 &amp; 6'!$A$2:$O$2221,3,FALSE)</f>
        <v>1</v>
      </c>
      <c r="L869" s="24">
        <f>VLOOKUP($A$2:$A$2221,'[2]Customer Answer 5 &amp; 6'!$A$2:$O$2221,4,FALSE)</f>
        <v>0</v>
      </c>
      <c r="M869" s="25">
        <f>VLOOKUP($A$2:$A$2221,'[2]Customer Answer 5 &amp; 6'!$A$2:$O$2221,5,FALSE)</f>
        <v>45</v>
      </c>
      <c r="N869">
        <f>VLOOKUP($A$2:$A$2221,'[2]Customer Answer 5 &amp; 6'!$A$2:$O$2221,6,FALSE)</f>
        <v>0</v>
      </c>
      <c r="O869">
        <f>VLOOKUP($A$2:$A$2221,'[2]Customer Answer 5 &amp; 6'!$A$2:$O$2221,7,FALSE)</f>
        <v>1</v>
      </c>
      <c r="P869">
        <f>VLOOKUP($A$2:$A$2221,'[2]Customer Answer 5 &amp; 6'!$A$2:$O$2221,8,FALSE)</f>
        <v>0</v>
      </c>
      <c r="Q869">
        <f>VLOOKUP($A$2:$A$2221,'[2]Customer Answer 5 &amp; 6'!$A$2:$O$2221,9,FALSE)</f>
        <v>0</v>
      </c>
      <c r="R869">
        <f>VLOOKUP($A$2:$A$2221,'[2]Customer Answer 5 &amp; 6'!$A$2:$O$2221,10,FALSE)</f>
        <v>0</v>
      </c>
      <c r="S869" s="26">
        <f>VLOOKUP($A$2:$A$2221,'[2]Customer Answer 5 &amp; 6'!$A$2:$O$2221,11,FALSE)</f>
        <v>0</v>
      </c>
      <c r="T869" s="26">
        <f>VLOOKUP($A$2:$A$2221,'[2]Customer Answer 5 &amp; 6'!$A$2:$O$2221,12,FALSE)</f>
        <v>0</v>
      </c>
      <c r="U869" s="26">
        <f>VLOOKUP($A$2:$A$2221,'[2]Customer Answer 5 &amp; 6'!$A$2:$O$2221,13,FALSE)</f>
        <v>0</v>
      </c>
      <c r="V869" s="26">
        <f>VLOOKUP($A$2:$A$2221,'[2]Customer Answer 5 &amp; 6'!$A$2:$O$2221,14,FALSE)</f>
        <v>1</v>
      </c>
      <c r="W869" s="27" t="str">
        <f>VLOOKUP($A$2:$A$2221,'[2]Customer Answer 5 &amp; 6'!$A$2:$O$2221,15,FALSE)</f>
        <v>Texas</v>
      </c>
      <c r="X869" s="21">
        <f>VLOOKUP($A$2:$A$2221,'[2]Sales Answer 1 &amp; 2'!$A$2:$N$2221,3,FALSE)</f>
        <v>310</v>
      </c>
      <c r="Y869" s="21">
        <f>VLOOKUP($A$2:$A$2221,'[2]Sales Answer 1 &amp; 2'!$A$2:$N$2221,4,FALSE)</f>
        <v>13</v>
      </c>
      <c r="Z869" s="21">
        <f>VLOOKUP($A$2:$A$2221,'[2]Sales Answer 1 &amp; 2'!$A$2:$N$2221,5,FALSE)</f>
        <v>141</v>
      </c>
      <c r="AA869" s="21">
        <f>VLOOKUP($A$2:$A$2221,'[2]Sales Answer 1 &amp; 2'!$A$2:$N$2221,6,FALSE)</f>
        <v>19</v>
      </c>
      <c r="AB869" s="21">
        <f>VLOOKUP($A$2:$A$2221,'[2]Sales Answer 1 &amp; 2'!$A$2:$N$2221,7,FALSE)</f>
        <v>3</v>
      </c>
    </row>
    <row r="870" spans="1:28" ht="15" thickBot="1" x14ac:dyDescent="0.35">
      <c r="A870" s="12">
        <v>1098</v>
      </c>
      <c r="B870" s="13">
        <v>0</v>
      </c>
      <c r="C870" s="13">
        <v>0</v>
      </c>
      <c r="D870" s="13">
        <v>0</v>
      </c>
      <c r="E870" s="13">
        <v>0</v>
      </c>
      <c r="F870" s="13">
        <v>0</v>
      </c>
      <c r="G870" s="13">
        <v>0</v>
      </c>
      <c r="H870" s="13">
        <v>0</v>
      </c>
      <c r="I870" s="14">
        <v>43890</v>
      </c>
      <c r="J870" s="22">
        <f>VLOOKUP($A$2:$A$2221,'[2]Customer Answer 5 &amp; 6'!$A$2:$O$2221,2,FALSE)</f>
        <v>149096</v>
      </c>
      <c r="K870" s="23">
        <f>VLOOKUP($A$2:$A$2221,'[2]Customer Answer 5 &amp; 6'!$A$2:$O$2221,3,FALSE)</f>
        <v>1</v>
      </c>
      <c r="L870" s="24">
        <f>VLOOKUP($A$2:$A$2221,'[2]Customer Answer 5 &amp; 6'!$A$2:$O$2221,4,FALSE)</f>
        <v>1</v>
      </c>
      <c r="M870" s="25">
        <f>VLOOKUP($A$2:$A$2221,'[2]Customer Answer 5 &amp; 6'!$A$2:$O$2221,5,FALSE)</f>
        <v>56</v>
      </c>
      <c r="N870">
        <f>VLOOKUP($A$2:$A$2221,'[2]Customer Answer 5 &amp; 6'!$A$2:$O$2221,6,FALSE)</f>
        <v>0</v>
      </c>
      <c r="O870">
        <f>VLOOKUP($A$2:$A$2221,'[2]Customer Answer 5 &amp; 6'!$A$2:$O$2221,7,FALSE)</f>
        <v>1</v>
      </c>
      <c r="P870">
        <f>VLOOKUP($A$2:$A$2221,'[2]Customer Answer 5 &amp; 6'!$A$2:$O$2221,8,FALSE)</f>
        <v>0</v>
      </c>
      <c r="Q870">
        <f>VLOOKUP($A$2:$A$2221,'[2]Customer Answer 5 &amp; 6'!$A$2:$O$2221,9,FALSE)</f>
        <v>0</v>
      </c>
      <c r="R870">
        <f>VLOOKUP($A$2:$A$2221,'[2]Customer Answer 5 &amp; 6'!$A$2:$O$2221,10,FALSE)</f>
        <v>0</v>
      </c>
      <c r="S870" s="26">
        <f>VLOOKUP($A$2:$A$2221,'[2]Customer Answer 5 &amp; 6'!$A$2:$O$2221,11,FALSE)</f>
        <v>0</v>
      </c>
      <c r="T870" s="26">
        <f>VLOOKUP($A$2:$A$2221,'[2]Customer Answer 5 &amp; 6'!$A$2:$O$2221,12,FALSE)</f>
        <v>1</v>
      </c>
      <c r="U870" s="26">
        <f>VLOOKUP($A$2:$A$2221,'[2]Customer Answer 5 &amp; 6'!$A$2:$O$2221,13,FALSE)</f>
        <v>0</v>
      </c>
      <c r="V870" s="26">
        <f>VLOOKUP($A$2:$A$2221,'[2]Customer Answer 5 &amp; 6'!$A$2:$O$2221,14,FALSE)</f>
        <v>0</v>
      </c>
      <c r="W870" s="27" t="str">
        <f>VLOOKUP($A$2:$A$2221,'[2]Customer Answer 5 &amp; 6'!$A$2:$O$2221,15,FALSE)</f>
        <v>Florida</v>
      </c>
      <c r="X870" s="21">
        <f>VLOOKUP($A$2:$A$2221,'[2]Sales Answer 1 &amp; 2'!$A$2:$N$2221,3,FALSE)</f>
        <v>437</v>
      </c>
      <c r="Y870" s="21">
        <f>VLOOKUP($A$2:$A$2221,'[2]Sales Answer 1 &amp; 2'!$A$2:$N$2221,4,FALSE)</f>
        <v>3</v>
      </c>
      <c r="Z870" s="21">
        <f>VLOOKUP($A$2:$A$2221,'[2]Sales Answer 1 &amp; 2'!$A$2:$N$2221,5,FALSE)</f>
        <v>97</v>
      </c>
      <c r="AA870" s="21">
        <f>VLOOKUP($A$2:$A$2221,'[2]Sales Answer 1 &amp; 2'!$A$2:$N$2221,6,FALSE)</f>
        <v>6</v>
      </c>
      <c r="AB870" s="21">
        <f>VLOOKUP($A$2:$A$2221,'[2]Sales Answer 1 &amp; 2'!$A$2:$N$2221,7,FALSE)</f>
        <v>3</v>
      </c>
    </row>
    <row r="871" spans="1:28" ht="15" thickBot="1" x14ac:dyDescent="0.35">
      <c r="A871" s="12">
        <v>1848</v>
      </c>
      <c r="B871" s="13">
        <v>0</v>
      </c>
      <c r="C871" s="13">
        <v>0</v>
      </c>
      <c r="D871" s="13">
        <v>0</v>
      </c>
      <c r="E871" s="13">
        <v>0</v>
      </c>
      <c r="F871" s="13">
        <v>0</v>
      </c>
      <c r="G871" s="13">
        <v>0</v>
      </c>
      <c r="H871" s="13">
        <v>0</v>
      </c>
      <c r="I871" s="14">
        <v>43890</v>
      </c>
      <c r="J871" s="22">
        <f>VLOOKUP($A$2:$A$2221,'[2]Customer Answer 5 &amp; 6'!$A$2:$O$2221,2,FALSE)</f>
        <v>119485</v>
      </c>
      <c r="K871" s="23">
        <f>VLOOKUP($A$2:$A$2221,'[2]Customer Answer 5 &amp; 6'!$A$2:$O$2221,3,FALSE)</f>
        <v>2</v>
      </c>
      <c r="L871" s="24">
        <f>VLOOKUP($A$2:$A$2221,'[2]Customer Answer 5 &amp; 6'!$A$2:$O$2221,4,FALSE)</f>
        <v>0</v>
      </c>
      <c r="M871" s="25">
        <f>VLOOKUP($A$2:$A$2221,'[2]Customer Answer 5 &amp; 6'!$A$2:$O$2221,5,FALSE)</f>
        <v>34</v>
      </c>
      <c r="N871">
        <f>VLOOKUP($A$2:$A$2221,'[2]Customer Answer 5 &amp; 6'!$A$2:$O$2221,6,FALSE)</f>
        <v>0</v>
      </c>
      <c r="O871">
        <f>VLOOKUP($A$2:$A$2221,'[2]Customer Answer 5 &amp; 6'!$A$2:$O$2221,7,FALSE)</f>
        <v>0</v>
      </c>
      <c r="P871">
        <f>VLOOKUP($A$2:$A$2221,'[2]Customer Answer 5 &amp; 6'!$A$2:$O$2221,8,FALSE)</f>
        <v>1</v>
      </c>
      <c r="Q871">
        <f>VLOOKUP($A$2:$A$2221,'[2]Customer Answer 5 &amp; 6'!$A$2:$O$2221,9,FALSE)</f>
        <v>0</v>
      </c>
      <c r="R871">
        <f>VLOOKUP($A$2:$A$2221,'[2]Customer Answer 5 &amp; 6'!$A$2:$O$2221,10,FALSE)</f>
        <v>0</v>
      </c>
      <c r="S871" s="26">
        <f>VLOOKUP($A$2:$A$2221,'[2]Customer Answer 5 &amp; 6'!$A$2:$O$2221,11,FALSE)</f>
        <v>0</v>
      </c>
      <c r="T871" s="26">
        <f>VLOOKUP($A$2:$A$2221,'[2]Customer Answer 5 &amp; 6'!$A$2:$O$2221,12,FALSE)</f>
        <v>0</v>
      </c>
      <c r="U871" s="26">
        <f>VLOOKUP($A$2:$A$2221,'[2]Customer Answer 5 &amp; 6'!$A$2:$O$2221,13,FALSE)</f>
        <v>1</v>
      </c>
      <c r="V871" s="26">
        <f>VLOOKUP($A$2:$A$2221,'[2]Customer Answer 5 &amp; 6'!$A$2:$O$2221,14,FALSE)</f>
        <v>0</v>
      </c>
      <c r="W871" s="27" t="str">
        <f>VLOOKUP($A$2:$A$2221,'[2]Customer Answer 5 &amp; 6'!$A$2:$O$2221,15,FALSE)</f>
        <v>Florida</v>
      </c>
      <c r="X871" s="21">
        <f>VLOOKUP($A$2:$A$2221,'[2]Sales Answer 1 &amp; 2'!$A$2:$N$2221,3,FALSE)</f>
        <v>37</v>
      </c>
      <c r="Y871" s="21">
        <f>VLOOKUP($A$2:$A$2221,'[2]Sales Answer 1 &amp; 2'!$A$2:$N$2221,4,FALSE)</f>
        <v>0</v>
      </c>
      <c r="Z871" s="21">
        <f>VLOOKUP($A$2:$A$2221,'[2]Sales Answer 1 &amp; 2'!$A$2:$N$2221,5,FALSE)</f>
        <v>25</v>
      </c>
      <c r="AA871" s="21">
        <f>VLOOKUP($A$2:$A$2221,'[2]Sales Answer 1 &amp; 2'!$A$2:$N$2221,6,FALSE)</f>
        <v>0</v>
      </c>
      <c r="AB871" s="21">
        <f>VLOOKUP($A$2:$A$2221,'[2]Sales Answer 1 &amp; 2'!$A$2:$N$2221,7,FALSE)</f>
        <v>0</v>
      </c>
    </row>
    <row r="872" spans="1:28" ht="15" thickBot="1" x14ac:dyDescent="0.35">
      <c r="A872" s="12">
        <v>2617</v>
      </c>
      <c r="B872" s="13">
        <v>1</v>
      </c>
      <c r="C872" s="13">
        <v>0</v>
      </c>
      <c r="D872" s="13">
        <v>1</v>
      </c>
      <c r="E872" s="13">
        <v>0</v>
      </c>
      <c r="F872" s="13">
        <v>1</v>
      </c>
      <c r="G872" s="13">
        <v>0</v>
      </c>
      <c r="H872" s="13">
        <v>1</v>
      </c>
      <c r="I872" s="14">
        <v>43889</v>
      </c>
      <c r="J872" s="22">
        <f>VLOOKUP($A$2:$A$2221,'[2]Customer Answer 5 &amp; 6'!$A$2:$O$2221,2,FALSE)</f>
        <v>164140</v>
      </c>
      <c r="K872" s="23">
        <f>VLOOKUP($A$2:$A$2221,'[2]Customer Answer 5 &amp; 6'!$A$2:$O$2221,3,FALSE)</f>
        <v>0</v>
      </c>
      <c r="L872" s="24">
        <f>VLOOKUP($A$2:$A$2221,'[2]Customer Answer 5 &amp; 6'!$A$2:$O$2221,4,FALSE)</f>
        <v>2</v>
      </c>
      <c r="M872" s="25">
        <f>VLOOKUP($A$2:$A$2221,'[2]Customer Answer 5 &amp; 6'!$A$2:$O$2221,5,FALSE)</f>
        <v>56</v>
      </c>
      <c r="N872">
        <f>VLOOKUP($A$2:$A$2221,'[2]Customer Answer 5 &amp; 6'!$A$2:$O$2221,6,FALSE)</f>
        <v>1</v>
      </c>
      <c r="O872">
        <f>VLOOKUP($A$2:$A$2221,'[2]Customer Answer 5 &amp; 6'!$A$2:$O$2221,7,FALSE)</f>
        <v>0</v>
      </c>
      <c r="P872">
        <f>VLOOKUP($A$2:$A$2221,'[2]Customer Answer 5 &amp; 6'!$A$2:$O$2221,8,FALSE)</f>
        <v>0</v>
      </c>
      <c r="Q872">
        <f>VLOOKUP($A$2:$A$2221,'[2]Customer Answer 5 &amp; 6'!$A$2:$O$2221,9,FALSE)</f>
        <v>0</v>
      </c>
      <c r="R872">
        <f>VLOOKUP($A$2:$A$2221,'[2]Customer Answer 5 &amp; 6'!$A$2:$O$2221,10,FALSE)</f>
        <v>0</v>
      </c>
      <c r="S872" s="26">
        <f>VLOOKUP($A$2:$A$2221,'[2]Customer Answer 5 &amp; 6'!$A$2:$O$2221,11,FALSE)</f>
        <v>0</v>
      </c>
      <c r="T872" s="26">
        <f>VLOOKUP($A$2:$A$2221,'[2]Customer Answer 5 &amp; 6'!$A$2:$O$2221,12,FALSE)</f>
        <v>0</v>
      </c>
      <c r="U872" s="26">
        <f>VLOOKUP($A$2:$A$2221,'[2]Customer Answer 5 &amp; 6'!$A$2:$O$2221,13,FALSE)</f>
        <v>0</v>
      </c>
      <c r="V872" s="26">
        <f>VLOOKUP($A$2:$A$2221,'[2]Customer Answer 5 &amp; 6'!$A$2:$O$2221,14,FALSE)</f>
        <v>1</v>
      </c>
      <c r="W872" s="27" t="str">
        <f>VLOOKUP($A$2:$A$2221,'[2]Customer Answer 5 &amp; 6'!$A$2:$O$2221,15,FALSE)</f>
        <v>Illinois</v>
      </c>
      <c r="X872" s="21">
        <f>VLOOKUP($A$2:$A$2221,'[2]Sales Answer 1 &amp; 2'!$A$2:$N$2221,3,FALSE)</f>
        <v>3734</v>
      </c>
      <c r="Y872" s="21">
        <f>VLOOKUP($A$2:$A$2221,'[2]Sales Answer 1 &amp; 2'!$A$2:$N$2221,4,FALSE)</f>
        <v>0</v>
      </c>
      <c r="Z872" s="21">
        <f>VLOOKUP($A$2:$A$2221,'[2]Sales Answer 1 &amp; 2'!$A$2:$N$2221,5,FALSE)</f>
        <v>156</v>
      </c>
      <c r="AA872" s="21">
        <f>VLOOKUP($A$2:$A$2221,'[2]Sales Answer 1 &amp; 2'!$A$2:$N$2221,6,FALSE)</f>
        <v>0</v>
      </c>
      <c r="AB872" s="21">
        <f>VLOOKUP($A$2:$A$2221,'[2]Sales Answer 1 &amp; 2'!$A$2:$N$2221,7,FALSE)</f>
        <v>38</v>
      </c>
    </row>
    <row r="873" spans="1:28" ht="15" thickBot="1" x14ac:dyDescent="0.35">
      <c r="A873" s="12">
        <v>2680</v>
      </c>
      <c r="B873" s="13">
        <v>0</v>
      </c>
      <c r="C873" s="13">
        <v>0</v>
      </c>
      <c r="D873" s="13">
        <v>0</v>
      </c>
      <c r="E873" s="13">
        <v>0</v>
      </c>
      <c r="F873" s="13">
        <v>0</v>
      </c>
      <c r="G873" s="13">
        <v>0</v>
      </c>
      <c r="H873" s="13">
        <v>0</v>
      </c>
      <c r="I873" s="14">
        <v>43889</v>
      </c>
      <c r="J873" s="22">
        <f>VLOOKUP($A$2:$A$2221,'[2]Customer Answer 5 &amp; 6'!$A$2:$O$2221,2,FALSE)</f>
        <v>138175</v>
      </c>
      <c r="K873" s="23">
        <f>VLOOKUP($A$2:$A$2221,'[2]Customer Answer 5 &amp; 6'!$A$2:$O$2221,3,FALSE)</f>
        <v>1</v>
      </c>
      <c r="L873" s="24">
        <f>VLOOKUP($A$2:$A$2221,'[2]Customer Answer 5 &amp; 6'!$A$2:$O$2221,4,FALSE)</f>
        <v>0</v>
      </c>
      <c r="M873" s="25">
        <f>VLOOKUP($A$2:$A$2221,'[2]Customer Answer 5 &amp; 6'!$A$2:$O$2221,5,FALSE)</f>
        <v>36</v>
      </c>
      <c r="N873">
        <f>VLOOKUP($A$2:$A$2221,'[2]Customer Answer 5 &amp; 6'!$A$2:$O$2221,6,FALSE)</f>
        <v>0</v>
      </c>
      <c r="O873">
        <f>VLOOKUP($A$2:$A$2221,'[2]Customer Answer 5 &amp; 6'!$A$2:$O$2221,7,FALSE)</f>
        <v>1</v>
      </c>
      <c r="P873">
        <f>VLOOKUP($A$2:$A$2221,'[2]Customer Answer 5 &amp; 6'!$A$2:$O$2221,8,FALSE)</f>
        <v>0</v>
      </c>
      <c r="Q873">
        <f>VLOOKUP($A$2:$A$2221,'[2]Customer Answer 5 &amp; 6'!$A$2:$O$2221,9,FALSE)</f>
        <v>0</v>
      </c>
      <c r="R873">
        <f>VLOOKUP($A$2:$A$2221,'[2]Customer Answer 5 &amp; 6'!$A$2:$O$2221,10,FALSE)</f>
        <v>0</v>
      </c>
      <c r="S873" s="26">
        <f>VLOOKUP($A$2:$A$2221,'[2]Customer Answer 5 &amp; 6'!$A$2:$O$2221,11,FALSE)</f>
        <v>0</v>
      </c>
      <c r="T873" s="26">
        <f>VLOOKUP($A$2:$A$2221,'[2]Customer Answer 5 &amp; 6'!$A$2:$O$2221,12,FALSE)</f>
        <v>0</v>
      </c>
      <c r="U873" s="26">
        <f>VLOOKUP($A$2:$A$2221,'[2]Customer Answer 5 &amp; 6'!$A$2:$O$2221,13,FALSE)</f>
        <v>0</v>
      </c>
      <c r="V873" s="26">
        <f>VLOOKUP($A$2:$A$2221,'[2]Customer Answer 5 &amp; 6'!$A$2:$O$2221,14,FALSE)</f>
        <v>1</v>
      </c>
      <c r="W873" s="27" t="str">
        <f>VLOOKUP($A$2:$A$2221,'[2]Customer Answer 5 &amp; 6'!$A$2:$O$2221,15,FALSE)</f>
        <v>Other</v>
      </c>
      <c r="X873" s="21">
        <f>VLOOKUP($A$2:$A$2221,'[2]Sales Answer 1 &amp; 2'!$A$2:$N$2221,3,FALSE)</f>
        <v>253</v>
      </c>
      <c r="Y873" s="21">
        <f>VLOOKUP($A$2:$A$2221,'[2]Sales Answer 1 &amp; 2'!$A$2:$N$2221,4,FALSE)</f>
        <v>22</v>
      </c>
      <c r="Z873" s="21">
        <f>VLOOKUP($A$2:$A$2221,'[2]Sales Answer 1 &amp; 2'!$A$2:$N$2221,5,FALSE)</f>
        <v>250</v>
      </c>
      <c r="AA873" s="21">
        <f>VLOOKUP($A$2:$A$2221,'[2]Sales Answer 1 &amp; 2'!$A$2:$N$2221,6,FALSE)</f>
        <v>7</v>
      </c>
      <c r="AB873" s="21">
        <f>VLOOKUP($A$2:$A$2221,'[2]Sales Answer 1 &amp; 2'!$A$2:$N$2221,7,FALSE)</f>
        <v>11</v>
      </c>
    </row>
    <row r="874" spans="1:28" ht="15" thickBot="1" x14ac:dyDescent="0.35">
      <c r="A874" s="12">
        <v>1445</v>
      </c>
      <c r="B874" s="13">
        <v>0</v>
      </c>
      <c r="C874" s="13">
        <v>0</v>
      </c>
      <c r="D874" s="13">
        <v>0</v>
      </c>
      <c r="E874" s="13">
        <v>0</v>
      </c>
      <c r="F874" s="13">
        <v>0</v>
      </c>
      <c r="G874" s="13">
        <v>0</v>
      </c>
      <c r="H874" s="13">
        <v>0</v>
      </c>
      <c r="I874" s="14">
        <v>43888</v>
      </c>
      <c r="J874" s="22">
        <f>VLOOKUP($A$2:$A$2221,'[2]Customer Answer 5 &amp; 6'!$A$2:$O$2221,2,FALSE)</f>
        <v>170165</v>
      </c>
      <c r="K874" s="23">
        <f>VLOOKUP($A$2:$A$2221,'[2]Customer Answer 5 &amp; 6'!$A$2:$O$2221,3,FALSE)</f>
        <v>0</v>
      </c>
      <c r="L874" s="24">
        <f>VLOOKUP($A$2:$A$2221,'[2]Customer Answer 5 &amp; 6'!$A$2:$O$2221,4,FALSE)</f>
        <v>0</v>
      </c>
      <c r="M874" s="25">
        <f>VLOOKUP($A$2:$A$2221,'[2]Customer Answer 5 &amp; 6'!$A$2:$O$2221,5,FALSE)</f>
        <v>71</v>
      </c>
      <c r="N874">
        <f>VLOOKUP($A$2:$A$2221,'[2]Customer Answer 5 &amp; 6'!$A$2:$O$2221,6,FALSE)</f>
        <v>0</v>
      </c>
      <c r="O874">
        <f>VLOOKUP($A$2:$A$2221,'[2]Customer Answer 5 &amp; 6'!$A$2:$O$2221,7,FALSE)</f>
        <v>0</v>
      </c>
      <c r="P874">
        <f>VLOOKUP($A$2:$A$2221,'[2]Customer Answer 5 &amp; 6'!$A$2:$O$2221,8,FALSE)</f>
        <v>0</v>
      </c>
      <c r="Q874">
        <f>VLOOKUP($A$2:$A$2221,'[2]Customer Answer 5 &amp; 6'!$A$2:$O$2221,9,FALSE)</f>
        <v>0</v>
      </c>
      <c r="R874">
        <f>VLOOKUP($A$2:$A$2221,'[2]Customer Answer 5 &amp; 6'!$A$2:$O$2221,10,FALSE)</f>
        <v>1</v>
      </c>
      <c r="S874" s="26">
        <f>VLOOKUP($A$2:$A$2221,'[2]Customer Answer 5 &amp; 6'!$A$2:$O$2221,11,FALSE)</f>
        <v>0</v>
      </c>
      <c r="T874" s="26">
        <f>VLOOKUP($A$2:$A$2221,'[2]Customer Answer 5 &amp; 6'!$A$2:$O$2221,12,FALSE)</f>
        <v>1</v>
      </c>
      <c r="U874" s="26">
        <f>VLOOKUP($A$2:$A$2221,'[2]Customer Answer 5 &amp; 6'!$A$2:$O$2221,13,FALSE)</f>
        <v>0</v>
      </c>
      <c r="V874" s="26">
        <f>VLOOKUP($A$2:$A$2221,'[2]Customer Answer 5 &amp; 6'!$A$2:$O$2221,14,FALSE)</f>
        <v>0</v>
      </c>
      <c r="W874" s="27" t="str">
        <f>VLOOKUP($A$2:$A$2221,'[2]Customer Answer 5 &amp; 6'!$A$2:$O$2221,15,FALSE)</f>
        <v>California</v>
      </c>
      <c r="X874" s="21">
        <f>VLOOKUP($A$2:$A$2221,'[2]Sales Answer 1 &amp; 2'!$A$2:$N$2221,3,FALSE)</f>
        <v>390</v>
      </c>
      <c r="Y874" s="21">
        <f>VLOOKUP($A$2:$A$2221,'[2]Sales Answer 1 &amp; 2'!$A$2:$N$2221,4,FALSE)</f>
        <v>0</v>
      </c>
      <c r="Z874" s="21">
        <f>VLOOKUP($A$2:$A$2221,'[2]Sales Answer 1 &amp; 2'!$A$2:$N$2221,5,FALSE)</f>
        <v>614</v>
      </c>
      <c r="AA874" s="21">
        <f>VLOOKUP($A$2:$A$2221,'[2]Sales Answer 1 &amp; 2'!$A$2:$N$2221,6,FALSE)</f>
        <v>483</v>
      </c>
      <c r="AB874" s="21">
        <f>VLOOKUP($A$2:$A$2221,'[2]Sales Answer 1 &amp; 2'!$A$2:$N$2221,7,FALSE)</f>
        <v>463</v>
      </c>
    </row>
    <row r="875" spans="1:28" ht="15" thickBot="1" x14ac:dyDescent="0.35">
      <c r="A875" s="12">
        <v>2202</v>
      </c>
      <c r="B875" s="13">
        <v>0</v>
      </c>
      <c r="C875" s="13">
        <v>0</v>
      </c>
      <c r="D875" s="13">
        <v>0</v>
      </c>
      <c r="E875" s="13">
        <v>0</v>
      </c>
      <c r="F875" s="13">
        <v>0</v>
      </c>
      <c r="G875" s="13">
        <v>0</v>
      </c>
      <c r="H875" s="13">
        <v>0</v>
      </c>
      <c r="I875" s="14">
        <v>43888</v>
      </c>
      <c r="J875" s="22">
        <f>VLOOKUP($A$2:$A$2221,'[2]Customer Answer 5 &amp; 6'!$A$2:$O$2221,2,FALSE)</f>
        <v>126228</v>
      </c>
      <c r="K875" s="23">
        <f>VLOOKUP($A$2:$A$2221,'[2]Customer Answer 5 &amp; 6'!$A$2:$O$2221,3,FALSE)</f>
        <v>1</v>
      </c>
      <c r="L875" s="24">
        <f>VLOOKUP($A$2:$A$2221,'[2]Customer Answer 5 &amp; 6'!$A$2:$O$2221,4,FALSE)</f>
        <v>0</v>
      </c>
      <c r="M875" s="25">
        <f>VLOOKUP($A$2:$A$2221,'[2]Customer Answer 5 &amp; 6'!$A$2:$O$2221,5,FALSE)</f>
        <v>47</v>
      </c>
      <c r="N875">
        <f>VLOOKUP($A$2:$A$2221,'[2]Customer Answer 5 &amp; 6'!$A$2:$O$2221,6,FALSE)</f>
        <v>0</v>
      </c>
      <c r="O875">
        <f>VLOOKUP($A$2:$A$2221,'[2]Customer Answer 5 &amp; 6'!$A$2:$O$2221,7,FALSE)</f>
        <v>1</v>
      </c>
      <c r="P875">
        <f>VLOOKUP($A$2:$A$2221,'[2]Customer Answer 5 &amp; 6'!$A$2:$O$2221,8,FALSE)</f>
        <v>0</v>
      </c>
      <c r="Q875">
        <f>VLOOKUP($A$2:$A$2221,'[2]Customer Answer 5 &amp; 6'!$A$2:$O$2221,9,FALSE)</f>
        <v>0</v>
      </c>
      <c r="R875">
        <f>VLOOKUP($A$2:$A$2221,'[2]Customer Answer 5 &amp; 6'!$A$2:$O$2221,10,FALSE)</f>
        <v>0</v>
      </c>
      <c r="S875" s="26">
        <f>VLOOKUP($A$2:$A$2221,'[2]Customer Answer 5 &amp; 6'!$A$2:$O$2221,11,FALSE)</f>
        <v>0</v>
      </c>
      <c r="T875" s="26">
        <f>VLOOKUP($A$2:$A$2221,'[2]Customer Answer 5 &amp; 6'!$A$2:$O$2221,12,FALSE)</f>
        <v>1</v>
      </c>
      <c r="U875" s="26">
        <f>VLOOKUP($A$2:$A$2221,'[2]Customer Answer 5 &amp; 6'!$A$2:$O$2221,13,FALSE)</f>
        <v>0</v>
      </c>
      <c r="V875" s="26">
        <f>VLOOKUP($A$2:$A$2221,'[2]Customer Answer 5 &amp; 6'!$A$2:$O$2221,14,FALSE)</f>
        <v>0</v>
      </c>
      <c r="W875" s="27" t="str">
        <f>VLOOKUP($A$2:$A$2221,'[2]Customer Answer 5 &amp; 6'!$A$2:$O$2221,15,FALSE)</f>
        <v>Florida</v>
      </c>
      <c r="X875" s="21">
        <f>VLOOKUP($A$2:$A$2221,'[2]Sales Answer 1 &amp; 2'!$A$2:$N$2221,3,FALSE)</f>
        <v>10</v>
      </c>
      <c r="Y875" s="21">
        <f>VLOOKUP($A$2:$A$2221,'[2]Sales Answer 1 &amp; 2'!$A$2:$N$2221,4,FALSE)</f>
        <v>29</v>
      </c>
      <c r="Z875" s="21">
        <f>VLOOKUP($A$2:$A$2221,'[2]Sales Answer 1 &amp; 2'!$A$2:$N$2221,5,FALSE)</f>
        <v>19</v>
      </c>
      <c r="AA875" s="21">
        <f>VLOOKUP($A$2:$A$2221,'[2]Sales Answer 1 &amp; 2'!$A$2:$N$2221,6,FALSE)</f>
        <v>14</v>
      </c>
      <c r="AB875" s="21">
        <f>VLOOKUP($A$2:$A$2221,'[2]Sales Answer 1 &amp; 2'!$A$2:$N$2221,7,FALSE)</f>
        <v>5</v>
      </c>
    </row>
    <row r="876" spans="1:28" ht="15" thickBot="1" x14ac:dyDescent="0.35">
      <c r="A876" s="12">
        <v>2205</v>
      </c>
      <c r="B876" s="13">
        <v>0</v>
      </c>
      <c r="C876" s="13">
        <v>0</v>
      </c>
      <c r="D876" s="13">
        <v>0</v>
      </c>
      <c r="E876" s="13">
        <v>0</v>
      </c>
      <c r="F876" s="13">
        <v>0</v>
      </c>
      <c r="G876" s="13">
        <v>0</v>
      </c>
      <c r="H876" s="13">
        <v>0</v>
      </c>
      <c r="I876" s="14">
        <v>43888</v>
      </c>
      <c r="J876" s="22">
        <f>VLOOKUP($A$2:$A$2221,'[2]Customer Answer 5 &amp; 6'!$A$2:$O$2221,2,FALSE)</f>
        <v>133438</v>
      </c>
      <c r="K876" s="23">
        <f>VLOOKUP($A$2:$A$2221,'[2]Customer Answer 5 &amp; 6'!$A$2:$O$2221,3,FALSE)</f>
        <v>1</v>
      </c>
      <c r="L876" s="24">
        <f>VLOOKUP($A$2:$A$2221,'[2]Customer Answer 5 &amp; 6'!$A$2:$O$2221,4,FALSE)</f>
        <v>1</v>
      </c>
      <c r="M876" s="25">
        <f>VLOOKUP($A$2:$A$2221,'[2]Customer Answer 5 &amp; 6'!$A$2:$O$2221,5,FALSE)</f>
        <v>62</v>
      </c>
      <c r="N876">
        <f>VLOOKUP($A$2:$A$2221,'[2]Customer Answer 5 &amp; 6'!$A$2:$O$2221,6,FALSE)</f>
        <v>0</v>
      </c>
      <c r="O876">
        <f>VLOOKUP($A$2:$A$2221,'[2]Customer Answer 5 &amp; 6'!$A$2:$O$2221,7,FALSE)</f>
        <v>0</v>
      </c>
      <c r="P876">
        <f>VLOOKUP($A$2:$A$2221,'[2]Customer Answer 5 &amp; 6'!$A$2:$O$2221,8,FALSE)</f>
        <v>0</v>
      </c>
      <c r="Q876">
        <f>VLOOKUP($A$2:$A$2221,'[2]Customer Answer 5 &amp; 6'!$A$2:$O$2221,9,FALSE)</f>
        <v>0</v>
      </c>
      <c r="R876">
        <f>VLOOKUP($A$2:$A$2221,'[2]Customer Answer 5 &amp; 6'!$A$2:$O$2221,10,FALSE)</f>
        <v>1</v>
      </c>
      <c r="S876" s="26">
        <f>VLOOKUP($A$2:$A$2221,'[2]Customer Answer 5 &amp; 6'!$A$2:$O$2221,11,FALSE)</f>
        <v>0</v>
      </c>
      <c r="T876" s="26">
        <f>VLOOKUP($A$2:$A$2221,'[2]Customer Answer 5 &amp; 6'!$A$2:$O$2221,12,FALSE)</f>
        <v>0</v>
      </c>
      <c r="U876" s="26">
        <f>VLOOKUP($A$2:$A$2221,'[2]Customer Answer 5 &amp; 6'!$A$2:$O$2221,13,FALSE)</f>
        <v>0</v>
      </c>
      <c r="V876" s="26">
        <f>VLOOKUP($A$2:$A$2221,'[2]Customer Answer 5 &amp; 6'!$A$2:$O$2221,14,FALSE)</f>
        <v>1</v>
      </c>
      <c r="W876" s="27" t="str">
        <f>VLOOKUP($A$2:$A$2221,'[2]Customer Answer 5 &amp; 6'!$A$2:$O$2221,15,FALSE)</f>
        <v>Texas</v>
      </c>
      <c r="X876" s="21">
        <f>VLOOKUP($A$2:$A$2221,'[2]Sales Answer 1 &amp; 2'!$A$2:$N$2221,3,FALSE)</f>
        <v>247</v>
      </c>
      <c r="Y876" s="21">
        <f>VLOOKUP($A$2:$A$2221,'[2]Sales Answer 1 &amp; 2'!$A$2:$N$2221,4,FALSE)</f>
        <v>4</v>
      </c>
      <c r="Z876" s="21">
        <f>VLOOKUP($A$2:$A$2221,'[2]Sales Answer 1 &amp; 2'!$A$2:$N$2221,5,FALSE)</f>
        <v>64</v>
      </c>
      <c r="AA876" s="21">
        <f>VLOOKUP($A$2:$A$2221,'[2]Sales Answer 1 &amp; 2'!$A$2:$N$2221,6,FALSE)</f>
        <v>12</v>
      </c>
      <c r="AB876" s="21">
        <f>VLOOKUP($A$2:$A$2221,'[2]Sales Answer 1 &amp; 2'!$A$2:$N$2221,7,FALSE)</f>
        <v>8</v>
      </c>
    </row>
    <row r="877" spans="1:28" ht="15" thickBot="1" x14ac:dyDescent="0.35">
      <c r="A877" s="12">
        <v>3026</v>
      </c>
      <c r="B877" s="13">
        <v>0</v>
      </c>
      <c r="C877" s="13">
        <v>0</v>
      </c>
      <c r="D877" s="13">
        <v>0</v>
      </c>
      <c r="E877" s="13">
        <v>1</v>
      </c>
      <c r="F877" s="13">
        <v>0</v>
      </c>
      <c r="G877" s="13">
        <v>0</v>
      </c>
      <c r="H877" s="13">
        <v>0</v>
      </c>
      <c r="I877" s="14">
        <v>43888</v>
      </c>
      <c r="J877" s="22">
        <f>VLOOKUP($A$2:$A$2221,'[2]Customer Answer 5 &amp; 6'!$A$2:$O$2221,2,FALSE)</f>
        <v>155801</v>
      </c>
      <c r="K877" s="23">
        <f>VLOOKUP($A$2:$A$2221,'[2]Customer Answer 5 &amp; 6'!$A$2:$O$2221,3,FALSE)</f>
        <v>1</v>
      </c>
      <c r="L877" s="24">
        <f>VLOOKUP($A$2:$A$2221,'[2]Customer Answer 5 &amp; 6'!$A$2:$O$2221,4,FALSE)</f>
        <v>1</v>
      </c>
      <c r="M877" s="25">
        <f>VLOOKUP($A$2:$A$2221,'[2]Customer Answer 5 &amp; 6'!$A$2:$O$2221,5,FALSE)</f>
        <v>45</v>
      </c>
      <c r="N877">
        <f>VLOOKUP($A$2:$A$2221,'[2]Customer Answer 5 &amp; 6'!$A$2:$O$2221,6,FALSE)</f>
        <v>0</v>
      </c>
      <c r="O877">
        <f>VLOOKUP($A$2:$A$2221,'[2]Customer Answer 5 &amp; 6'!$A$2:$O$2221,7,FALSE)</f>
        <v>0</v>
      </c>
      <c r="P877">
        <f>VLOOKUP($A$2:$A$2221,'[2]Customer Answer 5 &amp; 6'!$A$2:$O$2221,8,FALSE)</f>
        <v>1</v>
      </c>
      <c r="Q877">
        <f>VLOOKUP($A$2:$A$2221,'[2]Customer Answer 5 &amp; 6'!$A$2:$O$2221,9,FALSE)</f>
        <v>0</v>
      </c>
      <c r="R877">
        <f>VLOOKUP($A$2:$A$2221,'[2]Customer Answer 5 &amp; 6'!$A$2:$O$2221,10,FALSE)</f>
        <v>0</v>
      </c>
      <c r="S877" s="26">
        <f>VLOOKUP($A$2:$A$2221,'[2]Customer Answer 5 &amp; 6'!$A$2:$O$2221,11,FALSE)</f>
        <v>0</v>
      </c>
      <c r="T877" s="26">
        <f>VLOOKUP($A$2:$A$2221,'[2]Customer Answer 5 &amp; 6'!$A$2:$O$2221,12,FALSE)</f>
        <v>1</v>
      </c>
      <c r="U877" s="26">
        <f>VLOOKUP($A$2:$A$2221,'[2]Customer Answer 5 &amp; 6'!$A$2:$O$2221,13,FALSE)</f>
        <v>0</v>
      </c>
      <c r="V877" s="26">
        <f>VLOOKUP($A$2:$A$2221,'[2]Customer Answer 5 &amp; 6'!$A$2:$O$2221,14,FALSE)</f>
        <v>0</v>
      </c>
      <c r="W877" s="27" t="str">
        <f>VLOOKUP($A$2:$A$2221,'[2]Customer Answer 5 &amp; 6'!$A$2:$O$2221,15,FALSE)</f>
        <v>New York</v>
      </c>
      <c r="X877" s="21">
        <f>VLOOKUP($A$2:$A$2221,'[2]Sales Answer 1 &amp; 2'!$A$2:$N$2221,3,FALSE)</f>
        <v>1025</v>
      </c>
      <c r="Y877" s="21">
        <f>VLOOKUP($A$2:$A$2221,'[2]Sales Answer 1 &amp; 2'!$A$2:$N$2221,4,FALSE)</f>
        <v>11</v>
      </c>
      <c r="Z877" s="21">
        <f>VLOOKUP($A$2:$A$2221,'[2]Sales Answer 1 &amp; 2'!$A$2:$N$2221,5,FALSE)</f>
        <v>142</v>
      </c>
      <c r="AA877" s="21">
        <f>VLOOKUP($A$2:$A$2221,'[2]Sales Answer 1 &amp; 2'!$A$2:$N$2221,6,FALSE)</f>
        <v>17</v>
      </c>
      <c r="AB877" s="21">
        <f>VLOOKUP($A$2:$A$2221,'[2]Sales Answer 1 &amp; 2'!$A$2:$N$2221,7,FALSE)</f>
        <v>11</v>
      </c>
    </row>
    <row r="878" spans="1:28" ht="15" thickBot="1" x14ac:dyDescent="0.35">
      <c r="A878" s="12">
        <v>2417</v>
      </c>
      <c r="B878" s="13">
        <v>0</v>
      </c>
      <c r="C878" s="13">
        <v>0</v>
      </c>
      <c r="D878" s="13">
        <v>0</v>
      </c>
      <c r="E878" s="13">
        <v>0</v>
      </c>
      <c r="F878" s="13">
        <v>0</v>
      </c>
      <c r="G878" s="13">
        <v>0</v>
      </c>
      <c r="H878" s="13">
        <v>0</v>
      </c>
      <c r="I878" s="14">
        <v>43887</v>
      </c>
      <c r="J878" s="22">
        <f>VLOOKUP($A$2:$A$2221,'[2]Customer Answer 5 &amp; 6'!$A$2:$O$2221,2,FALSE)</f>
        <v>136408</v>
      </c>
      <c r="K878" s="23">
        <f>VLOOKUP($A$2:$A$2221,'[2]Customer Answer 5 &amp; 6'!$A$2:$O$2221,3,FALSE)</f>
        <v>1</v>
      </c>
      <c r="L878" s="24">
        <f>VLOOKUP($A$2:$A$2221,'[2]Customer Answer 5 &amp; 6'!$A$2:$O$2221,4,FALSE)</f>
        <v>1</v>
      </c>
      <c r="M878" s="25">
        <f>VLOOKUP($A$2:$A$2221,'[2]Customer Answer 5 &amp; 6'!$A$2:$O$2221,5,FALSE)</f>
        <v>71</v>
      </c>
      <c r="N878">
        <f>VLOOKUP($A$2:$A$2221,'[2]Customer Answer 5 &amp; 6'!$A$2:$O$2221,6,FALSE)</f>
        <v>0</v>
      </c>
      <c r="O878">
        <f>VLOOKUP($A$2:$A$2221,'[2]Customer Answer 5 &amp; 6'!$A$2:$O$2221,7,FALSE)</f>
        <v>1</v>
      </c>
      <c r="P878">
        <f>VLOOKUP($A$2:$A$2221,'[2]Customer Answer 5 &amp; 6'!$A$2:$O$2221,8,FALSE)</f>
        <v>0</v>
      </c>
      <c r="Q878">
        <f>VLOOKUP($A$2:$A$2221,'[2]Customer Answer 5 &amp; 6'!$A$2:$O$2221,9,FALSE)</f>
        <v>0</v>
      </c>
      <c r="R878">
        <f>VLOOKUP($A$2:$A$2221,'[2]Customer Answer 5 &amp; 6'!$A$2:$O$2221,10,FALSE)</f>
        <v>0</v>
      </c>
      <c r="S878" s="26">
        <f>VLOOKUP($A$2:$A$2221,'[2]Customer Answer 5 &amp; 6'!$A$2:$O$2221,11,FALSE)</f>
        <v>0</v>
      </c>
      <c r="T878" s="26">
        <f>VLOOKUP($A$2:$A$2221,'[2]Customer Answer 5 &amp; 6'!$A$2:$O$2221,12,FALSE)</f>
        <v>0</v>
      </c>
      <c r="U878" s="26">
        <f>VLOOKUP($A$2:$A$2221,'[2]Customer Answer 5 &amp; 6'!$A$2:$O$2221,13,FALSE)</f>
        <v>1</v>
      </c>
      <c r="V878" s="26">
        <f>VLOOKUP($A$2:$A$2221,'[2]Customer Answer 5 &amp; 6'!$A$2:$O$2221,14,FALSE)</f>
        <v>0</v>
      </c>
      <c r="W878" s="27" t="str">
        <f>VLOOKUP($A$2:$A$2221,'[2]Customer Answer 5 &amp; 6'!$A$2:$O$2221,15,FALSE)</f>
        <v>California</v>
      </c>
      <c r="X878" s="21">
        <f>VLOOKUP($A$2:$A$2221,'[2]Sales Answer 1 &amp; 2'!$A$2:$N$2221,3,FALSE)</f>
        <v>34</v>
      </c>
      <c r="Y878" s="21">
        <f>VLOOKUP($A$2:$A$2221,'[2]Sales Answer 1 &amp; 2'!$A$2:$N$2221,4,FALSE)</f>
        <v>4</v>
      </c>
      <c r="Z878" s="21">
        <f>VLOOKUP($A$2:$A$2221,'[2]Sales Answer 1 &amp; 2'!$A$2:$N$2221,5,FALSE)</f>
        <v>15</v>
      </c>
      <c r="AA878" s="21">
        <f>VLOOKUP($A$2:$A$2221,'[2]Sales Answer 1 &amp; 2'!$A$2:$N$2221,6,FALSE)</f>
        <v>11</v>
      </c>
      <c r="AB878" s="21">
        <f>VLOOKUP($A$2:$A$2221,'[2]Sales Answer 1 &amp; 2'!$A$2:$N$2221,7,FALSE)</f>
        <v>7</v>
      </c>
    </row>
    <row r="879" spans="1:28" ht="15" thickBot="1" x14ac:dyDescent="0.35">
      <c r="A879" s="12">
        <v>2098</v>
      </c>
      <c r="B879" s="13">
        <v>1</v>
      </c>
      <c r="C879" s="13">
        <v>0</v>
      </c>
      <c r="D879" s="13">
        <v>0</v>
      </c>
      <c r="E879" s="13">
        <v>0</v>
      </c>
      <c r="F879" s="13">
        <v>0</v>
      </c>
      <c r="G879" s="13">
        <v>0</v>
      </c>
      <c r="H879" s="13">
        <v>1</v>
      </c>
      <c r="I879" s="14">
        <v>43886</v>
      </c>
      <c r="J879" s="22">
        <f>VLOOKUP($A$2:$A$2221,'[2]Customer Answer 5 &amp; 6'!$A$2:$O$2221,2,FALSE)</f>
        <v>136262</v>
      </c>
      <c r="K879" s="23">
        <f>VLOOKUP($A$2:$A$2221,'[2]Customer Answer 5 &amp; 6'!$A$2:$O$2221,3,FALSE)</f>
        <v>0</v>
      </c>
      <c r="L879" s="24">
        <f>VLOOKUP($A$2:$A$2221,'[2]Customer Answer 5 &amp; 6'!$A$2:$O$2221,4,FALSE)</f>
        <v>0</v>
      </c>
      <c r="M879" s="25">
        <f>VLOOKUP($A$2:$A$2221,'[2]Customer Answer 5 &amp; 6'!$A$2:$O$2221,5,FALSE)</f>
        <v>37</v>
      </c>
      <c r="N879">
        <f>VLOOKUP($A$2:$A$2221,'[2]Customer Answer 5 &amp; 6'!$A$2:$O$2221,6,FALSE)</f>
        <v>0</v>
      </c>
      <c r="O879">
        <f>VLOOKUP($A$2:$A$2221,'[2]Customer Answer 5 &amp; 6'!$A$2:$O$2221,7,FALSE)</f>
        <v>1</v>
      </c>
      <c r="P879">
        <f>VLOOKUP($A$2:$A$2221,'[2]Customer Answer 5 &amp; 6'!$A$2:$O$2221,8,FALSE)</f>
        <v>0</v>
      </c>
      <c r="Q879">
        <f>VLOOKUP($A$2:$A$2221,'[2]Customer Answer 5 &amp; 6'!$A$2:$O$2221,9,FALSE)</f>
        <v>0</v>
      </c>
      <c r="R879">
        <f>VLOOKUP($A$2:$A$2221,'[2]Customer Answer 5 &amp; 6'!$A$2:$O$2221,10,FALSE)</f>
        <v>0</v>
      </c>
      <c r="S879" s="26">
        <f>VLOOKUP($A$2:$A$2221,'[2]Customer Answer 5 &amp; 6'!$A$2:$O$2221,11,FALSE)</f>
        <v>0</v>
      </c>
      <c r="T879" s="26">
        <f>VLOOKUP($A$2:$A$2221,'[2]Customer Answer 5 &amp; 6'!$A$2:$O$2221,12,FALSE)</f>
        <v>0</v>
      </c>
      <c r="U879" s="26">
        <f>VLOOKUP($A$2:$A$2221,'[2]Customer Answer 5 &amp; 6'!$A$2:$O$2221,13,FALSE)</f>
        <v>1</v>
      </c>
      <c r="V879" s="26">
        <f>VLOOKUP($A$2:$A$2221,'[2]Customer Answer 5 &amp; 6'!$A$2:$O$2221,14,FALSE)</f>
        <v>0</v>
      </c>
      <c r="W879" s="27" t="str">
        <f>VLOOKUP($A$2:$A$2221,'[2]Customer Answer 5 &amp; 6'!$A$2:$O$2221,15,FALSE)</f>
        <v>Other</v>
      </c>
      <c r="X879" s="21">
        <f>VLOOKUP($A$2:$A$2221,'[2]Sales Answer 1 &amp; 2'!$A$2:$N$2221,3,FALSE)</f>
        <v>331</v>
      </c>
      <c r="Y879" s="21">
        <f>VLOOKUP($A$2:$A$2221,'[2]Sales Answer 1 &amp; 2'!$A$2:$N$2221,4,FALSE)</f>
        <v>147</v>
      </c>
      <c r="Z879" s="21">
        <f>VLOOKUP($A$2:$A$2221,'[2]Sales Answer 1 &amp; 2'!$A$2:$N$2221,5,FALSE)</f>
        <v>203</v>
      </c>
      <c r="AA879" s="21">
        <f>VLOOKUP($A$2:$A$2221,'[2]Sales Answer 1 &amp; 2'!$A$2:$N$2221,6,FALSE)</f>
        <v>240</v>
      </c>
      <c r="AB879" s="21">
        <f>VLOOKUP($A$2:$A$2221,'[2]Sales Answer 1 &amp; 2'!$A$2:$N$2221,7,FALSE)</f>
        <v>105</v>
      </c>
    </row>
    <row r="880" spans="1:28" ht="15" thickBot="1" x14ac:dyDescent="0.35">
      <c r="A880" s="12">
        <v>2494</v>
      </c>
      <c r="B880" s="13">
        <v>0</v>
      </c>
      <c r="C880" s="13">
        <v>0</v>
      </c>
      <c r="D880" s="13">
        <v>0</v>
      </c>
      <c r="E880" s="13">
        <v>0</v>
      </c>
      <c r="F880" s="13">
        <v>0</v>
      </c>
      <c r="G880" s="13">
        <v>0</v>
      </c>
      <c r="H880" s="13">
        <v>0</v>
      </c>
      <c r="I880" s="14">
        <v>43886</v>
      </c>
      <c r="J880" s="22">
        <f>VLOOKUP($A$2:$A$2221,'[2]Customer Answer 5 &amp; 6'!$A$2:$O$2221,2,FALSE)</f>
        <v>137787</v>
      </c>
      <c r="K880" s="23">
        <f>VLOOKUP($A$2:$A$2221,'[2]Customer Answer 5 &amp; 6'!$A$2:$O$2221,3,FALSE)</f>
        <v>1</v>
      </c>
      <c r="L880" s="24">
        <f>VLOOKUP($A$2:$A$2221,'[2]Customer Answer 5 &amp; 6'!$A$2:$O$2221,4,FALSE)</f>
        <v>0</v>
      </c>
      <c r="M880" s="25">
        <f>VLOOKUP($A$2:$A$2221,'[2]Customer Answer 5 &amp; 6'!$A$2:$O$2221,5,FALSE)</f>
        <v>48</v>
      </c>
      <c r="N880">
        <f>VLOOKUP($A$2:$A$2221,'[2]Customer Answer 5 &amp; 6'!$A$2:$O$2221,6,FALSE)</f>
        <v>0</v>
      </c>
      <c r="O880">
        <f>VLOOKUP($A$2:$A$2221,'[2]Customer Answer 5 &amp; 6'!$A$2:$O$2221,7,FALSE)</f>
        <v>1</v>
      </c>
      <c r="P880">
        <f>VLOOKUP($A$2:$A$2221,'[2]Customer Answer 5 &amp; 6'!$A$2:$O$2221,8,FALSE)</f>
        <v>0</v>
      </c>
      <c r="Q880">
        <f>VLOOKUP($A$2:$A$2221,'[2]Customer Answer 5 &amp; 6'!$A$2:$O$2221,9,FALSE)</f>
        <v>0</v>
      </c>
      <c r="R880">
        <f>VLOOKUP($A$2:$A$2221,'[2]Customer Answer 5 &amp; 6'!$A$2:$O$2221,10,FALSE)</f>
        <v>0</v>
      </c>
      <c r="S880" s="26">
        <f>VLOOKUP($A$2:$A$2221,'[2]Customer Answer 5 &amp; 6'!$A$2:$O$2221,11,FALSE)</f>
        <v>0</v>
      </c>
      <c r="T880" s="26">
        <f>VLOOKUP($A$2:$A$2221,'[2]Customer Answer 5 &amp; 6'!$A$2:$O$2221,12,FALSE)</f>
        <v>0</v>
      </c>
      <c r="U880" s="26">
        <f>VLOOKUP($A$2:$A$2221,'[2]Customer Answer 5 &amp; 6'!$A$2:$O$2221,13,FALSE)</f>
        <v>1</v>
      </c>
      <c r="V880" s="26">
        <f>VLOOKUP($A$2:$A$2221,'[2]Customer Answer 5 &amp; 6'!$A$2:$O$2221,14,FALSE)</f>
        <v>0</v>
      </c>
      <c r="W880" s="27" t="str">
        <f>VLOOKUP($A$2:$A$2221,'[2]Customer Answer 5 &amp; 6'!$A$2:$O$2221,15,FALSE)</f>
        <v>Other</v>
      </c>
      <c r="X880" s="21">
        <f>VLOOKUP($A$2:$A$2221,'[2]Sales Answer 1 &amp; 2'!$A$2:$N$2221,3,FALSE)</f>
        <v>146</v>
      </c>
      <c r="Y880" s="21">
        <f>VLOOKUP($A$2:$A$2221,'[2]Sales Answer 1 &amp; 2'!$A$2:$N$2221,4,FALSE)</f>
        <v>4</v>
      </c>
      <c r="Z880" s="21">
        <f>VLOOKUP($A$2:$A$2221,'[2]Sales Answer 1 &amp; 2'!$A$2:$N$2221,5,FALSE)</f>
        <v>146</v>
      </c>
      <c r="AA880" s="21">
        <f>VLOOKUP($A$2:$A$2221,'[2]Sales Answer 1 &amp; 2'!$A$2:$N$2221,6,FALSE)</f>
        <v>15</v>
      </c>
      <c r="AB880" s="21">
        <f>VLOOKUP($A$2:$A$2221,'[2]Sales Answer 1 &amp; 2'!$A$2:$N$2221,7,FALSE)</f>
        <v>11</v>
      </c>
    </row>
    <row r="881" spans="1:28" ht="15" thickBot="1" x14ac:dyDescent="0.35">
      <c r="A881" s="12">
        <v>2952</v>
      </c>
      <c r="B881" s="13">
        <v>0</v>
      </c>
      <c r="C881" s="13">
        <v>0</v>
      </c>
      <c r="D881" s="13">
        <v>0</v>
      </c>
      <c r="E881" s="13">
        <v>0</v>
      </c>
      <c r="F881" s="13">
        <v>0</v>
      </c>
      <c r="G881" s="13">
        <v>0</v>
      </c>
      <c r="H881" s="13">
        <v>0</v>
      </c>
      <c r="I881" s="14">
        <v>43886</v>
      </c>
      <c r="J881" s="22">
        <f>VLOOKUP($A$2:$A$2221,'[2]Customer Answer 5 &amp; 6'!$A$2:$O$2221,2,FALSE)</f>
        <v>138236</v>
      </c>
      <c r="K881" s="23">
        <f>VLOOKUP($A$2:$A$2221,'[2]Customer Answer 5 &amp; 6'!$A$2:$O$2221,3,FALSE)</f>
        <v>1</v>
      </c>
      <c r="L881" s="24">
        <f>VLOOKUP($A$2:$A$2221,'[2]Customer Answer 5 &amp; 6'!$A$2:$O$2221,4,FALSE)</f>
        <v>1</v>
      </c>
      <c r="M881" s="25">
        <f>VLOOKUP($A$2:$A$2221,'[2]Customer Answer 5 &amp; 6'!$A$2:$O$2221,5,FALSE)</f>
        <v>52</v>
      </c>
      <c r="N881">
        <f>VLOOKUP($A$2:$A$2221,'[2]Customer Answer 5 &amp; 6'!$A$2:$O$2221,6,FALSE)</f>
        <v>0</v>
      </c>
      <c r="O881">
        <f>VLOOKUP($A$2:$A$2221,'[2]Customer Answer 5 &amp; 6'!$A$2:$O$2221,7,FALSE)</f>
        <v>0</v>
      </c>
      <c r="P881">
        <f>VLOOKUP($A$2:$A$2221,'[2]Customer Answer 5 &amp; 6'!$A$2:$O$2221,8,FALSE)</f>
        <v>1</v>
      </c>
      <c r="Q881">
        <f>VLOOKUP($A$2:$A$2221,'[2]Customer Answer 5 &amp; 6'!$A$2:$O$2221,9,FALSE)</f>
        <v>0</v>
      </c>
      <c r="R881">
        <f>VLOOKUP($A$2:$A$2221,'[2]Customer Answer 5 &amp; 6'!$A$2:$O$2221,10,FALSE)</f>
        <v>0</v>
      </c>
      <c r="S881" s="26">
        <f>VLOOKUP($A$2:$A$2221,'[2]Customer Answer 5 &amp; 6'!$A$2:$O$2221,11,FALSE)</f>
        <v>0</v>
      </c>
      <c r="T881" s="26">
        <f>VLOOKUP($A$2:$A$2221,'[2]Customer Answer 5 &amp; 6'!$A$2:$O$2221,12,FALSE)</f>
        <v>0</v>
      </c>
      <c r="U881" s="26">
        <f>VLOOKUP($A$2:$A$2221,'[2]Customer Answer 5 &amp; 6'!$A$2:$O$2221,13,FALSE)</f>
        <v>0</v>
      </c>
      <c r="V881" s="26">
        <f>VLOOKUP($A$2:$A$2221,'[2]Customer Answer 5 &amp; 6'!$A$2:$O$2221,14,FALSE)</f>
        <v>1</v>
      </c>
      <c r="W881" s="27" t="str">
        <f>VLOOKUP($A$2:$A$2221,'[2]Customer Answer 5 &amp; 6'!$A$2:$O$2221,15,FALSE)</f>
        <v>Florida</v>
      </c>
      <c r="X881" s="21">
        <f>VLOOKUP($A$2:$A$2221,'[2]Sales Answer 1 &amp; 2'!$A$2:$N$2221,3,FALSE)</f>
        <v>210</v>
      </c>
      <c r="Y881" s="21">
        <f>VLOOKUP($A$2:$A$2221,'[2]Sales Answer 1 &amp; 2'!$A$2:$N$2221,4,FALSE)</f>
        <v>0</v>
      </c>
      <c r="Z881" s="21">
        <f>VLOOKUP($A$2:$A$2221,'[2]Sales Answer 1 &amp; 2'!$A$2:$N$2221,5,FALSE)</f>
        <v>65</v>
      </c>
      <c r="AA881" s="21">
        <f>VLOOKUP($A$2:$A$2221,'[2]Sales Answer 1 &amp; 2'!$A$2:$N$2221,6,FALSE)</f>
        <v>7</v>
      </c>
      <c r="AB881" s="21">
        <f>VLOOKUP($A$2:$A$2221,'[2]Sales Answer 1 &amp; 2'!$A$2:$N$2221,7,FALSE)</f>
        <v>0</v>
      </c>
    </row>
    <row r="882" spans="1:28" ht="15" thickBot="1" x14ac:dyDescent="0.35">
      <c r="A882" s="12">
        <v>1185</v>
      </c>
      <c r="B882" s="13">
        <v>0</v>
      </c>
      <c r="C882" s="13">
        <v>0</v>
      </c>
      <c r="D882" s="13">
        <v>1</v>
      </c>
      <c r="E882" s="13">
        <v>0</v>
      </c>
      <c r="F882" s="13">
        <v>0</v>
      </c>
      <c r="G882" s="13">
        <v>0</v>
      </c>
      <c r="H882" s="13">
        <v>0</v>
      </c>
      <c r="I882" s="14">
        <v>43885</v>
      </c>
      <c r="J882" s="22">
        <f>VLOOKUP($A$2:$A$2221,'[2]Customer Answer 5 &amp; 6'!$A$2:$O$2221,2,FALSE)</f>
        <v>180067</v>
      </c>
      <c r="K882" s="23">
        <f>VLOOKUP($A$2:$A$2221,'[2]Customer Answer 5 &amp; 6'!$A$2:$O$2221,3,FALSE)</f>
        <v>0</v>
      </c>
      <c r="L882" s="24">
        <f>VLOOKUP($A$2:$A$2221,'[2]Customer Answer 5 &amp; 6'!$A$2:$O$2221,4,FALSE)</f>
        <v>0</v>
      </c>
      <c r="M882" s="25">
        <f>VLOOKUP($A$2:$A$2221,'[2]Customer Answer 5 &amp; 6'!$A$2:$O$2221,5,FALSE)</f>
        <v>66</v>
      </c>
      <c r="N882">
        <f>VLOOKUP($A$2:$A$2221,'[2]Customer Answer 5 &amp; 6'!$A$2:$O$2221,6,FALSE)</f>
        <v>0</v>
      </c>
      <c r="O882">
        <f>VLOOKUP($A$2:$A$2221,'[2]Customer Answer 5 &amp; 6'!$A$2:$O$2221,7,FALSE)</f>
        <v>1</v>
      </c>
      <c r="P882">
        <f>VLOOKUP($A$2:$A$2221,'[2]Customer Answer 5 &amp; 6'!$A$2:$O$2221,8,FALSE)</f>
        <v>0</v>
      </c>
      <c r="Q882">
        <f>VLOOKUP($A$2:$A$2221,'[2]Customer Answer 5 &amp; 6'!$A$2:$O$2221,9,FALSE)</f>
        <v>0</v>
      </c>
      <c r="R882">
        <f>VLOOKUP($A$2:$A$2221,'[2]Customer Answer 5 &amp; 6'!$A$2:$O$2221,10,FALSE)</f>
        <v>0</v>
      </c>
      <c r="S882" s="26">
        <f>VLOOKUP($A$2:$A$2221,'[2]Customer Answer 5 &amp; 6'!$A$2:$O$2221,11,FALSE)</f>
        <v>0</v>
      </c>
      <c r="T882" s="26">
        <f>VLOOKUP($A$2:$A$2221,'[2]Customer Answer 5 &amp; 6'!$A$2:$O$2221,12,FALSE)</f>
        <v>1</v>
      </c>
      <c r="U882" s="26">
        <f>VLOOKUP($A$2:$A$2221,'[2]Customer Answer 5 &amp; 6'!$A$2:$O$2221,13,FALSE)</f>
        <v>0</v>
      </c>
      <c r="V882" s="26">
        <f>VLOOKUP($A$2:$A$2221,'[2]Customer Answer 5 &amp; 6'!$A$2:$O$2221,14,FALSE)</f>
        <v>0</v>
      </c>
      <c r="W882" s="27" t="str">
        <f>VLOOKUP($A$2:$A$2221,'[2]Customer Answer 5 &amp; 6'!$A$2:$O$2221,15,FALSE)</f>
        <v>Texas</v>
      </c>
      <c r="X882" s="21">
        <f>VLOOKUP($A$2:$A$2221,'[2]Sales Answer 1 &amp; 2'!$A$2:$N$2221,3,FALSE)</f>
        <v>1167</v>
      </c>
      <c r="Y882" s="21">
        <f>VLOOKUP($A$2:$A$2221,'[2]Sales Answer 1 &amp; 2'!$A$2:$N$2221,4,FALSE)</f>
        <v>38</v>
      </c>
      <c r="Z882" s="21">
        <f>VLOOKUP($A$2:$A$2221,'[2]Sales Answer 1 &amp; 2'!$A$2:$N$2221,5,FALSE)</f>
        <v>1828</v>
      </c>
      <c r="AA882" s="21">
        <f>VLOOKUP($A$2:$A$2221,'[2]Sales Answer 1 &amp; 2'!$A$2:$N$2221,6,FALSE)</f>
        <v>61</v>
      </c>
      <c r="AB882" s="21">
        <f>VLOOKUP($A$2:$A$2221,'[2]Sales Answer 1 &amp; 2'!$A$2:$N$2221,7,FALSE)</f>
        <v>389</v>
      </c>
    </row>
    <row r="883" spans="1:28" ht="15" thickBot="1" x14ac:dyDescent="0.35">
      <c r="A883" s="12">
        <v>1579</v>
      </c>
      <c r="B883" s="13">
        <v>0</v>
      </c>
      <c r="C883" s="13">
        <v>0</v>
      </c>
      <c r="D883" s="13">
        <v>0</v>
      </c>
      <c r="E883" s="13">
        <v>0</v>
      </c>
      <c r="F883" s="13">
        <v>0</v>
      </c>
      <c r="G883" s="13">
        <v>0</v>
      </c>
      <c r="H883" s="13">
        <v>1</v>
      </c>
      <c r="I883" s="14">
        <v>43885</v>
      </c>
      <c r="J883" s="22">
        <f>VLOOKUP($A$2:$A$2221,'[2]Customer Answer 5 &amp; 6'!$A$2:$O$2221,2,FALSE)</f>
        <v>117459</v>
      </c>
      <c r="K883" s="23">
        <f>VLOOKUP($A$2:$A$2221,'[2]Customer Answer 5 &amp; 6'!$A$2:$O$2221,3,FALSE)</f>
        <v>1</v>
      </c>
      <c r="L883" s="24">
        <f>VLOOKUP($A$2:$A$2221,'[2]Customer Answer 5 &amp; 6'!$A$2:$O$2221,4,FALSE)</f>
        <v>0</v>
      </c>
      <c r="M883" s="25">
        <f>VLOOKUP($A$2:$A$2221,'[2]Customer Answer 5 &amp; 6'!$A$2:$O$2221,5,FALSE)</f>
        <v>45</v>
      </c>
      <c r="N883">
        <f>VLOOKUP($A$2:$A$2221,'[2]Customer Answer 5 &amp; 6'!$A$2:$O$2221,6,FALSE)</f>
        <v>0</v>
      </c>
      <c r="O883">
        <f>VLOOKUP($A$2:$A$2221,'[2]Customer Answer 5 &amp; 6'!$A$2:$O$2221,7,FALSE)</f>
        <v>0</v>
      </c>
      <c r="P883">
        <f>VLOOKUP($A$2:$A$2221,'[2]Customer Answer 5 &amp; 6'!$A$2:$O$2221,8,FALSE)</f>
        <v>0</v>
      </c>
      <c r="Q883">
        <f>VLOOKUP($A$2:$A$2221,'[2]Customer Answer 5 &amp; 6'!$A$2:$O$2221,9,FALSE)</f>
        <v>1</v>
      </c>
      <c r="R883">
        <f>VLOOKUP($A$2:$A$2221,'[2]Customer Answer 5 &amp; 6'!$A$2:$O$2221,10,FALSE)</f>
        <v>0</v>
      </c>
      <c r="S883" s="26">
        <f>VLOOKUP($A$2:$A$2221,'[2]Customer Answer 5 &amp; 6'!$A$2:$O$2221,11,FALSE)</f>
        <v>0</v>
      </c>
      <c r="T883" s="26">
        <f>VLOOKUP($A$2:$A$2221,'[2]Customer Answer 5 &amp; 6'!$A$2:$O$2221,12,FALSE)</f>
        <v>0</v>
      </c>
      <c r="U883" s="26">
        <f>VLOOKUP($A$2:$A$2221,'[2]Customer Answer 5 &amp; 6'!$A$2:$O$2221,13,FALSE)</f>
        <v>1</v>
      </c>
      <c r="V883" s="26">
        <f>VLOOKUP($A$2:$A$2221,'[2]Customer Answer 5 &amp; 6'!$A$2:$O$2221,14,FALSE)</f>
        <v>0</v>
      </c>
      <c r="W883" s="27" t="str">
        <f>VLOOKUP($A$2:$A$2221,'[2]Customer Answer 5 &amp; 6'!$A$2:$O$2221,15,FALSE)</f>
        <v>Illinois</v>
      </c>
      <c r="X883" s="21">
        <f>VLOOKUP($A$2:$A$2221,'[2]Sales Answer 1 &amp; 2'!$A$2:$N$2221,3,FALSE)</f>
        <v>40</v>
      </c>
      <c r="Y883" s="21">
        <f>VLOOKUP($A$2:$A$2221,'[2]Sales Answer 1 &amp; 2'!$A$2:$N$2221,4,FALSE)</f>
        <v>27</v>
      </c>
      <c r="Z883" s="21">
        <f>VLOOKUP($A$2:$A$2221,'[2]Sales Answer 1 &amp; 2'!$A$2:$N$2221,5,FALSE)</f>
        <v>108</v>
      </c>
      <c r="AA883" s="21">
        <f>VLOOKUP($A$2:$A$2221,'[2]Sales Answer 1 &amp; 2'!$A$2:$N$2221,6,FALSE)</f>
        <v>20</v>
      </c>
      <c r="AB883" s="21">
        <f>VLOOKUP($A$2:$A$2221,'[2]Sales Answer 1 &amp; 2'!$A$2:$N$2221,7,FALSE)</f>
        <v>67</v>
      </c>
    </row>
    <row r="884" spans="1:28" ht="15" thickBot="1" x14ac:dyDescent="0.35">
      <c r="A884" s="12">
        <v>1738</v>
      </c>
      <c r="B884" s="13">
        <v>0</v>
      </c>
      <c r="C884" s="13">
        <v>0</v>
      </c>
      <c r="D884" s="13">
        <v>0</v>
      </c>
      <c r="E884" s="13">
        <v>0</v>
      </c>
      <c r="F884" s="13">
        <v>0</v>
      </c>
      <c r="G884" s="13">
        <v>0</v>
      </c>
      <c r="H884" s="13">
        <v>0</v>
      </c>
      <c r="I884" s="14">
        <v>43885</v>
      </c>
      <c r="J884" s="22">
        <f>VLOOKUP($A$2:$A$2221,'[2]Customer Answer 5 &amp; 6'!$A$2:$O$2221,2,FALSE)</f>
        <v>158512</v>
      </c>
      <c r="K884" s="23">
        <f>VLOOKUP($A$2:$A$2221,'[2]Customer Answer 5 &amp; 6'!$A$2:$O$2221,3,FALSE)</f>
        <v>0</v>
      </c>
      <c r="L884" s="24">
        <f>VLOOKUP($A$2:$A$2221,'[2]Customer Answer 5 &amp; 6'!$A$2:$O$2221,4,FALSE)</f>
        <v>1</v>
      </c>
      <c r="M884" s="25">
        <f>VLOOKUP($A$2:$A$2221,'[2]Customer Answer 5 &amp; 6'!$A$2:$O$2221,5,FALSE)</f>
        <v>56</v>
      </c>
      <c r="N884">
        <f>VLOOKUP($A$2:$A$2221,'[2]Customer Answer 5 &amp; 6'!$A$2:$O$2221,6,FALSE)</f>
        <v>0</v>
      </c>
      <c r="O884">
        <f>VLOOKUP($A$2:$A$2221,'[2]Customer Answer 5 &amp; 6'!$A$2:$O$2221,7,FALSE)</f>
        <v>1</v>
      </c>
      <c r="P884">
        <f>VLOOKUP($A$2:$A$2221,'[2]Customer Answer 5 &amp; 6'!$A$2:$O$2221,8,FALSE)</f>
        <v>0</v>
      </c>
      <c r="Q884">
        <f>VLOOKUP($A$2:$A$2221,'[2]Customer Answer 5 &amp; 6'!$A$2:$O$2221,9,FALSE)</f>
        <v>0</v>
      </c>
      <c r="R884">
        <f>VLOOKUP($A$2:$A$2221,'[2]Customer Answer 5 &amp; 6'!$A$2:$O$2221,10,FALSE)</f>
        <v>0</v>
      </c>
      <c r="S884" s="26">
        <f>VLOOKUP($A$2:$A$2221,'[2]Customer Answer 5 &amp; 6'!$A$2:$O$2221,11,FALSE)</f>
        <v>0</v>
      </c>
      <c r="T884" s="26">
        <f>VLOOKUP($A$2:$A$2221,'[2]Customer Answer 5 &amp; 6'!$A$2:$O$2221,12,FALSE)</f>
        <v>1</v>
      </c>
      <c r="U884" s="26">
        <f>VLOOKUP($A$2:$A$2221,'[2]Customer Answer 5 &amp; 6'!$A$2:$O$2221,13,FALSE)</f>
        <v>0</v>
      </c>
      <c r="V884" s="26">
        <f>VLOOKUP($A$2:$A$2221,'[2]Customer Answer 5 &amp; 6'!$A$2:$O$2221,14,FALSE)</f>
        <v>0</v>
      </c>
      <c r="W884" s="27" t="str">
        <f>VLOOKUP($A$2:$A$2221,'[2]Customer Answer 5 &amp; 6'!$A$2:$O$2221,15,FALSE)</f>
        <v>Other</v>
      </c>
      <c r="X884" s="21">
        <f>VLOOKUP($A$2:$A$2221,'[2]Sales Answer 1 &amp; 2'!$A$2:$N$2221,3,FALSE)</f>
        <v>2425</v>
      </c>
      <c r="Y884" s="21">
        <f>VLOOKUP($A$2:$A$2221,'[2]Sales Answer 1 &amp; 2'!$A$2:$N$2221,4,FALSE)</f>
        <v>27</v>
      </c>
      <c r="Z884" s="21">
        <f>VLOOKUP($A$2:$A$2221,'[2]Sales Answer 1 &amp; 2'!$A$2:$N$2221,5,FALSE)</f>
        <v>274</v>
      </c>
      <c r="AA884" s="21">
        <f>VLOOKUP($A$2:$A$2221,'[2]Sales Answer 1 &amp; 2'!$A$2:$N$2221,6,FALSE)</f>
        <v>35</v>
      </c>
      <c r="AB884" s="21">
        <f>VLOOKUP($A$2:$A$2221,'[2]Sales Answer 1 &amp; 2'!$A$2:$N$2221,7,FALSE)</f>
        <v>0</v>
      </c>
    </row>
    <row r="885" spans="1:28" ht="15" thickBot="1" x14ac:dyDescent="0.35">
      <c r="A885" s="12">
        <v>1515</v>
      </c>
      <c r="B885" s="13">
        <v>0</v>
      </c>
      <c r="C885" s="13">
        <v>0</v>
      </c>
      <c r="D885" s="13">
        <v>0</v>
      </c>
      <c r="E885" s="13">
        <v>0</v>
      </c>
      <c r="F885" s="13">
        <v>0</v>
      </c>
      <c r="G885" s="13">
        <v>0</v>
      </c>
      <c r="H885" s="13">
        <v>0</v>
      </c>
      <c r="I885" s="14">
        <v>43884</v>
      </c>
      <c r="J885" s="22">
        <f>VLOOKUP($A$2:$A$2221,'[2]Customer Answer 5 &amp; 6'!$A$2:$O$2221,2,FALSE)</f>
        <v>172679</v>
      </c>
      <c r="K885" s="23">
        <f>VLOOKUP($A$2:$A$2221,'[2]Customer Answer 5 &amp; 6'!$A$2:$O$2221,3,FALSE)</f>
        <v>0</v>
      </c>
      <c r="L885" s="24">
        <f>VLOOKUP($A$2:$A$2221,'[2]Customer Answer 5 &amp; 6'!$A$2:$O$2221,4,FALSE)</f>
        <v>1</v>
      </c>
      <c r="M885" s="25">
        <f>VLOOKUP($A$2:$A$2221,'[2]Customer Answer 5 &amp; 6'!$A$2:$O$2221,5,FALSE)</f>
        <v>51</v>
      </c>
      <c r="N885">
        <f>VLOOKUP($A$2:$A$2221,'[2]Customer Answer 5 &amp; 6'!$A$2:$O$2221,6,FALSE)</f>
        <v>0</v>
      </c>
      <c r="O885">
        <f>VLOOKUP($A$2:$A$2221,'[2]Customer Answer 5 &amp; 6'!$A$2:$O$2221,7,FALSE)</f>
        <v>0</v>
      </c>
      <c r="P885">
        <f>VLOOKUP($A$2:$A$2221,'[2]Customer Answer 5 &amp; 6'!$A$2:$O$2221,8,FALSE)</f>
        <v>1</v>
      </c>
      <c r="Q885">
        <f>VLOOKUP($A$2:$A$2221,'[2]Customer Answer 5 &amp; 6'!$A$2:$O$2221,9,FALSE)</f>
        <v>0</v>
      </c>
      <c r="R885">
        <f>VLOOKUP($A$2:$A$2221,'[2]Customer Answer 5 &amp; 6'!$A$2:$O$2221,10,FALSE)</f>
        <v>0</v>
      </c>
      <c r="S885" s="26">
        <f>VLOOKUP($A$2:$A$2221,'[2]Customer Answer 5 &amp; 6'!$A$2:$O$2221,11,FALSE)</f>
        <v>0</v>
      </c>
      <c r="T885" s="26">
        <f>VLOOKUP($A$2:$A$2221,'[2]Customer Answer 5 &amp; 6'!$A$2:$O$2221,12,FALSE)</f>
        <v>1</v>
      </c>
      <c r="U885" s="26">
        <f>VLOOKUP($A$2:$A$2221,'[2]Customer Answer 5 &amp; 6'!$A$2:$O$2221,13,FALSE)</f>
        <v>0</v>
      </c>
      <c r="V885" s="26">
        <f>VLOOKUP($A$2:$A$2221,'[2]Customer Answer 5 &amp; 6'!$A$2:$O$2221,14,FALSE)</f>
        <v>0</v>
      </c>
      <c r="W885" s="27" t="str">
        <f>VLOOKUP($A$2:$A$2221,'[2]Customer Answer 5 &amp; 6'!$A$2:$O$2221,15,FALSE)</f>
        <v>Texas</v>
      </c>
      <c r="X885" s="21">
        <f>VLOOKUP($A$2:$A$2221,'[2]Sales Answer 1 &amp; 2'!$A$2:$N$2221,3,FALSE)</f>
        <v>1471</v>
      </c>
      <c r="Y885" s="21">
        <f>VLOOKUP($A$2:$A$2221,'[2]Sales Answer 1 &amp; 2'!$A$2:$N$2221,4,FALSE)</f>
        <v>128</v>
      </c>
      <c r="Z885" s="21">
        <f>VLOOKUP($A$2:$A$2221,'[2]Sales Answer 1 &amp; 2'!$A$2:$N$2221,5,FALSE)</f>
        <v>618</v>
      </c>
      <c r="AA885" s="21">
        <f>VLOOKUP($A$2:$A$2221,'[2]Sales Answer 1 &amp; 2'!$A$2:$N$2221,6,FALSE)</f>
        <v>302</v>
      </c>
      <c r="AB885" s="21">
        <f>VLOOKUP($A$2:$A$2221,'[2]Sales Answer 1 &amp; 2'!$A$2:$N$2221,7,FALSE)</f>
        <v>128</v>
      </c>
    </row>
    <row r="886" spans="1:28" ht="15" thickBot="1" x14ac:dyDescent="0.35">
      <c r="A886" s="12">
        <v>2018</v>
      </c>
      <c r="B886" s="13">
        <v>0</v>
      </c>
      <c r="C886" s="13">
        <v>0</v>
      </c>
      <c r="D886" s="13">
        <v>0</v>
      </c>
      <c r="E886" s="13">
        <v>0</v>
      </c>
      <c r="F886" s="13">
        <v>0</v>
      </c>
      <c r="G886" s="13">
        <v>0</v>
      </c>
      <c r="H886" s="13">
        <v>0</v>
      </c>
      <c r="I886" s="14">
        <v>43884</v>
      </c>
      <c r="J886" s="22">
        <f>VLOOKUP($A$2:$A$2221,'[2]Customer Answer 5 &amp; 6'!$A$2:$O$2221,2,FALSE)</f>
        <v>146423</v>
      </c>
      <c r="K886" s="23">
        <f>VLOOKUP($A$2:$A$2221,'[2]Customer Answer 5 &amp; 6'!$A$2:$O$2221,3,FALSE)</f>
        <v>1</v>
      </c>
      <c r="L886" s="24">
        <f>VLOOKUP($A$2:$A$2221,'[2]Customer Answer 5 &amp; 6'!$A$2:$O$2221,4,FALSE)</f>
        <v>1</v>
      </c>
      <c r="M886" s="25">
        <f>VLOOKUP($A$2:$A$2221,'[2]Customer Answer 5 &amp; 6'!$A$2:$O$2221,5,FALSE)</f>
        <v>48</v>
      </c>
      <c r="N886">
        <f>VLOOKUP($A$2:$A$2221,'[2]Customer Answer 5 &amp; 6'!$A$2:$O$2221,6,FALSE)</f>
        <v>0</v>
      </c>
      <c r="O886">
        <f>VLOOKUP($A$2:$A$2221,'[2]Customer Answer 5 &amp; 6'!$A$2:$O$2221,7,FALSE)</f>
        <v>0</v>
      </c>
      <c r="P886">
        <f>VLOOKUP($A$2:$A$2221,'[2]Customer Answer 5 &amp; 6'!$A$2:$O$2221,8,FALSE)</f>
        <v>1</v>
      </c>
      <c r="Q886">
        <f>VLOOKUP($A$2:$A$2221,'[2]Customer Answer 5 &amp; 6'!$A$2:$O$2221,9,FALSE)</f>
        <v>0</v>
      </c>
      <c r="R886">
        <f>VLOOKUP($A$2:$A$2221,'[2]Customer Answer 5 &amp; 6'!$A$2:$O$2221,10,FALSE)</f>
        <v>0</v>
      </c>
      <c r="S886" s="26">
        <f>VLOOKUP($A$2:$A$2221,'[2]Customer Answer 5 &amp; 6'!$A$2:$O$2221,11,FALSE)</f>
        <v>0</v>
      </c>
      <c r="T886" s="26">
        <f>VLOOKUP($A$2:$A$2221,'[2]Customer Answer 5 &amp; 6'!$A$2:$O$2221,12,FALSE)</f>
        <v>0</v>
      </c>
      <c r="U886" s="26">
        <f>VLOOKUP($A$2:$A$2221,'[2]Customer Answer 5 &amp; 6'!$A$2:$O$2221,13,FALSE)</f>
        <v>1</v>
      </c>
      <c r="V886" s="26">
        <f>VLOOKUP($A$2:$A$2221,'[2]Customer Answer 5 &amp; 6'!$A$2:$O$2221,14,FALSE)</f>
        <v>0</v>
      </c>
      <c r="W886" s="27" t="str">
        <f>VLOOKUP($A$2:$A$2221,'[2]Customer Answer 5 &amp; 6'!$A$2:$O$2221,15,FALSE)</f>
        <v>New York</v>
      </c>
      <c r="X886" s="21">
        <f>VLOOKUP($A$2:$A$2221,'[2]Sales Answer 1 &amp; 2'!$A$2:$N$2221,3,FALSE)</f>
        <v>214</v>
      </c>
      <c r="Y886" s="21">
        <f>VLOOKUP($A$2:$A$2221,'[2]Sales Answer 1 &amp; 2'!$A$2:$N$2221,4,FALSE)</f>
        <v>0</v>
      </c>
      <c r="Z886" s="21">
        <f>VLOOKUP($A$2:$A$2221,'[2]Sales Answer 1 &amp; 2'!$A$2:$N$2221,5,FALSE)</f>
        <v>50</v>
      </c>
      <c r="AA886" s="21">
        <f>VLOOKUP($A$2:$A$2221,'[2]Sales Answer 1 &amp; 2'!$A$2:$N$2221,6,FALSE)</f>
        <v>0</v>
      </c>
      <c r="AB886" s="21">
        <f>VLOOKUP($A$2:$A$2221,'[2]Sales Answer 1 &amp; 2'!$A$2:$N$2221,7,FALSE)</f>
        <v>0</v>
      </c>
    </row>
    <row r="887" spans="1:28" ht="15" thickBot="1" x14ac:dyDescent="0.35">
      <c r="A887" s="12">
        <v>2312</v>
      </c>
      <c r="B887" s="13">
        <v>0</v>
      </c>
      <c r="C887" s="13">
        <v>1</v>
      </c>
      <c r="D887" s="13">
        <v>0</v>
      </c>
      <c r="E887" s="13">
        <v>1</v>
      </c>
      <c r="F887" s="13">
        <v>0</v>
      </c>
      <c r="G887" s="13">
        <v>0</v>
      </c>
      <c r="H887" s="13">
        <v>0</v>
      </c>
      <c r="I887" s="14">
        <v>43884</v>
      </c>
      <c r="J887" s="22">
        <f>VLOOKUP($A$2:$A$2221,'[2]Customer Answer 5 &amp; 6'!$A$2:$O$2221,2,FALSE)</f>
        <v>171434</v>
      </c>
      <c r="K887" s="23">
        <f>VLOOKUP($A$2:$A$2221,'[2]Customer Answer 5 &amp; 6'!$A$2:$O$2221,3,FALSE)</f>
        <v>0</v>
      </c>
      <c r="L887" s="24">
        <f>VLOOKUP($A$2:$A$2221,'[2]Customer Answer 5 &amp; 6'!$A$2:$O$2221,4,FALSE)</f>
        <v>1</v>
      </c>
      <c r="M887" s="25">
        <f>VLOOKUP($A$2:$A$2221,'[2]Customer Answer 5 &amp; 6'!$A$2:$O$2221,5,FALSE)</f>
        <v>58</v>
      </c>
      <c r="N887">
        <f>VLOOKUP($A$2:$A$2221,'[2]Customer Answer 5 &amp; 6'!$A$2:$O$2221,6,FALSE)</f>
        <v>0</v>
      </c>
      <c r="O887">
        <f>VLOOKUP($A$2:$A$2221,'[2]Customer Answer 5 &amp; 6'!$A$2:$O$2221,7,FALSE)</f>
        <v>1</v>
      </c>
      <c r="P887">
        <f>VLOOKUP($A$2:$A$2221,'[2]Customer Answer 5 &amp; 6'!$A$2:$O$2221,8,FALSE)</f>
        <v>0</v>
      </c>
      <c r="Q887">
        <f>VLOOKUP($A$2:$A$2221,'[2]Customer Answer 5 &amp; 6'!$A$2:$O$2221,9,FALSE)</f>
        <v>0</v>
      </c>
      <c r="R887">
        <f>VLOOKUP($A$2:$A$2221,'[2]Customer Answer 5 &amp; 6'!$A$2:$O$2221,10,FALSE)</f>
        <v>0</v>
      </c>
      <c r="S887" s="26">
        <f>VLOOKUP($A$2:$A$2221,'[2]Customer Answer 5 &amp; 6'!$A$2:$O$2221,11,FALSE)</f>
        <v>0</v>
      </c>
      <c r="T887" s="26">
        <f>VLOOKUP($A$2:$A$2221,'[2]Customer Answer 5 &amp; 6'!$A$2:$O$2221,12,FALSE)</f>
        <v>1</v>
      </c>
      <c r="U887" s="26">
        <f>VLOOKUP($A$2:$A$2221,'[2]Customer Answer 5 &amp; 6'!$A$2:$O$2221,13,FALSE)</f>
        <v>0</v>
      </c>
      <c r="V887" s="26">
        <f>VLOOKUP($A$2:$A$2221,'[2]Customer Answer 5 &amp; 6'!$A$2:$O$2221,14,FALSE)</f>
        <v>0</v>
      </c>
      <c r="W887" s="27" t="str">
        <f>VLOOKUP($A$2:$A$2221,'[2]Customer Answer 5 &amp; 6'!$A$2:$O$2221,15,FALSE)</f>
        <v>New York</v>
      </c>
      <c r="X887" s="21">
        <f>VLOOKUP($A$2:$A$2221,'[2]Sales Answer 1 &amp; 2'!$A$2:$N$2221,3,FALSE)</f>
        <v>1706</v>
      </c>
      <c r="Y887" s="21">
        <f>VLOOKUP($A$2:$A$2221,'[2]Sales Answer 1 &amp; 2'!$A$2:$N$2221,4,FALSE)</f>
        <v>86</v>
      </c>
      <c r="Z887" s="21">
        <f>VLOOKUP($A$2:$A$2221,'[2]Sales Answer 1 &amp; 2'!$A$2:$N$2221,5,FALSE)</f>
        <v>521</v>
      </c>
      <c r="AA887" s="21">
        <f>VLOOKUP($A$2:$A$2221,'[2]Sales Answer 1 &amp; 2'!$A$2:$N$2221,6,FALSE)</f>
        <v>413</v>
      </c>
      <c r="AB887" s="21">
        <f>VLOOKUP($A$2:$A$2221,'[2]Sales Answer 1 &amp; 2'!$A$2:$N$2221,7,FALSE)</f>
        <v>230</v>
      </c>
    </row>
    <row r="888" spans="1:28" ht="15" thickBot="1" x14ac:dyDescent="0.35">
      <c r="A888" s="12">
        <v>2926</v>
      </c>
      <c r="B888" s="13">
        <v>0</v>
      </c>
      <c r="C888" s="13">
        <v>0</v>
      </c>
      <c r="D888" s="13">
        <v>0</v>
      </c>
      <c r="E888" s="13">
        <v>0</v>
      </c>
      <c r="F888" s="13">
        <v>0</v>
      </c>
      <c r="G888" s="13">
        <v>0</v>
      </c>
      <c r="H888" s="13">
        <v>0</v>
      </c>
      <c r="I888" s="14">
        <v>43884</v>
      </c>
      <c r="J888" s="22">
        <f>VLOOKUP($A$2:$A$2221,'[2]Customer Answer 5 &amp; 6'!$A$2:$O$2221,2,FALSE)</f>
        <v>156939</v>
      </c>
      <c r="K888" s="23">
        <f>VLOOKUP($A$2:$A$2221,'[2]Customer Answer 5 &amp; 6'!$A$2:$O$2221,3,FALSE)</f>
        <v>0</v>
      </c>
      <c r="L888" s="24">
        <f>VLOOKUP($A$2:$A$2221,'[2]Customer Answer 5 &amp; 6'!$A$2:$O$2221,4,FALSE)</f>
        <v>1</v>
      </c>
      <c r="M888" s="25">
        <f>VLOOKUP($A$2:$A$2221,'[2]Customer Answer 5 &amp; 6'!$A$2:$O$2221,5,FALSE)</f>
        <v>44</v>
      </c>
      <c r="N888">
        <f>VLOOKUP($A$2:$A$2221,'[2]Customer Answer 5 &amp; 6'!$A$2:$O$2221,6,FALSE)</f>
        <v>0</v>
      </c>
      <c r="O888">
        <f>VLOOKUP($A$2:$A$2221,'[2]Customer Answer 5 &amp; 6'!$A$2:$O$2221,7,FALSE)</f>
        <v>1</v>
      </c>
      <c r="P888">
        <f>VLOOKUP($A$2:$A$2221,'[2]Customer Answer 5 &amp; 6'!$A$2:$O$2221,8,FALSE)</f>
        <v>0</v>
      </c>
      <c r="Q888">
        <f>VLOOKUP($A$2:$A$2221,'[2]Customer Answer 5 &amp; 6'!$A$2:$O$2221,9,FALSE)</f>
        <v>0</v>
      </c>
      <c r="R888">
        <f>VLOOKUP($A$2:$A$2221,'[2]Customer Answer 5 &amp; 6'!$A$2:$O$2221,10,FALSE)</f>
        <v>0</v>
      </c>
      <c r="S888" s="26">
        <f>VLOOKUP($A$2:$A$2221,'[2]Customer Answer 5 &amp; 6'!$A$2:$O$2221,11,FALSE)</f>
        <v>0</v>
      </c>
      <c r="T888" s="26">
        <f>VLOOKUP($A$2:$A$2221,'[2]Customer Answer 5 &amp; 6'!$A$2:$O$2221,12,FALSE)</f>
        <v>1</v>
      </c>
      <c r="U888" s="26">
        <f>VLOOKUP($A$2:$A$2221,'[2]Customer Answer 5 &amp; 6'!$A$2:$O$2221,13,FALSE)</f>
        <v>0</v>
      </c>
      <c r="V888" s="26">
        <f>VLOOKUP($A$2:$A$2221,'[2]Customer Answer 5 &amp; 6'!$A$2:$O$2221,14,FALSE)</f>
        <v>0</v>
      </c>
      <c r="W888" s="27" t="str">
        <f>VLOOKUP($A$2:$A$2221,'[2]Customer Answer 5 &amp; 6'!$A$2:$O$2221,15,FALSE)</f>
        <v>Other</v>
      </c>
      <c r="X888" s="21">
        <f>VLOOKUP($A$2:$A$2221,'[2]Sales Answer 1 &amp; 2'!$A$2:$N$2221,3,FALSE)</f>
        <v>706</v>
      </c>
      <c r="Y888" s="21">
        <f>VLOOKUP($A$2:$A$2221,'[2]Sales Answer 1 &amp; 2'!$A$2:$N$2221,4,FALSE)</f>
        <v>94</v>
      </c>
      <c r="Z888" s="21">
        <f>VLOOKUP($A$2:$A$2221,'[2]Sales Answer 1 &amp; 2'!$A$2:$N$2221,5,FALSE)</f>
        <v>284</v>
      </c>
      <c r="AA888" s="21">
        <f>VLOOKUP($A$2:$A$2221,'[2]Sales Answer 1 &amp; 2'!$A$2:$N$2221,6,FALSE)</f>
        <v>248</v>
      </c>
      <c r="AB888" s="21">
        <f>VLOOKUP($A$2:$A$2221,'[2]Sales Answer 1 &amp; 2'!$A$2:$N$2221,7,FALSE)</f>
        <v>80</v>
      </c>
    </row>
    <row r="889" spans="1:28" ht="15" thickBot="1" x14ac:dyDescent="0.35">
      <c r="A889" s="12">
        <v>2979</v>
      </c>
      <c r="B889" s="13">
        <v>0</v>
      </c>
      <c r="C889" s="13">
        <v>0</v>
      </c>
      <c r="D889" s="13">
        <v>0</v>
      </c>
      <c r="E889" s="13">
        <v>0</v>
      </c>
      <c r="F889" s="13">
        <v>0</v>
      </c>
      <c r="G889" s="13">
        <v>0</v>
      </c>
      <c r="H889" s="13">
        <v>0</v>
      </c>
      <c r="I889" s="14">
        <v>43884</v>
      </c>
      <c r="J889" s="22">
        <f>VLOOKUP($A$2:$A$2221,'[2]Customer Answer 5 &amp; 6'!$A$2:$O$2221,2,FALSE)</f>
        <v>146423</v>
      </c>
      <c r="K889" s="23">
        <f>VLOOKUP($A$2:$A$2221,'[2]Customer Answer 5 &amp; 6'!$A$2:$O$2221,3,FALSE)</f>
        <v>1</v>
      </c>
      <c r="L889" s="24">
        <f>VLOOKUP($A$2:$A$2221,'[2]Customer Answer 5 &amp; 6'!$A$2:$O$2221,4,FALSE)</f>
        <v>1</v>
      </c>
      <c r="M889" s="25">
        <f>VLOOKUP($A$2:$A$2221,'[2]Customer Answer 5 &amp; 6'!$A$2:$O$2221,5,FALSE)</f>
        <v>48</v>
      </c>
      <c r="N889">
        <f>VLOOKUP($A$2:$A$2221,'[2]Customer Answer 5 &amp; 6'!$A$2:$O$2221,6,FALSE)</f>
        <v>0</v>
      </c>
      <c r="O889">
        <f>VLOOKUP($A$2:$A$2221,'[2]Customer Answer 5 &amp; 6'!$A$2:$O$2221,7,FALSE)</f>
        <v>0</v>
      </c>
      <c r="P889">
        <f>VLOOKUP($A$2:$A$2221,'[2]Customer Answer 5 &amp; 6'!$A$2:$O$2221,8,FALSE)</f>
        <v>1</v>
      </c>
      <c r="Q889">
        <f>VLOOKUP($A$2:$A$2221,'[2]Customer Answer 5 &amp; 6'!$A$2:$O$2221,9,FALSE)</f>
        <v>0</v>
      </c>
      <c r="R889">
        <f>VLOOKUP($A$2:$A$2221,'[2]Customer Answer 5 &amp; 6'!$A$2:$O$2221,10,FALSE)</f>
        <v>0</v>
      </c>
      <c r="S889" s="26">
        <f>VLOOKUP($A$2:$A$2221,'[2]Customer Answer 5 &amp; 6'!$A$2:$O$2221,11,FALSE)</f>
        <v>0</v>
      </c>
      <c r="T889" s="26">
        <f>VLOOKUP($A$2:$A$2221,'[2]Customer Answer 5 &amp; 6'!$A$2:$O$2221,12,FALSE)</f>
        <v>0</v>
      </c>
      <c r="U889" s="26">
        <f>VLOOKUP($A$2:$A$2221,'[2]Customer Answer 5 &amp; 6'!$A$2:$O$2221,13,FALSE)</f>
        <v>1</v>
      </c>
      <c r="V889" s="26">
        <f>VLOOKUP($A$2:$A$2221,'[2]Customer Answer 5 &amp; 6'!$A$2:$O$2221,14,FALSE)</f>
        <v>0</v>
      </c>
      <c r="W889" s="27" t="str">
        <f>VLOOKUP($A$2:$A$2221,'[2]Customer Answer 5 &amp; 6'!$A$2:$O$2221,15,FALSE)</f>
        <v>Texas</v>
      </c>
      <c r="X889" s="21">
        <f>VLOOKUP($A$2:$A$2221,'[2]Sales Answer 1 &amp; 2'!$A$2:$N$2221,3,FALSE)</f>
        <v>214</v>
      </c>
      <c r="Y889" s="21">
        <f>VLOOKUP($A$2:$A$2221,'[2]Sales Answer 1 &amp; 2'!$A$2:$N$2221,4,FALSE)</f>
        <v>0</v>
      </c>
      <c r="Z889" s="21">
        <f>VLOOKUP($A$2:$A$2221,'[2]Sales Answer 1 &amp; 2'!$A$2:$N$2221,5,FALSE)</f>
        <v>50</v>
      </c>
      <c r="AA889" s="21">
        <f>VLOOKUP($A$2:$A$2221,'[2]Sales Answer 1 &amp; 2'!$A$2:$N$2221,6,FALSE)</f>
        <v>0</v>
      </c>
      <c r="AB889" s="21">
        <f>VLOOKUP($A$2:$A$2221,'[2]Sales Answer 1 &amp; 2'!$A$2:$N$2221,7,FALSE)</f>
        <v>0</v>
      </c>
    </row>
    <row r="890" spans="1:28" ht="15" thickBot="1" x14ac:dyDescent="0.35">
      <c r="A890" s="12">
        <v>1586</v>
      </c>
      <c r="B890" s="13">
        <v>0</v>
      </c>
      <c r="C890" s="13">
        <v>0</v>
      </c>
      <c r="D890" s="13">
        <v>0</v>
      </c>
      <c r="E890" s="13">
        <v>0</v>
      </c>
      <c r="F890" s="13">
        <v>0</v>
      </c>
      <c r="G890" s="13">
        <v>0</v>
      </c>
      <c r="H890" s="13">
        <v>0</v>
      </c>
      <c r="I890" s="14">
        <v>43883</v>
      </c>
      <c r="J890" s="22">
        <f>VLOOKUP($A$2:$A$2221,'[2]Customer Answer 5 &amp; 6'!$A$2:$O$2221,2,FALSE)</f>
        <v>172906</v>
      </c>
      <c r="K890" s="23">
        <f>VLOOKUP($A$2:$A$2221,'[2]Customer Answer 5 &amp; 6'!$A$2:$O$2221,3,FALSE)</f>
        <v>0</v>
      </c>
      <c r="L890" s="24">
        <f>VLOOKUP($A$2:$A$2221,'[2]Customer Answer 5 &amp; 6'!$A$2:$O$2221,4,FALSE)</f>
        <v>0</v>
      </c>
      <c r="M890" s="25">
        <f>VLOOKUP($A$2:$A$2221,'[2]Customer Answer 5 &amp; 6'!$A$2:$O$2221,5,FALSE)</f>
        <v>65</v>
      </c>
      <c r="N890">
        <f>VLOOKUP($A$2:$A$2221,'[2]Customer Answer 5 &amp; 6'!$A$2:$O$2221,6,FALSE)</f>
        <v>0</v>
      </c>
      <c r="O890">
        <f>VLOOKUP($A$2:$A$2221,'[2]Customer Answer 5 &amp; 6'!$A$2:$O$2221,7,FALSE)</f>
        <v>0</v>
      </c>
      <c r="P890">
        <f>VLOOKUP($A$2:$A$2221,'[2]Customer Answer 5 &amp; 6'!$A$2:$O$2221,8,FALSE)</f>
        <v>1</v>
      </c>
      <c r="Q890">
        <f>VLOOKUP($A$2:$A$2221,'[2]Customer Answer 5 &amp; 6'!$A$2:$O$2221,9,FALSE)</f>
        <v>0</v>
      </c>
      <c r="R890">
        <f>VLOOKUP($A$2:$A$2221,'[2]Customer Answer 5 &amp; 6'!$A$2:$O$2221,10,FALSE)</f>
        <v>0</v>
      </c>
      <c r="S890" s="26">
        <f>VLOOKUP($A$2:$A$2221,'[2]Customer Answer 5 &amp; 6'!$A$2:$O$2221,11,FALSE)</f>
        <v>0</v>
      </c>
      <c r="T890" s="26">
        <f>VLOOKUP($A$2:$A$2221,'[2]Customer Answer 5 &amp; 6'!$A$2:$O$2221,12,FALSE)</f>
        <v>1</v>
      </c>
      <c r="U890" s="26">
        <f>VLOOKUP($A$2:$A$2221,'[2]Customer Answer 5 &amp; 6'!$A$2:$O$2221,13,FALSE)</f>
        <v>0</v>
      </c>
      <c r="V890" s="26">
        <f>VLOOKUP($A$2:$A$2221,'[2]Customer Answer 5 &amp; 6'!$A$2:$O$2221,14,FALSE)</f>
        <v>0</v>
      </c>
      <c r="W890" s="27" t="str">
        <f>VLOOKUP($A$2:$A$2221,'[2]Customer Answer 5 &amp; 6'!$A$2:$O$2221,15,FALSE)</f>
        <v>New York</v>
      </c>
      <c r="X890" s="21">
        <f>VLOOKUP($A$2:$A$2221,'[2]Sales Answer 1 &amp; 2'!$A$2:$N$2221,3,FALSE)</f>
        <v>949</v>
      </c>
      <c r="Y890" s="21">
        <f>VLOOKUP($A$2:$A$2221,'[2]Sales Answer 1 &amp; 2'!$A$2:$N$2221,4,FALSE)</f>
        <v>76</v>
      </c>
      <c r="Z890" s="21">
        <f>VLOOKUP($A$2:$A$2221,'[2]Sales Answer 1 &amp; 2'!$A$2:$N$2221,5,FALSE)</f>
        <v>1231</v>
      </c>
      <c r="AA890" s="21">
        <f>VLOOKUP($A$2:$A$2221,'[2]Sales Answer 1 &amp; 2'!$A$2:$N$2221,6,FALSE)</f>
        <v>168</v>
      </c>
      <c r="AB890" s="21">
        <f>VLOOKUP($A$2:$A$2221,'[2]Sales Answer 1 &amp; 2'!$A$2:$N$2221,7,FALSE)</f>
        <v>178</v>
      </c>
    </row>
    <row r="891" spans="1:28" ht="15" thickBot="1" x14ac:dyDescent="0.35">
      <c r="A891" s="12">
        <v>1681</v>
      </c>
      <c r="B891" s="13">
        <v>0</v>
      </c>
      <c r="C891" s="13">
        <v>0</v>
      </c>
      <c r="D891" s="13">
        <v>0</v>
      </c>
      <c r="E891" s="13">
        <v>0</v>
      </c>
      <c r="F891" s="13">
        <v>0</v>
      </c>
      <c r="G891" s="13">
        <v>0</v>
      </c>
      <c r="H891" s="13">
        <v>0</v>
      </c>
      <c r="I891" s="14">
        <v>43883</v>
      </c>
      <c r="J891" s="22">
        <f>VLOOKUP($A$2:$A$2221,'[2]Customer Answer 5 &amp; 6'!$A$2:$O$2221,2,FALSE)</f>
        <v>178901</v>
      </c>
      <c r="K891" s="23">
        <f>VLOOKUP($A$2:$A$2221,'[2]Customer Answer 5 &amp; 6'!$A$2:$O$2221,3,FALSE)</f>
        <v>0</v>
      </c>
      <c r="L891" s="24">
        <f>VLOOKUP($A$2:$A$2221,'[2]Customer Answer 5 &amp; 6'!$A$2:$O$2221,4,FALSE)</f>
        <v>1</v>
      </c>
      <c r="M891" s="25">
        <f>VLOOKUP($A$2:$A$2221,'[2]Customer Answer 5 &amp; 6'!$A$2:$O$2221,5,FALSE)</f>
        <v>47</v>
      </c>
      <c r="N891">
        <f>VLOOKUP($A$2:$A$2221,'[2]Customer Answer 5 &amp; 6'!$A$2:$O$2221,6,FALSE)</f>
        <v>1</v>
      </c>
      <c r="O891">
        <f>VLOOKUP($A$2:$A$2221,'[2]Customer Answer 5 &amp; 6'!$A$2:$O$2221,7,FALSE)</f>
        <v>0</v>
      </c>
      <c r="P891">
        <f>VLOOKUP($A$2:$A$2221,'[2]Customer Answer 5 &amp; 6'!$A$2:$O$2221,8,FALSE)</f>
        <v>0</v>
      </c>
      <c r="Q891">
        <f>VLOOKUP($A$2:$A$2221,'[2]Customer Answer 5 &amp; 6'!$A$2:$O$2221,9,FALSE)</f>
        <v>0</v>
      </c>
      <c r="R891">
        <f>VLOOKUP($A$2:$A$2221,'[2]Customer Answer 5 &amp; 6'!$A$2:$O$2221,10,FALSE)</f>
        <v>0</v>
      </c>
      <c r="S891" s="26">
        <f>VLOOKUP($A$2:$A$2221,'[2]Customer Answer 5 &amp; 6'!$A$2:$O$2221,11,FALSE)</f>
        <v>0</v>
      </c>
      <c r="T891" s="26">
        <f>VLOOKUP($A$2:$A$2221,'[2]Customer Answer 5 &amp; 6'!$A$2:$O$2221,12,FALSE)</f>
        <v>1</v>
      </c>
      <c r="U891" s="26">
        <f>VLOOKUP($A$2:$A$2221,'[2]Customer Answer 5 &amp; 6'!$A$2:$O$2221,13,FALSE)</f>
        <v>0</v>
      </c>
      <c r="V891" s="26">
        <f>VLOOKUP($A$2:$A$2221,'[2]Customer Answer 5 &amp; 6'!$A$2:$O$2221,14,FALSE)</f>
        <v>0</v>
      </c>
      <c r="W891" s="27" t="str">
        <f>VLOOKUP($A$2:$A$2221,'[2]Customer Answer 5 &amp; 6'!$A$2:$O$2221,15,FALSE)</f>
        <v>Illinois</v>
      </c>
      <c r="X891" s="21">
        <f>VLOOKUP($A$2:$A$2221,'[2]Sales Answer 1 &amp; 2'!$A$2:$N$2221,3,FALSE)</f>
        <v>728</v>
      </c>
      <c r="Y891" s="21">
        <f>VLOOKUP($A$2:$A$2221,'[2]Sales Answer 1 &amp; 2'!$A$2:$N$2221,4,FALSE)</f>
        <v>25</v>
      </c>
      <c r="Z891" s="21">
        <f>VLOOKUP($A$2:$A$2221,'[2]Sales Answer 1 &amp; 2'!$A$2:$N$2221,5,FALSE)</f>
        <v>701</v>
      </c>
      <c r="AA891" s="21">
        <f>VLOOKUP($A$2:$A$2221,'[2]Sales Answer 1 &amp; 2'!$A$2:$N$2221,6,FALSE)</f>
        <v>75</v>
      </c>
      <c r="AB891" s="21">
        <f>VLOOKUP($A$2:$A$2221,'[2]Sales Answer 1 &amp; 2'!$A$2:$N$2221,7,FALSE)</f>
        <v>59</v>
      </c>
    </row>
    <row r="892" spans="1:28" ht="15" thickBot="1" x14ac:dyDescent="0.35">
      <c r="A892" s="12">
        <v>1856</v>
      </c>
      <c r="B892" s="13">
        <v>1</v>
      </c>
      <c r="C892" s="13">
        <v>0</v>
      </c>
      <c r="D892" s="13">
        <v>1</v>
      </c>
      <c r="E892" s="13">
        <v>1</v>
      </c>
      <c r="F892" s="13">
        <v>0</v>
      </c>
      <c r="G892" s="13">
        <v>0</v>
      </c>
      <c r="H892" s="13">
        <v>0</v>
      </c>
      <c r="I892" s="14">
        <v>43883</v>
      </c>
      <c r="J892" s="22">
        <f>VLOOKUP($A$2:$A$2221,'[2]Customer Answer 5 &amp; 6'!$A$2:$O$2221,2,FALSE)</f>
        <v>180812</v>
      </c>
      <c r="K892" s="23">
        <f>VLOOKUP($A$2:$A$2221,'[2]Customer Answer 5 &amp; 6'!$A$2:$O$2221,3,FALSE)</f>
        <v>0</v>
      </c>
      <c r="L892" s="24">
        <f>VLOOKUP($A$2:$A$2221,'[2]Customer Answer 5 &amp; 6'!$A$2:$O$2221,4,FALSE)</f>
        <v>0</v>
      </c>
      <c r="M892" s="25">
        <f>VLOOKUP($A$2:$A$2221,'[2]Customer Answer 5 &amp; 6'!$A$2:$O$2221,5,FALSE)</f>
        <v>67</v>
      </c>
      <c r="N892">
        <f>VLOOKUP($A$2:$A$2221,'[2]Customer Answer 5 &amp; 6'!$A$2:$O$2221,6,FALSE)</f>
        <v>0</v>
      </c>
      <c r="O892">
        <f>VLOOKUP($A$2:$A$2221,'[2]Customer Answer 5 &amp; 6'!$A$2:$O$2221,7,FALSE)</f>
        <v>0</v>
      </c>
      <c r="P892">
        <f>VLOOKUP($A$2:$A$2221,'[2]Customer Answer 5 &amp; 6'!$A$2:$O$2221,8,FALSE)</f>
        <v>0</v>
      </c>
      <c r="Q892">
        <f>VLOOKUP($A$2:$A$2221,'[2]Customer Answer 5 &amp; 6'!$A$2:$O$2221,9,FALSE)</f>
        <v>1</v>
      </c>
      <c r="R892">
        <f>VLOOKUP($A$2:$A$2221,'[2]Customer Answer 5 &amp; 6'!$A$2:$O$2221,10,FALSE)</f>
        <v>0</v>
      </c>
      <c r="S892" s="26">
        <f>VLOOKUP($A$2:$A$2221,'[2]Customer Answer 5 &amp; 6'!$A$2:$O$2221,11,FALSE)</f>
        <v>0</v>
      </c>
      <c r="T892" s="26">
        <f>VLOOKUP($A$2:$A$2221,'[2]Customer Answer 5 &amp; 6'!$A$2:$O$2221,12,FALSE)</f>
        <v>1</v>
      </c>
      <c r="U892" s="26">
        <f>VLOOKUP($A$2:$A$2221,'[2]Customer Answer 5 &amp; 6'!$A$2:$O$2221,13,FALSE)</f>
        <v>0</v>
      </c>
      <c r="V892" s="26">
        <f>VLOOKUP($A$2:$A$2221,'[2]Customer Answer 5 &amp; 6'!$A$2:$O$2221,14,FALSE)</f>
        <v>0</v>
      </c>
      <c r="W892" s="27" t="str">
        <f>VLOOKUP($A$2:$A$2221,'[2]Customer Answer 5 &amp; 6'!$A$2:$O$2221,15,FALSE)</f>
        <v>New York</v>
      </c>
      <c r="X892" s="21">
        <f>VLOOKUP($A$2:$A$2221,'[2]Sales Answer 1 &amp; 2'!$A$2:$N$2221,3,FALSE)</f>
        <v>1721</v>
      </c>
      <c r="Y892" s="21">
        <f>VLOOKUP($A$2:$A$2221,'[2]Sales Answer 1 &amp; 2'!$A$2:$N$2221,4,FALSE)</f>
        <v>49</v>
      </c>
      <c r="Z892" s="21">
        <f>VLOOKUP($A$2:$A$2221,'[2]Sales Answer 1 &amp; 2'!$A$2:$N$2221,5,FALSE)</f>
        <v>1119</v>
      </c>
      <c r="AA892" s="21">
        <f>VLOOKUP($A$2:$A$2221,'[2]Sales Answer 1 &amp; 2'!$A$2:$N$2221,6,FALSE)</f>
        <v>470</v>
      </c>
      <c r="AB892" s="21">
        <f>VLOOKUP($A$2:$A$2221,'[2]Sales Answer 1 &amp; 2'!$A$2:$N$2221,7,FALSE)</f>
        <v>320</v>
      </c>
    </row>
    <row r="893" spans="1:28" ht="15" thickBot="1" x14ac:dyDescent="0.35">
      <c r="A893" s="12">
        <v>2315</v>
      </c>
      <c r="B893" s="13">
        <v>0</v>
      </c>
      <c r="C893" s="13">
        <v>0</v>
      </c>
      <c r="D893" s="13">
        <v>0</v>
      </c>
      <c r="E893" s="13">
        <v>0</v>
      </c>
      <c r="F893" s="13">
        <v>0</v>
      </c>
      <c r="G893" s="13">
        <v>0</v>
      </c>
      <c r="H893" s="13">
        <v>0</v>
      </c>
      <c r="I893" s="14">
        <v>43883</v>
      </c>
      <c r="J893" s="22">
        <f>VLOOKUP($A$2:$A$2221,'[2]Customer Answer 5 &amp; 6'!$A$2:$O$2221,2,FALSE)</f>
        <v>151948</v>
      </c>
      <c r="K893" s="23">
        <f>VLOOKUP($A$2:$A$2221,'[2]Customer Answer 5 &amp; 6'!$A$2:$O$2221,3,FALSE)</f>
        <v>0</v>
      </c>
      <c r="L893" s="24">
        <f>VLOOKUP($A$2:$A$2221,'[2]Customer Answer 5 &amp; 6'!$A$2:$O$2221,4,FALSE)</f>
        <v>1</v>
      </c>
      <c r="M893" s="25">
        <f>VLOOKUP($A$2:$A$2221,'[2]Customer Answer 5 &amp; 6'!$A$2:$O$2221,5,FALSE)</f>
        <v>45</v>
      </c>
      <c r="N893">
        <f>VLOOKUP($A$2:$A$2221,'[2]Customer Answer 5 &amp; 6'!$A$2:$O$2221,6,FALSE)</f>
        <v>0</v>
      </c>
      <c r="O893">
        <f>VLOOKUP($A$2:$A$2221,'[2]Customer Answer 5 &amp; 6'!$A$2:$O$2221,7,FALSE)</f>
        <v>1</v>
      </c>
      <c r="P893">
        <f>VLOOKUP($A$2:$A$2221,'[2]Customer Answer 5 &amp; 6'!$A$2:$O$2221,8,FALSE)</f>
        <v>0</v>
      </c>
      <c r="Q893">
        <f>VLOOKUP($A$2:$A$2221,'[2]Customer Answer 5 &amp; 6'!$A$2:$O$2221,9,FALSE)</f>
        <v>0</v>
      </c>
      <c r="R893">
        <f>VLOOKUP($A$2:$A$2221,'[2]Customer Answer 5 &amp; 6'!$A$2:$O$2221,10,FALSE)</f>
        <v>0</v>
      </c>
      <c r="S893" s="26">
        <f>VLOOKUP($A$2:$A$2221,'[2]Customer Answer 5 &amp; 6'!$A$2:$O$2221,11,FALSE)</f>
        <v>0</v>
      </c>
      <c r="T893" s="26">
        <f>VLOOKUP($A$2:$A$2221,'[2]Customer Answer 5 &amp; 6'!$A$2:$O$2221,12,FALSE)</f>
        <v>1</v>
      </c>
      <c r="U893" s="26">
        <f>VLOOKUP($A$2:$A$2221,'[2]Customer Answer 5 &amp; 6'!$A$2:$O$2221,13,FALSE)</f>
        <v>0</v>
      </c>
      <c r="V893" s="26">
        <f>VLOOKUP($A$2:$A$2221,'[2]Customer Answer 5 &amp; 6'!$A$2:$O$2221,14,FALSE)</f>
        <v>0</v>
      </c>
      <c r="W893" s="27" t="str">
        <f>VLOOKUP($A$2:$A$2221,'[2]Customer Answer 5 &amp; 6'!$A$2:$O$2221,15,FALSE)</f>
        <v>California</v>
      </c>
      <c r="X893" s="21">
        <f>VLOOKUP($A$2:$A$2221,'[2]Sales Answer 1 &amp; 2'!$A$2:$N$2221,3,FALSE)</f>
        <v>240</v>
      </c>
      <c r="Y893" s="21">
        <f>VLOOKUP($A$2:$A$2221,'[2]Sales Answer 1 &amp; 2'!$A$2:$N$2221,4,FALSE)</f>
        <v>97</v>
      </c>
      <c r="Z893" s="21">
        <f>VLOOKUP($A$2:$A$2221,'[2]Sales Answer 1 &amp; 2'!$A$2:$N$2221,5,FALSE)</f>
        <v>158</v>
      </c>
      <c r="AA893" s="21">
        <f>VLOOKUP($A$2:$A$2221,'[2]Sales Answer 1 &amp; 2'!$A$2:$N$2221,6,FALSE)</f>
        <v>208</v>
      </c>
      <c r="AB893" s="21">
        <f>VLOOKUP($A$2:$A$2221,'[2]Sales Answer 1 &amp; 2'!$A$2:$N$2221,7,FALSE)</f>
        <v>88</v>
      </c>
    </row>
    <row r="894" spans="1:28" ht="15" thickBot="1" x14ac:dyDescent="0.35">
      <c r="A894" s="12">
        <v>2983</v>
      </c>
      <c r="B894" s="13">
        <v>0</v>
      </c>
      <c r="C894" s="13">
        <v>0</v>
      </c>
      <c r="D894" s="13">
        <v>0</v>
      </c>
      <c r="E894" s="13">
        <v>0</v>
      </c>
      <c r="F894" s="13">
        <v>0</v>
      </c>
      <c r="G894" s="13">
        <v>0</v>
      </c>
      <c r="H894" s="13">
        <v>0</v>
      </c>
      <c r="I894" s="14">
        <v>43883</v>
      </c>
      <c r="J894" s="22">
        <f>VLOOKUP($A$2:$A$2221,'[2]Customer Answer 5 &amp; 6'!$A$2:$O$2221,2,FALSE)</f>
        <v>168805</v>
      </c>
      <c r="K894" s="23">
        <f>VLOOKUP($A$2:$A$2221,'[2]Customer Answer 5 &amp; 6'!$A$2:$O$2221,3,FALSE)</f>
        <v>0</v>
      </c>
      <c r="L894" s="24">
        <f>VLOOKUP($A$2:$A$2221,'[2]Customer Answer 5 &amp; 6'!$A$2:$O$2221,4,FALSE)</f>
        <v>1</v>
      </c>
      <c r="M894" s="25">
        <f>VLOOKUP($A$2:$A$2221,'[2]Customer Answer 5 &amp; 6'!$A$2:$O$2221,5,FALSE)</f>
        <v>61</v>
      </c>
      <c r="N894">
        <f>VLOOKUP($A$2:$A$2221,'[2]Customer Answer 5 &amp; 6'!$A$2:$O$2221,6,FALSE)</f>
        <v>1</v>
      </c>
      <c r="O894">
        <f>VLOOKUP($A$2:$A$2221,'[2]Customer Answer 5 &amp; 6'!$A$2:$O$2221,7,FALSE)</f>
        <v>0</v>
      </c>
      <c r="P894">
        <f>VLOOKUP($A$2:$A$2221,'[2]Customer Answer 5 &amp; 6'!$A$2:$O$2221,8,FALSE)</f>
        <v>0</v>
      </c>
      <c r="Q894">
        <f>VLOOKUP($A$2:$A$2221,'[2]Customer Answer 5 &amp; 6'!$A$2:$O$2221,9,FALSE)</f>
        <v>0</v>
      </c>
      <c r="R894">
        <f>VLOOKUP($A$2:$A$2221,'[2]Customer Answer 5 &amp; 6'!$A$2:$O$2221,10,FALSE)</f>
        <v>0</v>
      </c>
      <c r="S894" s="26">
        <f>VLOOKUP($A$2:$A$2221,'[2]Customer Answer 5 &amp; 6'!$A$2:$O$2221,11,FALSE)</f>
        <v>0</v>
      </c>
      <c r="T894" s="26">
        <f>VLOOKUP($A$2:$A$2221,'[2]Customer Answer 5 &amp; 6'!$A$2:$O$2221,12,FALSE)</f>
        <v>0</v>
      </c>
      <c r="U894" s="26">
        <f>VLOOKUP($A$2:$A$2221,'[2]Customer Answer 5 &amp; 6'!$A$2:$O$2221,13,FALSE)</f>
        <v>0</v>
      </c>
      <c r="V894" s="26">
        <f>VLOOKUP($A$2:$A$2221,'[2]Customer Answer 5 &amp; 6'!$A$2:$O$2221,14,FALSE)</f>
        <v>1</v>
      </c>
      <c r="W894" s="27" t="str">
        <f>VLOOKUP($A$2:$A$2221,'[2]Customer Answer 5 &amp; 6'!$A$2:$O$2221,15,FALSE)</f>
        <v>Illinois</v>
      </c>
      <c r="X894" s="21">
        <f>VLOOKUP($A$2:$A$2221,'[2]Sales Answer 1 &amp; 2'!$A$2:$N$2221,3,FALSE)</f>
        <v>447</v>
      </c>
      <c r="Y894" s="21">
        <f>VLOOKUP($A$2:$A$2221,'[2]Sales Answer 1 &amp; 2'!$A$2:$N$2221,4,FALSE)</f>
        <v>5</v>
      </c>
      <c r="Z894" s="21">
        <f>VLOOKUP($A$2:$A$2221,'[2]Sales Answer 1 &amp; 2'!$A$2:$N$2221,5,FALSE)</f>
        <v>120</v>
      </c>
      <c r="AA894" s="21">
        <f>VLOOKUP($A$2:$A$2221,'[2]Sales Answer 1 &amp; 2'!$A$2:$N$2221,6,FALSE)</f>
        <v>42</v>
      </c>
      <c r="AB894" s="21">
        <f>VLOOKUP($A$2:$A$2221,'[2]Sales Answer 1 &amp; 2'!$A$2:$N$2221,7,FALSE)</f>
        <v>32</v>
      </c>
    </row>
    <row r="895" spans="1:28" ht="15" thickBot="1" x14ac:dyDescent="0.35">
      <c r="A895" s="12">
        <v>1237</v>
      </c>
      <c r="B895" s="13">
        <v>0</v>
      </c>
      <c r="C895" s="13">
        <v>0</v>
      </c>
      <c r="D895" s="13">
        <v>0</v>
      </c>
      <c r="E895" s="13">
        <v>0</v>
      </c>
      <c r="F895" s="13">
        <v>0</v>
      </c>
      <c r="G895" s="13">
        <v>0</v>
      </c>
      <c r="H895" s="13">
        <v>0</v>
      </c>
      <c r="I895" s="14">
        <v>43882</v>
      </c>
      <c r="J895" s="22">
        <f>VLOOKUP($A$2:$A$2221,'[2]Customer Answer 5 &amp; 6'!$A$2:$O$2221,2,FALSE)</f>
        <v>131160</v>
      </c>
      <c r="K895" s="23">
        <f>VLOOKUP($A$2:$A$2221,'[2]Customer Answer 5 &amp; 6'!$A$2:$O$2221,3,FALSE)</f>
        <v>1</v>
      </c>
      <c r="L895" s="24">
        <f>VLOOKUP($A$2:$A$2221,'[2]Customer Answer 5 &amp; 6'!$A$2:$O$2221,4,FALSE)</f>
        <v>0</v>
      </c>
      <c r="M895" s="25">
        <f>VLOOKUP($A$2:$A$2221,'[2]Customer Answer 5 &amp; 6'!$A$2:$O$2221,5,FALSE)</f>
        <v>45</v>
      </c>
      <c r="N895">
        <f>VLOOKUP($A$2:$A$2221,'[2]Customer Answer 5 &amp; 6'!$A$2:$O$2221,6,FALSE)</f>
        <v>0</v>
      </c>
      <c r="O895">
        <f>VLOOKUP($A$2:$A$2221,'[2]Customer Answer 5 &amp; 6'!$A$2:$O$2221,7,FALSE)</f>
        <v>0</v>
      </c>
      <c r="P895">
        <f>VLOOKUP($A$2:$A$2221,'[2]Customer Answer 5 &amp; 6'!$A$2:$O$2221,8,FALSE)</f>
        <v>1</v>
      </c>
      <c r="Q895">
        <f>VLOOKUP($A$2:$A$2221,'[2]Customer Answer 5 &amp; 6'!$A$2:$O$2221,9,FALSE)</f>
        <v>0</v>
      </c>
      <c r="R895">
        <f>VLOOKUP($A$2:$A$2221,'[2]Customer Answer 5 &amp; 6'!$A$2:$O$2221,10,FALSE)</f>
        <v>0</v>
      </c>
      <c r="S895" s="26">
        <f>VLOOKUP($A$2:$A$2221,'[2]Customer Answer 5 &amp; 6'!$A$2:$O$2221,11,FALSE)</f>
        <v>0</v>
      </c>
      <c r="T895" s="26">
        <f>VLOOKUP($A$2:$A$2221,'[2]Customer Answer 5 &amp; 6'!$A$2:$O$2221,12,FALSE)</f>
        <v>0</v>
      </c>
      <c r="U895" s="26">
        <f>VLOOKUP($A$2:$A$2221,'[2]Customer Answer 5 &amp; 6'!$A$2:$O$2221,13,FALSE)</f>
        <v>1</v>
      </c>
      <c r="V895" s="26">
        <f>VLOOKUP($A$2:$A$2221,'[2]Customer Answer 5 &amp; 6'!$A$2:$O$2221,14,FALSE)</f>
        <v>0</v>
      </c>
      <c r="W895" s="27" t="str">
        <f>VLOOKUP($A$2:$A$2221,'[2]Customer Answer 5 &amp; 6'!$A$2:$O$2221,15,FALSE)</f>
        <v>Illinois</v>
      </c>
      <c r="X895" s="21">
        <f>VLOOKUP($A$2:$A$2221,'[2]Sales Answer 1 &amp; 2'!$A$2:$N$2221,3,FALSE)</f>
        <v>67</v>
      </c>
      <c r="Y895" s="21">
        <f>VLOOKUP($A$2:$A$2221,'[2]Sales Answer 1 &amp; 2'!$A$2:$N$2221,4,FALSE)</f>
        <v>13</v>
      </c>
      <c r="Z895" s="21">
        <f>VLOOKUP($A$2:$A$2221,'[2]Sales Answer 1 &amp; 2'!$A$2:$N$2221,5,FALSE)</f>
        <v>105</v>
      </c>
      <c r="AA895" s="21">
        <f>VLOOKUP($A$2:$A$2221,'[2]Sales Answer 1 &amp; 2'!$A$2:$N$2221,6,FALSE)</f>
        <v>25</v>
      </c>
      <c r="AB895" s="21">
        <f>VLOOKUP($A$2:$A$2221,'[2]Sales Answer 1 &amp; 2'!$A$2:$N$2221,7,FALSE)</f>
        <v>4</v>
      </c>
    </row>
    <row r="896" spans="1:28" ht="15" thickBot="1" x14ac:dyDescent="0.35">
      <c r="A896" s="12">
        <v>1262</v>
      </c>
      <c r="B896" s="13">
        <v>0</v>
      </c>
      <c r="C896" s="13">
        <v>0</v>
      </c>
      <c r="D896" s="13">
        <v>0</v>
      </c>
      <c r="E896" s="13">
        <v>0</v>
      </c>
      <c r="F896" s="13">
        <v>0</v>
      </c>
      <c r="G896" s="13">
        <v>0</v>
      </c>
      <c r="H896" s="13">
        <v>0</v>
      </c>
      <c r="I896" s="14">
        <v>43882</v>
      </c>
      <c r="J896" s="22">
        <f>VLOOKUP($A$2:$A$2221,'[2]Customer Answer 5 &amp; 6'!$A$2:$O$2221,2,FALSE)</f>
        <v>166313</v>
      </c>
      <c r="K896" s="23">
        <f>VLOOKUP($A$2:$A$2221,'[2]Customer Answer 5 &amp; 6'!$A$2:$O$2221,3,FALSE)</f>
        <v>0</v>
      </c>
      <c r="L896" s="24">
        <f>VLOOKUP($A$2:$A$2221,'[2]Customer Answer 5 &amp; 6'!$A$2:$O$2221,4,FALSE)</f>
        <v>1</v>
      </c>
      <c r="M896" s="25">
        <f>VLOOKUP($A$2:$A$2221,'[2]Customer Answer 5 &amp; 6'!$A$2:$O$2221,5,FALSE)</f>
        <v>57</v>
      </c>
      <c r="N896">
        <f>VLOOKUP($A$2:$A$2221,'[2]Customer Answer 5 &amp; 6'!$A$2:$O$2221,6,FALSE)</f>
        <v>0</v>
      </c>
      <c r="O896">
        <f>VLOOKUP($A$2:$A$2221,'[2]Customer Answer 5 &amp; 6'!$A$2:$O$2221,7,FALSE)</f>
        <v>0</v>
      </c>
      <c r="P896">
        <f>VLOOKUP($A$2:$A$2221,'[2]Customer Answer 5 &amp; 6'!$A$2:$O$2221,8,FALSE)</f>
        <v>0</v>
      </c>
      <c r="Q896">
        <f>VLOOKUP($A$2:$A$2221,'[2]Customer Answer 5 &amp; 6'!$A$2:$O$2221,9,FALSE)</f>
        <v>1</v>
      </c>
      <c r="R896">
        <f>VLOOKUP($A$2:$A$2221,'[2]Customer Answer 5 &amp; 6'!$A$2:$O$2221,10,FALSE)</f>
        <v>0</v>
      </c>
      <c r="S896" s="26">
        <f>VLOOKUP($A$2:$A$2221,'[2]Customer Answer 5 &amp; 6'!$A$2:$O$2221,11,FALSE)</f>
        <v>0</v>
      </c>
      <c r="T896" s="26">
        <f>VLOOKUP($A$2:$A$2221,'[2]Customer Answer 5 &amp; 6'!$A$2:$O$2221,12,FALSE)</f>
        <v>0</v>
      </c>
      <c r="U896" s="26">
        <f>VLOOKUP($A$2:$A$2221,'[2]Customer Answer 5 &amp; 6'!$A$2:$O$2221,13,FALSE)</f>
        <v>0</v>
      </c>
      <c r="V896" s="26">
        <f>VLOOKUP($A$2:$A$2221,'[2]Customer Answer 5 &amp; 6'!$A$2:$O$2221,14,FALSE)</f>
        <v>1</v>
      </c>
      <c r="W896" s="27" t="str">
        <f>VLOOKUP($A$2:$A$2221,'[2]Customer Answer 5 &amp; 6'!$A$2:$O$2221,15,FALSE)</f>
        <v>New York</v>
      </c>
      <c r="X896" s="21">
        <f>VLOOKUP($A$2:$A$2221,'[2]Sales Answer 1 &amp; 2'!$A$2:$N$2221,3,FALSE)</f>
        <v>1567</v>
      </c>
      <c r="Y896" s="21">
        <f>VLOOKUP($A$2:$A$2221,'[2]Sales Answer 1 &amp; 2'!$A$2:$N$2221,4,FALSE)</f>
        <v>18</v>
      </c>
      <c r="Z896" s="21">
        <f>VLOOKUP($A$2:$A$2221,'[2]Sales Answer 1 &amp; 2'!$A$2:$N$2221,5,FALSE)</f>
        <v>248</v>
      </c>
      <c r="AA896" s="21">
        <f>VLOOKUP($A$2:$A$2221,'[2]Sales Answer 1 &amp; 2'!$A$2:$N$2221,6,FALSE)</f>
        <v>25</v>
      </c>
      <c r="AB896" s="21">
        <f>VLOOKUP($A$2:$A$2221,'[2]Sales Answer 1 &amp; 2'!$A$2:$N$2221,7,FALSE)</f>
        <v>55</v>
      </c>
    </row>
    <row r="897" spans="1:28" ht="15" thickBot="1" x14ac:dyDescent="0.35">
      <c r="A897" s="12">
        <v>1562</v>
      </c>
      <c r="B897" s="13">
        <v>0</v>
      </c>
      <c r="C897" s="13">
        <v>0</v>
      </c>
      <c r="D897" s="13">
        <v>0</v>
      </c>
      <c r="E897" s="13">
        <v>0</v>
      </c>
      <c r="F897" s="13">
        <v>0</v>
      </c>
      <c r="G897" s="13">
        <v>0</v>
      </c>
      <c r="H897" s="13">
        <v>0</v>
      </c>
      <c r="I897" s="14">
        <v>43882</v>
      </c>
      <c r="J897" s="22">
        <f>VLOOKUP($A$2:$A$2221,'[2]Customer Answer 5 &amp; 6'!$A$2:$O$2221,2,FALSE)</f>
        <v>147472</v>
      </c>
      <c r="K897" s="23">
        <f>VLOOKUP($A$2:$A$2221,'[2]Customer Answer 5 &amp; 6'!$A$2:$O$2221,3,FALSE)</f>
        <v>1</v>
      </c>
      <c r="L897" s="24">
        <f>VLOOKUP($A$2:$A$2221,'[2]Customer Answer 5 &amp; 6'!$A$2:$O$2221,4,FALSE)</f>
        <v>1</v>
      </c>
      <c r="M897" s="25">
        <f>VLOOKUP($A$2:$A$2221,'[2]Customer Answer 5 &amp; 6'!$A$2:$O$2221,5,FALSE)</f>
        <v>54</v>
      </c>
      <c r="N897">
        <f>VLOOKUP($A$2:$A$2221,'[2]Customer Answer 5 &amp; 6'!$A$2:$O$2221,6,FALSE)</f>
        <v>0</v>
      </c>
      <c r="O897">
        <f>VLOOKUP($A$2:$A$2221,'[2]Customer Answer 5 &amp; 6'!$A$2:$O$2221,7,FALSE)</f>
        <v>0</v>
      </c>
      <c r="P897">
        <f>VLOOKUP($A$2:$A$2221,'[2]Customer Answer 5 &amp; 6'!$A$2:$O$2221,8,FALSE)</f>
        <v>0</v>
      </c>
      <c r="Q897">
        <f>VLOOKUP($A$2:$A$2221,'[2]Customer Answer 5 &amp; 6'!$A$2:$O$2221,9,FALSE)</f>
        <v>1</v>
      </c>
      <c r="R897">
        <f>VLOOKUP($A$2:$A$2221,'[2]Customer Answer 5 &amp; 6'!$A$2:$O$2221,10,FALSE)</f>
        <v>0</v>
      </c>
      <c r="S897" s="26">
        <f>VLOOKUP($A$2:$A$2221,'[2]Customer Answer 5 &amp; 6'!$A$2:$O$2221,11,FALSE)</f>
        <v>0</v>
      </c>
      <c r="T897" s="26">
        <f>VLOOKUP($A$2:$A$2221,'[2]Customer Answer 5 &amp; 6'!$A$2:$O$2221,12,FALSE)</f>
        <v>0</v>
      </c>
      <c r="U897" s="26">
        <f>VLOOKUP($A$2:$A$2221,'[2]Customer Answer 5 &amp; 6'!$A$2:$O$2221,13,FALSE)</f>
        <v>0</v>
      </c>
      <c r="V897" s="26">
        <f>VLOOKUP($A$2:$A$2221,'[2]Customer Answer 5 &amp; 6'!$A$2:$O$2221,14,FALSE)</f>
        <v>1</v>
      </c>
      <c r="W897" s="27" t="str">
        <f>VLOOKUP($A$2:$A$2221,'[2]Customer Answer 5 &amp; 6'!$A$2:$O$2221,15,FALSE)</f>
        <v>New York</v>
      </c>
      <c r="X897" s="21">
        <f>VLOOKUP($A$2:$A$2221,'[2]Sales Answer 1 &amp; 2'!$A$2:$N$2221,3,FALSE)</f>
        <v>174</v>
      </c>
      <c r="Y897" s="21">
        <f>VLOOKUP($A$2:$A$2221,'[2]Sales Answer 1 &amp; 2'!$A$2:$N$2221,4,FALSE)</f>
        <v>0</v>
      </c>
      <c r="Z897" s="21">
        <f>VLOOKUP($A$2:$A$2221,'[2]Sales Answer 1 &amp; 2'!$A$2:$N$2221,5,FALSE)</f>
        <v>34</v>
      </c>
      <c r="AA897" s="21">
        <f>VLOOKUP($A$2:$A$2221,'[2]Sales Answer 1 &amp; 2'!$A$2:$N$2221,6,FALSE)</f>
        <v>0</v>
      </c>
      <c r="AB897" s="21">
        <f>VLOOKUP($A$2:$A$2221,'[2]Sales Answer 1 &amp; 2'!$A$2:$N$2221,7,FALSE)</f>
        <v>0</v>
      </c>
    </row>
    <row r="898" spans="1:28" ht="15" thickBot="1" x14ac:dyDescent="0.35">
      <c r="A898" s="12">
        <v>1632</v>
      </c>
      <c r="B898" s="13">
        <v>0</v>
      </c>
      <c r="C898" s="13">
        <v>0</v>
      </c>
      <c r="D898" s="13">
        <v>0</v>
      </c>
      <c r="E898" s="13">
        <v>0</v>
      </c>
      <c r="F898" s="13">
        <v>0</v>
      </c>
      <c r="G898" s="13">
        <v>0</v>
      </c>
      <c r="H898" s="13">
        <v>0</v>
      </c>
      <c r="I898" s="14">
        <v>43882</v>
      </c>
      <c r="J898" s="22">
        <f>VLOOKUP($A$2:$A$2221,'[2]Customer Answer 5 &amp; 6'!$A$2:$O$2221,2,FALSE)</f>
        <v>166886</v>
      </c>
      <c r="K898" s="23">
        <f>VLOOKUP($A$2:$A$2221,'[2]Customer Answer 5 &amp; 6'!$A$2:$O$2221,3,FALSE)</f>
        <v>0</v>
      </c>
      <c r="L898" s="24">
        <f>VLOOKUP($A$2:$A$2221,'[2]Customer Answer 5 &amp; 6'!$A$2:$O$2221,4,FALSE)</f>
        <v>1</v>
      </c>
      <c r="M898" s="25">
        <f>VLOOKUP($A$2:$A$2221,'[2]Customer Answer 5 &amp; 6'!$A$2:$O$2221,5,FALSE)</f>
        <v>62</v>
      </c>
      <c r="N898">
        <f>VLOOKUP($A$2:$A$2221,'[2]Customer Answer 5 &amp; 6'!$A$2:$O$2221,6,FALSE)</f>
        <v>0</v>
      </c>
      <c r="O898">
        <f>VLOOKUP($A$2:$A$2221,'[2]Customer Answer 5 &amp; 6'!$A$2:$O$2221,7,FALSE)</f>
        <v>0</v>
      </c>
      <c r="P898">
        <f>VLOOKUP($A$2:$A$2221,'[2]Customer Answer 5 &amp; 6'!$A$2:$O$2221,8,FALSE)</f>
        <v>0</v>
      </c>
      <c r="Q898">
        <f>VLOOKUP($A$2:$A$2221,'[2]Customer Answer 5 &amp; 6'!$A$2:$O$2221,9,FALSE)</f>
        <v>1</v>
      </c>
      <c r="R898">
        <f>VLOOKUP($A$2:$A$2221,'[2]Customer Answer 5 &amp; 6'!$A$2:$O$2221,10,FALSE)</f>
        <v>0</v>
      </c>
      <c r="S898" s="26">
        <f>VLOOKUP($A$2:$A$2221,'[2]Customer Answer 5 &amp; 6'!$A$2:$O$2221,11,FALSE)</f>
        <v>0</v>
      </c>
      <c r="T898" s="26">
        <f>VLOOKUP($A$2:$A$2221,'[2]Customer Answer 5 &amp; 6'!$A$2:$O$2221,12,FALSE)</f>
        <v>1</v>
      </c>
      <c r="U898" s="26">
        <f>VLOOKUP($A$2:$A$2221,'[2]Customer Answer 5 &amp; 6'!$A$2:$O$2221,13,FALSE)</f>
        <v>0</v>
      </c>
      <c r="V898" s="26">
        <f>VLOOKUP($A$2:$A$2221,'[2]Customer Answer 5 &amp; 6'!$A$2:$O$2221,14,FALSE)</f>
        <v>0</v>
      </c>
      <c r="W898" s="27" t="str">
        <f>VLOOKUP($A$2:$A$2221,'[2]Customer Answer 5 &amp; 6'!$A$2:$O$2221,15,FALSE)</f>
        <v>Florida</v>
      </c>
      <c r="X898" s="21">
        <f>VLOOKUP($A$2:$A$2221,'[2]Sales Answer 1 &amp; 2'!$A$2:$N$2221,3,FALSE)</f>
        <v>786</v>
      </c>
      <c r="Y898" s="21">
        <f>VLOOKUP($A$2:$A$2221,'[2]Sales Answer 1 &amp; 2'!$A$2:$N$2221,4,FALSE)</f>
        <v>10</v>
      </c>
      <c r="Z898" s="21">
        <f>VLOOKUP($A$2:$A$2221,'[2]Sales Answer 1 &amp; 2'!$A$2:$N$2221,5,FALSE)</f>
        <v>155</v>
      </c>
      <c r="AA898" s="21">
        <f>VLOOKUP($A$2:$A$2221,'[2]Sales Answer 1 &amp; 2'!$A$2:$N$2221,6,FALSE)</f>
        <v>102</v>
      </c>
      <c r="AB898" s="21">
        <f>VLOOKUP($A$2:$A$2221,'[2]Sales Answer 1 &amp; 2'!$A$2:$N$2221,7,FALSE)</f>
        <v>77</v>
      </c>
    </row>
    <row r="899" spans="1:28" ht="15" thickBot="1" x14ac:dyDescent="0.35">
      <c r="A899" s="12">
        <v>2403</v>
      </c>
      <c r="B899" s="13">
        <v>0</v>
      </c>
      <c r="C899" s="13">
        <v>0</v>
      </c>
      <c r="D899" s="13">
        <v>0</v>
      </c>
      <c r="E899" s="13">
        <v>0</v>
      </c>
      <c r="F899" s="13">
        <v>0</v>
      </c>
      <c r="G899" s="13">
        <v>0</v>
      </c>
      <c r="H899" s="13">
        <v>0</v>
      </c>
      <c r="I899" s="14">
        <v>43882</v>
      </c>
      <c r="J899" s="22">
        <f>VLOOKUP($A$2:$A$2221,'[2]Customer Answer 5 &amp; 6'!$A$2:$O$2221,2,FALSE)</f>
        <v>143269</v>
      </c>
      <c r="K899" s="23">
        <f>VLOOKUP($A$2:$A$2221,'[2]Customer Answer 5 &amp; 6'!$A$2:$O$2221,3,FALSE)</f>
        <v>1</v>
      </c>
      <c r="L899" s="24">
        <f>VLOOKUP($A$2:$A$2221,'[2]Customer Answer 5 &amp; 6'!$A$2:$O$2221,4,FALSE)</f>
        <v>0</v>
      </c>
      <c r="M899" s="25">
        <f>VLOOKUP($A$2:$A$2221,'[2]Customer Answer 5 &amp; 6'!$A$2:$O$2221,5,FALSE)</f>
        <v>48</v>
      </c>
      <c r="N899">
        <f>VLOOKUP($A$2:$A$2221,'[2]Customer Answer 5 &amp; 6'!$A$2:$O$2221,6,FALSE)</f>
        <v>0</v>
      </c>
      <c r="O899">
        <f>VLOOKUP($A$2:$A$2221,'[2]Customer Answer 5 &amp; 6'!$A$2:$O$2221,7,FALSE)</f>
        <v>1</v>
      </c>
      <c r="P899">
        <f>VLOOKUP($A$2:$A$2221,'[2]Customer Answer 5 &amp; 6'!$A$2:$O$2221,8,FALSE)</f>
        <v>0</v>
      </c>
      <c r="Q899">
        <f>VLOOKUP($A$2:$A$2221,'[2]Customer Answer 5 &amp; 6'!$A$2:$O$2221,9,FALSE)</f>
        <v>0</v>
      </c>
      <c r="R899">
        <f>VLOOKUP($A$2:$A$2221,'[2]Customer Answer 5 &amp; 6'!$A$2:$O$2221,10,FALSE)</f>
        <v>0</v>
      </c>
      <c r="S899" s="26">
        <f>VLOOKUP($A$2:$A$2221,'[2]Customer Answer 5 &amp; 6'!$A$2:$O$2221,11,FALSE)</f>
        <v>0</v>
      </c>
      <c r="T899" s="26">
        <f>VLOOKUP($A$2:$A$2221,'[2]Customer Answer 5 &amp; 6'!$A$2:$O$2221,12,FALSE)</f>
        <v>0</v>
      </c>
      <c r="U899" s="26">
        <f>VLOOKUP($A$2:$A$2221,'[2]Customer Answer 5 &amp; 6'!$A$2:$O$2221,13,FALSE)</f>
        <v>0</v>
      </c>
      <c r="V899" s="26">
        <f>VLOOKUP($A$2:$A$2221,'[2]Customer Answer 5 &amp; 6'!$A$2:$O$2221,14,FALSE)</f>
        <v>1</v>
      </c>
      <c r="W899" s="27" t="str">
        <f>VLOOKUP($A$2:$A$2221,'[2]Customer Answer 5 &amp; 6'!$A$2:$O$2221,15,FALSE)</f>
        <v>Texas</v>
      </c>
      <c r="X899" s="21">
        <f>VLOOKUP($A$2:$A$2221,'[2]Sales Answer 1 &amp; 2'!$A$2:$N$2221,3,FALSE)</f>
        <v>33</v>
      </c>
      <c r="Y899" s="21">
        <f>VLOOKUP($A$2:$A$2221,'[2]Sales Answer 1 &amp; 2'!$A$2:$N$2221,4,FALSE)</f>
        <v>3</v>
      </c>
      <c r="Z899" s="21">
        <f>VLOOKUP($A$2:$A$2221,'[2]Sales Answer 1 &amp; 2'!$A$2:$N$2221,5,FALSE)</f>
        <v>23</v>
      </c>
      <c r="AA899" s="21">
        <f>VLOOKUP($A$2:$A$2221,'[2]Sales Answer 1 &amp; 2'!$A$2:$N$2221,6,FALSE)</f>
        <v>0</v>
      </c>
      <c r="AB899" s="21">
        <f>VLOOKUP($A$2:$A$2221,'[2]Sales Answer 1 &amp; 2'!$A$2:$N$2221,7,FALSE)</f>
        <v>0</v>
      </c>
    </row>
    <row r="900" spans="1:28" ht="15" thickBot="1" x14ac:dyDescent="0.35">
      <c r="A900" s="12">
        <v>1729</v>
      </c>
      <c r="B900" s="13">
        <v>1</v>
      </c>
      <c r="C900" s="13">
        <v>0</v>
      </c>
      <c r="D900" s="13">
        <v>0</v>
      </c>
      <c r="E900" s="13">
        <v>0</v>
      </c>
      <c r="F900" s="13">
        <v>0</v>
      </c>
      <c r="G900" s="13">
        <v>0</v>
      </c>
      <c r="H900" s="13">
        <v>0</v>
      </c>
      <c r="I900" s="14">
        <v>43881</v>
      </c>
      <c r="J900" s="22">
        <f>VLOOKUP($A$2:$A$2221,'[2]Customer Answer 5 &amp; 6'!$A$2:$O$2221,2,FALSE)</f>
        <v>133697</v>
      </c>
      <c r="K900" s="23">
        <f>VLOOKUP($A$2:$A$2221,'[2]Customer Answer 5 &amp; 6'!$A$2:$O$2221,3,FALSE)</f>
        <v>1</v>
      </c>
      <c r="L900" s="24">
        <f>VLOOKUP($A$2:$A$2221,'[2]Customer Answer 5 &amp; 6'!$A$2:$O$2221,4,FALSE)</f>
        <v>0</v>
      </c>
      <c r="M900" s="25">
        <f>VLOOKUP($A$2:$A$2221,'[2]Customer Answer 5 &amp; 6'!$A$2:$O$2221,5,FALSE)</f>
        <v>50</v>
      </c>
      <c r="N900">
        <f>VLOOKUP($A$2:$A$2221,'[2]Customer Answer 5 &amp; 6'!$A$2:$O$2221,6,FALSE)</f>
        <v>0</v>
      </c>
      <c r="O900">
        <f>VLOOKUP($A$2:$A$2221,'[2]Customer Answer 5 &amp; 6'!$A$2:$O$2221,7,FALSE)</f>
        <v>0</v>
      </c>
      <c r="P900">
        <f>VLOOKUP($A$2:$A$2221,'[2]Customer Answer 5 &amp; 6'!$A$2:$O$2221,8,FALSE)</f>
        <v>1</v>
      </c>
      <c r="Q900">
        <f>VLOOKUP($A$2:$A$2221,'[2]Customer Answer 5 &amp; 6'!$A$2:$O$2221,9,FALSE)</f>
        <v>0</v>
      </c>
      <c r="R900">
        <f>VLOOKUP($A$2:$A$2221,'[2]Customer Answer 5 &amp; 6'!$A$2:$O$2221,10,FALSE)</f>
        <v>0</v>
      </c>
      <c r="S900" s="26">
        <f>VLOOKUP($A$2:$A$2221,'[2]Customer Answer 5 &amp; 6'!$A$2:$O$2221,11,FALSE)</f>
        <v>0</v>
      </c>
      <c r="T900" s="26">
        <f>VLOOKUP($A$2:$A$2221,'[2]Customer Answer 5 &amp; 6'!$A$2:$O$2221,12,FALSE)</f>
        <v>1</v>
      </c>
      <c r="U900" s="26">
        <f>VLOOKUP($A$2:$A$2221,'[2]Customer Answer 5 &amp; 6'!$A$2:$O$2221,13,FALSE)</f>
        <v>0</v>
      </c>
      <c r="V900" s="26">
        <f>VLOOKUP($A$2:$A$2221,'[2]Customer Answer 5 &amp; 6'!$A$2:$O$2221,14,FALSE)</f>
        <v>0</v>
      </c>
      <c r="W900" s="27" t="str">
        <f>VLOOKUP($A$2:$A$2221,'[2]Customer Answer 5 &amp; 6'!$A$2:$O$2221,15,FALSE)</f>
        <v>Illinois</v>
      </c>
      <c r="X900" s="21">
        <f>VLOOKUP($A$2:$A$2221,'[2]Sales Answer 1 &amp; 2'!$A$2:$N$2221,3,FALSE)</f>
        <v>16</v>
      </c>
      <c r="Y900" s="21">
        <f>VLOOKUP($A$2:$A$2221,'[2]Sales Answer 1 &amp; 2'!$A$2:$N$2221,4,FALSE)</f>
        <v>12</v>
      </c>
      <c r="Z900" s="21">
        <f>VLOOKUP($A$2:$A$2221,'[2]Sales Answer 1 &amp; 2'!$A$2:$N$2221,5,FALSE)</f>
        <v>28</v>
      </c>
      <c r="AA900" s="21">
        <f>VLOOKUP($A$2:$A$2221,'[2]Sales Answer 1 &amp; 2'!$A$2:$N$2221,6,FALSE)</f>
        <v>0</v>
      </c>
      <c r="AB900" s="21">
        <f>VLOOKUP($A$2:$A$2221,'[2]Sales Answer 1 &amp; 2'!$A$2:$N$2221,7,FALSE)</f>
        <v>12</v>
      </c>
    </row>
    <row r="901" spans="1:28" ht="15" thickBot="1" x14ac:dyDescent="0.35">
      <c r="A901" s="12">
        <v>2531</v>
      </c>
      <c r="B901" s="13">
        <v>0</v>
      </c>
      <c r="C901" s="13">
        <v>0</v>
      </c>
      <c r="D901" s="13">
        <v>0</v>
      </c>
      <c r="E901" s="13">
        <v>0</v>
      </c>
      <c r="F901" s="13">
        <v>0</v>
      </c>
      <c r="G901" s="13">
        <v>0</v>
      </c>
      <c r="H901" s="13">
        <v>0</v>
      </c>
      <c r="I901" s="14">
        <v>43881</v>
      </c>
      <c r="J901" s="22">
        <f>VLOOKUP($A$2:$A$2221,'[2]Customer Answer 5 &amp; 6'!$A$2:$O$2221,2,FALSE)</f>
        <v>137054</v>
      </c>
      <c r="K901" s="23">
        <f>VLOOKUP($A$2:$A$2221,'[2]Customer Answer 5 &amp; 6'!$A$2:$O$2221,3,FALSE)</f>
        <v>1</v>
      </c>
      <c r="L901" s="24">
        <f>VLOOKUP($A$2:$A$2221,'[2]Customer Answer 5 &amp; 6'!$A$2:$O$2221,4,FALSE)</f>
        <v>1</v>
      </c>
      <c r="M901" s="25">
        <f>VLOOKUP($A$2:$A$2221,'[2]Customer Answer 5 &amp; 6'!$A$2:$O$2221,5,FALSE)</f>
        <v>53</v>
      </c>
      <c r="N901">
        <f>VLOOKUP($A$2:$A$2221,'[2]Customer Answer 5 &amp; 6'!$A$2:$O$2221,6,FALSE)</f>
        <v>0</v>
      </c>
      <c r="O901">
        <f>VLOOKUP($A$2:$A$2221,'[2]Customer Answer 5 &amp; 6'!$A$2:$O$2221,7,FALSE)</f>
        <v>1</v>
      </c>
      <c r="P901">
        <f>VLOOKUP($A$2:$A$2221,'[2]Customer Answer 5 &amp; 6'!$A$2:$O$2221,8,FALSE)</f>
        <v>0</v>
      </c>
      <c r="Q901">
        <f>VLOOKUP($A$2:$A$2221,'[2]Customer Answer 5 &amp; 6'!$A$2:$O$2221,9,FALSE)</f>
        <v>0</v>
      </c>
      <c r="R901">
        <f>VLOOKUP($A$2:$A$2221,'[2]Customer Answer 5 &amp; 6'!$A$2:$O$2221,10,FALSE)</f>
        <v>0</v>
      </c>
      <c r="S901" s="26">
        <f>VLOOKUP($A$2:$A$2221,'[2]Customer Answer 5 &amp; 6'!$A$2:$O$2221,11,FALSE)</f>
        <v>0</v>
      </c>
      <c r="T901" s="26">
        <f>VLOOKUP($A$2:$A$2221,'[2]Customer Answer 5 &amp; 6'!$A$2:$O$2221,12,FALSE)</f>
        <v>0</v>
      </c>
      <c r="U901" s="26">
        <f>VLOOKUP($A$2:$A$2221,'[2]Customer Answer 5 &amp; 6'!$A$2:$O$2221,13,FALSE)</f>
        <v>1</v>
      </c>
      <c r="V901" s="26">
        <f>VLOOKUP($A$2:$A$2221,'[2]Customer Answer 5 &amp; 6'!$A$2:$O$2221,14,FALSE)</f>
        <v>0</v>
      </c>
      <c r="W901" s="27" t="str">
        <f>VLOOKUP($A$2:$A$2221,'[2]Customer Answer 5 &amp; 6'!$A$2:$O$2221,15,FALSE)</f>
        <v>California</v>
      </c>
      <c r="X901" s="21">
        <f>VLOOKUP($A$2:$A$2221,'[2]Sales Answer 1 &amp; 2'!$A$2:$N$2221,3,FALSE)</f>
        <v>44</v>
      </c>
      <c r="Y901" s="21">
        <f>VLOOKUP($A$2:$A$2221,'[2]Sales Answer 1 &amp; 2'!$A$2:$N$2221,4,FALSE)</f>
        <v>4</v>
      </c>
      <c r="Z901" s="21">
        <f>VLOOKUP($A$2:$A$2221,'[2]Sales Answer 1 &amp; 2'!$A$2:$N$2221,5,FALSE)</f>
        <v>22</v>
      </c>
      <c r="AA901" s="21">
        <f>VLOOKUP($A$2:$A$2221,'[2]Sales Answer 1 &amp; 2'!$A$2:$N$2221,6,FALSE)</f>
        <v>0</v>
      </c>
      <c r="AB901" s="21">
        <f>VLOOKUP($A$2:$A$2221,'[2]Sales Answer 1 &amp; 2'!$A$2:$N$2221,7,FALSE)</f>
        <v>4</v>
      </c>
    </row>
    <row r="902" spans="1:28" ht="15" thickBot="1" x14ac:dyDescent="0.35">
      <c r="A902" s="12">
        <v>2800</v>
      </c>
      <c r="B902" s="13">
        <v>0</v>
      </c>
      <c r="C902" s="13">
        <v>0</v>
      </c>
      <c r="D902" s="13">
        <v>0</v>
      </c>
      <c r="E902" s="13">
        <v>0</v>
      </c>
      <c r="F902" s="13">
        <v>0</v>
      </c>
      <c r="G902" s="13">
        <v>0</v>
      </c>
      <c r="H902" s="13">
        <v>0</v>
      </c>
      <c r="I902" s="14">
        <v>43881</v>
      </c>
      <c r="J902" s="22">
        <f>VLOOKUP($A$2:$A$2221,'[2]Customer Answer 5 &amp; 6'!$A$2:$O$2221,2,FALSE)</f>
        <v>125293</v>
      </c>
      <c r="K902" s="23">
        <f>VLOOKUP($A$2:$A$2221,'[2]Customer Answer 5 &amp; 6'!$A$2:$O$2221,3,FALSE)</f>
        <v>1</v>
      </c>
      <c r="L902" s="24">
        <f>VLOOKUP($A$2:$A$2221,'[2]Customer Answer 5 &amp; 6'!$A$2:$O$2221,4,FALSE)</f>
        <v>0</v>
      </c>
      <c r="M902" s="25">
        <f>VLOOKUP($A$2:$A$2221,'[2]Customer Answer 5 &amp; 6'!$A$2:$O$2221,5,FALSE)</f>
        <v>51</v>
      </c>
      <c r="N902">
        <f>VLOOKUP($A$2:$A$2221,'[2]Customer Answer 5 &amp; 6'!$A$2:$O$2221,6,FALSE)</f>
        <v>0</v>
      </c>
      <c r="O902">
        <f>VLOOKUP($A$2:$A$2221,'[2]Customer Answer 5 &amp; 6'!$A$2:$O$2221,7,FALSE)</f>
        <v>1</v>
      </c>
      <c r="P902">
        <f>VLOOKUP($A$2:$A$2221,'[2]Customer Answer 5 &amp; 6'!$A$2:$O$2221,8,FALSE)</f>
        <v>0</v>
      </c>
      <c r="Q902">
        <f>VLOOKUP($A$2:$A$2221,'[2]Customer Answer 5 &amp; 6'!$A$2:$O$2221,9,FALSE)</f>
        <v>0</v>
      </c>
      <c r="R902">
        <f>VLOOKUP($A$2:$A$2221,'[2]Customer Answer 5 &amp; 6'!$A$2:$O$2221,10,FALSE)</f>
        <v>0</v>
      </c>
      <c r="S902" s="26">
        <f>VLOOKUP($A$2:$A$2221,'[2]Customer Answer 5 &amp; 6'!$A$2:$O$2221,11,FALSE)</f>
        <v>0</v>
      </c>
      <c r="T902" s="26">
        <f>VLOOKUP($A$2:$A$2221,'[2]Customer Answer 5 &amp; 6'!$A$2:$O$2221,12,FALSE)</f>
        <v>1</v>
      </c>
      <c r="U902" s="26">
        <f>VLOOKUP($A$2:$A$2221,'[2]Customer Answer 5 &amp; 6'!$A$2:$O$2221,13,FALSE)</f>
        <v>0</v>
      </c>
      <c r="V902" s="26">
        <f>VLOOKUP($A$2:$A$2221,'[2]Customer Answer 5 &amp; 6'!$A$2:$O$2221,14,FALSE)</f>
        <v>0</v>
      </c>
      <c r="W902" s="27" t="str">
        <f>VLOOKUP($A$2:$A$2221,'[2]Customer Answer 5 &amp; 6'!$A$2:$O$2221,15,FALSE)</f>
        <v>Other</v>
      </c>
      <c r="X902" s="21">
        <f>VLOOKUP($A$2:$A$2221,'[2]Sales Answer 1 &amp; 2'!$A$2:$N$2221,3,FALSE)</f>
        <v>74</v>
      </c>
      <c r="Y902" s="21">
        <f>VLOOKUP($A$2:$A$2221,'[2]Sales Answer 1 &amp; 2'!$A$2:$N$2221,4,FALSE)</f>
        <v>0</v>
      </c>
      <c r="Z902" s="21">
        <f>VLOOKUP($A$2:$A$2221,'[2]Sales Answer 1 &amp; 2'!$A$2:$N$2221,5,FALSE)</f>
        <v>54</v>
      </c>
      <c r="AA902" s="21">
        <f>VLOOKUP($A$2:$A$2221,'[2]Sales Answer 1 &amp; 2'!$A$2:$N$2221,6,FALSE)</f>
        <v>0</v>
      </c>
      <c r="AB902" s="21">
        <f>VLOOKUP($A$2:$A$2221,'[2]Sales Answer 1 &amp; 2'!$A$2:$N$2221,7,FALSE)</f>
        <v>10</v>
      </c>
    </row>
    <row r="903" spans="1:28" ht="15" thickBot="1" x14ac:dyDescent="0.35">
      <c r="A903" s="12">
        <v>3045</v>
      </c>
      <c r="B903" s="13">
        <v>0</v>
      </c>
      <c r="C903" s="13">
        <v>0</v>
      </c>
      <c r="D903" s="13">
        <v>0</v>
      </c>
      <c r="E903" s="13">
        <v>0</v>
      </c>
      <c r="F903" s="13">
        <v>0</v>
      </c>
      <c r="G903" s="13">
        <v>0</v>
      </c>
      <c r="H903" s="13">
        <v>0</v>
      </c>
      <c r="I903" s="14">
        <v>43881</v>
      </c>
      <c r="J903" s="22">
        <f>VLOOKUP($A$2:$A$2221,'[2]Customer Answer 5 &amp; 6'!$A$2:$O$2221,2,FALSE)</f>
        <v>125293</v>
      </c>
      <c r="K903" s="23">
        <f>VLOOKUP($A$2:$A$2221,'[2]Customer Answer 5 &amp; 6'!$A$2:$O$2221,3,FALSE)</f>
        <v>1</v>
      </c>
      <c r="L903" s="24">
        <f>VLOOKUP($A$2:$A$2221,'[2]Customer Answer 5 &amp; 6'!$A$2:$O$2221,4,FALSE)</f>
        <v>0</v>
      </c>
      <c r="M903" s="25">
        <f>VLOOKUP($A$2:$A$2221,'[2]Customer Answer 5 &amp; 6'!$A$2:$O$2221,5,FALSE)</f>
        <v>51</v>
      </c>
      <c r="N903">
        <f>VLOOKUP($A$2:$A$2221,'[2]Customer Answer 5 &amp; 6'!$A$2:$O$2221,6,FALSE)</f>
        <v>0</v>
      </c>
      <c r="O903">
        <f>VLOOKUP($A$2:$A$2221,'[2]Customer Answer 5 &amp; 6'!$A$2:$O$2221,7,FALSE)</f>
        <v>1</v>
      </c>
      <c r="P903">
        <f>VLOOKUP($A$2:$A$2221,'[2]Customer Answer 5 &amp; 6'!$A$2:$O$2221,8,FALSE)</f>
        <v>0</v>
      </c>
      <c r="Q903">
        <f>VLOOKUP($A$2:$A$2221,'[2]Customer Answer 5 &amp; 6'!$A$2:$O$2221,9,FALSE)</f>
        <v>0</v>
      </c>
      <c r="R903">
        <f>VLOOKUP($A$2:$A$2221,'[2]Customer Answer 5 &amp; 6'!$A$2:$O$2221,10,FALSE)</f>
        <v>0</v>
      </c>
      <c r="S903" s="26">
        <f>VLOOKUP($A$2:$A$2221,'[2]Customer Answer 5 &amp; 6'!$A$2:$O$2221,11,FALSE)</f>
        <v>0</v>
      </c>
      <c r="T903" s="26">
        <f>VLOOKUP($A$2:$A$2221,'[2]Customer Answer 5 &amp; 6'!$A$2:$O$2221,12,FALSE)</f>
        <v>1</v>
      </c>
      <c r="U903" s="26">
        <f>VLOOKUP($A$2:$A$2221,'[2]Customer Answer 5 &amp; 6'!$A$2:$O$2221,13,FALSE)</f>
        <v>0</v>
      </c>
      <c r="V903" s="26">
        <f>VLOOKUP($A$2:$A$2221,'[2]Customer Answer 5 &amp; 6'!$A$2:$O$2221,14,FALSE)</f>
        <v>0</v>
      </c>
      <c r="W903" s="27" t="str">
        <f>VLOOKUP($A$2:$A$2221,'[2]Customer Answer 5 &amp; 6'!$A$2:$O$2221,15,FALSE)</f>
        <v>Texas</v>
      </c>
      <c r="X903" s="21">
        <f>VLOOKUP($A$2:$A$2221,'[2]Sales Answer 1 &amp; 2'!$A$2:$N$2221,3,FALSE)</f>
        <v>74</v>
      </c>
      <c r="Y903" s="21">
        <f>VLOOKUP($A$2:$A$2221,'[2]Sales Answer 1 &amp; 2'!$A$2:$N$2221,4,FALSE)</f>
        <v>0</v>
      </c>
      <c r="Z903" s="21">
        <f>VLOOKUP($A$2:$A$2221,'[2]Sales Answer 1 &amp; 2'!$A$2:$N$2221,5,FALSE)</f>
        <v>54</v>
      </c>
      <c r="AA903" s="21">
        <f>VLOOKUP($A$2:$A$2221,'[2]Sales Answer 1 &amp; 2'!$A$2:$N$2221,6,FALSE)</f>
        <v>0</v>
      </c>
      <c r="AB903" s="21">
        <f>VLOOKUP($A$2:$A$2221,'[2]Sales Answer 1 &amp; 2'!$A$2:$N$2221,7,FALSE)</f>
        <v>10</v>
      </c>
    </row>
    <row r="904" spans="1:28" ht="15" thickBot="1" x14ac:dyDescent="0.35">
      <c r="A904" s="12">
        <v>1571</v>
      </c>
      <c r="B904" s="13">
        <v>0</v>
      </c>
      <c r="C904" s="13">
        <v>0</v>
      </c>
      <c r="D904" s="13">
        <v>0</v>
      </c>
      <c r="E904" s="13">
        <v>0</v>
      </c>
      <c r="F904" s="13">
        <v>0</v>
      </c>
      <c r="G904" s="13">
        <v>0</v>
      </c>
      <c r="H904" s="13">
        <v>0</v>
      </c>
      <c r="I904" s="14">
        <v>43880</v>
      </c>
      <c r="J904" s="22">
        <f>VLOOKUP($A$2:$A$2221,'[2]Customer Answer 5 &amp; 6'!$A$2:$O$2221,2,FALSE)</f>
        <v>161794</v>
      </c>
      <c r="K904" s="23">
        <f>VLOOKUP($A$2:$A$2221,'[2]Customer Answer 5 &amp; 6'!$A$2:$O$2221,3,FALSE)</f>
        <v>0</v>
      </c>
      <c r="L904" s="24">
        <f>VLOOKUP($A$2:$A$2221,'[2]Customer Answer 5 &amp; 6'!$A$2:$O$2221,4,FALSE)</f>
        <v>1</v>
      </c>
      <c r="M904" s="25">
        <f>VLOOKUP($A$2:$A$2221,'[2]Customer Answer 5 &amp; 6'!$A$2:$O$2221,5,FALSE)</f>
        <v>59</v>
      </c>
      <c r="N904">
        <f>VLOOKUP($A$2:$A$2221,'[2]Customer Answer 5 &amp; 6'!$A$2:$O$2221,6,FALSE)</f>
        <v>0</v>
      </c>
      <c r="O904">
        <f>VLOOKUP($A$2:$A$2221,'[2]Customer Answer 5 &amp; 6'!$A$2:$O$2221,7,FALSE)</f>
        <v>1</v>
      </c>
      <c r="P904">
        <f>VLOOKUP($A$2:$A$2221,'[2]Customer Answer 5 &amp; 6'!$A$2:$O$2221,8,FALSE)</f>
        <v>0</v>
      </c>
      <c r="Q904">
        <f>VLOOKUP($A$2:$A$2221,'[2]Customer Answer 5 &amp; 6'!$A$2:$O$2221,9,FALSE)</f>
        <v>0</v>
      </c>
      <c r="R904">
        <f>VLOOKUP($A$2:$A$2221,'[2]Customer Answer 5 &amp; 6'!$A$2:$O$2221,10,FALSE)</f>
        <v>0</v>
      </c>
      <c r="S904" s="26">
        <f>VLOOKUP($A$2:$A$2221,'[2]Customer Answer 5 &amp; 6'!$A$2:$O$2221,11,FALSE)</f>
        <v>0</v>
      </c>
      <c r="T904" s="26">
        <f>VLOOKUP($A$2:$A$2221,'[2]Customer Answer 5 &amp; 6'!$A$2:$O$2221,12,FALSE)</f>
        <v>0</v>
      </c>
      <c r="U904" s="26">
        <f>VLOOKUP($A$2:$A$2221,'[2]Customer Answer 5 &amp; 6'!$A$2:$O$2221,13,FALSE)</f>
        <v>1</v>
      </c>
      <c r="V904" s="26">
        <f>VLOOKUP($A$2:$A$2221,'[2]Customer Answer 5 &amp; 6'!$A$2:$O$2221,14,FALSE)</f>
        <v>0</v>
      </c>
      <c r="W904" s="27" t="str">
        <f>VLOOKUP($A$2:$A$2221,'[2]Customer Answer 5 &amp; 6'!$A$2:$O$2221,15,FALSE)</f>
        <v>California</v>
      </c>
      <c r="X904" s="21">
        <f>VLOOKUP($A$2:$A$2221,'[2]Sales Answer 1 &amp; 2'!$A$2:$N$2221,3,FALSE)</f>
        <v>691</v>
      </c>
      <c r="Y904" s="21">
        <f>VLOOKUP($A$2:$A$2221,'[2]Sales Answer 1 &amp; 2'!$A$2:$N$2221,4,FALSE)</f>
        <v>123</v>
      </c>
      <c r="Z904" s="21">
        <f>VLOOKUP($A$2:$A$2221,'[2]Sales Answer 1 &amp; 2'!$A$2:$N$2221,5,FALSE)</f>
        <v>492</v>
      </c>
      <c r="AA904" s="21">
        <f>VLOOKUP($A$2:$A$2221,'[2]Sales Answer 1 &amp; 2'!$A$2:$N$2221,6,FALSE)</f>
        <v>141</v>
      </c>
      <c r="AB904" s="21">
        <f>VLOOKUP($A$2:$A$2221,'[2]Sales Answer 1 &amp; 2'!$A$2:$N$2221,7,FALSE)</f>
        <v>123</v>
      </c>
    </row>
    <row r="905" spans="1:28" ht="15" thickBot="1" x14ac:dyDescent="0.35">
      <c r="A905" s="12">
        <v>1556</v>
      </c>
      <c r="B905" s="13">
        <v>0</v>
      </c>
      <c r="C905" s="13">
        <v>0</v>
      </c>
      <c r="D905" s="13">
        <v>0</v>
      </c>
      <c r="E905" s="13">
        <v>0</v>
      </c>
      <c r="F905" s="13">
        <v>0</v>
      </c>
      <c r="G905" s="13">
        <v>0</v>
      </c>
      <c r="H905" s="13">
        <v>0</v>
      </c>
      <c r="I905" s="14">
        <v>43879</v>
      </c>
      <c r="J905" s="22">
        <f>VLOOKUP($A$2:$A$2221,'[2]Customer Answer 5 &amp; 6'!$A$2:$O$2221,2,FALSE)</f>
        <v>138593</v>
      </c>
      <c r="K905" s="23">
        <f>VLOOKUP($A$2:$A$2221,'[2]Customer Answer 5 &amp; 6'!$A$2:$O$2221,3,FALSE)</f>
        <v>1</v>
      </c>
      <c r="L905" s="24">
        <f>VLOOKUP($A$2:$A$2221,'[2]Customer Answer 5 &amp; 6'!$A$2:$O$2221,4,FALSE)</f>
        <v>0</v>
      </c>
      <c r="M905" s="25">
        <f>VLOOKUP($A$2:$A$2221,'[2]Customer Answer 5 &amp; 6'!$A$2:$O$2221,5,FALSE)</f>
        <v>42</v>
      </c>
      <c r="N905">
        <f>VLOOKUP($A$2:$A$2221,'[2]Customer Answer 5 &amp; 6'!$A$2:$O$2221,6,FALSE)</f>
        <v>0</v>
      </c>
      <c r="O905">
        <f>VLOOKUP($A$2:$A$2221,'[2]Customer Answer 5 &amp; 6'!$A$2:$O$2221,7,FALSE)</f>
        <v>0</v>
      </c>
      <c r="P905">
        <f>VLOOKUP($A$2:$A$2221,'[2]Customer Answer 5 &amp; 6'!$A$2:$O$2221,8,FALSE)</f>
        <v>1</v>
      </c>
      <c r="Q905">
        <f>VLOOKUP($A$2:$A$2221,'[2]Customer Answer 5 &amp; 6'!$A$2:$O$2221,9,FALSE)</f>
        <v>0</v>
      </c>
      <c r="R905">
        <f>VLOOKUP($A$2:$A$2221,'[2]Customer Answer 5 &amp; 6'!$A$2:$O$2221,10,FALSE)</f>
        <v>0</v>
      </c>
      <c r="S905" s="26">
        <f>VLOOKUP($A$2:$A$2221,'[2]Customer Answer 5 &amp; 6'!$A$2:$O$2221,11,FALSE)</f>
        <v>0</v>
      </c>
      <c r="T905" s="26">
        <f>VLOOKUP($A$2:$A$2221,'[2]Customer Answer 5 &amp; 6'!$A$2:$O$2221,12,FALSE)</f>
        <v>0</v>
      </c>
      <c r="U905" s="26">
        <f>VLOOKUP($A$2:$A$2221,'[2]Customer Answer 5 &amp; 6'!$A$2:$O$2221,13,FALSE)</f>
        <v>0</v>
      </c>
      <c r="V905" s="26">
        <f>VLOOKUP($A$2:$A$2221,'[2]Customer Answer 5 &amp; 6'!$A$2:$O$2221,14,FALSE)</f>
        <v>0</v>
      </c>
      <c r="W905" s="27" t="str">
        <f>VLOOKUP($A$2:$A$2221,'[2]Customer Answer 5 &amp; 6'!$A$2:$O$2221,15,FALSE)</f>
        <v>New York</v>
      </c>
      <c r="X905" s="21">
        <f>VLOOKUP($A$2:$A$2221,'[2]Sales Answer 1 &amp; 2'!$A$2:$N$2221,3,FALSE)</f>
        <v>183</v>
      </c>
      <c r="Y905" s="21">
        <f>VLOOKUP($A$2:$A$2221,'[2]Sales Answer 1 &amp; 2'!$A$2:$N$2221,4,FALSE)</f>
        <v>43</v>
      </c>
      <c r="Z905" s="21">
        <f>VLOOKUP($A$2:$A$2221,'[2]Sales Answer 1 &amp; 2'!$A$2:$N$2221,5,FALSE)</f>
        <v>176</v>
      </c>
      <c r="AA905" s="21">
        <f>VLOOKUP($A$2:$A$2221,'[2]Sales Answer 1 &amp; 2'!$A$2:$N$2221,6,FALSE)</f>
        <v>61</v>
      </c>
      <c r="AB905" s="21">
        <f>VLOOKUP($A$2:$A$2221,'[2]Sales Answer 1 &amp; 2'!$A$2:$N$2221,7,FALSE)</f>
        <v>86</v>
      </c>
    </row>
    <row r="906" spans="1:28" ht="15" thickBot="1" x14ac:dyDescent="0.35">
      <c r="A906" s="12">
        <v>1147</v>
      </c>
      <c r="B906" s="13">
        <v>0</v>
      </c>
      <c r="C906" s="13">
        <v>0</v>
      </c>
      <c r="D906" s="13">
        <v>0</v>
      </c>
      <c r="E906" s="13">
        <v>0</v>
      </c>
      <c r="F906" s="13">
        <v>0</v>
      </c>
      <c r="G906" s="13">
        <v>0</v>
      </c>
      <c r="H906" s="13">
        <v>0</v>
      </c>
      <c r="I906" s="14">
        <v>43878</v>
      </c>
      <c r="J906" s="22">
        <f>VLOOKUP($A$2:$A$2221,'[2]Customer Answer 5 &amp; 6'!$A$2:$O$2221,2,FALSE)</f>
        <v>160199</v>
      </c>
      <c r="K906" s="23">
        <f>VLOOKUP($A$2:$A$2221,'[2]Customer Answer 5 &amp; 6'!$A$2:$O$2221,3,FALSE)</f>
        <v>1</v>
      </c>
      <c r="L906" s="24">
        <f>VLOOKUP($A$2:$A$2221,'[2]Customer Answer 5 &amp; 6'!$A$2:$O$2221,4,FALSE)</f>
        <v>2</v>
      </c>
      <c r="M906" s="25">
        <f>VLOOKUP($A$2:$A$2221,'[2]Customer Answer 5 &amp; 6'!$A$2:$O$2221,5,FALSE)</f>
        <v>42</v>
      </c>
      <c r="N906">
        <f>VLOOKUP($A$2:$A$2221,'[2]Customer Answer 5 &amp; 6'!$A$2:$O$2221,6,FALSE)</f>
        <v>0</v>
      </c>
      <c r="O906">
        <f>VLOOKUP($A$2:$A$2221,'[2]Customer Answer 5 &amp; 6'!$A$2:$O$2221,7,FALSE)</f>
        <v>0</v>
      </c>
      <c r="P906">
        <f>VLOOKUP($A$2:$A$2221,'[2]Customer Answer 5 &amp; 6'!$A$2:$O$2221,8,FALSE)</f>
        <v>1</v>
      </c>
      <c r="Q906">
        <f>VLOOKUP($A$2:$A$2221,'[2]Customer Answer 5 &amp; 6'!$A$2:$O$2221,9,FALSE)</f>
        <v>0</v>
      </c>
      <c r="R906">
        <f>VLOOKUP($A$2:$A$2221,'[2]Customer Answer 5 &amp; 6'!$A$2:$O$2221,10,FALSE)</f>
        <v>0</v>
      </c>
      <c r="S906" s="26">
        <f>VLOOKUP($A$2:$A$2221,'[2]Customer Answer 5 &amp; 6'!$A$2:$O$2221,11,FALSE)</f>
        <v>0</v>
      </c>
      <c r="T906" s="26">
        <f>VLOOKUP($A$2:$A$2221,'[2]Customer Answer 5 &amp; 6'!$A$2:$O$2221,12,FALSE)</f>
        <v>1</v>
      </c>
      <c r="U906" s="26">
        <f>VLOOKUP($A$2:$A$2221,'[2]Customer Answer 5 &amp; 6'!$A$2:$O$2221,13,FALSE)</f>
        <v>0</v>
      </c>
      <c r="V906" s="26">
        <f>VLOOKUP($A$2:$A$2221,'[2]Customer Answer 5 &amp; 6'!$A$2:$O$2221,14,FALSE)</f>
        <v>0</v>
      </c>
      <c r="W906" s="27" t="str">
        <f>VLOOKUP($A$2:$A$2221,'[2]Customer Answer 5 &amp; 6'!$A$2:$O$2221,15,FALSE)</f>
        <v>Illinois</v>
      </c>
      <c r="X906" s="21">
        <f>VLOOKUP($A$2:$A$2221,'[2]Sales Answer 1 &amp; 2'!$A$2:$N$2221,3,FALSE)</f>
        <v>21</v>
      </c>
      <c r="Y906" s="21">
        <f>VLOOKUP($A$2:$A$2221,'[2]Sales Answer 1 &amp; 2'!$A$2:$N$2221,4,FALSE)</f>
        <v>3</v>
      </c>
      <c r="Z906" s="21">
        <f>VLOOKUP($A$2:$A$2221,'[2]Sales Answer 1 &amp; 2'!$A$2:$N$2221,5,FALSE)</f>
        <v>19</v>
      </c>
      <c r="AA906" s="21">
        <f>VLOOKUP($A$2:$A$2221,'[2]Sales Answer 1 &amp; 2'!$A$2:$N$2221,6,FALSE)</f>
        <v>5</v>
      </c>
      <c r="AB906" s="21">
        <f>VLOOKUP($A$2:$A$2221,'[2]Sales Answer 1 &amp; 2'!$A$2:$N$2221,7,FALSE)</f>
        <v>0</v>
      </c>
    </row>
    <row r="907" spans="1:28" ht="15" thickBot="1" x14ac:dyDescent="0.35">
      <c r="A907" s="12">
        <v>1760</v>
      </c>
      <c r="B907" s="13">
        <v>0</v>
      </c>
      <c r="C907" s="13">
        <v>0</v>
      </c>
      <c r="D907" s="13">
        <v>0</v>
      </c>
      <c r="E907" s="13">
        <v>0</v>
      </c>
      <c r="F907" s="13">
        <v>0</v>
      </c>
      <c r="G907" s="13">
        <v>0</v>
      </c>
      <c r="H907" s="13">
        <v>0</v>
      </c>
      <c r="I907" s="14">
        <v>43878</v>
      </c>
      <c r="J907" s="22">
        <f>VLOOKUP($A$2:$A$2221,'[2]Customer Answer 5 &amp; 6'!$A$2:$O$2221,2,FALSE)</f>
        <v>172258</v>
      </c>
      <c r="K907" s="23">
        <f>VLOOKUP($A$2:$A$2221,'[2]Customer Answer 5 &amp; 6'!$A$2:$O$2221,3,FALSE)</f>
        <v>0</v>
      </c>
      <c r="L907" s="24">
        <f>VLOOKUP($A$2:$A$2221,'[2]Customer Answer 5 &amp; 6'!$A$2:$O$2221,4,FALSE)</f>
        <v>1</v>
      </c>
      <c r="M907" s="25">
        <f>VLOOKUP($A$2:$A$2221,'[2]Customer Answer 5 &amp; 6'!$A$2:$O$2221,5,FALSE)</f>
        <v>49</v>
      </c>
      <c r="N907">
        <f>VLOOKUP($A$2:$A$2221,'[2]Customer Answer 5 &amp; 6'!$A$2:$O$2221,6,FALSE)</f>
        <v>0</v>
      </c>
      <c r="O907">
        <f>VLOOKUP($A$2:$A$2221,'[2]Customer Answer 5 &amp; 6'!$A$2:$O$2221,7,FALSE)</f>
        <v>0</v>
      </c>
      <c r="P907">
        <f>VLOOKUP($A$2:$A$2221,'[2]Customer Answer 5 &amp; 6'!$A$2:$O$2221,8,FALSE)</f>
        <v>1</v>
      </c>
      <c r="Q907">
        <f>VLOOKUP($A$2:$A$2221,'[2]Customer Answer 5 &amp; 6'!$A$2:$O$2221,9,FALSE)</f>
        <v>0</v>
      </c>
      <c r="R907">
        <f>VLOOKUP($A$2:$A$2221,'[2]Customer Answer 5 &amp; 6'!$A$2:$O$2221,10,FALSE)</f>
        <v>0</v>
      </c>
      <c r="S907" s="26">
        <f>VLOOKUP($A$2:$A$2221,'[2]Customer Answer 5 &amp; 6'!$A$2:$O$2221,11,FALSE)</f>
        <v>0</v>
      </c>
      <c r="T907" s="26">
        <f>VLOOKUP($A$2:$A$2221,'[2]Customer Answer 5 &amp; 6'!$A$2:$O$2221,12,FALSE)</f>
        <v>1</v>
      </c>
      <c r="U907" s="26">
        <f>VLOOKUP($A$2:$A$2221,'[2]Customer Answer 5 &amp; 6'!$A$2:$O$2221,13,FALSE)</f>
        <v>0</v>
      </c>
      <c r="V907" s="26">
        <f>VLOOKUP($A$2:$A$2221,'[2]Customer Answer 5 &amp; 6'!$A$2:$O$2221,14,FALSE)</f>
        <v>0</v>
      </c>
      <c r="W907" s="27" t="str">
        <f>VLOOKUP($A$2:$A$2221,'[2]Customer Answer 5 &amp; 6'!$A$2:$O$2221,15,FALSE)</f>
        <v>New York</v>
      </c>
      <c r="X907" s="21">
        <f>VLOOKUP($A$2:$A$2221,'[2]Sales Answer 1 &amp; 2'!$A$2:$N$2221,3,FALSE)</f>
        <v>1244</v>
      </c>
      <c r="Y907" s="21">
        <f>VLOOKUP($A$2:$A$2221,'[2]Sales Answer 1 &amp; 2'!$A$2:$N$2221,4,FALSE)</f>
        <v>0</v>
      </c>
      <c r="Z907" s="21">
        <f>VLOOKUP($A$2:$A$2221,'[2]Sales Answer 1 &amp; 2'!$A$2:$N$2221,5,FALSE)</f>
        <v>1244</v>
      </c>
      <c r="AA907" s="21">
        <f>VLOOKUP($A$2:$A$2221,'[2]Sales Answer 1 &amp; 2'!$A$2:$N$2221,6,FALSE)</f>
        <v>541</v>
      </c>
      <c r="AB907" s="21">
        <f>VLOOKUP($A$2:$A$2221,'[2]Sales Answer 1 &amp; 2'!$A$2:$N$2221,7,FALSE)</f>
        <v>286</v>
      </c>
    </row>
    <row r="908" spans="1:28" ht="15" thickBot="1" x14ac:dyDescent="0.35">
      <c r="A908" s="12">
        <v>1946</v>
      </c>
      <c r="B908" s="13">
        <v>0</v>
      </c>
      <c r="C908" s="13">
        <v>0</v>
      </c>
      <c r="D908" s="13">
        <v>0</v>
      </c>
      <c r="E908" s="13">
        <v>0</v>
      </c>
      <c r="F908" s="13">
        <v>0</v>
      </c>
      <c r="G908" s="13">
        <v>0</v>
      </c>
      <c r="H908" s="13">
        <v>0</v>
      </c>
      <c r="I908" s="14">
        <v>43878</v>
      </c>
      <c r="J908" s="22">
        <f>VLOOKUP($A$2:$A$2221,'[2]Customer Answer 5 &amp; 6'!$A$2:$O$2221,2,FALSE)</f>
        <v>154753</v>
      </c>
      <c r="K908" s="23">
        <f>VLOOKUP($A$2:$A$2221,'[2]Customer Answer 5 &amp; 6'!$A$2:$O$2221,3,FALSE)</f>
        <v>0</v>
      </c>
      <c r="L908" s="24">
        <f>VLOOKUP($A$2:$A$2221,'[2]Customer Answer 5 &amp; 6'!$A$2:$O$2221,4,FALSE)</f>
        <v>1</v>
      </c>
      <c r="M908" s="25">
        <f>VLOOKUP($A$2:$A$2221,'[2]Customer Answer 5 &amp; 6'!$A$2:$O$2221,5,FALSE)</f>
        <v>61</v>
      </c>
      <c r="N908">
        <f>VLOOKUP($A$2:$A$2221,'[2]Customer Answer 5 &amp; 6'!$A$2:$O$2221,6,FALSE)</f>
        <v>0</v>
      </c>
      <c r="O908">
        <f>VLOOKUP($A$2:$A$2221,'[2]Customer Answer 5 &amp; 6'!$A$2:$O$2221,7,FALSE)</f>
        <v>0</v>
      </c>
      <c r="P908">
        <f>VLOOKUP($A$2:$A$2221,'[2]Customer Answer 5 &amp; 6'!$A$2:$O$2221,8,FALSE)</f>
        <v>0</v>
      </c>
      <c r="Q908">
        <f>VLOOKUP($A$2:$A$2221,'[2]Customer Answer 5 &amp; 6'!$A$2:$O$2221,9,FALSE)</f>
        <v>1</v>
      </c>
      <c r="R908">
        <f>VLOOKUP($A$2:$A$2221,'[2]Customer Answer 5 &amp; 6'!$A$2:$O$2221,10,FALSE)</f>
        <v>0</v>
      </c>
      <c r="S908" s="26">
        <f>VLOOKUP($A$2:$A$2221,'[2]Customer Answer 5 &amp; 6'!$A$2:$O$2221,11,FALSE)</f>
        <v>0</v>
      </c>
      <c r="T908" s="26">
        <f>VLOOKUP($A$2:$A$2221,'[2]Customer Answer 5 &amp; 6'!$A$2:$O$2221,12,FALSE)</f>
        <v>1</v>
      </c>
      <c r="U908" s="26">
        <f>VLOOKUP($A$2:$A$2221,'[2]Customer Answer 5 &amp; 6'!$A$2:$O$2221,13,FALSE)</f>
        <v>0</v>
      </c>
      <c r="V908" s="26">
        <f>VLOOKUP($A$2:$A$2221,'[2]Customer Answer 5 &amp; 6'!$A$2:$O$2221,14,FALSE)</f>
        <v>0</v>
      </c>
      <c r="W908" s="27" t="str">
        <f>VLOOKUP($A$2:$A$2221,'[2]Customer Answer 5 &amp; 6'!$A$2:$O$2221,15,FALSE)</f>
        <v>New York</v>
      </c>
      <c r="X908" s="21">
        <f>VLOOKUP($A$2:$A$2221,'[2]Sales Answer 1 &amp; 2'!$A$2:$N$2221,3,FALSE)</f>
        <v>557</v>
      </c>
      <c r="Y908" s="21">
        <f>VLOOKUP($A$2:$A$2221,'[2]Sales Answer 1 &amp; 2'!$A$2:$N$2221,4,FALSE)</f>
        <v>302</v>
      </c>
      <c r="Z908" s="21">
        <f>VLOOKUP($A$2:$A$2221,'[2]Sales Answer 1 &amp; 2'!$A$2:$N$2221,5,FALSE)</f>
        <v>642</v>
      </c>
      <c r="AA908" s="21">
        <f>VLOOKUP($A$2:$A$2221,'[2]Sales Answer 1 &amp; 2'!$A$2:$N$2221,6,FALSE)</f>
        <v>20</v>
      </c>
      <c r="AB908" s="21">
        <f>VLOOKUP($A$2:$A$2221,'[2]Sales Answer 1 &amp; 2'!$A$2:$N$2221,7,FALSE)</f>
        <v>167</v>
      </c>
    </row>
    <row r="909" spans="1:28" ht="15" thickBot="1" x14ac:dyDescent="0.35">
      <c r="A909" s="12">
        <v>1960</v>
      </c>
      <c r="B909" s="13">
        <v>1</v>
      </c>
      <c r="C909" s="13">
        <v>0</v>
      </c>
      <c r="D909" s="13">
        <v>0</v>
      </c>
      <c r="E909" s="13">
        <v>0</v>
      </c>
      <c r="F909" s="13">
        <v>0</v>
      </c>
      <c r="G909" s="13">
        <v>0</v>
      </c>
      <c r="H909" s="13">
        <v>0</v>
      </c>
      <c r="I909" s="14">
        <v>43878</v>
      </c>
      <c r="J909" s="22">
        <f>VLOOKUP($A$2:$A$2221,'[2]Customer Answer 5 &amp; 6'!$A$2:$O$2221,2,FALSE)</f>
        <v>153103</v>
      </c>
      <c r="K909" s="23">
        <f>VLOOKUP($A$2:$A$2221,'[2]Customer Answer 5 &amp; 6'!$A$2:$O$2221,3,FALSE)</f>
        <v>0</v>
      </c>
      <c r="L909" s="24">
        <f>VLOOKUP($A$2:$A$2221,'[2]Customer Answer 5 &amp; 6'!$A$2:$O$2221,4,FALSE)</f>
        <v>1</v>
      </c>
      <c r="M909" s="25">
        <f>VLOOKUP($A$2:$A$2221,'[2]Customer Answer 5 &amp; 6'!$A$2:$O$2221,5,FALSE)</f>
        <v>66</v>
      </c>
      <c r="N909">
        <f>VLOOKUP($A$2:$A$2221,'[2]Customer Answer 5 &amp; 6'!$A$2:$O$2221,6,FALSE)</f>
        <v>0</v>
      </c>
      <c r="O909">
        <f>VLOOKUP($A$2:$A$2221,'[2]Customer Answer 5 &amp; 6'!$A$2:$O$2221,7,FALSE)</f>
        <v>0</v>
      </c>
      <c r="P909">
        <f>VLOOKUP($A$2:$A$2221,'[2]Customer Answer 5 &amp; 6'!$A$2:$O$2221,8,FALSE)</f>
        <v>0</v>
      </c>
      <c r="Q909">
        <f>VLOOKUP($A$2:$A$2221,'[2]Customer Answer 5 &amp; 6'!$A$2:$O$2221,9,FALSE)</f>
        <v>1</v>
      </c>
      <c r="R909">
        <f>VLOOKUP($A$2:$A$2221,'[2]Customer Answer 5 &amp; 6'!$A$2:$O$2221,10,FALSE)</f>
        <v>0</v>
      </c>
      <c r="S909" s="26">
        <f>VLOOKUP($A$2:$A$2221,'[2]Customer Answer 5 &amp; 6'!$A$2:$O$2221,11,FALSE)</f>
        <v>0</v>
      </c>
      <c r="T909" s="26">
        <f>VLOOKUP($A$2:$A$2221,'[2]Customer Answer 5 &amp; 6'!$A$2:$O$2221,12,FALSE)</f>
        <v>1</v>
      </c>
      <c r="U909" s="26">
        <f>VLOOKUP($A$2:$A$2221,'[2]Customer Answer 5 &amp; 6'!$A$2:$O$2221,13,FALSE)</f>
        <v>0</v>
      </c>
      <c r="V909" s="26">
        <f>VLOOKUP($A$2:$A$2221,'[2]Customer Answer 5 &amp; 6'!$A$2:$O$2221,14,FALSE)</f>
        <v>0</v>
      </c>
      <c r="W909" s="27" t="str">
        <f>VLOOKUP($A$2:$A$2221,'[2]Customer Answer 5 &amp; 6'!$A$2:$O$2221,15,FALSE)</f>
        <v>Other</v>
      </c>
      <c r="X909" s="21">
        <f>VLOOKUP($A$2:$A$2221,'[2]Sales Answer 1 &amp; 2'!$A$2:$N$2221,3,FALSE)</f>
        <v>2102</v>
      </c>
      <c r="Y909" s="21">
        <f>VLOOKUP($A$2:$A$2221,'[2]Sales Answer 1 &amp; 2'!$A$2:$N$2221,4,FALSE)</f>
        <v>49</v>
      </c>
      <c r="Z909" s="21">
        <f>VLOOKUP($A$2:$A$2221,'[2]Sales Answer 1 &amp; 2'!$A$2:$N$2221,5,FALSE)</f>
        <v>383</v>
      </c>
      <c r="AA909" s="21">
        <f>VLOOKUP($A$2:$A$2221,'[2]Sales Answer 1 &amp; 2'!$A$2:$N$2221,6,FALSE)</f>
        <v>32</v>
      </c>
      <c r="AB909" s="21">
        <f>VLOOKUP($A$2:$A$2221,'[2]Sales Answer 1 &amp; 2'!$A$2:$N$2221,7,FALSE)</f>
        <v>0</v>
      </c>
    </row>
    <row r="910" spans="1:28" ht="15" thickBot="1" x14ac:dyDescent="0.35">
      <c r="A910" s="12">
        <v>2100</v>
      </c>
      <c r="B910" s="13">
        <v>0</v>
      </c>
      <c r="C910" s="13">
        <v>0</v>
      </c>
      <c r="D910" s="13">
        <v>0</v>
      </c>
      <c r="E910" s="13">
        <v>0</v>
      </c>
      <c r="F910" s="13">
        <v>0</v>
      </c>
      <c r="G910" s="13">
        <v>0</v>
      </c>
      <c r="H910" s="13">
        <v>0</v>
      </c>
      <c r="I910" s="14">
        <v>43878</v>
      </c>
      <c r="J910" s="22">
        <f>VLOOKUP($A$2:$A$2221,'[2]Customer Answer 5 &amp; 6'!$A$2:$O$2221,2,FALSE)</f>
        <v>147025</v>
      </c>
      <c r="K910" s="23">
        <f>VLOOKUP($A$2:$A$2221,'[2]Customer Answer 5 &amp; 6'!$A$2:$O$2221,3,FALSE)</f>
        <v>0</v>
      </c>
      <c r="L910" s="24">
        <f>VLOOKUP($A$2:$A$2221,'[2]Customer Answer 5 &amp; 6'!$A$2:$O$2221,4,FALSE)</f>
        <v>1</v>
      </c>
      <c r="M910" s="25">
        <f>VLOOKUP($A$2:$A$2221,'[2]Customer Answer 5 &amp; 6'!$A$2:$O$2221,5,FALSE)</f>
        <v>42</v>
      </c>
      <c r="N910">
        <f>VLOOKUP($A$2:$A$2221,'[2]Customer Answer 5 &amp; 6'!$A$2:$O$2221,6,FALSE)</f>
        <v>0</v>
      </c>
      <c r="O910">
        <f>VLOOKUP($A$2:$A$2221,'[2]Customer Answer 5 &amp; 6'!$A$2:$O$2221,7,FALSE)</f>
        <v>1</v>
      </c>
      <c r="P910">
        <f>VLOOKUP($A$2:$A$2221,'[2]Customer Answer 5 &amp; 6'!$A$2:$O$2221,8,FALSE)</f>
        <v>0</v>
      </c>
      <c r="Q910">
        <f>VLOOKUP($A$2:$A$2221,'[2]Customer Answer 5 &amp; 6'!$A$2:$O$2221,9,FALSE)</f>
        <v>0</v>
      </c>
      <c r="R910">
        <f>VLOOKUP($A$2:$A$2221,'[2]Customer Answer 5 &amp; 6'!$A$2:$O$2221,10,FALSE)</f>
        <v>0</v>
      </c>
      <c r="S910" s="26">
        <f>VLOOKUP($A$2:$A$2221,'[2]Customer Answer 5 &amp; 6'!$A$2:$O$2221,11,FALSE)</f>
        <v>0</v>
      </c>
      <c r="T910" s="26">
        <f>VLOOKUP($A$2:$A$2221,'[2]Customer Answer 5 &amp; 6'!$A$2:$O$2221,12,FALSE)</f>
        <v>0</v>
      </c>
      <c r="U910" s="26">
        <f>VLOOKUP($A$2:$A$2221,'[2]Customer Answer 5 &amp; 6'!$A$2:$O$2221,13,FALSE)</f>
        <v>0</v>
      </c>
      <c r="V910" s="26">
        <f>VLOOKUP($A$2:$A$2221,'[2]Customer Answer 5 &amp; 6'!$A$2:$O$2221,14,FALSE)</f>
        <v>0</v>
      </c>
      <c r="W910" s="27" t="str">
        <f>VLOOKUP($A$2:$A$2221,'[2]Customer Answer 5 &amp; 6'!$A$2:$O$2221,15,FALSE)</f>
        <v>Florida</v>
      </c>
      <c r="X910" s="21">
        <f>VLOOKUP($A$2:$A$2221,'[2]Sales Answer 1 &amp; 2'!$A$2:$N$2221,3,FALSE)</f>
        <v>1588</v>
      </c>
      <c r="Y910" s="21">
        <f>VLOOKUP($A$2:$A$2221,'[2]Sales Answer 1 &amp; 2'!$A$2:$N$2221,4,FALSE)</f>
        <v>34</v>
      </c>
      <c r="Z910" s="21">
        <f>VLOOKUP($A$2:$A$2221,'[2]Sales Answer 1 &amp; 2'!$A$2:$N$2221,5,FALSE)</f>
        <v>184</v>
      </c>
      <c r="AA910" s="21">
        <f>VLOOKUP($A$2:$A$2221,'[2]Sales Answer 1 &amp; 2'!$A$2:$N$2221,6,FALSE)</f>
        <v>72</v>
      </c>
      <c r="AB910" s="21">
        <f>VLOOKUP($A$2:$A$2221,'[2]Sales Answer 1 &amp; 2'!$A$2:$N$2221,7,FALSE)</f>
        <v>16</v>
      </c>
    </row>
    <row r="911" spans="1:28" ht="15" thickBot="1" x14ac:dyDescent="0.35">
      <c r="A911" s="12">
        <v>2234</v>
      </c>
      <c r="B911" s="13">
        <v>0</v>
      </c>
      <c r="C911" s="13">
        <v>0</v>
      </c>
      <c r="D911" s="13">
        <v>0</v>
      </c>
      <c r="E911" s="13">
        <v>0</v>
      </c>
      <c r="F911" s="13">
        <v>0</v>
      </c>
      <c r="G911" s="13">
        <v>0</v>
      </c>
      <c r="H911" s="13">
        <v>0</v>
      </c>
      <c r="I911" s="14">
        <v>43878</v>
      </c>
      <c r="J911" s="22">
        <f>VLOOKUP($A$2:$A$2221,'[2]Customer Answer 5 &amp; 6'!$A$2:$O$2221,2,FALSE)</f>
        <v>174716</v>
      </c>
      <c r="K911" s="23">
        <f>VLOOKUP($A$2:$A$2221,'[2]Customer Answer 5 &amp; 6'!$A$2:$O$2221,3,FALSE)</f>
        <v>0</v>
      </c>
      <c r="L911" s="24">
        <f>VLOOKUP($A$2:$A$2221,'[2]Customer Answer 5 &amp; 6'!$A$2:$O$2221,4,FALSE)</f>
        <v>1</v>
      </c>
      <c r="M911" s="25">
        <f>VLOOKUP($A$2:$A$2221,'[2]Customer Answer 5 &amp; 6'!$A$2:$O$2221,5,FALSE)</f>
        <v>48</v>
      </c>
      <c r="N911">
        <f>VLOOKUP($A$2:$A$2221,'[2]Customer Answer 5 &amp; 6'!$A$2:$O$2221,6,FALSE)</f>
        <v>0</v>
      </c>
      <c r="O911">
        <f>VLOOKUP($A$2:$A$2221,'[2]Customer Answer 5 &amp; 6'!$A$2:$O$2221,7,FALSE)</f>
        <v>1</v>
      </c>
      <c r="P911">
        <f>VLOOKUP($A$2:$A$2221,'[2]Customer Answer 5 &amp; 6'!$A$2:$O$2221,8,FALSE)</f>
        <v>0</v>
      </c>
      <c r="Q911">
        <f>VLOOKUP($A$2:$A$2221,'[2]Customer Answer 5 &amp; 6'!$A$2:$O$2221,9,FALSE)</f>
        <v>0</v>
      </c>
      <c r="R911">
        <f>VLOOKUP($A$2:$A$2221,'[2]Customer Answer 5 &amp; 6'!$A$2:$O$2221,10,FALSE)</f>
        <v>0</v>
      </c>
      <c r="S911" s="26">
        <f>VLOOKUP($A$2:$A$2221,'[2]Customer Answer 5 &amp; 6'!$A$2:$O$2221,11,FALSE)</f>
        <v>0</v>
      </c>
      <c r="T911" s="26">
        <f>VLOOKUP($A$2:$A$2221,'[2]Customer Answer 5 &amp; 6'!$A$2:$O$2221,12,FALSE)</f>
        <v>1</v>
      </c>
      <c r="U911" s="26">
        <f>VLOOKUP($A$2:$A$2221,'[2]Customer Answer 5 &amp; 6'!$A$2:$O$2221,13,FALSE)</f>
        <v>0</v>
      </c>
      <c r="V911" s="26">
        <f>VLOOKUP($A$2:$A$2221,'[2]Customer Answer 5 &amp; 6'!$A$2:$O$2221,14,FALSE)</f>
        <v>0</v>
      </c>
      <c r="W911" s="27" t="str">
        <f>VLOOKUP($A$2:$A$2221,'[2]Customer Answer 5 &amp; 6'!$A$2:$O$2221,15,FALSE)</f>
        <v>New York</v>
      </c>
      <c r="X911" s="21">
        <f>VLOOKUP($A$2:$A$2221,'[2]Sales Answer 1 &amp; 2'!$A$2:$N$2221,3,FALSE)</f>
        <v>311</v>
      </c>
      <c r="Y911" s="21">
        <f>VLOOKUP($A$2:$A$2221,'[2]Sales Answer 1 &amp; 2'!$A$2:$N$2221,4,FALSE)</f>
        <v>63</v>
      </c>
      <c r="Z911" s="21">
        <f>VLOOKUP($A$2:$A$2221,'[2]Sales Answer 1 &amp; 2'!$A$2:$N$2221,5,FALSE)</f>
        <v>984</v>
      </c>
      <c r="AA911" s="21">
        <f>VLOOKUP($A$2:$A$2221,'[2]Sales Answer 1 &amp; 2'!$A$2:$N$2221,6,FALSE)</f>
        <v>30</v>
      </c>
      <c r="AB911" s="21">
        <f>VLOOKUP($A$2:$A$2221,'[2]Sales Answer 1 &amp; 2'!$A$2:$N$2221,7,FALSE)</f>
        <v>456</v>
      </c>
    </row>
    <row r="912" spans="1:28" ht="15" thickBot="1" x14ac:dyDescent="0.35">
      <c r="A912" s="12">
        <v>1316</v>
      </c>
      <c r="B912" s="13">
        <v>0</v>
      </c>
      <c r="C912" s="13">
        <v>0</v>
      </c>
      <c r="D912" s="13">
        <v>0</v>
      </c>
      <c r="E912" s="13">
        <v>0</v>
      </c>
      <c r="F912" s="13">
        <v>0</v>
      </c>
      <c r="G912" s="13">
        <v>0</v>
      </c>
      <c r="H912" s="13">
        <v>0</v>
      </c>
      <c r="I912" s="14">
        <v>43877</v>
      </c>
      <c r="J912" s="22">
        <f>VLOOKUP($A$2:$A$2221,'[2]Customer Answer 5 &amp; 6'!$A$2:$O$2221,2,FALSE)</f>
        <v>133996</v>
      </c>
      <c r="K912" s="23">
        <f>VLOOKUP($A$2:$A$2221,'[2]Customer Answer 5 &amp; 6'!$A$2:$O$2221,3,FALSE)</f>
        <v>0</v>
      </c>
      <c r="L912" s="24">
        <f>VLOOKUP($A$2:$A$2221,'[2]Customer Answer 5 &amp; 6'!$A$2:$O$2221,4,FALSE)</f>
        <v>0</v>
      </c>
      <c r="M912" s="25">
        <f>VLOOKUP($A$2:$A$2221,'[2]Customer Answer 5 &amp; 6'!$A$2:$O$2221,5,FALSE)</f>
        <v>31</v>
      </c>
      <c r="N912">
        <f>VLOOKUP($A$2:$A$2221,'[2]Customer Answer 5 &amp; 6'!$A$2:$O$2221,6,FALSE)</f>
        <v>0</v>
      </c>
      <c r="O912">
        <f>VLOOKUP($A$2:$A$2221,'[2]Customer Answer 5 &amp; 6'!$A$2:$O$2221,7,FALSE)</f>
        <v>0</v>
      </c>
      <c r="P912">
        <f>VLOOKUP($A$2:$A$2221,'[2]Customer Answer 5 &amp; 6'!$A$2:$O$2221,8,FALSE)</f>
        <v>1</v>
      </c>
      <c r="Q912">
        <f>VLOOKUP($A$2:$A$2221,'[2]Customer Answer 5 &amp; 6'!$A$2:$O$2221,9,FALSE)</f>
        <v>0</v>
      </c>
      <c r="R912">
        <f>VLOOKUP($A$2:$A$2221,'[2]Customer Answer 5 &amp; 6'!$A$2:$O$2221,10,FALSE)</f>
        <v>0</v>
      </c>
      <c r="S912" s="26">
        <f>VLOOKUP($A$2:$A$2221,'[2]Customer Answer 5 &amp; 6'!$A$2:$O$2221,11,FALSE)</f>
        <v>0</v>
      </c>
      <c r="T912" s="26">
        <f>VLOOKUP($A$2:$A$2221,'[2]Customer Answer 5 &amp; 6'!$A$2:$O$2221,12,FALSE)</f>
        <v>0</v>
      </c>
      <c r="U912" s="26">
        <f>VLOOKUP($A$2:$A$2221,'[2]Customer Answer 5 &amp; 6'!$A$2:$O$2221,13,FALSE)</f>
        <v>0</v>
      </c>
      <c r="V912" s="26">
        <f>VLOOKUP($A$2:$A$2221,'[2]Customer Answer 5 &amp; 6'!$A$2:$O$2221,14,FALSE)</f>
        <v>1</v>
      </c>
      <c r="W912" s="27" t="str">
        <f>VLOOKUP($A$2:$A$2221,'[2]Customer Answer 5 &amp; 6'!$A$2:$O$2221,15,FALSE)</f>
        <v>New York</v>
      </c>
      <c r="X912" s="21">
        <f>VLOOKUP($A$2:$A$2221,'[2]Sales Answer 1 &amp; 2'!$A$2:$N$2221,3,FALSE)</f>
        <v>158</v>
      </c>
      <c r="Y912" s="21">
        <f>VLOOKUP($A$2:$A$2221,'[2]Sales Answer 1 &amp; 2'!$A$2:$N$2221,4,FALSE)</f>
        <v>8</v>
      </c>
      <c r="Z912" s="21">
        <f>VLOOKUP($A$2:$A$2221,'[2]Sales Answer 1 &amp; 2'!$A$2:$N$2221,5,FALSE)</f>
        <v>59</v>
      </c>
      <c r="AA912" s="21">
        <f>VLOOKUP($A$2:$A$2221,'[2]Sales Answer 1 &amp; 2'!$A$2:$N$2221,6,FALSE)</f>
        <v>32</v>
      </c>
      <c r="AB912" s="21">
        <f>VLOOKUP($A$2:$A$2221,'[2]Sales Answer 1 &amp; 2'!$A$2:$N$2221,7,FALSE)</f>
        <v>0</v>
      </c>
    </row>
    <row r="913" spans="1:28" ht="15" thickBot="1" x14ac:dyDescent="0.35">
      <c r="A913" s="12">
        <v>1578</v>
      </c>
      <c r="B913" s="13">
        <v>0</v>
      </c>
      <c r="C913" s="13">
        <v>0</v>
      </c>
      <c r="D913" s="13">
        <v>0</v>
      </c>
      <c r="E913" s="13">
        <v>0</v>
      </c>
      <c r="F913" s="13">
        <v>0</v>
      </c>
      <c r="G913" s="13">
        <v>0</v>
      </c>
      <c r="H913" s="13">
        <v>0</v>
      </c>
      <c r="I913" s="14">
        <v>43877</v>
      </c>
      <c r="J913" s="22">
        <f>VLOOKUP($A$2:$A$2221,'[2]Customer Answer 5 &amp; 6'!$A$2:$O$2221,2,FALSE)</f>
        <v>159973</v>
      </c>
      <c r="K913" s="23">
        <f>VLOOKUP($A$2:$A$2221,'[2]Customer Answer 5 &amp; 6'!$A$2:$O$2221,3,FALSE)</f>
        <v>0</v>
      </c>
      <c r="L913" s="24">
        <f>VLOOKUP($A$2:$A$2221,'[2]Customer Answer 5 &amp; 6'!$A$2:$O$2221,4,FALSE)</f>
        <v>0</v>
      </c>
      <c r="M913" s="25">
        <f>VLOOKUP($A$2:$A$2221,'[2]Customer Answer 5 &amp; 6'!$A$2:$O$2221,5,FALSE)</f>
        <v>48</v>
      </c>
      <c r="N913">
        <f>VLOOKUP($A$2:$A$2221,'[2]Customer Answer 5 &amp; 6'!$A$2:$O$2221,6,FALSE)</f>
        <v>0</v>
      </c>
      <c r="O913">
        <f>VLOOKUP($A$2:$A$2221,'[2]Customer Answer 5 &amp; 6'!$A$2:$O$2221,7,FALSE)</f>
        <v>1</v>
      </c>
      <c r="P913">
        <f>VLOOKUP($A$2:$A$2221,'[2]Customer Answer 5 &amp; 6'!$A$2:$O$2221,8,FALSE)</f>
        <v>0</v>
      </c>
      <c r="Q913">
        <f>VLOOKUP($A$2:$A$2221,'[2]Customer Answer 5 &amp; 6'!$A$2:$O$2221,9,FALSE)</f>
        <v>0</v>
      </c>
      <c r="R913">
        <f>VLOOKUP($A$2:$A$2221,'[2]Customer Answer 5 &amp; 6'!$A$2:$O$2221,10,FALSE)</f>
        <v>0</v>
      </c>
      <c r="S913" s="26">
        <f>VLOOKUP($A$2:$A$2221,'[2]Customer Answer 5 &amp; 6'!$A$2:$O$2221,11,FALSE)</f>
        <v>0</v>
      </c>
      <c r="T913" s="26">
        <f>VLOOKUP($A$2:$A$2221,'[2]Customer Answer 5 &amp; 6'!$A$2:$O$2221,12,FALSE)</f>
        <v>0</v>
      </c>
      <c r="U913" s="26">
        <f>VLOOKUP($A$2:$A$2221,'[2]Customer Answer 5 &amp; 6'!$A$2:$O$2221,13,FALSE)</f>
        <v>0</v>
      </c>
      <c r="V913" s="26">
        <f>VLOOKUP($A$2:$A$2221,'[2]Customer Answer 5 &amp; 6'!$A$2:$O$2221,14,FALSE)</f>
        <v>1</v>
      </c>
      <c r="W913" s="27" t="str">
        <f>VLOOKUP($A$2:$A$2221,'[2]Customer Answer 5 &amp; 6'!$A$2:$O$2221,15,FALSE)</f>
        <v>Florida</v>
      </c>
      <c r="X913" s="21">
        <f>VLOOKUP($A$2:$A$2221,'[2]Sales Answer 1 &amp; 2'!$A$2:$N$2221,3,FALSE)</f>
        <v>347</v>
      </c>
      <c r="Y913" s="21">
        <f>VLOOKUP($A$2:$A$2221,'[2]Sales Answer 1 &amp; 2'!$A$2:$N$2221,4,FALSE)</f>
        <v>80</v>
      </c>
      <c r="Z913" s="21">
        <f>VLOOKUP($A$2:$A$2221,'[2]Sales Answer 1 &amp; 2'!$A$2:$N$2221,5,FALSE)</f>
        <v>448</v>
      </c>
      <c r="AA913" s="21">
        <f>VLOOKUP($A$2:$A$2221,'[2]Sales Answer 1 &amp; 2'!$A$2:$N$2221,6,FALSE)</f>
        <v>53</v>
      </c>
      <c r="AB913" s="21">
        <f>VLOOKUP($A$2:$A$2221,'[2]Sales Answer 1 &amp; 2'!$A$2:$N$2221,7,FALSE)</f>
        <v>91</v>
      </c>
    </row>
    <row r="914" spans="1:28" ht="15" thickBot="1" x14ac:dyDescent="0.35">
      <c r="A914" s="12">
        <v>2181</v>
      </c>
      <c r="B914" s="13">
        <v>0</v>
      </c>
      <c r="C914" s="13">
        <v>0</v>
      </c>
      <c r="D914" s="13">
        <v>0</v>
      </c>
      <c r="E914" s="13">
        <v>0</v>
      </c>
      <c r="F914" s="13">
        <v>0</v>
      </c>
      <c r="G914" s="13">
        <v>0</v>
      </c>
      <c r="H914" s="13">
        <v>0</v>
      </c>
      <c r="I914" s="14">
        <v>43877</v>
      </c>
      <c r="J914" s="22">
        <f>VLOOKUP($A$2:$A$2221,'[2]Customer Answer 5 &amp; 6'!$A$2:$O$2221,2,FALSE)</f>
        <v>154809</v>
      </c>
      <c r="K914" s="23">
        <f>VLOOKUP($A$2:$A$2221,'[2]Customer Answer 5 &amp; 6'!$A$2:$O$2221,3,FALSE)</f>
        <v>1</v>
      </c>
      <c r="L914" s="24">
        <f>VLOOKUP($A$2:$A$2221,'[2]Customer Answer 5 &amp; 6'!$A$2:$O$2221,4,FALSE)</f>
        <v>1</v>
      </c>
      <c r="M914" s="25">
        <f>VLOOKUP($A$2:$A$2221,'[2]Customer Answer 5 &amp; 6'!$A$2:$O$2221,5,FALSE)</f>
        <v>43</v>
      </c>
      <c r="N914">
        <f>VLOOKUP($A$2:$A$2221,'[2]Customer Answer 5 &amp; 6'!$A$2:$O$2221,6,FALSE)</f>
        <v>0</v>
      </c>
      <c r="O914">
        <f>VLOOKUP($A$2:$A$2221,'[2]Customer Answer 5 &amp; 6'!$A$2:$O$2221,7,FALSE)</f>
        <v>1</v>
      </c>
      <c r="P914">
        <f>VLOOKUP($A$2:$A$2221,'[2]Customer Answer 5 &amp; 6'!$A$2:$O$2221,8,FALSE)</f>
        <v>0</v>
      </c>
      <c r="Q914">
        <f>VLOOKUP($A$2:$A$2221,'[2]Customer Answer 5 &amp; 6'!$A$2:$O$2221,9,FALSE)</f>
        <v>0</v>
      </c>
      <c r="R914">
        <f>VLOOKUP($A$2:$A$2221,'[2]Customer Answer 5 &amp; 6'!$A$2:$O$2221,10,FALSE)</f>
        <v>0</v>
      </c>
      <c r="S914" s="26">
        <f>VLOOKUP($A$2:$A$2221,'[2]Customer Answer 5 &amp; 6'!$A$2:$O$2221,11,FALSE)</f>
        <v>0</v>
      </c>
      <c r="T914" s="26">
        <f>VLOOKUP($A$2:$A$2221,'[2]Customer Answer 5 &amp; 6'!$A$2:$O$2221,12,FALSE)</f>
        <v>1</v>
      </c>
      <c r="U914" s="26">
        <f>VLOOKUP($A$2:$A$2221,'[2]Customer Answer 5 &amp; 6'!$A$2:$O$2221,13,FALSE)</f>
        <v>0</v>
      </c>
      <c r="V914" s="26">
        <f>VLOOKUP($A$2:$A$2221,'[2]Customer Answer 5 &amp; 6'!$A$2:$O$2221,14,FALSE)</f>
        <v>0</v>
      </c>
      <c r="W914" s="27" t="str">
        <f>VLOOKUP($A$2:$A$2221,'[2]Customer Answer 5 &amp; 6'!$A$2:$O$2221,15,FALSE)</f>
        <v>Texas</v>
      </c>
      <c r="X914" s="21">
        <f>VLOOKUP($A$2:$A$2221,'[2]Sales Answer 1 &amp; 2'!$A$2:$N$2221,3,FALSE)</f>
        <v>178</v>
      </c>
      <c r="Y914" s="21">
        <f>VLOOKUP($A$2:$A$2221,'[2]Sales Answer 1 &amp; 2'!$A$2:$N$2221,4,FALSE)</f>
        <v>17</v>
      </c>
      <c r="Z914" s="21">
        <f>VLOOKUP($A$2:$A$2221,'[2]Sales Answer 1 &amp; 2'!$A$2:$N$2221,5,FALSE)</f>
        <v>161</v>
      </c>
      <c r="AA914" s="21">
        <f>VLOOKUP($A$2:$A$2221,'[2]Sales Answer 1 &amp; 2'!$A$2:$N$2221,6,FALSE)</f>
        <v>37</v>
      </c>
      <c r="AB914" s="21">
        <f>VLOOKUP($A$2:$A$2221,'[2]Sales Answer 1 &amp; 2'!$A$2:$N$2221,7,FALSE)</f>
        <v>37</v>
      </c>
    </row>
    <row r="915" spans="1:28" ht="15" thickBot="1" x14ac:dyDescent="0.35">
      <c r="A915" s="12">
        <v>2639</v>
      </c>
      <c r="B915" s="13">
        <v>0</v>
      </c>
      <c r="C915" s="13">
        <v>0</v>
      </c>
      <c r="D915" s="13">
        <v>0</v>
      </c>
      <c r="E915" s="13">
        <v>0</v>
      </c>
      <c r="F915" s="13">
        <v>0</v>
      </c>
      <c r="G915" s="13">
        <v>0</v>
      </c>
      <c r="H915" s="13">
        <v>0</v>
      </c>
      <c r="I915" s="14">
        <v>43877</v>
      </c>
      <c r="J915" s="22">
        <f>VLOOKUP($A$2:$A$2221,'[2]Customer Answer 5 &amp; 6'!$A$2:$O$2221,2,FALSE)</f>
        <v>133996</v>
      </c>
      <c r="K915" s="23">
        <f>VLOOKUP($A$2:$A$2221,'[2]Customer Answer 5 &amp; 6'!$A$2:$O$2221,3,FALSE)</f>
        <v>0</v>
      </c>
      <c r="L915" s="24">
        <f>VLOOKUP($A$2:$A$2221,'[2]Customer Answer 5 &amp; 6'!$A$2:$O$2221,4,FALSE)</f>
        <v>0</v>
      </c>
      <c r="M915" s="25">
        <f>VLOOKUP($A$2:$A$2221,'[2]Customer Answer 5 &amp; 6'!$A$2:$O$2221,5,FALSE)</f>
        <v>31</v>
      </c>
      <c r="N915">
        <f>VLOOKUP($A$2:$A$2221,'[2]Customer Answer 5 &amp; 6'!$A$2:$O$2221,6,FALSE)</f>
        <v>0</v>
      </c>
      <c r="O915">
        <f>VLOOKUP($A$2:$A$2221,'[2]Customer Answer 5 &amp; 6'!$A$2:$O$2221,7,FALSE)</f>
        <v>0</v>
      </c>
      <c r="P915">
        <f>VLOOKUP($A$2:$A$2221,'[2]Customer Answer 5 &amp; 6'!$A$2:$O$2221,8,FALSE)</f>
        <v>1</v>
      </c>
      <c r="Q915">
        <f>VLOOKUP($A$2:$A$2221,'[2]Customer Answer 5 &amp; 6'!$A$2:$O$2221,9,FALSE)</f>
        <v>0</v>
      </c>
      <c r="R915">
        <f>VLOOKUP($A$2:$A$2221,'[2]Customer Answer 5 &amp; 6'!$A$2:$O$2221,10,FALSE)</f>
        <v>0</v>
      </c>
      <c r="S915" s="26">
        <f>VLOOKUP($A$2:$A$2221,'[2]Customer Answer 5 &amp; 6'!$A$2:$O$2221,11,FALSE)</f>
        <v>0</v>
      </c>
      <c r="T915" s="26">
        <f>VLOOKUP($A$2:$A$2221,'[2]Customer Answer 5 &amp; 6'!$A$2:$O$2221,12,FALSE)</f>
        <v>0</v>
      </c>
      <c r="U915" s="26">
        <f>VLOOKUP($A$2:$A$2221,'[2]Customer Answer 5 &amp; 6'!$A$2:$O$2221,13,FALSE)</f>
        <v>0</v>
      </c>
      <c r="V915" s="26">
        <f>VLOOKUP($A$2:$A$2221,'[2]Customer Answer 5 &amp; 6'!$A$2:$O$2221,14,FALSE)</f>
        <v>1</v>
      </c>
      <c r="W915" s="27" t="str">
        <f>VLOOKUP($A$2:$A$2221,'[2]Customer Answer 5 &amp; 6'!$A$2:$O$2221,15,FALSE)</f>
        <v>California</v>
      </c>
      <c r="X915" s="21">
        <f>VLOOKUP($A$2:$A$2221,'[2]Sales Answer 1 &amp; 2'!$A$2:$N$2221,3,FALSE)</f>
        <v>158</v>
      </c>
      <c r="Y915" s="21">
        <f>VLOOKUP($A$2:$A$2221,'[2]Sales Answer 1 &amp; 2'!$A$2:$N$2221,4,FALSE)</f>
        <v>8</v>
      </c>
      <c r="Z915" s="21">
        <f>VLOOKUP($A$2:$A$2221,'[2]Sales Answer 1 &amp; 2'!$A$2:$N$2221,5,FALSE)</f>
        <v>59</v>
      </c>
      <c r="AA915" s="21">
        <f>VLOOKUP($A$2:$A$2221,'[2]Sales Answer 1 &amp; 2'!$A$2:$N$2221,6,FALSE)</f>
        <v>32</v>
      </c>
      <c r="AB915" s="21">
        <f>VLOOKUP($A$2:$A$2221,'[2]Sales Answer 1 &amp; 2'!$A$2:$N$2221,7,FALSE)</f>
        <v>0</v>
      </c>
    </row>
    <row r="916" spans="1:28" ht="15" thickBot="1" x14ac:dyDescent="0.35">
      <c r="A916" s="12">
        <v>2809</v>
      </c>
      <c r="B916" s="13">
        <v>0</v>
      </c>
      <c r="C916" s="13">
        <v>0</v>
      </c>
      <c r="D916" s="13">
        <v>0</v>
      </c>
      <c r="E916" s="13">
        <v>0</v>
      </c>
      <c r="F916" s="13">
        <v>0</v>
      </c>
      <c r="G916" s="13">
        <v>0</v>
      </c>
      <c r="H916" s="13">
        <v>1</v>
      </c>
      <c r="I916" s="14">
        <v>43877</v>
      </c>
      <c r="J916" s="22">
        <f>VLOOKUP($A$2:$A$2221,'[2]Customer Answer 5 &amp; 6'!$A$2:$O$2221,2,FALSE)</f>
        <v>154809</v>
      </c>
      <c r="K916" s="23">
        <f>VLOOKUP($A$2:$A$2221,'[2]Customer Answer 5 &amp; 6'!$A$2:$O$2221,3,FALSE)</f>
        <v>1</v>
      </c>
      <c r="L916" s="24">
        <f>VLOOKUP($A$2:$A$2221,'[2]Customer Answer 5 &amp; 6'!$A$2:$O$2221,4,FALSE)</f>
        <v>1</v>
      </c>
      <c r="M916" s="25">
        <f>VLOOKUP($A$2:$A$2221,'[2]Customer Answer 5 &amp; 6'!$A$2:$O$2221,5,FALSE)</f>
        <v>43</v>
      </c>
      <c r="N916">
        <f>VLOOKUP($A$2:$A$2221,'[2]Customer Answer 5 &amp; 6'!$A$2:$O$2221,6,FALSE)</f>
        <v>0</v>
      </c>
      <c r="O916">
        <f>VLOOKUP($A$2:$A$2221,'[2]Customer Answer 5 &amp; 6'!$A$2:$O$2221,7,FALSE)</f>
        <v>1</v>
      </c>
      <c r="P916">
        <f>VLOOKUP($A$2:$A$2221,'[2]Customer Answer 5 &amp; 6'!$A$2:$O$2221,8,FALSE)</f>
        <v>0</v>
      </c>
      <c r="Q916">
        <f>VLOOKUP($A$2:$A$2221,'[2]Customer Answer 5 &amp; 6'!$A$2:$O$2221,9,FALSE)</f>
        <v>0</v>
      </c>
      <c r="R916">
        <f>VLOOKUP($A$2:$A$2221,'[2]Customer Answer 5 &amp; 6'!$A$2:$O$2221,10,FALSE)</f>
        <v>0</v>
      </c>
      <c r="S916" s="26">
        <f>VLOOKUP($A$2:$A$2221,'[2]Customer Answer 5 &amp; 6'!$A$2:$O$2221,11,FALSE)</f>
        <v>0</v>
      </c>
      <c r="T916" s="26">
        <f>VLOOKUP($A$2:$A$2221,'[2]Customer Answer 5 &amp; 6'!$A$2:$O$2221,12,FALSE)</f>
        <v>1</v>
      </c>
      <c r="U916" s="26">
        <f>VLOOKUP($A$2:$A$2221,'[2]Customer Answer 5 &amp; 6'!$A$2:$O$2221,13,FALSE)</f>
        <v>0</v>
      </c>
      <c r="V916" s="26">
        <f>VLOOKUP($A$2:$A$2221,'[2]Customer Answer 5 &amp; 6'!$A$2:$O$2221,14,FALSE)</f>
        <v>0</v>
      </c>
      <c r="W916" s="27" t="str">
        <f>VLOOKUP($A$2:$A$2221,'[2]Customer Answer 5 &amp; 6'!$A$2:$O$2221,15,FALSE)</f>
        <v>Illinois</v>
      </c>
      <c r="X916" s="21">
        <f>VLOOKUP($A$2:$A$2221,'[2]Sales Answer 1 &amp; 2'!$A$2:$N$2221,3,FALSE)</f>
        <v>178</v>
      </c>
      <c r="Y916" s="21">
        <f>VLOOKUP($A$2:$A$2221,'[2]Sales Answer 1 &amp; 2'!$A$2:$N$2221,4,FALSE)</f>
        <v>17</v>
      </c>
      <c r="Z916" s="21">
        <f>VLOOKUP($A$2:$A$2221,'[2]Sales Answer 1 &amp; 2'!$A$2:$N$2221,5,FALSE)</f>
        <v>161</v>
      </c>
      <c r="AA916" s="21">
        <f>VLOOKUP($A$2:$A$2221,'[2]Sales Answer 1 &amp; 2'!$A$2:$N$2221,6,FALSE)</f>
        <v>37</v>
      </c>
      <c r="AB916" s="21">
        <f>VLOOKUP($A$2:$A$2221,'[2]Sales Answer 1 &amp; 2'!$A$2:$N$2221,7,FALSE)</f>
        <v>37</v>
      </c>
    </row>
    <row r="917" spans="1:28" ht="15" thickBot="1" x14ac:dyDescent="0.35">
      <c r="A917" s="12">
        <v>3022</v>
      </c>
      <c r="B917" s="13">
        <v>0</v>
      </c>
      <c r="C917" s="13">
        <v>0</v>
      </c>
      <c r="D917" s="13">
        <v>1</v>
      </c>
      <c r="E917" s="13">
        <v>1</v>
      </c>
      <c r="F917" s="13">
        <v>0</v>
      </c>
      <c r="G917" s="13">
        <v>0</v>
      </c>
      <c r="H917" s="13">
        <v>0</v>
      </c>
      <c r="I917" s="14">
        <v>43877</v>
      </c>
      <c r="J917" s="22">
        <f>VLOOKUP($A$2:$A$2221,'[2]Customer Answer 5 &amp; 6'!$A$2:$O$2221,2,FALSE)</f>
        <v>165308</v>
      </c>
      <c r="K917" s="23">
        <f>VLOOKUP($A$2:$A$2221,'[2]Customer Answer 5 &amp; 6'!$A$2:$O$2221,3,FALSE)</f>
        <v>0</v>
      </c>
      <c r="L917" s="24">
        <f>VLOOKUP($A$2:$A$2221,'[2]Customer Answer 5 &amp; 6'!$A$2:$O$2221,4,FALSE)</f>
        <v>0</v>
      </c>
      <c r="M917" s="25">
        <f>VLOOKUP($A$2:$A$2221,'[2]Customer Answer 5 &amp; 6'!$A$2:$O$2221,5,FALSE)</f>
        <v>47</v>
      </c>
      <c r="N917">
        <f>VLOOKUP($A$2:$A$2221,'[2]Customer Answer 5 &amp; 6'!$A$2:$O$2221,6,FALSE)</f>
        <v>0</v>
      </c>
      <c r="O917">
        <f>VLOOKUP($A$2:$A$2221,'[2]Customer Answer 5 &amp; 6'!$A$2:$O$2221,7,FALSE)</f>
        <v>1</v>
      </c>
      <c r="P917">
        <f>VLOOKUP($A$2:$A$2221,'[2]Customer Answer 5 &amp; 6'!$A$2:$O$2221,8,FALSE)</f>
        <v>0</v>
      </c>
      <c r="Q917">
        <f>VLOOKUP($A$2:$A$2221,'[2]Customer Answer 5 &amp; 6'!$A$2:$O$2221,9,FALSE)</f>
        <v>0</v>
      </c>
      <c r="R917">
        <f>VLOOKUP($A$2:$A$2221,'[2]Customer Answer 5 &amp; 6'!$A$2:$O$2221,10,FALSE)</f>
        <v>0</v>
      </c>
      <c r="S917" s="26">
        <f>VLOOKUP($A$2:$A$2221,'[2]Customer Answer 5 &amp; 6'!$A$2:$O$2221,11,FALSE)</f>
        <v>0</v>
      </c>
      <c r="T917" s="26">
        <f>VLOOKUP($A$2:$A$2221,'[2]Customer Answer 5 &amp; 6'!$A$2:$O$2221,12,FALSE)</f>
        <v>1</v>
      </c>
      <c r="U917" s="26">
        <f>VLOOKUP($A$2:$A$2221,'[2]Customer Answer 5 &amp; 6'!$A$2:$O$2221,13,FALSE)</f>
        <v>0</v>
      </c>
      <c r="V917" s="26">
        <f>VLOOKUP($A$2:$A$2221,'[2]Customer Answer 5 &amp; 6'!$A$2:$O$2221,14,FALSE)</f>
        <v>0</v>
      </c>
      <c r="W917" s="27" t="str">
        <f>VLOOKUP($A$2:$A$2221,'[2]Customer Answer 5 &amp; 6'!$A$2:$O$2221,15,FALSE)</f>
        <v>Other</v>
      </c>
      <c r="X917" s="21">
        <f>VLOOKUP($A$2:$A$2221,'[2]Sales Answer 1 &amp; 2'!$A$2:$N$2221,3,FALSE)</f>
        <v>1805</v>
      </c>
      <c r="Y917" s="21">
        <f>VLOOKUP($A$2:$A$2221,'[2]Sales Answer 1 &amp; 2'!$A$2:$N$2221,4,FALSE)</f>
        <v>0</v>
      </c>
      <c r="Z917" s="21">
        <f>VLOOKUP($A$2:$A$2221,'[2]Sales Answer 1 &amp; 2'!$A$2:$N$2221,5,FALSE)</f>
        <v>668</v>
      </c>
      <c r="AA917" s="21">
        <f>VLOOKUP($A$2:$A$2221,'[2]Sales Answer 1 &amp; 2'!$A$2:$N$2221,6,FALSE)</f>
        <v>304</v>
      </c>
      <c r="AB917" s="21">
        <f>VLOOKUP($A$2:$A$2221,'[2]Sales Answer 1 &amp; 2'!$A$2:$N$2221,7,FALSE)</f>
        <v>202</v>
      </c>
    </row>
    <row r="918" spans="1:28" ht="15" thickBot="1" x14ac:dyDescent="0.35">
      <c r="A918" s="12">
        <v>1107</v>
      </c>
      <c r="B918" s="13">
        <v>0</v>
      </c>
      <c r="C918" s="13">
        <v>0</v>
      </c>
      <c r="D918" s="13">
        <v>0</v>
      </c>
      <c r="E918" s="13">
        <v>0</v>
      </c>
      <c r="F918" s="13">
        <v>0</v>
      </c>
      <c r="G918" s="13">
        <v>0</v>
      </c>
      <c r="H918" s="13">
        <v>0</v>
      </c>
      <c r="I918" s="14">
        <v>43876</v>
      </c>
      <c r="J918" s="22">
        <f>VLOOKUP($A$2:$A$2221,'[2]Customer Answer 5 &amp; 6'!$A$2:$O$2221,2,FALSE)</f>
        <v>150785</v>
      </c>
      <c r="K918" s="23">
        <f>VLOOKUP($A$2:$A$2221,'[2]Customer Answer 5 &amp; 6'!$A$2:$O$2221,3,FALSE)</f>
        <v>1</v>
      </c>
      <c r="L918" s="24">
        <f>VLOOKUP($A$2:$A$2221,'[2]Customer Answer 5 &amp; 6'!$A$2:$O$2221,4,FALSE)</f>
        <v>1</v>
      </c>
      <c r="M918" s="25">
        <f>VLOOKUP($A$2:$A$2221,'[2]Customer Answer 5 &amp; 6'!$A$2:$O$2221,5,FALSE)</f>
        <v>58</v>
      </c>
      <c r="N918">
        <f>VLOOKUP($A$2:$A$2221,'[2]Customer Answer 5 &amp; 6'!$A$2:$O$2221,6,FALSE)</f>
        <v>0</v>
      </c>
      <c r="O918">
        <f>VLOOKUP($A$2:$A$2221,'[2]Customer Answer 5 &amp; 6'!$A$2:$O$2221,7,FALSE)</f>
        <v>0</v>
      </c>
      <c r="P918">
        <f>VLOOKUP($A$2:$A$2221,'[2]Customer Answer 5 &amp; 6'!$A$2:$O$2221,8,FALSE)</f>
        <v>1</v>
      </c>
      <c r="Q918">
        <f>VLOOKUP($A$2:$A$2221,'[2]Customer Answer 5 &amp; 6'!$A$2:$O$2221,9,FALSE)</f>
        <v>0</v>
      </c>
      <c r="R918">
        <f>VLOOKUP($A$2:$A$2221,'[2]Customer Answer 5 &amp; 6'!$A$2:$O$2221,10,FALSE)</f>
        <v>0</v>
      </c>
      <c r="S918" s="26">
        <f>VLOOKUP($A$2:$A$2221,'[2]Customer Answer 5 &amp; 6'!$A$2:$O$2221,11,FALSE)</f>
        <v>0</v>
      </c>
      <c r="T918" s="26">
        <f>VLOOKUP($A$2:$A$2221,'[2]Customer Answer 5 &amp; 6'!$A$2:$O$2221,12,FALSE)</f>
        <v>1</v>
      </c>
      <c r="U918" s="26">
        <f>VLOOKUP($A$2:$A$2221,'[2]Customer Answer 5 &amp; 6'!$A$2:$O$2221,13,FALSE)</f>
        <v>0</v>
      </c>
      <c r="V918" s="26">
        <f>VLOOKUP($A$2:$A$2221,'[2]Customer Answer 5 &amp; 6'!$A$2:$O$2221,14,FALSE)</f>
        <v>0</v>
      </c>
      <c r="W918" s="27" t="str">
        <f>VLOOKUP($A$2:$A$2221,'[2]Customer Answer 5 &amp; 6'!$A$2:$O$2221,15,FALSE)</f>
        <v>Texas</v>
      </c>
      <c r="X918" s="21">
        <f>VLOOKUP($A$2:$A$2221,'[2]Sales Answer 1 &amp; 2'!$A$2:$N$2221,3,FALSE)</f>
        <v>190</v>
      </c>
      <c r="Y918" s="21">
        <f>VLOOKUP($A$2:$A$2221,'[2]Sales Answer 1 &amp; 2'!$A$2:$N$2221,4,FALSE)</f>
        <v>3</v>
      </c>
      <c r="Z918" s="21">
        <f>VLOOKUP($A$2:$A$2221,'[2]Sales Answer 1 &amp; 2'!$A$2:$N$2221,5,FALSE)</f>
        <v>62</v>
      </c>
      <c r="AA918" s="21">
        <f>VLOOKUP($A$2:$A$2221,'[2]Sales Answer 1 &amp; 2'!$A$2:$N$2221,6,FALSE)</f>
        <v>0</v>
      </c>
      <c r="AB918" s="21">
        <f>VLOOKUP($A$2:$A$2221,'[2]Sales Answer 1 &amp; 2'!$A$2:$N$2221,7,FALSE)</f>
        <v>3</v>
      </c>
    </row>
    <row r="919" spans="1:28" ht="15" thickBot="1" x14ac:dyDescent="0.35">
      <c r="A919" s="12">
        <v>1295</v>
      </c>
      <c r="B919" s="13">
        <v>0</v>
      </c>
      <c r="C919" s="13">
        <v>1</v>
      </c>
      <c r="D919" s="13">
        <v>0</v>
      </c>
      <c r="E919" s="13">
        <v>0</v>
      </c>
      <c r="F919" s="13">
        <v>0</v>
      </c>
      <c r="G919" s="13">
        <v>0</v>
      </c>
      <c r="H919" s="13">
        <v>0</v>
      </c>
      <c r="I919" s="14">
        <v>43876</v>
      </c>
      <c r="J919" s="22">
        <f>VLOOKUP($A$2:$A$2221,'[2]Customer Answer 5 &amp; 6'!$A$2:$O$2221,2,FALSE)</f>
        <v>164100</v>
      </c>
      <c r="K919" s="23">
        <f>VLOOKUP($A$2:$A$2221,'[2]Customer Answer 5 &amp; 6'!$A$2:$O$2221,3,FALSE)</f>
        <v>0</v>
      </c>
      <c r="L919" s="24">
        <f>VLOOKUP($A$2:$A$2221,'[2]Customer Answer 5 &amp; 6'!$A$2:$O$2221,4,FALSE)</f>
        <v>1</v>
      </c>
      <c r="M919" s="25">
        <f>VLOOKUP($A$2:$A$2221,'[2]Customer Answer 5 &amp; 6'!$A$2:$O$2221,5,FALSE)</f>
        <v>56</v>
      </c>
      <c r="N919">
        <f>VLOOKUP($A$2:$A$2221,'[2]Customer Answer 5 &amp; 6'!$A$2:$O$2221,6,FALSE)</f>
        <v>0</v>
      </c>
      <c r="O919">
        <f>VLOOKUP($A$2:$A$2221,'[2]Customer Answer 5 &amp; 6'!$A$2:$O$2221,7,FALSE)</f>
        <v>1</v>
      </c>
      <c r="P919">
        <f>VLOOKUP($A$2:$A$2221,'[2]Customer Answer 5 &amp; 6'!$A$2:$O$2221,8,FALSE)</f>
        <v>0</v>
      </c>
      <c r="Q919">
        <f>VLOOKUP($A$2:$A$2221,'[2]Customer Answer 5 &amp; 6'!$A$2:$O$2221,9,FALSE)</f>
        <v>0</v>
      </c>
      <c r="R919">
        <f>VLOOKUP($A$2:$A$2221,'[2]Customer Answer 5 &amp; 6'!$A$2:$O$2221,10,FALSE)</f>
        <v>0</v>
      </c>
      <c r="S919" s="26">
        <f>VLOOKUP($A$2:$A$2221,'[2]Customer Answer 5 &amp; 6'!$A$2:$O$2221,11,FALSE)</f>
        <v>0</v>
      </c>
      <c r="T919" s="26">
        <f>VLOOKUP($A$2:$A$2221,'[2]Customer Answer 5 &amp; 6'!$A$2:$O$2221,12,FALSE)</f>
        <v>0</v>
      </c>
      <c r="U919" s="26">
        <f>VLOOKUP($A$2:$A$2221,'[2]Customer Answer 5 &amp; 6'!$A$2:$O$2221,13,FALSE)</f>
        <v>1</v>
      </c>
      <c r="V919" s="26">
        <f>VLOOKUP($A$2:$A$2221,'[2]Customer Answer 5 &amp; 6'!$A$2:$O$2221,14,FALSE)</f>
        <v>0</v>
      </c>
      <c r="W919" s="27" t="str">
        <f>VLOOKUP($A$2:$A$2221,'[2]Customer Answer 5 &amp; 6'!$A$2:$O$2221,15,FALSE)</f>
        <v>California</v>
      </c>
      <c r="X919" s="21">
        <f>VLOOKUP($A$2:$A$2221,'[2]Sales Answer 1 &amp; 2'!$A$2:$N$2221,3,FALSE)</f>
        <v>1303</v>
      </c>
      <c r="Y919" s="21">
        <f>VLOOKUP($A$2:$A$2221,'[2]Sales Answer 1 &amp; 2'!$A$2:$N$2221,4,FALSE)</f>
        <v>0</v>
      </c>
      <c r="Z919" s="21">
        <f>VLOOKUP($A$2:$A$2221,'[2]Sales Answer 1 &amp; 2'!$A$2:$N$2221,5,FALSE)</f>
        <v>69</v>
      </c>
      <c r="AA919" s="21">
        <f>VLOOKUP($A$2:$A$2221,'[2]Sales Answer 1 &amp; 2'!$A$2:$N$2221,6,FALSE)</f>
        <v>0</v>
      </c>
      <c r="AB919" s="21">
        <f>VLOOKUP($A$2:$A$2221,'[2]Sales Answer 1 &amp; 2'!$A$2:$N$2221,7,FALSE)</f>
        <v>0</v>
      </c>
    </row>
    <row r="920" spans="1:28" ht="15" thickBot="1" x14ac:dyDescent="0.35">
      <c r="A920" s="12">
        <v>2735</v>
      </c>
      <c r="B920" s="13">
        <v>0</v>
      </c>
      <c r="C920" s="13">
        <v>0</v>
      </c>
      <c r="D920" s="13">
        <v>0</v>
      </c>
      <c r="E920" s="13">
        <v>0</v>
      </c>
      <c r="F920" s="13">
        <v>0</v>
      </c>
      <c r="G920" s="13">
        <v>0</v>
      </c>
      <c r="H920" s="13">
        <v>0</v>
      </c>
      <c r="I920" s="14">
        <v>43876</v>
      </c>
      <c r="J920" s="22">
        <f>VLOOKUP($A$2:$A$2221,'[2]Customer Answer 5 &amp; 6'!$A$2:$O$2221,2,FALSE)</f>
        <v>162905</v>
      </c>
      <c r="K920" s="23">
        <f>VLOOKUP($A$2:$A$2221,'[2]Customer Answer 5 &amp; 6'!$A$2:$O$2221,3,FALSE)</f>
        <v>0</v>
      </c>
      <c r="L920" s="24">
        <f>VLOOKUP($A$2:$A$2221,'[2]Customer Answer 5 &amp; 6'!$A$2:$O$2221,4,FALSE)</f>
        <v>1</v>
      </c>
      <c r="M920" s="25">
        <f>VLOOKUP($A$2:$A$2221,'[2]Customer Answer 5 &amp; 6'!$A$2:$O$2221,5,FALSE)</f>
        <v>56</v>
      </c>
      <c r="N920">
        <f>VLOOKUP($A$2:$A$2221,'[2]Customer Answer 5 &amp; 6'!$A$2:$O$2221,6,FALSE)</f>
        <v>0</v>
      </c>
      <c r="O920">
        <f>VLOOKUP($A$2:$A$2221,'[2]Customer Answer 5 &amp; 6'!$A$2:$O$2221,7,FALSE)</f>
        <v>1</v>
      </c>
      <c r="P920">
        <f>VLOOKUP($A$2:$A$2221,'[2]Customer Answer 5 &amp; 6'!$A$2:$O$2221,8,FALSE)</f>
        <v>0</v>
      </c>
      <c r="Q920">
        <f>VLOOKUP($A$2:$A$2221,'[2]Customer Answer 5 &amp; 6'!$A$2:$O$2221,9,FALSE)</f>
        <v>0</v>
      </c>
      <c r="R920">
        <f>VLOOKUP($A$2:$A$2221,'[2]Customer Answer 5 &amp; 6'!$A$2:$O$2221,10,FALSE)</f>
        <v>0</v>
      </c>
      <c r="S920" s="26">
        <f>VLOOKUP($A$2:$A$2221,'[2]Customer Answer 5 &amp; 6'!$A$2:$O$2221,11,FALSE)</f>
        <v>0</v>
      </c>
      <c r="T920" s="26">
        <f>VLOOKUP($A$2:$A$2221,'[2]Customer Answer 5 &amp; 6'!$A$2:$O$2221,12,FALSE)</f>
        <v>0</v>
      </c>
      <c r="U920" s="26">
        <f>VLOOKUP($A$2:$A$2221,'[2]Customer Answer 5 &amp; 6'!$A$2:$O$2221,13,FALSE)</f>
        <v>0</v>
      </c>
      <c r="V920" s="26">
        <f>VLOOKUP($A$2:$A$2221,'[2]Customer Answer 5 &amp; 6'!$A$2:$O$2221,14,FALSE)</f>
        <v>0</v>
      </c>
      <c r="W920" s="27" t="str">
        <f>VLOOKUP($A$2:$A$2221,'[2]Customer Answer 5 &amp; 6'!$A$2:$O$2221,15,FALSE)</f>
        <v>California</v>
      </c>
      <c r="X920" s="21">
        <f>VLOOKUP($A$2:$A$2221,'[2]Sales Answer 1 &amp; 2'!$A$2:$N$2221,3,FALSE)</f>
        <v>430</v>
      </c>
      <c r="Y920" s="21">
        <f>VLOOKUP($A$2:$A$2221,'[2]Sales Answer 1 &amp; 2'!$A$2:$N$2221,4,FALSE)</f>
        <v>194</v>
      </c>
      <c r="Z920" s="21">
        <f>VLOOKUP($A$2:$A$2221,'[2]Sales Answer 1 &amp; 2'!$A$2:$N$2221,5,FALSE)</f>
        <v>249</v>
      </c>
      <c r="AA920" s="21">
        <f>VLOOKUP($A$2:$A$2221,'[2]Sales Answer 1 &amp; 2'!$A$2:$N$2221,6,FALSE)</f>
        <v>308</v>
      </c>
      <c r="AB920" s="21">
        <f>VLOOKUP($A$2:$A$2221,'[2]Sales Answer 1 &amp; 2'!$A$2:$N$2221,7,FALSE)</f>
        <v>277</v>
      </c>
    </row>
    <row r="921" spans="1:28" ht="15" thickBot="1" x14ac:dyDescent="0.35">
      <c r="A921" s="12">
        <v>2829</v>
      </c>
      <c r="B921" s="13">
        <v>0</v>
      </c>
      <c r="C921" s="13">
        <v>0</v>
      </c>
      <c r="D921" s="13">
        <v>0</v>
      </c>
      <c r="E921" s="13">
        <v>0</v>
      </c>
      <c r="F921" s="13">
        <v>0</v>
      </c>
      <c r="G921" s="13">
        <v>0</v>
      </c>
      <c r="H921" s="13">
        <v>1</v>
      </c>
      <c r="I921" s="14">
        <v>43876</v>
      </c>
      <c r="J921" s="22">
        <f>VLOOKUP($A$2:$A$2221,'[2]Customer Answer 5 &amp; 6'!$A$2:$O$2221,2,FALSE)</f>
        <v>182733</v>
      </c>
      <c r="K921" s="23">
        <f>VLOOKUP($A$2:$A$2221,'[2]Customer Answer 5 &amp; 6'!$A$2:$O$2221,3,FALSE)</f>
        <v>0</v>
      </c>
      <c r="L921" s="24">
        <f>VLOOKUP($A$2:$A$2221,'[2]Customer Answer 5 &amp; 6'!$A$2:$O$2221,4,FALSE)</f>
        <v>0</v>
      </c>
      <c r="M921" s="25">
        <f>VLOOKUP($A$2:$A$2221,'[2]Customer Answer 5 &amp; 6'!$A$2:$O$2221,5,FALSE)</f>
        <v>36</v>
      </c>
      <c r="N921">
        <f>VLOOKUP($A$2:$A$2221,'[2]Customer Answer 5 &amp; 6'!$A$2:$O$2221,6,FALSE)</f>
        <v>0</v>
      </c>
      <c r="O921">
        <f>VLOOKUP($A$2:$A$2221,'[2]Customer Answer 5 &amp; 6'!$A$2:$O$2221,7,FALSE)</f>
        <v>0</v>
      </c>
      <c r="P921">
        <f>VLOOKUP($A$2:$A$2221,'[2]Customer Answer 5 &amp; 6'!$A$2:$O$2221,8,FALSE)</f>
        <v>1</v>
      </c>
      <c r="Q921">
        <f>VLOOKUP($A$2:$A$2221,'[2]Customer Answer 5 &amp; 6'!$A$2:$O$2221,9,FALSE)</f>
        <v>0</v>
      </c>
      <c r="R921">
        <f>VLOOKUP($A$2:$A$2221,'[2]Customer Answer 5 &amp; 6'!$A$2:$O$2221,10,FALSE)</f>
        <v>0</v>
      </c>
      <c r="S921" s="26">
        <f>VLOOKUP($A$2:$A$2221,'[2]Customer Answer 5 &amp; 6'!$A$2:$O$2221,11,FALSE)</f>
        <v>0</v>
      </c>
      <c r="T921" s="26">
        <f>VLOOKUP($A$2:$A$2221,'[2]Customer Answer 5 &amp; 6'!$A$2:$O$2221,12,FALSE)</f>
        <v>0</v>
      </c>
      <c r="U921" s="26">
        <f>VLOOKUP($A$2:$A$2221,'[2]Customer Answer 5 &amp; 6'!$A$2:$O$2221,13,FALSE)</f>
        <v>0</v>
      </c>
      <c r="V921" s="26">
        <f>VLOOKUP($A$2:$A$2221,'[2]Customer Answer 5 &amp; 6'!$A$2:$O$2221,14,FALSE)</f>
        <v>1</v>
      </c>
      <c r="W921" s="27" t="str">
        <f>VLOOKUP($A$2:$A$2221,'[2]Customer Answer 5 &amp; 6'!$A$2:$O$2221,15,FALSE)</f>
        <v>Texas</v>
      </c>
      <c r="X921" s="21">
        <f>VLOOKUP($A$2:$A$2221,'[2]Sales Answer 1 &amp; 2'!$A$2:$N$2221,3,FALSE)</f>
        <v>1573</v>
      </c>
      <c r="Y921" s="21">
        <f>VLOOKUP($A$2:$A$2221,'[2]Sales Answer 1 &amp; 2'!$A$2:$N$2221,4,FALSE)</f>
        <v>110</v>
      </c>
      <c r="Z921" s="21">
        <f>VLOOKUP($A$2:$A$2221,'[2]Sales Answer 1 &amp; 2'!$A$2:$N$2221,5,FALSE)</f>
        <v>928</v>
      </c>
      <c r="AA921" s="21">
        <f>VLOOKUP($A$2:$A$2221,'[2]Sales Answer 1 &amp; 2'!$A$2:$N$2221,6,FALSE)</f>
        <v>144</v>
      </c>
      <c r="AB921" s="21">
        <f>VLOOKUP($A$2:$A$2221,'[2]Sales Answer 1 &amp; 2'!$A$2:$N$2221,7,FALSE)</f>
        <v>84</v>
      </c>
    </row>
    <row r="922" spans="1:28" ht="15" thickBot="1" x14ac:dyDescent="0.35">
      <c r="A922" s="12">
        <v>1006</v>
      </c>
      <c r="B922" s="13">
        <v>0</v>
      </c>
      <c r="C922" s="13">
        <v>0</v>
      </c>
      <c r="D922" s="13">
        <v>0</v>
      </c>
      <c r="E922" s="13">
        <v>0</v>
      </c>
      <c r="F922" s="13">
        <v>0</v>
      </c>
      <c r="G922" s="13">
        <v>0</v>
      </c>
      <c r="H922" s="13">
        <v>0</v>
      </c>
      <c r="I922" s="14">
        <v>43875</v>
      </c>
      <c r="J922" s="22">
        <f>VLOOKUP($A$2:$A$2221,'[2]Customer Answer 5 &amp; 6'!$A$2:$O$2221,2,FALSE)</f>
        <v>162513</v>
      </c>
      <c r="K922" s="23">
        <f>VLOOKUP($A$2:$A$2221,'[2]Customer Answer 5 &amp; 6'!$A$2:$O$2221,3,FALSE)</f>
        <v>0</v>
      </c>
      <c r="L922" s="24">
        <f>VLOOKUP($A$2:$A$2221,'[2]Customer Answer 5 &amp; 6'!$A$2:$O$2221,4,FALSE)</f>
        <v>1</v>
      </c>
      <c r="M922" s="25">
        <f>VLOOKUP($A$2:$A$2221,'[2]Customer Answer 5 &amp; 6'!$A$2:$O$2221,5,FALSE)</f>
        <v>53</v>
      </c>
      <c r="N922">
        <f>VLOOKUP($A$2:$A$2221,'[2]Customer Answer 5 &amp; 6'!$A$2:$O$2221,6,FALSE)</f>
        <v>0</v>
      </c>
      <c r="O922">
        <f>VLOOKUP($A$2:$A$2221,'[2]Customer Answer 5 &amp; 6'!$A$2:$O$2221,7,FALSE)</f>
        <v>0</v>
      </c>
      <c r="P922">
        <f>VLOOKUP($A$2:$A$2221,'[2]Customer Answer 5 &amp; 6'!$A$2:$O$2221,8,FALSE)</f>
        <v>0</v>
      </c>
      <c r="Q922">
        <f>VLOOKUP($A$2:$A$2221,'[2]Customer Answer 5 &amp; 6'!$A$2:$O$2221,9,FALSE)</f>
        <v>1</v>
      </c>
      <c r="R922">
        <f>VLOOKUP($A$2:$A$2221,'[2]Customer Answer 5 &amp; 6'!$A$2:$O$2221,10,FALSE)</f>
        <v>0</v>
      </c>
      <c r="S922" s="26">
        <f>VLOOKUP($A$2:$A$2221,'[2]Customer Answer 5 &amp; 6'!$A$2:$O$2221,11,FALSE)</f>
        <v>0</v>
      </c>
      <c r="T922" s="26">
        <f>VLOOKUP($A$2:$A$2221,'[2]Customer Answer 5 &amp; 6'!$A$2:$O$2221,12,FALSE)</f>
        <v>0</v>
      </c>
      <c r="U922" s="26">
        <f>VLOOKUP($A$2:$A$2221,'[2]Customer Answer 5 &amp; 6'!$A$2:$O$2221,13,FALSE)</f>
        <v>1</v>
      </c>
      <c r="V922" s="26">
        <f>VLOOKUP($A$2:$A$2221,'[2]Customer Answer 5 &amp; 6'!$A$2:$O$2221,14,FALSE)</f>
        <v>0</v>
      </c>
      <c r="W922" s="27" t="str">
        <f>VLOOKUP($A$2:$A$2221,'[2]Customer Answer 5 &amp; 6'!$A$2:$O$2221,15,FALSE)</f>
        <v>Other</v>
      </c>
      <c r="X922" s="21">
        <f>VLOOKUP($A$2:$A$2221,'[2]Sales Answer 1 &amp; 2'!$A$2:$N$2221,3,FALSE)</f>
        <v>1352</v>
      </c>
      <c r="Y922" s="21">
        <f>VLOOKUP($A$2:$A$2221,'[2]Sales Answer 1 &amp; 2'!$A$2:$N$2221,4,FALSE)</f>
        <v>109</v>
      </c>
      <c r="Z922" s="21">
        <f>VLOOKUP($A$2:$A$2221,'[2]Sales Answer 1 &amp; 2'!$A$2:$N$2221,5,FALSE)</f>
        <v>255</v>
      </c>
      <c r="AA922" s="21">
        <f>VLOOKUP($A$2:$A$2221,'[2]Sales Answer 1 &amp; 2'!$A$2:$N$2221,6,FALSE)</f>
        <v>0</v>
      </c>
      <c r="AB922" s="21">
        <f>VLOOKUP($A$2:$A$2221,'[2]Sales Answer 1 &amp; 2'!$A$2:$N$2221,7,FALSE)</f>
        <v>109</v>
      </c>
    </row>
    <row r="923" spans="1:28" ht="15" thickBot="1" x14ac:dyDescent="0.35">
      <c r="A923" s="12">
        <v>1544</v>
      </c>
      <c r="B923" s="13">
        <v>0</v>
      </c>
      <c r="C923" s="13">
        <v>0</v>
      </c>
      <c r="D923" s="13">
        <v>0</v>
      </c>
      <c r="E923" s="13">
        <v>0</v>
      </c>
      <c r="F923" s="13">
        <v>0</v>
      </c>
      <c r="G923" s="13">
        <v>0</v>
      </c>
      <c r="H923" s="13">
        <v>0</v>
      </c>
      <c r="I923" s="14">
        <v>43875</v>
      </c>
      <c r="J923" s="22">
        <f>VLOOKUP($A$2:$A$2221,'[2]Customer Answer 5 &amp; 6'!$A$2:$O$2221,2,FALSE)</f>
        <v>133039</v>
      </c>
      <c r="K923" s="23">
        <f>VLOOKUP($A$2:$A$2221,'[2]Customer Answer 5 &amp; 6'!$A$2:$O$2221,3,FALSE)</f>
        <v>1</v>
      </c>
      <c r="L923" s="24">
        <f>VLOOKUP($A$2:$A$2221,'[2]Customer Answer 5 &amp; 6'!$A$2:$O$2221,4,FALSE)</f>
        <v>0</v>
      </c>
      <c r="M923" s="25">
        <f>VLOOKUP($A$2:$A$2221,'[2]Customer Answer 5 &amp; 6'!$A$2:$O$2221,5,FALSE)</f>
        <v>42</v>
      </c>
      <c r="N923">
        <f>VLOOKUP($A$2:$A$2221,'[2]Customer Answer 5 &amp; 6'!$A$2:$O$2221,6,FALSE)</f>
        <v>0</v>
      </c>
      <c r="O923">
        <f>VLOOKUP($A$2:$A$2221,'[2]Customer Answer 5 &amp; 6'!$A$2:$O$2221,7,FALSE)</f>
        <v>1</v>
      </c>
      <c r="P923">
        <f>VLOOKUP($A$2:$A$2221,'[2]Customer Answer 5 &amp; 6'!$A$2:$O$2221,8,FALSE)</f>
        <v>0</v>
      </c>
      <c r="Q923">
        <f>VLOOKUP($A$2:$A$2221,'[2]Customer Answer 5 &amp; 6'!$A$2:$O$2221,9,FALSE)</f>
        <v>0</v>
      </c>
      <c r="R923">
        <f>VLOOKUP($A$2:$A$2221,'[2]Customer Answer 5 &amp; 6'!$A$2:$O$2221,10,FALSE)</f>
        <v>0</v>
      </c>
      <c r="S923" s="26">
        <f>VLOOKUP($A$2:$A$2221,'[2]Customer Answer 5 &amp; 6'!$A$2:$O$2221,11,FALSE)</f>
        <v>0</v>
      </c>
      <c r="T923" s="26">
        <f>VLOOKUP($A$2:$A$2221,'[2]Customer Answer 5 &amp; 6'!$A$2:$O$2221,12,FALSE)</f>
        <v>1</v>
      </c>
      <c r="U923" s="26">
        <f>VLOOKUP($A$2:$A$2221,'[2]Customer Answer 5 &amp; 6'!$A$2:$O$2221,13,FALSE)</f>
        <v>0</v>
      </c>
      <c r="V923" s="26">
        <f>VLOOKUP($A$2:$A$2221,'[2]Customer Answer 5 &amp; 6'!$A$2:$O$2221,14,FALSE)</f>
        <v>0</v>
      </c>
      <c r="W923" s="27" t="str">
        <f>VLOOKUP($A$2:$A$2221,'[2]Customer Answer 5 &amp; 6'!$A$2:$O$2221,15,FALSE)</f>
        <v>New York</v>
      </c>
      <c r="X923" s="21">
        <f>VLOOKUP($A$2:$A$2221,'[2]Sales Answer 1 &amp; 2'!$A$2:$N$2221,3,FALSE)</f>
        <v>121</v>
      </c>
      <c r="Y923" s="21">
        <f>VLOOKUP($A$2:$A$2221,'[2]Sales Answer 1 &amp; 2'!$A$2:$N$2221,4,FALSE)</f>
        <v>32</v>
      </c>
      <c r="Z923" s="21">
        <f>VLOOKUP($A$2:$A$2221,'[2]Sales Answer 1 &amp; 2'!$A$2:$N$2221,5,FALSE)</f>
        <v>48</v>
      </c>
      <c r="AA923" s="21">
        <f>VLOOKUP($A$2:$A$2221,'[2]Sales Answer 1 &amp; 2'!$A$2:$N$2221,6,FALSE)</f>
        <v>32</v>
      </c>
      <c r="AB923" s="21">
        <f>VLOOKUP($A$2:$A$2221,'[2]Sales Answer 1 &amp; 2'!$A$2:$N$2221,7,FALSE)</f>
        <v>32</v>
      </c>
    </row>
    <row r="924" spans="1:28" ht="15" thickBot="1" x14ac:dyDescent="0.35">
      <c r="A924" s="12">
        <v>2493</v>
      </c>
      <c r="B924" s="13">
        <v>0</v>
      </c>
      <c r="C924" s="13">
        <v>0</v>
      </c>
      <c r="D924" s="13">
        <v>0</v>
      </c>
      <c r="E924" s="13">
        <v>0</v>
      </c>
      <c r="F924" s="13">
        <v>0</v>
      </c>
      <c r="G924" s="13">
        <v>0</v>
      </c>
      <c r="H924" s="13">
        <v>0</v>
      </c>
      <c r="I924" s="14">
        <v>43875</v>
      </c>
      <c r="J924" s="22">
        <f>VLOOKUP($A$2:$A$2221,'[2]Customer Answer 5 &amp; 6'!$A$2:$O$2221,2,FALSE)</f>
        <v>133039</v>
      </c>
      <c r="K924" s="23">
        <f>VLOOKUP($A$2:$A$2221,'[2]Customer Answer 5 &amp; 6'!$A$2:$O$2221,3,FALSE)</f>
        <v>1</v>
      </c>
      <c r="L924" s="24">
        <f>VLOOKUP($A$2:$A$2221,'[2]Customer Answer 5 &amp; 6'!$A$2:$O$2221,4,FALSE)</f>
        <v>0</v>
      </c>
      <c r="M924" s="25">
        <f>VLOOKUP($A$2:$A$2221,'[2]Customer Answer 5 &amp; 6'!$A$2:$O$2221,5,FALSE)</f>
        <v>42</v>
      </c>
      <c r="N924">
        <f>VLOOKUP($A$2:$A$2221,'[2]Customer Answer 5 &amp; 6'!$A$2:$O$2221,6,FALSE)</f>
        <v>0</v>
      </c>
      <c r="O924">
        <f>VLOOKUP($A$2:$A$2221,'[2]Customer Answer 5 &amp; 6'!$A$2:$O$2221,7,FALSE)</f>
        <v>1</v>
      </c>
      <c r="P924">
        <f>VLOOKUP($A$2:$A$2221,'[2]Customer Answer 5 &amp; 6'!$A$2:$O$2221,8,FALSE)</f>
        <v>0</v>
      </c>
      <c r="Q924">
        <f>VLOOKUP($A$2:$A$2221,'[2]Customer Answer 5 &amp; 6'!$A$2:$O$2221,9,FALSE)</f>
        <v>0</v>
      </c>
      <c r="R924">
        <f>VLOOKUP($A$2:$A$2221,'[2]Customer Answer 5 &amp; 6'!$A$2:$O$2221,10,FALSE)</f>
        <v>0</v>
      </c>
      <c r="S924" s="26">
        <f>VLOOKUP($A$2:$A$2221,'[2]Customer Answer 5 &amp; 6'!$A$2:$O$2221,11,FALSE)</f>
        <v>0</v>
      </c>
      <c r="T924" s="26">
        <f>VLOOKUP($A$2:$A$2221,'[2]Customer Answer 5 &amp; 6'!$A$2:$O$2221,12,FALSE)</f>
        <v>1</v>
      </c>
      <c r="U924" s="26">
        <f>VLOOKUP($A$2:$A$2221,'[2]Customer Answer 5 &amp; 6'!$A$2:$O$2221,13,FALSE)</f>
        <v>0</v>
      </c>
      <c r="V924" s="26">
        <f>VLOOKUP($A$2:$A$2221,'[2]Customer Answer 5 &amp; 6'!$A$2:$O$2221,14,FALSE)</f>
        <v>0</v>
      </c>
      <c r="W924" s="27" t="str">
        <f>VLOOKUP($A$2:$A$2221,'[2]Customer Answer 5 &amp; 6'!$A$2:$O$2221,15,FALSE)</f>
        <v>Texas</v>
      </c>
      <c r="X924" s="21">
        <f>VLOOKUP($A$2:$A$2221,'[2]Sales Answer 1 &amp; 2'!$A$2:$N$2221,3,FALSE)</f>
        <v>121</v>
      </c>
      <c r="Y924" s="21">
        <f>VLOOKUP($A$2:$A$2221,'[2]Sales Answer 1 &amp; 2'!$A$2:$N$2221,4,FALSE)</f>
        <v>32</v>
      </c>
      <c r="Z924" s="21">
        <f>VLOOKUP($A$2:$A$2221,'[2]Sales Answer 1 &amp; 2'!$A$2:$N$2221,5,FALSE)</f>
        <v>48</v>
      </c>
      <c r="AA924" s="21">
        <f>VLOOKUP($A$2:$A$2221,'[2]Sales Answer 1 &amp; 2'!$A$2:$N$2221,6,FALSE)</f>
        <v>32</v>
      </c>
      <c r="AB924" s="21">
        <f>VLOOKUP($A$2:$A$2221,'[2]Sales Answer 1 &amp; 2'!$A$2:$N$2221,7,FALSE)</f>
        <v>32</v>
      </c>
    </row>
    <row r="925" spans="1:28" ht="15" thickBot="1" x14ac:dyDescent="0.35">
      <c r="A925" s="12">
        <v>2811</v>
      </c>
      <c r="B925" s="13">
        <v>0</v>
      </c>
      <c r="C925" s="13">
        <v>0</v>
      </c>
      <c r="D925" s="13">
        <v>0</v>
      </c>
      <c r="E925" s="13">
        <v>0</v>
      </c>
      <c r="F925" s="13">
        <v>0</v>
      </c>
      <c r="G925" s="13">
        <v>0</v>
      </c>
      <c r="H925" s="13">
        <v>0</v>
      </c>
      <c r="I925" s="14">
        <v>43875</v>
      </c>
      <c r="J925" s="22">
        <f>VLOOKUP($A$2:$A$2221,'[2]Customer Answer 5 &amp; 6'!$A$2:$O$2221,2,FALSE)</f>
        <v>180336</v>
      </c>
      <c r="K925" s="23">
        <f>VLOOKUP($A$2:$A$2221,'[2]Customer Answer 5 &amp; 6'!$A$2:$O$2221,3,FALSE)</f>
        <v>0</v>
      </c>
      <c r="L925" s="24">
        <f>VLOOKUP($A$2:$A$2221,'[2]Customer Answer 5 &amp; 6'!$A$2:$O$2221,4,FALSE)</f>
        <v>0</v>
      </c>
      <c r="M925" s="25">
        <f>VLOOKUP($A$2:$A$2221,'[2]Customer Answer 5 &amp; 6'!$A$2:$O$2221,5,FALSE)</f>
        <v>50</v>
      </c>
      <c r="N925">
        <f>VLOOKUP($A$2:$A$2221,'[2]Customer Answer 5 &amp; 6'!$A$2:$O$2221,6,FALSE)</f>
        <v>0</v>
      </c>
      <c r="O925">
        <f>VLOOKUP($A$2:$A$2221,'[2]Customer Answer 5 &amp; 6'!$A$2:$O$2221,7,FALSE)</f>
        <v>1</v>
      </c>
      <c r="P925">
        <f>VLOOKUP($A$2:$A$2221,'[2]Customer Answer 5 &amp; 6'!$A$2:$O$2221,8,FALSE)</f>
        <v>0</v>
      </c>
      <c r="Q925">
        <f>VLOOKUP($A$2:$A$2221,'[2]Customer Answer 5 &amp; 6'!$A$2:$O$2221,9,FALSE)</f>
        <v>0</v>
      </c>
      <c r="R925">
        <f>VLOOKUP($A$2:$A$2221,'[2]Customer Answer 5 &amp; 6'!$A$2:$O$2221,10,FALSE)</f>
        <v>0</v>
      </c>
      <c r="S925" s="26">
        <f>VLOOKUP($A$2:$A$2221,'[2]Customer Answer 5 &amp; 6'!$A$2:$O$2221,11,FALSE)</f>
        <v>0</v>
      </c>
      <c r="T925" s="26">
        <f>VLOOKUP($A$2:$A$2221,'[2]Customer Answer 5 &amp; 6'!$A$2:$O$2221,12,FALSE)</f>
        <v>0</v>
      </c>
      <c r="U925" s="26">
        <f>VLOOKUP($A$2:$A$2221,'[2]Customer Answer 5 &amp; 6'!$A$2:$O$2221,13,FALSE)</f>
        <v>0</v>
      </c>
      <c r="V925" s="26">
        <f>VLOOKUP($A$2:$A$2221,'[2]Customer Answer 5 &amp; 6'!$A$2:$O$2221,14,FALSE)</f>
        <v>1</v>
      </c>
      <c r="W925" s="27" t="str">
        <f>VLOOKUP($A$2:$A$2221,'[2]Customer Answer 5 &amp; 6'!$A$2:$O$2221,15,FALSE)</f>
        <v>Texas</v>
      </c>
      <c r="X925" s="21">
        <f>VLOOKUP($A$2:$A$2221,'[2]Sales Answer 1 &amp; 2'!$A$2:$N$2221,3,FALSE)</f>
        <v>469</v>
      </c>
      <c r="Y925" s="21">
        <f>VLOOKUP($A$2:$A$2221,'[2]Sales Answer 1 &amp; 2'!$A$2:$N$2221,4,FALSE)</f>
        <v>43</v>
      </c>
      <c r="Z925" s="21">
        <f>VLOOKUP($A$2:$A$2221,'[2]Sales Answer 1 &amp; 2'!$A$2:$N$2221,5,FALSE)</f>
        <v>1024</v>
      </c>
      <c r="AA925" s="21">
        <f>VLOOKUP($A$2:$A$2221,'[2]Sales Answer 1 &amp; 2'!$A$2:$N$2221,6,FALSE)</f>
        <v>359</v>
      </c>
      <c r="AB925" s="21">
        <f>VLOOKUP($A$2:$A$2221,'[2]Sales Answer 1 &amp; 2'!$A$2:$N$2221,7,FALSE)</f>
        <v>319</v>
      </c>
    </row>
    <row r="926" spans="1:28" ht="15" thickBot="1" x14ac:dyDescent="0.35">
      <c r="A926" s="12">
        <v>2863</v>
      </c>
      <c r="B926" s="13">
        <v>0</v>
      </c>
      <c r="C926" s="13">
        <v>0</v>
      </c>
      <c r="D926" s="13">
        <v>0</v>
      </c>
      <c r="E926" s="13">
        <v>0</v>
      </c>
      <c r="F926" s="13">
        <v>0</v>
      </c>
      <c r="G926" s="13">
        <v>0</v>
      </c>
      <c r="H926" s="13">
        <v>0</v>
      </c>
      <c r="I926" s="14">
        <v>43875</v>
      </c>
      <c r="J926" s="22">
        <f>VLOOKUP($A$2:$A$2221,'[2]Customer Answer 5 &amp; 6'!$A$2:$O$2221,2,FALSE)</f>
        <v>176532</v>
      </c>
      <c r="K926" s="23">
        <f>VLOOKUP($A$2:$A$2221,'[2]Customer Answer 5 &amp; 6'!$A$2:$O$2221,3,FALSE)</f>
        <v>1</v>
      </c>
      <c r="L926" s="24">
        <f>VLOOKUP($A$2:$A$2221,'[2]Customer Answer 5 &amp; 6'!$A$2:$O$2221,4,FALSE)</f>
        <v>1</v>
      </c>
      <c r="M926" s="25">
        <f>VLOOKUP($A$2:$A$2221,'[2]Customer Answer 5 &amp; 6'!$A$2:$O$2221,5,FALSE)</f>
        <v>45</v>
      </c>
      <c r="N926">
        <f>VLOOKUP($A$2:$A$2221,'[2]Customer Answer 5 &amp; 6'!$A$2:$O$2221,6,FALSE)</f>
        <v>0</v>
      </c>
      <c r="O926">
        <f>VLOOKUP($A$2:$A$2221,'[2]Customer Answer 5 &amp; 6'!$A$2:$O$2221,7,FALSE)</f>
        <v>0</v>
      </c>
      <c r="P926">
        <f>VLOOKUP($A$2:$A$2221,'[2]Customer Answer 5 &amp; 6'!$A$2:$O$2221,8,FALSE)</f>
        <v>0</v>
      </c>
      <c r="Q926">
        <f>VLOOKUP($A$2:$A$2221,'[2]Customer Answer 5 &amp; 6'!$A$2:$O$2221,9,FALSE)</f>
        <v>1</v>
      </c>
      <c r="R926">
        <f>VLOOKUP($A$2:$A$2221,'[2]Customer Answer 5 &amp; 6'!$A$2:$O$2221,10,FALSE)</f>
        <v>0</v>
      </c>
      <c r="S926" s="26">
        <f>VLOOKUP($A$2:$A$2221,'[2]Customer Answer 5 &amp; 6'!$A$2:$O$2221,11,FALSE)</f>
        <v>0</v>
      </c>
      <c r="T926" s="26">
        <f>VLOOKUP($A$2:$A$2221,'[2]Customer Answer 5 &amp; 6'!$A$2:$O$2221,12,FALSE)</f>
        <v>1</v>
      </c>
      <c r="U926" s="26">
        <f>VLOOKUP($A$2:$A$2221,'[2]Customer Answer 5 &amp; 6'!$A$2:$O$2221,13,FALSE)</f>
        <v>0</v>
      </c>
      <c r="V926" s="26">
        <f>VLOOKUP($A$2:$A$2221,'[2]Customer Answer 5 &amp; 6'!$A$2:$O$2221,14,FALSE)</f>
        <v>0</v>
      </c>
      <c r="W926" s="27" t="str">
        <f>VLOOKUP($A$2:$A$2221,'[2]Customer Answer 5 &amp; 6'!$A$2:$O$2221,15,FALSE)</f>
        <v>Illinois</v>
      </c>
      <c r="X926" s="21">
        <f>VLOOKUP($A$2:$A$2221,'[2]Sales Answer 1 &amp; 2'!$A$2:$N$2221,3,FALSE)</f>
        <v>819</v>
      </c>
      <c r="Y926" s="21">
        <f>VLOOKUP($A$2:$A$2221,'[2]Sales Answer 1 &amp; 2'!$A$2:$N$2221,4,FALSE)</f>
        <v>69</v>
      </c>
      <c r="Z926" s="21">
        <f>VLOOKUP($A$2:$A$2221,'[2]Sales Answer 1 &amp; 2'!$A$2:$N$2221,5,FALSE)</f>
        <v>408</v>
      </c>
      <c r="AA926" s="21">
        <f>VLOOKUP($A$2:$A$2221,'[2]Sales Answer 1 &amp; 2'!$A$2:$N$2221,6,FALSE)</f>
        <v>208</v>
      </c>
      <c r="AB926" s="21">
        <f>VLOOKUP($A$2:$A$2221,'[2]Sales Answer 1 &amp; 2'!$A$2:$N$2221,7,FALSE)</f>
        <v>318</v>
      </c>
    </row>
    <row r="927" spans="1:28" ht="15" thickBot="1" x14ac:dyDescent="0.35">
      <c r="A927" s="12">
        <v>1421</v>
      </c>
      <c r="B927" s="13">
        <v>0</v>
      </c>
      <c r="C927" s="13">
        <v>0</v>
      </c>
      <c r="D927" s="13">
        <v>0</v>
      </c>
      <c r="E927" s="13">
        <v>0</v>
      </c>
      <c r="F927" s="13">
        <v>0</v>
      </c>
      <c r="G927" s="13">
        <v>0</v>
      </c>
      <c r="H927" s="13">
        <v>0</v>
      </c>
      <c r="I927" s="14">
        <v>43873</v>
      </c>
      <c r="J927" s="22">
        <f>VLOOKUP($A$2:$A$2221,'[2]Customer Answer 5 &amp; 6'!$A$2:$O$2221,2,FALSE)</f>
        <v>151529</v>
      </c>
      <c r="K927" s="23">
        <f>VLOOKUP($A$2:$A$2221,'[2]Customer Answer 5 &amp; 6'!$A$2:$O$2221,3,FALSE)</f>
        <v>0</v>
      </c>
      <c r="L927" s="24">
        <f>VLOOKUP($A$2:$A$2221,'[2]Customer Answer 5 &amp; 6'!$A$2:$O$2221,4,FALSE)</f>
        <v>1</v>
      </c>
      <c r="M927" s="25">
        <f>VLOOKUP($A$2:$A$2221,'[2]Customer Answer 5 &amp; 6'!$A$2:$O$2221,5,FALSE)</f>
        <v>71</v>
      </c>
      <c r="N927">
        <f>VLOOKUP($A$2:$A$2221,'[2]Customer Answer 5 &amp; 6'!$A$2:$O$2221,6,FALSE)</f>
        <v>0</v>
      </c>
      <c r="O927">
        <f>VLOOKUP($A$2:$A$2221,'[2]Customer Answer 5 &amp; 6'!$A$2:$O$2221,7,FALSE)</f>
        <v>0</v>
      </c>
      <c r="P927">
        <f>VLOOKUP($A$2:$A$2221,'[2]Customer Answer 5 &amp; 6'!$A$2:$O$2221,8,FALSE)</f>
        <v>0</v>
      </c>
      <c r="Q927">
        <f>VLOOKUP($A$2:$A$2221,'[2]Customer Answer 5 &amp; 6'!$A$2:$O$2221,9,FALSE)</f>
        <v>0</v>
      </c>
      <c r="R927">
        <f>VLOOKUP($A$2:$A$2221,'[2]Customer Answer 5 &amp; 6'!$A$2:$O$2221,10,FALSE)</f>
        <v>1</v>
      </c>
      <c r="S927" s="26">
        <f>VLOOKUP($A$2:$A$2221,'[2]Customer Answer 5 &amp; 6'!$A$2:$O$2221,11,FALSE)</f>
        <v>0</v>
      </c>
      <c r="T927" s="26">
        <f>VLOOKUP($A$2:$A$2221,'[2]Customer Answer 5 &amp; 6'!$A$2:$O$2221,12,FALSE)</f>
        <v>0</v>
      </c>
      <c r="U927" s="26">
        <f>VLOOKUP($A$2:$A$2221,'[2]Customer Answer 5 &amp; 6'!$A$2:$O$2221,13,FALSE)</f>
        <v>1</v>
      </c>
      <c r="V927" s="26">
        <f>VLOOKUP($A$2:$A$2221,'[2]Customer Answer 5 &amp; 6'!$A$2:$O$2221,14,FALSE)</f>
        <v>0</v>
      </c>
      <c r="W927" s="27" t="str">
        <f>VLOOKUP($A$2:$A$2221,'[2]Customer Answer 5 &amp; 6'!$A$2:$O$2221,15,FALSE)</f>
        <v>California</v>
      </c>
      <c r="X927" s="21">
        <f>VLOOKUP($A$2:$A$2221,'[2]Sales Answer 1 &amp; 2'!$A$2:$N$2221,3,FALSE)</f>
        <v>1176</v>
      </c>
      <c r="Y927" s="21">
        <f>VLOOKUP($A$2:$A$2221,'[2]Sales Answer 1 &amp; 2'!$A$2:$N$2221,4,FALSE)</f>
        <v>12</v>
      </c>
      <c r="Z927" s="21">
        <f>VLOOKUP($A$2:$A$2221,'[2]Sales Answer 1 &amp; 2'!$A$2:$N$2221,5,FALSE)</f>
        <v>103</v>
      </c>
      <c r="AA927" s="21">
        <f>VLOOKUP($A$2:$A$2221,'[2]Sales Answer 1 &amp; 2'!$A$2:$N$2221,6,FALSE)</f>
        <v>18</v>
      </c>
      <c r="AB927" s="21">
        <f>VLOOKUP($A$2:$A$2221,'[2]Sales Answer 1 &amp; 2'!$A$2:$N$2221,7,FALSE)</f>
        <v>0</v>
      </c>
    </row>
    <row r="928" spans="1:28" ht="15" thickBot="1" x14ac:dyDescent="0.35">
      <c r="A928" s="12">
        <v>1551</v>
      </c>
      <c r="B928" s="13">
        <v>0</v>
      </c>
      <c r="C928" s="13">
        <v>0</v>
      </c>
      <c r="D928" s="13">
        <v>0</v>
      </c>
      <c r="E928" s="13">
        <v>0</v>
      </c>
      <c r="F928" s="13">
        <v>0</v>
      </c>
      <c r="G928" s="13">
        <v>0</v>
      </c>
      <c r="H928" s="13">
        <v>0</v>
      </c>
      <c r="I928" s="14">
        <v>43873</v>
      </c>
      <c r="J928" s="22">
        <f>VLOOKUP($A$2:$A$2221,'[2]Customer Answer 5 &amp; 6'!$A$2:$O$2221,2,FALSE)</f>
        <v>129298</v>
      </c>
      <c r="K928" s="23">
        <f>VLOOKUP($A$2:$A$2221,'[2]Customer Answer 5 &amp; 6'!$A$2:$O$2221,3,FALSE)</f>
        <v>1</v>
      </c>
      <c r="L928" s="24">
        <f>VLOOKUP($A$2:$A$2221,'[2]Customer Answer 5 &amp; 6'!$A$2:$O$2221,4,FALSE)</f>
        <v>1</v>
      </c>
      <c r="M928" s="25">
        <f>VLOOKUP($A$2:$A$2221,'[2]Customer Answer 5 &amp; 6'!$A$2:$O$2221,5,FALSE)</f>
        <v>69</v>
      </c>
      <c r="N928">
        <f>VLOOKUP($A$2:$A$2221,'[2]Customer Answer 5 &amp; 6'!$A$2:$O$2221,6,FALSE)</f>
        <v>0</v>
      </c>
      <c r="O928">
        <f>VLOOKUP($A$2:$A$2221,'[2]Customer Answer 5 &amp; 6'!$A$2:$O$2221,7,FALSE)</f>
        <v>0</v>
      </c>
      <c r="P928">
        <f>VLOOKUP($A$2:$A$2221,'[2]Customer Answer 5 &amp; 6'!$A$2:$O$2221,8,FALSE)</f>
        <v>0</v>
      </c>
      <c r="Q928">
        <f>VLOOKUP($A$2:$A$2221,'[2]Customer Answer 5 &amp; 6'!$A$2:$O$2221,9,FALSE)</f>
        <v>1</v>
      </c>
      <c r="R928">
        <f>VLOOKUP($A$2:$A$2221,'[2]Customer Answer 5 &amp; 6'!$A$2:$O$2221,10,FALSE)</f>
        <v>0</v>
      </c>
      <c r="S928" s="26">
        <f>VLOOKUP($A$2:$A$2221,'[2]Customer Answer 5 &amp; 6'!$A$2:$O$2221,11,FALSE)</f>
        <v>0</v>
      </c>
      <c r="T928" s="26">
        <f>VLOOKUP($A$2:$A$2221,'[2]Customer Answer 5 &amp; 6'!$A$2:$O$2221,12,FALSE)</f>
        <v>0</v>
      </c>
      <c r="U928" s="26">
        <f>VLOOKUP($A$2:$A$2221,'[2]Customer Answer 5 &amp; 6'!$A$2:$O$2221,13,FALSE)</f>
        <v>1</v>
      </c>
      <c r="V928" s="26">
        <f>VLOOKUP($A$2:$A$2221,'[2]Customer Answer 5 &amp; 6'!$A$2:$O$2221,14,FALSE)</f>
        <v>0</v>
      </c>
      <c r="W928" s="27" t="str">
        <f>VLOOKUP($A$2:$A$2221,'[2]Customer Answer 5 &amp; 6'!$A$2:$O$2221,15,FALSE)</f>
        <v>Texas</v>
      </c>
      <c r="X928" s="21">
        <f>VLOOKUP($A$2:$A$2221,'[2]Sales Answer 1 &amp; 2'!$A$2:$N$2221,3,FALSE)</f>
        <v>26</v>
      </c>
      <c r="Y928" s="21">
        <f>VLOOKUP($A$2:$A$2221,'[2]Sales Answer 1 &amp; 2'!$A$2:$N$2221,4,FALSE)</f>
        <v>0</v>
      </c>
      <c r="Z928" s="21">
        <f>VLOOKUP($A$2:$A$2221,'[2]Sales Answer 1 &amp; 2'!$A$2:$N$2221,5,FALSE)</f>
        <v>9</v>
      </c>
      <c r="AA928" s="21">
        <f>VLOOKUP($A$2:$A$2221,'[2]Sales Answer 1 &amp; 2'!$A$2:$N$2221,6,FALSE)</f>
        <v>9</v>
      </c>
      <c r="AB928" s="21">
        <f>VLOOKUP($A$2:$A$2221,'[2]Sales Answer 1 &amp; 2'!$A$2:$N$2221,7,FALSE)</f>
        <v>0</v>
      </c>
    </row>
    <row r="929" spans="1:28" ht="15" thickBot="1" x14ac:dyDescent="0.35">
      <c r="A929" s="12">
        <v>2739</v>
      </c>
      <c r="B929" s="13">
        <v>0</v>
      </c>
      <c r="C929" s="13">
        <v>0</v>
      </c>
      <c r="D929" s="13">
        <v>0</v>
      </c>
      <c r="E929" s="13">
        <v>0</v>
      </c>
      <c r="F929" s="13">
        <v>0</v>
      </c>
      <c r="G929" s="13">
        <v>0</v>
      </c>
      <c r="H929" s="13">
        <v>0</v>
      </c>
      <c r="I929" s="14">
        <v>43873</v>
      </c>
      <c r="J929" s="22">
        <f>VLOOKUP($A$2:$A$2221,'[2]Customer Answer 5 &amp; 6'!$A$2:$O$2221,2,FALSE)</f>
        <v>121955</v>
      </c>
      <c r="K929" s="23">
        <f>VLOOKUP($A$2:$A$2221,'[2]Customer Answer 5 &amp; 6'!$A$2:$O$2221,3,FALSE)</f>
        <v>1</v>
      </c>
      <c r="L929" s="24">
        <f>VLOOKUP($A$2:$A$2221,'[2]Customer Answer 5 &amp; 6'!$A$2:$O$2221,4,FALSE)</f>
        <v>0</v>
      </c>
      <c r="M929" s="25">
        <f>VLOOKUP($A$2:$A$2221,'[2]Customer Answer 5 &amp; 6'!$A$2:$O$2221,5,FALSE)</f>
        <v>34</v>
      </c>
      <c r="N929">
        <f>VLOOKUP($A$2:$A$2221,'[2]Customer Answer 5 &amp; 6'!$A$2:$O$2221,6,FALSE)</f>
        <v>0</v>
      </c>
      <c r="O929">
        <f>VLOOKUP($A$2:$A$2221,'[2]Customer Answer 5 &amp; 6'!$A$2:$O$2221,7,FALSE)</f>
        <v>1</v>
      </c>
      <c r="P929">
        <f>VLOOKUP($A$2:$A$2221,'[2]Customer Answer 5 &amp; 6'!$A$2:$O$2221,8,FALSE)</f>
        <v>0</v>
      </c>
      <c r="Q929">
        <f>VLOOKUP($A$2:$A$2221,'[2]Customer Answer 5 &amp; 6'!$A$2:$O$2221,9,FALSE)</f>
        <v>0</v>
      </c>
      <c r="R929">
        <f>VLOOKUP($A$2:$A$2221,'[2]Customer Answer 5 &amp; 6'!$A$2:$O$2221,10,FALSE)</f>
        <v>0</v>
      </c>
      <c r="S929" s="26">
        <f>VLOOKUP($A$2:$A$2221,'[2]Customer Answer 5 &amp; 6'!$A$2:$O$2221,11,FALSE)</f>
        <v>0</v>
      </c>
      <c r="T929" s="26">
        <f>VLOOKUP($A$2:$A$2221,'[2]Customer Answer 5 &amp; 6'!$A$2:$O$2221,12,FALSE)</f>
        <v>0</v>
      </c>
      <c r="U929" s="26">
        <f>VLOOKUP($A$2:$A$2221,'[2]Customer Answer 5 &amp; 6'!$A$2:$O$2221,13,FALSE)</f>
        <v>0</v>
      </c>
      <c r="V929" s="26">
        <f>VLOOKUP($A$2:$A$2221,'[2]Customer Answer 5 &amp; 6'!$A$2:$O$2221,14,FALSE)</f>
        <v>0</v>
      </c>
      <c r="W929" s="27" t="str">
        <f>VLOOKUP($A$2:$A$2221,'[2]Customer Answer 5 &amp; 6'!$A$2:$O$2221,15,FALSE)</f>
        <v>Texas</v>
      </c>
      <c r="X929" s="21">
        <f>VLOOKUP($A$2:$A$2221,'[2]Sales Answer 1 &amp; 2'!$A$2:$N$2221,3,FALSE)</f>
        <v>28</v>
      </c>
      <c r="Y929" s="21">
        <f>VLOOKUP($A$2:$A$2221,'[2]Sales Answer 1 &amp; 2'!$A$2:$N$2221,4,FALSE)</f>
        <v>6</v>
      </c>
      <c r="Z929" s="21">
        <f>VLOOKUP($A$2:$A$2221,'[2]Sales Answer 1 &amp; 2'!$A$2:$N$2221,5,FALSE)</f>
        <v>39</v>
      </c>
      <c r="AA929" s="21">
        <f>VLOOKUP($A$2:$A$2221,'[2]Sales Answer 1 &amp; 2'!$A$2:$N$2221,6,FALSE)</f>
        <v>94</v>
      </c>
      <c r="AB929" s="21">
        <f>VLOOKUP($A$2:$A$2221,'[2]Sales Answer 1 &amp; 2'!$A$2:$N$2221,7,FALSE)</f>
        <v>78</v>
      </c>
    </row>
    <row r="930" spans="1:28" ht="15" thickBot="1" x14ac:dyDescent="0.35">
      <c r="A930" s="12">
        <v>2841</v>
      </c>
      <c r="B930" s="13">
        <v>0</v>
      </c>
      <c r="C930" s="13">
        <v>0</v>
      </c>
      <c r="D930" s="13">
        <v>0</v>
      </c>
      <c r="E930" s="13">
        <v>0</v>
      </c>
      <c r="F930" s="13">
        <v>0</v>
      </c>
      <c r="G930" s="13">
        <v>0</v>
      </c>
      <c r="H930" s="13">
        <v>0</v>
      </c>
      <c r="I930" s="14">
        <v>43872</v>
      </c>
      <c r="J930" s="22">
        <f>VLOOKUP($A$2:$A$2221,'[2]Customer Answer 5 &amp; 6'!$A$2:$O$2221,2,FALSE)</f>
        <v>132889</v>
      </c>
      <c r="K930" s="23">
        <f>VLOOKUP($A$2:$A$2221,'[2]Customer Answer 5 &amp; 6'!$A$2:$O$2221,3,FALSE)</f>
        <v>1</v>
      </c>
      <c r="L930" s="24">
        <f>VLOOKUP($A$2:$A$2221,'[2]Customer Answer 5 &amp; 6'!$A$2:$O$2221,4,FALSE)</f>
        <v>1</v>
      </c>
      <c r="M930" s="25">
        <f>VLOOKUP($A$2:$A$2221,'[2]Customer Answer 5 &amp; 6'!$A$2:$O$2221,5,FALSE)</f>
        <v>52</v>
      </c>
      <c r="N930">
        <f>VLOOKUP($A$2:$A$2221,'[2]Customer Answer 5 &amp; 6'!$A$2:$O$2221,6,FALSE)</f>
        <v>0</v>
      </c>
      <c r="O930">
        <f>VLOOKUP($A$2:$A$2221,'[2]Customer Answer 5 &amp; 6'!$A$2:$O$2221,7,FALSE)</f>
        <v>0</v>
      </c>
      <c r="P930">
        <f>VLOOKUP($A$2:$A$2221,'[2]Customer Answer 5 &amp; 6'!$A$2:$O$2221,8,FALSE)</f>
        <v>0</v>
      </c>
      <c r="Q930">
        <f>VLOOKUP($A$2:$A$2221,'[2]Customer Answer 5 &amp; 6'!$A$2:$O$2221,9,FALSE)</f>
        <v>1</v>
      </c>
      <c r="R930">
        <f>VLOOKUP($A$2:$A$2221,'[2]Customer Answer 5 &amp; 6'!$A$2:$O$2221,10,FALSE)</f>
        <v>0</v>
      </c>
      <c r="S930" s="26">
        <f>VLOOKUP($A$2:$A$2221,'[2]Customer Answer 5 &amp; 6'!$A$2:$O$2221,11,FALSE)</f>
        <v>0</v>
      </c>
      <c r="T930" s="26">
        <f>VLOOKUP($A$2:$A$2221,'[2]Customer Answer 5 &amp; 6'!$A$2:$O$2221,12,FALSE)</f>
        <v>0</v>
      </c>
      <c r="U930" s="26">
        <f>VLOOKUP($A$2:$A$2221,'[2]Customer Answer 5 &amp; 6'!$A$2:$O$2221,13,FALSE)</f>
        <v>1</v>
      </c>
      <c r="V930" s="26">
        <f>VLOOKUP($A$2:$A$2221,'[2]Customer Answer 5 &amp; 6'!$A$2:$O$2221,14,FALSE)</f>
        <v>0</v>
      </c>
      <c r="W930" s="27" t="str">
        <f>VLOOKUP($A$2:$A$2221,'[2]Customer Answer 5 &amp; 6'!$A$2:$O$2221,15,FALSE)</f>
        <v>Texas</v>
      </c>
      <c r="X930" s="21">
        <f>VLOOKUP($A$2:$A$2221,'[2]Sales Answer 1 &amp; 2'!$A$2:$N$2221,3,FALSE)</f>
        <v>113</v>
      </c>
      <c r="Y930" s="21">
        <f>VLOOKUP($A$2:$A$2221,'[2]Sales Answer 1 &amp; 2'!$A$2:$N$2221,4,FALSE)</f>
        <v>0</v>
      </c>
      <c r="Z930" s="21">
        <f>VLOOKUP($A$2:$A$2221,'[2]Sales Answer 1 &amp; 2'!$A$2:$N$2221,5,FALSE)</f>
        <v>53</v>
      </c>
      <c r="AA930" s="21">
        <f>VLOOKUP($A$2:$A$2221,'[2]Sales Answer 1 &amp; 2'!$A$2:$N$2221,6,FALSE)</f>
        <v>16</v>
      </c>
      <c r="AB930" s="21">
        <f>VLOOKUP($A$2:$A$2221,'[2]Sales Answer 1 &amp; 2'!$A$2:$N$2221,7,FALSE)</f>
        <v>8</v>
      </c>
    </row>
    <row r="931" spans="1:28" ht="15" thickBot="1" x14ac:dyDescent="0.35">
      <c r="A931" s="12">
        <v>2881</v>
      </c>
      <c r="B931" s="13">
        <v>0</v>
      </c>
      <c r="C931" s="13">
        <v>0</v>
      </c>
      <c r="D931" s="13">
        <v>0</v>
      </c>
      <c r="E931" s="13">
        <v>0</v>
      </c>
      <c r="F931" s="13">
        <v>0</v>
      </c>
      <c r="G931" s="13">
        <v>0</v>
      </c>
      <c r="H931" s="13">
        <v>0</v>
      </c>
      <c r="I931" s="14">
        <v>43872</v>
      </c>
      <c r="J931" s="22">
        <f>VLOOKUP($A$2:$A$2221,'[2]Customer Answer 5 &amp; 6'!$A$2:$O$2221,2,FALSE)</f>
        <v>160491</v>
      </c>
      <c r="K931" s="23">
        <f>VLOOKUP($A$2:$A$2221,'[2]Customer Answer 5 &amp; 6'!$A$2:$O$2221,3,FALSE)</f>
        <v>0</v>
      </c>
      <c r="L931" s="24">
        <f>VLOOKUP($A$2:$A$2221,'[2]Customer Answer 5 &amp; 6'!$A$2:$O$2221,4,FALSE)</f>
        <v>1</v>
      </c>
      <c r="M931" s="25">
        <f>VLOOKUP($A$2:$A$2221,'[2]Customer Answer 5 &amp; 6'!$A$2:$O$2221,5,FALSE)</f>
        <v>49</v>
      </c>
      <c r="N931">
        <f>VLOOKUP($A$2:$A$2221,'[2]Customer Answer 5 &amp; 6'!$A$2:$O$2221,6,FALSE)</f>
        <v>0</v>
      </c>
      <c r="O931">
        <f>VLOOKUP($A$2:$A$2221,'[2]Customer Answer 5 &amp; 6'!$A$2:$O$2221,7,FALSE)</f>
        <v>1</v>
      </c>
      <c r="P931">
        <f>VLOOKUP($A$2:$A$2221,'[2]Customer Answer 5 &amp; 6'!$A$2:$O$2221,8,FALSE)</f>
        <v>0</v>
      </c>
      <c r="Q931">
        <f>VLOOKUP($A$2:$A$2221,'[2]Customer Answer 5 &amp; 6'!$A$2:$O$2221,9,FALSE)</f>
        <v>0</v>
      </c>
      <c r="R931">
        <f>VLOOKUP($A$2:$A$2221,'[2]Customer Answer 5 &amp; 6'!$A$2:$O$2221,10,FALSE)</f>
        <v>0</v>
      </c>
      <c r="S931" s="26">
        <f>VLOOKUP($A$2:$A$2221,'[2]Customer Answer 5 &amp; 6'!$A$2:$O$2221,11,FALSE)</f>
        <v>0</v>
      </c>
      <c r="T931" s="26">
        <f>VLOOKUP($A$2:$A$2221,'[2]Customer Answer 5 &amp; 6'!$A$2:$O$2221,12,FALSE)</f>
        <v>0</v>
      </c>
      <c r="U931" s="26">
        <f>VLOOKUP($A$2:$A$2221,'[2]Customer Answer 5 &amp; 6'!$A$2:$O$2221,13,FALSE)</f>
        <v>0</v>
      </c>
      <c r="V931" s="26">
        <f>VLOOKUP($A$2:$A$2221,'[2]Customer Answer 5 &amp; 6'!$A$2:$O$2221,14,FALSE)</f>
        <v>1</v>
      </c>
      <c r="W931" s="27" t="str">
        <f>VLOOKUP($A$2:$A$2221,'[2]Customer Answer 5 &amp; 6'!$A$2:$O$2221,15,FALSE)</f>
        <v>Illinois</v>
      </c>
      <c r="X931" s="21">
        <f>VLOOKUP($A$2:$A$2221,'[2]Sales Answer 1 &amp; 2'!$A$2:$N$2221,3,FALSE)</f>
        <v>1690</v>
      </c>
      <c r="Y931" s="21">
        <f>VLOOKUP($A$2:$A$2221,'[2]Sales Answer 1 &amp; 2'!$A$2:$N$2221,4,FALSE)</f>
        <v>125</v>
      </c>
      <c r="Z931" s="21">
        <f>VLOOKUP($A$2:$A$2221,'[2]Sales Answer 1 &amp; 2'!$A$2:$N$2221,5,FALSE)</f>
        <v>629</v>
      </c>
      <c r="AA931" s="21">
        <f>VLOOKUP($A$2:$A$2221,'[2]Sales Answer 1 &amp; 2'!$A$2:$N$2221,6,FALSE)</f>
        <v>32</v>
      </c>
      <c r="AB931" s="21">
        <f>VLOOKUP($A$2:$A$2221,'[2]Sales Answer 1 &amp; 2'!$A$2:$N$2221,7,FALSE)</f>
        <v>50</v>
      </c>
    </row>
    <row r="932" spans="1:28" ht="15" thickBot="1" x14ac:dyDescent="0.35">
      <c r="A932" s="12">
        <v>3039</v>
      </c>
      <c r="B932" s="13">
        <v>0</v>
      </c>
      <c r="C932" s="13">
        <v>0</v>
      </c>
      <c r="D932" s="13">
        <v>0</v>
      </c>
      <c r="E932" s="13">
        <v>0</v>
      </c>
      <c r="F932" s="13">
        <v>0</v>
      </c>
      <c r="G932" s="13">
        <v>0</v>
      </c>
      <c r="H932" s="13">
        <v>0</v>
      </c>
      <c r="I932" s="14">
        <v>43872</v>
      </c>
      <c r="J932" s="22">
        <f>VLOOKUP($A$2:$A$2221,'[2]Customer Answer 5 &amp; 6'!$A$2:$O$2221,2,FALSE)</f>
        <v>142192</v>
      </c>
      <c r="K932" s="23">
        <f>VLOOKUP($A$2:$A$2221,'[2]Customer Answer 5 &amp; 6'!$A$2:$O$2221,3,FALSE)</f>
        <v>0</v>
      </c>
      <c r="L932" s="24">
        <f>VLOOKUP($A$2:$A$2221,'[2]Customer Answer 5 &amp; 6'!$A$2:$O$2221,4,FALSE)</f>
        <v>0</v>
      </c>
      <c r="M932" s="25">
        <f>VLOOKUP($A$2:$A$2221,'[2]Customer Answer 5 &amp; 6'!$A$2:$O$2221,5,FALSE)</f>
        <v>72</v>
      </c>
      <c r="N932">
        <f>VLOOKUP($A$2:$A$2221,'[2]Customer Answer 5 &amp; 6'!$A$2:$O$2221,6,FALSE)</f>
        <v>0</v>
      </c>
      <c r="O932">
        <f>VLOOKUP($A$2:$A$2221,'[2]Customer Answer 5 &amp; 6'!$A$2:$O$2221,7,FALSE)</f>
        <v>1</v>
      </c>
      <c r="P932">
        <f>VLOOKUP($A$2:$A$2221,'[2]Customer Answer 5 &amp; 6'!$A$2:$O$2221,8,FALSE)</f>
        <v>0</v>
      </c>
      <c r="Q932">
        <f>VLOOKUP($A$2:$A$2221,'[2]Customer Answer 5 &amp; 6'!$A$2:$O$2221,9,FALSE)</f>
        <v>0</v>
      </c>
      <c r="R932">
        <f>VLOOKUP($A$2:$A$2221,'[2]Customer Answer 5 &amp; 6'!$A$2:$O$2221,10,FALSE)</f>
        <v>0</v>
      </c>
      <c r="S932" s="26">
        <f>VLOOKUP($A$2:$A$2221,'[2]Customer Answer 5 &amp; 6'!$A$2:$O$2221,11,FALSE)</f>
        <v>0</v>
      </c>
      <c r="T932" s="26">
        <f>VLOOKUP($A$2:$A$2221,'[2]Customer Answer 5 &amp; 6'!$A$2:$O$2221,12,FALSE)</f>
        <v>1</v>
      </c>
      <c r="U932" s="26">
        <f>VLOOKUP($A$2:$A$2221,'[2]Customer Answer 5 &amp; 6'!$A$2:$O$2221,13,FALSE)</f>
        <v>0</v>
      </c>
      <c r="V932" s="26">
        <f>VLOOKUP($A$2:$A$2221,'[2]Customer Answer 5 &amp; 6'!$A$2:$O$2221,14,FALSE)</f>
        <v>0</v>
      </c>
      <c r="W932" s="27" t="str">
        <f>VLOOKUP($A$2:$A$2221,'[2]Customer Answer 5 &amp; 6'!$A$2:$O$2221,15,FALSE)</f>
        <v>Texas</v>
      </c>
      <c r="X932" s="21">
        <f>VLOOKUP($A$2:$A$2221,'[2]Sales Answer 1 &amp; 2'!$A$2:$N$2221,3,FALSE)</f>
        <v>135</v>
      </c>
      <c r="Y932" s="21">
        <f>VLOOKUP($A$2:$A$2221,'[2]Sales Answer 1 &amp; 2'!$A$2:$N$2221,4,FALSE)</f>
        <v>51</v>
      </c>
      <c r="Z932" s="21">
        <f>VLOOKUP($A$2:$A$2221,'[2]Sales Answer 1 &amp; 2'!$A$2:$N$2221,5,FALSE)</f>
        <v>51</v>
      </c>
      <c r="AA932" s="21">
        <f>VLOOKUP($A$2:$A$2221,'[2]Sales Answer 1 &amp; 2'!$A$2:$N$2221,6,FALSE)</f>
        <v>57</v>
      </c>
      <c r="AB932" s="21">
        <f>VLOOKUP($A$2:$A$2221,'[2]Sales Answer 1 &amp; 2'!$A$2:$N$2221,7,FALSE)</f>
        <v>20</v>
      </c>
    </row>
    <row r="933" spans="1:28" ht="15" thickBot="1" x14ac:dyDescent="0.35">
      <c r="A933" s="12">
        <v>2271</v>
      </c>
      <c r="B933" s="13">
        <v>0</v>
      </c>
      <c r="C933" s="13">
        <v>0</v>
      </c>
      <c r="D933" s="13">
        <v>0</v>
      </c>
      <c r="E933" s="13">
        <v>0</v>
      </c>
      <c r="F933" s="13">
        <v>0</v>
      </c>
      <c r="G933" s="13">
        <v>0</v>
      </c>
      <c r="H933" s="13">
        <v>0</v>
      </c>
      <c r="I933" s="14">
        <v>43871</v>
      </c>
      <c r="J933" s="22">
        <f>VLOOKUP($A$2:$A$2221,'[2]Customer Answer 5 &amp; 6'!$A$2:$O$2221,2,FALSE)</f>
        <v>115759</v>
      </c>
      <c r="K933" s="23">
        <f>VLOOKUP($A$2:$A$2221,'[2]Customer Answer 5 &amp; 6'!$A$2:$O$2221,3,FALSE)</f>
        <v>0</v>
      </c>
      <c r="L933" s="24">
        <f>VLOOKUP($A$2:$A$2221,'[2]Customer Answer 5 &amp; 6'!$A$2:$O$2221,4,FALSE)</f>
        <v>0</v>
      </c>
      <c r="M933" s="25">
        <f>VLOOKUP($A$2:$A$2221,'[2]Customer Answer 5 &amp; 6'!$A$2:$O$2221,5,FALSE)</f>
        <v>64</v>
      </c>
      <c r="N933">
        <f>VLOOKUP($A$2:$A$2221,'[2]Customer Answer 5 &amp; 6'!$A$2:$O$2221,6,FALSE)</f>
        <v>0</v>
      </c>
      <c r="O933">
        <f>VLOOKUP($A$2:$A$2221,'[2]Customer Answer 5 &amp; 6'!$A$2:$O$2221,7,FALSE)</f>
        <v>1</v>
      </c>
      <c r="P933">
        <f>VLOOKUP($A$2:$A$2221,'[2]Customer Answer 5 &amp; 6'!$A$2:$O$2221,8,FALSE)</f>
        <v>0</v>
      </c>
      <c r="Q933">
        <f>VLOOKUP($A$2:$A$2221,'[2]Customer Answer 5 &amp; 6'!$A$2:$O$2221,9,FALSE)</f>
        <v>0</v>
      </c>
      <c r="R933">
        <f>VLOOKUP($A$2:$A$2221,'[2]Customer Answer 5 &amp; 6'!$A$2:$O$2221,10,FALSE)</f>
        <v>0</v>
      </c>
      <c r="S933" s="26">
        <f>VLOOKUP($A$2:$A$2221,'[2]Customer Answer 5 &amp; 6'!$A$2:$O$2221,11,FALSE)</f>
        <v>0</v>
      </c>
      <c r="T933" s="26">
        <f>VLOOKUP($A$2:$A$2221,'[2]Customer Answer 5 &amp; 6'!$A$2:$O$2221,12,FALSE)</f>
        <v>1</v>
      </c>
      <c r="U933" s="26">
        <f>VLOOKUP($A$2:$A$2221,'[2]Customer Answer 5 &amp; 6'!$A$2:$O$2221,13,FALSE)</f>
        <v>0</v>
      </c>
      <c r="V933" s="26">
        <f>VLOOKUP($A$2:$A$2221,'[2]Customer Answer 5 &amp; 6'!$A$2:$O$2221,14,FALSE)</f>
        <v>0</v>
      </c>
      <c r="W933" s="27" t="str">
        <f>VLOOKUP($A$2:$A$2221,'[2]Customer Answer 5 &amp; 6'!$A$2:$O$2221,15,FALSE)</f>
        <v>Texas</v>
      </c>
      <c r="X933" s="21">
        <f>VLOOKUP($A$2:$A$2221,'[2]Sales Answer 1 &amp; 2'!$A$2:$N$2221,3,FALSE)</f>
        <v>7</v>
      </c>
      <c r="Y933" s="21">
        <f>VLOOKUP($A$2:$A$2221,'[2]Sales Answer 1 &amp; 2'!$A$2:$N$2221,4,FALSE)</f>
        <v>15</v>
      </c>
      <c r="Z933" s="21">
        <f>VLOOKUP($A$2:$A$2221,'[2]Sales Answer 1 &amp; 2'!$A$2:$N$2221,5,FALSE)</f>
        <v>37</v>
      </c>
      <c r="AA933" s="21">
        <f>VLOOKUP($A$2:$A$2221,'[2]Sales Answer 1 &amp; 2'!$A$2:$N$2221,6,FALSE)</f>
        <v>44</v>
      </c>
      <c r="AB933" s="21">
        <f>VLOOKUP($A$2:$A$2221,'[2]Sales Answer 1 &amp; 2'!$A$2:$N$2221,7,FALSE)</f>
        <v>0</v>
      </c>
    </row>
    <row r="934" spans="1:28" ht="15" thickBot="1" x14ac:dyDescent="0.35">
      <c r="A934" s="12">
        <v>2646</v>
      </c>
      <c r="B934" s="13">
        <v>0</v>
      </c>
      <c r="C934" s="13">
        <v>0</v>
      </c>
      <c r="D934" s="13">
        <v>0</v>
      </c>
      <c r="E934" s="13">
        <v>0</v>
      </c>
      <c r="F934" s="13">
        <v>0</v>
      </c>
      <c r="G934" s="13">
        <v>0</v>
      </c>
      <c r="H934" s="13">
        <v>0</v>
      </c>
      <c r="I934" s="14">
        <v>43871</v>
      </c>
      <c r="J934" s="22">
        <f>VLOOKUP($A$2:$A$2221,'[2]Customer Answer 5 &amp; 6'!$A$2:$O$2221,2,FALSE)</f>
        <v>186610</v>
      </c>
      <c r="K934" s="23">
        <f>VLOOKUP($A$2:$A$2221,'[2]Customer Answer 5 &amp; 6'!$A$2:$O$2221,3,FALSE)</f>
        <v>0</v>
      </c>
      <c r="L934" s="24">
        <f>VLOOKUP($A$2:$A$2221,'[2]Customer Answer 5 &amp; 6'!$A$2:$O$2221,4,FALSE)</f>
        <v>0</v>
      </c>
      <c r="M934" s="25">
        <f>VLOOKUP($A$2:$A$2221,'[2]Customer Answer 5 &amp; 6'!$A$2:$O$2221,5,FALSE)</f>
        <v>69</v>
      </c>
      <c r="N934">
        <f>VLOOKUP($A$2:$A$2221,'[2]Customer Answer 5 &amp; 6'!$A$2:$O$2221,6,FALSE)</f>
        <v>0</v>
      </c>
      <c r="O934">
        <f>VLOOKUP($A$2:$A$2221,'[2]Customer Answer 5 &amp; 6'!$A$2:$O$2221,7,FALSE)</f>
        <v>0</v>
      </c>
      <c r="P934">
        <f>VLOOKUP($A$2:$A$2221,'[2]Customer Answer 5 &amp; 6'!$A$2:$O$2221,8,FALSE)</f>
        <v>0</v>
      </c>
      <c r="Q934">
        <f>VLOOKUP($A$2:$A$2221,'[2]Customer Answer 5 &amp; 6'!$A$2:$O$2221,9,FALSE)</f>
        <v>1</v>
      </c>
      <c r="R934">
        <f>VLOOKUP($A$2:$A$2221,'[2]Customer Answer 5 &amp; 6'!$A$2:$O$2221,10,FALSE)</f>
        <v>0</v>
      </c>
      <c r="S934" s="26">
        <f>VLOOKUP($A$2:$A$2221,'[2]Customer Answer 5 &amp; 6'!$A$2:$O$2221,11,FALSE)</f>
        <v>0</v>
      </c>
      <c r="T934" s="26">
        <f>VLOOKUP($A$2:$A$2221,'[2]Customer Answer 5 &amp; 6'!$A$2:$O$2221,12,FALSE)</f>
        <v>1</v>
      </c>
      <c r="U934" s="26">
        <f>VLOOKUP($A$2:$A$2221,'[2]Customer Answer 5 &amp; 6'!$A$2:$O$2221,13,FALSE)</f>
        <v>0</v>
      </c>
      <c r="V934" s="26">
        <f>VLOOKUP($A$2:$A$2221,'[2]Customer Answer 5 &amp; 6'!$A$2:$O$2221,14,FALSE)</f>
        <v>0</v>
      </c>
      <c r="W934" s="27" t="str">
        <f>VLOOKUP($A$2:$A$2221,'[2]Customer Answer 5 &amp; 6'!$A$2:$O$2221,15,FALSE)</f>
        <v>Florida</v>
      </c>
      <c r="X934" s="21">
        <f>VLOOKUP($A$2:$A$2221,'[2]Sales Answer 1 &amp; 2'!$A$2:$N$2221,3,FALSE)</f>
        <v>961</v>
      </c>
      <c r="Y934" s="21">
        <f>VLOOKUP($A$2:$A$2221,'[2]Sales Answer 1 &amp; 2'!$A$2:$N$2221,4,FALSE)</f>
        <v>231</v>
      </c>
      <c r="Z934" s="21">
        <f>VLOOKUP($A$2:$A$2221,'[2]Sales Answer 1 &amp; 2'!$A$2:$N$2221,5,FALSE)</f>
        <v>1655</v>
      </c>
      <c r="AA934" s="21">
        <f>VLOOKUP($A$2:$A$2221,'[2]Sales Answer 1 &amp; 2'!$A$2:$N$2221,6,FALSE)</f>
        <v>71</v>
      </c>
      <c r="AB934" s="21">
        <f>VLOOKUP($A$2:$A$2221,'[2]Sales Answer 1 &amp; 2'!$A$2:$N$2221,7,FALSE)</f>
        <v>422</v>
      </c>
    </row>
    <row r="935" spans="1:28" ht="15" thickBot="1" x14ac:dyDescent="0.35">
      <c r="A935" s="12">
        <v>2693</v>
      </c>
      <c r="B935" s="13">
        <v>0</v>
      </c>
      <c r="C935" s="13">
        <v>0</v>
      </c>
      <c r="D935" s="13">
        <v>0</v>
      </c>
      <c r="E935" s="13">
        <v>0</v>
      </c>
      <c r="F935" s="13">
        <v>0</v>
      </c>
      <c r="G935" s="13">
        <v>0</v>
      </c>
      <c r="H935" s="13">
        <v>0</v>
      </c>
      <c r="I935" s="14">
        <v>43871</v>
      </c>
      <c r="J935" s="22">
        <f>VLOOKUP($A$2:$A$2221,'[2]Customer Answer 5 &amp; 6'!$A$2:$O$2221,2,FALSE)</f>
        <v>144392</v>
      </c>
      <c r="K935" s="23">
        <f>VLOOKUP($A$2:$A$2221,'[2]Customer Answer 5 &amp; 6'!$A$2:$O$2221,3,FALSE)</f>
        <v>1</v>
      </c>
      <c r="L935" s="24">
        <f>VLOOKUP($A$2:$A$2221,'[2]Customer Answer 5 &amp; 6'!$A$2:$O$2221,4,FALSE)</f>
        <v>1</v>
      </c>
      <c r="M935" s="25">
        <f>VLOOKUP($A$2:$A$2221,'[2]Customer Answer 5 &amp; 6'!$A$2:$O$2221,5,FALSE)</f>
        <v>46</v>
      </c>
      <c r="N935">
        <f>VLOOKUP($A$2:$A$2221,'[2]Customer Answer 5 &amp; 6'!$A$2:$O$2221,6,FALSE)</f>
        <v>0</v>
      </c>
      <c r="O935">
        <f>VLOOKUP($A$2:$A$2221,'[2]Customer Answer 5 &amp; 6'!$A$2:$O$2221,7,FALSE)</f>
        <v>0</v>
      </c>
      <c r="P935">
        <f>VLOOKUP($A$2:$A$2221,'[2]Customer Answer 5 &amp; 6'!$A$2:$O$2221,8,FALSE)</f>
        <v>0</v>
      </c>
      <c r="Q935">
        <f>VLOOKUP($A$2:$A$2221,'[2]Customer Answer 5 &amp; 6'!$A$2:$O$2221,9,FALSE)</f>
        <v>1</v>
      </c>
      <c r="R935">
        <f>VLOOKUP($A$2:$A$2221,'[2]Customer Answer 5 &amp; 6'!$A$2:$O$2221,10,FALSE)</f>
        <v>0</v>
      </c>
      <c r="S935" s="26">
        <f>VLOOKUP($A$2:$A$2221,'[2]Customer Answer 5 &amp; 6'!$A$2:$O$2221,11,FALSE)</f>
        <v>0</v>
      </c>
      <c r="T935" s="26">
        <f>VLOOKUP($A$2:$A$2221,'[2]Customer Answer 5 &amp; 6'!$A$2:$O$2221,12,FALSE)</f>
        <v>1</v>
      </c>
      <c r="U935" s="26">
        <f>VLOOKUP($A$2:$A$2221,'[2]Customer Answer 5 &amp; 6'!$A$2:$O$2221,13,FALSE)</f>
        <v>0</v>
      </c>
      <c r="V935" s="26">
        <f>VLOOKUP($A$2:$A$2221,'[2]Customer Answer 5 &amp; 6'!$A$2:$O$2221,14,FALSE)</f>
        <v>0</v>
      </c>
      <c r="W935" s="27" t="str">
        <f>VLOOKUP($A$2:$A$2221,'[2]Customer Answer 5 &amp; 6'!$A$2:$O$2221,15,FALSE)</f>
        <v>California</v>
      </c>
      <c r="X935" s="21">
        <f>VLOOKUP($A$2:$A$2221,'[2]Sales Answer 1 &amp; 2'!$A$2:$N$2221,3,FALSE)</f>
        <v>283</v>
      </c>
      <c r="Y935" s="21">
        <f>VLOOKUP($A$2:$A$2221,'[2]Sales Answer 1 &amp; 2'!$A$2:$N$2221,4,FALSE)</f>
        <v>16</v>
      </c>
      <c r="Z935" s="21">
        <f>VLOOKUP($A$2:$A$2221,'[2]Sales Answer 1 &amp; 2'!$A$2:$N$2221,5,FALSE)</f>
        <v>231</v>
      </c>
      <c r="AA935" s="21">
        <f>VLOOKUP($A$2:$A$2221,'[2]Sales Answer 1 &amp; 2'!$A$2:$N$2221,6,FALSE)</f>
        <v>23</v>
      </c>
      <c r="AB935" s="21">
        <f>VLOOKUP($A$2:$A$2221,'[2]Sales Answer 1 &amp; 2'!$A$2:$N$2221,7,FALSE)</f>
        <v>39</v>
      </c>
    </row>
    <row r="936" spans="1:28" ht="15" thickBot="1" x14ac:dyDescent="0.35">
      <c r="A936" s="12">
        <v>2900</v>
      </c>
      <c r="B936" s="13">
        <v>0</v>
      </c>
      <c r="C936" s="13">
        <v>0</v>
      </c>
      <c r="D936" s="13">
        <v>0</v>
      </c>
      <c r="E936" s="13">
        <v>0</v>
      </c>
      <c r="F936" s="13">
        <v>0</v>
      </c>
      <c r="G936" s="13">
        <v>0</v>
      </c>
      <c r="H936" s="13">
        <v>0</v>
      </c>
      <c r="I936" s="14">
        <v>43871</v>
      </c>
      <c r="J936" s="22">
        <f>VLOOKUP($A$2:$A$2221,'[2]Customer Answer 5 &amp; 6'!$A$2:$O$2221,2,FALSE)</f>
        <v>122701</v>
      </c>
      <c r="K936" s="23">
        <f>VLOOKUP($A$2:$A$2221,'[2]Customer Answer 5 &amp; 6'!$A$2:$O$2221,3,FALSE)</f>
        <v>1</v>
      </c>
      <c r="L936" s="24">
        <f>VLOOKUP($A$2:$A$2221,'[2]Customer Answer 5 &amp; 6'!$A$2:$O$2221,4,FALSE)</f>
        <v>0</v>
      </c>
      <c r="M936" s="25">
        <f>VLOOKUP($A$2:$A$2221,'[2]Customer Answer 5 &amp; 6'!$A$2:$O$2221,5,FALSE)</f>
        <v>43</v>
      </c>
      <c r="N936">
        <f>VLOOKUP($A$2:$A$2221,'[2]Customer Answer 5 &amp; 6'!$A$2:$O$2221,6,FALSE)</f>
        <v>0</v>
      </c>
      <c r="O936">
        <f>VLOOKUP($A$2:$A$2221,'[2]Customer Answer 5 &amp; 6'!$A$2:$O$2221,7,FALSE)</f>
        <v>1</v>
      </c>
      <c r="P936">
        <f>VLOOKUP($A$2:$A$2221,'[2]Customer Answer 5 &amp; 6'!$A$2:$O$2221,8,FALSE)</f>
        <v>0</v>
      </c>
      <c r="Q936">
        <f>VLOOKUP($A$2:$A$2221,'[2]Customer Answer 5 &amp; 6'!$A$2:$O$2221,9,FALSE)</f>
        <v>0</v>
      </c>
      <c r="R936">
        <f>VLOOKUP($A$2:$A$2221,'[2]Customer Answer 5 &amp; 6'!$A$2:$O$2221,10,FALSE)</f>
        <v>0</v>
      </c>
      <c r="S936" s="26">
        <f>VLOOKUP($A$2:$A$2221,'[2]Customer Answer 5 &amp; 6'!$A$2:$O$2221,11,FALSE)</f>
        <v>0</v>
      </c>
      <c r="T936" s="26">
        <f>VLOOKUP($A$2:$A$2221,'[2]Customer Answer 5 &amp; 6'!$A$2:$O$2221,12,FALSE)</f>
        <v>0</v>
      </c>
      <c r="U936" s="26">
        <f>VLOOKUP($A$2:$A$2221,'[2]Customer Answer 5 &amp; 6'!$A$2:$O$2221,13,FALSE)</f>
        <v>1</v>
      </c>
      <c r="V936" s="26">
        <f>VLOOKUP($A$2:$A$2221,'[2]Customer Answer 5 &amp; 6'!$A$2:$O$2221,14,FALSE)</f>
        <v>0</v>
      </c>
      <c r="W936" s="27" t="str">
        <f>VLOOKUP($A$2:$A$2221,'[2]Customer Answer 5 &amp; 6'!$A$2:$O$2221,15,FALSE)</f>
        <v>New York</v>
      </c>
      <c r="X936" s="21">
        <f>VLOOKUP($A$2:$A$2221,'[2]Sales Answer 1 &amp; 2'!$A$2:$N$2221,3,FALSE)</f>
        <v>11</v>
      </c>
      <c r="Y936" s="21">
        <f>VLOOKUP($A$2:$A$2221,'[2]Sales Answer 1 &amp; 2'!$A$2:$N$2221,4,FALSE)</f>
        <v>22</v>
      </c>
      <c r="Z936" s="21">
        <f>VLOOKUP($A$2:$A$2221,'[2]Sales Answer 1 &amp; 2'!$A$2:$N$2221,5,FALSE)</f>
        <v>49</v>
      </c>
      <c r="AA936" s="21">
        <f>VLOOKUP($A$2:$A$2221,'[2]Sales Answer 1 &amp; 2'!$A$2:$N$2221,6,FALSE)</f>
        <v>0</v>
      </c>
      <c r="AB936" s="21">
        <f>VLOOKUP($A$2:$A$2221,'[2]Sales Answer 1 &amp; 2'!$A$2:$N$2221,7,FALSE)</f>
        <v>22</v>
      </c>
    </row>
    <row r="937" spans="1:28" ht="15" thickBot="1" x14ac:dyDescent="0.35">
      <c r="A937" s="12">
        <v>1073</v>
      </c>
      <c r="B937" s="13">
        <v>0</v>
      </c>
      <c r="C937" s="13">
        <v>0</v>
      </c>
      <c r="D937" s="13">
        <v>0</v>
      </c>
      <c r="E937" s="13">
        <v>0</v>
      </c>
      <c r="F937" s="13">
        <v>0</v>
      </c>
      <c r="G937" s="13">
        <v>1</v>
      </c>
      <c r="H937" s="13">
        <v>0</v>
      </c>
      <c r="I937" s="14">
        <v>43870</v>
      </c>
      <c r="J937" s="22">
        <f>VLOOKUP($A$2:$A$2221,'[2]Customer Answer 5 &amp; 6'!$A$2:$O$2221,2,FALSE)</f>
        <v>126326</v>
      </c>
      <c r="K937" s="23">
        <f>VLOOKUP($A$2:$A$2221,'[2]Customer Answer 5 &amp; 6'!$A$2:$O$2221,3,FALSE)</f>
        <v>0</v>
      </c>
      <c r="L937" s="24">
        <f>VLOOKUP($A$2:$A$2221,'[2]Customer Answer 5 &amp; 6'!$A$2:$O$2221,4,FALSE)</f>
        <v>0</v>
      </c>
      <c r="M937" s="25">
        <f>VLOOKUP($A$2:$A$2221,'[2]Customer Answer 5 &amp; 6'!$A$2:$O$2221,5,FALSE)</f>
        <v>44</v>
      </c>
      <c r="N937">
        <f>VLOOKUP($A$2:$A$2221,'[2]Customer Answer 5 &amp; 6'!$A$2:$O$2221,6,FALSE)</f>
        <v>0</v>
      </c>
      <c r="O937">
        <f>VLOOKUP($A$2:$A$2221,'[2]Customer Answer 5 &amp; 6'!$A$2:$O$2221,7,FALSE)</f>
        <v>0</v>
      </c>
      <c r="P937">
        <f>VLOOKUP($A$2:$A$2221,'[2]Customer Answer 5 &amp; 6'!$A$2:$O$2221,8,FALSE)</f>
        <v>0</v>
      </c>
      <c r="Q937">
        <f>VLOOKUP($A$2:$A$2221,'[2]Customer Answer 5 &amp; 6'!$A$2:$O$2221,9,FALSE)</f>
        <v>1</v>
      </c>
      <c r="R937">
        <f>VLOOKUP($A$2:$A$2221,'[2]Customer Answer 5 &amp; 6'!$A$2:$O$2221,10,FALSE)</f>
        <v>0</v>
      </c>
      <c r="S937" s="26">
        <f>VLOOKUP($A$2:$A$2221,'[2]Customer Answer 5 &amp; 6'!$A$2:$O$2221,11,FALSE)</f>
        <v>0</v>
      </c>
      <c r="T937" s="26">
        <f>VLOOKUP($A$2:$A$2221,'[2]Customer Answer 5 &amp; 6'!$A$2:$O$2221,12,FALSE)</f>
        <v>0</v>
      </c>
      <c r="U937" s="26">
        <f>VLOOKUP($A$2:$A$2221,'[2]Customer Answer 5 &amp; 6'!$A$2:$O$2221,13,FALSE)</f>
        <v>0</v>
      </c>
      <c r="V937" s="26">
        <f>VLOOKUP($A$2:$A$2221,'[2]Customer Answer 5 &amp; 6'!$A$2:$O$2221,14,FALSE)</f>
        <v>0</v>
      </c>
      <c r="W937" s="27" t="str">
        <f>VLOOKUP($A$2:$A$2221,'[2]Customer Answer 5 &amp; 6'!$A$2:$O$2221,15,FALSE)</f>
        <v>California</v>
      </c>
      <c r="X937" s="21">
        <f>VLOOKUP($A$2:$A$2221,'[2]Sales Answer 1 &amp; 2'!$A$2:$N$2221,3,FALSE)</f>
        <v>5</v>
      </c>
      <c r="Y937" s="21">
        <f>VLOOKUP($A$2:$A$2221,'[2]Sales Answer 1 &amp; 2'!$A$2:$N$2221,4,FALSE)</f>
        <v>0</v>
      </c>
      <c r="Z937" s="21">
        <f>VLOOKUP($A$2:$A$2221,'[2]Sales Answer 1 &amp; 2'!$A$2:$N$2221,5,FALSE)</f>
        <v>24</v>
      </c>
      <c r="AA937" s="21">
        <f>VLOOKUP($A$2:$A$2221,'[2]Sales Answer 1 &amp; 2'!$A$2:$N$2221,6,FALSE)</f>
        <v>0</v>
      </c>
      <c r="AB937" s="21">
        <f>VLOOKUP($A$2:$A$2221,'[2]Sales Answer 1 &amp; 2'!$A$2:$N$2221,7,FALSE)</f>
        <v>14</v>
      </c>
    </row>
    <row r="938" spans="1:28" ht="15" thickBot="1" x14ac:dyDescent="0.35">
      <c r="A938" s="12">
        <v>1114</v>
      </c>
      <c r="B938" s="13">
        <v>0</v>
      </c>
      <c r="C938" s="13">
        <v>0</v>
      </c>
      <c r="D938" s="13">
        <v>0</v>
      </c>
      <c r="E938" s="13">
        <v>0</v>
      </c>
      <c r="F938" s="13">
        <v>0</v>
      </c>
      <c r="G938" s="13">
        <v>0</v>
      </c>
      <c r="H938" s="13">
        <v>0</v>
      </c>
      <c r="I938" s="14">
        <v>43870</v>
      </c>
      <c r="J938" s="22">
        <f>VLOOKUP($A$2:$A$2221,'[2]Customer Answer 5 &amp; 6'!$A$2:$O$2221,2,FALSE)</f>
        <v>119510</v>
      </c>
      <c r="K938" s="23">
        <f>VLOOKUP($A$2:$A$2221,'[2]Customer Answer 5 &amp; 6'!$A$2:$O$2221,3,FALSE)</f>
        <v>2</v>
      </c>
      <c r="L938" s="24">
        <f>VLOOKUP($A$2:$A$2221,'[2]Customer Answer 5 &amp; 6'!$A$2:$O$2221,4,FALSE)</f>
        <v>0</v>
      </c>
      <c r="M938" s="25">
        <f>VLOOKUP($A$2:$A$2221,'[2]Customer Answer 5 &amp; 6'!$A$2:$O$2221,5,FALSE)</f>
        <v>35</v>
      </c>
      <c r="N938">
        <f>VLOOKUP($A$2:$A$2221,'[2]Customer Answer 5 &amp; 6'!$A$2:$O$2221,6,FALSE)</f>
        <v>0</v>
      </c>
      <c r="O938">
        <f>VLOOKUP($A$2:$A$2221,'[2]Customer Answer 5 &amp; 6'!$A$2:$O$2221,7,FALSE)</f>
        <v>1</v>
      </c>
      <c r="P938">
        <f>VLOOKUP($A$2:$A$2221,'[2]Customer Answer 5 &amp; 6'!$A$2:$O$2221,8,FALSE)</f>
        <v>0</v>
      </c>
      <c r="Q938">
        <f>VLOOKUP($A$2:$A$2221,'[2]Customer Answer 5 &amp; 6'!$A$2:$O$2221,9,FALSE)</f>
        <v>0</v>
      </c>
      <c r="R938">
        <f>VLOOKUP($A$2:$A$2221,'[2]Customer Answer 5 &amp; 6'!$A$2:$O$2221,10,FALSE)</f>
        <v>0</v>
      </c>
      <c r="S938" s="26">
        <f>VLOOKUP($A$2:$A$2221,'[2]Customer Answer 5 &amp; 6'!$A$2:$O$2221,11,FALSE)</f>
        <v>0</v>
      </c>
      <c r="T938" s="26">
        <f>VLOOKUP($A$2:$A$2221,'[2]Customer Answer 5 &amp; 6'!$A$2:$O$2221,12,FALSE)</f>
        <v>0</v>
      </c>
      <c r="U938" s="26">
        <f>VLOOKUP($A$2:$A$2221,'[2]Customer Answer 5 &amp; 6'!$A$2:$O$2221,13,FALSE)</f>
        <v>1</v>
      </c>
      <c r="V938" s="26">
        <f>VLOOKUP($A$2:$A$2221,'[2]Customer Answer 5 &amp; 6'!$A$2:$O$2221,14,FALSE)</f>
        <v>0</v>
      </c>
      <c r="W938" s="27" t="str">
        <f>VLOOKUP($A$2:$A$2221,'[2]Customer Answer 5 &amp; 6'!$A$2:$O$2221,15,FALSE)</f>
        <v>Other</v>
      </c>
      <c r="X938" s="21">
        <f>VLOOKUP($A$2:$A$2221,'[2]Sales Answer 1 &amp; 2'!$A$2:$N$2221,3,FALSE)</f>
        <v>55</v>
      </c>
      <c r="Y938" s="21">
        <f>VLOOKUP($A$2:$A$2221,'[2]Sales Answer 1 &amp; 2'!$A$2:$N$2221,4,FALSE)</f>
        <v>0</v>
      </c>
      <c r="Z938" s="21">
        <f>VLOOKUP($A$2:$A$2221,'[2]Sales Answer 1 &amp; 2'!$A$2:$N$2221,5,FALSE)</f>
        <v>43</v>
      </c>
      <c r="AA938" s="21">
        <f>VLOOKUP($A$2:$A$2221,'[2]Sales Answer 1 &amp; 2'!$A$2:$N$2221,6,FALSE)</f>
        <v>18</v>
      </c>
      <c r="AB938" s="21">
        <f>VLOOKUP($A$2:$A$2221,'[2]Sales Answer 1 &amp; 2'!$A$2:$N$2221,7,FALSE)</f>
        <v>25</v>
      </c>
    </row>
    <row r="939" spans="1:28" ht="15" thickBot="1" x14ac:dyDescent="0.35">
      <c r="A939" s="12">
        <v>1036</v>
      </c>
      <c r="B939" s="13">
        <v>0</v>
      </c>
      <c r="C939" s="13">
        <v>0</v>
      </c>
      <c r="D939" s="13">
        <v>0</v>
      </c>
      <c r="E939" s="13">
        <v>0</v>
      </c>
      <c r="F939" s="13">
        <v>0</v>
      </c>
      <c r="G939" s="13">
        <v>0</v>
      </c>
      <c r="H939" s="13">
        <v>0</v>
      </c>
      <c r="I939" s="14">
        <v>43868</v>
      </c>
      <c r="J939" s="22">
        <f>VLOOKUP($A$2:$A$2221,'[2]Customer Answer 5 &amp; 6'!$A$2:$O$2221,2,FALSE)</f>
        <v>123718</v>
      </c>
      <c r="K939" s="23">
        <f>VLOOKUP($A$2:$A$2221,'[2]Customer Answer 5 &amp; 6'!$A$2:$O$2221,3,FALSE)</f>
        <v>1</v>
      </c>
      <c r="L939" s="24">
        <f>VLOOKUP($A$2:$A$2221,'[2]Customer Answer 5 &amp; 6'!$A$2:$O$2221,4,FALSE)</f>
        <v>0</v>
      </c>
      <c r="M939" s="25">
        <f>VLOOKUP($A$2:$A$2221,'[2]Customer Answer 5 &amp; 6'!$A$2:$O$2221,5,FALSE)</f>
        <v>44</v>
      </c>
      <c r="N939">
        <f>VLOOKUP($A$2:$A$2221,'[2]Customer Answer 5 &amp; 6'!$A$2:$O$2221,6,FALSE)</f>
        <v>0</v>
      </c>
      <c r="O939">
        <f>VLOOKUP($A$2:$A$2221,'[2]Customer Answer 5 &amp; 6'!$A$2:$O$2221,7,FALSE)</f>
        <v>1</v>
      </c>
      <c r="P939">
        <f>VLOOKUP($A$2:$A$2221,'[2]Customer Answer 5 &amp; 6'!$A$2:$O$2221,8,FALSE)</f>
        <v>0</v>
      </c>
      <c r="Q939">
        <f>VLOOKUP($A$2:$A$2221,'[2]Customer Answer 5 &amp; 6'!$A$2:$O$2221,9,FALSE)</f>
        <v>0</v>
      </c>
      <c r="R939">
        <f>VLOOKUP($A$2:$A$2221,'[2]Customer Answer 5 &amp; 6'!$A$2:$O$2221,10,FALSE)</f>
        <v>0</v>
      </c>
      <c r="S939" s="26">
        <f>VLOOKUP($A$2:$A$2221,'[2]Customer Answer 5 &amp; 6'!$A$2:$O$2221,11,FALSE)</f>
        <v>0</v>
      </c>
      <c r="T939" s="26">
        <f>VLOOKUP($A$2:$A$2221,'[2]Customer Answer 5 &amp; 6'!$A$2:$O$2221,12,FALSE)</f>
        <v>0</v>
      </c>
      <c r="U939" s="26">
        <f>VLOOKUP($A$2:$A$2221,'[2]Customer Answer 5 &amp; 6'!$A$2:$O$2221,13,FALSE)</f>
        <v>0</v>
      </c>
      <c r="V939" s="26">
        <f>VLOOKUP($A$2:$A$2221,'[2]Customer Answer 5 &amp; 6'!$A$2:$O$2221,14,FALSE)</f>
        <v>0</v>
      </c>
      <c r="W939" s="27" t="str">
        <f>VLOOKUP($A$2:$A$2221,'[2]Customer Answer 5 &amp; 6'!$A$2:$O$2221,15,FALSE)</f>
        <v>Other</v>
      </c>
      <c r="X939" s="21">
        <f>VLOOKUP($A$2:$A$2221,'[2]Sales Answer 1 &amp; 2'!$A$2:$N$2221,3,FALSE)</f>
        <v>31</v>
      </c>
      <c r="Y939" s="21">
        <f>VLOOKUP($A$2:$A$2221,'[2]Sales Answer 1 &amp; 2'!$A$2:$N$2221,4,FALSE)</f>
        <v>16</v>
      </c>
      <c r="Z939" s="21">
        <f>VLOOKUP($A$2:$A$2221,'[2]Sales Answer 1 &amp; 2'!$A$2:$N$2221,5,FALSE)</f>
        <v>73</v>
      </c>
      <c r="AA939" s="21">
        <f>VLOOKUP($A$2:$A$2221,'[2]Sales Answer 1 &amp; 2'!$A$2:$N$2221,6,FALSE)</f>
        <v>78</v>
      </c>
      <c r="AB939" s="21">
        <f>VLOOKUP($A$2:$A$2221,'[2]Sales Answer 1 &amp; 2'!$A$2:$N$2221,7,FALSE)</f>
        <v>37</v>
      </c>
    </row>
    <row r="940" spans="1:28" ht="15" thickBot="1" x14ac:dyDescent="0.35">
      <c r="A940" s="12">
        <v>2522</v>
      </c>
      <c r="B940" s="13">
        <v>0</v>
      </c>
      <c r="C940" s="13">
        <v>0</v>
      </c>
      <c r="D940" s="13">
        <v>0</v>
      </c>
      <c r="E940" s="13">
        <v>0</v>
      </c>
      <c r="F940" s="13">
        <v>0</v>
      </c>
      <c r="G940" s="13">
        <v>0</v>
      </c>
      <c r="H940" s="13">
        <v>0</v>
      </c>
      <c r="I940" s="14">
        <v>43868</v>
      </c>
      <c r="J940" s="22">
        <f>VLOOKUP($A$2:$A$2221,'[2]Customer Answer 5 &amp; 6'!$A$2:$O$2221,2,FALSE)</f>
        <v>130390</v>
      </c>
      <c r="K940" s="23">
        <f>VLOOKUP($A$2:$A$2221,'[2]Customer Answer 5 &amp; 6'!$A$2:$O$2221,3,FALSE)</f>
        <v>0</v>
      </c>
      <c r="L940" s="24">
        <f>VLOOKUP($A$2:$A$2221,'[2]Customer Answer 5 &amp; 6'!$A$2:$O$2221,4,FALSE)</f>
        <v>0</v>
      </c>
      <c r="M940" s="25">
        <f>VLOOKUP($A$2:$A$2221,'[2]Customer Answer 5 &amp; 6'!$A$2:$O$2221,5,FALSE)</f>
        <v>33</v>
      </c>
      <c r="N940">
        <f>VLOOKUP($A$2:$A$2221,'[2]Customer Answer 5 &amp; 6'!$A$2:$O$2221,6,FALSE)</f>
        <v>0</v>
      </c>
      <c r="O940">
        <f>VLOOKUP($A$2:$A$2221,'[2]Customer Answer 5 &amp; 6'!$A$2:$O$2221,7,FALSE)</f>
        <v>1</v>
      </c>
      <c r="P940">
        <f>VLOOKUP($A$2:$A$2221,'[2]Customer Answer 5 &amp; 6'!$A$2:$O$2221,8,FALSE)</f>
        <v>0</v>
      </c>
      <c r="Q940">
        <f>VLOOKUP($A$2:$A$2221,'[2]Customer Answer 5 &amp; 6'!$A$2:$O$2221,9,FALSE)</f>
        <v>0</v>
      </c>
      <c r="R940">
        <f>VLOOKUP($A$2:$A$2221,'[2]Customer Answer 5 &amp; 6'!$A$2:$O$2221,10,FALSE)</f>
        <v>0</v>
      </c>
      <c r="S940" s="26">
        <f>VLOOKUP($A$2:$A$2221,'[2]Customer Answer 5 &amp; 6'!$A$2:$O$2221,11,FALSE)</f>
        <v>0</v>
      </c>
      <c r="T940" s="26">
        <f>VLOOKUP($A$2:$A$2221,'[2]Customer Answer 5 &amp; 6'!$A$2:$O$2221,12,FALSE)</f>
        <v>0</v>
      </c>
      <c r="U940" s="26">
        <f>VLOOKUP($A$2:$A$2221,'[2]Customer Answer 5 &amp; 6'!$A$2:$O$2221,13,FALSE)</f>
        <v>0</v>
      </c>
      <c r="V940" s="26">
        <f>VLOOKUP($A$2:$A$2221,'[2]Customer Answer 5 &amp; 6'!$A$2:$O$2221,14,FALSE)</f>
        <v>0</v>
      </c>
      <c r="W940" s="27" t="str">
        <f>VLOOKUP($A$2:$A$2221,'[2]Customer Answer 5 &amp; 6'!$A$2:$O$2221,15,FALSE)</f>
        <v>New York</v>
      </c>
      <c r="X940" s="21">
        <f>VLOOKUP($A$2:$A$2221,'[2]Sales Answer 1 &amp; 2'!$A$2:$N$2221,3,FALSE)</f>
        <v>43</v>
      </c>
      <c r="Y940" s="21">
        <f>VLOOKUP($A$2:$A$2221,'[2]Sales Answer 1 &amp; 2'!$A$2:$N$2221,4,FALSE)</f>
        <v>51</v>
      </c>
      <c r="Z940" s="21">
        <f>VLOOKUP($A$2:$A$2221,'[2]Sales Answer 1 &amp; 2'!$A$2:$N$2221,5,FALSE)</f>
        <v>51</v>
      </c>
      <c r="AA940" s="21">
        <f>VLOOKUP($A$2:$A$2221,'[2]Sales Answer 1 &amp; 2'!$A$2:$N$2221,6,FALSE)</f>
        <v>107</v>
      </c>
      <c r="AB940" s="21">
        <f>VLOOKUP($A$2:$A$2221,'[2]Sales Answer 1 &amp; 2'!$A$2:$N$2221,7,FALSE)</f>
        <v>4</v>
      </c>
    </row>
    <row r="941" spans="1:28" ht="15" thickBot="1" x14ac:dyDescent="0.35">
      <c r="A941" s="12">
        <v>1749</v>
      </c>
      <c r="B941" s="13">
        <v>0</v>
      </c>
      <c r="C941" s="13">
        <v>0</v>
      </c>
      <c r="D941" s="13">
        <v>0</v>
      </c>
      <c r="E941" s="13">
        <v>0</v>
      </c>
      <c r="F941" s="13">
        <v>0</v>
      </c>
      <c r="G941" s="13">
        <v>0</v>
      </c>
      <c r="H941" s="13">
        <v>0</v>
      </c>
      <c r="I941" s="14">
        <v>43867</v>
      </c>
      <c r="J941" s="22">
        <f>VLOOKUP($A$2:$A$2221,'[2]Customer Answer 5 &amp; 6'!$A$2:$O$2221,2,FALSE)</f>
        <v>146891</v>
      </c>
      <c r="K941" s="23">
        <f>VLOOKUP($A$2:$A$2221,'[2]Customer Answer 5 &amp; 6'!$A$2:$O$2221,3,FALSE)</f>
        <v>0</v>
      </c>
      <c r="L941" s="24">
        <f>VLOOKUP($A$2:$A$2221,'[2]Customer Answer 5 &amp; 6'!$A$2:$O$2221,4,FALSE)</f>
        <v>1</v>
      </c>
      <c r="M941" s="25">
        <f>VLOOKUP($A$2:$A$2221,'[2]Customer Answer 5 &amp; 6'!$A$2:$O$2221,5,FALSE)</f>
        <v>55</v>
      </c>
      <c r="N941">
        <f>VLOOKUP($A$2:$A$2221,'[2]Customer Answer 5 &amp; 6'!$A$2:$O$2221,6,FALSE)</f>
        <v>0</v>
      </c>
      <c r="O941">
        <f>VLOOKUP($A$2:$A$2221,'[2]Customer Answer 5 &amp; 6'!$A$2:$O$2221,7,FALSE)</f>
        <v>1</v>
      </c>
      <c r="P941">
        <f>VLOOKUP($A$2:$A$2221,'[2]Customer Answer 5 &amp; 6'!$A$2:$O$2221,8,FALSE)</f>
        <v>0</v>
      </c>
      <c r="Q941">
        <f>VLOOKUP($A$2:$A$2221,'[2]Customer Answer 5 &amp; 6'!$A$2:$O$2221,9,FALSE)</f>
        <v>0</v>
      </c>
      <c r="R941">
        <f>VLOOKUP($A$2:$A$2221,'[2]Customer Answer 5 &amp; 6'!$A$2:$O$2221,10,FALSE)</f>
        <v>0</v>
      </c>
      <c r="S941" s="26">
        <f>VLOOKUP($A$2:$A$2221,'[2]Customer Answer 5 &amp; 6'!$A$2:$O$2221,11,FALSE)</f>
        <v>0</v>
      </c>
      <c r="T941" s="26">
        <f>VLOOKUP($A$2:$A$2221,'[2]Customer Answer 5 &amp; 6'!$A$2:$O$2221,12,FALSE)</f>
        <v>0</v>
      </c>
      <c r="U941" s="26">
        <f>VLOOKUP($A$2:$A$2221,'[2]Customer Answer 5 &amp; 6'!$A$2:$O$2221,13,FALSE)</f>
        <v>0</v>
      </c>
      <c r="V941" s="26">
        <f>VLOOKUP($A$2:$A$2221,'[2]Customer Answer 5 &amp; 6'!$A$2:$O$2221,14,FALSE)</f>
        <v>0</v>
      </c>
      <c r="W941" s="27" t="str">
        <f>VLOOKUP($A$2:$A$2221,'[2]Customer Answer 5 &amp; 6'!$A$2:$O$2221,15,FALSE)</f>
        <v>Texas</v>
      </c>
      <c r="X941" s="21">
        <f>VLOOKUP($A$2:$A$2221,'[2]Sales Answer 1 &amp; 2'!$A$2:$N$2221,3,FALSE)</f>
        <v>135</v>
      </c>
      <c r="Y941" s="21">
        <f>VLOOKUP($A$2:$A$2221,'[2]Sales Answer 1 &amp; 2'!$A$2:$N$2221,4,FALSE)</f>
        <v>38</v>
      </c>
      <c r="Z941" s="21">
        <f>VLOOKUP($A$2:$A$2221,'[2]Sales Answer 1 &amp; 2'!$A$2:$N$2221,5,FALSE)</f>
        <v>72</v>
      </c>
      <c r="AA941" s="21">
        <f>VLOOKUP($A$2:$A$2221,'[2]Sales Answer 1 &amp; 2'!$A$2:$N$2221,6,FALSE)</f>
        <v>91</v>
      </c>
      <c r="AB941" s="21">
        <f>VLOOKUP($A$2:$A$2221,'[2]Sales Answer 1 &amp; 2'!$A$2:$N$2221,7,FALSE)</f>
        <v>47</v>
      </c>
    </row>
    <row r="942" spans="1:28" ht="15" thickBot="1" x14ac:dyDescent="0.35">
      <c r="A942" s="12">
        <v>1800</v>
      </c>
      <c r="B942" s="13">
        <v>0</v>
      </c>
      <c r="C942" s="13">
        <v>0</v>
      </c>
      <c r="D942" s="13">
        <v>0</v>
      </c>
      <c r="E942" s="13">
        <v>0</v>
      </c>
      <c r="F942" s="13">
        <v>0</v>
      </c>
      <c r="G942" s="13">
        <v>0</v>
      </c>
      <c r="H942" s="13">
        <v>0</v>
      </c>
      <c r="I942" s="14">
        <v>43867</v>
      </c>
      <c r="J942" s="22">
        <f>VLOOKUP($A$2:$A$2221,'[2]Customer Answer 5 &amp; 6'!$A$2:$O$2221,2,FALSE)</f>
        <v>125804</v>
      </c>
      <c r="K942" s="23">
        <f>VLOOKUP($A$2:$A$2221,'[2]Customer Answer 5 &amp; 6'!$A$2:$O$2221,3,FALSE)</f>
        <v>1</v>
      </c>
      <c r="L942" s="24">
        <f>VLOOKUP($A$2:$A$2221,'[2]Customer Answer 5 &amp; 6'!$A$2:$O$2221,4,FALSE)</f>
        <v>0</v>
      </c>
      <c r="M942" s="25">
        <f>VLOOKUP($A$2:$A$2221,'[2]Customer Answer 5 &amp; 6'!$A$2:$O$2221,5,FALSE)</f>
        <v>42</v>
      </c>
      <c r="N942">
        <f>VLOOKUP($A$2:$A$2221,'[2]Customer Answer 5 &amp; 6'!$A$2:$O$2221,6,FALSE)</f>
        <v>0</v>
      </c>
      <c r="O942">
        <f>VLOOKUP($A$2:$A$2221,'[2]Customer Answer 5 &amp; 6'!$A$2:$O$2221,7,FALSE)</f>
        <v>1</v>
      </c>
      <c r="P942">
        <f>VLOOKUP($A$2:$A$2221,'[2]Customer Answer 5 &amp; 6'!$A$2:$O$2221,8,FALSE)</f>
        <v>0</v>
      </c>
      <c r="Q942">
        <f>VLOOKUP($A$2:$A$2221,'[2]Customer Answer 5 &amp; 6'!$A$2:$O$2221,9,FALSE)</f>
        <v>0</v>
      </c>
      <c r="R942">
        <f>VLOOKUP($A$2:$A$2221,'[2]Customer Answer 5 &amp; 6'!$A$2:$O$2221,10,FALSE)</f>
        <v>0</v>
      </c>
      <c r="S942" s="26">
        <f>VLOOKUP($A$2:$A$2221,'[2]Customer Answer 5 &amp; 6'!$A$2:$O$2221,11,FALSE)</f>
        <v>0</v>
      </c>
      <c r="T942" s="26">
        <f>VLOOKUP($A$2:$A$2221,'[2]Customer Answer 5 &amp; 6'!$A$2:$O$2221,12,FALSE)</f>
        <v>0</v>
      </c>
      <c r="U942" s="26">
        <f>VLOOKUP($A$2:$A$2221,'[2]Customer Answer 5 &amp; 6'!$A$2:$O$2221,13,FALSE)</f>
        <v>0</v>
      </c>
      <c r="V942" s="26">
        <f>VLOOKUP($A$2:$A$2221,'[2]Customer Answer 5 &amp; 6'!$A$2:$O$2221,14,FALSE)</f>
        <v>0</v>
      </c>
      <c r="W942" s="27" t="str">
        <f>VLOOKUP($A$2:$A$2221,'[2]Customer Answer 5 &amp; 6'!$A$2:$O$2221,15,FALSE)</f>
        <v>Florida</v>
      </c>
      <c r="X942" s="21">
        <f>VLOOKUP($A$2:$A$2221,'[2]Sales Answer 1 &amp; 2'!$A$2:$N$2221,3,FALSE)</f>
        <v>39</v>
      </c>
      <c r="Y942" s="21">
        <f>VLOOKUP($A$2:$A$2221,'[2]Sales Answer 1 &amp; 2'!$A$2:$N$2221,4,FALSE)</f>
        <v>34</v>
      </c>
      <c r="Z942" s="21">
        <f>VLOOKUP($A$2:$A$2221,'[2]Sales Answer 1 &amp; 2'!$A$2:$N$2221,5,FALSE)</f>
        <v>44</v>
      </c>
      <c r="AA942" s="21">
        <f>VLOOKUP($A$2:$A$2221,'[2]Sales Answer 1 &amp; 2'!$A$2:$N$2221,6,FALSE)</f>
        <v>63</v>
      </c>
      <c r="AB942" s="21">
        <f>VLOOKUP($A$2:$A$2221,'[2]Sales Answer 1 &amp; 2'!$A$2:$N$2221,7,FALSE)</f>
        <v>29</v>
      </c>
    </row>
    <row r="943" spans="1:28" ht="15" thickBot="1" x14ac:dyDescent="0.35">
      <c r="A943" s="12">
        <v>2177</v>
      </c>
      <c r="B943" s="13">
        <v>0</v>
      </c>
      <c r="C943" s="13">
        <v>0</v>
      </c>
      <c r="D943" s="13">
        <v>0</v>
      </c>
      <c r="E943" s="13">
        <v>0</v>
      </c>
      <c r="F943" s="13">
        <v>0</v>
      </c>
      <c r="G943" s="13">
        <v>0</v>
      </c>
      <c r="H943" s="13">
        <v>0</v>
      </c>
      <c r="I943" s="14">
        <v>43867</v>
      </c>
      <c r="J943" s="22">
        <f>VLOOKUP($A$2:$A$2221,'[2]Customer Answer 5 &amp; 6'!$A$2:$O$2221,2,FALSE)</f>
        <v>146891</v>
      </c>
      <c r="K943" s="23">
        <f>VLOOKUP($A$2:$A$2221,'[2]Customer Answer 5 &amp; 6'!$A$2:$O$2221,3,FALSE)</f>
        <v>0</v>
      </c>
      <c r="L943" s="24">
        <f>VLOOKUP($A$2:$A$2221,'[2]Customer Answer 5 &amp; 6'!$A$2:$O$2221,4,FALSE)</f>
        <v>1</v>
      </c>
      <c r="M943" s="25">
        <f>VLOOKUP($A$2:$A$2221,'[2]Customer Answer 5 &amp; 6'!$A$2:$O$2221,5,FALSE)</f>
        <v>55</v>
      </c>
      <c r="N943">
        <f>VLOOKUP($A$2:$A$2221,'[2]Customer Answer 5 &amp; 6'!$A$2:$O$2221,6,FALSE)</f>
        <v>0</v>
      </c>
      <c r="O943">
        <f>VLOOKUP($A$2:$A$2221,'[2]Customer Answer 5 &amp; 6'!$A$2:$O$2221,7,FALSE)</f>
        <v>1</v>
      </c>
      <c r="P943">
        <f>VLOOKUP($A$2:$A$2221,'[2]Customer Answer 5 &amp; 6'!$A$2:$O$2221,8,FALSE)</f>
        <v>0</v>
      </c>
      <c r="Q943">
        <f>VLOOKUP($A$2:$A$2221,'[2]Customer Answer 5 &amp; 6'!$A$2:$O$2221,9,FALSE)</f>
        <v>0</v>
      </c>
      <c r="R943">
        <f>VLOOKUP($A$2:$A$2221,'[2]Customer Answer 5 &amp; 6'!$A$2:$O$2221,10,FALSE)</f>
        <v>0</v>
      </c>
      <c r="S943" s="26">
        <f>VLOOKUP($A$2:$A$2221,'[2]Customer Answer 5 &amp; 6'!$A$2:$O$2221,11,FALSE)</f>
        <v>0</v>
      </c>
      <c r="T943" s="26">
        <f>VLOOKUP($A$2:$A$2221,'[2]Customer Answer 5 &amp; 6'!$A$2:$O$2221,12,FALSE)</f>
        <v>0</v>
      </c>
      <c r="U943" s="26">
        <f>VLOOKUP($A$2:$A$2221,'[2]Customer Answer 5 &amp; 6'!$A$2:$O$2221,13,FALSE)</f>
        <v>0</v>
      </c>
      <c r="V943" s="26">
        <f>VLOOKUP($A$2:$A$2221,'[2]Customer Answer 5 &amp; 6'!$A$2:$O$2221,14,FALSE)</f>
        <v>0</v>
      </c>
      <c r="W943" s="27" t="str">
        <f>VLOOKUP($A$2:$A$2221,'[2]Customer Answer 5 &amp; 6'!$A$2:$O$2221,15,FALSE)</f>
        <v>California</v>
      </c>
      <c r="X943" s="21">
        <f>VLOOKUP($A$2:$A$2221,'[2]Sales Answer 1 &amp; 2'!$A$2:$N$2221,3,FALSE)</f>
        <v>135</v>
      </c>
      <c r="Y943" s="21">
        <f>VLOOKUP($A$2:$A$2221,'[2]Sales Answer 1 &amp; 2'!$A$2:$N$2221,4,FALSE)</f>
        <v>38</v>
      </c>
      <c r="Z943" s="21">
        <f>VLOOKUP($A$2:$A$2221,'[2]Sales Answer 1 &amp; 2'!$A$2:$N$2221,5,FALSE)</f>
        <v>72</v>
      </c>
      <c r="AA943" s="21">
        <f>VLOOKUP($A$2:$A$2221,'[2]Sales Answer 1 &amp; 2'!$A$2:$N$2221,6,FALSE)</f>
        <v>91</v>
      </c>
      <c r="AB943" s="21">
        <f>VLOOKUP($A$2:$A$2221,'[2]Sales Answer 1 &amp; 2'!$A$2:$N$2221,7,FALSE)</f>
        <v>47</v>
      </c>
    </row>
    <row r="944" spans="1:28" ht="15" thickBot="1" x14ac:dyDescent="0.35">
      <c r="A944" s="12">
        <v>1206</v>
      </c>
      <c r="B944" s="13">
        <v>0</v>
      </c>
      <c r="C944" s="13">
        <v>0</v>
      </c>
      <c r="D944" s="13">
        <v>0</v>
      </c>
      <c r="E944" s="13">
        <v>0</v>
      </c>
      <c r="F944" s="13">
        <v>0</v>
      </c>
      <c r="G944" s="13">
        <v>0</v>
      </c>
      <c r="H944" s="13">
        <v>0</v>
      </c>
      <c r="I944" s="14">
        <v>43866</v>
      </c>
      <c r="J944" s="22">
        <f>VLOOKUP($A$2:$A$2221,'[2]Customer Answer 5 &amp; 6'!$A$2:$O$2221,2,FALSE)</f>
        <v>144551</v>
      </c>
      <c r="K944" s="23">
        <f>VLOOKUP($A$2:$A$2221,'[2]Customer Answer 5 &amp; 6'!$A$2:$O$2221,3,FALSE)</f>
        <v>0</v>
      </c>
      <c r="L944" s="24">
        <f>VLOOKUP($A$2:$A$2221,'[2]Customer Answer 5 &amp; 6'!$A$2:$O$2221,4,FALSE)</f>
        <v>1</v>
      </c>
      <c r="M944" s="25">
        <f>VLOOKUP($A$2:$A$2221,'[2]Customer Answer 5 &amp; 6'!$A$2:$O$2221,5,FALSE)</f>
        <v>66</v>
      </c>
      <c r="N944">
        <f>VLOOKUP($A$2:$A$2221,'[2]Customer Answer 5 &amp; 6'!$A$2:$O$2221,6,FALSE)</f>
        <v>0</v>
      </c>
      <c r="O944">
        <f>VLOOKUP($A$2:$A$2221,'[2]Customer Answer 5 &amp; 6'!$A$2:$O$2221,7,FALSE)</f>
        <v>0</v>
      </c>
      <c r="P944">
        <f>VLOOKUP($A$2:$A$2221,'[2]Customer Answer 5 &amp; 6'!$A$2:$O$2221,8,FALSE)</f>
        <v>0</v>
      </c>
      <c r="Q944">
        <f>VLOOKUP($A$2:$A$2221,'[2]Customer Answer 5 &amp; 6'!$A$2:$O$2221,9,FALSE)</f>
        <v>0</v>
      </c>
      <c r="R944">
        <f>VLOOKUP($A$2:$A$2221,'[2]Customer Answer 5 &amp; 6'!$A$2:$O$2221,10,FALSE)</f>
        <v>1</v>
      </c>
      <c r="S944" s="26">
        <f>VLOOKUP($A$2:$A$2221,'[2]Customer Answer 5 &amp; 6'!$A$2:$O$2221,11,FALSE)</f>
        <v>0</v>
      </c>
      <c r="T944" s="26">
        <f>VLOOKUP($A$2:$A$2221,'[2]Customer Answer 5 &amp; 6'!$A$2:$O$2221,12,FALSE)</f>
        <v>0</v>
      </c>
      <c r="U944" s="26">
        <f>VLOOKUP($A$2:$A$2221,'[2]Customer Answer 5 &amp; 6'!$A$2:$O$2221,13,FALSE)</f>
        <v>1</v>
      </c>
      <c r="V944" s="26">
        <f>VLOOKUP($A$2:$A$2221,'[2]Customer Answer 5 &amp; 6'!$A$2:$O$2221,14,FALSE)</f>
        <v>0</v>
      </c>
      <c r="W944" s="27" t="str">
        <f>VLOOKUP($A$2:$A$2221,'[2]Customer Answer 5 &amp; 6'!$A$2:$O$2221,15,FALSE)</f>
        <v>Florida</v>
      </c>
      <c r="X944" s="21">
        <f>VLOOKUP($A$2:$A$2221,'[2]Sales Answer 1 &amp; 2'!$A$2:$N$2221,3,FALSE)</f>
        <v>591</v>
      </c>
      <c r="Y944" s="21">
        <f>VLOOKUP($A$2:$A$2221,'[2]Sales Answer 1 &amp; 2'!$A$2:$N$2221,4,FALSE)</f>
        <v>13</v>
      </c>
      <c r="Z944" s="21">
        <f>VLOOKUP($A$2:$A$2221,'[2]Sales Answer 1 &amp; 2'!$A$2:$N$2221,5,FALSE)</f>
        <v>107</v>
      </c>
      <c r="AA944" s="21">
        <f>VLOOKUP($A$2:$A$2221,'[2]Sales Answer 1 &amp; 2'!$A$2:$N$2221,6,FALSE)</f>
        <v>0</v>
      </c>
      <c r="AB944" s="21">
        <f>VLOOKUP($A$2:$A$2221,'[2]Sales Answer 1 &amp; 2'!$A$2:$N$2221,7,FALSE)</f>
        <v>0</v>
      </c>
    </row>
    <row r="945" spans="1:28" ht="15" thickBot="1" x14ac:dyDescent="0.35">
      <c r="A945" s="12">
        <v>1640</v>
      </c>
      <c r="B945" s="13">
        <v>0</v>
      </c>
      <c r="C945" s="13">
        <v>0</v>
      </c>
      <c r="D945" s="13">
        <v>0</v>
      </c>
      <c r="E945" s="13">
        <v>0</v>
      </c>
      <c r="F945" s="13">
        <v>0</v>
      </c>
      <c r="G945" s="13">
        <v>0</v>
      </c>
      <c r="H945" s="13">
        <v>0</v>
      </c>
      <c r="I945" s="14">
        <v>43866</v>
      </c>
      <c r="J945" s="22">
        <f>VLOOKUP($A$2:$A$2221,'[2]Customer Answer 5 &amp; 6'!$A$2:$O$2221,2,FALSE)</f>
        <v>173059</v>
      </c>
      <c r="K945" s="23">
        <f>VLOOKUP($A$2:$A$2221,'[2]Customer Answer 5 &amp; 6'!$A$2:$O$2221,3,FALSE)</f>
        <v>0</v>
      </c>
      <c r="L945" s="24">
        <f>VLOOKUP($A$2:$A$2221,'[2]Customer Answer 5 &amp; 6'!$A$2:$O$2221,4,FALSE)</f>
        <v>1</v>
      </c>
      <c r="M945" s="25">
        <f>VLOOKUP($A$2:$A$2221,'[2]Customer Answer 5 &amp; 6'!$A$2:$O$2221,5,FALSE)</f>
        <v>73</v>
      </c>
      <c r="N945">
        <f>VLOOKUP($A$2:$A$2221,'[2]Customer Answer 5 &amp; 6'!$A$2:$O$2221,6,FALSE)</f>
        <v>0</v>
      </c>
      <c r="O945">
        <f>VLOOKUP($A$2:$A$2221,'[2]Customer Answer 5 &amp; 6'!$A$2:$O$2221,7,FALSE)</f>
        <v>0</v>
      </c>
      <c r="P945">
        <f>VLOOKUP($A$2:$A$2221,'[2]Customer Answer 5 &amp; 6'!$A$2:$O$2221,8,FALSE)</f>
        <v>0</v>
      </c>
      <c r="Q945">
        <f>VLOOKUP($A$2:$A$2221,'[2]Customer Answer 5 &amp; 6'!$A$2:$O$2221,9,FALSE)</f>
        <v>1</v>
      </c>
      <c r="R945">
        <f>VLOOKUP($A$2:$A$2221,'[2]Customer Answer 5 &amp; 6'!$A$2:$O$2221,10,FALSE)</f>
        <v>0</v>
      </c>
      <c r="S945" s="26">
        <f>VLOOKUP($A$2:$A$2221,'[2]Customer Answer 5 &amp; 6'!$A$2:$O$2221,11,FALSE)</f>
        <v>0</v>
      </c>
      <c r="T945" s="26">
        <f>VLOOKUP($A$2:$A$2221,'[2]Customer Answer 5 &amp; 6'!$A$2:$O$2221,12,FALSE)</f>
        <v>0</v>
      </c>
      <c r="U945" s="26">
        <f>VLOOKUP($A$2:$A$2221,'[2]Customer Answer 5 &amp; 6'!$A$2:$O$2221,13,FALSE)</f>
        <v>0</v>
      </c>
      <c r="V945" s="26">
        <f>VLOOKUP($A$2:$A$2221,'[2]Customer Answer 5 &amp; 6'!$A$2:$O$2221,14,FALSE)</f>
        <v>1</v>
      </c>
      <c r="W945" s="27" t="str">
        <f>VLOOKUP($A$2:$A$2221,'[2]Customer Answer 5 &amp; 6'!$A$2:$O$2221,15,FALSE)</f>
        <v>New York</v>
      </c>
      <c r="X945" s="21">
        <f>VLOOKUP($A$2:$A$2221,'[2]Sales Answer 1 &amp; 2'!$A$2:$N$2221,3,FALSE)</f>
        <v>971</v>
      </c>
      <c r="Y945" s="21">
        <f>VLOOKUP($A$2:$A$2221,'[2]Sales Answer 1 &amp; 2'!$A$2:$N$2221,4,FALSE)</f>
        <v>265</v>
      </c>
      <c r="Z945" s="21">
        <f>VLOOKUP($A$2:$A$2221,'[2]Sales Answer 1 &amp; 2'!$A$2:$N$2221,5,FALSE)</f>
        <v>995</v>
      </c>
      <c r="AA945" s="21">
        <f>VLOOKUP($A$2:$A$2221,'[2]Sales Answer 1 &amp; 2'!$A$2:$N$2221,6,FALSE)</f>
        <v>0</v>
      </c>
      <c r="AB945" s="21">
        <f>VLOOKUP($A$2:$A$2221,'[2]Sales Answer 1 &amp; 2'!$A$2:$N$2221,7,FALSE)</f>
        <v>194</v>
      </c>
    </row>
    <row r="946" spans="1:28" ht="15" thickBot="1" x14ac:dyDescent="0.35">
      <c r="A946" s="12">
        <v>2328</v>
      </c>
      <c r="B946" s="13">
        <v>0</v>
      </c>
      <c r="C946" s="13">
        <v>1</v>
      </c>
      <c r="D946" s="13">
        <v>0</v>
      </c>
      <c r="E946" s="13">
        <v>0</v>
      </c>
      <c r="F946" s="13">
        <v>0</v>
      </c>
      <c r="G946" s="13">
        <v>0</v>
      </c>
      <c r="H946" s="13">
        <v>0</v>
      </c>
      <c r="I946" s="14">
        <v>43866</v>
      </c>
      <c r="J946" s="22">
        <f>VLOOKUP($A$2:$A$2221,'[2]Customer Answer 5 &amp; 6'!$A$2:$O$2221,2,FALSE)</f>
        <v>162061</v>
      </c>
      <c r="K946" s="23">
        <f>VLOOKUP($A$2:$A$2221,'[2]Customer Answer 5 &amp; 6'!$A$2:$O$2221,3,FALSE)</f>
        <v>0</v>
      </c>
      <c r="L946" s="24">
        <f>VLOOKUP($A$2:$A$2221,'[2]Customer Answer 5 &amp; 6'!$A$2:$O$2221,4,FALSE)</f>
        <v>1</v>
      </c>
      <c r="M946" s="25">
        <f>VLOOKUP($A$2:$A$2221,'[2]Customer Answer 5 &amp; 6'!$A$2:$O$2221,5,FALSE)</f>
        <v>44</v>
      </c>
      <c r="N946">
        <f>VLOOKUP($A$2:$A$2221,'[2]Customer Answer 5 &amp; 6'!$A$2:$O$2221,6,FALSE)</f>
        <v>0</v>
      </c>
      <c r="O946">
        <f>VLOOKUP($A$2:$A$2221,'[2]Customer Answer 5 &amp; 6'!$A$2:$O$2221,7,FALSE)</f>
        <v>0</v>
      </c>
      <c r="P946">
        <f>VLOOKUP($A$2:$A$2221,'[2]Customer Answer 5 &amp; 6'!$A$2:$O$2221,8,FALSE)</f>
        <v>0</v>
      </c>
      <c r="Q946">
        <f>VLOOKUP($A$2:$A$2221,'[2]Customer Answer 5 &amp; 6'!$A$2:$O$2221,9,FALSE)</f>
        <v>1</v>
      </c>
      <c r="R946">
        <f>VLOOKUP($A$2:$A$2221,'[2]Customer Answer 5 &amp; 6'!$A$2:$O$2221,10,FALSE)</f>
        <v>0</v>
      </c>
      <c r="S946" s="26">
        <f>VLOOKUP($A$2:$A$2221,'[2]Customer Answer 5 &amp; 6'!$A$2:$O$2221,11,FALSE)</f>
        <v>0</v>
      </c>
      <c r="T946" s="26">
        <f>VLOOKUP($A$2:$A$2221,'[2]Customer Answer 5 &amp; 6'!$A$2:$O$2221,12,FALSE)</f>
        <v>1</v>
      </c>
      <c r="U946" s="26">
        <f>VLOOKUP($A$2:$A$2221,'[2]Customer Answer 5 &amp; 6'!$A$2:$O$2221,13,FALSE)</f>
        <v>0</v>
      </c>
      <c r="V946" s="26">
        <f>VLOOKUP($A$2:$A$2221,'[2]Customer Answer 5 &amp; 6'!$A$2:$O$2221,14,FALSE)</f>
        <v>0</v>
      </c>
      <c r="W946" s="27" t="str">
        <f>VLOOKUP($A$2:$A$2221,'[2]Customer Answer 5 &amp; 6'!$A$2:$O$2221,15,FALSE)</f>
        <v>Florida</v>
      </c>
      <c r="X946" s="21">
        <f>VLOOKUP($A$2:$A$2221,'[2]Sales Answer 1 &amp; 2'!$A$2:$N$2221,3,FALSE)</f>
        <v>1674</v>
      </c>
      <c r="Y946" s="21">
        <f>VLOOKUP($A$2:$A$2221,'[2]Sales Answer 1 &amp; 2'!$A$2:$N$2221,4,FALSE)</f>
        <v>18</v>
      </c>
      <c r="Z946" s="21">
        <f>VLOOKUP($A$2:$A$2221,'[2]Sales Answer 1 &amp; 2'!$A$2:$N$2221,5,FALSE)</f>
        <v>219</v>
      </c>
      <c r="AA946" s="21">
        <f>VLOOKUP($A$2:$A$2221,'[2]Sales Answer 1 &amp; 2'!$A$2:$N$2221,6,FALSE)</f>
        <v>0</v>
      </c>
      <c r="AB946" s="21">
        <f>VLOOKUP($A$2:$A$2221,'[2]Sales Answer 1 &amp; 2'!$A$2:$N$2221,7,FALSE)</f>
        <v>78</v>
      </c>
    </row>
    <row r="947" spans="1:28" ht="15" thickBot="1" x14ac:dyDescent="0.35">
      <c r="A947" s="12">
        <v>2606</v>
      </c>
      <c r="B947" s="13">
        <v>0</v>
      </c>
      <c r="C947" s="13">
        <v>0</v>
      </c>
      <c r="D947" s="13">
        <v>0</v>
      </c>
      <c r="E947" s="13">
        <v>0</v>
      </c>
      <c r="F947" s="13">
        <v>0</v>
      </c>
      <c r="G947" s="13">
        <v>0</v>
      </c>
      <c r="H947" s="13">
        <v>0</v>
      </c>
      <c r="I947" s="14">
        <v>43866</v>
      </c>
      <c r="J947" s="22">
        <f>VLOOKUP($A$2:$A$2221,'[2]Customer Answer 5 &amp; 6'!$A$2:$O$2221,2,FALSE)</f>
        <v>173059</v>
      </c>
      <c r="K947" s="23">
        <f>VLOOKUP($A$2:$A$2221,'[2]Customer Answer 5 &amp; 6'!$A$2:$O$2221,3,FALSE)</f>
        <v>0</v>
      </c>
      <c r="L947" s="24">
        <f>VLOOKUP($A$2:$A$2221,'[2]Customer Answer 5 &amp; 6'!$A$2:$O$2221,4,FALSE)</f>
        <v>1</v>
      </c>
      <c r="M947" s="25">
        <f>VLOOKUP($A$2:$A$2221,'[2]Customer Answer 5 &amp; 6'!$A$2:$O$2221,5,FALSE)</f>
        <v>73</v>
      </c>
      <c r="N947">
        <f>VLOOKUP($A$2:$A$2221,'[2]Customer Answer 5 &amp; 6'!$A$2:$O$2221,6,FALSE)</f>
        <v>0</v>
      </c>
      <c r="O947">
        <f>VLOOKUP($A$2:$A$2221,'[2]Customer Answer 5 &amp; 6'!$A$2:$O$2221,7,FALSE)</f>
        <v>0</v>
      </c>
      <c r="P947">
        <f>VLOOKUP($A$2:$A$2221,'[2]Customer Answer 5 &amp; 6'!$A$2:$O$2221,8,FALSE)</f>
        <v>0</v>
      </c>
      <c r="Q947">
        <f>VLOOKUP($A$2:$A$2221,'[2]Customer Answer 5 &amp; 6'!$A$2:$O$2221,9,FALSE)</f>
        <v>1</v>
      </c>
      <c r="R947">
        <f>VLOOKUP($A$2:$A$2221,'[2]Customer Answer 5 &amp; 6'!$A$2:$O$2221,10,FALSE)</f>
        <v>0</v>
      </c>
      <c r="S947" s="26">
        <f>VLOOKUP($A$2:$A$2221,'[2]Customer Answer 5 &amp; 6'!$A$2:$O$2221,11,FALSE)</f>
        <v>0</v>
      </c>
      <c r="T947" s="26">
        <f>VLOOKUP($A$2:$A$2221,'[2]Customer Answer 5 &amp; 6'!$A$2:$O$2221,12,FALSE)</f>
        <v>0</v>
      </c>
      <c r="U947" s="26">
        <f>VLOOKUP($A$2:$A$2221,'[2]Customer Answer 5 &amp; 6'!$A$2:$O$2221,13,FALSE)</f>
        <v>0</v>
      </c>
      <c r="V947" s="26">
        <f>VLOOKUP($A$2:$A$2221,'[2]Customer Answer 5 &amp; 6'!$A$2:$O$2221,14,FALSE)</f>
        <v>1</v>
      </c>
      <c r="W947" s="27" t="str">
        <f>VLOOKUP($A$2:$A$2221,'[2]Customer Answer 5 &amp; 6'!$A$2:$O$2221,15,FALSE)</f>
        <v>New York</v>
      </c>
      <c r="X947" s="21">
        <f>VLOOKUP($A$2:$A$2221,'[2]Sales Answer 1 &amp; 2'!$A$2:$N$2221,3,FALSE)</f>
        <v>971</v>
      </c>
      <c r="Y947" s="21">
        <f>VLOOKUP($A$2:$A$2221,'[2]Sales Answer 1 &amp; 2'!$A$2:$N$2221,4,FALSE)</f>
        <v>265</v>
      </c>
      <c r="Z947" s="21">
        <f>VLOOKUP($A$2:$A$2221,'[2]Sales Answer 1 &amp; 2'!$A$2:$N$2221,5,FALSE)</f>
        <v>995</v>
      </c>
      <c r="AA947" s="21">
        <f>VLOOKUP($A$2:$A$2221,'[2]Sales Answer 1 &amp; 2'!$A$2:$N$2221,6,FALSE)</f>
        <v>0</v>
      </c>
      <c r="AB947" s="21">
        <f>VLOOKUP($A$2:$A$2221,'[2]Sales Answer 1 &amp; 2'!$A$2:$N$2221,7,FALSE)</f>
        <v>194</v>
      </c>
    </row>
    <row r="948" spans="1:28" ht="15" thickBot="1" x14ac:dyDescent="0.35">
      <c r="A948" s="12">
        <v>2793</v>
      </c>
      <c r="B948" s="13">
        <v>0</v>
      </c>
      <c r="C948" s="13">
        <v>0</v>
      </c>
      <c r="D948" s="13">
        <v>0</v>
      </c>
      <c r="E948" s="13">
        <v>0</v>
      </c>
      <c r="F948" s="13">
        <v>0</v>
      </c>
      <c r="G948" s="13">
        <v>0</v>
      </c>
      <c r="H948" s="13">
        <v>0</v>
      </c>
      <c r="I948" s="14">
        <v>43866</v>
      </c>
      <c r="J948" s="22">
        <f>VLOOKUP($A$2:$A$2221,'[2]Customer Answer 5 &amp; 6'!$A$2:$O$2221,2,FALSE)</f>
        <v>150387</v>
      </c>
      <c r="K948" s="23">
        <f>VLOOKUP($A$2:$A$2221,'[2]Customer Answer 5 &amp; 6'!$A$2:$O$2221,3,FALSE)</f>
        <v>0</v>
      </c>
      <c r="L948" s="24">
        <f>VLOOKUP($A$2:$A$2221,'[2]Customer Answer 5 &amp; 6'!$A$2:$O$2221,4,FALSE)</f>
        <v>2</v>
      </c>
      <c r="M948" s="25">
        <f>VLOOKUP($A$2:$A$2221,'[2]Customer Answer 5 &amp; 6'!$A$2:$O$2221,5,FALSE)</f>
        <v>64</v>
      </c>
      <c r="N948">
        <f>VLOOKUP($A$2:$A$2221,'[2]Customer Answer 5 &amp; 6'!$A$2:$O$2221,6,FALSE)</f>
        <v>0</v>
      </c>
      <c r="O948">
        <f>VLOOKUP($A$2:$A$2221,'[2]Customer Answer 5 &amp; 6'!$A$2:$O$2221,7,FALSE)</f>
        <v>1</v>
      </c>
      <c r="P948">
        <f>VLOOKUP($A$2:$A$2221,'[2]Customer Answer 5 &amp; 6'!$A$2:$O$2221,8,FALSE)</f>
        <v>0</v>
      </c>
      <c r="Q948">
        <f>VLOOKUP($A$2:$A$2221,'[2]Customer Answer 5 &amp; 6'!$A$2:$O$2221,9,FALSE)</f>
        <v>0</v>
      </c>
      <c r="R948">
        <f>VLOOKUP($A$2:$A$2221,'[2]Customer Answer 5 &amp; 6'!$A$2:$O$2221,10,FALSE)</f>
        <v>0</v>
      </c>
      <c r="S948" s="26">
        <f>VLOOKUP($A$2:$A$2221,'[2]Customer Answer 5 &amp; 6'!$A$2:$O$2221,11,FALSE)</f>
        <v>0</v>
      </c>
      <c r="T948" s="26">
        <f>VLOOKUP($A$2:$A$2221,'[2]Customer Answer 5 &amp; 6'!$A$2:$O$2221,12,FALSE)</f>
        <v>1</v>
      </c>
      <c r="U948" s="26">
        <f>VLOOKUP($A$2:$A$2221,'[2]Customer Answer 5 &amp; 6'!$A$2:$O$2221,13,FALSE)</f>
        <v>0</v>
      </c>
      <c r="V948" s="26">
        <f>VLOOKUP($A$2:$A$2221,'[2]Customer Answer 5 &amp; 6'!$A$2:$O$2221,14,FALSE)</f>
        <v>0</v>
      </c>
      <c r="W948" s="27" t="str">
        <f>VLOOKUP($A$2:$A$2221,'[2]Customer Answer 5 &amp; 6'!$A$2:$O$2221,15,FALSE)</f>
        <v>Texas</v>
      </c>
      <c r="X948" s="21">
        <f>VLOOKUP($A$2:$A$2221,'[2]Sales Answer 1 &amp; 2'!$A$2:$N$2221,3,FALSE)</f>
        <v>1101</v>
      </c>
      <c r="Y948" s="21">
        <f>VLOOKUP($A$2:$A$2221,'[2]Sales Answer 1 &amp; 2'!$A$2:$N$2221,4,FALSE)</f>
        <v>27</v>
      </c>
      <c r="Z948" s="21">
        <f>VLOOKUP($A$2:$A$2221,'[2]Sales Answer 1 &amp; 2'!$A$2:$N$2221,5,FALSE)</f>
        <v>260</v>
      </c>
      <c r="AA948" s="21">
        <f>VLOOKUP($A$2:$A$2221,'[2]Sales Answer 1 &amp; 2'!$A$2:$N$2221,6,FALSE)</f>
        <v>36</v>
      </c>
      <c r="AB948" s="21">
        <f>VLOOKUP($A$2:$A$2221,'[2]Sales Answer 1 &amp; 2'!$A$2:$N$2221,7,FALSE)</f>
        <v>42</v>
      </c>
    </row>
    <row r="949" spans="1:28" ht="15" thickBot="1" x14ac:dyDescent="0.35">
      <c r="A949" s="12">
        <v>2818</v>
      </c>
      <c r="B949" s="13">
        <v>0</v>
      </c>
      <c r="C949" s="13">
        <v>0</v>
      </c>
      <c r="D949" s="13">
        <v>0</v>
      </c>
      <c r="E949" s="13">
        <v>0</v>
      </c>
      <c r="F949" s="13">
        <v>0</v>
      </c>
      <c r="G949" s="13">
        <v>0</v>
      </c>
      <c r="H949" s="13">
        <v>0</v>
      </c>
      <c r="I949" s="14">
        <v>43866</v>
      </c>
      <c r="J949" s="22">
        <f>VLOOKUP($A$2:$A$2221,'[2]Customer Answer 5 &amp; 6'!$A$2:$O$2221,2,FALSE)</f>
        <v>168148</v>
      </c>
      <c r="K949" s="23">
        <f>VLOOKUP($A$2:$A$2221,'[2]Customer Answer 5 &amp; 6'!$A$2:$O$2221,3,FALSE)</f>
        <v>0</v>
      </c>
      <c r="L949" s="24">
        <f>VLOOKUP($A$2:$A$2221,'[2]Customer Answer 5 &amp; 6'!$A$2:$O$2221,4,FALSE)</f>
        <v>0</v>
      </c>
      <c r="M949" s="25">
        <f>VLOOKUP($A$2:$A$2221,'[2]Customer Answer 5 &amp; 6'!$A$2:$O$2221,5,FALSE)</f>
        <v>63</v>
      </c>
      <c r="N949">
        <f>VLOOKUP($A$2:$A$2221,'[2]Customer Answer 5 &amp; 6'!$A$2:$O$2221,6,FALSE)</f>
        <v>0</v>
      </c>
      <c r="O949">
        <f>VLOOKUP($A$2:$A$2221,'[2]Customer Answer 5 &amp; 6'!$A$2:$O$2221,7,FALSE)</f>
        <v>0</v>
      </c>
      <c r="P949">
        <f>VLOOKUP($A$2:$A$2221,'[2]Customer Answer 5 &amp; 6'!$A$2:$O$2221,8,FALSE)</f>
        <v>0</v>
      </c>
      <c r="Q949">
        <f>VLOOKUP($A$2:$A$2221,'[2]Customer Answer 5 &amp; 6'!$A$2:$O$2221,9,FALSE)</f>
        <v>1</v>
      </c>
      <c r="R949">
        <f>VLOOKUP($A$2:$A$2221,'[2]Customer Answer 5 &amp; 6'!$A$2:$O$2221,10,FALSE)</f>
        <v>0</v>
      </c>
      <c r="S949" s="26">
        <f>VLOOKUP($A$2:$A$2221,'[2]Customer Answer 5 &amp; 6'!$A$2:$O$2221,11,FALSE)</f>
        <v>0</v>
      </c>
      <c r="T949" s="26">
        <f>VLOOKUP($A$2:$A$2221,'[2]Customer Answer 5 &amp; 6'!$A$2:$O$2221,12,FALSE)</f>
        <v>0</v>
      </c>
      <c r="U949" s="26">
        <f>VLOOKUP($A$2:$A$2221,'[2]Customer Answer 5 &amp; 6'!$A$2:$O$2221,13,FALSE)</f>
        <v>1</v>
      </c>
      <c r="V949" s="26">
        <f>VLOOKUP($A$2:$A$2221,'[2]Customer Answer 5 &amp; 6'!$A$2:$O$2221,14,FALSE)</f>
        <v>0</v>
      </c>
      <c r="W949" s="27" t="str">
        <f>VLOOKUP($A$2:$A$2221,'[2]Customer Answer 5 &amp; 6'!$A$2:$O$2221,15,FALSE)</f>
        <v>Other</v>
      </c>
      <c r="X949" s="21">
        <f>VLOOKUP($A$2:$A$2221,'[2]Sales Answer 1 &amp; 2'!$A$2:$N$2221,3,FALSE)</f>
        <v>960</v>
      </c>
      <c r="Y949" s="21">
        <f>VLOOKUP($A$2:$A$2221,'[2]Sales Answer 1 &amp; 2'!$A$2:$N$2221,4,FALSE)</f>
        <v>163</v>
      </c>
      <c r="Z949" s="21">
        <f>VLOOKUP($A$2:$A$2221,'[2]Sales Answer 1 &amp; 2'!$A$2:$N$2221,5,FALSE)</f>
        <v>1007</v>
      </c>
      <c r="AA949" s="21">
        <f>VLOOKUP($A$2:$A$2221,'[2]Sales Answer 1 &amp; 2'!$A$2:$N$2221,6,FALSE)</f>
        <v>91</v>
      </c>
      <c r="AB949" s="21">
        <f>VLOOKUP($A$2:$A$2221,'[2]Sales Answer 1 &amp; 2'!$A$2:$N$2221,7,FALSE)</f>
        <v>141</v>
      </c>
    </row>
    <row r="950" spans="1:28" ht="15" thickBot="1" x14ac:dyDescent="0.35">
      <c r="A950" s="12">
        <v>2914</v>
      </c>
      <c r="B950" s="13">
        <v>0</v>
      </c>
      <c r="C950" s="13">
        <v>0</v>
      </c>
      <c r="D950" s="13">
        <v>0</v>
      </c>
      <c r="E950" s="13">
        <v>0</v>
      </c>
      <c r="F950" s="13">
        <v>0</v>
      </c>
      <c r="G950" s="13">
        <v>0</v>
      </c>
      <c r="H950" s="13">
        <v>0</v>
      </c>
      <c r="I950" s="14">
        <v>43866</v>
      </c>
      <c r="J950" s="22">
        <f>VLOOKUP($A$2:$A$2221,'[2]Customer Answer 5 &amp; 6'!$A$2:$O$2221,2,FALSE)</f>
        <v>125410</v>
      </c>
      <c r="K950" s="23">
        <f>VLOOKUP($A$2:$A$2221,'[2]Customer Answer 5 &amp; 6'!$A$2:$O$2221,3,FALSE)</f>
        <v>1</v>
      </c>
      <c r="L950" s="24">
        <f>VLOOKUP($A$2:$A$2221,'[2]Customer Answer 5 &amp; 6'!$A$2:$O$2221,4,FALSE)</f>
        <v>0</v>
      </c>
      <c r="M950" s="25">
        <f>VLOOKUP($A$2:$A$2221,'[2]Customer Answer 5 &amp; 6'!$A$2:$O$2221,5,FALSE)</f>
        <v>47</v>
      </c>
      <c r="N950">
        <f>VLOOKUP($A$2:$A$2221,'[2]Customer Answer 5 &amp; 6'!$A$2:$O$2221,6,FALSE)</f>
        <v>0</v>
      </c>
      <c r="O950">
        <f>VLOOKUP($A$2:$A$2221,'[2]Customer Answer 5 &amp; 6'!$A$2:$O$2221,7,FALSE)</f>
        <v>1</v>
      </c>
      <c r="P950">
        <f>VLOOKUP($A$2:$A$2221,'[2]Customer Answer 5 &amp; 6'!$A$2:$O$2221,8,FALSE)</f>
        <v>0</v>
      </c>
      <c r="Q950">
        <f>VLOOKUP($A$2:$A$2221,'[2]Customer Answer 5 &amp; 6'!$A$2:$O$2221,9,FALSE)</f>
        <v>0</v>
      </c>
      <c r="R950">
        <f>VLOOKUP($A$2:$A$2221,'[2]Customer Answer 5 &amp; 6'!$A$2:$O$2221,10,FALSE)</f>
        <v>0</v>
      </c>
      <c r="S950" s="26">
        <f>VLOOKUP($A$2:$A$2221,'[2]Customer Answer 5 &amp; 6'!$A$2:$O$2221,11,FALSE)</f>
        <v>0</v>
      </c>
      <c r="T950" s="26">
        <f>VLOOKUP($A$2:$A$2221,'[2]Customer Answer 5 &amp; 6'!$A$2:$O$2221,12,FALSE)</f>
        <v>1</v>
      </c>
      <c r="U950" s="26">
        <f>VLOOKUP($A$2:$A$2221,'[2]Customer Answer 5 &amp; 6'!$A$2:$O$2221,13,FALSE)</f>
        <v>0</v>
      </c>
      <c r="V950" s="26">
        <f>VLOOKUP($A$2:$A$2221,'[2]Customer Answer 5 &amp; 6'!$A$2:$O$2221,14,FALSE)</f>
        <v>0</v>
      </c>
      <c r="W950" s="27" t="str">
        <f>VLOOKUP($A$2:$A$2221,'[2]Customer Answer 5 &amp; 6'!$A$2:$O$2221,15,FALSE)</f>
        <v>Other</v>
      </c>
      <c r="X950" s="21">
        <f>VLOOKUP($A$2:$A$2221,'[2]Sales Answer 1 &amp; 2'!$A$2:$N$2221,3,FALSE)</f>
        <v>10</v>
      </c>
      <c r="Y950" s="21">
        <f>VLOOKUP($A$2:$A$2221,'[2]Sales Answer 1 &amp; 2'!$A$2:$N$2221,4,FALSE)</f>
        <v>10</v>
      </c>
      <c r="Z950" s="21">
        <f>VLOOKUP($A$2:$A$2221,'[2]Sales Answer 1 &amp; 2'!$A$2:$N$2221,5,FALSE)</f>
        <v>20</v>
      </c>
      <c r="AA950" s="21">
        <f>VLOOKUP($A$2:$A$2221,'[2]Sales Answer 1 &amp; 2'!$A$2:$N$2221,6,FALSE)</f>
        <v>64</v>
      </c>
      <c r="AB950" s="21">
        <f>VLOOKUP($A$2:$A$2221,'[2]Sales Answer 1 &amp; 2'!$A$2:$N$2221,7,FALSE)</f>
        <v>64</v>
      </c>
    </row>
    <row r="951" spans="1:28" ht="15" thickBot="1" x14ac:dyDescent="0.35">
      <c r="A951" s="12">
        <v>3059</v>
      </c>
      <c r="B951" s="13">
        <v>0</v>
      </c>
      <c r="C951" s="13">
        <v>0</v>
      </c>
      <c r="D951" s="13">
        <v>0</v>
      </c>
      <c r="E951" s="13">
        <v>0</v>
      </c>
      <c r="F951" s="13">
        <v>0</v>
      </c>
      <c r="G951" s="13">
        <v>0</v>
      </c>
      <c r="H951" s="13">
        <v>1</v>
      </c>
      <c r="I951" s="14">
        <v>43866</v>
      </c>
      <c r="J951" s="22">
        <f>VLOOKUP($A$2:$A$2221,'[2]Customer Answer 5 &amp; 6'!$A$2:$O$2221,2,FALSE)</f>
        <v>153367</v>
      </c>
      <c r="K951" s="23">
        <f>VLOOKUP($A$2:$A$2221,'[2]Customer Answer 5 &amp; 6'!$A$2:$O$2221,3,FALSE)</f>
        <v>1</v>
      </c>
      <c r="L951" s="24">
        <f>VLOOKUP($A$2:$A$2221,'[2]Customer Answer 5 &amp; 6'!$A$2:$O$2221,4,FALSE)</f>
        <v>1</v>
      </c>
      <c r="M951" s="25">
        <f>VLOOKUP($A$2:$A$2221,'[2]Customer Answer 5 &amp; 6'!$A$2:$O$2221,5,FALSE)</f>
        <v>46</v>
      </c>
      <c r="N951">
        <f>VLOOKUP($A$2:$A$2221,'[2]Customer Answer 5 &amp; 6'!$A$2:$O$2221,6,FALSE)</f>
        <v>1</v>
      </c>
      <c r="O951">
        <f>VLOOKUP($A$2:$A$2221,'[2]Customer Answer 5 &amp; 6'!$A$2:$O$2221,7,FALSE)</f>
        <v>0</v>
      </c>
      <c r="P951">
        <f>VLOOKUP($A$2:$A$2221,'[2]Customer Answer 5 &amp; 6'!$A$2:$O$2221,8,FALSE)</f>
        <v>0</v>
      </c>
      <c r="Q951">
        <f>VLOOKUP($A$2:$A$2221,'[2]Customer Answer 5 &amp; 6'!$A$2:$O$2221,9,FALSE)</f>
        <v>0</v>
      </c>
      <c r="R951">
        <f>VLOOKUP($A$2:$A$2221,'[2]Customer Answer 5 &amp; 6'!$A$2:$O$2221,10,FALSE)</f>
        <v>0</v>
      </c>
      <c r="S951" s="26">
        <f>VLOOKUP($A$2:$A$2221,'[2]Customer Answer 5 &amp; 6'!$A$2:$O$2221,11,FALSE)</f>
        <v>0</v>
      </c>
      <c r="T951" s="26">
        <f>VLOOKUP($A$2:$A$2221,'[2]Customer Answer 5 &amp; 6'!$A$2:$O$2221,12,FALSE)</f>
        <v>0</v>
      </c>
      <c r="U951" s="26">
        <f>VLOOKUP($A$2:$A$2221,'[2]Customer Answer 5 &amp; 6'!$A$2:$O$2221,13,FALSE)</f>
        <v>1</v>
      </c>
      <c r="V951" s="26">
        <f>VLOOKUP($A$2:$A$2221,'[2]Customer Answer 5 &amp; 6'!$A$2:$O$2221,14,FALSE)</f>
        <v>0</v>
      </c>
      <c r="W951" s="27" t="str">
        <f>VLOOKUP($A$2:$A$2221,'[2]Customer Answer 5 &amp; 6'!$A$2:$O$2221,15,FALSE)</f>
        <v>California</v>
      </c>
      <c r="X951" s="21">
        <f>VLOOKUP($A$2:$A$2221,'[2]Sales Answer 1 &amp; 2'!$A$2:$N$2221,3,FALSE)</f>
        <v>658</v>
      </c>
      <c r="Y951" s="21">
        <f>VLOOKUP($A$2:$A$2221,'[2]Sales Answer 1 &amp; 2'!$A$2:$N$2221,4,FALSE)</f>
        <v>20</v>
      </c>
      <c r="Z951" s="21">
        <f>VLOOKUP($A$2:$A$2221,'[2]Sales Answer 1 &amp; 2'!$A$2:$N$2221,5,FALSE)</f>
        <v>402</v>
      </c>
      <c r="AA951" s="21">
        <f>VLOOKUP($A$2:$A$2221,'[2]Sales Answer 1 &amp; 2'!$A$2:$N$2221,6,FALSE)</f>
        <v>29</v>
      </c>
      <c r="AB951" s="21">
        <f>VLOOKUP($A$2:$A$2221,'[2]Sales Answer 1 &amp; 2'!$A$2:$N$2221,7,FALSE)</f>
        <v>9</v>
      </c>
    </row>
    <row r="952" spans="1:28" ht="15" thickBot="1" x14ac:dyDescent="0.35">
      <c r="A952" s="12">
        <v>1757</v>
      </c>
      <c r="B952" s="13">
        <v>0</v>
      </c>
      <c r="C952" s="13">
        <v>0</v>
      </c>
      <c r="D952" s="13">
        <v>0</v>
      </c>
      <c r="E952" s="13">
        <v>0</v>
      </c>
      <c r="F952" s="13">
        <v>0</v>
      </c>
      <c r="G952" s="13">
        <v>0</v>
      </c>
      <c r="H952" s="13">
        <v>0</v>
      </c>
      <c r="I952" s="14">
        <v>43865</v>
      </c>
      <c r="J952" s="22">
        <f>VLOOKUP($A$2:$A$2221,'[2]Customer Answer 5 &amp; 6'!$A$2:$O$2221,2,FALSE)</f>
        <v>140760</v>
      </c>
      <c r="K952" s="23">
        <f>VLOOKUP($A$2:$A$2221,'[2]Customer Answer 5 &amp; 6'!$A$2:$O$2221,3,FALSE)</f>
        <v>0</v>
      </c>
      <c r="L952" s="24">
        <f>VLOOKUP($A$2:$A$2221,'[2]Customer Answer 5 &amp; 6'!$A$2:$O$2221,4,FALSE)</f>
        <v>1</v>
      </c>
      <c r="M952" s="25">
        <f>VLOOKUP($A$2:$A$2221,'[2]Customer Answer 5 &amp; 6'!$A$2:$O$2221,5,FALSE)</f>
        <v>55</v>
      </c>
      <c r="N952">
        <f>VLOOKUP($A$2:$A$2221,'[2]Customer Answer 5 &amp; 6'!$A$2:$O$2221,6,FALSE)</f>
        <v>0</v>
      </c>
      <c r="O952">
        <f>VLOOKUP($A$2:$A$2221,'[2]Customer Answer 5 &amp; 6'!$A$2:$O$2221,7,FALSE)</f>
        <v>0</v>
      </c>
      <c r="P952">
        <f>VLOOKUP($A$2:$A$2221,'[2]Customer Answer 5 &amp; 6'!$A$2:$O$2221,8,FALSE)</f>
        <v>1</v>
      </c>
      <c r="Q952">
        <f>VLOOKUP($A$2:$A$2221,'[2]Customer Answer 5 &amp; 6'!$A$2:$O$2221,9,FALSE)</f>
        <v>0</v>
      </c>
      <c r="R952">
        <f>VLOOKUP($A$2:$A$2221,'[2]Customer Answer 5 &amp; 6'!$A$2:$O$2221,10,FALSE)</f>
        <v>0</v>
      </c>
      <c r="S952" s="26">
        <f>VLOOKUP($A$2:$A$2221,'[2]Customer Answer 5 &amp; 6'!$A$2:$O$2221,11,FALSE)</f>
        <v>0</v>
      </c>
      <c r="T952" s="26">
        <f>VLOOKUP($A$2:$A$2221,'[2]Customer Answer 5 &amp; 6'!$A$2:$O$2221,12,FALSE)</f>
        <v>0</v>
      </c>
      <c r="U952" s="26">
        <f>VLOOKUP($A$2:$A$2221,'[2]Customer Answer 5 &amp; 6'!$A$2:$O$2221,13,FALSE)</f>
        <v>0</v>
      </c>
      <c r="V952" s="26">
        <f>VLOOKUP($A$2:$A$2221,'[2]Customer Answer 5 &amp; 6'!$A$2:$O$2221,14,FALSE)</f>
        <v>1</v>
      </c>
      <c r="W952" s="27" t="str">
        <f>VLOOKUP($A$2:$A$2221,'[2]Customer Answer 5 &amp; 6'!$A$2:$O$2221,15,FALSE)</f>
        <v>California</v>
      </c>
      <c r="X952" s="21">
        <f>VLOOKUP($A$2:$A$2221,'[2]Sales Answer 1 &amp; 2'!$A$2:$N$2221,3,FALSE)</f>
        <v>242</v>
      </c>
      <c r="Y952" s="21">
        <f>VLOOKUP($A$2:$A$2221,'[2]Sales Answer 1 &amp; 2'!$A$2:$N$2221,4,FALSE)</f>
        <v>0</v>
      </c>
      <c r="Z952" s="21">
        <f>VLOOKUP($A$2:$A$2221,'[2]Sales Answer 1 &amp; 2'!$A$2:$N$2221,5,FALSE)</f>
        <v>59</v>
      </c>
      <c r="AA952" s="21">
        <f>VLOOKUP($A$2:$A$2221,'[2]Sales Answer 1 &amp; 2'!$A$2:$N$2221,6,FALSE)</f>
        <v>0</v>
      </c>
      <c r="AB952" s="21">
        <f>VLOOKUP($A$2:$A$2221,'[2]Sales Answer 1 &amp; 2'!$A$2:$N$2221,7,FALSE)</f>
        <v>0</v>
      </c>
    </row>
    <row r="953" spans="1:28" ht="15" thickBot="1" x14ac:dyDescent="0.35">
      <c r="A953" s="12">
        <v>2095</v>
      </c>
      <c r="B953" s="13">
        <v>0</v>
      </c>
      <c r="C953" s="13">
        <v>0</v>
      </c>
      <c r="D953" s="13">
        <v>0</v>
      </c>
      <c r="E953" s="13">
        <v>0</v>
      </c>
      <c r="F953" s="13">
        <v>0</v>
      </c>
      <c r="G953" s="13">
        <v>0</v>
      </c>
      <c r="H953" s="13">
        <v>0</v>
      </c>
      <c r="I953" s="14">
        <v>43865</v>
      </c>
      <c r="J953" s="22">
        <f>VLOOKUP($A$2:$A$2221,'[2]Customer Answer 5 &amp; 6'!$A$2:$O$2221,2,FALSE)</f>
        <v>116269</v>
      </c>
      <c r="K953" s="23">
        <f>VLOOKUP($A$2:$A$2221,'[2]Customer Answer 5 &amp; 6'!$A$2:$O$2221,3,FALSE)</f>
        <v>1</v>
      </c>
      <c r="L953" s="24">
        <f>VLOOKUP($A$2:$A$2221,'[2]Customer Answer 5 &amp; 6'!$A$2:$O$2221,4,FALSE)</f>
        <v>0</v>
      </c>
      <c r="M953" s="25">
        <f>VLOOKUP($A$2:$A$2221,'[2]Customer Answer 5 &amp; 6'!$A$2:$O$2221,5,FALSE)</f>
        <v>36</v>
      </c>
      <c r="N953">
        <f>VLOOKUP($A$2:$A$2221,'[2]Customer Answer 5 &amp; 6'!$A$2:$O$2221,6,FALSE)</f>
        <v>0</v>
      </c>
      <c r="O953">
        <f>VLOOKUP($A$2:$A$2221,'[2]Customer Answer 5 &amp; 6'!$A$2:$O$2221,7,FALSE)</f>
        <v>0</v>
      </c>
      <c r="P953">
        <f>VLOOKUP($A$2:$A$2221,'[2]Customer Answer 5 &amp; 6'!$A$2:$O$2221,8,FALSE)</f>
        <v>1</v>
      </c>
      <c r="Q953">
        <f>VLOOKUP($A$2:$A$2221,'[2]Customer Answer 5 &amp; 6'!$A$2:$O$2221,9,FALSE)</f>
        <v>0</v>
      </c>
      <c r="R953">
        <f>VLOOKUP($A$2:$A$2221,'[2]Customer Answer 5 &amp; 6'!$A$2:$O$2221,10,FALSE)</f>
        <v>0</v>
      </c>
      <c r="S953" s="26">
        <f>VLOOKUP($A$2:$A$2221,'[2]Customer Answer 5 &amp; 6'!$A$2:$O$2221,11,FALSE)</f>
        <v>0</v>
      </c>
      <c r="T953" s="26">
        <f>VLOOKUP($A$2:$A$2221,'[2]Customer Answer 5 &amp; 6'!$A$2:$O$2221,12,FALSE)</f>
        <v>0</v>
      </c>
      <c r="U953" s="26">
        <f>VLOOKUP($A$2:$A$2221,'[2]Customer Answer 5 &amp; 6'!$A$2:$O$2221,13,FALSE)</f>
        <v>0</v>
      </c>
      <c r="V953" s="26">
        <f>VLOOKUP($A$2:$A$2221,'[2]Customer Answer 5 &amp; 6'!$A$2:$O$2221,14,FALSE)</f>
        <v>1</v>
      </c>
      <c r="W953" s="27" t="str">
        <f>VLOOKUP($A$2:$A$2221,'[2]Customer Answer 5 &amp; 6'!$A$2:$O$2221,15,FALSE)</f>
        <v>Illinois</v>
      </c>
      <c r="X953" s="21">
        <f>VLOOKUP($A$2:$A$2221,'[2]Sales Answer 1 &amp; 2'!$A$2:$N$2221,3,FALSE)</f>
        <v>136</v>
      </c>
      <c r="Y953" s="21">
        <f>VLOOKUP($A$2:$A$2221,'[2]Sales Answer 1 &amp; 2'!$A$2:$N$2221,4,FALSE)</f>
        <v>21</v>
      </c>
      <c r="Z953" s="21">
        <f>VLOOKUP($A$2:$A$2221,'[2]Sales Answer 1 &amp; 2'!$A$2:$N$2221,5,FALSE)</f>
        <v>129</v>
      </c>
      <c r="AA953" s="21">
        <f>VLOOKUP($A$2:$A$2221,'[2]Sales Answer 1 &amp; 2'!$A$2:$N$2221,6,FALSE)</f>
        <v>21</v>
      </c>
      <c r="AB953" s="21">
        <f>VLOOKUP($A$2:$A$2221,'[2]Sales Answer 1 &amp; 2'!$A$2:$N$2221,7,FALSE)</f>
        <v>7</v>
      </c>
    </row>
    <row r="954" spans="1:28" ht="15" thickBot="1" x14ac:dyDescent="0.35">
      <c r="A954" s="12">
        <v>2579</v>
      </c>
      <c r="B954" s="13">
        <v>0</v>
      </c>
      <c r="C954" s="13">
        <v>0</v>
      </c>
      <c r="D954" s="13">
        <v>0</v>
      </c>
      <c r="E954" s="13">
        <v>0</v>
      </c>
      <c r="F954" s="13">
        <v>0</v>
      </c>
      <c r="G954" s="13">
        <v>0</v>
      </c>
      <c r="H954" s="13">
        <v>0</v>
      </c>
      <c r="I954" s="14">
        <v>43865</v>
      </c>
      <c r="J954" s="22">
        <f>VLOOKUP($A$2:$A$2221,'[2]Customer Answer 5 &amp; 6'!$A$2:$O$2221,2,FALSE)</f>
        <v>144512</v>
      </c>
      <c r="K954" s="23">
        <f>VLOOKUP($A$2:$A$2221,'[2]Customer Answer 5 &amp; 6'!$A$2:$O$2221,3,FALSE)</f>
        <v>1</v>
      </c>
      <c r="L954" s="24">
        <f>VLOOKUP($A$2:$A$2221,'[2]Customer Answer 5 &amp; 6'!$A$2:$O$2221,4,FALSE)</f>
        <v>1</v>
      </c>
      <c r="M954" s="25">
        <f>VLOOKUP($A$2:$A$2221,'[2]Customer Answer 5 &amp; 6'!$A$2:$O$2221,5,FALSE)</f>
        <v>60</v>
      </c>
      <c r="N954">
        <f>VLOOKUP($A$2:$A$2221,'[2]Customer Answer 5 &amp; 6'!$A$2:$O$2221,6,FALSE)</f>
        <v>0</v>
      </c>
      <c r="O954">
        <f>VLOOKUP($A$2:$A$2221,'[2]Customer Answer 5 &amp; 6'!$A$2:$O$2221,7,FALSE)</f>
        <v>0</v>
      </c>
      <c r="P954">
        <f>VLOOKUP($A$2:$A$2221,'[2]Customer Answer 5 &amp; 6'!$A$2:$O$2221,8,FALSE)</f>
        <v>0</v>
      </c>
      <c r="Q954">
        <f>VLOOKUP($A$2:$A$2221,'[2]Customer Answer 5 &amp; 6'!$A$2:$O$2221,9,FALSE)</f>
        <v>1</v>
      </c>
      <c r="R954">
        <f>VLOOKUP($A$2:$A$2221,'[2]Customer Answer 5 &amp; 6'!$A$2:$O$2221,10,FALSE)</f>
        <v>0</v>
      </c>
      <c r="S954" s="26">
        <f>VLOOKUP($A$2:$A$2221,'[2]Customer Answer 5 &amp; 6'!$A$2:$O$2221,11,FALSE)</f>
        <v>0</v>
      </c>
      <c r="T954" s="26">
        <f>VLOOKUP($A$2:$A$2221,'[2]Customer Answer 5 &amp; 6'!$A$2:$O$2221,12,FALSE)</f>
        <v>1</v>
      </c>
      <c r="U954" s="26">
        <f>VLOOKUP($A$2:$A$2221,'[2]Customer Answer 5 &amp; 6'!$A$2:$O$2221,13,FALSE)</f>
        <v>0</v>
      </c>
      <c r="V954" s="26">
        <f>VLOOKUP($A$2:$A$2221,'[2]Customer Answer 5 &amp; 6'!$A$2:$O$2221,14,FALSE)</f>
        <v>0</v>
      </c>
      <c r="W954" s="27" t="str">
        <f>VLOOKUP($A$2:$A$2221,'[2]Customer Answer 5 &amp; 6'!$A$2:$O$2221,15,FALSE)</f>
        <v>California</v>
      </c>
      <c r="X954" s="21">
        <f>VLOOKUP($A$2:$A$2221,'[2]Sales Answer 1 &amp; 2'!$A$2:$N$2221,3,FALSE)</f>
        <v>75</v>
      </c>
      <c r="Y954" s="21">
        <f>VLOOKUP($A$2:$A$2221,'[2]Sales Answer 1 &amp; 2'!$A$2:$N$2221,4,FALSE)</f>
        <v>3</v>
      </c>
      <c r="Z954" s="21">
        <f>VLOOKUP($A$2:$A$2221,'[2]Sales Answer 1 &amp; 2'!$A$2:$N$2221,5,FALSE)</f>
        <v>19</v>
      </c>
      <c r="AA954" s="21">
        <f>VLOOKUP($A$2:$A$2221,'[2]Sales Answer 1 &amp; 2'!$A$2:$N$2221,6,FALSE)</f>
        <v>0</v>
      </c>
      <c r="AB954" s="21">
        <f>VLOOKUP($A$2:$A$2221,'[2]Sales Answer 1 &amp; 2'!$A$2:$N$2221,7,FALSE)</f>
        <v>0</v>
      </c>
    </row>
    <row r="955" spans="1:28" ht="15" thickBot="1" x14ac:dyDescent="0.35">
      <c r="A955" s="12">
        <v>1034</v>
      </c>
      <c r="B955" s="13">
        <v>0</v>
      </c>
      <c r="C955" s="13">
        <v>0</v>
      </c>
      <c r="D955" s="13">
        <v>0</v>
      </c>
      <c r="E955" s="13">
        <v>0</v>
      </c>
      <c r="F955" s="13">
        <v>0</v>
      </c>
      <c r="G955" s="13">
        <v>0</v>
      </c>
      <c r="H955" s="13">
        <v>0</v>
      </c>
      <c r="I955" s="14">
        <v>43864</v>
      </c>
      <c r="J955" s="22">
        <f>VLOOKUP($A$2:$A$2221,'[2]Customer Answer 5 &amp; 6'!$A$2:$O$2221,2,FALSE)</f>
        <v>149389</v>
      </c>
      <c r="K955" s="23">
        <f>VLOOKUP($A$2:$A$2221,'[2]Customer Answer 5 &amp; 6'!$A$2:$O$2221,3,FALSE)</f>
        <v>1</v>
      </c>
      <c r="L955" s="24">
        <f>VLOOKUP($A$2:$A$2221,'[2]Customer Answer 5 &amp; 6'!$A$2:$O$2221,4,FALSE)</f>
        <v>1</v>
      </c>
      <c r="M955" s="25">
        <f>VLOOKUP($A$2:$A$2221,'[2]Customer Answer 5 &amp; 6'!$A$2:$O$2221,5,FALSE)</f>
        <v>69</v>
      </c>
      <c r="N955">
        <f>VLOOKUP($A$2:$A$2221,'[2]Customer Answer 5 &amp; 6'!$A$2:$O$2221,6,FALSE)</f>
        <v>0</v>
      </c>
      <c r="O955">
        <f>VLOOKUP($A$2:$A$2221,'[2]Customer Answer 5 &amp; 6'!$A$2:$O$2221,7,FALSE)</f>
        <v>0</v>
      </c>
      <c r="P955">
        <f>VLOOKUP($A$2:$A$2221,'[2]Customer Answer 5 &amp; 6'!$A$2:$O$2221,8,FALSE)</f>
        <v>1</v>
      </c>
      <c r="Q955">
        <f>VLOOKUP($A$2:$A$2221,'[2]Customer Answer 5 &amp; 6'!$A$2:$O$2221,9,FALSE)</f>
        <v>0</v>
      </c>
      <c r="R955">
        <f>VLOOKUP($A$2:$A$2221,'[2]Customer Answer 5 &amp; 6'!$A$2:$O$2221,10,FALSE)</f>
        <v>0</v>
      </c>
      <c r="S955" s="26">
        <f>VLOOKUP($A$2:$A$2221,'[2]Customer Answer 5 &amp; 6'!$A$2:$O$2221,11,FALSE)</f>
        <v>0</v>
      </c>
      <c r="T955" s="26">
        <f>VLOOKUP($A$2:$A$2221,'[2]Customer Answer 5 &amp; 6'!$A$2:$O$2221,12,FALSE)</f>
        <v>0</v>
      </c>
      <c r="U955" s="26">
        <f>VLOOKUP($A$2:$A$2221,'[2]Customer Answer 5 &amp; 6'!$A$2:$O$2221,13,FALSE)</f>
        <v>1</v>
      </c>
      <c r="V955" s="26">
        <f>VLOOKUP($A$2:$A$2221,'[2]Customer Answer 5 &amp; 6'!$A$2:$O$2221,14,FALSE)</f>
        <v>0</v>
      </c>
      <c r="W955" s="27" t="str">
        <f>VLOOKUP($A$2:$A$2221,'[2]Customer Answer 5 &amp; 6'!$A$2:$O$2221,15,FALSE)</f>
        <v>New York</v>
      </c>
      <c r="X955" s="21">
        <f>VLOOKUP($A$2:$A$2221,'[2]Sales Answer 1 &amp; 2'!$A$2:$N$2221,3,FALSE)</f>
        <v>121</v>
      </c>
      <c r="Y955" s="21">
        <f>VLOOKUP($A$2:$A$2221,'[2]Sales Answer 1 &amp; 2'!$A$2:$N$2221,4,FALSE)</f>
        <v>0</v>
      </c>
      <c r="Z955" s="21">
        <f>VLOOKUP($A$2:$A$2221,'[2]Sales Answer 1 &amp; 2'!$A$2:$N$2221,5,FALSE)</f>
        <v>57</v>
      </c>
      <c r="AA955" s="21">
        <f>VLOOKUP($A$2:$A$2221,'[2]Sales Answer 1 &amp; 2'!$A$2:$N$2221,6,FALSE)</f>
        <v>6</v>
      </c>
      <c r="AB955" s="21">
        <f>VLOOKUP($A$2:$A$2221,'[2]Sales Answer 1 &amp; 2'!$A$2:$N$2221,7,FALSE)</f>
        <v>3</v>
      </c>
    </row>
    <row r="956" spans="1:28" ht="15" thickBot="1" x14ac:dyDescent="0.35">
      <c r="A956" s="12">
        <v>1356</v>
      </c>
      <c r="B956" s="13">
        <v>1</v>
      </c>
      <c r="C956" s="13">
        <v>0</v>
      </c>
      <c r="D956" s="13">
        <v>0</v>
      </c>
      <c r="E956" s="13">
        <v>0</v>
      </c>
      <c r="F956" s="13">
        <v>0</v>
      </c>
      <c r="G956" s="13">
        <v>0</v>
      </c>
      <c r="H956" s="13">
        <v>0</v>
      </c>
      <c r="I956" s="14">
        <v>43864</v>
      </c>
      <c r="J956" s="22">
        <f>VLOOKUP($A$2:$A$2221,'[2]Customer Answer 5 &amp; 6'!$A$2:$O$2221,2,FALSE)</f>
        <v>129548</v>
      </c>
      <c r="K956" s="23">
        <f>VLOOKUP($A$2:$A$2221,'[2]Customer Answer 5 &amp; 6'!$A$2:$O$2221,3,FALSE)</f>
        <v>1</v>
      </c>
      <c r="L956" s="24">
        <f>VLOOKUP($A$2:$A$2221,'[2]Customer Answer 5 &amp; 6'!$A$2:$O$2221,4,FALSE)</f>
        <v>0</v>
      </c>
      <c r="M956" s="25">
        <f>VLOOKUP($A$2:$A$2221,'[2]Customer Answer 5 &amp; 6'!$A$2:$O$2221,5,FALSE)</f>
        <v>50</v>
      </c>
      <c r="N956">
        <f>VLOOKUP($A$2:$A$2221,'[2]Customer Answer 5 &amp; 6'!$A$2:$O$2221,6,FALSE)</f>
        <v>0</v>
      </c>
      <c r="O956">
        <f>VLOOKUP($A$2:$A$2221,'[2]Customer Answer 5 &amp; 6'!$A$2:$O$2221,7,FALSE)</f>
        <v>0</v>
      </c>
      <c r="P956">
        <f>VLOOKUP($A$2:$A$2221,'[2]Customer Answer 5 &amp; 6'!$A$2:$O$2221,8,FALSE)</f>
        <v>1</v>
      </c>
      <c r="Q956">
        <f>VLOOKUP($A$2:$A$2221,'[2]Customer Answer 5 &amp; 6'!$A$2:$O$2221,9,FALSE)</f>
        <v>0</v>
      </c>
      <c r="R956">
        <f>VLOOKUP($A$2:$A$2221,'[2]Customer Answer 5 &amp; 6'!$A$2:$O$2221,10,FALSE)</f>
        <v>0</v>
      </c>
      <c r="S956" s="26">
        <f>VLOOKUP($A$2:$A$2221,'[2]Customer Answer 5 &amp; 6'!$A$2:$O$2221,11,FALSE)</f>
        <v>0</v>
      </c>
      <c r="T956" s="26">
        <f>VLOOKUP($A$2:$A$2221,'[2]Customer Answer 5 &amp; 6'!$A$2:$O$2221,12,FALSE)</f>
        <v>0</v>
      </c>
      <c r="U956" s="26">
        <f>VLOOKUP($A$2:$A$2221,'[2]Customer Answer 5 &amp; 6'!$A$2:$O$2221,13,FALSE)</f>
        <v>1</v>
      </c>
      <c r="V956" s="26">
        <f>VLOOKUP($A$2:$A$2221,'[2]Customer Answer 5 &amp; 6'!$A$2:$O$2221,14,FALSE)</f>
        <v>0</v>
      </c>
      <c r="W956" s="27" t="str">
        <f>VLOOKUP($A$2:$A$2221,'[2]Customer Answer 5 &amp; 6'!$A$2:$O$2221,15,FALSE)</f>
        <v>Florida</v>
      </c>
      <c r="X956" s="21">
        <f>VLOOKUP($A$2:$A$2221,'[2]Sales Answer 1 &amp; 2'!$A$2:$N$2221,3,FALSE)</f>
        <v>31</v>
      </c>
      <c r="Y956" s="21">
        <f>VLOOKUP($A$2:$A$2221,'[2]Sales Answer 1 &amp; 2'!$A$2:$N$2221,4,FALSE)</f>
        <v>4</v>
      </c>
      <c r="Z956" s="21">
        <f>VLOOKUP($A$2:$A$2221,'[2]Sales Answer 1 &amp; 2'!$A$2:$N$2221,5,FALSE)</f>
        <v>26</v>
      </c>
      <c r="AA956" s="21">
        <f>VLOOKUP($A$2:$A$2221,'[2]Sales Answer 1 &amp; 2'!$A$2:$N$2221,6,FALSE)</f>
        <v>13</v>
      </c>
      <c r="AB956" s="21">
        <f>VLOOKUP($A$2:$A$2221,'[2]Sales Answer 1 &amp; 2'!$A$2:$N$2221,7,FALSE)</f>
        <v>4</v>
      </c>
    </row>
    <row r="957" spans="1:28" ht="15" thickBot="1" x14ac:dyDescent="0.35">
      <c r="A957" s="12">
        <v>1133</v>
      </c>
      <c r="B957" s="13">
        <v>0</v>
      </c>
      <c r="C957" s="13">
        <v>0</v>
      </c>
      <c r="D957" s="13">
        <v>0</v>
      </c>
      <c r="E957" s="13">
        <v>0</v>
      </c>
      <c r="F957" s="13">
        <v>0</v>
      </c>
      <c r="G957" s="13">
        <v>0</v>
      </c>
      <c r="H957" s="13">
        <v>0</v>
      </c>
      <c r="I957" s="14">
        <v>43863</v>
      </c>
      <c r="J957" s="22">
        <f>VLOOKUP($A$2:$A$2221,'[2]Customer Answer 5 &amp; 6'!$A$2:$O$2221,2,FALSE)</f>
        <v>168352</v>
      </c>
      <c r="K957" s="23">
        <f>VLOOKUP($A$2:$A$2221,'[2]Customer Answer 5 &amp; 6'!$A$2:$O$2221,3,FALSE)</f>
        <v>0</v>
      </c>
      <c r="L957" s="24">
        <f>VLOOKUP($A$2:$A$2221,'[2]Customer Answer 5 &amp; 6'!$A$2:$O$2221,4,FALSE)</f>
        <v>1</v>
      </c>
      <c r="M957" s="25">
        <f>VLOOKUP($A$2:$A$2221,'[2]Customer Answer 5 &amp; 6'!$A$2:$O$2221,5,FALSE)</f>
        <v>46</v>
      </c>
      <c r="N957">
        <f>VLOOKUP($A$2:$A$2221,'[2]Customer Answer 5 &amp; 6'!$A$2:$O$2221,6,FALSE)</f>
        <v>0</v>
      </c>
      <c r="O957">
        <f>VLOOKUP($A$2:$A$2221,'[2]Customer Answer 5 &amp; 6'!$A$2:$O$2221,7,FALSE)</f>
        <v>0</v>
      </c>
      <c r="P957">
        <f>VLOOKUP($A$2:$A$2221,'[2]Customer Answer 5 &amp; 6'!$A$2:$O$2221,8,FALSE)</f>
        <v>1</v>
      </c>
      <c r="Q957">
        <f>VLOOKUP($A$2:$A$2221,'[2]Customer Answer 5 &amp; 6'!$A$2:$O$2221,9,FALSE)</f>
        <v>0</v>
      </c>
      <c r="R957">
        <f>VLOOKUP($A$2:$A$2221,'[2]Customer Answer 5 &amp; 6'!$A$2:$O$2221,10,FALSE)</f>
        <v>0</v>
      </c>
      <c r="S957" s="26">
        <f>VLOOKUP($A$2:$A$2221,'[2]Customer Answer 5 &amp; 6'!$A$2:$O$2221,11,FALSE)</f>
        <v>0</v>
      </c>
      <c r="T957" s="26">
        <f>VLOOKUP($A$2:$A$2221,'[2]Customer Answer 5 &amp; 6'!$A$2:$O$2221,12,FALSE)</f>
        <v>0</v>
      </c>
      <c r="U957" s="26">
        <f>VLOOKUP($A$2:$A$2221,'[2]Customer Answer 5 &amp; 6'!$A$2:$O$2221,13,FALSE)</f>
        <v>0</v>
      </c>
      <c r="V957" s="26">
        <f>VLOOKUP($A$2:$A$2221,'[2]Customer Answer 5 &amp; 6'!$A$2:$O$2221,14,FALSE)</f>
        <v>1</v>
      </c>
      <c r="W957" s="27" t="str">
        <f>VLOOKUP($A$2:$A$2221,'[2]Customer Answer 5 &amp; 6'!$A$2:$O$2221,15,FALSE)</f>
        <v>California</v>
      </c>
      <c r="X957" s="21">
        <f>VLOOKUP($A$2:$A$2221,'[2]Sales Answer 1 &amp; 2'!$A$2:$N$2221,3,FALSE)</f>
        <v>1512</v>
      </c>
      <c r="Y957" s="21">
        <f>VLOOKUP($A$2:$A$2221,'[2]Sales Answer 1 &amp; 2'!$A$2:$N$2221,4,FALSE)</f>
        <v>39</v>
      </c>
      <c r="Z957" s="21">
        <f>VLOOKUP($A$2:$A$2221,'[2]Sales Answer 1 &amp; 2'!$A$2:$N$2221,5,FALSE)</f>
        <v>325</v>
      </c>
      <c r="AA957" s="21">
        <f>VLOOKUP($A$2:$A$2221,'[2]Sales Answer 1 &amp; 2'!$A$2:$N$2221,6,FALSE)</f>
        <v>106</v>
      </c>
      <c r="AB957" s="21">
        <f>VLOOKUP($A$2:$A$2221,'[2]Sales Answer 1 &amp; 2'!$A$2:$N$2221,7,FALSE)</f>
        <v>81</v>
      </c>
    </row>
    <row r="958" spans="1:28" ht="15" thickBot="1" x14ac:dyDescent="0.35">
      <c r="A958" s="12">
        <v>1137</v>
      </c>
      <c r="B958" s="13">
        <v>0</v>
      </c>
      <c r="C958" s="13">
        <v>0</v>
      </c>
      <c r="D958" s="13">
        <v>0</v>
      </c>
      <c r="E958" s="13">
        <v>0</v>
      </c>
      <c r="F958" s="13">
        <v>0</v>
      </c>
      <c r="G958" s="13">
        <v>1</v>
      </c>
      <c r="H958" s="13">
        <v>0</v>
      </c>
      <c r="I958" s="14">
        <v>43863</v>
      </c>
      <c r="J958" s="22">
        <f>VLOOKUP($A$2:$A$2221,'[2]Customer Answer 5 &amp; 6'!$A$2:$O$2221,2,FALSE)</f>
        <v>138547</v>
      </c>
      <c r="K958" s="23">
        <f>VLOOKUP($A$2:$A$2221,'[2]Customer Answer 5 &amp; 6'!$A$2:$O$2221,3,FALSE)</f>
        <v>1</v>
      </c>
      <c r="L958" s="24">
        <f>VLOOKUP($A$2:$A$2221,'[2]Customer Answer 5 &amp; 6'!$A$2:$O$2221,4,FALSE)</f>
        <v>0</v>
      </c>
      <c r="M958" s="25">
        <f>VLOOKUP($A$2:$A$2221,'[2]Customer Answer 5 &amp; 6'!$A$2:$O$2221,5,FALSE)</f>
        <v>39</v>
      </c>
      <c r="N958">
        <f>VLOOKUP($A$2:$A$2221,'[2]Customer Answer 5 &amp; 6'!$A$2:$O$2221,6,FALSE)</f>
        <v>0</v>
      </c>
      <c r="O958">
        <f>VLOOKUP($A$2:$A$2221,'[2]Customer Answer 5 &amp; 6'!$A$2:$O$2221,7,FALSE)</f>
        <v>0</v>
      </c>
      <c r="P958">
        <f>VLOOKUP($A$2:$A$2221,'[2]Customer Answer 5 &amp; 6'!$A$2:$O$2221,8,FALSE)</f>
        <v>0</v>
      </c>
      <c r="Q958">
        <f>VLOOKUP($A$2:$A$2221,'[2]Customer Answer 5 &amp; 6'!$A$2:$O$2221,9,FALSE)</f>
        <v>1</v>
      </c>
      <c r="R958">
        <f>VLOOKUP($A$2:$A$2221,'[2]Customer Answer 5 &amp; 6'!$A$2:$O$2221,10,FALSE)</f>
        <v>0</v>
      </c>
      <c r="S958" s="26">
        <f>VLOOKUP($A$2:$A$2221,'[2]Customer Answer 5 &amp; 6'!$A$2:$O$2221,11,FALSE)</f>
        <v>0</v>
      </c>
      <c r="T958" s="26">
        <f>VLOOKUP($A$2:$A$2221,'[2]Customer Answer 5 &amp; 6'!$A$2:$O$2221,12,FALSE)</f>
        <v>1</v>
      </c>
      <c r="U958" s="26">
        <f>VLOOKUP($A$2:$A$2221,'[2]Customer Answer 5 &amp; 6'!$A$2:$O$2221,13,FALSE)</f>
        <v>0</v>
      </c>
      <c r="V958" s="26">
        <f>VLOOKUP($A$2:$A$2221,'[2]Customer Answer 5 &amp; 6'!$A$2:$O$2221,14,FALSE)</f>
        <v>0</v>
      </c>
      <c r="W958" s="27" t="str">
        <f>VLOOKUP($A$2:$A$2221,'[2]Customer Answer 5 &amp; 6'!$A$2:$O$2221,15,FALSE)</f>
        <v>Texas</v>
      </c>
      <c r="X958" s="21">
        <f>VLOOKUP($A$2:$A$2221,'[2]Sales Answer 1 &amp; 2'!$A$2:$N$2221,3,FALSE)</f>
        <v>22</v>
      </c>
      <c r="Y958" s="21">
        <f>VLOOKUP($A$2:$A$2221,'[2]Sales Answer 1 &amp; 2'!$A$2:$N$2221,4,FALSE)</f>
        <v>4</v>
      </c>
      <c r="Z958" s="21">
        <f>VLOOKUP($A$2:$A$2221,'[2]Sales Answer 1 &amp; 2'!$A$2:$N$2221,5,FALSE)</f>
        <v>36</v>
      </c>
      <c r="AA958" s="21">
        <f>VLOOKUP($A$2:$A$2221,'[2]Sales Answer 1 &amp; 2'!$A$2:$N$2221,6,FALSE)</f>
        <v>0</v>
      </c>
      <c r="AB958" s="21">
        <f>VLOOKUP($A$2:$A$2221,'[2]Sales Answer 1 &amp; 2'!$A$2:$N$2221,7,FALSE)</f>
        <v>4</v>
      </c>
    </row>
    <row r="959" spans="1:28" ht="15" thickBot="1" x14ac:dyDescent="0.35">
      <c r="A959" s="12">
        <v>1156</v>
      </c>
      <c r="B959" s="13">
        <v>0</v>
      </c>
      <c r="C959" s="13">
        <v>1</v>
      </c>
      <c r="D959" s="13">
        <v>0</v>
      </c>
      <c r="E959" s="13">
        <v>0</v>
      </c>
      <c r="F959" s="13">
        <v>0</v>
      </c>
      <c r="G959" s="13">
        <v>0</v>
      </c>
      <c r="H959" s="13">
        <v>0</v>
      </c>
      <c r="I959" s="14">
        <v>43863</v>
      </c>
      <c r="J959" s="22">
        <f>VLOOKUP($A$2:$A$2221,'[2]Customer Answer 5 &amp; 6'!$A$2:$O$2221,2,FALSE)</f>
        <v>152332</v>
      </c>
      <c r="K959" s="23">
        <f>VLOOKUP($A$2:$A$2221,'[2]Customer Answer 5 &amp; 6'!$A$2:$O$2221,3,FALSE)</f>
        <v>0</v>
      </c>
      <c r="L959" s="24">
        <f>VLOOKUP($A$2:$A$2221,'[2]Customer Answer 5 &amp; 6'!$A$2:$O$2221,4,FALSE)</f>
        <v>0</v>
      </c>
      <c r="M959" s="25">
        <f>VLOOKUP($A$2:$A$2221,'[2]Customer Answer 5 &amp; 6'!$A$2:$O$2221,5,FALSE)</f>
        <v>61</v>
      </c>
      <c r="N959">
        <f>VLOOKUP($A$2:$A$2221,'[2]Customer Answer 5 &amp; 6'!$A$2:$O$2221,6,FALSE)</f>
        <v>1</v>
      </c>
      <c r="O959">
        <f>VLOOKUP($A$2:$A$2221,'[2]Customer Answer 5 &amp; 6'!$A$2:$O$2221,7,FALSE)</f>
        <v>0</v>
      </c>
      <c r="P959">
        <f>VLOOKUP($A$2:$A$2221,'[2]Customer Answer 5 &amp; 6'!$A$2:$O$2221,8,FALSE)</f>
        <v>0</v>
      </c>
      <c r="Q959">
        <f>VLOOKUP($A$2:$A$2221,'[2]Customer Answer 5 &amp; 6'!$A$2:$O$2221,9,FALSE)</f>
        <v>0</v>
      </c>
      <c r="R959">
        <f>VLOOKUP($A$2:$A$2221,'[2]Customer Answer 5 &amp; 6'!$A$2:$O$2221,10,FALSE)</f>
        <v>0</v>
      </c>
      <c r="S959" s="26">
        <f>VLOOKUP($A$2:$A$2221,'[2]Customer Answer 5 &amp; 6'!$A$2:$O$2221,11,FALSE)</f>
        <v>0</v>
      </c>
      <c r="T959" s="26">
        <f>VLOOKUP($A$2:$A$2221,'[2]Customer Answer 5 &amp; 6'!$A$2:$O$2221,12,FALSE)</f>
        <v>1</v>
      </c>
      <c r="U959" s="26">
        <f>VLOOKUP($A$2:$A$2221,'[2]Customer Answer 5 &amp; 6'!$A$2:$O$2221,13,FALSE)</f>
        <v>0</v>
      </c>
      <c r="V959" s="26">
        <f>VLOOKUP($A$2:$A$2221,'[2]Customer Answer 5 &amp; 6'!$A$2:$O$2221,14,FALSE)</f>
        <v>0</v>
      </c>
      <c r="W959" s="27" t="str">
        <f>VLOOKUP($A$2:$A$2221,'[2]Customer Answer 5 &amp; 6'!$A$2:$O$2221,15,FALSE)</f>
        <v>Other</v>
      </c>
      <c r="X959" s="21">
        <f>VLOOKUP($A$2:$A$2221,'[2]Sales Answer 1 &amp; 2'!$A$2:$N$2221,3,FALSE)</f>
        <v>617</v>
      </c>
      <c r="Y959" s="21">
        <f>VLOOKUP($A$2:$A$2221,'[2]Sales Answer 1 &amp; 2'!$A$2:$N$2221,4,FALSE)</f>
        <v>15</v>
      </c>
      <c r="Z959" s="21">
        <f>VLOOKUP($A$2:$A$2221,'[2]Sales Answer 1 &amp; 2'!$A$2:$N$2221,5,FALSE)</f>
        <v>96</v>
      </c>
      <c r="AA959" s="21">
        <f>VLOOKUP($A$2:$A$2221,'[2]Sales Answer 1 &amp; 2'!$A$2:$N$2221,6,FALSE)</f>
        <v>20</v>
      </c>
      <c r="AB959" s="21">
        <f>VLOOKUP($A$2:$A$2221,'[2]Sales Answer 1 &amp; 2'!$A$2:$N$2221,7,FALSE)</f>
        <v>0</v>
      </c>
    </row>
    <row r="960" spans="1:28" ht="15" thickBot="1" x14ac:dyDescent="0.35">
      <c r="A960" s="12">
        <v>2096</v>
      </c>
      <c r="B960" s="13">
        <v>0</v>
      </c>
      <c r="C960" s="13">
        <v>1</v>
      </c>
      <c r="D960" s="13">
        <v>1</v>
      </c>
      <c r="E960" s="13">
        <v>0</v>
      </c>
      <c r="F960" s="13">
        <v>0</v>
      </c>
      <c r="G960" s="13">
        <v>0</v>
      </c>
      <c r="H960" s="13">
        <v>0</v>
      </c>
      <c r="I960" s="14">
        <v>43863</v>
      </c>
      <c r="J960" s="22">
        <f>VLOOKUP($A$2:$A$2221,'[2]Customer Answer 5 &amp; 6'!$A$2:$O$2221,2,FALSE)</f>
        <v>171819</v>
      </c>
      <c r="K960" s="23">
        <f>VLOOKUP($A$2:$A$2221,'[2]Customer Answer 5 &amp; 6'!$A$2:$O$2221,3,FALSE)</f>
        <v>0</v>
      </c>
      <c r="L960" s="24">
        <f>VLOOKUP($A$2:$A$2221,'[2]Customer Answer 5 &amp; 6'!$A$2:$O$2221,4,FALSE)</f>
        <v>1</v>
      </c>
      <c r="M960" s="25">
        <f>VLOOKUP($A$2:$A$2221,'[2]Customer Answer 5 &amp; 6'!$A$2:$O$2221,5,FALSE)</f>
        <v>49</v>
      </c>
      <c r="N960">
        <f>VLOOKUP($A$2:$A$2221,'[2]Customer Answer 5 &amp; 6'!$A$2:$O$2221,6,FALSE)</f>
        <v>0</v>
      </c>
      <c r="O960">
        <f>VLOOKUP($A$2:$A$2221,'[2]Customer Answer 5 &amp; 6'!$A$2:$O$2221,7,FALSE)</f>
        <v>0</v>
      </c>
      <c r="P960">
        <f>VLOOKUP($A$2:$A$2221,'[2]Customer Answer 5 &amp; 6'!$A$2:$O$2221,8,FALSE)</f>
        <v>0</v>
      </c>
      <c r="Q960">
        <f>VLOOKUP($A$2:$A$2221,'[2]Customer Answer 5 &amp; 6'!$A$2:$O$2221,9,FALSE)</f>
        <v>1</v>
      </c>
      <c r="R960">
        <f>VLOOKUP($A$2:$A$2221,'[2]Customer Answer 5 &amp; 6'!$A$2:$O$2221,10,FALSE)</f>
        <v>0</v>
      </c>
      <c r="S960" s="26">
        <f>VLOOKUP($A$2:$A$2221,'[2]Customer Answer 5 &amp; 6'!$A$2:$O$2221,11,FALSE)</f>
        <v>0</v>
      </c>
      <c r="T960" s="26">
        <f>VLOOKUP($A$2:$A$2221,'[2]Customer Answer 5 &amp; 6'!$A$2:$O$2221,12,FALSE)</f>
        <v>1</v>
      </c>
      <c r="U960" s="26">
        <f>VLOOKUP($A$2:$A$2221,'[2]Customer Answer 5 &amp; 6'!$A$2:$O$2221,13,FALSE)</f>
        <v>0</v>
      </c>
      <c r="V960" s="26">
        <f>VLOOKUP($A$2:$A$2221,'[2]Customer Answer 5 &amp; 6'!$A$2:$O$2221,14,FALSE)</f>
        <v>0</v>
      </c>
      <c r="W960" s="27" t="str">
        <f>VLOOKUP($A$2:$A$2221,'[2]Customer Answer 5 &amp; 6'!$A$2:$O$2221,15,FALSE)</f>
        <v>New York</v>
      </c>
      <c r="X960" s="21">
        <f>VLOOKUP($A$2:$A$2221,'[2]Sales Answer 1 &amp; 2'!$A$2:$N$2221,3,FALSE)</f>
        <v>2928</v>
      </c>
      <c r="Y960" s="21">
        <f>VLOOKUP($A$2:$A$2221,'[2]Sales Answer 1 &amp; 2'!$A$2:$N$2221,4,FALSE)</f>
        <v>67</v>
      </c>
      <c r="Z960" s="21">
        <f>VLOOKUP($A$2:$A$2221,'[2]Sales Answer 1 &amp; 2'!$A$2:$N$2221,5,FALSE)</f>
        <v>335</v>
      </c>
      <c r="AA960" s="21">
        <f>VLOOKUP($A$2:$A$2221,'[2]Sales Answer 1 &amp; 2'!$A$2:$N$2221,6,FALSE)</f>
        <v>0</v>
      </c>
      <c r="AB960" s="21">
        <f>VLOOKUP($A$2:$A$2221,'[2]Sales Answer 1 &amp; 2'!$A$2:$N$2221,7,FALSE)</f>
        <v>33</v>
      </c>
    </row>
    <row r="961" spans="1:28" ht="15" thickBot="1" x14ac:dyDescent="0.35">
      <c r="A961" s="12">
        <v>2686</v>
      </c>
      <c r="B961" s="13">
        <v>1</v>
      </c>
      <c r="C961" s="13">
        <v>0</v>
      </c>
      <c r="D961" s="13">
        <v>1</v>
      </c>
      <c r="E961" s="13">
        <v>1</v>
      </c>
      <c r="F961" s="13">
        <v>0</v>
      </c>
      <c r="G961" s="13">
        <v>0</v>
      </c>
      <c r="H961" s="13">
        <v>1</v>
      </c>
      <c r="I961" s="14">
        <v>43863</v>
      </c>
      <c r="J961" s="22">
        <f>VLOOKUP($A$2:$A$2221,'[2]Customer Answer 5 &amp; 6'!$A$2:$O$2221,2,FALSE)</f>
        <v>177520</v>
      </c>
      <c r="K961" s="23">
        <f>VLOOKUP($A$2:$A$2221,'[2]Customer Answer 5 &amp; 6'!$A$2:$O$2221,3,FALSE)</f>
        <v>0</v>
      </c>
      <c r="L961" s="24">
        <f>VLOOKUP($A$2:$A$2221,'[2]Customer Answer 5 &amp; 6'!$A$2:$O$2221,4,FALSE)</f>
        <v>1</v>
      </c>
      <c r="M961" s="25">
        <f>VLOOKUP($A$2:$A$2221,'[2]Customer Answer 5 &amp; 6'!$A$2:$O$2221,5,FALSE)</f>
        <v>61</v>
      </c>
      <c r="N961">
        <f>VLOOKUP($A$2:$A$2221,'[2]Customer Answer 5 &amp; 6'!$A$2:$O$2221,6,FALSE)</f>
        <v>0</v>
      </c>
      <c r="O961">
        <f>VLOOKUP($A$2:$A$2221,'[2]Customer Answer 5 &amp; 6'!$A$2:$O$2221,7,FALSE)</f>
        <v>1</v>
      </c>
      <c r="P961">
        <f>VLOOKUP($A$2:$A$2221,'[2]Customer Answer 5 &amp; 6'!$A$2:$O$2221,8,FALSE)</f>
        <v>0</v>
      </c>
      <c r="Q961">
        <f>VLOOKUP($A$2:$A$2221,'[2]Customer Answer 5 &amp; 6'!$A$2:$O$2221,9,FALSE)</f>
        <v>0</v>
      </c>
      <c r="R961">
        <f>VLOOKUP($A$2:$A$2221,'[2]Customer Answer 5 &amp; 6'!$A$2:$O$2221,10,FALSE)</f>
        <v>0</v>
      </c>
      <c r="S961" s="26">
        <f>VLOOKUP($A$2:$A$2221,'[2]Customer Answer 5 &amp; 6'!$A$2:$O$2221,11,FALSE)</f>
        <v>0</v>
      </c>
      <c r="T961" s="26">
        <f>VLOOKUP($A$2:$A$2221,'[2]Customer Answer 5 &amp; 6'!$A$2:$O$2221,12,FALSE)</f>
        <v>0</v>
      </c>
      <c r="U961" s="26">
        <f>VLOOKUP($A$2:$A$2221,'[2]Customer Answer 5 &amp; 6'!$A$2:$O$2221,13,FALSE)</f>
        <v>1</v>
      </c>
      <c r="V961" s="26">
        <f>VLOOKUP($A$2:$A$2221,'[2]Customer Answer 5 &amp; 6'!$A$2:$O$2221,14,FALSE)</f>
        <v>0</v>
      </c>
      <c r="W961" s="27" t="str">
        <f>VLOOKUP($A$2:$A$2221,'[2]Customer Answer 5 &amp; 6'!$A$2:$O$2221,15,FALSE)</f>
        <v>Other</v>
      </c>
      <c r="X961" s="21">
        <f>VLOOKUP($A$2:$A$2221,'[2]Sales Answer 1 &amp; 2'!$A$2:$N$2221,3,FALSE)</f>
        <v>2153</v>
      </c>
      <c r="Y961" s="21">
        <f>VLOOKUP($A$2:$A$2221,'[2]Sales Answer 1 &amp; 2'!$A$2:$N$2221,4,FALSE)</f>
        <v>101</v>
      </c>
      <c r="Z961" s="21">
        <f>VLOOKUP($A$2:$A$2221,'[2]Sales Answer 1 &amp; 2'!$A$2:$N$2221,5,FALSE)</f>
        <v>907</v>
      </c>
      <c r="AA961" s="21">
        <f>VLOOKUP($A$2:$A$2221,'[2]Sales Answer 1 &amp; 2'!$A$2:$N$2221,6,FALSE)</f>
        <v>0</v>
      </c>
      <c r="AB961" s="21">
        <f>VLOOKUP($A$2:$A$2221,'[2]Sales Answer 1 &amp; 2'!$A$2:$N$2221,7,FALSE)</f>
        <v>202</v>
      </c>
    </row>
    <row r="962" spans="1:28" ht="15" thickBot="1" x14ac:dyDescent="0.35">
      <c r="A962" s="12">
        <v>2231</v>
      </c>
      <c r="B962" s="13">
        <v>0</v>
      </c>
      <c r="C962" s="13">
        <v>0</v>
      </c>
      <c r="D962" s="13">
        <v>1</v>
      </c>
      <c r="E962" s="13">
        <v>1</v>
      </c>
      <c r="F962" s="13">
        <v>0</v>
      </c>
      <c r="G962" s="13">
        <v>0</v>
      </c>
      <c r="H962" s="13">
        <v>1</v>
      </c>
      <c r="I962" s="14">
        <v>43862</v>
      </c>
      <c r="J962" s="22">
        <f>VLOOKUP($A$2:$A$2221,'[2]Customer Answer 5 &amp; 6'!$A$2:$O$2221,2,FALSE)</f>
        <v>169969</v>
      </c>
      <c r="K962" s="23">
        <f>VLOOKUP($A$2:$A$2221,'[2]Customer Answer 5 &amp; 6'!$A$2:$O$2221,3,FALSE)</f>
        <v>0</v>
      </c>
      <c r="L962" s="24">
        <f>VLOOKUP($A$2:$A$2221,'[2]Customer Answer 5 &amp; 6'!$A$2:$O$2221,4,FALSE)</f>
        <v>0</v>
      </c>
      <c r="M962" s="25">
        <f>VLOOKUP($A$2:$A$2221,'[2]Customer Answer 5 &amp; 6'!$A$2:$O$2221,5,FALSE)</f>
        <v>55</v>
      </c>
      <c r="N962">
        <f>VLOOKUP($A$2:$A$2221,'[2]Customer Answer 5 &amp; 6'!$A$2:$O$2221,6,FALSE)</f>
        <v>0</v>
      </c>
      <c r="O962">
        <f>VLOOKUP($A$2:$A$2221,'[2]Customer Answer 5 &amp; 6'!$A$2:$O$2221,7,FALSE)</f>
        <v>1</v>
      </c>
      <c r="P962">
        <f>VLOOKUP($A$2:$A$2221,'[2]Customer Answer 5 &amp; 6'!$A$2:$O$2221,8,FALSE)</f>
        <v>0</v>
      </c>
      <c r="Q962">
        <f>VLOOKUP($A$2:$A$2221,'[2]Customer Answer 5 &amp; 6'!$A$2:$O$2221,9,FALSE)</f>
        <v>0</v>
      </c>
      <c r="R962">
        <f>VLOOKUP($A$2:$A$2221,'[2]Customer Answer 5 &amp; 6'!$A$2:$O$2221,10,FALSE)</f>
        <v>0</v>
      </c>
      <c r="S962" s="26">
        <f>VLOOKUP($A$2:$A$2221,'[2]Customer Answer 5 &amp; 6'!$A$2:$O$2221,11,FALSE)</f>
        <v>0</v>
      </c>
      <c r="T962" s="26">
        <f>VLOOKUP($A$2:$A$2221,'[2]Customer Answer 5 &amp; 6'!$A$2:$O$2221,12,FALSE)</f>
        <v>0</v>
      </c>
      <c r="U962" s="26">
        <f>VLOOKUP($A$2:$A$2221,'[2]Customer Answer 5 &amp; 6'!$A$2:$O$2221,13,FALSE)</f>
        <v>0</v>
      </c>
      <c r="V962" s="26">
        <f>VLOOKUP($A$2:$A$2221,'[2]Customer Answer 5 &amp; 6'!$A$2:$O$2221,14,FALSE)</f>
        <v>1</v>
      </c>
      <c r="W962" s="27" t="str">
        <f>VLOOKUP($A$2:$A$2221,'[2]Customer Answer 5 &amp; 6'!$A$2:$O$2221,15,FALSE)</f>
        <v>California</v>
      </c>
      <c r="X962" s="21">
        <f>VLOOKUP($A$2:$A$2221,'[2]Sales Answer 1 &amp; 2'!$A$2:$N$2221,3,FALSE)</f>
        <v>2143</v>
      </c>
      <c r="Y962" s="21">
        <f>VLOOKUP($A$2:$A$2221,'[2]Sales Answer 1 &amp; 2'!$A$2:$N$2221,4,FALSE)</f>
        <v>70</v>
      </c>
      <c r="Z962" s="21">
        <f>VLOOKUP($A$2:$A$2221,'[2]Sales Answer 1 &amp; 2'!$A$2:$N$2221,5,FALSE)</f>
        <v>1249</v>
      </c>
      <c r="AA962" s="21">
        <f>VLOOKUP($A$2:$A$2221,'[2]Sales Answer 1 &amp; 2'!$A$2:$N$2221,6,FALSE)</f>
        <v>92</v>
      </c>
      <c r="AB962" s="21">
        <f>VLOOKUP($A$2:$A$2221,'[2]Sales Answer 1 &amp; 2'!$A$2:$N$2221,7,FALSE)</f>
        <v>70</v>
      </c>
    </row>
    <row r="963" spans="1:28" ht="15" thickBot="1" x14ac:dyDescent="0.35">
      <c r="A963" s="12">
        <v>2292</v>
      </c>
      <c r="B963" s="13">
        <v>0</v>
      </c>
      <c r="C963" s="13">
        <v>0</v>
      </c>
      <c r="D963" s="13">
        <v>0</v>
      </c>
      <c r="E963" s="13">
        <v>0</v>
      </c>
      <c r="F963" s="13">
        <v>0</v>
      </c>
      <c r="G963" s="13">
        <v>0</v>
      </c>
      <c r="H963" s="13">
        <v>0</v>
      </c>
      <c r="I963" s="14">
        <v>43861</v>
      </c>
      <c r="J963" s="22">
        <f>VLOOKUP($A$2:$A$2221,'[2]Customer Answer 5 &amp; 6'!$A$2:$O$2221,2,FALSE)</f>
        <v>145143</v>
      </c>
      <c r="K963" s="23">
        <f>VLOOKUP($A$2:$A$2221,'[2]Customer Answer 5 &amp; 6'!$A$2:$O$2221,3,FALSE)</f>
        <v>0</v>
      </c>
      <c r="L963" s="24">
        <f>VLOOKUP($A$2:$A$2221,'[2]Customer Answer 5 &amp; 6'!$A$2:$O$2221,4,FALSE)</f>
        <v>1</v>
      </c>
      <c r="M963" s="25">
        <f>VLOOKUP($A$2:$A$2221,'[2]Customer Answer 5 &amp; 6'!$A$2:$O$2221,5,FALSE)</f>
        <v>55</v>
      </c>
      <c r="N963">
        <f>VLOOKUP($A$2:$A$2221,'[2]Customer Answer 5 &amp; 6'!$A$2:$O$2221,6,FALSE)</f>
        <v>0</v>
      </c>
      <c r="O963">
        <f>VLOOKUP($A$2:$A$2221,'[2]Customer Answer 5 &amp; 6'!$A$2:$O$2221,7,FALSE)</f>
        <v>0</v>
      </c>
      <c r="P963">
        <f>VLOOKUP($A$2:$A$2221,'[2]Customer Answer 5 &amp; 6'!$A$2:$O$2221,8,FALSE)</f>
        <v>0</v>
      </c>
      <c r="Q963">
        <f>VLOOKUP($A$2:$A$2221,'[2]Customer Answer 5 &amp; 6'!$A$2:$O$2221,9,FALSE)</f>
        <v>1</v>
      </c>
      <c r="R963">
        <f>VLOOKUP($A$2:$A$2221,'[2]Customer Answer 5 &amp; 6'!$A$2:$O$2221,10,FALSE)</f>
        <v>0</v>
      </c>
      <c r="S963" s="26">
        <f>VLOOKUP($A$2:$A$2221,'[2]Customer Answer 5 &amp; 6'!$A$2:$O$2221,11,FALSE)</f>
        <v>0</v>
      </c>
      <c r="T963" s="26">
        <f>VLOOKUP($A$2:$A$2221,'[2]Customer Answer 5 &amp; 6'!$A$2:$O$2221,12,FALSE)</f>
        <v>0</v>
      </c>
      <c r="U963" s="26">
        <f>VLOOKUP($A$2:$A$2221,'[2]Customer Answer 5 &amp; 6'!$A$2:$O$2221,13,FALSE)</f>
        <v>1</v>
      </c>
      <c r="V963" s="26">
        <f>VLOOKUP($A$2:$A$2221,'[2]Customer Answer 5 &amp; 6'!$A$2:$O$2221,14,FALSE)</f>
        <v>0</v>
      </c>
      <c r="W963" s="27" t="str">
        <f>VLOOKUP($A$2:$A$2221,'[2]Customer Answer 5 &amp; 6'!$A$2:$O$2221,15,FALSE)</f>
        <v>Florida</v>
      </c>
      <c r="X963" s="21">
        <f>VLOOKUP($A$2:$A$2221,'[2]Sales Answer 1 &amp; 2'!$A$2:$N$2221,3,FALSE)</f>
        <v>649</v>
      </c>
      <c r="Y963" s="21">
        <f>VLOOKUP($A$2:$A$2221,'[2]Sales Answer 1 &amp; 2'!$A$2:$N$2221,4,FALSE)</f>
        <v>16</v>
      </c>
      <c r="Z963" s="21">
        <f>VLOOKUP($A$2:$A$2221,'[2]Sales Answer 1 &amp; 2'!$A$2:$N$2221,5,FALSE)</f>
        <v>238</v>
      </c>
      <c r="AA963" s="21">
        <f>VLOOKUP($A$2:$A$2221,'[2]Sales Answer 1 &amp; 2'!$A$2:$N$2221,6,FALSE)</f>
        <v>35</v>
      </c>
      <c r="AB963" s="21">
        <f>VLOOKUP($A$2:$A$2221,'[2]Sales Answer 1 &amp; 2'!$A$2:$N$2221,7,FALSE)</f>
        <v>16</v>
      </c>
    </row>
    <row r="964" spans="1:28" ht="15" thickBot="1" x14ac:dyDescent="0.35">
      <c r="A964" s="12">
        <v>2569</v>
      </c>
      <c r="B964" s="13">
        <v>0</v>
      </c>
      <c r="C964" s="13">
        <v>0</v>
      </c>
      <c r="D964" s="13">
        <v>0</v>
      </c>
      <c r="E964" s="13">
        <v>0</v>
      </c>
      <c r="F964" s="13">
        <v>0</v>
      </c>
      <c r="G964" s="13">
        <v>0</v>
      </c>
      <c r="H964" s="13">
        <v>0</v>
      </c>
      <c r="I964" s="14">
        <v>43861</v>
      </c>
      <c r="J964" s="22">
        <f>VLOOKUP($A$2:$A$2221,'[2]Customer Answer 5 &amp; 6'!$A$2:$O$2221,2,FALSE)</f>
        <v>145143</v>
      </c>
      <c r="K964" s="23">
        <f>VLOOKUP($A$2:$A$2221,'[2]Customer Answer 5 &amp; 6'!$A$2:$O$2221,3,FALSE)</f>
        <v>0</v>
      </c>
      <c r="L964" s="24">
        <f>VLOOKUP($A$2:$A$2221,'[2]Customer Answer 5 &amp; 6'!$A$2:$O$2221,4,FALSE)</f>
        <v>1</v>
      </c>
      <c r="M964" s="25">
        <f>VLOOKUP($A$2:$A$2221,'[2]Customer Answer 5 &amp; 6'!$A$2:$O$2221,5,FALSE)</f>
        <v>55</v>
      </c>
      <c r="N964">
        <f>VLOOKUP($A$2:$A$2221,'[2]Customer Answer 5 &amp; 6'!$A$2:$O$2221,6,FALSE)</f>
        <v>0</v>
      </c>
      <c r="O964">
        <f>VLOOKUP($A$2:$A$2221,'[2]Customer Answer 5 &amp; 6'!$A$2:$O$2221,7,FALSE)</f>
        <v>0</v>
      </c>
      <c r="P964">
        <f>VLOOKUP($A$2:$A$2221,'[2]Customer Answer 5 &amp; 6'!$A$2:$O$2221,8,FALSE)</f>
        <v>0</v>
      </c>
      <c r="Q964">
        <f>VLOOKUP($A$2:$A$2221,'[2]Customer Answer 5 &amp; 6'!$A$2:$O$2221,9,FALSE)</f>
        <v>1</v>
      </c>
      <c r="R964">
        <f>VLOOKUP($A$2:$A$2221,'[2]Customer Answer 5 &amp; 6'!$A$2:$O$2221,10,FALSE)</f>
        <v>0</v>
      </c>
      <c r="S964" s="26">
        <f>VLOOKUP($A$2:$A$2221,'[2]Customer Answer 5 &amp; 6'!$A$2:$O$2221,11,FALSE)</f>
        <v>0</v>
      </c>
      <c r="T964" s="26">
        <f>VLOOKUP($A$2:$A$2221,'[2]Customer Answer 5 &amp; 6'!$A$2:$O$2221,12,FALSE)</f>
        <v>0</v>
      </c>
      <c r="U964" s="26">
        <f>VLOOKUP($A$2:$A$2221,'[2]Customer Answer 5 &amp; 6'!$A$2:$O$2221,13,FALSE)</f>
        <v>1</v>
      </c>
      <c r="V964" s="26">
        <f>VLOOKUP($A$2:$A$2221,'[2]Customer Answer 5 &amp; 6'!$A$2:$O$2221,14,FALSE)</f>
        <v>0</v>
      </c>
      <c r="W964" s="27" t="str">
        <f>VLOOKUP($A$2:$A$2221,'[2]Customer Answer 5 &amp; 6'!$A$2:$O$2221,15,FALSE)</f>
        <v>Illinois</v>
      </c>
      <c r="X964" s="21">
        <f>VLOOKUP($A$2:$A$2221,'[2]Sales Answer 1 &amp; 2'!$A$2:$N$2221,3,FALSE)</f>
        <v>649</v>
      </c>
      <c r="Y964" s="21">
        <f>VLOOKUP($A$2:$A$2221,'[2]Sales Answer 1 &amp; 2'!$A$2:$N$2221,4,FALSE)</f>
        <v>16</v>
      </c>
      <c r="Z964" s="21">
        <f>VLOOKUP($A$2:$A$2221,'[2]Sales Answer 1 &amp; 2'!$A$2:$N$2221,5,FALSE)</f>
        <v>238</v>
      </c>
      <c r="AA964" s="21">
        <f>VLOOKUP($A$2:$A$2221,'[2]Sales Answer 1 &amp; 2'!$A$2:$N$2221,6,FALSE)</f>
        <v>35</v>
      </c>
      <c r="AB964" s="21">
        <f>VLOOKUP($A$2:$A$2221,'[2]Sales Answer 1 &amp; 2'!$A$2:$N$2221,7,FALSE)</f>
        <v>16</v>
      </c>
    </row>
    <row r="965" spans="1:28" ht="15" thickBot="1" x14ac:dyDescent="0.35">
      <c r="A965" s="12">
        <v>3085</v>
      </c>
      <c r="B965" s="13">
        <v>0</v>
      </c>
      <c r="C965" s="13">
        <v>0</v>
      </c>
      <c r="D965" s="13">
        <v>0</v>
      </c>
      <c r="E965" s="13">
        <v>0</v>
      </c>
      <c r="F965" s="13">
        <v>0</v>
      </c>
      <c r="G965" s="13">
        <v>0</v>
      </c>
      <c r="H965" s="13">
        <v>0</v>
      </c>
      <c r="I965" s="14">
        <v>43861</v>
      </c>
      <c r="J965" s="22">
        <f>VLOOKUP($A$2:$A$2221,'[2]Customer Answer 5 &amp; 6'!$A$2:$O$2221,2,FALSE)</f>
        <v>127733</v>
      </c>
      <c r="K965" s="23">
        <f>VLOOKUP($A$2:$A$2221,'[2]Customer Answer 5 &amp; 6'!$A$2:$O$2221,3,FALSE)</f>
        <v>1</v>
      </c>
      <c r="L965" s="24">
        <f>VLOOKUP($A$2:$A$2221,'[2]Customer Answer 5 &amp; 6'!$A$2:$O$2221,4,FALSE)</f>
        <v>0</v>
      </c>
      <c r="M965" s="25">
        <f>VLOOKUP($A$2:$A$2221,'[2]Customer Answer 5 &amp; 6'!$A$2:$O$2221,5,FALSE)</f>
        <v>39</v>
      </c>
      <c r="N965">
        <f>VLOOKUP($A$2:$A$2221,'[2]Customer Answer 5 &amp; 6'!$A$2:$O$2221,6,FALSE)</f>
        <v>0</v>
      </c>
      <c r="O965">
        <f>VLOOKUP($A$2:$A$2221,'[2]Customer Answer 5 &amp; 6'!$A$2:$O$2221,7,FALSE)</f>
        <v>1</v>
      </c>
      <c r="P965">
        <f>VLOOKUP($A$2:$A$2221,'[2]Customer Answer 5 &amp; 6'!$A$2:$O$2221,8,FALSE)</f>
        <v>0</v>
      </c>
      <c r="Q965">
        <f>VLOOKUP($A$2:$A$2221,'[2]Customer Answer 5 &amp; 6'!$A$2:$O$2221,9,FALSE)</f>
        <v>0</v>
      </c>
      <c r="R965">
        <f>VLOOKUP($A$2:$A$2221,'[2]Customer Answer 5 &amp; 6'!$A$2:$O$2221,10,FALSE)</f>
        <v>0</v>
      </c>
      <c r="S965" s="26">
        <f>VLOOKUP($A$2:$A$2221,'[2]Customer Answer 5 &amp; 6'!$A$2:$O$2221,11,FALSE)</f>
        <v>0</v>
      </c>
      <c r="T965" s="26">
        <f>VLOOKUP($A$2:$A$2221,'[2]Customer Answer 5 &amp; 6'!$A$2:$O$2221,12,FALSE)</f>
        <v>0</v>
      </c>
      <c r="U965" s="26">
        <f>VLOOKUP($A$2:$A$2221,'[2]Customer Answer 5 &amp; 6'!$A$2:$O$2221,13,FALSE)</f>
        <v>0</v>
      </c>
      <c r="V965" s="26">
        <f>VLOOKUP($A$2:$A$2221,'[2]Customer Answer 5 &amp; 6'!$A$2:$O$2221,14,FALSE)</f>
        <v>0</v>
      </c>
      <c r="W965" s="27" t="str">
        <f>VLOOKUP($A$2:$A$2221,'[2]Customer Answer 5 &amp; 6'!$A$2:$O$2221,15,FALSE)</f>
        <v>Illinois</v>
      </c>
      <c r="X965" s="21">
        <f>VLOOKUP($A$2:$A$2221,'[2]Sales Answer 1 &amp; 2'!$A$2:$N$2221,3,FALSE)</f>
        <v>0</v>
      </c>
      <c r="Y965" s="21">
        <f>VLOOKUP($A$2:$A$2221,'[2]Sales Answer 1 &amp; 2'!$A$2:$N$2221,4,FALSE)</f>
        <v>32</v>
      </c>
      <c r="Z965" s="21">
        <f>VLOOKUP($A$2:$A$2221,'[2]Sales Answer 1 &amp; 2'!$A$2:$N$2221,5,FALSE)</f>
        <v>23</v>
      </c>
      <c r="AA965" s="21">
        <f>VLOOKUP($A$2:$A$2221,'[2]Sales Answer 1 &amp; 2'!$A$2:$N$2221,6,FALSE)</f>
        <v>120</v>
      </c>
      <c r="AB965" s="21">
        <f>VLOOKUP($A$2:$A$2221,'[2]Sales Answer 1 &amp; 2'!$A$2:$N$2221,7,FALSE)</f>
        <v>9</v>
      </c>
    </row>
    <row r="966" spans="1:28" ht="15" thickBot="1" x14ac:dyDescent="0.35">
      <c r="A966" s="12">
        <v>1672</v>
      </c>
      <c r="B966" s="13">
        <v>0</v>
      </c>
      <c r="C966" s="13">
        <v>0</v>
      </c>
      <c r="D966" s="13">
        <v>0</v>
      </c>
      <c r="E966" s="13">
        <v>0</v>
      </c>
      <c r="F966" s="13">
        <v>0</v>
      </c>
      <c r="G966" s="13">
        <v>0</v>
      </c>
      <c r="H966" s="13">
        <v>0</v>
      </c>
      <c r="I966" s="14">
        <v>43860</v>
      </c>
      <c r="J966" s="22">
        <f>VLOOKUP($A$2:$A$2221,'[2]Customer Answer 5 &amp; 6'!$A$2:$O$2221,2,FALSE)</f>
        <v>161209</v>
      </c>
      <c r="K966" s="23">
        <f>VLOOKUP($A$2:$A$2221,'[2]Customer Answer 5 &amp; 6'!$A$2:$O$2221,3,FALSE)</f>
        <v>0</v>
      </c>
      <c r="L966" s="24">
        <f>VLOOKUP($A$2:$A$2221,'[2]Customer Answer 5 &amp; 6'!$A$2:$O$2221,4,FALSE)</f>
        <v>0</v>
      </c>
      <c r="M966" s="25">
        <f>VLOOKUP($A$2:$A$2221,'[2]Customer Answer 5 &amp; 6'!$A$2:$O$2221,5,FALSE)</f>
        <v>50</v>
      </c>
      <c r="N966">
        <f>VLOOKUP($A$2:$A$2221,'[2]Customer Answer 5 &amp; 6'!$A$2:$O$2221,6,FALSE)</f>
        <v>0</v>
      </c>
      <c r="O966">
        <f>VLOOKUP($A$2:$A$2221,'[2]Customer Answer 5 &amp; 6'!$A$2:$O$2221,7,FALSE)</f>
        <v>0</v>
      </c>
      <c r="P966">
        <f>VLOOKUP($A$2:$A$2221,'[2]Customer Answer 5 &amp; 6'!$A$2:$O$2221,8,FALSE)</f>
        <v>1</v>
      </c>
      <c r="Q966">
        <f>VLOOKUP($A$2:$A$2221,'[2]Customer Answer 5 &amp; 6'!$A$2:$O$2221,9,FALSE)</f>
        <v>0</v>
      </c>
      <c r="R966">
        <f>VLOOKUP($A$2:$A$2221,'[2]Customer Answer 5 &amp; 6'!$A$2:$O$2221,10,FALSE)</f>
        <v>0</v>
      </c>
      <c r="S966" s="26">
        <f>VLOOKUP($A$2:$A$2221,'[2]Customer Answer 5 &amp; 6'!$A$2:$O$2221,11,FALSE)</f>
        <v>0</v>
      </c>
      <c r="T966" s="26">
        <f>VLOOKUP($A$2:$A$2221,'[2]Customer Answer 5 &amp; 6'!$A$2:$O$2221,12,FALSE)</f>
        <v>1</v>
      </c>
      <c r="U966" s="26">
        <f>VLOOKUP($A$2:$A$2221,'[2]Customer Answer 5 &amp; 6'!$A$2:$O$2221,13,FALSE)</f>
        <v>0</v>
      </c>
      <c r="V966" s="26">
        <f>VLOOKUP($A$2:$A$2221,'[2]Customer Answer 5 &amp; 6'!$A$2:$O$2221,14,FALSE)</f>
        <v>0</v>
      </c>
      <c r="W966" s="27" t="str">
        <f>VLOOKUP($A$2:$A$2221,'[2]Customer Answer 5 &amp; 6'!$A$2:$O$2221,15,FALSE)</f>
        <v>Other</v>
      </c>
      <c r="X966" s="21">
        <f>VLOOKUP($A$2:$A$2221,'[2]Sales Answer 1 &amp; 2'!$A$2:$N$2221,3,FALSE)</f>
        <v>1227</v>
      </c>
      <c r="Y966" s="21">
        <f>VLOOKUP($A$2:$A$2221,'[2]Sales Answer 1 &amp; 2'!$A$2:$N$2221,4,FALSE)</f>
        <v>0</v>
      </c>
      <c r="Z966" s="21">
        <f>VLOOKUP($A$2:$A$2221,'[2]Sales Answer 1 &amp; 2'!$A$2:$N$2221,5,FALSE)</f>
        <v>590</v>
      </c>
      <c r="AA966" s="21">
        <f>VLOOKUP($A$2:$A$2221,'[2]Sales Answer 1 &amp; 2'!$A$2:$N$2221,6,FALSE)</f>
        <v>313</v>
      </c>
      <c r="AB966" s="21">
        <f>VLOOKUP($A$2:$A$2221,'[2]Sales Answer 1 &amp; 2'!$A$2:$N$2221,7,FALSE)</f>
        <v>129</v>
      </c>
    </row>
    <row r="967" spans="1:28" ht="15" thickBot="1" x14ac:dyDescent="0.35">
      <c r="A967" s="12">
        <v>2168</v>
      </c>
      <c r="B967" s="13">
        <v>0</v>
      </c>
      <c r="C967" s="13">
        <v>0</v>
      </c>
      <c r="D967" s="13">
        <v>0</v>
      </c>
      <c r="E967" s="13">
        <v>1</v>
      </c>
      <c r="F967" s="13">
        <v>0</v>
      </c>
      <c r="G967" s="13">
        <v>0</v>
      </c>
      <c r="H967" s="13">
        <v>0</v>
      </c>
      <c r="I967" s="14">
        <v>43860</v>
      </c>
      <c r="J967" s="22">
        <f>VLOOKUP($A$2:$A$2221,'[2]Customer Answer 5 &amp; 6'!$A$2:$O$2221,2,FALSE)</f>
        <v>162000</v>
      </c>
      <c r="K967" s="23">
        <f>VLOOKUP($A$2:$A$2221,'[2]Customer Answer 5 &amp; 6'!$A$2:$O$2221,3,FALSE)</f>
        <v>0</v>
      </c>
      <c r="L967" s="24">
        <f>VLOOKUP($A$2:$A$2221,'[2]Customer Answer 5 &amp; 6'!$A$2:$O$2221,4,FALSE)</f>
        <v>1</v>
      </c>
      <c r="M967" s="25">
        <f>VLOOKUP($A$2:$A$2221,'[2]Customer Answer 5 &amp; 6'!$A$2:$O$2221,5,FALSE)</f>
        <v>68</v>
      </c>
      <c r="N967">
        <f>VLOOKUP($A$2:$A$2221,'[2]Customer Answer 5 &amp; 6'!$A$2:$O$2221,6,FALSE)</f>
        <v>0</v>
      </c>
      <c r="O967">
        <f>VLOOKUP($A$2:$A$2221,'[2]Customer Answer 5 &amp; 6'!$A$2:$O$2221,7,FALSE)</f>
        <v>0</v>
      </c>
      <c r="P967">
        <f>VLOOKUP($A$2:$A$2221,'[2]Customer Answer 5 &amp; 6'!$A$2:$O$2221,8,FALSE)</f>
        <v>1</v>
      </c>
      <c r="Q967">
        <f>VLOOKUP($A$2:$A$2221,'[2]Customer Answer 5 &amp; 6'!$A$2:$O$2221,9,FALSE)</f>
        <v>0</v>
      </c>
      <c r="R967">
        <f>VLOOKUP($A$2:$A$2221,'[2]Customer Answer 5 &amp; 6'!$A$2:$O$2221,10,FALSE)</f>
        <v>0</v>
      </c>
      <c r="S967" s="26">
        <f>VLOOKUP($A$2:$A$2221,'[2]Customer Answer 5 &amp; 6'!$A$2:$O$2221,11,FALSE)</f>
        <v>0</v>
      </c>
      <c r="T967" s="26">
        <f>VLOOKUP($A$2:$A$2221,'[2]Customer Answer 5 &amp; 6'!$A$2:$O$2221,12,FALSE)</f>
        <v>0</v>
      </c>
      <c r="U967" s="26">
        <f>VLOOKUP($A$2:$A$2221,'[2]Customer Answer 5 &amp; 6'!$A$2:$O$2221,13,FALSE)</f>
        <v>0</v>
      </c>
      <c r="V967" s="26">
        <f>VLOOKUP($A$2:$A$2221,'[2]Customer Answer 5 &amp; 6'!$A$2:$O$2221,14,FALSE)</f>
        <v>1</v>
      </c>
      <c r="W967" s="27" t="str">
        <f>VLOOKUP($A$2:$A$2221,'[2]Customer Answer 5 &amp; 6'!$A$2:$O$2221,15,FALSE)</f>
        <v>New York</v>
      </c>
      <c r="X967" s="21">
        <f>VLOOKUP($A$2:$A$2221,'[2]Sales Answer 1 &amp; 2'!$A$2:$N$2221,3,FALSE)</f>
        <v>2349</v>
      </c>
      <c r="Y967" s="21">
        <f>VLOOKUP($A$2:$A$2221,'[2]Sales Answer 1 &amp; 2'!$A$2:$N$2221,4,FALSE)</f>
        <v>0</v>
      </c>
      <c r="Z967" s="21">
        <f>VLOOKUP($A$2:$A$2221,'[2]Sales Answer 1 &amp; 2'!$A$2:$N$2221,5,FALSE)</f>
        <v>264</v>
      </c>
      <c r="AA967" s="21">
        <f>VLOOKUP($A$2:$A$2221,'[2]Sales Answer 1 &amp; 2'!$A$2:$N$2221,6,FALSE)</f>
        <v>0</v>
      </c>
      <c r="AB967" s="21">
        <f>VLOOKUP($A$2:$A$2221,'[2]Sales Answer 1 &amp; 2'!$A$2:$N$2221,7,FALSE)</f>
        <v>0</v>
      </c>
    </row>
    <row r="968" spans="1:28" ht="15" thickBot="1" x14ac:dyDescent="0.35">
      <c r="A968" s="12">
        <v>2801</v>
      </c>
      <c r="B968" s="13">
        <v>0</v>
      </c>
      <c r="C968" s="13">
        <v>0</v>
      </c>
      <c r="D968" s="13">
        <v>0</v>
      </c>
      <c r="E968" s="13">
        <v>0</v>
      </c>
      <c r="F968" s="13">
        <v>0</v>
      </c>
      <c r="G968" s="13">
        <v>0</v>
      </c>
      <c r="H968" s="13">
        <v>0</v>
      </c>
      <c r="I968" s="14">
        <v>43860</v>
      </c>
      <c r="J968" s="22">
        <f>VLOOKUP($A$2:$A$2221,'[2]Customer Answer 5 &amp; 6'!$A$2:$O$2221,2,FALSE)</f>
        <v>154111</v>
      </c>
      <c r="K968" s="23">
        <f>VLOOKUP($A$2:$A$2221,'[2]Customer Answer 5 &amp; 6'!$A$2:$O$2221,3,FALSE)</f>
        <v>0</v>
      </c>
      <c r="L968" s="24">
        <f>VLOOKUP($A$2:$A$2221,'[2]Customer Answer 5 &amp; 6'!$A$2:$O$2221,4,FALSE)</f>
        <v>1</v>
      </c>
      <c r="M968" s="25">
        <f>VLOOKUP($A$2:$A$2221,'[2]Customer Answer 5 &amp; 6'!$A$2:$O$2221,5,FALSE)</f>
        <v>55</v>
      </c>
      <c r="N968">
        <f>VLOOKUP($A$2:$A$2221,'[2]Customer Answer 5 &amp; 6'!$A$2:$O$2221,6,FALSE)</f>
        <v>0</v>
      </c>
      <c r="O968">
        <f>VLOOKUP($A$2:$A$2221,'[2]Customer Answer 5 &amp; 6'!$A$2:$O$2221,7,FALSE)</f>
        <v>0</v>
      </c>
      <c r="P968">
        <f>VLOOKUP($A$2:$A$2221,'[2]Customer Answer 5 &amp; 6'!$A$2:$O$2221,8,FALSE)</f>
        <v>0</v>
      </c>
      <c r="Q968">
        <f>VLOOKUP($A$2:$A$2221,'[2]Customer Answer 5 &amp; 6'!$A$2:$O$2221,9,FALSE)</f>
        <v>0</v>
      </c>
      <c r="R968">
        <f>VLOOKUP($A$2:$A$2221,'[2]Customer Answer 5 &amp; 6'!$A$2:$O$2221,10,FALSE)</f>
        <v>1</v>
      </c>
      <c r="S968" s="26">
        <f>VLOOKUP($A$2:$A$2221,'[2]Customer Answer 5 &amp; 6'!$A$2:$O$2221,11,FALSE)</f>
        <v>0</v>
      </c>
      <c r="T968" s="26">
        <f>VLOOKUP($A$2:$A$2221,'[2]Customer Answer 5 &amp; 6'!$A$2:$O$2221,12,FALSE)</f>
        <v>0</v>
      </c>
      <c r="U968" s="26">
        <f>VLOOKUP($A$2:$A$2221,'[2]Customer Answer 5 &amp; 6'!$A$2:$O$2221,13,FALSE)</f>
        <v>0</v>
      </c>
      <c r="V968" s="26">
        <f>VLOOKUP($A$2:$A$2221,'[2]Customer Answer 5 &amp; 6'!$A$2:$O$2221,14,FALSE)</f>
        <v>1</v>
      </c>
      <c r="W968" s="27" t="str">
        <f>VLOOKUP($A$2:$A$2221,'[2]Customer Answer 5 &amp; 6'!$A$2:$O$2221,15,FALSE)</f>
        <v>California</v>
      </c>
      <c r="X968" s="21">
        <f>VLOOKUP($A$2:$A$2221,'[2]Sales Answer 1 &amp; 2'!$A$2:$N$2221,3,FALSE)</f>
        <v>760</v>
      </c>
      <c r="Y968" s="21">
        <f>VLOOKUP($A$2:$A$2221,'[2]Sales Answer 1 &amp; 2'!$A$2:$N$2221,4,FALSE)</f>
        <v>17</v>
      </c>
      <c r="Z968" s="21">
        <f>VLOOKUP($A$2:$A$2221,'[2]Sales Answer 1 &amp; 2'!$A$2:$N$2221,5,FALSE)</f>
        <v>154</v>
      </c>
      <c r="AA968" s="21">
        <f>VLOOKUP($A$2:$A$2221,'[2]Sales Answer 1 &amp; 2'!$A$2:$N$2221,6,FALSE)</f>
        <v>23</v>
      </c>
      <c r="AB968" s="21">
        <f>VLOOKUP($A$2:$A$2221,'[2]Sales Answer 1 &amp; 2'!$A$2:$N$2221,7,FALSE)</f>
        <v>9</v>
      </c>
    </row>
    <row r="969" spans="1:28" ht="15" thickBot="1" x14ac:dyDescent="0.35">
      <c r="A969" s="12">
        <v>2940</v>
      </c>
      <c r="B969" s="13">
        <v>0</v>
      </c>
      <c r="C969" s="13">
        <v>0</v>
      </c>
      <c r="D969" s="13">
        <v>0</v>
      </c>
      <c r="E969" s="13">
        <v>0</v>
      </c>
      <c r="F969" s="13">
        <v>0</v>
      </c>
      <c r="G969" s="13">
        <v>0</v>
      </c>
      <c r="H969" s="13">
        <v>0</v>
      </c>
      <c r="I969" s="14">
        <v>43859</v>
      </c>
      <c r="J969" s="22">
        <f>VLOOKUP($A$2:$A$2221,'[2]Customer Answer 5 &amp; 6'!$A$2:$O$2221,2,FALSE)</f>
        <v>174485</v>
      </c>
      <c r="K969" s="23">
        <f>VLOOKUP($A$2:$A$2221,'[2]Customer Answer 5 &amp; 6'!$A$2:$O$2221,3,FALSE)</f>
        <v>0</v>
      </c>
      <c r="L969" s="24">
        <f>VLOOKUP($A$2:$A$2221,'[2]Customer Answer 5 &amp; 6'!$A$2:$O$2221,4,FALSE)</f>
        <v>0</v>
      </c>
      <c r="M969" s="25">
        <f>VLOOKUP($A$2:$A$2221,'[2]Customer Answer 5 &amp; 6'!$A$2:$O$2221,5,FALSE)</f>
        <v>73</v>
      </c>
      <c r="N969">
        <f>VLOOKUP($A$2:$A$2221,'[2]Customer Answer 5 &amp; 6'!$A$2:$O$2221,6,FALSE)</f>
        <v>0</v>
      </c>
      <c r="O969">
        <f>VLOOKUP($A$2:$A$2221,'[2]Customer Answer 5 &amp; 6'!$A$2:$O$2221,7,FALSE)</f>
        <v>0</v>
      </c>
      <c r="P969">
        <f>VLOOKUP($A$2:$A$2221,'[2]Customer Answer 5 &amp; 6'!$A$2:$O$2221,8,FALSE)</f>
        <v>0</v>
      </c>
      <c r="Q969">
        <f>VLOOKUP($A$2:$A$2221,'[2]Customer Answer 5 &amp; 6'!$A$2:$O$2221,9,FALSE)</f>
        <v>1</v>
      </c>
      <c r="R969">
        <f>VLOOKUP($A$2:$A$2221,'[2]Customer Answer 5 &amp; 6'!$A$2:$O$2221,10,FALSE)</f>
        <v>0</v>
      </c>
      <c r="S969" s="26">
        <f>VLOOKUP($A$2:$A$2221,'[2]Customer Answer 5 &amp; 6'!$A$2:$O$2221,11,FALSE)</f>
        <v>0</v>
      </c>
      <c r="T969" s="26">
        <f>VLOOKUP($A$2:$A$2221,'[2]Customer Answer 5 &amp; 6'!$A$2:$O$2221,12,FALSE)</f>
        <v>1</v>
      </c>
      <c r="U969" s="26">
        <f>VLOOKUP($A$2:$A$2221,'[2]Customer Answer 5 &amp; 6'!$A$2:$O$2221,13,FALSE)</f>
        <v>0</v>
      </c>
      <c r="V969" s="26">
        <f>VLOOKUP($A$2:$A$2221,'[2]Customer Answer 5 &amp; 6'!$A$2:$O$2221,14,FALSE)</f>
        <v>0</v>
      </c>
      <c r="W969" s="27" t="str">
        <f>VLOOKUP($A$2:$A$2221,'[2]Customer Answer 5 &amp; 6'!$A$2:$O$2221,15,FALSE)</f>
        <v>Florida</v>
      </c>
      <c r="X969" s="21">
        <f>VLOOKUP($A$2:$A$2221,'[2]Sales Answer 1 &amp; 2'!$A$2:$N$2221,3,FALSE)</f>
        <v>1169</v>
      </c>
      <c r="Y969" s="21">
        <f>VLOOKUP($A$2:$A$2221,'[2]Sales Answer 1 &amp; 2'!$A$2:$N$2221,4,FALSE)</f>
        <v>349</v>
      </c>
      <c r="Z969" s="21">
        <f>VLOOKUP($A$2:$A$2221,'[2]Sales Answer 1 &amp; 2'!$A$2:$N$2221,5,FALSE)</f>
        <v>1909</v>
      </c>
      <c r="AA969" s="21">
        <f>VLOOKUP($A$2:$A$2221,'[2]Sales Answer 1 &amp; 2'!$A$2:$N$2221,6,FALSE)</f>
        <v>405</v>
      </c>
      <c r="AB969" s="21">
        <f>VLOOKUP($A$2:$A$2221,'[2]Sales Answer 1 &amp; 2'!$A$2:$N$2221,7,FALSE)</f>
        <v>115</v>
      </c>
    </row>
    <row r="970" spans="1:28" ht="15" thickBot="1" x14ac:dyDescent="0.35">
      <c r="A970" s="12">
        <v>1502</v>
      </c>
      <c r="B970" s="13">
        <v>0</v>
      </c>
      <c r="C970" s="13">
        <v>0</v>
      </c>
      <c r="D970" s="13">
        <v>0</v>
      </c>
      <c r="E970" s="13">
        <v>0</v>
      </c>
      <c r="F970" s="13">
        <v>0</v>
      </c>
      <c r="G970" s="13">
        <v>0</v>
      </c>
      <c r="H970" s="13">
        <v>0</v>
      </c>
      <c r="I970" s="14">
        <v>43858</v>
      </c>
      <c r="J970" s="22">
        <f>VLOOKUP($A$2:$A$2221,'[2]Customer Answer 5 &amp; 6'!$A$2:$O$2221,2,FALSE)</f>
        <v>171367</v>
      </c>
      <c r="K970" s="23">
        <f>VLOOKUP($A$2:$A$2221,'[2]Customer Answer 5 &amp; 6'!$A$2:$O$2221,3,FALSE)</f>
        <v>0</v>
      </c>
      <c r="L970" s="24">
        <f>VLOOKUP($A$2:$A$2221,'[2]Customer Answer 5 &amp; 6'!$A$2:$O$2221,4,FALSE)</f>
        <v>0</v>
      </c>
      <c r="M970" s="25">
        <f>VLOOKUP($A$2:$A$2221,'[2]Customer Answer 5 &amp; 6'!$A$2:$O$2221,5,FALSE)</f>
        <v>61</v>
      </c>
      <c r="N970">
        <f>VLOOKUP($A$2:$A$2221,'[2]Customer Answer 5 &amp; 6'!$A$2:$O$2221,6,FALSE)</f>
        <v>0</v>
      </c>
      <c r="O970">
        <f>VLOOKUP($A$2:$A$2221,'[2]Customer Answer 5 &amp; 6'!$A$2:$O$2221,7,FALSE)</f>
        <v>0</v>
      </c>
      <c r="P970">
        <f>VLOOKUP($A$2:$A$2221,'[2]Customer Answer 5 &amp; 6'!$A$2:$O$2221,8,FALSE)</f>
        <v>0</v>
      </c>
      <c r="Q970">
        <f>VLOOKUP($A$2:$A$2221,'[2]Customer Answer 5 &amp; 6'!$A$2:$O$2221,9,FALSE)</f>
        <v>1</v>
      </c>
      <c r="R970">
        <f>VLOOKUP($A$2:$A$2221,'[2]Customer Answer 5 &amp; 6'!$A$2:$O$2221,10,FALSE)</f>
        <v>0</v>
      </c>
      <c r="S970" s="26">
        <f>VLOOKUP($A$2:$A$2221,'[2]Customer Answer 5 &amp; 6'!$A$2:$O$2221,11,FALSE)</f>
        <v>0</v>
      </c>
      <c r="T970" s="26">
        <f>VLOOKUP($A$2:$A$2221,'[2]Customer Answer 5 &amp; 6'!$A$2:$O$2221,12,FALSE)</f>
        <v>1</v>
      </c>
      <c r="U970" s="26">
        <f>VLOOKUP($A$2:$A$2221,'[2]Customer Answer 5 &amp; 6'!$A$2:$O$2221,13,FALSE)</f>
        <v>0</v>
      </c>
      <c r="V970" s="26">
        <f>VLOOKUP($A$2:$A$2221,'[2]Customer Answer 5 &amp; 6'!$A$2:$O$2221,14,FALSE)</f>
        <v>0</v>
      </c>
      <c r="W970" s="27" t="str">
        <f>VLOOKUP($A$2:$A$2221,'[2]Customer Answer 5 &amp; 6'!$A$2:$O$2221,15,FALSE)</f>
        <v>New York</v>
      </c>
      <c r="X970" s="21">
        <f>VLOOKUP($A$2:$A$2221,'[2]Sales Answer 1 &amp; 2'!$A$2:$N$2221,3,FALSE)</f>
        <v>545</v>
      </c>
      <c r="Y970" s="21">
        <f>VLOOKUP($A$2:$A$2221,'[2]Sales Answer 1 &amp; 2'!$A$2:$N$2221,4,FALSE)</f>
        <v>55</v>
      </c>
      <c r="Z970" s="21">
        <f>VLOOKUP($A$2:$A$2221,'[2]Sales Answer 1 &amp; 2'!$A$2:$N$2221,5,FALSE)</f>
        <v>934</v>
      </c>
      <c r="AA970" s="21">
        <f>VLOOKUP($A$2:$A$2221,'[2]Sales Answer 1 &amp; 2'!$A$2:$N$2221,6,FALSE)</f>
        <v>101</v>
      </c>
      <c r="AB970" s="21">
        <f>VLOOKUP($A$2:$A$2221,'[2]Sales Answer 1 &amp; 2'!$A$2:$N$2221,7,FALSE)</f>
        <v>50</v>
      </c>
    </row>
    <row r="971" spans="1:28" ht="15" thickBot="1" x14ac:dyDescent="0.35">
      <c r="A971" s="12">
        <v>1561</v>
      </c>
      <c r="B971" s="13">
        <v>0</v>
      </c>
      <c r="C971" s="13">
        <v>0</v>
      </c>
      <c r="D971" s="13">
        <v>0</v>
      </c>
      <c r="E971" s="13">
        <v>0</v>
      </c>
      <c r="F971" s="13">
        <v>0</v>
      </c>
      <c r="G971" s="13">
        <v>0</v>
      </c>
      <c r="H971" s="13">
        <v>0</v>
      </c>
      <c r="I971" s="14">
        <v>43858</v>
      </c>
      <c r="J971" s="22">
        <f>VLOOKUP($A$2:$A$2221,'[2]Customer Answer 5 &amp; 6'!$A$2:$O$2221,2,FALSE)</f>
        <v>113260</v>
      </c>
      <c r="K971" s="23">
        <f>VLOOKUP($A$2:$A$2221,'[2]Customer Answer 5 &amp; 6'!$A$2:$O$2221,3,FALSE)</f>
        <v>1</v>
      </c>
      <c r="L971" s="24">
        <f>VLOOKUP($A$2:$A$2221,'[2]Customer Answer 5 &amp; 6'!$A$2:$O$2221,4,FALSE)</f>
        <v>1</v>
      </c>
      <c r="M971" s="25">
        <f>VLOOKUP($A$2:$A$2221,'[2]Customer Answer 5 &amp; 6'!$A$2:$O$2221,5,FALSE)</f>
        <v>50</v>
      </c>
      <c r="N971">
        <f>VLOOKUP($A$2:$A$2221,'[2]Customer Answer 5 &amp; 6'!$A$2:$O$2221,6,FALSE)</f>
        <v>0</v>
      </c>
      <c r="O971">
        <f>VLOOKUP($A$2:$A$2221,'[2]Customer Answer 5 &amp; 6'!$A$2:$O$2221,7,FALSE)</f>
        <v>1</v>
      </c>
      <c r="P971">
        <f>VLOOKUP($A$2:$A$2221,'[2]Customer Answer 5 &amp; 6'!$A$2:$O$2221,8,FALSE)</f>
        <v>0</v>
      </c>
      <c r="Q971">
        <f>VLOOKUP($A$2:$A$2221,'[2]Customer Answer 5 &amp; 6'!$A$2:$O$2221,9,FALSE)</f>
        <v>0</v>
      </c>
      <c r="R971">
        <f>VLOOKUP($A$2:$A$2221,'[2]Customer Answer 5 &amp; 6'!$A$2:$O$2221,10,FALSE)</f>
        <v>0</v>
      </c>
      <c r="S971" s="26">
        <f>VLOOKUP($A$2:$A$2221,'[2]Customer Answer 5 &amp; 6'!$A$2:$O$2221,11,FALSE)</f>
        <v>0</v>
      </c>
      <c r="T971" s="26">
        <f>VLOOKUP($A$2:$A$2221,'[2]Customer Answer 5 &amp; 6'!$A$2:$O$2221,12,FALSE)</f>
        <v>1</v>
      </c>
      <c r="U971" s="26">
        <f>VLOOKUP($A$2:$A$2221,'[2]Customer Answer 5 &amp; 6'!$A$2:$O$2221,13,FALSE)</f>
        <v>0</v>
      </c>
      <c r="V971" s="26">
        <f>VLOOKUP($A$2:$A$2221,'[2]Customer Answer 5 &amp; 6'!$A$2:$O$2221,14,FALSE)</f>
        <v>0</v>
      </c>
      <c r="W971" s="27" t="str">
        <f>VLOOKUP($A$2:$A$2221,'[2]Customer Answer 5 &amp; 6'!$A$2:$O$2221,15,FALSE)</f>
        <v>Illinois</v>
      </c>
      <c r="X971" s="21">
        <f>VLOOKUP($A$2:$A$2221,'[2]Sales Answer 1 &amp; 2'!$A$2:$N$2221,3,FALSE)</f>
        <v>77</v>
      </c>
      <c r="Y971" s="21">
        <f>VLOOKUP($A$2:$A$2221,'[2]Sales Answer 1 &amp; 2'!$A$2:$N$2221,4,FALSE)</f>
        <v>34</v>
      </c>
      <c r="Z971" s="21">
        <f>VLOOKUP($A$2:$A$2221,'[2]Sales Answer 1 &amp; 2'!$A$2:$N$2221,5,FALSE)</f>
        <v>145</v>
      </c>
      <c r="AA971" s="21">
        <f>VLOOKUP($A$2:$A$2221,'[2]Sales Answer 1 &amp; 2'!$A$2:$N$2221,6,FALSE)</f>
        <v>85</v>
      </c>
      <c r="AB971" s="21">
        <f>VLOOKUP($A$2:$A$2221,'[2]Sales Answer 1 &amp; 2'!$A$2:$N$2221,7,FALSE)</f>
        <v>17</v>
      </c>
    </row>
    <row r="972" spans="1:28" ht="15" thickBot="1" x14ac:dyDescent="0.35">
      <c r="A972" s="12">
        <v>2073</v>
      </c>
      <c r="B972" s="13">
        <v>0</v>
      </c>
      <c r="C972" s="13">
        <v>0</v>
      </c>
      <c r="D972" s="13">
        <v>0</v>
      </c>
      <c r="E972" s="13">
        <v>0</v>
      </c>
      <c r="F972" s="13">
        <v>0</v>
      </c>
      <c r="G972" s="13">
        <v>0</v>
      </c>
      <c r="H972" s="13">
        <v>0</v>
      </c>
      <c r="I972" s="14">
        <v>43858</v>
      </c>
      <c r="J972" s="22">
        <f>VLOOKUP($A$2:$A$2221,'[2]Customer Answer 5 &amp; 6'!$A$2:$O$2221,2,FALSE)</f>
        <v>171367</v>
      </c>
      <c r="K972" s="23">
        <f>VLOOKUP($A$2:$A$2221,'[2]Customer Answer 5 &amp; 6'!$A$2:$O$2221,3,FALSE)</f>
        <v>0</v>
      </c>
      <c r="L972" s="24">
        <f>VLOOKUP($A$2:$A$2221,'[2]Customer Answer 5 &amp; 6'!$A$2:$O$2221,4,FALSE)</f>
        <v>0</v>
      </c>
      <c r="M972" s="25">
        <f>VLOOKUP($A$2:$A$2221,'[2]Customer Answer 5 &amp; 6'!$A$2:$O$2221,5,FALSE)</f>
        <v>61</v>
      </c>
      <c r="N972">
        <f>VLOOKUP($A$2:$A$2221,'[2]Customer Answer 5 &amp; 6'!$A$2:$O$2221,6,FALSE)</f>
        <v>0</v>
      </c>
      <c r="O972">
        <f>VLOOKUP($A$2:$A$2221,'[2]Customer Answer 5 &amp; 6'!$A$2:$O$2221,7,FALSE)</f>
        <v>0</v>
      </c>
      <c r="P972">
        <f>VLOOKUP($A$2:$A$2221,'[2]Customer Answer 5 &amp; 6'!$A$2:$O$2221,8,FALSE)</f>
        <v>0</v>
      </c>
      <c r="Q972">
        <f>VLOOKUP($A$2:$A$2221,'[2]Customer Answer 5 &amp; 6'!$A$2:$O$2221,9,FALSE)</f>
        <v>1</v>
      </c>
      <c r="R972">
        <f>VLOOKUP($A$2:$A$2221,'[2]Customer Answer 5 &amp; 6'!$A$2:$O$2221,10,FALSE)</f>
        <v>0</v>
      </c>
      <c r="S972" s="26">
        <f>VLOOKUP($A$2:$A$2221,'[2]Customer Answer 5 &amp; 6'!$A$2:$O$2221,11,FALSE)</f>
        <v>0</v>
      </c>
      <c r="T972" s="26">
        <f>VLOOKUP($A$2:$A$2221,'[2]Customer Answer 5 &amp; 6'!$A$2:$O$2221,12,FALSE)</f>
        <v>1</v>
      </c>
      <c r="U972" s="26">
        <f>VLOOKUP($A$2:$A$2221,'[2]Customer Answer 5 &amp; 6'!$A$2:$O$2221,13,FALSE)</f>
        <v>0</v>
      </c>
      <c r="V972" s="26">
        <f>VLOOKUP($A$2:$A$2221,'[2]Customer Answer 5 &amp; 6'!$A$2:$O$2221,14,FALSE)</f>
        <v>0</v>
      </c>
      <c r="W972" s="27" t="str">
        <f>VLOOKUP($A$2:$A$2221,'[2]Customer Answer 5 &amp; 6'!$A$2:$O$2221,15,FALSE)</f>
        <v>Texas</v>
      </c>
      <c r="X972" s="21">
        <f>VLOOKUP($A$2:$A$2221,'[2]Sales Answer 1 &amp; 2'!$A$2:$N$2221,3,FALSE)</f>
        <v>545</v>
      </c>
      <c r="Y972" s="21">
        <f>VLOOKUP($A$2:$A$2221,'[2]Sales Answer 1 &amp; 2'!$A$2:$N$2221,4,FALSE)</f>
        <v>55</v>
      </c>
      <c r="Z972" s="21">
        <f>VLOOKUP($A$2:$A$2221,'[2]Sales Answer 1 &amp; 2'!$A$2:$N$2221,5,FALSE)</f>
        <v>934</v>
      </c>
      <c r="AA972" s="21">
        <f>VLOOKUP($A$2:$A$2221,'[2]Sales Answer 1 &amp; 2'!$A$2:$N$2221,6,FALSE)</f>
        <v>101</v>
      </c>
      <c r="AB972" s="21">
        <f>VLOOKUP($A$2:$A$2221,'[2]Sales Answer 1 &amp; 2'!$A$2:$N$2221,7,FALSE)</f>
        <v>50</v>
      </c>
    </row>
    <row r="973" spans="1:28" ht="15" thickBot="1" x14ac:dyDescent="0.35">
      <c r="A973" s="12">
        <v>1422</v>
      </c>
      <c r="B973" s="13">
        <v>0</v>
      </c>
      <c r="C973" s="13">
        <v>0</v>
      </c>
      <c r="D973" s="13">
        <v>0</v>
      </c>
      <c r="E973" s="13">
        <v>0</v>
      </c>
      <c r="F973" s="13">
        <v>0</v>
      </c>
      <c r="G973" s="13">
        <v>0</v>
      </c>
      <c r="H973" s="13">
        <v>0</v>
      </c>
      <c r="I973" s="14">
        <v>43857</v>
      </c>
      <c r="J973" s="22">
        <f>VLOOKUP($A$2:$A$2221,'[2]Customer Answer 5 &amp; 6'!$A$2:$O$2221,2,FALSE)</f>
        <v>132011</v>
      </c>
      <c r="K973" s="23">
        <f>VLOOKUP($A$2:$A$2221,'[2]Customer Answer 5 &amp; 6'!$A$2:$O$2221,3,FALSE)</f>
        <v>1</v>
      </c>
      <c r="L973" s="24">
        <f>VLOOKUP($A$2:$A$2221,'[2]Customer Answer 5 &amp; 6'!$A$2:$O$2221,4,FALSE)</f>
        <v>0</v>
      </c>
      <c r="M973" s="25">
        <f>VLOOKUP($A$2:$A$2221,'[2]Customer Answer 5 &amp; 6'!$A$2:$O$2221,5,FALSE)</f>
        <v>49</v>
      </c>
      <c r="N973">
        <f>VLOOKUP($A$2:$A$2221,'[2]Customer Answer 5 &amp; 6'!$A$2:$O$2221,6,FALSE)</f>
        <v>0</v>
      </c>
      <c r="O973">
        <f>VLOOKUP($A$2:$A$2221,'[2]Customer Answer 5 &amp; 6'!$A$2:$O$2221,7,FALSE)</f>
        <v>1</v>
      </c>
      <c r="P973">
        <f>VLOOKUP($A$2:$A$2221,'[2]Customer Answer 5 &amp; 6'!$A$2:$O$2221,8,FALSE)</f>
        <v>0</v>
      </c>
      <c r="Q973">
        <f>VLOOKUP($A$2:$A$2221,'[2]Customer Answer 5 &amp; 6'!$A$2:$O$2221,9,FALSE)</f>
        <v>0</v>
      </c>
      <c r="R973">
        <f>VLOOKUP($A$2:$A$2221,'[2]Customer Answer 5 &amp; 6'!$A$2:$O$2221,10,FALSE)</f>
        <v>0</v>
      </c>
      <c r="S973" s="26">
        <f>VLOOKUP($A$2:$A$2221,'[2]Customer Answer 5 &amp; 6'!$A$2:$O$2221,11,FALSE)</f>
        <v>0</v>
      </c>
      <c r="T973" s="26">
        <f>VLOOKUP($A$2:$A$2221,'[2]Customer Answer 5 &amp; 6'!$A$2:$O$2221,12,FALSE)</f>
        <v>0</v>
      </c>
      <c r="U973" s="26">
        <f>VLOOKUP($A$2:$A$2221,'[2]Customer Answer 5 &amp; 6'!$A$2:$O$2221,13,FALSE)</f>
        <v>0</v>
      </c>
      <c r="V973" s="26">
        <f>VLOOKUP($A$2:$A$2221,'[2]Customer Answer 5 &amp; 6'!$A$2:$O$2221,14,FALSE)</f>
        <v>1</v>
      </c>
      <c r="W973" s="27" t="str">
        <f>VLOOKUP($A$2:$A$2221,'[2]Customer Answer 5 &amp; 6'!$A$2:$O$2221,15,FALSE)</f>
        <v>Florida</v>
      </c>
      <c r="X973" s="21">
        <f>VLOOKUP($A$2:$A$2221,'[2]Sales Answer 1 &amp; 2'!$A$2:$N$2221,3,FALSE)</f>
        <v>408</v>
      </c>
      <c r="Y973" s="21">
        <f>VLOOKUP($A$2:$A$2221,'[2]Sales Answer 1 &amp; 2'!$A$2:$N$2221,4,FALSE)</f>
        <v>0</v>
      </c>
      <c r="Z973" s="21">
        <f>VLOOKUP($A$2:$A$2221,'[2]Sales Answer 1 &amp; 2'!$A$2:$N$2221,5,FALSE)</f>
        <v>62</v>
      </c>
      <c r="AA973" s="21">
        <f>VLOOKUP($A$2:$A$2221,'[2]Sales Answer 1 &amp; 2'!$A$2:$N$2221,6,FALSE)</f>
        <v>8</v>
      </c>
      <c r="AB973" s="21">
        <f>VLOOKUP($A$2:$A$2221,'[2]Sales Answer 1 &amp; 2'!$A$2:$N$2221,7,FALSE)</f>
        <v>4</v>
      </c>
    </row>
    <row r="974" spans="1:28" ht="15" thickBot="1" x14ac:dyDescent="0.35">
      <c r="A974" s="12">
        <v>2167</v>
      </c>
      <c r="B974" s="13">
        <v>0</v>
      </c>
      <c r="C974" s="13">
        <v>0</v>
      </c>
      <c r="D974" s="13">
        <v>0</v>
      </c>
      <c r="E974" s="13">
        <v>0</v>
      </c>
      <c r="F974" s="13">
        <v>0</v>
      </c>
      <c r="G974" s="13">
        <v>0</v>
      </c>
      <c r="H974" s="13">
        <v>0</v>
      </c>
      <c r="I974" s="14">
        <v>43857</v>
      </c>
      <c r="J974" s="22">
        <f>VLOOKUP($A$2:$A$2221,'[2]Customer Answer 5 &amp; 6'!$A$2:$O$2221,2,FALSE)</f>
        <v>144393</v>
      </c>
      <c r="K974" s="23">
        <f>VLOOKUP($A$2:$A$2221,'[2]Customer Answer 5 &amp; 6'!$A$2:$O$2221,3,FALSE)</f>
        <v>1</v>
      </c>
      <c r="L974" s="24">
        <f>VLOOKUP($A$2:$A$2221,'[2]Customer Answer 5 &amp; 6'!$A$2:$O$2221,4,FALSE)</f>
        <v>1</v>
      </c>
      <c r="M974" s="25">
        <f>VLOOKUP($A$2:$A$2221,'[2]Customer Answer 5 &amp; 6'!$A$2:$O$2221,5,FALSE)</f>
        <v>55</v>
      </c>
      <c r="N974">
        <f>VLOOKUP($A$2:$A$2221,'[2]Customer Answer 5 &amp; 6'!$A$2:$O$2221,6,FALSE)</f>
        <v>0</v>
      </c>
      <c r="O974">
        <f>VLOOKUP($A$2:$A$2221,'[2]Customer Answer 5 &amp; 6'!$A$2:$O$2221,7,FALSE)</f>
        <v>1</v>
      </c>
      <c r="P974">
        <f>VLOOKUP($A$2:$A$2221,'[2]Customer Answer 5 &amp; 6'!$A$2:$O$2221,8,FALSE)</f>
        <v>0</v>
      </c>
      <c r="Q974">
        <f>VLOOKUP($A$2:$A$2221,'[2]Customer Answer 5 &amp; 6'!$A$2:$O$2221,9,FALSE)</f>
        <v>0</v>
      </c>
      <c r="R974">
        <f>VLOOKUP($A$2:$A$2221,'[2]Customer Answer 5 &amp; 6'!$A$2:$O$2221,10,FALSE)</f>
        <v>0</v>
      </c>
      <c r="S974" s="26">
        <f>VLOOKUP($A$2:$A$2221,'[2]Customer Answer 5 &amp; 6'!$A$2:$O$2221,11,FALSE)</f>
        <v>0</v>
      </c>
      <c r="T974" s="26">
        <f>VLOOKUP($A$2:$A$2221,'[2]Customer Answer 5 &amp; 6'!$A$2:$O$2221,12,FALSE)</f>
        <v>1</v>
      </c>
      <c r="U974" s="26">
        <f>VLOOKUP($A$2:$A$2221,'[2]Customer Answer 5 &amp; 6'!$A$2:$O$2221,13,FALSE)</f>
        <v>0</v>
      </c>
      <c r="V974" s="26">
        <f>VLOOKUP($A$2:$A$2221,'[2]Customer Answer 5 &amp; 6'!$A$2:$O$2221,14,FALSE)</f>
        <v>0</v>
      </c>
      <c r="W974" s="27" t="str">
        <f>VLOOKUP($A$2:$A$2221,'[2]Customer Answer 5 &amp; 6'!$A$2:$O$2221,15,FALSE)</f>
        <v>Illinois</v>
      </c>
      <c r="X974" s="21">
        <f>VLOOKUP($A$2:$A$2221,'[2]Sales Answer 1 &amp; 2'!$A$2:$N$2221,3,FALSE)</f>
        <v>78</v>
      </c>
      <c r="Y974" s="21">
        <f>VLOOKUP($A$2:$A$2221,'[2]Sales Answer 1 &amp; 2'!$A$2:$N$2221,4,FALSE)</f>
        <v>7</v>
      </c>
      <c r="Z974" s="21">
        <f>VLOOKUP($A$2:$A$2221,'[2]Sales Answer 1 &amp; 2'!$A$2:$N$2221,5,FALSE)</f>
        <v>65</v>
      </c>
      <c r="AA974" s="21">
        <f>VLOOKUP($A$2:$A$2221,'[2]Sales Answer 1 &amp; 2'!$A$2:$N$2221,6,FALSE)</f>
        <v>7</v>
      </c>
      <c r="AB974" s="21">
        <f>VLOOKUP($A$2:$A$2221,'[2]Sales Answer 1 &amp; 2'!$A$2:$N$2221,7,FALSE)</f>
        <v>7</v>
      </c>
    </row>
    <row r="975" spans="1:28" ht="15" thickBot="1" x14ac:dyDescent="0.35">
      <c r="A975" s="12">
        <v>2459</v>
      </c>
      <c r="B975" s="13">
        <v>0</v>
      </c>
      <c r="C975" s="13">
        <v>0</v>
      </c>
      <c r="D975" s="13">
        <v>0</v>
      </c>
      <c r="E975" s="13">
        <v>0</v>
      </c>
      <c r="F975" s="13">
        <v>0</v>
      </c>
      <c r="G975" s="13">
        <v>0</v>
      </c>
      <c r="H975" s="13">
        <v>0</v>
      </c>
      <c r="I975" s="14">
        <v>43857</v>
      </c>
      <c r="J975" s="22">
        <f>VLOOKUP($A$2:$A$2221,'[2]Customer Answer 5 &amp; 6'!$A$2:$O$2221,2,FALSE)</f>
        <v>119107</v>
      </c>
      <c r="K975" s="23">
        <f>VLOOKUP($A$2:$A$2221,'[2]Customer Answer 5 &amp; 6'!$A$2:$O$2221,3,FALSE)</f>
        <v>1</v>
      </c>
      <c r="L975" s="24">
        <f>VLOOKUP($A$2:$A$2221,'[2]Customer Answer 5 &amp; 6'!$A$2:$O$2221,4,FALSE)</f>
        <v>0</v>
      </c>
      <c r="M975" s="25">
        <f>VLOOKUP($A$2:$A$2221,'[2]Customer Answer 5 &amp; 6'!$A$2:$O$2221,5,FALSE)</f>
        <v>40</v>
      </c>
      <c r="N975">
        <f>VLOOKUP($A$2:$A$2221,'[2]Customer Answer 5 &amp; 6'!$A$2:$O$2221,6,FALSE)</f>
        <v>0</v>
      </c>
      <c r="O975">
        <f>VLOOKUP($A$2:$A$2221,'[2]Customer Answer 5 &amp; 6'!$A$2:$O$2221,7,FALSE)</f>
        <v>1</v>
      </c>
      <c r="P975">
        <f>VLOOKUP($A$2:$A$2221,'[2]Customer Answer 5 &amp; 6'!$A$2:$O$2221,8,FALSE)</f>
        <v>0</v>
      </c>
      <c r="Q975">
        <f>VLOOKUP($A$2:$A$2221,'[2]Customer Answer 5 &amp; 6'!$A$2:$O$2221,9,FALSE)</f>
        <v>0</v>
      </c>
      <c r="R975">
        <f>VLOOKUP($A$2:$A$2221,'[2]Customer Answer 5 &amp; 6'!$A$2:$O$2221,10,FALSE)</f>
        <v>0</v>
      </c>
      <c r="S975" s="26">
        <f>VLOOKUP($A$2:$A$2221,'[2]Customer Answer 5 &amp; 6'!$A$2:$O$2221,11,FALSE)</f>
        <v>0</v>
      </c>
      <c r="T975" s="26">
        <f>VLOOKUP($A$2:$A$2221,'[2]Customer Answer 5 &amp; 6'!$A$2:$O$2221,12,FALSE)</f>
        <v>1</v>
      </c>
      <c r="U975" s="26">
        <f>VLOOKUP($A$2:$A$2221,'[2]Customer Answer 5 &amp; 6'!$A$2:$O$2221,13,FALSE)</f>
        <v>0</v>
      </c>
      <c r="V975" s="26">
        <f>VLOOKUP($A$2:$A$2221,'[2]Customer Answer 5 &amp; 6'!$A$2:$O$2221,14,FALSE)</f>
        <v>0</v>
      </c>
      <c r="W975" s="27" t="str">
        <f>VLOOKUP($A$2:$A$2221,'[2]Customer Answer 5 &amp; 6'!$A$2:$O$2221,15,FALSE)</f>
        <v>California</v>
      </c>
      <c r="X975" s="21">
        <f>VLOOKUP($A$2:$A$2221,'[2]Sales Answer 1 &amp; 2'!$A$2:$N$2221,3,FALSE)</f>
        <v>12</v>
      </c>
      <c r="Y975" s="21">
        <f>VLOOKUP($A$2:$A$2221,'[2]Sales Answer 1 &amp; 2'!$A$2:$N$2221,4,FALSE)</f>
        <v>25</v>
      </c>
      <c r="Z975" s="21">
        <f>VLOOKUP($A$2:$A$2221,'[2]Sales Answer 1 &amp; 2'!$A$2:$N$2221,5,FALSE)</f>
        <v>56</v>
      </c>
      <c r="AA975" s="21">
        <f>VLOOKUP($A$2:$A$2221,'[2]Sales Answer 1 &amp; 2'!$A$2:$N$2221,6,FALSE)</f>
        <v>62</v>
      </c>
      <c r="AB975" s="21">
        <f>VLOOKUP($A$2:$A$2221,'[2]Sales Answer 1 &amp; 2'!$A$2:$N$2221,7,FALSE)</f>
        <v>31</v>
      </c>
    </row>
    <row r="976" spans="1:28" ht="15" thickBot="1" x14ac:dyDescent="0.35">
      <c r="A976" s="12">
        <v>1003</v>
      </c>
      <c r="B976" s="13">
        <v>0</v>
      </c>
      <c r="C976" s="13">
        <v>0</v>
      </c>
      <c r="D976" s="13">
        <v>0</v>
      </c>
      <c r="E976" s="13">
        <v>0</v>
      </c>
      <c r="F976" s="13">
        <v>0</v>
      </c>
      <c r="G976" s="13">
        <v>0</v>
      </c>
      <c r="H976" s="13">
        <v>0</v>
      </c>
      <c r="I976" s="14">
        <v>43856</v>
      </c>
      <c r="J976" s="22">
        <f>VLOOKUP($A$2:$A$2221,'[2]Customer Answer 5 &amp; 6'!$A$2:$O$2221,2,FALSE)</f>
        <v>171613</v>
      </c>
      <c r="K976" s="23">
        <f>VLOOKUP($A$2:$A$2221,'[2]Customer Answer 5 &amp; 6'!$A$2:$O$2221,3,FALSE)</f>
        <v>0</v>
      </c>
      <c r="L976" s="24">
        <f>VLOOKUP($A$2:$A$2221,'[2]Customer Answer 5 &amp; 6'!$A$2:$O$2221,4,FALSE)</f>
        <v>0</v>
      </c>
      <c r="M976" s="25">
        <f>VLOOKUP($A$2:$A$2221,'[2]Customer Answer 5 &amp; 6'!$A$2:$O$2221,5,FALSE)</f>
        <v>55</v>
      </c>
      <c r="N976">
        <f>VLOOKUP($A$2:$A$2221,'[2]Customer Answer 5 &amp; 6'!$A$2:$O$2221,6,FALSE)</f>
        <v>0</v>
      </c>
      <c r="O976">
        <f>VLOOKUP($A$2:$A$2221,'[2]Customer Answer 5 &amp; 6'!$A$2:$O$2221,7,FALSE)</f>
        <v>0</v>
      </c>
      <c r="P976">
        <f>VLOOKUP($A$2:$A$2221,'[2]Customer Answer 5 &amp; 6'!$A$2:$O$2221,8,FALSE)</f>
        <v>0</v>
      </c>
      <c r="Q976">
        <f>VLOOKUP($A$2:$A$2221,'[2]Customer Answer 5 &amp; 6'!$A$2:$O$2221,9,FALSE)</f>
        <v>1</v>
      </c>
      <c r="R976">
        <f>VLOOKUP($A$2:$A$2221,'[2]Customer Answer 5 &amp; 6'!$A$2:$O$2221,10,FALSE)</f>
        <v>0</v>
      </c>
      <c r="S976" s="26">
        <f>VLOOKUP($A$2:$A$2221,'[2]Customer Answer 5 &amp; 6'!$A$2:$O$2221,11,FALSE)</f>
        <v>0</v>
      </c>
      <c r="T976" s="26">
        <f>VLOOKUP($A$2:$A$2221,'[2]Customer Answer 5 &amp; 6'!$A$2:$O$2221,12,FALSE)</f>
        <v>1</v>
      </c>
      <c r="U976" s="26">
        <f>VLOOKUP($A$2:$A$2221,'[2]Customer Answer 5 &amp; 6'!$A$2:$O$2221,13,FALSE)</f>
        <v>0</v>
      </c>
      <c r="V976" s="26">
        <f>VLOOKUP($A$2:$A$2221,'[2]Customer Answer 5 &amp; 6'!$A$2:$O$2221,14,FALSE)</f>
        <v>0</v>
      </c>
      <c r="W976" s="27" t="str">
        <f>VLOOKUP($A$2:$A$2221,'[2]Customer Answer 5 &amp; 6'!$A$2:$O$2221,15,FALSE)</f>
        <v>Illinois</v>
      </c>
      <c r="X976" s="21">
        <f>VLOOKUP($A$2:$A$2221,'[2]Sales Answer 1 &amp; 2'!$A$2:$N$2221,3,FALSE)</f>
        <v>1021</v>
      </c>
      <c r="Y976" s="21">
        <f>VLOOKUP($A$2:$A$2221,'[2]Sales Answer 1 &amp; 2'!$A$2:$N$2221,4,FALSE)</f>
        <v>117</v>
      </c>
      <c r="Z976" s="21">
        <f>VLOOKUP($A$2:$A$2221,'[2]Sales Answer 1 &amp; 2'!$A$2:$N$2221,5,FALSE)</f>
        <v>304</v>
      </c>
      <c r="AA976" s="21">
        <f>VLOOKUP($A$2:$A$2221,'[2]Sales Answer 1 &amp; 2'!$A$2:$N$2221,6,FALSE)</f>
        <v>266</v>
      </c>
      <c r="AB976" s="21">
        <f>VLOOKUP($A$2:$A$2221,'[2]Sales Answer 1 &amp; 2'!$A$2:$N$2221,7,FALSE)</f>
        <v>50</v>
      </c>
    </row>
    <row r="977" spans="1:28" ht="15" thickBot="1" x14ac:dyDescent="0.35">
      <c r="A977" s="12">
        <v>1966</v>
      </c>
      <c r="B977" s="13">
        <v>0</v>
      </c>
      <c r="C977" s="13">
        <v>0</v>
      </c>
      <c r="D977" s="13">
        <v>0</v>
      </c>
      <c r="E977" s="13">
        <v>0</v>
      </c>
      <c r="F977" s="13">
        <v>0</v>
      </c>
      <c r="G977" s="13">
        <v>0</v>
      </c>
      <c r="H977" s="13">
        <v>0</v>
      </c>
      <c r="I977" s="14">
        <v>43856</v>
      </c>
      <c r="J977" s="22">
        <f>VLOOKUP($A$2:$A$2221,'[2]Customer Answer 5 &amp; 6'!$A$2:$O$2221,2,FALSE)</f>
        <v>165352</v>
      </c>
      <c r="K977" s="23">
        <f>VLOOKUP($A$2:$A$2221,'[2]Customer Answer 5 &amp; 6'!$A$2:$O$2221,3,FALSE)</f>
        <v>0</v>
      </c>
      <c r="L977" s="24">
        <f>VLOOKUP($A$2:$A$2221,'[2]Customer Answer 5 &amp; 6'!$A$2:$O$2221,4,FALSE)</f>
        <v>1</v>
      </c>
      <c r="M977" s="25">
        <f>VLOOKUP($A$2:$A$2221,'[2]Customer Answer 5 &amp; 6'!$A$2:$O$2221,5,FALSE)</f>
        <v>46</v>
      </c>
      <c r="N977">
        <f>VLOOKUP($A$2:$A$2221,'[2]Customer Answer 5 &amp; 6'!$A$2:$O$2221,6,FALSE)</f>
        <v>0</v>
      </c>
      <c r="O977">
        <f>VLOOKUP($A$2:$A$2221,'[2]Customer Answer 5 &amp; 6'!$A$2:$O$2221,7,FALSE)</f>
        <v>1</v>
      </c>
      <c r="P977">
        <f>VLOOKUP($A$2:$A$2221,'[2]Customer Answer 5 &amp; 6'!$A$2:$O$2221,8,FALSE)</f>
        <v>0</v>
      </c>
      <c r="Q977">
        <f>VLOOKUP($A$2:$A$2221,'[2]Customer Answer 5 &amp; 6'!$A$2:$O$2221,9,FALSE)</f>
        <v>0</v>
      </c>
      <c r="R977">
        <f>VLOOKUP($A$2:$A$2221,'[2]Customer Answer 5 &amp; 6'!$A$2:$O$2221,10,FALSE)</f>
        <v>0</v>
      </c>
      <c r="S977" s="26">
        <f>VLOOKUP($A$2:$A$2221,'[2]Customer Answer 5 &amp; 6'!$A$2:$O$2221,11,FALSE)</f>
        <v>0</v>
      </c>
      <c r="T977" s="26">
        <f>VLOOKUP($A$2:$A$2221,'[2]Customer Answer 5 &amp; 6'!$A$2:$O$2221,12,FALSE)</f>
        <v>0</v>
      </c>
      <c r="U977" s="26">
        <f>VLOOKUP($A$2:$A$2221,'[2]Customer Answer 5 &amp; 6'!$A$2:$O$2221,13,FALSE)</f>
        <v>0</v>
      </c>
      <c r="V977" s="26">
        <f>VLOOKUP($A$2:$A$2221,'[2]Customer Answer 5 &amp; 6'!$A$2:$O$2221,14,FALSE)</f>
        <v>1</v>
      </c>
      <c r="W977" s="27" t="str">
        <f>VLOOKUP($A$2:$A$2221,'[2]Customer Answer 5 &amp; 6'!$A$2:$O$2221,15,FALSE)</f>
        <v>Other</v>
      </c>
      <c r="X977" s="21">
        <f>VLOOKUP($A$2:$A$2221,'[2]Sales Answer 1 &amp; 2'!$A$2:$N$2221,3,FALSE)</f>
        <v>719</v>
      </c>
      <c r="Y977" s="21">
        <f>VLOOKUP($A$2:$A$2221,'[2]Sales Answer 1 &amp; 2'!$A$2:$N$2221,4,FALSE)</f>
        <v>8</v>
      </c>
      <c r="Z977" s="21">
        <f>VLOOKUP($A$2:$A$2221,'[2]Sales Answer 1 &amp; 2'!$A$2:$N$2221,5,FALSE)</f>
        <v>213</v>
      </c>
      <c r="AA977" s="21">
        <f>VLOOKUP($A$2:$A$2221,'[2]Sales Answer 1 &amp; 2'!$A$2:$N$2221,6,FALSE)</f>
        <v>10</v>
      </c>
      <c r="AB977" s="21">
        <f>VLOOKUP($A$2:$A$2221,'[2]Sales Answer 1 &amp; 2'!$A$2:$N$2221,7,FALSE)</f>
        <v>18</v>
      </c>
    </row>
    <row r="978" spans="1:28" ht="15" thickBot="1" x14ac:dyDescent="0.35">
      <c r="A978" s="12">
        <v>2007</v>
      </c>
      <c r="B978" s="13">
        <v>1</v>
      </c>
      <c r="C978" s="13">
        <v>0</v>
      </c>
      <c r="D978" s="13">
        <v>0</v>
      </c>
      <c r="E978" s="13">
        <v>0</v>
      </c>
      <c r="F978" s="13">
        <v>0</v>
      </c>
      <c r="G978" s="13">
        <v>0</v>
      </c>
      <c r="H978" s="13">
        <v>1</v>
      </c>
      <c r="I978" s="14">
        <v>43856</v>
      </c>
      <c r="J978" s="22">
        <f>VLOOKUP($A$2:$A$2221,'[2]Customer Answer 5 &amp; 6'!$A$2:$O$2221,2,FALSE)</f>
        <v>128647</v>
      </c>
      <c r="K978" s="23">
        <f>VLOOKUP($A$2:$A$2221,'[2]Customer Answer 5 &amp; 6'!$A$2:$O$2221,3,FALSE)</f>
        <v>1</v>
      </c>
      <c r="L978" s="24">
        <f>VLOOKUP($A$2:$A$2221,'[2]Customer Answer 5 &amp; 6'!$A$2:$O$2221,4,FALSE)</f>
        <v>0</v>
      </c>
      <c r="M978" s="25">
        <f>VLOOKUP($A$2:$A$2221,'[2]Customer Answer 5 &amp; 6'!$A$2:$O$2221,5,FALSE)</f>
        <v>42</v>
      </c>
      <c r="N978">
        <f>VLOOKUP($A$2:$A$2221,'[2]Customer Answer 5 &amp; 6'!$A$2:$O$2221,6,FALSE)</f>
        <v>0</v>
      </c>
      <c r="O978">
        <f>VLOOKUP($A$2:$A$2221,'[2]Customer Answer 5 &amp; 6'!$A$2:$O$2221,7,FALSE)</f>
        <v>0</v>
      </c>
      <c r="P978">
        <f>VLOOKUP($A$2:$A$2221,'[2]Customer Answer 5 &amp; 6'!$A$2:$O$2221,8,FALSE)</f>
        <v>1</v>
      </c>
      <c r="Q978">
        <f>VLOOKUP($A$2:$A$2221,'[2]Customer Answer 5 &amp; 6'!$A$2:$O$2221,9,FALSE)</f>
        <v>0</v>
      </c>
      <c r="R978">
        <f>VLOOKUP($A$2:$A$2221,'[2]Customer Answer 5 &amp; 6'!$A$2:$O$2221,10,FALSE)</f>
        <v>0</v>
      </c>
      <c r="S978" s="26">
        <f>VLOOKUP($A$2:$A$2221,'[2]Customer Answer 5 &amp; 6'!$A$2:$O$2221,11,FALSE)</f>
        <v>0</v>
      </c>
      <c r="T978" s="26">
        <f>VLOOKUP($A$2:$A$2221,'[2]Customer Answer 5 &amp; 6'!$A$2:$O$2221,12,FALSE)</f>
        <v>1</v>
      </c>
      <c r="U978" s="26">
        <f>VLOOKUP($A$2:$A$2221,'[2]Customer Answer 5 &amp; 6'!$A$2:$O$2221,13,FALSE)</f>
        <v>0</v>
      </c>
      <c r="V978" s="26">
        <f>VLOOKUP($A$2:$A$2221,'[2]Customer Answer 5 &amp; 6'!$A$2:$O$2221,14,FALSE)</f>
        <v>0</v>
      </c>
      <c r="W978" s="27" t="str">
        <f>VLOOKUP($A$2:$A$2221,'[2]Customer Answer 5 &amp; 6'!$A$2:$O$2221,15,FALSE)</f>
        <v>Texas</v>
      </c>
      <c r="X978" s="21">
        <f>VLOOKUP($A$2:$A$2221,'[2]Sales Answer 1 &amp; 2'!$A$2:$N$2221,3,FALSE)</f>
        <v>85</v>
      </c>
      <c r="Y978" s="21">
        <f>VLOOKUP($A$2:$A$2221,'[2]Sales Answer 1 &amp; 2'!$A$2:$N$2221,4,FALSE)</f>
        <v>36</v>
      </c>
      <c r="Z978" s="21">
        <f>VLOOKUP($A$2:$A$2221,'[2]Sales Answer 1 &amp; 2'!$A$2:$N$2221,5,FALSE)</f>
        <v>130</v>
      </c>
      <c r="AA978" s="21">
        <f>VLOOKUP($A$2:$A$2221,'[2]Sales Answer 1 &amp; 2'!$A$2:$N$2221,6,FALSE)</f>
        <v>0</v>
      </c>
      <c r="AB978" s="21">
        <f>VLOOKUP($A$2:$A$2221,'[2]Sales Answer 1 &amp; 2'!$A$2:$N$2221,7,FALSE)</f>
        <v>54</v>
      </c>
    </row>
    <row r="979" spans="1:28" ht="15" thickBot="1" x14ac:dyDescent="0.35">
      <c r="A979" s="12">
        <v>3165</v>
      </c>
      <c r="B979" s="13">
        <v>1</v>
      </c>
      <c r="C979" s="13">
        <v>0</v>
      </c>
      <c r="D979" s="13">
        <v>0</v>
      </c>
      <c r="E979" s="13">
        <v>0</v>
      </c>
      <c r="F979" s="13">
        <v>0</v>
      </c>
      <c r="G979" s="13">
        <v>0</v>
      </c>
      <c r="H979" s="13">
        <v>0</v>
      </c>
      <c r="I979" s="14">
        <v>43856</v>
      </c>
      <c r="J979" s="22">
        <f>VLOOKUP($A$2:$A$2221,'[2]Customer Answer 5 &amp; 6'!$A$2:$O$2221,2,FALSE)</f>
        <v>155593</v>
      </c>
      <c r="K979" s="23">
        <f>VLOOKUP($A$2:$A$2221,'[2]Customer Answer 5 &amp; 6'!$A$2:$O$2221,3,FALSE)</f>
        <v>0</v>
      </c>
      <c r="L979" s="24">
        <f>VLOOKUP($A$2:$A$2221,'[2]Customer Answer 5 &amp; 6'!$A$2:$O$2221,4,FALSE)</f>
        <v>1</v>
      </c>
      <c r="M979" s="25">
        <f>VLOOKUP($A$2:$A$2221,'[2]Customer Answer 5 &amp; 6'!$A$2:$O$2221,5,FALSE)</f>
        <v>47</v>
      </c>
      <c r="N979">
        <f>VLOOKUP($A$2:$A$2221,'[2]Customer Answer 5 &amp; 6'!$A$2:$O$2221,6,FALSE)</f>
        <v>0</v>
      </c>
      <c r="O979">
        <f>VLOOKUP($A$2:$A$2221,'[2]Customer Answer 5 &amp; 6'!$A$2:$O$2221,7,FALSE)</f>
        <v>0</v>
      </c>
      <c r="P979">
        <f>VLOOKUP($A$2:$A$2221,'[2]Customer Answer 5 &amp; 6'!$A$2:$O$2221,8,FALSE)</f>
        <v>0</v>
      </c>
      <c r="Q979">
        <f>VLOOKUP($A$2:$A$2221,'[2]Customer Answer 5 &amp; 6'!$A$2:$O$2221,9,FALSE)</f>
        <v>1</v>
      </c>
      <c r="R979">
        <f>VLOOKUP($A$2:$A$2221,'[2]Customer Answer 5 &amp; 6'!$A$2:$O$2221,10,FALSE)</f>
        <v>0</v>
      </c>
      <c r="S979" s="26">
        <f>VLOOKUP($A$2:$A$2221,'[2]Customer Answer 5 &amp; 6'!$A$2:$O$2221,11,FALSE)</f>
        <v>0</v>
      </c>
      <c r="T979" s="26">
        <f>VLOOKUP($A$2:$A$2221,'[2]Customer Answer 5 &amp; 6'!$A$2:$O$2221,12,FALSE)</f>
        <v>1</v>
      </c>
      <c r="U979" s="26">
        <f>VLOOKUP($A$2:$A$2221,'[2]Customer Answer 5 &amp; 6'!$A$2:$O$2221,13,FALSE)</f>
        <v>0</v>
      </c>
      <c r="V979" s="26">
        <f>VLOOKUP($A$2:$A$2221,'[2]Customer Answer 5 &amp; 6'!$A$2:$O$2221,14,FALSE)</f>
        <v>0</v>
      </c>
      <c r="W979" s="27" t="str">
        <f>VLOOKUP($A$2:$A$2221,'[2]Customer Answer 5 &amp; 6'!$A$2:$O$2221,15,FALSE)</f>
        <v>Texas</v>
      </c>
      <c r="X979" s="21">
        <f>VLOOKUP($A$2:$A$2221,'[2]Sales Answer 1 &amp; 2'!$A$2:$N$2221,3,FALSE)</f>
        <v>820</v>
      </c>
      <c r="Y979" s="21">
        <f>VLOOKUP($A$2:$A$2221,'[2]Sales Answer 1 &amp; 2'!$A$2:$N$2221,4,FALSE)</f>
        <v>22</v>
      </c>
      <c r="Z979" s="21">
        <f>VLOOKUP($A$2:$A$2221,'[2]Sales Answer 1 &amp; 2'!$A$2:$N$2221,5,FALSE)</f>
        <v>347</v>
      </c>
      <c r="AA979" s="21">
        <f>VLOOKUP($A$2:$A$2221,'[2]Sales Answer 1 &amp; 2'!$A$2:$N$2221,6,FALSE)</f>
        <v>31</v>
      </c>
      <c r="AB979" s="21">
        <f>VLOOKUP($A$2:$A$2221,'[2]Sales Answer 1 &amp; 2'!$A$2:$N$2221,7,FALSE)</f>
        <v>11</v>
      </c>
    </row>
    <row r="980" spans="1:28" ht="15" thickBot="1" x14ac:dyDescent="0.35">
      <c r="A980" s="12">
        <v>1149</v>
      </c>
      <c r="B980" s="13">
        <v>0</v>
      </c>
      <c r="C980" s="13">
        <v>0</v>
      </c>
      <c r="D980" s="13">
        <v>0</v>
      </c>
      <c r="E980" s="13">
        <v>0</v>
      </c>
      <c r="F980" s="13">
        <v>0</v>
      </c>
      <c r="G980" s="13">
        <v>0</v>
      </c>
      <c r="H980" s="13">
        <v>0</v>
      </c>
      <c r="I980" s="14">
        <v>43855</v>
      </c>
      <c r="J980" s="22">
        <f>VLOOKUP($A$2:$A$2221,'[2]Customer Answer 5 &amp; 6'!$A$2:$O$2221,2,FALSE)</f>
        <v>180317</v>
      </c>
      <c r="K980" s="23">
        <f>VLOOKUP($A$2:$A$2221,'[2]Customer Answer 5 &amp; 6'!$A$2:$O$2221,3,FALSE)</f>
        <v>0</v>
      </c>
      <c r="L980" s="24">
        <f>VLOOKUP($A$2:$A$2221,'[2]Customer Answer 5 &amp; 6'!$A$2:$O$2221,4,FALSE)</f>
        <v>0</v>
      </c>
      <c r="M980" s="25">
        <f>VLOOKUP($A$2:$A$2221,'[2]Customer Answer 5 &amp; 6'!$A$2:$O$2221,5,FALSE)</f>
        <v>65</v>
      </c>
      <c r="N980">
        <f>VLOOKUP($A$2:$A$2221,'[2]Customer Answer 5 &amp; 6'!$A$2:$O$2221,6,FALSE)</f>
        <v>0</v>
      </c>
      <c r="O980">
        <f>VLOOKUP($A$2:$A$2221,'[2]Customer Answer 5 &amp; 6'!$A$2:$O$2221,7,FALSE)</f>
        <v>0</v>
      </c>
      <c r="P980">
        <f>VLOOKUP($A$2:$A$2221,'[2]Customer Answer 5 &amp; 6'!$A$2:$O$2221,8,FALSE)</f>
        <v>1</v>
      </c>
      <c r="Q980">
        <f>VLOOKUP($A$2:$A$2221,'[2]Customer Answer 5 &amp; 6'!$A$2:$O$2221,9,FALSE)</f>
        <v>0</v>
      </c>
      <c r="R980">
        <f>VLOOKUP($A$2:$A$2221,'[2]Customer Answer 5 &amp; 6'!$A$2:$O$2221,10,FALSE)</f>
        <v>0</v>
      </c>
      <c r="S980" s="26">
        <f>VLOOKUP($A$2:$A$2221,'[2]Customer Answer 5 &amp; 6'!$A$2:$O$2221,11,FALSE)</f>
        <v>0</v>
      </c>
      <c r="T980" s="26">
        <f>VLOOKUP($A$2:$A$2221,'[2]Customer Answer 5 &amp; 6'!$A$2:$O$2221,12,FALSE)</f>
        <v>1</v>
      </c>
      <c r="U980" s="26">
        <f>VLOOKUP($A$2:$A$2221,'[2]Customer Answer 5 &amp; 6'!$A$2:$O$2221,13,FALSE)</f>
        <v>0</v>
      </c>
      <c r="V980" s="26">
        <f>VLOOKUP($A$2:$A$2221,'[2]Customer Answer 5 &amp; 6'!$A$2:$O$2221,14,FALSE)</f>
        <v>0</v>
      </c>
      <c r="W980" s="27" t="str">
        <f>VLOOKUP($A$2:$A$2221,'[2]Customer Answer 5 &amp; 6'!$A$2:$O$2221,15,FALSE)</f>
        <v>Texas</v>
      </c>
      <c r="X980" s="21">
        <f>VLOOKUP($A$2:$A$2221,'[2]Sales Answer 1 &amp; 2'!$A$2:$N$2221,3,FALSE)</f>
        <v>1203</v>
      </c>
      <c r="Y980" s="21">
        <f>VLOOKUP($A$2:$A$2221,'[2]Sales Answer 1 &amp; 2'!$A$2:$N$2221,4,FALSE)</f>
        <v>25</v>
      </c>
      <c r="Z980" s="21">
        <f>VLOOKUP($A$2:$A$2221,'[2]Sales Answer 1 &amp; 2'!$A$2:$N$2221,5,FALSE)</f>
        <v>869</v>
      </c>
      <c r="AA980" s="21">
        <f>VLOOKUP($A$2:$A$2221,'[2]Sales Answer 1 &amp; 2'!$A$2:$N$2221,6,FALSE)</f>
        <v>335</v>
      </c>
      <c r="AB980" s="21">
        <f>VLOOKUP($A$2:$A$2221,'[2]Sales Answer 1 &amp; 2'!$A$2:$N$2221,7,FALSE)</f>
        <v>204</v>
      </c>
    </row>
    <row r="981" spans="1:28" ht="15" thickBot="1" x14ac:dyDescent="0.35">
      <c r="A981" s="12">
        <v>1342</v>
      </c>
      <c r="B981" s="13">
        <v>0</v>
      </c>
      <c r="C981" s="13">
        <v>0</v>
      </c>
      <c r="D981" s="13">
        <v>0</v>
      </c>
      <c r="E981" s="13">
        <v>0</v>
      </c>
      <c r="F981" s="13">
        <v>0</v>
      </c>
      <c r="G981" s="13">
        <v>1</v>
      </c>
      <c r="H981" s="13">
        <v>0</v>
      </c>
      <c r="I981" s="14">
        <v>43855</v>
      </c>
      <c r="J981" s="22">
        <f>VLOOKUP($A$2:$A$2221,'[2]Customer Answer 5 &amp; 6'!$A$2:$O$2221,2,FALSE)</f>
        <v>165073</v>
      </c>
      <c r="K981" s="23">
        <f>VLOOKUP($A$2:$A$2221,'[2]Customer Answer 5 &amp; 6'!$A$2:$O$2221,3,FALSE)</f>
        <v>0</v>
      </c>
      <c r="L981" s="24">
        <f>VLOOKUP($A$2:$A$2221,'[2]Customer Answer 5 &amp; 6'!$A$2:$O$2221,4,FALSE)</f>
        <v>0</v>
      </c>
      <c r="M981" s="25">
        <f>VLOOKUP($A$2:$A$2221,'[2]Customer Answer 5 &amp; 6'!$A$2:$O$2221,5,FALSE)</f>
        <v>77</v>
      </c>
      <c r="N981">
        <f>VLOOKUP($A$2:$A$2221,'[2]Customer Answer 5 &amp; 6'!$A$2:$O$2221,6,FALSE)</f>
        <v>0</v>
      </c>
      <c r="O981">
        <f>VLOOKUP($A$2:$A$2221,'[2]Customer Answer 5 &amp; 6'!$A$2:$O$2221,7,FALSE)</f>
        <v>1</v>
      </c>
      <c r="P981">
        <f>VLOOKUP($A$2:$A$2221,'[2]Customer Answer 5 &amp; 6'!$A$2:$O$2221,8,FALSE)</f>
        <v>0</v>
      </c>
      <c r="Q981">
        <f>VLOOKUP($A$2:$A$2221,'[2]Customer Answer 5 &amp; 6'!$A$2:$O$2221,9,FALSE)</f>
        <v>0</v>
      </c>
      <c r="R981">
        <f>VLOOKUP($A$2:$A$2221,'[2]Customer Answer 5 &amp; 6'!$A$2:$O$2221,10,FALSE)</f>
        <v>0</v>
      </c>
      <c r="S981" s="26">
        <f>VLOOKUP($A$2:$A$2221,'[2]Customer Answer 5 &amp; 6'!$A$2:$O$2221,11,FALSE)</f>
        <v>0</v>
      </c>
      <c r="T981" s="26">
        <f>VLOOKUP($A$2:$A$2221,'[2]Customer Answer 5 &amp; 6'!$A$2:$O$2221,12,FALSE)</f>
        <v>0</v>
      </c>
      <c r="U981" s="26">
        <f>VLOOKUP($A$2:$A$2221,'[2]Customer Answer 5 &amp; 6'!$A$2:$O$2221,13,FALSE)</f>
        <v>1</v>
      </c>
      <c r="V981" s="26">
        <f>VLOOKUP($A$2:$A$2221,'[2]Customer Answer 5 &amp; 6'!$A$2:$O$2221,14,FALSE)</f>
        <v>0</v>
      </c>
      <c r="W981" s="27" t="str">
        <f>VLOOKUP($A$2:$A$2221,'[2]Customer Answer 5 &amp; 6'!$A$2:$O$2221,15,FALSE)</f>
        <v>Other</v>
      </c>
      <c r="X981" s="21">
        <f>VLOOKUP($A$2:$A$2221,'[2]Sales Answer 1 &amp; 2'!$A$2:$N$2221,3,FALSE)</f>
        <v>1596</v>
      </c>
      <c r="Y981" s="21">
        <f>VLOOKUP($A$2:$A$2221,'[2]Sales Answer 1 &amp; 2'!$A$2:$N$2221,4,FALSE)</f>
        <v>43</v>
      </c>
      <c r="Z981" s="21">
        <f>VLOOKUP($A$2:$A$2221,'[2]Sales Answer 1 &amp; 2'!$A$2:$N$2221,5,FALSE)</f>
        <v>449</v>
      </c>
      <c r="AA981" s="21">
        <f>VLOOKUP($A$2:$A$2221,'[2]Sales Answer 1 &amp; 2'!$A$2:$N$2221,6,FALSE)</f>
        <v>175</v>
      </c>
      <c r="AB981" s="21">
        <f>VLOOKUP($A$2:$A$2221,'[2]Sales Answer 1 &amp; 2'!$A$2:$N$2221,7,FALSE)</f>
        <v>0</v>
      </c>
    </row>
    <row r="982" spans="1:28" ht="15" thickBot="1" x14ac:dyDescent="0.35">
      <c r="A982" s="12">
        <v>1573</v>
      </c>
      <c r="B982" s="13">
        <v>0</v>
      </c>
      <c r="C982" s="13">
        <v>0</v>
      </c>
      <c r="D982" s="13">
        <v>0</v>
      </c>
      <c r="E982" s="13">
        <v>0</v>
      </c>
      <c r="F982" s="13">
        <v>0</v>
      </c>
      <c r="G982" s="13">
        <v>0</v>
      </c>
      <c r="H982" s="13">
        <v>0</v>
      </c>
      <c r="I982" s="14">
        <v>43855</v>
      </c>
      <c r="J982" s="22">
        <f>VLOOKUP($A$2:$A$2221,'[2]Customer Answer 5 &amp; 6'!$A$2:$O$2221,2,FALSE)</f>
        <v>124221</v>
      </c>
      <c r="K982" s="23">
        <f>VLOOKUP($A$2:$A$2221,'[2]Customer Answer 5 &amp; 6'!$A$2:$O$2221,3,FALSE)</f>
        <v>0</v>
      </c>
      <c r="L982" s="24">
        <f>VLOOKUP($A$2:$A$2221,'[2]Customer Answer 5 &amp; 6'!$A$2:$O$2221,4,FALSE)</f>
        <v>0</v>
      </c>
      <c r="M982" s="25">
        <f>VLOOKUP($A$2:$A$2221,'[2]Customer Answer 5 &amp; 6'!$A$2:$O$2221,5,FALSE)</f>
        <v>61</v>
      </c>
      <c r="N982">
        <f>VLOOKUP($A$2:$A$2221,'[2]Customer Answer 5 &amp; 6'!$A$2:$O$2221,6,FALSE)</f>
        <v>0</v>
      </c>
      <c r="O982">
        <f>VLOOKUP($A$2:$A$2221,'[2]Customer Answer 5 &amp; 6'!$A$2:$O$2221,7,FALSE)</f>
        <v>0</v>
      </c>
      <c r="P982">
        <f>VLOOKUP($A$2:$A$2221,'[2]Customer Answer 5 &amp; 6'!$A$2:$O$2221,8,FALSE)</f>
        <v>0</v>
      </c>
      <c r="Q982">
        <f>VLOOKUP($A$2:$A$2221,'[2]Customer Answer 5 &amp; 6'!$A$2:$O$2221,9,FALSE)</f>
        <v>1</v>
      </c>
      <c r="R982">
        <f>VLOOKUP($A$2:$A$2221,'[2]Customer Answer 5 &amp; 6'!$A$2:$O$2221,10,FALSE)</f>
        <v>0</v>
      </c>
      <c r="S982" s="26">
        <f>VLOOKUP($A$2:$A$2221,'[2]Customer Answer 5 &amp; 6'!$A$2:$O$2221,11,FALSE)</f>
        <v>0</v>
      </c>
      <c r="T982" s="26">
        <f>VLOOKUP($A$2:$A$2221,'[2]Customer Answer 5 &amp; 6'!$A$2:$O$2221,12,FALSE)</f>
        <v>1</v>
      </c>
      <c r="U982" s="26">
        <f>VLOOKUP($A$2:$A$2221,'[2]Customer Answer 5 &amp; 6'!$A$2:$O$2221,13,FALSE)</f>
        <v>0</v>
      </c>
      <c r="V982" s="26">
        <f>VLOOKUP($A$2:$A$2221,'[2]Customer Answer 5 &amp; 6'!$A$2:$O$2221,14,FALSE)</f>
        <v>0</v>
      </c>
      <c r="W982" s="27" t="str">
        <f>VLOOKUP($A$2:$A$2221,'[2]Customer Answer 5 &amp; 6'!$A$2:$O$2221,15,FALSE)</f>
        <v>Illinois</v>
      </c>
      <c r="X982" s="21">
        <f>VLOOKUP($A$2:$A$2221,'[2]Sales Answer 1 &amp; 2'!$A$2:$N$2221,3,FALSE)</f>
        <v>41</v>
      </c>
      <c r="Y982" s="21">
        <f>VLOOKUP($A$2:$A$2221,'[2]Sales Answer 1 &amp; 2'!$A$2:$N$2221,4,FALSE)</f>
        <v>46</v>
      </c>
      <c r="Z982" s="21">
        <f>VLOOKUP($A$2:$A$2221,'[2]Sales Answer 1 &amp; 2'!$A$2:$N$2221,5,FALSE)</f>
        <v>46</v>
      </c>
      <c r="AA982" s="21">
        <f>VLOOKUP($A$2:$A$2221,'[2]Sales Answer 1 &amp; 2'!$A$2:$N$2221,6,FALSE)</f>
        <v>10</v>
      </c>
      <c r="AB982" s="21">
        <f>VLOOKUP($A$2:$A$2221,'[2]Sales Answer 1 &amp; 2'!$A$2:$N$2221,7,FALSE)</f>
        <v>26</v>
      </c>
    </row>
    <row r="983" spans="1:28" ht="15" thickBot="1" x14ac:dyDescent="0.35">
      <c r="A983" s="12">
        <v>2058</v>
      </c>
      <c r="B983" s="13">
        <v>0</v>
      </c>
      <c r="C983" s="13">
        <v>0</v>
      </c>
      <c r="D983" s="13">
        <v>0</v>
      </c>
      <c r="E983" s="13">
        <v>0</v>
      </c>
      <c r="F983" s="13">
        <v>0</v>
      </c>
      <c r="G983" s="13">
        <v>0</v>
      </c>
      <c r="H983" s="13">
        <v>0</v>
      </c>
      <c r="I983" s="14">
        <v>43855</v>
      </c>
      <c r="J983" s="22">
        <f>VLOOKUP($A$2:$A$2221,'[2]Customer Answer 5 &amp; 6'!$A$2:$O$2221,2,FALSE)</f>
        <v>126907</v>
      </c>
      <c r="K983" s="23">
        <f>VLOOKUP($A$2:$A$2221,'[2]Customer Answer 5 &amp; 6'!$A$2:$O$2221,3,FALSE)</f>
        <v>1</v>
      </c>
      <c r="L983" s="24">
        <f>VLOOKUP($A$2:$A$2221,'[2]Customer Answer 5 &amp; 6'!$A$2:$O$2221,4,FALSE)</f>
        <v>1</v>
      </c>
      <c r="M983" s="25">
        <f>VLOOKUP($A$2:$A$2221,'[2]Customer Answer 5 &amp; 6'!$A$2:$O$2221,5,FALSE)</f>
        <v>44</v>
      </c>
      <c r="N983">
        <f>VLOOKUP($A$2:$A$2221,'[2]Customer Answer 5 &amp; 6'!$A$2:$O$2221,6,FALSE)</f>
        <v>0</v>
      </c>
      <c r="O983">
        <f>VLOOKUP($A$2:$A$2221,'[2]Customer Answer 5 &amp; 6'!$A$2:$O$2221,7,FALSE)</f>
        <v>0</v>
      </c>
      <c r="P983">
        <f>VLOOKUP($A$2:$A$2221,'[2]Customer Answer 5 &amp; 6'!$A$2:$O$2221,8,FALSE)</f>
        <v>0</v>
      </c>
      <c r="Q983">
        <f>VLOOKUP($A$2:$A$2221,'[2]Customer Answer 5 &amp; 6'!$A$2:$O$2221,9,FALSE)</f>
        <v>1</v>
      </c>
      <c r="R983">
        <f>VLOOKUP($A$2:$A$2221,'[2]Customer Answer 5 &amp; 6'!$A$2:$O$2221,10,FALSE)</f>
        <v>0</v>
      </c>
      <c r="S983" s="26">
        <f>VLOOKUP($A$2:$A$2221,'[2]Customer Answer 5 &amp; 6'!$A$2:$O$2221,11,FALSE)</f>
        <v>0</v>
      </c>
      <c r="T983" s="26">
        <f>VLOOKUP($A$2:$A$2221,'[2]Customer Answer 5 &amp; 6'!$A$2:$O$2221,12,FALSE)</f>
        <v>0</v>
      </c>
      <c r="U983" s="26">
        <f>VLOOKUP($A$2:$A$2221,'[2]Customer Answer 5 &amp; 6'!$A$2:$O$2221,13,FALSE)</f>
        <v>0</v>
      </c>
      <c r="V983" s="26">
        <f>VLOOKUP($A$2:$A$2221,'[2]Customer Answer 5 &amp; 6'!$A$2:$O$2221,14,FALSE)</f>
        <v>0</v>
      </c>
      <c r="W983" s="27" t="str">
        <f>VLOOKUP($A$2:$A$2221,'[2]Customer Answer 5 &amp; 6'!$A$2:$O$2221,15,FALSE)</f>
        <v>Florida</v>
      </c>
      <c r="X983" s="21">
        <f>VLOOKUP($A$2:$A$2221,'[2]Sales Answer 1 &amp; 2'!$A$2:$N$2221,3,FALSE)</f>
        <v>42</v>
      </c>
      <c r="Y983" s="21">
        <f>VLOOKUP($A$2:$A$2221,'[2]Sales Answer 1 &amp; 2'!$A$2:$N$2221,4,FALSE)</f>
        <v>5</v>
      </c>
      <c r="Z983" s="21">
        <f>VLOOKUP($A$2:$A$2221,'[2]Sales Answer 1 &amp; 2'!$A$2:$N$2221,5,FALSE)</f>
        <v>33</v>
      </c>
      <c r="AA983" s="21">
        <f>VLOOKUP($A$2:$A$2221,'[2]Sales Answer 1 &amp; 2'!$A$2:$N$2221,6,FALSE)</f>
        <v>0</v>
      </c>
      <c r="AB983" s="21">
        <f>VLOOKUP($A$2:$A$2221,'[2]Sales Answer 1 &amp; 2'!$A$2:$N$2221,7,FALSE)</f>
        <v>14</v>
      </c>
    </row>
    <row r="984" spans="1:28" ht="15" thickBot="1" x14ac:dyDescent="0.35">
      <c r="A984" s="12">
        <v>2249</v>
      </c>
      <c r="B984" s="13">
        <v>0</v>
      </c>
      <c r="C984" s="13">
        <v>0</v>
      </c>
      <c r="D984" s="13">
        <v>0</v>
      </c>
      <c r="E984" s="13">
        <v>0</v>
      </c>
      <c r="F984" s="13">
        <v>0</v>
      </c>
      <c r="G984" s="13">
        <v>0</v>
      </c>
      <c r="H984" s="13">
        <v>0</v>
      </c>
      <c r="I984" s="14">
        <v>43855</v>
      </c>
      <c r="J984" s="22">
        <f>VLOOKUP($A$2:$A$2221,'[2]Customer Answer 5 &amp; 6'!$A$2:$O$2221,2,FALSE)</f>
        <v>145579</v>
      </c>
      <c r="K984" s="23">
        <f>VLOOKUP($A$2:$A$2221,'[2]Customer Answer 5 &amp; 6'!$A$2:$O$2221,3,FALSE)</f>
        <v>0</v>
      </c>
      <c r="L984" s="24">
        <f>VLOOKUP($A$2:$A$2221,'[2]Customer Answer 5 &amp; 6'!$A$2:$O$2221,4,FALSE)</f>
        <v>1</v>
      </c>
      <c r="M984" s="25">
        <f>VLOOKUP($A$2:$A$2221,'[2]Customer Answer 5 &amp; 6'!$A$2:$O$2221,5,FALSE)</f>
        <v>72</v>
      </c>
      <c r="N984">
        <f>VLOOKUP($A$2:$A$2221,'[2]Customer Answer 5 &amp; 6'!$A$2:$O$2221,6,FALSE)</f>
        <v>0</v>
      </c>
      <c r="O984">
        <f>VLOOKUP($A$2:$A$2221,'[2]Customer Answer 5 &amp; 6'!$A$2:$O$2221,7,FALSE)</f>
        <v>1</v>
      </c>
      <c r="P984">
        <f>VLOOKUP($A$2:$A$2221,'[2]Customer Answer 5 &amp; 6'!$A$2:$O$2221,8,FALSE)</f>
        <v>0</v>
      </c>
      <c r="Q984">
        <f>VLOOKUP($A$2:$A$2221,'[2]Customer Answer 5 &amp; 6'!$A$2:$O$2221,9,FALSE)</f>
        <v>0</v>
      </c>
      <c r="R984">
        <f>VLOOKUP($A$2:$A$2221,'[2]Customer Answer 5 &amp; 6'!$A$2:$O$2221,10,FALSE)</f>
        <v>0</v>
      </c>
      <c r="S984" s="26">
        <f>VLOOKUP($A$2:$A$2221,'[2]Customer Answer 5 &amp; 6'!$A$2:$O$2221,11,FALSE)</f>
        <v>0</v>
      </c>
      <c r="T984" s="26">
        <f>VLOOKUP($A$2:$A$2221,'[2]Customer Answer 5 &amp; 6'!$A$2:$O$2221,12,FALSE)</f>
        <v>0</v>
      </c>
      <c r="U984" s="26">
        <f>VLOOKUP($A$2:$A$2221,'[2]Customer Answer 5 &amp; 6'!$A$2:$O$2221,13,FALSE)</f>
        <v>0</v>
      </c>
      <c r="V984" s="26">
        <f>VLOOKUP($A$2:$A$2221,'[2]Customer Answer 5 &amp; 6'!$A$2:$O$2221,14,FALSE)</f>
        <v>1</v>
      </c>
      <c r="W984" s="27" t="str">
        <f>VLOOKUP($A$2:$A$2221,'[2]Customer Answer 5 &amp; 6'!$A$2:$O$2221,15,FALSE)</f>
        <v>California</v>
      </c>
      <c r="X984" s="21">
        <f>VLOOKUP($A$2:$A$2221,'[2]Sales Answer 1 &amp; 2'!$A$2:$N$2221,3,FALSE)</f>
        <v>463</v>
      </c>
      <c r="Y984" s="21">
        <f>VLOOKUP($A$2:$A$2221,'[2]Sales Answer 1 &amp; 2'!$A$2:$N$2221,4,FALSE)</f>
        <v>3</v>
      </c>
      <c r="Z984" s="21">
        <f>VLOOKUP($A$2:$A$2221,'[2]Sales Answer 1 &amp; 2'!$A$2:$N$2221,5,FALSE)</f>
        <v>105</v>
      </c>
      <c r="AA984" s="21">
        <f>VLOOKUP($A$2:$A$2221,'[2]Sales Answer 1 &amp; 2'!$A$2:$N$2221,6,FALSE)</f>
        <v>6</v>
      </c>
      <c r="AB984" s="21">
        <f>VLOOKUP($A$2:$A$2221,'[2]Sales Answer 1 &amp; 2'!$A$2:$N$2221,7,FALSE)</f>
        <v>3</v>
      </c>
    </row>
    <row r="985" spans="1:28" ht="15" thickBot="1" x14ac:dyDescent="0.35">
      <c r="A985" s="12">
        <v>2357</v>
      </c>
      <c r="B985" s="13">
        <v>1</v>
      </c>
      <c r="C985" s="13">
        <v>0</v>
      </c>
      <c r="D985" s="13">
        <v>0</v>
      </c>
      <c r="E985" s="13">
        <v>0</v>
      </c>
      <c r="F985" s="13">
        <v>0</v>
      </c>
      <c r="G985" s="13">
        <v>0</v>
      </c>
      <c r="H985" s="13">
        <v>1</v>
      </c>
      <c r="I985" s="14">
        <v>43855</v>
      </c>
      <c r="J985" s="22">
        <f>VLOOKUP($A$2:$A$2221,'[2]Customer Answer 5 &amp; 6'!$A$2:$O$2221,2,FALSE)</f>
        <v>121355</v>
      </c>
      <c r="K985" s="23">
        <f>VLOOKUP($A$2:$A$2221,'[2]Customer Answer 5 &amp; 6'!$A$2:$O$2221,3,FALSE)</f>
        <v>1</v>
      </c>
      <c r="L985" s="24">
        <f>VLOOKUP($A$2:$A$2221,'[2]Customer Answer 5 &amp; 6'!$A$2:$O$2221,4,FALSE)</f>
        <v>0</v>
      </c>
      <c r="M985" s="25">
        <f>VLOOKUP($A$2:$A$2221,'[2]Customer Answer 5 &amp; 6'!$A$2:$O$2221,5,FALSE)</f>
        <v>35</v>
      </c>
      <c r="N985">
        <f>VLOOKUP($A$2:$A$2221,'[2]Customer Answer 5 &amp; 6'!$A$2:$O$2221,6,FALSE)</f>
        <v>0</v>
      </c>
      <c r="O985">
        <f>VLOOKUP($A$2:$A$2221,'[2]Customer Answer 5 &amp; 6'!$A$2:$O$2221,7,FALSE)</f>
        <v>1</v>
      </c>
      <c r="P985">
        <f>VLOOKUP($A$2:$A$2221,'[2]Customer Answer 5 &amp; 6'!$A$2:$O$2221,8,FALSE)</f>
        <v>0</v>
      </c>
      <c r="Q985">
        <f>VLOOKUP($A$2:$A$2221,'[2]Customer Answer 5 &amp; 6'!$A$2:$O$2221,9,FALSE)</f>
        <v>0</v>
      </c>
      <c r="R985">
        <f>VLOOKUP($A$2:$A$2221,'[2]Customer Answer 5 &amp; 6'!$A$2:$O$2221,10,FALSE)</f>
        <v>0</v>
      </c>
      <c r="S985" s="26">
        <f>VLOOKUP($A$2:$A$2221,'[2]Customer Answer 5 &amp; 6'!$A$2:$O$2221,11,FALSE)</f>
        <v>0</v>
      </c>
      <c r="T985" s="26">
        <f>VLOOKUP($A$2:$A$2221,'[2]Customer Answer 5 &amp; 6'!$A$2:$O$2221,12,FALSE)</f>
        <v>1</v>
      </c>
      <c r="U985" s="26">
        <f>VLOOKUP($A$2:$A$2221,'[2]Customer Answer 5 &amp; 6'!$A$2:$O$2221,13,FALSE)</f>
        <v>0</v>
      </c>
      <c r="V985" s="26">
        <f>VLOOKUP($A$2:$A$2221,'[2]Customer Answer 5 &amp; 6'!$A$2:$O$2221,14,FALSE)</f>
        <v>0</v>
      </c>
      <c r="W985" s="27" t="str">
        <f>VLOOKUP($A$2:$A$2221,'[2]Customer Answer 5 &amp; 6'!$A$2:$O$2221,15,FALSE)</f>
        <v>California</v>
      </c>
      <c r="X985" s="21">
        <f>VLOOKUP($A$2:$A$2221,'[2]Sales Answer 1 &amp; 2'!$A$2:$N$2221,3,FALSE)</f>
        <v>28</v>
      </c>
      <c r="Y985" s="21">
        <f>VLOOKUP($A$2:$A$2221,'[2]Sales Answer 1 &amp; 2'!$A$2:$N$2221,4,FALSE)</f>
        <v>74</v>
      </c>
      <c r="Z985" s="21">
        <f>VLOOKUP($A$2:$A$2221,'[2]Sales Answer 1 &amp; 2'!$A$2:$N$2221,5,FALSE)</f>
        <v>80</v>
      </c>
      <c r="AA985" s="21">
        <f>VLOOKUP($A$2:$A$2221,'[2]Sales Answer 1 &amp; 2'!$A$2:$N$2221,6,FALSE)</f>
        <v>0</v>
      </c>
      <c r="AB985" s="21">
        <f>VLOOKUP($A$2:$A$2221,'[2]Sales Answer 1 &amp; 2'!$A$2:$N$2221,7,FALSE)</f>
        <v>28</v>
      </c>
    </row>
    <row r="986" spans="1:28" ht="15" thickBot="1" x14ac:dyDescent="0.35">
      <c r="A986" s="12">
        <v>2363</v>
      </c>
      <c r="B986" s="13">
        <v>0</v>
      </c>
      <c r="C986" s="13">
        <v>0</v>
      </c>
      <c r="D986" s="13">
        <v>0</v>
      </c>
      <c r="E986" s="13">
        <v>0</v>
      </c>
      <c r="F986" s="13">
        <v>0</v>
      </c>
      <c r="G986" s="13">
        <v>0</v>
      </c>
      <c r="H986" s="13">
        <v>0</v>
      </c>
      <c r="I986" s="14">
        <v>43855</v>
      </c>
      <c r="J986" s="22">
        <f>VLOOKUP($A$2:$A$2221,'[2]Customer Answer 5 &amp; 6'!$A$2:$O$2221,2,FALSE)</f>
        <v>126907</v>
      </c>
      <c r="K986" s="23">
        <f>VLOOKUP($A$2:$A$2221,'[2]Customer Answer 5 &amp; 6'!$A$2:$O$2221,3,FALSE)</f>
        <v>1</v>
      </c>
      <c r="L986" s="24">
        <f>VLOOKUP($A$2:$A$2221,'[2]Customer Answer 5 &amp; 6'!$A$2:$O$2221,4,FALSE)</f>
        <v>1</v>
      </c>
      <c r="M986" s="25">
        <f>VLOOKUP($A$2:$A$2221,'[2]Customer Answer 5 &amp; 6'!$A$2:$O$2221,5,FALSE)</f>
        <v>44</v>
      </c>
      <c r="N986">
        <f>VLOOKUP($A$2:$A$2221,'[2]Customer Answer 5 &amp; 6'!$A$2:$O$2221,6,FALSE)</f>
        <v>0</v>
      </c>
      <c r="O986">
        <f>VLOOKUP($A$2:$A$2221,'[2]Customer Answer 5 &amp; 6'!$A$2:$O$2221,7,FALSE)</f>
        <v>0</v>
      </c>
      <c r="P986">
        <f>VLOOKUP($A$2:$A$2221,'[2]Customer Answer 5 &amp; 6'!$A$2:$O$2221,8,FALSE)</f>
        <v>0</v>
      </c>
      <c r="Q986">
        <f>VLOOKUP($A$2:$A$2221,'[2]Customer Answer 5 &amp; 6'!$A$2:$O$2221,9,FALSE)</f>
        <v>1</v>
      </c>
      <c r="R986">
        <f>VLOOKUP($A$2:$A$2221,'[2]Customer Answer 5 &amp; 6'!$A$2:$O$2221,10,FALSE)</f>
        <v>0</v>
      </c>
      <c r="S986" s="26">
        <f>VLOOKUP($A$2:$A$2221,'[2]Customer Answer 5 &amp; 6'!$A$2:$O$2221,11,FALSE)</f>
        <v>0</v>
      </c>
      <c r="T986" s="26">
        <f>VLOOKUP($A$2:$A$2221,'[2]Customer Answer 5 &amp; 6'!$A$2:$O$2221,12,FALSE)</f>
        <v>0</v>
      </c>
      <c r="U986" s="26">
        <f>VLOOKUP($A$2:$A$2221,'[2]Customer Answer 5 &amp; 6'!$A$2:$O$2221,13,FALSE)</f>
        <v>0</v>
      </c>
      <c r="V986" s="26">
        <f>VLOOKUP($A$2:$A$2221,'[2]Customer Answer 5 &amp; 6'!$A$2:$O$2221,14,FALSE)</f>
        <v>0</v>
      </c>
      <c r="W986" s="27" t="str">
        <f>VLOOKUP($A$2:$A$2221,'[2]Customer Answer 5 &amp; 6'!$A$2:$O$2221,15,FALSE)</f>
        <v>California</v>
      </c>
      <c r="X986" s="21">
        <f>VLOOKUP($A$2:$A$2221,'[2]Sales Answer 1 &amp; 2'!$A$2:$N$2221,3,FALSE)</f>
        <v>42</v>
      </c>
      <c r="Y986" s="21">
        <f>VLOOKUP($A$2:$A$2221,'[2]Sales Answer 1 &amp; 2'!$A$2:$N$2221,4,FALSE)</f>
        <v>5</v>
      </c>
      <c r="Z986" s="21">
        <f>VLOOKUP($A$2:$A$2221,'[2]Sales Answer 1 &amp; 2'!$A$2:$N$2221,5,FALSE)</f>
        <v>33</v>
      </c>
      <c r="AA986" s="21">
        <f>VLOOKUP($A$2:$A$2221,'[2]Sales Answer 1 &amp; 2'!$A$2:$N$2221,6,FALSE)</f>
        <v>0</v>
      </c>
      <c r="AB986" s="21">
        <f>VLOOKUP($A$2:$A$2221,'[2]Sales Answer 1 &amp; 2'!$A$2:$N$2221,7,FALSE)</f>
        <v>14</v>
      </c>
    </row>
    <row r="987" spans="1:28" ht="15" thickBot="1" x14ac:dyDescent="0.35">
      <c r="A987" s="12">
        <v>2596</v>
      </c>
      <c r="B987" s="13">
        <v>0</v>
      </c>
      <c r="C987" s="13">
        <v>1</v>
      </c>
      <c r="D987" s="13">
        <v>0</v>
      </c>
      <c r="E987" s="13">
        <v>0</v>
      </c>
      <c r="F987" s="13">
        <v>0</v>
      </c>
      <c r="G987" s="13">
        <v>0</v>
      </c>
      <c r="H987" s="13">
        <v>0</v>
      </c>
      <c r="I987" s="14">
        <v>43855</v>
      </c>
      <c r="J987" s="22">
        <f>VLOOKUP($A$2:$A$2221,'[2]Customer Answer 5 &amp; 6'!$A$2:$O$2221,2,FALSE)</f>
        <v>151717</v>
      </c>
      <c r="K987" s="23">
        <f>VLOOKUP($A$2:$A$2221,'[2]Customer Answer 5 &amp; 6'!$A$2:$O$2221,3,FALSE)</f>
        <v>0</v>
      </c>
      <c r="L987" s="24">
        <f>VLOOKUP($A$2:$A$2221,'[2]Customer Answer 5 &amp; 6'!$A$2:$O$2221,4,FALSE)</f>
        <v>1</v>
      </c>
      <c r="M987" s="25">
        <f>VLOOKUP($A$2:$A$2221,'[2]Customer Answer 5 &amp; 6'!$A$2:$O$2221,5,FALSE)</f>
        <v>55</v>
      </c>
      <c r="N987">
        <f>VLOOKUP($A$2:$A$2221,'[2]Customer Answer 5 &amp; 6'!$A$2:$O$2221,6,FALSE)</f>
        <v>0</v>
      </c>
      <c r="O987">
        <f>VLOOKUP($A$2:$A$2221,'[2]Customer Answer 5 &amp; 6'!$A$2:$O$2221,7,FALSE)</f>
        <v>0</v>
      </c>
      <c r="P987">
        <f>VLOOKUP($A$2:$A$2221,'[2]Customer Answer 5 &amp; 6'!$A$2:$O$2221,8,FALSE)</f>
        <v>0</v>
      </c>
      <c r="Q987">
        <f>VLOOKUP($A$2:$A$2221,'[2]Customer Answer 5 &amp; 6'!$A$2:$O$2221,9,FALSE)</f>
        <v>1</v>
      </c>
      <c r="R987">
        <f>VLOOKUP($A$2:$A$2221,'[2]Customer Answer 5 &amp; 6'!$A$2:$O$2221,10,FALSE)</f>
        <v>0</v>
      </c>
      <c r="S987" s="26">
        <f>VLOOKUP($A$2:$A$2221,'[2]Customer Answer 5 &amp; 6'!$A$2:$O$2221,11,FALSE)</f>
        <v>0</v>
      </c>
      <c r="T987" s="26">
        <f>VLOOKUP($A$2:$A$2221,'[2]Customer Answer 5 &amp; 6'!$A$2:$O$2221,12,FALSE)</f>
        <v>0</v>
      </c>
      <c r="U987" s="26">
        <f>VLOOKUP($A$2:$A$2221,'[2]Customer Answer 5 &amp; 6'!$A$2:$O$2221,13,FALSE)</f>
        <v>0</v>
      </c>
      <c r="V987" s="26">
        <f>VLOOKUP($A$2:$A$2221,'[2]Customer Answer 5 &amp; 6'!$A$2:$O$2221,14,FALSE)</f>
        <v>1</v>
      </c>
      <c r="W987" s="27" t="str">
        <f>VLOOKUP($A$2:$A$2221,'[2]Customer Answer 5 &amp; 6'!$A$2:$O$2221,15,FALSE)</f>
        <v>Other</v>
      </c>
      <c r="X987" s="21">
        <f>VLOOKUP($A$2:$A$2221,'[2]Sales Answer 1 &amp; 2'!$A$2:$N$2221,3,FALSE)</f>
        <v>287</v>
      </c>
      <c r="Y987" s="21">
        <f>VLOOKUP($A$2:$A$2221,'[2]Sales Answer 1 &amp; 2'!$A$2:$N$2221,4,FALSE)</f>
        <v>3</v>
      </c>
      <c r="Z987" s="21">
        <f>VLOOKUP($A$2:$A$2221,'[2]Sales Answer 1 &amp; 2'!$A$2:$N$2221,5,FALSE)</f>
        <v>50</v>
      </c>
      <c r="AA987" s="21">
        <f>VLOOKUP($A$2:$A$2221,'[2]Sales Answer 1 &amp; 2'!$A$2:$N$2221,6,FALSE)</f>
        <v>0</v>
      </c>
      <c r="AB987" s="21">
        <f>VLOOKUP($A$2:$A$2221,'[2]Sales Answer 1 &amp; 2'!$A$2:$N$2221,7,FALSE)</f>
        <v>3</v>
      </c>
    </row>
    <row r="988" spans="1:28" ht="15" thickBot="1" x14ac:dyDescent="0.35">
      <c r="A988" s="12">
        <v>2641</v>
      </c>
      <c r="B988" s="13">
        <v>0</v>
      </c>
      <c r="C988" s="13">
        <v>0</v>
      </c>
      <c r="D988" s="13">
        <v>0</v>
      </c>
      <c r="E988" s="13">
        <v>0</v>
      </c>
      <c r="F988" s="13">
        <v>0</v>
      </c>
      <c r="G988" s="13">
        <v>0</v>
      </c>
      <c r="H988" s="13">
        <v>0</v>
      </c>
      <c r="I988" s="14">
        <v>43855</v>
      </c>
      <c r="J988" s="22">
        <f>VLOOKUP($A$2:$A$2221,'[2]Customer Answer 5 &amp; 6'!$A$2:$O$2221,2,FALSE)</f>
        <v>163246</v>
      </c>
      <c r="K988" s="23">
        <f>VLOOKUP($A$2:$A$2221,'[2]Customer Answer 5 &amp; 6'!$A$2:$O$2221,3,FALSE)</f>
        <v>0</v>
      </c>
      <c r="L988" s="24">
        <f>VLOOKUP($A$2:$A$2221,'[2]Customer Answer 5 &amp; 6'!$A$2:$O$2221,4,FALSE)</f>
        <v>2</v>
      </c>
      <c r="M988" s="25">
        <f>VLOOKUP($A$2:$A$2221,'[2]Customer Answer 5 &amp; 6'!$A$2:$O$2221,5,FALSE)</f>
        <v>53</v>
      </c>
      <c r="N988">
        <f>VLOOKUP($A$2:$A$2221,'[2]Customer Answer 5 &amp; 6'!$A$2:$O$2221,6,FALSE)</f>
        <v>0</v>
      </c>
      <c r="O988">
        <f>VLOOKUP($A$2:$A$2221,'[2]Customer Answer 5 &amp; 6'!$A$2:$O$2221,7,FALSE)</f>
        <v>1</v>
      </c>
      <c r="P988">
        <f>VLOOKUP($A$2:$A$2221,'[2]Customer Answer 5 &amp; 6'!$A$2:$O$2221,8,FALSE)</f>
        <v>0</v>
      </c>
      <c r="Q988">
        <f>VLOOKUP($A$2:$A$2221,'[2]Customer Answer 5 &amp; 6'!$A$2:$O$2221,9,FALSE)</f>
        <v>0</v>
      </c>
      <c r="R988">
        <f>VLOOKUP($A$2:$A$2221,'[2]Customer Answer 5 &amp; 6'!$A$2:$O$2221,10,FALSE)</f>
        <v>0</v>
      </c>
      <c r="S988" s="26">
        <f>VLOOKUP($A$2:$A$2221,'[2]Customer Answer 5 &amp; 6'!$A$2:$O$2221,11,FALSE)</f>
        <v>0</v>
      </c>
      <c r="T988" s="26">
        <f>VLOOKUP($A$2:$A$2221,'[2]Customer Answer 5 &amp; 6'!$A$2:$O$2221,12,FALSE)</f>
        <v>0</v>
      </c>
      <c r="U988" s="26">
        <f>VLOOKUP($A$2:$A$2221,'[2]Customer Answer 5 &amp; 6'!$A$2:$O$2221,13,FALSE)</f>
        <v>0</v>
      </c>
      <c r="V988" s="26">
        <f>VLOOKUP($A$2:$A$2221,'[2]Customer Answer 5 &amp; 6'!$A$2:$O$2221,14,FALSE)</f>
        <v>1</v>
      </c>
      <c r="W988" s="27" t="str">
        <f>VLOOKUP($A$2:$A$2221,'[2]Customer Answer 5 &amp; 6'!$A$2:$O$2221,15,FALSE)</f>
        <v>Illinois</v>
      </c>
      <c r="X988" s="21">
        <f>VLOOKUP($A$2:$A$2221,'[2]Sales Answer 1 &amp; 2'!$A$2:$N$2221,3,FALSE)</f>
        <v>1531</v>
      </c>
      <c r="Y988" s="21">
        <f>VLOOKUP($A$2:$A$2221,'[2]Sales Answer 1 &amp; 2'!$A$2:$N$2221,4,FALSE)</f>
        <v>77</v>
      </c>
      <c r="Z988" s="21">
        <f>VLOOKUP($A$2:$A$2221,'[2]Sales Answer 1 &amp; 2'!$A$2:$N$2221,5,FALSE)</f>
        <v>235</v>
      </c>
      <c r="AA988" s="21">
        <f>VLOOKUP($A$2:$A$2221,'[2]Sales Answer 1 &amp; 2'!$A$2:$N$2221,6,FALSE)</f>
        <v>75</v>
      </c>
      <c r="AB988" s="21">
        <f>VLOOKUP($A$2:$A$2221,'[2]Sales Answer 1 &amp; 2'!$A$2:$N$2221,7,FALSE)</f>
        <v>57</v>
      </c>
    </row>
    <row r="989" spans="1:28" ht="15" thickBot="1" x14ac:dyDescent="0.35">
      <c r="A989" s="12">
        <v>2738</v>
      </c>
      <c r="B989" s="13">
        <v>0</v>
      </c>
      <c r="C989" s="13">
        <v>0</v>
      </c>
      <c r="D989" s="13">
        <v>0</v>
      </c>
      <c r="E989" s="13">
        <v>0</v>
      </c>
      <c r="F989" s="13">
        <v>0</v>
      </c>
      <c r="G989" s="13">
        <v>0</v>
      </c>
      <c r="H989" s="13">
        <v>0</v>
      </c>
      <c r="I989" s="14">
        <v>43855</v>
      </c>
      <c r="J989" s="22">
        <f>VLOOKUP($A$2:$A$2221,'[2]Customer Answer 5 &amp; 6'!$A$2:$O$2221,2,FALSE)</f>
        <v>172117</v>
      </c>
      <c r="K989" s="23">
        <f>VLOOKUP($A$2:$A$2221,'[2]Customer Answer 5 &amp; 6'!$A$2:$O$2221,3,FALSE)</f>
        <v>0</v>
      </c>
      <c r="L989" s="24">
        <f>VLOOKUP($A$2:$A$2221,'[2]Customer Answer 5 &amp; 6'!$A$2:$O$2221,4,FALSE)</f>
        <v>1</v>
      </c>
      <c r="M989" s="25">
        <f>VLOOKUP($A$2:$A$2221,'[2]Customer Answer 5 &amp; 6'!$A$2:$O$2221,5,FALSE)</f>
        <v>43</v>
      </c>
      <c r="N989">
        <f>VLOOKUP($A$2:$A$2221,'[2]Customer Answer 5 &amp; 6'!$A$2:$O$2221,6,FALSE)</f>
        <v>0</v>
      </c>
      <c r="O989">
        <f>VLOOKUP($A$2:$A$2221,'[2]Customer Answer 5 &amp; 6'!$A$2:$O$2221,7,FALSE)</f>
        <v>1</v>
      </c>
      <c r="P989">
        <f>VLOOKUP($A$2:$A$2221,'[2]Customer Answer 5 &amp; 6'!$A$2:$O$2221,8,FALSE)</f>
        <v>0</v>
      </c>
      <c r="Q989">
        <f>VLOOKUP($A$2:$A$2221,'[2]Customer Answer 5 &amp; 6'!$A$2:$O$2221,9,FALSE)</f>
        <v>0</v>
      </c>
      <c r="R989">
        <f>VLOOKUP($A$2:$A$2221,'[2]Customer Answer 5 &amp; 6'!$A$2:$O$2221,10,FALSE)</f>
        <v>0</v>
      </c>
      <c r="S989" s="26">
        <f>VLOOKUP($A$2:$A$2221,'[2]Customer Answer 5 &amp; 6'!$A$2:$O$2221,11,FALSE)</f>
        <v>0</v>
      </c>
      <c r="T989" s="26">
        <f>VLOOKUP($A$2:$A$2221,'[2]Customer Answer 5 &amp; 6'!$A$2:$O$2221,12,FALSE)</f>
        <v>1</v>
      </c>
      <c r="U989" s="26">
        <f>VLOOKUP($A$2:$A$2221,'[2]Customer Answer 5 &amp; 6'!$A$2:$O$2221,13,FALSE)</f>
        <v>0</v>
      </c>
      <c r="V989" s="26">
        <f>VLOOKUP($A$2:$A$2221,'[2]Customer Answer 5 &amp; 6'!$A$2:$O$2221,14,FALSE)</f>
        <v>0</v>
      </c>
      <c r="W989" s="27" t="str">
        <f>VLOOKUP($A$2:$A$2221,'[2]Customer Answer 5 &amp; 6'!$A$2:$O$2221,15,FALSE)</f>
        <v>New York</v>
      </c>
      <c r="X989" s="21">
        <f>VLOOKUP($A$2:$A$2221,'[2]Sales Answer 1 &amp; 2'!$A$2:$N$2221,3,FALSE)</f>
        <v>1687</v>
      </c>
      <c r="Y989" s="21">
        <f>VLOOKUP($A$2:$A$2221,'[2]Sales Answer 1 &amp; 2'!$A$2:$N$2221,4,FALSE)</f>
        <v>48</v>
      </c>
      <c r="Z989" s="21">
        <f>VLOOKUP($A$2:$A$2221,'[2]Sales Answer 1 &amp; 2'!$A$2:$N$2221,5,FALSE)</f>
        <v>408</v>
      </c>
      <c r="AA989" s="21">
        <f>VLOOKUP($A$2:$A$2221,'[2]Sales Answer 1 &amp; 2'!$A$2:$N$2221,6,FALSE)</f>
        <v>155</v>
      </c>
      <c r="AB989" s="21">
        <f>VLOOKUP($A$2:$A$2221,'[2]Sales Answer 1 &amp; 2'!$A$2:$N$2221,7,FALSE)</f>
        <v>143</v>
      </c>
    </row>
    <row r="990" spans="1:28" ht="15" thickBot="1" x14ac:dyDescent="0.35">
      <c r="A990" s="12">
        <v>1594</v>
      </c>
      <c r="B990" s="13">
        <v>0</v>
      </c>
      <c r="C990" s="13">
        <v>0</v>
      </c>
      <c r="D990" s="13">
        <v>0</v>
      </c>
      <c r="E990" s="13">
        <v>0</v>
      </c>
      <c r="F990" s="13">
        <v>0</v>
      </c>
      <c r="G990" s="13">
        <v>0</v>
      </c>
      <c r="H990" s="13">
        <v>0</v>
      </c>
      <c r="I990" s="14">
        <v>43854</v>
      </c>
      <c r="J990" s="22">
        <f>VLOOKUP($A$2:$A$2221,'[2]Customer Answer 5 &amp; 6'!$A$2:$O$2221,2,FALSE)</f>
        <v>126877</v>
      </c>
      <c r="K990" s="23">
        <f>VLOOKUP($A$2:$A$2221,'[2]Customer Answer 5 &amp; 6'!$A$2:$O$2221,3,FALSE)</f>
        <v>0</v>
      </c>
      <c r="L990" s="24">
        <f>VLOOKUP($A$2:$A$2221,'[2]Customer Answer 5 &amp; 6'!$A$2:$O$2221,4,FALSE)</f>
        <v>0</v>
      </c>
      <c r="M990" s="25">
        <f>VLOOKUP($A$2:$A$2221,'[2]Customer Answer 5 &amp; 6'!$A$2:$O$2221,5,FALSE)</f>
        <v>51</v>
      </c>
      <c r="N990">
        <f>VLOOKUP($A$2:$A$2221,'[2]Customer Answer 5 &amp; 6'!$A$2:$O$2221,6,FALSE)</f>
        <v>0</v>
      </c>
      <c r="O990">
        <f>VLOOKUP($A$2:$A$2221,'[2]Customer Answer 5 &amp; 6'!$A$2:$O$2221,7,FALSE)</f>
        <v>0</v>
      </c>
      <c r="P990">
        <f>VLOOKUP($A$2:$A$2221,'[2]Customer Answer 5 &amp; 6'!$A$2:$O$2221,8,FALSE)</f>
        <v>1</v>
      </c>
      <c r="Q990">
        <f>VLOOKUP($A$2:$A$2221,'[2]Customer Answer 5 &amp; 6'!$A$2:$O$2221,9,FALSE)</f>
        <v>0</v>
      </c>
      <c r="R990">
        <f>VLOOKUP($A$2:$A$2221,'[2]Customer Answer 5 &amp; 6'!$A$2:$O$2221,10,FALSE)</f>
        <v>0</v>
      </c>
      <c r="S990" s="26">
        <f>VLOOKUP($A$2:$A$2221,'[2]Customer Answer 5 &amp; 6'!$A$2:$O$2221,11,FALSE)</f>
        <v>0</v>
      </c>
      <c r="T990" s="26">
        <f>VLOOKUP($A$2:$A$2221,'[2]Customer Answer 5 &amp; 6'!$A$2:$O$2221,12,FALSE)</f>
        <v>0</v>
      </c>
      <c r="U990" s="26">
        <f>VLOOKUP($A$2:$A$2221,'[2]Customer Answer 5 &amp; 6'!$A$2:$O$2221,13,FALSE)</f>
        <v>1</v>
      </c>
      <c r="V990" s="26">
        <f>VLOOKUP($A$2:$A$2221,'[2]Customer Answer 5 &amp; 6'!$A$2:$O$2221,14,FALSE)</f>
        <v>0</v>
      </c>
      <c r="W990" s="27" t="str">
        <f>VLOOKUP($A$2:$A$2221,'[2]Customer Answer 5 &amp; 6'!$A$2:$O$2221,15,FALSE)</f>
        <v>Other</v>
      </c>
      <c r="X990" s="21">
        <f>VLOOKUP($A$2:$A$2221,'[2]Sales Answer 1 &amp; 2'!$A$2:$N$2221,3,FALSE)</f>
        <v>477</v>
      </c>
      <c r="Y990" s="21">
        <f>VLOOKUP($A$2:$A$2221,'[2]Sales Answer 1 &amp; 2'!$A$2:$N$2221,4,FALSE)</f>
        <v>61</v>
      </c>
      <c r="Z990" s="21">
        <f>VLOOKUP($A$2:$A$2221,'[2]Sales Answer 1 &amp; 2'!$A$2:$N$2221,5,FALSE)</f>
        <v>359</v>
      </c>
      <c r="AA990" s="21">
        <f>VLOOKUP($A$2:$A$2221,'[2]Sales Answer 1 &amp; 2'!$A$2:$N$2221,6,FALSE)</f>
        <v>94</v>
      </c>
      <c r="AB990" s="21">
        <f>VLOOKUP($A$2:$A$2221,'[2]Sales Answer 1 &amp; 2'!$A$2:$N$2221,7,FALSE)</f>
        <v>85</v>
      </c>
    </row>
    <row r="991" spans="1:28" ht="15" thickBot="1" x14ac:dyDescent="0.35">
      <c r="A991" s="12">
        <v>1947</v>
      </c>
      <c r="B991" s="13">
        <v>0</v>
      </c>
      <c r="C991" s="13">
        <v>0</v>
      </c>
      <c r="D991" s="13">
        <v>1</v>
      </c>
      <c r="E991" s="13">
        <v>1</v>
      </c>
      <c r="F991" s="13">
        <v>0</v>
      </c>
      <c r="G991" s="13">
        <v>0</v>
      </c>
      <c r="H991" s="13">
        <v>1</v>
      </c>
      <c r="I991" s="14">
        <v>43854</v>
      </c>
      <c r="J991" s="22">
        <f>VLOOKUP($A$2:$A$2221,'[2]Customer Answer 5 &amp; 6'!$A$2:$O$2221,2,FALSE)</f>
        <v>192955</v>
      </c>
      <c r="K991" s="23">
        <f>VLOOKUP($A$2:$A$2221,'[2]Customer Answer 5 &amp; 6'!$A$2:$O$2221,3,FALSE)</f>
        <v>0</v>
      </c>
      <c r="L991" s="24">
        <f>VLOOKUP($A$2:$A$2221,'[2]Customer Answer 5 &amp; 6'!$A$2:$O$2221,4,FALSE)</f>
        <v>0</v>
      </c>
      <c r="M991" s="25">
        <f>VLOOKUP($A$2:$A$2221,'[2]Customer Answer 5 &amp; 6'!$A$2:$O$2221,5,FALSE)</f>
        <v>47</v>
      </c>
      <c r="N991">
        <f>VLOOKUP($A$2:$A$2221,'[2]Customer Answer 5 &amp; 6'!$A$2:$O$2221,6,FALSE)</f>
        <v>0</v>
      </c>
      <c r="O991">
        <f>VLOOKUP($A$2:$A$2221,'[2]Customer Answer 5 &amp; 6'!$A$2:$O$2221,7,FALSE)</f>
        <v>1</v>
      </c>
      <c r="P991">
        <f>VLOOKUP($A$2:$A$2221,'[2]Customer Answer 5 &amp; 6'!$A$2:$O$2221,8,FALSE)</f>
        <v>0</v>
      </c>
      <c r="Q991">
        <f>VLOOKUP($A$2:$A$2221,'[2]Customer Answer 5 &amp; 6'!$A$2:$O$2221,9,FALSE)</f>
        <v>0</v>
      </c>
      <c r="R991">
        <f>VLOOKUP($A$2:$A$2221,'[2]Customer Answer 5 &amp; 6'!$A$2:$O$2221,10,FALSE)</f>
        <v>0</v>
      </c>
      <c r="S991" s="26">
        <f>VLOOKUP($A$2:$A$2221,'[2]Customer Answer 5 &amp; 6'!$A$2:$O$2221,11,FALSE)</f>
        <v>0</v>
      </c>
      <c r="T991" s="26">
        <f>VLOOKUP($A$2:$A$2221,'[2]Customer Answer 5 &amp; 6'!$A$2:$O$2221,12,FALSE)</f>
        <v>1</v>
      </c>
      <c r="U991" s="26">
        <f>VLOOKUP($A$2:$A$2221,'[2]Customer Answer 5 &amp; 6'!$A$2:$O$2221,13,FALSE)</f>
        <v>0</v>
      </c>
      <c r="V991" s="26">
        <f>VLOOKUP($A$2:$A$2221,'[2]Customer Answer 5 &amp; 6'!$A$2:$O$2221,14,FALSE)</f>
        <v>0</v>
      </c>
      <c r="W991" s="27" t="str">
        <f>VLOOKUP($A$2:$A$2221,'[2]Customer Answer 5 &amp; 6'!$A$2:$O$2221,15,FALSE)</f>
        <v>Texas</v>
      </c>
      <c r="X991" s="21">
        <f>VLOOKUP($A$2:$A$2221,'[2]Sales Answer 1 &amp; 2'!$A$2:$N$2221,3,FALSE)</f>
        <v>1439</v>
      </c>
      <c r="Y991" s="21">
        <f>VLOOKUP($A$2:$A$2221,'[2]Sales Answer 1 &amp; 2'!$A$2:$N$2221,4,FALSE)</f>
        <v>44</v>
      </c>
      <c r="Z991" s="21">
        <f>VLOOKUP($A$2:$A$2221,'[2]Sales Answer 1 &amp; 2'!$A$2:$N$2221,5,FALSE)</f>
        <v>1920</v>
      </c>
      <c r="AA991" s="21">
        <f>VLOOKUP($A$2:$A$2221,'[2]Sales Answer 1 &amp; 2'!$A$2:$N$2221,6,FALSE)</f>
        <v>64</v>
      </c>
      <c r="AB991" s="21">
        <f>VLOOKUP($A$2:$A$2221,'[2]Sales Answer 1 &amp; 2'!$A$2:$N$2221,7,FALSE)</f>
        <v>50</v>
      </c>
    </row>
    <row r="992" spans="1:28" ht="15" thickBot="1" x14ac:dyDescent="0.35">
      <c r="A992" s="12">
        <v>2437</v>
      </c>
      <c r="B992" s="13">
        <v>0</v>
      </c>
      <c r="C992" s="13">
        <v>0</v>
      </c>
      <c r="D992" s="13">
        <v>0</v>
      </c>
      <c r="E992" s="13">
        <v>0</v>
      </c>
      <c r="F992" s="13">
        <v>0</v>
      </c>
      <c r="G992" s="13">
        <v>1</v>
      </c>
      <c r="H992" s="13">
        <v>0</v>
      </c>
      <c r="I992" s="14">
        <v>43854</v>
      </c>
      <c r="J992" s="22">
        <f>VLOOKUP($A$2:$A$2221,'[2]Customer Answer 5 &amp; 6'!$A$2:$O$2221,2,FALSE)</f>
        <v>157957</v>
      </c>
      <c r="K992" s="23">
        <f>VLOOKUP($A$2:$A$2221,'[2]Customer Answer 5 &amp; 6'!$A$2:$O$2221,3,FALSE)</f>
        <v>0</v>
      </c>
      <c r="L992" s="24">
        <f>VLOOKUP($A$2:$A$2221,'[2]Customer Answer 5 &amp; 6'!$A$2:$O$2221,4,FALSE)</f>
        <v>1</v>
      </c>
      <c r="M992" s="25">
        <f>VLOOKUP($A$2:$A$2221,'[2]Customer Answer 5 &amp; 6'!$A$2:$O$2221,5,FALSE)</f>
        <v>61</v>
      </c>
      <c r="N992">
        <f>VLOOKUP($A$2:$A$2221,'[2]Customer Answer 5 &amp; 6'!$A$2:$O$2221,6,FALSE)</f>
        <v>0</v>
      </c>
      <c r="O992">
        <f>VLOOKUP($A$2:$A$2221,'[2]Customer Answer 5 &amp; 6'!$A$2:$O$2221,7,FALSE)</f>
        <v>0</v>
      </c>
      <c r="P992">
        <f>VLOOKUP($A$2:$A$2221,'[2]Customer Answer 5 &amp; 6'!$A$2:$O$2221,8,FALSE)</f>
        <v>0</v>
      </c>
      <c r="Q992">
        <f>VLOOKUP($A$2:$A$2221,'[2]Customer Answer 5 &amp; 6'!$A$2:$O$2221,9,FALSE)</f>
        <v>1</v>
      </c>
      <c r="R992">
        <f>VLOOKUP($A$2:$A$2221,'[2]Customer Answer 5 &amp; 6'!$A$2:$O$2221,10,FALSE)</f>
        <v>0</v>
      </c>
      <c r="S992" s="26">
        <f>VLOOKUP($A$2:$A$2221,'[2]Customer Answer 5 &amp; 6'!$A$2:$O$2221,11,FALSE)</f>
        <v>0</v>
      </c>
      <c r="T992" s="26">
        <f>VLOOKUP($A$2:$A$2221,'[2]Customer Answer 5 &amp; 6'!$A$2:$O$2221,12,FALSE)</f>
        <v>1</v>
      </c>
      <c r="U992" s="26">
        <f>VLOOKUP($A$2:$A$2221,'[2]Customer Answer 5 &amp; 6'!$A$2:$O$2221,13,FALSE)</f>
        <v>0</v>
      </c>
      <c r="V992" s="26">
        <f>VLOOKUP($A$2:$A$2221,'[2]Customer Answer 5 &amp; 6'!$A$2:$O$2221,14,FALSE)</f>
        <v>0</v>
      </c>
      <c r="W992" s="27" t="str">
        <f>VLOOKUP($A$2:$A$2221,'[2]Customer Answer 5 &amp; 6'!$A$2:$O$2221,15,FALSE)</f>
        <v>Illinois</v>
      </c>
      <c r="X992" s="21">
        <f>VLOOKUP($A$2:$A$2221,'[2]Sales Answer 1 &amp; 2'!$A$2:$N$2221,3,FALSE)</f>
        <v>790</v>
      </c>
      <c r="Y992" s="21">
        <f>VLOOKUP($A$2:$A$2221,'[2]Sales Answer 1 &amp; 2'!$A$2:$N$2221,4,FALSE)</f>
        <v>161</v>
      </c>
      <c r="Z992" s="21">
        <f>VLOOKUP($A$2:$A$2221,'[2]Sales Answer 1 &amp; 2'!$A$2:$N$2221,5,FALSE)</f>
        <v>482</v>
      </c>
      <c r="AA992" s="21">
        <f>VLOOKUP($A$2:$A$2221,'[2]Sales Answer 1 &amp; 2'!$A$2:$N$2221,6,FALSE)</f>
        <v>210</v>
      </c>
      <c r="AB992" s="21">
        <f>VLOOKUP($A$2:$A$2221,'[2]Sales Answer 1 &amp; 2'!$A$2:$N$2221,7,FALSE)</f>
        <v>14</v>
      </c>
    </row>
    <row r="993" spans="1:28" ht="15" thickBot="1" x14ac:dyDescent="0.35">
      <c r="A993" s="12">
        <v>1628</v>
      </c>
      <c r="B993" s="13">
        <v>0</v>
      </c>
      <c r="C993" s="13">
        <v>0</v>
      </c>
      <c r="D993" s="13">
        <v>0</v>
      </c>
      <c r="E993" s="13">
        <v>0</v>
      </c>
      <c r="F993" s="13">
        <v>0</v>
      </c>
      <c r="G993" s="13">
        <v>0</v>
      </c>
      <c r="H993" s="13">
        <v>0</v>
      </c>
      <c r="I993" s="14">
        <v>43853</v>
      </c>
      <c r="J993" s="22">
        <f>VLOOKUP($A$2:$A$2221,'[2]Customer Answer 5 &amp; 6'!$A$2:$O$2221,2,FALSE)</f>
        <v>146463</v>
      </c>
      <c r="K993" s="23">
        <f>VLOOKUP($A$2:$A$2221,'[2]Customer Answer 5 &amp; 6'!$A$2:$O$2221,3,FALSE)</f>
        <v>1</v>
      </c>
      <c r="L993" s="24">
        <f>VLOOKUP($A$2:$A$2221,'[2]Customer Answer 5 &amp; 6'!$A$2:$O$2221,4,FALSE)</f>
        <v>1</v>
      </c>
      <c r="M993" s="25">
        <f>VLOOKUP($A$2:$A$2221,'[2]Customer Answer 5 &amp; 6'!$A$2:$O$2221,5,FALSE)</f>
        <v>49</v>
      </c>
      <c r="N993">
        <f>VLOOKUP($A$2:$A$2221,'[2]Customer Answer 5 &amp; 6'!$A$2:$O$2221,6,FALSE)</f>
        <v>0</v>
      </c>
      <c r="O993">
        <f>VLOOKUP($A$2:$A$2221,'[2]Customer Answer 5 &amp; 6'!$A$2:$O$2221,7,FALSE)</f>
        <v>1</v>
      </c>
      <c r="P993">
        <f>VLOOKUP($A$2:$A$2221,'[2]Customer Answer 5 &amp; 6'!$A$2:$O$2221,8,FALSE)</f>
        <v>0</v>
      </c>
      <c r="Q993">
        <f>VLOOKUP($A$2:$A$2221,'[2]Customer Answer 5 &amp; 6'!$A$2:$O$2221,9,FALSE)</f>
        <v>0</v>
      </c>
      <c r="R993">
        <f>VLOOKUP($A$2:$A$2221,'[2]Customer Answer 5 &amp; 6'!$A$2:$O$2221,10,FALSE)</f>
        <v>0</v>
      </c>
      <c r="S993" s="26">
        <f>VLOOKUP($A$2:$A$2221,'[2]Customer Answer 5 &amp; 6'!$A$2:$O$2221,11,FALSE)</f>
        <v>0</v>
      </c>
      <c r="T993" s="26">
        <f>VLOOKUP($A$2:$A$2221,'[2]Customer Answer 5 &amp; 6'!$A$2:$O$2221,12,FALSE)</f>
        <v>0</v>
      </c>
      <c r="U993" s="26">
        <f>VLOOKUP($A$2:$A$2221,'[2]Customer Answer 5 &amp; 6'!$A$2:$O$2221,13,FALSE)</f>
        <v>0</v>
      </c>
      <c r="V993" s="26">
        <f>VLOOKUP($A$2:$A$2221,'[2]Customer Answer 5 &amp; 6'!$A$2:$O$2221,14,FALSE)</f>
        <v>1</v>
      </c>
      <c r="W993" s="27" t="str">
        <f>VLOOKUP($A$2:$A$2221,'[2]Customer Answer 5 &amp; 6'!$A$2:$O$2221,15,FALSE)</f>
        <v>New York</v>
      </c>
      <c r="X993" s="21">
        <f>VLOOKUP($A$2:$A$2221,'[2]Sales Answer 1 &amp; 2'!$A$2:$N$2221,3,FALSE)</f>
        <v>514</v>
      </c>
      <c r="Y993" s="21">
        <f>VLOOKUP($A$2:$A$2221,'[2]Sales Answer 1 &amp; 2'!$A$2:$N$2221,4,FALSE)</f>
        <v>6</v>
      </c>
      <c r="Z993" s="21">
        <f>VLOOKUP($A$2:$A$2221,'[2]Sales Answer 1 &amp; 2'!$A$2:$N$2221,5,FALSE)</f>
        <v>126</v>
      </c>
      <c r="AA993" s="21">
        <f>VLOOKUP($A$2:$A$2221,'[2]Sales Answer 1 &amp; 2'!$A$2:$N$2221,6,FALSE)</f>
        <v>25</v>
      </c>
      <c r="AB993" s="21">
        <f>VLOOKUP($A$2:$A$2221,'[2]Sales Answer 1 &amp; 2'!$A$2:$N$2221,7,FALSE)</f>
        <v>35</v>
      </c>
    </row>
    <row r="994" spans="1:28" ht="15" thickBot="1" x14ac:dyDescent="0.35">
      <c r="A994" s="12">
        <v>2064</v>
      </c>
      <c r="B994" s="13">
        <v>0</v>
      </c>
      <c r="C994" s="13">
        <v>0</v>
      </c>
      <c r="D994" s="13">
        <v>0</v>
      </c>
      <c r="E994" s="13">
        <v>0</v>
      </c>
      <c r="F994" s="13">
        <v>0</v>
      </c>
      <c r="G994" s="13">
        <v>0</v>
      </c>
      <c r="H994" s="13">
        <v>0</v>
      </c>
      <c r="I994" s="14">
        <v>43852</v>
      </c>
      <c r="J994" s="22">
        <f>VLOOKUP($A$2:$A$2221,'[2]Customer Answer 5 &amp; 6'!$A$2:$O$2221,2,FALSE)</f>
        <v>140479</v>
      </c>
      <c r="K994" s="23">
        <f>VLOOKUP($A$2:$A$2221,'[2]Customer Answer 5 &amp; 6'!$A$2:$O$2221,3,FALSE)</f>
        <v>1</v>
      </c>
      <c r="L994" s="24">
        <f>VLOOKUP($A$2:$A$2221,'[2]Customer Answer 5 &amp; 6'!$A$2:$O$2221,4,FALSE)</f>
        <v>0</v>
      </c>
      <c r="M994" s="25">
        <f>VLOOKUP($A$2:$A$2221,'[2]Customer Answer 5 &amp; 6'!$A$2:$O$2221,5,FALSE)</f>
        <v>38</v>
      </c>
      <c r="N994">
        <f>VLOOKUP($A$2:$A$2221,'[2]Customer Answer 5 &amp; 6'!$A$2:$O$2221,6,FALSE)</f>
        <v>0</v>
      </c>
      <c r="O994">
        <f>VLOOKUP($A$2:$A$2221,'[2]Customer Answer 5 &amp; 6'!$A$2:$O$2221,7,FALSE)</f>
        <v>0</v>
      </c>
      <c r="P994">
        <f>VLOOKUP($A$2:$A$2221,'[2]Customer Answer 5 &amp; 6'!$A$2:$O$2221,8,FALSE)</f>
        <v>0</v>
      </c>
      <c r="Q994">
        <f>VLOOKUP($A$2:$A$2221,'[2]Customer Answer 5 &amp; 6'!$A$2:$O$2221,9,FALSE)</f>
        <v>1</v>
      </c>
      <c r="R994">
        <f>VLOOKUP($A$2:$A$2221,'[2]Customer Answer 5 &amp; 6'!$A$2:$O$2221,10,FALSE)</f>
        <v>0</v>
      </c>
      <c r="S994" s="26">
        <f>VLOOKUP($A$2:$A$2221,'[2]Customer Answer 5 &amp; 6'!$A$2:$O$2221,11,FALSE)</f>
        <v>0</v>
      </c>
      <c r="T994" s="26">
        <f>VLOOKUP($A$2:$A$2221,'[2]Customer Answer 5 &amp; 6'!$A$2:$O$2221,12,FALSE)</f>
        <v>1</v>
      </c>
      <c r="U994" s="26">
        <f>VLOOKUP($A$2:$A$2221,'[2]Customer Answer 5 &amp; 6'!$A$2:$O$2221,13,FALSE)</f>
        <v>0</v>
      </c>
      <c r="V994" s="26">
        <f>VLOOKUP($A$2:$A$2221,'[2]Customer Answer 5 &amp; 6'!$A$2:$O$2221,14,FALSE)</f>
        <v>0</v>
      </c>
      <c r="W994" s="27" t="str">
        <f>VLOOKUP($A$2:$A$2221,'[2]Customer Answer 5 &amp; 6'!$A$2:$O$2221,15,FALSE)</f>
        <v>Florida</v>
      </c>
      <c r="X994" s="21">
        <f>VLOOKUP($A$2:$A$2221,'[2]Sales Answer 1 &amp; 2'!$A$2:$N$2221,3,FALSE)</f>
        <v>17</v>
      </c>
      <c r="Y994" s="21">
        <f>VLOOKUP($A$2:$A$2221,'[2]Sales Answer 1 &amp; 2'!$A$2:$N$2221,4,FALSE)</f>
        <v>0</v>
      </c>
      <c r="Z994" s="21">
        <f>VLOOKUP($A$2:$A$2221,'[2]Sales Answer 1 &amp; 2'!$A$2:$N$2221,5,FALSE)</f>
        <v>28</v>
      </c>
      <c r="AA994" s="21">
        <f>VLOOKUP($A$2:$A$2221,'[2]Sales Answer 1 &amp; 2'!$A$2:$N$2221,6,FALSE)</f>
        <v>7</v>
      </c>
      <c r="AB994" s="21">
        <f>VLOOKUP($A$2:$A$2221,'[2]Sales Answer 1 &amp; 2'!$A$2:$N$2221,7,FALSE)</f>
        <v>0</v>
      </c>
    </row>
    <row r="995" spans="1:28" ht="15" thickBot="1" x14ac:dyDescent="0.35">
      <c r="A995" s="12">
        <v>2124</v>
      </c>
      <c r="B995" s="13">
        <v>0</v>
      </c>
      <c r="C995" s="13">
        <v>0</v>
      </c>
      <c r="D995" s="13">
        <v>0</v>
      </c>
      <c r="E995" s="13">
        <v>0</v>
      </c>
      <c r="F995" s="13">
        <v>0</v>
      </c>
      <c r="G995" s="13">
        <v>0</v>
      </c>
      <c r="H995" s="13">
        <v>0</v>
      </c>
      <c r="I995" s="14">
        <v>43852</v>
      </c>
      <c r="J995" s="22">
        <f>VLOOKUP($A$2:$A$2221,'[2]Customer Answer 5 &amp; 6'!$A$2:$O$2221,2,FALSE)</f>
        <v>133419</v>
      </c>
      <c r="K995" s="23">
        <f>VLOOKUP($A$2:$A$2221,'[2]Customer Answer 5 &amp; 6'!$A$2:$O$2221,3,FALSE)</f>
        <v>0</v>
      </c>
      <c r="L995" s="24">
        <f>VLOOKUP($A$2:$A$2221,'[2]Customer Answer 5 &amp; 6'!$A$2:$O$2221,4,FALSE)</f>
        <v>1</v>
      </c>
      <c r="M995" s="25">
        <f>VLOOKUP($A$2:$A$2221,'[2]Customer Answer 5 &amp; 6'!$A$2:$O$2221,5,FALSE)</f>
        <v>58</v>
      </c>
      <c r="N995">
        <f>VLOOKUP($A$2:$A$2221,'[2]Customer Answer 5 &amp; 6'!$A$2:$O$2221,6,FALSE)</f>
        <v>0</v>
      </c>
      <c r="O995">
        <f>VLOOKUP($A$2:$A$2221,'[2]Customer Answer 5 &amp; 6'!$A$2:$O$2221,7,FALSE)</f>
        <v>0</v>
      </c>
      <c r="P995">
        <f>VLOOKUP($A$2:$A$2221,'[2]Customer Answer 5 &amp; 6'!$A$2:$O$2221,8,FALSE)</f>
        <v>1</v>
      </c>
      <c r="Q995">
        <f>VLOOKUP($A$2:$A$2221,'[2]Customer Answer 5 &amp; 6'!$A$2:$O$2221,9,FALSE)</f>
        <v>0</v>
      </c>
      <c r="R995">
        <f>VLOOKUP($A$2:$A$2221,'[2]Customer Answer 5 &amp; 6'!$A$2:$O$2221,10,FALSE)</f>
        <v>0</v>
      </c>
      <c r="S995" s="26">
        <f>VLOOKUP($A$2:$A$2221,'[2]Customer Answer 5 &amp; 6'!$A$2:$O$2221,11,FALSE)</f>
        <v>0</v>
      </c>
      <c r="T995" s="26">
        <f>VLOOKUP($A$2:$A$2221,'[2]Customer Answer 5 &amp; 6'!$A$2:$O$2221,12,FALSE)</f>
        <v>0</v>
      </c>
      <c r="U995" s="26">
        <f>VLOOKUP($A$2:$A$2221,'[2]Customer Answer 5 &amp; 6'!$A$2:$O$2221,13,FALSE)</f>
        <v>0</v>
      </c>
      <c r="V995" s="26">
        <f>VLOOKUP($A$2:$A$2221,'[2]Customer Answer 5 &amp; 6'!$A$2:$O$2221,14,FALSE)</f>
        <v>1</v>
      </c>
      <c r="W995" s="27" t="str">
        <f>VLOOKUP($A$2:$A$2221,'[2]Customer Answer 5 &amp; 6'!$A$2:$O$2221,15,FALSE)</f>
        <v>Florida</v>
      </c>
      <c r="X995" s="21">
        <f>VLOOKUP($A$2:$A$2221,'[2]Sales Answer 1 &amp; 2'!$A$2:$N$2221,3,FALSE)</f>
        <v>224</v>
      </c>
      <c r="Y995" s="21">
        <f>VLOOKUP($A$2:$A$2221,'[2]Sales Answer 1 &amp; 2'!$A$2:$N$2221,4,FALSE)</f>
        <v>0</v>
      </c>
      <c r="Z995" s="21">
        <f>VLOOKUP($A$2:$A$2221,'[2]Sales Answer 1 &amp; 2'!$A$2:$N$2221,5,FALSE)</f>
        <v>48</v>
      </c>
      <c r="AA995" s="21">
        <f>VLOOKUP($A$2:$A$2221,'[2]Sales Answer 1 &amp; 2'!$A$2:$N$2221,6,FALSE)</f>
        <v>0</v>
      </c>
      <c r="AB995" s="21">
        <f>VLOOKUP($A$2:$A$2221,'[2]Sales Answer 1 &amp; 2'!$A$2:$N$2221,7,FALSE)</f>
        <v>0</v>
      </c>
    </row>
    <row r="996" spans="1:28" ht="15" thickBot="1" x14ac:dyDescent="0.35">
      <c r="A996" s="12">
        <v>2185</v>
      </c>
      <c r="B996" s="13">
        <v>0</v>
      </c>
      <c r="C996" s="13">
        <v>0</v>
      </c>
      <c r="D996" s="13">
        <v>0</v>
      </c>
      <c r="E996" s="13">
        <v>0</v>
      </c>
      <c r="F996" s="13">
        <v>0</v>
      </c>
      <c r="G996" s="13">
        <v>0</v>
      </c>
      <c r="H996" s="13">
        <v>0</v>
      </c>
      <c r="I996" s="14">
        <v>43852</v>
      </c>
      <c r="J996" s="22">
        <f>VLOOKUP($A$2:$A$2221,'[2]Customer Answer 5 &amp; 6'!$A$2:$O$2221,2,FALSE)</f>
        <v>166636</v>
      </c>
      <c r="K996" s="23">
        <f>VLOOKUP($A$2:$A$2221,'[2]Customer Answer 5 &amp; 6'!$A$2:$O$2221,3,FALSE)</f>
        <v>0</v>
      </c>
      <c r="L996" s="24">
        <f>VLOOKUP($A$2:$A$2221,'[2]Customer Answer 5 &amp; 6'!$A$2:$O$2221,4,FALSE)</f>
        <v>0</v>
      </c>
      <c r="M996" s="25">
        <f>VLOOKUP($A$2:$A$2221,'[2]Customer Answer 5 &amp; 6'!$A$2:$O$2221,5,FALSE)</f>
        <v>63</v>
      </c>
      <c r="N996">
        <f>VLOOKUP($A$2:$A$2221,'[2]Customer Answer 5 &amp; 6'!$A$2:$O$2221,6,FALSE)</f>
        <v>0</v>
      </c>
      <c r="O996">
        <f>VLOOKUP($A$2:$A$2221,'[2]Customer Answer 5 &amp; 6'!$A$2:$O$2221,7,FALSE)</f>
        <v>0</v>
      </c>
      <c r="P996">
        <f>VLOOKUP($A$2:$A$2221,'[2]Customer Answer 5 &amp; 6'!$A$2:$O$2221,8,FALSE)</f>
        <v>0</v>
      </c>
      <c r="Q996">
        <f>VLOOKUP($A$2:$A$2221,'[2]Customer Answer 5 &amp; 6'!$A$2:$O$2221,9,FALSE)</f>
        <v>1</v>
      </c>
      <c r="R996">
        <f>VLOOKUP($A$2:$A$2221,'[2]Customer Answer 5 &amp; 6'!$A$2:$O$2221,10,FALSE)</f>
        <v>0</v>
      </c>
      <c r="S996" s="26">
        <f>VLOOKUP($A$2:$A$2221,'[2]Customer Answer 5 &amp; 6'!$A$2:$O$2221,11,FALSE)</f>
        <v>0</v>
      </c>
      <c r="T996" s="26">
        <f>VLOOKUP($A$2:$A$2221,'[2]Customer Answer 5 &amp; 6'!$A$2:$O$2221,12,FALSE)</f>
        <v>0</v>
      </c>
      <c r="U996" s="26">
        <f>VLOOKUP($A$2:$A$2221,'[2]Customer Answer 5 &amp; 6'!$A$2:$O$2221,13,FALSE)</f>
        <v>1</v>
      </c>
      <c r="V996" s="26">
        <f>VLOOKUP($A$2:$A$2221,'[2]Customer Answer 5 &amp; 6'!$A$2:$O$2221,14,FALSE)</f>
        <v>0</v>
      </c>
      <c r="W996" s="27" t="str">
        <f>VLOOKUP($A$2:$A$2221,'[2]Customer Answer 5 &amp; 6'!$A$2:$O$2221,15,FALSE)</f>
        <v>Illinois</v>
      </c>
      <c r="X996" s="21">
        <f>VLOOKUP($A$2:$A$2221,'[2]Sales Answer 1 &amp; 2'!$A$2:$N$2221,3,FALSE)</f>
        <v>728</v>
      </c>
      <c r="Y996" s="21">
        <f>VLOOKUP($A$2:$A$2221,'[2]Sales Answer 1 &amp; 2'!$A$2:$N$2221,4,FALSE)</f>
        <v>25</v>
      </c>
      <c r="Z996" s="21">
        <f>VLOOKUP($A$2:$A$2221,'[2]Sales Answer 1 &amp; 2'!$A$2:$N$2221,5,FALSE)</f>
        <v>1723</v>
      </c>
      <c r="AA996" s="21">
        <f>VLOOKUP($A$2:$A$2221,'[2]Sales Answer 1 &amp; 2'!$A$2:$N$2221,6,FALSE)</f>
        <v>210</v>
      </c>
      <c r="AB996" s="21">
        <f>VLOOKUP($A$2:$A$2221,'[2]Sales Answer 1 &amp; 2'!$A$2:$N$2221,7,FALSE)</f>
        <v>25</v>
      </c>
    </row>
    <row r="997" spans="1:28" ht="15" thickBot="1" x14ac:dyDescent="0.35">
      <c r="A997" s="12">
        <v>2588</v>
      </c>
      <c r="B997" s="13">
        <v>1</v>
      </c>
      <c r="C997" s="13">
        <v>0</v>
      </c>
      <c r="D997" s="13">
        <v>0</v>
      </c>
      <c r="E997" s="13">
        <v>0</v>
      </c>
      <c r="F997" s="13">
        <v>0</v>
      </c>
      <c r="G997" s="13">
        <v>0</v>
      </c>
      <c r="H997" s="13">
        <v>1</v>
      </c>
      <c r="I997" s="14">
        <v>43852</v>
      </c>
      <c r="J997" s="22">
        <f>VLOOKUP($A$2:$A$2221,'[2]Customer Answer 5 &amp; 6'!$A$2:$O$2221,2,FALSE)</f>
        <v>164509</v>
      </c>
      <c r="K997" s="23">
        <f>VLOOKUP($A$2:$A$2221,'[2]Customer Answer 5 &amp; 6'!$A$2:$O$2221,3,FALSE)</f>
        <v>0</v>
      </c>
      <c r="L997" s="24">
        <f>VLOOKUP($A$2:$A$2221,'[2]Customer Answer 5 &amp; 6'!$A$2:$O$2221,4,FALSE)</f>
        <v>0</v>
      </c>
      <c r="M997" s="25">
        <f>VLOOKUP($A$2:$A$2221,'[2]Customer Answer 5 &amp; 6'!$A$2:$O$2221,5,FALSE)</f>
        <v>30</v>
      </c>
      <c r="N997">
        <f>VLOOKUP($A$2:$A$2221,'[2]Customer Answer 5 &amp; 6'!$A$2:$O$2221,6,FALSE)</f>
        <v>0</v>
      </c>
      <c r="O997">
        <f>VLOOKUP($A$2:$A$2221,'[2]Customer Answer 5 &amp; 6'!$A$2:$O$2221,7,FALSE)</f>
        <v>0</v>
      </c>
      <c r="P997">
        <f>VLOOKUP($A$2:$A$2221,'[2]Customer Answer 5 &amp; 6'!$A$2:$O$2221,8,FALSE)</f>
        <v>1</v>
      </c>
      <c r="Q997">
        <f>VLOOKUP($A$2:$A$2221,'[2]Customer Answer 5 &amp; 6'!$A$2:$O$2221,9,FALSE)</f>
        <v>0</v>
      </c>
      <c r="R997">
        <f>VLOOKUP($A$2:$A$2221,'[2]Customer Answer 5 &amp; 6'!$A$2:$O$2221,10,FALSE)</f>
        <v>0</v>
      </c>
      <c r="S997" s="26">
        <f>VLOOKUP($A$2:$A$2221,'[2]Customer Answer 5 &amp; 6'!$A$2:$O$2221,11,FALSE)</f>
        <v>0</v>
      </c>
      <c r="T997" s="26">
        <f>VLOOKUP($A$2:$A$2221,'[2]Customer Answer 5 &amp; 6'!$A$2:$O$2221,12,FALSE)</f>
        <v>1</v>
      </c>
      <c r="U997" s="26">
        <f>VLOOKUP($A$2:$A$2221,'[2]Customer Answer 5 &amp; 6'!$A$2:$O$2221,13,FALSE)</f>
        <v>0</v>
      </c>
      <c r="V997" s="26">
        <f>VLOOKUP($A$2:$A$2221,'[2]Customer Answer 5 &amp; 6'!$A$2:$O$2221,14,FALSE)</f>
        <v>0</v>
      </c>
      <c r="W997" s="27" t="str">
        <f>VLOOKUP($A$2:$A$2221,'[2]Customer Answer 5 &amp; 6'!$A$2:$O$2221,15,FALSE)</f>
        <v>New York</v>
      </c>
      <c r="X997" s="21">
        <f>VLOOKUP($A$2:$A$2221,'[2]Sales Answer 1 &amp; 2'!$A$2:$N$2221,3,FALSE)</f>
        <v>2132</v>
      </c>
      <c r="Y997" s="21">
        <f>VLOOKUP($A$2:$A$2221,'[2]Sales Answer 1 &amp; 2'!$A$2:$N$2221,4,FALSE)</f>
        <v>472</v>
      </c>
      <c r="Z997" s="21">
        <f>VLOOKUP($A$2:$A$2221,'[2]Sales Answer 1 &amp; 2'!$A$2:$N$2221,5,FALSE)</f>
        <v>1466</v>
      </c>
      <c r="AA997" s="21">
        <f>VLOOKUP($A$2:$A$2221,'[2]Sales Answer 1 &amp; 2'!$A$2:$N$2221,6,FALSE)</f>
        <v>61</v>
      </c>
      <c r="AB997" s="21">
        <f>VLOOKUP($A$2:$A$2221,'[2]Sales Answer 1 &amp; 2'!$A$2:$N$2221,7,FALSE)</f>
        <v>64</v>
      </c>
    </row>
    <row r="998" spans="1:28" ht="15" thickBot="1" x14ac:dyDescent="0.35">
      <c r="A998" s="12">
        <v>1506</v>
      </c>
      <c r="B998" s="13">
        <v>0</v>
      </c>
      <c r="C998" s="13">
        <v>0</v>
      </c>
      <c r="D998" s="13">
        <v>0</v>
      </c>
      <c r="E998" s="13">
        <v>0</v>
      </c>
      <c r="F998" s="13">
        <v>0</v>
      </c>
      <c r="G998" s="13">
        <v>0</v>
      </c>
      <c r="H998" s="13">
        <v>0</v>
      </c>
      <c r="I998" s="14">
        <v>43851</v>
      </c>
      <c r="J998" s="22">
        <f>VLOOKUP($A$2:$A$2221,'[2]Customer Answer 5 &amp; 6'!$A$2:$O$2221,2,FALSE)</f>
        <v>142691</v>
      </c>
      <c r="K998" s="23">
        <f>VLOOKUP($A$2:$A$2221,'[2]Customer Answer 5 &amp; 6'!$A$2:$O$2221,3,FALSE)</f>
        <v>0</v>
      </c>
      <c r="L998" s="24">
        <f>VLOOKUP($A$2:$A$2221,'[2]Customer Answer 5 &amp; 6'!$A$2:$O$2221,4,FALSE)</f>
        <v>0</v>
      </c>
      <c r="M998" s="25">
        <f>VLOOKUP($A$2:$A$2221,'[2]Customer Answer 5 &amp; 6'!$A$2:$O$2221,5,FALSE)</f>
        <v>29</v>
      </c>
      <c r="N998">
        <f>VLOOKUP($A$2:$A$2221,'[2]Customer Answer 5 &amp; 6'!$A$2:$O$2221,6,FALSE)</f>
        <v>0</v>
      </c>
      <c r="O998">
        <f>VLOOKUP($A$2:$A$2221,'[2]Customer Answer 5 &amp; 6'!$A$2:$O$2221,7,FALSE)</f>
        <v>1</v>
      </c>
      <c r="P998">
        <f>VLOOKUP($A$2:$A$2221,'[2]Customer Answer 5 &amp; 6'!$A$2:$O$2221,8,FALSE)</f>
        <v>0</v>
      </c>
      <c r="Q998">
        <f>VLOOKUP($A$2:$A$2221,'[2]Customer Answer 5 &amp; 6'!$A$2:$O$2221,9,FALSE)</f>
        <v>0</v>
      </c>
      <c r="R998">
        <f>VLOOKUP($A$2:$A$2221,'[2]Customer Answer 5 &amp; 6'!$A$2:$O$2221,10,FALSE)</f>
        <v>0</v>
      </c>
      <c r="S998" s="26">
        <f>VLOOKUP($A$2:$A$2221,'[2]Customer Answer 5 &amp; 6'!$A$2:$O$2221,11,FALSE)</f>
        <v>0</v>
      </c>
      <c r="T998" s="26">
        <f>VLOOKUP($A$2:$A$2221,'[2]Customer Answer 5 &amp; 6'!$A$2:$O$2221,12,FALSE)</f>
        <v>1</v>
      </c>
      <c r="U998" s="26">
        <f>VLOOKUP($A$2:$A$2221,'[2]Customer Answer 5 &amp; 6'!$A$2:$O$2221,13,FALSE)</f>
        <v>0</v>
      </c>
      <c r="V998" s="26">
        <f>VLOOKUP($A$2:$A$2221,'[2]Customer Answer 5 &amp; 6'!$A$2:$O$2221,14,FALSE)</f>
        <v>0</v>
      </c>
      <c r="W998" s="27" t="str">
        <f>VLOOKUP($A$2:$A$2221,'[2]Customer Answer 5 &amp; 6'!$A$2:$O$2221,15,FALSE)</f>
        <v>Florida</v>
      </c>
      <c r="X998" s="21">
        <f>VLOOKUP($A$2:$A$2221,'[2]Sales Answer 1 &amp; 2'!$A$2:$N$2221,3,FALSE)</f>
        <v>598</v>
      </c>
      <c r="Y998" s="21">
        <f>VLOOKUP($A$2:$A$2221,'[2]Sales Answer 1 &amp; 2'!$A$2:$N$2221,4,FALSE)</f>
        <v>7</v>
      </c>
      <c r="Z998" s="21">
        <f>VLOOKUP($A$2:$A$2221,'[2]Sales Answer 1 &amp; 2'!$A$2:$N$2221,5,FALSE)</f>
        <v>214</v>
      </c>
      <c r="AA998" s="21">
        <f>VLOOKUP($A$2:$A$2221,'[2]Sales Answer 1 &amp; 2'!$A$2:$N$2221,6,FALSE)</f>
        <v>127</v>
      </c>
      <c r="AB998" s="21">
        <f>VLOOKUP($A$2:$A$2221,'[2]Sales Answer 1 &amp; 2'!$A$2:$N$2221,7,FALSE)</f>
        <v>57</v>
      </c>
    </row>
    <row r="999" spans="1:28" ht="15" thickBot="1" x14ac:dyDescent="0.35">
      <c r="A999" s="12">
        <v>1882</v>
      </c>
      <c r="B999" s="13">
        <v>0</v>
      </c>
      <c r="C999" s="13">
        <v>0</v>
      </c>
      <c r="D999" s="13">
        <v>0</v>
      </c>
      <c r="E999" s="13">
        <v>0</v>
      </c>
      <c r="F999" s="13">
        <v>0</v>
      </c>
      <c r="G999" s="13">
        <v>0</v>
      </c>
      <c r="H999" s="13">
        <v>0</v>
      </c>
      <c r="I999" s="14">
        <v>43851</v>
      </c>
      <c r="J999" s="22">
        <f>VLOOKUP($A$2:$A$2221,'[2]Customer Answer 5 &amp; 6'!$A$2:$O$2221,2,FALSE)</f>
        <v>154137</v>
      </c>
      <c r="K999" s="23">
        <f>VLOOKUP($A$2:$A$2221,'[2]Customer Answer 5 &amp; 6'!$A$2:$O$2221,3,FALSE)</f>
        <v>0</v>
      </c>
      <c r="L999" s="24">
        <f>VLOOKUP($A$2:$A$2221,'[2]Customer Answer 5 &amp; 6'!$A$2:$O$2221,4,FALSE)</f>
        <v>1</v>
      </c>
      <c r="M999" s="25">
        <f>VLOOKUP($A$2:$A$2221,'[2]Customer Answer 5 &amp; 6'!$A$2:$O$2221,5,FALSE)</f>
        <v>50</v>
      </c>
      <c r="N999">
        <f>VLOOKUP($A$2:$A$2221,'[2]Customer Answer 5 &amp; 6'!$A$2:$O$2221,6,FALSE)</f>
        <v>1</v>
      </c>
      <c r="O999">
        <f>VLOOKUP($A$2:$A$2221,'[2]Customer Answer 5 &amp; 6'!$A$2:$O$2221,7,FALSE)</f>
        <v>0</v>
      </c>
      <c r="P999">
        <f>VLOOKUP($A$2:$A$2221,'[2]Customer Answer 5 &amp; 6'!$A$2:$O$2221,8,FALSE)</f>
        <v>0</v>
      </c>
      <c r="Q999">
        <f>VLOOKUP($A$2:$A$2221,'[2]Customer Answer 5 &amp; 6'!$A$2:$O$2221,9,FALSE)</f>
        <v>0</v>
      </c>
      <c r="R999">
        <f>VLOOKUP($A$2:$A$2221,'[2]Customer Answer 5 &amp; 6'!$A$2:$O$2221,10,FALSE)</f>
        <v>0</v>
      </c>
      <c r="S999" s="26">
        <f>VLOOKUP($A$2:$A$2221,'[2]Customer Answer 5 &amp; 6'!$A$2:$O$2221,11,FALSE)</f>
        <v>0</v>
      </c>
      <c r="T999" s="26">
        <f>VLOOKUP($A$2:$A$2221,'[2]Customer Answer 5 &amp; 6'!$A$2:$O$2221,12,FALSE)</f>
        <v>1</v>
      </c>
      <c r="U999" s="26">
        <f>VLOOKUP($A$2:$A$2221,'[2]Customer Answer 5 &amp; 6'!$A$2:$O$2221,13,FALSE)</f>
        <v>0</v>
      </c>
      <c r="V999" s="26">
        <f>VLOOKUP($A$2:$A$2221,'[2]Customer Answer 5 &amp; 6'!$A$2:$O$2221,14,FALSE)</f>
        <v>0</v>
      </c>
      <c r="W999" s="27" t="str">
        <f>VLOOKUP($A$2:$A$2221,'[2]Customer Answer 5 &amp; 6'!$A$2:$O$2221,15,FALSE)</f>
        <v>Other</v>
      </c>
      <c r="X999" s="21">
        <f>VLOOKUP($A$2:$A$2221,'[2]Sales Answer 1 &amp; 2'!$A$2:$N$2221,3,FALSE)</f>
        <v>487</v>
      </c>
      <c r="Y999" s="21">
        <f>VLOOKUP($A$2:$A$2221,'[2]Sales Answer 1 &amp; 2'!$A$2:$N$2221,4,FALSE)</f>
        <v>0</v>
      </c>
      <c r="Z999" s="21">
        <f>VLOOKUP($A$2:$A$2221,'[2]Sales Answer 1 &amp; 2'!$A$2:$N$2221,5,FALSE)</f>
        <v>31</v>
      </c>
      <c r="AA999" s="21">
        <f>VLOOKUP($A$2:$A$2221,'[2]Sales Answer 1 &amp; 2'!$A$2:$N$2221,6,FALSE)</f>
        <v>0</v>
      </c>
      <c r="AB999" s="21">
        <f>VLOOKUP($A$2:$A$2221,'[2]Sales Answer 1 &amp; 2'!$A$2:$N$2221,7,FALSE)</f>
        <v>3</v>
      </c>
    </row>
    <row r="1000" spans="1:28" ht="15" thickBot="1" x14ac:dyDescent="0.35">
      <c r="A1000" s="12">
        <v>2240</v>
      </c>
      <c r="B1000" s="13">
        <v>0</v>
      </c>
      <c r="C1000" s="13">
        <v>0</v>
      </c>
      <c r="D1000" s="13">
        <v>1</v>
      </c>
      <c r="E1000" s="13">
        <v>1</v>
      </c>
      <c r="F1000" s="13">
        <v>0</v>
      </c>
      <c r="G1000" s="13">
        <v>0</v>
      </c>
      <c r="H1000" s="13">
        <v>0</v>
      </c>
      <c r="I1000" s="14">
        <v>43851</v>
      </c>
      <c r="J1000" s="22">
        <f>VLOOKUP($A$2:$A$2221,'[2]Customer Answer 5 &amp; 6'!$A$2:$O$2221,2,FALSE)</f>
        <v>176653</v>
      </c>
      <c r="K1000" s="23">
        <f>VLOOKUP($A$2:$A$2221,'[2]Customer Answer 5 &amp; 6'!$A$2:$O$2221,3,FALSE)</f>
        <v>0</v>
      </c>
      <c r="L1000" s="24">
        <f>VLOOKUP($A$2:$A$2221,'[2]Customer Answer 5 &amp; 6'!$A$2:$O$2221,4,FALSE)</f>
        <v>0</v>
      </c>
      <c r="M1000" s="25">
        <f>VLOOKUP($A$2:$A$2221,'[2]Customer Answer 5 &amp; 6'!$A$2:$O$2221,5,FALSE)</f>
        <v>51</v>
      </c>
      <c r="N1000">
        <f>VLOOKUP($A$2:$A$2221,'[2]Customer Answer 5 &amp; 6'!$A$2:$O$2221,6,FALSE)</f>
        <v>0</v>
      </c>
      <c r="O1000">
        <f>VLOOKUP($A$2:$A$2221,'[2]Customer Answer 5 &amp; 6'!$A$2:$O$2221,7,FALSE)</f>
        <v>0</v>
      </c>
      <c r="P1000">
        <f>VLOOKUP($A$2:$A$2221,'[2]Customer Answer 5 &amp; 6'!$A$2:$O$2221,8,FALSE)</f>
        <v>0</v>
      </c>
      <c r="Q1000">
        <f>VLOOKUP($A$2:$A$2221,'[2]Customer Answer 5 &amp; 6'!$A$2:$O$2221,9,FALSE)</f>
        <v>1</v>
      </c>
      <c r="R1000">
        <f>VLOOKUP($A$2:$A$2221,'[2]Customer Answer 5 &amp; 6'!$A$2:$O$2221,10,FALSE)</f>
        <v>0</v>
      </c>
      <c r="S1000" s="26">
        <f>VLOOKUP($A$2:$A$2221,'[2]Customer Answer 5 &amp; 6'!$A$2:$O$2221,11,FALSE)</f>
        <v>0</v>
      </c>
      <c r="T1000" s="26">
        <f>VLOOKUP($A$2:$A$2221,'[2]Customer Answer 5 &amp; 6'!$A$2:$O$2221,12,FALSE)</f>
        <v>1</v>
      </c>
      <c r="U1000" s="26">
        <f>VLOOKUP($A$2:$A$2221,'[2]Customer Answer 5 &amp; 6'!$A$2:$O$2221,13,FALSE)</f>
        <v>0</v>
      </c>
      <c r="V1000" s="26">
        <f>VLOOKUP($A$2:$A$2221,'[2]Customer Answer 5 &amp; 6'!$A$2:$O$2221,14,FALSE)</f>
        <v>0</v>
      </c>
      <c r="W1000" s="27" t="str">
        <f>VLOOKUP($A$2:$A$2221,'[2]Customer Answer 5 &amp; 6'!$A$2:$O$2221,15,FALSE)</f>
        <v>New York</v>
      </c>
      <c r="X1000" s="21">
        <f>VLOOKUP($A$2:$A$2221,'[2]Sales Answer 1 &amp; 2'!$A$2:$N$2221,3,FALSE)</f>
        <v>1696</v>
      </c>
      <c r="Y1000" s="21">
        <f>VLOOKUP($A$2:$A$2221,'[2]Sales Answer 1 &amp; 2'!$A$2:$N$2221,4,FALSE)</f>
        <v>145</v>
      </c>
      <c r="Z1000" s="21">
        <f>VLOOKUP($A$2:$A$2221,'[2]Sales Answer 1 &amp; 2'!$A$2:$N$2221,5,FALSE)</f>
        <v>2180</v>
      </c>
      <c r="AA1000" s="21">
        <f>VLOOKUP($A$2:$A$2221,'[2]Sales Answer 1 &amp; 2'!$A$2:$N$2221,6,FALSE)</f>
        <v>505</v>
      </c>
      <c r="AB1000" s="21">
        <f>VLOOKUP($A$2:$A$2221,'[2]Sales Answer 1 &amp; 2'!$A$2:$N$2221,7,FALSE)</f>
        <v>436</v>
      </c>
    </row>
    <row r="1001" spans="1:28" ht="15" thickBot="1" x14ac:dyDescent="0.35">
      <c r="A1001" s="12">
        <v>1328</v>
      </c>
      <c r="B1001" s="13">
        <v>1</v>
      </c>
      <c r="C1001" s="13">
        <v>0</v>
      </c>
      <c r="D1001" s="13">
        <v>0</v>
      </c>
      <c r="E1001" s="13">
        <v>0</v>
      </c>
      <c r="F1001" s="13">
        <v>0</v>
      </c>
      <c r="G1001" s="13">
        <v>0</v>
      </c>
      <c r="H1001" s="13">
        <v>1</v>
      </c>
      <c r="I1001" s="14">
        <v>43850</v>
      </c>
      <c r="J1001" s="22">
        <f>VLOOKUP($A$2:$A$2221,'[2]Customer Answer 5 &amp; 6'!$A$2:$O$2221,2,FALSE)</f>
        <v>127190</v>
      </c>
      <c r="K1001" s="23">
        <f>VLOOKUP($A$2:$A$2221,'[2]Customer Answer 5 &amp; 6'!$A$2:$O$2221,3,FALSE)</f>
        <v>1</v>
      </c>
      <c r="L1001" s="24">
        <f>VLOOKUP($A$2:$A$2221,'[2]Customer Answer 5 &amp; 6'!$A$2:$O$2221,4,FALSE)</f>
        <v>0</v>
      </c>
      <c r="M1001" s="25">
        <f>VLOOKUP($A$2:$A$2221,'[2]Customer Answer 5 &amp; 6'!$A$2:$O$2221,5,FALSE)</f>
        <v>47</v>
      </c>
      <c r="N1001">
        <f>VLOOKUP($A$2:$A$2221,'[2]Customer Answer 5 &amp; 6'!$A$2:$O$2221,6,FALSE)</f>
        <v>0</v>
      </c>
      <c r="O1001">
        <f>VLOOKUP($A$2:$A$2221,'[2]Customer Answer 5 &amp; 6'!$A$2:$O$2221,7,FALSE)</f>
        <v>0</v>
      </c>
      <c r="P1001">
        <f>VLOOKUP($A$2:$A$2221,'[2]Customer Answer 5 &amp; 6'!$A$2:$O$2221,8,FALSE)</f>
        <v>0</v>
      </c>
      <c r="Q1001">
        <f>VLOOKUP($A$2:$A$2221,'[2]Customer Answer 5 &amp; 6'!$A$2:$O$2221,9,FALSE)</f>
        <v>1</v>
      </c>
      <c r="R1001">
        <f>VLOOKUP($A$2:$A$2221,'[2]Customer Answer 5 &amp; 6'!$A$2:$O$2221,10,FALSE)</f>
        <v>0</v>
      </c>
      <c r="S1001" s="26">
        <f>VLOOKUP($A$2:$A$2221,'[2]Customer Answer 5 &amp; 6'!$A$2:$O$2221,11,FALSE)</f>
        <v>1</v>
      </c>
      <c r="T1001" s="26">
        <f>VLOOKUP($A$2:$A$2221,'[2]Customer Answer 5 &amp; 6'!$A$2:$O$2221,12,FALSE)</f>
        <v>0</v>
      </c>
      <c r="U1001" s="26">
        <f>VLOOKUP($A$2:$A$2221,'[2]Customer Answer 5 &amp; 6'!$A$2:$O$2221,13,FALSE)</f>
        <v>0</v>
      </c>
      <c r="V1001" s="26">
        <f>VLOOKUP($A$2:$A$2221,'[2]Customer Answer 5 &amp; 6'!$A$2:$O$2221,14,FALSE)</f>
        <v>0</v>
      </c>
      <c r="W1001" s="27" t="str">
        <f>VLOOKUP($A$2:$A$2221,'[2]Customer Answer 5 &amp; 6'!$A$2:$O$2221,15,FALSE)</f>
        <v>New York</v>
      </c>
      <c r="X1001" s="21">
        <f>VLOOKUP($A$2:$A$2221,'[2]Sales Answer 1 &amp; 2'!$A$2:$N$2221,3,FALSE)</f>
        <v>5</v>
      </c>
      <c r="Y1001" s="21">
        <f>VLOOKUP($A$2:$A$2221,'[2]Sales Answer 1 &amp; 2'!$A$2:$N$2221,4,FALSE)</f>
        <v>28</v>
      </c>
      <c r="Z1001" s="21">
        <f>VLOOKUP($A$2:$A$2221,'[2]Sales Answer 1 &amp; 2'!$A$2:$N$2221,5,FALSE)</f>
        <v>33</v>
      </c>
      <c r="AA1001" s="21">
        <f>VLOOKUP($A$2:$A$2221,'[2]Sales Answer 1 &amp; 2'!$A$2:$N$2221,6,FALSE)</f>
        <v>0</v>
      </c>
      <c r="AB1001" s="21">
        <f>VLOOKUP($A$2:$A$2221,'[2]Sales Answer 1 &amp; 2'!$A$2:$N$2221,7,FALSE)</f>
        <v>5</v>
      </c>
    </row>
    <row r="1002" spans="1:28" ht="15" thickBot="1" x14ac:dyDescent="0.35">
      <c r="A1002" s="12">
        <v>1386</v>
      </c>
      <c r="B1002" s="13">
        <v>0</v>
      </c>
      <c r="C1002" s="13">
        <v>0</v>
      </c>
      <c r="D1002" s="13">
        <v>0</v>
      </c>
      <c r="E1002" s="13">
        <v>0</v>
      </c>
      <c r="F1002" s="13">
        <v>0</v>
      </c>
      <c r="G1002" s="13">
        <v>0</v>
      </c>
      <c r="H1002" s="13">
        <v>0</v>
      </c>
      <c r="I1002" s="14">
        <v>43850</v>
      </c>
      <c r="J1002" s="22">
        <f>VLOOKUP($A$2:$A$2221,'[2]Customer Answer 5 &amp; 6'!$A$2:$O$2221,2,FALSE)</f>
        <v>142373</v>
      </c>
      <c r="K1002" s="23">
        <f>VLOOKUP($A$2:$A$2221,'[2]Customer Answer 5 &amp; 6'!$A$2:$O$2221,3,FALSE)</f>
        <v>1</v>
      </c>
      <c r="L1002" s="24">
        <f>VLOOKUP($A$2:$A$2221,'[2]Customer Answer 5 &amp; 6'!$A$2:$O$2221,4,FALSE)</f>
        <v>1</v>
      </c>
      <c r="M1002" s="25">
        <f>VLOOKUP($A$2:$A$2221,'[2]Customer Answer 5 &amp; 6'!$A$2:$O$2221,5,FALSE)</f>
        <v>46</v>
      </c>
      <c r="N1002">
        <f>VLOOKUP($A$2:$A$2221,'[2]Customer Answer 5 &amp; 6'!$A$2:$O$2221,6,FALSE)</f>
        <v>0</v>
      </c>
      <c r="O1002">
        <f>VLOOKUP($A$2:$A$2221,'[2]Customer Answer 5 &amp; 6'!$A$2:$O$2221,7,FALSE)</f>
        <v>0</v>
      </c>
      <c r="P1002">
        <f>VLOOKUP($A$2:$A$2221,'[2]Customer Answer 5 &amp; 6'!$A$2:$O$2221,8,FALSE)</f>
        <v>1</v>
      </c>
      <c r="Q1002">
        <f>VLOOKUP($A$2:$A$2221,'[2]Customer Answer 5 &amp; 6'!$A$2:$O$2221,9,FALSE)</f>
        <v>0</v>
      </c>
      <c r="R1002">
        <f>VLOOKUP($A$2:$A$2221,'[2]Customer Answer 5 &amp; 6'!$A$2:$O$2221,10,FALSE)</f>
        <v>0</v>
      </c>
      <c r="S1002" s="26">
        <f>VLOOKUP($A$2:$A$2221,'[2]Customer Answer 5 &amp; 6'!$A$2:$O$2221,11,FALSE)</f>
        <v>0</v>
      </c>
      <c r="T1002" s="26">
        <f>VLOOKUP($A$2:$A$2221,'[2]Customer Answer 5 &amp; 6'!$A$2:$O$2221,12,FALSE)</f>
        <v>1</v>
      </c>
      <c r="U1002" s="26">
        <f>VLOOKUP($A$2:$A$2221,'[2]Customer Answer 5 &amp; 6'!$A$2:$O$2221,13,FALSE)</f>
        <v>0</v>
      </c>
      <c r="V1002" s="26">
        <f>VLOOKUP($A$2:$A$2221,'[2]Customer Answer 5 &amp; 6'!$A$2:$O$2221,14,FALSE)</f>
        <v>0</v>
      </c>
      <c r="W1002" s="27" t="str">
        <f>VLOOKUP($A$2:$A$2221,'[2]Customer Answer 5 &amp; 6'!$A$2:$O$2221,15,FALSE)</f>
        <v>Florida</v>
      </c>
      <c r="X1002" s="21">
        <f>VLOOKUP($A$2:$A$2221,'[2]Sales Answer 1 &amp; 2'!$A$2:$N$2221,3,FALSE)</f>
        <v>225</v>
      </c>
      <c r="Y1002" s="21">
        <f>VLOOKUP($A$2:$A$2221,'[2]Sales Answer 1 &amp; 2'!$A$2:$N$2221,4,FALSE)</f>
        <v>17</v>
      </c>
      <c r="Z1002" s="21">
        <f>VLOOKUP($A$2:$A$2221,'[2]Sales Answer 1 &amp; 2'!$A$2:$N$2221,5,FALSE)</f>
        <v>205</v>
      </c>
      <c r="AA1002" s="21">
        <f>VLOOKUP($A$2:$A$2221,'[2]Sales Answer 1 &amp; 2'!$A$2:$N$2221,6,FALSE)</f>
        <v>10</v>
      </c>
      <c r="AB1002" s="21">
        <f>VLOOKUP($A$2:$A$2221,'[2]Sales Answer 1 &amp; 2'!$A$2:$N$2221,7,FALSE)</f>
        <v>27</v>
      </c>
    </row>
    <row r="1003" spans="1:28" ht="15" thickBot="1" x14ac:dyDescent="0.35">
      <c r="A1003" s="12">
        <v>1965</v>
      </c>
      <c r="B1003" s="13">
        <v>0</v>
      </c>
      <c r="C1003" s="13">
        <v>0</v>
      </c>
      <c r="D1003" s="13">
        <v>1</v>
      </c>
      <c r="E1003" s="13">
        <v>1</v>
      </c>
      <c r="F1003" s="13">
        <v>0</v>
      </c>
      <c r="G1003" s="13">
        <v>0</v>
      </c>
      <c r="H1003" s="13">
        <v>1</v>
      </c>
      <c r="I1003" s="14">
        <v>43850</v>
      </c>
      <c r="J1003" s="22">
        <f>VLOOKUP($A$2:$A$2221,'[2]Customer Answer 5 &amp; 6'!$A$2:$O$2221,2,FALSE)</f>
        <v>180763</v>
      </c>
      <c r="K1003" s="23">
        <f>VLOOKUP($A$2:$A$2221,'[2]Customer Answer 5 &amp; 6'!$A$2:$O$2221,3,FALSE)</f>
        <v>0</v>
      </c>
      <c r="L1003" s="24">
        <f>VLOOKUP($A$2:$A$2221,'[2]Customer Answer 5 &amp; 6'!$A$2:$O$2221,4,FALSE)</f>
        <v>0</v>
      </c>
      <c r="M1003" s="25">
        <f>VLOOKUP($A$2:$A$2221,'[2]Customer Answer 5 &amp; 6'!$A$2:$O$2221,5,FALSE)</f>
        <v>70</v>
      </c>
      <c r="N1003">
        <f>VLOOKUP($A$2:$A$2221,'[2]Customer Answer 5 &amp; 6'!$A$2:$O$2221,6,FALSE)</f>
        <v>0</v>
      </c>
      <c r="O1003">
        <f>VLOOKUP($A$2:$A$2221,'[2]Customer Answer 5 &amp; 6'!$A$2:$O$2221,7,FALSE)</f>
        <v>1</v>
      </c>
      <c r="P1003">
        <f>VLOOKUP($A$2:$A$2221,'[2]Customer Answer 5 &amp; 6'!$A$2:$O$2221,8,FALSE)</f>
        <v>0</v>
      </c>
      <c r="Q1003">
        <f>VLOOKUP($A$2:$A$2221,'[2]Customer Answer 5 &amp; 6'!$A$2:$O$2221,9,FALSE)</f>
        <v>0</v>
      </c>
      <c r="R1003">
        <f>VLOOKUP($A$2:$A$2221,'[2]Customer Answer 5 &amp; 6'!$A$2:$O$2221,10,FALSE)</f>
        <v>0</v>
      </c>
      <c r="S1003" s="26">
        <f>VLOOKUP($A$2:$A$2221,'[2]Customer Answer 5 &amp; 6'!$A$2:$O$2221,11,FALSE)</f>
        <v>0</v>
      </c>
      <c r="T1003" s="26">
        <f>VLOOKUP($A$2:$A$2221,'[2]Customer Answer 5 &amp; 6'!$A$2:$O$2221,12,FALSE)</f>
        <v>1</v>
      </c>
      <c r="U1003" s="26">
        <f>VLOOKUP($A$2:$A$2221,'[2]Customer Answer 5 &amp; 6'!$A$2:$O$2221,13,FALSE)</f>
        <v>0</v>
      </c>
      <c r="V1003" s="26">
        <f>VLOOKUP($A$2:$A$2221,'[2]Customer Answer 5 &amp; 6'!$A$2:$O$2221,14,FALSE)</f>
        <v>0</v>
      </c>
      <c r="W1003" s="27" t="str">
        <f>VLOOKUP($A$2:$A$2221,'[2]Customer Answer 5 &amp; 6'!$A$2:$O$2221,15,FALSE)</f>
        <v>Texas</v>
      </c>
      <c r="X1003" s="21">
        <f>VLOOKUP($A$2:$A$2221,'[2]Sales Answer 1 &amp; 2'!$A$2:$N$2221,3,FALSE)</f>
        <v>1509</v>
      </c>
      <c r="Y1003" s="21">
        <f>VLOOKUP($A$2:$A$2221,'[2]Sales Answer 1 &amp; 2'!$A$2:$N$2221,4,FALSE)</f>
        <v>376</v>
      </c>
      <c r="Z1003" s="21">
        <f>VLOOKUP($A$2:$A$2221,'[2]Sales Answer 1 &amp; 2'!$A$2:$N$2221,5,FALSE)</f>
        <v>242</v>
      </c>
      <c r="AA1003" s="21">
        <f>VLOOKUP($A$2:$A$2221,'[2]Sales Answer 1 &amp; 2'!$A$2:$N$2221,6,FALSE)</f>
        <v>430</v>
      </c>
      <c r="AB1003" s="21">
        <f>VLOOKUP($A$2:$A$2221,'[2]Sales Answer 1 &amp; 2'!$A$2:$N$2221,7,FALSE)</f>
        <v>94</v>
      </c>
    </row>
    <row r="1004" spans="1:28" ht="15" thickBot="1" x14ac:dyDescent="0.35">
      <c r="A1004" s="12">
        <v>2209</v>
      </c>
      <c r="B1004" s="13">
        <v>0</v>
      </c>
      <c r="C1004" s="13">
        <v>0</v>
      </c>
      <c r="D1004" s="13">
        <v>0</v>
      </c>
      <c r="E1004" s="13">
        <v>0</v>
      </c>
      <c r="F1004" s="13">
        <v>0</v>
      </c>
      <c r="G1004" s="13">
        <v>0</v>
      </c>
      <c r="H1004" s="13">
        <v>0</v>
      </c>
      <c r="I1004" s="14">
        <v>43850</v>
      </c>
      <c r="J1004" s="22">
        <f>VLOOKUP($A$2:$A$2221,'[2]Customer Answer 5 &amp; 6'!$A$2:$O$2221,2,FALSE)</f>
        <v>154730</v>
      </c>
      <c r="K1004" s="23">
        <f>VLOOKUP($A$2:$A$2221,'[2]Customer Answer 5 &amp; 6'!$A$2:$O$2221,3,FALSE)</f>
        <v>0</v>
      </c>
      <c r="L1004" s="24">
        <f>VLOOKUP($A$2:$A$2221,'[2]Customer Answer 5 &amp; 6'!$A$2:$O$2221,4,FALSE)</f>
        <v>1</v>
      </c>
      <c r="M1004" s="25">
        <f>VLOOKUP($A$2:$A$2221,'[2]Customer Answer 5 &amp; 6'!$A$2:$O$2221,5,FALSE)</f>
        <v>45</v>
      </c>
      <c r="N1004">
        <f>VLOOKUP($A$2:$A$2221,'[2]Customer Answer 5 &amp; 6'!$A$2:$O$2221,6,FALSE)</f>
        <v>0</v>
      </c>
      <c r="O1004">
        <f>VLOOKUP($A$2:$A$2221,'[2]Customer Answer 5 &amp; 6'!$A$2:$O$2221,7,FALSE)</f>
        <v>1</v>
      </c>
      <c r="P1004">
        <f>VLOOKUP($A$2:$A$2221,'[2]Customer Answer 5 &amp; 6'!$A$2:$O$2221,8,FALSE)</f>
        <v>0</v>
      </c>
      <c r="Q1004">
        <f>VLOOKUP($A$2:$A$2221,'[2]Customer Answer 5 &amp; 6'!$A$2:$O$2221,9,FALSE)</f>
        <v>0</v>
      </c>
      <c r="R1004">
        <f>VLOOKUP($A$2:$A$2221,'[2]Customer Answer 5 &amp; 6'!$A$2:$O$2221,10,FALSE)</f>
        <v>0</v>
      </c>
      <c r="S1004" s="26">
        <f>VLOOKUP($A$2:$A$2221,'[2]Customer Answer 5 &amp; 6'!$A$2:$O$2221,11,FALSE)</f>
        <v>0</v>
      </c>
      <c r="T1004" s="26">
        <f>VLOOKUP($A$2:$A$2221,'[2]Customer Answer 5 &amp; 6'!$A$2:$O$2221,12,FALSE)</f>
        <v>0</v>
      </c>
      <c r="U1004" s="26">
        <f>VLOOKUP($A$2:$A$2221,'[2]Customer Answer 5 &amp; 6'!$A$2:$O$2221,13,FALSE)</f>
        <v>1</v>
      </c>
      <c r="V1004" s="26">
        <f>VLOOKUP($A$2:$A$2221,'[2]Customer Answer 5 &amp; 6'!$A$2:$O$2221,14,FALSE)</f>
        <v>0</v>
      </c>
      <c r="W1004" s="27" t="str">
        <f>VLOOKUP($A$2:$A$2221,'[2]Customer Answer 5 &amp; 6'!$A$2:$O$2221,15,FALSE)</f>
        <v>Illinois</v>
      </c>
      <c r="X1004" s="21">
        <f>VLOOKUP($A$2:$A$2221,'[2]Sales Answer 1 &amp; 2'!$A$2:$N$2221,3,FALSE)</f>
        <v>899</v>
      </c>
      <c r="Y1004" s="21">
        <f>VLOOKUP($A$2:$A$2221,'[2]Sales Answer 1 &amp; 2'!$A$2:$N$2221,4,FALSE)</f>
        <v>8</v>
      </c>
      <c r="Z1004" s="21">
        <f>VLOOKUP($A$2:$A$2221,'[2]Sales Answer 1 &amp; 2'!$A$2:$N$2221,5,FALSE)</f>
        <v>48</v>
      </c>
      <c r="AA1004" s="21">
        <f>VLOOKUP($A$2:$A$2221,'[2]Sales Answer 1 &amp; 2'!$A$2:$N$2221,6,FALSE)</f>
        <v>11</v>
      </c>
      <c r="AB1004" s="21">
        <f>VLOOKUP($A$2:$A$2221,'[2]Sales Answer 1 &amp; 2'!$A$2:$N$2221,7,FALSE)</f>
        <v>20</v>
      </c>
    </row>
    <row r="1005" spans="1:28" ht="15" thickBot="1" x14ac:dyDescent="0.35">
      <c r="A1005" s="12">
        <v>2767</v>
      </c>
      <c r="B1005" s="13">
        <v>0</v>
      </c>
      <c r="C1005" s="13">
        <v>0</v>
      </c>
      <c r="D1005" s="13">
        <v>1</v>
      </c>
      <c r="E1005" s="13">
        <v>0</v>
      </c>
      <c r="F1005" s="13">
        <v>0</v>
      </c>
      <c r="G1005" s="13">
        <v>0</v>
      </c>
      <c r="H1005" s="13">
        <v>0</v>
      </c>
      <c r="I1005" s="14">
        <v>43850</v>
      </c>
      <c r="J1005" s="22">
        <f>VLOOKUP($A$2:$A$2221,'[2]Customer Answer 5 &amp; 6'!$A$2:$O$2221,2,FALSE)</f>
        <v>182122</v>
      </c>
      <c r="K1005" s="23">
        <f>VLOOKUP($A$2:$A$2221,'[2]Customer Answer 5 &amp; 6'!$A$2:$O$2221,3,FALSE)</f>
        <v>0</v>
      </c>
      <c r="L1005" s="24">
        <f>VLOOKUP($A$2:$A$2221,'[2]Customer Answer 5 &amp; 6'!$A$2:$O$2221,4,FALSE)</f>
        <v>0</v>
      </c>
      <c r="M1005" s="25">
        <f>VLOOKUP($A$2:$A$2221,'[2]Customer Answer 5 &amp; 6'!$A$2:$O$2221,5,FALSE)</f>
        <v>58</v>
      </c>
      <c r="N1005">
        <f>VLOOKUP($A$2:$A$2221,'[2]Customer Answer 5 &amp; 6'!$A$2:$O$2221,6,FALSE)</f>
        <v>0</v>
      </c>
      <c r="O1005">
        <f>VLOOKUP($A$2:$A$2221,'[2]Customer Answer 5 &amp; 6'!$A$2:$O$2221,7,FALSE)</f>
        <v>0</v>
      </c>
      <c r="P1005">
        <f>VLOOKUP($A$2:$A$2221,'[2]Customer Answer 5 &amp; 6'!$A$2:$O$2221,8,FALSE)</f>
        <v>0</v>
      </c>
      <c r="Q1005">
        <f>VLOOKUP($A$2:$A$2221,'[2]Customer Answer 5 &amp; 6'!$A$2:$O$2221,9,FALSE)</f>
        <v>1</v>
      </c>
      <c r="R1005">
        <f>VLOOKUP($A$2:$A$2221,'[2]Customer Answer 5 &amp; 6'!$A$2:$O$2221,10,FALSE)</f>
        <v>0</v>
      </c>
      <c r="S1005" s="26">
        <f>VLOOKUP($A$2:$A$2221,'[2]Customer Answer 5 &amp; 6'!$A$2:$O$2221,11,FALSE)</f>
        <v>0</v>
      </c>
      <c r="T1005" s="26">
        <f>VLOOKUP($A$2:$A$2221,'[2]Customer Answer 5 &amp; 6'!$A$2:$O$2221,12,FALSE)</f>
        <v>0</v>
      </c>
      <c r="U1005" s="26">
        <f>VLOOKUP($A$2:$A$2221,'[2]Customer Answer 5 &amp; 6'!$A$2:$O$2221,13,FALSE)</f>
        <v>0</v>
      </c>
      <c r="V1005" s="26">
        <f>VLOOKUP($A$2:$A$2221,'[2]Customer Answer 5 &amp; 6'!$A$2:$O$2221,14,FALSE)</f>
        <v>0</v>
      </c>
      <c r="W1005" s="27" t="str">
        <f>VLOOKUP($A$2:$A$2221,'[2]Customer Answer 5 &amp; 6'!$A$2:$O$2221,15,FALSE)</f>
        <v>Illinois</v>
      </c>
      <c r="X1005" s="21">
        <f>VLOOKUP($A$2:$A$2221,'[2]Sales Answer 1 &amp; 2'!$A$2:$N$2221,3,FALSE)</f>
        <v>1628</v>
      </c>
      <c r="Y1005" s="21">
        <f>VLOOKUP($A$2:$A$2221,'[2]Sales Answer 1 &amp; 2'!$A$2:$N$2221,4,FALSE)</f>
        <v>49</v>
      </c>
      <c r="Z1005" s="21">
        <f>VLOOKUP($A$2:$A$2221,'[2]Sales Answer 1 &amp; 2'!$A$2:$N$2221,5,FALSE)</f>
        <v>776</v>
      </c>
      <c r="AA1005" s="21">
        <f>VLOOKUP($A$2:$A$2221,'[2]Sales Answer 1 &amp; 2'!$A$2:$N$2221,6,FALSE)</f>
        <v>335</v>
      </c>
      <c r="AB1005" s="21">
        <f>VLOOKUP($A$2:$A$2221,'[2]Sales Answer 1 &amp; 2'!$A$2:$N$2221,7,FALSE)</f>
        <v>55</v>
      </c>
    </row>
    <row r="1006" spans="1:28" ht="15" thickBot="1" x14ac:dyDescent="0.35">
      <c r="A1006" s="12">
        <v>1124</v>
      </c>
      <c r="B1006" s="13">
        <v>0</v>
      </c>
      <c r="C1006" s="13">
        <v>0</v>
      </c>
      <c r="D1006" s="13">
        <v>0</v>
      </c>
      <c r="E1006" s="13">
        <v>0</v>
      </c>
      <c r="F1006" s="13">
        <v>0</v>
      </c>
      <c r="G1006" s="13">
        <v>0</v>
      </c>
      <c r="H1006" s="13">
        <v>0</v>
      </c>
      <c r="I1006" s="14">
        <v>43849</v>
      </c>
      <c r="J1006" s="22">
        <f>VLOOKUP($A$2:$A$2221,'[2]Customer Answer 5 &amp; 6'!$A$2:$O$2221,2,FALSE)</f>
        <v>141551</v>
      </c>
      <c r="K1006" s="23">
        <f>VLOOKUP($A$2:$A$2221,'[2]Customer Answer 5 &amp; 6'!$A$2:$O$2221,3,FALSE)</f>
        <v>1</v>
      </c>
      <c r="L1006" s="24">
        <f>VLOOKUP($A$2:$A$2221,'[2]Customer Answer 5 &amp; 6'!$A$2:$O$2221,4,FALSE)</f>
        <v>1</v>
      </c>
      <c r="M1006" s="25">
        <f>VLOOKUP($A$2:$A$2221,'[2]Customer Answer 5 &amp; 6'!$A$2:$O$2221,5,FALSE)</f>
        <v>56</v>
      </c>
      <c r="N1006">
        <f>VLOOKUP($A$2:$A$2221,'[2]Customer Answer 5 &amp; 6'!$A$2:$O$2221,6,FALSE)</f>
        <v>0</v>
      </c>
      <c r="O1006">
        <f>VLOOKUP($A$2:$A$2221,'[2]Customer Answer 5 &amp; 6'!$A$2:$O$2221,7,FALSE)</f>
        <v>1</v>
      </c>
      <c r="P1006">
        <f>VLOOKUP($A$2:$A$2221,'[2]Customer Answer 5 &amp; 6'!$A$2:$O$2221,8,FALSE)</f>
        <v>0</v>
      </c>
      <c r="Q1006">
        <f>VLOOKUP($A$2:$A$2221,'[2]Customer Answer 5 &amp; 6'!$A$2:$O$2221,9,FALSE)</f>
        <v>0</v>
      </c>
      <c r="R1006">
        <f>VLOOKUP($A$2:$A$2221,'[2]Customer Answer 5 &amp; 6'!$A$2:$O$2221,10,FALSE)</f>
        <v>0</v>
      </c>
      <c r="S1006" s="26">
        <f>VLOOKUP($A$2:$A$2221,'[2]Customer Answer 5 &amp; 6'!$A$2:$O$2221,11,FALSE)</f>
        <v>0</v>
      </c>
      <c r="T1006" s="26">
        <f>VLOOKUP($A$2:$A$2221,'[2]Customer Answer 5 &amp; 6'!$A$2:$O$2221,12,FALSE)</f>
        <v>0</v>
      </c>
      <c r="U1006" s="26">
        <f>VLOOKUP($A$2:$A$2221,'[2]Customer Answer 5 &amp; 6'!$A$2:$O$2221,13,FALSE)</f>
        <v>0</v>
      </c>
      <c r="V1006" s="26">
        <f>VLOOKUP($A$2:$A$2221,'[2]Customer Answer 5 &amp; 6'!$A$2:$O$2221,14,FALSE)</f>
        <v>1</v>
      </c>
      <c r="W1006" s="27" t="str">
        <f>VLOOKUP($A$2:$A$2221,'[2]Customer Answer 5 &amp; 6'!$A$2:$O$2221,15,FALSE)</f>
        <v>New York</v>
      </c>
      <c r="X1006" s="21">
        <f>VLOOKUP($A$2:$A$2221,'[2]Sales Answer 1 &amp; 2'!$A$2:$N$2221,3,FALSE)</f>
        <v>749</v>
      </c>
      <c r="Y1006" s="21">
        <f>VLOOKUP($A$2:$A$2221,'[2]Sales Answer 1 &amp; 2'!$A$2:$N$2221,4,FALSE)</f>
        <v>0</v>
      </c>
      <c r="Z1006" s="21">
        <f>VLOOKUP($A$2:$A$2221,'[2]Sales Answer 1 &amp; 2'!$A$2:$N$2221,5,FALSE)</f>
        <v>112</v>
      </c>
      <c r="AA1006" s="21">
        <f>VLOOKUP($A$2:$A$2221,'[2]Sales Answer 1 &amp; 2'!$A$2:$N$2221,6,FALSE)</f>
        <v>10</v>
      </c>
      <c r="AB1006" s="21">
        <f>VLOOKUP($A$2:$A$2221,'[2]Sales Answer 1 &amp; 2'!$A$2:$N$2221,7,FALSE)</f>
        <v>0</v>
      </c>
    </row>
    <row r="1007" spans="1:28" ht="15" thickBot="1" x14ac:dyDescent="0.35">
      <c r="A1007" s="12">
        <v>1979</v>
      </c>
      <c r="B1007" s="13">
        <v>1</v>
      </c>
      <c r="C1007" s="13">
        <v>0</v>
      </c>
      <c r="D1007" s="13">
        <v>0</v>
      </c>
      <c r="E1007" s="13">
        <v>0</v>
      </c>
      <c r="F1007" s="13">
        <v>0</v>
      </c>
      <c r="G1007" s="13">
        <v>0</v>
      </c>
      <c r="H1007" s="13">
        <v>0</v>
      </c>
      <c r="I1007" s="14">
        <v>43848</v>
      </c>
      <c r="J1007" s="22">
        <f>VLOOKUP($A$2:$A$2221,'[2]Customer Answer 5 &amp; 6'!$A$2:$O$2221,2,FALSE)</f>
        <v>152845</v>
      </c>
      <c r="K1007" s="23">
        <f>VLOOKUP($A$2:$A$2221,'[2]Customer Answer 5 &amp; 6'!$A$2:$O$2221,3,FALSE)</f>
        <v>1</v>
      </c>
      <c r="L1007" s="24">
        <f>VLOOKUP($A$2:$A$2221,'[2]Customer Answer 5 &amp; 6'!$A$2:$O$2221,4,FALSE)</f>
        <v>0</v>
      </c>
      <c r="M1007" s="25">
        <f>VLOOKUP($A$2:$A$2221,'[2]Customer Answer 5 &amp; 6'!$A$2:$O$2221,5,FALSE)</f>
        <v>47</v>
      </c>
      <c r="N1007">
        <f>VLOOKUP($A$2:$A$2221,'[2]Customer Answer 5 &amp; 6'!$A$2:$O$2221,6,FALSE)</f>
        <v>0</v>
      </c>
      <c r="O1007">
        <f>VLOOKUP($A$2:$A$2221,'[2]Customer Answer 5 &amp; 6'!$A$2:$O$2221,7,FALSE)</f>
        <v>1</v>
      </c>
      <c r="P1007">
        <f>VLOOKUP($A$2:$A$2221,'[2]Customer Answer 5 &amp; 6'!$A$2:$O$2221,8,FALSE)</f>
        <v>0</v>
      </c>
      <c r="Q1007">
        <f>VLOOKUP($A$2:$A$2221,'[2]Customer Answer 5 &amp; 6'!$A$2:$O$2221,9,FALSE)</f>
        <v>0</v>
      </c>
      <c r="R1007">
        <f>VLOOKUP($A$2:$A$2221,'[2]Customer Answer 5 &amp; 6'!$A$2:$O$2221,10,FALSE)</f>
        <v>0</v>
      </c>
      <c r="S1007" s="26">
        <f>VLOOKUP($A$2:$A$2221,'[2]Customer Answer 5 &amp; 6'!$A$2:$O$2221,11,FALSE)</f>
        <v>0</v>
      </c>
      <c r="T1007" s="26">
        <f>VLOOKUP($A$2:$A$2221,'[2]Customer Answer 5 &amp; 6'!$A$2:$O$2221,12,FALSE)</f>
        <v>1</v>
      </c>
      <c r="U1007" s="26">
        <f>VLOOKUP($A$2:$A$2221,'[2]Customer Answer 5 &amp; 6'!$A$2:$O$2221,13,FALSE)</f>
        <v>0</v>
      </c>
      <c r="V1007" s="26">
        <f>VLOOKUP($A$2:$A$2221,'[2]Customer Answer 5 &amp; 6'!$A$2:$O$2221,14,FALSE)</f>
        <v>0</v>
      </c>
      <c r="W1007" s="27" t="str">
        <f>VLOOKUP($A$2:$A$2221,'[2]Customer Answer 5 &amp; 6'!$A$2:$O$2221,15,FALSE)</f>
        <v>California</v>
      </c>
      <c r="X1007" s="21">
        <f>VLOOKUP($A$2:$A$2221,'[2]Sales Answer 1 &amp; 2'!$A$2:$N$2221,3,FALSE)</f>
        <v>1111</v>
      </c>
      <c r="Y1007" s="21">
        <f>VLOOKUP($A$2:$A$2221,'[2]Sales Answer 1 &amp; 2'!$A$2:$N$2221,4,FALSE)</f>
        <v>72</v>
      </c>
      <c r="Z1007" s="21">
        <f>VLOOKUP($A$2:$A$2221,'[2]Sales Answer 1 &amp; 2'!$A$2:$N$2221,5,FALSE)</f>
        <v>845</v>
      </c>
      <c r="AA1007" s="21">
        <f>VLOOKUP($A$2:$A$2221,'[2]Sales Answer 1 &amp; 2'!$A$2:$N$2221,6,FALSE)</f>
        <v>376</v>
      </c>
      <c r="AB1007" s="21">
        <f>VLOOKUP($A$2:$A$2221,'[2]Sales Answer 1 &amp; 2'!$A$2:$N$2221,7,FALSE)</f>
        <v>119</v>
      </c>
    </row>
    <row r="1008" spans="1:28" ht="15" thickBot="1" x14ac:dyDescent="0.35">
      <c r="A1008" s="12">
        <v>2830</v>
      </c>
      <c r="B1008" s="13">
        <v>0</v>
      </c>
      <c r="C1008" s="13">
        <v>1</v>
      </c>
      <c r="D1008" s="13">
        <v>0</v>
      </c>
      <c r="E1008" s="13">
        <v>1</v>
      </c>
      <c r="F1008" s="13">
        <v>0</v>
      </c>
      <c r="G1008" s="13">
        <v>0</v>
      </c>
      <c r="H1008" s="13">
        <v>0</v>
      </c>
      <c r="I1008" s="14">
        <v>43847</v>
      </c>
      <c r="J1008" s="22">
        <f>VLOOKUP($A$2:$A$2221,'[2]Customer Answer 5 &amp; 6'!$A$2:$O$2221,2,FALSE)</f>
        <v>174290</v>
      </c>
      <c r="K1008" s="23">
        <f>VLOOKUP($A$2:$A$2221,'[2]Customer Answer 5 &amp; 6'!$A$2:$O$2221,3,FALSE)</f>
        <v>0</v>
      </c>
      <c r="L1008" s="24">
        <f>VLOOKUP($A$2:$A$2221,'[2]Customer Answer 5 &amp; 6'!$A$2:$O$2221,4,FALSE)</f>
        <v>1</v>
      </c>
      <c r="M1008" s="25">
        <f>VLOOKUP($A$2:$A$2221,'[2]Customer Answer 5 &amp; 6'!$A$2:$O$2221,5,FALSE)</f>
        <v>49</v>
      </c>
      <c r="N1008">
        <f>VLOOKUP($A$2:$A$2221,'[2]Customer Answer 5 &amp; 6'!$A$2:$O$2221,6,FALSE)</f>
        <v>1</v>
      </c>
      <c r="O1008">
        <f>VLOOKUP($A$2:$A$2221,'[2]Customer Answer 5 &amp; 6'!$A$2:$O$2221,7,FALSE)</f>
        <v>0</v>
      </c>
      <c r="P1008">
        <f>VLOOKUP($A$2:$A$2221,'[2]Customer Answer 5 &amp; 6'!$A$2:$O$2221,8,FALSE)</f>
        <v>0</v>
      </c>
      <c r="Q1008">
        <f>VLOOKUP($A$2:$A$2221,'[2]Customer Answer 5 &amp; 6'!$A$2:$O$2221,9,FALSE)</f>
        <v>0</v>
      </c>
      <c r="R1008">
        <f>VLOOKUP($A$2:$A$2221,'[2]Customer Answer 5 &amp; 6'!$A$2:$O$2221,10,FALSE)</f>
        <v>0</v>
      </c>
      <c r="S1008" s="26">
        <f>VLOOKUP($A$2:$A$2221,'[2]Customer Answer 5 &amp; 6'!$A$2:$O$2221,11,FALSE)</f>
        <v>0</v>
      </c>
      <c r="T1008" s="26">
        <f>VLOOKUP($A$2:$A$2221,'[2]Customer Answer 5 &amp; 6'!$A$2:$O$2221,12,FALSE)</f>
        <v>0</v>
      </c>
      <c r="U1008" s="26">
        <f>VLOOKUP($A$2:$A$2221,'[2]Customer Answer 5 &amp; 6'!$A$2:$O$2221,13,FALSE)</f>
        <v>1</v>
      </c>
      <c r="V1008" s="26">
        <f>VLOOKUP($A$2:$A$2221,'[2]Customer Answer 5 &amp; 6'!$A$2:$O$2221,14,FALSE)</f>
        <v>0</v>
      </c>
      <c r="W1008" s="27" t="str">
        <f>VLOOKUP($A$2:$A$2221,'[2]Customer Answer 5 &amp; 6'!$A$2:$O$2221,15,FALSE)</f>
        <v>Other</v>
      </c>
      <c r="X1008" s="21">
        <f>VLOOKUP($A$2:$A$2221,'[2]Sales Answer 1 &amp; 2'!$A$2:$N$2221,3,FALSE)</f>
        <v>2630</v>
      </c>
      <c r="Y1008" s="21">
        <f>VLOOKUP($A$2:$A$2221,'[2]Sales Answer 1 &amp; 2'!$A$2:$N$2221,4,FALSE)</f>
        <v>0</v>
      </c>
      <c r="Z1008" s="21">
        <f>VLOOKUP($A$2:$A$2221,'[2]Sales Answer 1 &amp; 2'!$A$2:$N$2221,5,FALSE)</f>
        <v>169</v>
      </c>
      <c r="AA1008" s="21">
        <f>VLOOKUP($A$2:$A$2221,'[2]Sales Answer 1 &amp; 2'!$A$2:$N$2221,6,FALSE)</f>
        <v>0</v>
      </c>
      <c r="AB1008" s="21">
        <f>VLOOKUP($A$2:$A$2221,'[2]Sales Answer 1 &amp; 2'!$A$2:$N$2221,7,FALSE)</f>
        <v>28</v>
      </c>
    </row>
    <row r="1009" spans="1:28" ht="15" thickBot="1" x14ac:dyDescent="0.35">
      <c r="A1009" s="12">
        <v>1080</v>
      </c>
      <c r="B1009" s="13">
        <v>0</v>
      </c>
      <c r="C1009" s="13">
        <v>0</v>
      </c>
      <c r="D1009" s="13">
        <v>0</v>
      </c>
      <c r="E1009" s="13">
        <v>0</v>
      </c>
      <c r="F1009" s="13">
        <v>0</v>
      </c>
      <c r="G1009" s="13">
        <v>0</v>
      </c>
      <c r="H1009" s="13">
        <v>0</v>
      </c>
      <c r="I1009" s="14">
        <v>43846</v>
      </c>
      <c r="J1009" s="22">
        <f>VLOOKUP($A$2:$A$2221,'[2]Customer Answer 5 &amp; 6'!$A$2:$O$2221,2,FALSE)</f>
        <v>129440</v>
      </c>
      <c r="K1009" s="23">
        <f>VLOOKUP($A$2:$A$2221,'[2]Customer Answer 5 &amp; 6'!$A$2:$O$2221,3,FALSE)</f>
        <v>1</v>
      </c>
      <c r="L1009" s="24">
        <f>VLOOKUP($A$2:$A$2221,'[2]Customer Answer 5 &amp; 6'!$A$2:$O$2221,4,FALSE)</f>
        <v>1</v>
      </c>
      <c r="M1009" s="25">
        <f>VLOOKUP($A$2:$A$2221,'[2]Customer Answer 5 &amp; 6'!$A$2:$O$2221,5,FALSE)</f>
        <v>60</v>
      </c>
      <c r="N1009">
        <f>VLOOKUP($A$2:$A$2221,'[2]Customer Answer 5 &amp; 6'!$A$2:$O$2221,6,FALSE)</f>
        <v>0</v>
      </c>
      <c r="O1009">
        <f>VLOOKUP($A$2:$A$2221,'[2]Customer Answer 5 &amp; 6'!$A$2:$O$2221,7,FALSE)</f>
        <v>1</v>
      </c>
      <c r="P1009">
        <f>VLOOKUP($A$2:$A$2221,'[2]Customer Answer 5 &amp; 6'!$A$2:$O$2221,8,FALSE)</f>
        <v>0</v>
      </c>
      <c r="Q1009">
        <f>VLOOKUP($A$2:$A$2221,'[2]Customer Answer 5 &amp; 6'!$A$2:$O$2221,9,FALSE)</f>
        <v>0</v>
      </c>
      <c r="R1009">
        <f>VLOOKUP($A$2:$A$2221,'[2]Customer Answer 5 &amp; 6'!$A$2:$O$2221,10,FALSE)</f>
        <v>0</v>
      </c>
      <c r="S1009" s="26">
        <f>VLOOKUP($A$2:$A$2221,'[2]Customer Answer 5 &amp; 6'!$A$2:$O$2221,11,FALSE)</f>
        <v>0</v>
      </c>
      <c r="T1009" s="26">
        <f>VLOOKUP($A$2:$A$2221,'[2]Customer Answer 5 &amp; 6'!$A$2:$O$2221,12,FALSE)</f>
        <v>1</v>
      </c>
      <c r="U1009" s="26">
        <f>VLOOKUP($A$2:$A$2221,'[2]Customer Answer 5 &amp; 6'!$A$2:$O$2221,13,FALSE)</f>
        <v>0</v>
      </c>
      <c r="V1009" s="26">
        <f>VLOOKUP($A$2:$A$2221,'[2]Customer Answer 5 &amp; 6'!$A$2:$O$2221,14,FALSE)</f>
        <v>0</v>
      </c>
      <c r="W1009" s="27" t="str">
        <f>VLOOKUP($A$2:$A$2221,'[2]Customer Answer 5 &amp; 6'!$A$2:$O$2221,15,FALSE)</f>
        <v>Florida</v>
      </c>
      <c r="X1009" s="21">
        <f>VLOOKUP($A$2:$A$2221,'[2]Sales Answer 1 &amp; 2'!$A$2:$N$2221,3,FALSE)</f>
        <v>75</v>
      </c>
      <c r="Y1009" s="21">
        <f>VLOOKUP($A$2:$A$2221,'[2]Sales Answer 1 &amp; 2'!$A$2:$N$2221,4,FALSE)</f>
        <v>35</v>
      </c>
      <c r="Z1009" s="21">
        <f>VLOOKUP($A$2:$A$2221,'[2]Sales Answer 1 &amp; 2'!$A$2:$N$2221,5,FALSE)</f>
        <v>62</v>
      </c>
      <c r="AA1009" s="21">
        <f>VLOOKUP($A$2:$A$2221,'[2]Sales Answer 1 &amp; 2'!$A$2:$N$2221,6,FALSE)</f>
        <v>44</v>
      </c>
      <c r="AB1009" s="21">
        <f>VLOOKUP($A$2:$A$2221,'[2]Sales Answer 1 &amp; 2'!$A$2:$N$2221,7,FALSE)</f>
        <v>18</v>
      </c>
    </row>
    <row r="1010" spans="1:28" ht="15" thickBot="1" x14ac:dyDescent="0.35">
      <c r="A1010" s="12">
        <v>1465</v>
      </c>
      <c r="B1010" s="13">
        <v>0</v>
      </c>
      <c r="C1010" s="13">
        <v>0</v>
      </c>
      <c r="D1010" s="13">
        <v>0</v>
      </c>
      <c r="E1010" s="13">
        <v>0</v>
      </c>
      <c r="F1010" s="13">
        <v>0</v>
      </c>
      <c r="G1010" s="13">
        <v>0</v>
      </c>
      <c r="H1010" s="13">
        <v>0</v>
      </c>
      <c r="I1010" s="14">
        <v>43846</v>
      </c>
      <c r="J1010" s="22">
        <f>VLOOKUP($A$2:$A$2221,'[2]Customer Answer 5 &amp; 6'!$A$2:$O$2221,2,FALSE)</f>
        <v>137760</v>
      </c>
      <c r="K1010" s="23">
        <f>VLOOKUP($A$2:$A$2221,'[2]Customer Answer 5 &amp; 6'!$A$2:$O$2221,3,FALSE)</f>
        <v>1</v>
      </c>
      <c r="L1010" s="24">
        <f>VLOOKUP($A$2:$A$2221,'[2]Customer Answer 5 &amp; 6'!$A$2:$O$2221,4,FALSE)</f>
        <v>0</v>
      </c>
      <c r="M1010" s="25">
        <f>VLOOKUP($A$2:$A$2221,'[2]Customer Answer 5 &amp; 6'!$A$2:$O$2221,5,FALSE)</f>
        <v>48</v>
      </c>
      <c r="N1010">
        <f>VLOOKUP($A$2:$A$2221,'[2]Customer Answer 5 &amp; 6'!$A$2:$O$2221,6,FALSE)</f>
        <v>1</v>
      </c>
      <c r="O1010">
        <f>VLOOKUP($A$2:$A$2221,'[2]Customer Answer 5 &amp; 6'!$A$2:$O$2221,7,FALSE)</f>
        <v>0</v>
      </c>
      <c r="P1010">
        <f>VLOOKUP($A$2:$A$2221,'[2]Customer Answer 5 &amp; 6'!$A$2:$O$2221,8,FALSE)</f>
        <v>0</v>
      </c>
      <c r="Q1010">
        <f>VLOOKUP($A$2:$A$2221,'[2]Customer Answer 5 &amp; 6'!$A$2:$O$2221,9,FALSE)</f>
        <v>0</v>
      </c>
      <c r="R1010">
        <f>VLOOKUP($A$2:$A$2221,'[2]Customer Answer 5 &amp; 6'!$A$2:$O$2221,10,FALSE)</f>
        <v>0</v>
      </c>
      <c r="S1010" s="26">
        <f>VLOOKUP($A$2:$A$2221,'[2]Customer Answer 5 &amp; 6'!$A$2:$O$2221,11,FALSE)</f>
        <v>0</v>
      </c>
      <c r="T1010" s="26">
        <f>VLOOKUP($A$2:$A$2221,'[2]Customer Answer 5 &amp; 6'!$A$2:$O$2221,12,FALSE)</f>
        <v>0</v>
      </c>
      <c r="U1010" s="26">
        <f>VLOOKUP($A$2:$A$2221,'[2]Customer Answer 5 &amp; 6'!$A$2:$O$2221,13,FALSE)</f>
        <v>1</v>
      </c>
      <c r="V1010" s="26">
        <f>VLOOKUP($A$2:$A$2221,'[2]Customer Answer 5 &amp; 6'!$A$2:$O$2221,14,FALSE)</f>
        <v>0</v>
      </c>
      <c r="W1010" s="27" t="str">
        <f>VLOOKUP($A$2:$A$2221,'[2]Customer Answer 5 &amp; 6'!$A$2:$O$2221,15,FALSE)</f>
        <v>Illinois</v>
      </c>
      <c r="X1010" s="21">
        <f>VLOOKUP($A$2:$A$2221,'[2]Sales Answer 1 &amp; 2'!$A$2:$N$2221,3,FALSE)</f>
        <v>95</v>
      </c>
      <c r="Y1010" s="21">
        <f>VLOOKUP($A$2:$A$2221,'[2]Sales Answer 1 &amp; 2'!$A$2:$N$2221,4,FALSE)</f>
        <v>11</v>
      </c>
      <c r="Z1010" s="21">
        <f>VLOOKUP($A$2:$A$2221,'[2]Sales Answer 1 &amp; 2'!$A$2:$N$2221,5,FALSE)</f>
        <v>47</v>
      </c>
      <c r="AA1010" s="21">
        <f>VLOOKUP($A$2:$A$2221,'[2]Sales Answer 1 &amp; 2'!$A$2:$N$2221,6,FALSE)</f>
        <v>7</v>
      </c>
      <c r="AB1010" s="21">
        <f>VLOOKUP($A$2:$A$2221,'[2]Sales Answer 1 &amp; 2'!$A$2:$N$2221,7,FALSE)</f>
        <v>36</v>
      </c>
    </row>
    <row r="1011" spans="1:28" ht="15" thickBot="1" x14ac:dyDescent="0.35">
      <c r="A1011" s="12">
        <v>1879</v>
      </c>
      <c r="B1011" s="13">
        <v>0</v>
      </c>
      <c r="C1011" s="13">
        <v>0</v>
      </c>
      <c r="D1011" s="13">
        <v>0</v>
      </c>
      <c r="E1011" s="13">
        <v>0</v>
      </c>
      <c r="F1011" s="13">
        <v>0</v>
      </c>
      <c r="G1011" s="13">
        <v>0</v>
      </c>
      <c r="H1011" s="13">
        <v>0</v>
      </c>
      <c r="I1011" s="14">
        <v>43846</v>
      </c>
      <c r="J1011" s="22">
        <f>VLOOKUP($A$2:$A$2221,'[2]Customer Answer 5 &amp; 6'!$A$2:$O$2221,2,FALSE)</f>
        <v>137087</v>
      </c>
      <c r="K1011" s="23">
        <f>VLOOKUP($A$2:$A$2221,'[2]Customer Answer 5 &amp; 6'!$A$2:$O$2221,3,FALSE)</f>
        <v>1</v>
      </c>
      <c r="L1011" s="24">
        <f>VLOOKUP($A$2:$A$2221,'[2]Customer Answer 5 &amp; 6'!$A$2:$O$2221,4,FALSE)</f>
        <v>0</v>
      </c>
      <c r="M1011" s="25">
        <f>VLOOKUP($A$2:$A$2221,'[2]Customer Answer 5 &amp; 6'!$A$2:$O$2221,5,FALSE)</f>
        <v>46</v>
      </c>
      <c r="N1011">
        <f>VLOOKUP($A$2:$A$2221,'[2]Customer Answer 5 &amp; 6'!$A$2:$O$2221,6,FALSE)</f>
        <v>0</v>
      </c>
      <c r="O1011">
        <f>VLOOKUP($A$2:$A$2221,'[2]Customer Answer 5 &amp; 6'!$A$2:$O$2221,7,FALSE)</f>
        <v>1</v>
      </c>
      <c r="P1011">
        <f>VLOOKUP($A$2:$A$2221,'[2]Customer Answer 5 &amp; 6'!$A$2:$O$2221,8,FALSE)</f>
        <v>0</v>
      </c>
      <c r="Q1011">
        <f>VLOOKUP($A$2:$A$2221,'[2]Customer Answer 5 &amp; 6'!$A$2:$O$2221,9,FALSE)</f>
        <v>0</v>
      </c>
      <c r="R1011">
        <f>VLOOKUP($A$2:$A$2221,'[2]Customer Answer 5 &amp; 6'!$A$2:$O$2221,10,FALSE)</f>
        <v>0</v>
      </c>
      <c r="S1011" s="26">
        <f>VLOOKUP($A$2:$A$2221,'[2]Customer Answer 5 &amp; 6'!$A$2:$O$2221,11,FALSE)</f>
        <v>0</v>
      </c>
      <c r="T1011" s="26">
        <f>VLOOKUP($A$2:$A$2221,'[2]Customer Answer 5 &amp; 6'!$A$2:$O$2221,12,FALSE)</f>
        <v>0</v>
      </c>
      <c r="U1011" s="26">
        <f>VLOOKUP($A$2:$A$2221,'[2]Customer Answer 5 &amp; 6'!$A$2:$O$2221,13,FALSE)</f>
        <v>0</v>
      </c>
      <c r="V1011" s="26">
        <f>VLOOKUP($A$2:$A$2221,'[2]Customer Answer 5 &amp; 6'!$A$2:$O$2221,14,FALSE)</f>
        <v>1</v>
      </c>
      <c r="W1011" s="27" t="str">
        <f>VLOOKUP($A$2:$A$2221,'[2]Customer Answer 5 &amp; 6'!$A$2:$O$2221,15,FALSE)</f>
        <v>Illinois</v>
      </c>
      <c r="X1011" s="21">
        <f>VLOOKUP($A$2:$A$2221,'[2]Sales Answer 1 &amp; 2'!$A$2:$N$2221,3,FALSE)</f>
        <v>717</v>
      </c>
      <c r="Y1011" s="21">
        <f>VLOOKUP($A$2:$A$2221,'[2]Sales Answer 1 &amp; 2'!$A$2:$N$2221,4,FALSE)</f>
        <v>203</v>
      </c>
      <c r="Z1011" s="21">
        <f>VLOOKUP($A$2:$A$2221,'[2]Sales Answer 1 &amp; 2'!$A$2:$N$2221,5,FALSE)</f>
        <v>495</v>
      </c>
      <c r="AA1011" s="21">
        <f>VLOOKUP($A$2:$A$2221,'[2]Sales Answer 1 &amp; 2'!$A$2:$N$2221,6,FALSE)</f>
        <v>55</v>
      </c>
      <c r="AB1011" s="21">
        <f>VLOOKUP($A$2:$A$2221,'[2]Sales Answer 1 &amp; 2'!$A$2:$N$2221,7,FALSE)</f>
        <v>0</v>
      </c>
    </row>
    <row r="1012" spans="1:28" ht="15" thickBot="1" x14ac:dyDescent="0.35">
      <c r="A1012" s="12">
        <v>3090</v>
      </c>
      <c r="B1012" s="13">
        <v>0</v>
      </c>
      <c r="C1012" s="13">
        <v>0</v>
      </c>
      <c r="D1012" s="13">
        <v>0</v>
      </c>
      <c r="E1012" s="13">
        <v>0</v>
      </c>
      <c r="F1012" s="13">
        <v>0</v>
      </c>
      <c r="G1012" s="13">
        <v>0</v>
      </c>
      <c r="H1012" s="13">
        <v>0</v>
      </c>
      <c r="I1012" s="14">
        <v>43845</v>
      </c>
      <c r="J1012" s="22">
        <f>VLOOKUP($A$2:$A$2221,'[2]Customer Answer 5 &amp; 6'!$A$2:$O$2221,2,FALSE)</f>
        <v>125176</v>
      </c>
      <c r="K1012" s="23">
        <f>VLOOKUP($A$2:$A$2221,'[2]Customer Answer 5 &amp; 6'!$A$2:$O$2221,3,FALSE)</f>
        <v>1</v>
      </c>
      <c r="L1012" s="24">
        <f>VLOOKUP($A$2:$A$2221,'[2]Customer Answer 5 &amp; 6'!$A$2:$O$2221,4,FALSE)</f>
        <v>1</v>
      </c>
      <c r="M1012" s="25">
        <f>VLOOKUP($A$2:$A$2221,'[2]Customer Answer 5 &amp; 6'!$A$2:$O$2221,5,FALSE)</f>
        <v>44</v>
      </c>
      <c r="N1012">
        <f>VLOOKUP($A$2:$A$2221,'[2]Customer Answer 5 &amp; 6'!$A$2:$O$2221,6,FALSE)</f>
        <v>0</v>
      </c>
      <c r="O1012">
        <f>VLOOKUP($A$2:$A$2221,'[2]Customer Answer 5 &amp; 6'!$A$2:$O$2221,7,FALSE)</f>
        <v>0</v>
      </c>
      <c r="P1012">
        <f>VLOOKUP($A$2:$A$2221,'[2]Customer Answer 5 &amp; 6'!$A$2:$O$2221,8,FALSE)</f>
        <v>0</v>
      </c>
      <c r="Q1012">
        <f>VLOOKUP($A$2:$A$2221,'[2]Customer Answer 5 &amp; 6'!$A$2:$O$2221,9,FALSE)</f>
        <v>1</v>
      </c>
      <c r="R1012">
        <f>VLOOKUP($A$2:$A$2221,'[2]Customer Answer 5 &amp; 6'!$A$2:$O$2221,10,FALSE)</f>
        <v>0</v>
      </c>
      <c r="S1012" s="26">
        <f>VLOOKUP($A$2:$A$2221,'[2]Customer Answer 5 &amp; 6'!$A$2:$O$2221,11,FALSE)</f>
        <v>0</v>
      </c>
      <c r="T1012" s="26">
        <f>VLOOKUP($A$2:$A$2221,'[2]Customer Answer 5 &amp; 6'!$A$2:$O$2221,12,FALSE)</f>
        <v>0</v>
      </c>
      <c r="U1012" s="26">
        <f>VLOOKUP($A$2:$A$2221,'[2]Customer Answer 5 &amp; 6'!$A$2:$O$2221,13,FALSE)</f>
        <v>0</v>
      </c>
      <c r="V1012" s="26">
        <f>VLOOKUP($A$2:$A$2221,'[2]Customer Answer 5 &amp; 6'!$A$2:$O$2221,14,FALSE)</f>
        <v>0</v>
      </c>
      <c r="W1012" s="27" t="str">
        <f>VLOOKUP($A$2:$A$2221,'[2]Customer Answer 5 &amp; 6'!$A$2:$O$2221,15,FALSE)</f>
        <v>Florida</v>
      </c>
      <c r="X1012" s="21">
        <f>VLOOKUP($A$2:$A$2221,'[2]Sales Answer 1 &amp; 2'!$A$2:$N$2221,3,FALSE)</f>
        <v>20</v>
      </c>
      <c r="Y1012" s="21">
        <f>VLOOKUP($A$2:$A$2221,'[2]Sales Answer 1 &amp; 2'!$A$2:$N$2221,4,FALSE)</f>
        <v>0</v>
      </c>
      <c r="Z1012" s="21">
        <f>VLOOKUP($A$2:$A$2221,'[2]Sales Answer 1 &amp; 2'!$A$2:$N$2221,5,FALSE)</f>
        <v>20</v>
      </c>
      <c r="AA1012" s="21">
        <f>VLOOKUP($A$2:$A$2221,'[2]Sales Answer 1 &amp; 2'!$A$2:$N$2221,6,FALSE)</f>
        <v>0</v>
      </c>
      <c r="AB1012" s="21">
        <f>VLOOKUP($A$2:$A$2221,'[2]Sales Answer 1 &amp; 2'!$A$2:$N$2221,7,FALSE)</f>
        <v>0</v>
      </c>
    </row>
    <row r="1013" spans="1:28" ht="15" thickBot="1" x14ac:dyDescent="0.35">
      <c r="A1013" s="12">
        <v>1920</v>
      </c>
      <c r="B1013" s="13">
        <v>0</v>
      </c>
      <c r="C1013" s="13">
        <v>0</v>
      </c>
      <c r="D1013" s="13">
        <v>0</v>
      </c>
      <c r="E1013" s="13">
        <v>0</v>
      </c>
      <c r="F1013" s="13">
        <v>0</v>
      </c>
      <c r="G1013" s="13">
        <v>0</v>
      </c>
      <c r="H1013" s="13">
        <v>0</v>
      </c>
      <c r="I1013" s="14">
        <v>43844</v>
      </c>
      <c r="J1013" s="22">
        <f>VLOOKUP($A$2:$A$2221,'[2]Customer Answer 5 &amp; 6'!$A$2:$O$2221,2,FALSE)</f>
        <v>160554</v>
      </c>
      <c r="K1013" s="23">
        <f>VLOOKUP($A$2:$A$2221,'[2]Customer Answer 5 &amp; 6'!$A$2:$O$2221,3,FALSE)</f>
        <v>1</v>
      </c>
      <c r="L1013" s="24">
        <f>VLOOKUP($A$2:$A$2221,'[2]Customer Answer 5 &amp; 6'!$A$2:$O$2221,4,FALSE)</f>
        <v>0</v>
      </c>
      <c r="M1013" s="25">
        <f>VLOOKUP($A$2:$A$2221,'[2]Customer Answer 5 &amp; 6'!$A$2:$O$2221,5,FALSE)</f>
        <v>45</v>
      </c>
      <c r="N1013">
        <f>VLOOKUP($A$2:$A$2221,'[2]Customer Answer 5 &amp; 6'!$A$2:$O$2221,6,FALSE)</f>
        <v>1</v>
      </c>
      <c r="O1013">
        <f>VLOOKUP($A$2:$A$2221,'[2]Customer Answer 5 &amp; 6'!$A$2:$O$2221,7,FALSE)</f>
        <v>0</v>
      </c>
      <c r="P1013">
        <f>VLOOKUP($A$2:$A$2221,'[2]Customer Answer 5 &amp; 6'!$A$2:$O$2221,8,FALSE)</f>
        <v>0</v>
      </c>
      <c r="Q1013">
        <f>VLOOKUP($A$2:$A$2221,'[2]Customer Answer 5 &amp; 6'!$A$2:$O$2221,9,FALSE)</f>
        <v>0</v>
      </c>
      <c r="R1013">
        <f>VLOOKUP($A$2:$A$2221,'[2]Customer Answer 5 &amp; 6'!$A$2:$O$2221,10,FALSE)</f>
        <v>0</v>
      </c>
      <c r="S1013" s="26">
        <f>VLOOKUP($A$2:$A$2221,'[2]Customer Answer 5 &amp; 6'!$A$2:$O$2221,11,FALSE)</f>
        <v>0</v>
      </c>
      <c r="T1013" s="26">
        <f>VLOOKUP($A$2:$A$2221,'[2]Customer Answer 5 &amp; 6'!$A$2:$O$2221,12,FALSE)</f>
        <v>0</v>
      </c>
      <c r="U1013" s="26">
        <f>VLOOKUP($A$2:$A$2221,'[2]Customer Answer 5 &amp; 6'!$A$2:$O$2221,13,FALSE)</f>
        <v>0</v>
      </c>
      <c r="V1013" s="26">
        <f>VLOOKUP($A$2:$A$2221,'[2]Customer Answer 5 &amp; 6'!$A$2:$O$2221,14,FALSE)</f>
        <v>1</v>
      </c>
      <c r="W1013" s="27" t="str">
        <f>VLOOKUP($A$2:$A$2221,'[2]Customer Answer 5 &amp; 6'!$A$2:$O$2221,15,FALSE)</f>
        <v>Florida</v>
      </c>
      <c r="X1013" s="21">
        <f>VLOOKUP($A$2:$A$2221,'[2]Sales Answer 1 &amp; 2'!$A$2:$N$2221,3,FALSE)</f>
        <v>1559</v>
      </c>
      <c r="Y1013" s="21">
        <f>VLOOKUP($A$2:$A$2221,'[2]Sales Answer 1 &amp; 2'!$A$2:$N$2221,4,FALSE)</f>
        <v>19</v>
      </c>
      <c r="Z1013" s="21">
        <f>VLOOKUP($A$2:$A$2221,'[2]Sales Answer 1 &amp; 2'!$A$2:$N$2221,5,FALSE)</f>
        <v>202</v>
      </c>
      <c r="AA1013" s="21">
        <f>VLOOKUP($A$2:$A$2221,'[2]Sales Answer 1 &amp; 2'!$A$2:$N$2221,6,FALSE)</f>
        <v>292</v>
      </c>
      <c r="AB1013" s="21">
        <f>VLOOKUP($A$2:$A$2221,'[2]Sales Answer 1 &amp; 2'!$A$2:$N$2221,7,FALSE)</f>
        <v>40</v>
      </c>
    </row>
    <row r="1014" spans="1:28" ht="15" thickBot="1" x14ac:dyDescent="0.35">
      <c r="A1014" s="12">
        <v>2038</v>
      </c>
      <c r="B1014" s="13">
        <v>0</v>
      </c>
      <c r="C1014" s="13">
        <v>0</v>
      </c>
      <c r="D1014" s="13">
        <v>0</v>
      </c>
      <c r="E1014" s="13">
        <v>0</v>
      </c>
      <c r="F1014" s="13">
        <v>0</v>
      </c>
      <c r="G1014" s="13">
        <v>0</v>
      </c>
      <c r="H1014" s="13">
        <v>0</v>
      </c>
      <c r="I1014" s="14">
        <v>43844</v>
      </c>
      <c r="J1014" s="22">
        <f>VLOOKUP($A$2:$A$2221,'[2]Customer Answer 5 &amp; 6'!$A$2:$O$2221,2,FALSE)</f>
        <v>153312</v>
      </c>
      <c r="K1014" s="23">
        <f>VLOOKUP($A$2:$A$2221,'[2]Customer Answer 5 &amp; 6'!$A$2:$O$2221,3,FALSE)</f>
        <v>0</v>
      </c>
      <c r="L1014" s="24">
        <f>VLOOKUP($A$2:$A$2221,'[2]Customer Answer 5 &amp; 6'!$A$2:$O$2221,4,FALSE)</f>
        <v>0</v>
      </c>
      <c r="M1014" s="25">
        <f>VLOOKUP($A$2:$A$2221,'[2]Customer Answer 5 &amp; 6'!$A$2:$O$2221,5,FALSE)</f>
        <v>69</v>
      </c>
      <c r="N1014">
        <f>VLOOKUP($A$2:$A$2221,'[2]Customer Answer 5 &amp; 6'!$A$2:$O$2221,6,FALSE)</f>
        <v>0</v>
      </c>
      <c r="O1014">
        <f>VLOOKUP($A$2:$A$2221,'[2]Customer Answer 5 &amp; 6'!$A$2:$O$2221,7,FALSE)</f>
        <v>1</v>
      </c>
      <c r="P1014">
        <f>VLOOKUP($A$2:$A$2221,'[2]Customer Answer 5 &amp; 6'!$A$2:$O$2221,8,FALSE)</f>
        <v>0</v>
      </c>
      <c r="Q1014">
        <f>VLOOKUP($A$2:$A$2221,'[2]Customer Answer 5 &amp; 6'!$A$2:$O$2221,9,FALSE)</f>
        <v>0</v>
      </c>
      <c r="R1014">
        <f>VLOOKUP($A$2:$A$2221,'[2]Customer Answer 5 &amp; 6'!$A$2:$O$2221,10,FALSE)</f>
        <v>0</v>
      </c>
      <c r="S1014" s="26">
        <f>VLOOKUP($A$2:$A$2221,'[2]Customer Answer 5 &amp; 6'!$A$2:$O$2221,11,FALSE)</f>
        <v>0</v>
      </c>
      <c r="T1014" s="26">
        <f>VLOOKUP($A$2:$A$2221,'[2]Customer Answer 5 &amp; 6'!$A$2:$O$2221,12,FALSE)</f>
        <v>0</v>
      </c>
      <c r="U1014" s="26">
        <f>VLOOKUP($A$2:$A$2221,'[2]Customer Answer 5 &amp; 6'!$A$2:$O$2221,13,FALSE)</f>
        <v>0</v>
      </c>
      <c r="V1014" s="26">
        <f>VLOOKUP($A$2:$A$2221,'[2]Customer Answer 5 &amp; 6'!$A$2:$O$2221,14,FALSE)</f>
        <v>1</v>
      </c>
      <c r="W1014" s="27" t="str">
        <f>VLOOKUP($A$2:$A$2221,'[2]Customer Answer 5 &amp; 6'!$A$2:$O$2221,15,FALSE)</f>
        <v>Other</v>
      </c>
      <c r="X1014" s="21">
        <f>VLOOKUP($A$2:$A$2221,'[2]Sales Answer 1 &amp; 2'!$A$2:$N$2221,3,FALSE)</f>
        <v>693</v>
      </c>
      <c r="Y1014" s="21">
        <f>VLOOKUP($A$2:$A$2221,'[2]Sales Answer 1 &amp; 2'!$A$2:$N$2221,4,FALSE)</f>
        <v>0</v>
      </c>
      <c r="Z1014" s="21">
        <f>VLOOKUP($A$2:$A$2221,'[2]Sales Answer 1 &amp; 2'!$A$2:$N$2221,5,FALSE)</f>
        <v>35</v>
      </c>
      <c r="AA1014" s="21">
        <f>VLOOKUP($A$2:$A$2221,'[2]Sales Answer 1 &amp; 2'!$A$2:$N$2221,6,FALSE)</f>
        <v>0</v>
      </c>
      <c r="AB1014" s="21">
        <f>VLOOKUP($A$2:$A$2221,'[2]Sales Answer 1 &amp; 2'!$A$2:$N$2221,7,FALSE)</f>
        <v>0</v>
      </c>
    </row>
    <row r="1015" spans="1:28" ht="15" thickBot="1" x14ac:dyDescent="0.35">
      <c r="A1015" s="12">
        <v>2589</v>
      </c>
      <c r="B1015" s="13">
        <v>0</v>
      </c>
      <c r="C1015" s="13">
        <v>0</v>
      </c>
      <c r="D1015" s="13">
        <v>0</v>
      </c>
      <c r="E1015" s="13">
        <v>0</v>
      </c>
      <c r="F1015" s="13">
        <v>0</v>
      </c>
      <c r="G1015" s="13">
        <v>0</v>
      </c>
      <c r="H1015" s="13">
        <v>0</v>
      </c>
      <c r="I1015" s="14">
        <v>43844</v>
      </c>
      <c r="J1015" s="22">
        <f>VLOOKUP($A$2:$A$2221,'[2]Customer Answer 5 &amp; 6'!$A$2:$O$2221,2,FALSE)</f>
        <v>133955</v>
      </c>
      <c r="K1015" s="23">
        <f>VLOOKUP($A$2:$A$2221,'[2]Customer Answer 5 &amp; 6'!$A$2:$O$2221,3,FALSE)</f>
        <v>1</v>
      </c>
      <c r="L1015" s="24">
        <f>VLOOKUP($A$2:$A$2221,'[2]Customer Answer 5 &amp; 6'!$A$2:$O$2221,4,FALSE)</f>
        <v>0</v>
      </c>
      <c r="M1015" s="25">
        <f>VLOOKUP($A$2:$A$2221,'[2]Customer Answer 5 &amp; 6'!$A$2:$O$2221,5,FALSE)</f>
        <v>45</v>
      </c>
      <c r="N1015">
        <f>VLOOKUP($A$2:$A$2221,'[2]Customer Answer 5 &amp; 6'!$A$2:$O$2221,6,FALSE)</f>
        <v>0</v>
      </c>
      <c r="O1015">
        <f>VLOOKUP($A$2:$A$2221,'[2]Customer Answer 5 &amp; 6'!$A$2:$O$2221,7,FALSE)</f>
        <v>0</v>
      </c>
      <c r="P1015">
        <f>VLOOKUP($A$2:$A$2221,'[2]Customer Answer 5 &amp; 6'!$A$2:$O$2221,8,FALSE)</f>
        <v>1</v>
      </c>
      <c r="Q1015">
        <f>VLOOKUP($A$2:$A$2221,'[2]Customer Answer 5 &amp; 6'!$A$2:$O$2221,9,FALSE)</f>
        <v>0</v>
      </c>
      <c r="R1015">
        <f>VLOOKUP($A$2:$A$2221,'[2]Customer Answer 5 &amp; 6'!$A$2:$O$2221,10,FALSE)</f>
        <v>0</v>
      </c>
      <c r="S1015" s="26">
        <f>VLOOKUP($A$2:$A$2221,'[2]Customer Answer 5 &amp; 6'!$A$2:$O$2221,11,FALSE)</f>
        <v>0</v>
      </c>
      <c r="T1015" s="26">
        <f>VLOOKUP($A$2:$A$2221,'[2]Customer Answer 5 &amp; 6'!$A$2:$O$2221,12,FALSE)</f>
        <v>1</v>
      </c>
      <c r="U1015" s="26">
        <f>VLOOKUP($A$2:$A$2221,'[2]Customer Answer 5 &amp; 6'!$A$2:$O$2221,13,FALSE)</f>
        <v>0</v>
      </c>
      <c r="V1015" s="26">
        <f>VLOOKUP($A$2:$A$2221,'[2]Customer Answer 5 &amp; 6'!$A$2:$O$2221,14,FALSE)</f>
        <v>0</v>
      </c>
      <c r="W1015" s="27" t="str">
        <f>VLOOKUP($A$2:$A$2221,'[2]Customer Answer 5 &amp; 6'!$A$2:$O$2221,15,FALSE)</f>
        <v>Texas</v>
      </c>
      <c r="X1015" s="21">
        <f>VLOOKUP($A$2:$A$2221,'[2]Sales Answer 1 &amp; 2'!$A$2:$N$2221,3,FALSE)</f>
        <v>395</v>
      </c>
      <c r="Y1015" s="21">
        <f>VLOOKUP($A$2:$A$2221,'[2]Sales Answer 1 &amp; 2'!$A$2:$N$2221,4,FALSE)</f>
        <v>8</v>
      </c>
      <c r="Z1015" s="21">
        <f>VLOOKUP($A$2:$A$2221,'[2]Sales Answer 1 &amp; 2'!$A$2:$N$2221,5,FALSE)</f>
        <v>505</v>
      </c>
      <c r="AA1015" s="21">
        <f>VLOOKUP($A$2:$A$2221,'[2]Sales Answer 1 &amp; 2'!$A$2:$N$2221,6,FALSE)</f>
        <v>91</v>
      </c>
      <c r="AB1015" s="21">
        <f>VLOOKUP($A$2:$A$2221,'[2]Sales Answer 1 &amp; 2'!$A$2:$N$2221,7,FALSE)</f>
        <v>28</v>
      </c>
    </row>
    <row r="1016" spans="1:28" ht="15" thickBot="1" x14ac:dyDescent="0.35">
      <c r="A1016" s="12">
        <v>2798</v>
      </c>
      <c r="B1016" s="13">
        <v>0</v>
      </c>
      <c r="C1016" s="13">
        <v>0</v>
      </c>
      <c r="D1016" s="13">
        <v>0</v>
      </c>
      <c r="E1016" s="13">
        <v>0</v>
      </c>
      <c r="F1016" s="13">
        <v>0</v>
      </c>
      <c r="G1016" s="13">
        <v>0</v>
      </c>
      <c r="H1016" s="13">
        <v>0</v>
      </c>
      <c r="I1016" s="14">
        <v>43844</v>
      </c>
      <c r="J1016" s="22">
        <f>VLOOKUP($A$2:$A$2221,'[2]Customer Answer 5 &amp; 6'!$A$2:$O$2221,2,FALSE)</f>
        <v>163967</v>
      </c>
      <c r="K1016" s="23">
        <f>VLOOKUP($A$2:$A$2221,'[2]Customer Answer 5 &amp; 6'!$A$2:$O$2221,3,FALSE)</f>
        <v>0</v>
      </c>
      <c r="L1016" s="24">
        <f>VLOOKUP($A$2:$A$2221,'[2]Customer Answer 5 &amp; 6'!$A$2:$O$2221,4,FALSE)</f>
        <v>1</v>
      </c>
      <c r="M1016" s="25">
        <f>VLOOKUP($A$2:$A$2221,'[2]Customer Answer 5 &amp; 6'!$A$2:$O$2221,5,FALSE)</f>
        <v>52</v>
      </c>
      <c r="N1016">
        <f>VLOOKUP($A$2:$A$2221,'[2]Customer Answer 5 &amp; 6'!$A$2:$O$2221,6,FALSE)</f>
        <v>0</v>
      </c>
      <c r="O1016">
        <f>VLOOKUP($A$2:$A$2221,'[2]Customer Answer 5 &amp; 6'!$A$2:$O$2221,7,FALSE)</f>
        <v>1</v>
      </c>
      <c r="P1016">
        <f>VLOOKUP($A$2:$A$2221,'[2]Customer Answer 5 &amp; 6'!$A$2:$O$2221,8,FALSE)</f>
        <v>0</v>
      </c>
      <c r="Q1016">
        <f>VLOOKUP($A$2:$A$2221,'[2]Customer Answer 5 &amp; 6'!$A$2:$O$2221,9,FALSE)</f>
        <v>0</v>
      </c>
      <c r="R1016">
        <f>VLOOKUP($A$2:$A$2221,'[2]Customer Answer 5 &amp; 6'!$A$2:$O$2221,10,FALSE)</f>
        <v>0</v>
      </c>
      <c r="S1016" s="26">
        <f>VLOOKUP($A$2:$A$2221,'[2]Customer Answer 5 &amp; 6'!$A$2:$O$2221,11,FALSE)</f>
        <v>0</v>
      </c>
      <c r="T1016" s="26">
        <f>VLOOKUP($A$2:$A$2221,'[2]Customer Answer 5 &amp; 6'!$A$2:$O$2221,12,FALSE)</f>
        <v>1</v>
      </c>
      <c r="U1016" s="26">
        <f>VLOOKUP($A$2:$A$2221,'[2]Customer Answer 5 &amp; 6'!$A$2:$O$2221,13,FALSE)</f>
        <v>0</v>
      </c>
      <c r="V1016" s="26">
        <f>VLOOKUP($A$2:$A$2221,'[2]Customer Answer 5 &amp; 6'!$A$2:$O$2221,14,FALSE)</f>
        <v>0</v>
      </c>
      <c r="W1016" s="27" t="str">
        <f>VLOOKUP($A$2:$A$2221,'[2]Customer Answer 5 &amp; 6'!$A$2:$O$2221,15,FALSE)</f>
        <v>New York</v>
      </c>
      <c r="X1016" s="21">
        <f>VLOOKUP($A$2:$A$2221,'[2]Sales Answer 1 &amp; 2'!$A$2:$N$2221,3,FALSE)</f>
        <v>992</v>
      </c>
      <c r="Y1016" s="21">
        <f>VLOOKUP($A$2:$A$2221,'[2]Sales Answer 1 &amp; 2'!$A$2:$N$2221,4,FALSE)</f>
        <v>215</v>
      </c>
      <c r="Z1016" s="21">
        <f>VLOOKUP($A$2:$A$2221,'[2]Sales Answer 1 &amp; 2'!$A$2:$N$2221,5,FALSE)</f>
        <v>361</v>
      </c>
      <c r="AA1016" s="21">
        <f>VLOOKUP($A$2:$A$2221,'[2]Sales Answer 1 &amp; 2'!$A$2:$N$2221,6,FALSE)</f>
        <v>187</v>
      </c>
      <c r="AB1016" s="21">
        <f>VLOOKUP($A$2:$A$2221,'[2]Sales Answer 1 &amp; 2'!$A$2:$N$2221,7,FALSE)</f>
        <v>90</v>
      </c>
    </row>
    <row r="1017" spans="1:28" ht="15" thickBot="1" x14ac:dyDescent="0.35">
      <c r="A1017" s="12">
        <v>1522</v>
      </c>
      <c r="B1017" s="13">
        <v>0</v>
      </c>
      <c r="C1017" s="13">
        <v>0</v>
      </c>
      <c r="D1017" s="13">
        <v>0</v>
      </c>
      <c r="E1017" s="13">
        <v>0</v>
      </c>
      <c r="F1017" s="13">
        <v>0</v>
      </c>
      <c r="G1017" s="13">
        <v>0</v>
      </c>
      <c r="H1017" s="13">
        <v>0</v>
      </c>
      <c r="I1017" s="14">
        <v>43843</v>
      </c>
      <c r="J1017" s="22">
        <f>VLOOKUP($A$2:$A$2221,'[2]Customer Answer 5 &amp; 6'!$A$2:$O$2221,2,FALSE)</f>
        <v>157247</v>
      </c>
      <c r="K1017" s="23">
        <f>VLOOKUP($A$2:$A$2221,'[2]Customer Answer 5 &amp; 6'!$A$2:$O$2221,3,FALSE)</f>
        <v>0</v>
      </c>
      <c r="L1017" s="24">
        <f>VLOOKUP($A$2:$A$2221,'[2]Customer Answer 5 &amp; 6'!$A$2:$O$2221,4,FALSE)</f>
        <v>1</v>
      </c>
      <c r="M1017" s="25">
        <f>VLOOKUP($A$2:$A$2221,'[2]Customer Answer 5 &amp; 6'!$A$2:$O$2221,5,FALSE)</f>
        <v>68</v>
      </c>
      <c r="N1017">
        <f>VLOOKUP($A$2:$A$2221,'[2]Customer Answer 5 &amp; 6'!$A$2:$O$2221,6,FALSE)</f>
        <v>0</v>
      </c>
      <c r="O1017">
        <f>VLOOKUP($A$2:$A$2221,'[2]Customer Answer 5 &amp; 6'!$A$2:$O$2221,7,FALSE)</f>
        <v>0</v>
      </c>
      <c r="P1017">
        <f>VLOOKUP($A$2:$A$2221,'[2]Customer Answer 5 &amp; 6'!$A$2:$O$2221,8,FALSE)</f>
        <v>0</v>
      </c>
      <c r="Q1017">
        <f>VLOOKUP($A$2:$A$2221,'[2]Customer Answer 5 &amp; 6'!$A$2:$O$2221,9,FALSE)</f>
        <v>1</v>
      </c>
      <c r="R1017">
        <f>VLOOKUP($A$2:$A$2221,'[2]Customer Answer 5 &amp; 6'!$A$2:$O$2221,10,FALSE)</f>
        <v>0</v>
      </c>
      <c r="S1017" s="26">
        <f>VLOOKUP($A$2:$A$2221,'[2]Customer Answer 5 &amp; 6'!$A$2:$O$2221,11,FALSE)</f>
        <v>0</v>
      </c>
      <c r="T1017" s="26">
        <f>VLOOKUP($A$2:$A$2221,'[2]Customer Answer 5 &amp; 6'!$A$2:$O$2221,12,FALSE)</f>
        <v>0</v>
      </c>
      <c r="U1017" s="26">
        <f>VLOOKUP($A$2:$A$2221,'[2]Customer Answer 5 &amp; 6'!$A$2:$O$2221,13,FALSE)</f>
        <v>0</v>
      </c>
      <c r="V1017" s="26">
        <f>VLOOKUP($A$2:$A$2221,'[2]Customer Answer 5 &amp; 6'!$A$2:$O$2221,14,FALSE)</f>
        <v>0</v>
      </c>
      <c r="W1017" s="27" t="str">
        <f>VLOOKUP($A$2:$A$2221,'[2]Customer Answer 5 &amp; 6'!$A$2:$O$2221,15,FALSE)</f>
        <v>Other</v>
      </c>
      <c r="X1017" s="21">
        <f>VLOOKUP($A$2:$A$2221,'[2]Sales Answer 1 &amp; 2'!$A$2:$N$2221,3,FALSE)</f>
        <v>272</v>
      </c>
      <c r="Y1017" s="21">
        <f>VLOOKUP($A$2:$A$2221,'[2]Sales Answer 1 &amp; 2'!$A$2:$N$2221,4,FALSE)</f>
        <v>11</v>
      </c>
      <c r="Z1017" s="21">
        <f>VLOOKUP($A$2:$A$2221,'[2]Sales Answer 1 &amp; 2'!$A$2:$N$2221,5,FALSE)</f>
        <v>88</v>
      </c>
      <c r="AA1017" s="21">
        <f>VLOOKUP($A$2:$A$2221,'[2]Sales Answer 1 &amp; 2'!$A$2:$N$2221,6,FALSE)</f>
        <v>102</v>
      </c>
      <c r="AB1017" s="21">
        <f>VLOOKUP($A$2:$A$2221,'[2]Sales Answer 1 &amp; 2'!$A$2:$N$2221,7,FALSE)</f>
        <v>148</v>
      </c>
    </row>
    <row r="1018" spans="1:28" ht="15" thickBot="1" x14ac:dyDescent="0.35">
      <c r="A1018" s="12">
        <v>1802</v>
      </c>
      <c r="B1018" s="13">
        <v>0</v>
      </c>
      <c r="C1018" s="13">
        <v>0</v>
      </c>
      <c r="D1018" s="13">
        <v>0</v>
      </c>
      <c r="E1018" s="13">
        <v>0</v>
      </c>
      <c r="F1018" s="13">
        <v>0</v>
      </c>
      <c r="G1018" s="13">
        <v>0</v>
      </c>
      <c r="H1018" s="13">
        <v>0</v>
      </c>
      <c r="I1018" s="14">
        <v>43843</v>
      </c>
      <c r="J1018" s="22">
        <f>VLOOKUP($A$2:$A$2221,'[2]Customer Answer 5 &amp; 6'!$A$2:$O$2221,2,FALSE)</f>
        <v>122063</v>
      </c>
      <c r="K1018" s="23">
        <f>VLOOKUP($A$2:$A$2221,'[2]Customer Answer 5 &amp; 6'!$A$2:$O$2221,3,FALSE)</f>
        <v>1</v>
      </c>
      <c r="L1018" s="24">
        <f>VLOOKUP($A$2:$A$2221,'[2]Customer Answer 5 &amp; 6'!$A$2:$O$2221,4,FALSE)</f>
        <v>0</v>
      </c>
      <c r="M1018" s="25">
        <f>VLOOKUP($A$2:$A$2221,'[2]Customer Answer 5 &amp; 6'!$A$2:$O$2221,5,FALSE)</f>
        <v>48</v>
      </c>
      <c r="N1018">
        <f>VLOOKUP($A$2:$A$2221,'[2]Customer Answer 5 &amp; 6'!$A$2:$O$2221,6,FALSE)</f>
        <v>0</v>
      </c>
      <c r="O1018">
        <f>VLOOKUP($A$2:$A$2221,'[2]Customer Answer 5 &amp; 6'!$A$2:$O$2221,7,FALSE)</f>
        <v>1</v>
      </c>
      <c r="P1018">
        <f>VLOOKUP($A$2:$A$2221,'[2]Customer Answer 5 &amp; 6'!$A$2:$O$2221,8,FALSE)</f>
        <v>0</v>
      </c>
      <c r="Q1018">
        <f>VLOOKUP($A$2:$A$2221,'[2]Customer Answer 5 &amp; 6'!$A$2:$O$2221,9,FALSE)</f>
        <v>0</v>
      </c>
      <c r="R1018">
        <f>VLOOKUP($A$2:$A$2221,'[2]Customer Answer 5 &amp; 6'!$A$2:$O$2221,10,FALSE)</f>
        <v>0</v>
      </c>
      <c r="S1018" s="26">
        <f>VLOOKUP($A$2:$A$2221,'[2]Customer Answer 5 &amp; 6'!$A$2:$O$2221,11,FALSE)</f>
        <v>0</v>
      </c>
      <c r="T1018" s="26">
        <f>VLOOKUP($A$2:$A$2221,'[2]Customer Answer 5 &amp; 6'!$A$2:$O$2221,12,FALSE)</f>
        <v>1</v>
      </c>
      <c r="U1018" s="26">
        <f>VLOOKUP($A$2:$A$2221,'[2]Customer Answer 5 &amp; 6'!$A$2:$O$2221,13,FALSE)</f>
        <v>0</v>
      </c>
      <c r="V1018" s="26">
        <f>VLOOKUP($A$2:$A$2221,'[2]Customer Answer 5 &amp; 6'!$A$2:$O$2221,14,FALSE)</f>
        <v>0</v>
      </c>
      <c r="W1018" s="27" t="str">
        <f>VLOOKUP($A$2:$A$2221,'[2]Customer Answer 5 &amp; 6'!$A$2:$O$2221,15,FALSE)</f>
        <v>New York</v>
      </c>
      <c r="X1018" s="21">
        <f>VLOOKUP($A$2:$A$2221,'[2]Sales Answer 1 &amp; 2'!$A$2:$N$2221,3,FALSE)</f>
        <v>39</v>
      </c>
      <c r="Y1018" s="21">
        <f>VLOOKUP($A$2:$A$2221,'[2]Sales Answer 1 &amp; 2'!$A$2:$N$2221,4,FALSE)</f>
        <v>55</v>
      </c>
      <c r="Z1018" s="21">
        <f>VLOOKUP($A$2:$A$2221,'[2]Sales Answer 1 &amp; 2'!$A$2:$N$2221,5,FALSE)</f>
        <v>72</v>
      </c>
      <c r="AA1018" s="21">
        <f>VLOOKUP($A$2:$A$2221,'[2]Sales Answer 1 &amp; 2'!$A$2:$N$2221,6,FALSE)</f>
        <v>17</v>
      </c>
      <c r="AB1018" s="21">
        <f>VLOOKUP($A$2:$A$2221,'[2]Sales Answer 1 &amp; 2'!$A$2:$N$2221,7,FALSE)</f>
        <v>61</v>
      </c>
    </row>
    <row r="1019" spans="1:28" ht="15" thickBot="1" x14ac:dyDescent="0.35">
      <c r="A1019" s="12">
        <v>1527</v>
      </c>
      <c r="B1019" s="13">
        <v>0</v>
      </c>
      <c r="C1019" s="13">
        <v>1</v>
      </c>
      <c r="D1019" s="13">
        <v>1</v>
      </c>
      <c r="E1019" s="13">
        <v>0</v>
      </c>
      <c r="F1019" s="13">
        <v>0</v>
      </c>
      <c r="G1019" s="13">
        <v>0</v>
      </c>
      <c r="H1019" s="13">
        <v>1</v>
      </c>
      <c r="I1019" s="14">
        <v>43842</v>
      </c>
      <c r="J1019" s="22">
        <f>VLOOKUP($A$2:$A$2221,'[2]Customer Answer 5 &amp; 6'!$A$2:$O$2221,2,FALSE)</f>
        <v>184169</v>
      </c>
      <c r="K1019" s="23">
        <f>VLOOKUP($A$2:$A$2221,'[2]Customer Answer 5 &amp; 6'!$A$2:$O$2221,3,FALSE)</f>
        <v>0</v>
      </c>
      <c r="L1019" s="24">
        <f>VLOOKUP($A$2:$A$2221,'[2]Customer Answer 5 &amp; 6'!$A$2:$O$2221,4,FALSE)</f>
        <v>0</v>
      </c>
      <c r="M1019" s="25">
        <f>VLOOKUP($A$2:$A$2221,'[2]Customer Answer 5 &amp; 6'!$A$2:$O$2221,5,FALSE)</f>
        <v>38</v>
      </c>
      <c r="N1019">
        <f>VLOOKUP($A$2:$A$2221,'[2]Customer Answer 5 &amp; 6'!$A$2:$O$2221,6,FALSE)</f>
        <v>0</v>
      </c>
      <c r="O1019">
        <f>VLOOKUP($A$2:$A$2221,'[2]Customer Answer 5 &amp; 6'!$A$2:$O$2221,7,FALSE)</f>
        <v>1</v>
      </c>
      <c r="P1019">
        <f>VLOOKUP($A$2:$A$2221,'[2]Customer Answer 5 &amp; 6'!$A$2:$O$2221,8,FALSE)</f>
        <v>0</v>
      </c>
      <c r="Q1019">
        <f>VLOOKUP($A$2:$A$2221,'[2]Customer Answer 5 &amp; 6'!$A$2:$O$2221,9,FALSE)</f>
        <v>0</v>
      </c>
      <c r="R1019">
        <f>VLOOKUP($A$2:$A$2221,'[2]Customer Answer 5 &amp; 6'!$A$2:$O$2221,10,FALSE)</f>
        <v>0</v>
      </c>
      <c r="S1019" s="26">
        <f>VLOOKUP($A$2:$A$2221,'[2]Customer Answer 5 &amp; 6'!$A$2:$O$2221,11,FALSE)</f>
        <v>0</v>
      </c>
      <c r="T1019" s="26">
        <f>VLOOKUP($A$2:$A$2221,'[2]Customer Answer 5 &amp; 6'!$A$2:$O$2221,12,FALSE)</f>
        <v>0</v>
      </c>
      <c r="U1019" s="26">
        <f>VLOOKUP($A$2:$A$2221,'[2]Customer Answer 5 &amp; 6'!$A$2:$O$2221,13,FALSE)</f>
        <v>0</v>
      </c>
      <c r="V1019" s="26">
        <f>VLOOKUP($A$2:$A$2221,'[2]Customer Answer 5 &amp; 6'!$A$2:$O$2221,14,FALSE)</f>
        <v>1</v>
      </c>
      <c r="W1019" s="27" t="str">
        <f>VLOOKUP($A$2:$A$2221,'[2]Customer Answer 5 &amp; 6'!$A$2:$O$2221,15,FALSE)</f>
        <v>Texas</v>
      </c>
      <c r="X1019" s="21">
        <f>VLOOKUP($A$2:$A$2221,'[2]Sales Answer 1 &amp; 2'!$A$2:$N$2221,3,FALSE)</f>
        <v>3234</v>
      </c>
      <c r="Y1019" s="21">
        <f>VLOOKUP($A$2:$A$2221,'[2]Sales Answer 1 &amp; 2'!$A$2:$N$2221,4,FALSE)</f>
        <v>42</v>
      </c>
      <c r="Z1019" s="21">
        <f>VLOOKUP($A$2:$A$2221,'[2]Sales Answer 1 &amp; 2'!$A$2:$N$2221,5,FALSE)</f>
        <v>882</v>
      </c>
      <c r="AA1019" s="21">
        <f>VLOOKUP($A$2:$A$2221,'[2]Sales Answer 1 &amp; 2'!$A$2:$N$2221,6,FALSE)</f>
        <v>0</v>
      </c>
      <c r="AB1019" s="21">
        <f>VLOOKUP($A$2:$A$2221,'[2]Sales Answer 1 &amp; 2'!$A$2:$N$2221,7,FALSE)</f>
        <v>42</v>
      </c>
    </row>
    <row r="1020" spans="1:28" ht="15" thickBot="1" x14ac:dyDescent="0.35">
      <c r="A1020" s="12">
        <v>1695</v>
      </c>
      <c r="B1020" s="13">
        <v>0</v>
      </c>
      <c r="C1020" s="13">
        <v>0</v>
      </c>
      <c r="D1020" s="13">
        <v>0</v>
      </c>
      <c r="E1020" s="13">
        <v>0</v>
      </c>
      <c r="F1020" s="13">
        <v>0</v>
      </c>
      <c r="G1020" s="13">
        <v>0</v>
      </c>
      <c r="H1020" s="13">
        <v>0</v>
      </c>
      <c r="I1020" s="14">
        <v>43842</v>
      </c>
      <c r="J1020" s="22">
        <f>VLOOKUP($A$2:$A$2221,'[2]Customer Answer 5 &amp; 6'!$A$2:$O$2221,2,FALSE)</f>
        <v>150272</v>
      </c>
      <c r="K1020" s="23">
        <f>VLOOKUP($A$2:$A$2221,'[2]Customer Answer 5 &amp; 6'!$A$2:$O$2221,3,FALSE)</f>
        <v>1</v>
      </c>
      <c r="L1020" s="24">
        <f>VLOOKUP($A$2:$A$2221,'[2]Customer Answer 5 &amp; 6'!$A$2:$O$2221,4,FALSE)</f>
        <v>0</v>
      </c>
      <c r="M1020" s="25">
        <f>VLOOKUP($A$2:$A$2221,'[2]Customer Answer 5 &amp; 6'!$A$2:$O$2221,5,FALSE)</f>
        <v>38</v>
      </c>
      <c r="N1020">
        <f>VLOOKUP($A$2:$A$2221,'[2]Customer Answer 5 &amp; 6'!$A$2:$O$2221,6,FALSE)</f>
        <v>0</v>
      </c>
      <c r="O1020">
        <f>VLOOKUP($A$2:$A$2221,'[2]Customer Answer 5 &amp; 6'!$A$2:$O$2221,7,FALSE)</f>
        <v>0</v>
      </c>
      <c r="P1020">
        <f>VLOOKUP($A$2:$A$2221,'[2]Customer Answer 5 &amp; 6'!$A$2:$O$2221,8,FALSE)</f>
        <v>0</v>
      </c>
      <c r="Q1020">
        <f>VLOOKUP($A$2:$A$2221,'[2]Customer Answer 5 &amp; 6'!$A$2:$O$2221,9,FALSE)</f>
        <v>1</v>
      </c>
      <c r="R1020">
        <f>VLOOKUP($A$2:$A$2221,'[2]Customer Answer 5 &amp; 6'!$A$2:$O$2221,10,FALSE)</f>
        <v>0</v>
      </c>
      <c r="S1020" s="26">
        <f>VLOOKUP($A$2:$A$2221,'[2]Customer Answer 5 &amp; 6'!$A$2:$O$2221,11,FALSE)</f>
        <v>0</v>
      </c>
      <c r="T1020" s="26">
        <f>VLOOKUP($A$2:$A$2221,'[2]Customer Answer 5 &amp; 6'!$A$2:$O$2221,12,FALSE)</f>
        <v>1</v>
      </c>
      <c r="U1020" s="26">
        <f>VLOOKUP($A$2:$A$2221,'[2]Customer Answer 5 &amp; 6'!$A$2:$O$2221,13,FALSE)</f>
        <v>0</v>
      </c>
      <c r="V1020" s="26">
        <f>VLOOKUP($A$2:$A$2221,'[2]Customer Answer 5 &amp; 6'!$A$2:$O$2221,14,FALSE)</f>
        <v>0</v>
      </c>
      <c r="W1020" s="27" t="str">
        <f>VLOOKUP($A$2:$A$2221,'[2]Customer Answer 5 &amp; 6'!$A$2:$O$2221,15,FALSE)</f>
        <v>Texas</v>
      </c>
      <c r="X1020" s="21">
        <f>VLOOKUP($A$2:$A$2221,'[2]Sales Answer 1 &amp; 2'!$A$2:$N$2221,3,FALSE)</f>
        <v>296</v>
      </c>
      <c r="Y1020" s="21">
        <f>VLOOKUP($A$2:$A$2221,'[2]Sales Answer 1 &amp; 2'!$A$2:$N$2221,4,FALSE)</f>
        <v>39</v>
      </c>
      <c r="Z1020" s="21">
        <f>VLOOKUP($A$2:$A$2221,'[2]Sales Answer 1 &amp; 2'!$A$2:$N$2221,5,FALSE)</f>
        <v>197</v>
      </c>
      <c r="AA1020" s="21">
        <f>VLOOKUP($A$2:$A$2221,'[2]Sales Answer 1 &amp; 2'!$A$2:$N$2221,6,FALSE)</f>
        <v>129</v>
      </c>
      <c r="AB1020" s="21">
        <f>VLOOKUP($A$2:$A$2221,'[2]Sales Answer 1 &amp; 2'!$A$2:$N$2221,7,FALSE)</f>
        <v>24</v>
      </c>
    </row>
    <row r="1021" spans="1:28" ht="15" thickBot="1" x14ac:dyDescent="0.35">
      <c r="A1021" s="12">
        <v>1877</v>
      </c>
      <c r="B1021" s="13">
        <v>0</v>
      </c>
      <c r="C1021" s="13">
        <v>0</v>
      </c>
      <c r="D1021" s="13">
        <v>0</v>
      </c>
      <c r="E1021" s="13">
        <v>0</v>
      </c>
      <c r="F1021" s="13">
        <v>0</v>
      </c>
      <c r="G1021" s="13">
        <v>0</v>
      </c>
      <c r="H1021" s="13">
        <v>1</v>
      </c>
      <c r="I1021" s="14">
        <v>43842</v>
      </c>
      <c r="J1021" s="22">
        <f>VLOOKUP($A$2:$A$2221,'[2]Customer Answer 5 &amp; 6'!$A$2:$O$2221,2,FALSE)</f>
        <v>164090</v>
      </c>
      <c r="K1021" s="23">
        <f>VLOOKUP($A$2:$A$2221,'[2]Customer Answer 5 &amp; 6'!$A$2:$O$2221,3,FALSE)</f>
        <v>0</v>
      </c>
      <c r="L1021" s="24">
        <f>VLOOKUP($A$2:$A$2221,'[2]Customer Answer 5 &amp; 6'!$A$2:$O$2221,4,FALSE)</f>
        <v>1</v>
      </c>
      <c r="M1021" s="25">
        <f>VLOOKUP($A$2:$A$2221,'[2]Customer Answer 5 &amp; 6'!$A$2:$O$2221,5,FALSE)</f>
        <v>64</v>
      </c>
      <c r="N1021">
        <f>VLOOKUP($A$2:$A$2221,'[2]Customer Answer 5 &amp; 6'!$A$2:$O$2221,6,FALSE)</f>
        <v>0</v>
      </c>
      <c r="O1021">
        <f>VLOOKUP($A$2:$A$2221,'[2]Customer Answer 5 &amp; 6'!$A$2:$O$2221,7,FALSE)</f>
        <v>0</v>
      </c>
      <c r="P1021">
        <f>VLOOKUP($A$2:$A$2221,'[2]Customer Answer 5 &amp; 6'!$A$2:$O$2221,8,FALSE)</f>
        <v>0</v>
      </c>
      <c r="Q1021">
        <f>VLOOKUP($A$2:$A$2221,'[2]Customer Answer 5 &amp; 6'!$A$2:$O$2221,9,FALSE)</f>
        <v>1</v>
      </c>
      <c r="R1021">
        <f>VLOOKUP($A$2:$A$2221,'[2]Customer Answer 5 &amp; 6'!$A$2:$O$2221,10,FALSE)</f>
        <v>0</v>
      </c>
      <c r="S1021" s="26">
        <f>VLOOKUP($A$2:$A$2221,'[2]Customer Answer 5 &amp; 6'!$A$2:$O$2221,11,FALSE)</f>
        <v>0</v>
      </c>
      <c r="T1021" s="26">
        <f>VLOOKUP($A$2:$A$2221,'[2]Customer Answer 5 &amp; 6'!$A$2:$O$2221,12,FALSE)</f>
        <v>1</v>
      </c>
      <c r="U1021" s="26">
        <f>VLOOKUP($A$2:$A$2221,'[2]Customer Answer 5 &amp; 6'!$A$2:$O$2221,13,FALSE)</f>
        <v>0</v>
      </c>
      <c r="V1021" s="26">
        <f>VLOOKUP($A$2:$A$2221,'[2]Customer Answer 5 &amp; 6'!$A$2:$O$2221,14,FALSE)</f>
        <v>0</v>
      </c>
      <c r="W1021" s="27" t="str">
        <f>VLOOKUP($A$2:$A$2221,'[2]Customer Answer 5 &amp; 6'!$A$2:$O$2221,15,FALSE)</f>
        <v>California</v>
      </c>
      <c r="X1021" s="21">
        <f>VLOOKUP($A$2:$A$2221,'[2]Sales Answer 1 &amp; 2'!$A$2:$N$2221,3,FALSE)</f>
        <v>809</v>
      </c>
      <c r="Y1021" s="21">
        <f>VLOOKUP($A$2:$A$2221,'[2]Sales Answer 1 &amp; 2'!$A$2:$N$2221,4,FALSE)</f>
        <v>148</v>
      </c>
      <c r="Z1021" s="21">
        <f>VLOOKUP($A$2:$A$2221,'[2]Sales Answer 1 &amp; 2'!$A$2:$N$2221,5,FALSE)</f>
        <v>412</v>
      </c>
      <c r="AA1021" s="21">
        <f>VLOOKUP($A$2:$A$2221,'[2]Sales Answer 1 &amp; 2'!$A$2:$N$2221,6,FALSE)</f>
        <v>195</v>
      </c>
      <c r="AB1021" s="21">
        <f>VLOOKUP($A$2:$A$2221,'[2]Sales Answer 1 &amp; 2'!$A$2:$N$2221,7,FALSE)</f>
        <v>131</v>
      </c>
    </row>
    <row r="1022" spans="1:28" ht="15" thickBot="1" x14ac:dyDescent="0.35">
      <c r="A1022" s="12">
        <v>1898</v>
      </c>
      <c r="B1022" s="13">
        <v>0</v>
      </c>
      <c r="C1022" s="13">
        <v>1</v>
      </c>
      <c r="D1022" s="13">
        <v>1</v>
      </c>
      <c r="E1022" s="13">
        <v>0</v>
      </c>
      <c r="F1022" s="13">
        <v>0</v>
      </c>
      <c r="G1022" s="13">
        <v>0</v>
      </c>
      <c r="H1022" s="13">
        <v>1</v>
      </c>
      <c r="I1022" s="14">
        <v>43842</v>
      </c>
      <c r="J1022" s="22">
        <f>VLOOKUP($A$2:$A$2221,'[2]Customer Answer 5 &amp; 6'!$A$2:$O$2221,2,FALSE)</f>
        <v>184169</v>
      </c>
      <c r="K1022" s="23">
        <f>VLOOKUP($A$2:$A$2221,'[2]Customer Answer 5 &amp; 6'!$A$2:$O$2221,3,FALSE)</f>
        <v>0</v>
      </c>
      <c r="L1022" s="24">
        <f>VLOOKUP($A$2:$A$2221,'[2]Customer Answer 5 &amp; 6'!$A$2:$O$2221,4,FALSE)</f>
        <v>0</v>
      </c>
      <c r="M1022" s="25">
        <f>VLOOKUP($A$2:$A$2221,'[2]Customer Answer 5 &amp; 6'!$A$2:$O$2221,5,FALSE)</f>
        <v>38</v>
      </c>
      <c r="N1022">
        <f>VLOOKUP($A$2:$A$2221,'[2]Customer Answer 5 &amp; 6'!$A$2:$O$2221,6,FALSE)</f>
        <v>0</v>
      </c>
      <c r="O1022">
        <f>VLOOKUP($A$2:$A$2221,'[2]Customer Answer 5 &amp; 6'!$A$2:$O$2221,7,FALSE)</f>
        <v>1</v>
      </c>
      <c r="P1022">
        <f>VLOOKUP($A$2:$A$2221,'[2]Customer Answer 5 &amp; 6'!$A$2:$O$2221,8,FALSE)</f>
        <v>0</v>
      </c>
      <c r="Q1022">
        <f>VLOOKUP($A$2:$A$2221,'[2]Customer Answer 5 &amp; 6'!$A$2:$O$2221,9,FALSE)</f>
        <v>0</v>
      </c>
      <c r="R1022">
        <f>VLOOKUP($A$2:$A$2221,'[2]Customer Answer 5 &amp; 6'!$A$2:$O$2221,10,FALSE)</f>
        <v>0</v>
      </c>
      <c r="S1022" s="26">
        <f>VLOOKUP($A$2:$A$2221,'[2]Customer Answer 5 &amp; 6'!$A$2:$O$2221,11,FALSE)</f>
        <v>0</v>
      </c>
      <c r="T1022" s="26">
        <f>VLOOKUP($A$2:$A$2221,'[2]Customer Answer 5 &amp; 6'!$A$2:$O$2221,12,FALSE)</f>
        <v>0</v>
      </c>
      <c r="U1022" s="26">
        <f>VLOOKUP($A$2:$A$2221,'[2]Customer Answer 5 &amp; 6'!$A$2:$O$2221,13,FALSE)</f>
        <v>0</v>
      </c>
      <c r="V1022" s="26">
        <f>VLOOKUP($A$2:$A$2221,'[2]Customer Answer 5 &amp; 6'!$A$2:$O$2221,14,FALSE)</f>
        <v>1</v>
      </c>
      <c r="W1022" s="27" t="str">
        <f>VLOOKUP($A$2:$A$2221,'[2]Customer Answer 5 &amp; 6'!$A$2:$O$2221,15,FALSE)</f>
        <v>New York</v>
      </c>
      <c r="X1022" s="21">
        <f>VLOOKUP($A$2:$A$2221,'[2]Sales Answer 1 &amp; 2'!$A$2:$N$2221,3,FALSE)</f>
        <v>3234</v>
      </c>
      <c r="Y1022" s="21">
        <f>VLOOKUP($A$2:$A$2221,'[2]Sales Answer 1 &amp; 2'!$A$2:$N$2221,4,FALSE)</f>
        <v>42</v>
      </c>
      <c r="Z1022" s="21">
        <f>VLOOKUP($A$2:$A$2221,'[2]Sales Answer 1 &amp; 2'!$A$2:$N$2221,5,FALSE)</f>
        <v>882</v>
      </c>
      <c r="AA1022" s="21">
        <f>VLOOKUP($A$2:$A$2221,'[2]Sales Answer 1 &amp; 2'!$A$2:$N$2221,6,FALSE)</f>
        <v>0</v>
      </c>
      <c r="AB1022" s="21">
        <f>VLOOKUP($A$2:$A$2221,'[2]Sales Answer 1 &amp; 2'!$A$2:$N$2221,7,FALSE)</f>
        <v>42</v>
      </c>
    </row>
    <row r="1023" spans="1:28" ht="15" thickBot="1" x14ac:dyDescent="0.35">
      <c r="A1023" s="12">
        <v>1963</v>
      </c>
      <c r="B1023" s="13">
        <v>0</v>
      </c>
      <c r="C1023" s="13">
        <v>0</v>
      </c>
      <c r="D1023" s="13">
        <v>0</v>
      </c>
      <c r="E1023" s="13">
        <v>0</v>
      </c>
      <c r="F1023" s="13">
        <v>0</v>
      </c>
      <c r="G1023" s="13">
        <v>0</v>
      </c>
      <c r="H1023" s="13">
        <v>0</v>
      </c>
      <c r="I1023" s="14">
        <v>43842</v>
      </c>
      <c r="J1023" s="22">
        <f>VLOOKUP($A$2:$A$2221,'[2]Customer Answer 5 &amp; 6'!$A$2:$O$2221,2,FALSE)</f>
        <v>133462</v>
      </c>
      <c r="K1023" s="23">
        <f>VLOOKUP($A$2:$A$2221,'[2]Customer Answer 5 &amp; 6'!$A$2:$O$2221,3,FALSE)</f>
        <v>1</v>
      </c>
      <c r="L1023" s="24">
        <f>VLOOKUP($A$2:$A$2221,'[2]Customer Answer 5 &amp; 6'!$A$2:$O$2221,4,FALSE)</f>
        <v>0</v>
      </c>
      <c r="M1023" s="25">
        <f>VLOOKUP($A$2:$A$2221,'[2]Customer Answer 5 &amp; 6'!$A$2:$O$2221,5,FALSE)</f>
        <v>41</v>
      </c>
      <c r="N1023">
        <f>VLOOKUP($A$2:$A$2221,'[2]Customer Answer 5 &amp; 6'!$A$2:$O$2221,6,FALSE)</f>
        <v>1</v>
      </c>
      <c r="O1023">
        <f>VLOOKUP($A$2:$A$2221,'[2]Customer Answer 5 &amp; 6'!$A$2:$O$2221,7,FALSE)</f>
        <v>0</v>
      </c>
      <c r="P1023">
        <f>VLOOKUP($A$2:$A$2221,'[2]Customer Answer 5 &amp; 6'!$A$2:$O$2221,8,FALSE)</f>
        <v>0</v>
      </c>
      <c r="Q1023">
        <f>VLOOKUP($A$2:$A$2221,'[2]Customer Answer 5 &amp; 6'!$A$2:$O$2221,9,FALSE)</f>
        <v>0</v>
      </c>
      <c r="R1023">
        <f>VLOOKUP($A$2:$A$2221,'[2]Customer Answer 5 &amp; 6'!$A$2:$O$2221,10,FALSE)</f>
        <v>0</v>
      </c>
      <c r="S1023" s="26">
        <f>VLOOKUP($A$2:$A$2221,'[2]Customer Answer 5 &amp; 6'!$A$2:$O$2221,11,FALSE)</f>
        <v>0</v>
      </c>
      <c r="T1023" s="26">
        <f>VLOOKUP($A$2:$A$2221,'[2]Customer Answer 5 &amp; 6'!$A$2:$O$2221,12,FALSE)</f>
        <v>0</v>
      </c>
      <c r="U1023" s="26">
        <f>VLOOKUP($A$2:$A$2221,'[2]Customer Answer 5 &amp; 6'!$A$2:$O$2221,13,FALSE)</f>
        <v>1</v>
      </c>
      <c r="V1023" s="26">
        <f>VLOOKUP($A$2:$A$2221,'[2]Customer Answer 5 &amp; 6'!$A$2:$O$2221,14,FALSE)</f>
        <v>0</v>
      </c>
      <c r="W1023" s="27" t="str">
        <f>VLOOKUP($A$2:$A$2221,'[2]Customer Answer 5 &amp; 6'!$A$2:$O$2221,15,FALSE)</f>
        <v>Illinois</v>
      </c>
      <c r="X1023" s="21">
        <f>VLOOKUP($A$2:$A$2221,'[2]Sales Answer 1 &amp; 2'!$A$2:$N$2221,3,FALSE)</f>
        <v>88</v>
      </c>
      <c r="Y1023" s="21">
        <f>VLOOKUP($A$2:$A$2221,'[2]Sales Answer 1 &amp; 2'!$A$2:$N$2221,4,FALSE)</f>
        <v>12</v>
      </c>
      <c r="Z1023" s="21">
        <f>VLOOKUP($A$2:$A$2221,'[2]Sales Answer 1 &amp; 2'!$A$2:$N$2221,5,FALSE)</f>
        <v>72</v>
      </c>
      <c r="AA1023" s="21">
        <f>VLOOKUP($A$2:$A$2221,'[2]Sales Answer 1 &amp; 2'!$A$2:$N$2221,6,FALSE)</f>
        <v>0</v>
      </c>
      <c r="AB1023" s="21">
        <f>VLOOKUP($A$2:$A$2221,'[2]Sales Answer 1 &amp; 2'!$A$2:$N$2221,7,FALSE)</f>
        <v>0</v>
      </c>
    </row>
    <row r="1024" spans="1:28" ht="15" thickBot="1" x14ac:dyDescent="0.35">
      <c r="A1024" s="12">
        <v>2076</v>
      </c>
      <c r="B1024" s="13">
        <v>0</v>
      </c>
      <c r="C1024" s="13">
        <v>0</v>
      </c>
      <c r="D1024" s="13">
        <v>0</v>
      </c>
      <c r="E1024" s="13">
        <v>0</v>
      </c>
      <c r="F1024" s="13">
        <v>0</v>
      </c>
      <c r="G1024" s="13">
        <v>0</v>
      </c>
      <c r="H1024" s="13">
        <v>0</v>
      </c>
      <c r="I1024" s="14">
        <v>43842</v>
      </c>
      <c r="J1024" s="22">
        <f>VLOOKUP($A$2:$A$2221,'[2]Customer Answer 5 &amp; 6'!$A$2:$O$2221,2,FALSE)</f>
        <v>161825</v>
      </c>
      <c r="K1024" s="23">
        <f>VLOOKUP($A$2:$A$2221,'[2]Customer Answer 5 &amp; 6'!$A$2:$O$2221,3,FALSE)</f>
        <v>0</v>
      </c>
      <c r="L1024" s="24">
        <f>VLOOKUP($A$2:$A$2221,'[2]Customer Answer 5 &amp; 6'!$A$2:$O$2221,4,FALSE)</f>
        <v>1</v>
      </c>
      <c r="M1024" s="25">
        <f>VLOOKUP($A$2:$A$2221,'[2]Customer Answer 5 &amp; 6'!$A$2:$O$2221,5,FALSE)</f>
        <v>41</v>
      </c>
      <c r="N1024">
        <f>VLOOKUP($A$2:$A$2221,'[2]Customer Answer 5 &amp; 6'!$A$2:$O$2221,6,FALSE)</f>
        <v>0</v>
      </c>
      <c r="O1024">
        <f>VLOOKUP($A$2:$A$2221,'[2]Customer Answer 5 &amp; 6'!$A$2:$O$2221,7,FALSE)</f>
        <v>0</v>
      </c>
      <c r="P1024">
        <f>VLOOKUP($A$2:$A$2221,'[2]Customer Answer 5 &amp; 6'!$A$2:$O$2221,8,FALSE)</f>
        <v>1</v>
      </c>
      <c r="Q1024">
        <f>VLOOKUP($A$2:$A$2221,'[2]Customer Answer 5 &amp; 6'!$A$2:$O$2221,9,FALSE)</f>
        <v>0</v>
      </c>
      <c r="R1024">
        <f>VLOOKUP($A$2:$A$2221,'[2]Customer Answer 5 &amp; 6'!$A$2:$O$2221,10,FALSE)</f>
        <v>0</v>
      </c>
      <c r="S1024" s="26">
        <f>VLOOKUP($A$2:$A$2221,'[2]Customer Answer 5 &amp; 6'!$A$2:$O$2221,11,FALSE)</f>
        <v>0</v>
      </c>
      <c r="T1024" s="26">
        <f>VLOOKUP($A$2:$A$2221,'[2]Customer Answer 5 &amp; 6'!$A$2:$O$2221,12,FALSE)</f>
        <v>1</v>
      </c>
      <c r="U1024" s="26">
        <f>VLOOKUP($A$2:$A$2221,'[2]Customer Answer 5 &amp; 6'!$A$2:$O$2221,13,FALSE)</f>
        <v>0</v>
      </c>
      <c r="V1024" s="26">
        <f>VLOOKUP($A$2:$A$2221,'[2]Customer Answer 5 &amp; 6'!$A$2:$O$2221,14,FALSE)</f>
        <v>0</v>
      </c>
      <c r="W1024" s="27" t="str">
        <f>VLOOKUP($A$2:$A$2221,'[2]Customer Answer 5 &amp; 6'!$A$2:$O$2221,15,FALSE)</f>
        <v>Florida</v>
      </c>
      <c r="X1024" s="21">
        <f>VLOOKUP($A$2:$A$2221,'[2]Sales Answer 1 &amp; 2'!$A$2:$N$2221,3,FALSE)</f>
        <v>424</v>
      </c>
      <c r="Y1024" s="21">
        <f>VLOOKUP($A$2:$A$2221,'[2]Sales Answer 1 &amp; 2'!$A$2:$N$2221,4,FALSE)</f>
        <v>131</v>
      </c>
      <c r="Z1024" s="21">
        <f>VLOOKUP($A$2:$A$2221,'[2]Sales Answer 1 &amp; 2'!$A$2:$N$2221,5,FALSE)</f>
        <v>262</v>
      </c>
      <c r="AA1024" s="21">
        <f>VLOOKUP($A$2:$A$2221,'[2]Sales Answer 1 &amp; 2'!$A$2:$N$2221,6,FALSE)</f>
        <v>144</v>
      </c>
      <c r="AB1024" s="21">
        <f>VLOOKUP($A$2:$A$2221,'[2]Sales Answer 1 &amp; 2'!$A$2:$N$2221,7,FALSE)</f>
        <v>79</v>
      </c>
    </row>
    <row r="1025" spans="1:28" ht="15" thickBot="1" x14ac:dyDescent="0.35">
      <c r="A1025" s="12">
        <v>2837</v>
      </c>
      <c r="B1025" s="13">
        <v>0</v>
      </c>
      <c r="C1025" s="13">
        <v>0</v>
      </c>
      <c r="D1025" s="13">
        <v>0</v>
      </c>
      <c r="E1025" s="13">
        <v>0</v>
      </c>
      <c r="F1025" s="13">
        <v>0</v>
      </c>
      <c r="G1025" s="13">
        <v>0</v>
      </c>
      <c r="H1025" s="13">
        <v>0</v>
      </c>
      <c r="I1025" s="14">
        <v>43842</v>
      </c>
      <c r="J1025" s="22">
        <f>VLOOKUP($A$2:$A$2221,'[2]Customer Answer 5 &amp; 6'!$A$2:$O$2221,2,FALSE)</f>
        <v>161825</v>
      </c>
      <c r="K1025" s="23">
        <f>VLOOKUP($A$2:$A$2221,'[2]Customer Answer 5 &amp; 6'!$A$2:$O$2221,3,FALSE)</f>
        <v>0</v>
      </c>
      <c r="L1025" s="24">
        <f>VLOOKUP($A$2:$A$2221,'[2]Customer Answer 5 &amp; 6'!$A$2:$O$2221,4,FALSE)</f>
        <v>1</v>
      </c>
      <c r="M1025" s="25">
        <f>VLOOKUP($A$2:$A$2221,'[2]Customer Answer 5 &amp; 6'!$A$2:$O$2221,5,FALSE)</f>
        <v>41</v>
      </c>
      <c r="N1025">
        <f>VLOOKUP($A$2:$A$2221,'[2]Customer Answer 5 &amp; 6'!$A$2:$O$2221,6,FALSE)</f>
        <v>0</v>
      </c>
      <c r="O1025">
        <f>VLOOKUP($A$2:$A$2221,'[2]Customer Answer 5 &amp; 6'!$A$2:$O$2221,7,FALSE)</f>
        <v>0</v>
      </c>
      <c r="P1025">
        <f>VLOOKUP($A$2:$A$2221,'[2]Customer Answer 5 &amp; 6'!$A$2:$O$2221,8,FALSE)</f>
        <v>1</v>
      </c>
      <c r="Q1025">
        <f>VLOOKUP($A$2:$A$2221,'[2]Customer Answer 5 &amp; 6'!$A$2:$O$2221,9,FALSE)</f>
        <v>0</v>
      </c>
      <c r="R1025">
        <f>VLOOKUP($A$2:$A$2221,'[2]Customer Answer 5 &amp; 6'!$A$2:$O$2221,10,FALSE)</f>
        <v>0</v>
      </c>
      <c r="S1025" s="26">
        <f>VLOOKUP($A$2:$A$2221,'[2]Customer Answer 5 &amp; 6'!$A$2:$O$2221,11,FALSE)</f>
        <v>0</v>
      </c>
      <c r="T1025" s="26">
        <f>VLOOKUP($A$2:$A$2221,'[2]Customer Answer 5 &amp; 6'!$A$2:$O$2221,12,FALSE)</f>
        <v>1</v>
      </c>
      <c r="U1025" s="26">
        <f>VLOOKUP($A$2:$A$2221,'[2]Customer Answer 5 &amp; 6'!$A$2:$O$2221,13,FALSE)</f>
        <v>0</v>
      </c>
      <c r="V1025" s="26">
        <f>VLOOKUP($A$2:$A$2221,'[2]Customer Answer 5 &amp; 6'!$A$2:$O$2221,14,FALSE)</f>
        <v>0</v>
      </c>
      <c r="W1025" s="27" t="str">
        <f>VLOOKUP($A$2:$A$2221,'[2]Customer Answer 5 &amp; 6'!$A$2:$O$2221,15,FALSE)</f>
        <v>California</v>
      </c>
      <c r="X1025" s="21">
        <f>VLOOKUP($A$2:$A$2221,'[2]Sales Answer 1 &amp; 2'!$A$2:$N$2221,3,FALSE)</f>
        <v>424</v>
      </c>
      <c r="Y1025" s="21">
        <f>VLOOKUP($A$2:$A$2221,'[2]Sales Answer 1 &amp; 2'!$A$2:$N$2221,4,FALSE)</f>
        <v>131</v>
      </c>
      <c r="Z1025" s="21">
        <f>VLOOKUP($A$2:$A$2221,'[2]Sales Answer 1 &amp; 2'!$A$2:$N$2221,5,FALSE)</f>
        <v>262</v>
      </c>
      <c r="AA1025" s="21">
        <f>VLOOKUP($A$2:$A$2221,'[2]Sales Answer 1 &amp; 2'!$A$2:$N$2221,6,FALSE)</f>
        <v>144</v>
      </c>
      <c r="AB1025" s="21">
        <f>VLOOKUP($A$2:$A$2221,'[2]Sales Answer 1 &amp; 2'!$A$2:$N$2221,7,FALSE)</f>
        <v>79</v>
      </c>
    </row>
    <row r="1026" spans="1:28" ht="15" thickBot="1" x14ac:dyDescent="0.35">
      <c r="A1026" s="12">
        <v>1426</v>
      </c>
      <c r="B1026" s="13">
        <v>0</v>
      </c>
      <c r="C1026" s="13">
        <v>0</v>
      </c>
      <c r="D1026" s="13">
        <v>0</v>
      </c>
      <c r="E1026" s="13">
        <v>0</v>
      </c>
      <c r="F1026" s="13">
        <v>0</v>
      </c>
      <c r="G1026" s="13">
        <v>0</v>
      </c>
      <c r="H1026" s="13">
        <v>0</v>
      </c>
      <c r="I1026" s="14">
        <v>43841</v>
      </c>
      <c r="J1026" s="22">
        <f>VLOOKUP($A$2:$A$2221,'[2]Customer Answer 5 &amp; 6'!$A$2:$O$2221,2,FALSE)</f>
        <v>118100</v>
      </c>
      <c r="K1026" s="23">
        <f>VLOOKUP($A$2:$A$2221,'[2]Customer Answer 5 &amp; 6'!$A$2:$O$2221,3,FALSE)</f>
        <v>0</v>
      </c>
      <c r="L1026" s="24">
        <f>VLOOKUP($A$2:$A$2221,'[2]Customer Answer 5 &amp; 6'!$A$2:$O$2221,4,FALSE)</f>
        <v>0</v>
      </c>
      <c r="M1026" s="25">
        <f>VLOOKUP($A$2:$A$2221,'[2]Customer Answer 5 &amp; 6'!$A$2:$O$2221,5,FALSE)</f>
        <v>74</v>
      </c>
      <c r="N1026">
        <f>VLOOKUP($A$2:$A$2221,'[2]Customer Answer 5 &amp; 6'!$A$2:$O$2221,6,FALSE)</f>
        <v>0</v>
      </c>
      <c r="O1026">
        <f>VLOOKUP($A$2:$A$2221,'[2]Customer Answer 5 &amp; 6'!$A$2:$O$2221,7,FALSE)</f>
        <v>1</v>
      </c>
      <c r="P1026">
        <f>VLOOKUP($A$2:$A$2221,'[2]Customer Answer 5 &amp; 6'!$A$2:$O$2221,8,FALSE)</f>
        <v>0</v>
      </c>
      <c r="Q1026">
        <f>VLOOKUP($A$2:$A$2221,'[2]Customer Answer 5 &amp; 6'!$A$2:$O$2221,9,FALSE)</f>
        <v>0</v>
      </c>
      <c r="R1026">
        <f>VLOOKUP($A$2:$A$2221,'[2]Customer Answer 5 &amp; 6'!$A$2:$O$2221,10,FALSE)</f>
        <v>0</v>
      </c>
      <c r="S1026" s="26">
        <f>VLOOKUP($A$2:$A$2221,'[2]Customer Answer 5 &amp; 6'!$A$2:$O$2221,11,FALSE)</f>
        <v>0</v>
      </c>
      <c r="T1026" s="26">
        <f>VLOOKUP($A$2:$A$2221,'[2]Customer Answer 5 &amp; 6'!$A$2:$O$2221,12,FALSE)</f>
        <v>1</v>
      </c>
      <c r="U1026" s="26">
        <f>VLOOKUP($A$2:$A$2221,'[2]Customer Answer 5 &amp; 6'!$A$2:$O$2221,13,FALSE)</f>
        <v>0</v>
      </c>
      <c r="V1026" s="26">
        <f>VLOOKUP($A$2:$A$2221,'[2]Customer Answer 5 &amp; 6'!$A$2:$O$2221,14,FALSE)</f>
        <v>0</v>
      </c>
      <c r="W1026" s="27" t="str">
        <f>VLOOKUP($A$2:$A$2221,'[2]Customer Answer 5 &amp; 6'!$A$2:$O$2221,15,FALSE)</f>
        <v>Other</v>
      </c>
      <c r="X1026" s="21">
        <f>VLOOKUP($A$2:$A$2221,'[2]Sales Answer 1 &amp; 2'!$A$2:$N$2221,3,FALSE)</f>
        <v>20</v>
      </c>
      <c r="Y1026" s="21">
        <f>VLOOKUP($A$2:$A$2221,'[2]Sales Answer 1 &amp; 2'!$A$2:$N$2221,4,FALSE)</f>
        <v>7</v>
      </c>
      <c r="Z1026" s="21">
        <f>VLOOKUP($A$2:$A$2221,'[2]Sales Answer 1 &amp; 2'!$A$2:$N$2221,5,FALSE)</f>
        <v>13</v>
      </c>
      <c r="AA1026" s="21">
        <f>VLOOKUP($A$2:$A$2221,'[2]Sales Answer 1 &amp; 2'!$A$2:$N$2221,6,FALSE)</f>
        <v>26</v>
      </c>
      <c r="AB1026" s="21">
        <f>VLOOKUP($A$2:$A$2221,'[2]Sales Answer 1 &amp; 2'!$A$2:$N$2221,7,FALSE)</f>
        <v>20</v>
      </c>
    </row>
    <row r="1027" spans="1:28" ht="15" thickBot="1" x14ac:dyDescent="0.35">
      <c r="A1027" s="12">
        <v>2753</v>
      </c>
      <c r="B1027" s="13">
        <v>0</v>
      </c>
      <c r="C1027" s="13">
        <v>0</v>
      </c>
      <c r="D1027" s="13">
        <v>0</v>
      </c>
      <c r="E1027" s="13">
        <v>0</v>
      </c>
      <c r="F1027" s="13">
        <v>0</v>
      </c>
      <c r="G1027" s="13">
        <v>0</v>
      </c>
      <c r="H1027" s="13">
        <v>0</v>
      </c>
      <c r="I1027" s="14">
        <v>43841</v>
      </c>
      <c r="J1027" s="22">
        <f>VLOOKUP($A$2:$A$2221,'[2]Customer Answer 5 &amp; 6'!$A$2:$O$2221,2,FALSE)</f>
        <v>139435</v>
      </c>
      <c r="K1027" s="23">
        <f>VLOOKUP($A$2:$A$2221,'[2]Customer Answer 5 &amp; 6'!$A$2:$O$2221,3,FALSE)</f>
        <v>1</v>
      </c>
      <c r="L1027" s="24">
        <f>VLOOKUP($A$2:$A$2221,'[2]Customer Answer 5 &amp; 6'!$A$2:$O$2221,4,FALSE)</f>
        <v>0</v>
      </c>
      <c r="M1027" s="25">
        <f>VLOOKUP($A$2:$A$2221,'[2]Customer Answer 5 &amp; 6'!$A$2:$O$2221,5,FALSE)</f>
        <v>47</v>
      </c>
      <c r="N1027">
        <f>VLOOKUP($A$2:$A$2221,'[2]Customer Answer 5 &amp; 6'!$A$2:$O$2221,6,FALSE)</f>
        <v>0</v>
      </c>
      <c r="O1027">
        <f>VLOOKUP($A$2:$A$2221,'[2]Customer Answer 5 &amp; 6'!$A$2:$O$2221,7,FALSE)</f>
        <v>0</v>
      </c>
      <c r="P1027">
        <f>VLOOKUP($A$2:$A$2221,'[2]Customer Answer 5 &amp; 6'!$A$2:$O$2221,8,FALSE)</f>
        <v>0</v>
      </c>
      <c r="Q1027">
        <f>VLOOKUP($A$2:$A$2221,'[2]Customer Answer 5 &amp; 6'!$A$2:$O$2221,9,FALSE)</f>
        <v>1</v>
      </c>
      <c r="R1027">
        <f>VLOOKUP($A$2:$A$2221,'[2]Customer Answer 5 &amp; 6'!$A$2:$O$2221,10,FALSE)</f>
        <v>0</v>
      </c>
      <c r="S1027" s="26">
        <f>VLOOKUP($A$2:$A$2221,'[2]Customer Answer 5 &amp; 6'!$A$2:$O$2221,11,FALSE)</f>
        <v>0</v>
      </c>
      <c r="T1027" s="26">
        <f>VLOOKUP($A$2:$A$2221,'[2]Customer Answer 5 &amp; 6'!$A$2:$O$2221,12,FALSE)</f>
        <v>0</v>
      </c>
      <c r="U1027" s="26">
        <f>VLOOKUP($A$2:$A$2221,'[2]Customer Answer 5 &amp; 6'!$A$2:$O$2221,13,FALSE)</f>
        <v>0</v>
      </c>
      <c r="V1027" s="26">
        <f>VLOOKUP($A$2:$A$2221,'[2]Customer Answer 5 &amp; 6'!$A$2:$O$2221,14,FALSE)</f>
        <v>1</v>
      </c>
      <c r="W1027" s="27" t="str">
        <f>VLOOKUP($A$2:$A$2221,'[2]Customer Answer 5 &amp; 6'!$A$2:$O$2221,15,FALSE)</f>
        <v>California</v>
      </c>
      <c r="X1027" s="21">
        <f>VLOOKUP($A$2:$A$2221,'[2]Sales Answer 1 &amp; 2'!$A$2:$N$2221,3,FALSE)</f>
        <v>251</v>
      </c>
      <c r="Y1027" s="21">
        <f>VLOOKUP($A$2:$A$2221,'[2]Sales Answer 1 &amp; 2'!$A$2:$N$2221,4,FALSE)</f>
        <v>0</v>
      </c>
      <c r="Z1027" s="21">
        <f>VLOOKUP($A$2:$A$2221,'[2]Sales Answer 1 &amp; 2'!$A$2:$N$2221,5,FALSE)</f>
        <v>64</v>
      </c>
      <c r="AA1027" s="21">
        <f>VLOOKUP($A$2:$A$2221,'[2]Sales Answer 1 &amp; 2'!$A$2:$N$2221,6,FALSE)</f>
        <v>0</v>
      </c>
      <c r="AB1027" s="21">
        <f>VLOOKUP($A$2:$A$2221,'[2]Sales Answer 1 &amp; 2'!$A$2:$N$2221,7,FALSE)</f>
        <v>0</v>
      </c>
    </row>
    <row r="1028" spans="1:28" ht="15" thickBot="1" x14ac:dyDescent="0.35">
      <c r="A1028" s="12">
        <v>2987</v>
      </c>
      <c r="B1028" s="13">
        <v>0</v>
      </c>
      <c r="C1028" s="13">
        <v>1</v>
      </c>
      <c r="D1028" s="13">
        <v>1</v>
      </c>
      <c r="E1028" s="13">
        <v>1</v>
      </c>
      <c r="F1028" s="13">
        <v>0</v>
      </c>
      <c r="G1028" s="13">
        <v>0</v>
      </c>
      <c r="H1028" s="13">
        <v>1</v>
      </c>
      <c r="I1028" s="14">
        <v>43841</v>
      </c>
      <c r="J1028" s="22">
        <f>VLOOKUP($A$2:$A$2221,'[2]Customer Answer 5 &amp; 6'!$A$2:$O$2221,2,FALSE)</f>
        <v>196876</v>
      </c>
      <c r="K1028" s="23">
        <f>VLOOKUP($A$2:$A$2221,'[2]Customer Answer 5 &amp; 6'!$A$2:$O$2221,3,FALSE)</f>
        <v>0</v>
      </c>
      <c r="L1028" s="24">
        <f>VLOOKUP($A$2:$A$2221,'[2]Customer Answer 5 &amp; 6'!$A$2:$O$2221,4,FALSE)</f>
        <v>0</v>
      </c>
      <c r="M1028" s="25">
        <f>VLOOKUP($A$2:$A$2221,'[2]Customer Answer 5 &amp; 6'!$A$2:$O$2221,5,FALSE)</f>
        <v>43</v>
      </c>
      <c r="N1028">
        <f>VLOOKUP($A$2:$A$2221,'[2]Customer Answer 5 &amp; 6'!$A$2:$O$2221,6,FALSE)</f>
        <v>0</v>
      </c>
      <c r="O1028">
        <f>VLOOKUP($A$2:$A$2221,'[2]Customer Answer 5 &amp; 6'!$A$2:$O$2221,7,FALSE)</f>
        <v>0</v>
      </c>
      <c r="P1028">
        <f>VLOOKUP($A$2:$A$2221,'[2]Customer Answer 5 &amp; 6'!$A$2:$O$2221,8,FALSE)</f>
        <v>0</v>
      </c>
      <c r="Q1028">
        <f>VLOOKUP($A$2:$A$2221,'[2]Customer Answer 5 &amp; 6'!$A$2:$O$2221,9,FALSE)</f>
        <v>1</v>
      </c>
      <c r="R1028">
        <f>VLOOKUP($A$2:$A$2221,'[2]Customer Answer 5 &amp; 6'!$A$2:$O$2221,10,FALSE)</f>
        <v>0</v>
      </c>
      <c r="S1028" s="26">
        <f>VLOOKUP($A$2:$A$2221,'[2]Customer Answer 5 &amp; 6'!$A$2:$O$2221,11,FALSE)</f>
        <v>0</v>
      </c>
      <c r="T1028" s="26">
        <f>VLOOKUP($A$2:$A$2221,'[2]Customer Answer 5 &amp; 6'!$A$2:$O$2221,12,FALSE)</f>
        <v>1</v>
      </c>
      <c r="U1028" s="26">
        <f>VLOOKUP($A$2:$A$2221,'[2]Customer Answer 5 &amp; 6'!$A$2:$O$2221,13,FALSE)</f>
        <v>0</v>
      </c>
      <c r="V1028" s="26">
        <f>VLOOKUP($A$2:$A$2221,'[2]Customer Answer 5 &amp; 6'!$A$2:$O$2221,14,FALSE)</f>
        <v>0</v>
      </c>
      <c r="W1028" s="27" t="str">
        <f>VLOOKUP($A$2:$A$2221,'[2]Customer Answer 5 &amp; 6'!$A$2:$O$2221,15,FALSE)</f>
        <v>California</v>
      </c>
      <c r="X1028" s="21">
        <f>VLOOKUP($A$2:$A$2221,'[2]Sales Answer 1 &amp; 2'!$A$2:$N$2221,3,FALSE)</f>
        <v>1845</v>
      </c>
      <c r="Y1028" s="21">
        <f>VLOOKUP($A$2:$A$2221,'[2]Sales Answer 1 &amp; 2'!$A$2:$N$2221,4,FALSE)</f>
        <v>87</v>
      </c>
      <c r="Z1028" s="21">
        <f>VLOOKUP($A$2:$A$2221,'[2]Sales Answer 1 &amp; 2'!$A$2:$N$2221,5,FALSE)</f>
        <v>1494</v>
      </c>
      <c r="AA1028" s="21">
        <f>VLOOKUP($A$2:$A$2221,'[2]Sales Answer 1 &amp; 2'!$A$2:$N$2221,6,FALSE)</f>
        <v>81</v>
      </c>
      <c r="AB1028" s="21">
        <f>VLOOKUP($A$2:$A$2221,'[2]Sales Answer 1 &amp; 2'!$A$2:$N$2221,7,FALSE)</f>
        <v>394</v>
      </c>
    </row>
    <row r="1029" spans="1:28" ht="15" thickBot="1" x14ac:dyDescent="0.35">
      <c r="A1029" s="12">
        <v>1821</v>
      </c>
      <c r="B1029" s="13">
        <v>0</v>
      </c>
      <c r="C1029" s="13">
        <v>0</v>
      </c>
      <c r="D1029" s="13">
        <v>0</v>
      </c>
      <c r="E1029" s="13">
        <v>0</v>
      </c>
      <c r="F1029" s="13">
        <v>0</v>
      </c>
      <c r="G1029" s="13">
        <v>0</v>
      </c>
      <c r="H1029" s="13">
        <v>0</v>
      </c>
      <c r="I1029" s="14">
        <v>43840</v>
      </c>
      <c r="J1029" s="22">
        <f>VLOOKUP($A$2:$A$2221,'[2]Customer Answer 5 &amp; 6'!$A$2:$O$2221,2,FALSE)</f>
        <v>134026</v>
      </c>
      <c r="K1029" s="23">
        <f>VLOOKUP($A$2:$A$2221,'[2]Customer Answer 5 &amp; 6'!$A$2:$O$2221,3,FALSE)</f>
        <v>1</v>
      </c>
      <c r="L1029" s="24">
        <f>VLOOKUP($A$2:$A$2221,'[2]Customer Answer 5 &amp; 6'!$A$2:$O$2221,4,FALSE)</f>
        <v>1</v>
      </c>
      <c r="M1029" s="25">
        <f>VLOOKUP($A$2:$A$2221,'[2]Customer Answer 5 &amp; 6'!$A$2:$O$2221,5,FALSE)</f>
        <v>70</v>
      </c>
      <c r="N1029">
        <f>VLOOKUP($A$2:$A$2221,'[2]Customer Answer 5 &amp; 6'!$A$2:$O$2221,6,FALSE)</f>
        <v>0</v>
      </c>
      <c r="O1029">
        <f>VLOOKUP($A$2:$A$2221,'[2]Customer Answer 5 &amp; 6'!$A$2:$O$2221,7,FALSE)</f>
        <v>0</v>
      </c>
      <c r="P1029">
        <f>VLOOKUP($A$2:$A$2221,'[2]Customer Answer 5 &amp; 6'!$A$2:$O$2221,8,FALSE)</f>
        <v>0</v>
      </c>
      <c r="Q1029">
        <f>VLOOKUP($A$2:$A$2221,'[2]Customer Answer 5 &amp; 6'!$A$2:$O$2221,9,FALSE)</f>
        <v>1</v>
      </c>
      <c r="R1029">
        <f>VLOOKUP($A$2:$A$2221,'[2]Customer Answer 5 &amp; 6'!$A$2:$O$2221,10,FALSE)</f>
        <v>0</v>
      </c>
      <c r="S1029" s="26">
        <f>VLOOKUP($A$2:$A$2221,'[2]Customer Answer 5 &amp; 6'!$A$2:$O$2221,11,FALSE)</f>
        <v>0</v>
      </c>
      <c r="T1029" s="26">
        <f>VLOOKUP($A$2:$A$2221,'[2]Customer Answer 5 &amp; 6'!$A$2:$O$2221,12,FALSE)</f>
        <v>1</v>
      </c>
      <c r="U1029" s="26">
        <f>VLOOKUP($A$2:$A$2221,'[2]Customer Answer 5 &amp; 6'!$A$2:$O$2221,13,FALSE)</f>
        <v>0</v>
      </c>
      <c r="V1029" s="26">
        <f>VLOOKUP($A$2:$A$2221,'[2]Customer Answer 5 &amp; 6'!$A$2:$O$2221,14,FALSE)</f>
        <v>0</v>
      </c>
      <c r="W1029" s="27" t="str">
        <f>VLOOKUP($A$2:$A$2221,'[2]Customer Answer 5 &amp; 6'!$A$2:$O$2221,15,FALSE)</f>
        <v>Texas</v>
      </c>
      <c r="X1029" s="21">
        <f>VLOOKUP($A$2:$A$2221,'[2]Sales Answer 1 &amp; 2'!$A$2:$N$2221,3,FALSE)</f>
        <v>71</v>
      </c>
      <c r="Y1029" s="21">
        <f>VLOOKUP($A$2:$A$2221,'[2]Sales Answer 1 &amp; 2'!$A$2:$N$2221,4,FALSE)</f>
        <v>24</v>
      </c>
      <c r="Z1029" s="21">
        <f>VLOOKUP($A$2:$A$2221,'[2]Sales Answer 1 &amp; 2'!$A$2:$N$2221,5,FALSE)</f>
        <v>59</v>
      </c>
      <c r="AA1029" s="21">
        <f>VLOOKUP($A$2:$A$2221,'[2]Sales Answer 1 &amp; 2'!$A$2:$N$2221,6,FALSE)</f>
        <v>47</v>
      </c>
      <c r="AB1029" s="21">
        <f>VLOOKUP($A$2:$A$2221,'[2]Sales Answer 1 &amp; 2'!$A$2:$N$2221,7,FALSE)</f>
        <v>32</v>
      </c>
    </row>
    <row r="1030" spans="1:28" ht="15" thickBot="1" x14ac:dyDescent="0.35">
      <c r="A1030" s="12">
        <v>2765</v>
      </c>
      <c r="B1030" s="13">
        <v>0</v>
      </c>
      <c r="C1030" s="13">
        <v>0</v>
      </c>
      <c r="D1030" s="13">
        <v>0</v>
      </c>
      <c r="E1030" s="13">
        <v>0</v>
      </c>
      <c r="F1030" s="13">
        <v>0</v>
      </c>
      <c r="G1030" s="13">
        <v>0</v>
      </c>
      <c r="H1030" s="13">
        <v>0</v>
      </c>
      <c r="I1030" s="14">
        <v>43840</v>
      </c>
      <c r="J1030" s="22">
        <f>VLOOKUP($A$2:$A$2221,'[2]Customer Answer 5 &amp; 6'!$A$2:$O$2221,2,FALSE)</f>
        <v>134026</v>
      </c>
      <c r="K1030" s="23">
        <f>VLOOKUP($A$2:$A$2221,'[2]Customer Answer 5 &amp; 6'!$A$2:$O$2221,3,FALSE)</f>
        <v>1</v>
      </c>
      <c r="L1030" s="24">
        <f>VLOOKUP($A$2:$A$2221,'[2]Customer Answer 5 &amp; 6'!$A$2:$O$2221,4,FALSE)</f>
        <v>1</v>
      </c>
      <c r="M1030" s="25">
        <f>VLOOKUP($A$2:$A$2221,'[2]Customer Answer 5 &amp; 6'!$A$2:$O$2221,5,FALSE)</f>
        <v>70</v>
      </c>
      <c r="N1030">
        <f>VLOOKUP($A$2:$A$2221,'[2]Customer Answer 5 &amp; 6'!$A$2:$O$2221,6,FALSE)</f>
        <v>0</v>
      </c>
      <c r="O1030">
        <f>VLOOKUP($A$2:$A$2221,'[2]Customer Answer 5 &amp; 6'!$A$2:$O$2221,7,FALSE)</f>
        <v>0</v>
      </c>
      <c r="P1030">
        <f>VLOOKUP($A$2:$A$2221,'[2]Customer Answer 5 &amp; 6'!$A$2:$O$2221,8,FALSE)</f>
        <v>0</v>
      </c>
      <c r="Q1030">
        <f>VLOOKUP($A$2:$A$2221,'[2]Customer Answer 5 &amp; 6'!$A$2:$O$2221,9,FALSE)</f>
        <v>1</v>
      </c>
      <c r="R1030">
        <f>VLOOKUP($A$2:$A$2221,'[2]Customer Answer 5 &amp; 6'!$A$2:$O$2221,10,FALSE)</f>
        <v>0</v>
      </c>
      <c r="S1030" s="26">
        <f>VLOOKUP($A$2:$A$2221,'[2]Customer Answer 5 &amp; 6'!$A$2:$O$2221,11,FALSE)</f>
        <v>0</v>
      </c>
      <c r="T1030" s="26">
        <f>VLOOKUP($A$2:$A$2221,'[2]Customer Answer 5 &amp; 6'!$A$2:$O$2221,12,FALSE)</f>
        <v>1</v>
      </c>
      <c r="U1030" s="26">
        <f>VLOOKUP($A$2:$A$2221,'[2]Customer Answer 5 &amp; 6'!$A$2:$O$2221,13,FALSE)</f>
        <v>0</v>
      </c>
      <c r="V1030" s="26">
        <f>VLOOKUP($A$2:$A$2221,'[2]Customer Answer 5 &amp; 6'!$A$2:$O$2221,14,FALSE)</f>
        <v>0</v>
      </c>
      <c r="W1030" s="27" t="str">
        <f>VLOOKUP($A$2:$A$2221,'[2]Customer Answer 5 &amp; 6'!$A$2:$O$2221,15,FALSE)</f>
        <v>California</v>
      </c>
      <c r="X1030" s="21">
        <f>VLOOKUP($A$2:$A$2221,'[2]Sales Answer 1 &amp; 2'!$A$2:$N$2221,3,FALSE)</f>
        <v>71</v>
      </c>
      <c r="Y1030" s="21">
        <f>VLOOKUP($A$2:$A$2221,'[2]Sales Answer 1 &amp; 2'!$A$2:$N$2221,4,FALSE)</f>
        <v>24</v>
      </c>
      <c r="Z1030" s="21">
        <f>VLOOKUP($A$2:$A$2221,'[2]Sales Answer 1 &amp; 2'!$A$2:$N$2221,5,FALSE)</f>
        <v>59</v>
      </c>
      <c r="AA1030" s="21">
        <f>VLOOKUP($A$2:$A$2221,'[2]Sales Answer 1 &amp; 2'!$A$2:$N$2221,6,FALSE)</f>
        <v>47</v>
      </c>
      <c r="AB1030" s="21">
        <f>VLOOKUP($A$2:$A$2221,'[2]Sales Answer 1 &amp; 2'!$A$2:$N$2221,7,FALSE)</f>
        <v>32</v>
      </c>
    </row>
    <row r="1031" spans="1:28" ht="15" thickBot="1" x14ac:dyDescent="0.35">
      <c r="A1031" s="12">
        <v>3043</v>
      </c>
      <c r="B1031" s="13">
        <v>0</v>
      </c>
      <c r="C1031" s="13">
        <v>0</v>
      </c>
      <c r="D1031" s="13">
        <v>0</v>
      </c>
      <c r="E1031" s="13">
        <v>0</v>
      </c>
      <c r="F1031" s="13">
        <v>0</v>
      </c>
      <c r="G1031" s="13">
        <v>0</v>
      </c>
      <c r="H1031" s="13">
        <v>0</v>
      </c>
      <c r="I1031" s="14">
        <v>43840</v>
      </c>
      <c r="J1031" s="22">
        <f>VLOOKUP($A$2:$A$2221,'[2]Customer Answer 5 &amp; 6'!$A$2:$O$2221,2,FALSE)</f>
        <v>154591</v>
      </c>
      <c r="K1031" s="23">
        <f>VLOOKUP($A$2:$A$2221,'[2]Customer Answer 5 &amp; 6'!$A$2:$O$2221,3,FALSE)</f>
        <v>0</v>
      </c>
      <c r="L1031" s="24">
        <f>VLOOKUP($A$2:$A$2221,'[2]Customer Answer 5 &amp; 6'!$A$2:$O$2221,4,FALSE)</f>
        <v>1</v>
      </c>
      <c r="M1031" s="25">
        <f>VLOOKUP($A$2:$A$2221,'[2]Customer Answer 5 &amp; 6'!$A$2:$O$2221,5,FALSE)</f>
        <v>71</v>
      </c>
      <c r="N1031">
        <f>VLOOKUP($A$2:$A$2221,'[2]Customer Answer 5 &amp; 6'!$A$2:$O$2221,6,FALSE)</f>
        <v>0</v>
      </c>
      <c r="O1031">
        <f>VLOOKUP($A$2:$A$2221,'[2]Customer Answer 5 &amp; 6'!$A$2:$O$2221,7,FALSE)</f>
        <v>0</v>
      </c>
      <c r="P1031">
        <f>VLOOKUP($A$2:$A$2221,'[2]Customer Answer 5 &amp; 6'!$A$2:$O$2221,8,FALSE)</f>
        <v>0</v>
      </c>
      <c r="Q1031">
        <f>VLOOKUP($A$2:$A$2221,'[2]Customer Answer 5 &amp; 6'!$A$2:$O$2221,9,FALSE)</f>
        <v>1</v>
      </c>
      <c r="R1031">
        <f>VLOOKUP($A$2:$A$2221,'[2]Customer Answer 5 &amp; 6'!$A$2:$O$2221,10,FALSE)</f>
        <v>0</v>
      </c>
      <c r="S1031" s="26">
        <f>VLOOKUP($A$2:$A$2221,'[2]Customer Answer 5 &amp; 6'!$A$2:$O$2221,11,FALSE)</f>
        <v>0</v>
      </c>
      <c r="T1031" s="26">
        <f>VLOOKUP($A$2:$A$2221,'[2]Customer Answer 5 &amp; 6'!$A$2:$O$2221,12,FALSE)</f>
        <v>1</v>
      </c>
      <c r="U1031" s="26">
        <f>VLOOKUP($A$2:$A$2221,'[2]Customer Answer 5 &amp; 6'!$A$2:$O$2221,13,FALSE)</f>
        <v>0</v>
      </c>
      <c r="V1031" s="26">
        <f>VLOOKUP($A$2:$A$2221,'[2]Customer Answer 5 &amp; 6'!$A$2:$O$2221,14,FALSE)</f>
        <v>0</v>
      </c>
      <c r="W1031" s="27" t="str">
        <f>VLOOKUP($A$2:$A$2221,'[2]Customer Answer 5 &amp; 6'!$A$2:$O$2221,15,FALSE)</f>
        <v>Illinois</v>
      </c>
      <c r="X1031" s="21">
        <f>VLOOKUP($A$2:$A$2221,'[2]Sales Answer 1 &amp; 2'!$A$2:$N$2221,3,FALSE)</f>
        <v>1065</v>
      </c>
      <c r="Y1031" s="21">
        <f>VLOOKUP($A$2:$A$2221,'[2]Sales Answer 1 &amp; 2'!$A$2:$N$2221,4,FALSE)</f>
        <v>11</v>
      </c>
      <c r="Z1031" s="21">
        <f>VLOOKUP($A$2:$A$2221,'[2]Sales Answer 1 &amp; 2'!$A$2:$N$2221,5,FALSE)</f>
        <v>266</v>
      </c>
      <c r="AA1031" s="21">
        <f>VLOOKUP($A$2:$A$2221,'[2]Sales Answer 1 &amp; 2'!$A$2:$N$2221,6,FALSE)</f>
        <v>34</v>
      </c>
      <c r="AB1031" s="21">
        <f>VLOOKUP($A$2:$A$2221,'[2]Sales Answer 1 &amp; 2'!$A$2:$N$2221,7,FALSE)</f>
        <v>25</v>
      </c>
    </row>
    <row r="1032" spans="1:28" ht="15" thickBot="1" x14ac:dyDescent="0.35">
      <c r="A1032" s="12">
        <v>3168</v>
      </c>
      <c r="B1032" s="13">
        <v>0</v>
      </c>
      <c r="C1032" s="13">
        <v>0</v>
      </c>
      <c r="D1032" s="13">
        <v>0</v>
      </c>
      <c r="E1032" s="13">
        <v>0</v>
      </c>
      <c r="F1032" s="13">
        <v>0</v>
      </c>
      <c r="G1032" s="13">
        <v>0</v>
      </c>
      <c r="H1032" s="13">
        <v>0</v>
      </c>
      <c r="I1032" s="14">
        <v>43840</v>
      </c>
      <c r="J1032" s="22">
        <f>VLOOKUP($A$2:$A$2221,'[2]Customer Answer 5 &amp; 6'!$A$2:$O$2221,2,FALSE)</f>
        <v>116185</v>
      </c>
      <c r="K1032" s="23">
        <f>VLOOKUP($A$2:$A$2221,'[2]Customer Answer 5 &amp; 6'!$A$2:$O$2221,3,FALSE)</f>
        <v>1</v>
      </c>
      <c r="L1032" s="24">
        <f>VLOOKUP($A$2:$A$2221,'[2]Customer Answer 5 &amp; 6'!$A$2:$O$2221,4,FALSE)</f>
        <v>0</v>
      </c>
      <c r="M1032" s="25">
        <f>VLOOKUP($A$2:$A$2221,'[2]Customer Answer 5 &amp; 6'!$A$2:$O$2221,5,FALSE)</f>
        <v>30</v>
      </c>
      <c r="N1032">
        <f>VLOOKUP($A$2:$A$2221,'[2]Customer Answer 5 &amp; 6'!$A$2:$O$2221,6,FALSE)</f>
        <v>0</v>
      </c>
      <c r="O1032">
        <f>VLOOKUP($A$2:$A$2221,'[2]Customer Answer 5 &amp; 6'!$A$2:$O$2221,7,FALSE)</f>
        <v>0</v>
      </c>
      <c r="P1032">
        <f>VLOOKUP($A$2:$A$2221,'[2]Customer Answer 5 &amp; 6'!$A$2:$O$2221,8,FALSE)</f>
        <v>1</v>
      </c>
      <c r="Q1032">
        <f>VLOOKUP($A$2:$A$2221,'[2]Customer Answer 5 &amp; 6'!$A$2:$O$2221,9,FALSE)</f>
        <v>0</v>
      </c>
      <c r="R1032">
        <f>VLOOKUP($A$2:$A$2221,'[2]Customer Answer 5 &amp; 6'!$A$2:$O$2221,10,FALSE)</f>
        <v>0</v>
      </c>
      <c r="S1032" s="26">
        <f>VLOOKUP($A$2:$A$2221,'[2]Customer Answer 5 &amp; 6'!$A$2:$O$2221,11,FALSE)</f>
        <v>1</v>
      </c>
      <c r="T1032" s="26">
        <f>VLOOKUP($A$2:$A$2221,'[2]Customer Answer 5 &amp; 6'!$A$2:$O$2221,12,FALSE)</f>
        <v>0</v>
      </c>
      <c r="U1032" s="26">
        <f>VLOOKUP($A$2:$A$2221,'[2]Customer Answer 5 &amp; 6'!$A$2:$O$2221,13,FALSE)</f>
        <v>0</v>
      </c>
      <c r="V1032" s="26">
        <f>VLOOKUP($A$2:$A$2221,'[2]Customer Answer 5 &amp; 6'!$A$2:$O$2221,14,FALSE)</f>
        <v>0</v>
      </c>
      <c r="W1032" s="27" t="str">
        <f>VLOOKUP($A$2:$A$2221,'[2]Customer Answer 5 &amp; 6'!$A$2:$O$2221,15,FALSE)</f>
        <v>Florida</v>
      </c>
      <c r="X1032" s="21">
        <f>VLOOKUP($A$2:$A$2221,'[2]Sales Answer 1 &amp; 2'!$A$2:$N$2221,3,FALSE)</f>
        <v>36</v>
      </c>
      <c r="Y1032" s="21">
        <f>VLOOKUP($A$2:$A$2221,'[2]Sales Answer 1 &amp; 2'!$A$2:$N$2221,4,FALSE)</f>
        <v>79</v>
      </c>
      <c r="Z1032" s="21">
        <f>VLOOKUP($A$2:$A$2221,'[2]Sales Answer 1 &amp; 2'!$A$2:$N$2221,5,FALSE)</f>
        <v>115</v>
      </c>
      <c r="AA1032" s="21">
        <f>VLOOKUP($A$2:$A$2221,'[2]Sales Answer 1 &amp; 2'!$A$2:$N$2221,6,FALSE)</f>
        <v>151</v>
      </c>
      <c r="AB1032" s="21">
        <f>VLOOKUP($A$2:$A$2221,'[2]Sales Answer 1 &amp; 2'!$A$2:$N$2221,7,FALSE)</f>
        <v>57</v>
      </c>
    </row>
    <row r="1033" spans="1:28" ht="15" thickBot="1" x14ac:dyDescent="0.35">
      <c r="A1033" s="12">
        <v>2732</v>
      </c>
      <c r="B1033" s="13">
        <v>0</v>
      </c>
      <c r="C1033" s="13">
        <v>0</v>
      </c>
      <c r="D1033" s="13">
        <v>0</v>
      </c>
      <c r="E1033" s="13">
        <v>0</v>
      </c>
      <c r="F1033" s="13">
        <v>0</v>
      </c>
      <c r="G1033" s="13">
        <v>0</v>
      </c>
      <c r="H1033" s="13">
        <v>1</v>
      </c>
      <c r="I1033" s="14">
        <v>43839</v>
      </c>
      <c r="J1033" s="22">
        <f>VLOOKUP($A$2:$A$2221,'[2]Customer Answer 5 &amp; 6'!$A$2:$O$2221,2,FALSE)</f>
        <v>139763</v>
      </c>
      <c r="K1033" s="23">
        <f>VLOOKUP($A$2:$A$2221,'[2]Customer Answer 5 &amp; 6'!$A$2:$O$2221,3,FALSE)</f>
        <v>1</v>
      </c>
      <c r="L1033" s="24">
        <f>VLOOKUP($A$2:$A$2221,'[2]Customer Answer 5 &amp; 6'!$A$2:$O$2221,4,FALSE)</f>
        <v>0</v>
      </c>
      <c r="M1033" s="25">
        <f>VLOOKUP($A$2:$A$2221,'[2]Customer Answer 5 &amp; 6'!$A$2:$O$2221,5,FALSE)</f>
        <v>49</v>
      </c>
      <c r="N1033">
        <f>VLOOKUP($A$2:$A$2221,'[2]Customer Answer 5 &amp; 6'!$A$2:$O$2221,6,FALSE)</f>
        <v>0</v>
      </c>
      <c r="O1033">
        <f>VLOOKUP($A$2:$A$2221,'[2]Customer Answer 5 &amp; 6'!$A$2:$O$2221,7,FALSE)</f>
        <v>0</v>
      </c>
      <c r="P1033">
        <f>VLOOKUP($A$2:$A$2221,'[2]Customer Answer 5 &amp; 6'!$A$2:$O$2221,8,FALSE)</f>
        <v>1</v>
      </c>
      <c r="Q1033">
        <f>VLOOKUP($A$2:$A$2221,'[2]Customer Answer 5 &amp; 6'!$A$2:$O$2221,9,FALSE)</f>
        <v>0</v>
      </c>
      <c r="R1033">
        <f>VLOOKUP($A$2:$A$2221,'[2]Customer Answer 5 &amp; 6'!$A$2:$O$2221,10,FALSE)</f>
        <v>0</v>
      </c>
      <c r="S1033" s="26">
        <f>VLOOKUP($A$2:$A$2221,'[2]Customer Answer 5 &amp; 6'!$A$2:$O$2221,11,FALSE)</f>
        <v>0</v>
      </c>
      <c r="T1033" s="26">
        <f>VLOOKUP($A$2:$A$2221,'[2]Customer Answer 5 &amp; 6'!$A$2:$O$2221,12,FALSE)</f>
        <v>0</v>
      </c>
      <c r="U1033" s="26">
        <f>VLOOKUP($A$2:$A$2221,'[2]Customer Answer 5 &amp; 6'!$A$2:$O$2221,13,FALSE)</f>
        <v>1</v>
      </c>
      <c r="V1033" s="26">
        <f>VLOOKUP($A$2:$A$2221,'[2]Customer Answer 5 &amp; 6'!$A$2:$O$2221,14,FALSE)</f>
        <v>0</v>
      </c>
      <c r="W1033" s="27" t="str">
        <f>VLOOKUP($A$2:$A$2221,'[2]Customer Answer 5 &amp; 6'!$A$2:$O$2221,15,FALSE)</f>
        <v>New York</v>
      </c>
      <c r="X1033" s="21">
        <f>VLOOKUP($A$2:$A$2221,'[2]Sales Answer 1 &amp; 2'!$A$2:$N$2221,3,FALSE)</f>
        <v>281</v>
      </c>
      <c r="Y1033" s="21">
        <f>VLOOKUP($A$2:$A$2221,'[2]Sales Answer 1 &amp; 2'!$A$2:$N$2221,4,FALSE)</f>
        <v>4</v>
      </c>
      <c r="Z1033" s="21">
        <f>VLOOKUP($A$2:$A$2221,'[2]Sales Answer 1 &amp; 2'!$A$2:$N$2221,5,FALSE)</f>
        <v>211</v>
      </c>
      <c r="AA1033" s="21">
        <f>VLOOKUP($A$2:$A$2221,'[2]Sales Answer 1 &amp; 2'!$A$2:$N$2221,6,FALSE)</f>
        <v>14</v>
      </c>
      <c r="AB1033" s="21">
        <f>VLOOKUP($A$2:$A$2221,'[2]Sales Answer 1 &amp; 2'!$A$2:$N$2221,7,FALSE)</f>
        <v>21</v>
      </c>
    </row>
    <row r="1034" spans="1:28" ht="15" thickBot="1" x14ac:dyDescent="0.35">
      <c r="A1034" s="12">
        <v>1542</v>
      </c>
      <c r="B1034" s="13">
        <v>0</v>
      </c>
      <c r="C1034" s="13">
        <v>0</v>
      </c>
      <c r="D1034" s="13">
        <v>0</v>
      </c>
      <c r="E1034" s="13">
        <v>0</v>
      </c>
      <c r="F1034" s="13">
        <v>0</v>
      </c>
      <c r="G1034" s="13">
        <v>0</v>
      </c>
      <c r="H1034" s="13">
        <v>0</v>
      </c>
      <c r="I1034" s="14">
        <v>43838</v>
      </c>
      <c r="J1034" s="22">
        <f>VLOOKUP($A$2:$A$2221,'[2]Customer Answer 5 &amp; 6'!$A$2:$O$2221,2,FALSE)</f>
        <v>115315</v>
      </c>
      <c r="K1034" s="23">
        <f>VLOOKUP($A$2:$A$2221,'[2]Customer Answer 5 &amp; 6'!$A$2:$O$2221,3,FALSE)</f>
        <v>0</v>
      </c>
      <c r="L1034" s="24">
        <f>VLOOKUP($A$2:$A$2221,'[2]Customer Answer 5 &amp; 6'!$A$2:$O$2221,4,FALSE)</f>
        <v>0</v>
      </c>
      <c r="M1034" s="25">
        <f>VLOOKUP($A$2:$A$2221,'[2]Customer Answer 5 &amp; 6'!$A$2:$O$2221,5,FALSE)</f>
        <v>50</v>
      </c>
      <c r="N1034">
        <f>VLOOKUP($A$2:$A$2221,'[2]Customer Answer 5 &amp; 6'!$A$2:$O$2221,6,FALSE)</f>
        <v>0</v>
      </c>
      <c r="O1034">
        <f>VLOOKUP($A$2:$A$2221,'[2]Customer Answer 5 &amp; 6'!$A$2:$O$2221,7,FALSE)</f>
        <v>1</v>
      </c>
      <c r="P1034">
        <f>VLOOKUP($A$2:$A$2221,'[2]Customer Answer 5 &amp; 6'!$A$2:$O$2221,8,FALSE)</f>
        <v>0</v>
      </c>
      <c r="Q1034">
        <f>VLOOKUP($A$2:$A$2221,'[2]Customer Answer 5 &amp; 6'!$A$2:$O$2221,9,FALSE)</f>
        <v>0</v>
      </c>
      <c r="R1034">
        <f>VLOOKUP($A$2:$A$2221,'[2]Customer Answer 5 &amp; 6'!$A$2:$O$2221,10,FALSE)</f>
        <v>0</v>
      </c>
      <c r="S1034" s="26">
        <f>VLOOKUP($A$2:$A$2221,'[2]Customer Answer 5 &amp; 6'!$A$2:$O$2221,11,FALSE)</f>
        <v>0</v>
      </c>
      <c r="T1034" s="26">
        <f>VLOOKUP($A$2:$A$2221,'[2]Customer Answer 5 &amp; 6'!$A$2:$O$2221,12,FALSE)</f>
        <v>0</v>
      </c>
      <c r="U1034" s="26">
        <f>VLOOKUP($A$2:$A$2221,'[2]Customer Answer 5 &amp; 6'!$A$2:$O$2221,13,FALSE)</f>
        <v>0</v>
      </c>
      <c r="V1034" s="26">
        <f>VLOOKUP($A$2:$A$2221,'[2]Customer Answer 5 &amp; 6'!$A$2:$O$2221,14,FALSE)</f>
        <v>0</v>
      </c>
      <c r="W1034" s="27" t="str">
        <f>VLOOKUP($A$2:$A$2221,'[2]Customer Answer 5 &amp; 6'!$A$2:$O$2221,15,FALSE)</f>
        <v>Florida</v>
      </c>
      <c r="X1034" s="21">
        <f>VLOOKUP($A$2:$A$2221,'[2]Sales Answer 1 &amp; 2'!$A$2:$N$2221,3,FALSE)</f>
        <v>53</v>
      </c>
      <c r="Y1034" s="21">
        <f>VLOOKUP($A$2:$A$2221,'[2]Sales Answer 1 &amp; 2'!$A$2:$N$2221,4,FALSE)</f>
        <v>30</v>
      </c>
      <c r="Z1034" s="21">
        <f>VLOOKUP($A$2:$A$2221,'[2]Sales Answer 1 &amp; 2'!$A$2:$N$2221,5,FALSE)</f>
        <v>98</v>
      </c>
      <c r="AA1034" s="21">
        <f>VLOOKUP($A$2:$A$2221,'[2]Sales Answer 1 &amp; 2'!$A$2:$N$2221,6,FALSE)</f>
        <v>113</v>
      </c>
      <c r="AB1034" s="21">
        <f>VLOOKUP($A$2:$A$2221,'[2]Sales Answer 1 &amp; 2'!$A$2:$N$2221,7,FALSE)</f>
        <v>60</v>
      </c>
    </row>
    <row r="1035" spans="1:28" ht="15" thickBot="1" x14ac:dyDescent="0.35">
      <c r="A1035" s="12">
        <v>2088</v>
      </c>
      <c r="B1035" s="13">
        <v>0</v>
      </c>
      <c r="C1035" s="13">
        <v>0</v>
      </c>
      <c r="D1035" s="13">
        <v>0</v>
      </c>
      <c r="E1035" s="13">
        <v>0</v>
      </c>
      <c r="F1035" s="13">
        <v>0</v>
      </c>
      <c r="G1035" s="13">
        <v>0</v>
      </c>
      <c r="H1035" s="13">
        <v>0</v>
      </c>
      <c r="I1035" s="14">
        <v>43838</v>
      </c>
      <c r="J1035" s="22">
        <f>VLOOKUP($A$2:$A$2221,'[2]Customer Answer 5 &amp; 6'!$A$2:$O$2221,2,FALSE)</f>
        <v>115315</v>
      </c>
      <c r="K1035" s="23">
        <f>VLOOKUP($A$2:$A$2221,'[2]Customer Answer 5 &amp; 6'!$A$2:$O$2221,3,FALSE)</f>
        <v>0</v>
      </c>
      <c r="L1035" s="24">
        <f>VLOOKUP($A$2:$A$2221,'[2]Customer Answer 5 &amp; 6'!$A$2:$O$2221,4,FALSE)</f>
        <v>0</v>
      </c>
      <c r="M1035" s="25">
        <f>VLOOKUP($A$2:$A$2221,'[2]Customer Answer 5 &amp; 6'!$A$2:$O$2221,5,FALSE)</f>
        <v>50</v>
      </c>
      <c r="N1035">
        <f>VLOOKUP($A$2:$A$2221,'[2]Customer Answer 5 &amp; 6'!$A$2:$O$2221,6,FALSE)</f>
        <v>0</v>
      </c>
      <c r="O1035">
        <f>VLOOKUP($A$2:$A$2221,'[2]Customer Answer 5 &amp; 6'!$A$2:$O$2221,7,FALSE)</f>
        <v>1</v>
      </c>
      <c r="P1035">
        <f>VLOOKUP($A$2:$A$2221,'[2]Customer Answer 5 &amp; 6'!$A$2:$O$2221,8,FALSE)</f>
        <v>0</v>
      </c>
      <c r="Q1035">
        <f>VLOOKUP($A$2:$A$2221,'[2]Customer Answer 5 &amp; 6'!$A$2:$O$2221,9,FALSE)</f>
        <v>0</v>
      </c>
      <c r="R1035">
        <f>VLOOKUP($A$2:$A$2221,'[2]Customer Answer 5 &amp; 6'!$A$2:$O$2221,10,FALSE)</f>
        <v>0</v>
      </c>
      <c r="S1035" s="26">
        <f>VLOOKUP($A$2:$A$2221,'[2]Customer Answer 5 &amp; 6'!$A$2:$O$2221,11,FALSE)</f>
        <v>0</v>
      </c>
      <c r="T1035" s="26">
        <f>VLOOKUP($A$2:$A$2221,'[2]Customer Answer 5 &amp; 6'!$A$2:$O$2221,12,FALSE)</f>
        <v>0</v>
      </c>
      <c r="U1035" s="26">
        <f>VLOOKUP($A$2:$A$2221,'[2]Customer Answer 5 &amp; 6'!$A$2:$O$2221,13,FALSE)</f>
        <v>0</v>
      </c>
      <c r="V1035" s="26">
        <f>VLOOKUP($A$2:$A$2221,'[2]Customer Answer 5 &amp; 6'!$A$2:$O$2221,14,FALSE)</f>
        <v>0</v>
      </c>
      <c r="W1035" s="27" t="str">
        <f>VLOOKUP($A$2:$A$2221,'[2]Customer Answer 5 &amp; 6'!$A$2:$O$2221,15,FALSE)</f>
        <v>Florida</v>
      </c>
      <c r="X1035" s="21">
        <f>VLOOKUP($A$2:$A$2221,'[2]Sales Answer 1 &amp; 2'!$A$2:$N$2221,3,FALSE)</f>
        <v>53</v>
      </c>
      <c r="Y1035" s="21">
        <f>VLOOKUP($A$2:$A$2221,'[2]Sales Answer 1 &amp; 2'!$A$2:$N$2221,4,FALSE)</f>
        <v>30</v>
      </c>
      <c r="Z1035" s="21">
        <f>VLOOKUP($A$2:$A$2221,'[2]Sales Answer 1 &amp; 2'!$A$2:$N$2221,5,FALSE)</f>
        <v>98</v>
      </c>
      <c r="AA1035" s="21">
        <f>VLOOKUP($A$2:$A$2221,'[2]Sales Answer 1 &amp; 2'!$A$2:$N$2221,6,FALSE)</f>
        <v>113</v>
      </c>
      <c r="AB1035" s="21">
        <f>VLOOKUP($A$2:$A$2221,'[2]Sales Answer 1 &amp; 2'!$A$2:$N$2221,7,FALSE)</f>
        <v>60</v>
      </c>
    </row>
    <row r="1036" spans="1:28" ht="15" thickBot="1" x14ac:dyDescent="0.35">
      <c r="A1036" s="12">
        <v>1176</v>
      </c>
      <c r="B1036" s="13">
        <v>0</v>
      </c>
      <c r="C1036" s="13">
        <v>0</v>
      </c>
      <c r="D1036" s="13">
        <v>0</v>
      </c>
      <c r="E1036" s="13">
        <v>0</v>
      </c>
      <c r="F1036" s="13">
        <v>0</v>
      </c>
      <c r="G1036" s="13">
        <v>0</v>
      </c>
      <c r="H1036" s="13">
        <v>0</v>
      </c>
      <c r="I1036" s="14">
        <v>43837</v>
      </c>
      <c r="J1036" s="22">
        <f>VLOOKUP($A$2:$A$2221,'[2]Customer Answer 5 &amp; 6'!$A$2:$O$2221,2,FALSE)</f>
        <v>161286</v>
      </c>
      <c r="K1036" s="23">
        <f>VLOOKUP($A$2:$A$2221,'[2]Customer Answer 5 &amp; 6'!$A$2:$O$2221,3,FALSE)</f>
        <v>0</v>
      </c>
      <c r="L1036" s="24">
        <f>VLOOKUP($A$2:$A$2221,'[2]Customer Answer 5 &amp; 6'!$A$2:$O$2221,4,FALSE)</f>
        <v>1</v>
      </c>
      <c r="M1036" s="25">
        <f>VLOOKUP($A$2:$A$2221,'[2]Customer Answer 5 &amp; 6'!$A$2:$O$2221,5,FALSE)</f>
        <v>54</v>
      </c>
      <c r="N1036">
        <f>VLOOKUP($A$2:$A$2221,'[2]Customer Answer 5 &amp; 6'!$A$2:$O$2221,6,FALSE)</f>
        <v>0</v>
      </c>
      <c r="O1036">
        <f>VLOOKUP($A$2:$A$2221,'[2]Customer Answer 5 &amp; 6'!$A$2:$O$2221,7,FALSE)</f>
        <v>1</v>
      </c>
      <c r="P1036">
        <f>VLOOKUP($A$2:$A$2221,'[2]Customer Answer 5 &amp; 6'!$A$2:$O$2221,8,FALSE)</f>
        <v>0</v>
      </c>
      <c r="Q1036">
        <f>VLOOKUP($A$2:$A$2221,'[2]Customer Answer 5 &amp; 6'!$A$2:$O$2221,9,FALSE)</f>
        <v>0</v>
      </c>
      <c r="R1036">
        <f>VLOOKUP($A$2:$A$2221,'[2]Customer Answer 5 &amp; 6'!$A$2:$O$2221,10,FALSE)</f>
        <v>0</v>
      </c>
      <c r="S1036" s="26">
        <f>VLOOKUP($A$2:$A$2221,'[2]Customer Answer 5 &amp; 6'!$A$2:$O$2221,11,FALSE)</f>
        <v>0</v>
      </c>
      <c r="T1036" s="26">
        <f>VLOOKUP($A$2:$A$2221,'[2]Customer Answer 5 &amp; 6'!$A$2:$O$2221,12,FALSE)</f>
        <v>1</v>
      </c>
      <c r="U1036" s="26">
        <f>VLOOKUP($A$2:$A$2221,'[2]Customer Answer 5 &amp; 6'!$A$2:$O$2221,13,FALSE)</f>
        <v>0</v>
      </c>
      <c r="V1036" s="26">
        <f>VLOOKUP($A$2:$A$2221,'[2]Customer Answer 5 &amp; 6'!$A$2:$O$2221,14,FALSE)</f>
        <v>0</v>
      </c>
      <c r="W1036" s="27" t="str">
        <f>VLOOKUP($A$2:$A$2221,'[2]Customer Answer 5 &amp; 6'!$A$2:$O$2221,15,FALSE)</f>
        <v>Florida</v>
      </c>
      <c r="X1036" s="21">
        <f>VLOOKUP($A$2:$A$2221,'[2]Sales Answer 1 &amp; 2'!$A$2:$N$2221,3,FALSE)</f>
        <v>937</v>
      </c>
      <c r="Y1036" s="21">
        <f>VLOOKUP($A$2:$A$2221,'[2]Sales Answer 1 &amp; 2'!$A$2:$N$2221,4,FALSE)</f>
        <v>0</v>
      </c>
      <c r="Z1036" s="21">
        <f>VLOOKUP($A$2:$A$2221,'[2]Sales Answer 1 &amp; 2'!$A$2:$N$2221,5,FALSE)</f>
        <v>282</v>
      </c>
      <c r="AA1036" s="21">
        <f>VLOOKUP($A$2:$A$2221,'[2]Sales Answer 1 &amp; 2'!$A$2:$N$2221,6,FALSE)</f>
        <v>50</v>
      </c>
      <c r="AB1036" s="21">
        <f>VLOOKUP($A$2:$A$2221,'[2]Sales Answer 1 &amp; 2'!$A$2:$N$2221,7,FALSE)</f>
        <v>24</v>
      </c>
    </row>
    <row r="1037" spans="1:28" ht="15" thickBot="1" x14ac:dyDescent="0.35">
      <c r="A1037" s="12">
        <v>2083</v>
      </c>
      <c r="B1037" s="13">
        <v>0</v>
      </c>
      <c r="C1037" s="13">
        <v>0</v>
      </c>
      <c r="D1037" s="13">
        <v>0</v>
      </c>
      <c r="E1037" s="13">
        <v>0</v>
      </c>
      <c r="F1037" s="13">
        <v>0</v>
      </c>
      <c r="G1037" s="13">
        <v>0</v>
      </c>
      <c r="H1037" s="13">
        <v>0</v>
      </c>
      <c r="I1037" s="14">
        <v>43837</v>
      </c>
      <c r="J1037" s="22">
        <f>VLOOKUP($A$2:$A$2221,'[2]Customer Answer 5 &amp; 6'!$A$2:$O$2221,2,FALSE)</f>
        <v>138508</v>
      </c>
      <c r="K1037" s="23">
        <f>VLOOKUP($A$2:$A$2221,'[2]Customer Answer 5 &amp; 6'!$A$2:$O$2221,3,FALSE)</f>
        <v>1</v>
      </c>
      <c r="L1037" s="24">
        <f>VLOOKUP($A$2:$A$2221,'[2]Customer Answer 5 &amp; 6'!$A$2:$O$2221,4,FALSE)</f>
        <v>0</v>
      </c>
      <c r="M1037" s="25">
        <f>VLOOKUP($A$2:$A$2221,'[2]Customer Answer 5 &amp; 6'!$A$2:$O$2221,5,FALSE)</f>
        <v>34</v>
      </c>
      <c r="N1037">
        <f>VLOOKUP($A$2:$A$2221,'[2]Customer Answer 5 &amp; 6'!$A$2:$O$2221,6,FALSE)</f>
        <v>0</v>
      </c>
      <c r="O1037">
        <f>VLOOKUP($A$2:$A$2221,'[2]Customer Answer 5 &amp; 6'!$A$2:$O$2221,7,FALSE)</f>
        <v>1</v>
      </c>
      <c r="P1037">
        <f>VLOOKUP($A$2:$A$2221,'[2]Customer Answer 5 &amp; 6'!$A$2:$O$2221,8,FALSE)</f>
        <v>0</v>
      </c>
      <c r="Q1037">
        <f>VLOOKUP($A$2:$A$2221,'[2]Customer Answer 5 &amp; 6'!$A$2:$O$2221,9,FALSE)</f>
        <v>0</v>
      </c>
      <c r="R1037">
        <f>VLOOKUP($A$2:$A$2221,'[2]Customer Answer 5 &amp; 6'!$A$2:$O$2221,10,FALSE)</f>
        <v>0</v>
      </c>
      <c r="S1037" s="26">
        <f>VLOOKUP($A$2:$A$2221,'[2]Customer Answer 5 &amp; 6'!$A$2:$O$2221,11,FALSE)</f>
        <v>0</v>
      </c>
      <c r="T1037" s="26">
        <f>VLOOKUP($A$2:$A$2221,'[2]Customer Answer 5 &amp; 6'!$A$2:$O$2221,12,FALSE)</f>
        <v>1</v>
      </c>
      <c r="U1037" s="26">
        <f>VLOOKUP($A$2:$A$2221,'[2]Customer Answer 5 &amp; 6'!$A$2:$O$2221,13,FALSE)</f>
        <v>0</v>
      </c>
      <c r="V1037" s="26">
        <f>VLOOKUP($A$2:$A$2221,'[2]Customer Answer 5 &amp; 6'!$A$2:$O$2221,14,FALSE)</f>
        <v>0</v>
      </c>
      <c r="W1037" s="27" t="str">
        <f>VLOOKUP($A$2:$A$2221,'[2]Customer Answer 5 &amp; 6'!$A$2:$O$2221,15,FALSE)</f>
        <v>Illinois</v>
      </c>
      <c r="X1037" s="21">
        <f>VLOOKUP($A$2:$A$2221,'[2]Sales Answer 1 &amp; 2'!$A$2:$N$2221,3,FALSE)</f>
        <v>432</v>
      </c>
      <c r="Y1037" s="21">
        <f>VLOOKUP($A$2:$A$2221,'[2]Sales Answer 1 &amp; 2'!$A$2:$N$2221,4,FALSE)</f>
        <v>68</v>
      </c>
      <c r="Z1037" s="21">
        <f>VLOOKUP($A$2:$A$2221,'[2]Sales Answer 1 &amp; 2'!$A$2:$N$2221,5,FALSE)</f>
        <v>741</v>
      </c>
      <c r="AA1037" s="21">
        <f>VLOOKUP($A$2:$A$2221,'[2]Sales Answer 1 &amp; 2'!$A$2:$N$2221,6,FALSE)</f>
        <v>90</v>
      </c>
      <c r="AB1037" s="21">
        <f>VLOOKUP($A$2:$A$2221,'[2]Sales Answer 1 &amp; 2'!$A$2:$N$2221,7,FALSE)</f>
        <v>68</v>
      </c>
    </row>
    <row r="1038" spans="1:28" ht="15" thickBot="1" x14ac:dyDescent="0.35">
      <c r="A1038" s="12">
        <v>2166</v>
      </c>
      <c r="B1038" s="13">
        <v>0</v>
      </c>
      <c r="C1038" s="13">
        <v>0</v>
      </c>
      <c r="D1038" s="13">
        <v>0</v>
      </c>
      <c r="E1038" s="13">
        <v>0</v>
      </c>
      <c r="F1038" s="13">
        <v>0</v>
      </c>
      <c r="G1038" s="13">
        <v>0</v>
      </c>
      <c r="H1038" s="13">
        <v>0</v>
      </c>
      <c r="I1038" s="14">
        <v>43837</v>
      </c>
      <c r="J1038" s="22">
        <f>VLOOKUP($A$2:$A$2221,'[2]Customer Answer 5 &amp; 6'!$A$2:$O$2221,2,FALSE)</f>
        <v>122327</v>
      </c>
      <c r="K1038" s="23">
        <f>VLOOKUP($A$2:$A$2221,'[2]Customer Answer 5 &amp; 6'!$A$2:$O$2221,3,FALSE)</f>
        <v>1</v>
      </c>
      <c r="L1038" s="24">
        <f>VLOOKUP($A$2:$A$2221,'[2]Customer Answer 5 &amp; 6'!$A$2:$O$2221,4,FALSE)</f>
        <v>0</v>
      </c>
      <c r="M1038" s="25">
        <f>VLOOKUP($A$2:$A$2221,'[2]Customer Answer 5 &amp; 6'!$A$2:$O$2221,5,FALSE)</f>
        <v>35</v>
      </c>
      <c r="N1038">
        <f>VLOOKUP($A$2:$A$2221,'[2]Customer Answer 5 &amp; 6'!$A$2:$O$2221,6,FALSE)</f>
        <v>0</v>
      </c>
      <c r="O1038">
        <f>VLOOKUP($A$2:$A$2221,'[2]Customer Answer 5 &amp; 6'!$A$2:$O$2221,7,FALSE)</f>
        <v>0</v>
      </c>
      <c r="P1038">
        <f>VLOOKUP($A$2:$A$2221,'[2]Customer Answer 5 &amp; 6'!$A$2:$O$2221,8,FALSE)</f>
        <v>1</v>
      </c>
      <c r="Q1038">
        <f>VLOOKUP($A$2:$A$2221,'[2]Customer Answer 5 &amp; 6'!$A$2:$O$2221,9,FALSE)</f>
        <v>0</v>
      </c>
      <c r="R1038">
        <f>VLOOKUP($A$2:$A$2221,'[2]Customer Answer 5 &amp; 6'!$A$2:$O$2221,10,FALSE)</f>
        <v>0</v>
      </c>
      <c r="S1038" s="26">
        <f>VLOOKUP($A$2:$A$2221,'[2]Customer Answer 5 &amp; 6'!$A$2:$O$2221,11,FALSE)</f>
        <v>0</v>
      </c>
      <c r="T1038" s="26">
        <f>VLOOKUP($A$2:$A$2221,'[2]Customer Answer 5 &amp; 6'!$A$2:$O$2221,12,FALSE)</f>
        <v>1</v>
      </c>
      <c r="U1038" s="26">
        <f>VLOOKUP($A$2:$A$2221,'[2]Customer Answer 5 &amp; 6'!$A$2:$O$2221,13,FALSE)</f>
        <v>0</v>
      </c>
      <c r="V1038" s="26">
        <f>VLOOKUP($A$2:$A$2221,'[2]Customer Answer 5 &amp; 6'!$A$2:$O$2221,14,FALSE)</f>
        <v>0</v>
      </c>
      <c r="W1038" s="27" t="str">
        <f>VLOOKUP($A$2:$A$2221,'[2]Customer Answer 5 &amp; 6'!$A$2:$O$2221,15,FALSE)</f>
        <v>Florida</v>
      </c>
      <c r="X1038" s="21">
        <f>VLOOKUP($A$2:$A$2221,'[2]Sales Answer 1 &amp; 2'!$A$2:$N$2221,3,FALSE)</f>
        <v>27</v>
      </c>
      <c r="Y1038" s="21">
        <f>VLOOKUP($A$2:$A$2221,'[2]Sales Answer 1 &amp; 2'!$A$2:$N$2221,4,FALSE)</f>
        <v>22</v>
      </c>
      <c r="Z1038" s="21">
        <f>VLOOKUP($A$2:$A$2221,'[2]Sales Answer 1 &amp; 2'!$A$2:$N$2221,5,FALSE)</f>
        <v>44</v>
      </c>
      <c r="AA1038" s="21">
        <f>VLOOKUP($A$2:$A$2221,'[2]Sales Answer 1 &amp; 2'!$A$2:$N$2221,6,FALSE)</f>
        <v>11</v>
      </c>
      <c r="AB1038" s="21">
        <f>VLOOKUP($A$2:$A$2221,'[2]Sales Answer 1 &amp; 2'!$A$2:$N$2221,7,FALSE)</f>
        <v>0</v>
      </c>
    </row>
    <row r="1039" spans="1:28" ht="15" thickBot="1" x14ac:dyDescent="0.35">
      <c r="A1039" s="12">
        <v>3095</v>
      </c>
      <c r="B1039" s="13">
        <v>0</v>
      </c>
      <c r="C1039" s="13">
        <v>0</v>
      </c>
      <c r="D1039" s="13">
        <v>0</v>
      </c>
      <c r="E1039" s="13">
        <v>0</v>
      </c>
      <c r="F1039" s="13">
        <v>0</v>
      </c>
      <c r="G1039" s="13">
        <v>0</v>
      </c>
      <c r="H1039" s="13">
        <v>0</v>
      </c>
      <c r="I1039" s="14">
        <v>43837</v>
      </c>
      <c r="J1039" s="22">
        <f>VLOOKUP($A$2:$A$2221,'[2]Customer Answer 5 &amp; 6'!$A$2:$O$2221,2,FALSE)</f>
        <v>161286</v>
      </c>
      <c r="K1039" s="23">
        <f>VLOOKUP($A$2:$A$2221,'[2]Customer Answer 5 &amp; 6'!$A$2:$O$2221,3,FALSE)</f>
        <v>0</v>
      </c>
      <c r="L1039" s="24">
        <f>VLOOKUP($A$2:$A$2221,'[2]Customer Answer 5 &amp; 6'!$A$2:$O$2221,4,FALSE)</f>
        <v>1</v>
      </c>
      <c r="M1039" s="25">
        <f>VLOOKUP($A$2:$A$2221,'[2]Customer Answer 5 &amp; 6'!$A$2:$O$2221,5,FALSE)</f>
        <v>54</v>
      </c>
      <c r="N1039">
        <f>VLOOKUP($A$2:$A$2221,'[2]Customer Answer 5 &amp; 6'!$A$2:$O$2221,6,FALSE)</f>
        <v>0</v>
      </c>
      <c r="O1039">
        <f>VLOOKUP($A$2:$A$2221,'[2]Customer Answer 5 &amp; 6'!$A$2:$O$2221,7,FALSE)</f>
        <v>1</v>
      </c>
      <c r="P1039">
        <f>VLOOKUP($A$2:$A$2221,'[2]Customer Answer 5 &amp; 6'!$A$2:$O$2221,8,FALSE)</f>
        <v>0</v>
      </c>
      <c r="Q1039">
        <f>VLOOKUP($A$2:$A$2221,'[2]Customer Answer 5 &amp; 6'!$A$2:$O$2221,9,FALSE)</f>
        <v>0</v>
      </c>
      <c r="R1039">
        <f>VLOOKUP($A$2:$A$2221,'[2]Customer Answer 5 &amp; 6'!$A$2:$O$2221,10,FALSE)</f>
        <v>0</v>
      </c>
      <c r="S1039" s="26">
        <f>VLOOKUP($A$2:$A$2221,'[2]Customer Answer 5 &amp; 6'!$A$2:$O$2221,11,FALSE)</f>
        <v>0</v>
      </c>
      <c r="T1039" s="26">
        <f>VLOOKUP($A$2:$A$2221,'[2]Customer Answer 5 &amp; 6'!$A$2:$O$2221,12,FALSE)</f>
        <v>1</v>
      </c>
      <c r="U1039" s="26">
        <f>VLOOKUP($A$2:$A$2221,'[2]Customer Answer 5 &amp; 6'!$A$2:$O$2221,13,FALSE)</f>
        <v>0</v>
      </c>
      <c r="V1039" s="26">
        <f>VLOOKUP($A$2:$A$2221,'[2]Customer Answer 5 &amp; 6'!$A$2:$O$2221,14,FALSE)</f>
        <v>0</v>
      </c>
      <c r="W1039" s="27" t="str">
        <f>VLOOKUP($A$2:$A$2221,'[2]Customer Answer 5 &amp; 6'!$A$2:$O$2221,15,FALSE)</f>
        <v>California</v>
      </c>
      <c r="X1039" s="21">
        <f>VLOOKUP($A$2:$A$2221,'[2]Sales Answer 1 &amp; 2'!$A$2:$N$2221,3,FALSE)</f>
        <v>937</v>
      </c>
      <c r="Y1039" s="21">
        <f>VLOOKUP($A$2:$A$2221,'[2]Sales Answer 1 &amp; 2'!$A$2:$N$2221,4,FALSE)</f>
        <v>0</v>
      </c>
      <c r="Z1039" s="21">
        <f>VLOOKUP($A$2:$A$2221,'[2]Sales Answer 1 &amp; 2'!$A$2:$N$2221,5,FALSE)</f>
        <v>282</v>
      </c>
      <c r="AA1039" s="21">
        <f>VLOOKUP($A$2:$A$2221,'[2]Sales Answer 1 &amp; 2'!$A$2:$N$2221,6,FALSE)</f>
        <v>50</v>
      </c>
      <c r="AB1039" s="21">
        <f>VLOOKUP($A$2:$A$2221,'[2]Sales Answer 1 &amp; 2'!$A$2:$N$2221,7,FALSE)</f>
        <v>24</v>
      </c>
    </row>
    <row r="1040" spans="1:28" ht="15" thickBot="1" x14ac:dyDescent="0.35">
      <c r="A1040" s="12">
        <v>1557</v>
      </c>
      <c r="B1040" s="13">
        <v>0</v>
      </c>
      <c r="C1040" s="13">
        <v>0</v>
      </c>
      <c r="D1040" s="13">
        <v>0</v>
      </c>
      <c r="E1040" s="13">
        <v>0</v>
      </c>
      <c r="F1040" s="13">
        <v>0</v>
      </c>
      <c r="G1040" s="13">
        <v>0</v>
      </c>
      <c r="H1040" s="13">
        <v>0</v>
      </c>
      <c r="I1040" s="14">
        <v>43836</v>
      </c>
      <c r="J1040" s="22">
        <f>VLOOKUP($A$2:$A$2221,'[2]Customer Answer 5 &amp; 6'!$A$2:$O$2221,2,FALSE)</f>
        <v>164413</v>
      </c>
      <c r="K1040" s="23">
        <f>VLOOKUP($A$2:$A$2221,'[2]Customer Answer 5 &amp; 6'!$A$2:$O$2221,3,FALSE)</f>
        <v>0</v>
      </c>
      <c r="L1040" s="24">
        <f>VLOOKUP($A$2:$A$2221,'[2]Customer Answer 5 &amp; 6'!$A$2:$O$2221,4,FALSE)</f>
        <v>1</v>
      </c>
      <c r="M1040" s="25">
        <f>VLOOKUP($A$2:$A$2221,'[2]Customer Answer 5 &amp; 6'!$A$2:$O$2221,5,FALSE)</f>
        <v>50</v>
      </c>
      <c r="N1040">
        <f>VLOOKUP($A$2:$A$2221,'[2]Customer Answer 5 &amp; 6'!$A$2:$O$2221,6,FALSE)</f>
        <v>0</v>
      </c>
      <c r="O1040">
        <f>VLOOKUP($A$2:$A$2221,'[2]Customer Answer 5 &amp; 6'!$A$2:$O$2221,7,FALSE)</f>
        <v>0</v>
      </c>
      <c r="P1040">
        <f>VLOOKUP($A$2:$A$2221,'[2]Customer Answer 5 &amp; 6'!$A$2:$O$2221,8,FALSE)</f>
        <v>0</v>
      </c>
      <c r="Q1040">
        <f>VLOOKUP($A$2:$A$2221,'[2]Customer Answer 5 &amp; 6'!$A$2:$O$2221,9,FALSE)</f>
        <v>1</v>
      </c>
      <c r="R1040">
        <f>VLOOKUP($A$2:$A$2221,'[2]Customer Answer 5 &amp; 6'!$A$2:$O$2221,10,FALSE)</f>
        <v>0</v>
      </c>
      <c r="S1040" s="26">
        <f>VLOOKUP($A$2:$A$2221,'[2]Customer Answer 5 &amp; 6'!$A$2:$O$2221,11,FALSE)</f>
        <v>0</v>
      </c>
      <c r="T1040" s="26">
        <f>VLOOKUP($A$2:$A$2221,'[2]Customer Answer 5 &amp; 6'!$A$2:$O$2221,12,FALSE)</f>
        <v>0</v>
      </c>
      <c r="U1040" s="26">
        <f>VLOOKUP($A$2:$A$2221,'[2]Customer Answer 5 &amp; 6'!$A$2:$O$2221,13,FALSE)</f>
        <v>0</v>
      </c>
      <c r="V1040" s="26">
        <f>VLOOKUP($A$2:$A$2221,'[2]Customer Answer 5 &amp; 6'!$A$2:$O$2221,14,FALSE)</f>
        <v>1</v>
      </c>
      <c r="W1040" s="27" t="str">
        <f>VLOOKUP($A$2:$A$2221,'[2]Customer Answer 5 &amp; 6'!$A$2:$O$2221,15,FALSE)</f>
        <v>Texas</v>
      </c>
      <c r="X1040" s="21">
        <f>VLOOKUP($A$2:$A$2221,'[2]Sales Answer 1 &amp; 2'!$A$2:$N$2221,3,FALSE)</f>
        <v>510</v>
      </c>
      <c r="Y1040" s="21">
        <f>VLOOKUP($A$2:$A$2221,'[2]Sales Answer 1 &amp; 2'!$A$2:$N$2221,4,FALSE)</f>
        <v>13</v>
      </c>
      <c r="Z1040" s="21">
        <f>VLOOKUP($A$2:$A$2221,'[2]Sales Answer 1 &amp; 2'!$A$2:$N$2221,5,FALSE)</f>
        <v>112</v>
      </c>
      <c r="AA1040" s="21">
        <f>VLOOKUP($A$2:$A$2221,'[2]Sales Answer 1 &amp; 2'!$A$2:$N$2221,6,FALSE)</f>
        <v>0</v>
      </c>
      <c r="AB1040" s="21">
        <f>VLOOKUP($A$2:$A$2221,'[2]Sales Answer 1 &amp; 2'!$A$2:$N$2221,7,FALSE)</f>
        <v>26</v>
      </c>
    </row>
    <row r="1041" spans="1:28" ht="15" thickBot="1" x14ac:dyDescent="0.35">
      <c r="A1041" s="12">
        <v>1724</v>
      </c>
      <c r="B1041" s="13">
        <v>0</v>
      </c>
      <c r="C1041" s="13">
        <v>0</v>
      </c>
      <c r="D1041" s="13">
        <v>0</v>
      </c>
      <c r="E1041" s="13">
        <v>0</v>
      </c>
      <c r="F1041" s="13">
        <v>0</v>
      </c>
      <c r="G1041" s="13">
        <v>0</v>
      </c>
      <c r="H1041" s="13">
        <v>0</v>
      </c>
      <c r="I1041" s="14">
        <v>43836</v>
      </c>
      <c r="J1041" s="22">
        <f>VLOOKUP($A$2:$A$2221,'[2]Customer Answer 5 &amp; 6'!$A$2:$O$2221,2,FALSE)</f>
        <v>138702</v>
      </c>
      <c r="K1041" s="23">
        <f>VLOOKUP($A$2:$A$2221,'[2]Customer Answer 5 &amp; 6'!$A$2:$O$2221,3,FALSE)</f>
        <v>1</v>
      </c>
      <c r="L1041" s="24">
        <f>VLOOKUP($A$2:$A$2221,'[2]Customer Answer 5 &amp; 6'!$A$2:$O$2221,4,FALSE)</f>
        <v>0</v>
      </c>
      <c r="M1041" s="25">
        <f>VLOOKUP($A$2:$A$2221,'[2]Customer Answer 5 &amp; 6'!$A$2:$O$2221,5,FALSE)</f>
        <v>42</v>
      </c>
      <c r="N1041">
        <f>VLOOKUP($A$2:$A$2221,'[2]Customer Answer 5 &amp; 6'!$A$2:$O$2221,6,FALSE)</f>
        <v>0</v>
      </c>
      <c r="O1041">
        <f>VLOOKUP($A$2:$A$2221,'[2]Customer Answer 5 &amp; 6'!$A$2:$O$2221,7,FALSE)</f>
        <v>0</v>
      </c>
      <c r="P1041">
        <f>VLOOKUP($A$2:$A$2221,'[2]Customer Answer 5 &amp; 6'!$A$2:$O$2221,8,FALSE)</f>
        <v>0</v>
      </c>
      <c r="Q1041">
        <f>VLOOKUP($A$2:$A$2221,'[2]Customer Answer 5 &amp; 6'!$A$2:$O$2221,9,FALSE)</f>
        <v>1</v>
      </c>
      <c r="R1041">
        <f>VLOOKUP($A$2:$A$2221,'[2]Customer Answer 5 &amp; 6'!$A$2:$O$2221,10,FALSE)</f>
        <v>0</v>
      </c>
      <c r="S1041" s="26">
        <f>VLOOKUP($A$2:$A$2221,'[2]Customer Answer 5 &amp; 6'!$A$2:$O$2221,11,FALSE)</f>
        <v>0</v>
      </c>
      <c r="T1041" s="26">
        <f>VLOOKUP($A$2:$A$2221,'[2]Customer Answer 5 &amp; 6'!$A$2:$O$2221,12,FALSE)</f>
        <v>0</v>
      </c>
      <c r="U1041" s="26">
        <f>VLOOKUP($A$2:$A$2221,'[2]Customer Answer 5 &amp; 6'!$A$2:$O$2221,13,FALSE)</f>
        <v>0</v>
      </c>
      <c r="V1041" s="26">
        <f>VLOOKUP($A$2:$A$2221,'[2]Customer Answer 5 &amp; 6'!$A$2:$O$2221,14,FALSE)</f>
        <v>0</v>
      </c>
      <c r="W1041" s="27" t="str">
        <f>VLOOKUP($A$2:$A$2221,'[2]Customer Answer 5 &amp; 6'!$A$2:$O$2221,15,FALSE)</f>
        <v>New York</v>
      </c>
      <c r="X1041" s="21">
        <f>VLOOKUP($A$2:$A$2221,'[2]Sales Answer 1 &amp; 2'!$A$2:$N$2221,3,FALSE)</f>
        <v>47</v>
      </c>
      <c r="Y1041" s="21">
        <f>VLOOKUP($A$2:$A$2221,'[2]Sales Answer 1 &amp; 2'!$A$2:$N$2221,4,FALSE)</f>
        <v>39</v>
      </c>
      <c r="Z1041" s="21">
        <f>VLOOKUP($A$2:$A$2221,'[2]Sales Answer 1 &amp; 2'!$A$2:$N$2221,5,FALSE)</f>
        <v>86</v>
      </c>
      <c r="AA1041" s="21">
        <f>VLOOKUP($A$2:$A$2221,'[2]Sales Answer 1 &amp; 2'!$A$2:$N$2221,6,FALSE)</f>
        <v>47</v>
      </c>
      <c r="AB1041" s="21">
        <f>VLOOKUP($A$2:$A$2221,'[2]Sales Answer 1 &amp; 2'!$A$2:$N$2221,7,FALSE)</f>
        <v>29</v>
      </c>
    </row>
    <row r="1042" spans="1:28" ht="15" thickBot="1" x14ac:dyDescent="0.35">
      <c r="A1042" s="12">
        <v>2009</v>
      </c>
      <c r="B1042" s="13">
        <v>0</v>
      </c>
      <c r="C1042" s="13">
        <v>0</v>
      </c>
      <c r="D1042" s="13">
        <v>0</v>
      </c>
      <c r="E1042" s="13">
        <v>0</v>
      </c>
      <c r="F1042" s="13">
        <v>0</v>
      </c>
      <c r="G1042" s="13">
        <v>0</v>
      </c>
      <c r="H1042" s="13">
        <v>0</v>
      </c>
      <c r="I1042" s="14">
        <v>43836</v>
      </c>
      <c r="J1042" s="22">
        <f>VLOOKUP($A$2:$A$2221,'[2]Customer Answer 5 &amp; 6'!$A$2:$O$2221,2,FALSE)</f>
        <v>132173</v>
      </c>
      <c r="K1042" s="23">
        <f>VLOOKUP($A$2:$A$2221,'[2]Customer Answer 5 &amp; 6'!$A$2:$O$2221,3,FALSE)</f>
        <v>0</v>
      </c>
      <c r="L1042" s="24">
        <f>VLOOKUP($A$2:$A$2221,'[2]Customer Answer 5 &amp; 6'!$A$2:$O$2221,4,FALSE)</f>
        <v>1</v>
      </c>
      <c r="M1042" s="25">
        <f>VLOOKUP($A$2:$A$2221,'[2]Customer Answer 5 &amp; 6'!$A$2:$O$2221,5,FALSE)</f>
        <v>62</v>
      </c>
      <c r="N1042">
        <f>VLOOKUP($A$2:$A$2221,'[2]Customer Answer 5 &amp; 6'!$A$2:$O$2221,6,FALSE)</f>
        <v>1</v>
      </c>
      <c r="O1042">
        <f>VLOOKUP($A$2:$A$2221,'[2]Customer Answer 5 &amp; 6'!$A$2:$O$2221,7,FALSE)</f>
        <v>0</v>
      </c>
      <c r="P1042">
        <f>VLOOKUP($A$2:$A$2221,'[2]Customer Answer 5 &amp; 6'!$A$2:$O$2221,8,FALSE)</f>
        <v>0</v>
      </c>
      <c r="Q1042">
        <f>VLOOKUP($A$2:$A$2221,'[2]Customer Answer 5 &amp; 6'!$A$2:$O$2221,9,FALSE)</f>
        <v>0</v>
      </c>
      <c r="R1042">
        <f>VLOOKUP($A$2:$A$2221,'[2]Customer Answer 5 &amp; 6'!$A$2:$O$2221,10,FALSE)</f>
        <v>0</v>
      </c>
      <c r="S1042" s="26">
        <f>VLOOKUP($A$2:$A$2221,'[2]Customer Answer 5 &amp; 6'!$A$2:$O$2221,11,FALSE)</f>
        <v>0</v>
      </c>
      <c r="T1042" s="26">
        <f>VLOOKUP($A$2:$A$2221,'[2]Customer Answer 5 &amp; 6'!$A$2:$O$2221,12,FALSE)</f>
        <v>0</v>
      </c>
      <c r="U1042" s="26">
        <f>VLOOKUP($A$2:$A$2221,'[2]Customer Answer 5 &amp; 6'!$A$2:$O$2221,13,FALSE)</f>
        <v>0</v>
      </c>
      <c r="V1042" s="26">
        <f>VLOOKUP($A$2:$A$2221,'[2]Customer Answer 5 &amp; 6'!$A$2:$O$2221,14,FALSE)</f>
        <v>1</v>
      </c>
      <c r="W1042" s="27" t="str">
        <f>VLOOKUP($A$2:$A$2221,'[2]Customer Answer 5 &amp; 6'!$A$2:$O$2221,15,FALSE)</f>
        <v>California</v>
      </c>
      <c r="X1042" s="21">
        <f>VLOOKUP($A$2:$A$2221,'[2]Sales Answer 1 &amp; 2'!$A$2:$N$2221,3,FALSE)</f>
        <v>74</v>
      </c>
      <c r="Y1042" s="21">
        <f>VLOOKUP($A$2:$A$2221,'[2]Sales Answer 1 &amp; 2'!$A$2:$N$2221,4,FALSE)</f>
        <v>0</v>
      </c>
      <c r="Z1042" s="21">
        <f>VLOOKUP($A$2:$A$2221,'[2]Sales Answer 1 &amp; 2'!$A$2:$N$2221,5,FALSE)</f>
        <v>8</v>
      </c>
      <c r="AA1042" s="21">
        <f>VLOOKUP($A$2:$A$2221,'[2]Sales Answer 1 &amp; 2'!$A$2:$N$2221,6,FALSE)</f>
        <v>0</v>
      </c>
      <c r="AB1042" s="21">
        <f>VLOOKUP($A$2:$A$2221,'[2]Sales Answer 1 &amp; 2'!$A$2:$N$2221,7,FALSE)</f>
        <v>0</v>
      </c>
    </row>
    <row r="1043" spans="1:28" ht="15" thickBot="1" x14ac:dyDescent="0.35">
      <c r="A1043" s="12">
        <v>2754</v>
      </c>
      <c r="B1043" s="13">
        <v>0</v>
      </c>
      <c r="C1043" s="13">
        <v>0</v>
      </c>
      <c r="D1043" s="13">
        <v>0</v>
      </c>
      <c r="E1043" s="13">
        <v>0</v>
      </c>
      <c r="F1043" s="13">
        <v>0</v>
      </c>
      <c r="G1043" s="13">
        <v>0</v>
      </c>
      <c r="H1043" s="13">
        <v>0</v>
      </c>
      <c r="I1043" s="14">
        <v>43836</v>
      </c>
      <c r="J1043" s="22">
        <f>VLOOKUP($A$2:$A$2221,'[2]Customer Answer 5 &amp; 6'!$A$2:$O$2221,2,FALSE)</f>
        <v>165370</v>
      </c>
      <c r="K1043" s="23">
        <f>VLOOKUP($A$2:$A$2221,'[2]Customer Answer 5 &amp; 6'!$A$2:$O$2221,3,FALSE)</f>
        <v>0</v>
      </c>
      <c r="L1043" s="24">
        <f>VLOOKUP($A$2:$A$2221,'[2]Customer Answer 5 &amp; 6'!$A$2:$O$2221,4,FALSE)</f>
        <v>0</v>
      </c>
      <c r="M1043" s="25">
        <f>VLOOKUP($A$2:$A$2221,'[2]Customer Answer 5 &amp; 6'!$A$2:$O$2221,5,FALSE)</f>
        <v>36</v>
      </c>
      <c r="N1043">
        <f>VLOOKUP($A$2:$A$2221,'[2]Customer Answer 5 &amp; 6'!$A$2:$O$2221,6,FALSE)</f>
        <v>0</v>
      </c>
      <c r="O1043">
        <f>VLOOKUP($A$2:$A$2221,'[2]Customer Answer 5 &amp; 6'!$A$2:$O$2221,7,FALSE)</f>
        <v>1</v>
      </c>
      <c r="P1043">
        <f>VLOOKUP($A$2:$A$2221,'[2]Customer Answer 5 &amp; 6'!$A$2:$O$2221,8,FALSE)</f>
        <v>0</v>
      </c>
      <c r="Q1043">
        <f>VLOOKUP($A$2:$A$2221,'[2]Customer Answer 5 &amp; 6'!$A$2:$O$2221,9,FALSE)</f>
        <v>0</v>
      </c>
      <c r="R1043">
        <f>VLOOKUP($A$2:$A$2221,'[2]Customer Answer 5 &amp; 6'!$A$2:$O$2221,10,FALSE)</f>
        <v>0</v>
      </c>
      <c r="S1043" s="26">
        <f>VLOOKUP($A$2:$A$2221,'[2]Customer Answer 5 &amp; 6'!$A$2:$O$2221,11,FALSE)</f>
        <v>0</v>
      </c>
      <c r="T1043" s="26">
        <f>VLOOKUP($A$2:$A$2221,'[2]Customer Answer 5 &amp; 6'!$A$2:$O$2221,12,FALSE)</f>
        <v>0</v>
      </c>
      <c r="U1043" s="26">
        <f>VLOOKUP($A$2:$A$2221,'[2]Customer Answer 5 &amp; 6'!$A$2:$O$2221,13,FALSE)</f>
        <v>0</v>
      </c>
      <c r="V1043" s="26">
        <f>VLOOKUP($A$2:$A$2221,'[2]Customer Answer 5 &amp; 6'!$A$2:$O$2221,14,FALSE)</f>
        <v>0</v>
      </c>
      <c r="W1043" s="27" t="str">
        <f>VLOOKUP($A$2:$A$2221,'[2]Customer Answer 5 &amp; 6'!$A$2:$O$2221,15,FALSE)</f>
        <v>Florida</v>
      </c>
      <c r="X1043" s="21">
        <f>VLOOKUP($A$2:$A$2221,'[2]Sales Answer 1 &amp; 2'!$A$2:$N$2221,3,FALSE)</f>
        <v>180</v>
      </c>
      <c r="Y1043" s="21">
        <f>VLOOKUP($A$2:$A$2221,'[2]Sales Answer 1 &amp; 2'!$A$2:$N$2221,4,FALSE)</f>
        <v>56</v>
      </c>
      <c r="Z1043" s="21">
        <f>VLOOKUP($A$2:$A$2221,'[2]Sales Answer 1 &amp; 2'!$A$2:$N$2221,5,FALSE)</f>
        <v>283</v>
      </c>
      <c r="AA1043" s="21">
        <f>VLOOKUP($A$2:$A$2221,'[2]Sales Answer 1 &amp; 2'!$A$2:$N$2221,6,FALSE)</f>
        <v>349</v>
      </c>
      <c r="AB1043" s="21">
        <f>VLOOKUP($A$2:$A$2221,'[2]Sales Answer 1 &amp; 2'!$A$2:$N$2221,7,FALSE)</f>
        <v>225</v>
      </c>
    </row>
    <row r="1044" spans="1:28" ht="15" thickBot="1" x14ac:dyDescent="0.35">
      <c r="A1044" s="12">
        <v>3130</v>
      </c>
      <c r="B1044" s="13">
        <v>0</v>
      </c>
      <c r="C1044" s="13">
        <v>0</v>
      </c>
      <c r="D1044" s="13">
        <v>0</v>
      </c>
      <c r="E1044" s="13">
        <v>0</v>
      </c>
      <c r="F1044" s="13">
        <v>0</v>
      </c>
      <c r="G1044" s="13">
        <v>0</v>
      </c>
      <c r="H1044" s="13">
        <v>0</v>
      </c>
      <c r="I1044" s="14">
        <v>43836</v>
      </c>
      <c r="J1044" s="22">
        <f>VLOOKUP($A$2:$A$2221,'[2]Customer Answer 5 &amp; 6'!$A$2:$O$2221,2,FALSE)</f>
        <v>147320</v>
      </c>
      <c r="K1044" s="23">
        <f>VLOOKUP($A$2:$A$2221,'[2]Customer Answer 5 &amp; 6'!$A$2:$O$2221,3,FALSE)</f>
        <v>0</v>
      </c>
      <c r="L1044" s="24">
        <f>VLOOKUP($A$2:$A$2221,'[2]Customer Answer 5 &amp; 6'!$A$2:$O$2221,4,FALSE)</f>
        <v>1</v>
      </c>
      <c r="M1044" s="25">
        <f>VLOOKUP($A$2:$A$2221,'[2]Customer Answer 5 &amp; 6'!$A$2:$O$2221,5,FALSE)</f>
        <v>63</v>
      </c>
      <c r="N1044">
        <f>VLOOKUP($A$2:$A$2221,'[2]Customer Answer 5 &amp; 6'!$A$2:$O$2221,6,FALSE)</f>
        <v>0</v>
      </c>
      <c r="O1044">
        <f>VLOOKUP($A$2:$A$2221,'[2]Customer Answer 5 &amp; 6'!$A$2:$O$2221,7,FALSE)</f>
        <v>0</v>
      </c>
      <c r="P1044">
        <f>VLOOKUP($A$2:$A$2221,'[2]Customer Answer 5 &amp; 6'!$A$2:$O$2221,8,FALSE)</f>
        <v>0</v>
      </c>
      <c r="Q1044">
        <f>VLOOKUP($A$2:$A$2221,'[2]Customer Answer 5 &amp; 6'!$A$2:$O$2221,9,FALSE)</f>
        <v>1</v>
      </c>
      <c r="R1044">
        <f>VLOOKUP($A$2:$A$2221,'[2]Customer Answer 5 &amp; 6'!$A$2:$O$2221,10,FALSE)</f>
        <v>0</v>
      </c>
      <c r="S1044" s="26">
        <f>VLOOKUP($A$2:$A$2221,'[2]Customer Answer 5 &amp; 6'!$A$2:$O$2221,11,FALSE)</f>
        <v>0</v>
      </c>
      <c r="T1044" s="26">
        <f>VLOOKUP($A$2:$A$2221,'[2]Customer Answer 5 &amp; 6'!$A$2:$O$2221,12,FALSE)</f>
        <v>1</v>
      </c>
      <c r="U1044" s="26">
        <f>VLOOKUP($A$2:$A$2221,'[2]Customer Answer 5 &amp; 6'!$A$2:$O$2221,13,FALSE)</f>
        <v>0</v>
      </c>
      <c r="V1044" s="26">
        <f>VLOOKUP($A$2:$A$2221,'[2]Customer Answer 5 &amp; 6'!$A$2:$O$2221,14,FALSE)</f>
        <v>0</v>
      </c>
      <c r="W1044" s="27" t="str">
        <f>VLOOKUP($A$2:$A$2221,'[2]Customer Answer 5 &amp; 6'!$A$2:$O$2221,15,FALSE)</f>
        <v>Other</v>
      </c>
      <c r="X1044" s="21">
        <f>VLOOKUP($A$2:$A$2221,'[2]Sales Answer 1 &amp; 2'!$A$2:$N$2221,3,FALSE)</f>
        <v>623</v>
      </c>
      <c r="Y1044" s="21">
        <f>VLOOKUP($A$2:$A$2221,'[2]Sales Answer 1 &amp; 2'!$A$2:$N$2221,4,FALSE)</f>
        <v>59</v>
      </c>
      <c r="Z1044" s="21">
        <f>VLOOKUP($A$2:$A$2221,'[2]Sales Answer 1 &amp; 2'!$A$2:$N$2221,5,FALSE)</f>
        <v>346</v>
      </c>
      <c r="AA1044" s="21">
        <f>VLOOKUP($A$2:$A$2221,'[2]Sales Answer 1 &amp; 2'!$A$2:$N$2221,6,FALSE)</f>
        <v>156</v>
      </c>
      <c r="AB1044" s="21">
        <f>VLOOKUP($A$2:$A$2221,'[2]Sales Answer 1 &amp; 2'!$A$2:$N$2221,7,FALSE)</f>
        <v>47</v>
      </c>
    </row>
    <row r="1045" spans="1:28" ht="15" thickBot="1" x14ac:dyDescent="0.35">
      <c r="A1045" s="12">
        <v>1229</v>
      </c>
      <c r="B1045" s="13">
        <v>0</v>
      </c>
      <c r="C1045" s="13">
        <v>0</v>
      </c>
      <c r="D1045" s="13">
        <v>0</v>
      </c>
      <c r="E1045" s="13">
        <v>0</v>
      </c>
      <c r="F1045" s="13">
        <v>0</v>
      </c>
      <c r="G1045" s="13">
        <v>0</v>
      </c>
      <c r="H1045" s="13">
        <v>0</v>
      </c>
      <c r="I1045" s="14">
        <v>43835</v>
      </c>
      <c r="J1045" s="22">
        <f>VLOOKUP($A$2:$A$2221,'[2]Customer Answer 5 &amp; 6'!$A$2:$O$2221,2,FALSE)</f>
        <v>122804</v>
      </c>
      <c r="K1045" s="23">
        <f>VLOOKUP($A$2:$A$2221,'[2]Customer Answer 5 &amp; 6'!$A$2:$O$2221,3,FALSE)</f>
        <v>1</v>
      </c>
      <c r="L1045" s="24">
        <f>VLOOKUP($A$2:$A$2221,'[2]Customer Answer 5 &amp; 6'!$A$2:$O$2221,4,FALSE)</f>
        <v>0</v>
      </c>
      <c r="M1045" s="25">
        <f>VLOOKUP($A$2:$A$2221,'[2]Customer Answer 5 &amp; 6'!$A$2:$O$2221,5,FALSE)</f>
        <v>49</v>
      </c>
      <c r="N1045">
        <f>VLOOKUP($A$2:$A$2221,'[2]Customer Answer 5 &amp; 6'!$A$2:$O$2221,6,FALSE)</f>
        <v>0</v>
      </c>
      <c r="O1045">
        <f>VLOOKUP($A$2:$A$2221,'[2]Customer Answer 5 &amp; 6'!$A$2:$O$2221,7,FALSE)</f>
        <v>0</v>
      </c>
      <c r="P1045">
        <f>VLOOKUP($A$2:$A$2221,'[2]Customer Answer 5 &amp; 6'!$A$2:$O$2221,8,FALSE)</f>
        <v>1</v>
      </c>
      <c r="Q1045">
        <f>VLOOKUP($A$2:$A$2221,'[2]Customer Answer 5 &amp; 6'!$A$2:$O$2221,9,FALSE)</f>
        <v>0</v>
      </c>
      <c r="R1045">
        <f>VLOOKUP($A$2:$A$2221,'[2]Customer Answer 5 &amp; 6'!$A$2:$O$2221,10,FALSE)</f>
        <v>0</v>
      </c>
      <c r="S1045" s="26">
        <f>VLOOKUP($A$2:$A$2221,'[2]Customer Answer 5 &amp; 6'!$A$2:$O$2221,11,FALSE)</f>
        <v>0</v>
      </c>
      <c r="T1045" s="26">
        <f>VLOOKUP($A$2:$A$2221,'[2]Customer Answer 5 &amp; 6'!$A$2:$O$2221,12,FALSE)</f>
        <v>1</v>
      </c>
      <c r="U1045" s="26">
        <f>VLOOKUP($A$2:$A$2221,'[2]Customer Answer 5 &amp; 6'!$A$2:$O$2221,13,FALSE)</f>
        <v>0</v>
      </c>
      <c r="V1045" s="26">
        <f>VLOOKUP($A$2:$A$2221,'[2]Customer Answer 5 &amp; 6'!$A$2:$O$2221,14,FALSE)</f>
        <v>0</v>
      </c>
      <c r="W1045" s="27" t="str">
        <f>VLOOKUP($A$2:$A$2221,'[2]Customer Answer 5 &amp; 6'!$A$2:$O$2221,15,FALSE)</f>
        <v>California</v>
      </c>
      <c r="X1045" s="21">
        <f>VLOOKUP($A$2:$A$2221,'[2]Sales Answer 1 &amp; 2'!$A$2:$N$2221,3,FALSE)</f>
        <v>75</v>
      </c>
      <c r="Y1045" s="21">
        <f>VLOOKUP($A$2:$A$2221,'[2]Sales Answer 1 &amp; 2'!$A$2:$N$2221,4,FALSE)</f>
        <v>5</v>
      </c>
      <c r="Z1045" s="21">
        <f>VLOOKUP($A$2:$A$2221,'[2]Sales Answer 1 &amp; 2'!$A$2:$N$2221,5,FALSE)</f>
        <v>38</v>
      </c>
      <c r="AA1045" s="21">
        <f>VLOOKUP($A$2:$A$2221,'[2]Sales Answer 1 &amp; 2'!$A$2:$N$2221,6,FALSE)</f>
        <v>11</v>
      </c>
      <c r="AB1045" s="21">
        <f>VLOOKUP($A$2:$A$2221,'[2]Sales Answer 1 &amp; 2'!$A$2:$N$2221,7,FALSE)</f>
        <v>5</v>
      </c>
    </row>
    <row r="1046" spans="1:28" ht="15" thickBot="1" x14ac:dyDescent="0.35">
      <c r="A1046" s="12">
        <v>2272</v>
      </c>
      <c r="B1046" s="13">
        <v>0</v>
      </c>
      <c r="C1046" s="13">
        <v>0</v>
      </c>
      <c r="D1046" s="13">
        <v>0</v>
      </c>
      <c r="E1046" s="13">
        <v>0</v>
      </c>
      <c r="F1046" s="13">
        <v>0</v>
      </c>
      <c r="G1046" s="13">
        <v>0</v>
      </c>
      <c r="H1046" s="13">
        <v>0</v>
      </c>
      <c r="I1046" s="14">
        <v>43835</v>
      </c>
      <c r="J1046" s="22">
        <f>VLOOKUP($A$2:$A$2221,'[2]Customer Answer 5 &amp; 6'!$A$2:$O$2221,2,FALSE)</f>
        <v>122804</v>
      </c>
      <c r="K1046" s="23">
        <f>VLOOKUP($A$2:$A$2221,'[2]Customer Answer 5 &amp; 6'!$A$2:$O$2221,3,FALSE)</f>
        <v>1</v>
      </c>
      <c r="L1046" s="24">
        <f>VLOOKUP($A$2:$A$2221,'[2]Customer Answer 5 &amp; 6'!$A$2:$O$2221,4,FALSE)</f>
        <v>0</v>
      </c>
      <c r="M1046" s="25">
        <f>VLOOKUP($A$2:$A$2221,'[2]Customer Answer 5 &amp; 6'!$A$2:$O$2221,5,FALSE)</f>
        <v>49</v>
      </c>
      <c r="N1046">
        <f>VLOOKUP($A$2:$A$2221,'[2]Customer Answer 5 &amp; 6'!$A$2:$O$2221,6,FALSE)</f>
        <v>0</v>
      </c>
      <c r="O1046">
        <f>VLOOKUP($A$2:$A$2221,'[2]Customer Answer 5 &amp; 6'!$A$2:$O$2221,7,FALSE)</f>
        <v>0</v>
      </c>
      <c r="P1046">
        <f>VLOOKUP($A$2:$A$2221,'[2]Customer Answer 5 &amp; 6'!$A$2:$O$2221,8,FALSE)</f>
        <v>1</v>
      </c>
      <c r="Q1046">
        <f>VLOOKUP($A$2:$A$2221,'[2]Customer Answer 5 &amp; 6'!$A$2:$O$2221,9,FALSE)</f>
        <v>0</v>
      </c>
      <c r="R1046">
        <f>VLOOKUP($A$2:$A$2221,'[2]Customer Answer 5 &amp; 6'!$A$2:$O$2221,10,FALSE)</f>
        <v>0</v>
      </c>
      <c r="S1046" s="26">
        <f>VLOOKUP($A$2:$A$2221,'[2]Customer Answer 5 &amp; 6'!$A$2:$O$2221,11,FALSE)</f>
        <v>0</v>
      </c>
      <c r="T1046" s="26">
        <f>VLOOKUP($A$2:$A$2221,'[2]Customer Answer 5 &amp; 6'!$A$2:$O$2221,12,FALSE)</f>
        <v>1</v>
      </c>
      <c r="U1046" s="26">
        <f>VLOOKUP($A$2:$A$2221,'[2]Customer Answer 5 &amp; 6'!$A$2:$O$2221,13,FALSE)</f>
        <v>0</v>
      </c>
      <c r="V1046" s="26">
        <f>VLOOKUP($A$2:$A$2221,'[2]Customer Answer 5 &amp; 6'!$A$2:$O$2221,14,FALSE)</f>
        <v>0</v>
      </c>
      <c r="W1046" s="27" t="str">
        <f>VLOOKUP($A$2:$A$2221,'[2]Customer Answer 5 &amp; 6'!$A$2:$O$2221,15,FALSE)</f>
        <v>Other</v>
      </c>
      <c r="X1046" s="21">
        <f>VLOOKUP($A$2:$A$2221,'[2]Sales Answer 1 &amp; 2'!$A$2:$N$2221,3,FALSE)</f>
        <v>75</v>
      </c>
      <c r="Y1046" s="21">
        <f>VLOOKUP($A$2:$A$2221,'[2]Sales Answer 1 &amp; 2'!$A$2:$N$2221,4,FALSE)</f>
        <v>5</v>
      </c>
      <c r="Z1046" s="21">
        <f>VLOOKUP($A$2:$A$2221,'[2]Sales Answer 1 &amp; 2'!$A$2:$N$2221,5,FALSE)</f>
        <v>38</v>
      </c>
      <c r="AA1046" s="21">
        <f>VLOOKUP($A$2:$A$2221,'[2]Sales Answer 1 &amp; 2'!$A$2:$N$2221,6,FALSE)</f>
        <v>11</v>
      </c>
      <c r="AB1046" s="21">
        <f>VLOOKUP($A$2:$A$2221,'[2]Sales Answer 1 &amp; 2'!$A$2:$N$2221,7,FALSE)</f>
        <v>5</v>
      </c>
    </row>
    <row r="1047" spans="1:28" ht="15" thickBot="1" x14ac:dyDescent="0.35">
      <c r="A1047" s="12">
        <v>2025</v>
      </c>
      <c r="B1047" s="13">
        <v>0</v>
      </c>
      <c r="C1047" s="13">
        <v>0</v>
      </c>
      <c r="D1047" s="13">
        <v>0</v>
      </c>
      <c r="E1047" s="13">
        <v>0</v>
      </c>
      <c r="F1047" s="13">
        <v>0</v>
      </c>
      <c r="G1047" s="13">
        <v>0</v>
      </c>
      <c r="H1047" s="13">
        <v>1</v>
      </c>
      <c r="I1047" s="14">
        <v>43834</v>
      </c>
      <c r="J1047" s="22">
        <f>VLOOKUP($A$2:$A$2221,'[2]Customer Answer 5 &amp; 6'!$A$2:$O$2221,2,FALSE)</f>
        <v>134728</v>
      </c>
      <c r="K1047" s="23">
        <f>VLOOKUP($A$2:$A$2221,'[2]Customer Answer 5 &amp; 6'!$A$2:$O$2221,3,FALSE)</f>
        <v>1</v>
      </c>
      <c r="L1047" s="24">
        <f>VLOOKUP($A$2:$A$2221,'[2]Customer Answer 5 &amp; 6'!$A$2:$O$2221,4,FALSE)</f>
        <v>0</v>
      </c>
      <c r="M1047" s="25">
        <f>VLOOKUP($A$2:$A$2221,'[2]Customer Answer 5 &amp; 6'!$A$2:$O$2221,5,FALSE)</f>
        <v>34</v>
      </c>
      <c r="N1047">
        <f>VLOOKUP($A$2:$A$2221,'[2]Customer Answer 5 &amp; 6'!$A$2:$O$2221,6,FALSE)</f>
        <v>0</v>
      </c>
      <c r="O1047">
        <f>VLOOKUP($A$2:$A$2221,'[2]Customer Answer 5 &amp; 6'!$A$2:$O$2221,7,FALSE)</f>
        <v>0</v>
      </c>
      <c r="P1047">
        <f>VLOOKUP($A$2:$A$2221,'[2]Customer Answer 5 &amp; 6'!$A$2:$O$2221,8,FALSE)</f>
        <v>0</v>
      </c>
      <c r="Q1047">
        <f>VLOOKUP($A$2:$A$2221,'[2]Customer Answer 5 &amp; 6'!$A$2:$O$2221,9,FALSE)</f>
        <v>1</v>
      </c>
      <c r="R1047">
        <f>VLOOKUP($A$2:$A$2221,'[2]Customer Answer 5 &amp; 6'!$A$2:$O$2221,10,FALSE)</f>
        <v>0</v>
      </c>
      <c r="S1047" s="26">
        <f>VLOOKUP($A$2:$A$2221,'[2]Customer Answer 5 &amp; 6'!$A$2:$O$2221,11,FALSE)</f>
        <v>0</v>
      </c>
      <c r="T1047" s="26">
        <f>VLOOKUP($A$2:$A$2221,'[2]Customer Answer 5 &amp; 6'!$A$2:$O$2221,12,FALSE)</f>
        <v>1</v>
      </c>
      <c r="U1047" s="26">
        <f>VLOOKUP($A$2:$A$2221,'[2]Customer Answer 5 &amp; 6'!$A$2:$O$2221,13,FALSE)</f>
        <v>0</v>
      </c>
      <c r="V1047" s="26">
        <f>VLOOKUP($A$2:$A$2221,'[2]Customer Answer 5 &amp; 6'!$A$2:$O$2221,14,FALSE)</f>
        <v>0</v>
      </c>
      <c r="W1047" s="27" t="str">
        <f>VLOOKUP($A$2:$A$2221,'[2]Customer Answer 5 &amp; 6'!$A$2:$O$2221,15,FALSE)</f>
        <v>Texas</v>
      </c>
      <c r="X1047" s="21">
        <f>VLOOKUP($A$2:$A$2221,'[2]Sales Answer 1 &amp; 2'!$A$2:$N$2221,3,FALSE)</f>
        <v>54</v>
      </c>
      <c r="Y1047" s="21">
        <f>VLOOKUP($A$2:$A$2221,'[2]Sales Answer 1 &amp; 2'!$A$2:$N$2221,4,FALSE)</f>
        <v>0</v>
      </c>
      <c r="Z1047" s="21">
        <f>VLOOKUP($A$2:$A$2221,'[2]Sales Answer 1 &amp; 2'!$A$2:$N$2221,5,FALSE)</f>
        <v>62</v>
      </c>
      <c r="AA1047" s="21">
        <f>VLOOKUP($A$2:$A$2221,'[2]Sales Answer 1 &amp; 2'!$A$2:$N$2221,6,FALSE)</f>
        <v>0</v>
      </c>
      <c r="AB1047" s="21">
        <f>VLOOKUP($A$2:$A$2221,'[2]Sales Answer 1 &amp; 2'!$A$2:$N$2221,7,FALSE)</f>
        <v>0</v>
      </c>
    </row>
    <row r="1048" spans="1:28" ht="15" thickBot="1" x14ac:dyDescent="0.35">
      <c r="A1048" s="12">
        <v>2204</v>
      </c>
      <c r="B1048" s="13">
        <v>1</v>
      </c>
      <c r="C1048" s="13">
        <v>0</v>
      </c>
      <c r="D1048" s="13">
        <v>0</v>
      </c>
      <c r="E1048" s="13">
        <v>0</v>
      </c>
      <c r="F1048" s="13">
        <v>0</v>
      </c>
      <c r="G1048" s="13">
        <v>0</v>
      </c>
      <c r="H1048" s="13">
        <v>0</v>
      </c>
      <c r="I1048" s="14">
        <v>43834</v>
      </c>
      <c r="J1048" s="22">
        <f>VLOOKUP($A$2:$A$2221,'[2]Customer Answer 5 &amp; 6'!$A$2:$O$2221,2,FALSE)</f>
        <v>140211</v>
      </c>
      <c r="K1048" s="23">
        <f>VLOOKUP($A$2:$A$2221,'[2]Customer Answer 5 &amp; 6'!$A$2:$O$2221,3,FALSE)</f>
        <v>1</v>
      </c>
      <c r="L1048" s="24">
        <f>VLOOKUP($A$2:$A$2221,'[2]Customer Answer 5 &amp; 6'!$A$2:$O$2221,4,FALSE)</f>
        <v>1</v>
      </c>
      <c r="M1048" s="25">
        <f>VLOOKUP($A$2:$A$2221,'[2]Customer Answer 5 &amp; 6'!$A$2:$O$2221,5,FALSE)</f>
        <v>39</v>
      </c>
      <c r="N1048">
        <f>VLOOKUP($A$2:$A$2221,'[2]Customer Answer 5 &amp; 6'!$A$2:$O$2221,6,FALSE)</f>
        <v>0</v>
      </c>
      <c r="O1048">
        <f>VLOOKUP($A$2:$A$2221,'[2]Customer Answer 5 &amp; 6'!$A$2:$O$2221,7,FALSE)</f>
        <v>1</v>
      </c>
      <c r="P1048">
        <f>VLOOKUP($A$2:$A$2221,'[2]Customer Answer 5 &amp; 6'!$A$2:$O$2221,8,FALSE)</f>
        <v>0</v>
      </c>
      <c r="Q1048">
        <f>VLOOKUP($A$2:$A$2221,'[2]Customer Answer 5 &amp; 6'!$A$2:$O$2221,9,FALSE)</f>
        <v>0</v>
      </c>
      <c r="R1048">
        <f>VLOOKUP($A$2:$A$2221,'[2]Customer Answer 5 &amp; 6'!$A$2:$O$2221,10,FALSE)</f>
        <v>0</v>
      </c>
      <c r="S1048" s="26">
        <f>VLOOKUP($A$2:$A$2221,'[2]Customer Answer 5 &amp; 6'!$A$2:$O$2221,11,FALSE)</f>
        <v>0</v>
      </c>
      <c r="T1048" s="26">
        <f>VLOOKUP($A$2:$A$2221,'[2]Customer Answer 5 &amp; 6'!$A$2:$O$2221,12,FALSE)</f>
        <v>1</v>
      </c>
      <c r="U1048" s="26">
        <f>VLOOKUP($A$2:$A$2221,'[2]Customer Answer 5 &amp; 6'!$A$2:$O$2221,13,FALSE)</f>
        <v>0</v>
      </c>
      <c r="V1048" s="26">
        <f>VLOOKUP($A$2:$A$2221,'[2]Customer Answer 5 &amp; 6'!$A$2:$O$2221,14,FALSE)</f>
        <v>0</v>
      </c>
      <c r="W1048" s="27" t="str">
        <f>VLOOKUP($A$2:$A$2221,'[2]Customer Answer 5 &amp; 6'!$A$2:$O$2221,15,FALSE)</f>
        <v>New York</v>
      </c>
      <c r="X1048" s="21">
        <f>VLOOKUP($A$2:$A$2221,'[2]Sales Answer 1 &amp; 2'!$A$2:$N$2221,3,FALSE)</f>
        <v>178</v>
      </c>
      <c r="Y1048" s="21">
        <f>VLOOKUP($A$2:$A$2221,'[2]Sales Answer 1 &amp; 2'!$A$2:$N$2221,4,FALSE)</f>
        <v>3</v>
      </c>
      <c r="Z1048" s="21">
        <f>VLOOKUP($A$2:$A$2221,'[2]Sales Answer 1 &amp; 2'!$A$2:$N$2221,5,FALSE)</f>
        <v>24</v>
      </c>
      <c r="AA1048" s="21">
        <f>VLOOKUP($A$2:$A$2221,'[2]Sales Answer 1 &amp; 2'!$A$2:$N$2221,6,FALSE)</f>
        <v>7</v>
      </c>
      <c r="AB1048" s="21">
        <f>VLOOKUP($A$2:$A$2221,'[2]Sales Answer 1 &amp; 2'!$A$2:$N$2221,7,FALSE)</f>
        <v>3</v>
      </c>
    </row>
    <row r="1049" spans="1:28" ht="15" thickBot="1" x14ac:dyDescent="0.35">
      <c r="A1049" s="12">
        <v>2371</v>
      </c>
      <c r="B1049" s="13">
        <v>0</v>
      </c>
      <c r="C1049" s="13">
        <v>0</v>
      </c>
      <c r="D1049" s="13">
        <v>0</v>
      </c>
      <c r="E1049" s="13">
        <v>0</v>
      </c>
      <c r="F1049" s="13">
        <v>0</v>
      </c>
      <c r="G1049" s="13">
        <v>0</v>
      </c>
      <c r="H1049" s="13">
        <v>0</v>
      </c>
      <c r="I1049" s="14">
        <v>43834</v>
      </c>
      <c r="J1049" s="22">
        <f>VLOOKUP($A$2:$A$2221,'[2]Customer Answer 5 &amp; 6'!$A$2:$O$2221,2,FALSE)</f>
        <v>163915</v>
      </c>
      <c r="K1049" s="23">
        <f>VLOOKUP($A$2:$A$2221,'[2]Customer Answer 5 &amp; 6'!$A$2:$O$2221,3,FALSE)</f>
        <v>0</v>
      </c>
      <c r="L1049" s="24">
        <f>VLOOKUP($A$2:$A$2221,'[2]Customer Answer 5 &amp; 6'!$A$2:$O$2221,4,FALSE)</f>
        <v>2</v>
      </c>
      <c r="M1049" s="25">
        <f>VLOOKUP($A$2:$A$2221,'[2]Customer Answer 5 &amp; 6'!$A$2:$O$2221,5,FALSE)</f>
        <v>64</v>
      </c>
      <c r="N1049">
        <f>VLOOKUP($A$2:$A$2221,'[2]Customer Answer 5 &amp; 6'!$A$2:$O$2221,6,FALSE)</f>
        <v>0</v>
      </c>
      <c r="O1049">
        <f>VLOOKUP($A$2:$A$2221,'[2]Customer Answer 5 &amp; 6'!$A$2:$O$2221,7,FALSE)</f>
        <v>1</v>
      </c>
      <c r="P1049">
        <f>VLOOKUP($A$2:$A$2221,'[2]Customer Answer 5 &amp; 6'!$A$2:$O$2221,8,FALSE)</f>
        <v>0</v>
      </c>
      <c r="Q1049">
        <f>VLOOKUP($A$2:$A$2221,'[2]Customer Answer 5 &amp; 6'!$A$2:$O$2221,9,FALSE)</f>
        <v>0</v>
      </c>
      <c r="R1049">
        <f>VLOOKUP($A$2:$A$2221,'[2]Customer Answer 5 &amp; 6'!$A$2:$O$2221,10,FALSE)</f>
        <v>0</v>
      </c>
      <c r="S1049" s="26">
        <f>VLOOKUP($A$2:$A$2221,'[2]Customer Answer 5 &amp; 6'!$A$2:$O$2221,11,FALSE)</f>
        <v>0</v>
      </c>
      <c r="T1049" s="26">
        <f>VLOOKUP($A$2:$A$2221,'[2]Customer Answer 5 &amp; 6'!$A$2:$O$2221,12,FALSE)</f>
        <v>0</v>
      </c>
      <c r="U1049" s="26">
        <f>VLOOKUP($A$2:$A$2221,'[2]Customer Answer 5 &amp; 6'!$A$2:$O$2221,13,FALSE)</f>
        <v>1</v>
      </c>
      <c r="V1049" s="26">
        <f>VLOOKUP($A$2:$A$2221,'[2]Customer Answer 5 &amp; 6'!$A$2:$O$2221,14,FALSE)</f>
        <v>0</v>
      </c>
      <c r="W1049" s="27" t="str">
        <f>VLOOKUP($A$2:$A$2221,'[2]Customer Answer 5 &amp; 6'!$A$2:$O$2221,15,FALSE)</f>
        <v>Illinois</v>
      </c>
      <c r="X1049" s="21">
        <f>VLOOKUP($A$2:$A$2221,'[2]Sales Answer 1 &amp; 2'!$A$2:$N$2221,3,FALSE)</f>
        <v>1595</v>
      </c>
      <c r="Y1049" s="21">
        <f>VLOOKUP($A$2:$A$2221,'[2]Sales Answer 1 &amp; 2'!$A$2:$N$2221,4,FALSE)</f>
        <v>18</v>
      </c>
      <c r="Z1049" s="21">
        <f>VLOOKUP($A$2:$A$2221,'[2]Sales Answer 1 &amp; 2'!$A$2:$N$2221,5,FALSE)</f>
        <v>295</v>
      </c>
      <c r="AA1049" s="21">
        <f>VLOOKUP($A$2:$A$2221,'[2]Sales Answer 1 &amp; 2'!$A$2:$N$2221,6,FALSE)</f>
        <v>77</v>
      </c>
      <c r="AB1049" s="21">
        <f>VLOOKUP($A$2:$A$2221,'[2]Sales Answer 1 &amp; 2'!$A$2:$N$2221,7,FALSE)</f>
        <v>0</v>
      </c>
    </row>
    <row r="1050" spans="1:28" ht="15" thickBot="1" x14ac:dyDescent="0.35">
      <c r="A1050" s="12">
        <v>2645</v>
      </c>
      <c r="B1050" s="13">
        <v>0</v>
      </c>
      <c r="C1050" s="13">
        <v>1</v>
      </c>
      <c r="D1050" s="13">
        <v>0</v>
      </c>
      <c r="E1050" s="13">
        <v>1</v>
      </c>
      <c r="F1050" s="13">
        <v>0</v>
      </c>
      <c r="G1050" s="13">
        <v>0</v>
      </c>
      <c r="H1050" s="13">
        <v>1</v>
      </c>
      <c r="I1050" s="14">
        <v>43834</v>
      </c>
      <c r="J1050" s="22">
        <f>VLOOKUP($A$2:$A$2221,'[2]Customer Answer 5 &amp; 6'!$A$2:$O$2221,2,FALSE)</f>
        <v>137929</v>
      </c>
      <c r="K1050" s="23">
        <f>VLOOKUP($A$2:$A$2221,'[2]Customer Answer 5 &amp; 6'!$A$2:$O$2221,3,FALSE)</f>
        <v>0</v>
      </c>
      <c r="L1050" s="24">
        <f>VLOOKUP($A$2:$A$2221,'[2]Customer Answer 5 &amp; 6'!$A$2:$O$2221,4,FALSE)</f>
        <v>0</v>
      </c>
      <c r="M1050" s="25">
        <f>VLOOKUP($A$2:$A$2221,'[2]Customer Answer 5 &amp; 6'!$A$2:$O$2221,5,FALSE)</f>
        <v>35</v>
      </c>
      <c r="N1050">
        <f>VLOOKUP($A$2:$A$2221,'[2]Customer Answer 5 &amp; 6'!$A$2:$O$2221,6,FALSE)</f>
        <v>0</v>
      </c>
      <c r="O1050">
        <f>VLOOKUP($A$2:$A$2221,'[2]Customer Answer 5 &amp; 6'!$A$2:$O$2221,7,FALSE)</f>
        <v>0</v>
      </c>
      <c r="P1050">
        <f>VLOOKUP($A$2:$A$2221,'[2]Customer Answer 5 &amp; 6'!$A$2:$O$2221,8,FALSE)</f>
        <v>1</v>
      </c>
      <c r="Q1050">
        <f>VLOOKUP($A$2:$A$2221,'[2]Customer Answer 5 &amp; 6'!$A$2:$O$2221,9,FALSE)</f>
        <v>0</v>
      </c>
      <c r="R1050">
        <f>VLOOKUP($A$2:$A$2221,'[2]Customer Answer 5 &amp; 6'!$A$2:$O$2221,10,FALSE)</f>
        <v>0</v>
      </c>
      <c r="S1050" s="26">
        <f>VLOOKUP($A$2:$A$2221,'[2]Customer Answer 5 &amp; 6'!$A$2:$O$2221,11,FALSE)</f>
        <v>0</v>
      </c>
      <c r="T1050" s="26">
        <f>VLOOKUP($A$2:$A$2221,'[2]Customer Answer 5 &amp; 6'!$A$2:$O$2221,12,FALSE)</f>
        <v>0</v>
      </c>
      <c r="U1050" s="26">
        <f>VLOOKUP($A$2:$A$2221,'[2]Customer Answer 5 &amp; 6'!$A$2:$O$2221,13,FALSE)</f>
        <v>0</v>
      </c>
      <c r="V1050" s="26">
        <f>VLOOKUP($A$2:$A$2221,'[2]Customer Answer 5 &amp; 6'!$A$2:$O$2221,14,FALSE)</f>
        <v>1</v>
      </c>
      <c r="W1050" s="27" t="str">
        <f>VLOOKUP($A$2:$A$2221,'[2]Customer Answer 5 &amp; 6'!$A$2:$O$2221,15,FALSE)</f>
        <v>California</v>
      </c>
      <c r="X1050" s="21">
        <f>VLOOKUP($A$2:$A$2221,'[2]Sales Answer 1 &amp; 2'!$A$2:$N$2221,3,FALSE)</f>
        <v>735</v>
      </c>
      <c r="Y1050" s="21">
        <f>VLOOKUP($A$2:$A$2221,'[2]Sales Answer 1 &amp; 2'!$A$2:$N$2221,4,FALSE)</f>
        <v>7</v>
      </c>
      <c r="Z1050" s="21">
        <f>VLOOKUP($A$2:$A$2221,'[2]Sales Answer 1 &amp; 2'!$A$2:$N$2221,5,FALSE)</f>
        <v>167</v>
      </c>
      <c r="AA1050" s="21">
        <f>VLOOKUP($A$2:$A$2221,'[2]Sales Answer 1 &amp; 2'!$A$2:$N$2221,6,FALSE)</f>
        <v>11</v>
      </c>
      <c r="AB1050" s="21">
        <f>VLOOKUP($A$2:$A$2221,'[2]Sales Answer 1 &amp; 2'!$A$2:$N$2221,7,FALSE)</f>
        <v>7</v>
      </c>
    </row>
    <row r="1051" spans="1:28" ht="15" thickBot="1" x14ac:dyDescent="0.35">
      <c r="A1051" s="12">
        <v>3182</v>
      </c>
      <c r="B1051" s="13">
        <v>0</v>
      </c>
      <c r="C1051" s="13">
        <v>0</v>
      </c>
      <c r="D1051" s="13">
        <v>0</v>
      </c>
      <c r="E1051" s="13">
        <v>0</v>
      </c>
      <c r="F1051" s="13">
        <v>0</v>
      </c>
      <c r="G1051" s="13">
        <v>0</v>
      </c>
      <c r="H1051" s="13">
        <v>0</v>
      </c>
      <c r="I1051" s="14">
        <v>43834</v>
      </c>
      <c r="J1051" s="22">
        <f>VLOOKUP($A$2:$A$2221,'[2]Customer Answer 5 &amp; 6'!$A$2:$O$2221,2,FALSE)</f>
        <v>105305</v>
      </c>
      <c r="K1051" s="23">
        <f>VLOOKUP($A$2:$A$2221,'[2]Customer Answer 5 &amp; 6'!$A$2:$O$2221,3,FALSE)</f>
        <v>0</v>
      </c>
      <c r="L1051" s="24">
        <f>VLOOKUP($A$2:$A$2221,'[2]Customer Answer 5 &amp; 6'!$A$2:$O$2221,4,FALSE)</f>
        <v>1</v>
      </c>
      <c r="M1051" s="25">
        <f>VLOOKUP($A$2:$A$2221,'[2]Customer Answer 5 &amp; 6'!$A$2:$O$2221,5,FALSE)</f>
        <v>44</v>
      </c>
      <c r="N1051">
        <f>VLOOKUP($A$2:$A$2221,'[2]Customer Answer 5 &amp; 6'!$A$2:$O$2221,6,FALSE)</f>
        <v>0</v>
      </c>
      <c r="O1051">
        <f>VLOOKUP($A$2:$A$2221,'[2]Customer Answer 5 &amp; 6'!$A$2:$O$2221,7,FALSE)</f>
        <v>1</v>
      </c>
      <c r="P1051">
        <f>VLOOKUP($A$2:$A$2221,'[2]Customer Answer 5 &amp; 6'!$A$2:$O$2221,8,FALSE)</f>
        <v>0</v>
      </c>
      <c r="Q1051">
        <f>VLOOKUP($A$2:$A$2221,'[2]Customer Answer 5 &amp; 6'!$A$2:$O$2221,9,FALSE)</f>
        <v>0</v>
      </c>
      <c r="R1051">
        <f>VLOOKUP($A$2:$A$2221,'[2]Customer Answer 5 &amp; 6'!$A$2:$O$2221,10,FALSE)</f>
        <v>0</v>
      </c>
      <c r="S1051" s="26">
        <f>VLOOKUP($A$2:$A$2221,'[2]Customer Answer 5 &amp; 6'!$A$2:$O$2221,11,FALSE)</f>
        <v>0</v>
      </c>
      <c r="T1051" s="26">
        <f>VLOOKUP($A$2:$A$2221,'[2]Customer Answer 5 &amp; 6'!$A$2:$O$2221,12,FALSE)</f>
        <v>1</v>
      </c>
      <c r="U1051" s="26">
        <f>VLOOKUP($A$2:$A$2221,'[2]Customer Answer 5 &amp; 6'!$A$2:$O$2221,13,FALSE)</f>
        <v>0</v>
      </c>
      <c r="V1051" s="26">
        <f>VLOOKUP($A$2:$A$2221,'[2]Customer Answer 5 &amp; 6'!$A$2:$O$2221,14,FALSE)</f>
        <v>0</v>
      </c>
      <c r="W1051" s="27" t="str">
        <f>VLOOKUP($A$2:$A$2221,'[2]Customer Answer 5 &amp; 6'!$A$2:$O$2221,15,FALSE)</f>
        <v>New York</v>
      </c>
      <c r="X1051" s="21">
        <f>VLOOKUP($A$2:$A$2221,'[2]Sales Answer 1 &amp; 2'!$A$2:$N$2221,3,FALSE)</f>
        <v>238</v>
      </c>
      <c r="Y1051" s="21">
        <f>VLOOKUP($A$2:$A$2221,'[2]Sales Answer 1 &amp; 2'!$A$2:$N$2221,4,FALSE)</f>
        <v>79</v>
      </c>
      <c r="Z1051" s="21">
        <f>VLOOKUP($A$2:$A$2221,'[2]Sales Answer 1 &amp; 2'!$A$2:$N$2221,5,FALSE)</f>
        <v>139</v>
      </c>
      <c r="AA1051" s="21">
        <f>VLOOKUP($A$2:$A$2221,'[2]Sales Answer 1 &amp; 2'!$A$2:$N$2221,6,FALSE)</f>
        <v>20</v>
      </c>
      <c r="AB1051" s="21">
        <f>VLOOKUP($A$2:$A$2221,'[2]Sales Answer 1 &amp; 2'!$A$2:$N$2221,7,FALSE)</f>
        <v>60</v>
      </c>
    </row>
    <row r="1052" spans="1:28" ht="15" thickBot="1" x14ac:dyDescent="0.35">
      <c r="A1052" s="12">
        <v>1302</v>
      </c>
      <c r="B1052" s="13">
        <v>0</v>
      </c>
      <c r="C1052" s="13">
        <v>0</v>
      </c>
      <c r="D1052" s="13">
        <v>0</v>
      </c>
      <c r="E1052" s="13">
        <v>0</v>
      </c>
      <c r="F1052" s="13">
        <v>0</v>
      </c>
      <c r="G1052" s="13">
        <v>0</v>
      </c>
      <c r="H1052" s="13">
        <v>0</v>
      </c>
      <c r="I1052" s="14">
        <v>43833</v>
      </c>
      <c r="J1052" s="22">
        <f>VLOOKUP($A$2:$A$2221,'[2]Customer Answer 5 &amp; 6'!$A$2:$O$2221,2,FALSE)</f>
        <v>140321</v>
      </c>
      <c r="K1052" s="23">
        <f>VLOOKUP($A$2:$A$2221,'[2]Customer Answer 5 &amp; 6'!$A$2:$O$2221,3,FALSE)</f>
        <v>1</v>
      </c>
      <c r="L1052" s="24">
        <f>VLOOKUP($A$2:$A$2221,'[2]Customer Answer 5 &amp; 6'!$A$2:$O$2221,4,FALSE)</f>
        <v>1</v>
      </c>
      <c r="M1052" s="25">
        <f>VLOOKUP($A$2:$A$2221,'[2]Customer Answer 5 &amp; 6'!$A$2:$O$2221,5,FALSE)</f>
        <v>48</v>
      </c>
      <c r="N1052">
        <f>VLOOKUP($A$2:$A$2221,'[2]Customer Answer 5 &amp; 6'!$A$2:$O$2221,6,FALSE)</f>
        <v>0</v>
      </c>
      <c r="O1052">
        <f>VLOOKUP($A$2:$A$2221,'[2]Customer Answer 5 &amp; 6'!$A$2:$O$2221,7,FALSE)</f>
        <v>1</v>
      </c>
      <c r="P1052">
        <f>VLOOKUP($A$2:$A$2221,'[2]Customer Answer 5 &amp; 6'!$A$2:$O$2221,8,FALSE)</f>
        <v>0</v>
      </c>
      <c r="Q1052">
        <f>VLOOKUP($A$2:$A$2221,'[2]Customer Answer 5 &amp; 6'!$A$2:$O$2221,9,FALSE)</f>
        <v>0</v>
      </c>
      <c r="R1052">
        <f>VLOOKUP($A$2:$A$2221,'[2]Customer Answer 5 &amp; 6'!$A$2:$O$2221,10,FALSE)</f>
        <v>0</v>
      </c>
      <c r="S1052" s="26">
        <f>VLOOKUP($A$2:$A$2221,'[2]Customer Answer 5 &amp; 6'!$A$2:$O$2221,11,FALSE)</f>
        <v>0</v>
      </c>
      <c r="T1052" s="26">
        <f>VLOOKUP($A$2:$A$2221,'[2]Customer Answer 5 &amp; 6'!$A$2:$O$2221,12,FALSE)</f>
        <v>1</v>
      </c>
      <c r="U1052" s="26">
        <f>VLOOKUP($A$2:$A$2221,'[2]Customer Answer 5 &amp; 6'!$A$2:$O$2221,13,FALSE)</f>
        <v>0</v>
      </c>
      <c r="V1052" s="26">
        <f>VLOOKUP($A$2:$A$2221,'[2]Customer Answer 5 &amp; 6'!$A$2:$O$2221,14,FALSE)</f>
        <v>0</v>
      </c>
      <c r="W1052" s="27" t="str">
        <f>VLOOKUP($A$2:$A$2221,'[2]Customer Answer 5 &amp; 6'!$A$2:$O$2221,15,FALSE)</f>
        <v>Florida</v>
      </c>
      <c r="X1052" s="21">
        <f>VLOOKUP($A$2:$A$2221,'[2]Sales Answer 1 &amp; 2'!$A$2:$N$2221,3,FALSE)</f>
        <v>153</v>
      </c>
      <c r="Y1052" s="21">
        <f>VLOOKUP($A$2:$A$2221,'[2]Sales Answer 1 &amp; 2'!$A$2:$N$2221,4,FALSE)</f>
        <v>14</v>
      </c>
      <c r="Z1052" s="21">
        <f>VLOOKUP($A$2:$A$2221,'[2]Sales Answer 1 &amp; 2'!$A$2:$N$2221,5,FALSE)</f>
        <v>73</v>
      </c>
      <c r="AA1052" s="21">
        <f>VLOOKUP($A$2:$A$2221,'[2]Sales Answer 1 &amp; 2'!$A$2:$N$2221,6,FALSE)</f>
        <v>21</v>
      </c>
      <c r="AB1052" s="21">
        <f>VLOOKUP($A$2:$A$2221,'[2]Sales Answer 1 &amp; 2'!$A$2:$N$2221,7,FALSE)</f>
        <v>0</v>
      </c>
    </row>
    <row r="1053" spans="1:28" ht="15" thickBot="1" x14ac:dyDescent="0.35">
      <c r="A1053" s="12">
        <v>1652</v>
      </c>
      <c r="B1053" s="13">
        <v>0</v>
      </c>
      <c r="C1053" s="13">
        <v>0</v>
      </c>
      <c r="D1053" s="13">
        <v>0</v>
      </c>
      <c r="E1053" s="13">
        <v>0</v>
      </c>
      <c r="F1053" s="13">
        <v>0</v>
      </c>
      <c r="G1053" s="13">
        <v>0</v>
      </c>
      <c r="H1053" s="13">
        <v>0</v>
      </c>
      <c r="I1053" s="14">
        <v>43833</v>
      </c>
      <c r="J1053" s="22">
        <f>VLOOKUP($A$2:$A$2221,'[2]Customer Answer 5 &amp; 6'!$A$2:$O$2221,2,FALSE)</f>
        <v>159304</v>
      </c>
      <c r="K1053" s="23">
        <f>VLOOKUP($A$2:$A$2221,'[2]Customer Answer 5 &amp; 6'!$A$2:$O$2221,3,FALSE)</f>
        <v>0</v>
      </c>
      <c r="L1053" s="24">
        <f>VLOOKUP($A$2:$A$2221,'[2]Customer Answer 5 &amp; 6'!$A$2:$O$2221,4,FALSE)</f>
        <v>1</v>
      </c>
      <c r="M1053" s="25">
        <f>VLOOKUP($A$2:$A$2221,'[2]Customer Answer 5 &amp; 6'!$A$2:$O$2221,5,FALSE)</f>
        <v>56</v>
      </c>
      <c r="N1053">
        <f>VLOOKUP($A$2:$A$2221,'[2]Customer Answer 5 &amp; 6'!$A$2:$O$2221,6,FALSE)</f>
        <v>0</v>
      </c>
      <c r="O1053">
        <f>VLOOKUP($A$2:$A$2221,'[2]Customer Answer 5 &amp; 6'!$A$2:$O$2221,7,FALSE)</f>
        <v>1</v>
      </c>
      <c r="P1053">
        <f>VLOOKUP($A$2:$A$2221,'[2]Customer Answer 5 &amp; 6'!$A$2:$O$2221,8,FALSE)</f>
        <v>0</v>
      </c>
      <c r="Q1053">
        <f>VLOOKUP($A$2:$A$2221,'[2]Customer Answer 5 &amp; 6'!$A$2:$O$2221,9,FALSE)</f>
        <v>0</v>
      </c>
      <c r="R1053">
        <f>VLOOKUP($A$2:$A$2221,'[2]Customer Answer 5 &amp; 6'!$A$2:$O$2221,10,FALSE)</f>
        <v>0</v>
      </c>
      <c r="S1053" s="26">
        <f>VLOOKUP($A$2:$A$2221,'[2]Customer Answer 5 &amp; 6'!$A$2:$O$2221,11,FALSE)</f>
        <v>0</v>
      </c>
      <c r="T1053" s="26">
        <f>VLOOKUP($A$2:$A$2221,'[2]Customer Answer 5 &amp; 6'!$A$2:$O$2221,12,FALSE)</f>
        <v>0</v>
      </c>
      <c r="U1053" s="26">
        <f>VLOOKUP($A$2:$A$2221,'[2]Customer Answer 5 &amp; 6'!$A$2:$O$2221,13,FALSE)</f>
        <v>0</v>
      </c>
      <c r="V1053" s="26">
        <f>VLOOKUP($A$2:$A$2221,'[2]Customer Answer 5 &amp; 6'!$A$2:$O$2221,14,FALSE)</f>
        <v>1</v>
      </c>
      <c r="W1053" s="27" t="str">
        <f>VLOOKUP($A$2:$A$2221,'[2]Customer Answer 5 &amp; 6'!$A$2:$O$2221,15,FALSE)</f>
        <v>New York</v>
      </c>
      <c r="X1053" s="21">
        <f>VLOOKUP($A$2:$A$2221,'[2]Sales Answer 1 &amp; 2'!$A$2:$N$2221,3,FALSE)</f>
        <v>1123</v>
      </c>
      <c r="Y1053" s="21">
        <f>VLOOKUP($A$2:$A$2221,'[2]Sales Answer 1 &amp; 2'!$A$2:$N$2221,4,FALSE)</f>
        <v>164</v>
      </c>
      <c r="Z1053" s="21">
        <f>VLOOKUP($A$2:$A$2221,'[2]Sales Answer 1 &amp; 2'!$A$2:$N$2221,5,FALSE)</f>
        <v>1150</v>
      </c>
      <c r="AA1053" s="21">
        <f>VLOOKUP($A$2:$A$2221,'[2]Sales Answer 1 &amp; 2'!$A$2:$N$2221,6,FALSE)</f>
        <v>215</v>
      </c>
      <c r="AB1053" s="21">
        <f>VLOOKUP($A$2:$A$2221,'[2]Sales Answer 1 &amp; 2'!$A$2:$N$2221,7,FALSE)</f>
        <v>137</v>
      </c>
    </row>
    <row r="1054" spans="1:28" ht="15" thickBot="1" x14ac:dyDescent="0.35">
      <c r="A1054" s="12">
        <v>2298</v>
      </c>
      <c r="B1054" s="13">
        <v>0</v>
      </c>
      <c r="C1054" s="13">
        <v>0</v>
      </c>
      <c r="D1054" s="13">
        <v>0</v>
      </c>
      <c r="E1054" s="13">
        <v>0</v>
      </c>
      <c r="F1054" s="13">
        <v>0</v>
      </c>
      <c r="G1054" s="13">
        <v>0</v>
      </c>
      <c r="H1054" s="13">
        <v>0</v>
      </c>
      <c r="I1054" s="14">
        <v>43833</v>
      </c>
      <c r="J1054" s="22">
        <f>VLOOKUP($A$2:$A$2221,'[2]Customer Answer 5 &amp; 6'!$A$2:$O$2221,2,FALSE)</f>
        <v>140321</v>
      </c>
      <c r="K1054" s="23">
        <f>VLOOKUP($A$2:$A$2221,'[2]Customer Answer 5 &amp; 6'!$A$2:$O$2221,3,FALSE)</f>
        <v>1</v>
      </c>
      <c r="L1054" s="24">
        <f>VLOOKUP($A$2:$A$2221,'[2]Customer Answer 5 &amp; 6'!$A$2:$O$2221,4,FALSE)</f>
        <v>1</v>
      </c>
      <c r="M1054" s="25">
        <f>VLOOKUP($A$2:$A$2221,'[2]Customer Answer 5 &amp; 6'!$A$2:$O$2221,5,FALSE)</f>
        <v>48</v>
      </c>
      <c r="N1054">
        <f>VLOOKUP($A$2:$A$2221,'[2]Customer Answer 5 &amp; 6'!$A$2:$O$2221,6,FALSE)</f>
        <v>0</v>
      </c>
      <c r="O1054">
        <f>VLOOKUP($A$2:$A$2221,'[2]Customer Answer 5 &amp; 6'!$A$2:$O$2221,7,FALSE)</f>
        <v>1</v>
      </c>
      <c r="P1054">
        <f>VLOOKUP($A$2:$A$2221,'[2]Customer Answer 5 &amp; 6'!$A$2:$O$2221,8,FALSE)</f>
        <v>0</v>
      </c>
      <c r="Q1054">
        <f>VLOOKUP($A$2:$A$2221,'[2]Customer Answer 5 &amp; 6'!$A$2:$O$2221,9,FALSE)</f>
        <v>0</v>
      </c>
      <c r="R1054">
        <f>VLOOKUP($A$2:$A$2221,'[2]Customer Answer 5 &amp; 6'!$A$2:$O$2221,10,FALSE)</f>
        <v>0</v>
      </c>
      <c r="S1054" s="26">
        <f>VLOOKUP($A$2:$A$2221,'[2]Customer Answer 5 &amp; 6'!$A$2:$O$2221,11,FALSE)</f>
        <v>0</v>
      </c>
      <c r="T1054" s="26">
        <f>VLOOKUP($A$2:$A$2221,'[2]Customer Answer 5 &amp; 6'!$A$2:$O$2221,12,FALSE)</f>
        <v>1</v>
      </c>
      <c r="U1054" s="26">
        <f>VLOOKUP($A$2:$A$2221,'[2]Customer Answer 5 &amp; 6'!$A$2:$O$2221,13,FALSE)</f>
        <v>0</v>
      </c>
      <c r="V1054" s="26">
        <f>VLOOKUP($A$2:$A$2221,'[2]Customer Answer 5 &amp; 6'!$A$2:$O$2221,14,FALSE)</f>
        <v>0</v>
      </c>
      <c r="W1054" s="27" t="str">
        <f>VLOOKUP($A$2:$A$2221,'[2]Customer Answer 5 &amp; 6'!$A$2:$O$2221,15,FALSE)</f>
        <v>Florida</v>
      </c>
      <c r="X1054" s="21">
        <f>VLOOKUP($A$2:$A$2221,'[2]Sales Answer 1 &amp; 2'!$A$2:$N$2221,3,FALSE)</f>
        <v>153</v>
      </c>
      <c r="Y1054" s="21">
        <f>VLOOKUP($A$2:$A$2221,'[2]Sales Answer 1 &amp; 2'!$A$2:$N$2221,4,FALSE)</f>
        <v>14</v>
      </c>
      <c r="Z1054" s="21">
        <f>VLOOKUP($A$2:$A$2221,'[2]Sales Answer 1 &amp; 2'!$A$2:$N$2221,5,FALSE)</f>
        <v>73</v>
      </c>
      <c r="AA1054" s="21">
        <f>VLOOKUP($A$2:$A$2221,'[2]Sales Answer 1 &amp; 2'!$A$2:$N$2221,6,FALSE)</f>
        <v>21</v>
      </c>
      <c r="AB1054" s="21">
        <f>VLOOKUP($A$2:$A$2221,'[2]Sales Answer 1 &amp; 2'!$A$2:$N$2221,7,FALSE)</f>
        <v>0</v>
      </c>
    </row>
    <row r="1055" spans="1:28" ht="15" thickBot="1" x14ac:dyDescent="0.35">
      <c r="A1055" s="12">
        <v>2313</v>
      </c>
      <c r="B1055" s="13">
        <v>0</v>
      </c>
      <c r="C1055" s="13">
        <v>0</v>
      </c>
      <c r="D1055" s="13">
        <v>0</v>
      </c>
      <c r="E1055" s="13">
        <v>0</v>
      </c>
      <c r="F1055" s="13">
        <v>0</v>
      </c>
      <c r="G1055" s="13">
        <v>0</v>
      </c>
      <c r="H1055" s="13">
        <v>0</v>
      </c>
      <c r="I1055" s="14">
        <v>43833</v>
      </c>
      <c r="J1055" s="22">
        <f>VLOOKUP($A$2:$A$2221,'[2]Customer Answer 5 &amp; 6'!$A$2:$O$2221,2,FALSE)</f>
        <v>190842</v>
      </c>
      <c r="K1055" s="23">
        <f>VLOOKUP($A$2:$A$2221,'[2]Customer Answer 5 &amp; 6'!$A$2:$O$2221,3,FALSE)</f>
        <v>0</v>
      </c>
      <c r="L1055" s="24">
        <f>VLOOKUP($A$2:$A$2221,'[2]Customer Answer 5 &amp; 6'!$A$2:$O$2221,4,FALSE)</f>
        <v>0</v>
      </c>
      <c r="M1055" s="25">
        <f>VLOOKUP($A$2:$A$2221,'[2]Customer Answer 5 &amp; 6'!$A$2:$O$2221,5,FALSE)</f>
        <v>72</v>
      </c>
      <c r="N1055">
        <f>VLOOKUP($A$2:$A$2221,'[2]Customer Answer 5 &amp; 6'!$A$2:$O$2221,6,FALSE)</f>
        <v>0</v>
      </c>
      <c r="O1055">
        <f>VLOOKUP($A$2:$A$2221,'[2]Customer Answer 5 &amp; 6'!$A$2:$O$2221,7,FALSE)</f>
        <v>0</v>
      </c>
      <c r="P1055">
        <f>VLOOKUP($A$2:$A$2221,'[2]Customer Answer 5 &amp; 6'!$A$2:$O$2221,8,FALSE)</f>
        <v>1</v>
      </c>
      <c r="Q1055">
        <f>VLOOKUP($A$2:$A$2221,'[2]Customer Answer 5 &amp; 6'!$A$2:$O$2221,9,FALSE)</f>
        <v>0</v>
      </c>
      <c r="R1055">
        <f>VLOOKUP($A$2:$A$2221,'[2]Customer Answer 5 &amp; 6'!$A$2:$O$2221,10,FALSE)</f>
        <v>0</v>
      </c>
      <c r="S1055" s="26">
        <f>VLOOKUP($A$2:$A$2221,'[2]Customer Answer 5 &amp; 6'!$A$2:$O$2221,11,FALSE)</f>
        <v>0</v>
      </c>
      <c r="T1055" s="26">
        <f>VLOOKUP($A$2:$A$2221,'[2]Customer Answer 5 &amp; 6'!$A$2:$O$2221,12,FALSE)</f>
        <v>1</v>
      </c>
      <c r="U1055" s="26">
        <f>VLOOKUP($A$2:$A$2221,'[2]Customer Answer 5 &amp; 6'!$A$2:$O$2221,13,FALSE)</f>
        <v>0</v>
      </c>
      <c r="V1055" s="26">
        <f>VLOOKUP($A$2:$A$2221,'[2]Customer Answer 5 &amp; 6'!$A$2:$O$2221,14,FALSE)</f>
        <v>0</v>
      </c>
      <c r="W1055" s="27" t="str">
        <f>VLOOKUP($A$2:$A$2221,'[2]Customer Answer 5 &amp; 6'!$A$2:$O$2221,15,FALSE)</f>
        <v>Texas</v>
      </c>
      <c r="X1055" s="21">
        <f>VLOOKUP($A$2:$A$2221,'[2]Sales Answer 1 &amp; 2'!$A$2:$N$2221,3,FALSE)</f>
        <v>1626</v>
      </c>
      <c r="Y1055" s="21">
        <f>VLOOKUP($A$2:$A$2221,'[2]Sales Answer 1 &amp; 2'!$A$2:$N$2221,4,FALSE)</f>
        <v>147</v>
      </c>
      <c r="Z1055" s="21">
        <f>VLOOKUP($A$2:$A$2221,'[2]Sales Answer 1 &amp; 2'!$A$2:$N$2221,5,FALSE)</f>
        <v>248</v>
      </c>
      <c r="AA1055" s="21">
        <f>VLOOKUP($A$2:$A$2221,'[2]Sales Answer 1 &amp; 2'!$A$2:$N$2221,6,FALSE)</f>
        <v>382</v>
      </c>
      <c r="AB1055" s="21">
        <f>VLOOKUP($A$2:$A$2221,'[2]Sales Answer 1 &amp; 2'!$A$2:$N$2221,7,FALSE)</f>
        <v>393</v>
      </c>
    </row>
    <row r="1056" spans="1:28" ht="15" thickBot="1" x14ac:dyDescent="0.35">
      <c r="A1056" s="12">
        <v>3141</v>
      </c>
      <c r="B1056" s="13">
        <v>0</v>
      </c>
      <c r="C1056" s="13">
        <v>0</v>
      </c>
      <c r="D1056" s="13">
        <v>0</v>
      </c>
      <c r="E1056" s="13">
        <v>0</v>
      </c>
      <c r="F1056" s="13">
        <v>0</v>
      </c>
      <c r="G1056" s="13">
        <v>0</v>
      </c>
      <c r="H1056" s="13">
        <v>0</v>
      </c>
      <c r="I1056" s="14">
        <v>43833</v>
      </c>
      <c r="J1056" s="22">
        <f>VLOOKUP($A$2:$A$2221,'[2]Customer Answer 5 &amp; 6'!$A$2:$O$2221,2,FALSE)</f>
        <v>171965</v>
      </c>
      <c r="K1056" s="23">
        <f>VLOOKUP($A$2:$A$2221,'[2]Customer Answer 5 &amp; 6'!$A$2:$O$2221,3,FALSE)</f>
        <v>0</v>
      </c>
      <c r="L1056" s="24">
        <f>VLOOKUP($A$2:$A$2221,'[2]Customer Answer 5 &amp; 6'!$A$2:$O$2221,4,FALSE)</f>
        <v>1</v>
      </c>
      <c r="M1056" s="25">
        <f>VLOOKUP($A$2:$A$2221,'[2]Customer Answer 5 &amp; 6'!$A$2:$O$2221,5,FALSE)</f>
        <v>69</v>
      </c>
      <c r="N1056">
        <f>VLOOKUP($A$2:$A$2221,'[2]Customer Answer 5 &amp; 6'!$A$2:$O$2221,6,FALSE)</f>
        <v>0</v>
      </c>
      <c r="O1056">
        <f>VLOOKUP($A$2:$A$2221,'[2]Customer Answer 5 &amp; 6'!$A$2:$O$2221,7,FALSE)</f>
        <v>1</v>
      </c>
      <c r="P1056">
        <f>VLOOKUP($A$2:$A$2221,'[2]Customer Answer 5 &amp; 6'!$A$2:$O$2221,8,FALSE)</f>
        <v>0</v>
      </c>
      <c r="Q1056">
        <f>VLOOKUP($A$2:$A$2221,'[2]Customer Answer 5 &amp; 6'!$A$2:$O$2221,9,FALSE)</f>
        <v>0</v>
      </c>
      <c r="R1056">
        <f>VLOOKUP($A$2:$A$2221,'[2]Customer Answer 5 &amp; 6'!$A$2:$O$2221,10,FALSE)</f>
        <v>0</v>
      </c>
      <c r="S1056" s="26">
        <f>VLOOKUP($A$2:$A$2221,'[2]Customer Answer 5 &amp; 6'!$A$2:$O$2221,11,FALSE)</f>
        <v>0</v>
      </c>
      <c r="T1056" s="26">
        <f>VLOOKUP($A$2:$A$2221,'[2]Customer Answer 5 &amp; 6'!$A$2:$O$2221,12,FALSE)</f>
        <v>1</v>
      </c>
      <c r="U1056" s="26">
        <f>VLOOKUP($A$2:$A$2221,'[2]Customer Answer 5 &amp; 6'!$A$2:$O$2221,13,FALSE)</f>
        <v>0</v>
      </c>
      <c r="V1056" s="26">
        <f>VLOOKUP($A$2:$A$2221,'[2]Customer Answer 5 &amp; 6'!$A$2:$O$2221,14,FALSE)</f>
        <v>0</v>
      </c>
      <c r="W1056" s="27" t="str">
        <f>VLOOKUP($A$2:$A$2221,'[2]Customer Answer 5 &amp; 6'!$A$2:$O$2221,15,FALSE)</f>
        <v>Texas</v>
      </c>
      <c r="X1056" s="21">
        <f>VLOOKUP($A$2:$A$2221,'[2]Sales Answer 1 &amp; 2'!$A$2:$N$2221,3,FALSE)</f>
        <v>1367</v>
      </c>
      <c r="Y1056" s="21">
        <f>VLOOKUP($A$2:$A$2221,'[2]Sales Answer 1 &amp; 2'!$A$2:$N$2221,4,FALSE)</f>
        <v>45</v>
      </c>
      <c r="Z1056" s="21">
        <f>VLOOKUP($A$2:$A$2221,'[2]Sales Answer 1 &amp; 2'!$A$2:$N$2221,5,FALSE)</f>
        <v>683</v>
      </c>
      <c r="AA1056" s="21">
        <f>VLOOKUP($A$2:$A$2221,'[2]Sales Answer 1 &amp; 2'!$A$2:$N$2221,6,FALSE)</f>
        <v>119</v>
      </c>
      <c r="AB1056" s="21">
        <f>VLOOKUP($A$2:$A$2221,'[2]Sales Answer 1 &amp; 2'!$A$2:$N$2221,7,FALSE)</f>
        <v>91</v>
      </c>
    </row>
    <row r="1057" spans="1:28" ht="15" thickBot="1" x14ac:dyDescent="0.35">
      <c r="A1057" s="12">
        <v>1129</v>
      </c>
      <c r="B1057" s="13">
        <v>0</v>
      </c>
      <c r="C1057" s="13">
        <v>0</v>
      </c>
      <c r="D1057" s="13">
        <v>0</v>
      </c>
      <c r="E1057" s="13">
        <v>0</v>
      </c>
      <c r="F1057" s="13">
        <v>0</v>
      </c>
      <c r="G1057" s="13">
        <v>0</v>
      </c>
      <c r="H1057" s="13">
        <v>0</v>
      </c>
      <c r="I1057" s="14">
        <v>43832</v>
      </c>
      <c r="J1057" s="22">
        <f>VLOOKUP($A$2:$A$2221,'[2]Customer Answer 5 &amp; 6'!$A$2:$O$2221,2,FALSE)</f>
        <v>136921</v>
      </c>
      <c r="K1057" s="23">
        <f>VLOOKUP($A$2:$A$2221,'[2]Customer Answer 5 &amp; 6'!$A$2:$O$2221,3,FALSE)</f>
        <v>1</v>
      </c>
      <c r="L1057" s="24">
        <f>VLOOKUP($A$2:$A$2221,'[2]Customer Answer 5 &amp; 6'!$A$2:$O$2221,4,FALSE)</f>
        <v>1</v>
      </c>
      <c r="M1057" s="25">
        <f>VLOOKUP($A$2:$A$2221,'[2]Customer Answer 5 &amp; 6'!$A$2:$O$2221,5,FALSE)</f>
        <v>55</v>
      </c>
      <c r="N1057">
        <f>VLOOKUP($A$2:$A$2221,'[2]Customer Answer 5 &amp; 6'!$A$2:$O$2221,6,FALSE)</f>
        <v>1</v>
      </c>
      <c r="O1057">
        <f>VLOOKUP($A$2:$A$2221,'[2]Customer Answer 5 &amp; 6'!$A$2:$O$2221,7,FALSE)</f>
        <v>0</v>
      </c>
      <c r="P1057">
        <f>VLOOKUP($A$2:$A$2221,'[2]Customer Answer 5 &amp; 6'!$A$2:$O$2221,8,FALSE)</f>
        <v>0</v>
      </c>
      <c r="Q1057">
        <f>VLOOKUP($A$2:$A$2221,'[2]Customer Answer 5 &amp; 6'!$A$2:$O$2221,9,FALSE)</f>
        <v>0</v>
      </c>
      <c r="R1057">
        <f>VLOOKUP($A$2:$A$2221,'[2]Customer Answer 5 &amp; 6'!$A$2:$O$2221,10,FALSE)</f>
        <v>0</v>
      </c>
      <c r="S1057" s="26">
        <f>VLOOKUP($A$2:$A$2221,'[2]Customer Answer 5 &amp; 6'!$A$2:$O$2221,11,FALSE)</f>
        <v>0</v>
      </c>
      <c r="T1057" s="26">
        <f>VLOOKUP($A$2:$A$2221,'[2]Customer Answer 5 &amp; 6'!$A$2:$O$2221,12,FALSE)</f>
        <v>0</v>
      </c>
      <c r="U1057" s="26">
        <f>VLOOKUP($A$2:$A$2221,'[2]Customer Answer 5 &amp; 6'!$A$2:$O$2221,13,FALSE)</f>
        <v>0</v>
      </c>
      <c r="V1057" s="26">
        <f>VLOOKUP($A$2:$A$2221,'[2]Customer Answer 5 &amp; 6'!$A$2:$O$2221,14,FALSE)</f>
        <v>1</v>
      </c>
      <c r="W1057" s="27" t="str">
        <f>VLOOKUP($A$2:$A$2221,'[2]Customer Answer 5 &amp; 6'!$A$2:$O$2221,15,FALSE)</f>
        <v>Illinois</v>
      </c>
      <c r="X1057" s="21">
        <f>VLOOKUP($A$2:$A$2221,'[2]Sales Answer 1 &amp; 2'!$A$2:$N$2221,3,FALSE)</f>
        <v>63</v>
      </c>
      <c r="Y1057" s="21">
        <f>VLOOKUP($A$2:$A$2221,'[2]Sales Answer 1 &amp; 2'!$A$2:$N$2221,4,FALSE)</f>
        <v>4</v>
      </c>
      <c r="Z1057" s="21">
        <f>VLOOKUP($A$2:$A$2221,'[2]Sales Answer 1 &amp; 2'!$A$2:$N$2221,5,FALSE)</f>
        <v>45</v>
      </c>
      <c r="AA1057" s="21">
        <f>VLOOKUP($A$2:$A$2221,'[2]Sales Answer 1 &amp; 2'!$A$2:$N$2221,6,FALSE)</f>
        <v>11</v>
      </c>
      <c r="AB1057" s="21">
        <f>VLOOKUP($A$2:$A$2221,'[2]Sales Answer 1 &amp; 2'!$A$2:$N$2221,7,FALSE)</f>
        <v>4</v>
      </c>
    </row>
    <row r="1058" spans="1:28" ht="15" thickBot="1" x14ac:dyDescent="0.35">
      <c r="A1058" s="12">
        <v>1825</v>
      </c>
      <c r="B1058" s="13">
        <v>0</v>
      </c>
      <c r="C1058" s="13">
        <v>0</v>
      </c>
      <c r="D1058" s="13">
        <v>0</v>
      </c>
      <c r="E1058" s="13">
        <v>0</v>
      </c>
      <c r="F1058" s="13">
        <v>0</v>
      </c>
      <c r="G1058" s="13">
        <v>0</v>
      </c>
      <c r="H1058" s="13">
        <v>0</v>
      </c>
      <c r="I1058" s="14">
        <v>43831</v>
      </c>
      <c r="J1058" s="22">
        <f>VLOOKUP($A$2:$A$2221,'[2]Customer Answer 5 &amp; 6'!$A$2:$O$2221,2,FALSE)</f>
        <v>182504</v>
      </c>
      <c r="K1058" s="23">
        <f>VLOOKUP($A$2:$A$2221,'[2]Customer Answer 5 &amp; 6'!$A$2:$O$2221,3,FALSE)</f>
        <v>0</v>
      </c>
      <c r="L1058" s="24">
        <f>VLOOKUP($A$2:$A$2221,'[2]Customer Answer 5 &amp; 6'!$A$2:$O$2221,4,FALSE)</f>
        <v>0</v>
      </c>
      <c r="M1058" s="25">
        <f>VLOOKUP($A$2:$A$2221,'[2]Customer Answer 5 &amp; 6'!$A$2:$O$2221,5,FALSE)</f>
        <v>60</v>
      </c>
      <c r="N1058">
        <f>VLOOKUP($A$2:$A$2221,'[2]Customer Answer 5 &amp; 6'!$A$2:$O$2221,6,FALSE)</f>
        <v>0</v>
      </c>
      <c r="O1058">
        <f>VLOOKUP($A$2:$A$2221,'[2]Customer Answer 5 &amp; 6'!$A$2:$O$2221,7,FALSE)</f>
        <v>1</v>
      </c>
      <c r="P1058">
        <f>VLOOKUP($A$2:$A$2221,'[2]Customer Answer 5 &amp; 6'!$A$2:$O$2221,8,FALSE)</f>
        <v>0</v>
      </c>
      <c r="Q1058">
        <f>VLOOKUP($A$2:$A$2221,'[2]Customer Answer 5 &amp; 6'!$A$2:$O$2221,9,FALSE)</f>
        <v>0</v>
      </c>
      <c r="R1058">
        <f>VLOOKUP($A$2:$A$2221,'[2]Customer Answer 5 &amp; 6'!$A$2:$O$2221,10,FALSE)</f>
        <v>0</v>
      </c>
      <c r="S1058" s="26">
        <f>VLOOKUP($A$2:$A$2221,'[2]Customer Answer 5 &amp; 6'!$A$2:$O$2221,11,FALSE)</f>
        <v>0</v>
      </c>
      <c r="T1058" s="26">
        <f>VLOOKUP($A$2:$A$2221,'[2]Customer Answer 5 &amp; 6'!$A$2:$O$2221,12,FALSE)</f>
        <v>0</v>
      </c>
      <c r="U1058" s="26">
        <f>VLOOKUP($A$2:$A$2221,'[2]Customer Answer 5 &amp; 6'!$A$2:$O$2221,13,FALSE)</f>
        <v>0</v>
      </c>
      <c r="V1058" s="26">
        <f>VLOOKUP($A$2:$A$2221,'[2]Customer Answer 5 &amp; 6'!$A$2:$O$2221,14,FALSE)</f>
        <v>0</v>
      </c>
      <c r="W1058" s="27" t="str">
        <f>VLOOKUP($A$2:$A$2221,'[2]Customer Answer 5 &amp; 6'!$A$2:$O$2221,15,FALSE)</f>
        <v>Illinois</v>
      </c>
      <c r="X1058" s="21">
        <f>VLOOKUP($A$2:$A$2221,'[2]Sales Answer 1 &amp; 2'!$A$2:$N$2221,3,FALSE)</f>
        <v>801</v>
      </c>
      <c r="Y1058" s="21">
        <f>VLOOKUP($A$2:$A$2221,'[2]Sales Answer 1 &amp; 2'!$A$2:$N$2221,4,FALSE)</f>
        <v>111</v>
      </c>
      <c r="Z1058" s="21">
        <f>VLOOKUP($A$2:$A$2221,'[2]Sales Answer 1 &amp; 2'!$A$2:$N$2221,5,FALSE)</f>
        <v>953</v>
      </c>
      <c r="AA1058" s="21">
        <f>VLOOKUP($A$2:$A$2221,'[2]Sales Answer 1 &amp; 2'!$A$2:$N$2221,6,FALSE)</f>
        <v>296</v>
      </c>
      <c r="AB1058" s="21">
        <f>VLOOKUP($A$2:$A$2221,'[2]Sales Answer 1 &amp; 2'!$A$2:$N$2221,7,FALSE)</f>
        <v>77</v>
      </c>
    </row>
    <row r="1059" spans="1:28" ht="15" thickBot="1" x14ac:dyDescent="0.35">
      <c r="A1059" s="12">
        <v>2468</v>
      </c>
      <c r="B1059" s="13">
        <v>1</v>
      </c>
      <c r="C1059" s="13">
        <v>0</v>
      </c>
      <c r="D1059" s="13">
        <v>1</v>
      </c>
      <c r="E1059" s="13">
        <v>1</v>
      </c>
      <c r="F1059" s="13">
        <v>0</v>
      </c>
      <c r="G1059" s="13">
        <v>0</v>
      </c>
      <c r="H1059" s="13">
        <v>1</v>
      </c>
      <c r="I1059" s="14">
        <v>43831</v>
      </c>
      <c r="J1059" s="22">
        <f>VLOOKUP($A$2:$A$2221,'[2]Customer Answer 5 &amp; 6'!$A$2:$O$2221,2,FALSE)</f>
        <v>187679</v>
      </c>
      <c r="K1059" s="23">
        <f>VLOOKUP($A$2:$A$2221,'[2]Customer Answer 5 &amp; 6'!$A$2:$O$2221,3,FALSE)</f>
        <v>0</v>
      </c>
      <c r="L1059" s="24">
        <f>VLOOKUP($A$2:$A$2221,'[2]Customer Answer 5 &amp; 6'!$A$2:$O$2221,4,FALSE)</f>
        <v>0</v>
      </c>
      <c r="M1059" s="25">
        <f>VLOOKUP($A$2:$A$2221,'[2]Customer Answer 5 &amp; 6'!$A$2:$O$2221,5,FALSE)</f>
        <v>32</v>
      </c>
      <c r="N1059">
        <f>VLOOKUP($A$2:$A$2221,'[2]Customer Answer 5 &amp; 6'!$A$2:$O$2221,6,FALSE)</f>
        <v>0</v>
      </c>
      <c r="O1059">
        <f>VLOOKUP($A$2:$A$2221,'[2]Customer Answer 5 &amp; 6'!$A$2:$O$2221,7,FALSE)</f>
        <v>0</v>
      </c>
      <c r="P1059">
        <f>VLOOKUP($A$2:$A$2221,'[2]Customer Answer 5 &amp; 6'!$A$2:$O$2221,8,FALSE)</f>
        <v>0</v>
      </c>
      <c r="Q1059">
        <f>VLOOKUP($A$2:$A$2221,'[2]Customer Answer 5 &amp; 6'!$A$2:$O$2221,9,FALSE)</f>
        <v>1</v>
      </c>
      <c r="R1059">
        <f>VLOOKUP($A$2:$A$2221,'[2]Customer Answer 5 &amp; 6'!$A$2:$O$2221,10,FALSE)</f>
        <v>0</v>
      </c>
      <c r="S1059" s="26">
        <f>VLOOKUP($A$2:$A$2221,'[2]Customer Answer 5 &amp; 6'!$A$2:$O$2221,11,FALSE)</f>
        <v>0</v>
      </c>
      <c r="T1059" s="26">
        <f>VLOOKUP($A$2:$A$2221,'[2]Customer Answer 5 &amp; 6'!$A$2:$O$2221,12,FALSE)</f>
        <v>1</v>
      </c>
      <c r="U1059" s="26">
        <f>VLOOKUP($A$2:$A$2221,'[2]Customer Answer 5 &amp; 6'!$A$2:$O$2221,13,FALSE)</f>
        <v>0</v>
      </c>
      <c r="V1059" s="26">
        <f>VLOOKUP($A$2:$A$2221,'[2]Customer Answer 5 &amp; 6'!$A$2:$O$2221,14,FALSE)</f>
        <v>0</v>
      </c>
      <c r="W1059" s="27" t="str">
        <f>VLOOKUP($A$2:$A$2221,'[2]Customer Answer 5 &amp; 6'!$A$2:$O$2221,15,FALSE)</f>
        <v>New York</v>
      </c>
      <c r="X1059" s="21">
        <f>VLOOKUP($A$2:$A$2221,'[2]Sales Answer 1 &amp; 2'!$A$2:$N$2221,3,FALSE)</f>
        <v>2695</v>
      </c>
      <c r="Y1059" s="21">
        <f>VLOOKUP($A$2:$A$2221,'[2]Sales Answer 1 &amp; 2'!$A$2:$N$2221,4,FALSE)</f>
        <v>368</v>
      </c>
      <c r="Z1059" s="21">
        <f>VLOOKUP($A$2:$A$2221,'[2]Sales Answer 1 &amp; 2'!$A$2:$N$2221,5,FALSE)</f>
        <v>1745</v>
      </c>
      <c r="AA1059" s="21">
        <f>VLOOKUP($A$2:$A$2221,'[2]Sales Answer 1 &amp; 2'!$A$2:$N$2221,6,FALSE)</f>
        <v>208</v>
      </c>
      <c r="AB1059" s="21">
        <f>VLOOKUP($A$2:$A$2221,'[2]Sales Answer 1 &amp; 2'!$A$2:$N$2221,7,FALSE)</f>
        <v>317</v>
      </c>
    </row>
    <row r="1060" spans="1:28" ht="15" thickBot="1" x14ac:dyDescent="0.35">
      <c r="A1060" s="12">
        <v>2581</v>
      </c>
      <c r="B1060" s="13">
        <v>0</v>
      </c>
      <c r="C1060" s="13">
        <v>0</v>
      </c>
      <c r="D1060" s="13">
        <v>0</v>
      </c>
      <c r="E1060" s="13">
        <v>0</v>
      </c>
      <c r="F1060" s="13">
        <v>0</v>
      </c>
      <c r="G1060" s="13">
        <v>0</v>
      </c>
      <c r="H1060" s="13">
        <v>0</v>
      </c>
      <c r="I1060" s="14">
        <v>43831</v>
      </c>
      <c r="J1060" s="22">
        <f>VLOOKUP($A$2:$A$2221,'[2]Customer Answer 5 &amp; 6'!$A$2:$O$2221,2,FALSE)</f>
        <v>154072</v>
      </c>
      <c r="K1060" s="23">
        <f>VLOOKUP($A$2:$A$2221,'[2]Customer Answer 5 &amp; 6'!$A$2:$O$2221,3,FALSE)</f>
        <v>1</v>
      </c>
      <c r="L1060" s="24">
        <f>VLOOKUP($A$2:$A$2221,'[2]Customer Answer 5 &amp; 6'!$A$2:$O$2221,4,FALSE)</f>
        <v>1</v>
      </c>
      <c r="M1060" s="25">
        <f>VLOOKUP($A$2:$A$2221,'[2]Customer Answer 5 &amp; 6'!$A$2:$O$2221,5,FALSE)</f>
        <v>57</v>
      </c>
      <c r="N1060">
        <f>VLOOKUP($A$2:$A$2221,'[2]Customer Answer 5 &amp; 6'!$A$2:$O$2221,6,FALSE)</f>
        <v>0</v>
      </c>
      <c r="O1060">
        <f>VLOOKUP($A$2:$A$2221,'[2]Customer Answer 5 &amp; 6'!$A$2:$O$2221,7,FALSE)</f>
        <v>1</v>
      </c>
      <c r="P1060">
        <f>VLOOKUP($A$2:$A$2221,'[2]Customer Answer 5 &amp; 6'!$A$2:$O$2221,8,FALSE)</f>
        <v>0</v>
      </c>
      <c r="Q1060">
        <f>VLOOKUP($A$2:$A$2221,'[2]Customer Answer 5 &amp; 6'!$A$2:$O$2221,9,FALSE)</f>
        <v>0</v>
      </c>
      <c r="R1060">
        <f>VLOOKUP($A$2:$A$2221,'[2]Customer Answer 5 &amp; 6'!$A$2:$O$2221,10,FALSE)</f>
        <v>0</v>
      </c>
      <c r="S1060" s="26">
        <f>VLOOKUP($A$2:$A$2221,'[2]Customer Answer 5 &amp; 6'!$A$2:$O$2221,11,FALSE)</f>
        <v>0</v>
      </c>
      <c r="T1060" s="26">
        <f>VLOOKUP($A$2:$A$2221,'[2]Customer Answer 5 &amp; 6'!$A$2:$O$2221,12,FALSE)</f>
        <v>0</v>
      </c>
      <c r="U1060" s="26">
        <f>VLOOKUP($A$2:$A$2221,'[2]Customer Answer 5 &amp; 6'!$A$2:$O$2221,13,FALSE)</f>
        <v>0</v>
      </c>
      <c r="V1060" s="26">
        <f>VLOOKUP($A$2:$A$2221,'[2]Customer Answer 5 &amp; 6'!$A$2:$O$2221,14,FALSE)</f>
        <v>1</v>
      </c>
      <c r="W1060" s="27" t="str">
        <f>VLOOKUP($A$2:$A$2221,'[2]Customer Answer 5 &amp; 6'!$A$2:$O$2221,15,FALSE)</f>
        <v>Illinois</v>
      </c>
      <c r="X1060" s="21">
        <f>VLOOKUP($A$2:$A$2221,'[2]Sales Answer 1 &amp; 2'!$A$2:$N$2221,3,FALSE)</f>
        <v>100</v>
      </c>
      <c r="Y1060" s="21">
        <f>VLOOKUP($A$2:$A$2221,'[2]Sales Answer 1 &amp; 2'!$A$2:$N$2221,4,FALSE)</f>
        <v>0</v>
      </c>
      <c r="Z1060" s="21">
        <f>VLOOKUP($A$2:$A$2221,'[2]Sales Answer 1 &amp; 2'!$A$2:$N$2221,5,FALSE)</f>
        <v>11</v>
      </c>
      <c r="AA1060" s="21">
        <f>VLOOKUP($A$2:$A$2221,'[2]Sales Answer 1 &amp; 2'!$A$2:$N$2221,6,FALSE)</f>
        <v>0</v>
      </c>
      <c r="AB1060" s="21">
        <f>VLOOKUP($A$2:$A$2221,'[2]Sales Answer 1 &amp; 2'!$A$2:$N$2221,7,FALSE)</f>
        <v>0</v>
      </c>
    </row>
    <row r="1061" spans="1:28" ht="15" thickBot="1" x14ac:dyDescent="0.35">
      <c r="A1061" s="12">
        <v>1599</v>
      </c>
      <c r="B1061" s="13">
        <v>0</v>
      </c>
      <c r="C1061" s="13">
        <v>0</v>
      </c>
      <c r="D1061" s="13">
        <v>0</v>
      </c>
      <c r="E1061" s="13">
        <v>0</v>
      </c>
      <c r="F1061" s="13">
        <v>0</v>
      </c>
      <c r="G1061" s="13">
        <v>0</v>
      </c>
      <c r="H1061" s="13">
        <v>0</v>
      </c>
      <c r="I1061" s="14">
        <v>43830</v>
      </c>
      <c r="J1061" s="22">
        <f>VLOOKUP($A$2:$A$2221,'[2]Customer Answer 5 &amp; 6'!$A$2:$O$2221,2,FALSE)</f>
        <v>145837</v>
      </c>
      <c r="K1061" s="23">
        <f>VLOOKUP($A$2:$A$2221,'[2]Customer Answer 5 &amp; 6'!$A$2:$O$2221,3,FALSE)</f>
        <v>1</v>
      </c>
      <c r="L1061" s="24">
        <f>VLOOKUP($A$2:$A$2221,'[2]Customer Answer 5 &amp; 6'!$A$2:$O$2221,4,FALSE)</f>
        <v>1</v>
      </c>
      <c r="M1061" s="25">
        <f>VLOOKUP($A$2:$A$2221,'[2]Customer Answer 5 &amp; 6'!$A$2:$O$2221,5,FALSE)</f>
        <v>46</v>
      </c>
      <c r="N1061">
        <f>VLOOKUP($A$2:$A$2221,'[2]Customer Answer 5 &amp; 6'!$A$2:$O$2221,6,FALSE)</f>
        <v>0</v>
      </c>
      <c r="O1061">
        <f>VLOOKUP($A$2:$A$2221,'[2]Customer Answer 5 &amp; 6'!$A$2:$O$2221,7,FALSE)</f>
        <v>1</v>
      </c>
      <c r="P1061">
        <f>VLOOKUP($A$2:$A$2221,'[2]Customer Answer 5 &amp; 6'!$A$2:$O$2221,8,FALSE)</f>
        <v>0</v>
      </c>
      <c r="Q1061">
        <f>VLOOKUP($A$2:$A$2221,'[2]Customer Answer 5 &amp; 6'!$A$2:$O$2221,9,FALSE)</f>
        <v>0</v>
      </c>
      <c r="R1061">
        <f>VLOOKUP($A$2:$A$2221,'[2]Customer Answer 5 &amp; 6'!$A$2:$O$2221,10,FALSE)</f>
        <v>0</v>
      </c>
      <c r="S1061" s="26">
        <f>VLOOKUP($A$2:$A$2221,'[2]Customer Answer 5 &amp; 6'!$A$2:$O$2221,11,FALSE)</f>
        <v>0</v>
      </c>
      <c r="T1061" s="26">
        <f>VLOOKUP($A$2:$A$2221,'[2]Customer Answer 5 &amp; 6'!$A$2:$O$2221,12,FALSE)</f>
        <v>1</v>
      </c>
      <c r="U1061" s="26">
        <f>VLOOKUP($A$2:$A$2221,'[2]Customer Answer 5 &amp; 6'!$A$2:$O$2221,13,FALSE)</f>
        <v>0</v>
      </c>
      <c r="V1061" s="26">
        <f>VLOOKUP($A$2:$A$2221,'[2]Customer Answer 5 &amp; 6'!$A$2:$O$2221,14,FALSE)</f>
        <v>0</v>
      </c>
      <c r="W1061" s="27" t="str">
        <f>VLOOKUP($A$2:$A$2221,'[2]Customer Answer 5 &amp; 6'!$A$2:$O$2221,15,FALSE)</f>
        <v>Texas</v>
      </c>
      <c r="X1061" s="21">
        <f>VLOOKUP($A$2:$A$2221,'[2]Sales Answer 1 &amp; 2'!$A$2:$N$2221,3,FALSE)</f>
        <v>684</v>
      </c>
      <c r="Y1061" s="21">
        <f>VLOOKUP($A$2:$A$2221,'[2]Sales Answer 1 &amp; 2'!$A$2:$N$2221,4,FALSE)</f>
        <v>41</v>
      </c>
      <c r="Z1061" s="21">
        <f>VLOOKUP($A$2:$A$2221,'[2]Sales Answer 1 &amp; 2'!$A$2:$N$2221,5,FALSE)</f>
        <v>277</v>
      </c>
      <c r="AA1061" s="21">
        <f>VLOOKUP($A$2:$A$2221,'[2]Sales Answer 1 &amp; 2'!$A$2:$N$2221,6,FALSE)</f>
        <v>54</v>
      </c>
      <c r="AB1061" s="21">
        <f>VLOOKUP($A$2:$A$2221,'[2]Sales Answer 1 &amp; 2'!$A$2:$N$2221,7,FALSE)</f>
        <v>54</v>
      </c>
    </row>
    <row r="1062" spans="1:28" ht="15" thickBot="1" x14ac:dyDescent="0.35">
      <c r="A1062" s="12">
        <v>1676</v>
      </c>
      <c r="B1062" s="13">
        <v>0</v>
      </c>
      <c r="C1062" s="13">
        <v>0</v>
      </c>
      <c r="D1062" s="13">
        <v>0</v>
      </c>
      <c r="E1062" s="13">
        <v>0</v>
      </c>
      <c r="F1062" s="13">
        <v>0</v>
      </c>
      <c r="G1062" s="13">
        <v>0</v>
      </c>
      <c r="H1062" s="13">
        <v>0</v>
      </c>
      <c r="I1062" s="14">
        <v>43830</v>
      </c>
      <c r="J1062" s="22">
        <f>VLOOKUP($A$2:$A$2221,'[2]Customer Answer 5 &amp; 6'!$A$2:$O$2221,2,FALSE)</f>
        <v>161923</v>
      </c>
      <c r="K1062" s="23">
        <f>VLOOKUP($A$2:$A$2221,'[2]Customer Answer 5 &amp; 6'!$A$2:$O$2221,3,FALSE)</f>
        <v>0</v>
      </c>
      <c r="L1062" s="24">
        <f>VLOOKUP($A$2:$A$2221,'[2]Customer Answer 5 &amp; 6'!$A$2:$O$2221,4,FALSE)</f>
        <v>2</v>
      </c>
      <c r="M1062" s="25">
        <f>VLOOKUP($A$2:$A$2221,'[2]Customer Answer 5 &amp; 6'!$A$2:$O$2221,5,FALSE)</f>
        <v>59</v>
      </c>
      <c r="N1062">
        <f>VLOOKUP($A$2:$A$2221,'[2]Customer Answer 5 &amp; 6'!$A$2:$O$2221,6,FALSE)</f>
        <v>0</v>
      </c>
      <c r="O1062">
        <f>VLOOKUP($A$2:$A$2221,'[2]Customer Answer 5 &amp; 6'!$A$2:$O$2221,7,FALSE)</f>
        <v>1</v>
      </c>
      <c r="P1062">
        <f>VLOOKUP($A$2:$A$2221,'[2]Customer Answer 5 &amp; 6'!$A$2:$O$2221,8,FALSE)</f>
        <v>0</v>
      </c>
      <c r="Q1062">
        <f>VLOOKUP($A$2:$A$2221,'[2]Customer Answer 5 &amp; 6'!$A$2:$O$2221,9,FALSE)</f>
        <v>0</v>
      </c>
      <c r="R1062">
        <f>VLOOKUP($A$2:$A$2221,'[2]Customer Answer 5 &amp; 6'!$A$2:$O$2221,10,FALSE)</f>
        <v>0</v>
      </c>
      <c r="S1062" s="26">
        <f>VLOOKUP($A$2:$A$2221,'[2]Customer Answer 5 &amp; 6'!$A$2:$O$2221,11,FALSE)</f>
        <v>0</v>
      </c>
      <c r="T1062" s="26">
        <f>VLOOKUP($A$2:$A$2221,'[2]Customer Answer 5 &amp; 6'!$A$2:$O$2221,12,FALSE)</f>
        <v>0</v>
      </c>
      <c r="U1062" s="26">
        <f>VLOOKUP($A$2:$A$2221,'[2]Customer Answer 5 &amp; 6'!$A$2:$O$2221,13,FALSE)</f>
        <v>1</v>
      </c>
      <c r="V1062" s="26">
        <f>VLOOKUP($A$2:$A$2221,'[2]Customer Answer 5 &amp; 6'!$A$2:$O$2221,14,FALSE)</f>
        <v>0</v>
      </c>
      <c r="W1062" s="27" t="str">
        <f>VLOOKUP($A$2:$A$2221,'[2]Customer Answer 5 &amp; 6'!$A$2:$O$2221,15,FALSE)</f>
        <v>New York</v>
      </c>
      <c r="X1062" s="21">
        <f>VLOOKUP($A$2:$A$2221,'[2]Sales Answer 1 &amp; 2'!$A$2:$N$2221,3,FALSE)</f>
        <v>241</v>
      </c>
      <c r="Y1062" s="21">
        <f>VLOOKUP($A$2:$A$2221,'[2]Sales Answer 1 &amp; 2'!$A$2:$N$2221,4,FALSE)</f>
        <v>10</v>
      </c>
      <c r="Z1062" s="21">
        <f>VLOOKUP($A$2:$A$2221,'[2]Sales Answer 1 &amp; 2'!$A$2:$N$2221,5,FALSE)</f>
        <v>47</v>
      </c>
      <c r="AA1062" s="21">
        <f>VLOOKUP($A$2:$A$2221,'[2]Sales Answer 1 &amp; 2'!$A$2:$N$2221,6,FALSE)</f>
        <v>8</v>
      </c>
      <c r="AB1062" s="21">
        <f>VLOOKUP($A$2:$A$2221,'[2]Sales Answer 1 &amp; 2'!$A$2:$N$2221,7,FALSE)</f>
        <v>8</v>
      </c>
    </row>
    <row r="1063" spans="1:28" ht="15" thickBot="1" x14ac:dyDescent="0.35">
      <c r="A1063" s="12">
        <v>1664</v>
      </c>
      <c r="B1063" s="13">
        <v>0</v>
      </c>
      <c r="C1063" s="13">
        <v>0</v>
      </c>
      <c r="D1063" s="13">
        <v>0</v>
      </c>
      <c r="E1063" s="13">
        <v>0</v>
      </c>
      <c r="F1063" s="13">
        <v>0</v>
      </c>
      <c r="G1063" s="13">
        <v>0</v>
      </c>
      <c r="H1063" s="13">
        <v>0</v>
      </c>
      <c r="I1063" s="14">
        <v>43829</v>
      </c>
      <c r="J1063" s="22">
        <f>VLOOKUP($A$2:$A$2221,'[2]Customer Answer 5 &amp; 6'!$A$2:$O$2221,2,FALSE)</f>
        <v>141039</v>
      </c>
      <c r="K1063" s="23">
        <f>VLOOKUP($A$2:$A$2221,'[2]Customer Answer 5 &amp; 6'!$A$2:$O$2221,3,FALSE)</f>
        <v>0</v>
      </c>
      <c r="L1063" s="24">
        <f>VLOOKUP($A$2:$A$2221,'[2]Customer Answer 5 &amp; 6'!$A$2:$O$2221,4,FALSE)</f>
        <v>0</v>
      </c>
      <c r="M1063" s="25">
        <f>VLOOKUP($A$2:$A$2221,'[2]Customer Answer 5 &amp; 6'!$A$2:$O$2221,5,FALSE)</f>
        <v>38</v>
      </c>
      <c r="N1063">
        <f>VLOOKUP($A$2:$A$2221,'[2]Customer Answer 5 &amp; 6'!$A$2:$O$2221,6,FALSE)</f>
        <v>0</v>
      </c>
      <c r="O1063">
        <f>VLOOKUP($A$2:$A$2221,'[2]Customer Answer 5 &amp; 6'!$A$2:$O$2221,7,FALSE)</f>
        <v>0</v>
      </c>
      <c r="P1063">
        <f>VLOOKUP($A$2:$A$2221,'[2]Customer Answer 5 &amp; 6'!$A$2:$O$2221,8,FALSE)</f>
        <v>0</v>
      </c>
      <c r="Q1063">
        <f>VLOOKUP($A$2:$A$2221,'[2]Customer Answer 5 &amp; 6'!$A$2:$O$2221,9,FALSE)</f>
        <v>1</v>
      </c>
      <c r="R1063">
        <f>VLOOKUP($A$2:$A$2221,'[2]Customer Answer 5 &amp; 6'!$A$2:$O$2221,10,FALSE)</f>
        <v>0</v>
      </c>
      <c r="S1063" s="26">
        <f>VLOOKUP($A$2:$A$2221,'[2]Customer Answer 5 &amp; 6'!$A$2:$O$2221,11,FALSE)</f>
        <v>0</v>
      </c>
      <c r="T1063" s="26">
        <f>VLOOKUP($A$2:$A$2221,'[2]Customer Answer 5 &amp; 6'!$A$2:$O$2221,12,FALSE)</f>
        <v>0</v>
      </c>
      <c r="U1063" s="26">
        <f>VLOOKUP($A$2:$A$2221,'[2]Customer Answer 5 &amp; 6'!$A$2:$O$2221,13,FALSE)</f>
        <v>0</v>
      </c>
      <c r="V1063" s="26">
        <f>VLOOKUP($A$2:$A$2221,'[2]Customer Answer 5 &amp; 6'!$A$2:$O$2221,14,FALSE)</f>
        <v>0</v>
      </c>
      <c r="W1063" s="27" t="str">
        <f>VLOOKUP($A$2:$A$2221,'[2]Customer Answer 5 &amp; 6'!$A$2:$O$2221,15,FALSE)</f>
        <v>New York</v>
      </c>
      <c r="X1063" s="21">
        <f>VLOOKUP($A$2:$A$2221,'[2]Sales Answer 1 &amp; 2'!$A$2:$N$2221,3,FALSE)</f>
        <v>117</v>
      </c>
      <c r="Y1063" s="21">
        <f>VLOOKUP($A$2:$A$2221,'[2]Sales Answer 1 &amp; 2'!$A$2:$N$2221,4,FALSE)</f>
        <v>38</v>
      </c>
      <c r="Z1063" s="21">
        <f>VLOOKUP($A$2:$A$2221,'[2]Sales Answer 1 &amp; 2'!$A$2:$N$2221,5,FALSE)</f>
        <v>471</v>
      </c>
      <c r="AA1063" s="21">
        <f>VLOOKUP($A$2:$A$2221,'[2]Sales Answer 1 &amp; 2'!$A$2:$N$2221,6,FALSE)</f>
        <v>615</v>
      </c>
      <c r="AB1063" s="21">
        <f>VLOOKUP($A$2:$A$2221,'[2]Sales Answer 1 &amp; 2'!$A$2:$N$2221,7,FALSE)</f>
        <v>210</v>
      </c>
    </row>
    <row r="1064" spans="1:28" ht="15" thickBot="1" x14ac:dyDescent="0.35">
      <c r="A1064" s="12">
        <v>2042</v>
      </c>
      <c r="B1064" s="13">
        <v>1</v>
      </c>
      <c r="C1064" s="13">
        <v>0</v>
      </c>
      <c r="D1064" s="13">
        <v>0</v>
      </c>
      <c r="E1064" s="13">
        <v>0</v>
      </c>
      <c r="F1064" s="13">
        <v>0</v>
      </c>
      <c r="G1064" s="13">
        <v>0</v>
      </c>
      <c r="H1064" s="13">
        <v>0</v>
      </c>
      <c r="I1064" s="14">
        <v>43829</v>
      </c>
      <c r="J1064" s="22">
        <f>VLOOKUP($A$2:$A$2221,'[2]Customer Answer 5 &amp; 6'!$A$2:$O$2221,2,FALSE)</f>
        <v>165196</v>
      </c>
      <c r="K1064" s="23">
        <f>VLOOKUP($A$2:$A$2221,'[2]Customer Answer 5 &amp; 6'!$A$2:$O$2221,3,FALSE)</f>
        <v>0</v>
      </c>
      <c r="L1064" s="24">
        <f>VLOOKUP($A$2:$A$2221,'[2]Customer Answer 5 &amp; 6'!$A$2:$O$2221,4,FALSE)</f>
        <v>2</v>
      </c>
      <c r="M1064" s="25">
        <f>VLOOKUP($A$2:$A$2221,'[2]Customer Answer 5 &amp; 6'!$A$2:$O$2221,5,FALSE)</f>
        <v>62</v>
      </c>
      <c r="N1064">
        <f>VLOOKUP($A$2:$A$2221,'[2]Customer Answer 5 &amp; 6'!$A$2:$O$2221,6,FALSE)</f>
        <v>0</v>
      </c>
      <c r="O1064">
        <f>VLOOKUP($A$2:$A$2221,'[2]Customer Answer 5 &amp; 6'!$A$2:$O$2221,7,FALSE)</f>
        <v>0</v>
      </c>
      <c r="P1064">
        <f>VLOOKUP($A$2:$A$2221,'[2]Customer Answer 5 &amp; 6'!$A$2:$O$2221,8,FALSE)</f>
        <v>0</v>
      </c>
      <c r="Q1064">
        <f>VLOOKUP($A$2:$A$2221,'[2]Customer Answer 5 &amp; 6'!$A$2:$O$2221,9,FALSE)</f>
        <v>1</v>
      </c>
      <c r="R1064">
        <f>VLOOKUP($A$2:$A$2221,'[2]Customer Answer 5 &amp; 6'!$A$2:$O$2221,10,FALSE)</f>
        <v>0</v>
      </c>
      <c r="S1064" s="26">
        <f>VLOOKUP($A$2:$A$2221,'[2]Customer Answer 5 &amp; 6'!$A$2:$O$2221,11,FALSE)</f>
        <v>0</v>
      </c>
      <c r="T1064" s="26">
        <f>VLOOKUP($A$2:$A$2221,'[2]Customer Answer 5 &amp; 6'!$A$2:$O$2221,12,FALSE)</f>
        <v>1</v>
      </c>
      <c r="U1064" s="26">
        <f>VLOOKUP($A$2:$A$2221,'[2]Customer Answer 5 &amp; 6'!$A$2:$O$2221,13,FALSE)</f>
        <v>0</v>
      </c>
      <c r="V1064" s="26">
        <f>VLOOKUP($A$2:$A$2221,'[2]Customer Answer 5 &amp; 6'!$A$2:$O$2221,14,FALSE)</f>
        <v>0</v>
      </c>
      <c r="W1064" s="27" t="str">
        <f>VLOOKUP($A$2:$A$2221,'[2]Customer Answer 5 &amp; 6'!$A$2:$O$2221,15,FALSE)</f>
        <v>New York</v>
      </c>
      <c r="X1064" s="21">
        <f>VLOOKUP($A$2:$A$2221,'[2]Sales Answer 1 &amp; 2'!$A$2:$N$2221,3,FALSE)</f>
        <v>1883</v>
      </c>
      <c r="Y1064" s="21">
        <f>VLOOKUP($A$2:$A$2221,'[2]Sales Answer 1 &amp; 2'!$A$2:$N$2221,4,FALSE)</f>
        <v>48</v>
      </c>
      <c r="Z1064" s="21">
        <f>VLOOKUP($A$2:$A$2221,'[2]Sales Answer 1 &amp; 2'!$A$2:$N$2221,5,FALSE)</f>
        <v>459</v>
      </c>
      <c r="AA1064" s="21">
        <f>VLOOKUP($A$2:$A$2221,'[2]Sales Answer 1 &amp; 2'!$A$2:$N$2221,6,FALSE)</f>
        <v>30</v>
      </c>
      <c r="AB1064" s="21">
        <f>VLOOKUP($A$2:$A$2221,'[2]Sales Answer 1 &amp; 2'!$A$2:$N$2221,7,FALSE)</f>
        <v>0</v>
      </c>
    </row>
    <row r="1065" spans="1:28" ht="15" thickBot="1" x14ac:dyDescent="0.35">
      <c r="A1065" s="12">
        <v>2344</v>
      </c>
      <c r="B1065" s="13">
        <v>0</v>
      </c>
      <c r="C1065" s="13">
        <v>1</v>
      </c>
      <c r="D1065" s="13">
        <v>0</v>
      </c>
      <c r="E1065" s="13">
        <v>0</v>
      </c>
      <c r="F1065" s="13">
        <v>0</v>
      </c>
      <c r="G1065" s="13">
        <v>0</v>
      </c>
      <c r="H1065" s="13">
        <v>0</v>
      </c>
      <c r="I1065" s="14">
        <v>43829</v>
      </c>
      <c r="J1065" s="22">
        <f>VLOOKUP($A$2:$A$2221,'[2]Customer Answer 5 &amp; 6'!$A$2:$O$2221,2,FALSE)</f>
        <v>159601</v>
      </c>
      <c r="K1065" s="23">
        <f>VLOOKUP($A$2:$A$2221,'[2]Customer Answer 5 &amp; 6'!$A$2:$O$2221,3,FALSE)</f>
        <v>0</v>
      </c>
      <c r="L1065" s="24">
        <f>VLOOKUP($A$2:$A$2221,'[2]Customer Answer 5 &amp; 6'!$A$2:$O$2221,4,FALSE)</f>
        <v>1</v>
      </c>
      <c r="M1065" s="25">
        <f>VLOOKUP($A$2:$A$2221,'[2]Customer Answer 5 &amp; 6'!$A$2:$O$2221,5,FALSE)</f>
        <v>43</v>
      </c>
      <c r="N1065">
        <f>VLOOKUP($A$2:$A$2221,'[2]Customer Answer 5 &amp; 6'!$A$2:$O$2221,6,FALSE)</f>
        <v>1</v>
      </c>
      <c r="O1065">
        <f>VLOOKUP($A$2:$A$2221,'[2]Customer Answer 5 &amp; 6'!$A$2:$O$2221,7,FALSE)</f>
        <v>0</v>
      </c>
      <c r="P1065">
        <f>VLOOKUP($A$2:$A$2221,'[2]Customer Answer 5 &amp; 6'!$A$2:$O$2221,8,FALSE)</f>
        <v>0</v>
      </c>
      <c r="Q1065">
        <f>VLOOKUP($A$2:$A$2221,'[2]Customer Answer 5 &amp; 6'!$A$2:$O$2221,9,FALSE)</f>
        <v>0</v>
      </c>
      <c r="R1065">
        <f>VLOOKUP($A$2:$A$2221,'[2]Customer Answer 5 &amp; 6'!$A$2:$O$2221,10,FALSE)</f>
        <v>0</v>
      </c>
      <c r="S1065" s="26">
        <f>VLOOKUP($A$2:$A$2221,'[2]Customer Answer 5 &amp; 6'!$A$2:$O$2221,11,FALSE)</f>
        <v>0</v>
      </c>
      <c r="T1065" s="26">
        <f>VLOOKUP($A$2:$A$2221,'[2]Customer Answer 5 &amp; 6'!$A$2:$O$2221,12,FALSE)</f>
        <v>0</v>
      </c>
      <c r="U1065" s="26">
        <f>VLOOKUP($A$2:$A$2221,'[2]Customer Answer 5 &amp; 6'!$A$2:$O$2221,13,FALSE)</f>
        <v>0</v>
      </c>
      <c r="V1065" s="26">
        <f>VLOOKUP($A$2:$A$2221,'[2]Customer Answer 5 &amp; 6'!$A$2:$O$2221,14,FALSE)</f>
        <v>0</v>
      </c>
      <c r="W1065" s="27" t="str">
        <f>VLOOKUP($A$2:$A$2221,'[2]Customer Answer 5 &amp; 6'!$A$2:$O$2221,15,FALSE)</f>
        <v>Other</v>
      </c>
      <c r="X1065" s="21">
        <f>VLOOKUP($A$2:$A$2221,'[2]Sales Answer 1 &amp; 2'!$A$2:$N$2221,3,FALSE)</f>
        <v>1850</v>
      </c>
      <c r="Y1065" s="21">
        <f>VLOOKUP($A$2:$A$2221,'[2]Sales Answer 1 &amp; 2'!$A$2:$N$2221,4,FALSE)</f>
        <v>19</v>
      </c>
      <c r="Z1065" s="21">
        <f>VLOOKUP($A$2:$A$2221,'[2]Sales Answer 1 &amp; 2'!$A$2:$N$2221,5,FALSE)</f>
        <v>185</v>
      </c>
      <c r="AA1065" s="21">
        <f>VLOOKUP($A$2:$A$2221,'[2]Sales Answer 1 &amp; 2'!$A$2:$N$2221,6,FALSE)</f>
        <v>0</v>
      </c>
      <c r="AB1065" s="21">
        <f>VLOOKUP($A$2:$A$2221,'[2]Sales Answer 1 &amp; 2'!$A$2:$N$2221,7,FALSE)</f>
        <v>19</v>
      </c>
    </row>
    <row r="1066" spans="1:28" ht="15" thickBot="1" x14ac:dyDescent="0.35">
      <c r="A1066" s="12">
        <v>2633</v>
      </c>
      <c r="B1066" s="13">
        <v>0</v>
      </c>
      <c r="C1066" s="13">
        <v>0</v>
      </c>
      <c r="D1066" s="13">
        <v>0</v>
      </c>
      <c r="E1066" s="13">
        <v>0</v>
      </c>
      <c r="F1066" s="13">
        <v>0</v>
      </c>
      <c r="G1066" s="13">
        <v>0</v>
      </c>
      <c r="H1066" s="13">
        <v>0</v>
      </c>
      <c r="I1066" s="14">
        <v>43828</v>
      </c>
      <c r="J1066" s="22">
        <f>VLOOKUP($A$2:$A$2221,'[2]Customer Answer 5 &amp; 6'!$A$2:$O$2221,2,FALSE)</f>
        <v>150334</v>
      </c>
      <c r="K1066" s="23">
        <f>VLOOKUP($A$2:$A$2221,'[2]Customer Answer 5 &amp; 6'!$A$2:$O$2221,3,FALSE)</f>
        <v>0</v>
      </c>
      <c r="L1066" s="24">
        <f>VLOOKUP($A$2:$A$2221,'[2]Customer Answer 5 &amp; 6'!$A$2:$O$2221,4,FALSE)</f>
        <v>1</v>
      </c>
      <c r="M1066" s="25">
        <f>VLOOKUP($A$2:$A$2221,'[2]Customer Answer 5 &amp; 6'!$A$2:$O$2221,5,FALSE)</f>
        <v>48</v>
      </c>
      <c r="N1066">
        <f>VLOOKUP($A$2:$A$2221,'[2]Customer Answer 5 &amp; 6'!$A$2:$O$2221,6,FALSE)</f>
        <v>0</v>
      </c>
      <c r="O1066">
        <f>VLOOKUP($A$2:$A$2221,'[2]Customer Answer 5 &amp; 6'!$A$2:$O$2221,7,FALSE)</f>
        <v>0</v>
      </c>
      <c r="P1066">
        <f>VLOOKUP($A$2:$A$2221,'[2]Customer Answer 5 &amp; 6'!$A$2:$O$2221,8,FALSE)</f>
        <v>0</v>
      </c>
      <c r="Q1066">
        <f>VLOOKUP($A$2:$A$2221,'[2]Customer Answer 5 &amp; 6'!$A$2:$O$2221,9,FALSE)</f>
        <v>1</v>
      </c>
      <c r="R1066">
        <f>VLOOKUP($A$2:$A$2221,'[2]Customer Answer 5 &amp; 6'!$A$2:$O$2221,10,FALSE)</f>
        <v>0</v>
      </c>
      <c r="S1066" s="26">
        <f>VLOOKUP($A$2:$A$2221,'[2]Customer Answer 5 &amp; 6'!$A$2:$O$2221,11,FALSE)</f>
        <v>0</v>
      </c>
      <c r="T1066" s="26">
        <f>VLOOKUP($A$2:$A$2221,'[2]Customer Answer 5 &amp; 6'!$A$2:$O$2221,12,FALSE)</f>
        <v>0</v>
      </c>
      <c r="U1066" s="26">
        <f>VLOOKUP($A$2:$A$2221,'[2]Customer Answer 5 &amp; 6'!$A$2:$O$2221,13,FALSE)</f>
        <v>0</v>
      </c>
      <c r="V1066" s="26">
        <f>VLOOKUP($A$2:$A$2221,'[2]Customer Answer 5 &amp; 6'!$A$2:$O$2221,14,FALSE)</f>
        <v>0</v>
      </c>
      <c r="W1066" s="27" t="str">
        <f>VLOOKUP($A$2:$A$2221,'[2]Customer Answer 5 &amp; 6'!$A$2:$O$2221,15,FALSE)</f>
        <v>California</v>
      </c>
      <c r="X1066" s="21">
        <f>VLOOKUP($A$2:$A$2221,'[2]Sales Answer 1 &amp; 2'!$A$2:$N$2221,3,FALSE)</f>
        <v>848</v>
      </c>
      <c r="Y1066" s="21">
        <f>VLOOKUP($A$2:$A$2221,'[2]Sales Answer 1 &amp; 2'!$A$2:$N$2221,4,FALSE)</f>
        <v>48</v>
      </c>
      <c r="Z1066" s="21">
        <f>VLOOKUP($A$2:$A$2221,'[2]Sales Answer 1 &amp; 2'!$A$2:$N$2221,5,FALSE)</f>
        <v>478</v>
      </c>
      <c r="AA1066" s="21">
        <f>VLOOKUP($A$2:$A$2221,'[2]Sales Answer 1 &amp; 2'!$A$2:$N$2221,6,FALSE)</f>
        <v>251</v>
      </c>
      <c r="AB1066" s="21">
        <f>VLOOKUP($A$2:$A$2221,'[2]Sales Answer 1 &amp; 2'!$A$2:$N$2221,7,FALSE)</f>
        <v>48</v>
      </c>
    </row>
    <row r="1067" spans="1:28" ht="15" thickBot="1" x14ac:dyDescent="0.35">
      <c r="A1067" s="12">
        <v>3083</v>
      </c>
      <c r="B1067" s="13">
        <v>0</v>
      </c>
      <c r="C1067" s="13">
        <v>0</v>
      </c>
      <c r="D1067" s="13">
        <v>0</v>
      </c>
      <c r="E1067" s="13">
        <v>0</v>
      </c>
      <c r="F1067" s="13">
        <v>0</v>
      </c>
      <c r="G1067" s="13">
        <v>0</v>
      </c>
      <c r="H1067" s="13">
        <v>0</v>
      </c>
      <c r="I1067" s="14">
        <v>43828</v>
      </c>
      <c r="J1067" s="22">
        <f>VLOOKUP($A$2:$A$2221,'[2]Customer Answer 5 &amp; 6'!$A$2:$O$2221,2,FALSE)</f>
        <v>145736</v>
      </c>
      <c r="K1067" s="23">
        <f>VLOOKUP($A$2:$A$2221,'[2]Customer Answer 5 &amp; 6'!$A$2:$O$2221,3,FALSE)</f>
        <v>0</v>
      </c>
      <c r="L1067" s="24">
        <f>VLOOKUP($A$2:$A$2221,'[2]Customer Answer 5 &amp; 6'!$A$2:$O$2221,4,FALSE)</f>
        <v>1</v>
      </c>
      <c r="M1067" s="25">
        <f>VLOOKUP($A$2:$A$2221,'[2]Customer Answer 5 &amp; 6'!$A$2:$O$2221,5,FALSE)</f>
        <v>66</v>
      </c>
      <c r="N1067">
        <f>VLOOKUP($A$2:$A$2221,'[2]Customer Answer 5 &amp; 6'!$A$2:$O$2221,6,FALSE)</f>
        <v>0</v>
      </c>
      <c r="O1067">
        <f>VLOOKUP($A$2:$A$2221,'[2]Customer Answer 5 &amp; 6'!$A$2:$O$2221,7,FALSE)</f>
        <v>1</v>
      </c>
      <c r="P1067">
        <f>VLOOKUP($A$2:$A$2221,'[2]Customer Answer 5 &amp; 6'!$A$2:$O$2221,8,FALSE)</f>
        <v>0</v>
      </c>
      <c r="Q1067">
        <f>VLOOKUP($A$2:$A$2221,'[2]Customer Answer 5 &amp; 6'!$A$2:$O$2221,9,FALSE)</f>
        <v>0</v>
      </c>
      <c r="R1067">
        <f>VLOOKUP($A$2:$A$2221,'[2]Customer Answer 5 &amp; 6'!$A$2:$O$2221,10,FALSE)</f>
        <v>0</v>
      </c>
      <c r="S1067" s="26">
        <f>VLOOKUP($A$2:$A$2221,'[2]Customer Answer 5 &amp; 6'!$A$2:$O$2221,11,FALSE)</f>
        <v>0</v>
      </c>
      <c r="T1067" s="26">
        <f>VLOOKUP($A$2:$A$2221,'[2]Customer Answer 5 &amp; 6'!$A$2:$O$2221,12,FALSE)</f>
        <v>0</v>
      </c>
      <c r="U1067" s="26">
        <f>VLOOKUP($A$2:$A$2221,'[2]Customer Answer 5 &amp; 6'!$A$2:$O$2221,13,FALSE)</f>
        <v>1</v>
      </c>
      <c r="V1067" s="26">
        <f>VLOOKUP($A$2:$A$2221,'[2]Customer Answer 5 &amp; 6'!$A$2:$O$2221,14,FALSE)</f>
        <v>0</v>
      </c>
      <c r="W1067" s="27" t="str">
        <f>VLOOKUP($A$2:$A$2221,'[2]Customer Answer 5 &amp; 6'!$A$2:$O$2221,15,FALSE)</f>
        <v>California</v>
      </c>
      <c r="X1067" s="21">
        <f>VLOOKUP($A$2:$A$2221,'[2]Sales Answer 1 &amp; 2'!$A$2:$N$2221,3,FALSE)</f>
        <v>599</v>
      </c>
      <c r="Y1067" s="21">
        <f>VLOOKUP($A$2:$A$2221,'[2]Sales Answer 1 &amp; 2'!$A$2:$N$2221,4,FALSE)</f>
        <v>10</v>
      </c>
      <c r="Z1067" s="21">
        <f>VLOOKUP($A$2:$A$2221,'[2]Sales Answer 1 &amp; 2'!$A$2:$N$2221,5,FALSE)</f>
        <v>574</v>
      </c>
      <c r="AA1067" s="21">
        <f>VLOOKUP($A$2:$A$2221,'[2]Sales Answer 1 &amp; 2'!$A$2:$N$2221,6,FALSE)</f>
        <v>64</v>
      </c>
      <c r="AB1067" s="21">
        <f>VLOOKUP($A$2:$A$2221,'[2]Sales Answer 1 &amp; 2'!$A$2:$N$2221,7,FALSE)</f>
        <v>10</v>
      </c>
    </row>
    <row r="1068" spans="1:28" ht="15" thickBot="1" x14ac:dyDescent="0.35">
      <c r="A1068" s="12">
        <v>1092</v>
      </c>
      <c r="B1068" s="13">
        <v>0</v>
      </c>
      <c r="C1068" s="13">
        <v>0</v>
      </c>
      <c r="D1068" s="13">
        <v>0</v>
      </c>
      <c r="E1068" s="13">
        <v>0</v>
      </c>
      <c r="F1068" s="13">
        <v>0</v>
      </c>
      <c r="G1068" s="13">
        <v>0</v>
      </c>
      <c r="H1068" s="13">
        <v>0</v>
      </c>
      <c r="I1068" s="14">
        <v>43827</v>
      </c>
      <c r="J1068" s="22">
        <f>VLOOKUP($A$2:$A$2221,'[2]Customer Answer 5 &amp; 6'!$A$2:$O$2221,2,FALSE)</f>
        <v>147823</v>
      </c>
      <c r="K1068" s="23">
        <f>VLOOKUP($A$2:$A$2221,'[2]Customer Answer 5 &amp; 6'!$A$2:$O$2221,3,FALSE)</f>
        <v>0</v>
      </c>
      <c r="L1068" s="24">
        <f>VLOOKUP($A$2:$A$2221,'[2]Customer Answer 5 &amp; 6'!$A$2:$O$2221,4,FALSE)</f>
        <v>1</v>
      </c>
      <c r="M1068" s="25">
        <f>VLOOKUP($A$2:$A$2221,'[2]Customer Answer 5 &amp; 6'!$A$2:$O$2221,5,FALSE)</f>
        <v>60</v>
      </c>
      <c r="N1068">
        <f>VLOOKUP($A$2:$A$2221,'[2]Customer Answer 5 &amp; 6'!$A$2:$O$2221,6,FALSE)</f>
        <v>0</v>
      </c>
      <c r="O1068">
        <f>VLOOKUP($A$2:$A$2221,'[2]Customer Answer 5 &amp; 6'!$A$2:$O$2221,7,FALSE)</f>
        <v>0</v>
      </c>
      <c r="P1068">
        <f>VLOOKUP($A$2:$A$2221,'[2]Customer Answer 5 &amp; 6'!$A$2:$O$2221,8,FALSE)</f>
        <v>1</v>
      </c>
      <c r="Q1068">
        <f>VLOOKUP($A$2:$A$2221,'[2]Customer Answer 5 &amp; 6'!$A$2:$O$2221,9,FALSE)</f>
        <v>0</v>
      </c>
      <c r="R1068">
        <f>VLOOKUP($A$2:$A$2221,'[2]Customer Answer 5 &amp; 6'!$A$2:$O$2221,10,FALSE)</f>
        <v>0</v>
      </c>
      <c r="S1068" s="26">
        <f>VLOOKUP($A$2:$A$2221,'[2]Customer Answer 5 &amp; 6'!$A$2:$O$2221,11,FALSE)</f>
        <v>0</v>
      </c>
      <c r="T1068" s="26">
        <f>VLOOKUP($A$2:$A$2221,'[2]Customer Answer 5 &amp; 6'!$A$2:$O$2221,12,FALSE)</f>
        <v>0</v>
      </c>
      <c r="U1068" s="26">
        <f>VLOOKUP($A$2:$A$2221,'[2]Customer Answer 5 &amp; 6'!$A$2:$O$2221,13,FALSE)</f>
        <v>0</v>
      </c>
      <c r="V1068" s="26">
        <f>VLOOKUP($A$2:$A$2221,'[2]Customer Answer 5 &amp; 6'!$A$2:$O$2221,14,FALSE)</f>
        <v>0</v>
      </c>
      <c r="W1068" s="27" t="str">
        <f>VLOOKUP($A$2:$A$2221,'[2]Customer Answer 5 &amp; 6'!$A$2:$O$2221,15,FALSE)</f>
        <v>Florida</v>
      </c>
      <c r="X1068" s="21">
        <f>VLOOKUP($A$2:$A$2221,'[2]Sales Answer 1 &amp; 2'!$A$2:$N$2221,3,FALSE)</f>
        <v>164</v>
      </c>
      <c r="Y1068" s="21">
        <f>VLOOKUP($A$2:$A$2221,'[2]Sales Answer 1 &amp; 2'!$A$2:$N$2221,4,FALSE)</f>
        <v>3</v>
      </c>
      <c r="Z1068" s="21">
        <f>VLOOKUP($A$2:$A$2221,'[2]Sales Answer 1 &amp; 2'!$A$2:$N$2221,5,FALSE)</f>
        <v>15</v>
      </c>
      <c r="AA1068" s="21">
        <f>VLOOKUP($A$2:$A$2221,'[2]Sales Answer 1 &amp; 2'!$A$2:$N$2221,6,FALSE)</f>
        <v>6</v>
      </c>
      <c r="AB1068" s="21">
        <f>VLOOKUP($A$2:$A$2221,'[2]Sales Answer 1 &amp; 2'!$A$2:$N$2221,7,FALSE)</f>
        <v>3</v>
      </c>
    </row>
    <row r="1069" spans="1:28" ht="15" thickBot="1" x14ac:dyDescent="0.35">
      <c r="A1069" s="12">
        <v>1863</v>
      </c>
      <c r="B1069" s="13">
        <v>0</v>
      </c>
      <c r="C1069" s="13">
        <v>0</v>
      </c>
      <c r="D1069" s="13">
        <v>0</v>
      </c>
      <c r="E1069" s="13">
        <v>0</v>
      </c>
      <c r="F1069" s="13">
        <v>0</v>
      </c>
      <c r="G1069" s="13">
        <v>0</v>
      </c>
      <c r="H1069" s="13">
        <v>0</v>
      </c>
      <c r="I1069" s="14">
        <v>43827</v>
      </c>
      <c r="J1069" s="22">
        <f>VLOOKUP($A$2:$A$2221,'[2]Customer Answer 5 &amp; 6'!$A$2:$O$2221,2,FALSE)</f>
        <v>136627</v>
      </c>
      <c r="K1069" s="23">
        <f>VLOOKUP($A$2:$A$2221,'[2]Customer Answer 5 &amp; 6'!$A$2:$O$2221,3,FALSE)</f>
        <v>2</v>
      </c>
      <c r="L1069" s="24">
        <f>VLOOKUP($A$2:$A$2221,'[2]Customer Answer 5 &amp; 6'!$A$2:$O$2221,4,FALSE)</f>
        <v>0</v>
      </c>
      <c r="M1069" s="25">
        <f>VLOOKUP($A$2:$A$2221,'[2]Customer Answer 5 &amp; 6'!$A$2:$O$2221,5,FALSE)</f>
        <v>45</v>
      </c>
      <c r="N1069">
        <f>VLOOKUP($A$2:$A$2221,'[2]Customer Answer 5 &amp; 6'!$A$2:$O$2221,6,FALSE)</f>
        <v>1</v>
      </c>
      <c r="O1069">
        <f>VLOOKUP($A$2:$A$2221,'[2]Customer Answer 5 &amp; 6'!$A$2:$O$2221,7,FALSE)</f>
        <v>0</v>
      </c>
      <c r="P1069">
        <f>VLOOKUP($A$2:$A$2221,'[2]Customer Answer 5 &amp; 6'!$A$2:$O$2221,8,FALSE)</f>
        <v>0</v>
      </c>
      <c r="Q1069">
        <f>VLOOKUP($A$2:$A$2221,'[2]Customer Answer 5 &amp; 6'!$A$2:$O$2221,9,FALSE)</f>
        <v>0</v>
      </c>
      <c r="R1069">
        <f>VLOOKUP($A$2:$A$2221,'[2]Customer Answer 5 &amp; 6'!$A$2:$O$2221,10,FALSE)</f>
        <v>0</v>
      </c>
      <c r="S1069" s="26">
        <f>VLOOKUP($A$2:$A$2221,'[2]Customer Answer 5 &amp; 6'!$A$2:$O$2221,11,FALSE)</f>
        <v>0</v>
      </c>
      <c r="T1069" s="26">
        <f>VLOOKUP($A$2:$A$2221,'[2]Customer Answer 5 &amp; 6'!$A$2:$O$2221,12,FALSE)</f>
        <v>1</v>
      </c>
      <c r="U1069" s="26">
        <f>VLOOKUP($A$2:$A$2221,'[2]Customer Answer 5 &amp; 6'!$A$2:$O$2221,13,FALSE)</f>
        <v>0</v>
      </c>
      <c r="V1069" s="26">
        <f>VLOOKUP($A$2:$A$2221,'[2]Customer Answer 5 &amp; 6'!$A$2:$O$2221,14,FALSE)</f>
        <v>0</v>
      </c>
      <c r="W1069" s="27" t="str">
        <f>VLOOKUP($A$2:$A$2221,'[2]Customer Answer 5 &amp; 6'!$A$2:$O$2221,15,FALSE)</f>
        <v>Texas</v>
      </c>
      <c r="X1069" s="21">
        <f>VLOOKUP($A$2:$A$2221,'[2]Sales Answer 1 &amp; 2'!$A$2:$N$2221,3,FALSE)</f>
        <v>34</v>
      </c>
      <c r="Y1069" s="21">
        <f>VLOOKUP($A$2:$A$2221,'[2]Sales Answer 1 &amp; 2'!$A$2:$N$2221,4,FALSE)</f>
        <v>4</v>
      </c>
      <c r="Z1069" s="21">
        <f>VLOOKUP($A$2:$A$2221,'[2]Sales Answer 1 &amp; 2'!$A$2:$N$2221,5,FALSE)</f>
        <v>19</v>
      </c>
      <c r="AA1069" s="21">
        <f>VLOOKUP($A$2:$A$2221,'[2]Sales Answer 1 &amp; 2'!$A$2:$N$2221,6,FALSE)</f>
        <v>0</v>
      </c>
      <c r="AB1069" s="21">
        <f>VLOOKUP($A$2:$A$2221,'[2]Sales Answer 1 &amp; 2'!$A$2:$N$2221,7,FALSE)</f>
        <v>0</v>
      </c>
    </row>
    <row r="1070" spans="1:28" ht="15" thickBot="1" x14ac:dyDescent="0.35">
      <c r="A1070" s="12">
        <v>2662</v>
      </c>
      <c r="B1070" s="13">
        <v>0</v>
      </c>
      <c r="C1070" s="13">
        <v>1</v>
      </c>
      <c r="D1070" s="13">
        <v>0</v>
      </c>
      <c r="E1070" s="13">
        <v>0</v>
      </c>
      <c r="F1070" s="13">
        <v>1</v>
      </c>
      <c r="G1070" s="13">
        <v>0</v>
      </c>
      <c r="H1070" s="13">
        <v>1</v>
      </c>
      <c r="I1070" s="14">
        <v>43827</v>
      </c>
      <c r="J1070" s="22">
        <f>VLOOKUP($A$2:$A$2221,'[2]Customer Answer 5 &amp; 6'!$A$2:$O$2221,2,FALSE)</f>
        <v>156534</v>
      </c>
      <c r="K1070" s="23">
        <f>VLOOKUP($A$2:$A$2221,'[2]Customer Answer 5 &amp; 6'!$A$2:$O$2221,3,FALSE)</f>
        <v>0</v>
      </c>
      <c r="L1070" s="24">
        <f>VLOOKUP($A$2:$A$2221,'[2]Customer Answer 5 &amp; 6'!$A$2:$O$2221,4,FALSE)</f>
        <v>1</v>
      </c>
      <c r="M1070" s="25">
        <f>VLOOKUP($A$2:$A$2221,'[2]Customer Answer 5 &amp; 6'!$A$2:$O$2221,5,FALSE)</f>
        <v>52</v>
      </c>
      <c r="N1070">
        <f>VLOOKUP($A$2:$A$2221,'[2]Customer Answer 5 &amp; 6'!$A$2:$O$2221,6,FALSE)</f>
        <v>0</v>
      </c>
      <c r="O1070">
        <f>VLOOKUP($A$2:$A$2221,'[2]Customer Answer 5 &amp; 6'!$A$2:$O$2221,7,FALSE)</f>
        <v>0</v>
      </c>
      <c r="P1070">
        <f>VLOOKUP($A$2:$A$2221,'[2]Customer Answer 5 &amp; 6'!$A$2:$O$2221,8,FALSE)</f>
        <v>0</v>
      </c>
      <c r="Q1070">
        <f>VLOOKUP($A$2:$A$2221,'[2]Customer Answer 5 &amp; 6'!$A$2:$O$2221,9,FALSE)</f>
        <v>1</v>
      </c>
      <c r="R1070">
        <f>VLOOKUP($A$2:$A$2221,'[2]Customer Answer 5 &amp; 6'!$A$2:$O$2221,10,FALSE)</f>
        <v>0</v>
      </c>
      <c r="S1070" s="26">
        <f>VLOOKUP($A$2:$A$2221,'[2]Customer Answer 5 &amp; 6'!$A$2:$O$2221,11,FALSE)</f>
        <v>0</v>
      </c>
      <c r="T1070" s="26">
        <f>VLOOKUP($A$2:$A$2221,'[2]Customer Answer 5 &amp; 6'!$A$2:$O$2221,12,FALSE)</f>
        <v>1</v>
      </c>
      <c r="U1070" s="26">
        <f>VLOOKUP($A$2:$A$2221,'[2]Customer Answer 5 &amp; 6'!$A$2:$O$2221,13,FALSE)</f>
        <v>0</v>
      </c>
      <c r="V1070" s="26">
        <f>VLOOKUP($A$2:$A$2221,'[2]Customer Answer 5 &amp; 6'!$A$2:$O$2221,14,FALSE)</f>
        <v>0</v>
      </c>
      <c r="W1070" s="27" t="str">
        <f>VLOOKUP($A$2:$A$2221,'[2]Customer Answer 5 &amp; 6'!$A$2:$O$2221,15,FALSE)</f>
        <v>Other</v>
      </c>
      <c r="X1070" s="21">
        <f>VLOOKUP($A$2:$A$2221,'[2]Sales Answer 1 &amp; 2'!$A$2:$N$2221,3,FALSE)</f>
        <v>1913</v>
      </c>
      <c r="Y1070" s="21">
        <f>VLOOKUP($A$2:$A$2221,'[2]Sales Answer 1 &amp; 2'!$A$2:$N$2221,4,FALSE)</f>
        <v>19</v>
      </c>
      <c r="Z1070" s="21">
        <f>VLOOKUP($A$2:$A$2221,'[2]Sales Answer 1 &amp; 2'!$A$2:$N$2221,5,FALSE)</f>
        <v>169</v>
      </c>
      <c r="AA1070" s="21">
        <f>VLOOKUP($A$2:$A$2221,'[2]Sales Answer 1 &amp; 2'!$A$2:$N$2221,6,FALSE)</f>
        <v>28</v>
      </c>
      <c r="AB1070" s="21">
        <f>VLOOKUP($A$2:$A$2221,'[2]Sales Answer 1 &amp; 2'!$A$2:$N$2221,7,FALSE)</f>
        <v>0</v>
      </c>
    </row>
    <row r="1071" spans="1:28" ht="15" thickBot="1" x14ac:dyDescent="0.35">
      <c r="A1071" s="12">
        <v>2289</v>
      </c>
      <c r="B1071" s="13">
        <v>0</v>
      </c>
      <c r="C1071" s="13">
        <v>0</v>
      </c>
      <c r="D1071" s="13">
        <v>0</v>
      </c>
      <c r="E1071" s="13">
        <v>0</v>
      </c>
      <c r="F1071" s="13">
        <v>0</v>
      </c>
      <c r="G1071" s="13">
        <v>0</v>
      </c>
      <c r="H1071" s="13">
        <v>0</v>
      </c>
      <c r="I1071" s="14">
        <v>43826</v>
      </c>
      <c r="J1071" s="22">
        <f>VLOOKUP($A$2:$A$2221,'[2]Customer Answer 5 &amp; 6'!$A$2:$O$2221,2,FALSE)</f>
        <v>159868</v>
      </c>
      <c r="K1071" s="23">
        <f>VLOOKUP($A$2:$A$2221,'[2]Customer Answer 5 &amp; 6'!$A$2:$O$2221,3,FALSE)</f>
        <v>0</v>
      </c>
      <c r="L1071" s="24">
        <f>VLOOKUP($A$2:$A$2221,'[2]Customer Answer 5 &amp; 6'!$A$2:$O$2221,4,FALSE)</f>
        <v>1</v>
      </c>
      <c r="M1071" s="25">
        <f>VLOOKUP($A$2:$A$2221,'[2]Customer Answer 5 &amp; 6'!$A$2:$O$2221,5,FALSE)</f>
        <v>48</v>
      </c>
      <c r="N1071">
        <f>VLOOKUP($A$2:$A$2221,'[2]Customer Answer 5 &amp; 6'!$A$2:$O$2221,6,FALSE)</f>
        <v>0</v>
      </c>
      <c r="O1071">
        <f>VLOOKUP($A$2:$A$2221,'[2]Customer Answer 5 &amp; 6'!$A$2:$O$2221,7,FALSE)</f>
        <v>0</v>
      </c>
      <c r="P1071">
        <f>VLOOKUP($A$2:$A$2221,'[2]Customer Answer 5 &amp; 6'!$A$2:$O$2221,8,FALSE)</f>
        <v>0</v>
      </c>
      <c r="Q1071">
        <f>VLOOKUP($A$2:$A$2221,'[2]Customer Answer 5 &amp; 6'!$A$2:$O$2221,9,FALSE)</f>
        <v>1</v>
      </c>
      <c r="R1071">
        <f>VLOOKUP($A$2:$A$2221,'[2]Customer Answer 5 &amp; 6'!$A$2:$O$2221,10,FALSE)</f>
        <v>0</v>
      </c>
      <c r="S1071" s="26">
        <f>VLOOKUP($A$2:$A$2221,'[2]Customer Answer 5 &amp; 6'!$A$2:$O$2221,11,FALSE)</f>
        <v>0</v>
      </c>
      <c r="T1071" s="26">
        <f>VLOOKUP($A$2:$A$2221,'[2]Customer Answer 5 &amp; 6'!$A$2:$O$2221,12,FALSE)</f>
        <v>1</v>
      </c>
      <c r="U1071" s="26">
        <f>VLOOKUP($A$2:$A$2221,'[2]Customer Answer 5 &amp; 6'!$A$2:$O$2221,13,FALSE)</f>
        <v>0</v>
      </c>
      <c r="V1071" s="26">
        <f>VLOOKUP($A$2:$A$2221,'[2]Customer Answer 5 &amp; 6'!$A$2:$O$2221,14,FALSE)</f>
        <v>0</v>
      </c>
      <c r="W1071" s="27" t="str">
        <f>VLOOKUP($A$2:$A$2221,'[2]Customer Answer 5 &amp; 6'!$A$2:$O$2221,15,FALSE)</f>
        <v>Texas</v>
      </c>
      <c r="X1071" s="21">
        <f>VLOOKUP($A$2:$A$2221,'[2]Sales Answer 1 &amp; 2'!$A$2:$N$2221,3,FALSE)</f>
        <v>2059</v>
      </c>
      <c r="Y1071" s="21">
        <f>VLOOKUP($A$2:$A$2221,'[2]Sales Answer 1 &amp; 2'!$A$2:$N$2221,4,FALSE)</f>
        <v>136</v>
      </c>
      <c r="Z1071" s="21">
        <f>VLOOKUP($A$2:$A$2221,'[2]Sales Answer 1 &amp; 2'!$A$2:$N$2221,5,FALSE)</f>
        <v>411</v>
      </c>
      <c r="AA1071" s="21">
        <f>VLOOKUP($A$2:$A$2221,'[2]Sales Answer 1 &amp; 2'!$A$2:$N$2221,6,FALSE)</f>
        <v>144</v>
      </c>
      <c r="AB1071" s="21">
        <f>VLOOKUP($A$2:$A$2221,'[2]Sales Answer 1 &amp; 2'!$A$2:$N$2221,7,FALSE)</f>
        <v>27</v>
      </c>
    </row>
    <row r="1072" spans="1:28" ht="15" thickBot="1" x14ac:dyDescent="0.35">
      <c r="A1072" s="12">
        <v>2629</v>
      </c>
      <c r="B1072" s="13">
        <v>0</v>
      </c>
      <c r="C1072" s="13">
        <v>0</v>
      </c>
      <c r="D1072" s="13">
        <v>0</v>
      </c>
      <c r="E1072" s="13">
        <v>0</v>
      </c>
      <c r="F1072" s="13">
        <v>0</v>
      </c>
      <c r="G1072" s="13">
        <v>0</v>
      </c>
      <c r="H1072" s="13">
        <v>0</v>
      </c>
      <c r="I1072" s="14">
        <v>43826</v>
      </c>
      <c r="J1072" s="22">
        <f>VLOOKUP($A$2:$A$2221,'[2]Customer Answer 5 &amp; 6'!$A$2:$O$2221,2,FALSE)</f>
        <v>125358</v>
      </c>
      <c r="K1072" s="23">
        <f>VLOOKUP($A$2:$A$2221,'[2]Customer Answer 5 &amp; 6'!$A$2:$O$2221,3,FALSE)</f>
        <v>0</v>
      </c>
      <c r="L1072" s="24">
        <f>VLOOKUP($A$2:$A$2221,'[2]Customer Answer 5 &amp; 6'!$A$2:$O$2221,4,FALSE)</f>
        <v>1</v>
      </c>
      <c r="M1072" s="25">
        <f>VLOOKUP($A$2:$A$2221,'[2]Customer Answer 5 &amp; 6'!$A$2:$O$2221,5,FALSE)</f>
        <v>73</v>
      </c>
      <c r="N1072">
        <f>VLOOKUP($A$2:$A$2221,'[2]Customer Answer 5 &amp; 6'!$A$2:$O$2221,6,FALSE)</f>
        <v>0</v>
      </c>
      <c r="O1072">
        <f>VLOOKUP($A$2:$A$2221,'[2]Customer Answer 5 &amp; 6'!$A$2:$O$2221,7,FALSE)</f>
        <v>0</v>
      </c>
      <c r="P1072">
        <f>VLOOKUP($A$2:$A$2221,'[2]Customer Answer 5 &amp; 6'!$A$2:$O$2221,8,FALSE)</f>
        <v>0</v>
      </c>
      <c r="Q1072">
        <f>VLOOKUP($A$2:$A$2221,'[2]Customer Answer 5 &amp; 6'!$A$2:$O$2221,9,FALSE)</f>
        <v>0</v>
      </c>
      <c r="R1072">
        <f>VLOOKUP($A$2:$A$2221,'[2]Customer Answer 5 &amp; 6'!$A$2:$O$2221,10,FALSE)</f>
        <v>1</v>
      </c>
      <c r="S1072" s="26">
        <f>VLOOKUP($A$2:$A$2221,'[2]Customer Answer 5 &amp; 6'!$A$2:$O$2221,11,FALSE)</f>
        <v>0</v>
      </c>
      <c r="T1072" s="26">
        <f>VLOOKUP($A$2:$A$2221,'[2]Customer Answer 5 &amp; 6'!$A$2:$O$2221,12,FALSE)</f>
        <v>0</v>
      </c>
      <c r="U1072" s="26">
        <f>VLOOKUP($A$2:$A$2221,'[2]Customer Answer 5 &amp; 6'!$A$2:$O$2221,13,FALSE)</f>
        <v>0</v>
      </c>
      <c r="V1072" s="26">
        <f>VLOOKUP($A$2:$A$2221,'[2]Customer Answer 5 &amp; 6'!$A$2:$O$2221,14,FALSE)</f>
        <v>1</v>
      </c>
      <c r="W1072" s="27" t="str">
        <f>VLOOKUP($A$2:$A$2221,'[2]Customer Answer 5 &amp; 6'!$A$2:$O$2221,15,FALSE)</f>
        <v>Illinois</v>
      </c>
      <c r="X1072" s="21">
        <f>VLOOKUP($A$2:$A$2221,'[2]Sales Answer 1 &amp; 2'!$A$2:$N$2221,3,FALSE)</f>
        <v>94</v>
      </c>
      <c r="Y1072" s="21">
        <f>VLOOKUP($A$2:$A$2221,'[2]Sales Answer 1 &amp; 2'!$A$2:$N$2221,4,FALSE)</f>
        <v>0</v>
      </c>
      <c r="Z1072" s="21">
        <f>VLOOKUP($A$2:$A$2221,'[2]Sales Answer 1 &amp; 2'!$A$2:$N$2221,5,FALSE)</f>
        <v>25</v>
      </c>
      <c r="AA1072" s="21">
        <f>VLOOKUP($A$2:$A$2221,'[2]Sales Answer 1 &amp; 2'!$A$2:$N$2221,6,FALSE)</f>
        <v>0</v>
      </c>
      <c r="AB1072" s="21">
        <f>VLOOKUP($A$2:$A$2221,'[2]Sales Answer 1 &amp; 2'!$A$2:$N$2221,7,FALSE)</f>
        <v>0</v>
      </c>
    </row>
    <row r="1073" spans="1:28" ht="15" thickBot="1" x14ac:dyDescent="0.35">
      <c r="A1073" s="12">
        <v>2137</v>
      </c>
      <c r="B1073" s="13">
        <v>0</v>
      </c>
      <c r="C1073" s="13">
        <v>0</v>
      </c>
      <c r="D1073" s="13">
        <v>0</v>
      </c>
      <c r="E1073" s="13">
        <v>0</v>
      </c>
      <c r="F1073" s="13">
        <v>0</v>
      </c>
      <c r="G1073" s="13">
        <v>0</v>
      </c>
      <c r="H1073" s="13">
        <v>1</v>
      </c>
      <c r="I1073" s="14">
        <v>43825</v>
      </c>
      <c r="J1073" s="22">
        <f>VLOOKUP($A$2:$A$2221,'[2]Customer Answer 5 &amp; 6'!$A$2:$O$2221,2,FALSE)</f>
        <v>146049</v>
      </c>
      <c r="K1073" s="23">
        <f>VLOOKUP($A$2:$A$2221,'[2]Customer Answer 5 &amp; 6'!$A$2:$O$2221,3,FALSE)</f>
        <v>1</v>
      </c>
      <c r="L1073" s="24">
        <f>VLOOKUP($A$2:$A$2221,'[2]Customer Answer 5 &amp; 6'!$A$2:$O$2221,4,FALSE)</f>
        <v>1</v>
      </c>
      <c r="M1073" s="25">
        <f>VLOOKUP($A$2:$A$2221,'[2]Customer Answer 5 &amp; 6'!$A$2:$O$2221,5,FALSE)</f>
        <v>44</v>
      </c>
      <c r="N1073">
        <f>VLOOKUP($A$2:$A$2221,'[2]Customer Answer 5 &amp; 6'!$A$2:$O$2221,6,FALSE)</f>
        <v>0</v>
      </c>
      <c r="O1073">
        <f>VLOOKUP($A$2:$A$2221,'[2]Customer Answer 5 &amp; 6'!$A$2:$O$2221,7,FALSE)</f>
        <v>1</v>
      </c>
      <c r="P1073">
        <f>VLOOKUP($A$2:$A$2221,'[2]Customer Answer 5 &amp; 6'!$A$2:$O$2221,8,FALSE)</f>
        <v>0</v>
      </c>
      <c r="Q1073">
        <f>VLOOKUP($A$2:$A$2221,'[2]Customer Answer 5 &amp; 6'!$A$2:$O$2221,9,FALSE)</f>
        <v>0</v>
      </c>
      <c r="R1073">
        <f>VLOOKUP($A$2:$A$2221,'[2]Customer Answer 5 &amp; 6'!$A$2:$O$2221,10,FALSE)</f>
        <v>0</v>
      </c>
      <c r="S1073" s="26">
        <f>VLOOKUP($A$2:$A$2221,'[2]Customer Answer 5 &amp; 6'!$A$2:$O$2221,11,FALSE)</f>
        <v>0</v>
      </c>
      <c r="T1073" s="26">
        <f>VLOOKUP($A$2:$A$2221,'[2]Customer Answer 5 &amp; 6'!$A$2:$O$2221,12,FALSE)</f>
        <v>1</v>
      </c>
      <c r="U1073" s="26">
        <f>VLOOKUP($A$2:$A$2221,'[2]Customer Answer 5 &amp; 6'!$A$2:$O$2221,13,FALSE)</f>
        <v>0</v>
      </c>
      <c r="V1073" s="26">
        <f>VLOOKUP($A$2:$A$2221,'[2]Customer Answer 5 &amp; 6'!$A$2:$O$2221,14,FALSE)</f>
        <v>0</v>
      </c>
      <c r="W1073" s="27" t="str">
        <f>VLOOKUP($A$2:$A$2221,'[2]Customer Answer 5 &amp; 6'!$A$2:$O$2221,15,FALSE)</f>
        <v>Illinois</v>
      </c>
      <c r="X1073" s="21">
        <f>VLOOKUP($A$2:$A$2221,'[2]Sales Answer 1 &amp; 2'!$A$2:$N$2221,3,FALSE)</f>
        <v>1085</v>
      </c>
      <c r="Y1073" s="21">
        <f>VLOOKUP($A$2:$A$2221,'[2]Sales Answer 1 &amp; 2'!$A$2:$N$2221,4,FALSE)</f>
        <v>29</v>
      </c>
      <c r="Z1073" s="21">
        <f>VLOOKUP($A$2:$A$2221,'[2]Sales Answer 1 &amp; 2'!$A$2:$N$2221,5,FALSE)</f>
        <v>355</v>
      </c>
      <c r="AA1073" s="21">
        <f>VLOOKUP($A$2:$A$2221,'[2]Sales Answer 1 &amp; 2'!$A$2:$N$2221,6,FALSE)</f>
        <v>60</v>
      </c>
      <c r="AB1073" s="21">
        <f>VLOOKUP($A$2:$A$2221,'[2]Sales Answer 1 &amp; 2'!$A$2:$N$2221,7,FALSE)</f>
        <v>44</v>
      </c>
    </row>
    <row r="1074" spans="1:28" ht="15" thickBot="1" x14ac:dyDescent="0.35">
      <c r="A1074" s="12">
        <v>2264</v>
      </c>
      <c r="B1074" s="13">
        <v>0</v>
      </c>
      <c r="C1074" s="13">
        <v>0</v>
      </c>
      <c r="D1074" s="13">
        <v>0</v>
      </c>
      <c r="E1074" s="13">
        <v>0</v>
      </c>
      <c r="F1074" s="13">
        <v>0</v>
      </c>
      <c r="G1074" s="13">
        <v>0</v>
      </c>
      <c r="H1074" s="13">
        <v>0</v>
      </c>
      <c r="I1074" s="14">
        <v>43825</v>
      </c>
      <c r="J1074" s="22">
        <f>VLOOKUP($A$2:$A$2221,'[2]Customer Answer 5 &amp; 6'!$A$2:$O$2221,2,FALSE)</f>
        <v>139767</v>
      </c>
      <c r="K1074" s="23">
        <f>VLOOKUP($A$2:$A$2221,'[2]Customer Answer 5 &amp; 6'!$A$2:$O$2221,3,FALSE)</f>
        <v>0</v>
      </c>
      <c r="L1074" s="24">
        <f>VLOOKUP($A$2:$A$2221,'[2]Customer Answer 5 &amp; 6'!$A$2:$O$2221,4,FALSE)</f>
        <v>0</v>
      </c>
      <c r="M1074" s="25">
        <f>VLOOKUP($A$2:$A$2221,'[2]Customer Answer 5 &amp; 6'!$A$2:$O$2221,5,FALSE)</f>
        <v>69</v>
      </c>
      <c r="N1074">
        <f>VLOOKUP($A$2:$A$2221,'[2]Customer Answer 5 &amp; 6'!$A$2:$O$2221,6,FALSE)</f>
        <v>0</v>
      </c>
      <c r="O1074">
        <f>VLOOKUP($A$2:$A$2221,'[2]Customer Answer 5 &amp; 6'!$A$2:$O$2221,7,FALSE)</f>
        <v>0</v>
      </c>
      <c r="P1074">
        <f>VLOOKUP($A$2:$A$2221,'[2]Customer Answer 5 &amp; 6'!$A$2:$O$2221,8,FALSE)</f>
        <v>0</v>
      </c>
      <c r="Q1074">
        <f>VLOOKUP($A$2:$A$2221,'[2]Customer Answer 5 &amp; 6'!$A$2:$O$2221,9,FALSE)</f>
        <v>1</v>
      </c>
      <c r="R1074">
        <f>VLOOKUP($A$2:$A$2221,'[2]Customer Answer 5 &amp; 6'!$A$2:$O$2221,10,FALSE)</f>
        <v>0</v>
      </c>
      <c r="S1074" s="26">
        <f>VLOOKUP($A$2:$A$2221,'[2]Customer Answer 5 &amp; 6'!$A$2:$O$2221,11,FALSE)</f>
        <v>0</v>
      </c>
      <c r="T1074" s="26">
        <f>VLOOKUP($A$2:$A$2221,'[2]Customer Answer 5 &amp; 6'!$A$2:$O$2221,12,FALSE)</f>
        <v>0</v>
      </c>
      <c r="U1074" s="26">
        <f>VLOOKUP($A$2:$A$2221,'[2]Customer Answer 5 &amp; 6'!$A$2:$O$2221,13,FALSE)</f>
        <v>1</v>
      </c>
      <c r="V1074" s="26">
        <f>VLOOKUP($A$2:$A$2221,'[2]Customer Answer 5 &amp; 6'!$A$2:$O$2221,14,FALSE)</f>
        <v>0</v>
      </c>
      <c r="W1074" s="27" t="str">
        <f>VLOOKUP($A$2:$A$2221,'[2]Customer Answer 5 &amp; 6'!$A$2:$O$2221,15,FALSE)</f>
        <v>New York</v>
      </c>
      <c r="X1074" s="21">
        <f>VLOOKUP($A$2:$A$2221,'[2]Sales Answer 1 &amp; 2'!$A$2:$N$2221,3,FALSE)</f>
        <v>397</v>
      </c>
      <c r="Y1074" s="21">
        <f>VLOOKUP($A$2:$A$2221,'[2]Sales Answer 1 &amp; 2'!$A$2:$N$2221,4,FALSE)</f>
        <v>214</v>
      </c>
      <c r="Z1074" s="21">
        <f>VLOOKUP($A$2:$A$2221,'[2]Sales Answer 1 &amp; 2'!$A$2:$N$2221,5,FALSE)</f>
        <v>717</v>
      </c>
      <c r="AA1074" s="21">
        <f>VLOOKUP($A$2:$A$2221,'[2]Sales Answer 1 &amp; 2'!$A$2:$N$2221,6,FALSE)</f>
        <v>119</v>
      </c>
      <c r="AB1074" s="21">
        <f>VLOOKUP($A$2:$A$2221,'[2]Sales Answer 1 &amp; 2'!$A$2:$N$2221,7,FALSE)</f>
        <v>91</v>
      </c>
    </row>
    <row r="1075" spans="1:28" ht="15" thickBot="1" x14ac:dyDescent="0.35">
      <c r="A1075" s="12">
        <v>2535</v>
      </c>
      <c r="B1075" s="13">
        <v>0</v>
      </c>
      <c r="C1075" s="13">
        <v>0</v>
      </c>
      <c r="D1075" s="13">
        <v>0</v>
      </c>
      <c r="E1075" s="13">
        <v>0</v>
      </c>
      <c r="F1075" s="13">
        <v>0</v>
      </c>
      <c r="G1075" s="13">
        <v>0</v>
      </c>
      <c r="H1075" s="13">
        <v>0</v>
      </c>
      <c r="I1075" s="14">
        <v>43825</v>
      </c>
      <c r="J1075" s="22">
        <f>VLOOKUP($A$2:$A$2221,'[2]Customer Answer 5 &amp; 6'!$A$2:$O$2221,2,FALSE)</f>
        <v>170179</v>
      </c>
      <c r="K1075" s="23">
        <f>VLOOKUP($A$2:$A$2221,'[2]Customer Answer 5 &amp; 6'!$A$2:$O$2221,3,FALSE)</f>
        <v>0</v>
      </c>
      <c r="L1075" s="24">
        <f>VLOOKUP($A$2:$A$2221,'[2]Customer Answer 5 &amp; 6'!$A$2:$O$2221,4,FALSE)</f>
        <v>1</v>
      </c>
      <c r="M1075" s="25">
        <f>VLOOKUP($A$2:$A$2221,'[2]Customer Answer 5 &amp; 6'!$A$2:$O$2221,5,FALSE)</f>
        <v>44</v>
      </c>
      <c r="N1075">
        <f>VLOOKUP($A$2:$A$2221,'[2]Customer Answer 5 &amp; 6'!$A$2:$O$2221,6,FALSE)</f>
        <v>1</v>
      </c>
      <c r="O1075">
        <f>VLOOKUP($A$2:$A$2221,'[2]Customer Answer 5 &amp; 6'!$A$2:$O$2221,7,FALSE)</f>
        <v>0</v>
      </c>
      <c r="P1075">
        <f>VLOOKUP($A$2:$A$2221,'[2]Customer Answer 5 &amp; 6'!$A$2:$O$2221,8,FALSE)</f>
        <v>0</v>
      </c>
      <c r="Q1075">
        <f>VLOOKUP($A$2:$A$2221,'[2]Customer Answer 5 &amp; 6'!$A$2:$O$2221,9,FALSE)</f>
        <v>0</v>
      </c>
      <c r="R1075">
        <f>VLOOKUP($A$2:$A$2221,'[2]Customer Answer 5 &amp; 6'!$A$2:$O$2221,10,FALSE)</f>
        <v>0</v>
      </c>
      <c r="S1075" s="26">
        <f>VLOOKUP($A$2:$A$2221,'[2]Customer Answer 5 &amp; 6'!$A$2:$O$2221,11,FALSE)</f>
        <v>0</v>
      </c>
      <c r="T1075" s="26">
        <f>VLOOKUP($A$2:$A$2221,'[2]Customer Answer 5 &amp; 6'!$A$2:$O$2221,12,FALSE)</f>
        <v>0</v>
      </c>
      <c r="U1075" s="26">
        <f>VLOOKUP($A$2:$A$2221,'[2]Customer Answer 5 &amp; 6'!$A$2:$O$2221,13,FALSE)</f>
        <v>0</v>
      </c>
      <c r="V1075" s="26">
        <f>VLOOKUP($A$2:$A$2221,'[2]Customer Answer 5 &amp; 6'!$A$2:$O$2221,14,FALSE)</f>
        <v>1</v>
      </c>
      <c r="W1075" s="27" t="str">
        <f>VLOOKUP($A$2:$A$2221,'[2]Customer Answer 5 &amp; 6'!$A$2:$O$2221,15,FALSE)</f>
        <v>Texas</v>
      </c>
      <c r="X1075" s="21">
        <f>VLOOKUP($A$2:$A$2221,'[2]Sales Answer 1 &amp; 2'!$A$2:$N$2221,3,FALSE)</f>
        <v>1290</v>
      </c>
      <c r="Y1075" s="21">
        <f>VLOOKUP($A$2:$A$2221,'[2]Sales Answer 1 &amp; 2'!$A$2:$N$2221,4,FALSE)</f>
        <v>213</v>
      </c>
      <c r="Z1075" s="21">
        <f>VLOOKUP($A$2:$A$2221,'[2]Sales Answer 1 &amp; 2'!$A$2:$N$2221,5,FALSE)</f>
        <v>407</v>
      </c>
      <c r="AA1075" s="21">
        <f>VLOOKUP($A$2:$A$2221,'[2]Sales Answer 1 &amp; 2'!$A$2:$N$2221,6,FALSE)</f>
        <v>167</v>
      </c>
      <c r="AB1075" s="21">
        <f>VLOOKUP($A$2:$A$2221,'[2]Sales Answer 1 &amp; 2'!$A$2:$N$2221,7,FALSE)</f>
        <v>107</v>
      </c>
    </row>
    <row r="1076" spans="1:28" ht="15" thickBot="1" x14ac:dyDescent="0.35">
      <c r="A1076" s="12">
        <v>2790</v>
      </c>
      <c r="B1076" s="13">
        <v>0</v>
      </c>
      <c r="C1076" s="13">
        <v>0</v>
      </c>
      <c r="D1076" s="13">
        <v>0</v>
      </c>
      <c r="E1076" s="13">
        <v>0</v>
      </c>
      <c r="F1076" s="13">
        <v>0</v>
      </c>
      <c r="G1076" s="13">
        <v>0</v>
      </c>
      <c r="H1076" s="13">
        <v>0</v>
      </c>
      <c r="I1076" s="14">
        <v>43825</v>
      </c>
      <c r="J1076" s="22">
        <f>VLOOKUP($A$2:$A$2221,'[2]Customer Answer 5 &amp; 6'!$A$2:$O$2221,2,FALSE)</f>
        <v>121840</v>
      </c>
      <c r="K1076" s="23">
        <f>VLOOKUP($A$2:$A$2221,'[2]Customer Answer 5 &amp; 6'!$A$2:$O$2221,3,FALSE)</f>
        <v>1</v>
      </c>
      <c r="L1076" s="24">
        <f>VLOOKUP($A$2:$A$2221,'[2]Customer Answer 5 &amp; 6'!$A$2:$O$2221,4,FALSE)</f>
        <v>0</v>
      </c>
      <c r="M1076" s="25">
        <f>VLOOKUP($A$2:$A$2221,'[2]Customer Answer 5 &amp; 6'!$A$2:$O$2221,5,FALSE)</f>
        <v>37</v>
      </c>
      <c r="N1076">
        <f>VLOOKUP($A$2:$A$2221,'[2]Customer Answer 5 &amp; 6'!$A$2:$O$2221,6,FALSE)</f>
        <v>0</v>
      </c>
      <c r="O1076">
        <f>VLOOKUP($A$2:$A$2221,'[2]Customer Answer 5 &amp; 6'!$A$2:$O$2221,7,FALSE)</f>
        <v>0</v>
      </c>
      <c r="P1076">
        <f>VLOOKUP($A$2:$A$2221,'[2]Customer Answer 5 &amp; 6'!$A$2:$O$2221,8,FALSE)</f>
        <v>0</v>
      </c>
      <c r="Q1076">
        <f>VLOOKUP($A$2:$A$2221,'[2]Customer Answer 5 &amp; 6'!$A$2:$O$2221,9,FALSE)</f>
        <v>1</v>
      </c>
      <c r="R1076">
        <f>VLOOKUP($A$2:$A$2221,'[2]Customer Answer 5 &amp; 6'!$A$2:$O$2221,10,FALSE)</f>
        <v>0</v>
      </c>
      <c r="S1076" s="26">
        <f>VLOOKUP($A$2:$A$2221,'[2]Customer Answer 5 &amp; 6'!$A$2:$O$2221,11,FALSE)</f>
        <v>0</v>
      </c>
      <c r="T1076" s="26">
        <f>VLOOKUP($A$2:$A$2221,'[2]Customer Answer 5 &amp; 6'!$A$2:$O$2221,12,FALSE)</f>
        <v>0</v>
      </c>
      <c r="U1076" s="26">
        <f>VLOOKUP($A$2:$A$2221,'[2]Customer Answer 5 &amp; 6'!$A$2:$O$2221,13,FALSE)</f>
        <v>0</v>
      </c>
      <c r="V1076" s="26">
        <f>VLOOKUP($A$2:$A$2221,'[2]Customer Answer 5 &amp; 6'!$A$2:$O$2221,14,FALSE)</f>
        <v>1</v>
      </c>
      <c r="W1076" s="27" t="str">
        <f>VLOOKUP($A$2:$A$2221,'[2]Customer Answer 5 &amp; 6'!$A$2:$O$2221,15,FALSE)</f>
        <v>Florida</v>
      </c>
      <c r="X1076" s="21">
        <f>VLOOKUP($A$2:$A$2221,'[2]Sales Answer 1 &amp; 2'!$A$2:$N$2221,3,FALSE)</f>
        <v>95</v>
      </c>
      <c r="Y1076" s="21">
        <f>VLOOKUP($A$2:$A$2221,'[2]Sales Answer 1 &amp; 2'!$A$2:$N$2221,4,FALSE)</f>
        <v>0</v>
      </c>
      <c r="Z1076" s="21">
        <f>VLOOKUP($A$2:$A$2221,'[2]Sales Answer 1 &amp; 2'!$A$2:$N$2221,5,FALSE)</f>
        <v>50</v>
      </c>
      <c r="AA1076" s="21">
        <f>VLOOKUP($A$2:$A$2221,'[2]Sales Answer 1 &amp; 2'!$A$2:$N$2221,6,FALSE)</f>
        <v>0</v>
      </c>
      <c r="AB1076" s="21">
        <f>VLOOKUP($A$2:$A$2221,'[2]Sales Answer 1 &amp; 2'!$A$2:$N$2221,7,FALSE)</f>
        <v>0</v>
      </c>
    </row>
    <row r="1077" spans="1:28" ht="15" thickBot="1" x14ac:dyDescent="0.35">
      <c r="A1077" s="12">
        <v>3032</v>
      </c>
      <c r="B1077" s="13">
        <v>0</v>
      </c>
      <c r="C1077" s="13">
        <v>0</v>
      </c>
      <c r="D1077" s="13">
        <v>0</v>
      </c>
      <c r="E1077" s="13">
        <v>0</v>
      </c>
      <c r="F1077" s="13">
        <v>0</v>
      </c>
      <c r="G1077" s="13">
        <v>0</v>
      </c>
      <c r="H1077" s="13">
        <v>0</v>
      </c>
      <c r="I1077" s="14">
        <v>43825</v>
      </c>
      <c r="J1077" s="22">
        <f>VLOOKUP($A$2:$A$2221,'[2]Customer Answer 5 &amp; 6'!$A$2:$O$2221,2,FALSE)</f>
        <v>170179</v>
      </c>
      <c r="K1077" s="23">
        <f>VLOOKUP($A$2:$A$2221,'[2]Customer Answer 5 &amp; 6'!$A$2:$O$2221,3,FALSE)</f>
        <v>0</v>
      </c>
      <c r="L1077" s="24">
        <f>VLOOKUP($A$2:$A$2221,'[2]Customer Answer 5 &amp; 6'!$A$2:$O$2221,4,FALSE)</f>
        <v>1</v>
      </c>
      <c r="M1077" s="25">
        <f>VLOOKUP($A$2:$A$2221,'[2]Customer Answer 5 &amp; 6'!$A$2:$O$2221,5,FALSE)</f>
        <v>44</v>
      </c>
      <c r="N1077">
        <f>VLOOKUP($A$2:$A$2221,'[2]Customer Answer 5 &amp; 6'!$A$2:$O$2221,6,FALSE)</f>
        <v>1</v>
      </c>
      <c r="O1077">
        <f>VLOOKUP($A$2:$A$2221,'[2]Customer Answer 5 &amp; 6'!$A$2:$O$2221,7,FALSE)</f>
        <v>0</v>
      </c>
      <c r="P1077">
        <f>VLOOKUP($A$2:$A$2221,'[2]Customer Answer 5 &amp; 6'!$A$2:$O$2221,8,FALSE)</f>
        <v>0</v>
      </c>
      <c r="Q1077">
        <f>VLOOKUP($A$2:$A$2221,'[2]Customer Answer 5 &amp; 6'!$A$2:$O$2221,9,FALSE)</f>
        <v>0</v>
      </c>
      <c r="R1077">
        <f>VLOOKUP($A$2:$A$2221,'[2]Customer Answer 5 &amp; 6'!$A$2:$O$2221,10,FALSE)</f>
        <v>0</v>
      </c>
      <c r="S1077" s="26">
        <f>VLOOKUP($A$2:$A$2221,'[2]Customer Answer 5 &amp; 6'!$A$2:$O$2221,11,FALSE)</f>
        <v>0</v>
      </c>
      <c r="T1077" s="26">
        <f>VLOOKUP($A$2:$A$2221,'[2]Customer Answer 5 &amp; 6'!$A$2:$O$2221,12,FALSE)</f>
        <v>0</v>
      </c>
      <c r="U1077" s="26">
        <f>VLOOKUP($A$2:$A$2221,'[2]Customer Answer 5 &amp; 6'!$A$2:$O$2221,13,FALSE)</f>
        <v>0</v>
      </c>
      <c r="V1077" s="26">
        <f>VLOOKUP($A$2:$A$2221,'[2]Customer Answer 5 &amp; 6'!$A$2:$O$2221,14,FALSE)</f>
        <v>1</v>
      </c>
      <c r="W1077" s="27" t="str">
        <f>VLOOKUP($A$2:$A$2221,'[2]Customer Answer 5 &amp; 6'!$A$2:$O$2221,15,FALSE)</f>
        <v>New York</v>
      </c>
      <c r="X1077" s="21">
        <f>VLOOKUP($A$2:$A$2221,'[2]Sales Answer 1 &amp; 2'!$A$2:$N$2221,3,FALSE)</f>
        <v>1290</v>
      </c>
      <c r="Y1077" s="21">
        <f>VLOOKUP($A$2:$A$2221,'[2]Sales Answer 1 &amp; 2'!$A$2:$N$2221,4,FALSE)</f>
        <v>213</v>
      </c>
      <c r="Z1077" s="21">
        <f>VLOOKUP($A$2:$A$2221,'[2]Sales Answer 1 &amp; 2'!$A$2:$N$2221,5,FALSE)</f>
        <v>407</v>
      </c>
      <c r="AA1077" s="21">
        <f>VLOOKUP($A$2:$A$2221,'[2]Sales Answer 1 &amp; 2'!$A$2:$N$2221,6,FALSE)</f>
        <v>167</v>
      </c>
      <c r="AB1077" s="21">
        <f>VLOOKUP($A$2:$A$2221,'[2]Sales Answer 1 &amp; 2'!$A$2:$N$2221,7,FALSE)</f>
        <v>107</v>
      </c>
    </row>
    <row r="1078" spans="1:28" ht="15" thickBot="1" x14ac:dyDescent="0.35">
      <c r="A1078" s="12">
        <v>1922</v>
      </c>
      <c r="B1078" s="13">
        <v>0</v>
      </c>
      <c r="C1078" s="13">
        <v>0</v>
      </c>
      <c r="D1078" s="13">
        <v>0</v>
      </c>
      <c r="E1078" s="13">
        <v>0</v>
      </c>
      <c r="F1078" s="13">
        <v>0</v>
      </c>
      <c r="G1078" s="13">
        <v>0</v>
      </c>
      <c r="H1078" s="13">
        <v>0</v>
      </c>
      <c r="I1078" s="14">
        <v>43824</v>
      </c>
      <c r="J1078" s="22">
        <f>VLOOKUP($A$2:$A$2221,'[2]Customer Answer 5 &amp; 6'!$A$2:$O$2221,2,FALSE)</f>
        <v>156067</v>
      </c>
      <c r="K1078" s="23">
        <f>VLOOKUP($A$2:$A$2221,'[2]Customer Answer 5 &amp; 6'!$A$2:$O$2221,3,FALSE)</f>
        <v>0</v>
      </c>
      <c r="L1078" s="24">
        <f>VLOOKUP($A$2:$A$2221,'[2]Customer Answer 5 &amp; 6'!$A$2:$O$2221,4,FALSE)</f>
        <v>1</v>
      </c>
      <c r="M1078" s="25">
        <f>VLOOKUP($A$2:$A$2221,'[2]Customer Answer 5 &amp; 6'!$A$2:$O$2221,5,FALSE)</f>
        <v>58</v>
      </c>
      <c r="N1078">
        <f>VLOOKUP($A$2:$A$2221,'[2]Customer Answer 5 &amp; 6'!$A$2:$O$2221,6,FALSE)</f>
        <v>0</v>
      </c>
      <c r="O1078">
        <f>VLOOKUP($A$2:$A$2221,'[2]Customer Answer 5 &amp; 6'!$A$2:$O$2221,7,FALSE)</f>
        <v>0</v>
      </c>
      <c r="P1078">
        <f>VLOOKUP($A$2:$A$2221,'[2]Customer Answer 5 &amp; 6'!$A$2:$O$2221,8,FALSE)</f>
        <v>0</v>
      </c>
      <c r="Q1078">
        <f>VLOOKUP($A$2:$A$2221,'[2]Customer Answer 5 &amp; 6'!$A$2:$O$2221,9,FALSE)</f>
        <v>1</v>
      </c>
      <c r="R1078">
        <f>VLOOKUP($A$2:$A$2221,'[2]Customer Answer 5 &amp; 6'!$A$2:$O$2221,10,FALSE)</f>
        <v>0</v>
      </c>
      <c r="S1078" s="26">
        <f>VLOOKUP($A$2:$A$2221,'[2]Customer Answer 5 &amp; 6'!$A$2:$O$2221,11,FALSE)</f>
        <v>0</v>
      </c>
      <c r="T1078" s="26">
        <f>VLOOKUP($A$2:$A$2221,'[2]Customer Answer 5 &amp; 6'!$A$2:$O$2221,12,FALSE)</f>
        <v>0</v>
      </c>
      <c r="U1078" s="26">
        <f>VLOOKUP($A$2:$A$2221,'[2]Customer Answer 5 &amp; 6'!$A$2:$O$2221,13,FALSE)</f>
        <v>0</v>
      </c>
      <c r="V1078" s="26">
        <f>VLOOKUP($A$2:$A$2221,'[2]Customer Answer 5 &amp; 6'!$A$2:$O$2221,14,FALSE)</f>
        <v>1</v>
      </c>
      <c r="W1078" s="27" t="str">
        <f>VLOOKUP($A$2:$A$2221,'[2]Customer Answer 5 &amp; 6'!$A$2:$O$2221,15,FALSE)</f>
        <v>New York</v>
      </c>
      <c r="X1078" s="21">
        <f>VLOOKUP($A$2:$A$2221,'[2]Sales Answer 1 &amp; 2'!$A$2:$N$2221,3,FALSE)</f>
        <v>1439</v>
      </c>
      <c r="Y1078" s="21">
        <f>VLOOKUP($A$2:$A$2221,'[2]Sales Answer 1 &amp; 2'!$A$2:$N$2221,4,FALSE)</f>
        <v>33</v>
      </c>
      <c r="Z1078" s="21">
        <f>VLOOKUP($A$2:$A$2221,'[2]Sales Answer 1 &amp; 2'!$A$2:$N$2221,5,FALSE)</f>
        <v>150</v>
      </c>
      <c r="AA1078" s="21">
        <f>VLOOKUP($A$2:$A$2221,'[2]Sales Answer 1 &amp; 2'!$A$2:$N$2221,6,FALSE)</f>
        <v>45</v>
      </c>
      <c r="AB1078" s="21">
        <f>VLOOKUP($A$2:$A$2221,'[2]Sales Answer 1 &amp; 2'!$A$2:$N$2221,7,FALSE)</f>
        <v>17</v>
      </c>
    </row>
    <row r="1079" spans="1:28" ht="15" thickBot="1" x14ac:dyDescent="0.35">
      <c r="A1079" s="12">
        <v>1491</v>
      </c>
      <c r="B1079" s="13">
        <v>0</v>
      </c>
      <c r="C1079" s="13">
        <v>0</v>
      </c>
      <c r="D1079" s="13">
        <v>0</v>
      </c>
      <c r="E1079" s="13">
        <v>0</v>
      </c>
      <c r="F1079" s="13">
        <v>0</v>
      </c>
      <c r="G1079" s="13">
        <v>0</v>
      </c>
      <c r="H1079" s="13">
        <v>0</v>
      </c>
      <c r="I1079" s="14">
        <v>43823</v>
      </c>
      <c r="J1079" s="22">
        <f>VLOOKUP($A$2:$A$2221,'[2]Customer Answer 5 &amp; 6'!$A$2:$O$2221,2,FALSE)</f>
        <v>181217</v>
      </c>
      <c r="K1079" s="23">
        <f>VLOOKUP($A$2:$A$2221,'[2]Customer Answer 5 &amp; 6'!$A$2:$O$2221,3,FALSE)</f>
        <v>0</v>
      </c>
      <c r="L1079" s="24">
        <f>VLOOKUP($A$2:$A$2221,'[2]Customer Answer 5 &amp; 6'!$A$2:$O$2221,4,FALSE)</f>
        <v>0</v>
      </c>
      <c r="M1079" s="25">
        <f>VLOOKUP($A$2:$A$2221,'[2]Customer Answer 5 &amp; 6'!$A$2:$O$2221,5,FALSE)</f>
        <v>31</v>
      </c>
      <c r="N1079">
        <f>VLOOKUP($A$2:$A$2221,'[2]Customer Answer 5 &amp; 6'!$A$2:$O$2221,6,FALSE)</f>
        <v>0</v>
      </c>
      <c r="O1079">
        <f>VLOOKUP($A$2:$A$2221,'[2]Customer Answer 5 &amp; 6'!$A$2:$O$2221,7,FALSE)</f>
        <v>0</v>
      </c>
      <c r="P1079">
        <f>VLOOKUP($A$2:$A$2221,'[2]Customer Answer 5 &amp; 6'!$A$2:$O$2221,8,FALSE)</f>
        <v>1</v>
      </c>
      <c r="Q1079">
        <f>VLOOKUP($A$2:$A$2221,'[2]Customer Answer 5 &amp; 6'!$A$2:$O$2221,9,FALSE)</f>
        <v>0</v>
      </c>
      <c r="R1079">
        <f>VLOOKUP($A$2:$A$2221,'[2]Customer Answer 5 &amp; 6'!$A$2:$O$2221,10,FALSE)</f>
        <v>0</v>
      </c>
      <c r="S1079" s="26">
        <f>VLOOKUP($A$2:$A$2221,'[2]Customer Answer 5 &amp; 6'!$A$2:$O$2221,11,FALSE)</f>
        <v>0</v>
      </c>
      <c r="T1079" s="26">
        <f>VLOOKUP($A$2:$A$2221,'[2]Customer Answer 5 &amp; 6'!$A$2:$O$2221,12,FALSE)</f>
        <v>1</v>
      </c>
      <c r="U1079" s="26">
        <f>VLOOKUP($A$2:$A$2221,'[2]Customer Answer 5 &amp; 6'!$A$2:$O$2221,13,FALSE)</f>
        <v>0</v>
      </c>
      <c r="V1079" s="26">
        <f>VLOOKUP($A$2:$A$2221,'[2]Customer Answer 5 &amp; 6'!$A$2:$O$2221,14,FALSE)</f>
        <v>0</v>
      </c>
      <c r="W1079" s="27" t="str">
        <f>VLOOKUP($A$2:$A$2221,'[2]Customer Answer 5 &amp; 6'!$A$2:$O$2221,15,FALSE)</f>
        <v>Texas</v>
      </c>
      <c r="X1079" s="21">
        <f>VLOOKUP($A$2:$A$2221,'[2]Sales Answer 1 &amp; 2'!$A$2:$N$2221,3,FALSE)</f>
        <v>1100</v>
      </c>
      <c r="Y1079" s="21">
        <f>VLOOKUP($A$2:$A$2221,'[2]Sales Answer 1 &amp; 2'!$A$2:$N$2221,4,FALSE)</f>
        <v>156</v>
      </c>
      <c r="Z1079" s="21">
        <f>VLOOKUP($A$2:$A$2221,'[2]Sales Answer 1 &amp; 2'!$A$2:$N$2221,5,FALSE)</f>
        <v>723</v>
      </c>
      <c r="AA1079" s="21">
        <f>VLOOKUP($A$2:$A$2221,'[2]Sales Answer 1 &amp; 2'!$A$2:$N$2221,6,FALSE)</f>
        <v>326</v>
      </c>
      <c r="AB1079" s="21">
        <f>VLOOKUP($A$2:$A$2221,'[2]Sales Answer 1 &amp; 2'!$A$2:$N$2221,7,FALSE)</f>
        <v>89</v>
      </c>
    </row>
    <row r="1080" spans="1:28" ht="15" thickBot="1" x14ac:dyDescent="0.35">
      <c r="A1080" s="12">
        <v>1773</v>
      </c>
      <c r="B1080" s="13">
        <v>1</v>
      </c>
      <c r="C1080" s="13">
        <v>0</v>
      </c>
      <c r="D1080" s="13">
        <v>0</v>
      </c>
      <c r="E1080" s="13">
        <v>0</v>
      </c>
      <c r="F1080" s="13">
        <v>0</v>
      </c>
      <c r="G1080" s="13">
        <v>0</v>
      </c>
      <c r="H1080" s="13">
        <v>0</v>
      </c>
      <c r="I1080" s="14">
        <v>43823</v>
      </c>
      <c r="J1080" s="22">
        <f>VLOOKUP($A$2:$A$2221,'[2]Customer Answer 5 &amp; 6'!$A$2:$O$2221,2,FALSE)</f>
        <v>116813</v>
      </c>
      <c r="K1080" s="23">
        <f>VLOOKUP($A$2:$A$2221,'[2]Customer Answer 5 &amp; 6'!$A$2:$O$2221,3,FALSE)</f>
        <v>0</v>
      </c>
      <c r="L1080" s="24">
        <f>VLOOKUP($A$2:$A$2221,'[2]Customer Answer 5 &amp; 6'!$A$2:$O$2221,4,FALSE)</f>
        <v>0</v>
      </c>
      <c r="M1080" s="25">
        <f>VLOOKUP($A$2:$A$2221,'[2]Customer Answer 5 &amp; 6'!$A$2:$O$2221,5,FALSE)</f>
        <v>70</v>
      </c>
      <c r="N1080">
        <f>VLOOKUP($A$2:$A$2221,'[2]Customer Answer 5 &amp; 6'!$A$2:$O$2221,6,FALSE)</f>
        <v>0</v>
      </c>
      <c r="O1080">
        <f>VLOOKUP($A$2:$A$2221,'[2]Customer Answer 5 &amp; 6'!$A$2:$O$2221,7,FALSE)</f>
        <v>0</v>
      </c>
      <c r="P1080">
        <f>VLOOKUP($A$2:$A$2221,'[2]Customer Answer 5 &amp; 6'!$A$2:$O$2221,8,FALSE)</f>
        <v>1</v>
      </c>
      <c r="Q1080">
        <f>VLOOKUP($A$2:$A$2221,'[2]Customer Answer 5 &amp; 6'!$A$2:$O$2221,9,FALSE)</f>
        <v>0</v>
      </c>
      <c r="R1080">
        <f>VLOOKUP($A$2:$A$2221,'[2]Customer Answer 5 &amp; 6'!$A$2:$O$2221,10,FALSE)</f>
        <v>0</v>
      </c>
      <c r="S1080" s="26">
        <f>VLOOKUP($A$2:$A$2221,'[2]Customer Answer 5 &amp; 6'!$A$2:$O$2221,11,FALSE)</f>
        <v>0</v>
      </c>
      <c r="T1080" s="26">
        <f>VLOOKUP($A$2:$A$2221,'[2]Customer Answer 5 &amp; 6'!$A$2:$O$2221,12,FALSE)</f>
        <v>1</v>
      </c>
      <c r="U1080" s="26">
        <f>VLOOKUP($A$2:$A$2221,'[2]Customer Answer 5 &amp; 6'!$A$2:$O$2221,13,FALSE)</f>
        <v>0</v>
      </c>
      <c r="V1080" s="26">
        <f>VLOOKUP($A$2:$A$2221,'[2]Customer Answer 5 &amp; 6'!$A$2:$O$2221,14,FALSE)</f>
        <v>0</v>
      </c>
      <c r="W1080" s="27" t="str">
        <f>VLOOKUP($A$2:$A$2221,'[2]Customer Answer 5 &amp; 6'!$A$2:$O$2221,15,FALSE)</f>
        <v>Texas</v>
      </c>
      <c r="X1080" s="21">
        <f>VLOOKUP($A$2:$A$2221,'[2]Sales Answer 1 &amp; 2'!$A$2:$N$2221,3,FALSE)</f>
        <v>28</v>
      </c>
      <c r="Y1080" s="21">
        <f>VLOOKUP($A$2:$A$2221,'[2]Sales Answer 1 &amp; 2'!$A$2:$N$2221,4,FALSE)</f>
        <v>56</v>
      </c>
      <c r="Z1080" s="21">
        <f>VLOOKUP($A$2:$A$2221,'[2]Sales Answer 1 &amp; 2'!$A$2:$N$2221,5,FALSE)</f>
        <v>76</v>
      </c>
      <c r="AA1080" s="21">
        <f>VLOOKUP($A$2:$A$2221,'[2]Sales Answer 1 &amp; 2'!$A$2:$N$2221,6,FALSE)</f>
        <v>83</v>
      </c>
      <c r="AB1080" s="21">
        <f>VLOOKUP($A$2:$A$2221,'[2]Sales Answer 1 &amp; 2'!$A$2:$N$2221,7,FALSE)</f>
        <v>14</v>
      </c>
    </row>
    <row r="1081" spans="1:28" ht="15" thickBot="1" x14ac:dyDescent="0.35">
      <c r="A1081" s="12">
        <v>2664</v>
      </c>
      <c r="B1081" s="13">
        <v>0</v>
      </c>
      <c r="C1081" s="13">
        <v>0</v>
      </c>
      <c r="D1081" s="13">
        <v>0</v>
      </c>
      <c r="E1081" s="13">
        <v>0</v>
      </c>
      <c r="F1081" s="13">
        <v>0</v>
      </c>
      <c r="G1081" s="13">
        <v>0</v>
      </c>
      <c r="H1081" s="13">
        <v>0</v>
      </c>
      <c r="I1081" s="14">
        <v>43823</v>
      </c>
      <c r="J1081" s="22">
        <f>VLOOKUP($A$2:$A$2221,'[2]Customer Answer 5 &amp; 6'!$A$2:$O$2221,2,FALSE)</f>
        <v>181217</v>
      </c>
      <c r="K1081" s="23">
        <f>VLOOKUP($A$2:$A$2221,'[2]Customer Answer 5 &amp; 6'!$A$2:$O$2221,3,FALSE)</f>
        <v>0</v>
      </c>
      <c r="L1081" s="24">
        <f>VLOOKUP($A$2:$A$2221,'[2]Customer Answer 5 &amp; 6'!$A$2:$O$2221,4,FALSE)</f>
        <v>0</v>
      </c>
      <c r="M1081" s="25">
        <f>VLOOKUP($A$2:$A$2221,'[2]Customer Answer 5 &amp; 6'!$A$2:$O$2221,5,FALSE)</f>
        <v>31</v>
      </c>
      <c r="N1081">
        <f>VLOOKUP($A$2:$A$2221,'[2]Customer Answer 5 &amp; 6'!$A$2:$O$2221,6,FALSE)</f>
        <v>0</v>
      </c>
      <c r="O1081">
        <f>VLOOKUP($A$2:$A$2221,'[2]Customer Answer 5 &amp; 6'!$A$2:$O$2221,7,FALSE)</f>
        <v>0</v>
      </c>
      <c r="P1081">
        <f>VLOOKUP($A$2:$A$2221,'[2]Customer Answer 5 &amp; 6'!$A$2:$O$2221,8,FALSE)</f>
        <v>1</v>
      </c>
      <c r="Q1081">
        <f>VLOOKUP($A$2:$A$2221,'[2]Customer Answer 5 &amp; 6'!$A$2:$O$2221,9,FALSE)</f>
        <v>0</v>
      </c>
      <c r="R1081">
        <f>VLOOKUP($A$2:$A$2221,'[2]Customer Answer 5 &amp; 6'!$A$2:$O$2221,10,FALSE)</f>
        <v>0</v>
      </c>
      <c r="S1081" s="26">
        <f>VLOOKUP($A$2:$A$2221,'[2]Customer Answer 5 &amp; 6'!$A$2:$O$2221,11,FALSE)</f>
        <v>0</v>
      </c>
      <c r="T1081" s="26">
        <f>VLOOKUP($A$2:$A$2221,'[2]Customer Answer 5 &amp; 6'!$A$2:$O$2221,12,FALSE)</f>
        <v>1</v>
      </c>
      <c r="U1081" s="26">
        <f>VLOOKUP($A$2:$A$2221,'[2]Customer Answer 5 &amp; 6'!$A$2:$O$2221,13,FALSE)</f>
        <v>0</v>
      </c>
      <c r="V1081" s="26">
        <f>VLOOKUP($A$2:$A$2221,'[2]Customer Answer 5 &amp; 6'!$A$2:$O$2221,14,FALSE)</f>
        <v>0</v>
      </c>
      <c r="W1081" s="27" t="str">
        <f>VLOOKUP($A$2:$A$2221,'[2]Customer Answer 5 &amp; 6'!$A$2:$O$2221,15,FALSE)</f>
        <v>Florida</v>
      </c>
      <c r="X1081" s="21">
        <f>VLOOKUP($A$2:$A$2221,'[2]Sales Answer 1 &amp; 2'!$A$2:$N$2221,3,FALSE)</f>
        <v>1100</v>
      </c>
      <c r="Y1081" s="21">
        <f>VLOOKUP($A$2:$A$2221,'[2]Sales Answer 1 &amp; 2'!$A$2:$N$2221,4,FALSE)</f>
        <v>156</v>
      </c>
      <c r="Z1081" s="21">
        <f>VLOOKUP($A$2:$A$2221,'[2]Sales Answer 1 &amp; 2'!$A$2:$N$2221,5,FALSE)</f>
        <v>723</v>
      </c>
      <c r="AA1081" s="21">
        <f>VLOOKUP($A$2:$A$2221,'[2]Sales Answer 1 &amp; 2'!$A$2:$N$2221,6,FALSE)</f>
        <v>326</v>
      </c>
      <c r="AB1081" s="21">
        <f>VLOOKUP($A$2:$A$2221,'[2]Sales Answer 1 &amp; 2'!$A$2:$N$2221,7,FALSE)</f>
        <v>89</v>
      </c>
    </row>
    <row r="1082" spans="1:28" ht="15" thickBot="1" x14ac:dyDescent="0.35">
      <c r="A1082" s="12">
        <v>2665</v>
      </c>
      <c r="B1082" s="13">
        <v>0</v>
      </c>
      <c r="C1082" s="13">
        <v>0</v>
      </c>
      <c r="D1082" s="13">
        <v>0</v>
      </c>
      <c r="E1082" s="13">
        <v>0</v>
      </c>
      <c r="F1082" s="13">
        <v>0</v>
      </c>
      <c r="G1082" s="13">
        <v>0</v>
      </c>
      <c r="H1082" s="13">
        <v>0</v>
      </c>
      <c r="I1082" s="14">
        <v>43823</v>
      </c>
      <c r="J1082" s="22">
        <f>VLOOKUP($A$2:$A$2221,'[2]Customer Answer 5 &amp; 6'!$A$2:$O$2221,2,FALSE)</f>
        <v>149090</v>
      </c>
      <c r="K1082" s="23">
        <f>VLOOKUP($A$2:$A$2221,'[2]Customer Answer 5 &amp; 6'!$A$2:$O$2221,3,FALSE)</f>
        <v>0</v>
      </c>
      <c r="L1082" s="24">
        <f>VLOOKUP($A$2:$A$2221,'[2]Customer Answer 5 &amp; 6'!$A$2:$O$2221,4,FALSE)</f>
        <v>1</v>
      </c>
      <c r="M1082" s="25">
        <f>VLOOKUP($A$2:$A$2221,'[2]Customer Answer 5 &amp; 6'!$A$2:$O$2221,5,FALSE)</f>
        <v>69</v>
      </c>
      <c r="N1082">
        <f>VLOOKUP($A$2:$A$2221,'[2]Customer Answer 5 &amp; 6'!$A$2:$O$2221,6,FALSE)</f>
        <v>0</v>
      </c>
      <c r="O1082">
        <f>VLOOKUP($A$2:$A$2221,'[2]Customer Answer 5 &amp; 6'!$A$2:$O$2221,7,FALSE)</f>
        <v>0</v>
      </c>
      <c r="P1082">
        <f>VLOOKUP($A$2:$A$2221,'[2]Customer Answer 5 &amp; 6'!$A$2:$O$2221,8,FALSE)</f>
        <v>1</v>
      </c>
      <c r="Q1082">
        <f>VLOOKUP($A$2:$A$2221,'[2]Customer Answer 5 &amp; 6'!$A$2:$O$2221,9,FALSE)</f>
        <v>0</v>
      </c>
      <c r="R1082">
        <f>VLOOKUP($A$2:$A$2221,'[2]Customer Answer 5 &amp; 6'!$A$2:$O$2221,10,FALSE)</f>
        <v>0</v>
      </c>
      <c r="S1082" s="26">
        <f>VLOOKUP($A$2:$A$2221,'[2]Customer Answer 5 &amp; 6'!$A$2:$O$2221,11,FALSE)</f>
        <v>0</v>
      </c>
      <c r="T1082" s="26">
        <f>VLOOKUP($A$2:$A$2221,'[2]Customer Answer 5 &amp; 6'!$A$2:$O$2221,12,FALSE)</f>
        <v>1</v>
      </c>
      <c r="U1082" s="26">
        <f>VLOOKUP($A$2:$A$2221,'[2]Customer Answer 5 &amp; 6'!$A$2:$O$2221,13,FALSE)</f>
        <v>0</v>
      </c>
      <c r="V1082" s="26">
        <f>VLOOKUP($A$2:$A$2221,'[2]Customer Answer 5 &amp; 6'!$A$2:$O$2221,14,FALSE)</f>
        <v>0</v>
      </c>
      <c r="W1082" s="27" t="str">
        <f>VLOOKUP($A$2:$A$2221,'[2]Customer Answer 5 &amp; 6'!$A$2:$O$2221,15,FALSE)</f>
        <v>Illinois</v>
      </c>
      <c r="X1082" s="21">
        <f>VLOOKUP($A$2:$A$2221,'[2]Sales Answer 1 &amp; 2'!$A$2:$N$2221,3,FALSE)</f>
        <v>1500</v>
      </c>
      <c r="Y1082" s="21">
        <f>VLOOKUP($A$2:$A$2221,'[2]Sales Answer 1 &amp; 2'!$A$2:$N$2221,4,FALSE)</f>
        <v>15</v>
      </c>
      <c r="Z1082" s="21">
        <f>VLOOKUP($A$2:$A$2221,'[2]Sales Answer 1 &amp; 2'!$A$2:$N$2221,5,FALSE)</f>
        <v>249</v>
      </c>
      <c r="AA1082" s="21">
        <f>VLOOKUP($A$2:$A$2221,'[2]Sales Answer 1 &amp; 2'!$A$2:$N$2221,6,FALSE)</f>
        <v>21</v>
      </c>
      <c r="AB1082" s="21">
        <f>VLOOKUP($A$2:$A$2221,'[2]Sales Answer 1 &amp; 2'!$A$2:$N$2221,7,FALSE)</f>
        <v>0</v>
      </c>
    </row>
    <row r="1083" spans="1:28" ht="15" thickBot="1" x14ac:dyDescent="0.35">
      <c r="A1083" s="12">
        <v>2792</v>
      </c>
      <c r="B1083" s="13">
        <v>0</v>
      </c>
      <c r="C1083" s="13">
        <v>0</v>
      </c>
      <c r="D1083" s="13">
        <v>0</v>
      </c>
      <c r="E1083" s="13">
        <v>0</v>
      </c>
      <c r="F1083" s="13">
        <v>0</v>
      </c>
      <c r="G1083" s="13">
        <v>0</v>
      </c>
      <c r="H1083" s="13">
        <v>1</v>
      </c>
      <c r="I1083" s="14">
        <v>43823</v>
      </c>
      <c r="J1083" s="22">
        <f>VLOOKUP($A$2:$A$2221,'[2]Customer Answer 5 &amp; 6'!$A$2:$O$2221,2,FALSE)</f>
        <v>172282</v>
      </c>
      <c r="K1083" s="23">
        <f>VLOOKUP($A$2:$A$2221,'[2]Customer Answer 5 &amp; 6'!$A$2:$O$2221,3,FALSE)</f>
        <v>0</v>
      </c>
      <c r="L1083" s="24">
        <f>VLOOKUP($A$2:$A$2221,'[2]Customer Answer 5 &amp; 6'!$A$2:$O$2221,4,FALSE)</f>
        <v>0</v>
      </c>
      <c r="M1083" s="25">
        <f>VLOOKUP($A$2:$A$2221,'[2]Customer Answer 5 &amp; 6'!$A$2:$O$2221,5,FALSE)</f>
        <v>69</v>
      </c>
      <c r="N1083">
        <f>VLOOKUP($A$2:$A$2221,'[2]Customer Answer 5 &amp; 6'!$A$2:$O$2221,6,FALSE)</f>
        <v>0</v>
      </c>
      <c r="O1083">
        <f>VLOOKUP($A$2:$A$2221,'[2]Customer Answer 5 &amp; 6'!$A$2:$O$2221,7,FALSE)</f>
        <v>0</v>
      </c>
      <c r="P1083">
        <f>VLOOKUP($A$2:$A$2221,'[2]Customer Answer 5 &amp; 6'!$A$2:$O$2221,8,FALSE)</f>
        <v>1</v>
      </c>
      <c r="Q1083">
        <f>VLOOKUP($A$2:$A$2221,'[2]Customer Answer 5 &amp; 6'!$A$2:$O$2221,9,FALSE)</f>
        <v>0</v>
      </c>
      <c r="R1083">
        <f>VLOOKUP($A$2:$A$2221,'[2]Customer Answer 5 &amp; 6'!$A$2:$O$2221,10,FALSE)</f>
        <v>0</v>
      </c>
      <c r="S1083" s="26">
        <f>VLOOKUP($A$2:$A$2221,'[2]Customer Answer 5 &amp; 6'!$A$2:$O$2221,11,FALSE)</f>
        <v>0</v>
      </c>
      <c r="T1083" s="26">
        <f>VLOOKUP($A$2:$A$2221,'[2]Customer Answer 5 &amp; 6'!$A$2:$O$2221,12,FALSE)</f>
        <v>1</v>
      </c>
      <c r="U1083" s="26">
        <f>VLOOKUP($A$2:$A$2221,'[2]Customer Answer 5 &amp; 6'!$A$2:$O$2221,13,FALSE)</f>
        <v>0</v>
      </c>
      <c r="V1083" s="26">
        <f>VLOOKUP($A$2:$A$2221,'[2]Customer Answer 5 &amp; 6'!$A$2:$O$2221,14,FALSE)</f>
        <v>0</v>
      </c>
      <c r="W1083" s="27" t="str">
        <f>VLOOKUP($A$2:$A$2221,'[2]Customer Answer 5 &amp; 6'!$A$2:$O$2221,15,FALSE)</f>
        <v>New York</v>
      </c>
      <c r="X1083" s="21">
        <f>VLOOKUP($A$2:$A$2221,'[2]Sales Answer 1 &amp; 2'!$A$2:$N$2221,3,FALSE)</f>
        <v>1199</v>
      </c>
      <c r="Y1083" s="21">
        <f>VLOOKUP($A$2:$A$2221,'[2]Sales Answer 1 &amp; 2'!$A$2:$N$2221,4,FALSE)</f>
        <v>64</v>
      </c>
      <c r="Z1083" s="21">
        <f>VLOOKUP($A$2:$A$2221,'[2]Sales Answer 1 &amp; 2'!$A$2:$N$2221,5,FALSE)</f>
        <v>999</v>
      </c>
      <c r="AA1083" s="21">
        <f>VLOOKUP($A$2:$A$2221,'[2]Sales Answer 1 &amp; 2'!$A$2:$N$2221,6,FALSE)</f>
        <v>215</v>
      </c>
      <c r="AB1083" s="21">
        <f>VLOOKUP($A$2:$A$2221,'[2]Sales Answer 1 &amp; 2'!$A$2:$N$2221,7,FALSE)</f>
        <v>331</v>
      </c>
    </row>
    <row r="1084" spans="1:28" ht="15" thickBot="1" x14ac:dyDescent="0.35">
      <c r="A1084" s="12">
        <v>1595</v>
      </c>
      <c r="B1084" s="13">
        <v>0</v>
      </c>
      <c r="C1084" s="13">
        <v>0</v>
      </c>
      <c r="D1084" s="13">
        <v>0</v>
      </c>
      <c r="E1084" s="13">
        <v>0</v>
      </c>
      <c r="F1084" s="13">
        <v>0</v>
      </c>
      <c r="G1084" s="13">
        <v>0</v>
      </c>
      <c r="H1084" s="13">
        <v>0</v>
      </c>
      <c r="I1084" s="14">
        <v>43822</v>
      </c>
      <c r="J1084" s="22">
        <f>VLOOKUP($A$2:$A$2221,'[2]Customer Answer 5 &amp; 6'!$A$2:$O$2221,2,FALSE)</f>
        <v>145006</v>
      </c>
      <c r="K1084" s="23">
        <f>VLOOKUP($A$2:$A$2221,'[2]Customer Answer 5 &amp; 6'!$A$2:$O$2221,3,FALSE)</f>
        <v>0</v>
      </c>
      <c r="L1084" s="24">
        <f>VLOOKUP($A$2:$A$2221,'[2]Customer Answer 5 &amp; 6'!$A$2:$O$2221,4,FALSE)</f>
        <v>0</v>
      </c>
      <c r="M1084" s="25">
        <f>VLOOKUP($A$2:$A$2221,'[2]Customer Answer 5 &amp; 6'!$A$2:$O$2221,5,FALSE)</f>
        <v>76</v>
      </c>
      <c r="N1084">
        <f>VLOOKUP($A$2:$A$2221,'[2]Customer Answer 5 &amp; 6'!$A$2:$O$2221,6,FALSE)</f>
        <v>0</v>
      </c>
      <c r="O1084">
        <f>VLOOKUP($A$2:$A$2221,'[2]Customer Answer 5 &amp; 6'!$A$2:$O$2221,7,FALSE)</f>
        <v>0</v>
      </c>
      <c r="P1084">
        <f>VLOOKUP($A$2:$A$2221,'[2]Customer Answer 5 &amp; 6'!$A$2:$O$2221,8,FALSE)</f>
        <v>0</v>
      </c>
      <c r="Q1084">
        <f>VLOOKUP($A$2:$A$2221,'[2]Customer Answer 5 &amp; 6'!$A$2:$O$2221,9,FALSE)</f>
        <v>0</v>
      </c>
      <c r="R1084">
        <f>VLOOKUP($A$2:$A$2221,'[2]Customer Answer 5 &amp; 6'!$A$2:$O$2221,10,FALSE)</f>
        <v>1</v>
      </c>
      <c r="S1084" s="26">
        <f>VLOOKUP($A$2:$A$2221,'[2]Customer Answer 5 &amp; 6'!$A$2:$O$2221,11,FALSE)</f>
        <v>0</v>
      </c>
      <c r="T1084" s="26">
        <f>VLOOKUP($A$2:$A$2221,'[2]Customer Answer 5 &amp; 6'!$A$2:$O$2221,12,FALSE)</f>
        <v>0</v>
      </c>
      <c r="U1084" s="26">
        <f>VLOOKUP($A$2:$A$2221,'[2]Customer Answer 5 &amp; 6'!$A$2:$O$2221,13,FALSE)</f>
        <v>1</v>
      </c>
      <c r="V1084" s="26">
        <f>VLOOKUP($A$2:$A$2221,'[2]Customer Answer 5 &amp; 6'!$A$2:$O$2221,14,FALSE)</f>
        <v>0</v>
      </c>
      <c r="W1084" s="27" t="str">
        <f>VLOOKUP($A$2:$A$2221,'[2]Customer Answer 5 &amp; 6'!$A$2:$O$2221,15,FALSE)</f>
        <v>California</v>
      </c>
      <c r="X1084" s="21">
        <f>VLOOKUP($A$2:$A$2221,'[2]Sales Answer 1 &amp; 2'!$A$2:$N$2221,3,FALSE)</f>
        <v>522</v>
      </c>
      <c r="Y1084" s="21">
        <f>VLOOKUP($A$2:$A$2221,'[2]Sales Answer 1 &amp; 2'!$A$2:$N$2221,4,FALSE)</f>
        <v>81</v>
      </c>
      <c r="Z1084" s="21">
        <f>VLOOKUP($A$2:$A$2221,'[2]Sales Answer 1 &amp; 2'!$A$2:$N$2221,5,FALSE)</f>
        <v>171</v>
      </c>
      <c r="AA1084" s="21">
        <f>VLOOKUP($A$2:$A$2221,'[2]Sales Answer 1 &amp; 2'!$A$2:$N$2221,6,FALSE)</f>
        <v>52</v>
      </c>
      <c r="AB1084" s="21">
        <f>VLOOKUP($A$2:$A$2221,'[2]Sales Answer 1 &amp; 2'!$A$2:$N$2221,7,FALSE)</f>
        <v>0</v>
      </c>
    </row>
    <row r="1085" spans="1:28" ht="15" thickBot="1" x14ac:dyDescent="0.35">
      <c r="A1085" s="12">
        <v>2055</v>
      </c>
      <c r="B1085" s="13">
        <v>0</v>
      </c>
      <c r="C1085" s="13">
        <v>0</v>
      </c>
      <c r="D1085" s="13">
        <v>0</v>
      </c>
      <c r="E1085" s="13">
        <v>0</v>
      </c>
      <c r="F1085" s="13">
        <v>0</v>
      </c>
      <c r="G1085" s="13">
        <v>0</v>
      </c>
      <c r="H1085" s="13">
        <v>0</v>
      </c>
      <c r="I1085" s="14">
        <v>43822</v>
      </c>
      <c r="J1085" s="22">
        <f>VLOOKUP($A$2:$A$2221,'[2]Customer Answer 5 &amp; 6'!$A$2:$O$2221,2,FALSE)</f>
        <v>146610</v>
      </c>
      <c r="K1085" s="23">
        <f>VLOOKUP($A$2:$A$2221,'[2]Customer Answer 5 &amp; 6'!$A$2:$O$2221,3,FALSE)</f>
        <v>0</v>
      </c>
      <c r="L1085" s="24">
        <f>VLOOKUP($A$2:$A$2221,'[2]Customer Answer 5 &amp; 6'!$A$2:$O$2221,4,FALSE)</f>
        <v>0</v>
      </c>
      <c r="M1085" s="25">
        <f>VLOOKUP($A$2:$A$2221,'[2]Customer Answer 5 &amp; 6'!$A$2:$O$2221,5,FALSE)</f>
        <v>62</v>
      </c>
      <c r="N1085">
        <f>VLOOKUP($A$2:$A$2221,'[2]Customer Answer 5 &amp; 6'!$A$2:$O$2221,6,FALSE)</f>
        <v>0</v>
      </c>
      <c r="O1085">
        <f>VLOOKUP($A$2:$A$2221,'[2]Customer Answer 5 &amp; 6'!$A$2:$O$2221,7,FALSE)</f>
        <v>0</v>
      </c>
      <c r="P1085">
        <f>VLOOKUP($A$2:$A$2221,'[2]Customer Answer 5 &amp; 6'!$A$2:$O$2221,8,FALSE)</f>
        <v>0</v>
      </c>
      <c r="Q1085">
        <f>VLOOKUP($A$2:$A$2221,'[2]Customer Answer 5 &amp; 6'!$A$2:$O$2221,9,FALSE)</f>
        <v>1</v>
      </c>
      <c r="R1085">
        <f>VLOOKUP($A$2:$A$2221,'[2]Customer Answer 5 &amp; 6'!$A$2:$O$2221,10,FALSE)</f>
        <v>0</v>
      </c>
      <c r="S1085" s="26">
        <f>VLOOKUP($A$2:$A$2221,'[2]Customer Answer 5 &amp; 6'!$A$2:$O$2221,11,FALSE)</f>
        <v>0</v>
      </c>
      <c r="T1085" s="26">
        <f>VLOOKUP($A$2:$A$2221,'[2]Customer Answer 5 &amp; 6'!$A$2:$O$2221,12,FALSE)</f>
        <v>1</v>
      </c>
      <c r="U1085" s="26">
        <f>VLOOKUP($A$2:$A$2221,'[2]Customer Answer 5 &amp; 6'!$A$2:$O$2221,13,FALSE)</f>
        <v>0</v>
      </c>
      <c r="V1085" s="26">
        <f>VLOOKUP($A$2:$A$2221,'[2]Customer Answer 5 &amp; 6'!$A$2:$O$2221,14,FALSE)</f>
        <v>0</v>
      </c>
      <c r="W1085" s="27" t="str">
        <f>VLOOKUP($A$2:$A$2221,'[2]Customer Answer 5 &amp; 6'!$A$2:$O$2221,15,FALSE)</f>
        <v>Texas</v>
      </c>
      <c r="X1085" s="21">
        <f>VLOOKUP($A$2:$A$2221,'[2]Sales Answer 1 &amp; 2'!$A$2:$N$2221,3,FALSE)</f>
        <v>906</v>
      </c>
      <c r="Y1085" s="21">
        <f>VLOOKUP($A$2:$A$2221,'[2]Sales Answer 1 &amp; 2'!$A$2:$N$2221,4,FALSE)</f>
        <v>31</v>
      </c>
      <c r="Z1085" s="21">
        <f>VLOOKUP($A$2:$A$2221,'[2]Sales Answer 1 &amp; 2'!$A$2:$N$2221,5,FALSE)</f>
        <v>94</v>
      </c>
      <c r="AA1085" s="21">
        <f>VLOOKUP($A$2:$A$2221,'[2]Sales Answer 1 &amp; 2'!$A$2:$N$2221,6,FALSE)</f>
        <v>13</v>
      </c>
      <c r="AB1085" s="21">
        <f>VLOOKUP($A$2:$A$2221,'[2]Sales Answer 1 &amp; 2'!$A$2:$N$2221,7,FALSE)</f>
        <v>31</v>
      </c>
    </row>
    <row r="1086" spans="1:28" ht="15" thickBot="1" x14ac:dyDescent="0.35">
      <c r="A1086" s="12">
        <v>2416</v>
      </c>
      <c r="B1086" s="13">
        <v>0</v>
      </c>
      <c r="C1086" s="13">
        <v>0</v>
      </c>
      <c r="D1086" s="13">
        <v>0</v>
      </c>
      <c r="E1086" s="13">
        <v>0</v>
      </c>
      <c r="F1086" s="13">
        <v>0</v>
      </c>
      <c r="G1086" s="13">
        <v>0</v>
      </c>
      <c r="H1086" s="13">
        <v>0</v>
      </c>
      <c r="I1086" s="14">
        <v>43822</v>
      </c>
      <c r="J1086" s="22">
        <f>VLOOKUP($A$2:$A$2221,'[2]Customer Answer 5 &amp; 6'!$A$2:$O$2221,2,FALSE)</f>
        <v>133402</v>
      </c>
      <c r="K1086" s="23">
        <f>VLOOKUP($A$2:$A$2221,'[2]Customer Answer 5 &amp; 6'!$A$2:$O$2221,3,FALSE)</f>
        <v>1</v>
      </c>
      <c r="L1086" s="24">
        <f>VLOOKUP($A$2:$A$2221,'[2]Customer Answer 5 &amp; 6'!$A$2:$O$2221,4,FALSE)</f>
        <v>1</v>
      </c>
      <c r="M1086" s="25">
        <f>VLOOKUP($A$2:$A$2221,'[2]Customer Answer 5 &amp; 6'!$A$2:$O$2221,5,FALSE)</f>
        <v>68</v>
      </c>
      <c r="N1086">
        <f>VLOOKUP($A$2:$A$2221,'[2]Customer Answer 5 &amp; 6'!$A$2:$O$2221,6,FALSE)</f>
        <v>0</v>
      </c>
      <c r="O1086">
        <f>VLOOKUP($A$2:$A$2221,'[2]Customer Answer 5 &amp; 6'!$A$2:$O$2221,7,FALSE)</f>
        <v>0</v>
      </c>
      <c r="P1086">
        <f>VLOOKUP($A$2:$A$2221,'[2]Customer Answer 5 &amp; 6'!$A$2:$O$2221,8,FALSE)</f>
        <v>0</v>
      </c>
      <c r="Q1086">
        <f>VLOOKUP($A$2:$A$2221,'[2]Customer Answer 5 &amp; 6'!$A$2:$O$2221,9,FALSE)</f>
        <v>1</v>
      </c>
      <c r="R1086">
        <f>VLOOKUP($A$2:$A$2221,'[2]Customer Answer 5 &amp; 6'!$A$2:$O$2221,10,FALSE)</f>
        <v>0</v>
      </c>
      <c r="S1086" s="26">
        <f>VLOOKUP($A$2:$A$2221,'[2]Customer Answer 5 &amp; 6'!$A$2:$O$2221,11,FALSE)</f>
        <v>0</v>
      </c>
      <c r="T1086" s="26">
        <f>VLOOKUP($A$2:$A$2221,'[2]Customer Answer 5 &amp; 6'!$A$2:$O$2221,12,FALSE)</f>
        <v>1</v>
      </c>
      <c r="U1086" s="26">
        <f>VLOOKUP($A$2:$A$2221,'[2]Customer Answer 5 &amp; 6'!$A$2:$O$2221,13,FALSE)</f>
        <v>0</v>
      </c>
      <c r="V1086" s="26">
        <f>VLOOKUP($A$2:$A$2221,'[2]Customer Answer 5 &amp; 6'!$A$2:$O$2221,14,FALSE)</f>
        <v>0</v>
      </c>
      <c r="W1086" s="27" t="str">
        <f>VLOOKUP($A$2:$A$2221,'[2]Customer Answer 5 &amp; 6'!$A$2:$O$2221,15,FALSE)</f>
        <v>Other</v>
      </c>
      <c r="X1086" s="21">
        <f>VLOOKUP($A$2:$A$2221,'[2]Sales Answer 1 &amp; 2'!$A$2:$N$2221,3,FALSE)</f>
        <v>104</v>
      </c>
      <c r="Y1086" s="21">
        <f>VLOOKUP($A$2:$A$2221,'[2]Sales Answer 1 &amp; 2'!$A$2:$N$2221,4,FALSE)</f>
        <v>8</v>
      </c>
      <c r="Z1086" s="21">
        <f>VLOOKUP($A$2:$A$2221,'[2]Sales Answer 1 &amp; 2'!$A$2:$N$2221,5,FALSE)</f>
        <v>76</v>
      </c>
      <c r="AA1086" s="21">
        <f>VLOOKUP($A$2:$A$2221,'[2]Sales Answer 1 &amp; 2'!$A$2:$N$2221,6,FALSE)</f>
        <v>40</v>
      </c>
      <c r="AB1086" s="21">
        <f>VLOOKUP($A$2:$A$2221,'[2]Sales Answer 1 &amp; 2'!$A$2:$N$2221,7,FALSE)</f>
        <v>20</v>
      </c>
    </row>
    <row r="1087" spans="1:28" ht="15" thickBot="1" x14ac:dyDescent="0.35">
      <c r="A1087" s="12">
        <v>1192</v>
      </c>
      <c r="B1087" s="13">
        <v>0</v>
      </c>
      <c r="C1087" s="13">
        <v>0</v>
      </c>
      <c r="D1087" s="13">
        <v>0</v>
      </c>
      <c r="E1087" s="13">
        <v>0</v>
      </c>
      <c r="F1087" s="13">
        <v>0</v>
      </c>
      <c r="G1087" s="13">
        <v>0</v>
      </c>
      <c r="H1087" s="13">
        <v>0</v>
      </c>
      <c r="I1087" s="14">
        <v>43821</v>
      </c>
      <c r="J1087" s="22">
        <f>VLOOKUP($A$2:$A$2221,'[2]Customer Answer 5 &amp; 6'!$A$2:$O$2221,2,FALSE)</f>
        <v>140637</v>
      </c>
      <c r="K1087" s="23">
        <f>VLOOKUP($A$2:$A$2221,'[2]Customer Answer 5 &amp; 6'!$A$2:$O$2221,3,FALSE)</f>
        <v>1</v>
      </c>
      <c r="L1087" s="24">
        <f>VLOOKUP($A$2:$A$2221,'[2]Customer Answer 5 &amp; 6'!$A$2:$O$2221,4,FALSE)</f>
        <v>1</v>
      </c>
      <c r="M1087" s="25">
        <f>VLOOKUP($A$2:$A$2221,'[2]Customer Answer 5 &amp; 6'!$A$2:$O$2221,5,FALSE)</f>
        <v>55</v>
      </c>
      <c r="N1087">
        <f>VLOOKUP($A$2:$A$2221,'[2]Customer Answer 5 &amp; 6'!$A$2:$O$2221,6,FALSE)</f>
        <v>0</v>
      </c>
      <c r="O1087">
        <f>VLOOKUP($A$2:$A$2221,'[2]Customer Answer 5 &amp; 6'!$A$2:$O$2221,7,FALSE)</f>
        <v>0</v>
      </c>
      <c r="P1087">
        <f>VLOOKUP($A$2:$A$2221,'[2]Customer Answer 5 &amp; 6'!$A$2:$O$2221,8,FALSE)</f>
        <v>1</v>
      </c>
      <c r="Q1087">
        <f>VLOOKUP($A$2:$A$2221,'[2]Customer Answer 5 &amp; 6'!$A$2:$O$2221,9,FALSE)</f>
        <v>0</v>
      </c>
      <c r="R1087">
        <f>VLOOKUP($A$2:$A$2221,'[2]Customer Answer 5 &amp; 6'!$A$2:$O$2221,10,FALSE)</f>
        <v>0</v>
      </c>
      <c r="S1087" s="26">
        <f>VLOOKUP($A$2:$A$2221,'[2]Customer Answer 5 &amp; 6'!$A$2:$O$2221,11,FALSE)</f>
        <v>0</v>
      </c>
      <c r="T1087" s="26">
        <f>VLOOKUP($A$2:$A$2221,'[2]Customer Answer 5 &amp; 6'!$A$2:$O$2221,12,FALSE)</f>
        <v>0</v>
      </c>
      <c r="U1087" s="26">
        <f>VLOOKUP($A$2:$A$2221,'[2]Customer Answer 5 &amp; 6'!$A$2:$O$2221,13,FALSE)</f>
        <v>0</v>
      </c>
      <c r="V1087" s="26">
        <f>VLOOKUP($A$2:$A$2221,'[2]Customer Answer 5 &amp; 6'!$A$2:$O$2221,14,FALSE)</f>
        <v>1</v>
      </c>
      <c r="W1087" s="27" t="str">
        <f>VLOOKUP($A$2:$A$2221,'[2]Customer Answer 5 &amp; 6'!$A$2:$O$2221,15,FALSE)</f>
        <v>Other</v>
      </c>
      <c r="X1087" s="21">
        <f>VLOOKUP($A$2:$A$2221,'[2]Sales Answer 1 &amp; 2'!$A$2:$N$2221,3,FALSE)</f>
        <v>76</v>
      </c>
      <c r="Y1087" s="21">
        <f>VLOOKUP($A$2:$A$2221,'[2]Sales Answer 1 &amp; 2'!$A$2:$N$2221,4,FALSE)</f>
        <v>0</v>
      </c>
      <c r="Z1087" s="21">
        <f>VLOOKUP($A$2:$A$2221,'[2]Sales Answer 1 &amp; 2'!$A$2:$N$2221,5,FALSE)</f>
        <v>45</v>
      </c>
      <c r="AA1087" s="21">
        <f>VLOOKUP($A$2:$A$2221,'[2]Sales Answer 1 &amp; 2'!$A$2:$N$2221,6,FALSE)</f>
        <v>0</v>
      </c>
      <c r="AB1087" s="21">
        <f>VLOOKUP($A$2:$A$2221,'[2]Sales Answer 1 &amp; 2'!$A$2:$N$2221,7,FALSE)</f>
        <v>0</v>
      </c>
    </row>
    <row r="1088" spans="1:28" ht="15" thickBot="1" x14ac:dyDescent="0.35">
      <c r="A1088" s="12">
        <v>2197</v>
      </c>
      <c r="B1088" s="13">
        <v>0</v>
      </c>
      <c r="C1088" s="13">
        <v>0</v>
      </c>
      <c r="D1088" s="13">
        <v>0</v>
      </c>
      <c r="E1088" s="13">
        <v>0</v>
      </c>
      <c r="F1088" s="13">
        <v>0</v>
      </c>
      <c r="G1088" s="13">
        <v>0</v>
      </c>
      <c r="H1088" s="13">
        <v>0</v>
      </c>
      <c r="I1088" s="14">
        <v>43821</v>
      </c>
      <c r="J1088" s="22">
        <f>VLOOKUP($A$2:$A$2221,'[2]Customer Answer 5 &amp; 6'!$A$2:$O$2221,2,FALSE)</f>
        <v>161559</v>
      </c>
      <c r="K1088" s="23">
        <f>VLOOKUP($A$2:$A$2221,'[2]Customer Answer 5 &amp; 6'!$A$2:$O$2221,3,FALSE)</f>
        <v>0</v>
      </c>
      <c r="L1088" s="24">
        <f>VLOOKUP($A$2:$A$2221,'[2]Customer Answer 5 &amp; 6'!$A$2:$O$2221,4,FALSE)</f>
        <v>1</v>
      </c>
      <c r="M1088" s="25">
        <f>VLOOKUP($A$2:$A$2221,'[2]Customer Answer 5 &amp; 6'!$A$2:$O$2221,5,FALSE)</f>
        <v>55</v>
      </c>
      <c r="N1088">
        <f>VLOOKUP($A$2:$A$2221,'[2]Customer Answer 5 &amp; 6'!$A$2:$O$2221,6,FALSE)</f>
        <v>0</v>
      </c>
      <c r="O1088">
        <f>VLOOKUP($A$2:$A$2221,'[2]Customer Answer 5 &amp; 6'!$A$2:$O$2221,7,FALSE)</f>
        <v>0</v>
      </c>
      <c r="P1088">
        <f>VLOOKUP($A$2:$A$2221,'[2]Customer Answer 5 &amp; 6'!$A$2:$O$2221,8,FALSE)</f>
        <v>1</v>
      </c>
      <c r="Q1088">
        <f>VLOOKUP($A$2:$A$2221,'[2]Customer Answer 5 &amp; 6'!$A$2:$O$2221,9,FALSE)</f>
        <v>0</v>
      </c>
      <c r="R1088">
        <f>VLOOKUP($A$2:$A$2221,'[2]Customer Answer 5 &amp; 6'!$A$2:$O$2221,10,FALSE)</f>
        <v>0</v>
      </c>
      <c r="S1088" s="26">
        <f>VLOOKUP($A$2:$A$2221,'[2]Customer Answer 5 &amp; 6'!$A$2:$O$2221,11,FALSE)</f>
        <v>0</v>
      </c>
      <c r="T1088" s="26">
        <f>VLOOKUP($A$2:$A$2221,'[2]Customer Answer 5 &amp; 6'!$A$2:$O$2221,12,FALSE)</f>
        <v>1</v>
      </c>
      <c r="U1088" s="26">
        <f>VLOOKUP($A$2:$A$2221,'[2]Customer Answer 5 &amp; 6'!$A$2:$O$2221,13,FALSE)</f>
        <v>0</v>
      </c>
      <c r="V1088" s="26">
        <f>VLOOKUP($A$2:$A$2221,'[2]Customer Answer 5 &amp; 6'!$A$2:$O$2221,14,FALSE)</f>
        <v>0</v>
      </c>
      <c r="W1088" s="27" t="str">
        <f>VLOOKUP($A$2:$A$2221,'[2]Customer Answer 5 &amp; 6'!$A$2:$O$2221,15,FALSE)</f>
        <v>Illinois</v>
      </c>
      <c r="X1088" s="21">
        <f>VLOOKUP($A$2:$A$2221,'[2]Sales Answer 1 &amp; 2'!$A$2:$N$2221,3,FALSE)</f>
        <v>732</v>
      </c>
      <c r="Y1088" s="21">
        <f>VLOOKUP($A$2:$A$2221,'[2]Sales Answer 1 &amp; 2'!$A$2:$N$2221,4,FALSE)</f>
        <v>218</v>
      </c>
      <c r="Z1088" s="21">
        <f>VLOOKUP($A$2:$A$2221,'[2]Sales Answer 1 &amp; 2'!$A$2:$N$2221,5,FALSE)</f>
        <v>231</v>
      </c>
      <c r="AA1088" s="21">
        <f>VLOOKUP($A$2:$A$2221,'[2]Sales Answer 1 &amp; 2'!$A$2:$N$2221,6,FALSE)</f>
        <v>84</v>
      </c>
      <c r="AB1088" s="21">
        <f>VLOOKUP($A$2:$A$2221,'[2]Sales Answer 1 &amp; 2'!$A$2:$N$2221,7,FALSE)</f>
        <v>37</v>
      </c>
    </row>
    <row r="1089" spans="1:28" ht="15" thickBot="1" x14ac:dyDescent="0.35">
      <c r="A1089" s="12">
        <v>1081</v>
      </c>
      <c r="B1089" s="13">
        <v>0</v>
      </c>
      <c r="C1089" s="13">
        <v>1</v>
      </c>
      <c r="D1089" s="13">
        <v>0</v>
      </c>
      <c r="E1089" s="13">
        <v>0</v>
      </c>
      <c r="F1089" s="13">
        <v>0</v>
      </c>
      <c r="G1089" s="13">
        <v>0</v>
      </c>
      <c r="H1089" s="13">
        <v>0</v>
      </c>
      <c r="I1089" s="14">
        <v>43820</v>
      </c>
      <c r="J1089" s="22">
        <f>VLOOKUP($A$2:$A$2221,'[2]Customer Answer 5 &amp; 6'!$A$2:$O$2221,2,FALSE)</f>
        <v>136138</v>
      </c>
      <c r="K1089" s="23">
        <f>VLOOKUP($A$2:$A$2221,'[2]Customer Answer 5 &amp; 6'!$A$2:$O$2221,3,FALSE)</f>
        <v>1</v>
      </c>
      <c r="L1089" s="24">
        <f>VLOOKUP($A$2:$A$2221,'[2]Customer Answer 5 &amp; 6'!$A$2:$O$2221,4,FALSE)</f>
        <v>1</v>
      </c>
      <c r="M1089" s="25">
        <f>VLOOKUP($A$2:$A$2221,'[2]Customer Answer 5 &amp; 6'!$A$2:$O$2221,5,FALSE)</f>
        <v>50</v>
      </c>
      <c r="N1089">
        <f>VLOOKUP($A$2:$A$2221,'[2]Customer Answer 5 &amp; 6'!$A$2:$O$2221,6,FALSE)</f>
        <v>0</v>
      </c>
      <c r="O1089">
        <f>VLOOKUP($A$2:$A$2221,'[2]Customer Answer 5 &amp; 6'!$A$2:$O$2221,7,FALSE)</f>
        <v>1</v>
      </c>
      <c r="P1089">
        <f>VLOOKUP($A$2:$A$2221,'[2]Customer Answer 5 &amp; 6'!$A$2:$O$2221,8,FALSE)</f>
        <v>0</v>
      </c>
      <c r="Q1089">
        <f>VLOOKUP($A$2:$A$2221,'[2]Customer Answer 5 &amp; 6'!$A$2:$O$2221,9,FALSE)</f>
        <v>0</v>
      </c>
      <c r="R1089">
        <f>VLOOKUP($A$2:$A$2221,'[2]Customer Answer 5 &amp; 6'!$A$2:$O$2221,10,FALSE)</f>
        <v>0</v>
      </c>
      <c r="S1089" s="26">
        <f>VLOOKUP($A$2:$A$2221,'[2]Customer Answer 5 &amp; 6'!$A$2:$O$2221,11,FALSE)</f>
        <v>0</v>
      </c>
      <c r="T1089" s="26">
        <f>VLOOKUP($A$2:$A$2221,'[2]Customer Answer 5 &amp; 6'!$A$2:$O$2221,12,FALSE)</f>
        <v>0</v>
      </c>
      <c r="U1089" s="26">
        <f>VLOOKUP($A$2:$A$2221,'[2]Customer Answer 5 &amp; 6'!$A$2:$O$2221,13,FALSE)</f>
        <v>1</v>
      </c>
      <c r="V1089" s="26">
        <f>VLOOKUP($A$2:$A$2221,'[2]Customer Answer 5 &amp; 6'!$A$2:$O$2221,14,FALSE)</f>
        <v>0</v>
      </c>
      <c r="W1089" s="27" t="str">
        <f>VLOOKUP($A$2:$A$2221,'[2]Customer Answer 5 &amp; 6'!$A$2:$O$2221,15,FALSE)</f>
        <v>Illinois</v>
      </c>
      <c r="X1089" s="21">
        <f>VLOOKUP($A$2:$A$2221,'[2]Sales Answer 1 &amp; 2'!$A$2:$N$2221,3,FALSE)</f>
        <v>490</v>
      </c>
      <c r="Y1089" s="21">
        <f>VLOOKUP($A$2:$A$2221,'[2]Sales Answer 1 &amp; 2'!$A$2:$N$2221,4,FALSE)</f>
        <v>0</v>
      </c>
      <c r="Z1089" s="21">
        <f>VLOOKUP($A$2:$A$2221,'[2]Sales Answer 1 &amp; 2'!$A$2:$N$2221,5,FALSE)</f>
        <v>60</v>
      </c>
      <c r="AA1089" s="21">
        <f>VLOOKUP($A$2:$A$2221,'[2]Sales Answer 1 &amp; 2'!$A$2:$N$2221,6,FALSE)</f>
        <v>0</v>
      </c>
      <c r="AB1089" s="21">
        <f>VLOOKUP($A$2:$A$2221,'[2]Sales Answer 1 &amp; 2'!$A$2:$N$2221,7,FALSE)</f>
        <v>0</v>
      </c>
    </row>
    <row r="1090" spans="1:28" ht="15" thickBot="1" x14ac:dyDescent="0.35">
      <c r="A1090" s="12">
        <v>1304</v>
      </c>
      <c r="B1090" s="13">
        <v>0</v>
      </c>
      <c r="C1090" s="13">
        <v>0</v>
      </c>
      <c r="D1090" s="13">
        <v>0</v>
      </c>
      <c r="E1090" s="13">
        <v>0</v>
      </c>
      <c r="F1090" s="13">
        <v>0</v>
      </c>
      <c r="G1090" s="13">
        <v>0</v>
      </c>
      <c r="H1090" s="13">
        <v>0</v>
      </c>
      <c r="I1090" s="14">
        <v>43820</v>
      </c>
      <c r="J1090" s="22">
        <f>VLOOKUP($A$2:$A$2221,'[2]Customer Answer 5 &amp; 6'!$A$2:$O$2221,2,FALSE)</f>
        <v>130833</v>
      </c>
      <c r="K1090" s="23">
        <f>VLOOKUP($A$2:$A$2221,'[2]Customer Answer 5 &amp; 6'!$A$2:$O$2221,3,FALSE)</f>
        <v>1</v>
      </c>
      <c r="L1090" s="24">
        <f>VLOOKUP($A$2:$A$2221,'[2]Customer Answer 5 &amp; 6'!$A$2:$O$2221,4,FALSE)</f>
        <v>1</v>
      </c>
      <c r="M1090" s="25">
        <f>VLOOKUP($A$2:$A$2221,'[2]Customer Answer 5 &amp; 6'!$A$2:$O$2221,5,FALSE)</f>
        <v>69</v>
      </c>
      <c r="N1090">
        <f>VLOOKUP($A$2:$A$2221,'[2]Customer Answer 5 &amp; 6'!$A$2:$O$2221,6,FALSE)</f>
        <v>0</v>
      </c>
      <c r="O1090">
        <f>VLOOKUP($A$2:$A$2221,'[2]Customer Answer 5 &amp; 6'!$A$2:$O$2221,7,FALSE)</f>
        <v>1</v>
      </c>
      <c r="P1090">
        <f>VLOOKUP($A$2:$A$2221,'[2]Customer Answer 5 &amp; 6'!$A$2:$O$2221,8,FALSE)</f>
        <v>0</v>
      </c>
      <c r="Q1090">
        <f>VLOOKUP($A$2:$A$2221,'[2]Customer Answer 5 &amp; 6'!$A$2:$O$2221,9,FALSE)</f>
        <v>0</v>
      </c>
      <c r="R1090">
        <f>VLOOKUP($A$2:$A$2221,'[2]Customer Answer 5 &amp; 6'!$A$2:$O$2221,10,FALSE)</f>
        <v>0</v>
      </c>
      <c r="S1090" s="26">
        <f>VLOOKUP($A$2:$A$2221,'[2]Customer Answer 5 &amp; 6'!$A$2:$O$2221,11,FALSE)</f>
        <v>0</v>
      </c>
      <c r="T1090" s="26">
        <f>VLOOKUP($A$2:$A$2221,'[2]Customer Answer 5 &amp; 6'!$A$2:$O$2221,12,FALSE)</f>
        <v>1</v>
      </c>
      <c r="U1090" s="26">
        <f>VLOOKUP($A$2:$A$2221,'[2]Customer Answer 5 &amp; 6'!$A$2:$O$2221,13,FALSE)</f>
        <v>0</v>
      </c>
      <c r="V1090" s="26">
        <f>VLOOKUP($A$2:$A$2221,'[2]Customer Answer 5 &amp; 6'!$A$2:$O$2221,14,FALSE)</f>
        <v>0</v>
      </c>
      <c r="W1090" s="27" t="str">
        <f>VLOOKUP($A$2:$A$2221,'[2]Customer Answer 5 &amp; 6'!$A$2:$O$2221,15,FALSE)</f>
        <v>New York</v>
      </c>
      <c r="X1090" s="21">
        <f>VLOOKUP($A$2:$A$2221,'[2]Sales Answer 1 &amp; 2'!$A$2:$N$2221,3,FALSE)</f>
        <v>47</v>
      </c>
      <c r="Y1090" s="21">
        <f>VLOOKUP($A$2:$A$2221,'[2]Sales Answer 1 &amp; 2'!$A$2:$N$2221,4,FALSE)</f>
        <v>0</v>
      </c>
      <c r="Z1090" s="21">
        <f>VLOOKUP($A$2:$A$2221,'[2]Sales Answer 1 &amp; 2'!$A$2:$N$2221,5,FALSE)</f>
        <v>30</v>
      </c>
      <c r="AA1090" s="21">
        <f>VLOOKUP($A$2:$A$2221,'[2]Sales Answer 1 &amp; 2'!$A$2:$N$2221,6,FALSE)</f>
        <v>13</v>
      </c>
      <c r="AB1090" s="21">
        <f>VLOOKUP($A$2:$A$2221,'[2]Sales Answer 1 &amp; 2'!$A$2:$N$2221,7,FALSE)</f>
        <v>4</v>
      </c>
    </row>
    <row r="1091" spans="1:28" ht="15" thickBot="1" x14ac:dyDescent="0.35">
      <c r="A1091" s="12">
        <v>2232</v>
      </c>
      <c r="B1091" s="13">
        <v>0</v>
      </c>
      <c r="C1091" s="13">
        <v>1</v>
      </c>
      <c r="D1091" s="13">
        <v>0</v>
      </c>
      <c r="E1091" s="13">
        <v>0</v>
      </c>
      <c r="F1091" s="13">
        <v>0</v>
      </c>
      <c r="G1091" s="13">
        <v>0</v>
      </c>
      <c r="H1091" s="13">
        <v>0</v>
      </c>
      <c r="I1091" s="14">
        <v>43820</v>
      </c>
      <c r="J1091" s="22">
        <f>VLOOKUP($A$2:$A$2221,'[2]Customer Answer 5 &amp; 6'!$A$2:$O$2221,2,FALSE)</f>
        <v>167433</v>
      </c>
      <c r="K1091" s="23">
        <f>VLOOKUP($A$2:$A$2221,'[2]Customer Answer 5 &amp; 6'!$A$2:$O$2221,3,FALSE)</f>
        <v>0</v>
      </c>
      <c r="L1091" s="24">
        <f>VLOOKUP($A$2:$A$2221,'[2]Customer Answer 5 &amp; 6'!$A$2:$O$2221,4,FALSE)</f>
        <v>2</v>
      </c>
      <c r="M1091" s="25">
        <f>VLOOKUP($A$2:$A$2221,'[2]Customer Answer 5 &amp; 6'!$A$2:$O$2221,5,FALSE)</f>
        <v>68</v>
      </c>
      <c r="N1091">
        <f>VLOOKUP($A$2:$A$2221,'[2]Customer Answer 5 &amp; 6'!$A$2:$O$2221,6,FALSE)</f>
        <v>0</v>
      </c>
      <c r="O1091">
        <f>VLOOKUP($A$2:$A$2221,'[2]Customer Answer 5 &amp; 6'!$A$2:$O$2221,7,FALSE)</f>
        <v>1</v>
      </c>
      <c r="P1091">
        <f>VLOOKUP($A$2:$A$2221,'[2]Customer Answer 5 &amp; 6'!$A$2:$O$2221,8,FALSE)</f>
        <v>0</v>
      </c>
      <c r="Q1091">
        <f>VLOOKUP($A$2:$A$2221,'[2]Customer Answer 5 &amp; 6'!$A$2:$O$2221,9,FALSE)</f>
        <v>0</v>
      </c>
      <c r="R1091">
        <f>VLOOKUP($A$2:$A$2221,'[2]Customer Answer 5 &amp; 6'!$A$2:$O$2221,10,FALSE)</f>
        <v>0</v>
      </c>
      <c r="S1091" s="26">
        <f>VLOOKUP($A$2:$A$2221,'[2]Customer Answer 5 &amp; 6'!$A$2:$O$2221,11,FALSE)</f>
        <v>0</v>
      </c>
      <c r="T1091" s="26">
        <f>VLOOKUP($A$2:$A$2221,'[2]Customer Answer 5 &amp; 6'!$A$2:$O$2221,12,FALSE)</f>
        <v>1</v>
      </c>
      <c r="U1091" s="26">
        <f>VLOOKUP($A$2:$A$2221,'[2]Customer Answer 5 &amp; 6'!$A$2:$O$2221,13,FALSE)</f>
        <v>0</v>
      </c>
      <c r="V1091" s="26">
        <f>VLOOKUP($A$2:$A$2221,'[2]Customer Answer 5 &amp; 6'!$A$2:$O$2221,14,FALSE)</f>
        <v>0</v>
      </c>
      <c r="W1091" s="27" t="str">
        <f>VLOOKUP($A$2:$A$2221,'[2]Customer Answer 5 &amp; 6'!$A$2:$O$2221,15,FALSE)</f>
        <v>Florida</v>
      </c>
      <c r="X1091" s="21">
        <f>VLOOKUP($A$2:$A$2221,'[2]Sales Answer 1 &amp; 2'!$A$2:$N$2221,3,FALSE)</f>
        <v>1527</v>
      </c>
      <c r="Y1091" s="21">
        <f>VLOOKUP($A$2:$A$2221,'[2]Sales Answer 1 &amp; 2'!$A$2:$N$2221,4,FALSE)</f>
        <v>70</v>
      </c>
      <c r="Z1091" s="21">
        <f>VLOOKUP($A$2:$A$2221,'[2]Sales Answer 1 &amp; 2'!$A$2:$N$2221,5,FALSE)</f>
        <v>643</v>
      </c>
      <c r="AA1091" s="21">
        <f>VLOOKUP($A$2:$A$2221,'[2]Sales Answer 1 &amp; 2'!$A$2:$N$2221,6,FALSE)</f>
        <v>30</v>
      </c>
      <c r="AB1091" s="21">
        <f>VLOOKUP($A$2:$A$2221,'[2]Sales Answer 1 &amp; 2'!$A$2:$N$2221,7,FALSE)</f>
        <v>119</v>
      </c>
    </row>
    <row r="1092" spans="1:28" ht="15" thickBot="1" x14ac:dyDescent="0.35">
      <c r="A1092" s="12">
        <v>2854</v>
      </c>
      <c r="B1092" s="13">
        <v>0</v>
      </c>
      <c r="C1092" s="13">
        <v>0</v>
      </c>
      <c r="D1092" s="13">
        <v>0</v>
      </c>
      <c r="E1092" s="13">
        <v>0</v>
      </c>
      <c r="F1092" s="13">
        <v>0</v>
      </c>
      <c r="G1092" s="13">
        <v>0</v>
      </c>
      <c r="H1092" s="13">
        <v>0</v>
      </c>
      <c r="I1092" s="14">
        <v>43819</v>
      </c>
      <c r="J1092" s="22">
        <f>VLOOKUP($A$2:$A$2221,'[2]Customer Answer 5 &amp; 6'!$A$2:$O$2221,2,FALSE)</f>
        <v>170300</v>
      </c>
      <c r="K1092" s="23">
        <f>VLOOKUP($A$2:$A$2221,'[2]Customer Answer 5 &amp; 6'!$A$2:$O$2221,3,FALSE)</f>
        <v>1</v>
      </c>
      <c r="L1092" s="24">
        <f>VLOOKUP($A$2:$A$2221,'[2]Customer Answer 5 &amp; 6'!$A$2:$O$2221,4,FALSE)</f>
        <v>0</v>
      </c>
      <c r="M1092" s="25">
        <f>VLOOKUP($A$2:$A$2221,'[2]Customer Answer 5 &amp; 6'!$A$2:$O$2221,5,FALSE)</f>
        <v>45</v>
      </c>
      <c r="N1092">
        <f>VLOOKUP($A$2:$A$2221,'[2]Customer Answer 5 &amp; 6'!$A$2:$O$2221,6,FALSE)</f>
        <v>1</v>
      </c>
      <c r="O1092">
        <f>VLOOKUP($A$2:$A$2221,'[2]Customer Answer 5 &amp; 6'!$A$2:$O$2221,7,FALSE)</f>
        <v>0</v>
      </c>
      <c r="P1092">
        <f>VLOOKUP($A$2:$A$2221,'[2]Customer Answer 5 &amp; 6'!$A$2:$O$2221,8,FALSE)</f>
        <v>0</v>
      </c>
      <c r="Q1092">
        <f>VLOOKUP($A$2:$A$2221,'[2]Customer Answer 5 &amp; 6'!$A$2:$O$2221,9,FALSE)</f>
        <v>0</v>
      </c>
      <c r="R1092">
        <f>VLOOKUP($A$2:$A$2221,'[2]Customer Answer 5 &amp; 6'!$A$2:$O$2221,10,FALSE)</f>
        <v>0</v>
      </c>
      <c r="S1092" s="26">
        <f>VLOOKUP($A$2:$A$2221,'[2]Customer Answer 5 &amp; 6'!$A$2:$O$2221,11,FALSE)</f>
        <v>0</v>
      </c>
      <c r="T1092" s="26">
        <f>VLOOKUP($A$2:$A$2221,'[2]Customer Answer 5 &amp; 6'!$A$2:$O$2221,12,FALSE)</f>
        <v>1</v>
      </c>
      <c r="U1092" s="26">
        <f>VLOOKUP($A$2:$A$2221,'[2]Customer Answer 5 &amp; 6'!$A$2:$O$2221,13,FALSE)</f>
        <v>0</v>
      </c>
      <c r="V1092" s="26">
        <f>VLOOKUP($A$2:$A$2221,'[2]Customer Answer 5 &amp; 6'!$A$2:$O$2221,14,FALSE)</f>
        <v>0</v>
      </c>
      <c r="W1092" s="27" t="str">
        <f>VLOOKUP($A$2:$A$2221,'[2]Customer Answer 5 &amp; 6'!$A$2:$O$2221,15,FALSE)</f>
        <v>Other</v>
      </c>
      <c r="X1092" s="21">
        <f>VLOOKUP($A$2:$A$2221,'[2]Sales Answer 1 &amp; 2'!$A$2:$N$2221,3,FALSE)</f>
        <v>2531</v>
      </c>
      <c r="Y1092" s="21">
        <f>VLOOKUP($A$2:$A$2221,'[2]Sales Answer 1 &amp; 2'!$A$2:$N$2221,4,FALSE)</f>
        <v>148</v>
      </c>
      <c r="Z1092" s="21">
        <f>VLOOKUP($A$2:$A$2221,'[2]Sales Answer 1 &amp; 2'!$A$2:$N$2221,5,FALSE)</f>
        <v>819</v>
      </c>
      <c r="AA1092" s="21">
        <f>VLOOKUP($A$2:$A$2221,'[2]Sales Answer 1 &amp; 2'!$A$2:$N$2221,6,FALSE)</f>
        <v>145</v>
      </c>
      <c r="AB1092" s="21">
        <f>VLOOKUP($A$2:$A$2221,'[2]Sales Answer 1 &amp; 2'!$A$2:$N$2221,7,FALSE)</f>
        <v>111</v>
      </c>
    </row>
    <row r="1093" spans="1:28" ht="15" thickBot="1" x14ac:dyDescent="0.35">
      <c r="A1093" s="12">
        <v>3177</v>
      </c>
      <c r="B1093" s="13">
        <v>0</v>
      </c>
      <c r="C1093" s="13">
        <v>0</v>
      </c>
      <c r="D1093" s="13">
        <v>0</v>
      </c>
      <c r="E1093" s="13">
        <v>0</v>
      </c>
      <c r="F1093" s="13">
        <v>0</v>
      </c>
      <c r="G1093" s="13">
        <v>0</v>
      </c>
      <c r="H1093" s="13">
        <v>0</v>
      </c>
      <c r="I1093" s="14">
        <v>43819</v>
      </c>
      <c r="J1093" s="22">
        <f>VLOOKUP($A$2:$A$2221,'[2]Customer Answer 5 &amp; 6'!$A$2:$O$2221,2,FALSE)</f>
        <v>145146</v>
      </c>
      <c r="K1093" s="23">
        <f>VLOOKUP($A$2:$A$2221,'[2]Customer Answer 5 &amp; 6'!$A$2:$O$2221,3,FALSE)</f>
        <v>1</v>
      </c>
      <c r="L1093" s="24">
        <f>VLOOKUP($A$2:$A$2221,'[2]Customer Answer 5 &amp; 6'!$A$2:$O$2221,4,FALSE)</f>
        <v>1</v>
      </c>
      <c r="M1093" s="25">
        <f>VLOOKUP($A$2:$A$2221,'[2]Customer Answer 5 &amp; 6'!$A$2:$O$2221,5,FALSE)</f>
        <v>57</v>
      </c>
      <c r="N1093">
        <f>VLOOKUP($A$2:$A$2221,'[2]Customer Answer 5 &amp; 6'!$A$2:$O$2221,6,FALSE)</f>
        <v>1</v>
      </c>
      <c r="O1093">
        <f>VLOOKUP($A$2:$A$2221,'[2]Customer Answer 5 &amp; 6'!$A$2:$O$2221,7,FALSE)</f>
        <v>0</v>
      </c>
      <c r="P1093">
        <f>VLOOKUP($A$2:$A$2221,'[2]Customer Answer 5 &amp; 6'!$A$2:$O$2221,8,FALSE)</f>
        <v>0</v>
      </c>
      <c r="Q1093">
        <f>VLOOKUP($A$2:$A$2221,'[2]Customer Answer 5 &amp; 6'!$A$2:$O$2221,9,FALSE)</f>
        <v>0</v>
      </c>
      <c r="R1093">
        <f>VLOOKUP($A$2:$A$2221,'[2]Customer Answer 5 &amp; 6'!$A$2:$O$2221,10,FALSE)</f>
        <v>0</v>
      </c>
      <c r="S1093" s="26">
        <f>VLOOKUP($A$2:$A$2221,'[2]Customer Answer 5 &amp; 6'!$A$2:$O$2221,11,FALSE)</f>
        <v>0</v>
      </c>
      <c r="T1093" s="26">
        <f>VLOOKUP($A$2:$A$2221,'[2]Customer Answer 5 &amp; 6'!$A$2:$O$2221,12,FALSE)</f>
        <v>1</v>
      </c>
      <c r="U1093" s="26">
        <f>VLOOKUP($A$2:$A$2221,'[2]Customer Answer 5 &amp; 6'!$A$2:$O$2221,13,FALSE)</f>
        <v>0</v>
      </c>
      <c r="V1093" s="26">
        <f>VLOOKUP($A$2:$A$2221,'[2]Customer Answer 5 &amp; 6'!$A$2:$O$2221,14,FALSE)</f>
        <v>0</v>
      </c>
      <c r="W1093" s="27" t="str">
        <f>VLOOKUP($A$2:$A$2221,'[2]Customer Answer 5 &amp; 6'!$A$2:$O$2221,15,FALSE)</f>
        <v>Texas</v>
      </c>
      <c r="X1093" s="21">
        <f>VLOOKUP($A$2:$A$2221,'[2]Sales Answer 1 &amp; 2'!$A$2:$N$2221,3,FALSE)</f>
        <v>106</v>
      </c>
      <c r="Y1093" s="21">
        <f>VLOOKUP($A$2:$A$2221,'[2]Sales Answer 1 &amp; 2'!$A$2:$N$2221,4,FALSE)</f>
        <v>0</v>
      </c>
      <c r="Z1093" s="21">
        <f>VLOOKUP($A$2:$A$2221,'[2]Sales Answer 1 &amp; 2'!$A$2:$N$2221,5,FALSE)</f>
        <v>16</v>
      </c>
      <c r="AA1093" s="21">
        <f>VLOOKUP($A$2:$A$2221,'[2]Sales Answer 1 &amp; 2'!$A$2:$N$2221,6,FALSE)</f>
        <v>0</v>
      </c>
      <c r="AB1093" s="21">
        <f>VLOOKUP($A$2:$A$2221,'[2]Sales Answer 1 &amp; 2'!$A$2:$N$2221,7,FALSE)</f>
        <v>0</v>
      </c>
    </row>
    <row r="1094" spans="1:28" ht="15" thickBot="1" x14ac:dyDescent="0.35">
      <c r="A1094" s="12">
        <v>1604</v>
      </c>
      <c r="B1094" s="13">
        <v>0</v>
      </c>
      <c r="C1094" s="13">
        <v>0</v>
      </c>
      <c r="D1094" s="13">
        <v>0</v>
      </c>
      <c r="E1094" s="13">
        <v>0</v>
      </c>
      <c r="F1094" s="13">
        <v>0</v>
      </c>
      <c r="G1094" s="13">
        <v>0</v>
      </c>
      <c r="H1094" s="13">
        <v>0</v>
      </c>
      <c r="I1094" s="14">
        <v>43818</v>
      </c>
      <c r="J1094" s="22">
        <f>VLOOKUP($A$2:$A$2221,'[2]Customer Answer 5 &amp; 6'!$A$2:$O$2221,2,FALSE)</f>
        <v>131632</v>
      </c>
      <c r="K1094" s="23">
        <f>VLOOKUP($A$2:$A$2221,'[2]Customer Answer 5 &amp; 6'!$A$2:$O$2221,3,FALSE)</f>
        <v>0</v>
      </c>
      <c r="L1094" s="24">
        <f>VLOOKUP($A$2:$A$2221,'[2]Customer Answer 5 &amp; 6'!$A$2:$O$2221,4,FALSE)</f>
        <v>0</v>
      </c>
      <c r="M1094" s="25">
        <f>VLOOKUP($A$2:$A$2221,'[2]Customer Answer 5 &amp; 6'!$A$2:$O$2221,5,FALSE)</f>
        <v>49</v>
      </c>
      <c r="N1094">
        <f>VLOOKUP($A$2:$A$2221,'[2]Customer Answer 5 &amp; 6'!$A$2:$O$2221,6,FALSE)</f>
        <v>0</v>
      </c>
      <c r="O1094">
        <f>VLOOKUP($A$2:$A$2221,'[2]Customer Answer 5 &amp; 6'!$A$2:$O$2221,7,FALSE)</f>
        <v>0</v>
      </c>
      <c r="P1094">
        <f>VLOOKUP($A$2:$A$2221,'[2]Customer Answer 5 &amp; 6'!$A$2:$O$2221,8,FALSE)</f>
        <v>1</v>
      </c>
      <c r="Q1094">
        <f>VLOOKUP($A$2:$A$2221,'[2]Customer Answer 5 &amp; 6'!$A$2:$O$2221,9,FALSE)</f>
        <v>0</v>
      </c>
      <c r="R1094">
        <f>VLOOKUP($A$2:$A$2221,'[2]Customer Answer 5 &amp; 6'!$A$2:$O$2221,10,FALSE)</f>
        <v>0</v>
      </c>
      <c r="S1094" s="26">
        <f>VLOOKUP($A$2:$A$2221,'[2]Customer Answer 5 &amp; 6'!$A$2:$O$2221,11,FALSE)</f>
        <v>0</v>
      </c>
      <c r="T1094" s="26">
        <f>VLOOKUP($A$2:$A$2221,'[2]Customer Answer 5 &amp; 6'!$A$2:$O$2221,12,FALSE)</f>
        <v>1</v>
      </c>
      <c r="U1094" s="26">
        <f>VLOOKUP($A$2:$A$2221,'[2]Customer Answer 5 &amp; 6'!$A$2:$O$2221,13,FALSE)</f>
        <v>0</v>
      </c>
      <c r="V1094" s="26">
        <f>VLOOKUP($A$2:$A$2221,'[2]Customer Answer 5 &amp; 6'!$A$2:$O$2221,14,FALSE)</f>
        <v>0</v>
      </c>
      <c r="W1094" s="27" t="str">
        <f>VLOOKUP($A$2:$A$2221,'[2]Customer Answer 5 &amp; 6'!$A$2:$O$2221,15,FALSE)</f>
        <v>New York</v>
      </c>
      <c r="X1094" s="21">
        <f>VLOOKUP($A$2:$A$2221,'[2]Sales Answer 1 &amp; 2'!$A$2:$N$2221,3,FALSE)</f>
        <v>71</v>
      </c>
      <c r="Y1094" s="21">
        <f>VLOOKUP($A$2:$A$2221,'[2]Sales Answer 1 &amp; 2'!$A$2:$N$2221,4,FALSE)</f>
        <v>33</v>
      </c>
      <c r="Z1094" s="21">
        <f>VLOOKUP($A$2:$A$2221,'[2]Sales Answer 1 &amp; 2'!$A$2:$N$2221,5,FALSE)</f>
        <v>50</v>
      </c>
      <c r="AA1094" s="21">
        <f>VLOOKUP($A$2:$A$2221,'[2]Sales Answer 1 &amp; 2'!$A$2:$N$2221,6,FALSE)</f>
        <v>46</v>
      </c>
      <c r="AB1094" s="21">
        <f>VLOOKUP($A$2:$A$2221,'[2]Sales Answer 1 &amp; 2'!$A$2:$N$2221,7,FALSE)</f>
        <v>62</v>
      </c>
    </row>
    <row r="1095" spans="1:28" ht="15" thickBot="1" x14ac:dyDescent="0.35">
      <c r="A1095" s="12">
        <v>1883</v>
      </c>
      <c r="B1095" s="13">
        <v>0</v>
      </c>
      <c r="C1095" s="13">
        <v>0</v>
      </c>
      <c r="D1095" s="13">
        <v>0</v>
      </c>
      <c r="E1095" s="13">
        <v>0</v>
      </c>
      <c r="F1095" s="13">
        <v>0</v>
      </c>
      <c r="G1095" s="13">
        <v>0</v>
      </c>
      <c r="H1095" s="13">
        <v>0</v>
      </c>
      <c r="I1095" s="14">
        <v>43818</v>
      </c>
      <c r="J1095" s="22">
        <f>VLOOKUP($A$2:$A$2221,'[2]Customer Answer 5 &amp; 6'!$A$2:$O$2221,2,FALSE)</f>
        <v>166825</v>
      </c>
      <c r="K1095" s="23">
        <f>VLOOKUP($A$2:$A$2221,'[2]Customer Answer 5 &amp; 6'!$A$2:$O$2221,3,FALSE)</f>
        <v>0</v>
      </c>
      <c r="L1095" s="24">
        <f>VLOOKUP($A$2:$A$2221,'[2]Customer Answer 5 &amp; 6'!$A$2:$O$2221,4,FALSE)</f>
        <v>0</v>
      </c>
      <c r="M1095" s="25">
        <f>VLOOKUP($A$2:$A$2221,'[2]Customer Answer 5 &amp; 6'!$A$2:$O$2221,5,FALSE)</f>
        <v>53</v>
      </c>
      <c r="N1095">
        <f>VLOOKUP($A$2:$A$2221,'[2]Customer Answer 5 &amp; 6'!$A$2:$O$2221,6,FALSE)</f>
        <v>0</v>
      </c>
      <c r="O1095">
        <f>VLOOKUP($A$2:$A$2221,'[2]Customer Answer 5 &amp; 6'!$A$2:$O$2221,7,FALSE)</f>
        <v>0</v>
      </c>
      <c r="P1095">
        <f>VLOOKUP($A$2:$A$2221,'[2]Customer Answer 5 &amp; 6'!$A$2:$O$2221,8,FALSE)</f>
        <v>0</v>
      </c>
      <c r="Q1095">
        <f>VLOOKUP($A$2:$A$2221,'[2]Customer Answer 5 &amp; 6'!$A$2:$O$2221,9,FALSE)</f>
        <v>1</v>
      </c>
      <c r="R1095">
        <f>VLOOKUP($A$2:$A$2221,'[2]Customer Answer 5 &amp; 6'!$A$2:$O$2221,10,FALSE)</f>
        <v>0</v>
      </c>
      <c r="S1095" s="26">
        <f>VLOOKUP($A$2:$A$2221,'[2]Customer Answer 5 &amp; 6'!$A$2:$O$2221,11,FALSE)</f>
        <v>0</v>
      </c>
      <c r="T1095" s="26">
        <f>VLOOKUP($A$2:$A$2221,'[2]Customer Answer 5 &amp; 6'!$A$2:$O$2221,12,FALSE)</f>
        <v>1</v>
      </c>
      <c r="U1095" s="26">
        <f>VLOOKUP($A$2:$A$2221,'[2]Customer Answer 5 &amp; 6'!$A$2:$O$2221,13,FALSE)</f>
        <v>0</v>
      </c>
      <c r="V1095" s="26">
        <f>VLOOKUP($A$2:$A$2221,'[2]Customer Answer 5 &amp; 6'!$A$2:$O$2221,14,FALSE)</f>
        <v>0</v>
      </c>
      <c r="W1095" s="27" t="str">
        <f>VLOOKUP($A$2:$A$2221,'[2]Customer Answer 5 &amp; 6'!$A$2:$O$2221,15,FALSE)</f>
        <v>California</v>
      </c>
      <c r="X1095" s="21">
        <f>VLOOKUP($A$2:$A$2221,'[2]Sales Answer 1 &amp; 2'!$A$2:$N$2221,3,FALSE)</f>
        <v>607</v>
      </c>
      <c r="Y1095" s="21">
        <f>VLOOKUP($A$2:$A$2221,'[2]Sales Answer 1 &amp; 2'!$A$2:$N$2221,4,FALSE)</f>
        <v>252</v>
      </c>
      <c r="Z1095" s="21">
        <f>VLOOKUP($A$2:$A$2221,'[2]Sales Answer 1 &amp; 2'!$A$2:$N$2221,5,FALSE)</f>
        <v>1011</v>
      </c>
      <c r="AA1095" s="21">
        <f>VLOOKUP($A$2:$A$2221,'[2]Sales Answer 1 &amp; 2'!$A$2:$N$2221,6,FALSE)</f>
        <v>72</v>
      </c>
      <c r="AB1095" s="21">
        <f>VLOOKUP($A$2:$A$2221,'[2]Sales Answer 1 &amp; 2'!$A$2:$N$2221,7,FALSE)</f>
        <v>100</v>
      </c>
    </row>
    <row r="1096" spans="1:28" ht="15" thickBot="1" x14ac:dyDescent="0.35">
      <c r="A1096" s="12">
        <v>1894</v>
      </c>
      <c r="B1096" s="13">
        <v>0</v>
      </c>
      <c r="C1096" s="13">
        <v>0</v>
      </c>
      <c r="D1096" s="13">
        <v>0</v>
      </c>
      <c r="E1096" s="13">
        <v>0</v>
      </c>
      <c r="F1096" s="13">
        <v>0</v>
      </c>
      <c r="G1096" s="13">
        <v>0</v>
      </c>
      <c r="H1096" s="13">
        <v>1</v>
      </c>
      <c r="I1096" s="14">
        <v>43818</v>
      </c>
      <c r="J1096" s="22">
        <f>VLOOKUP($A$2:$A$2221,'[2]Customer Answer 5 &amp; 6'!$A$2:$O$2221,2,FALSE)</f>
        <v>135641</v>
      </c>
      <c r="K1096" s="23">
        <f>VLOOKUP($A$2:$A$2221,'[2]Customer Answer 5 &amp; 6'!$A$2:$O$2221,3,FALSE)</f>
        <v>1</v>
      </c>
      <c r="L1096" s="24">
        <f>VLOOKUP($A$2:$A$2221,'[2]Customer Answer 5 &amp; 6'!$A$2:$O$2221,4,FALSE)</f>
        <v>0</v>
      </c>
      <c r="M1096" s="25">
        <f>VLOOKUP($A$2:$A$2221,'[2]Customer Answer 5 &amp; 6'!$A$2:$O$2221,5,FALSE)</f>
        <v>48</v>
      </c>
      <c r="N1096">
        <f>VLOOKUP($A$2:$A$2221,'[2]Customer Answer 5 &amp; 6'!$A$2:$O$2221,6,FALSE)</f>
        <v>0</v>
      </c>
      <c r="O1096">
        <f>VLOOKUP($A$2:$A$2221,'[2]Customer Answer 5 &amp; 6'!$A$2:$O$2221,7,FALSE)</f>
        <v>1</v>
      </c>
      <c r="P1096">
        <f>VLOOKUP($A$2:$A$2221,'[2]Customer Answer 5 &amp; 6'!$A$2:$O$2221,8,FALSE)</f>
        <v>0</v>
      </c>
      <c r="Q1096">
        <f>VLOOKUP($A$2:$A$2221,'[2]Customer Answer 5 &amp; 6'!$A$2:$O$2221,9,FALSE)</f>
        <v>0</v>
      </c>
      <c r="R1096">
        <f>VLOOKUP($A$2:$A$2221,'[2]Customer Answer 5 &amp; 6'!$A$2:$O$2221,10,FALSE)</f>
        <v>0</v>
      </c>
      <c r="S1096" s="26">
        <f>VLOOKUP($A$2:$A$2221,'[2]Customer Answer 5 &amp; 6'!$A$2:$O$2221,11,FALSE)</f>
        <v>0</v>
      </c>
      <c r="T1096" s="26">
        <f>VLOOKUP($A$2:$A$2221,'[2]Customer Answer 5 &amp; 6'!$A$2:$O$2221,12,FALSE)</f>
        <v>0</v>
      </c>
      <c r="U1096" s="26">
        <f>VLOOKUP($A$2:$A$2221,'[2]Customer Answer 5 &amp; 6'!$A$2:$O$2221,13,FALSE)</f>
        <v>1</v>
      </c>
      <c r="V1096" s="26">
        <f>VLOOKUP($A$2:$A$2221,'[2]Customer Answer 5 &amp; 6'!$A$2:$O$2221,14,FALSE)</f>
        <v>0</v>
      </c>
      <c r="W1096" s="27" t="str">
        <f>VLOOKUP($A$2:$A$2221,'[2]Customer Answer 5 &amp; 6'!$A$2:$O$2221,15,FALSE)</f>
        <v>Other</v>
      </c>
      <c r="X1096" s="21">
        <f>VLOOKUP($A$2:$A$2221,'[2]Sales Answer 1 &amp; 2'!$A$2:$N$2221,3,FALSE)</f>
        <v>240</v>
      </c>
      <c r="Y1096" s="21">
        <f>VLOOKUP($A$2:$A$2221,'[2]Sales Answer 1 &amp; 2'!$A$2:$N$2221,4,FALSE)</f>
        <v>11</v>
      </c>
      <c r="Z1096" s="21">
        <f>VLOOKUP($A$2:$A$2221,'[2]Sales Answer 1 &amp; 2'!$A$2:$N$2221,5,FALSE)</f>
        <v>255</v>
      </c>
      <c r="AA1096" s="21">
        <f>VLOOKUP($A$2:$A$2221,'[2]Sales Answer 1 &amp; 2'!$A$2:$N$2221,6,FALSE)</f>
        <v>30</v>
      </c>
      <c r="AB1096" s="21">
        <f>VLOOKUP($A$2:$A$2221,'[2]Sales Answer 1 &amp; 2'!$A$2:$N$2221,7,FALSE)</f>
        <v>34</v>
      </c>
    </row>
    <row r="1097" spans="1:28" ht="15" thickBot="1" x14ac:dyDescent="0.35">
      <c r="A1097" s="12">
        <v>1919</v>
      </c>
      <c r="B1097" s="13">
        <v>0</v>
      </c>
      <c r="C1097" s="13">
        <v>0</v>
      </c>
      <c r="D1097" s="13">
        <v>0</v>
      </c>
      <c r="E1097" s="13">
        <v>0</v>
      </c>
      <c r="F1097" s="13">
        <v>0</v>
      </c>
      <c r="G1097" s="13">
        <v>0</v>
      </c>
      <c r="H1097" s="13">
        <v>0</v>
      </c>
      <c r="I1097" s="14">
        <v>43818</v>
      </c>
      <c r="J1097" s="22">
        <f>VLOOKUP($A$2:$A$2221,'[2]Customer Answer 5 &amp; 6'!$A$2:$O$2221,2,FALSE)</f>
        <v>155239</v>
      </c>
      <c r="K1097" s="23">
        <f>VLOOKUP($A$2:$A$2221,'[2]Customer Answer 5 &amp; 6'!$A$2:$O$2221,3,FALSE)</f>
        <v>0</v>
      </c>
      <c r="L1097" s="24">
        <f>VLOOKUP($A$2:$A$2221,'[2]Customer Answer 5 &amp; 6'!$A$2:$O$2221,4,FALSE)</f>
        <v>1</v>
      </c>
      <c r="M1097" s="25">
        <f>VLOOKUP($A$2:$A$2221,'[2]Customer Answer 5 &amp; 6'!$A$2:$O$2221,5,FALSE)</f>
        <v>49</v>
      </c>
      <c r="N1097">
        <f>VLOOKUP($A$2:$A$2221,'[2]Customer Answer 5 &amp; 6'!$A$2:$O$2221,6,FALSE)</f>
        <v>0</v>
      </c>
      <c r="O1097">
        <f>VLOOKUP($A$2:$A$2221,'[2]Customer Answer 5 &amp; 6'!$A$2:$O$2221,7,FALSE)</f>
        <v>0</v>
      </c>
      <c r="P1097">
        <f>VLOOKUP($A$2:$A$2221,'[2]Customer Answer 5 &amp; 6'!$A$2:$O$2221,8,FALSE)</f>
        <v>1</v>
      </c>
      <c r="Q1097">
        <f>VLOOKUP($A$2:$A$2221,'[2]Customer Answer 5 &amp; 6'!$A$2:$O$2221,9,FALSE)</f>
        <v>0</v>
      </c>
      <c r="R1097">
        <f>VLOOKUP($A$2:$A$2221,'[2]Customer Answer 5 &amp; 6'!$A$2:$O$2221,10,FALSE)</f>
        <v>0</v>
      </c>
      <c r="S1097" s="26">
        <f>VLOOKUP($A$2:$A$2221,'[2]Customer Answer 5 &amp; 6'!$A$2:$O$2221,11,FALSE)</f>
        <v>0</v>
      </c>
      <c r="T1097" s="26">
        <f>VLOOKUP($A$2:$A$2221,'[2]Customer Answer 5 &amp; 6'!$A$2:$O$2221,12,FALSE)</f>
        <v>1</v>
      </c>
      <c r="U1097" s="26">
        <f>VLOOKUP($A$2:$A$2221,'[2]Customer Answer 5 &amp; 6'!$A$2:$O$2221,13,FALSE)</f>
        <v>0</v>
      </c>
      <c r="V1097" s="26">
        <f>VLOOKUP($A$2:$A$2221,'[2]Customer Answer 5 &amp; 6'!$A$2:$O$2221,14,FALSE)</f>
        <v>0</v>
      </c>
      <c r="W1097" s="27" t="str">
        <f>VLOOKUP($A$2:$A$2221,'[2]Customer Answer 5 &amp; 6'!$A$2:$O$2221,15,FALSE)</f>
        <v>California</v>
      </c>
      <c r="X1097" s="21">
        <f>VLOOKUP($A$2:$A$2221,'[2]Sales Answer 1 &amp; 2'!$A$2:$N$2221,3,FALSE)</f>
        <v>1043</v>
      </c>
      <c r="Y1097" s="21">
        <f>VLOOKUP($A$2:$A$2221,'[2]Sales Answer 1 &amp; 2'!$A$2:$N$2221,4,FALSE)</f>
        <v>48</v>
      </c>
      <c r="Z1097" s="21">
        <f>VLOOKUP($A$2:$A$2221,'[2]Sales Answer 1 &amp; 2'!$A$2:$N$2221,5,FALSE)</f>
        <v>669</v>
      </c>
      <c r="AA1097" s="21">
        <f>VLOOKUP($A$2:$A$2221,'[2]Sales Answer 1 &amp; 2'!$A$2:$N$2221,6,FALSE)</f>
        <v>65</v>
      </c>
      <c r="AB1097" s="21">
        <f>VLOOKUP($A$2:$A$2221,'[2]Sales Answer 1 &amp; 2'!$A$2:$N$2221,7,FALSE)</f>
        <v>67</v>
      </c>
    </row>
    <row r="1098" spans="1:28" ht="15" thickBot="1" x14ac:dyDescent="0.35">
      <c r="A1098" s="12">
        <v>1160</v>
      </c>
      <c r="B1098" s="13">
        <v>0</v>
      </c>
      <c r="C1098" s="13">
        <v>0</v>
      </c>
      <c r="D1098" s="13">
        <v>0</v>
      </c>
      <c r="E1098" s="13">
        <v>0</v>
      </c>
      <c r="F1098" s="13">
        <v>0</v>
      </c>
      <c r="G1098" s="13">
        <v>0</v>
      </c>
      <c r="H1098" s="13">
        <v>0</v>
      </c>
      <c r="I1098" s="14">
        <v>43817</v>
      </c>
      <c r="J1098" s="22">
        <f>VLOOKUP($A$2:$A$2221,'[2]Customer Answer 5 &amp; 6'!$A$2:$O$2221,2,FALSE)</f>
        <v>128718</v>
      </c>
      <c r="K1098" s="23">
        <f>VLOOKUP($A$2:$A$2221,'[2]Customer Answer 5 &amp; 6'!$A$2:$O$2221,3,FALSE)</f>
        <v>1</v>
      </c>
      <c r="L1098" s="24">
        <f>VLOOKUP($A$2:$A$2221,'[2]Customer Answer 5 &amp; 6'!$A$2:$O$2221,4,FALSE)</f>
        <v>0</v>
      </c>
      <c r="M1098" s="25">
        <f>VLOOKUP($A$2:$A$2221,'[2]Customer Answer 5 &amp; 6'!$A$2:$O$2221,5,FALSE)</f>
        <v>38</v>
      </c>
      <c r="N1098">
        <f>VLOOKUP($A$2:$A$2221,'[2]Customer Answer 5 &amp; 6'!$A$2:$O$2221,6,FALSE)</f>
        <v>0</v>
      </c>
      <c r="O1098">
        <f>VLOOKUP($A$2:$A$2221,'[2]Customer Answer 5 &amp; 6'!$A$2:$O$2221,7,FALSE)</f>
        <v>1</v>
      </c>
      <c r="P1098">
        <f>VLOOKUP($A$2:$A$2221,'[2]Customer Answer 5 &amp; 6'!$A$2:$O$2221,8,FALSE)</f>
        <v>0</v>
      </c>
      <c r="Q1098">
        <f>VLOOKUP($A$2:$A$2221,'[2]Customer Answer 5 &amp; 6'!$A$2:$O$2221,9,FALSE)</f>
        <v>0</v>
      </c>
      <c r="R1098">
        <f>VLOOKUP($A$2:$A$2221,'[2]Customer Answer 5 &amp; 6'!$A$2:$O$2221,10,FALSE)</f>
        <v>0</v>
      </c>
      <c r="S1098" s="26">
        <f>VLOOKUP($A$2:$A$2221,'[2]Customer Answer 5 &amp; 6'!$A$2:$O$2221,11,FALSE)</f>
        <v>0</v>
      </c>
      <c r="T1098" s="26">
        <f>VLOOKUP($A$2:$A$2221,'[2]Customer Answer 5 &amp; 6'!$A$2:$O$2221,12,FALSE)</f>
        <v>1</v>
      </c>
      <c r="U1098" s="26">
        <f>VLOOKUP($A$2:$A$2221,'[2]Customer Answer 5 &amp; 6'!$A$2:$O$2221,13,FALSE)</f>
        <v>0</v>
      </c>
      <c r="V1098" s="26">
        <f>VLOOKUP($A$2:$A$2221,'[2]Customer Answer 5 &amp; 6'!$A$2:$O$2221,14,FALSE)</f>
        <v>0</v>
      </c>
      <c r="W1098" s="27" t="str">
        <f>VLOOKUP($A$2:$A$2221,'[2]Customer Answer 5 &amp; 6'!$A$2:$O$2221,15,FALSE)</f>
        <v>New York</v>
      </c>
      <c r="X1098" s="21">
        <f>VLOOKUP($A$2:$A$2221,'[2]Sales Answer 1 &amp; 2'!$A$2:$N$2221,3,FALSE)</f>
        <v>54</v>
      </c>
      <c r="Y1098" s="21">
        <f>VLOOKUP($A$2:$A$2221,'[2]Sales Answer 1 &amp; 2'!$A$2:$N$2221,4,FALSE)</f>
        <v>18</v>
      </c>
      <c r="Z1098" s="21">
        <f>VLOOKUP($A$2:$A$2221,'[2]Sales Answer 1 &amp; 2'!$A$2:$N$2221,5,FALSE)</f>
        <v>27</v>
      </c>
      <c r="AA1098" s="21">
        <f>VLOOKUP($A$2:$A$2221,'[2]Sales Answer 1 &amp; 2'!$A$2:$N$2221,6,FALSE)</f>
        <v>49</v>
      </c>
      <c r="AB1098" s="21">
        <f>VLOOKUP($A$2:$A$2221,'[2]Sales Answer 1 &amp; 2'!$A$2:$N$2221,7,FALSE)</f>
        <v>36</v>
      </c>
    </row>
    <row r="1099" spans="1:28" ht="15" thickBot="1" x14ac:dyDescent="0.35">
      <c r="A1099" s="12">
        <v>1429</v>
      </c>
      <c r="B1099" s="13">
        <v>0</v>
      </c>
      <c r="C1099" s="13">
        <v>0</v>
      </c>
      <c r="D1099" s="13">
        <v>0</v>
      </c>
      <c r="E1099" s="13">
        <v>0</v>
      </c>
      <c r="F1099" s="13">
        <v>0</v>
      </c>
      <c r="G1099" s="13">
        <v>0</v>
      </c>
      <c r="H1099" s="13">
        <v>0</v>
      </c>
      <c r="I1099" s="14">
        <v>43817</v>
      </c>
      <c r="J1099" s="22">
        <f>VLOOKUP($A$2:$A$2221,'[2]Customer Answer 5 &amp; 6'!$A$2:$O$2221,2,FALSE)</f>
        <v>123295</v>
      </c>
      <c r="K1099" s="23">
        <f>VLOOKUP($A$2:$A$2221,'[2]Customer Answer 5 &amp; 6'!$A$2:$O$2221,3,FALSE)</f>
        <v>0</v>
      </c>
      <c r="L1099" s="24">
        <f>VLOOKUP($A$2:$A$2221,'[2]Customer Answer 5 &amp; 6'!$A$2:$O$2221,4,FALSE)</f>
        <v>0</v>
      </c>
      <c r="M1099" s="25">
        <f>VLOOKUP($A$2:$A$2221,'[2]Customer Answer 5 &amp; 6'!$A$2:$O$2221,5,FALSE)</f>
        <v>61</v>
      </c>
      <c r="N1099">
        <f>VLOOKUP($A$2:$A$2221,'[2]Customer Answer 5 &amp; 6'!$A$2:$O$2221,6,FALSE)</f>
        <v>1</v>
      </c>
      <c r="O1099">
        <f>VLOOKUP($A$2:$A$2221,'[2]Customer Answer 5 &amp; 6'!$A$2:$O$2221,7,FALSE)</f>
        <v>0</v>
      </c>
      <c r="P1099">
        <f>VLOOKUP($A$2:$A$2221,'[2]Customer Answer 5 &amp; 6'!$A$2:$O$2221,8,FALSE)</f>
        <v>0</v>
      </c>
      <c r="Q1099">
        <f>VLOOKUP($A$2:$A$2221,'[2]Customer Answer 5 &amp; 6'!$A$2:$O$2221,9,FALSE)</f>
        <v>0</v>
      </c>
      <c r="R1099">
        <f>VLOOKUP($A$2:$A$2221,'[2]Customer Answer 5 &amp; 6'!$A$2:$O$2221,10,FALSE)</f>
        <v>0</v>
      </c>
      <c r="S1099" s="26">
        <f>VLOOKUP($A$2:$A$2221,'[2]Customer Answer 5 &amp; 6'!$A$2:$O$2221,11,FALSE)</f>
        <v>0</v>
      </c>
      <c r="T1099" s="26">
        <f>VLOOKUP($A$2:$A$2221,'[2]Customer Answer 5 &amp; 6'!$A$2:$O$2221,12,FALSE)</f>
        <v>1</v>
      </c>
      <c r="U1099" s="26">
        <f>VLOOKUP($A$2:$A$2221,'[2]Customer Answer 5 &amp; 6'!$A$2:$O$2221,13,FALSE)</f>
        <v>0</v>
      </c>
      <c r="V1099" s="26">
        <f>VLOOKUP($A$2:$A$2221,'[2]Customer Answer 5 &amp; 6'!$A$2:$O$2221,14,FALSE)</f>
        <v>0</v>
      </c>
      <c r="W1099" s="27" t="str">
        <f>VLOOKUP($A$2:$A$2221,'[2]Customer Answer 5 &amp; 6'!$A$2:$O$2221,15,FALSE)</f>
        <v>Illinois</v>
      </c>
      <c r="X1099" s="21">
        <f>VLOOKUP($A$2:$A$2221,'[2]Sales Answer 1 &amp; 2'!$A$2:$N$2221,3,FALSE)</f>
        <v>0</v>
      </c>
      <c r="Y1099" s="21">
        <f>VLOOKUP($A$2:$A$2221,'[2]Sales Answer 1 &amp; 2'!$A$2:$N$2221,4,FALSE)</f>
        <v>0</v>
      </c>
      <c r="Z1099" s="21">
        <f>VLOOKUP($A$2:$A$2221,'[2]Sales Answer 1 &amp; 2'!$A$2:$N$2221,5,FALSE)</f>
        <v>5</v>
      </c>
      <c r="AA1099" s="21">
        <f>VLOOKUP($A$2:$A$2221,'[2]Sales Answer 1 &amp; 2'!$A$2:$N$2221,6,FALSE)</f>
        <v>11</v>
      </c>
      <c r="AB1099" s="21">
        <f>VLOOKUP($A$2:$A$2221,'[2]Sales Answer 1 &amp; 2'!$A$2:$N$2221,7,FALSE)</f>
        <v>64</v>
      </c>
    </row>
    <row r="1100" spans="1:28" ht="15" thickBot="1" x14ac:dyDescent="0.35">
      <c r="A1100" s="12">
        <v>2769</v>
      </c>
      <c r="B1100" s="13">
        <v>1</v>
      </c>
      <c r="C1100" s="13">
        <v>0</v>
      </c>
      <c r="D1100" s="13">
        <v>0</v>
      </c>
      <c r="E1100" s="13">
        <v>0</v>
      </c>
      <c r="F1100" s="13">
        <v>0</v>
      </c>
      <c r="G1100" s="13">
        <v>0</v>
      </c>
      <c r="H1100" s="13">
        <v>0</v>
      </c>
      <c r="I1100" s="14">
        <v>43817</v>
      </c>
      <c r="J1100" s="22">
        <f>VLOOKUP($A$2:$A$2221,'[2]Customer Answer 5 &amp; 6'!$A$2:$O$2221,2,FALSE)</f>
        <v>134074</v>
      </c>
      <c r="K1100" s="23">
        <f>VLOOKUP($A$2:$A$2221,'[2]Customer Answer 5 &amp; 6'!$A$2:$O$2221,3,FALSE)</f>
        <v>1</v>
      </c>
      <c r="L1100" s="24">
        <f>VLOOKUP($A$2:$A$2221,'[2]Customer Answer 5 &amp; 6'!$A$2:$O$2221,4,FALSE)</f>
        <v>1</v>
      </c>
      <c r="M1100" s="25">
        <f>VLOOKUP($A$2:$A$2221,'[2]Customer Answer 5 &amp; 6'!$A$2:$O$2221,5,FALSE)</f>
        <v>68</v>
      </c>
      <c r="N1100">
        <f>VLOOKUP($A$2:$A$2221,'[2]Customer Answer 5 &amp; 6'!$A$2:$O$2221,6,FALSE)</f>
        <v>0</v>
      </c>
      <c r="O1100">
        <f>VLOOKUP($A$2:$A$2221,'[2]Customer Answer 5 &amp; 6'!$A$2:$O$2221,7,FALSE)</f>
        <v>0</v>
      </c>
      <c r="P1100">
        <f>VLOOKUP($A$2:$A$2221,'[2]Customer Answer 5 &amp; 6'!$A$2:$O$2221,8,FALSE)</f>
        <v>0</v>
      </c>
      <c r="Q1100">
        <f>VLOOKUP($A$2:$A$2221,'[2]Customer Answer 5 &amp; 6'!$A$2:$O$2221,9,FALSE)</f>
        <v>1</v>
      </c>
      <c r="R1100">
        <f>VLOOKUP($A$2:$A$2221,'[2]Customer Answer 5 &amp; 6'!$A$2:$O$2221,10,FALSE)</f>
        <v>0</v>
      </c>
      <c r="S1100" s="26">
        <f>VLOOKUP($A$2:$A$2221,'[2]Customer Answer 5 &amp; 6'!$A$2:$O$2221,11,FALSE)</f>
        <v>0</v>
      </c>
      <c r="T1100" s="26">
        <f>VLOOKUP($A$2:$A$2221,'[2]Customer Answer 5 &amp; 6'!$A$2:$O$2221,12,FALSE)</f>
        <v>1</v>
      </c>
      <c r="U1100" s="26">
        <f>VLOOKUP($A$2:$A$2221,'[2]Customer Answer 5 &amp; 6'!$A$2:$O$2221,13,FALSE)</f>
        <v>0</v>
      </c>
      <c r="V1100" s="26">
        <f>VLOOKUP($A$2:$A$2221,'[2]Customer Answer 5 &amp; 6'!$A$2:$O$2221,14,FALSE)</f>
        <v>0</v>
      </c>
      <c r="W1100" s="27" t="str">
        <f>VLOOKUP($A$2:$A$2221,'[2]Customer Answer 5 &amp; 6'!$A$2:$O$2221,15,FALSE)</f>
        <v>Texas</v>
      </c>
      <c r="X1100" s="21">
        <f>VLOOKUP($A$2:$A$2221,'[2]Sales Answer 1 &amp; 2'!$A$2:$N$2221,3,FALSE)</f>
        <v>531</v>
      </c>
      <c r="Y1100" s="21">
        <f>VLOOKUP($A$2:$A$2221,'[2]Sales Answer 1 &amp; 2'!$A$2:$N$2221,4,FALSE)</f>
        <v>4</v>
      </c>
      <c r="Z1100" s="21">
        <f>VLOOKUP($A$2:$A$2221,'[2]Sales Answer 1 &amp; 2'!$A$2:$N$2221,5,FALSE)</f>
        <v>161</v>
      </c>
      <c r="AA1100" s="21">
        <f>VLOOKUP($A$2:$A$2221,'[2]Sales Answer 1 &amp; 2'!$A$2:$N$2221,6,FALSE)</f>
        <v>39</v>
      </c>
      <c r="AB1100" s="21">
        <f>VLOOKUP($A$2:$A$2221,'[2]Sales Answer 1 &amp; 2'!$A$2:$N$2221,7,FALSE)</f>
        <v>4</v>
      </c>
    </row>
    <row r="1101" spans="1:28" ht="15" thickBot="1" x14ac:dyDescent="0.35">
      <c r="A1101" s="12">
        <v>1272</v>
      </c>
      <c r="B1101" s="13">
        <v>0</v>
      </c>
      <c r="C1101" s="13">
        <v>0</v>
      </c>
      <c r="D1101" s="13">
        <v>0</v>
      </c>
      <c r="E1101" s="13">
        <v>0</v>
      </c>
      <c r="F1101" s="13">
        <v>0</v>
      </c>
      <c r="G1101" s="13">
        <v>0</v>
      </c>
      <c r="H1101" s="13">
        <v>0</v>
      </c>
      <c r="I1101" s="14">
        <v>43816</v>
      </c>
      <c r="J1101" s="22">
        <f>VLOOKUP($A$2:$A$2221,'[2]Customer Answer 5 &amp; 6'!$A$2:$O$2221,2,FALSE)</f>
        <v>130631</v>
      </c>
      <c r="K1101" s="23">
        <f>VLOOKUP($A$2:$A$2221,'[2]Customer Answer 5 &amp; 6'!$A$2:$O$2221,3,FALSE)</f>
        <v>1</v>
      </c>
      <c r="L1101" s="24">
        <f>VLOOKUP($A$2:$A$2221,'[2]Customer Answer 5 &amp; 6'!$A$2:$O$2221,4,FALSE)</f>
        <v>0</v>
      </c>
      <c r="M1101" s="25">
        <f>VLOOKUP($A$2:$A$2221,'[2]Customer Answer 5 &amp; 6'!$A$2:$O$2221,5,FALSE)</f>
        <v>46</v>
      </c>
      <c r="N1101">
        <f>VLOOKUP($A$2:$A$2221,'[2]Customer Answer 5 &amp; 6'!$A$2:$O$2221,6,FALSE)</f>
        <v>0</v>
      </c>
      <c r="O1101">
        <f>VLOOKUP($A$2:$A$2221,'[2]Customer Answer 5 &amp; 6'!$A$2:$O$2221,7,FALSE)</f>
        <v>1</v>
      </c>
      <c r="P1101">
        <f>VLOOKUP($A$2:$A$2221,'[2]Customer Answer 5 &amp; 6'!$A$2:$O$2221,8,FALSE)</f>
        <v>0</v>
      </c>
      <c r="Q1101">
        <f>VLOOKUP($A$2:$A$2221,'[2]Customer Answer 5 &amp; 6'!$A$2:$O$2221,9,FALSE)</f>
        <v>0</v>
      </c>
      <c r="R1101">
        <f>VLOOKUP($A$2:$A$2221,'[2]Customer Answer 5 &amp; 6'!$A$2:$O$2221,10,FALSE)</f>
        <v>0</v>
      </c>
      <c r="S1101" s="26">
        <f>VLOOKUP($A$2:$A$2221,'[2]Customer Answer 5 &amp; 6'!$A$2:$O$2221,11,FALSE)</f>
        <v>0</v>
      </c>
      <c r="T1101" s="26">
        <f>VLOOKUP($A$2:$A$2221,'[2]Customer Answer 5 &amp; 6'!$A$2:$O$2221,12,FALSE)</f>
        <v>1</v>
      </c>
      <c r="U1101" s="26">
        <f>VLOOKUP($A$2:$A$2221,'[2]Customer Answer 5 &amp; 6'!$A$2:$O$2221,13,FALSE)</f>
        <v>0</v>
      </c>
      <c r="V1101" s="26">
        <f>VLOOKUP($A$2:$A$2221,'[2]Customer Answer 5 &amp; 6'!$A$2:$O$2221,14,FALSE)</f>
        <v>0</v>
      </c>
      <c r="W1101" s="27" t="str">
        <f>VLOOKUP($A$2:$A$2221,'[2]Customer Answer 5 &amp; 6'!$A$2:$O$2221,15,FALSE)</f>
        <v>Florida</v>
      </c>
      <c r="X1101" s="21">
        <f>VLOOKUP($A$2:$A$2221,'[2]Sales Answer 1 &amp; 2'!$A$2:$N$2221,3,FALSE)</f>
        <v>64</v>
      </c>
      <c r="Y1101" s="21">
        <f>VLOOKUP($A$2:$A$2221,'[2]Sales Answer 1 &amp; 2'!$A$2:$N$2221,4,FALSE)</f>
        <v>26</v>
      </c>
      <c r="Z1101" s="21">
        <f>VLOOKUP($A$2:$A$2221,'[2]Sales Answer 1 &amp; 2'!$A$2:$N$2221,5,FALSE)</f>
        <v>85</v>
      </c>
      <c r="AA1101" s="21">
        <f>VLOOKUP($A$2:$A$2221,'[2]Sales Answer 1 &amp; 2'!$A$2:$N$2221,6,FALSE)</f>
        <v>17</v>
      </c>
      <c r="AB1101" s="21">
        <f>VLOOKUP($A$2:$A$2221,'[2]Sales Answer 1 &amp; 2'!$A$2:$N$2221,7,FALSE)</f>
        <v>21</v>
      </c>
    </row>
    <row r="1102" spans="1:28" ht="15" thickBot="1" x14ac:dyDescent="0.35">
      <c r="A1102" s="12">
        <v>1673</v>
      </c>
      <c r="B1102" s="13">
        <v>0</v>
      </c>
      <c r="C1102" s="13">
        <v>0</v>
      </c>
      <c r="D1102" s="13">
        <v>0</v>
      </c>
      <c r="E1102" s="13">
        <v>0</v>
      </c>
      <c r="F1102" s="13">
        <v>0</v>
      </c>
      <c r="G1102" s="13">
        <v>0</v>
      </c>
      <c r="H1102" s="13">
        <v>0</v>
      </c>
      <c r="I1102" s="14">
        <v>43816</v>
      </c>
      <c r="J1102" s="22">
        <f>VLOOKUP($A$2:$A$2221,'[2]Customer Answer 5 &amp; 6'!$A$2:$O$2221,2,FALSE)</f>
        <v>142315</v>
      </c>
      <c r="K1102" s="23">
        <f>VLOOKUP($A$2:$A$2221,'[2]Customer Answer 5 &amp; 6'!$A$2:$O$2221,3,FALSE)</f>
        <v>0</v>
      </c>
      <c r="L1102" s="24">
        <f>VLOOKUP($A$2:$A$2221,'[2]Customer Answer 5 &amp; 6'!$A$2:$O$2221,4,FALSE)</f>
        <v>1</v>
      </c>
      <c r="M1102" s="25">
        <f>VLOOKUP($A$2:$A$2221,'[2]Customer Answer 5 &amp; 6'!$A$2:$O$2221,5,FALSE)</f>
        <v>62</v>
      </c>
      <c r="N1102">
        <f>VLOOKUP($A$2:$A$2221,'[2]Customer Answer 5 &amp; 6'!$A$2:$O$2221,6,FALSE)</f>
        <v>0</v>
      </c>
      <c r="O1102">
        <f>VLOOKUP($A$2:$A$2221,'[2]Customer Answer 5 &amp; 6'!$A$2:$O$2221,7,FALSE)</f>
        <v>0</v>
      </c>
      <c r="P1102">
        <f>VLOOKUP($A$2:$A$2221,'[2]Customer Answer 5 &amp; 6'!$A$2:$O$2221,8,FALSE)</f>
        <v>0</v>
      </c>
      <c r="Q1102">
        <f>VLOOKUP($A$2:$A$2221,'[2]Customer Answer 5 &amp; 6'!$A$2:$O$2221,9,FALSE)</f>
        <v>1</v>
      </c>
      <c r="R1102">
        <f>VLOOKUP($A$2:$A$2221,'[2]Customer Answer 5 &amp; 6'!$A$2:$O$2221,10,FALSE)</f>
        <v>0</v>
      </c>
      <c r="S1102" s="26">
        <f>VLOOKUP($A$2:$A$2221,'[2]Customer Answer 5 &amp; 6'!$A$2:$O$2221,11,FALSE)</f>
        <v>0</v>
      </c>
      <c r="T1102" s="26">
        <f>VLOOKUP($A$2:$A$2221,'[2]Customer Answer 5 &amp; 6'!$A$2:$O$2221,12,FALSE)</f>
        <v>0</v>
      </c>
      <c r="U1102" s="26">
        <f>VLOOKUP($A$2:$A$2221,'[2]Customer Answer 5 &amp; 6'!$A$2:$O$2221,13,FALSE)</f>
        <v>1</v>
      </c>
      <c r="V1102" s="26">
        <f>VLOOKUP($A$2:$A$2221,'[2]Customer Answer 5 &amp; 6'!$A$2:$O$2221,14,FALSE)</f>
        <v>0</v>
      </c>
      <c r="W1102" s="27" t="str">
        <f>VLOOKUP($A$2:$A$2221,'[2]Customer Answer 5 &amp; 6'!$A$2:$O$2221,15,FALSE)</f>
        <v>California</v>
      </c>
      <c r="X1102" s="21">
        <f>VLOOKUP($A$2:$A$2221,'[2]Sales Answer 1 &amp; 2'!$A$2:$N$2221,3,FALSE)</f>
        <v>225</v>
      </c>
      <c r="Y1102" s="21">
        <f>VLOOKUP($A$2:$A$2221,'[2]Sales Answer 1 &amp; 2'!$A$2:$N$2221,4,FALSE)</f>
        <v>50</v>
      </c>
      <c r="Z1102" s="21">
        <f>VLOOKUP($A$2:$A$2221,'[2]Sales Answer 1 &amp; 2'!$A$2:$N$2221,5,FALSE)</f>
        <v>269</v>
      </c>
      <c r="AA1102" s="21">
        <f>VLOOKUP($A$2:$A$2221,'[2]Sales Answer 1 &amp; 2'!$A$2:$N$2221,6,FALSE)</f>
        <v>57</v>
      </c>
      <c r="AB1102" s="21">
        <f>VLOOKUP($A$2:$A$2221,'[2]Sales Answer 1 &amp; 2'!$A$2:$N$2221,7,FALSE)</f>
        <v>37</v>
      </c>
    </row>
    <row r="1103" spans="1:28" ht="15" thickBot="1" x14ac:dyDescent="0.35">
      <c r="A1103" s="12">
        <v>1691</v>
      </c>
      <c r="B1103" s="13">
        <v>0</v>
      </c>
      <c r="C1103" s="13">
        <v>0</v>
      </c>
      <c r="D1103" s="13">
        <v>0</v>
      </c>
      <c r="E1103" s="13">
        <v>0</v>
      </c>
      <c r="F1103" s="13">
        <v>0</v>
      </c>
      <c r="G1103" s="13">
        <v>0</v>
      </c>
      <c r="H1103" s="13">
        <v>0</v>
      </c>
      <c r="I1103" s="14">
        <v>43816</v>
      </c>
      <c r="J1103" s="22">
        <f>VLOOKUP($A$2:$A$2221,'[2]Customer Answer 5 &amp; 6'!$A$2:$O$2221,2,FALSE)</f>
        <v>125252</v>
      </c>
      <c r="K1103" s="23">
        <f>VLOOKUP($A$2:$A$2221,'[2]Customer Answer 5 &amp; 6'!$A$2:$O$2221,3,FALSE)</f>
        <v>1</v>
      </c>
      <c r="L1103" s="24">
        <f>VLOOKUP($A$2:$A$2221,'[2]Customer Answer 5 &amp; 6'!$A$2:$O$2221,4,FALSE)</f>
        <v>0</v>
      </c>
      <c r="M1103" s="25">
        <f>VLOOKUP($A$2:$A$2221,'[2]Customer Answer 5 &amp; 6'!$A$2:$O$2221,5,FALSE)</f>
        <v>34</v>
      </c>
      <c r="N1103">
        <f>VLOOKUP($A$2:$A$2221,'[2]Customer Answer 5 &amp; 6'!$A$2:$O$2221,6,FALSE)</f>
        <v>0</v>
      </c>
      <c r="O1103">
        <f>VLOOKUP($A$2:$A$2221,'[2]Customer Answer 5 &amp; 6'!$A$2:$O$2221,7,FALSE)</f>
        <v>1</v>
      </c>
      <c r="P1103">
        <f>VLOOKUP($A$2:$A$2221,'[2]Customer Answer 5 &amp; 6'!$A$2:$O$2221,8,FALSE)</f>
        <v>0</v>
      </c>
      <c r="Q1103">
        <f>VLOOKUP($A$2:$A$2221,'[2]Customer Answer 5 &amp; 6'!$A$2:$O$2221,9,FALSE)</f>
        <v>0</v>
      </c>
      <c r="R1103">
        <f>VLOOKUP($A$2:$A$2221,'[2]Customer Answer 5 &amp; 6'!$A$2:$O$2221,10,FALSE)</f>
        <v>0</v>
      </c>
      <c r="S1103" s="26">
        <f>VLOOKUP($A$2:$A$2221,'[2]Customer Answer 5 &amp; 6'!$A$2:$O$2221,11,FALSE)</f>
        <v>0</v>
      </c>
      <c r="T1103" s="26">
        <f>VLOOKUP($A$2:$A$2221,'[2]Customer Answer 5 &amp; 6'!$A$2:$O$2221,12,FALSE)</f>
        <v>1</v>
      </c>
      <c r="U1103" s="26">
        <f>VLOOKUP($A$2:$A$2221,'[2]Customer Answer 5 &amp; 6'!$A$2:$O$2221,13,FALSE)</f>
        <v>0</v>
      </c>
      <c r="V1103" s="26">
        <f>VLOOKUP($A$2:$A$2221,'[2]Customer Answer 5 &amp; 6'!$A$2:$O$2221,14,FALSE)</f>
        <v>0</v>
      </c>
      <c r="W1103" s="27" t="str">
        <f>VLOOKUP($A$2:$A$2221,'[2]Customer Answer 5 &amp; 6'!$A$2:$O$2221,15,FALSE)</f>
        <v>California</v>
      </c>
      <c r="X1103" s="21">
        <f>VLOOKUP($A$2:$A$2221,'[2]Sales Answer 1 &amp; 2'!$A$2:$N$2221,3,FALSE)</f>
        <v>5</v>
      </c>
      <c r="Y1103" s="21">
        <f>VLOOKUP($A$2:$A$2221,'[2]Sales Answer 1 &amp; 2'!$A$2:$N$2221,4,FALSE)</f>
        <v>15</v>
      </c>
      <c r="Z1103" s="21">
        <f>VLOOKUP($A$2:$A$2221,'[2]Sales Answer 1 &amp; 2'!$A$2:$N$2221,5,FALSE)</f>
        <v>20</v>
      </c>
      <c r="AA1103" s="21">
        <f>VLOOKUP($A$2:$A$2221,'[2]Sales Answer 1 &amp; 2'!$A$2:$N$2221,6,FALSE)</f>
        <v>10</v>
      </c>
      <c r="AB1103" s="21">
        <f>VLOOKUP($A$2:$A$2221,'[2]Sales Answer 1 &amp; 2'!$A$2:$N$2221,7,FALSE)</f>
        <v>10</v>
      </c>
    </row>
    <row r="1104" spans="1:28" ht="15" thickBot="1" x14ac:dyDescent="0.35">
      <c r="A1104" s="12">
        <v>1961</v>
      </c>
      <c r="B1104" s="13">
        <v>0</v>
      </c>
      <c r="C1104" s="13">
        <v>0</v>
      </c>
      <c r="D1104" s="13">
        <v>0</v>
      </c>
      <c r="E1104" s="13">
        <v>0</v>
      </c>
      <c r="F1104" s="13">
        <v>0</v>
      </c>
      <c r="G1104" s="13">
        <v>0</v>
      </c>
      <c r="H1104" s="13">
        <v>0</v>
      </c>
      <c r="I1104" s="14">
        <v>43816</v>
      </c>
      <c r="J1104" s="22">
        <f>VLOOKUP($A$2:$A$2221,'[2]Customer Answer 5 &amp; 6'!$A$2:$O$2221,2,FALSE)</f>
        <v>146779</v>
      </c>
      <c r="K1104" s="23">
        <f>VLOOKUP($A$2:$A$2221,'[2]Customer Answer 5 &amp; 6'!$A$2:$O$2221,3,FALSE)</f>
        <v>1</v>
      </c>
      <c r="L1104" s="24">
        <f>VLOOKUP($A$2:$A$2221,'[2]Customer Answer 5 &amp; 6'!$A$2:$O$2221,4,FALSE)</f>
        <v>1</v>
      </c>
      <c r="M1104" s="25">
        <f>VLOOKUP($A$2:$A$2221,'[2]Customer Answer 5 &amp; 6'!$A$2:$O$2221,5,FALSE)</f>
        <v>60</v>
      </c>
      <c r="N1104">
        <f>VLOOKUP($A$2:$A$2221,'[2]Customer Answer 5 &amp; 6'!$A$2:$O$2221,6,FALSE)</f>
        <v>0</v>
      </c>
      <c r="O1104">
        <f>VLOOKUP($A$2:$A$2221,'[2]Customer Answer 5 &amp; 6'!$A$2:$O$2221,7,FALSE)</f>
        <v>0</v>
      </c>
      <c r="P1104">
        <f>VLOOKUP($A$2:$A$2221,'[2]Customer Answer 5 &amp; 6'!$A$2:$O$2221,8,FALSE)</f>
        <v>0</v>
      </c>
      <c r="Q1104">
        <f>VLOOKUP($A$2:$A$2221,'[2]Customer Answer 5 &amp; 6'!$A$2:$O$2221,9,FALSE)</f>
        <v>0</v>
      </c>
      <c r="R1104">
        <f>VLOOKUP($A$2:$A$2221,'[2]Customer Answer 5 &amp; 6'!$A$2:$O$2221,10,FALSE)</f>
        <v>1</v>
      </c>
      <c r="S1104" s="26">
        <f>VLOOKUP($A$2:$A$2221,'[2]Customer Answer 5 &amp; 6'!$A$2:$O$2221,11,FALSE)</f>
        <v>0</v>
      </c>
      <c r="T1104" s="26">
        <f>VLOOKUP($A$2:$A$2221,'[2]Customer Answer 5 &amp; 6'!$A$2:$O$2221,12,FALSE)</f>
        <v>0</v>
      </c>
      <c r="U1104" s="26">
        <f>VLOOKUP($A$2:$A$2221,'[2]Customer Answer 5 &amp; 6'!$A$2:$O$2221,13,FALSE)</f>
        <v>0</v>
      </c>
      <c r="V1104" s="26">
        <f>VLOOKUP($A$2:$A$2221,'[2]Customer Answer 5 &amp; 6'!$A$2:$O$2221,14,FALSE)</f>
        <v>0</v>
      </c>
      <c r="W1104" s="27" t="str">
        <f>VLOOKUP($A$2:$A$2221,'[2]Customer Answer 5 &amp; 6'!$A$2:$O$2221,15,FALSE)</f>
        <v>California</v>
      </c>
      <c r="X1104" s="21">
        <f>VLOOKUP($A$2:$A$2221,'[2]Sales Answer 1 &amp; 2'!$A$2:$N$2221,3,FALSE)</f>
        <v>38</v>
      </c>
      <c r="Y1104" s="21">
        <f>VLOOKUP($A$2:$A$2221,'[2]Sales Answer 1 &amp; 2'!$A$2:$N$2221,4,FALSE)</f>
        <v>3</v>
      </c>
      <c r="Z1104" s="21">
        <f>VLOOKUP($A$2:$A$2221,'[2]Sales Answer 1 &amp; 2'!$A$2:$N$2221,5,FALSE)</f>
        <v>9</v>
      </c>
      <c r="AA1104" s="21">
        <f>VLOOKUP($A$2:$A$2221,'[2]Sales Answer 1 &amp; 2'!$A$2:$N$2221,6,FALSE)</f>
        <v>0</v>
      </c>
      <c r="AB1104" s="21">
        <f>VLOOKUP($A$2:$A$2221,'[2]Sales Answer 1 &amp; 2'!$A$2:$N$2221,7,FALSE)</f>
        <v>0</v>
      </c>
    </row>
    <row r="1105" spans="1:28" ht="15" thickBot="1" x14ac:dyDescent="0.35">
      <c r="A1105" s="12">
        <v>1110</v>
      </c>
      <c r="B1105" s="13">
        <v>0</v>
      </c>
      <c r="C1105" s="13">
        <v>0</v>
      </c>
      <c r="D1105" s="13">
        <v>0</v>
      </c>
      <c r="E1105" s="13">
        <v>0</v>
      </c>
      <c r="F1105" s="13">
        <v>0</v>
      </c>
      <c r="G1105" s="13">
        <v>0</v>
      </c>
      <c r="H1105" s="13">
        <v>0</v>
      </c>
      <c r="I1105" s="14">
        <v>43815</v>
      </c>
      <c r="J1105" s="22">
        <f>VLOOKUP($A$2:$A$2221,'[2]Customer Answer 5 &amp; 6'!$A$2:$O$2221,2,FALSE)</f>
        <v>130753</v>
      </c>
      <c r="K1105" s="23">
        <f>VLOOKUP($A$2:$A$2221,'[2]Customer Answer 5 &amp; 6'!$A$2:$O$2221,3,FALSE)</f>
        <v>1</v>
      </c>
      <c r="L1105" s="24">
        <f>VLOOKUP($A$2:$A$2221,'[2]Customer Answer 5 &amp; 6'!$A$2:$O$2221,4,FALSE)</f>
        <v>1</v>
      </c>
      <c r="M1105" s="25">
        <f>VLOOKUP($A$2:$A$2221,'[2]Customer Answer 5 &amp; 6'!$A$2:$O$2221,5,FALSE)</f>
        <v>53</v>
      </c>
      <c r="N1105">
        <f>VLOOKUP($A$2:$A$2221,'[2]Customer Answer 5 &amp; 6'!$A$2:$O$2221,6,FALSE)</f>
        <v>0</v>
      </c>
      <c r="O1105">
        <f>VLOOKUP($A$2:$A$2221,'[2]Customer Answer 5 &amp; 6'!$A$2:$O$2221,7,FALSE)</f>
        <v>0</v>
      </c>
      <c r="P1105">
        <f>VLOOKUP($A$2:$A$2221,'[2]Customer Answer 5 &amp; 6'!$A$2:$O$2221,8,FALSE)</f>
        <v>0</v>
      </c>
      <c r="Q1105">
        <f>VLOOKUP($A$2:$A$2221,'[2]Customer Answer 5 &amp; 6'!$A$2:$O$2221,9,FALSE)</f>
        <v>1</v>
      </c>
      <c r="R1105">
        <f>VLOOKUP($A$2:$A$2221,'[2]Customer Answer 5 &amp; 6'!$A$2:$O$2221,10,FALSE)</f>
        <v>0</v>
      </c>
      <c r="S1105" s="26">
        <f>VLOOKUP($A$2:$A$2221,'[2]Customer Answer 5 &amp; 6'!$A$2:$O$2221,11,FALSE)</f>
        <v>0</v>
      </c>
      <c r="T1105" s="26">
        <f>VLOOKUP($A$2:$A$2221,'[2]Customer Answer 5 &amp; 6'!$A$2:$O$2221,12,FALSE)</f>
        <v>0</v>
      </c>
      <c r="U1105" s="26">
        <f>VLOOKUP($A$2:$A$2221,'[2]Customer Answer 5 &amp; 6'!$A$2:$O$2221,13,FALSE)</f>
        <v>0</v>
      </c>
      <c r="V1105" s="26">
        <f>VLOOKUP($A$2:$A$2221,'[2]Customer Answer 5 &amp; 6'!$A$2:$O$2221,14,FALSE)</f>
        <v>0</v>
      </c>
      <c r="W1105" s="27" t="str">
        <f>VLOOKUP($A$2:$A$2221,'[2]Customer Answer 5 &amp; 6'!$A$2:$O$2221,15,FALSE)</f>
        <v>Florida</v>
      </c>
      <c r="X1105" s="21">
        <f>VLOOKUP($A$2:$A$2221,'[2]Sales Answer 1 &amp; 2'!$A$2:$N$2221,3,FALSE)</f>
        <v>51</v>
      </c>
      <c r="Y1105" s="21">
        <f>VLOOKUP($A$2:$A$2221,'[2]Sales Answer 1 &amp; 2'!$A$2:$N$2221,4,FALSE)</f>
        <v>21</v>
      </c>
      <c r="Z1105" s="21">
        <f>VLOOKUP($A$2:$A$2221,'[2]Sales Answer 1 &amp; 2'!$A$2:$N$2221,5,FALSE)</f>
        <v>106</v>
      </c>
      <c r="AA1105" s="21">
        <f>VLOOKUP($A$2:$A$2221,'[2]Sales Answer 1 &amp; 2'!$A$2:$N$2221,6,FALSE)</f>
        <v>0</v>
      </c>
      <c r="AB1105" s="21">
        <f>VLOOKUP($A$2:$A$2221,'[2]Sales Answer 1 &amp; 2'!$A$2:$N$2221,7,FALSE)</f>
        <v>38</v>
      </c>
    </row>
    <row r="1106" spans="1:28" ht="15" thickBot="1" x14ac:dyDescent="0.35">
      <c r="A1106" s="12">
        <v>1603</v>
      </c>
      <c r="B1106" s="13">
        <v>0</v>
      </c>
      <c r="C1106" s="13">
        <v>0</v>
      </c>
      <c r="D1106" s="13">
        <v>0</v>
      </c>
      <c r="E1106" s="13">
        <v>0</v>
      </c>
      <c r="F1106" s="13">
        <v>0</v>
      </c>
      <c r="G1106" s="13">
        <v>0</v>
      </c>
      <c r="H1106" s="13">
        <v>0</v>
      </c>
      <c r="I1106" s="14">
        <v>43815</v>
      </c>
      <c r="J1106" s="22">
        <f>VLOOKUP($A$2:$A$2221,'[2]Customer Answer 5 &amp; 6'!$A$2:$O$2221,2,FALSE)</f>
        <v>154456</v>
      </c>
      <c r="K1106" s="23">
        <f>VLOOKUP($A$2:$A$2221,'[2]Customer Answer 5 &amp; 6'!$A$2:$O$2221,3,FALSE)</f>
        <v>0</v>
      </c>
      <c r="L1106" s="24">
        <f>VLOOKUP($A$2:$A$2221,'[2]Customer Answer 5 &amp; 6'!$A$2:$O$2221,4,FALSE)</f>
        <v>1</v>
      </c>
      <c r="M1106" s="25">
        <f>VLOOKUP($A$2:$A$2221,'[2]Customer Answer 5 &amp; 6'!$A$2:$O$2221,5,FALSE)</f>
        <v>59</v>
      </c>
      <c r="N1106">
        <f>VLOOKUP($A$2:$A$2221,'[2]Customer Answer 5 &amp; 6'!$A$2:$O$2221,6,FALSE)</f>
        <v>0</v>
      </c>
      <c r="O1106">
        <f>VLOOKUP($A$2:$A$2221,'[2]Customer Answer 5 &amp; 6'!$A$2:$O$2221,7,FALSE)</f>
        <v>1</v>
      </c>
      <c r="P1106">
        <f>VLOOKUP($A$2:$A$2221,'[2]Customer Answer 5 &amp; 6'!$A$2:$O$2221,8,FALSE)</f>
        <v>0</v>
      </c>
      <c r="Q1106">
        <f>VLOOKUP($A$2:$A$2221,'[2]Customer Answer 5 &amp; 6'!$A$2:$O$2221,9,FALSE)</f>
        <v>0</v>
      </c>
      <c r="R1106">
        <f>VLOOKUP($A$2:$A$2221,'[2]Customer Answer 5 &amp; 6'!$A$2:$O$2221,10,FALSE)</f>
        <v>0</v>
      </c>
      <c r="S1106" s="26">
        <f>VLOOKUP($A$2:$A$2221,'[2]Customer Answer 5 &amp; 6'!$A$2:$O$2221,11,FALSE)</f>
        <v>0</v>
      </c>
      <c r="T1106" s="26">
        <f>VLOOKUP($A$2:$A$2221,'[2]Customer Answer 5 &amp; 6'!$A$2:$O$2221,12,FALSE)</f>
        <v>0</v>
      </c>
      <c r="U1106" s="26">
        <f>VLOOKUP($A$2:$A$2221,'[2]Customer Answer 5 &amp; 6'!$A$2:$O$2221,13,FALSE)</f>
        <v>0</v>
      </c>
      <c r="V1106" s="26">
        <f>VLOOKUP($A$2:$A$2221,'[2]Customer Answer 5 &amp; 6'!$A$2:$O$2221,14,FALSE)</f>
        <v>1</v>
      </c>
      <c r="W1106" s="27" t="str">
        <f>VLOOKUP($A$2:$A$2221,'[2]Customer Answer 5 &amp; 6'!$A$2:$O$2221,15,FALSE)</f>
        <v>Illinois</v>
      </c>
      <c r="X1106" s="21">
        <f>VLOOKUP($A$2:$A$2221,'[2]Sales Answer 1 &amp; 2'!$A$2:$N$2221,3,FALSE)</f>
        <v>998</v>
      </c>
      <c r="Y1106" s="21">
        <f>VLOOKUP($A$2:$A$2221,'[2]Sales Answer 1 &amp; 2'!$A$2:$N$2221,4,FALSE)</f>
        <v>0</v>
      </c>
      <c r="Z1106" s="21">
        <f>VLOOKUP($A$2:$A$2221,'[2]Sales Answer 1 &amp; 2'!$A$2:$N$2221,5,FALSE)</f>
        <v>77</v>
      </c>
      <c r="AA1106" s="21">
        <f>VLOOKUP($A$2:$A$2221,'[2]Sales Answer 1 &amp; 2'!$A$2:$N$2221,6,FALSE)</f>
        <v>28</v>
      </c>
      <c r="AB1106" s="21">
        <f>VLOOKUP($A$2:$A$2221,'[2]Sales Answer 1 &amp; 2'!$A$2:$N$2221,7,FALSE)</f>
        <v>0</v>
      </c>
    </row>
    <row r="1107" spans="1:28" ht="15" thickBot="1" x14ac:dyDescent="0.35">
      <c r="A1107" s="12">
        <v>1563</v>
      </c>
      <c r="B1107" s="13">
        <v>0</v>
      </c>
      <c r="C1107" s="13">
        <v>0</v>
      </c>
      <c r="D1107" s="13">
        <v>0</v>
      </c>
      <c r="E1107" s="13">
        <v>0</v>
      </c>
      <c r="F1107" s="13">
        <v>0</v>
      </c>
      <c r="G1107" s="13">
        <v>0</v>
      </c>
      <c r="H1107" s="13">
        <v>0</v>
      </c>
      <c r="I1107" s="14">
        <v>43813</v>
      </c>
      <c r="J1107" s="22">
        <f>VLOOKUP($A$2:$A$2221,'[2]Customer Answer 5 &amp; 6'!$A$2:$O$2221,2,FALSE)</f>
        <v>154603</v>
      </c>
      <c r="K1107" s="23">
        <f>VLOOKUP($A$2:$A$2221,'[2]Customer Answer 5 &amp; 6'!$A$2:$O$2221,3,FALSE)</f>
        <v>1</v>
      </c>
      <c r="L1107" s="24">
        <f>VLOOKUP($A$2:$A$2221,'[2]Customer Answer 5 &amp; 6'!$A$2:$O$2221,4,FALSE)</f>
        <v>1</v>
      </c>
      <c r="M1107" s="25">
        <f>VLOOKUP($A$2:$A$2221,'[2]Customer Answer 5 &amp; 6'!$A$2:$O$2221,5,FALSE)</f>
        <v>64</v>
      </c>
      <c r="N1107">
        <f>VLOOKUP($A$2:$A$2221,'[2]Customer Answer 5 &amp; 6'!$A$2:$O$2221,6,FALSE)</f>
        <v>0</v>
      </c>
      <c r="O1107">
        <f>VLOOKUP($A$2:$A$2221,'[2]Customer Answer 5 &amp; 6'!$A$2:$O$2221,7,FALSE)</f>
        <v>0</v>
      </c>
      <c r="P1107">
        <f>VLOOKUP($A$2:$A$2221,'[2]Customer Answer 5 &amp; 6'!$A$2:$O$2221,8,FALSE)</f>
        <v>0</v>
      </c>
      <c r="Q1107">
        <f>VLOOKUP($A$2:$A$2221,'[2]Customer Answer 5 &amp; 6'!$A$2:$O$2221,9,FALSE)</f>
        <v>1</v>
      </c>
      <c r="R1107">
        <f>VLOOKUP($A$2:$A$2221,'[2]Customer Answer 5 &amp; 6'!$A$2:$O$2221,10,FALSE)</f>
        <v>0</v>
      </c>
      <c r="S1107" s="26">
        <f>VLOOKUP($A$2:$A$2221,'[2]Customer Answer 5 &amp; 6'!$A$2:$O$2221,11,FALSE)</f>
        <v>0</v>
      </c>
      <c r="T1107" s="26">
        <f>VLOOKUP($A$2:$A$2221,'[2]Customer Answer 5 &amp; 6'!$A$2:$O$2221,12,FALSE)</f>
        <v>0</v>
      </c>
      <c r="U1107" s="26">
        <f>VLOOKUP($A$2:$A$2221,'[2]Customer Answer 5 &amp; 6'!$A$2:$O$2221,13,FALSE)</f>
        <v>1</v>
      </c>
      <c r="V1107" s="26">
        <f>VLOOKUP($A$2:$A$2221,'[2]Customer Answer 5 &amp; 6'!$A$2:$O$2221,14,FALSE)</f>
        <v>0</v>
      </c>
      <c r="W1107" s="27" t="str">
        <f>VLOOKUP($A$2:$A$2221,'[2]Customer Answer 5 &amp; 6'!$A$2:$O$2221,15,FALSE)</f>
        <v>Texas</v>
      </c>
      <c r="X1107" s="21">
        <f>VLOOKUP($A$2:$A$2221,'[2]Sales Answer 1 &amp; 2'!$A$2:$N$2221,3,FALSE)</f>
        <v>411</v>
      </c>
      <c r="Y1107" s="21">
        <f>VLOOKUP($A$2:$A$2221,'[2]Sales Answer 1 &amp; 2'!$A$2:$N$2221,4,FALSE)</f>
        <v>37</v>
      </c>
      <c r="Z1107" s="21">
        <f>VLOOKUP($A$2:$A$2221,'[2]Sales Answer 1 &amp; 2'!$A$2:$N$2221,5,FALSE)</f>
        <v>130</v>
      </c>
      <c r="AA1107" s="21">
        <f>VLOOKUP($A$2:$A$2221,'[2]Sales Answer 1 &amp; 2'!$A$2:$N$2221,6,FALSE)</f>
        <v>48</v>
      </c>
      <c r="AB1107" s="21">
        <f>VLOOKUP($A$2:$A$2221,'[2]Sales Answer 1 &amp; 2'!$A$2:$N$2221,7,FALSE)</f>
        <v>6</v>
      </c>
    </row>
    <row r="1108" spans="1:28" ht="15" thickBot="1" x14ac:dyDescent="0.35">
      <c r="A1108" s="12">
        <v>2482</v>
      </c>
      <c r="B1108" s="13">
        <v>0</v>
      </c>
      <c r="C1108" s="13">
        <v>0</v>
      </c>
      <c r="D1108" s="13">
        <v>0</v>
      </c>
      <c r="E1108" s="13">
        <v>0</v>
      </c>
      <c r="F1108" s="13">
        <v>0</v>
      </c>
      <c r="G1108" s="13">
        <v>0</v>
      </c>
      <c r="H1108" s="13">
        <v>0</v>
      </c>
      <c r="I1108" s="14">
        <v>43813</v>
      </c>
      <c r="J1108" s="22">
        <f>VLOOKUP($A$2:$A$2221,'[2]Customer Answer 5 &amp; 6'!$A$2:$O$2221,2,FALSE)</f>
        <v>157136</v>
      </c>
      <c r="K1108" s="23">
        <f>VLOOKUP($A$2:$A$2221,'[2]Customer Answer 5 &amp; 6'!$A$2:$O$2221,3,FALSE)</f>
        <v>1</v>
      </c>
      <c r="L1108" s="24">
        <f>VLOOKUP($A$2:$A$2221,'[2]Customer Answer 5 &amp; 6'!$A$2:$O$2221,4,FALSE)</f>
        <v>1</v>
      </c>
      <c r="M1108" s="25">
        <f>VLOOKUP($A$2:$A$2221,'[2]Customer Answer 5 &amp; 6'!$A$2:$O$2221,5,FALSE)</f>
        <v>48</v>
      </c>
      <c r="N1108">
        <f>VLOOKUP($A$2:$A$2221,'[2]Customer Answer 5 &amp; 6'!$A$2:$O$2221,6,FALSE)</f>
        <v>0</v>
      </c>
      <c r="O1108">
        <f>VLOOKUP($A$2:$A$2221,'[2]Customer Answer 5 &amp; 6'!$A$2:$O$2221,7,FALSE)</f>
        <v>1</v>
      </c>
      <c r="P1108">
        <f>VLOOKUP($A$2:$A$2221,'[2]Customer Answer 5 &amp; 6'!$A$2:$O$2221,8,FALSE)</f>
        <v>0</v>
      </c>
      <c r="Q1108">
        <f>VLOOKUP($A$2:$A$2221,'[2]Customer Answer 5 &amp; 6'!$A$2:$O$2221,9,FALSE)</f>
        <v>0</v>
      </c>
      <c r="R1108">
        <f>VLOOKUP($A$2:$A$2221,'[2]Customer Answer 5 &amp; 6'!$A$2:$O$2221,10,FALSE)</f>
        <v>0</v>
      </c>
      <c r="S1108" s="26">
        <f>VLOOKUP($A$2:$A$2221,'[2]Customer Answer 5 &amp; 6'!$A$2:$O$2221,11,FALSE)</f>
        <v>0</v>
      </c>
      <c r="T1108" s="26">
        <f>VLOOKUP($A$2:$A$2221,'[2]Customer Answer 5 &amp; 6'!$A$2:$O$2221,12,FALSE)</f>
        <v>0</v>
      </c>
      <c r="U1108" s="26">
        <f>VLOOKUP($A$2:$A$2221,'[2]Customer Answer 5 &amp; 6'!$A$2:$O$2221,13,FALSE)</f>
        <v>1</v>
      </c>
      <c r="V1108" s="26">
        <f>VLOOKUP($A$2:$A$2221,'[2]Customer Answer 5 &amp; 6'!$A$2:$O$2221,14,FALSE)</f>
        <v>0</v>
      </c>
      <c r="W1108" s="27" t="str">
        <f>VLOOKUP($A$2:$A$2221,'[2]Customer Answer 5 &amp; 6'!$A$2:$O$2221,15,FALSE)</f>
        <v>Other</v>
      </c>
      <c r="X1108" s="21">
        <f>VLOOKUP($A$2:$A$2221,'[2]Sales Answer 1 &amp; 2'!$A$2:$N$2221,3,FALSE)</f>
        <v>842</v>
      </c>
      <c r="Y1108" s="21">
        <f>VLOOKUP($A$2:$A$2221,'[2]Sales Answer 1 &amp; 2'!$A$2:$N$2221,4,FALSE)</f>
        <v>14</v>
      </c>
      <c r="Z1108" s="21">
        <f>VLOOKUP($A$2:$A$2221,'[2]Sales Answer 1 &amp; 2'!$A$2:$N$2221,5,FALSE)</f>
        <v>300</v>
      </c>
      <c r="AA1108" s="21">
        <f>VLOOKUP($A$2:$A$2221,'[2]Sales Answer 1 &amp; 2'!$A$2:$N$2221,6,FALSE)</f>
        <v>58</v>
      </c>
      <c r="AB1108" s="21">
        <f>VLOOKUP($A$2:$A$2221,'[2]Sales Answer 1 &amp; 2'!$A$2:$N$2221,7,FALSE)</f>
        <v>300</v>
      </c>
    </row>
    <row r="1109" spans="1:28" ht="15" thickBot="1" x14ac:dyDescent="0.35">
      <c r="A1109" s="12">
        <v>2936</v>
      </c>
      <c r="B1109" s="13">
        <v>0</v>
      </c>
      <c r="C1109" s="13">
        <v>1</v>
      </c>
      <c r="D1109" s="13">
        <v>1</v>
      </c>
      <c r="E1109" s="13">
        <v>0</v>
      </c>
      <c r="F1109" s="13">
        <v>1</v>
      </c>
      <c r="G1109" s="13">
        <v>0</v>
      </c>
      <c r="H1109" s="13">
        <v>1</v>
      </c>
      <c r="I1109" s="14">
        <v>43813</v>
      </c>
      <c r="J1109" s="22">
        <f>VLOOKUP($A$2:$A$2221,'[2]Customer Answer 5 &amp; 6'!$A$2:$O$2221,2,FALSE)</f>
        <v>171670</v>
      </c>
      <c r="K1109" s="23">
        <f>VLOOKUP($A$2:$A$2221,'[2]Customer Answer 5 &amp; 6'!$A$2:$O$2221,3,FALSE)</f>
        <v>0</v>
      </c>
      <c r="L1109" s="24">
        <f>VLOOKUP($A$2:$A$2221,'[2]Customer Answer 5 &amp; 6'!$A$2:$O$2221,4,FALSE)</f>
        <v>0</v>
      </c>
      <c r="M1109" s="25">
        <f>VLOOKUP($A$2:$A$2221,'[2]Customer Answer 5 &amp; 6'!$A$2:$O$2221,5,FALSE)</f>
        <v>58</v>
      </c>
      <c r="N1109">
        <f>VLOOKUP($A$2:$A$2221,'[2]Customer Answer 5 &amp; 6'!$A$2:$O$2221,6,FALSE)</f>
        <v>0</v>
      </c>
      <c r="O1109">
        <f>VLOOKUP($A$2:$A$2221,'[2]Customer Answer 5 &amp; 6'!$A$2:$O$2221,7,FALSE)</f>
        <v>0</v>
      </c>
      <c r="P1109">
        <f>VLOOKUP($A$2:$A$2221,'[2]Customer Answer 5 &amp; 6'!$A$2:$O$2221,8,FALSE)</f>
        <v>0</v>
      </c>
      <c r="Q1109">
        <f>VLOOKUP($A$2:$A$2221,'[2]Customer Answer 5 &amp; 6'!$A$2:$O$2221,9,FALSE)</f>
        <v>0</v>
      </c>
      <c r="R1109">
        <f>VLOOKUP($A$2:$A$2221,'[2]Customer Answer 5 &amp; 6'!$A$2:$O$2221,10,FALSE)</f>
        <v>1</v>
      </c>
      <c r="S1109" s="26">
        <f>VLOOKUP($A$2:$A$2221,'[2]Customer Answer 5 &amp; 6'!$A$2:$O$2221,11,FALSE)</f>
        <v>0</v>
      </c>
      <c r="T1109" s="26">
        <f>VLOOKUP($A$2:$A$2221,'[2]Customer Answer 5 &amp; 6'!$A$2:$O$2221,12,FALSE)</f>
        <v>0</v>
      </c>
      <c r="U1109" s="26">
        <f>VLOOKUP($A$2:$A$2221,'[2]Customer Answer 5 &amp; 6'!$A$2:$O$2221,13,FALSE)</f>
        <v>0</v>
      </c>
      <c r="V1109" s="26">
        <f>VLOOKUP($A$2:$A$2221,'[2]Customer Answer 5 &amp; 6'!$A$2:$O$2221,14,FALSE)</f>
        <v>1</v>
      </c>
      <c r="W1109" s="27" t="str">
        <f>VLOOKUP($A$2:$A$2221,'[2]Customer Answer 5 &amp; 6'!$A$2:$O$2221,15,FALSE)</f>
        <v>New York</v>
      </c>
      <c r="X1109" s="21">
        <f>VLOOKUP($A$2:$A$2221,'[2]Sales Answer 1 &amp; 2'!$A$2:$N$2221,3,FALSE)</f>
        <v>3502</v>
      </c>
      <c r="Y1109" s="21">
        <f>VLOOKUP($A$2:$A$2221,'[2]Sales Answer 1 &amp; 2'!$A$2:$N$2221,4,FALSE)</f>
        <v>38</v>
      </c>
      <c r="Z1109" s="21">
        <f>VLOOKUP($A$2:$A$2221,'[2]Sales Answer 1 &amp; 2'!$A$2:$N$2221,5,FALSE)</f>
        <v>307</v>
      </c>
      <c r="AA1109" s="21">
        <f>VLOOKUP($A$2:$A$2221,'[2]Sales Answer 1 &amp; 2'!$A$2:$N$2221,6,FALSE)</f>
        <v>0</v>
      </c>
      <c r="AB1109" s="21">
        <f>VLOOKUP($A$2:$A$2221,'[2]Sales Answer 1 &amp; 2'!$A$2:$N$2221,7,FALSE)</f>
        <v>0</v>
      </c>
    </row>
    <row r="1110" spans="1:28" ht="15" thickBot="1" x14ac:dyDescent="0.35">
      <c r="A1110" s="12">
        <v>1146</v>
      </c>
      <c r="B1110" s="13">
        <v>0</v>
      </c>
      <c r="C1110" s="13">
        <v>0</v>
      </c>
      <c r="D1110" s="13">
        <v>0</v>
      </c>
      <c r="E1110" s="13">
        <v>0</v>
      </c>
      <c r="F1110" s="13">
        <v>0</v>
      </c>
      <c r="G1110" s="13">
        <v>0</v>
      </c>
      <c r="H1110" s="13">
        <v>0</v>
      </c>
      <c r="I1110" s="14">
        <v>43812</v>
      </c>
      <c r="J1110" s="22">
        <f>VLOOKUP($A$2:$A$2221,'[2]Customer Answer 5 &amp; 6'!$A$2:$O$2221,2,FALSE)</f>
        <v>149967</v>
      </c>
      <c r="K1110" s="23">
        <f>VLOOKUP($A$2:$A$2221,'[2]Customer Answer 5 &amp; 6'!$A$2:$O$2221,3,FALSE)</f>
        <v>0</v>
      </c>
      <c r="L1110" s="24">
        <f>VLOOKUP($A$2:$A$2221,'[2]Customer Answer 5 &amp; 6'!$A$2:$O$2221,4,FALSE)</f>
        <v>1</v>
      </c>
      <c r="M1110" s="25">
        <f>VLOOKUP($A$2:$A$2221,'[2]Customer Answer 5 &amp; 6'!$A$2:$O$2221,5,FALSE)</f>
        <v>62</v>
      </c>
      <c r="N1110">
        <f>VLOOKUP($A$2:$A$2221,'[2]Customer Answer 5 &amp; 6'!$A$2:$O$2221,6,FALSE)</f>
        <v>0</v>
      </c>
      <c r="O1110">
        <f>VLOOKUP($A$2:$A$2221,'[2]Customer Answer 5 &amp; 6'!$A$2:$O$2221,7,FALSE)</f>
        <v>0</v>
      </c>
      <c r="P1110">
        <f>VLOOKUP($A$2:$A$2221,'[2]Customer Answer 5 &amp; 6'!$A$2:$O$2221,8,FALSE)</f>
        <v>1</v>
      </c>
      <c r="Q1110">
        <f>VLOOKUP($A$2:$A$2221,'[2]Customer Answer 5 &amp; 6'!$A$2:$O$2221,9,FALSE)</f>
        <v>0</v>
      </c>
      <c r="R1110">
        <f>VLOOKUP($A$2:$A$2221,'[2]Customer Answer 5 &amp; 6'!$A$2:$O$2221,10,FALSE)</f>
        <v>0</v>
      </c>
      <c r="S1110" s="26">
        <f>VLOOKUP($A$2:$A$2221,'[2]Customer Answer 5 &amp; 6'!$A$2:$O$2221,11,FALSE)</f>
        <v>0</v>
      </c>
      <c r="T1110" s="26">
        <f>VLOOKUP($A$2:$A$2221,'[2]Customer Answer 5 &amp; 6'!$A$2:$O$2221,12,FALSE)</f>
        <v>1</v>
      </c>
      <c r="U1110" s="26">
        <f>VLOOKUP($A$2:$A$2221,'[2]Customer Answer 5 &amp; 6'!$A$2:$O$2221,13,FALSE)</f>
        <v>0</v>
      </c>
      <c r="V1110" s="26">
        <f>VLOOKUP($A$2:$A$2221,'[2]Customer Answer 5 &amp; 6'!$A$2:$O$2221,14,FALSE)</f>
        <v>0</v>
      </c>
      <c r="W1110" s="27" t="str">
        <f>VLOOKUP($A$2:$A$2221,'[2]Customer Answer 5 &amp; 6'!$A$2:$O$2221,15,FALSE)</f>
        <v>Florida</v>
      </c>
      <c r="X1110" s="21">
        <f>VLOOKUP($A$2:$A$2221,'[2]Sales Answer 1 &amp; 2'!$A$2:$N$2221,3,FALSE)</f>
        <v>636</v>
      </c>
      <c r="Y1110" s="21">
        <f>VLOOKUP($A$2:$A$2221,'[2]Sales Answer 1 &amp; 2'!$A$2:$N$2221,4,FALSE)</f>
        <v>18</v>
      </c>
      <c r="Z1110" s="21">
        <f>VLOOKUP($A$2:$A$2221,'[2]Sales Answer 1 &amp; 2'!$A$2:$N$2221,5,FALSE)</f>
        <v>207</v>
      </c>
      <c r="AA1110" s="21">
        <f>VLOOKUP($A$2:$A$2221,'[2]Sales Answer 1 &amp; 2'!$A$2:$N$2221,6,FALSE)</f>
        <v>12</v>
      </c>
      <c r="AB1110" s="21">
        <f>VLOOKUP($A$2:$A$2221,'[2]Sales Answer 1 &amp; 2'!$A$2:$N$2221,7,FALSE)</f>
        <v>36</v>
      </c>
    </row>
    <row r="1111" spans="1:28" ht="15" thickBot="1" x14ac:dyDescent="0.35">
      <c r="A1111" s="12">
        <v>2440</v>
      </c>
      <c r="B1111" s="13">
        <v>0</v>
      </c>
      <c r="C1111" s="13">
        <v>0</v>
      </c>
      <c r="D1111" s="13">
        <v>0</v>
      </c>
      <c r="E1111" s="13">
        <v>0</v>
      </c>
      <c r="F1111" s="13">
        <v>0</v>
      </c>
      <c r="G1111" s="13">
        <v>0</v>
      </c>
      <c r="H1111" s="13">
        <v>0</v>
      </c>
      <c r="I1111" s="14">
        <v>43812</v>
      </c>
      <c r="J1111" s="22">
        <f>VLOOKUP($A$2:$A$2221,'[2]Customer Answer 5 &amp; 6'!$A$2:$O$2221,2,FALSE)</f>
        <v>128072</v>
      </c>
      <c r="K1111" s="23">
        <f>VLOOKUP($A$2:$A$2221,'[2]Customer Answer 5 &amp; 6'!$A$2:$O$2221,3,FALSE)</f>
        <v>1</v>
      </c>
      <c r="L1111" s="24">
        <f>VLOOKUP($A$2:$A$2221,'[2]Customer Answer 5 &amp; 6'!$A$2:$O$2221,4,FALSE)</f>
        <v>0</v>
      </c>
      <c r="M1111" s="25">
        <f>VLOOKUP($A$2:$A$2221,'[2]Customer Answer 5 &amp; 6'!$A$2:$O$2221,5,FALSE)</f>
        <v>34</v>
      </c>
      <c r="N1111">
        <f>VLOOKUP($A$2:$A$2221,'[2]Customer Answer 5 &amp; 6'!$A$2:$O$2221,6,FALSE)</f>
        <v>0</v>
      </c>
      <c r="O1111">
        <f>VLOOKUP($A$2:$A$2221,'[2]Customer Answer 5 &amp; 6'!$A$2:$O$2221,7,FALSE)</f>
        <v>1</v>
      </c>
      <c r="P1111">
        <f>VLOOKUP($A$2:$A$2221,'[2]Customer Answer 5 &amp; 6'!$A$2:$O$2221,8,FALSE)</f>
        <v>0</v>
      </c>
      <c r="Q1111">
        <f>VLOOKUP($A$2:$A$2221,'[2]Customer Answer 5 &amp; 6'!$A$2:$O$2221,9,FALSE)</f>
        <v>0</v>
      </c>
      <c r="R1111">
        <f>VLOOKUP($A$2:$A$2221,'[2]Customer Answer 5 &amp; 6'!$A$2:$O$2221,10,FALSE)</f>
        <v>0</v>
      </c>
      <c r="S1111" s="26">
        <f>VLOOKUP($A$2:$A$2221,'[2]Customer Answer 5 &amp; 6'!$A$2:$O$2221,11,FALSE)</f>
        <v>0</v>
      </c>
      <c r="T1111" s="26">
        <f>VLOOKUP($A$2:$A$2221,'[2]Customer Answer 5 &amp; 6'!$A$2:$O$2221,12,FALSE)</f>
        <v>0</v>
      </c>
      <c r="U1111" s="26">
        <f>VLOOKUP($A$2:$A$2221,'[2]Customer Answer 5 &amp; 6'!$A$2:$O$2221,13,FALSE)</f>
        <v>1</v>
      </c>
      <c r="V1111" s="26">
        <f>VLOOKUP($A$2:$A$2221,'[2]Customer Answer 5 &amp; 6'!$A$2:$O$2221,14,FALSE)</f>
        <v>0</v>
      </c>
      <c r="W1111" s="27" t="str">
        <f>VLOOKUP($A$2:$A$2221,'[2]Customer Answer 5 &amp; 6'!$A$2:$O$2221,15,FALSE)</f>
        <v>Other</v>
      </c>
      <c r="X1111" s="21">
        <f>VLOOKUP($A$2:$A$2221,'[2]Sales Answer 1 &amp; 2'!$A$2:$N$2221,3,FALSE)</f>
        <v>137</v>
      </c>
      <c r="Y1111" s="21">
        <f>VLOOKUP($A$2:$A$2221,'[2]Sales Answer 1 &amp; 2'!$A$2:$N$2221,4,FALSE)</f>
        <v>0</v>
      </c>
      <c r="Z1111" s="21">
        <f>VLOOKUP($A$2:$A$2221,'[2]Sales Answer 1 &amp; 2'!$A$2:$N$2221,5,FALSE)</f>
        <v>46</v>
      </c>
      <c r="AA1111" s="21">
        <f>VLOOKUP($A$2:$A$2221,'[2]Sales Answer 1 &amp; 2'!$A$2:$N$2221,6,FALSE)</f>
        <v>9</v>
      </c>
      <c r="AB1111" s="21">
        <f>VLOOKUP($A$2:$A$2221,'[2]Sales Answer 1 &amp; 2'!$A$2:$N$2221,7,FALSE)</f>
        <v>0</v>
      </c>
    </row>
    <row r="1112" spans="1:28" ht="15" thickBot="1" x14ac:dyDescent="0.35">
      <c r="A1112" s="12">
        <v>2822</v>
      </c>
      <c r="B1112" s="13">
        <v>0</v>
      </c>
      <c r="C1112" s="13">
        <v>0</v>
      </c>
      <c r="D1112" s="13">
        <v>0</v>
      </c>
      <c r="E1112" s="13">
        <v>0</v>
      </c>
      <c r="F1112" s="13">
        <v>0</v>
      </c>
      <c r="G1112" s="13">
        <v>0</v>
      </c>
      <c r="H1112" s="13">
        <v>0</v>
      </c>
      <c r="I1112" s="14">
        <v>43812</v>
      </c>
      <c r="J1112" s="22">
        <f>VLOOKUP($A$2:$A$2221,'[2]Customer Answer 5 &amp; 6'!$A$2:$O$2221,2,FALSE)</f>
        <v>130093</v>
      </c>
      <c r="K1112" s="23">
        <f>VLOOKUP($A$2:$A$2221,'[2]Customer Answer 5 &amp; 6'!$A$2:$O$2221,3,FALSE)</f>
        <v>0</v>
      </c>
      <c r="L1112" s="24">
        <f>VLOOKUP($A$2:$A$2221,'[2]Customer Answer 5 &amp; 6'!$A$2:$O$2221,4,FALSE)</f>
        <v>0</v>
      </c>
      <c r="M1112" s="25">
        <f>VLOOKUP($A$2:$A$2221,'[2]Customer Answer 5 &amp; 6'!$A$2:$O$2221,5,FALSE)</f>
        <v>30</v>
      </c>
      <c r="N1112">
        <f>VLOOKUP($A$2:$A$2221,'[2]Customer Answer 5 &amp; 6'!$A$2:$O$2221,6,FALSE)</f>
        <v>0</v>
      </c>
      <c r="O1112">
        <f>VLOOKUP($A$2:$A$2221,'[2]Customer Answer 5 &amp; 6'!$A$2:$O$2221,7,FALSE)</f>
        <v>1</v>
      </c>
      <c r="P1112">
        <f>VLOOKUP($A$2:$A$2221,'[2]Customer Answer 5 &amp; 6'!$A$2:$O$2221,8,FALSE)</f>
        <v>0</v>
      </c>
      <c r="Q1112">
        <f>VLOOKUP($A$2:$A$2221,'[2]Customer Answer 5 &amp; 6'!$A$2:$O$2221,9,FALSE)</f>
        <v>0</v>
      </c>
      <c r="R1112">
        <f>VLOOKUP($A$2:$A$2221,'[2]Customer Answer 5 &amp; 6'!$A$2:$O$2221,10,FALSE)</f>
        <v>0</v>
      </c>
      <c r="S1112" s="26">
        <f>VLOOKUP($A$2:$A$2221,'[2]Customer Answer 5 &amp; 6'!$A$2:$O$2221,11,FALSE)</f>
        <v>0</v>
      </c>
      <c r="T1112" s="26">
        <f>VLOOKUP($A$2:$A$2221,'[2]Customer Answer 5 &amp; 6'!$A$2:$O$2221,12,FALSE)</f>
        <v>1</v>
      </c>
      <c r="U1112" s="26">
        <f>VLOOKUP($A$2:$A$2221,'[2]Customer Answer 5 &amp; 6'!$A$2:$O$2221,13,FALSE)</f>
        <v>0</v>
      </c>
      <c r="V1112" s="26">
        <f>VLOOKUP($A$2:$A$2221,'[2]Customer Answer 5 &amp; 6'!$A$2:$O$2221,14,FALSE)</f>
        <v>0</v>
      </c>
      <c r="W1112" s="27" t="str">
        <f>VLOOKUP($A$2:$A$2221,'[2]Customer Answer 5 &amp; 6'!$A$2:$O$2221,15,FALSE)</f>
        <v>New York</v>
      </c>
      <c r="X1112" s="21">
        <f>VLOOKUP($A$2:$A$2221,'[2]Sales Answer 1 &amp; 2'!$A$2:$N$2221,3,FALSE)</f>
        <v>9</v>
      </c>
      <c r="Y1112" s="21">
        <f>VLOOKUP($A$2:$A$2221,'[2]Sales Answer 1 &amp; 2'!$A$2:$N$2221,4,FALSE)</f>
        <v>26</v>
      </c>
      <c r="Z1112" s="21">
        <f>VLOOKUP($A$2:$A$2221,'[2]Sales Answer 1 &amp; 2'!$A$2:$N$2221,5,FALSE)</f>
        <v>121</v>
      </c>
      <c r="AA1112" s="21">
        <f>VLOOKUP($A$2:$A$2221,'[2]Sales Answer 1 &amp; 2'!$A$2:$N$2221,6,FALSE)</f>
        <v>56</v>
      </c>
      <c r="AB1112" s="21">
        <f>VLOOKUP($A$2:$A$2221,'[2]Sales Answer 1 &amp; 2'!$A$2:$N$2221,7,FALSE)</f>
        <v>17</v>
      </c>
    </row>
    <row r="1113" spans="1:28" ht="15" thickBot="1" x14ac:dyDescent="0.35">
      <c r="A1113" s="12">
        <v>2925</v>
      </c>
      <c r="B1113" s="13">
        <v>0</v>
      </c>
      <c r="C1113" s="13">
        <v>0</v>
      </c>
      <c r="D1113" s="13">
        <v>0</v>
      </c>
      <c r="E1113" s="13">
        <v>0</v>
      </c>
      <c r="F1113" s="13">
        <v>0</v>
      </c>
      <c r="G1113" s="13">
        <v>0</v>
      </c>
      <c r="H1113" s="13">
        <v>0</v>
      </c>
      <c r="I1113" s="14">
        <v>43812</v>
      </c>
      <c r="J1113" s="22">
        <f>VLOOKUP($A$2:$A$2221,'[2]Customer Answer 5 &amp; 6'!$A$2:$O$2221,2,FALSE)</f>
        <v>151141</v>
      </c>
      <c r="K1113" s="23">
        <f>VLOOKUP($A$2:$A$2221,'[2]Customer Answer 5 &amp; 6'!$A$2:$O$2221,3,FALSE)</f>
        <v>0</v>
      </c>
      <c r="L1113" s="24">
        <f>VLOOKUP($A$2:$A$2221,'[2]Customer Answer 5 &amp; 6'!$A$2:$O$2221,4,FALSE)</f>
        <v>0</v>
      </c>
      <c r="M1113" s="25">
        <f>VLOOKUP($A$2:$A$2221,'[2]Customer Answer 5 &amp; 6'!$A$2:$O$2221,5,FALSE)</f>
        <v>80</v>
      </c>
      <c r="N1113">
        <f>VLOOKUP($A$2:$A$2221,'[2]Customer Answer 5 &amp; 6'!$A$2:$O$2221,6,FALSE)</f>
        <v>0</v>
      </c>
      <c r="O1113">
        <f>VLOOKUP($A$2:$A$2221,'[2]Customer Answer 5 &amp; 6'!$A$2:$O$2221,7,FALSE)</f>
        <v>0</v>
      </c>
      <c r="P1113">
        <f>VLOOKUP($A$2:$A$2221,'[2]Customer Answer 5 &amp; 6'!$A$2:$O$2221,8,FALSE)</f>
        <v>1</v>
      </c>
      <c r="Q1113">
        <f>VLOOKUP($A$2:$A$2221,'[2]Customer Answer 5 &amp; 6'!$A$2:$O$2221,9,FALSE)</f>
        <v>0</v>
      </c>
      <c r="R1113">
        <f>VLOOKUP($A$2:$A$2221,'[2]Customer Answer 5 &amp; 6'!$A$2:$O$2221,10,FALSE)</f>
        <v>0</v>
      </c>
      <c r="S1113" s="26">
        <f>VLOOKUP($A$2:$A$2221,'[2]Customer Answer 5 &amp; 6'!$A$2:$O$2221,11,FALSE)</f>
        <v>0</v>
      </c>
      <c r="T1113" s="26">
        <f>VLOOKUP($A$2:$A$2221,'[2]Customer Answer 5 &amp; 6'!$A$2:$O$2221,12,FALSE)</f>
        <v>0</v>
      </c>
      <c r="U1113" s="26">
        <f>VLOOKUP($A$2:$A$2221,'[2]Customer Answer 5 &amp; 6'!$A$2:$O$2221,13,FALSE)</f>
        <v>0</v>
      </c>
      <c r="V1113" s="26">
        <f>VLOOKUP($A$2:$A$2221,'[2]Customer Answer 5 &amp; 6'!$A$2:$O$2221,14,FALSE)</f>
        <v>1</v>
      </c>
      <c r="W1113" s="27" t="str">
        <f>VLOOKUP($A$2:$A$2221,'[2]Customer Answer 5 &amp; 6'!$A$2:$O$2221,15,FALSE)</f>
        <v>Texas</v>
      </c>
      <c r="X1113" s="21">
        <f>VLOOKUP($A$2:$A$2221,'[2]Sales Answer 1 &amp; 2'!$A$2:$N$2221,3,FALSE)</f>
        <v>426</v>
      </c>
      <c r="Y1113" s="21">
        <f>VLOOKUP($A$2:$A$2221,'[2]Sales Answer 1 &amp; 2'!$A$2:$N$2221,4,FALSE)</f>
        <v>0</v>
      </c>
      <c r="Z1113" s="21">
        <f>VLOOKUP($A$2:$A$2221,'[2]Sales Answer 1 &amp; 2'!$A$2:$N$2221,5,FALSE)</f>
        <v>21</v>
      </c>
      <c r="AA1113" s="21">
        <f>VLOOKUP($A$2:$A$2221,'[2]Sales Answer 1 &amp; 2'!$A$2:$N$2221,6,FALSE)</f>
        <v>0</v>
      </c>
      <c r="AB1113" s="21">
        <f>VLOOKUP($A$2:$A$2221,'[2]Sales Answer 1 &amp; 2'!$A$2:$N$2221,7,FALSE)</f>
        <v>0</v>
      </c>
    </row>
    <row r="1114" spans="1:28" ht="15" thickBot="1" x14ac:dyDescent="0.35">
      <c r="A1114" s="12">
        <v>1127</v>
      </c>
      <c r="B1114" s="13">
        <v>0</v>
      </c>
      <c r="C1114" s="13">
        <v>0</v>
      </c>
      <c r="D1114" s="13">
        <v>0</v>
      </c>
      <c r="E1114" s="13">
        <v>0</v>
      </c>
      <c r="F1114" s="13">
        <v>0</v>
      </c>
      <c r="G1114" s="13">
        <v>0</v>
      </c>
      <c r="H1114" s="13">
        <v>0</v>
      </c>
      <c r="I1114" s="14">
        <v>43811</v>
      </c>
      <c r="J1114" s="22">
        <f>VLOOKUP($A$2:$A$2221,'[2]Customer Answer 5 &amp; 6'!$A$2:$O$2221,2,FALSE)</f>
        <v>133762</v>
      </c>
      <c r="K1114" s="23">
        <f>VLOOKUP($A$2:$A$2221,'[2]Customer Answer 5 &amp; 6'!$A$2:$O$2221,3,FALSE)</f>
        <v>2</v>
      </c>
      <c r="L1114" s="24">
        <f>VLOOKUP($A$2:$A$2221,'[2]Customer Answer 5 &amp; 6'!$A$2:$O$2221,4,FALSE)</f>
        <v>1</v>
      </c>
      <c r="M1114" s="25">
        <f>VLOOKUP($A$2:$A$2221,'[2]Customer Answer 5 &amp; 6'!$A$2:$O$2221,5,FALSE)</f>
        <v>61</v>
      </c>
      <c r="N1114">
        <f>VLOOKUP($A$2:$A$2221,'[2]Customer Answer 5 &amp; 6'!$A$2:$O$2221,6,FALSE)</f>
        <v>0</v>
      </c>
      <c r="O1114">
        <f>VLOOKUP($A$2:$A$2221,'[2]Customer Answer 5 &amp; 6'!$A$2:$O$2221,7,FALSE)</f>
        <v>1</v>
      </c>
      <c r="P1114">
        <f>VLOOKUP($A$2:$A$2221,'[2]Customer Answer 5 &amp; 6'!$A$2:$O$2221,8,FALSE)</f>
        <v>0</v>
      </c>
      <c r="Q1114">
        <f>VLOOKUP($A$2:$A$2221,'[2]Customer Answer 5 &amp; 6'!$A$2:$O$2221,9,FALSE)</f>
        <v>0</v>
      </c>
      <c r="R1114">
        <f>VLOOKUP($A$2:$A$2221,'[2]Customer Answer 5 &amp; 6'!$A$2:$O$2221,10,FALSE)</f>
        <v>0</v>
      </c>
      <c r="S1114" s="26">
        <f>VLOOKUP($A$2:$A$2221,'[2]Customer Answer 5 &amp; 6'!$A$2:$O$2221,11,FALSE)</f>
        <v>0</v>
      </c>
      <c r="T1114" s="26">
        <f>VLOOKUP($A$2:$A$2221,'[2]Customer Answer 5 &amp; 6'!$A$2:$O$2221,12,FALSE)</f>
        <v>0</v>
      </c>
      <c r="U1114" s="26">
        <f>VLOOKUP($A$2:$A$2221,'[2]Customer Answer 5 &amp; 6'!$A$2:$O$2221,13,FALSE)</f>
        <v>0</v>
      </c>
      <c r="V1114" s="26">
        <f>VLOOKUP($A$2:$A$2221,'[2]Customer Answer 5 &amp; 6'!$A$2:$O$2221,14,FALSE)</f>
        <v>1</v>
      </c>
      <c r="W1114" s="27" t="str">
        <f>VLOOKUP($A$2:$A$2221,'[2]Customer Answer 5 &amp; 6'!$A$2:$O$2221,15,FALSE)</f>
        <v>California</v>
      </c>
      <c r="X1114" s="21">
        <f>VLOOKUP($A$2:$A$2221,'[2]Sales Answer 1 &amp; 2'!$A$2:$N$2221,3,FALSE)</f>
        <v>210</v>
      </c>
      <c r="Y1114" s="21">
        <f>VLOOKUP($A$2:$A$2221,'[2]Sales Answer 1 &amp; 2'!$A$2:$N$2221,4,FALSE)</f>
        <v>4</v>
      </c>
      <c r="Z1114" s="21">
        <f>VLOOKUP($A$2:$A$2221,'[2]Sales Answer 1 &amp; 2'!$A$2:$N$2221,5,FALSE)</f>
        <v>135</v>
      </c>
      <c r="AA1114" s="21">
        <f>VLOOKUP($A$2:$A$2221,'[2]Sales Answer 1 &amp; 2'!$A$2:$N$2221,6,FALSE)</f>
        <v>8</v>
      </c>
      <c r="AB1114" s="21">
        <f>VLOOKUP($A$2:$A$2221,'[2]Sales Answer 1 &amp; 2'!$A$2:$N$2221,7,FALSE)</f>
        <v>0</v>
      </c>
    </row>
    <row r="1115" spans="1:28" ht="15" thickBot="1" x14ac:dyDescent="0.35">
      <c r="A1115" s="12">
        <v>2002</v>
      </c>
      <c r="B1115" s="13">
        <v>0</v>
      </c>
      <c r="C1115" s="13">
        <v>0</v>
      </c>
      <c r="D1115" s="13">
        <v>0</v>
      </c>
      <c r="E1115" s="13">
        <v>0</v>
      </c>
      <c r="F1115" s="13">
        <v>0</v>
      </c>
      <c r="G1115" s="13">
        <v>0</v>
      </c>
      <c r="H1115" s="13">
        <v>0</v>
      </c>
      <c r="I1115" s="14">
        <v>43811</v>
      </c>
      <c r="J1115" s="22">
        <f>VLOOKUP($A$2:$A$2221,'[2]Customer Answer 5 &amp; 6'!$A$2:$O$2221,2,FALSE)</f>
        <v>128440</v>
      </c>
      <c r="K1115" s="23">
        <f>VLOOKUP($A$2:$A$2221,'[2]Customer Answer 5 &amp; 6'!$A$2:$O$2221,3,FALSE)</f>
        <v>1</v>
      </c>
      <c r="L1115" s="24">
        <f>VLOOKUP($A$2:$A$2221,'[2]Customer Answer 5 &amp; 6'!$A$2:$O$2221,4,FALSE)</f>
        <v>0</v>
      </c>
      <c r="M1115" s="25">
        <f>VLOOKUP($A$2:$A$2221,'[2]Customer Answer 5 &amp; 6'!$A$2:$O$2221,5,FALSE)</f>
        <v>46</v>
      </c>
      <c r="N1115">
        <f>VLOOKUP($A$2:$A$2221,'[2]Customer Answer 5 &amp; 6'!$A$2:$O$2221,6,FALSE)</f>
        <v>0</v>
      </c>
      <c r="O1115">
        <f>VLOOKUP($A$2:$A$2221,'[2]Customer Answer 5 &amp; 6'!$A$2:$O$2221,7,FALSE)</f>
        <v>0</v>
      </c>
      <c r="P1115">
        <f>VLOOKUP($A$2:$A$2221,'[2]Customer Answer 5 &amp; 6'!$A$2:$O$2221,8,FALSE)</f>
        <v>0</v>
      </c>
      <c r="Q1115">
        <f>VLOOKUP($A$2:$A$2221,'[2]Customer Answer 5 &amp; 6'!$A$2:$O$2221,9,FALSE)</f>
        <v>1</v>
      </c>
      <c r="R1115">
        <f>VLOOKUP($A$2:$A$2221,'[2]Customer Answer 5 &amp; 6'!$A$2:$O$2221,10,FALSE)</f>
        <v>0</v>
      </c>
      <c r="S1115" s="26">
        <f>VLOOKUP($A$2:$A$2221,'[2]Customer Answer 5 &amp; 6'!$A$2:$O$2221,11,FALSE)</f>
        <v>0</v>
      </c>
      <c r="T1115" s="26">
        <f>VLOOKUP($A$2:$A$2221,'[2]Customer Answer 5 &amp; 6'!$A$2:$O$2221,12,FALSE)</f>
        <v>0</v>
      </c>
      <c r="U1115" s="26">
        <f>VLOOKUP($A$2:$A$2221,'[2]Customer Answer 5 &amp; 6'!$A$2:$O$2221,13,FALSE)</f>
        <v>0</v>
      </c>
      <c r="V1115" s="26">
        <f>VLOOKUP($A$2:$A$2221,'[2]Customer Answer 5 &amp; 6'!$A$2:$O$2221,14,FALSE)</f>
        <v>1</v>
      </c>
      <c r="W1115" s="27" t="str">
        <f>VLOOKUP($A$2:$A$2221,'[2]Customer Answer 5 &amp; 6'!$A$2:$O$2221,15,FALSE)</f>
        <v>Other</v>
      </c>
      <c r="X1115" s="21">
        <f>VLOOKUP($A$2:$A$2221,'[2]Sales Answer 1 &amp; 2'!$A$2:$N$2221,3,FALSE)</f>
        <v>172</v>
      </c>
      <c r="Y1115" s="21">
        <f>VLOOKUP($A$2:$A$2221,'[2]Sales Answer 1 &amp; 2'!$A$2:$N$2221,4,FALSE)</f>
        <v>5</v>
      </c>
      <c r="Z1115" s="21">
        <f>VLOOKUP($A$2:$A$2221,'[2]Sales Answer 1 &amp; 2'!$A$2:$N$2221,5,FALSE)</f>
        <v>108</v>
      </c>
      <c r="AA1115" s="21">
        <f>VLOOKUP($A$2:$A$2221,'[2]Sales Answer 1 &amp; 2'!$A$2:$N$2221,6,FALSE)</f>
        <v>0</v>
      </c>
      <c r="AB1115" s="21">
        <f>VLOOKUP($A$2:$A$2221,'[2]Sales Answer 1 &amp; 2'!$A$2:$N$2221,7,FALSE)</f>
        <v>0</v>
      </c>
    </row>
    <row r="1116" spans="1:28" ht="15" thickBot="1" x14ac:dyDescent="0.35">
      <c r="A1116" s="12">
        <v>3047</v>
      </c>
      <c r="B1116" s="13">
        <v>0</v>
      </c>
      <c r="C1116" s="13">
        <v>0</v>
      </c>
      <c r="D1116" s="13">
        <v>0</v>
      </c>
      <c r="E1116" s="13">
        <v>0</v>
      </c>
      <c r="F1116" s="13">
        <v>0</v>
      </c>
      <c r="G1116" s="13">
        <v>0</v>
      </c>
      <c r="H1116" s="13">
        <v>0</v>
      </c>
      <c r="I1116" s="14">
        <v>43811</v>
      </c>
      <c r="J1116" s="22">
        <f>VLOOKUP($A$2:$A$2221,'[2]Customer Answer 5 &amp; 6'!$A$2:$O$2221,2,FALSE)</f>
        <v>169520</v>
      </c>
      <c r="K1116" s="23">
        <f>VLOOKUP($A$2:$A$2221,'[2]Customer Answer 5 &amp; 6'!$A$2:$O$2221,3,FALSE)</f>
        <v>0</v>
      </c>
      <c r="L1116" s="24">
        <f>VLOOKUP($A$2:$A$2221,'[2]Customer Answer 5 &amp; 6'!$A$2:$O$2221,4,FALSE)</f>
        <v>0</v>
      </c>
      <c r="M1116" s="25">
        <f>VLOOKUP($A$2:$A$2221,'[2]Customer Answer 5 &amp; 6'!$A$2:$O$2221,5,FALSE)</f>
        <v>37</v>
      </c>
      <c r="N1116">
        <f>VLOOKUP($A$2:$A$2221,'[2]Customer Answer 5 &amp; 6'!$A$2:$O$2221,6,FALSE)</f>
        <v>0</v>
      </c>
      <c r="O1116">
        <f>VLOOKUP($A$2:$A$2221,'[2]Customer Answer 5 &amp; 6'!$A$2:$O$2221,7,FALSE)</f>
        <v>1</v>
      </c>
      <c r="P1116">
        <f>VLOOKUP($A$2:$A$2221,'[2]Customer Answer 5 &amp; 6'!$A$2:$O$2221,8,FALSE)</f>
        <v>0</v>
      </c>
      <c r="Q1116">
        <f>VLOOKUP($A$2:$A$2221,'[2]Customer Answer 5 &amp; 6'!$A$2:$O$2221,9,FALSE)</f>
        <v>0</v>
      </c>
      <c r="R1116">
        <f>VLOOKUP($A$2:$A$2221,'[2]Customer Answer 5 &amp; 6'!$A$2:$O$2221,10,FALSE)</f>
        <v>0</v>
      </c>
      <c r="S1116" s="26">
        <f>VLOOKUP($A$2:$A$2221,'[2]Customer Answer 5 &amp; 6'!$A$2:$O$2221,11,FALSE)</f>
        <v>0</v>
      </c>
      <c r="T1116" s="26">
        <f>VLOOKUP($A$2:$A$2221,'[2]Customer Answer 5 &amp; 6'!$A$2:$O$2221,12,FALSE)</f>
        <v>1</v>
      </c>
      <c r="U1116" s="26">
        <f>VLOOKUP($A$2:$A$2221,'[2]Customer Answer 5 &amp; 6'!$A$2:$O$2221,13,FALSE)</f>
        <v>0</v>
      </c>
      <c r="V1116" s="26">
        <f>VLOOKUP($A$2:$A$2221,'[2]Customer Answer 5 &amp; 6'!$A$2:$O$2221,14,FALSE)</f>
        <v>0</v>
      </c>
      <c r="W1116" s="27" t="str">
        <f>VLOOKUP($A$2:$A$2221,'[2]Customer Answer 5 &amp; 6'!$A$2:$O$2221,15,FALSE)</f>
        <v>California</v>
      </c>
      <c r="X1116" s="21">
        <f>VLOOKUP($A$2:$A$2221,'[2]Sales Answer 1 &amp; 2'!$A$2:$N$2221,3,FALSE)</f>
        <v>1529</v>
      </c>
      <c r="Y1116" s="21">
        <f>VLOOKUP($A$2:$A$2221,'[2]Sales Answer 1 &amp; 2'!$A$2:$N$2221,4,FALSE)</f>
        <v>293</v>
      </c>
      <c r="Z1116" s="21">
        <f>VLOOKUP($A$2:$A$2221,'[2]Sales Answer 1 &amp; 2'!$A$2:$N$2221,5,FALSE)</f>
        <v>1010</v>
      </c>
      <c r="AA1116" s="21">
        <f>VLOOKUP($A$2:$A$2221,'[2]Sales Answer 1 &amp; 2'!$A$2:$N$2221,6,FALSE)</f>
        <v>295</v>
      </c>
      <c r="AB1116" s="21">
        <f>VLOOKUP($A$2:$A$2221,'[2]Sales Answer 1 &amp; 2'!$A$2:$N$2221,7,FALSE)</f>
        <v>195</v>
      </c>
    </row>
    <row r="1117" spans="1:28" ht="15" thickBot="1" x14ac:dyDescent="0.35">
      <c r="A1117" s="12">
        <v>2131</v>
      </c>
      <c r="B1117" s="13">
        <v>0</v>
      </c>
      <c r="C1117" s="13">
        <v>0</v>
      </c>
      <c r="D1117" s="13">
        <v>0</v>
      </c>
      <c r="E1117" s="13">
        <v>0</v>
      </c>
      <c r="F1117" s="13">
        <v>0</v>
      </c>
      <c r="G1117" s="13">
        <v>0</v>
      </c>
      <c r="H1117" s="13">
        <v>0</v>
      </c>
      <c r="I1117" s="14">
        <v>43810</v>
      </c>
      <c r="J1117" s="22">
        <f>VLOOKUP($A$2:$A$2221,'[2]Customer Answer 5 &amp; 6'!$A$2:$O$2221,2,FALSE)</f>
        <v>157513</v>
      </c>
      <c r="K1117" s="23">
        <f>VLOOKUP($A$2:$A$2221,'[2]Customer Answer 5 &amp; 6'!$A$2:$O$2221,3,FALSE)</f>
        <v>0</v>
      </c>
      <c r="L1117" s="24">
        <f>VLOOKUP($A$2:$A$2221,'[2]Customer Answer 5 &amp; 6'!$A$2:$O$2221,4,FALSE)</f>
        <v>0</v>
      </c>
      <c r="M1117" s="25">
        <f>VLOOKUP($A$2:$A$2221,'[2]Customer Answer 5 &amp; 6'!$A$2:$O$2221,5,FALSE)</f>
        <v>77</v>
      </c>
      <c r="N1117">
        <f>VLOOKUP($A$2:$A$2221,'[2]Customer Answer 5 &amp; 6'!$A$2:$O$2221,6,FALSE)</f>
        <v>0</v>
      </c>
      <c r="O1117">
        <f>VLOOKUP($A$2:$A$2221,'[2]Customer Answer 5 &amp; 6'!$A$2:$O$2221,7,FALSE)</f>
        <v>0</v>
      </c>
      <c r="P1117">
        <f>VLOOKUP($A$2:$A$2221,'[2]Customer Answer 5 &amp; 6'!$A$2:$O$2221,8,FALSE)</f>
        <v>0</v>
      </c>
      <c r="Q1117">
        <f>VLOOKUP($A$2:$A$2221,'[2]Customer Answer 5 &amp; 6'!$A$2:$O$2221,9,FALSE)</f>
        <v>0</v>
      </c>
      <c r="R1117">
        <f>VLOOKUP($A$2:$A$2221,'[2]Customer Answer 5 &amp; 6'!$A$2:$O$2221,10,FALSE)</f>
        <v>1</v>
      </c>
      <c r="S1117" s="26">
        <f>VLOOKUP($A$2:$A$2221,'[2]Customer Answer 5 &amp; 6'!$A$2:$O$2221,11,FALSE)</f>
        <v>0</v>
      </c>
      <c r="T1117" s="26">
        <f>VLOOKUP($A$2:$A$2221,'[2]Customer Answer 5 &amp; 6'!$A$2:$O$2221,12,FALSE)</f>
        <v>0</v>
      </c>
      <c r="U1117" s="26">
        <f>VLOOKUP($A$2:$A$2221,'[2]Customer Answer 5 &amp; 6'!$A$2:$O$2221,13,FALSE)</f>
        <v>0</v>
      </c>
      <c r="V1117" s="26">
        <f>VLOOKUP($A$2:$A$2221,'[2]Customer Answer 5 &amp; 6'!$A$2:$O$2221,14,FALSE)</f>
        <v>1</v>
      </c>
      <c r="W1117" s="27" t="str">
        <f>VLOOKUP($A$2:$A$2221,'[2]Customer Answer 5 &amp; 6'!$A$2:$O$2221,15,FALSE)</f>
        <v>Illinois</v>
      </c>
      <c r="X1117" s="21">
        <f>VLOOKUP($A$2:$A$2221,'[2]Sales Answer 1 &amp; 2'!$A$2:$N$2221,3,FALSE)</f>
        <v>2013</v>
      </c>
      <c r="Y1117" s="21">
        <f>VLOOKUP($A$2:$A$2221,'[2]Sales Answer 1 &amp; 2'!$A$2:$N$2221,4,FALSE)</f>
        <v>110</v>
      </c>
      <c r="Z1117" s="21">
        <f>VLOOKUP($A$2:$A$2221,'[2]Sales Answer 1 &amp; 2'!$A$2:$N$2221,5,FALSE)</f>
        <v>501</v>
      </c>
      <c r="AA1117" s="21">
        <f>VLOOKUP($A$2:$A$2221,'[2]Sales Answer 1 &amp; 2'!$A$2:$N$2221,6,FALSE)</f>
        <v>142</v>
      </c>
      <c r="AB1117" s="21">
        <f>VLOOKUP($A$2:$A$2221,'[2]Sales Answer 1 &amp; 2'!$A$2:$N$2221,7,FALSE)</f>
        <v>55</v>
      </c>
    </row>
    <row r="1118" spans="1:28" ht="15" thickBot="1" x14ac:dyDescent="0.35">
      <c r="A1118" s="12">
        <v>2244</v>
      </c>
      <c r="B1118" s="13">
        <v>0</v>
      </c>
      <c r="C1118" s="13">
        <v>0</v>
      </c>
      <c r="D1118" s="13">
        <v>0</v>
      </c>
      <c r="E1118" s="13">
        <v>0</v>
      </c>
      <c r="F1118" s="13">
        <v>0</v>
      </c>
      <c r="G1118" s="13">
        <v>0</v>
      </c>
      <c r="H1118" s="13">
        <v>0</v>
      </c>
      <c r="I1118" s="14">
        <v>43810</v>
      </c>
      <c r="J1118" s="22">
        <f>VLOOKUP($A$2:$A$2221,'[2]Customer Answer 5 &amp; 6'!$A$2:$O$2221,2,FALSE)</f>
        <v>131454</v>
      </c>
      <c r="K1118" s="23">
        <f>VLOOKUP($A$2:$A$2221,'[2]Customer Answer 5 &amp; 6'!$A$2:$O$2221,3,FALSE)</f>
        <v>1</v>
      </c>
      <c r="L1118" s="24">
        <f>VLOOKUP($A$2:$A$2221,'[2]Customer Answer 5 &amp; 6'!$A$2:$O$2221,4,FALSE)</f>
        <v>1</v>
      </c>
      <c r="M1118" s="25">
        <f>VLOOKUP($A$2:$A$2221,'[2]Customer Answer 5 &amp; 6'!$A$2:$O$2221,5,FALSE)</f>
        <v>60</v>
      </c>
      <c r="N1118">
        <f>VLOOKUP($A$2:$A$2221,'[2]Customer Answer 5 &amp; 6'!$A$2:$O$2221,6,FALSE)</f>
        <v>0</v>
      </c>
      <c r="O1118">
        <f>VLOOKUP($A$2:$A$2221,'[2]Customer Answer 5 &amp; 6'!$A$2:$O$2221,7,FALSE)</f>
        <v>1</v>
      </c>
      <c r="P1118">
        <f>VLOOKUP($A$2:$A$2221,'[2]Customer Answer 5 &amp; 6'!$A$2:$O$2221,8,FALSE)</f>
        <v>0</v>
      </c>
      <c r="Q1118">
        <f>VLOOKUP($A$2:$A$2221,'[2]Customer Answer 5 &amp; 6'!$A$2:$O$2221,9,FALSE)</f>
        <v>0</v>
      </c>
      <c r="R1118">
        <f>VLOOKUP($A$2:$A$2221,'[2]Customer Answer 5 &amp; 6'!$A$2:$O$2221,10,FALSE)</f>
        <v>0</v>
      </c>
      <c r="S1118" s="26">
        <f>VLOOKUP($A$2:$A$2221,'[2]Customer Answer 5 &amp; 6'!$A$2:$O$2221,11,FALSE)</f>
        <v>0</v>
      </c>
      <c r="T1118" s="26">
        <f>VLOOKUP($A$2:$A$2221,'[2]Customer Answer 5 &amp; 6'!$A$2:$O$2221,12,FALSE)</f>
        <v>1</v>
      </c>
      <c r="U1118" s="26">
        <f>VLOOKUP($A$2:$A$2221,'[2]Customer Answer 5 &amp; 6'!$A$2:$O$2221,13,FALSE)</f>
        <v>0</v>
      </c>
      <c r="V1118" s="26">
        <f>VLOOKUP($A$2:$A$2221,'[2]Customer Answer 5 &amp; 6'!$A$2:$O$2221,14,FALSE)</f>
        <v>0</v>
      </c>
      <c r="W1118" s="27" t="str">
        <f>VLOOKUP($A$2:$A$2221,'[2]Customer Answer 5 &amp; 6'!$A$2:$O$2221,15,FALSE)</f>
        <v>Florida</v>
      </c>
      <c r="X1118" s="21">
        <f>VLOOKUP($A$2:$A$2221,'[2]Sales Answer 1 &amp; 2'!$A$2:$N$2221,3,FALSE)</f>
        <v>117</v>
      </c>
      <c r="Y1118" s="21">
        <f>VLOOKUP($A$2:$A$2221,'[2]Sales Answer 1 &amp; 2'!$A$2:$N$2221,4,FALSE)</f>
        <v>0</v>
      </c>
      <c r="Z1118" s="21">
        <f>VLOOKUP($A$2:$A$2221,'[2]Sales Answer 1 &amp; 2'!$A$2:$N$2221,5,FALSE)</f>
        <v>46</v>
      </c>
      <c r="AA1118" s="21">
        <f>VLOOKUP($A$2:$A$2221,'[2]Sales Answer 1 &amp; 2'!$A$2:$N$2221,6,FALSE)</f>
        <v>0</v>
      </c>
      <c r="AB1118" s="21">
        <f>VLOOKUP($A$2:$A$2221,'[2]Sales Answer 1 &amp; 2'!$A$2:$N$2221,7,FALSE)</f>
        <v>0</v>
      </c>
    </row>
    <row r="1119" spans="1:28" ht="15" thickBot="1" x14ac:dyDescent="0.35">
      <c r="A1119" s="12">
        <v>2666</v>
      </c>
      <c r="B1119" s="13">
        <v>0</v>
      </c>
      <c r="C1119" s="13">
        <v>0</v>
      </c>
      <c r="D1119" s="13">
        <v>0</v>
      </c>
      <c r="E1119" s="13">
        <v>0</v>
      </c>
      <c r="F1119" s="13">
        <v>0</v>
      </c>
      <c r="G1119" s="13">
        <v>0</v>
      </c>
      <c r="H1119" s="13">
        <v>0</v>
      </c>
      <c r="I1119" s="14">
        <v>43810</v>
      </c>
      <c r="J1119" s="22">
        <f>VLOOKUP($A$2:$A$2221,'[2]Customer Answer 5 &amp; 6'!$A$2:$O$2221,2,FALSE)</f>
        <v>161787</v>
      </c>
      <c r="K1119" s="23">
        <f>VLOOKUP($A$2:$A$2221,'[2]Customer Answer 5 &amp; 6'!$A$2:$O$2221,3,FALSE)</f>
        <v>0</v>
      </c>
      <c r="L1119" s="24">
        <f>VLOOKUP($A$2:$A$2221,'[2]Customer Answer 5 &amp; 6'!$A$2:$O$2221,4,FALSE)</f>
        <v>0</v>
      </c>
      <c r="M1119" s="25">
        <f>VLOOKUP($A$2:$A$2221,'[2]Customer Answer 5 &amp; 6'!$A$2:$O$2221,5,FALSE)</f>
        <v>33</v>
      </c>
      <c r="N1119">
        <f>VLOOKUP($A$2:$A$2221,'[2]Customer Answer 5 &amp; 6'!$A$2:$O$2221,6,FALSE)</f>
        <v>1</v>
      </c>
      <c r="O1119">
        <f>VLOOKUP($A$2:$A$2221,'[2]Customer Answer 5 &amp; 6'!$A$2:$O$2221,7,FALSE)</f>
        <v>0</v>
      </c>
      <c r="P1119">
        <f>VLOOKUP($A$2:$A$2221,'[2]Customer Answer 5 &amp; 6'!$A$2:$O$2221,8,FALSE)</f>
        <v>0</v>
      </c>
      <c r="Q1119">
        <f>VLOOKUP($A$2:$A$2221,'[2]Customer Answer 5 &amp; 6'!$A$2:$O$2221,9,FALSE)</f>
        <v>0</v>
      </c>
      <c r="R1119">
        <f>VLOOKUP($A$2:$A$2221,'[2]Customer Answer 5 &amp; 6'!$A$2:$O$2221,10,FALSE)</f>
        <v>0</v>
      </c>
      <c r="S1119" s="26">
        <f>VLOOKUP($A$2:$A$2221,'[2]Customer Answer 5 &amp; 6'!$A$2:$O$2221,11,FALSE)</f>
        <v>0</v>
      </c>
      <c r="T1119" s="26">
        <f>VLOOKUP($A$2:$A$2221,'[2]Customer Answer 5 &amp; 6'!$A$2:$O$2221,12,FALSE)</f>
        <v>0</v>
      </c>
      <c r="U1119" s="26">
        <f>VLOOKUP($A$2:$A$2221,'[2]Customer Answer 5 &amp; 6'!$A$2:$O$2221,13,FALSE)</f>
        <v>1</v>
      </c>
      <c r="V1119" s="26">
        <f>VLOOKUP($A$2:$A$2221,'[2]Customer Answer 5 &amp; 6'!$A$2:$O$2221,14,FALSE)</f>
        <v>0</v>
      </c>
      <c r="W1119" s="27" t="str">
        <f>VLOOKUP($A$2:$A$2221,'[2]Customer Answer 5 &amp; 6'!$A$2:$O$2221,15,FALSE)</f>
        <v>New York</v>
      </c>
      <c r="X1119" s="21">
        <f>VLOOKUP($A$2:$A$2221,'[2]Sales Answer 1 &amp; 2'!$A$2:$N$2221,3,FALSE)</f>
        <v>1626</v>
      </c>
      <c r="Y1119" s="21">
        <f>VLOOKUP($A$2:$A$2221,'[2]Sales Answer 1 &amp; 2'!$A$2:$N$2221,4,FALSE)</f>
        <v>191</v>
      </c>
      <c r="Z1119" s="21">
        <f>VLOOKUP($A$2:$A$2221,'[2]Sales Answer 1 &amp; 2'!$A$2:$N$2221,5,FALSE)</f>
        <v>1084</v>
      </c>
      <c r="AA1119" s="21">
        <f>VLOOKUP($A$2:$A$2221,'[2]Sales Answer 1 &amp; 2'!$A$2:$N$2221,6,FALSE)</f>
        <v>204</v>
      </c>
      <c r="AB1119" s="21">
        <f>VLOOKUP($A$2:$A$2221,'[2]Sales Answer 1 &amp; 2'!$A$2:$N$2221,7,FALSE)</f>
        <v>126</v>
      </c>
    </row>
    <row r="1120" spans="1:28" ht="15" thickBot="1" x14ac:dyDescent="0.35">
      <c r="A1120" s="12">
        <v>3116</v>
      </c>
      <c r="B1120" s="13">
        <v>0</v>
      </c>
      <c r="C1120" s="13">
        <v>0</v>
      </c>
      <c r="D1120" s="13">
        <v>0</v>
      </c>
      <c r="E1120" s="13">
        <v>0</v>
      </c>
      <c r="F1120" s="13">
        <v>0</v>
      </c>
      <c r="G1120" s="13">
        <v>0</v>
      </c>
      <c r="H1120" s="13">
        <v>0</v>
      </c>
      <c r="I1120" s="14">
        <v>43810</v>
      </c>
      <c r="J1120" s="22">
        <f>VLOOKUP($A$2:$A$2221,'[2]Customer Answer 5 &amp; 6'!$A$2:$O$2221,2,FALSE)</f>
        <v>163516</v>
      </c>
      <c r="K1120" s="23">
        <f>VLOOKUP($A$2:$A$2221,'[2]Customer Answer 5 &amp; 6'!$A$2:$O$2221,3,FALSE)</f>
        <v>1</v>
      </c>
      <c r="L1120" s="24">
        <f>VLOOKUP($A$2:$A$2221,'[2]Customer Answer 5 &amp; 6'!$A$2:$O$2221,4,FALSE)</f>
        <v>1</v>
      </c>
      <c r="M1120" s="25">
        <f>VLOOKUP($A$2:$A$2221,'[2]Customer Answer 5 &amp; 6'!$A$2:$O$2221,5,FALSE)</f>
        <v>47</v>
      </c>
      <c r="N1120">
        <f>VLOOKUP($A$2:$A$2221,'[2]Customer Answer 5 &amp; 6'!$A$2:$O$2221,6,FALSE)</f>
        <v>0</v>
      </c>
      <c r="O1120">
        <f>VLOOKUP($A$2:$A$2221,'[2]Customer Answer 5 &amp; 6'!$A$2:$O$2221,7,FALSE)</f>
        <v>0</v>
      </c>
      <c r="P1120">
        <f>VLOOKUP($A$2:$A$2221,'[2]Customer Answer 5 &amp; 6'!$A$2:$O$2221,8,FALSE)</f>
        <v>0</v>
      </c>
      <c r="Q1120">
        <f>VLOOKUP($A$2:$A$2221,'[2]Customer Answer 5 &amp; 6'!$A$2:$O$2221,9,FALSE)</f>
        <v>1</v>
      </c>
      <c r="R1120">
        <f>VLOOKUP($A$2:$A$2221,'[2]Customer Answer 5 &amp; 6'!$A$2:$O$2221,10,FALSE)</f>
        <v>0</v>
      </c>
      <c r="S1120" s="26">
        <f>VLOOKUP($A$2:$A$2221,'[2]Customer Answer 5 &amp; 6'!$A$2:$O$2221,11,FALSE)</f>
        <v>0</v>
      </c>
      <c r="T1120" s="26">
        <f>VLOOKUP($A$2:$A$2221,'[2]Customer Answer 5 &amp; 6'!$A$2:$O$2221,12,FALSE)</f>
        <v>0</v>
      </c>
      <c r="U1120" s="26">
        <f>VLOOKUP($A$2:$A$2221,'[2]Customer Answer 5 &amp; 6'!$A$2:$O$2221,13,FALSE)</f>
        <v>0</v>
      </c>
      <c r="V1120" s="26">
        <f>VLOOKUP($A$2:$A$2221,'[2]Customer Answer 5 &amp; 6'!$A$2:$O$2221,14,FALSE)</f>
        <v>1</v>
      </c>
      <c r="W1120" s="27" t="str">
        <f>VLOOKUP($A$2:$A$2221,'[2]Customer Answer 5 &amp; 6'!$A$2:$O$2221,15,FALSE)</f>
        <v>New York</v>
      </c>
      <c r="X1120" s="21">
        <f>VLOOKUP($A$2:$A$2221,'[2]Sales Answer 1 &amp; 2'!$A$2:$N$2221,3,FALSE)</f>
        <v>363</v>
      </c>
      <c r="Y1120" s="21">
        <f>VLOOKUP($A$2:$A$2221,'[2]Sales Answer 1 &amp; 2'!$A$2:$N$2221,4,FALSE)</f>
        <v>28</v>
      </c>
      <c r="Z1120" s="21">
        <f>VLOOKUP($A$2:$A$2221,'[2]Sales Answer 1 &amp; 2'!$A$2:$N$2221,5,FALSE)</f>
        <v>293</v>
      </c>
      <c r="AA1120" s="21">
        <f>VLOOKUP($A$2:$A$2221,'[2]Sales Answer 1 &amp; 2'!$A$2:$N$2221,6,FALSE)</f>
        <v>39</v>
      </c>
      <c r="AB1120" s="21">
        <f>VLOOKUP($A$2:$A$2221,'[2]Sales Answer 1 &amp; 2'!$A$2:$N$2221,7,FALSE)</f>
        <v>36</v>
      </c>
    </row>
    <row r="1121" spans="1:28" ht="15" thickBot="1" x14ac:dyDescent="0.35">
      <c r="A1121" s="12">
        <v>1310</v>
      </c>
      <c r="B1121" s="13">
        <v>0</v>
      </c>
      <c r="C1121" s="13">
        <v>0</v>
      </c>
      <c r="D1121" s="13">
        <v>0</v>
      </c>
      <c r="E1121" s="13">
        <v>0</v>
      </c>
      <c r="F1121" s="13">
        <v>0</v>
      </c>
      <c r="G1121" s="13">
        <v>0</v>
      </c>
      <c r="H1121" s="13">
        <v>0</v>
      </c>
      <c r="I1121" s="14">
        <v>43809</v>
      </c>
      <c r="J1121" s="22">
        <f>VLOOKUP($A$2:$A$2221,'[2]Customer Answer 5 &amp; 6'!$A$2:$O$2221,2,FALSE)</f>
        <v>162187</v>
      </c>
      <c r="K1121" s="23">
        <f>VLOOKUP($A$2:$A$2221,'[2]Customer Answer 5 &amp; 6'!$A$2:$O$2221,3,FALSE)</f>
        <v>0</v>
      </c>
      <c r="L1121" s="24">
        <f>VLOOKUP($A$2:$A$2221,'[2]Customer Answer 5 &amp; 6'!$A$2:$O$2221,4,FALSE)</f>
        <v>0</v>
      </c>
      <c r="M1121" s="25">
        <f>VLOOKUP($A$2:$A$2221,'[2]Customer Answer 5 &amp; 6'!$A$2:$O$2221,5,FALSE)</f>
        <v>63</v>
      </c>
      <c r="N1121">
        <f>VLOOKUP($A$2:$A$2221,'[2]Customer Answer 5 &amp; 6'!$A$2:$O$2221,6,FALSE)</f>
        <v>0</v>
      </c>
      <c r="O1121">
        <f>VLOOKUP($A$2:$A$2221,'[2]Customer Answer 5 &amp; 6'!$A$2:$O$2221,7,FALSE)</f>
        <v>1</v>
      </c>
      <c r="P1121">
        <f>VLOOKUP($A$2:$A$2221,'[2]Customer Answer 5 &amp; 6'!$A$2:$O$2221,8,FALSE)</f>
        <v>0</v>
      </c>
      <c r="Q1121">
        <f>VLOOKUP($A$2:$A$2221,'[2]Customer Answer 5 &amp; 6'!$A$2:$O$2221,9,FALSE)</f>
        <v>0</v>
      </c>
      <c r="R1121">
        <f>VLOOKUP($A$2:$A$2221,'[2]Customer Answer 5 &amp; 6'!$A$2:$O$2221,10,FALSE)</f>
        <v>0</v>
      </c>
      <c r="S1121" s="26">
        <f>VLOOKUP($A$2:$A$2221,'[2]Customer Answer 5 &amp; 6'!$A$2:$O$2221,11,FALSE)</f>
        <v>0</v>
      </c>
      <c r="T1121" s="26">
        <f>VLOOKUP($A$2:$A$2221,'[2]Customer Answer 5 &amp; 6'!$A$2:$O$2221,12,FALSE)</f>
        <v>1</v>
      </c>
      <c r="U1121" s="26">
        <f>VLOOKUP($A$2:$A$2221,'[2]Customer Answer 5 &amp; 6'!$A$2:$O$2221,13,FALSE)</f>
        <v>0</v>
      </c>
      <c r="V1121" s="26">
        <f>VLOOKUP($A$2:$A$2221,'[2]Customer Answer 5 &amp; 6'!$A$2:$O$2221,14,FALSE)</f>
        <v>0</v>
      </c>
      <c r="W1121" s="27" t="str">
        <f>VLOOKUP($A$2:$A$2221,'[2]Customer Answer 5 &amp; 6'!$A$2:$O$2221,15,FALSE)</f>
        <v>New York</v>
      </c>
      <c r="X1121" s="21">
        <f>VLOOKUP($A$2:$A$2221,'[2]Sales Answer 1 &amp; 2'!$A$2:$N$2221,3,FALSE)</f>
        <v>2066</v>
      </c>
      <c r="Y1121" s="21">
        <f>VLOOKUP($A$2:$A$2221,'[2]Sales Answer 1 &amp; 2'!$A$2:$N$2221,4,FALSE)</f>
        <v>0</v>
      </c>
      <c r="Z1121" s="21">
        <f>VLOOKUP($A$2:$A$2221,'[2]Sales Answer 1 &amp; 2'!$A$2:$N$2221,5,FALSE)</f>
        <v>717</v>
      </c>
      <c r="AA1121" s="21">
        <f>VLOOKUP($A$2:$A$2221,'[2]Sales Answer 1 &amp; 2'!$A$2:$N$2221,6,FALSE)</f>
        <v>117</v>
      </c>
      <c r="AB1121" s="21">
        <f>VLOOKUP($A$2:$A$2221,'[2]Sales Answer 1 &amp; 2'!$A$2:$N$2221,7,FALSE)</f>
        <v>117</v>
      </c>
    </row>
    <row r="1122" spans="1:28" ht="15" thickBot="1" x14ac:dyDescent="0.35">
      <c r="A1122" s="12">
        <v>1552</v>
      </c>
      <c r="B1122" s="13">
        <v>0</v>
      </c>
      <c r="C1122" s="13">
        <v>0</v>
      </c>
      <c r="D1122" s="13">
        <v>0</v>
      </c>
      <c r="E1122" s="13">
        <v>0</v>
      </c>
      <c r="F1122" s="13">
        <v>0</v>
      </c>
      <c r="G1122" s="13">
        <v>0</v>
      </c>
      <c r="H1122" s="13">
        <v>0</v>
      </c>
      <c r="I1122" s="14">
        <v>43809</v>
      </c>
      <c r="J1122" s="22">
        <f>VLOOKUP($A$2:$A$2221,'[2]Customer Answer 5 &amp; 6'!$A$2:$O$2221,2,FALSE)</f>
        <v>147691</v>
      </c>
      <c r="K1122" s="23">
        <f>VLOOKUP($A$2:$A$2221,'[2]Customer Answer 5 &amp; 6'!$A$2:$O$2221,3,FALSE)</f>
        <v>0</v>
      </c>
      <c r="L1122" s="24">
        <f>VLOOKUP($A$2:$A$2221,'[2]Customer Answer 5 &amp; 6'!$A$2:$O$2221,4,FALSE)</f>
        <v>1</v>
      </c>
      <c r="M1122" s="25">
        <f>VLOOKUP($A$2:$A$2221,'[2]Customer Answer 5 &amp; 6'!$A$2:$O$2221,5,FALSE)</f>
        <v>41</v>
      </c>
      <c r="N1122">
        <f>VLOOKUP($A$2:$A$2221,'[2]Customer Answer 5 &amp; 6'!$A$2:$O$2221,6,FALSE)</f>
        <v>0</v>
      </c>
      <c r="O1122">
        <f>VLOOKUP($A$2:$A$2221,'[2]Customer Answer 5 &amp; 6'!$A$2:$O$2221,7,FALSE)</f>
        <v>0</v>
      </c>
      <c r="P1122">
        <f>VLOOKUP($A$2:$A$2221,'[2]Customer Answer 5 &amp; 6'!$A$2:$O$2221,8,FALSE)</f>
        <v>1</v>
      </c>
      <c r="Q1122">
        <f>VLOOKUP($A$2:$A$2221,'[2]Customer Answer 5 &amp; 6'!$A$2:$O$2221,9,FALSE)</f>
        <v>0</v>
      </c>
      <c r="R1122">
        <f>VLOOKUP($A$2:$A$2221,'[2]Customer Answer 5 &amp; 6'!$A$2:$O$2221,10,FALSE)</f>
        <v>0</v>
      </c>
      <c r="S1122" s="26">
        <f>VLOOKUP($A$2:$A$2221,'[2]Customer Answer 5 &amp; 6'!$A$2:$O$2221,11,FALSE)</f>
        <v>0</v>
      </c>
      <c r="T1122" s="26">
        <f>VLOOKUP($A$2:$A$2221,'[2]Customer Answer 5 &amp; 6'!$A$2:$O$2221,12,FALSE)</f>
        <v>1</v>
      </c>
      <c r="U1122" s="26">
        <f>VLOOKUP($A$2:$A$2221,'[2]Customer Answer 5 &amp; 6'!$A$2:$O$2221,13,FALSE)</f>
        <v>0</v>
      </c>
      <c r="V1122" s="26">
        <f>VLOOKUP($A$2:$A$2221,'[2]Customer Answer 5 &amp; 6'!$A$2:$O$2221,14,FALSE)</f>
        <v>0</v>
      </c>
      <c r="W1122" s="27" t="str">
        <f>VLOOKUP($A$2:$A$2221,'[2]Customer Answer 5 &amp; 6'!$A$2:$O$2221,15,FALSE)</f>
        <v>Other</v>
      </c>
      <c r="X1122" s="21">
        <f>VLOOKUP($A$2:$A$2221,'[2]Sales Answer 1 &amp; 2'!$A$2:$N$2221,3,FALSE)</f>
        <v>43</v>
      </c>
      <c r="Y1122" s="21">
        <f>VLOOKUP($A$2:$A$2221,'[2]Sales Answer 1 &amp; 2'!$A$2:$N$2221,4,FALSE)</f>
        <v>0</v>
      </c>
      <c r="Z1122" s="21">
        <f>VLOOKUP($A$2:$A$2221,'[2]Sales Answer 1 &amp; 2'!$A$2:$N$2221,5,FALSE)</f>
        <v>9</v>
      </c>
      <c r="AA1122" s="21">
        <f>VLOOKUP($A$2:$A$2221,'[2]Sales Answer 1 &amp; 2'!$A$2:$N$2221,6,FALSE)</f>
        <v>0</v>
      </c>
      <c r="AB1122" s="21">
        <f>VLOOKUP($A$2:$A$2221,'[2]Sales Answer 1 &amp; 2'!$A$2:$N$2221,7,FALSE)</f>
        <v>0</v>
      </c>
    </row>
    <row r="1123" spans="1:28" ht="15" thickBot="1" x14ac:dyDescent="0.35">
      <c r="A1123" s="12">
        <v>2030</v>
      </c>
      <c r="B1123" s="13">
        <v>0</v>
      </c>
      <c r="C1123" s="13">
        <v>1</v>
      </c>
      <c r="D1123" s="13">
        <v>0</v>
      </c>
      <c r="E1123" s="13">
        <v>0</v>
      </c>
      <c r="F1123" s="13">
        <v>0</v>
      </c>
      <c r="G1123" s="13">
        <v>0</v>
      </c>
      <c r="H1123" s="13">
        <v>0</v>
      </c>
      <c r="I1123" s="14">
        <v>43809</v>
      </c>
      <c r="J1123" s="22">
        <f>VLOOKUP($A$2:$A$2221,'[2]Customer Answer 5 &amp; 6'!$A$2:$O$2221,2,FALSE)</f>
        <v>144529</v>
      </c>
      <c r="K1123" s="23">
        <f>VLOOKUP($A$2:$A$2221,'[2]Customer Answer 5 &amp; 6'!$A$2:$O$2221,3,FALSE)</f>
        <v>0</v>
      </c>
      <c r="L1123" s="24">
        <f>VLOOKUP($A$2:$A$2221,'[2]Customer Answer 5 &amp; 6'!$A$2:$O$2221,4,FALSE)</f>
        <v>1</v>
      </c>
      <c r="M1123" s="25">
        <f>VLOOKUP($A$2:$A$2221,'[2]Customer Answer 5 &amp; 6'!$A$2:$O$2221,5,FALSE)</f>
        <v>54</v>
      </c>
      <c r="N1123">
        <f>VLOOKUP($A$2:$A$2221,'[2]Customer Answer 5 &amp; 6'!$A$2:$O$2221,6,FALSE)</f>
        <v>0</v>
      </c>
      <c r="O1123">
        <f>VLOOKUP($A$2:$A$2221,'[2]Customer Answer 5 &amp; 6'!$A$2:$O$2221,7,FALSE)</f>
        <v>1</v>
      </c>
      <c r="P1123">
        <f>VLOOKUP($A$2:$A$2221,'[2]Customer Answer 5 &amp; 6'!$A$2:$O$2221,8,FALSE)</f>
        <v>0</v>
      </c>
      <c r="Q1123">
        <f>VLOOKUP($A$2:$A$2221,'[2]Customer Answer 5 &amp; 6'!$A$2:$O$2221,9,FALSE)</f>
        <v>0</v>
      </c>
      <c r="R1123">
        <f>VLOOKUP($A$2:$A$2221,'[2]Customer Answer 5 &amp; 6'!$A$2:$O$2221,10,FALSE)</f>
        <v>0</v>
      </c>
      <c r="S1123" s="26">
        <f>VLOOKUP($A$2:$A$2221,'[2]Customer Answer 5 &amp; 6'!$A$2:$O$2221,11,FALSE)</f>
        <v>0</v>
      </c>
      <c r="T1123" s="26">
        <f>VLOOKUP($A$2:$A$2221,'[2]Customer Answer 5 &amp; 6'!$A$2:$O$2221,12,FALSE)</f>
        <v>1</v>
      </c>
      <c r="U1123" s="26">
        <f>VLOOKUP($A$2:$A$2221,'[2]Customer Answer 5 &amp; 6'!$A$2:$O$2221,13,FALSE)</f>
        <v>0</v>
      </c>
      <c r="V1123" s="26">
        <f>VLOOKUP($A$2:$A$2221,'[2]Customer Answer 5 &amp; 6'!$A$2:$O$2221,14,FALSE)</f>
        <v>0</v>
      </c>
      <c r="W1123" s="27" t="str">
        <f>VLOOKUP($A$2:$A$2221,'[2]Customer Answer 5 &amp; 6'!$A$2:$O$2221,15,FALSE)</f>
        <v>New York</v>
      </c>
      <c r="X1123" s="21">
        <f>VLOOKUP($A$2:$A$2221,'[2]Sales Answer 1 &amp; 2'!$A$2:$N$2221,3,FALSE)</f>
        <v>1746</v>
      </c>
      <c r="Y1123" s="21">
        <f>VLOOKUP($A$2:$A$2221,'[2]Sales Answer 1 &amp; 2'!$A$2:$N$2221,4,FALSE)</f>
        <v>42</v>
      </c>
      <c r="Z1123" s="21">
        <f>VLOOKUP($A$2:$A$2221,'[2]Sales Answer 1 &amp; 2'!$A$2:$N$2221,5,FALSE)</f>
        <v>295</v>
      </c>
      <c r="AA1123" s="21">
        <f>VLOOKUP($A$2:$A$2221,'[2]Sales Answer 1 &amp; 2'!$A$2:$N$2221,6,FALSE)</f>
        <v>55</v>
      </c>
      <c r="AB1123" s="21">
        <f>VLOOKUP($A$2:$A$2221,'[2]Sales Answer 1 &amp; 2'!$A$2:$N$2221,7,FALSE)</f>
        <v>19</v>
      </c>
    </row>
    <row r="1124" spans="1:28" ht="15" thickBot="1" x14ac:dyDescent="0.35">
      <c r="A1124" s="12">
        <v>2147</v>
      </c>
      <c r="B1124" s="13">
        <v>0</v>
      </c>
      <c r="C1124" s="13">
        <v>0</v>
      </c>
      <c r="D1124" s="13">
        <v>0</v>
      </c>
      <c r="E1124" s="13">
        <v>0</v>
      </c>
      <c r="F1124" s="13">
        <v>0</v>
      </c>
      <c r="G1124" s="13">
        <v>0</v>
      </c>
      <c r="H1124" s="13">
        <v>0</v>
      </c>
      <c r="I1124" s="14">
        <v>43809</v>
      </c>
      <c r="J1124" s="22">
        <f>VLOOKUP($A$2:$A$2221,'[2]Customer Answer 5 &amp; 6'!$A$2:$O$2221,2,FALSE)</f>
        <v>148985</v>
      </c>
      <c r="K1124" s="23">
        <f>VLOOKUP($A$2:$A$2221,'[2]Customer Answer 5 &amp; 6'!$A$2:$O$2221,3,FALSE)</f>
        <v>0</v>
      </c>
      <c r="L1124" s="24">
        <f>VLOOKUP($A$2:$A$2221,'[2]Customer Answer 5 &amp; 6'!$A$2:$O$2221,4,FALSE)</f>
        <v>1</v>
      </c>
      <c r="M1124" s="25">
        <f>VLOOKUP($A$2:$A$2221,'[2]Customer Answer 5 &amp; 6'!$A$2:$O$2221,5,FALSE)</f>
        <v>52</v>
      </c>
      <c r="N1124">
        <f>VLOOKUP($A$2:$A$2221,'[2]Customer Answer 5 &amp; 6'!$A$2:$O$2221,6,FALSE)</f>
        <v>0</v>
      </c>
      <c r="O1124">
        <f>VLOOKUP($A$2:$A$2221,'[2]Customer Answer 5 &amp; 6'!$A$2:$O$2221,7,FALSE)</f>
        <v>1</v>
      </c>
      <c r="P1124">
        <f>VLOOKUP($A$2:$A$2221,'[2]Customer Answer 5 &amp; 6'!$A$2:$O$2221,8,FALSE)</f>
        <v>0</v>
      </c>
      <c r="Q1124">
        <f>VLOOKUP($A$2:$A$2221,'[2]Customer Answer 5 &amp; 6'!$A$2:$O$2221,9,FALSE)</f>
        <v>0</v>
      </c>
      <c r="R1124">
        <f>VLOOKUP($A$2:$A$2221,'[2]Customer Answer 5 &amp; 6'!$A$2:$O$2221,10,FALSE)</f>
        <v>0</v>
      </c>
      <c r="S1124" s="26">
        <f>VLOOKUP($A$2:$A$2221,'[2]Customer Answer 5 &amp; 6'!$A$2:$O$2221,11,FALSE)</f>
        <v>0</v>
      </c>
      <c r="T1124" s="26">
        <f>VLOOKUP($A$2:$A$2221,'[2]Customer Answer 5 &amp; 6'!$A$2:$O$2221,12,FALSE)</f>
        <v>0</v>
      </c>
      <c r="U1124" s="26">
        <f>VLOOKUP($A$2:$A$2221,'[2]Customer Answer 5 &amp; 6'!$A$2:$O$2221,13,FALSE)</f>
        <v>0</v>
      </c>
      <c r="V1124" s="26">
        <f>VLOOKUP($A$2:$A$2221,'[2]Customer Answer 5 &amp; 6'!$A$2:$O$2221,14,FALSE)</f>
        <v>0</v>
      </c>
      <c r="W1124" s="27" t="str">
        <f>VLOOKUP($A$2:$A$2221,'[2]Customer Answer 5 &amp; 6'!$A$2:$O$2221,15,FALSE)</f>
        <v>California</v>
      </c>
      <c r="X1124" s="21">
        <f>VLOOKUP($A$2:$A$2221,'[2]Sales Answer 1 &amp; 2'!$A$2:$N$2221,3,FALSE)</f>
        <v>58</v>
      </c>
      <c r="Y1124" s="21">
        <f>VLOOKUP($A$2:$A$2221,'[2]Sales Answer 1 &amp; 2'!$A$2:$N$2221,4,FALSE)</f>
        <v>40</v>
      </c>
      <c r="Z1124" s="21">
        <f>VLOOKUP($A$2:$A$2221,'[2]Sales Answer 1 &amp; 2'!$A$2:$N$2221,5,FALSE)</f>
        <v>55</v>
      </c>
      <c r="AA1124" s="21">
        <f>VLOOKUP($A$2:$A$2221,'[2]Sales Answer 1 &amp; 2'!$A$2:$N$2221,6,FALSE)</f>
        <v>30</v>
      </c>
      <c r="AB1124" s="21">
        <f>VLOOKUP($A$2:$A$2221,'[2]Sales Answer 1 &amp; 2'!$A$2:$N$2221,7,FALSE)</f>
        <v>21</v>
      </c>
    </row>
    <row r="1125" spans="1:28" ht="15" thickBot="1" x14ac:dyDescent="0.35">
      <c r="A1125" s="12">
        <v>3049</v>
      </c>
      <c r="B1125" s="13">
        <v>0</v>
      </c>
      <c r="C1125" s="13">
        <v>0</v>
      </c>
      <c r="D1125" s="13">
        <v>0</v>
      </c>
      <c r="E1125" s="13">
        <v>0</v>
      </c>
      <c r="F1125" s="13">
        <v>0</v>
      </c>
      <c r="G1125" s="13">
        <v>0</v>
      </c>
      <c r="H1125" s="13">
        <v>0</v>
      </c>
      <c r="I1125" s="14">
        <v>43809</v>
      </c>
      <c r="J1125" s="22">
        <f>VLOOKUP($A$2:$A$2221,'[2]Customer Answer 5 &amp; 6'!$A$2:$O$2221,2,FALSE)</f>
        <v>127889</v>
      </c>
      <c r="K1125" s="23">
        <f>VLOOKUP($A$2:$A$2221,'[2]Customer Answer 5 &amp; 6'!$A$2:$O$2221,3,FALSE)</f>
        <v>1</v>
      </c>
      <c r="L1125" s="24">
        <f>VLOOKUP($A$2:$A$2221,'[2]Customer Answer 5 &amp; 6'!$A$2:$O$2221,4,FALSE)</f>
        <v>0</v>
      </c>
      <c r="M1125" s="25">
        <f>VLOOKUP($A$2:$A$2221,'[2]Customer Answer 5 &amp; 6'!$A$2:$O$2221,5,FALSE)</f>
        <v>43</v>
      </c>
      <c r="N1125">
        <f>VLOOKUP($A$2:$A$2221,'[2]Customer Answer 5 &amp; 6'!$A$2:$O$2221,6,FALSE)</f>
        <v>0</v>
      </c>
      <c r="O1125">
        <f>VLOOKUP($A$2:$A$2221,'[2]Customer Answer 5 &amp; 6'!$A$2:$O$2221,7,FALSE)</f>
        <v>1</v>
      </c>
      <c r="P1125">
        <f>VLOOKUP($A$2:$A$2221,'[2]Customer Answer 5 &amp; 6'!$A$2:$O$2221,8,FALSE)</f>
        <v>0</v>
      </c>
      <c r="Q1125">
        <f>VLOOKUP($A$2:$A$2221,'[2]Customer Answer 5 &amp; 6'!$A$2:$O$2221,9,FALSE)</f>
        <v>0</v>
      </c>
      <c r="R1125">
        <f>VLOOKUP($A$2:$A$2221,'[2]Customer Answer 5 &amp; 6'!$A$2:$O$2221,10,FALSE)</f>
        <v>0</v>
      </c>
      <c r="S1125" s="26">
        <f>VLOOKUP($A$2:$A$2221,'[2]Customer Answer 5 &amp; 6'!$A$2:$O$2221,11,FALSE)</f>
        <v>0</v>
      </c>
      <c r="T1125" s="26">
        <f>VLOOKUP($A$2:$A$2221,'[2]Customer Answer 5 &amp; 6'!$A$2:$O$2221,12,FALSE)</f>
        <v>0</v>
      </c>
      <c r="U1125" s="26">
        <f>VLOOKUP($A$2:$A$2221,'[2]Customer Answer 5 &amp; 6'!$A$2:$O$2221,13,FALSE)</f>
        <v>1</v>
      </c>
      <c r="V1125" s="26">
        <f>VLOOKUP($A$2:$A$2221,'[2]Customer Answer 5 &amp; 6'!$A$2:$O$2221,14,FALSE)</f>
        <v>0</v>
      </c>
      <c r="W1125" s="27" t="str">
        <f>VLOOKUP($A$2:$A$2221,'[2]Customer Answer 5 &amp; 6'!$A$2:$O$2221,15,FALSE)</f>
        <v>Illinois</v>
      </c>
      <c r="X1125" s="21">
        <f>VLOOKUP($A$2:$A$2221,'[2]Sales Answer 1 &amp; 2'!$A$2:$N$2221,3,FALSE)</f>
        <v>64</v>
      </c>
      <c r="Y1125" s="21">
        <f>VLOOKUP($A$2:$A$2221,'[2]Sales Answer 1 &amp; 2'!$A$2:$N$2221,4,FALSE)</f>
        <v>0</v>
      </c>
      <c r="Z1125" s="21">
        <f>VLOOKUP($A$2:$A$2221,'[2]Sales Answer 1 &amp; 2'!$A$2:$N$2221,5,FALSE)</f>
        <v>18</v>
      </c>
      <c r="AA1125" s="21">
        <f>VLOOKUP($A$2:$A$2221,'[2]Sales Answer 1 &amp; 2'!$A$2:$N$2221,6,FALSE)</f>
        <v>0</v>
      </c>
      <c r="AB1125" s="21">
        <f>VLOOKUP($A$2:$A$2221,'[2]Sales Answer 1 &amp; 2'!$A$2:$N$2221,7,FALSE)</f>
        <v>0</v>
      </c>
    </row>
    <row r="1126" spans="1:28" ht="15" thickBot="1" x14ac:dyDescent="0.35">
      <c r="A1126" s="12">
        <v>1056</v>
      </c>
      <c r="B1126" s="13">
        <v>0</v>
      </c>
      <c r="C1126" s="13">
        <v>1</v>
      </c>
      <c r="D1126" s="13">
        <v>1</v>
      </c>
      <c r="E1126" s="13">
        <v>0</v>
      </c>
      <c r="F1126" s="13">
        <v>0</v>
      </c>
      <c r="G1126" s="13">
        <v>0</v>
      </c>
      <c r="H1126" s="13">
        <v>1</v>
      </c>
      <c r="I1126" s="14">
        <v>43808</v>
      </c>
      <c r="J1126" s="22">
        <f>VLOOKUP($A$2:$A$2221,'[2]Customer Answer 5 &amp; 6'!$A$2:$O$2221,2,FALSE)</f>
        <v>175777</v>
      </c>
      <c r="K1126" s="23">
        <f>VLOOKUP($A$2:$A$2221,'[2]Customer Answer 5 &amp; 6'!$A$2:$O$2221,3,FALSE)</f>
        <v>0</v>
      </c>
      <c r="L1126" s="24">
        <f>VLOOKUP($A$2:$A$2221,'[2]Customer Answer 5 &amp; 6'!$A$2:$O$2221,4,FALSE)</f>
        <v>0</v>
      </c>
      <c r="M1126" s="25">
        <f>VLOOKUP($A$2:$A$2221,'[2]Customer Answer 5 &amp; 6'!$A$2:$O$2221,5,FALSE)</f>
        <v>38</v>
      </c>
      <c r="N1126">
        <f>VLOOKUP($A$2:$A$2221,'[2]Customer Answer 5 &amp; 6'!$A$2:$O$2221,6,FALSE)</f>
        <v>0</v>
      </c>
      <c r="O1126">
        <f>VLOOKUP($A$2:$A$2221,'[2]Customer Answer 5 &amp; 6'!$A$2:$O$2221,7,FALSE)</f>
        <v>0</v>
      </c>
      <c r="P1126">
        <f>VLOOKUP($A$2:$A$2221,'[2]Customer Answer 5 &amp; 6'!$A$2:$O$2221,8,FALSE)</f>
        <v>1</v>
      </c>
      <c r="Q1126">
        <f>VLOOKUP($A$2:$A$2221,'[2]Customer Answer 5 &amp; 6'!$A$2:$O$2221,9,FALSE)</f>
        <v>0</v>
      </c>
      <c r="R1126">
        <f>VLOOKUP($A$2:$A$2221,'[2]Customer Answer 5 &amp; 6'!$A$2:$O$2221,10,FALSE)</f>
        <v>0</v>
      </c>
      <c r="S1126" s="26">
        <f>VLOOKUP($A$2:$A$2221,'[2]Customer Answer 5 &amp; 6'!$A$2:$O$2221,11,FALSE)</f>
        <v>0</v>
      </c>
      <c r="T1126" s="26">
        <f>VLOOKUP($A$2:$A$2221,'[2]Customer Answer 5 &amp; 6'!$A$2:$O$2221,12,FALSE)</f>
        <v>0</v>
      </c>
      <c r="U1126" s="26">
        <f>VLOOKUP($A$2:$A$2221,'[2]Customer Answer 5 &amp; 6'!$A$2:$O$2221,13,FALSE)</f>
        <v>1</v>
      </c>
      <c r="V1126" s="26">
        <f>VLOOKUP($A$2:$A$2221,'[2]Customer Answer 5 &amp; 6'!$A$2:$O$2221,14,FALSE)</f>
        <v>0</v>
      </c>
      <c r="W1126" s="27" t="str">
        <f>VLOOKUP($A$2:$A$2221,'[2]Customer Answer 5 &amp; 6'!$A$2:$O$2221,15,FALSE)</f>
        <v>Florida</v>
      </c>
      <c r="X1126" s="21">
        <f>VLOOKUP($A$2:$A$2221,'[2]Sales Answer 1 &amp; 2'!$A$2:$N$2221,3,FALSE)</f>
        <v>1652</v>
      </c>
      <c r="Y1126" s="21">
        <f>VLOOKUP($A$2:$A$2221,'[2]Sales Answer 1 &amp; 2'!$A$2:$N$2221,4,FALSE)</f>
        <v>60</v>
      </c>
      <c r="Z1126" s="21">
        <f>VLOOKUP($A$2:$A$2221,'[2]Sales Answer 1 &amp; 2'!$A$2:$N$2221,5,FALSE)</f>
        <v>1248</v>
      </c>
      <c r="AA1126" s="21">
        <f>VLOOKUP($A$2:$A$2221,'[2]Sales Answer 1 &amp; 2'!$A$2:$N$2221,6,FALSE)</f>
        <v>160</v>
      </c>
      <c r="AB1126" s="21">
        <f>VLOOKUP($A$2:$A$2221,'[2]Sales Answer 1 &amp; 2'!$A$2:$N$2221,7,FALSE)</f>
        <v>30</v>
      </c>
    </row>
    <row r="1127" spans="1:28" ht="15" thickBot="1" x14ac:dyDescent="0.35">
      <c r="A1127" s="12">
        <v>1277</v>
      </c>
      <c r="B1127" s="13">
        <v>1</v>
      </c>
      <c r="C1127" s="13">
        <v>0</v>
      </c>
      <c r="D1127" s="13">
        <v>0</v>
      </c>
      <c r="E1127" s="13">
        <v>0</v>
      </c>
      <c r="F1127" s="13">
        <v>0</v>
      </c>
      <c r="G1127" s="13">
        <v>0</v>
      </c>
      <c r="H1127" s="13">
        <v>0</v>
      </c>
      <c r="I1127" s="14">
        <v>43808</v>
      </c>
      <c r="J1127" s="22">
        <f>VLOOKUP($A$2:$A$2221,'[2]Customer Answer 5 &amp; 6'!$A$2:$O$2221,2,FALSE)</f>
        <v>132414</v>
      </c>
      <c r="K1127" s="23">
        <f>VLOOKUP($A$2:$A$2221,'[2]Customer Answer 5 &amp; 6'!$A$2:$O$2221,3,FALSE)</f>
        <v>0</v>
      </c>
      <c r="L1127" s="24">
        <f>VLOOKUP($A$2:$A$2221,'[2]Customer Answer 5 &amp; 6'!$A$2:$O$2221,4,FALSE)</f>
        <v>0</v>
      </c>
      <c r="M1127" s="25">
        <f>VLOOKUP($A$2:$A$2221,'[2]Customer Answer 5 &amp; 6'!$A$2:$O$2221,5,FALSE)</f>
        <v>36</v>
      </c>
      <c r="N1127">
        <f>VLOOKUP($A$2:$A$2221,'[2]Customer Answer 5 &amp; 6'!$A$2:$O$2221,6,FALSE)</f>
        <v>0</v>
      </c>
      <c r="O1127">
        <f>VLOOKUP($A$2:$A$2221,'[2]Customer Answer 5 &amp; 6'!$A$2:$O$2221,7,FALSE)</f>
        <v>0</v>
      </c>
      <c r="P1127">
        <f>VLOOKUP($A$2:$A$2221,'[2]Customer Answer 5 &amp; 6'!$A$2:$O$2221,8,FALSE)</f>
        <v>0</v>
      </c>
      <c r="Q1127">
        <f>VLOOKUP($A$2:$A$2221,'[2]Customer Answer 5 &amp; 6'!$A$2:$O$2221,9,FALSE)</f>
        <v>1</v>
      </c>
      <c r="R1127">
        <f>VLOOKUP($A$2:$A$2221,'[2]Customer Answer 5 &amp; 6'!$A$2:$O$2221,10,FALSE)</f>
        <v>0</v>
      </c>
      <c r="S1127" s="26">
        <f>VLOOKUP($A$2:$A$2221,'[2]Customer Answer 5 &amp; 6'!$A$2:$O$2221,11,FALSE)</f>
        <v>0</v>
      </c>
      <c r="T1127" s="26">
        <f>VLOOKUP($A$2:$A$2221,'[2]Customer Answer 5 &amp; 6'!$A$2:$O$2221,12,FALSE)</f>
        <v>0</v>
      </c>
      <c r="U1127" s="26">
        <f>VLOOKUP($A$2:$A$2221,'[2]Customer Answer 5 &amp; 6'!$A$2:$O$2221,13,FALSE)</f>
        <v>0</v>
      </c>
      <c r="V1127" s="26">
        <f>VLOOKUP($A$2:$A$2221,'[2]Customer Answer 5 &amp; 6'!$A$2:$O$2221,14,FALSE)</f>
        <v>0</v>
      </c>
      <c r="W1127" s="27" t="str">
        <f>VLOOKUP($A$2:$A$2221,'[2]Customer Answer 5 &amp; 6'!$A$2:$O$2221,15,FALSE)</f>
        <v>California</v>
      </c>
      <c r="X1127" s="21">
        <f>VLOOKUP($A$2:$A$2221,'[2]Sales Answer 1 &amp; 2'!$A$2:$N$2221,3,FALSE)</f>
        <v>82</v>
      </c>
      <c r="Y1127" s="21">
        <f>VLOOKUP($A$2:$A$2221,'[2]Sales Answer 1 &amp; 2'!$A$2:$N$2221,4,FALSE)</f>
        <v>25</v>
      </c>
      <c r="Z1127" s="21">
        <f>VLOOKUP($A$2:$A$2221,'[2]Sales Answer 1 &amp; 2'!$A$2:$N$2221,5,FALSE)</f>
        <v>20</v>
      </c>
      <c r="AA1127" s="21">
        <f>VLOOKUP($A$2:$A$2221,'[2]Sales Answer 1 &amp; 2'!$A$2:$N$2221,6,FALSE)</f>
        <v>0</v>
      </c>
      <c r="AB1127" s="21">
        <f>VLOOKUP($A$2:$A$2221,'[2]Sales Answer 1 &amp; 2'!$A$2:$N$2221,7,FALSE)</f>
        <v>37</v>
      </c>
    </row>
    <row r="1128" spans="1:28" ht="15" thickBot="1" x14ac:dyDescent="0.35">
      <c r="A1128" s="12">
        <v>1424</v>
      </c>
      <c r="B1128" s="13">
        <v>0</v>
      </c>
      <c r="C1128" s="13">
        <v>0</v>
      </c>
      <c r="D1128" s="13">
        <v>0</v>
      </c>
      <c r="E1128" s="13">
        <v>0</v>
      </c>
      <c r="F1128" s="13">
        <v>0</v>
      </c>
      <c r="G1128" s="13">
        <v>0</v>
      </c>
      <c r="H1128" s="13">
        <v>0</v>
      </c>
      <c r="I1128" s="14">
        <v>43808</v>
      </c>
      <c r="J1128" s="22">
        <f>VLOOKUP($A$2:$A$2221,'[2]Customer Answer 5 &amp; 6'!$A$2:$O$2221,2,FALSE)</f>
        <v>128691</v>
      </c>
      <c r="K1128" s="23">
        <f>VLOOKUP($A$2:$A$2221,'[2]Customer Answer 5 &amp; 6'!$A$2:$O$2221,3,FALSE)</f>
        <v>1</v>
      </c>
      <c r="L1128" s="24">
        <f>VLOOKUP($A$2:$A$2221,'[2]Customer Answer 5 &amp; 6'!$A$2:$O$2221,4,FALSE)</f>
        <v>0</v>
      </c>
      <c r="M1128" s="25">
        <f>VLOOKUP($A$2:$A$2221,'[2]Customer Answer 5 &amp; 6'!$A$2:$O$2221,5,FALSE)</f>
        <v>31</v>
      </c>
      <c r="N1128">
        <f>VLOOKUP($A$2:$A$2221,'[2]Customer Answer 5 &amp; 6'!$A$2:$O$2221,6,FALSE)</f>
        <v>0</v>
      </c>
      <c r="O1128">
        <f>VLOOKUP($A$2:$A$2221,'[2]Customer Answer 5 &amp; 6'!$A$2:$O$2221,7,FALSE)</f>
        <v>1</v>
      </c>
      <c r="P1128">
        <f>VLOOKUP($A$2:$A$2221,'[2]Customer Answer 5 &amp; 6'!$A$2:$O$2221,8,FALSE)</f>
        <v>0</v>
      </c>
      <c r="Q1128">
        <f>VLOOKUP($A$2:$A$2221,'[2]Customer Answer 5 &amp; 6'!$A$2:$O$2221,9,FALSE)</f>
        <v>0</v>
      </c>
      <c r="R1128">
        <f>VLOOKUP($A$2:$A$2221,'[2]Customer Answer 5 &amp; 6'!$A$2:$O$2221,10,FALSE)</f>
        <v>0</v>
      </c>
      <c r="S1128" s="26">
        <f>VLOOKUP($A$2:$A$2221,'[2]Customer Answer 5 &amp; 6'!$A$2:$O$2221,11,FALSE)</f>
        <v>0</v>
      </c>
      <c r="T1128" s="26">
        <f>VLOOKUP($A$2:$A$2221,'[2]Customer Answer 5 &amp; 6'!$A$2:$O$2221,12,FALSE)</f>
        <v>1</v>
      </c>
      <c r="U1128" s="26">
        <f>VLOOKUP($A$2:$A$2221,'[2]Customer Answer 5 &amp; 6'!$A$2:$O$2221,13,FALSE)</f>
        <v>0</v>
      </c>
      <c r="V1128" s="26">
        <f>VLOOKUP($A$2:$A$2221,'[2]Customer Answer 5 &amp; 6'!$A$2:$O$2221,14,FALSE)</f>
        <v>0</v>
      </c>
      <c r="W1128" s="27" t="str">
        <f>VLOOKUP($A$2:$A$2221,'[2]Customer Answer 5 &amp; 6'!$A$2:$O$2221,15,FALSE)</f>
        <v>New York</v>
      </c>
      <c r="X1128" s="21">
        <f>VLOOKUP($A$2:$A$2221,'[2]Sales Answer 1 &amp; 2'!$A$2:$N$2221,3,FALSE)</f>
        <v>22</v>
      </c>
      <c r="Y1128" s="21">
        <f>VLOOKUP($A$2:$A$2221,'[2]Sales Answer 1 &amp; 2'!$A$2:$N$2221,4,FALSE)</f>
        <v>18</v>
      </c>
      <c r="Z1128" s="21">
        <f>VLOOKUP($A$2:$A$2221,'[2]Sales Answer 1 &amp; 2'!$A$2:$N$2221,5,FALSE)</f>
        <v>58</v>
      </c>
      <c r="AA1128" s="21">
        <f>VLOOKUP($A$2:$A$2221,'[2]Sales Answer 1 &amp; 2'!$A$2:$N$2221,6,FALSE)</f>
        <v>36</v>
      </c>
      <c r="AB1128" s="21">
        <f>VLOOKUP($A$2:$A$2221,'[2]Sales Answer 1 &amp; 2'!$A$2:$N$2221,7,FALSE)</f>
        <v>0</v>
      </c>
    </row>
    <row r="1129" spans="1:28" ht="15" thickBot="1" x14ac:dyDescent="0.35">
      <c r="A1129" s="12">
        <v>2219</v>
      </c>
      <c r="B1129" s="13">
        <v>0</v>
      </c>
      <c r="C1129" s="13">
        <v>0</v>
      </c>
      <c r="D1129" s="13">
        <v>0</v>
      </c>
      <c r="E1129" s="13">
        <v>0</v>
      </c>
      <c r="F1129" s="13">
        <v>0</v>
      </c>
      <c r="G1129" s="13">
        <v>0</v>
      </c>
      <c r="H1129" s="13">
        <v>0</v>
      </c>
      <c r="I1129" s="14">
        <v>43808</v>
      </c>
      <c r="J1129" s="22">
        <f>VLOOKUP($A$2:$A$2221,'[2]Customer Answer 5 &amp; 6'!$A$2:$O$2221,2,FALSE)</f>
        <v>128691</v>
      </c>
      <c r="K1129" s="23">
        <f>VLOOKUP($A$2:$A$2221,'[2]Customer Answer 5 &amp; 6'!$A$2:$O$2221,3,FALSE)</f>
        <v>1</v>
      </c>
      <c r="L1129" s="24">
        <f>VLOOKUP($A$2:$A$2221,'[2]Customer Answer 5 &amp; 6'!$A$2:$O$2221,4,FALSE)</f>
        <v>0</v>
      </c>
      <c r="M1129" s="25">
        <f>VLOOKUP($A$2:$A$2221,'[2]Customer Answer 5 &amp; 6'!$A$2:$O$2221,5,FALSE)</f>
        <v>31</v>
      </c>
      <c r="N1129">
        <f>VLOOKUP($A$2:$A$2221,'[2]Customer Answer 5 &amp; 6'!$A$2:$O$2221,6,FALSE)</f>
        <v>0</v>
      </c>
      <c r="O1129">
        <f>VLOOKUP($A$2:$A$2221,'[2]Customer Answer 5 &amp; 6'!$A$2:$O$2221,7,FALSE)</f>
        <v>1</v>
      </c>
      <c r="P1129">
        <f>VLOOKUP($A$2:$A$2221,'[2]Customer Answer 5 &amp; 6'!$A$2:$O$2221,8,FALSE)</f>
        <v>0</v>
      </c>
      <c r="Q1129">
        <f>VLOOKUP($A$2:$A$2221,'[2]Customer Answer 5 &amp; 6'!$A$2:$O$2221,9,FALSE)</f>
        <v>0</v>
      </c>
      <c r="R1129">
        <f>VLOOKUP($A$2:$A$2221,'[2]Customer Answer 5 &amp; 6'!$A$2:$O$2221,10,FALSE)</f>
        <v>0</v>
      </c>
      <c r="S1129" s="26">
        <f>VLOOKUP($A$2:$A$2221,'[2]Customer Answer 5 &amp; 6'!$A$2:$O$2221,11,FALSE)</f>
        <v>0</v>
      </c>
      <c r="T1129" s="26">
        <f>VLOOKUP($A$2:$A$2221,'[2]Customer Answer 5 &amp; 6'!$A$2:$O$2221,12,FALSE)</f>
        <v>1</v>
      </c>
      <c r="U1129" s="26">
        <f>VLOOKUP($A$2:$A$2221,'[2]Customer Answer 5 &amp; 6'!$A$2:$O$2221,13,FALSE)</f>
        <v>0</v>
      </c>
      <c r="V1129" s="26">
        <f>VLOOKUP($A$2:$A$2221,'[2]Customer Answer 5 &amp; 6'!$A$2:$O$2221,14,FALSE)</f>
        <v>0</v>
      </c>
      <c r="W1129" s="27" t="str">
        <f>VLOOKUP($A$2:$A$2221,'[2]Customer Answer 5 &amp; 6'!$A$2:$O$2221,15,FALSE)</f>
        <v>California</v>
      </c>
      <c r="X1129" s="21">
        <f>VLOOKUP($A$2:$A$2221,'[2]Sales Answer 1 &amp; 2'!$A$2:$N$2221,3,FALSE)</f>
        <v>22</v>
      </c>
      <c r="Y1129" s="21">
        <f>VLOOKUP($A$2:$A$2221,'[2]Sales Answer 1 &amp; 2'!$A$2:$N$2221,4,FALSE)</f>
        <v>18</v>
      </c>
      <c r="Z1129" s="21">
        <f>VLOOKUP($A$2:$A$2221,'[2]Sales Answer 1 &amp; 2'!$A$2:$N$2221,5,FALSE)</f>
        <v>58</v>
      </c>
      <c r="AA1129" s="21">
        <f>VLOOKUP($A$2:$A$2221,'[2]Sales Answer 1 &amp; 2'!$A$2:$N$2221,6,FALSE)</f>
        <v>36</v>
      </c>
      <c r="AB1129" s="21">
        <f>VLOOKUP($A$2:$A$2221,'[2]Sales Answer 1 &amp; 2'!$A$2:$N$2221,7,FALSE)</f>
        <v>0</v>
      </c>
    </row>
    <row r="1130" spans="1:28" ht="15" thickBot="1" x14ac:dyDescent="0.35">
      <c r="A1130" s="12">
        <v>2832</v>
      </c>
      <c r="B1130" s="13">
        <v>0</v>
      </c>
      <c r="C1130" s="13">
        <v>0</v>
      </c>
      <c r="D1130" s="13">
        <v>0</v>
      </c>
      <c r="E1130" s="13">
        <v>0</v>
      </c>
      <c r="F1130" s="13">
        <v>0</v>
      </c>
      <c r="G1130" s="13">
        <v>0</v>
      </c>
      <c r="H1130" s="13">
        <v>0</v>
      </c>
      <c r="I1130" s="14">
        <v>43808</v>
      </c>
      <c r="J1130" s="22">
        <f>VLOOKUP($A$2:$A$2221,'[2]Customer Answer 5 &amp; 6'!$A$2:$O$2221,2,FALSE)</f>
        <v>121024</v>
      </c>
      <c r="K1130" s="23">
        <f>VLOOKUP($A$2:$A$2221,'[2]Customer Answer 5 &amp; 6'!$A$2:$O$2221,3,FALSE)</f>
        <v>0</v>
      </c>
      <c r="L1130" s="24">
        <f>VLOOKUP($A$2:$A$2221,'[2]Customer Answer 5 &amp; 6'!$A$2:$O$2221,4,FALSE)</f>
        <v>0</v>
      </c>
      <c r="M1130" s="25">
        <f>VLOOKUP($A$2:$A$2221,'[2]Customer Answer 5 &amp; 6'!$A$2:$O$2221,5,FALSE)</f>
        <v>44</v>
      </c>
      <c r="N1130">
        <f>VLOOKUP($A$2:$A$2221,'[2]Customer Answer 5 &amp; 6'!$A$2:$O$2221,6,FALSE)</f>
        <v>0</v>
      </c>
      <c r="O1130">
        <f>VLOOKUP($A$2:$A$2221,'[2]Customer Answer 5 &amp; 6'!$A$2:$O$2221,7,FALSE)</f>
        <v>0</v>
      </c>
      <c r="P1130">
        <f>VLOOKUP($A$2:$A$2221,'[2]Customer Answer 5 &amp; 6'!$A$2:$O$2221,8,FALSE)</f>
        <v>0</v>
      </c>
      <c r="Q1130">
        <f>VLOOKUP($A$2:$A$2221,'[2]Customer Answer 5 &amp; 6'!$A$2:$O$2221,9,FALSE)</f>
        <v>1</v>
      </c>
      <c r="R1130">
        <f>VLOOKUP($A$2:$A$2221,'[2]Customer Answer 5 &amp; 6'!$A$2:$O$2221,10,FALSE)</f>
        <v>0</v>
      </c>
      <c r="S1130" s="26">
        <f>VLOOKUP($A$2:$A$2221,'[2]Customer Answer 5 &amp; 6'!$A$2:$O$2221,11,FALSE)</f>
        <v>0</v>
      </c>
      <c r="T1130" s="26">
        <f>VLOOKUP($A$2:$A$2221,'[2]Customer Answer 5 &amp; 6'!$A$2:$O$2221,12,FALSE)</f>
        <v>0</v>
      </c>
      <c r="U1130" s="26">
        <f>VLOOKUP($A$2:$A$2221,'[2]Customer Answer 5 &amp; 6'!$A$2:$O$2221,13,FALSE)</f>
        <v>1</v>
      </c>
      <c r="V1130" s="26">
        <f>VLOOKUP($A$2:$A$2221,'[2]Customer Answer 5 &amp; 6'!$A$2:$O$2221,14,FALSE)</f>
        <v>0</v>
      </c>
      <c r="W1130" s="27" t="str">
        <f>VLOOKUP($A$2:$A$2221,'[2]Customer Answer 5 &amp; 6'!$A$2:$O$2221,15,FALSE)</f>
        <v>Florida</v>
      </c>
      <c r="X1130" s="21">
        <f>VLOOKUP($A$2:$A$2221,'[2]Sales Answer 1 &amp; 2'!$A$2:$N$2221,3,FALSE)</f>
        <v>207</v>
      </c>
      <c r="Y1130" s="21">
        <f>VLOOKUP($A$2:$A$2221,'[2]Sales Answer 1 &amp; 2'!$A$2:$N$2221,4,FALSE)</f>
        <v>23</v>
      </c>
      <c r="Z1130" s="21">
        <f>VLOOKUP($A$2:$A$2221,'[2]Sales Answer 1 &amp; 2'!$A$2:$N$2221,5,FALSE)</f>
        <v>104</v>
      </c>
      <c r="AA1130" s="21">
        <f>VLOOKUP($A$2:$A$2221,'[2]Sales Answer 1 &amp; 2'!$A$2:$N$2221,6,FALSE)</f>
        <v>35</v>
      </c>
      <c r="AB1130" s="21">
        <f>VLOOKUP($A$2:$A$2221,'[2]Sales Answer 1 &amp; 2'!$A$2:$N$2221,7,FALSE)</f>
        <v>12</v>
      </c>
    </row>
    <row r="1131" spans="1:28" ht="15" thickBot="1" x14ac:dyDescent="0.35">
      <c r="A1131" s="12">
        <v>3189</v>
      </c>
      <c r="B1131" s="13">
        <v>0</v>
      </c>
      <c r="C1131" s="13">
        <v>1</v>
      </c>
      <c r="D1131" s="13">
        <v>1</v>
      </c>
      <c r="E1131" s="13">
        <v>0</v>
      </c>
      <c r="F1131" s="13">
        <v>0</v>
      </c>
      <c r="G1131" s="13">
        <v>0</v>
      </c>
      <c r="H1131" s="13">
        <v>1</v>
      </c>
      <c r="I1131" s="14">
        <v>43808</v>
      </c>
      <c r="J1131" s="22">
        <f>VLOOKUP($A$2:$A$2221,'[2]Customer Answer 5 &amp; 6'!$A$2:$O$2221,2,FALSE)</f>
        <v>175777</v>
      </c>
      <c r="K1131" s="23">
        <f>VLOOKUP($A$2:$A$2221,'[2]Customer Answer 5 &amp; 6'!$A$2:$O$2221,3,FALSE)</f>
        <v>0</v>
      </c>
      <c r="L1131" s="24">
        <f>VLOOKUP($A$2:$A$2221,'[2]Customer Answer 5 &amp; 6'!$A$2:$O$2221,4,FALSE)</f>
        <v>0</v>
      </c>
      <c r="M1131" s="25">
        <f>VLOOKUP($A$2:$A$2221,'[2]Customer Answer 5 &amp; 6'!$A$2:$O$2221,5,FALSE)</f>
        <v>38</v>
      </c>
      <c r="N1131">
        <f>VLOOKUP($A$2:$A$2221,'[2]Customer Answer 5 &amp; 6'!$A$2:$O$2221,6,FALSE)</f>
        <v>0</v>
      </c>
      <c r="O1131">
        <f>VLOOKUP($A$2:$A$2221,'[2]Customer Answer 5 &amp; 6'!$A$2:$O$2221,7,FALSE)</f>
        <v>0</v>
      </c>
      <c r="P1131">
        <f>VLOOKUP($A$2:$A$2221,'[2]Customer Answer 5 &amp; 6'!$A$2:$O$2221,8,FALSE)</f>
        <v>1</v>
      </c>
      <c r="Q1131">
        <f>VLOOKUP($A$2:$A$2221,'[2]Customer Answer 5 &amp; 6'!$A$2:$O$2221,9,FALSE)</f>
        <v>0</v>
      </c>
      <c r="R1131">
        <f>VLOOKUP($A$2:$A$2221,'[2]Customer Answer 5 &amp; 6'!$A$2:$O$2221,10,FALSE)</f>
        <v>0</v>
      </c>
      <c r="S1131" s="26">
        <f>VLOOKUP($A$2:$A$2221,'[2]Customer Answer 5 &amp; 6'!$A$2:$O$2221,11,FALSE)</f>
        <v>0</v>
      </c>
      <c r="T1131" s="26">
        <f>VLOOKUP($A$2:$A$2221,'[2]Customer Answer 5 &amp; 6'!$A$2:$O$2221,12,FALSE)</f>
        <v>0</v>
      </c>
      <c r="U1131" s="26">
        <f>VLOOKUP($A$2:$A$2221,'[2]Customer Answer 5 &amp; 6'!$A$2:$O$2221,13,FALSE)</f>
        <v>1</v>
      </c>
      <c r="V1131" s="26">
        <f>VLOOKUP($A$2:$A$2221,'[2]Customer Answer 5 &amp; 6'!$A$2:$O$2221,14,FALSE)</f>
        <v>0</v>
      </c>
      <c r="W1131" s="27" t="str">
        <f>VLOOKUP($A$2:$A$2221,'[2]Customer Answer 5 &amp; 6'!$A$2:$O$2221,15,FALSE)</f>
        <v>Texas</v>
      </c>
      <c r="X1131" s="21">
        <f>VLOOKUP($A$2:$A$2221,'[2]Sales Answer 1 &amp; 2'!$A$2:$N$2221,3,FALSE)</f>
        <v>1652</v>
      </c>
      <c r="Y1131" s="21">
        <f>VLOOKUP($A$2:$A$2221,'[2]Sales Answer 1 &amp; 2'!$A$2:$N$2221,4,FALSE)</f>
        <v>60</v>
      </c>
      <c r="Z1131" s="21">
        <f>VLOOKUP($A$2:$A$2221,'[2]Sales Answer 1 &amp; 2'!$A$2:$N$2221,5,FALSE)</f>
        <v>1248</v>
      </c>
      <c r="AA1131" s="21">
        <f>VLOOKUP($A$2:$A$2221,'[2]Sales Answer 1 &amp; 2'!$A$2:$N$2221,6,FALSE)</f>
        <v>160</v>
      </c>
      <c r="AB1131" s="21">
        <f>VLOOKUP($A$2:$A$2221,'[2]Sales Answer 1 &amp; 2'!$A$2:$N$2221,7,FALSE)</f>
        <v>30</v>
      </c>
    </row>
    <row r="1132" spans="1:28" ht="15" thickBot="1" x14ac:dyDescent="0.35">
      <c r="A1132" s="12">
        <v>1077</v>
      </c>
      <c r="B1132" s="13">
        <v>0</v>
      </c>
      <c r="C1132" s="13">
        <v>0</v>
      </c>
      <c r="D1132" s="13">
        <v>0</v>
      </c>
      <c r="E1132" s="13">
        <v>0</v>
      </c>
      <c r="F1132" s="13">
        <v>0</v>
      </c>
      <c r="G1132" s="13">
        <v>0</v>
      </c>
      <c r="H1132" s="13">
        <v>0</v>
      </c>
      <c r="I1132" s="14">
        <v>43807</v>
      </c>
      <c r="J1132" s="22">
        <f>VLOOKUP($A$2:$A$2221,'[2]Customer Answer 5 &amp; 6'!$A$2:$O$2221,2,FALSE)</f>
        <v>123559</v>
      </c>
      <c r="K1132" s="23">
        <f>VLOOKUP($A$2:$A$2221,'[2]Customer Answer 5 &amp; 6'!$A$2:$O$2221,3,FALSE)</f>
        <v>1</v>
      </c>
      <c r="L1132" s="24">
        <f>VLOOKUP($A$2:$A$2221,'[2]Customer Answer 5 &amp; 6'!$A$2:$O$2221,4,FALSE)</f>
        <v>0</v>
      </c>
      <c r="M1132" s="25">
        <f>VLOOKUP($A$2:$A$2221,'[2]Customer Answer 5 &amp; 6'!$A$2:$O$2221,5,FALSE)</f>
        <v>47</v>
      </c>
      <c r="N1132">
        <f>VLOOKUP($A$2:$A$2221,'[2]Customer Answer 5 &amp; 6'!$A$2:$O$2221,6,FALSE)</f>
        <v>0</v>
      </c>
      <c r="O1132">
        <f>VLOOKUP($A$2:$A$2221,'[2]Customer Answer 5 &amp; 6'!$A$2:$O$2221,7,FALSE)</f>
        <v>1</v>
      </c>
      <c r="P1132">
        <f>VLOOKUP($A$2:$A$2221,'[2]Customer Answer 5 &amp; 6'!$A$2:$O$2221,8,FALSE)</f>
        <v>0</v>
      </c>
      <c r="Q1132">
        <f>VLOOKUP($A$2:$A$2221,'[2]Customer Answer 5 &amp; 6'!$A$2:$O$2221,9,FALSE)</f>
        <v>0</v>
      </c>
      <c r="R1132">
        <f>VLOOKUP($A$2:$A$2221,'[2]Customer Answer 5 &amp; 6'!$A$2:$O$2221,10,FALSE)</f>
        <v>0</v>
      </c>
      <c r="S1132" s="26">
        <f>VLOOKUP($A$2:$A$2221,'[2]Customer Answer 5 &amp; 6'!$A$2:$O$2221,11,FALSE)</f>
        <v>0</v>
      </c>
      <c r="T1132" s="26">
        <f>VLOOKUP($A$2:$A$2221,'[2]Customer Answer 5 &amp; 6'!$A$2:$O$2221,12,FALSE)</f>
        <v>0</v>
      </c>
      <c r="U1132" s="26">
        <f>VLOOKUP($A$2:$A$2221,'[2]Customer Answer 5 &amp; 6'!$A$2:$O$2221,13,FALSE)</f>
        <v>0</v>
      </c>
      <c r="V1132" s="26">
        <f>VLOOKUP($A$2:$A$2221,'[2]Customer Answer 5 &amp; 6'!$A$2:$O$2221,14,FALSE)</f>
        <v>0</v>
      </c>
      <c r="W1132" s="27" t="str">
        <f>VLOOKUP($A$2:$A$2221,'[2]Customer Answer 5 &amp; 6'!$A$2:$O$2221,15,FALSE)</f>
        <v>Texas</v>
      </c>
      <c r="X1132" s="21">
        <f>VLOOKUP($A$2:$A$2221,'[2]Sales Answer 1 &amp; 2'!$A$2:$N$2221,3,FALSE)</f>
        <v>131</v>
      </c>
      <c r="Y1132" s="21">
        <f>VLOOKUP($A$2:$A$2221,'[2]Sales Answer 1 &amp; 2'!$A$2:$N$2221,4,FALSE)</f>
        <v>26</v>
      </c>
      <c r="Z1132" s="21">
        <f>VLOOKUP($A$2:$A$2221,'[2]Sales Answer 1 &amp; 2'!$A$2:$N$2221,5,FALSE)</f>
        <v>100</v>
      </c>
      <c r="AA1132" s="21">
        <f>VLOOKUP($A$2:$A$2221,'[2]Sales Answer 1 &amp; 2'!$A$2:$N$2221,6,FALSE)</f>
        <v>37</v>
      </c>
      <c r="AB1132" s="21">
        <f>VLOOKUP($A$2:$A$2221,'[2]Sales Answer 1 &amp; 2'!$A$2:$N$2221,7,FALSE)</f>
        <v>0</v>
      </c>
    </row>
    <row r="1133" spans="1:28" ht="15" thickBot="1" x14ac:dyDescent="0.35">
      <c r="A1133" s="12">
        <v>1751</v>
      </c>
      <c r="B1133" s="13">
        <v>0</v>
      </c>
      <c r="C1133" s="13">
        <v>0</v>
      </c>
      <c r="D1133" s="13">
        <v>0</v>
      </c>
      <c r="E1133" s="13">
        <v>0</v>
      </c>
      <c r="F1133" s="13">
        <v>0</v>
      </c>
      <c r="G1133" s="13">
        <v>0</v>
      </c>
      <c r="H1133" s="13">
        <v>0</v>
      </c>
      <c r="I1133" s="14">
        <v>43807</v>
      </c>
      <c r="J1133" s="22">
        <f>VLOOKUP($A$2:$A$2221,'[2]Customer Answer 5 &amp; 6'!$A$2:$O$2221,2,FALSE)</f>
        <v>172063</v>
      </c>
      <c r="K1133" s="23">
        <f>VLOOKUP($A$2:$A$2221,'[2]Customer Answer 5 &amp; 6'!$A$2:$O$2221,3,FALSE)</f>
        <v>0</v>
      </c>
      <c r="L1133" s="24">
        <f>VLOOKUP($A$2:$A$2221,'[2]Customer Answer 5 &amp; 6'!$A$2:$O$2221,4,FALSE)</f>
        <v>1</v>
      </c>
      <c r="M1133" s="25">
        <f>VLOOKUP($A$2:$A$2221,'[2]Customer Answer 5 &amp; 6'!$A$2:$O$2221,5,FALSE)</f>
        <v>41</v>
      </c>
      <c r="N1133">
        <f>VLOOKUP($A$2:$A$2221,'[2]Customer Answer 5 &amp; 6'!$A$2:$O$2221,6,FALSE)</f>
        <v>0</v>
      </c>
      <c r="O1133">
        <f>VLOOKUP($A$2:$A$2221,'[2]Customer Answer 5 &amp; 6'!$A$2:$O$2221,7,FALSE)</f>
        <v>1</v>
      </c>
      <c r="P1133">
        <f>VLOOKUP($A$2:$A$2221,'[2]Customer Answer 5 &amp; 6'!$A$2:$O$2221,8,FALSE)</f>
        <v>0</v>
      </c>
      <c r="Q1133">
        <f>VLOOKUP($A$2:$A$2221,'[2]Customer Answer 5 &amp; 6'!$A$2:$O$2221,9,FALSE)</f>
        <v>0</v>
      </c>
      <c r="R1133">
        <f>VLOOKUP($A$2:$A$2221,'[2]Customer Answer 5 &amp; 6'!$A$2:$O$2221,10,FALSE)</f>
        <v>0</v>
      </c>
      <c r="S1133" s="26">
        <f>VLOOKUP($A$2:$A$2221,'[2]Customer Answer 5 &amp; 6'!$A$2:$O$2221,11,FALSE)</f>
        <v>0</v>
      </c>
      <c r="T1133" s="26">
        <f>VLOOKUP($A$2:$A$2221,'[2]Customer Answer 5 &amp; 6'!$A$2:$O$2221,12,FALSE)</f>
        <v>1</v>
      </c>
      <c r="U1133" s="26">
        <f>VLOOKUP($A$2:$A$2221,'[2]Customer Answer 5 &amp; 6'!$A$2:$O$2221,13,FALSE)</f>
        <v>0</v>
      </c>
      <c r="V1133" s="26">
        <f>VLOOKUP($A$2:$A$2221,'[2]Customer Answer 5 &amp; 6'!$A$2:$O$2221,14,FALSE)</f>
        <v>0</v>
      </c>
      <c r="W1133" s="27" t="str">
        <f>VLOOKUP($A$2:$A$2221,'[2]Customer Answer 5 &amp; 6'!$A$2:$O$2221,15,FALSE)</f>
        <v>California</v>
      </c>
      <c r="X1133" s="21">
        <f>VLOOKUP($A$2:$A$2221,'[2]Sales Answer 1 &amp; 2'!$A$2:$N$2221,3,FALSE)</f>
        <v>430</v>
      </c>
      <c r="Y1133" s="21">
        <f>VLOOKUP($A$2:$A$2221,'[2]Sales Answer 1 &amp; 2'!$A$2:$N$2221,4,FALSE)</f>
        <v>76</v>
      </c>
      <c r="Z1133" s="21">
        <f>VLOOKUP($A$2:$A$2221,'[2]Sales Answer 1 &amp; 2'!$A$2:$N$2221,5,FALSE)</f>
        <v>831</v>
      </c>
      <c r="AA1133" s="21">
        <f>VLOOKUP($A$2:$A$2221,'[2]Sales Answer 1 &amp; 2'!$A$2:$N$2221,6,FALSE)</f>
        <v>181</v>
      </c>
      <c r="AB1133" s="21">
        <f>VLOOKUP($A$2:$A$2221,'[2]Sales Answer 1 &amp; 2'!$A$2:$N$2221,7,FALSE)</f>
        <v>76</v>
      </c>
    </row>
    <row r="1134" spans="1:28" ht="15" thickBot="1" x14ac:dyDescent="0.35">
      <c r="A1134" s="12">
        <v>2056</v>
      </c>
      <c r="B1134" s="13">
        <v>0</v>
      </c>
      <c r="C1134" s="13">
        <v>0</v>
      </c>
      <c r="D1134" s="13">
        <v>0</v>
      </c>
      <c r="E1134" s="13">
        <v>1</v>
      </c>
      <c r="F1134" s="13">
        <v>0</v>
      </c>
      <c r="G1134" s="13">
        <v>0</v>
      </c>
      <c r="H1134" s="13">
        <v>0</v>
      </c>
      <c r="I1134" s="14">
        <v>43807</v>
      </c>
      <c r="J1134" s="22">
        <f>VLOOKUP($A$2:$A$2221,'[2]Customer Answer 5 &amp; 6'!$A$2:$O$2221,2,FALSE)</f>
        <v>188347</v>
      </c>
      <c r="K1134" s="23">
        <f>VLOOKUP($A$2:$A$2221,'[2]Customer Answer 5 &amp; 6'!$A$2:$O$2221,3,FALSE)</f>
        <v>0</v>
      </c>
      <c r="L1134" s="24">
        <f>VLOOKUP($A$2:$A$2221,'[2]Customer Answer 5 &amp; 6'!$A$2:$O$2221,4,FALSE)</f>
        <v>0</v>
      </c>
      <c r="M1134" s="25">
        <f>VLOOKUP($A$2:$A$2221,'[2]Customer Answer 5 &amp; 6'!$A$2:$O$2221,5,FALSE)</f>
        <v>59</v>
      </c>
      <c r="N1134">
        <f>VLOOKUP($A$2:$A$2221,'[2]Customer Answer 5 &amp; 6'!$A$2:$O$2221,6,FALSE)</f>
        <v>0</v>
      </c>
      <c r="O1134">
        <f>VLOOKUP($A$2:$A$2221,'[2]Customer Answer 5 &amp; 6'!$A$2:$O$2221,7,FALSE)</f>
        <v>0</v>
      </c>
      <c r="P1134">
        <f>VLOOKUP($A$2:$A$2221,'[2]Customer Answer 5 &amp; 6'!$A$2:$O$2221,8,FALSE)</f>
        <v>0</v>
      </c>
      <c r="Q1134">
        <f>VLOOKUP($A$2:$A$2221,'[2]Customer Answer 5 &amp; 6'!$A$2:$O$2221,9,FALSE)</f>
        <v>1</v>
      </c>
      <c r="R1134">
        <f>VLOOKUP($A$2:$A$2221,'[2]Customer Answer 5 &amp; 6'!$A$2:$O$2221,10,FALSE)</f>
        <v>0</v>
      </c>
      <c r="S1134" s="26">
        <f>VLOOKUP($A$2:$A$2221,'[2]Customer Answer 5 &amp; 6'!$A$2:$O$2221,11,FALSE)</f>
        <v>0</v>
      </c>
      <c r="T1134" s="26">
        <f>VLOOKUP($A$2:$A$2221,'[2]Customer Answer 5 &amp; 6'!$A$2:$O$2221,12,FALSE)</f>
        <v>1</v>
      </c>
      <c r="U1134" s="26">
        <f>VLOOKUP($A$2:$A$2221,'[2]Customer Answer 5 &amp; 6'!$A$2:$O$2221,13,FALSE)</f>
        <v>0</v>
      </c>
      <c r="V1134" s="26">
        <f>VLOOKUP($A$2:$A$2221,'[2]Customer Answer 5 &amp; 6'!$A$2:$O$2221,14,FALSE)</f>
        <v>0</v>
      </c>
      <c r="W1134" s="27" t="str">
        <f>VLOOKUP($A$2:$A$2221,'[2]Customer Answer 5 &amp; 6'!$A$2:$O$2221,15,FALSE)</f>
        <v>Other</v>
      </c>
      <c r="X1134" s="21">
        <f>VLOOKUP($A$2:$A$2221,'[2]Sales Answer 1 &amp; 2'!$A$2:$N$2221,3,FALSE)</f>
        <v>2238</v>
      </c>
      <c r="Y1134" s="21">
        <f>VLOOKUP($A$2:$A$2221,'[2]Sales Answer 1 &amp; 2'!$A$2:$N$2221,4,FALSE)</f>
        <v>379</v>
      </c>
      <c r="Z1134" s="21">
        <f>VLOOKUP($A$2:$A$2221,'[2]Sales Answer 1 &amp; 2'!$A$2:$N$2221,5,FALSE)</f>
        <v>1183</v>
      </c>
      <c r="AA1134" s="21">
        <f>VLOOKUP($A$2:$A$2221,'[2]Sales Answer 1 &amp; 2'!$A$2:$N$2221,6,FALSE)</f>
        <v>164</v>
      </c>
      <c r="AB1134" s="21">
        <f>VLOOKUP($A$2:$A$2221,'[2]Sales Answer 1 &amp; 2'!$A$2:$N$2221,7,FALSE)</f>
        <v>294</v>
      </c>
    </row>
    <row r="1135" spans="1:28" ht="15" thickBot="1" x14ac:dyDescent="0.35">
      <c r="A1135" s="12">
        <v>2360</v>
      </c>
      <c r="B1135" s="13">
        <v>0</v>
      </c>
      <c r="C1135" s="13">
        <v>0</v>
      </c>
      <c r="D1135" s="13">
        <v>0</v>
      </c>
      <c r="E1135" s="13">
        <v>0</v>
      </c>
      <c r="F1135" s="13">
        <v>0</v>
      </c>
      <c r="G1135" s="13">
        <v>0</v>
      </c>
      <c r="H1135" s="13">
        <v>0</v>
      </c>
      <c r="I1135" s="14">
        <v>43807</v>
      </c>
      <c r="J1135" s="22">
        <f>VLOOKUP($A$2:$A$2221,'[2]Customer Answer 5 &amp; 6'!$A$2:$O$2221,2,FALSE)</f>
        <v>154342</v>
      </c>
      <c r="K1135" s="23">
        <f>VLOOKUP($A$2:$A$2221,'[2]Customer Answer 5 &amp; 6'!$A$2:$O$2221,3,FALSE)</f>
        <v>1</v>
      </c>
      <c r="L1135" s="24">
        <f>VLOOKUP($A$2:$A$2221,'[2]Customer Answer 5 &amp; 6'!$A$2:$O$2221,4,FALSE)</f>
        <v>1</v>
      </c>
      <c r="M1135" s="25">
        <f>VLOOKUP($A$2:$A$2221,'[2]Customer Answer 5 &amp; 6'!$A$2:$O$2221,5,FALSE)</f>
        <v>64</v>
      </c>
      <c r="N1135">
        <f>VLOOKUP($A$2:$A$2221,'[2]Customer Answer 5 &amp; 6'!$A$2:$O$2221,6,FALSE)</f>
        <v>0</v>
      </c>
      <c r="O1135">
        <f>VLOOKUP($A$2:$A$2221,'[2]Customer Answer 5 &amp; 6'!$A$2:$O$2221,7,FALSE)</f>
        <v>0</v>
      </c>
      <c r="P1135">
        <f>VLOOKUP($A$2:$A$2221,'[2]Customer Answer 5 &amp; 6'!$A$2:$O$2221,8,FALSE)</f>
        <v>0</v>
      </c>
      <c r="Q1135">
        <f>VLOOKUP($A$2:$A$2221,'[2]Customer Answer 5 &amp; 6'!$A$2:$O$2221,9,FALSE)</f>
        <v>1</v>
      </c>
      <c r="R1135">
        <f>VLOOKUP($A$2:$A$2221,'[2]Customer Answer 5 &amp; 6'!$A$2:$O$2221,10,FALSE)</f>
        <v>0</v>
      </c>
      <c r="S1135" s="26">
        <f>VLOOKUP($A$2:$A$2221,'[2]Customer Answer 5 &amp; 6'!$A$2:$O$2221,11,FALSE)</f>
        <v>0</v>
      </c>
      <c r="T1135" s="26">
        <f>VLOOKUP($A$2:$A$2221,'[2]Customer Answer 5 &amp; 6'!$A$2:$O$2221,12,FALSE)</f>
        <v>0</v>
      </c>
      <c r="U1135" s="26">
        <f>VLOOKUP($A$2:$A$2221,'[2]Customer Answer 5 &amp; 6'!$A$2:$O$2221,13,FALSE)</f>
        <v>0</v>
      </c>
      <c r="V1135" s="26">
        <f>VLOOKUP($A$2:$A$2221,'[2]Customer Answer 5 &amp; 6'!$A$2:$O$2221,14,FALSE)</f>
        <v>0</v>
      </c>
      <c r="W1135" s="27" t="str">
        <f>VLOOKUP($A$2:$A$2221,'[2]Customer Answer 5 &amp; 6'!$A$2:$O$2221,15,FALSE)</f>
        <v>New York</v>
      </c>
      <c r="X1135" s="21">
        <f>VLOOKUP($A$2:$A$2221,'[2]Sales Answer 1 &amp; 2'!$A$2:$N$2221,3,FALSE)</f>
        <v>239</v>
      </c>
      <c r="Y1135" s="21">
        <f>VLOOKUP($A$2:$A$2221,'[2]Sales Answer 1 &amp; 2'!$A$2:$N$2221,4,FALSE)</f>
        <v>28</v>
      </c>
      <c r="Z1135" s="21">
        <f>VLOOKUP($A$2:$A$2221,'[2]Sales Answer 1 &amp; 2'!$A$2:$N$2221,5,FALSE)</f>
        <v>97</v>
      </c>
      <c r="AA1135" s="21">
        <f>VLOOKUP($A$2:$A$2221,'[2]Sales Answer 1 &amp; 2'!$A$2:$N$2221,6,FALSE)</f>
        <v>31</v>
      </c>
      <c r="AB1135" s="21">
        <f>VLOOKUP($A$2:$A$2221,'[2]Sales Answer 1 &amp; 2'!$A$2:$N$2221,7,FALSE)</f>
        <v>28</v>
      </c>
    </row>
    <row r="1136" spans="1:28" ht="15" thickBot="1" x14ac:dyDescent="0.35">
      <c r="A1136" s="12">
        <v>2935</v>
      </c>
      <c r="B1136" s="13">
        <v>0</v>
      </c>
      <c r="C1136" s="13">
        <v>0</v>
      </c>
      <c r="D1136" s="13">
        <v>0</v>
      </c>
      <c r="E1136" s="13">
        <v>0</v>
      </c>
      <c r="F1136" s="13">
        <v>0</v>
      </c>
      <c r="G1136" s="13">
        <v>0</v>
      </c>
      <c r="H1136" s="13">
        <v>0</v>
      </c>
      <c r="I1136" s="14">
        <v>43807</v>
      </c>
      <c r="J1136" s="22">
        <f>VLOOKUP($A$2:$A$2221,'[2]Customer Answer 5 &amp; 6'!$A$2:$O$2221,2,FALSE)</f>
        <v>170053</v>
      </c>
      <c r="K1136" s="23">
        <f>VLOOKUP($A$2:$A$2221,'[2]Customer Answer 5 &amp; 6'!$A$2:$O$2221,3,FALSE)</f>
        <v>0</v>
      </c>
      <c r="L1136" s="24">
        <f>VLOOKUP($A$2:$A$2221,'[2]Customer Answer 5 &amp; 6'!$A$2:$O$2221,4,FALSE)</f>
        <v>1</v>
      </c>
      <c r="M1136" s="25">
        <f>VLOOKUP($A$2:$A$2221,'[2]Customer Answer 5 &amp; 6'!$A$2:$O$2221,5,FALSE)</f>
        <v>55</v>
      </c>
      <c r="N1136">
        <f>VLOOKUP($A$2:$A$2221,'[2]Customer Answer 5 &amp; 6'!$A$2:$O$2221,6,FALSE)</f>
        <v>0</v>
      </c>
      <c r="O1136">
        <f>VLOOKUP($A$2:$A$2221,'[2]Customer Answer 5 &amp; 6'!$A$2:$O$2221,7,FALSE)</f>
        <v>1</v>
      </c>
      <c r="P1136">
        <f>VLOOKUP($A$2:$A$2221,'[2]Customer Answer 5 &amp; 6'!$A$2:$O$2221,8,FALSE)</f>
        <v>0</v>
      </c>
      <c r="Q1136">
        <f>VLOOKUP($A$2:$A$2221,'[2]Customer Answer 5 &amp; 6'!$A$2:$O$2221,9,FALSE)</f>
        <v>0</v>
      </c>
      <c r="R1136">
        <f>VLOOKUP($A$2:$A$2221,'[2]Customer Answer 5 &amp; 6'!$A$2:$O$2221,10,FALSE)</f>
        <v>0</v>
      </c>
      <c r="S1136" s="26">
        <f>VLOOKUP($A$2:$A$2221,'[2]Customer Answer 5 &amp; 6'!$A$2:$O$2221,11,FALSE)</f>
        <v>0</v>
      </c>
      <c r="T1136" s="26">
        <f>VLOOKUP($A$2:$A$2221,'[2]Customer Answer 5 &amp; 6'!$A$2:$O$2221,12,FALSE)</f>
        <v>0</v>
      </c>
      <c r="U1136" s="26">
        <f>VLOOKUP($A$2:$A$2221,'[2]Customer Answer 5 &amp; 6'!$A$2:$O$2221,13,FALSE)</f>
        <v>1</v>
      </c>
      <c r="V1136" s="26">
        <f>VLOOKUP($A$2:$A$2221,'[2]Customer Answer 5 &amp; 6'!$A$2:$O$2221,14,FALSE)</f>
        <v>0</v>
      </c>
      <c r="W1136" s="27" t="str">
        <f>VLOOKUP($A$2:$A$2221,'[2]Customer Answer 5 &amp; 6'!$A$2:$O$2221,15,FALSE)</f>
        <v>Illinois</v>
      </c>
      <c r="X1136" s="21">
        <f>VLOOKUP($A$2:$A$2221,'[2]Sales Answer 1 &amp; 2'!$A$2:$N$2221,3,FALSE)</f>
        <v>1243</v>
      </c>
      <c r="Y1136" s="21">
        <f>VLOOKUP($A$2:$A$2221,'[2]Sales Answer 1 &amp; 2'!$A$2:$N$2221,4,FALSE)</f>
        <v>129</v>
      </c>
      <c r="Z1136" s="21">
        <f>VLOOKUP($A$2:$A$2221,'[2]Sales Answer 1 &amp; 2'!$A$2:$N$2221,5,FALSE)</f>
        <v>238</v>
      </c>
      <c r="AA1136" s="21">
        <f>VLOOKUP($A$2:$A$2221,'[2]Sales Answer 1 &amp; 2'!$A$2:$N$2221,6,FALSE)</f>
        <v>197</v>
      </c>
      <c r="AB1136" s="21">
        <f>VLOOKUP($A$2:$A$2221,'[2]Sales Answer 1 &amp; 2'!$A$2:$N$2221,7,FALSE)</f>
        <v>435</v>
      </c>
    </row>
    <row r="1137" spans="1:28" ht="15" thickBot="1" x14ac:dyDescent="0.35">
      <c r="A1137" s="12">
        <v>1311</v>
      </c>
      <c r="B1137" s="13">
        <v>0</v>
      </c>
      <c r="C1137" s="13">
        <v>0</v>
      </c>
      <c r="D1137" s="13">
        <v>0</v>
      </c>
      <c r="E1137" s="13">
        <v>0</v>
      </c>
      <c r="F1137" s="13">
        <v>0</v>
      </c>
      <c r="G1137" s="13">
        <v>0</v>
      </c>
      <c r="H1137" s="13">
        <v>0</v>
      </c>
      <c r="I1137" s="14">
        <v>43806</v>
      </c>
      <c r="J1137" s="22">
        <f>VLOOKUP($A$2:$A$2221,'[2]Customer Answer 5 &amp; 6'!$A$2:$O$2221,2,FALSE)</f>
        <v>114849</v>
      </c>
      <c r="K1137" s="23">
        <f>VLOOKUP($A$2:$A$2221,'[2]Customer Answer 5 &amp; 6'!$A$2:$O$2221,3,FALSE)</f>
        <v>1</v>
      </c>
      <c r="L1137" s="24">
        <f>VLOOKUP($A$2:$A$2221,'[2]Customer Answer 5 &amp; 6'!$A$2:$O$2221,4,FALSE)</f>
        <v>0</v>
      </c>
      <c r="M1137" s="25">
        <f>VLOOKUP($A$2:$A$2221,'[2]Customer Answer 5 &amp; 6'!$A$2:$O$2221,5,FALSE)</f>
        <v>44</v>
      </c>
      <c r="N1137">
        <f>VLOOKUP($A$2:$A$2221,'[2]Customer Answer 5 &amp; 6'!$A$2:$O$2221,6,FALSE)</f>
        <v>1</v>
      </c>
      <c r="O1137">
        <f>VLOOKUP($A$2:$A$2221,'[2]Customer Answer 5 &amp; 6'!$A$2:$O$2221,7,FALSE)</f>
        <v>0</v>
      </c>
      <c r="P1137">
        <f>VLOOKUP($A$2:$A$2221,'[2]Customer Answer 5 &amp; 6'!$A$2:$O$2221,8,FALSE)</f>
        <v>0</v>
      </c>
      <c r="Q1137">
        <f>VLOOKUP($A$2:$A$2221,'[2]Customer Answer 5 &amp; 6'!$A$2:$O$2221,9,FALSE)</f>
        <v>0</v>
      </c>
      <c r="R1137">
        <f>VLOOKUP($A$2:$A$2221,'[2]Customer Answer 5 &amp; 6'!$A$2:$O$2221,10,FALSE)</f>
        <v>0</v>
      </c>
      <c r="S1137" s="26">
        <f>VLOOKUP($A$2:$A$2221,'[2]Customer Answer 5 &amp; 6'!$A$2:$O$2221,11,FALSE)</f>
        <v>0</v>
      </c>
      <c r="T1137" s="26">
        <f>VLOOKUP($A$2:$A$2221,'[2]Customer Answer 5 &amp; 6'!$A$2:$O$2221,12,FALSE)</f>
        <v>0</v>
      </c>
      <c r="U1137" s="26">
        <f>VLOOKUP($A$2:$A$2221,'[2]Customer Answer 5 &amp; 6'!$A$2:$O$2221,13,FALSE)</f>
        <v>0</v>
      </c>
      <c r="V1137" s="26">
        <f>VLOOKUP($A$2:$A$2221,'[2]Customer Answer 5 &amp; 6'!$A$2:$O$2221,14,FALSE)</f>
        <v>1</v>
      </c>
      <c r="W1137" s="27" t="str">
        <f>VLOOKUP($A$2:$A$2221,'[2]Customer Answer 5 &amp; 6'!$A$2:$O$2221,15,FALSE)</f>
        <v>Texas</v>
      </c>
      <c r="X1137" s="21">
        <f>VLOOKUP($A$2:$A$2221,'[2]Sales Answer 1 &amp; 2'!$A$2:$N$2221,3,FALSE)</f>
        <v>162</v>
      </c>
      <c r="Y1137" s="21">
        <f>VLOOKUP($A$2:$A$2221,'[2]Sales Answer 1 &amp; 2'!$A$2:$N$2221,4,FALSE)</f>
        <v>15</v>
      </c>
      <c r="Z1137" s="21">
        <f>VLOOKUP($A$2:$A$2221,'[2]Sales Answer 1 &amp; 2'!$A$2:$N$2221,5,FALSE)</f>
        <v>217</v>
      </c>
      <c r="AA1137" s="21">
        <f>VLOOKUP($A$2:$A$2221,'[2]Sales Answer 1 &amp; 2'!$A$2:$N$2221,6,FALSE)</f>
        <v>23</v>
      </c>
      <c r="AB1137" s="21">
        <f>VLOOKUP($A$2:$A$2221,'[2]Sales Answer 1 &amp; 2'!$A$2:$N$2221,7,FALSE)</f>
        <v>15</v>
      </c>
    </row>
    <row r="1138" spans="1:28" ht="15" thickBot="1" x14ac:dyDescent="0.35">
      <c r="A1138" s="12">
        <v>1819</v>
      </c>
      <c r="B1138" s="13">
        <v>0</v>
      </c>
      <c r="C1138" s="13">
        <v>0</v>
      </c>
      <c r="D1138" s="13">
        <v>0</v>
      </c>
      <c r="E1138" s="13">
        <v>0</v>
      </c>
      <c r="F1138" s="13">
        <v>0</v>
      </c>
      <c r="G1138" s="13">
        <v>0</v>
      </c>
      <c r="H1138" s="13">
        <v>0</v>
      </c>
      <c r="I1138" s="14">
        <v>43806</v>
      </c>
      <c r="J1138" s="22">
        <f>VLOOKUP($A$2:$A$2221,'[2]Customer Answer 5 &amp; 6'!$A$2:$O$2221,2,FALSE)</f>
        <v>145889</v>
      </c>
      <c r="K1138" s="23">
        <f>VLOOKUP($A$2:$A$2221,'[2]Customer Answer 5 &amp; 6'!$A$2:$O$2221,3,FALSE)</f>
        <v>0</v>
      </c>
      <c r="L1138" s="24">
        <f>VLOOKUP($A$2:$A$2221,'[2]Customer Answer 5 &amp; 6'!$A$2:$O$2221,4,FALSE)</f>
        <v>1</v>
      </c>
      <c r="M1138" s="25">
        <f>VLOOKUP($A$2:$A$2221,'[2]Customer Answer 5 &amp; 6'!$A$2:$O$2221,5,FALSE)</f>
        <v>40</v>
      </c>
      <c r="N1138">
        <f>VLOOKUP($A$2:$A$2221,'[2]Customer Answer 5 &amp; 6'!$A$2:$O$2221,6,FALSE)</f>
        <v>0</v>
      </c>
      <c r="O1138">
        <f>VLOOKUP($A$2:$A$2221,'[2]Customer Answer 5 &amp; 6'!$A$2:$O$2221,7,FALSE)</f>
        <v>0</v>
      </c>
      <c r="P1138">
        <f>VLOOKUP($A$2:$A$2221,'[2]Customer Answer 5 &amp; 6'!$A$2:$O$2221,8,FALSE)</f>
        <v>1</v>
      </c>
      <c r="Q1138">
        <f>VLOOKUP($A$2:$A$2221,'[2]Customer Answer 5 &amp; 6'!$A$2:$O$2221,9,FALSE)</f>
        <v>0</v>
      </c>
      <c r="R1138">
        <f>VLOOKUP($A$2:$A$2221,'[2]Customer Answer 5 &amp; 6'!$A$2:$O$2221,10,FALSE)</f>
        <v>0</v>
      </c>
      <c r="S1138" s="26">
        <f>VLOOKUP($A$2:$A$2221,'[2]Customer Answer 5 &amp; 6'!$A$2:$O$2221,11,FALSE)</f>
        <v>0</v>
      </c>
      <c r="T1138" s="26">
        <f>VLOOKUP($A$2:$A$2221,'[2]Customer Answer 5 &amp; 6'!$A$2:$O$2221,12,FALSE)</f>
        <v>0</v>
      </c>
      <c r="U1138" s="26">
        <f>VLOOKUP($A$2:$A$2221,'[2]Customer Answer 5 &amp; 6'!$A$2:$O$2221,13,FALSE)</f>
        <v>0</v>
      </c>
      <c r="V1138" s="26">
        <f>VLOOKUP($A$2:$A$2221,'[2]Customer Answer 5 &amp; 6'!$A$2:$O$2221,14,FALSE)</f>
        <v>0</v>
      </c>
      <c r="W1138" s="27" t="str">
        <f>VLOOKUP($A$2:$A$2221,'[2]Customer Answer 5 &amp; 6'!$A$2:$O$2221,15,FALSE)</f>
        <v>Illinois</v>
      </c>
      <c r="X1138" s="21">
        <f>VLOOKUP($A$2:$A$2221,'[2]Sales Answer 1 &amp; 2'!$A$2:$N$2221,3,FALSE)</f>
        <v>99</v>
      </c>
      <c r="Y1138" s="21">
        <f>VLOOKUP($A$2:$A$2221,'[2]Sales Answer 1 &amp; 2'!$A$2:$N$2221,4,FALSE)</f>
        <v>0</v>
      </c>
      <c r="Z1138" s="21">
        <f>VLOOKUP($A$2:$A$2221,'[2]Sales Answer 1 &amp; 2'!$A$2:$N$2221,5,FALSE)</f>
        <v>19</v>
      </c>
      <c r="AA1138" s="21">
        <f>VLOOKUP($A$2:$A$2221,'[2]Sales Answer 1 &amp; 2'!$A$2:$N$2221,6,FALSE)</f>
        <v>0</v>
      </c>
      <c r="AB1138" s="21">
        <f>VLOOKUP($A$2:$A$2221,'[2]Sales Answer 1 &amp; 2'!$A$2:$N$2221,7,FALSE)</f>
        <v>3</v>
      </c>
    </row>
    <row r="1139" spans="1:28" ht="15" thickBot="1" x14ac:dyDescent="0.35">
      <c r="A1139" s="12">
        <v>1866</v>
      </c>
      <c r="B1139" s="13">
        <v>0</v>
      </c>
      <c r="C1139" s="13">
        <v>0</v>
      </c>
      <c r="D1139" s="13">
        <v>0</v>
      </c>
      <c r="E1139" s="13">
        <v>0</v>
      </c>
      <c r="F1139" s="13">
        <v>0</v>
      </c>
      <c r="G1139" s="13">
        <v>0</v>
      </c>
      <c r="H1139" s="13">
        <v>0</v>
      </c>
      <c r="I1139" s="14">
        <v>43806</v>
      </c>
      <c r="J1139" s="22">
        <f>VLOOKUP($A$2:$A$2221,'[2]Customer Answer 5 &amp; 6'!$A$2:$O$2221,2,FALSE)</f>
        <v>182072</v>
      </c>
      <c r="K1139" s="23">
        <f>VLOOKUP($A$2:$A$2221,'[2]Customer Answer 5 &amp; 6'!$A$2:$O$2221,3,FALSE)</f>
        <v>0</v>
      </c>
      <c r="L1139" s="24">
        <f>VLOOKUP($A$2:$A$2221,'[2]Customer Answer 5 &amp; 6'!$A$2:$O$2221,4,FALSE)</f>
        <v>0</v>
      </c>
      <c r="M1139" s="25">
        <f>VLOOKUP($A$2:$A$2221,'[2]Customer Answer 5 &amp; 6'!$A$2:$O$2221,5,FALSE)</f>
        <v>50</v>
      </c>
      <c r="N1139">
        <f>VLOOKUP($A$2:$A$2221,'[2]Customer Answer 5 &amp; 6'!$A$2:$O$2221,6,FALSE)</f>
        <v>0</v>
      </c>
      <c r="O1139">
        <f>VLOOKUP($A$2:$A$2221,'[2]Customer Answer 5 &amp; 6'!$A$2:$O$2221,7,FALSE)</f>
        <v>0</v>
      </c>
      <c r="P1139">
        <f>VLOOKUP($A$2:$A$2221,'[2]Customer Answer 5 &amp; 6'!$A$2:$O$2221,8,FALSE)</f>
        <v>0</v>
      </c>
      <c r="Q1139">
        <f>VLOOKUP($A$2:$A$2221,'[2]Customer Answer 5 &amp; 6'!$A$2:$O$2221,9,FALSE)</f>
        <v>1</v>
      </c>
      <c r="R1139">
        <f>VLOOKUP($A$2:$A$2221,'[2]Customer Answer 5 &amp; 6'!$A$2:$O$2221,10,FALSE)</f>
        <v>0</v>
      </c>
      <c r="S1139" s="26">
        <f>VLOOKUP($A$2:$A$2221,'[2]Customer Answer 5 &amp; 6'!$A$2:$O$2221,11,FALSE)</f>
        <v>0</v>
      </c>
      <c r="T1139" s="26">
        <f>VLOOKUP($A$2:$A$2221,'[2]Customer Answer 5 &amp; 6'!$A$2:$O$2221,12,FALSE)</f>
        <v>0</v>
      </c>
      <c r="U1139" s="26">
        <f>VLOOKUP($A$2:$A$2221,'[2]Customer Answer 5 &amp; 6'!$A$2:$O$2221,13,FALSE)</f>
        <v>0</v>
      </c>
      <c r="V1139" s="26">
        <f>VLOOKUP($A$2:$A$2221,'[2]Customer Answer 5 &amp; 6'!$A$2:$O$2221,14,FALSE)</f>
        <v>1</v>
      </c>
      <c r="W1139" s="27" t="str">
        <f>VLOOKUP($A$2:$A$2221,'[2]Customer Answer 5 &amp; 6'!$A$2:$O$2221,15,FALSE)</f>
        <v>Florida</v>
      </c>
      <c r="X1139" s="21">
        <f>VLOOKUP($A$2:$A$2221,'[2]Sales Answer 1 &amp; 2'!$A$2:$N$2221,3,FALSE)</f>
        <v>1972</v>
      </c>
      <c r="Y1139" s="21">
        <f>VLOOKUP($A$2:$A$2221,'[2]Sales Answer 1 &amp; 2'!$A$2:$N$2221,4,FALSE)</f>
        <v>122</v>
      </c>
      <c r="Z1139" s="21">
        <f>VLOOKUP($A$2:$A$2221,'[2]Sales Answer 1 &amp; 2'!$A$2:$N$2221,5,FALSE)</f>
        <v>1520</v>
      </c>
      <c r="AA1139" s="21">
        <f>VLOOKUP($A$2:$A$2221,'[2]Sales Answer 1 &amp; 2'!$A$2:$N$2221,6,FALSE)</f>
        <v>373</v>
      </c>
      <c r="AB1139" s="21">
        <f>VLOOKUP($A$2:$A$2221,'[2]Sales Answer 1 &amp; 2'!$A$2:$N$2221,7,FALSE)</f>
        <v>204</v>
      </c>
    </row>
    <row r="1140" spans="1:28" ht="15" thickBot="1" x14ac:dyDescent="0.35">
      <c r="A1140" s="12">
        <v>1150</v>
      </c>
      <c r="B1140" s="13">
        <v>0</v>
      </c>
      <c r="C1140" s="13">
        <v>0</v>
      </c>
      <c r="D1140" s="13">
        <v>0</v>
      </c>
      <c r="E1140" s="13">
        <v>0</v>
      </c>
      <c r="F1140" s="13">
        <v>0</v>
      </c>
      <c r="G1140" s="13">
        <v>0</v>
      </c>
      <c r="H1140" s="13">
        <v>0</v>
      </c>
      <c r="I1140" s="14">
        <v>43805</v>
      </c>
      <c r="J1140" s="22">
        <f>VLOOKUP($A$2:$A$2221,'[2]Customer Answer 5 &amp; 6'!$A$2:$O$2221,2,FALSE)</f>
        <v>130523</v>
      </c>
      <c r="K1140" s="23">
        <f>VLOOKUP($A$2:$A$2221,'[2]Customer Answer 5 &amp; 6'!$A$2:$O$2221,3,FALSE)</f>
        <v>2</v>
      </c>
      <c r="L1140" s="24">
        <f>VLOOKUP($A$2:$A$2221,'[2]Customer Answer 5 &amp; 6'!$A$2:$O$2221,4,FALSE)</f>
        <v>1</v>
      </c>
      <c r="M1140" s="25">
        <f>VLOOKUP($A$2:$A$2221,'[2]Customer Answer 5 &amp; 6'!$A$2:$O$2221,5,FALSE)</f>
        <v>62</v>
      </c>
      <c r="N1140">
        <f>VLOOKUP($A$2:$A$2221,'[2]Customer Answer 5 &amp; 6'!$A$2:$O$2221,6,FALSE)</f>
        <v>0</v>
      </c>
      <c r="O1140">
        <f>VLOOKUP($A$2:$A$2221,'[2]Customer Answer 5 &amp; 6'!$A$2:$O$2221,7,FALSE)</f>
        <v>0</v>
      </c>
      <c r="P1140">
        <f>VLOOKUP($A$2:$A$2221,'[2]Customer Answer 5 &amp; 6'!$A$2:$O$2221,8,FALSE)</f>
        <v>1</v>
      </c>
      <c r="Q1140">
        <f>VLOOKUP($A$2:$A$2221,'[2]Customer Answer 5 &amp; 6'!$A$2:$O$2221,9,FALSE)</f>
        <v>0</v>
      </c>
      <c r="R1140">
        <f>VLOOKUP($A$2:$A$2221,'[2]Customer Answer 5 &amp; 6'!$A$2:$O$2221,10,FALSE)</f>
        <v>0</v>
      </c>
      <c r="S1140" s="26">
        <f>VLOOKUP($A$2:$A$2221,'[2]Customer Answer 5 &amp; 6'!$A$2:$O$2221,11,FALSE)</f>
        <v>0</v>
      </c>
      <c r="T1140" s="26">
        <f>VLOOKUP($A$2:$A$2221,'[2]Customer Answer 5 &amp; 6'!$A$2:$O$2221,12,FALSE)</f>
        <v>0</v>
      </c>
      <c r="U1140" s="26">
        <f>VLOOKUP($A$2:$A$2221,'[2]Customer Answer 5 &amp; 6'!$A$2:$O$2221,13,FALSE)</f>
        <v>1</v>
      </c>
      <c r="V1140" s="26">
        <f>VLOOKUP($A$2:$A$2221,'[2]Customer Answer 5 &amp; 6'!$A$2:$O$2221,14,FALSE)</f>
        <v>0</v>
      </c>
      <c r="W1140" s="27" t="str">
        <f>VLOOKUP($A$2:$A$2221,'[2]Customer Answer 5 &amp; 6'!$A$2:$O$2221,15,FALSE)</f>
        <v>Other</v>
      </c>
      <c r="X1140" s="21">
        <f>VLOOKUP($A$2:$A$2221,'[2]Sales Answer 1 &amp; 2'!$A$2:$N$2221,3,FALSE)</f>
        <v>21</v>
      </c>
      <c r="Y1140" s="21">
        <f>VLOOKUP($A$2:$A$2221,'[2]Sales Answer 1 &amp; 2'!$A$2:$N$2221,4,FALSE)</f>
        <v>0</v>
      </c>
      <c r="Z1140" s="21">
        <f>VLOOKUP($A$2:$A$2221,'[2]Sales Answer 1 &amp; 2'!$A$2:$N$2221,5,FALSE)</f>
        <v>13</v>
      </c>
      <c r="AA1140" s="21">
        <f>VLOOKUP($A$2:$A$2221,'[2]Sales Answer 1 &amp; 2'!$A$2:$N$2221,6,FALSE)</f>
        <v>0</v>
      </c>
      <c r="AB1140" s="21">
        <f>VLOOKUP($A$2:$A$2221,'[2]Sales Answer 1 &amp; 2'!$A$2:$N$2221,7,FALSE)</f>
        <v>0</v>
      </c>
    </row>
    <row r="1141" spans="1:28" ht="15" thickBot="1" x14ac:dyDescent="0.35">
      <c r="A1141" s="12">
        <v>1306</v>
      </c>
      <c r="B1141" s="13">
        <v>0</v>
      </c>
      <c r="C1141" s="13">
        <v>0</v>
      </c>
      <c r="D1141" s="13">
        <v>0</v>
      </c>
      <c r="E1141" s="13">
        <v>0</v>
      </c>
      <c r="F1141" s="13">
        <v>0</v>
      </c>
      <c r="G1141" s="13">
        <v>0</v>
      </c>
      <c r="H1141" s="13">
        <v>0</v>
      </c>
      <c r="I1141" s="14">
        <v>43805</v>
      </c>
      <c r="J1141" s="22">
        <f>VLOOKUP($A$2:$A$2221,'[2]Customer Answer 5 &amp; 6'!$A$2:$O$2221,2,FALSE)</f>
        <v>134421</v>
      </c>
      <c r="K1141" s="23">
        <f>VLOOKUP($A$2:$A$2221,'[2]Customer Answer 5 &amp; 6'!$A$2:$O$2221,3,FALSE)</f>
        <v>1</v>
      </c>
      <c r="L1141" s="24">
        <f>VLOOKUP($A$2:$A$2221,'[2]Customer Answer 5 &amp; 6'!$A$2:$O$2221,4,FALSE)</f>
        <v>0</v>
      </c>
      <c r="M1141" s="25">
        <f>VLOOKUP($A$2:$A$2221,'[2]Customer Answer 5 &amp; 6'!$A$2:$O$2221,5,FALSE)</f>
        <v>46</v>
      </c>
      <c r="N1141">
        <f>VLOOKUP($A$2:$A$2221,'[2]Customer Answer 5 &amp; 6'!$A$2:$O$2221,6,FALSE)</f>
        <v>0</v>
      </c>
      <c r="O1141">
        <f>VLOOKUP($A$2:$A$2221,'[2]Customer Answer 5 &amp; 6'!$A$2:$O$2221,7,FALSE)</f>
        <v>1</v>
      </c>
      <c r="P1141">
        <f>VLOOKUP($A$2:$A$2221,'[2]Customer Answer 5 &amp; 6'!$A$2:$O$2221,8,FALSE)</f>
        <v>0</v>
      </c>
      <c r="Q1141">
        <f>VLOOKUP($A$2:$A$2221,'[2]Customer Answer 5 &amp; 6'!$A$2:$O$2221,9,FALSE)</f>
        <v>0</v>
      </c>
      <c r="R1141">
        <f>VLOOKUP($A$2:$A$2221,'[2]Customer Answer 5 &amp; 6'!$A$2:$O$2221,10,FALSE)</f>
        <v>0</v>
      </c>
      <c r="S1141" s="26">
        <f>VLOOKUP($A$2:$A$2221,'[2]Customer Answer 5 &amp; 6'!$A$2:$O$2221,11,FALSE)</f>
        <v>0</v>
      </c>
      <c r="T1141" s="26">
        <f>VLOOKUP($A$2:$A$2221,'[2]Customer Answer 5 &amp; 6'!$A$2:$O$2221,12,FALSE)</f>
        <v>1</v>
      </c>
      <c r="U1141" s="26">
        <f>VLOOKUP($A$2:$A$2221,'[2]Customer Answer 5 &amp; 6'!$A$2:$O$2221,13,FALSE)</f>
        <v>0</v>
      </c>
      <c r="V1141" s="26">
        <f>VLOOKUP($A$2:$A$2221,'[2]Customer Answer 5 &amp; 6'!$A$2:$O$2221,14,FALSE)</f>
        <v>0</v>
      </c>
      <c r="W1141" s="27" t="str">
        <f>VLOOKUP($A$2:$A$2221,'[2]Customer Answer 5 &amp; 6'!$A$2:$O$2221,15,FALSE)</f>
        <v>Other</v>
      </c>
      <c r="X1141" s="21">
        <f>VLOOKUP($A$2:$A$2221,'[2]Sales Answer 1 &amp; 2'!$A$2:$N$2221,3,FALSE)</f>
        <v>12</v>
      </c>
      <c r="Y1141" s="21">
        <f>VLOOKUP($A$2:$A$2221,'[2]Sales Answer 1 &amp; 2'!$A$2:$N$2221,4,FALSE)</f>
        <v>12</v>
      </c>
      <c r="Z1141" s="21">
        <f>VLOOKUP($A$2:$A$2221,'[2]Sales Answer 1 &amp; 2'!$A$2:$N$2221,5,FALSE)</f>
        <v>27</v>
      </c>
      <c r="AA1141" s="21">
        <f>VLOOKUP($A$2:$A$2221,'[2]Sales Answer 1 &amp; 2'!$A$2:$N$2221,6,FALSE)</f>
        <v>23</v>
      </c>
      <c r="AB1141" s="21">
        <f>VLOOKUP($A$2:$A$2221,'[2]Sales Answer 1 &amp; 2'!$A$2:$N$2221,7,FALSE)</f>
        <v>8</v>
      </c>
    </row>
    <row r="1142" spans="1:28" ht="15" thickBot="1" x14ac:dyDescent="0.35">
      <c r="A1142" s="12">
        <v>3200</v>
      </c>
      <c r="B1142" s="13">
        <v>0</v>
      </c>
      <c r="C1142" s="13">
        <v>0</v>
      </c>
      <c r="D1142" s="13">
        <v>0</v>
      </c>
      <c r="E1142" s="13">
        <v>0</v>
      </c>
      <c r="F1142" s="13">
        <v>0</v>
      </c>
      <c r="G1142" s="13">
        <v>0</v>
      </c>
      <c r="H1142" s="13">
        <v>0</v>
      </c>
      <c r="I1142" s="14">
        <v>43805</v>
      </c>
      <c r="J1142" s="22">
        <f>VLOOKUP($A$2:$A$2221,'[2]Customer Answer 5 &amp; 6'!$A$2:$O$2221,2,FALSE)</f>
        <v>134421</v>
      </c>
      <c r="K1142" s="23">
        <f>VLOOKUP($A$2:$A$2221,'[2]Customer Answer 5 &amp; 6'!$A$2:$O$2221,3,FALSE)</f>
        <v>1</v>
      </c>
      <c r="L1142" s="24">
        <f>VLOOKUP($A$2:$A$2221,'[2]Customer Answer 5 &amp; 6'!$A$2:$O$2221,4,FALSE)</f>
        <v>0</v>
      </c>
      <c r="M1142" s="25">
        <f>VLOOKUP($A$2:$A$2221,'[2]Customer Answer 5 &amp; 6'!$A$2:$O$2221,5,FALSE)</f>
        <v>46</v>
      </c>
      <c r="N1142">
        <f>VLOOKUP($A$2:$A$2221,'[2]Customer Answer 5 &amp; 6'!$A$2:$O$2221,6,FALSE)</f>
        <v>0</v>
      </c>
      <c r="O1142">
        <f>VLOOKUP($A$2:$A$2221,'[2]Customer Answer 5 &amp; 6'!$A$2:$O$2221,7,FALSE)</f>
        <v>1</v>
      </c>
      <c r="P1142">
        <f>VLOOKUP($A$2:$A$2221,'[2]Customer Answer 5 &amp; 6'!$A$2:$O$2221,8,FALSE)</f>
        <v>0</v>
      </c>
      <c r="Q1142">
        <f>VLOOKUP($A$2:$A$2221,'[2]Customer Answer 5 &amp; 6'!$A$2:$O$2221,9,FALSE)</f>
        <v>0</v>
      </c>
      <c r="R1142">
        <f>VLOOKUP($A$2:$A$2221,'[2]Customer Answer 5 &amp; 6'!$A$2:$O$2221,10,FALSE)</f>
        <v>0</v>
      </c>
      <c r="S1142" s="26">
        <f>VLOOKUP($A$2:$A$2221,'[2]Customer Answer 5 &amp; 6'!$A$2:$O$2221,11,FALSE)</f>
        <v>0</v>
      </c>
      <c r="T1142" s="26">
        <f>VLOOKUP($A$2:$A$2221,'[2]Customer Answer 5 &amp; 6'!$A$2:$O$2221,12,FALSE)</f>
        <v>1</v>
      </c>
      <c r="U1142" s="26">
        <f>VLOOKUP($A$2:$A$2221,'[2]Customer Answer 5 &amp; 6'!$A$2:$O$2221,13,FALSE)</f>
        <v>0</v>
      </c>
      <c r="V1142" s="26">
        <f>VLOOKUP($A$2:$A$2221,'[2]Customer Answer 5 &amp; 6'!$A$2:$O$2221,14,FALSE)</f>
        <v>0</v>
      </c>
      <c r="W1142" s="27" t="str">
        <f>VLOOKUP($A$2:$A$2221,'[2]Customer Answer 5 &amp; 6'!$A$2:$O$2221,15,FALSE)</f>
        <v>New York</v>
      </c>
      <c r="X1142" s="21">
        <f>VLOOKUP($A$2:$A$2221,'[2]Sales Answer 1 &amp; 2'!$A$2:$N$2221,3,FALSE)</f>
        <v>12</v>
      </c>
      <c r="Y1142" s="21">
        <f>VLOOKUP($A$2:$A$2221,'[2]Sales Answer 1 &amp; 2'!$A$2:$N$2221,4,FALSE)</f>
        <v>12</v>
      </c>
      <c r="Z1142" s="21">
        <f>VLOOKUP($A$2:$A$2221,'[2]Sales Answer 1 &amp; 2'!$A$2:$N$2221,5,FALSE)</f>
        <v>27</v>
      </c>
      <c r="AA1142" s="21">
        <f>VLOOKUP($A$2:$A$2221,'[2]Sales Answer 1 &amp; 2'!$A$2:$N$2221,6,FALSE)</f>
        <v>23</v>
      </c>
      <c r="AB1142" s="21">
        <f>VLOOKUP($A$2:$A$2221,'[2]Sales Answer 1 &amp; 2'!$A$2:$N$2221,7,FALSE)</f>
        <v>8</v>
      </c>
    </row>
    <row r="1143" spans="1:28" ht="15" thickBot="1" x14ac:dyDescent="0.35">
      <c r="A1143" s="12">
        <v>3215</v>
      </c>
      <c r="B1143" s="13">
        <v>0</v>
      </c>
      <c r="C1143" s="13">
        <v>0</v>
      </c>
      <c r="D1143" s="13">
        <v>0</v>
      </c>
      <c r="E1143" s="13">
        <v>0</v>
      </c>
      <c r="F1143" s="13">
        <v>0</v>
      </c>
      <c r="G1143" s="13">
        <v>0</v>
      </c>
      <c r="H1143" s="13">
        <v>0</v>
      </c>
      <c r="I1143" s="14">
        <v>43805</v>
      </c>
      <c r="J1143" s="22">
        <f>VLOOKUP($A$2:$A$2221,'[2]Customer Answer 5 &amp; 6'!$A$2:$O$2221,2,FALSE)</f>
        <v>163979</v>
      </c>
      <c r="K1143" s="23">
        <f>VLOOKUP($A$2:$A$2221,'[2]Customer Answer 5 &amp; 6'!$A$2:$O$2221,3,FALSE)</f>
        <v>1</v>
      </c>
      <c r="L1143" s="24">
        <f>VLOOKUP($A$2:$A$2221,'[2]Customer Answer 5 &amp; 6'!$A$2:$O$2221,4,FALSE)</f>
        <v>0</v>
      </c>
      <c r="M1143" s="25">
        <f>VLOOKUP($A$2:$A$2221,'[2]Customer Answer 5 &amp; 6'!$A$2:$O$2221,5,FALSE)</f>
        <v>46</v>
      </c>
      <c r="N1143">
        <f>VLOOKUP($A$2:$A$2221,'[2]Customer Answer 5 &amp; 6'!$A$2:$O$2221,6,FALSE)</f>
        <v>0</v>
      </c>
      <c r="O1143">
        <f>VLOOKUP($A$2:$A$2221,'[2]Customer Answer 5 &amp; 6'!$A$2:$O$2221,7,FALSE)</f>
        <v>1</v>
      </c>
      <c r="P1143">
        <f>VLOOKUP($A$2:$A$2221,'[2]Customer Answer 5 &amp; 6'!$A$2:$O$2221,8,FALSE)</f>
        <v>0</v>
      </c>
      <c r="Q1143">
        <f>VLOOKUP($A$2:$A$2221,'[2]Customer Answer 5 &amp; 6'!$A$2:$O$2221,9,FALSE)</f>
        <v>0</v>
      </c>
      <c r="R1143">
        <f>VLOOKUP($A$2:$A$2221,'[2]Customer Answer 5 &amp; 6'!$A$2:$O$2221,10,FALSE)</f>
        <v>0</v>
      </c>
      <c r="S1143" s="26">
        <f>VLOOKUP($A$2:$A$2221,'[2]Customer Answer 5 &amp; 6'!$A$2:$O$2221,11,FALSE)</f>
        <v>0</v>
      </c>
      <c r="T1143" s="26">
        <f>VLOOKUP($A$2:$A$2221,'[2]Customer Answer 5 &amp; 6'!$A$2:$O$2221,12,FALSE)</f>
        <v>1</v>
      </c>
      <c r="U1143" s="26">
        <f>VLOOKUP($A$2:$A$2221,'[2]Customer Answer 5 &amp; 6'!$A$2:$O$2221,13,FALSE)</f>
        <v>0</v>
      </c>
      <c r="V1143" s="26">
        <f>VLOOKUP($A$2:$A$2221,'[2]Customer Answer 5 &amp; 6'!$A$2:$O$2221,14,FALSE)</f>
        <v>0</v>
      </c>
      <c r="W1143" s="27" t="str">
        <f>VLOOKUP($A$2:$A$2221,'[2]Customer Answer 5 &amp; 6'!$A$2:$O$2221,15,FALSE)</f>
        <v>California</v>
      </c>
      <c r="X1143" s="21">
        <f>VLOOKUP($A$2:$A$2221,'[2]Sales Answer 1 &amp; 2'!$A$2:$N$2221,3,FALSE)</f>
        <v>8</v>
      </c>
      <c r="Y1143" s="21">
        <f>VLOOKUP($A$2:$A$2221,'[2]Sales Answer 1 &amp; 2'!$A$2:$N$2221,4,FALSE)</f>
        <v>8</v>
      </c>
      <c r="Z1143" s="21">
        <f>VLOOKUP($A$2:$A$2221,'[2]Sales Answer 1 &amp; 2'!$A$2:$N$2221,5,FALSE)</f>
        <v>18</v>
      </c>
      <c r="AA1143" s="21">
        <f>VLOOKUP($A$2:$A$2221,'[2]Sales Answer 1 &amp; 2'!$A$2:$N$2221,6,FALSE)</f>
        <v>15</v>
      </c>
      <c r="AB1143" s="21">
        <f>VLOOKUP($A$2:$A$2221,'[2]Sales Answer 1 &amp; 2'!$A$2:$N$2221,7,FALSE)</f>
        <v>5</v>
      </c>
    </row>
    <row r="1144" spans="1:28" ht="15" thickBot="1" x14ac:dyDescent="0.35">
      <c r="A1144" s="12">
        <v>1319</v>
      </c>
      <c r="B1144" s="13">
        <v>0</v>
      </c>
      <c r="C1144" s="13">
        <v>0</v>
      </c>
      <c r="D1144" s="13">
        <v>0</v>
      </c>
      <c r="E1144" s="13">
        <v>0</v>
      </c>
      <c r="F1144" s="13">
        <v>0</v>
      </c>
      <c r="G1144" s="13">
        <v>0</v>
      </c>
      <c r="H1144" s="13">
        <v>0</v>
      </c>
      <c r="I1144" s="14">
        <v>43804</v>
      </c>
      <c r="J1144" s="22">
        <f>VLOOKUP($A$2:$A$2221,'[2]Customer Answer 5 &amp; 6'!$A$2:$O$2221,2,FALSE)</f>
        <v>122010</v>
      </c>
      <c r="K1144" s="23">
        <f>VLOOKUP($A$2:$A$2221,'[2]Customer Answer 5 &amp; 6'!$A$2:$O$2221,3,FALSE)</f>
        <v>1</v>
      </c>
      <c r="L1144" s="24">
        <f>VLOOKUP($A$2:$A$2221,'[2]Customer Answer 5 &amp; 6'!$A$2:$O$2221,4,FALSE)</f>
        <v>0</v>
      </c>
      <c r="M1144" s="25">
        <f>VLOOKUP($A$2:$A$2221,'[2]Customer Answer 5 &amp; 6'!$A$2:$O$2221,5,FALSE)</f>
        <v>37</v>
      </c>
      <c r="N1144">
        <f>VLOOKUP($A$2:$A$2221,'[2]Customer Answer 5 &amp; 6'!$A$2:$O$2221,6,FALSE)</f>
        <v>0</v>
      </c>
      <c r="O1144">
        <f>VLOOKUP($A$2:$A$2221,'[2]Customer Answer 5 &amp; 6'!$A$2:$O$2221,7,FALSE)</f>
        <v>0</v>
      </c>
      <c r="P1144">
        <f>VLOOKUP($A$2:$A$2221,'[2]Customer Answer 5 &amp; 6'!$A$2:$O$2221,8,FALSE)</f>
        <v>0</v>
      </c>
      <c r="Q1144">
        <f>VLOOKUP($A$2:$A$2221,'[2]Customer Answer 5 &amp; 6'!$A$2:$O$2221,9,FALSE)</f>
        <v>1</v>
      </c>
      <c r="R1144">
        <f>VLOOKUP($A$2:$A$2221,'[2]Customer Answer 5 &amp; 6'!$A$2:$O$2221,10,FALSE)</f>
        <v>0</v>
      </c>
      <c r="S1144" s="26">
        <f>VLOOKUP($A$2:$A$2221,'[2]Customer Answer 5 &amp; 6'!$A$2:$O$2221,11,FALSE)</f>
        <v>0</v>
      </c>
      <c r="T1144" s="26">
        <f>VLOOKUP($A$2:$A$2221,'[2]Customer Answer 5 &amp; 6'!$A$2:$O$2221,12,FALSE)</f>
        <v>1</v>
      </c>
      <c r="U1144" s="26">
        <f>VLOOKUP($A$2:$A$2221,'[2]Customer Answer 5 &amp; 6'!$A$2:$O$2221,13,FALSE)</f>
        <v>0</v>
      </c>
      <c r="V1144" s="26">
        <f>VLOOKUP($A$2:$A$2221,'[2]Customer Answer 5 &amp; 6'!$A$2:$O$2221,14,FALSE)</f>
        <v>0</v>
      </c>
      <c r="W1144" s="27" t="str">
        <f>VLOOKUP($A$2:$A$2221,'[2]Customer Answer 5 &amp; 6'!$A$2:$O$2221,15,FALSE)</f>
        <v>California</v>
      </c>
      <c r="X1144" s="21">
        <f>VLOOKUP($A$2:$A$2221,'[2]Sales Answer 1 &amp; 2'!$A$2:$N$2221,3,FALSE)</f>
        <v>61</v>
      </c>
      <c r="Y1144" s="21">
        <f>VLOOKUP($A$2:$A$2221,'[2]Sales Answer 1 &amp; 2'!$A$2:$N$2221,4,FALSE)</f>
        <v>11</v>
      </c>
      <c r="Z1144" s="21">
        <f>VLOOKUP($A$2:$A$2221,'[2]Sales Answer 1 &amp; 2'!$A$2:$N$2221,5,FALSE)</f>
        <v>50</v>
      </c>
      <c r="AA1144" s="21">
        <f>VLOOKUP($A$2:$A$2221,'[2]Sales Answer 1 &amp; 2'!$A$2:$N$2221,6,FALSE)</f>
        <v>17</v>
      </c>
      <c r="AB1144" s="21">
        <f>VLOOKUP($A$2:$A$2221,'[2]Sales Answer 1 &amp; 2'!$A$2:$N$2221,7,FALSE)</f>
        <v>0</v>
      </c>
    </row>
    <row r="1145" spans="1:28" ht="15" thickBot="1" x14ac:dyDescent="0.35">
      <c r="A1145" s="12">
        <v>1501</v>
      </c>
      <c r="B1145" s="13">
        <v>0</v>
      </c>
      <c r="C1145" s="13">
        <v>0</v>
      </c>
      <c r="D1145" s="13">
        <v>0</v>
      </c>
      <c r="E1145" s="13">
        <v>0</v>
      </c>
      <c r="F1145" s="13">
        <v>0</v>
      </c>
      <c r="G1145" s="13">
        <v>0</v>
      </c>
      <c r="H1145" s="13">
        <v>0</v>
      </c>
      <c r="I1145" s="14">
        <v>43804</v>
      </c>
      <c r="J1145" s="22">
        <f>VLOOKUP($A$2:$A$2221,'[2]Customer Answer 5 &amp; 6'!$A$2:$O$2221,2,FALSE)</f>
        <v>126095</v>
      </c>
      <c r="K1145" s="23">
        <f>VLOOKUP($A$2:$A$2221,'[2]Customer Answer 5 &amp; 6'!$A$2:$O$2221,3,FALSE)</f>
        <v>1</v>
      </c>
      <c r="L1145" s="24">
        <f>VLOOKUP($A$2:$A$2221,'[2]Customer Answer 5 &amp; 6'!$A$2:$O$2221,4,FALSE)</f>
        <v>0</v>
      </c>
      <c r="M1145" s="25">
        <f>VLOOKUP($A$2:$A$2221,'[2]Customer Answer 5 &amp; 6'!$A$2:$O$2221,5,FALSE)</f>
        <v>30</v>
      </c>
      <c r="N1145">
        <f>VLOOKUP($A$2:$A$2221,'[2]Customer Answer 5 &amp; 6'!$A$2:$O$2221,6,FALSE)</f>
        <v>0</v>
      </c>
      <c r="O1145">
        <f>VLOOKUP($A$2:$A$2221,'[2]Customer Answer 5 &amp; 6'!$A$2:$O$2221,7,FALSE)</f>
        <v>0</v>
      </c>
      <c r="P1145">
        <f>VLOOKUP($A$2:$A$2221,'[2]Customer Answer 5 &amp; 6'!$A$2:$O$2221,8,FALSE)</f>
        <v>1</v>
      </c>
      <c r="Q1145">
        <f>VLOOKUP($A$2:$A$2221,'[2]Customer Answer 5 &amp; 6'!$A$2:$O$2221,9,FALSE)</f>
        <v>0</v>
      </c>
      <c r="R1145">
        <f>VLOOKUP($A$2:$A$2221,'[2]Customer Answer 5 &amp; 6'!$A$2:$O$2221,10,FALSE)</f>
        <v>0</v>
      </c>
      <c r="S1145" s="26">
        <f>VLOOKUP($A$2:$A$2221,'[2]Customer Answer 5 &amp; 6'!$A$2:$O$2221,11,FALSE)</f>
        <v>0</v>
      </c>
      <c r="T1145" s="26">
        <f>VLOOKUP($A$2:$A$2221,'[2]Customer Answer 5 &amp; 6'!$A$2:$O$2221,12,FALSE)</f>
        <v>1</v>
      </c>
      <c r="U1145" s="26">
        <f>VLOOKUP($A$2:$A$2221,'[2]Customer Answer 5 &amp; 6'!$A$2:$O$2221,13,FALSE)</f>
        <v>0</v>
      </c>
      <c r="V1145" s="26">
        <f>VLOOKUP($A$2:$A$2221,'[2]Customer Answer 5 &amp; 6'!$A$2:$O$2221,14,FALSE)</f>
        <v>0</v>
      </c>
      <c r="W1145" s="27" t="str">
        <f>VLOOKUP($A$2:$A$2221,'[2]Customer Answer 5 &amp; 6'!$A$2:$O$2221,15,FALSE)</f>
        <v>Illinois</v>
      </c>
      <c r="X1145" s="21">
        <f>VLOOKUP($A$2:$A$2221,'[2]Sales Answer 1 &amp; 2'!$A$2:$N$2221,3,FALSE)</f>
        <v>53</v>
      </c>
      <c r="Y1145" s="21">
        <f>VLOOKUP($A$2:$A$2221,'[2]Sales Answer 1 &amp; 2'!$A$2:$N$2221,4,FALSE)</f>
        <v>34</v>
      </c>
      <c r="Z1145" s="21">
        <f>VLOOKUP($A$2:$A$2221,'[2]Sales Answer 1 &amp; 2'!$A$2:$N$2221,5,FALSE)</f>
        <v>43</v>
      </c>
      <c r="AA1145" s="21">
        <f>VLOOKUP($A$2:$A$2221,'[2]Sales Answer 1 &amp; 2'!$A$2:$N$2221,6,FALSE)</f>
        <v>14</v>
      </c>
      <c r="AB1145" s="21">
        <f>VLOOKUP($A$2:$A$2221,'[2]Sales Answer 1 &amp; 2'!$A$2:$N$2221,7,FALSE)</f>
        <v>5</v>
      </c>
    </row>
    <row r="1146" spans="1:28" ht="15" thickBot="1" x14ac:dyDescent="0.35">
      <c r="A1146" s="12">
        <v>1857</v>
      </c>
      <c r="B1146" s="13">
        <v>0</v>
      </c>
      <c r="C1146" s="13">
        <v>0</v>
      </c>
      <c r="D1146" s="13">
        <v>0</v>
      </c>
      <c r="E1146" s="13">
        <v>0</v>
      </c>
      <c r="F1146" s="13">
        <v>0</v>
      </c>
      <c r="G1146" s="13">
        <v>0</v>
      </c>
      <c r="H1146" s="13">
        <v>0</v>
      </c>
      <c r="I1146" s="14">
        <v>43804</v>
      </c>
      <c r="J1146" s="22">
        <f>VLOOKUP($A$2:$A$2221,'[2]Customer Answer 5 &amp; 6'!$A$2:$O$2221,2,FALSE)</f>
        <v>142835</v>
      </c>
      <c r="K1146" s="23">
        <f>VLOOKUP($A$2:$A$2221,'[2]Customer Answer 5 &amp; 6'!$A$2:$O$2221,3,FALSE)</f>
        <v>1</v>
      </c>
      <c r="L1146" s="24">
        <f>VLOOKUP($A$2:$A$2221,'[2]Customer Answer 5 &amp; 6'!$A$2:$O$2221,4,FALSE)</f>
        <v>1</v>
      </c>
      <c r="M1146" s="25">
        <f>VLOOKUP($A$2:$A$2221,'[2]Customer Answer 5 &amp; 6'!$A$2:$O$2221,5,FALSE)</f>
        <v>49</v>
      </c>
      <c r="N1146">
        <f>VLOOKUP($A$2:$A$2221,'[2]Customer Answer 5 &amp; 6'!$A$2:$O$2221,6,FALSE)</f>
        <v>1</v>
      </c>
      <c r="O1146">
        <f>VLOOKUP($A$2:$A$2221,'[2]Customer Answer 5 &amp; 6'!$A$2:$O$2221,7,FALSE)</f>
        <v>0</v>
      </c>
      <c r="P1146">
        <f>VLOOKUP($A$2:$A$2221,'[2]Customer Answer 5 &amp; 6'!$A$2:$O$2221,8,FALSE)</f>
        <v>0</v>
      </c>
      <c r="Q1146">
        <f>VLOOKUP($A$2:$A$2221,'[2]Customer Answer 5 &amp; 6'!$A$2:$O$2221,9,FALSE)</f>
        <v>0</v>
      </c>
      <c r="R1146">
        <f>VLOOKUP($A$2:$A$2221,'[2]Customer Answer 5 &amp; 6'!$A$2:$O$2221,10,FALSE)</f>
        <v>0</v>
      </c>
      <c r="S1146" s="26">
        <f>VLOOKUP($A$2:$A$2221,'[2]Customer Answer 5 &amp; 6'!$A$2:$O$2221,11,FALSE)</f>
        <v>0</v>
      </c>
      <c r="T1146" s="26">
        <f>VLOOKUP($A$2:$A$2221,'[2]Customer Answer 5 &amp; 6'!$A$2:$O$2221,12,FALSE)</f>
        <v>0</v>
      </c>
      <c r="U1146" s="26">
        <f>VLOOKUP($A$2:$A$2221,'[2]Customer Answer 5 &amp; 6'!$A$2:$O$2221,13,FALSE)</f>
        <v>1</v>
      </c>
      <c r="V1146" s="26">
        <f>VLOOKUP($A$2:$A$2221,'[2]Customer Answer 5 &amp; 6'!$A$2:$O$2221,14,FALSE)</f>
        <v>0</v>
      </c>
      <c r="W1146" s="27" t="str">
        <f>VLOOKUP($A$2:$A$2221,'[2]Customer Answer 5 &amp; 6'!$A$2:$O$2221,15,FALSE)</f>
        <v>Texas</v>
      </c>
      <c r="X1146" s="21">
        <f>VLOOKUP($A$2:$A$2221,'[2]Sales Answer 1 &amp; 2'!$A$2:$N$2221,3,FALSE)</f>
        <v>1264</v>
      </c>
      <c r="Y1146" s="21">
        <f>VLOOKUP($A$2:$A$2221,'[2]Sales Answer 1 &amp; 2'!$A$2:$N$2221,4,FALSE)</f>
        <v>13</v>
      </c>
      <c r="Z1146" s="21">
        <f>VLOOKUP($A$2:$A$2221,'[2]Sales Answer 1 &amp; 2'!$A$2:$N$2221,5,FALSE)</f>
        <v>310</v>
      </c>
      <c r="AA1146" s="21">
        <f>VLOOKUP($A$2:$A$2221,'[2]Sales Answer 1 &amp; 2'!$A$2:$N$2221,6,FALSE)</f>
        <v>40</v>
      </c>
      <c r="AB1146" s="21">
        <f>VLOOKUP($A$2:$A$2221,'[2]Sales Answer 1 &amp; 2'!$A$2:$N$2221,7,FALSE)</f>
        <v>30</v>
      </c>
    </row>
    <row r="1147" spans="1:28" ht="15" thickBot="1" x14ac:dyDescent="0.35">
      <c r="A1147" s="12">
        <v>1891</v>
      </c>
      <c r="B1147" s="13">
        <v>0</v>
      </c>
      <c r="C1147" s="13">
        <v>0</v>
      </c>
      <c r="D1147" s="13">
        <v>0</v>
      </c>
      <c r="E1147" s="13">
        <v>0</v>
      </c>
      <c r="F1147" s="13">
        <v>0</v>
      </c>
      <c r="G1147" s="13">
        <v>0</v>
      </c>
      <c r="H1147" s="13">
        <v>0</v>
      </c>
      <c r="I1147" s="14">
        <v>43803</v>
      </c>
      <c r="J1147" s="22">
        <f>VLOOKUP($A$2:$A$2221,'[2]Customer Answer 5 &amp; 6'!$A$2:$O$2221,2,FALSE)</f>
        <v>178420</v>
      </c>
      <c r="K1147" s="23">
        <f>VLOOKUP($A$2:$A$2221,'[2]Customer Answer 5 &amp; 6'!$A$2:$O$2221,3,FALSE)</f>
        <v>0</v>
      </c>
      <c r="L1147" s="24">
        <f>VLOOKUP($A$2:$A$2221,'[2]Customer Answer 5 &amp; 6'!$A$2:$O$2221,4,FALSE)</f>
        <v>0</v>
      </c>
      <c r="M1147" s="25">
        <f>VLOOKUP($A$2:$A$2221,'[2]Customer Answer 5 &amp; 6'!$A$2:$O$2221,5,FALSE)</f>
        <v>54</v>
      </c>
      <c r="N1147">
        <f>VLOOKUP($A$2:$A$2221,'[2]Customer Answer 5 &amp; 6'!$A$2:$O$2221,6,FALSE)</f>
        <v>0</v>
      </c>
      <c r="O1147">
        <f>VLOOKUP($A$2:$A$2221,'[2]Customer Answer 5 &amp; 6'!$A$2:$O$2221,7,FALSE)</f>
        <v>0</v>
      </c>
      <c r="P1147">
        <f>VLOOKUP($A$2:$A$2221,'[2]Customer Answer 5 &amp; 6'!$A$2:$O$2221,8,FALSE)</f>
        <v>1</v>
      </c>
      <c r="Q1147">
        <f>VLOOKUP($A$2:$A$2221,'[2]Customer Answer 5 &amp; 6'!$A$2:$O$2221,9,FALSE)</f>
        <v>0</v>
      </c>
      <c r="R1147">
        <f>VLOOKUP($A$2:$A$2221,'[2]Customer Answer 5 &amp; 6'!$A$2:$O$2221,10,FALSE)</f>
        <v>0</v>
      </c>
      <c r="S1147" s="26">
        <f>VLOOKUP($A$2:$A$2221,'[2]Customer Answer 5 &amp; 6'!$A$2:$O$2221,11,FALSE)</f>
        <v>0</v>
      </c>
      <c r="T1147" s="26">
        <f>VLOOKUP($A$2:$A$2221,'[2]Customer Answer 5 &amp; 6'!$A$2:$O$2221,12,FALSE)</f>
        <v>0</v>
      </c>
      <c r="U1147" s="26">
        <f>VLOOKUP($A$2:$A$2221,'[2]Customer Answer 5 &amp; 6'!$A$2:$O$2221,13,FALSE)</f>
        <v>0</v>
      </c>
      <c r="V1147" s="26">
        <f>VLOOKUP($A$2:$A$2221,'[2]Customer Answer 5 &amp; 6'!$A$2:$O$2221,14,FALSE)</f>
        <v>1</v>
      </c>
      <c r="W1147" s="27" t="str">
        <f>VLOOKUP($A$2:$A$2221,'[2]Customer Answer 5 &amp; 6'!$A$2:$O$2221,15,FALSE)</f>
        <v>Illinois</v>
      </c>
      <c r="X1147" s="21">
        <f>VLOOKUP($A$2:$A$2221,'[2]Sales Answer 1 &amp; 2'!$A$2:$N$2221,3,FALSE)</f>
        <v>1374</v>
      </c>
      <c r="Y1147" s="21">
        <f>VLOOKUP($A$2:$A$2221,'[2]Sales Answer 1 &amp; 2'!$A$2:$N$2221,4,FALSE)</f>
        <v>64</v>
      </c>
      <c r="Z1147" s="21">
        <f>VLOOKUP($A$2:$A$2221,'[2]Sales Answer 1 &amp; 2'!$A$2:$N$2221,5,FALSE)</f>
        <v>1533</v>
      </c>
      <c r="AA1147" s="21">
        <f>VLOOKUP($A$2:$A$2221,'[2]Sales Answer 1 &amp; 2'!$A$2:$N$2221,6,FALSE)</f>
        <v>207</v>
      </c>
      <c r="AB1147" s="21">
        <f>VLOOKUP($A$2:$A$2221,'[2]Sales Answer 1 &amp; 2'!$A$2:$N$2221,7,FALSE)</f>
        <v>64</v>
      </c>
    </row>
    <row r="1148" spans="1:28" ht="15" thickBot="1" x14ac:dyDescent="0.35">
      <c r="A1148" s="12">
        <v>2011</v>
      </c>
      <c r="B1148" s="13">
        <v>0</v>
      </c>
      <c r="C1148" s="13">
        <v>0</v>
      </c>
      <c r="D1148" s="13">
        <v>1</v>
      </c>
      <c r="E1148" s="13">
        <v>0</v>
      </c>
      <c r="F1148" s="13">
        <v>0</v>
      </c>
      <c r="G1148" s="13">
        <v>0</v>
      </c>
      <c r="H1148" s="13">
        <v>1</v>
      </c>
      <c r="I1148" s="14">
        <v>43803</v>
      </c>
      <c r="J1148" s="22">
        <f>VLOOKUP($A$2:$A$2221,'[2]Customer Answer 5 &amp; 6'!$A$2:$O$2221,2,FALSE)</f>
        <v>174538</v>
      </c>
      <c r="K1148" s="23">
        <f>VLOOKUP($A$2:$A$2221,'[2]Customer Answer 5 &amp; 6'!$A$2:$O$2221,3,FALSE)</f>
        <v>0</v>
      </c>
      <c r="L1148" s="24">
        <f>VLOOKUP($A$2:$A$2221,'[2]Customer Answer 5 &amp; 6'!$A$2:$O$2221,4,FALSE)</f>
        <v>0</v>
      </c>
      <c r="M1148" s="25">
        <f>VLOOKUP($A$2:$A$2221,'[2]Customer Answer 5 &amp; 6'!$A$2:$O$2221,5,FALSE)</f>
        <v>49</v>
      </c>
      <c r="N1148">
        <f>VLOOKUP($A$2:$A$2221,'[2]Customer Answer 5 &amp; 6'!$A$2:$O$2221,6,FALSE)</f>
        <v>0</v>
      </c>
      <c r="O1148">
        <f>VLOOKUP($A$2:$A$2221,'[2]Customer Answer 5 &amp; 6'!$A$2:$O$2221,7,FALSE)</f>
        <v>0</v>
      </c>
      <c r="P1148">
        <f>VLOOKUP($A$2:$A$2221,'[2]Customer Answer 5 &amp; 6'!$A$2:$O$2221,8,FALSE)</f>
        <v>0</v>
      </c>
      <c r="Q1148">
        <f>VLOOKUP($A$2:$A$2221,'[2]Customer Answer 5 &amp; 6'!$A$2:$O$2221,9,FALSE)</f>
        <v>1</v>
      </c>
      <c r="R1148">
        <f>VLOOKUP($A$2:$A$2221,'[2]Customer Answer 5 &amp; 6'!$A$2:$O$2221,10,FALSE)</f>
        <v>0</v>
      </c>
      <c r="S1148" s="26">
        <f>VLOOKUP($A$2:$A$2221,'[2]Customer Answer 5 &amp; 6'!$A$2:$O$2221,11,FALSE)</f>
        <v>0</v>
      </c>
      <c r="T1148" s="26">
        <f>VLOOKUP($A$2:$A$2221,'[2]Customer Answer 5 &amp; 6'!$A$2:$O$2221,12,FALSE)</f>
        <v>1</v>
      </c>
      <c r="U1148" s="26">
        <f>VLOOKUP($A$2:$A$2221,'[2]Customer Answer 5 &amp; 6'!$A$2:$O$2221,13,FALSE)</f>
        <v>0</v>
      </c>
      <c r="V1148" s="26">
        <f>VLOOKUP($A$2:$A$2221,'[2]Customer Answer 5 &amp; 6'!$A$2:$O$2221,14,FALSE)</f>
        <v>0</v>
      </c>
      <c r="W1148" s="27" t="str">
        <f>VLOOKUP($A$2:$A$2221,'[2]Customer Answer 5 &amp; 6'!$A$2:$O$2221,15,FALSE)</f>
        <v>Illinois</v>
      </c>
      <c r="X1148" s="21">
        <f>VLOOKUP($A$2:$A$2221,'[2]Sales Answer 1 &amp; 2'!$A$2:$N$2221,3,FALSE)</f>
        <v>890</v>
      </c>
      <c r="Y1148" s="21">
        <f>VLOOKUP($A$2:$A$2221,'[2]Sales Answer 1 &amp; 2'!$A$2:$N$2221,4,FALSE)</f>
        <v>229</v>
      </c>
      <c r="Z1148" s="21">
        <f>VLOOKUP($A$2:$A$2221,'[2]Sales Answer 1 &amp; 2'!$A$2:$N$2221,5,FALSE)</f>
        <v>1716</v>
      </c>
      <c r="AA1148" s="21">
        <f>VLOOKUP($A$2:$A$2221,'[2]Sales Answer 1 &amp; 2'!$A$2:$N$2221,6,FALSE)</f>
        <v>258</v>
      </c>
      <c r="AB1148" s="21">
        <f>VLOOKUP($A$2:$A$2221,'[2]Sales Answer 1 &amp; 2'!$A$2:$N$2221,7,FALSE)</f>
        <v>262</v>
      </c>
    </row>
    <row r="1149" spans="1:28" ht="15" thickBot="1" x14ac:dyDescent="0.35">
      <c r="A1149" s="12">
        <v>2212</v>
      </c>
      <c r="B1149" s="13">
        <v>0</v>
      </c>
      <c r="C1149" s="13">
        <v>0</v>
      </c>
      <c r="D1149" s="13">
        <v>0</v>
      </c>
      <c r="E1149" s="13">
        <v>0</v>
      </c>
      <c r="F1149" s="13">
        <v>0</v>
      </c>
      <c r="G1149" s="13">
        <v>0</v>
      </c>
      <c r="H1149" s="13">
        <v>0</v>
      </c>
      <c r="I1149" s="14">
        <v>43803</v>
      </c>
      <c r="J1149" s="22">
        <f>VLOOKUP($A$2:$A$2221,'[2]Customer Answer 5 &amp; 6'!$A$2:$O$2221,2,FALSE)</f>
        <v>138197</v>
      </c>
      <c r="K1149" s="23">
        <f>VLOOKUP($A$2:$A$2221,'[2]Customer Answer 5 &amp; 6'!$A$2:$O$2221,3,FALSE)</f>
        <v>1</v>
      </c>
      <c r="L1149" s="24">
        <f>VLOOKUP($A$2:$A$2221,'[2]Customer Answer 5 &amp; 6'!$A$2:$O$2221,4,FALSE)</f>
        <v>0</v>
      </c>
      <c r="M1149" s="25">
        <f>VLOOKUP($A$2:$A$2221,'[2]Customer Answer 5 &amp; 6'!$A$2:$O$2221,5,FALSE)</f>
        <v>34</v>
      </c>
      <c r="N1149">
        <f>VLOOKUP($A$2:$A$2221,'[2]Customer Answer 5 &amp; 6'!$A$2:$O$2221,6,FALSE)</f>
        <v>0</v>
      </c>
      <c r="O1149">
        <f>VLOOKUP($A$2:$A$2221,'[2]Customer Answer 5 &amp; 6'!$A$2:$O$2221,7,FALSE)</f>
        <v>0</v>
      </c>
      <c r="P1149">
        <f>VLOOKUP($A$2:$A$2221,'[2]Customer Answer 5 &amp; 6'!$A$2:$O$2221,8,FALSE)</f>
        <v>0</v>
      </c>
      <c r="Q1149">
        <f>VLOOKUP($A$2:$A$2221,'[2]Customer Answer 5 &amp; 6'!$A$2:$O$2221,9,FALSE)</f>
        <v>1</v>
      </c>
      <c r="R1149">
        <f>VLOOKUP($A$2:$A$2221,'[2]Customer Answer 5 &amp; 6'!$A$2:$O$2221,10,FALSE)</f>
        <v>0</v>
      </c>
      <c r="S1149" s="26">
        <f>VLOOKUP($A$2:$A$2221,'[2]Customer Answer 5 &amp; 6'!$A$2:$O$2221,11,FALSE)</f>
        <v>0</v>
      </c>
      <c r="T1149" s="26">
        <f>VLOOKUP($A$2:$A$2221,'[2]Customer Answer 5 &amp; 6'!$A$2:$O$2221,12,FALSE)</f>
        <v>0</v>
      </c>
      <c r="U1149" s="26">
        <f>VLOOKUP($A$2:$A$2221,'[2]Customer Answer 5 &amp; 6'!$A$2:$O$2221,13,FALSE)</f>
        <v>0</v>
      </c>
      <c r="V1149" s="26">
        <f>VLOOKUP($A$2:$A$2221,'[2]Customer Answer 5 &amp; 6'!$A$2:$O$2221,14,FALSE)</f>
        <v>1</v>
      </c>
      <c r="W1149" s="27" t="str">
        <f>VLOOKUP($A$2:$A$2221,'[2]Customer Answer 5 &amp; 6'!$A$2:$O$2221,15,FALSE)</f>
        <v>Other</v>
      </c>
      <c r="X1149" s="21">
        <f>VLOOKUP($A$2:$A$2221,'[2]Sales Answer 1 &amp; 2'!$A$2:$N$2221,3,FALSE)</f>
        <v>83</v>
      </c>
      <c r="Y1149" s="21">
        <f>VLOOKUP($A$2:$A$2221,'[2]Sales Answer 1 &amp; 2'!$A$2:$N$2221,4,FALSE)</f>
        <v>0</v>
      </c>
      <c r="Z1149" s="21">
        <f>VLOOKUP($A$2:$A$2221,'[2]Sales Answer 1 &amp; 2'!$A$2:$N$2221,5,FALSE)</f>
        <v>40</v>
      </c>
      <c r="AA1149" s="21">
        <f>VLOOKUP($A$2:$A$2221,'[2]Sales Answer 1 &amp; 2'!$A$2:$N$2221,6,FALSE)</f>
        <v>7</v>
      </c>
      <c r="AB1149" s="21">
        <f>VLOOKUP($A$2:$A$2221,'[2]Sales Answer 1 &amp; 2'!$A$2:$N$2221,7,FALSE)</f>
        <v>4</v>
      </c>
    </row>
    <row r="1150" spans="1:28" ht="15" thickBot="1" x14ac:dyDescent="0.35">
      <c r="A1150" s="12">
        <v>2196</v>
      </c>
      <c r="B1150" s="13">
        <v>0</v>
      </c>
      <c r="C1150" s="13">
        <v>0</v>
      </c>
      <c r="D1150" s="13">
        <v>0</v>
      </c>
      <c r="E1150" s="13">
        <v>0</v>
      </c>
      <c r="F1150" s="13">
        <v>0</v>
      </c>
      <c r="G1150" s="13">
        <v>0</v>
      </c>
      <c r="H1150" s="13">
        <v>1</v>
      </c>
      <c r="I1150" s="14">
        <v>43802</v>
      </c>
      <c r="J1150" s="22">
        <f>VLOOKUP($A$2:$A$2221,'[2]Customer Answer 5 &amp; 6'!$A$2:$O$2221,2,FALSE)</f>
        <v>142160</v>
      </c>
      <c r="K1150" s="23">
        <f>VLOOKUP($A$2:$A$2221,'[2]Customer Answer 5 &amp; 6'!$A$2:$O$2221,3,FALSE)</f>
        <v>1</v>
      </c>
      <c r="L1150" s="24">
        <f>VLOOKUP($A$2:$A$2221,'[2]Customer Answer 5 &amp; 6'!$A$2:$O$2221,4,FALSE)</f>
        <v>1</v>
      </c>
      <c r="M1150" s="25">
        <f>VLOOKUP($A$2:$A$2221,'[2]Customer Answer 5 &amp; 6'!$A$2:$O$2221,5,FALSE)</f>
        <v>45</v>
      </c>
      <c r="N1150">
        <f>VLOOKUP($A$2:$A$2221,'[2]Customer Answer 5 &amp; 6'!$A$2:$O$2221,6,FALSE)</f>
        <v>0</v>
      </c>
      <c r="O1150">
        <f>VLOOKUP($A$2:$A$2221,'[2]Customer Answer 5 &amp; 6'!$A$2:$O$2221,7,FALSE)</f>
        <v>0</v>
      </c>
      <c r="P1150">
        <f>VLOOKUP($A$2:$A$2221,'[2]Customer Answer 5 &amp; 6'!$A$2:$O$2221,8,FALSE)</f>
        <v>1</v>
      </c>
      <c r="Q1150">
        <f>VLOOKUP($A$2:$A$2221,'[2]Customer Answer 5 &amp; 6'!$A$2:$O$2221,9,FALSE)</f>
        <v>0</v>
      </c>
      <c r="R1150">
        <f>VLOOKUP($A$2:$A$2221,'[2]Customer Answer 5 &amp; 6'!$A$2:$O$2221,10,FALSE)</f>
        <v>0</v>
      </c>
      <c r="S1150" s="26">
        <f>VLOOKUP($A$2:$A$2221,'[2]Customer Answer 5 &amp; 6'!$A$2:$O$2221,11,FALSE)</f>
        <v>0</v>
      </c>
      <c r="T1150" s="26">
        <f>VLOOKUP($A$2:$A$2221,'[2]Customer Answer 5 &amp; 6'!$A$2:$O$2221,12,FALSE)</f>
        <v>1</v>
      </c>
      <c r="U1150" s="26">
        <f>VLOOKUP($A$2:$A$2221,'[2]Customer Answer 5 &amp; 6'!$A$2:$O$2221,13,FALSE)</f>
        <v>0</v>
      </c>
      <c r="V1150" s="26">
        <f>VLOOKUP($A$2:$A$2221,'[2]Customer Answer 5 &amp; 6'!$A$2:$O$2221,14,FALSE)</f>
        <v>0</v>
      </c>
      <c r="W1150" s="27" t="str">
        <f>VLOOKUP($A$2:$A$2221,'[2]Customer Answer 5 &amp; 6'!$A$2:$O$2221,15,FALSE)</f>
        <v>Florida</v>
      </c>
      <c r="X1150" s="21">
        <f>VLOOKUP($A$2:$A$2221,'[2]Sales Answer 1 &amp; 2'!$A$2:$N$2221,3,FALSE)</f>
        <v>162</v>
      </c>
      <c r="Y1150" s="21">
        <f>VLOOKUP($A$2:$A$2221,'[2]Sales Answer 1 &amp; 2'!$A$2:$N$2221,4,FALSE)</f>
        <v>30</v>
      </c>
      <c r="Z1150" s="21">
        <f>VLOOKUP($A$2:$A$2221,'[2]Sales Answer 1 &amp; 2'!$A$2:$N$2221,5,FALSE)</f>
        <v>152</v>
      </c>
      <c r="AA1150" s="21">
        <f>VLOOKUP($A$2:$A$2221,'[2]Sales Answer 1 &amp; 2'!$A$2:$N$2221,6,FALSE)</f>
        <v>10</v>
      </c>
      <c r="AB1150" s="21">
        <f>VLOOKUP($A$2:$A$2221,'[2]Sales Answer 1 &amp; 2'!$A$2:$N$2221,7,FALSE)</f>
        <v>51</v>
      </c>
    </row>
    <row r="1151" spans="1:28" ht="15" thickBot="1" x14ac:dyDescent="0.35">
      <c r="A1151" s="12">
        <v>2285</v>
      </c>
      <c r="B1151" s="13">
        <v>0</v>
      </c>
      <c r="C1151" s="13">
        <v>0</v>
      </c>
      <c r="D1151" s="13">
        <v>0</v>
      </c>
      <c r="E1151" s="13">
        <v>0</v>
      </c>
      <c r="F1151" s="13">
        <v>0</v>
      </c>
      <c r="G1151" s="13">
        <v>0</v>
      </c>
      <c r="H1151" s="13">
        <v>0</v>
      </c>
      <c r="I1151" s="14">
        <v>43802</v>
      </c>
      <c r="J1151" s="22">
        <f>VLOOKUP($A$2:$A$2221,'[2]Customer Answer 5 &amp; 6'!$A$2:$O$2221,2,FALSE)</f>
        <v>160894</v>
      </c>
      <c r="K1151" s="23">
        <f>VLOOKUP($A$2:$A$2221,'[2]Customer Answer 5 &amp; 6'!$A$2:$O$2221,3,FALSE)</f>
        <v>0</v>
      </c>
      <c r="L1151" s="24">
        <f>VLOOKUP($A$2:$A$2221,'[2]Customer Answer 5 &amp; 6'!$A$2:$O$2221,4,FALSE)</f>
        <v>1</v>
      </c>
      <c r="M1151" s="25">
        <f>VLOOKUP($A$2:$A$2221,'[2]Customer Answer 5 &amp; 6'!$A$2:$O$2221,5,FALSE)</f>
        <v>54</v>
      </c>
      <c r="N1151">
        <f>VLOOKUP($A$2:$A$2221,'[2]Customer Answer 5 &amp; 6'!$A$2:$O$2221,6,FALSE)</f>
        <v>0</v>
      </c>
      <c r="O1151">
        <f>VLOOKUP($A$2:$A$2221,'[2]Customer Answer 5 &amp; 6'!$A$2:$O$2221,7,FALSE)</f>
        <v>0</v>
      </c>
      <c r="P1151">
        <f>VLOOKUP($A$2:$A$2221,'[2]Customer Answer 5 &amp; 6'!$A$2:$O$2221,8,FALSE)</f>
        <v>0</v>
      </c>
      <c r="Q1151">
        <f>VLOOKUP($A$2:$A$2221,'[2]Customer Answer 5 &amp; 6'!$A$2:$O$2221,9,FALSE)</f>
        <v>1</v>
      </c>
      <c r="R1151">
        <f>VLOOKUP($A$2:$A$2221,'[2]Customer Answer 5 &amp; 6'!$A$2:$O$2221,10,FALSE)</f>
        <v>0</v>
      </c>
      <c r="S1151" s="26">
        <f>VLOOKUP($A$2:$A$2221,'[2]Customer Answer 5 &amp; 6'!$A$2:$O$2221,11,FALSE)</f>
        <v>0</v>
      </c>
      <c r="T1151" s="26">
        <f>VLOOKUP($A$2:$A$2221,'[2]Customer Answer 5 &amp; 6'!$A$2:$O$2221,12,FALSE)</f>
        <v>1</v>
      </c>
      <c r="U1151" s="26">
        <f>VLOOKUP($A$2:$A$2221,'[2]Customer Answer 5 &amp; 6'!$A$2:$O$2221,13,FALSE)</f>
        <v>0</v>
      </c>
      <c r="V1151" s="26">
        <f>VLOOKUP($A$2:$A$2221,'[2]Customer Answer 5 &amp; 6'!$A$2:$O$2221,14,FALSE)</f>
        <v>0</v>
      </c>
      <c r="W1151" s="27" t="str">
        <f>VLOOKUP($A$2:$A$2221,'[2]Customer Answer 5 &amp; 6'!$A$2:$O$2221,15,FALSE)</f>
        <v>California</v>
      </c>
      <c r="X1151" s="21">
        <f>VLOOKUP($A$2:$A$2221,'[2]Sales Answer 1 &amp; 2'!$A$2:$N$2221,3,FALSE)</f>
        <v>1601</v>
      </c>
      <c r="Y1151" s="21">
        <f>VLOOKUP($A$2:$A$2221,'[2]Sales Answer 1 &amp; 2'!$A$2:$N$2221,4,FALSE)</f>
        <v>18</v>
      </c>
      <c r="Z1151" s="21">
        <f>VLOOKUP($A$2:$A$2221,'[2]Sales Answer 1 &amp; 2'!$A$2:$N$2221,5,FALSE)</f>
        <v>410</v>
      </c>
      <c r="AA1151" s="21">
        <f>VLOOKUP($A$2:$A$2221,'[2]Sales Answer 1 &amp; 2'!$A$2:$N$2221,6,FALSE)</f>
        <v>26</v>
      </c>
      <c r="AB1151" s="21">
        <f>VLOOKUP($A$2:$A$2221,'[2]Sales Answer 1 &amp; 2'!$A$2:$N$2221,7,FALSE)</f>
        <v>0</v>
      </c>
    </row>
    <row r="1152" spans="1:28" ht="15" thickBot="1" x14ac:dyDescent="0.35">
      <c r="A1152" s="12">
        <v>3139</v>
      </c>
      <c r="B1152" s="13">
        <v>0</v>
      </c>
      <c r="C1152" s="13">
        <v>1</v>
      </c>
      <c r="D1152" s="13">
        <v>1</v>
      </c>
      <c r="E1152" s="13">
        <v>0</v>
      </c>
      <c r="F1152" s="13">
        <v>1</v>
      </c>
      <c r="G1152" s="13">
        <v>0</v>
      </c>
      <c r="H1152" s="13">
        <v>1</v>
      </c>
      <c r="I1152" s="14">
        <v>43802</v>
      </c>
      <c r="J1152" s="22">
        <f>VLOOKUP($A$2:$A$2221,'[2]Customer Answer 5 &amp; 6'!$A$2:$O$2221,2,FALSE)</f>
        <v>165706</v>
      </c>
      <c r="K1152" s="23">
        <f>VLOOKUP($A$2:$A$2221,'[2]Customer Answer 5 &amp; 6'!$A$2:$O$2221,3,FALSE)</f>
        <v>0</v>
      </c>
      <c r="L1152" s="24">
        <f>VLOOKUP($A$2:$A$2221,'[2]Customer Answer 5 &amp; 6'!$A$2:$O$2221,4,FALSE)</f>
        <v>0</v>
      </c>
      <c r="M1152" s="25">
        <f>VLOOKUP($A$2:$A$2221,'[2]Customer Answer 5 &amp; 6'!$A$2:$O$2221,5,FALSE)</f>
        <v>50</v>
      </c>
      <c r="N1152">
        <f>VLOOKUP($A$2:$A$2221,'[2]Customer Answer 5 &amp; 6'!$A$2:$O$2221,6,FALSE)</f>
        <v>1</v>
      </c>
      <c r="O1152">
        <f>VLOOKUP($A$2:$A$2221,'[2]Customer Answer 5 &amp; 6'!$A$2:$O$2221,7,FALSE)</f>
        <v>0</v>
      </c>
      <c r="P1152">
        <f>VLOOKUP($A$2:$A$2221,'[2]Customer Answer 5 &amp; 6'!$A$2:$O$2221,8,FALSE)</f>
        <v>0</v>
      </c>
      <c r="Q1152">
        <f>VLOOKUP($A$2:$A$2221,'[2]Customer Answer 5 &amp; 6'!$A$2:$O$2221,9,FALSE)</f>
        <v>0</v>
      </c>
      <c r="R1152">
        <f>VLOOKUP($A$2:$A$2221,'[2]Customer Answer 5 &amp; 6'!$A$2:$O$2221,10,FALSE)</f>
        <v>0</v>
      </c>
      <c r="S1152" s="26">
        <f>VLOOKUP($A$2:$A$2221,'[2]Customer Answer 5 &amp; 6'!$A$2:$O$2221,11,FALSE)</f>
        <v>0</v>
      </c>
      <c r="T1152" s="26">
        <f>VLOOKUP($A$2:$A$2221,'[2]Customer Answer 5 &amp; 6'!$A$2:$O$2221,12,FALSE)</f>
        <v>0</v>
      </c>
      <c r="U1152" s="26">
        <f>VLOOKUP($A$2:$A$2221,'[2]Customer Answer 5 &amp; 6'!$A$2:$O$2221,13,FALSE)</f>
        <v>0</v>
      </c>
      <c r="V1152" s="26">
        <f>VLOOKUP($A$2:$A$2221,'[2]Customer Answer 5 &amp; 6'!$A$2:$O$2221,14,FALSE)</f>
        <v>0</v>
      </c>
      <c r="W1152" s="27" t="str">
        <f>VLOOKUP($A$2:$A$2221,'[2]Customer Answer 5 &amp; 6'!$A$2:$O$2221,15,FALSE)</f>
        <v>Illinois</v>
      </c>
      <c r="X1152" s="21">
        <f>VLOOKUP($A$2:$A$2221,'[2]Sales Answer 1 &amp; 2'!$A$2:$N$2221,3,FALSE)</f>
        <v>2315</v>
      </c>
      <c r="Y1152" s="21">
        <f>VLOOKUP($A$2:$A$2221,'[2]Sales Answer 1 &amp; 2'!$A$2:$N$2221,4,FALSE)</f>
        <v>25</v>
      </c>
      <c r="Z1152" s="21">
        <f>VLOOKUP($A$2:$A$2221,'[2]Sales Answer 1 &amp; 2'!$A$2:$N$2221,5,FALSE)</f>
        <v>325</v>
      </c>
      <c r="AA1152" s="21">
        <f>VLOOKUP($A$2:$A$2221,'[2]Sales Answer 1 &amp; 2'!$A$2:$N$2221,6,FALSE)</f>
        <v>33</v>
      </c>
      <c r="AB1152" s="21">
        <f>VLOOKUP($A$2:$A$2221,'[2]Sales Answer 1 &amp; 2'!$A$2:$N$2221,7,FALSE)</f>
        <v>0</v>
      </c>
    </row>
    <row r="1153" spans="1:28" ht="15" thickBot="1" x14ac:dyDescent="0.35">
      <c r="A1153" s="12">
        <v>2576</v>
      </c>
      <c r="B1153" s="13">
        <v>0</v>
      </c>
      <c r="C1153" s="13">
        <v>0</v>
      </c>
      <c r="D1153" s="13">
        <v>0</v>
      </c>
      <c r="E1153" s="13">
        <v>0</v>
      </c>
      <c r="F1153" s="13">
        <v>0</v>
      </c>
      <c r="G1153" s="13">
        <v>0</v>
      </c>
      <c r="H1153" s="13">
        <v>0</v>
      </c>
      <c r="I1153" s="14">
        <v>43801</v>
      </c>
      <c r="J1153" s="22">
        <f>VLOOKUP($A$2:$A$2221,'[2]Customer Answer 5 &amp; 6'!$A$2:$O$2221,2,FALSE)</f>
        <v>153843</v>
      </c>
      <c r="K1153" s="23">
        <f>VLOOKUP($A$2:$A$2221,'[2]Customer Answer 5 &amp; 6'!$A$2:$O$2221,3,FALSE)</f>
        <v>0</v>
      </c>
      <c r="L1153" s="24">
        <f>VLOOKUP($A$2:$A$2221,'[2]Customer Answer 5 &amp; 6'!$A$2:$O$2221,4,FALSE)</f>
        <v>1</v>
      </c>
      <c r="M1153" s="25">
        <f>VLOOKUP($A$2:$A$2221,'[2]Customer Answer 5 &amp; 6'!$A$2:$O$2221,5,FALSE)</f>
        <v>55</v>
      </c>
      <c r="N1153">
        <f>VLOOKUP($A$2:$A$2221,'[2]Customer Answer 5 &amp; 6'!$A$2:$O$2221,6,FALSE)</f>
        <v>0</v>
      </c>
      <c r="O1153">
        <f>VLOOKUP($A$2:$A$2221,'[2]Customer Answer 5 &amp; 6'!$A$2:$O$2221,7,FALSE)</f>
        <v>1</v>
      </c>
      <c r="P1153">
        <f>VLOOKUP($A$2:$A$2221,'[2]Customer Answer 5 &amp; 6'!$A$2:$O$2221,8,FALSE)</f>
        <v>0</v>
      </c>
      <c r="Q1153">
        <f>VLOOKUP($A$2:$A$2221,'[2]Customer Answer 5 &amp; 6'!$A$2:$O$2221,9,FALSE)</f>
        <v>0</v>
      </c>
      <c r="R1153">
        <f>VLOOKUP($A$2:$A$2221,'[2]Customer Answer 5 &amp; 6'!$A$2:$O$2221,10,FALSE)</f>
        <v>0</v>
      </c>
      <c r="S1153" s="26">
        <f>VLOOKUP($A$2:$A$2221,'[2]Customer Answer 5 &amp; 6'!$A$2:$O$2221,11,FALSE)</f>
        <v>0</v>
      </c>
      <c r="T1153" s="26">
        <f>VLOOKUP($A$2:$A$2221,'[2]Customer Answer 5 &amp; 6'!$A$2:$O$2221,12,FALSE)</f>
        <v>0</v>
      </c>
      <c r="U1153" s="26">
        <f>VLOOKUP($A$2:$A$2221,'[2]Customer Answer 5 &amp; 6'!$A$2:$O$2221,13,FALSE)</f>
        <v>1</v>
      </c>
      <c r="V1153" s="26">
        <f>VLOOKUP($A$2:$A$2221,'[2]Customer Answer 5 &amp; 6'!$A$2:$O$2221,14,FALSE)</f>
        <v>0</v>
      </c>
      <c r="W1153" s="27" t="str">
        <f>VLOOKUP($A$2:$A$2221,'[2]Customer Answer 5 &amp; 6'!$A$2:$O$2221,15,FALSE)</f>
        <v>New York</v>
      </c>
      <c r="X1153" s="21">
        <f>VLOOKUP($A$2:$A$2221,'[2]Sales Answer 1 &amp; 2'!$A$2:$N$2221,3,FALSE)</f>
        <v>1080</v>
      </c>
      <c r="Y1153" s="21">
        <f>VLOOKUP($A$2:$A$2221,'[2]Sales Answer 1 &amp; 2'!$A$2:$N$2221,4,FALSE)</f>
        <v>0</v>
      </c>
      <c r="Z1153" s="21">
        <f>VLOOKUP($A$2:$A$2221,'[2]Sales Answer 1 &amp; 2'!$A$2:$N$2221,5,FALSE)</f>
        <v>251</v>
      </c>
      <c r="AA1153" s="21">
        <f>VLOOKUP($A$2:$A$2221,'[2]Sales Answer 1 &amp; 2'!$A$2:$N$2221,6,FALSE)</f>
        <v>54</v>
      </c>
      <c r="AB1153" s="21">
        <f>VLOOKUP($A$2:$A$2221,'[2]Sales Answer 1 &amp; 2'!$A$2:$N$2221,7,FALSE)</f>
        <v>11</v>
      </c>
    </row>
    <row r="1154" spans="1:28" ht="15" thickBot="1" x14ac:dyDescent="0.35">
      <c r="A1154" s="12">
        <v>2615</v>
      </c>
      <c r="B1154" s="13">
        <v>0</v>
      </c>
      <c r="C1154" s="13">
        <v>0</v>
      </c>
      <c r="D1154" s="13">
        <v>0</v>
      </c>
      <c r="E1154" s="13">
        <v>0</v>
      </c>
      <c r="F1154" s="13">
        <v>0</v>
      </c>
      <c r="G1154" s="13">
        <v>0</v>
      </c>
      <c r="H1154" s="13">
        <v>0</v>
      </c>
      <c r="I1154" s="14">
        <v>43801</v>
      </c>
      <c r="J1154" s="22">
        <f>VLOOKUP($A$2:$A$2221,'[2]Customer Answer 5 &amp; 6'!$A$2:$O$2221,2,FALSE)</f>
        <v>130560</v>
      </c>
      <c r="K1154" s="23">
        <f>VLOOKUP($A$2:$A$2221,'[2]Customer Answer 5 &amp; 6'!$A$2:$O$2221,3,FALSE)</f>
        <v>1</v>
      </c>
      <c r="L1154" s="24">
        <f>VLOOKUP($A$2:$A$2221,'[2]Customer Answer 5 &amp; 6'!$A$2:$O$2221,4,FALSE)</f>
        <v>0</v>
      </c>
      <c r="M1154" s="25">
        <f>VLOOKUP($A$2:$A$2221,'[2]Customer Answer 5 &amp; 6'!$A$2:$O$2221,5,FALSE)</f>
        <v>44</v>
      </c>
      <c r="N1154">
        <f>VLOOKUP($A$2:$A$2221,'[2]Customer Answer 5 &amp; 6'!$A$2:$O$2221,6,FALSE)</f>
        <v>0</v>
      </c>
      <c r="O1154">
        <f>VLOOKUP($A$2:$A$2221,'[2]Customer Answer 5 &amp; 6'!$A$2:$O$2221,7,FALSE)</f>
        <v>0</v>
      </c>
      <c r="P1154">
        <f>VLOOKUP($A$2:$A$2221,'[2]Customer Answer 5 &amp; 6'!$A$2:$O$2221,8,FALSE)</f>
        <v>0</v>
      </c>
      <c r="Q1154">
        <f>VLOOKUP($A$2:$A$2221,'[2]Customer Answer 5 &amp; 6'!$A$2:$O$2221,9,FALSE)</f>
        <v>1</v>
      </c>
      <c r="R1154">
        <f>VLOOKUP($A$2:$A$2221,'[2]Customer Answer 5 &amp; 6'!$A$2:$O$2221,10,FALSE)</f>
        <v>0</v>
      </c>
      <c r="S1154" s="26">
        <f>VLOOKUP($A$2:$A$2221,'[2]Customer Answer 5 &amp; 6'!$A$2:$O$2221,11,FALSE)</f>
        <v>0</v>
      </c>
      <c r="T1154" s="26">
        <f>VLOOKUP($A$2:$A$2221,'[2]Customer Answer 5 &amp; 6'!$A$2:$O$2221,12,FALSE)</f>
        <v>0</v>
      </c>
      <c r="U1154" s="26">
        <f>VLOOKUP($A$2:$A$2221,'[2]Customer Answer 5 &amp; 6'!$A$2:$O$2221,13,FALSE)</f>
        <v>1</v>
      </c>
      <c r="V1154" s="26">
        <f>VLOOKUP($A$2:$A$2221,'[2]Customer Answer 5 &amp; 6'!$A$2:$O$2221,14,FALSE)</f>
        <v>0</v>
      </c>
      <c r="W1154" s="27" t="str">
        <f>VLOOKUP($A$2:$A$2221,'[2]Customer Answer 5 &amp; 6'!$A$2:$O$2221,15,FALSE)</f>
        <v>California</v>
      </c>
      <c r="X1154" s="21">
        <f>VLOOKUP($A$2:$A$2221,'[2]Sales Answer 1 &amp; 2'!$A$2:$N$2221,3,FALSE)</f>
        <v>38</v>
      </c>
      <c r="Y1154" s="21">
        <f>VLOOKUP($A$2:$A$2221,'[2]Sales Answer 1 &amp; 2'!$A$2:$N$2221,4,FALSE)</f>
        <v>4</v>
      </c>
      <c r="Z1154" s="21">
        <f>VLOOKUP($A$2:$A$2221,'[2]Sales Answer 1 &amp; 2'!$A$2:$N$2221,5,FALSE)</f>
        <v>21</v>
      </c>
      <c r="AA1154" s="21">
        <f>VLOOKUP($A$2:$A$2221,'[2]Sales Answer 1 &amp; 2'!$A$2:$N$2221,6,FALSE)</f>
        <v>17</v>
      </c>
      <c r="AB1154" s="21">
        <f>VLOOKUP($A$2:$A$2221,'[2]Sales Answer 1 &amp; 2'!$A$2:$N$2221,7,FALSE)</f>
        <v>21</v>
      </c>
    </row>
    <row r="1155" spans="1:28" ht="15" thickBot="1" x14ac:dyDescent="0.35">
      <c r="A1155" s="12">
        <v>2652</v>
      </c>
      <c r="B1155" s="13">
        <v>0</v>
      </c>
      <c r="C1155" s="13">
        <v>0</v>
      </c>
      <c r="D1155" s="13">
        <v>0</v>
      </c>
      <c r="E1155" s="13">
        <v>0</v>
      </c>
      <c r="F1155" s="13">
        <v>0</v>
      </c>
      <c r="G1155" s="13">
        <v>0</v>
      </c>
      <c r="H1155" s="13">
        <v>0</v>
      </c>
      <c r="I1155" s="14">
        <v>43801</v>
      </c>
      <c r="J1155" s="22">
        <f>VLOOKUP($A$2:$A$2221,'[2]Customer Answer 5 &amp; 6'!$A$2:$O$2221,2,FALSE)</f>
        <v>115862</v>
      </c>
      <c r="K1155" s="23">
        <f>VLOOKUP($A$2:$A$2221,'[2]Customer Answer 5 &amp; 6'!$A$2:$O$2221,3,FALSE)</f>
        <v>1</v>
      </c>
      <c r="L1155" s="24">
        <f>VLOOKUP($A$2:$A$2221,'[2]Customer Answer 5 &amp; 6'!$A$2:$O$2221,4,FALSE)</f>
        <v>0</v>
      </c>
      <c r="M1155" s="25">
        <f>VLOOKUP($A$2:$A$2221,'[2]Customer Answer 5 &amp; 6'!$A$2:$O$2221,5,FALSE)</f>
        <v>41</v>
      </c>
      <c r="N1155">
        <f>VLOOKUP($A$2:$A$2221,'[2]Customer Answer 5 &amp; 6'!$A$2:$O$2221,6,FALSE)</f>
        <v>0</v>
      </c>
      <c r="O1155">
        <f>VLOOKUP($A$2:$A$2221,'[2]Customer Answer 5 &amp; 6'!$A$2:$O$2221,7,FALSE)</f>
        <v>0</v>
      </c>
      <c r="P1155">
        <f>VLOOKUP($A$2:$A$2221,'[2]Customer Answer 5 &amp; 6'!$A$2:$O$2221,8,FALSE)</f>
        <v>1</v>
      </c>
      <c r="Q1155">
        <f>VLOOKUP($A$2:$A$2221,'[2]Customer Answer 5 &amp; 6'!$A$2:$O$2221,9,FALSE)</f>
        <v>0</v>
      </c>
      <c r="R1155">
        <f>VLOOKUP($A$2:$A$2221,'[2]Customer Answer 5 &amp; 6'!$A$2:$O$2221,10,FALSE)</f>
        <v>0</v>
      </c>
      <c r="S1155" s="26">
        <f>VLOOKUP($A$2:$A$2221,'[2]Customer Answer 5 &amp; 6'!$A$2:$O$2221,11,FALSE)</f>
        <v>1</v>
      </c>
      <c r="T1155" s="26">
        <f>VLOOKUP($A$2:$A$2221,'[2]Customer Answer 5 &amp; 6'!$A$2:$O$2221,12,FALSE)</f>
        <v>0</v>
      </c>
      <c r="U1155" s="26">
        <f>VLOOKUP($A$2:$A$2221,'[2]Customer Answer 5 &amp; 6'!$A$2:$O$2221,13,FALSE)</f>
        <v>0</v>
      </c>
      <c r="V1155" s="26">
        <f>VLOOKUP($A$2:$A$2221,'[2]Customer Answer 5 &amp; 6'!$A$2:$O$2221,14,FALSE)</f>
        <v>0</v>
      </c>
      <c r="W1155" s="27" t="str">
        <f>VLOOKUP($A$2:$A$2221,'[2]Customer Answer 5 &amp; 6'!$A$2:$O$2221,15,FALSE)</f>
        <v>Florida</v>
      </c>
      <c r="X1155" s="21">
        <f>VLOOKUP($A$2:$A$2221,'[2]Sales Answer 1 &amp; 2'!$A$2:$N$2221,3,FALSE)</f>
        <v>7</v>
      </c>
      <c r="Y1155" s="21">
        <f>VLOOKUP($A$2:$A$2221,'[2]Sales Answer 1 &amp; 2'!$A$2:$N$2221,4,FALSE)</f>
        <v>7</v>
      </c>
      <c r="Z1155" s="21">
        <f>VLOOKUP($A$2:$A$2221,'[2]Sales Answer 1 &amp; 2'!$A$2:$N$2221,5,FALSE)</f>
        <v>29</v>
      </c>
      <c r="AA1155" s="21">
        <f>VLOOKUP($A$2:$A$2221,'[2]Sales Answer 1 &amp; 2'!$A$2:$N$2221,6,FALSE)</f>
        <v>80</v>
      </c>
      <c r="AB1155" s="21">
        <f>VLOOKUP($A$2:$A$2221,'[2]Sales Answer 1 &amp; 2'!$A$2:$N$2221,7,FALSE)</f>
        <v>66</v>
      </c>
    </row>
    <row r="1156" spans="1:28" ht="15" thickBot="1" x14ac:dyDescent="0.35">
      <c r="A1156" s="12">
        <v>3122</v>
      </c>
      <c r="B1156" s="13">
        <v>0</v>
      </c>
      <c r="C1156" s="13">
        <v>0</v>
      </c>
      <c r="D1156" s="13">
        <v>0</v>
      </c>
      <c r="E1156" s="13">
        <v>0</v>
      </c>
      <c r="F1156" s="13">
        <v>0</v>
      </c>
      <c r="G1156" s="13">
        <v>0</v>
      </c>
      <c r="H1156" s="13">
        <v>0</v>
      </c>
      <c r="I1156" s="14">
        <v>43801</v>
      </c>
      <c r="J1156" s="22">
        <f>VLOOKUP($A$2:$A$2221,'[2]Customer Answer 5 &amp; 6'!$A$2:$O$2221,2,FALSE)</f>
        <v>130560</v>
      </c>
      <c r="K1156" s="23">
        <f>VLOOKUP($A$2:$A$2221,'[2]Customer Answer 5 &amp; 6'!$A$2:$O$2221,3,FALSE)</f>
        <v>1</v>
      </c>
      <c r="L1156" s="24">
        <f>VLOOKUP($A$2:$A$2221,'[2]Customer Answer 5 &amp; 6'!$A$2:$O$2221,4,FALSE)</f>
        <v>0</v>
      </c>
      <c r="M1156" s="25">
        <f>VLOOKUP($A$2:$A$2221,'[2]Customer Answer 5 &amp; 6'!$A$2:$O$2221,5,FALSE)</f>
        <v>44</v>
      </c>
      <c r="N1156">
        <f>VLOOKUP($A$2:$A$2221,'[2]Customer Answer 5 &amp; 6'!$A$2:$O$2221,6,FALSE)</f>
        <v>0</v>
      </c>
      <c r="O1156">
        <f>VLOOKUP($A$2:$A$2221,'[2]Customer Answer 5 &amp; 6'!$A$2:$O$2221,7,FALSE)</f>
        <v>0</v>
      </c>
      <c r="P1156">
        <f>VLOOKUP($A$2:$A$2221,'[2]Customer Answer 5 &amp; 6'!$A$2:$O$2221,8,FALSE)</f>
        <v>0</v>
      </c>
      <c r="Q1156">
        <f>VLOOKUP($A$2:$A$2221,'[2]Customer Answer 5 &amp; 6'!$A$2:$O$2221,9,FALSE)</f>
        <v>1</v>
      </c>
      <c r="R1156">
        <f>VLOOKUP($A$2:$A$2221,'[2]Customer Answer 5 &amp; 6'!$A$2:$O$2221,10,FALSE)</f>
        <v>0</v>
      </c>
      <c r="S1156" s="26">
        <f>VLOOKUP($A$2:$A$2221,'[2]Customer Answer 5 &amp; 6'!$A$2:$O$2221,11,FALSE)</f>
        <v>0</v>
      </c>
      <c r="T1156" s="26">
        <f>VLOOKUP($A$2:$A$2221,'[2]Customer Answer 5 &amp; 6'!$A$2:$O$2221,12,FALSE)</f>
        <v>0</v>
      </c>
      <c r="U1156" s="26">
        <f>VLOOKUP($A$2:$A$2221,'[2]Customer Answer 5 &amp; 6'!$A$2:$O$2221,13,FALSE)</f>
        <v>1</v>
      </c>
      <c r="V1156" s="26">
        <f>VLOOKUP($A$2:$A$2221,'[2]Customer Answer 5 &amp; 6'!$A$2:$O$2221,14,FALSE)</f>
        <v>0</v>
      </c>
      <c r="W1156" s="27" t="str">
        <f>VLOOKUP($A$2:$A$2221,'[2]Customer Answer 5 &amp; 6'!$A$2:$O$2221,15,FALSE)</f>
        <v>New York</v>
      </c>
      <c r="X1156" s="21">
        <f>VLOOKUP($A$2:$A$2221,'[2]Sales Answer 1 &amp; 2'!$A$2:$N$2221,3,FALSE)</f>
        <v>38</v>
      </c>
      <c r="Y1156" s="21">
        <f>VLOOKUP($A$2:$A$2221,'[2]Sales Answer 1 &amp; 2'!$A$2:$N$2221,4,FALSE)</f>
        <v>4</v>
      </c>
      <c r="Z1156" s="21">
        <f>VLOOKUP($A$2:$A$2221,'[2]Sales Answer 1 &amp; 2'!$A$2:$N$2221,5,FALSE)</f>
        <v>21</v>
      </c>
      <c r="AA1156" s="21">
        <f>VLOOKUP($A$2:$A$2221,'[2]Sales Answer 1 &amp; 2'!$A$2:$N$2221,6,FALSE)</f>
        <v>17</v>
      </c>
      <c r="AB1156" s="21">
        <f>VLOOKUP($A$2:$A$2221,'[2]Sales Answer 1 &amp; 2'!$A$2:$N$2221,7,FALSE)</f>
        <v>21</v>
      </c>
    </row>
    <row r="1157" spans="1:28" ht="15" thickBot="1" x14ac:dyDescent="0.35">
      <c r="A1157" s="12">
        <v>1471</v>
      </c>
      <c r="B1157" s="13">
        <v>0</v>
      </c>
      <c r="C1157" s="13">
        <v>0</v>
      </c>
      <c r="D1157" s="13">
        <v>0</v>
      </c>
      <c r="E1157" s="13">
        <v>0</v>
      </c>
      <c r="F1157" s="13">
        <v>0</v>
      </c>
      <c r="G1157" s="13">
        <v>0</v>
      </c>
      <c r="H1157" s="13">
        <v>0</v>
      </c>
      <c r="I1157" s="14">
        <v>43800</v>
      </c>
      <c r="J1157" s="22">
        <f>VLOOKUP($A$2:$A$2221,'[2]Customer Answer 5 &amp; 6'!$A$2:$O$2221,2,FALSE)</f>
        <v>160093</v>
      </c>
      <c r="K1157" s="23">
        <f>VLOOKUP($A$2:$A$2221,'[2]Customer Answer 5 &amp; 6'!$A$2:$O$2221,3,FALSE)</f>
        <v>0</v>
      </c>
      <c r="L1157" s="24">
        <f>VLOOKUP($A$2:$A$2221,'[2]Customer Answer 5 &amp; 6'!$A$2:$O$2221,4,FALSE)</f>
        <v>1</v>
      </c>
      <c r="M1157" s="25">
        <f>VLOOKUP($A$2:$A$2221,'[2]Customer Answer 5 &amp; 6'!$A$2:$O$2221,5,FALSE)</f>
        <v>46</v>
      </c>
      <c r="N1157">
        <f>VLOOKUP($A$2:$A$2221,'[2]Customer Answer 5 &amp; 6'!$A$2:$O$2221,6,FALSE)</f>
        <v>0</v>
      </c>
      <c r="O1157">
        <f>VLOOKUP($A$2:$A$2221,'[2]Customer Answer 5 &amp; 6'!$A$2:$O$2221,7,FALSE)</f>
        <v>1</v>
      </c>
      <c r="P1157">
        <f>VLOOKUP($A$2:$A$2221,'[2]Customer Answer 5 &amp; 6'!$A$2:$O$2221,8,FALSE)</f>
        <v>0</v>
      </c>
      <c r="Q1157">
        <f>VLOOKUP($A$2:$A$2221,'[2]Customer Answer 5 &amp; 6'!$A$2:$O$2221,9,FALSE)</f>
        <v>0</v>
      </c>
      <c r="R1157">
        <f>VLOOKUP($A$2:$A$2221,'[2]Customer Answer 5 &amp; 6'!$A$2:$O$2221,10,FALSE)</f>
        <v>0</v>
      </c>
      <c r="S1157" s="26">
        <f>VLOOKUP($A$2:$A$2221,'[2]Customer Answer 5 &amp; 6'!$A$2:$O$2221,11,FALSE)</f>
        <v>0</v>
      </c>
      <c r="T1157" s="26">
        <f>VLOOKUP($A$2:$A$2221,'[2]Customer Answer 5 &amp; 6'!$A$2:$O$2221,12,FALSE)</f>
        <v>1</v>
      </c>
      <c r="U1157" s="26">
        <f>VLOOKUP($A$2:$A$2221,'[2]Customer Answer 5 &amp; 6'!$A$2:$O$2221,13,FALSE)</f>
        <v>0</v>
      </c>
      <c r="V1157" s="26">
        <f>VLOOKUP($A$2:$A$2221,'[2]Customer Answer 5 &amp; 6'!$A$2:$O$2221,14,FALSE)</f>
        <v>0</v>
      </c>
      <c r="W1157" s="27" t="str">
        <f>VLOOKUP($A$2:$A$2221,'[2]Customer Answer 5 &amp; 6'!$A$2:$O$2221,15,FALSE)</f>
        <v>Illinois</v>
      </c>
      <c r="X1157" s="21">
        <f>VLOOKUP($A$2:$A$2221,'[2]Sales Answer 1 &amp; 2'!$A$2:$N$2221,3,FALSE)</f>
        <v>1337</v>
      </c>
      <c r="Y1157" s="21">
        <f>VLOOKUP($A$2:$A$2221,'[2]Sales Answer 1 &amp; 2'!$A$2:$N$2221,4,FALSE)</f>
        <v>32</v>
      </c>
      <c r="Z1157" s="21">
        <f>VLOOKUP($A$2:$A$2221,'[2]Sales Answer 1 &amp; 2'!$A$2:$N$2221,5,FALSE)</f>
        <v>290</v>
      </c>
      <c r="AA1157" s="21">
        <f>VLOOKUP($A$2:$A$2221,'[2]Sales Answer 1 &amp; 2'!$A$2:$N$2221,6,FALSE)</f>
        <v>43</v>
      </c>
      <c r="AB1157" s="21">
        <f>VLOOKUP($A$2:$A$2221,'[2]Sales Answer 1 &amp; 2'!$A$2:$N$2221,7,FALSE)</f>
        <v>16</v>
      </c>
    </row>
    <row r="1158" spans="1:28" ht="15" thickBot="1" x14ac:dyDescent="0.35">
      <c r="A1158" s="12">
        <v>1546</v>
      </c>
      <c r="B1158" s="13">
        <v>0</v>
      </c>
      <c r="C1158" s="13">
        <v>0</v>
      </c>
      <c r="D1158" s="13">
        <v>0</v>
      </c>
      <c r="E1158" s="13">
        <v>0</v>
      </c>
      <c r="F1158" s="13">
        <v>0</v>
      </c>
      <c r="G1158" s="13">
        <v>0</v>
      </c>
      <c r="H1158" s="13">
        <v>0</v>
      </c>
      <c r="I1158" s="14">
        <v>43799</v>
      </c>
      <c r="J1158" s="22">
        <f>VLOOKUP($A$2:$A$2221,'[2]Customer Answer 5 &amp; 6'!$A$2:$O$2221,2,FALSE)</f>
        <v>171499</v>
      </c>
      <c r="K1158" s="23">
        <f>VLOOKUP($A$2:$A$2221,'[2]Customer Answer 5 &amp; 6'!$A$2:$O$2221,3,FALSE)</f>
        <v>0</v>
      </c>
      <c r="L1158" s="24">
        <f>VLOOKUP($A$2:$A$2221,'[2]Customer Answer 5 &amp; 6'!$A$2:$O$2221,4,FALSE)</f>
        <v>1</v>
      </c>
      <c r="M1158" s="25">
        <f>VLOOKUP($A$2:$A$2221,'[2]Customer Answer 5 &amp; 6'!$A$2:$O$2221,5,FALSE)</f>
        <v>49</v>
      </c>
      <c r="N1158">
        <f>VLOOKUP($A$2:$A$2221,'[2]Customer Answer 5 &amp; 6'!$A$2:$O$2221,6,FALSE)</f>
        <v>0</v>
      </c>
      <c r="O1158">
        <f>VLOOKUP($A$2:$A$2221,'[2]Customer Answer 5 &amp; 6'!$A$2:$O$2221,7,FALSE)</f>
        <v>0</v>
      </c>
      <c r="P1158">
        <f>VLOOKUP($A$2:$A$2221,'[2]Customer Answer 5 &amp; 6'!$A$2:$O$2221,8,FALSE)</f>
        <v>0</v>
      </c>
      <c r="Q1158">
        <f>VLOOKUP($A$2:$A$2221,'[2]Customer Answer 5 &amp; 6'!$A$2:$O$2221,9,FALSE)</f>
        <v>1</v>
      </c>
      <c r="R1158">
        <f>VLOOKUP($A$2:$A$2221,'[2]Customer Answer 5 &amp; 6'!$A$2:$O$2221,10,FALSE)</f>
        <v>0</v>
      </c>
      <c r="S1158" s="26">
        <f>VLOOKUP($A$2:$A$2221,'[2]Customer Answer 5 &amp; 6'!$A$2:$O$2221,11,FALSE)</f>
        <v>0</v>
      </c>
      <c r="T1158" s="26">
        <f>VLOOKUP($A$2:$A$2221,'[2]Customer Answer 5 &amp; 6'!$A$2:$O$2221,12,FALSE)</f>
        <v>0</v>
      </c>
      <c r="U1158" s="26">
        <f>VLOOKUP($A$2:$A$2221,'[2]Customer Answer 5 &amp; 6'!$A$2:$O$2221,13,FALSE)</f>
        <v>1</v>
      </c>
      <c r="V1158" s="26">
        <f>VLOOKUP($A$2:$A$2221,'[2]Customer Answer 5 &amp; 6'!$A$2:$O$2221,14,FALSE)</f>
        <v>0</v>
      </c>
      <c r="W1158" s="27" t="str">
        <f>VLOOKUP($A$2:$A$2221,'[2]Customer Answer 5 &amp; 6'!$A$2:$O$2221,15,FALSE)</f>
        <v>Other</v>
      </c>
      <c r="X1158" s="21">
        <f>VLOOKUP($A$2:$A$2221,'[2]Sales Answer 1 &amp; 2'!$A$2:$N$2221,3,FALSE)</f>
        <v>1115</v>
      </c>
      <c r="Y1158" s="21">
        <f>VLOOKUP($A$2:$A$2221,'[2]Sales Answer 1 &amp; 2'!$A$2:$N$2221,4,FALSE)</f>
        <v>60</v>
      </c>
      <c r="Z1158" s="21">
        <f>VLOOKUP($A$2:$A$2221,'[2]Sales Answer 1 &amp; 2'!$A$2:$N$2221,5,FALSE)</f>
        <v>317</v>
      </c>
      <c r="AA1158" s="21">
        <f>VLOOKUP($A$2:$A$2221,'[2]Sales Answer 1 &amp; 2'!$A$2:$N$2221,6,FALSE)</f>
        <v>326</v>
      </c>
      <c r="AB1158" s="21">
        <f>VLOOKUP($A$2:$A$2221,'[2]Sales Answer 1 &amp; 2'!$A$2:$N$2221,7,FALSE)</f>
        <v>0</v>
      </c>
    </row>
    <row r="1159" spans="1:28" ht="15" thickBot="1" x14ac:dyDescent="0.35">
      <c r="A1159" s="12">
        <v>2358</v>
      </c>
      <c r="B1159" s="13">
        <v>0</v>
      </c>
      <c r="C1159" s="13">
        <v>1</v>
      </c>
      <c r="D1159" s="13">
        <v>0</v>
      </c>
      <c r="E1159" s="13">
        <v>0</v>
      </c>
      <c r="F1159" s="13">
        <v>0</v>
      </c>
      <c r="G1159" s="13">
        <v>0</v>
      </c>
      <c r="H1159" s="13">
        <v>0</v>
      </c>
      <c r="I1159" s="14">
        <v>43799</v>
      </c>
      <c r="J1159" s="22">
        <f>VLOOKUP($A$2:$A$2221,'[2]Customer Answer 5 &amp; 6'!$A$2:$O$2221,2,FALSE)</f>
        <v>157420</v>
      </c>
      <c r="K1159" s="23">
        <f>VLOOKUP($A$2:$A$2221,'[2]Customer Answer 5 &amp; 6'!$A$2:$O$2221,3,FALSE)</f>
        <v>0</v>
      </c>
      <c r="L1159" s="24">
        <f>VLOOKUP($A$2:$A$2221,'[2]Customer Answer 5 &amp; 6'!$A$2:$O$2221,4,FALSE)</f>
        <v>1</v>
      </c>
      <c r="M1159" s="25">
        <f>VLOOKUP($A$2:$A$2221,'[2]Customer Answer 5 &amp; 6'!$A$2:$O$2221,5,FALSE)</f>
        <v>49</v>
      </c>
      <c r="N1159">
        <f>VLOOKUP($A$2:$A$2221,'[2]Customer Answer 5 &amp; 6'!$A$2:$O$2221,6,FALSE)</f>
        <v>0</v>
      </c>
      <c r="O1159">
        <f>VLOOKUP($A$2:$A$2221,'[2]Customer Answer 5 &amp; 6'!$A$2:$O$2221,7,FALSE)</f>
        <v>0</v>
      </c>
      <c r="P1159">
        <f>VLOOKUP($A$2:$A$2221,'[2]Customer Answer 5 &amp; 6'!$A$2:$O$2221,8,FALSE)</f>
        <v>0</v>
      </c>
      <c r="Q1159">
        <f>VLOOKUP($A$2:$A$2221,'[2]Customer Answer 5 &amp; 6'!$A$2:$O$2221,9,FALSE)</f>
        <v>1</v>
      </c>
      <c r="R1159">
        <f>VLOOKUP($A$2:$A$2221,'[2]Customer Answer 5 &amp; 6'!$A$2:$O$2221,10,FALSE)</f>
        <v>0</v>
      </c>
      <c r="S1159" s="26">
        <f>VLOOKUP($A$2:$A$2221,'[2]Customer Answer 5 &amp; 6'!$A$2:$O$2221,11,FALSE)</f>
        <v>0</v>
      </c>
      <c r="T1159" s="26">
        <f>VLOOKUP($A$2:$A$2221,'[2]Customer Answer 5 &amp; 6'!$A$2:$O$2221,12,FALSE)</f>
        <v>0</v>
      </c>
      <c r="U1159" s="26">
        <f>VLOOKUP($A$2:$A$2221,'[2]Customer Answer 5 &amp; 6'!$A$2:$O$2221,13,FALSE)</f>
        <v>1</v>
      </c>
      <c r="V1159" s="26">
        <f>VLOOKUP($A$2:$A$2221,'[2]Customer Answer 5 &amp; 6'!$A$2:$O$2221,14,FALSE)</f>
        <v>0</v>
      </c>
      <c r="W1159" s="27" t="str">
        <f>VLOOKUP($A$2:$A$2221,'[2]Customer Answer 5 &amp; 6'!$A$2:$O$2221,15,FALSE)</f>
        <v>Florida</v>
      </c>
      <c r="X1159" s="21">
        <f>VLOOKUP($A$2:$A$2221,'[2]Sales Answer 1 &amp; 2'!$A$2:$N$2221,3,FALSE)</f>
        <v>768</v>
      </c>
      <c r="Y1159" s="21">
        <f>VLOOKUP($A$2:$A$2221,'[2]Sales Answer 1 &amp; 2'!$A$2:$N$2221,4,FALSE)</f>
        <v>0</v>
      </c>
      <c r="Z1159" s="21">
        <f>VLOOKUP($A$2:$A$2221,'[2]Sales Answer 1 &amp; 2'!$A$2:$N$2221,5,FALSE)</f>
        <v>49</v>
      </c>
      <c r="AA1159" s="21">
        <f>VLOOKUP($A$2:$A$2221,'[2]Sales Answer 1 &amp; 2'!$A$2:$N$2221,6,FALSE)</f>
        <v>0</v>
      </c>
      <c r="AB1159" s="21">
        <f>VLOOKUP($A$2:$A$2221,'[2]Sales Answer 1 &amp; 2'!$A$2:$N$2221,7,FALSE)</f>
        <v>0</v>
      </c>
    </row>
    <row r="1160" spans="1:28" ht="15" thickBot="1" x14ac:dyDescent="0.35">
      <c r="A1160" s="12">
        <v>2278</v>
      </c>
      <c r="B1160" s="13">
        <v>0</v>
      </c>
      <c r="C1160" s="13">
        <v>1</v>
      </c>
      <c r="D1160" s="13">
        <v>0</v>
      </c>
      <c r="E1160" s="13">
        <v>0</v>
      </c>
      <c r="F1160" s="13">
        <v>0</v>
      </c>
      <c r="G1160" s="13">
        <v>0</v>
      </c>
      <c r="H1160" s="13">
        <v>0</v>
      </c>
      <c r="I1160" s="14">
        <v>43798</v>
      </c>
      <c r="J1160" s="22">
        <f>VLOOKUP($A$2:$A$2221,'[2]Customer Answer 5 &amp; 6'!$A$2:$O$2221,2,FALSE)</f>
        <v>157811</v>
      </c>
      <c r="K1160" s="23">
        <f>VLOOKUP($A$2:$A$2221,'[2]Customer Answer 5 &amp; 6'!$A$2:$O$2221,3,FALSE)</f>
        <v>0</v>
      </c>
      <c r="L1160" s="24">
        <f>VLOOKUP($A$2:$A$2221,'[2]Customer Answer 5 &amp; 6'!$A$2:$O$2221,4,FALSE)</f>
        <v>1</v>
      </c>
      <c r="M1160" s="25">
        <f>VLOOKUP($A$2:$A$2221,'[2]Customer Answer 5 &amp; 6'!$A$2:$O$2221,5,FALSE)</f>
        <v>54</v>
      </c>
      <c r="N1160">
        <f>VLOOKUP($A$2:$A$2221,'[2]Customer Answer 5 &amp; 6'!$A$2:$O$2221,6,FALSE)</f>
        <v>0</v>
      </c>
      <c r="O1160">
        <f>VLOOKUP($A$2:$A$2221,'[2]Customer Answer 5 &amp; 6'!$A$2:$O$2221,7,FALSE)</f>
        <v>0</v>
      </c>
      <c r="P1160">
        <f>VLOOKUP($A$2:$A$2221,'[2]Customer Answer 5 &amp; 6'!$A$2:$O$2221,8,FALSE)</f>
        <v>0</v>
      </c>
      <c r="Q1160">
        <f>VLOOKUP($A$2:$A$2221,'[2]Customer Answer 5 &amp; 6'!$A$2:$O$2221,9,FALSE)</f>
        <v>1</v>
      </c>
      <c r="R1160">
        <f>VLOOKUP($A$2:$A$2221,'[2]Customer Answer 5 &amp; 6'!$A$2:$O$2221,10,FALSE)</f>
        <v>0</v>
      </c>
      <c r="S1160" s="26">
        <f>VLOOKUP($A$2:$A$2221,'[2]Customer Answer 5 &amp; 6'!$A$2:$O$2221,11,FALSE)</f>
        <v>0</v>
      </c>
      <c r="T1160" s="26">
        <f>VLOOKUP($A$2:$A$2221,'[2]Customer Answer 5 &amp; 6'!$A$2:$O$2221,12,FALSE)</f>
        <v>1</v>
      </c>
      <c r="U1160" s="26">
        <f>VLOOKUP($A$2:$A$2221,'[2]Customer Answer 5 &amp; 6'!$A$2:$O$2221,13,FALSE)</f>
        <v>0</v>
      </c>
      <c r="V1160" s="26">
        <f>VLOOKUP($A$2:$A$2221,'[2]Customer Answer 5 &amp; 6'!$A$2:$O$2221,14,FALSE)</f>
        <v>0</v>
      </c>
      <c r="W1160" s="27" t="str">
        <f>VLOOKUP($A$2:$A$2221,'[2]Customer Answer 5 &amp; 6'!$A$2:$O$2221,15,FALSE)</f>
        <v>Other</v>
      </c>
      <c r="X1160" s="21">
        <f>VLOOKUP($A$2:$A$2221,'[2]Sales Answer 1 &amp; 2'!$A$2:$N$2221,3,FALSE)</f>
        <v>1488</v>
      </c>
      <c r="Y1160" s="21">
        <f>VLOOKUP($A$2:$A$2221,'[2]Sales Answer 1 &amp; 2'!$A$2:$N$2221,4,FALSE)</f>
        <v>19</v>
      </c>
      <c r="Z1160" s="21">
        <f>VLOOKUP($A$2:$A$2221,'[2]Sales Answer 1 &amp; 2'!$A$2:$N$2221,5,FALSE)</f>
        <v>311</v>
      </c>
      <c r="AA1160" s="21">
        <f>VLOOKUP($A$2:$A$2221,'[2]Sales Answer 1 &amp; 2'!$A$2:$N$2221,6,FALSE)</f>
        <v>101</v>
      </c>
      <c r="AB1160" s="21">
        <f>VLOOKUP($A$2:$A$2221,'[2]Sales Answer 1 &amp; 2'!$A$2:$N$2221,7,FALSE)</f>
        <v>57</v>
      </c>
    </row>
    <row r="1161" spans="1:28" ht="15" thickBot="1" x14ac:dyDescent="0.35">
      <c r="A1161" s="12">
        <v>2466</v>
      </c>
      <c r="B1161" s="13">
        <v>0</v>
      </c>
      <c r="C1161" s="13">
        <v>0</v>
      </c>
      <c r="D1161" s="13">
        <v>0</v>
      </c>
      <c r="E1161" s="13">
        <v>0</v>
      </c>
      <c r="F1161" s="13">
        <v>0</v>
      </c>
      <c r="G1161" s="13">
        <v>0</v>
      </c>
      <c r="H1161" s="13">
        <v>1</v>
      </c>
      <c r="I1161" s="14">
        <v>43798</v>
      </c>
      <c r="J1161" s="22">
        <f>VLOOKUP($A$2:$A$2221,'[2]Customer Answer 5 &amp; 6'!$A$2:$O$2221,2,FALSE)</f>
        <v>160585</v>
      </c>
      <c r="K1161" s="23">
        <f>VLOOKUP($A$2:$A$2221,'[2]Customer Answer 5 &amp; 6'!$A$2:$O$2221,3,FALSE)</f>
        <v>1</v>
      </c>
      <c r="L1161" s="24">
        <f>VLOOKUP($A$2:$A$2221,'[2]Customer Answer 5 &amp; 6'!$A$2:$O$2221,4,FALSE)</f>
        <v>1</v>
      </c>
      <c r="M1161" s="25">
        <f>VLOOKUP($A$2:$A$2221,'[2]Customer Answer 5 &amp; 6'!$A$2:$O$2221,5,FALSE)</f>
        <v>49</v>
      </c>
      <c r="N1161">
        <f>VLOOKUP($A$2:$A$2221,'[2]Customer Answer 5 &amp; 6'!$A$2:$O$2221,6,FALSE)</f>
        <v>0</v>
      </c>
      <c r="O1161">
        <f>VLOOKUP($A$2:$A$2221,'[2]Customer Answer 5 &amp; 6'!$A$2:$O$2221,7,FALSE)</f>
        <v>1</v>
      </c>
      <c r="P1161">
        <f>VLOOKUP($A$2:$A$2221,'[2]Customer Answer 5 &amp; 6'!$A$2:$O$2221,8,FALSE)</f>
        <v>0</v>
      </c>
      <c r="Q1161">
        <f>VLOOKUP($A$2:$A$2221,'[2]Customer Answer 5 &amp; 6'!$A$2:$O$2221,9,FALSE)</f>
        <v>0</v>
      </c>
      <c r="R1161">
        <f>VLOOKUP($A$2:$A$2221,'[2]Customer Answer 5 &amp; 6'!$A$2:$O$2221,10,FALSE)</f>
        <v>0</v>
      </c>
      <c r="S1161" s="26">
        <f>VLOOKUP($A$2:$A$2221,'[2]Customer Answer 5 &amp; 6'!$A$2:$O$2221,11,FALSE)</f>
        <v>0</v>
      </c>
      <c r="T1161" s="26">
        <f>VLOOKUP($A$2:$A$2221,'[2]Customer Answer 5 &amp; 6'!$A$2:$O$2221,12,FALSE)</f>
        <v>0</v>
      </c>
      <c r="U1161" s="26">
        <f>VLOOKUP($A$2:$A$2221,'[2]Customer Answer 5 &amp; 6'!$A$2:$O$2221,13,FALSE)</f>
        <v>0</v>
      </c>
      <c r="V1161" s="26">
        <f>VLOOKUP($A$2:$A$2221,'[2]Customer Answer 5 &amp; 6'!$A$2:$O$2221,14,FALSE)</f>
        <v>1</v>
      </c>
      <c r="W1161" s="27" t="str">
        <f>VLOOKUP($A$2:$A$2221,'[2]Customer Answer 5 &amp; 6'!$A$2:$O$2221,15,FALSE)</f>
        <v>Florida</v>
      </c>
      <c r="X1161" s="21">
        <f>VLOOKUP($A$2:$A$2221,'[2]Sales Answer 1 &amp; 2'!$A$2:$N$2221,3,FALSE)</f>
        <v>708</v>
      </c>
      <c r="Y1161" s="21">
        <f>VLOOKUP($A$2:$A$2221,'[2]Sales Answer 1 &amp; 2'!$A$2:$N$2221,4,FALSE)</f>
        <v>111</v>
      </c>
      <c r="Z1161" s="21">
        <f>VLOOKUP($A$2:$A$2221,'[2]Sales Answer 1 &amp; 2'!$A$2:$N$2221,5,FALSE)</f>
        <v>819</v>
      </c>
      <c r="AA1161" s="21">
        <f>VLOOKUP($A$2:$A$2221,'[2]Sales Answer 1 &amp; 2'!$A$2:$N$2221,6,FALSE)</f>
        <v>146</v>
      </c>
      <c r="AB1161" s="21">
        <f>VLOOKUP($A$2:$A$2221,'[2]Sales Answer 1 &amp; 2'!$A$2:$N$2221,7,FALSE)</f>
        <v>111</v>
      </c>
    </row>
    <row r="1162" spans="1:28" ht="15" thickBot="1" x14ac:dyDescent="0.35">
      <c r="A1162" s="12">
        <v>3133</v>
      </c>
      <c r="B1162" s="13">
        <v>0</v>
      </c>
      <c r="C1162" s="13">
        <v>0</v>
      </c>
      <c r="D1162" s="13">
        <v>0</v>
      </c>
      <c r="E1162" s="13">
        <v>0</v>
      </c>
      <c r="F1162" s="13">
        <v>0</v>
      </c>
      <c r="G1162" s="13">
        <v>0</v>
      </c>
      <c r="H1162" s="13">
        <v>0</v>
      </c>
      <c r="I1162" s="14">
        <v>43798</v>
      </c>
      <c r="J1162" s="22">
        <f>VLOOKUP($A$2:$A$2221,'[2]Customer Answer 5 &amp; 6'!$A$2:$O$2221,2,FALSE)</f>
        <v>131560</v>
      </c>
      <c r="K1162" s="23">
        <f>VLOOKUP($A$2:$A$2221,'[2]Customer Answer 5 &amp; 6'!$A$2:$O$2221,3,FALSE)</f>
        <v>1</v>
      </c>
      <c r="L1162" s="24">
        <f>VLOOKUP($A$2:$A$2221,'[2]Customer Answer 5 &amp; 6'!$A$2:$O$2221,4,FALSE)</f>
        <v>0</v>
      </c>
      <c r="M1162" s="25">
        <f>VLOOKUP($A$2:$A$2221,'[2]Customer Answer 5 &amp; 6'!$A$2:$O$2221,5,FALSE)</f>
        <v>46</v>
      </c>
      <c r="N1162">
        <f>VLOOKUP($A$2:$A$2221,'[2]Customer Answer 5 &amp; 6'!$A$2:$O$2221,6,FALSE)</f>
        <v>0</v>
      </c>
      <c r="O1162">
        <f>VLOOKUP($A$2:$A$2221,'[2]Customer Answer 5 &amp; 6'!$A$2:$O$2221,7,FALSE)</f>
        <v>0</v>
      </c>
      <c r="P1162">
        <f>VLOOKUP($A$2:$A$2221,'[2]Customer Answer 5 &amp; 6'!$A$2:$O$2221,8,FALSE)</f>
        <v>1</v>
      </c>
      <c r="Q1162">
        <f>VLOOKUP($A$2:$A$2221,'[2]Customer Answer 5 &amp; 6'!$A$2:$O$2221,9,FALSE)</f>
        <v>0</v>
      </c>
      <c r="R1162">
        <f>VLOOKUP($A$2:$A$2221,'[2]Customer Answer 5 &amp; 6'!$A$2:$O$2221,10,FALSE)</f>
        <v>0</v>
      </c>
      <c r="S1162" s="26">
        <f>VLOOKUP($A$2:$A$2221,'[2]Customer Answer 5 &amp; 6'!$A$2:$O$2221,11,FALSE)</f>
        <v>0</v>
      </c>
      <c r="T1162" s="26">
        <f>VLOOKUP($A$2:$A$2221,'[2]Customer Answer 5 &amp; 6'!$A$2:$O$2221,12,FALSE)</f>
        <v>0</v>
      </c>
      <c r="U1162" s="26">
        <f>VLOOKUP($A$2:$A$2221,'[2]Customer Answer 5 &amp; 6'!$A$2:$O$2221,13,FALSE)</f>
        <v>0</v>
      </c>
      <c r="V1162" s="26">
        <f>VLOOKUP($A$2:$A$2221,'[2]Customer Answer 5 &amp; 6'!$A$2:$O$2221,14,FALSE)</f>
        <v>1</v>
      </c>
      <c r="W1162" s="27" t="str">
        <f>VLOOKUP($A$2:$A$2221,'[2]Customer Answer 5 &amp; 6'!$A$2:$O$2221,15,FALSE)</f>
        <v>Illinois</v>
      </c>
      <c r="X1162" s="21">
        <f>VLOOKUP($A$2:$A$2221,'[2]Sales Answer 1 &amp; 2'!$A$2:$N$2221,3,FALSE)</f>
        <v>258</v>
      </c>
      <c r="Y1162" s="21">
        <f>VLOOKUP($A$2:$A$2221,'[2]Sales Answer 1 &amp; 2'!$A$2:$N$2221,4,FALSE)</f>
        <v>4</v>
      </c>
      <c r="Z1162" s="21">
        <f>VLOOKUP($A$2:$A$2221,'[2]Sales Answer 1 &amp; 2'!$A$2:$N$2221,5,FALSE)</f>
        <v>83</v>
      </c>
      <c r="AA1162" s="21">
        <f>VLOOKUP($A$2:$A$2221,'[2]Sales Answer 1 &amp; 2'!$A$2:$N$2221,6,FALSE)</f>
        <v>17</v>
      </c>
      <c r="AB1162" s="21">
        <f>VLOOKUP($A$2:$A$2221,'[2]Sales Answer 1 &amp; 2'!$A$2:$N$2221,7,FALSE)</f>
        <v>0</v>
      </c>
    </row>
    <row r="1163" spans="1:28" ht="15" thickBot="1" x14ac:dyDescent="0.35">
      <c r="A1163" s="12">
        <v>1076</v>
      </c>
      <c r="B1163" s="13">
        <v>0</v>
      </c>
      <c r="C1163" s="13">
        <v>0</v>
      </c>
      <c r="D1163" s="13">
        <v>0</v>
      </c>
      <c r="E1163" s="13">
        <v>0</v>
      </c>
      <c r="F1163" s="13">
        <v>0</v>
      </c>
      <c r="G1163" s="13">
        <v>0</v>
      </c>
      <c r="H1163" s="13">
        <v>0</v>
      </c>
      <c r="I1163" s="14">
        <v>43797</v>
      </c>
      <c r="J1163" s="22">
        <f>VLOOKUP($A$2:$A$2221,'[2]Customer Answer 5 &amp; 6'!$A$2:$O$2221,2,FALSE)</f>
        <v>126304</v>
      </c>
      <c r="K1163" s="23">
        <f>VLOOKUP($A$2:$A$2221,'[2]Customer Answer 5 &amp; 6'!$A$2:$O$2221,3,FALSE)</f>
        <v>1</v>
      </c>
      <c r="L1163" s="24">
        <f>VLOOKUP($A$2:$A$2221,'[2]Customer Answer 5 &amp; 6'!$A$2:$O$2221,4,FALSE)</f>
        <v>0</v>
      </c>
      <c r="M1163" s="25">
        <f>VLOOKUP($A$2:$A$2221,'[2]Customer Answer 5 &amp; 6'!$A$2:$O$2221,5,FALSE)</f>
        <v>51</v>
      </c>
      <c r="N1163">
        <f>VLOOKUP($A$2:$A$2221,'[2]Customer Answer 5 &amp; 6'!$A$2:$O$2221,6,FALSE)</f>
        <v>0</v>
      </c>
      <c r="O1163">
        <f>VLOOKUP($A$2:$A$2221,'[2]Customer Answer 5 &amp; 6'!$A$2:$O$2221,7,FALSE)</f>
        <v>1</v>
      </c>
      <c r="P1163">
        <f>VLOOKUP($A$2:$A$2221,'[2]Customer Answer 5 &amp; 6'!$A$2:$O$2221,8,FALSE)</f>
        <v>0</v>
      </c>
      <c r="Q1163">
        <f>VLOOKUP($A$2:$A$2221,'[2]Customer Answer 5 &amp; 6'!$A$2:$O$2221,9,FALSE)</f>
        <v>0</v>
      </c>
      <c r="R1163">
        <f>VLOOKUP($A$2:$A$2221,'[2]Customer Answer 5 &amp; 6'!$A$2:$O$2221,10,FALSE)</f>
        <v>0</v>
      </c>
      <c r="S1163" s="26">
        <f>VLOOKUP($A$2:$A$2221,'[2]Customer Answer 5 &amp; 6'!$A$2:$O$2221,11,FALSE)</f>
        <v>0</v>
      </c>
      <c r="T1163" s="26">
        <f>VLOOKUP($A$2:$A$2221,'[2]Customer Answer 5 &amp; 6'!$A$2:$O$2221,12,FALSE)</f>
        <v>1</v>
      </c>
      <c r="U1163" s="26">
        <f>VLOOKUP($A$2:$A$2221,'[2]Customer Answer 5 &amp; 6'!$A$2:$O$2221,13,FALSE)</f>
        <v>0</v>
      </c>
      <c r="V1163" s="26">
        <f>VLOOKUP($A$2:$A$2221,'[2]Customer Answer 5 &amp; 6'!$A$2:$O$2221,14,FALSE)</f>
        <v>0</v>
      </c>
      <c r="W1163" s="27" t="str">
        <f>VLOOKUP($A$2:$A$2221,'[2]Customer Answer 5 &amp; 6'!$A$2:$O$2221,15,FALSE)</f>
        <v>New York</v>
      </c>
      <c r="X1163" s="21">
        <f>VLOOKUP($A$2:$A$2221,'[2]Sales Answer 1 &amp; 2'!$A$2:$N$2221,3,FALSE)</f>
        <v>19</v>
      </c>
      <c r="Y1163" s="21">
        <f>VLOOKUP($A$2:$A$2221,'[2]Sales Answer 1 &amp; 2'!$A$2:$N$2221,4,FALSE)</f>
        <v>5</v>
      </c>
      <c r="Z1163" s="21">
        <f>VLOOKUP($A$2:$A$2221,'[2]Sales Answer 1 &amp; 2'!$A$2:$N$2221,5,FALSE)</f>
        <v>24</v>
      </c>
      <c r="AA1163" s="21">
        <f>VLOOKUP($A$2:$A$2221,'[2]Sales Answer 1 &amp; 2'!$A$2:$N$2221,6,FALSE)</f>
        <v>10</v>
      </c>
      <c r="AB1163" s="21">
        <f>VLOOKUP($A$2:$A$2221,'[2]Sales Answer 1 &amp; 2'!$A$2:$N$2221,7,FALSE)</f>
        <v>0</v>
      </c>
    </row>
    <row r="1164" spans="1:28" ht="15" thickBot="1" x14ac:dyDescent="0.35">
      <c r="A1164" s="12">
        <v>1330</v>
      </c>
      <c r="B1164" s="13">
        <v>0</v>
      </c>
      <c r="C1164" s="13">
        <v>0</v>
      </c>
      <c r="D1164" s="13">
        <v>0</v>
      </c>
      <c r="E1164" s="13">
        <v>0</v>
      </c>
      <c r="F1164" s="13">
        <v>0</v>
      </c>
      <c r="G1164" s="13">
        <v>0</v>
      </c>
      <c r="H1164" s="13">
        <v>0</v>
      </c>
      <c r="I1164" s="14">
        <v>43797</v>
      </c>
      <c r="J1164" s="22">
        <f>VLOOKUP($A$2:$A$2221,'[2]Customer Answer 5 &amp; 6'!$A$2:$O$2221,2,FALSE)</f>
        <v>144300</v>
      </c>
      <c r="K1164" s="23">
        <f>VLOOKUP($A$2:$A$2221,'[2]Customer Answer 5 &amp; 6'!$A$2:$O$2221,3,FALSE)</f>
        <v>1</v>
      </c>
      <c r="L1164" s="24">
        <f>VLOOKUP($A$2:$A$2221,'[2]Customer Answer 5 &amp; 6'!$A$2:$O$2221,4,FALSE)</f>
        <v>1</v>
      </c>
      <c r="M1164" s="25">
        <f>VLOOKUP($A$2:$A$2221,'[2]Customer Answer 5 &amp; 6'!$A$2:$O$2221,5,FALSE)</f>
        <v>55</v>
      </c>
      <c r="N1164">
        <f>VLOOKUP($A$2:$A$2221,'[2]Customer Answer 5 &amp; 6'!$A$2:$O$2221,6,FALSE)</f>
        <v>0</v>
      </c>
      <c r="O1164">
        <f>VLOOKUP($A$2:$A$2221,'[2]Customer Answer 5 &amp; 6'!$A$2:$O$2221,7,FALSE)</f>
        <v>1</v>
      </c>
      <c r="P1164">
        <f>VLOOKUP($A$2:$A$2221,'[2]Customer Answer 5 &amp; 6'!$A$2:$O$2221,8,FALSE)</f>
        <v>0</v>
      </c>
      <c r="Q1164">
        <f>VLOOKUP($A$2:$A$2221,'[2]Customer Answer 5 &amp; 6'!$A$2:$O$2221,9,FALSE)</f>
        <v>0</v>
      </c>
      <c r="R1164">
        <f>VLOOKUP($A$2:$A$2221,'[2]Customer Answer 5 &amp; 6'!$A$2:$O$2221,10,FALSE)</f>
        <v>0</v>
      </c>
      <c r="S1164" s="26">
        <f>VLOOKUP($A$2:$A$2221,'[2]Customer Answer 5 &amp; 6'!$A$2:$O$2221,11,FALSE)</f>
        <v>0</v>
      </c>
      <c r="T1164" s="26">
        <f>VLOOKUP($A$2:$A$2221,'[2]Customer Answer 5 &amp; 6'!$A$2:$O$2221,12,FALSE)</f>
        <v>1</v>
      </c>
      <c r="U1164" s="26">
        <f>VLOOKUP($A$2:$A$2221,'[2]Customer Answer 5 &amp; 6'!$A$2:$O$2221,13,FALSE)</f>
        <v>0</v>
      </c>
      <c r="V1164" s="26">
        <f>VLOOKUP($A$2:$A$2221,'[2]Customer Answer 5 &amp; 6'!$A$2:$O$2221,14,FALSE)</f>
        <v>0</v>
      </c>
      <c r="W1164" s="27" t="str">
        <f>VLOOKUP($A$2:$A$2221,'[2]Customer Answer 5 &amp; 6'!$A$2:$O$2221,15,FALSE)</f>
        <v>Other</v>
      </c>
      <c r="X1164" s="21">
        <f>VLOOKUP($A$2:$A$2221,'[2]Sales Answer 1 &amp; 2'!$A$2:$N$2221,3,FALSE)</f>
        <v>98</v>
      </c>
      <c r="Y1164" s="21">
        <f>VLOOKUP($A$2:$A$2221,'[2]Sales Answer 1 &amp; 2'!$A$2:$N$2221,4,FALSE)</f>
        <v>0</v>
      </c>
      <c r="Z1164" s="21">
        <f>VLOOKUP($A$2:$A$2221,'[2]Sales Answer 1 &amp; 2'!$A$2:$N$2221,5,FALSE)</f>
        <v>29</v>
      </c>
      <c r="AA1164" s="21">
        <f>VLOOKUP($A$2:$A$2221,'[2]Sales Answer 1 &amp; 2'!$A$2:$N$2221,6,FALSE)</f>
        <v>0</v>
      </c>
      <c r="AB1164" s="21">
        <f>VLOOKUP($A$2:$A$2221,'[2]Sales Answer 1 &amp; 2'!$A$2:$N$2221,7,FALSE)</f>
        <v>0</v>
      </c>
    </row>
    <row r="1165" spans="1:28" ht="15" thickBot="1" x14ac:dyDescent="0.35">
      <c r="A1165" s="12">
        <v>2902</v>
      </c>
      <c r="B1165" s="13">
        <v>0</v>
      </c>
      <c r="C1165" s="13">
        <v>0</v>
      </c>
      <c r="D1165" s="13">
        <v>0</v>
      </c>
      <c r="E1165" s="13">
        <v>0</v>
      </c>
      <c r="F1165" s="13">
        <v>0</v>
      </c>
      <c r="G1165" s="13">
        <v>0</v>
      </c>
      <c r="H1165" s="13">
        <v>0</v>
      </c>
      <c r="I1165" s="14">
        <v>43797</v>
      </c>
      <c r="J1165" s="22">
        <f>VLOOKUP($A$2:$A$2221,'[2]Customer Answer 5 &amp; 6'!$A$2:$O$2221,2,FALSE)</f>
        <v>170617</v>
      </c>
      <c r="K1165" s="23">
        <f>VLOOKUP($A$2:$A$2221,'[2]Customer Answer 5 &amp; 6'!$A$2:$O$2221,3,FALSE)</f>
        <v>0</v>
      </c>
      <c r="L1165" s="24">
        <f>VLOOKUP($A$2:$A$2221,'[2]Customer Answer 5 &amp; 6'!$A$2:$O$2221,4,FALSE)</f>
        <v>0</v>
      </c>
      <c r="M1165" s="25">
        <f>VLOOKUP($A$2:$A$2221,'[2]Customer Answer 5 &amp; 6'!$A$2:$O$2221,5,FALSE)</f>
        <v>50</v>
      </c>
      <c r="N1165">
        <f>VLOOKUP($A$2:$A$2221,'[2]Customer Answer 5 &amp; 6'!$A$2:$O$2221,6,FALSE)</f>
        <v>0</v>
      </c>
      <c r="O1165">
        <f>VLOOKUP($A$2:$A$2221,'[2]Customer Answer 5 &amp; 6'!$A$2:$O$2221,7,FALSE)</f>
        <v>1</v>
      </c>
      <c r="P1165">
        <f>VLOOKUP($A$2:$A$2221,'[2]Customer Answer 5 &amp; 6'!$A$2:$O$2221,8,FALSE)</f>
        <v>0</v>
      </c>
      <c r="Q1165">
        <f>VLOOKUP($A$2:$A$2221,'[2]Customer Answer 5 &amp; 6'!$A$2:$O$2221,9,FALSE)</f>
        <v>0</v>
      </c>
      <c r="R1165">
        <f>VLOOKUP($A$2:$A$2221,'[2]Customer Answer 5 &amp; 6'!$A$2:$O$2221,10,FALSE)</f>
        <v>0</v>
      </c>
      <c r="S1165" s="26">
        <f>VLOOKUP($A$2:$A$2221,'[2]Customer Answer 5 &amp; 6'!$A$2:$O$2221,11,FALSE)</f>
        <v>0</v>
      </c>
      <c r="T1165" s="26">
        <f>VLOOKUP($A$2:$A$2221,'[2]Customer Answer 5 &amp; 6'!$A$2:$O$2221,12,FALSE)</f>
        <v>1</v>
      </c>
      <c r="U1165" s="26">
        <f>VLOOKUP($A$2:$A$2221,'[2]Customer Answer 5 &amp; 6'!$A$2:$O$2221,13,FALSE)</f>
        <v>0</v>
      </c>
      <c r="V1165" s="26">
        <f>VLOOKUP($A$2:$A$2221,'[2]Customer Answer 5 &amp; 6'!$A$2:$O$2221,14,FALSE)</f>
        <v>0</v>
      </c>
      <c r="W1165" s="27" t="str">
        <f>VLOOKUP($A$2:$A$2221,'[2]Customer Answer 5 &amp; 6'!$A$2:$O$2221,15,FALSE)</f>
        <v>Other</v>
      </c>
      <c r="X1165" s="21">
        <f>VLOOKUP($A$2:$A$2221,'[2]Sales Answer 1 &amp; 2'!$A$2:$N$2221,3,FALSE)</f>
        <v>853</v>
      </c>
      <c r="Y1165" s="21">
        <f>VLOOKUP($A$2:$A$2221,'[2]Sales Answer 1 &amp; 2'!$A$2:$N$2221,4,FALSE)</f>
        <v>147</v>
      </c>
      <c r="Z1165" s="21">
        <f>VLOOKUP($A$2:$A$2221,'[2]Sales Answer 1 &amp; 2'!$A$2:$N$2221,5,FALSE)</f>
        <v>1819</v>
      </c>
      <c r="AA1165" s="21">
        <f>VLOOKUP($A$2:$A$2221,'[2]Sales Answer 1 &amp; 2'!$A$2:$N$2221,6,FALSE)</f>
        <v>97</v>
      </c>
      <c r="AB1165" s="21">
        <f>VLOOKUP($A$2:$A$2221,'[2]Sales Answer 1 &amp; 2'!$A$2:$N$2221,7,FALSE)</f>
        <v>111</v>
      </c>
    </row>
    <row r="1166" spans="1:28" ht="15" thickBot="1" x14ac:dyDescent="0.35">
      <c r="A1166" s="12">
        <v>1358</v>
      </c>
      <c r="B1166" s="13">
        <v>0</v>
      </c>
      <c r="C1166" s="13">
        <v>0</v>
      </c>
      <c r="D1166" s="13">
        <v>0</v>
      </c>
      <c r="E1166" s="13">
        <v>0</v>
      </c>
      <c r="F1166" s="13">
        <v>0</v>
      </c>
      <c r="G1166" s="13">
        <v>0</v>
      </c>
      <c r="H1166" s="13">
        <v>1</v>
      </c>
      <c r="I1166" s="14">
        <v>43796</v>
      </c>
      <c r="J1166" s="22">
        <f>VLOOKUP($A$2:$A$2221,'[2]Customer Answer 5 &amp; 6'!$A$2:$O$2221,2,FALSE)</f>
        <v>138578</v>
      </c>
      <c r="K1166" s="23">
        <f>VLOOKUP($A$2:$A$2221,'[2]Customer Answer 5 &amp; 6'!$A$2:$O$2221,3,FALSE)</f>
        <v>1</v>
      </c>
      <c r="L1166" s="24">
        <f>VLOOKUP($A$2:$A$2221,'[2]Customer Answer 5 &amp; 6'!$A$2:$O$2221,4,FALSE)</f>
        <v>1</v>
      </c>
      <c r="M1166" s="25">
        <f>VLOOKUP($A$2:$A$2221,'[2]Customer Answer 5 &amp; 6'!$A$2:$O$2221,5,FALSE)</f>
        <v>48</v>
      </c>
      <c r="N1166">
        <f>VLOOKUP($A$2:$A$2221,'[2]Customer Answer 5 &amp; 6'!$A$2:$O$2221,6,FALSE)</f>
        <v>0</v>
      </c>
      <c r="O1166">
        <f>VLOOKUP($A$2:$A$2221,'[2]Customer Answer 5 &amp; 6'!$A$2:$O$2221,7,FALSE)</f>
        <v>0</v>
      </c>
      <c r="P1166">
        <f>VLOOKUP($A$2:$A$2221,'[2]Customer Answer 5 &amp; 6'!$A$2:$O$2221,8,FALSE)</f>
        <v>1</v>
      </c>
      <c r="Q1166">
        <f>VLOOKUP($A$2:$A$2221,'[2]Customer Answer 5 &amp; 6'!$A$2:$O$2221,9,FALSE)</f>
        <v>0</v>
      </c>
      <c r="R1166">
        <f>VLOOKUP($A$2:$A$2221,'[2]Customer Answer 5 &amp; 6'!$A$2:$O$2221,10,FALSE)</f>
        <v>0</v>
      </c>
      <c r="S1166" s="26">
        <f>VLOOKUP($A$2:$A$2221,'[2]Customer Answer 5 &amp; 6'!$A$2:$O$2221,11,FALSE)</f>
        <v>0</v>
      </c>
      <c r="T1166" s="26">
        <f>VLOOKUP($A$2:$A$2221,'[2]Customer Answer 5 &amp; 6'!$A$2:$O$2221,12,FALSE)</f>
        <v>0</v>
      </c>
      <c r="U1166" s="26">
        <f>VLOOKUP($A$2:$A$2221,'[2]Customer Answer 5 &amp; 6'!$A$2:$O$2221,13,FALSE)</f>
        <v>0</v>
      </c>
      <c r="V1166" s="26">
        <f>VLOOKUP($A$2:$A$2221,'[2]Customer Answer 5 &amp; 6'!$A$2:$O$2221,14,FALSE)</f>
        <v>1</v>
      </c>
      <c r="W1166" s="27" t="str">
        <f>VLOOKUP($A$2:$A$2221,'[2]Customer Answer 5 &amp; 6'!$A$2:$O$2221,15,FALSE)</f>
        <v>New York</v>
      </c>
      <c r="X1166" s="21">
        <f>VLOOKUP($A$2:$A$2221,'[2]Sales Answer 1 &amp; 2'!$A$2:$N$2221,3,FALSE)</f>
        <v>137</v>
      </c>
      <c r="Y1166" s="21">
        <f>VLOOKUP($A$2:$A$2221,'[2]Sales Answer 1 &amp; 2'!$A$2:$N$2221,4,FALSE)</f>
        <v>14</v>
      </c>
      <c r="Z1166" s="21">
        <f>VLOOKUP($A$2:$A$2221,'[2]Sales Answer 1 &amp; 2'!$A$2:$N$2221,5,FALSE)</f>
        <v>79</v>
      </c>
      <c r="AA1166" s="21">
        <f>VLOOKUP($A$2:$A$2221,'[2]Sales Answer 1 &amp; 2'!$A$2:$N$2221,6,FALSE)</f>
        <v>11</v>
      </c>
      <c r="AB1166" s="21">
        <f>VLOOKUP($A$2:$A$2221,'[2]Sales Answer 1 &amp; 2'!$A$2:$N$2221,7,FALSE)</f>
        <v>11</v>
      </c>
    </row>
    <row r="1167" spans="1:28" ht="15" thickBot="1" x14ac:dyDescent="0.35">
      <c r="A1167" s="12">
        <v>2074</v>
      </c>
      <c r="B1167" s="13">
        <v>0</v>
      </c>
      <c r="C1167" s="13">
        <v>0</v>
      </c>
      <c r="D1167" s="13">
        <v>0</v>
      </c>
      <c r="E1167" s="13">
        <v>0</v>
      </c>
      <c r="F1167" s="13">
        <v>0</v>
      </c>
      <c r="G1167" s="13">
        <v>0</v>
      </c>
      <c r="H1167" s="13">
        <v>0</v>
      </c>
      <c r="I1167" s="14">
        <v>43796</v>
      </c>
      <c r="J1167" s="22">
        <f>VLOOKUP($A$2:$A$2221,'[2]Customer Answer 5 &amp; 6'!$A$2:$O$2221,2,FALSE)</f>
        <v>138578</v>
      </c>
      <c r="K1167" s="23">
        <f>VLOOKUP($A$2:$A$2221,'[2]Customer Answer 5 &amp; 6'!$A$2:$O$2221,3,FALSE)</f>
        <v>1</v>
      </c>
      <c r="L1167" s="24">
        <f>VLOOKUP($A$2:$A$2221,'[2]Customer Answer 5 &amp; 6'!$A$2:$O$2221,4,FALSE)</f>
        <v>1</v>
      </c>
      <c r="M1167" s="25">
        <f>VLOOKUP($A$2:$A$2221,'[2]Customer Answer 5 &amp; 6'!$A$2:$O$2221,5,FALSE)</f>
        <v>48</v>
      </c>
      <c r="N1167">
        <f>VLOOKUP($A$2:$A$2221,'[2]Customer Answer 5 &amp; 6'!$A$2:$O$2221,6,FALSE)</f>
        <v>0</v>
      </c>
      <c r="O1167">
        <f>VLOOKUP($A$2:$A$2221,'[2]Customer Answer 5 &amp; 6'!$A$2:$O$2221,7,FALSE)</f>
        <v>0</v>
      </c>
      <c r="P1167">
        <f>VLOOKUP($A$2:$A$2221,'[2]Customer Answer 5 &amp; 6'!$A$2:$O$2221,8,FALSE)</f>
        <v>1</v>
      </c>
      <c r="Q1167">
        <f>VLOOKUP($A$2:$A$2221,'[2]Customer Answer 5 &amp; 6'!$A$2:$O$2221,9,FALSE)</f>
        <v>0</v>
      </c>
      <c r="R1167">
        <f>VLOOKUP($A$2:$A$2221,'[2]Customer Answer 5 &amp; 6'!$A$2:$O$2221,10,FALSE)</f>
        <v>0</v>
      </c>
      <c r="S1167" s="26">
        <f>VLOOKUP($A$2:$A$2221,'[2]Customer Answer 5 &amp; 6'!$A$2:$O$2221,11,FALSE)</f>
        <v>0</v>
      </c>
      <c r="T1167" s="26">
        <f>VLOOKUP($A$2:$A$2221,'[2]Customer Answer 5 &amp; 6'!$A$2:$O$2221,12,FALSE)</f>
        <v>0</v>
      </c>
      <c r="U1167" s="26">
        <f>VLOOKUP($A$2:$A$2221,'[2]Customer Answer 5 &amp; 6'!$A$2:$O$2221,13,FALSE)</f>
        <v>0</v>
      </c>
      <c r="V1167" s="26">
        <f>VLOOKUP($A$2:$A$2221,'[2]Customer Answer 5 &amp; 6'!$A$2:$O$2221,14,FALSE)</f>
        <v>1</v>
      </c>
      <c r="W1167" s="27" t="str">
        <f>VLOOKUP($A$2:$A$2221,'[2]Customer Answer 5 &amp; 6'!$A$2:$O$2221,15,FALSE)</f>
        <v>Other</v>
      </c>
      <c r="X1167" s="21">
        <f>VLOOKUP($A$2:$A$2221,'[2]Sales Answer 1 &amp; 2'!$A$2:$N$2221,3,FALSE)</f>
        <v>137</v>
      </c>
      <c r="Y1167" s="21">
        <f>VLOOKUP($A$2:$A$2221,'[2]Sales Answer 1 &amp; 2'!$A$2:$N$2221,4,FALSE)</f>
        <v>14</v>
      </c>
      <c r="Z1167" s="21">
        <f>VLOOKUP($A$2:$A$2221,'[2]Sales Answer 1 &amp; 2'!$A$2:$N$2221,5,FALSE)</f>
        <v>79</v>
      </c>
      <c r="AA1167" s="21">
        <f>VLOOKUP($A$2:$A$2221,'[2]Sales Answer 1 &amp; 2'!$A$2:$N$2221,6,FALSE)</f>
        <v>11</v>
      </c>
      <c r="AB1167" s="21">
        <f>VLOOKUP($A$2:$A$2221,'[2]Sales Answer 1 &amp; 2'!$A$2:$N$2221,7,FALSE)</f>
        <v>11</v>
      </c>
    </row>
    <row r="1168" spans="1:28" ht="15" thickBot="1" x14ac:dyDescent="0.35">
      <c r="A1168" s="12">
        <v>2962</v>
      </c>
      <c r="B1168" s="13">
        <v>0</v>
      </c>
      <c r="C1168" s="13">
        <v>0</v>
      </c>
      <c r="D1168" s="13">
        <v>0</v>
      </c>
      <c r="E1168" s="13">
        <v>0</v>
      </c>
      <c r="F1168" s="13">
        <v>0</v>
      </c>
      <c r="G1168" s="13">
        <v>0</v>
      </c>
      <c r="H1168" s="13">
        <v>0</v>
      </c>
      <c r="I1168" s="14">
        <v>43796</v>
      </c>
      <c r="J1168" s="22">
        <f>VLOOKUP($A$2:$A$2221,'[2]Customer Answer 5 &amp; 6'!$A$2:$O$2221,2,FALSE)</f>
        <v>151373</v>
      </c>
      <c r="K1168" s="23">
        <f>VLOOKUP($A$2:$A$2221,'[2]Customer Answer 5 &amp; 6'!$A$2:$O$2221,3,FALSE)</f>
        <v>0</v>
      </c>
      <c r="L1168" s="24">
        <f>VLOOKUP($A$2:$A$2221,'[2]Customer Answer 5 &amp; 6'!$A$2:$O$2221,4,FALSE)</f>
        <v>0</v>
      </c>
      <c r="M1168" s="25">
        <f>VLOOKUP($A$2:$A$2221,'[2]Customer Answer 5 &amp; 6'!$A$2:$O$2221,5,FALSE)</f>
        <v>29</v>
      </c>
      <c r="N1168">
        <f>VLOOKUP($A$2:$A$2221,'[2]Customer Answer 5 &amp; 6'!$A$2:$O$2221,6,FALSE)</f>
        <v>0</v>
      </c>
      <c r="O1168">
        <f>VLOOKUP($A$2:$A$2221,'[2]Customer Answer 5 &amp; 6'!$A$2:$O$2221,7,FALSE)</f>
        <v>1</v>
      </c>
      <c r="P1168">
        <f>VLOOKUP($A$2:$A$2221,'[2]Customer Answer 5 &amp; 6'!$A$2:$O$2221,8,FALSE)</f>
        <v>0</v>
      </c>
      <c r="Q1168">
        <f>VLOOKUP($A$2:$A$2221,'[2]Customer Answer 5 &amp; 6'!$A$2:$O$2221,9,FALSE)</f>
        <v>0</v>
      </c>
      <c r="R1168">
        <f>VLOOKUP($A$2:$A$2221,'[2]Customer Answer 5 &amp; 6'!$A$2:$O$2221,10,FALSE)</f>
        <v>0</v>
      </c>
      <c r="S1168" s="26">
        <f>VLOOKUP($A$2:$A$2221,'[2]Customer Answer 5 &amp; 6'!$A$2:$O$2221,11,FALSE)</f>
        <v>0</v>
      </c>
      <c r="T1168" s="26">
        <f>VLOOKUP($A$2:$A$2221,'[2]Customer Answer 5 &amp; 6'!$A$2:$O$2221,12,FALSE)</f>
        <v>1</v>
      </c>
      <c r="U1168" s="26">
        <f>VLOOKUP($A$2:$A$2221,'[2]Customer Answer 5 &amp; 6'!$A$2:$O$2221,13,FALSE)</f>
        <v>0</v>
      </c>
      <c r="V1168" s="26">
        <f>VLOOKUP($A$2:$A$2221,'[2]Customer Answer 5 &amp; 6'!$A$2:$O$2221,14,FALSE)</f>
        <v>0</v>
      </c>
      <c r="W1168" s="27" t="str">
        <f>VLOOKUP($A$2:$A$2221,'[2]Customer Answer 5 &amp; 6'!$A$2:$O$2221,15,FALSE)</f>
        <v>Other</v>
      </c>
      <c r="X1168" s="21">
        <f>VLOOKUP($A$2:$A$2221,'[2]Sales Answer 1 &amp; 2'!$A$2:$N$2221,3,FALSE)</f>
        <v>245</v>
      </c>
      <c r="Y1168" s="21">
        <f>VLOOKUP($A$2:$A$2221,'[2]Sales Answer 1 &amp; 2'!$A$2:$N$2221,4,FALSE)</f>
        <v>6</v>
      </c>
      <c r="Z1168" s="21">
        <f>VLOOKUP($A$2:$A$2221,'[2]Sales Answer 1 &amp; 2'!$A$2:$N$2221,5,FALSE)</f>
        <v>298</v>
      </c>
      <c r="AA1168" s="21">
        <f>VLOOKUP($A$2:$A$2221,'[2]Sales Answer 1 &amp; 2'!$A$2:$N$2221,6,FALSE)</f>
        <v>189</v>
      </c>
      <c r="AB1168" s="21">
        <f>VLOOKUP($A$2:$A$2221,'[2]Sales Answer 1 &amp; 2'!$A$2:$N$2221,7,FALSE)</f>
        <v>77</v>
      </c>
    </row>
    <row r="1169" spans="1:28" ht="15" thickBot="1" x14ac:dyDescent="0.35">
      <c r="A1169" s="12">
        <v>1419</v>
      </c>
      <c r="B1169" s="13">
        <v>0</v>
      </c>
      <c r="C1169" s="13">
        <v>0</v>
      </c>
      <c r="D1169" s="13">
        <v>0</v>
      </c>
      <c r="E1169" s="13">
        <v>0</v>
      </c>
      <c r="F1169" s="13">
        <v>0</v>
      </c>
      <c r="G1169" s="13">
        <v>0</v>
      </c>
      <c r="H1169" s="13">
        <v>0</v>
      </c>
      <c r="I1169" s="14">
        <v>43795</v>
      </c>
      <c r="J1169" s="22">
        <f>VLOOKUP($A$2:$A$2221,'[2]Customer Answer 5 &amp; 6'!$A$2:$O$2221,2,FALSE)</f>
        <v>150943</v>
      </c>
      <c r="K1169" s="23">
        <f>VLOOKUP($A$2:$A$2221,'[2]Customer Answer 5 &amp; 6'!$A$2:$O$2221,3,FALSE)</f>
        <v>0</v>
      </c>
      <c r="L1169" s="24">
        <f>VLOOKUP($A$2:$A$2221,'[2]Customer Answer 5 &amp; 6'!$A$2:$O$2221,4,FALSE)</f>
        <v>1</v>
      </c>
      <c r="M1169" s="25">
        <f>VLOOKUP($A$2:$A$2221,'[2]Customer Answer 5 &amp; 6'!$A$2:$O$2221,5,FALSE)</f>
        <v>64</v>
      </c>
      <c r="N1169">
        <f>VLOOKUP($A$2:$A$2221,'[2]Customer Answer 5 &amp; 6'!$A$2:$O$2221,6,FALSE)</f>
        <v>0</v>
      </c>
      <c r="O1169">
        <f>VLOOKUP($A$2:$A$2221,'[2]Customer Answer 5 &amp; 6'!$A$2:$O$2221,7,FALSE)</f>
        <v>0</v>
      </c>
      <c r="P1169">
        <f>VLOOKUP($A$2:$A$2221,'[2]Customer Answer 5 &amp; 6'!$A$2:$O$2221,8,FALSE)</f>
        <v>0</v>
      </c>
      <c r="Q1169">
        <f>VLOOKUP($A$2:$A$2221,'[2]Customer Answer 5 &amp; 6'!$A$2:$O$2221,9,FALSE)</f>
        <v>1</v>
      </c>
      <c r="R1169">
        <f>VLOOKUP($A$2:$A$2221,'[2]Customer Answer 5 &amp; 6'!$A$2:$O$2221,10,FALSE)</f>
        <v>0</v>
      </c>
      <c r="S1169" s="26">
        <f>VLOOKUP($A$2:$A$2221,'[2]Customer Answer 5 &amp; 6'!$A$2:$O$2221,11,FALSE)</f>
        <v>0</v>
      </c>
      <c r="T1169" s="26">
        <f>VLOOKUP($A$2:$A$2221,'[2]Customer Answer 5 &amp; 6'!$A$2:$O$2221,12,FALSE)</f>
        <v>0</v>
      </c>
      <c r="U1169" s="26">
        <f>VLOOKUP($A$2:$A$2221,'[2]Customer Answer 5 &amp; 6'!$A$2:$O$2221,13,FALSE)</f>
        <v>1</v>
      </c>
      <c r="V1169" s="26">
        <f>VLOOKUP($A$2:$A$2221,'[2]Customer Answer 5 &amp; 6'!$A$2:$O$2221,14,FALSE)</f>
        <v>0</v>
      </c>
      <c r="W1169" s="27" t="str">
        <f>VLOOKUP($A$2:$A$2221,'[2]Customer Answer 5 &amp; 6'!$A$2:$O$2221,15,FALSE)</f>
        <v>Texas</v>
      </c>
      <c r="X1169" s="21">
        <f>VLOOKUP($A$2:$A$2221,'[2]Sales Answer 1 &amp; 2'!$A$2:$N$2221,3,FALSE)</f>
        <v>92</v>
      </c>
      <c r="Y1169" s="21">
        <f>VLOOKUP($A$2:$A$2221,'[2]Sales Answer 1 &amp; 2'!$A$2:$N$2221,4,FALSE)</f>
        <v>0</v>
      </c>
      <c r="Z1169" s="21">
        <f>VLOOKUP($A$2:$A$2221,'[2]Sales Answer 1 &amp; 2'!$A$2:$N$2221,5,FALSE)</f>
        <v>21</v>
      </c>
      <c r="AA1169" s="21">
        <f>VLOOKUP($A$2:$A$2221,'[2]Sales Answer 1 &amp; 2'!$A$2:$N$2221,6,FALSE)</f>
        <v>6</v>
      </c>
      <c r="AB1169" s="21">
        <f>VLOOKUP($A$2:$A$2221,'[2]Sales Answer 1 &amp; 2'!$A$2:$N$2221,7,FALSE)</f>
        <v>0</v>
      </c>
    </row>
    <row r="1170" spans="1:28" ht="15" thickBot="1" x14ac:dyDescent="0.35">
      <c r="A1170" s="12">
        <v>1488</v>
      </c>
      <c r="B1170" s="13">
        <v>0</v>
      </c>
      <c r="C1170" s="13">
        <v>0</v>
      </c>
      <c r="D1170" s="13">
        <v>0</v>
      </c>
      <c r="E1170" s="13">
        <v>0</v>
      </c>
      <c r="F1170" s="13">
        <v>0</v>
      </c>
      <c r="G1170" s="13">
        <v>0</v>
      </c>
      <c r="H1170" s="13">
        <v>0</v>
      </c>
      <c r="I1170" s="14">
        <v>43795</v>
      </c>
      <c r="J1170" s="22">
        <f>VLOOKUP($A$2:$A$2221,'[2]Customer Answer 5 &amp; 6'!$A$2:$O$2221,2,FALSE)</f>
        <v>150943</v>
      </c>
      <c r="K1170" s="23">
        <f>VLOOKUP($A$2:$A$2221,'[2]Customer Answer 5 &amp; 6'!$A$2:$O$2221,3,FALSE)</f>
        <v>0</v>
      </c>
      <c r="L1170" s="24">
        <f>VLOOKUP($A$2:$A$2221,'[2]Customer Answer 5 &amp; 6'!$A$2:$O$2221,4,FALSE)</f>
        <v>1</v>
      </c>
      <c r="M1170" s="25">
        <f>VLOOKUP($A$2:$A$2221,'[2]Customer Answer 5 &amp; 6'!$A$2:$O$2221,5,FALSE)</f>
        <v>64</v>
      </c>
      <c r="N1170">
        <f>VLOOKUP($A$2:$A$2221,'[2]Customer Answer 5 &amp; 6'!$A$2:$O$2221,6,FALSE)</f>
        <v>0</v>
      </c>
      <c r="O1170">
        <f>VLOOKUP($A$2:$A$2221,'[2]Customer Answer 5 &amp; 6'!$A$2:$O$2221,7,FALSE)</f>
        <v>0</v>
      </c>
      <c r="P1170">
        <f>VLOOKUP($A$2:$A$2221,'[2]Customer Answer 5 &amp; 6'!$A$2:$O$2221,8,FALSE)</f>
        <v>0</v>
      </c>
      <c r="Q1170">
        <f>VLOOKUP($A$2:$A$2221,'[2]Customer Answer 5 &amp; 6'!$A$2:$O$2221,9,FALSE)</f>
        <v>1</v>
      </c>
      <c r="R1170">
        <f>VLOOKUP($A$2:$A$2221,'[2]Customer Answer 5 &amp; 6'!$A$2:$O$2221,10,FALSE)</f>
        <v>0</v>
      </c>
      <c r="S1170" s="26">
        <f>VLOOKUP($A$2:$A$2221,'[2]Customer Answer 5 &amp; 6'!$A$2:$O$2221,11,FALSE)</f>
        <v>0</v>
      </c>
      <c r="T1170" s="26">
        <f>VLOOKUP($A$2:$A$2221,'[2]Customer Answer 5 &amp; 6'!$A$2:$O$2221,12,FALSE)</f>
        <v>0</v>
      </c>
      <c r="U1170" s="26">
        <f>VLOOKUP($A$2:$A$2221,'[2]Customer Answer 5 &amp; 6'!$A$2:$O$2221,13,FALSE)</f>
        <v>1</v>
      </c>
      <c r="V1170" s="26">
        <f>VLOOKUP($A$2:$A$2221,'[2]Customer Answer 5 &amp; 6'!$A$2:$O$2221,14,FALSE)</f>
        <v>0</v>
      </c>
      <c r="W1170" s="27" t="str">
        <f>VLOOKUP($A$2:$A$2221,'[2]Customer Answer 5 &amp; 6'!$A$2:$O$2221,15,FALSE)</f>
        <v>Florida</v>
      </c>
      <c r="X1170" s="21">
        <f>VLOOKUP($A$2:$A$2221,'[2]Sales Answer 1 &amp; 2'!$A$2:$N$2221,3,FALSE)</f>
        <v>92</v>
      </c>
      <c r="Y1170" s="21">
        <f>VLOOKUP($A$2:$A$2221,'[2]Sales Answer 1 &amp; 2'!$A$2:$N$2221,4,FALSE)</f>
        <v>0</v>
      </c>
      <c r="Z1170" s="21">
        <f>VLOOKUP($A$2:$A$2221,'[2]Sales Answer 1 &amp; 2'!$A$2:$N$2221,5,FALSE)</f>
        <v>21</v>
      </c>
      <c r="AA1170" s="21">
        <f>VLOOKUP($A$2:$A$2221,'[2]Sales Answer 1 &amp; 2'!$A$2:$N$2221,6,FALSE)</f>
        <v>6</v>
      </c>
      <c r="AB1170" s="21">
        <f>VLOOKUP($A$2:$A$2221,'[2]Sales Answer 1 &amp; 2'!$A$2:$N$2221,7,FALSE)</f>
        <v>0</v>
      </c>
    </row>
    <row r="1171" spans="1:28" ht="15" thickBot="1" x14ac:dyDescent="0.35">
      <c r="A1171" s="12">
        <v>1492</v>
      </c>
      <c r="B1171" s="13">
        <v>0</v>
      </c>
      <c r="C1171" s="13">
        <v>0</v>
      </c>
      <c r="D1171" s="13">
        <v>0</v>
      </c>
      <c r="E1171" s="13">
        <v>0</v>
      </c>
      <c r="F1171" s="13">
        <v>0</v>
      </c>
      <c r="G1171" s="13">
        <v>0</v>
      </c>
      <c r="H1171" s="13">
        <v>0</v>
      </c>
      <c r="I1171" s="14">
        <v>43795</v>
      </c>
      <c r="J1171" s="22">
        <f>VLOOKUP($A$2:$A$2221,'[2]Customer Answer 5 &amp; 6'!$A$2:$O$2221,2,FALSE)</f>
        <v>134935</v>
      </c>
      <c r="K1171" s="23">
        <f>VLOOKUP($A$2:$A$2221,'[2]Customer Answer 5 &amp; 6'!$A$2:$O$2221,3,FALSE)</f>
        <v>0</v>
      </c>
      <c r="L1171" s="24">
        <f>VLOOKUP($A$2:$A$2221,'[2]Customer Answer 5 &amp; 6'!$A$2:$O$2221,4,FALSE)</f>
        <v>0</v>
      </c>
      <c r="M1171" s="25">
        <f>VLOOKUP($A$2:$A$2221,'[2]Customer Answer 5 &amp; 6'!$A$2:$O$2221,5,FALSE)</f>
        <v>28</v>
      </c>
      <c r="N1171">
        <f>VLOOKUP($A$2:$A$2221,'[2]Customer Answer 5 &amp; 6'!$A$2:$O$2221,6,FALSE)</f>
        <v>0</v>
      </c>
      <c r="O1171">
        <f>VLOOKUP($A$2:$A$2221,'[2]Customer Answer 5 &amp; 6'!$A$2:$O$2221,7,FALSE)</f>
        <v>1</v>
      </c>
      <c r="P1171">
        <f>VLOOKUP($A$2:$A$2221,'[2]Customer Answer 5 &amp; 6'!$A$2:$O$2221,8,FALSE)</f>
        <v>0</v>
      </c>
      <c r="Q1171">
        <f>VLOOKUP($A$2:$A$2221,'[2]Customer Answer 5 &amp; 6'!$A$2:$O$2221,9,FALSE)</f>
        <v>0</v>
      </c>
      <c r="R1171">
        <f>VLOOKUP($A$2:$A$2221,'[2]Customer Answer 5 &amp; 6'!$A$2:$O$2221,10,FALSE)</f>
        <v>0</v>
      </c>
      <c r="S1171" s="26">
        <f>VLOOKUP($A$2:$A$2221,'[2]Customer Answer 5 &amp; 6'!$A$2:$O$2221,11,FALSE)</f>
        <v>0</v>
      </c>
      <c r="T1171" s="26">
        <f>VLOOKUP($A$2:$A$2221,'[2]Customer Answer 5 &amp; 6'!$A$2:$O$2221,12,FALSE)</f>
        <v>1</v>
      </c>
      <c r="U1171" s="26">
        <f>VLOOKUP($A$2:$A$2221,'[2]Customer Answer 5 &amp; 6'!$A$2:$O$2221,13,FALSE)</f>
        <v>0</v>
      </c>
      <c r="V1171" s="26">
        <f>VLOOKUP($A$2:$A$2221,'[2]Customer Answer 5 &amp; 6'!$A$2:$O$2221,14,FALSE)</f>
        <v>0</v>
      </c>
      <c r="W1171" s="27" t="str">
        <f>VLOOKUP($A$2:$A$2221,'[2]Customer Answer 5 &amp; 6'!$A$2:$O$2221,15,FALSE)</f>
        <v>Other</v>
      </c>
      <c r="X1171" s="21">
        <f>VLOOKUP($A$2:$A$2221,'[2]Sales Answer 1 &amp; 2'!$A$2:$N$2221,3,FALSE)</f>
        <v>131</v>
      </c>
      <c r="Y1171" s="21">
        <f>VLOOKUP($A$2:$A$2221,'[2]Sales Answer 1 &amp; 2'!$A$2:$N$2221,4,FALSE)</f>
        <v>15</v>
      </c>
      <c r="Z1171" s="21">
        <f>VLOOKUP($A$2:$A$2221,'[2]Sales Answer 1 &amp; 2'!$A$2:$N$2221,5,FALSE)</f>
        <v>255</v>
      </c>
      <c r="AA1171" s="21">
        <f>VLOOKUP($A$2:$A$2221,'[2]Sales Answer 1 &amp; 2'!$A$2:$N$2221,6,FALSE)</f>
        <v>12</v>
      </c>
      <c r="AB1171" s="21">
        <f>VLOOKUP($A$2:$A$2221,'[2]Sales Answer 1 &amp; 2'!$A$2:$N$2221,7,FALSE)</f>
        <v>39</v>
      </c>
    </row>
    <row r="1172" spans="1:28" ht="15" thickBot="1" x14ac:dyDescent="0.35">
      <c r="A1172" s="12">
        <v>2554</v>
      </c>
      <c r="B1172" s="13">
        <v>0</v>
      </c>
      <c r="C1172" s="13">
        <v>0</v>
      </c>
      <c r="D1172" s="13">
        <v>0</v>
      </c>
      <c r="E1172" s="13">
        <v>0</v>
      </c>
      <c r="F1172" s="13">
        <v>0</v>
      </c>
      <c r="G1172" s="13">
        <v>0</v>
      </c>
      <c r="H1172" s="13">
        <v>0</v>
      </c>
      <c r="I1172" s="14">
        <v>43795</v>
      </c>
      <c r="J1172" s="22">
        <f>VLOOKUP($A$2:$A$2221,'[2]Customer Answer 5 &amp; 6'!$A$2:$O$2221,2,FALSE)</f>
        <v>134935</v>
      </c>
      <c r="K1172" s="23">
        <f>VLOOKUP($A$2:$A$2221,'[2]Customer Answer 5 &amp; 6'!$A$2:$O$2221,3,FALSE)</f>
        <v>0</v>
      </c>
      <c r="L1172" s="24">
        <f>VLOOKUP($A$2:$A$2221,'[2]Customer Answer 5 &amp; 6'!$A$2:$O$2221,4,FALSE)</f>
        <v>0</v>
      </c>
      <c r="M1172" s="25">
        <f>VLOOKUP($A$2:$A$2221,'[2]Customer Answer 5 &amp; 6'!$A$2:$O$2221,5,FALSE)</f>
        <v>28</v>
      </c>
      <c r="N1172">
        <f>VLOOKUP($A$2:$A$2221,'[2]Customer Answer 5 &amp; 6'!$A$2:$O$2221,6,FALSE)</f>
        <v>0</v>
      </c>
      <c r="O1172">
        <f>VLOOKUP($A$2:$A$2221,'[2]Customer Answer 5 &amp; 6'!$A$2:$O$2221,7,FALSE)</f>
        <v>1</v>
      </c>
      <c r="P1172">
        <f>VLOOKUP($A$2:$A$2221,'[2]Customer Answer 5 &amp; 6'!$A$2:$O$2221,8,FALSE)</f>
        <v>0</v>
      </c>
      <c r="Q1172">
        <f>VLOOKUP($A$2:$A$2221,'[2]Customer Answer 5 &amp; 6'!$A$2:$O$2221,9,FALSE)</f>
        <v>0</v>
      </c>
      <c r="R1172">
        <f>VLOOKUP($A$2:$A$2221,'[2]Customer Answer 5 &amp; 6'!$A$2:$O$2221,10,FALSE)</f>
        <v>0</v>
      </c>
      <c r="S1172" s="26">
        <f>VLOOKUP($A$2:$A$2221,'[2]Customer Answer 5 &amp; 6'!$A$2:$O$2221,11,FALSE)</f>
        <v>0</v>
      </c>
      <c r="T1172" s="26">
        <f>VLOOKUP($A$2:$A$2221,'[2]Customer Answer 5 &amp; 6'!$A$2:$O$2221,12,FALSE)</f>
        <v>1</v>
      </c>
      <c r="U1172" s="26">
        <f>VLOOKUP($A$2:$A$2221,'[2]Customer Answer 5 &amp; 6'!$A$2:$O$2221,13,FALSE)</f>
        <v>0</v>
      </c>
      <c r="V1172" s="26">
        <f>VLOOKUP($A$2:$A$2221,'[2]Customer Answer 5 &amp; 6'!$A$2:$O$2221,14,FALSE)</f>
        <v>0</v>
      </c>
      <c r="W1172" s="27" t="str">
        <f>VLOOKUP($A$2:$A$2221,'[2]Customer Answer 5 &amp; 6'!$A$2:$O$2221,15,FALSE)</f>
        <v>Other</v>
      </c>
      <c r="X1172" s="21">
        <f>VLOOKUP($A$2:$A$2221,'[2]Sales Answer 1 &amp; 2'!$A$2:$N$2221,3,FALSE)</f>
        <v>131</v>
      </c>
      <c r="Y1172" s="21">
        <f>VLOOKUP($A$2:$A$2221,'[2]Sales Answer 1 &amp; 2'!$A$2:$N$2221,4,FALSE)</f>
        <v>15</v>
      </c>
      <c r="Z1172" s="21">
        <f>VLOOKUP($A$2:$A$2221,'[2]Sales Answer 1 &amp; 2'!$A$2:$N$2221,5,FALSE)</f>
        <v>255</v>
      </c>
      <c r="AA1172" s="21">
        <f>VLOOKUP($A$2:$A$2221,'[2]Sales Answer 1 &amp; 2'!$A$2:$N$2221,6,FALSE)</f>
        <v>12</v>
      </c>
      <c r="AB1172" s="21">
        <f>VLOOKUP($A$2:$A$2221,'[2]Sales Answer 1 &amp; 2'!$A$2:$N$2221,7,FALSE)</f>
        <v>39</v>
      </c>
    </row>
    <row r="1173" spans="1:28" ht="15" thickBot="1" x14ac:dyDescent="0.35">
      <c r="A1173" s="12">
        <v>1091</v>
      </c>
      <c r="B1173" s="13">
        <v>0</v>
      </c>
      <c r="C1173" s="13">
        <v>0</v>
      </c>
      <c r="D1173" s="13">
        <v>0</v>
      </c>
      <c r="E1173" s="13">
        <v>0</v>
      </c>
      <c r="F1173" s="13">
        <v>0</v>
      </c>
      <c r="G1173" s="13">
        <v>0</v>
      </c>
      <c r="H1173" s="13">
        <v>0</v>
      </c>
      <c r="I1173" s="14">
        <v>43794</v>
      </c>
      <c r="J1173" s="22">
        <f>VLOOKUP($A$2:$A$2221,'[2]Customer Answer 5 &amp; 6'!$A$2:$O$2221,2,FALSE)</f>
        <v>150150</v>
      </c>
      <c r="K1173" s="23">
        <f>VLOOKUP($A$2:$A$2221,'[2]Customer Answer 5 &amp; 6'!$A$2:$O$2221,3,FALSE)</f>
        <v>0</v>
      </c>
      <c r="L1173" s="24">
        <f>VLOOKUP($A$2:$A$2221,'[2]Customer Answer 5 &amp; 6'!$A$2:$O$2221,4,FALSE)</f>
        <v>0</v>
      </c>
      <c r="M1173" s="25">
        <f>VLOOKUP($A$2:$A$2221,'[2]Customer Answer 5 &amp; 6'!$A$2:$O$2221,5,FALSE)</f>
        <v>37</v>
      </c>
      <c r="N1173">
        <f>VLOOKUP($A$2:$A$2221,'[2]Customer Answer 5 &amp; 6'!$A$2:$O$2221,6,FALSE)</f>
        <v>0</v>
      </c>
      <c r="O1173">
        <f>VLOOKUP($A$2:$A$2221,'[2]Customer Answer 5 &amp; 6'!$A$2:$O$2221,7,FALSE)</f>
        <v>1</v>
      </c>
      <c r="P1173">
        <f>VLOOKUP($A$2:$A$2221,'[2]Customer Answer 5 &amp; 6'!$A$2:$O$2221,8,FALSE)</f>
        <v>0</v>
      </c>
      <c r="Q1173">
        <f>VLOOKUP($A$2:$A$2221,'[2]Customer Answer 5 &amp; 6'!$A$2:$O$2221,9,FALSE)</f>
        <v>0</v>
      </c>
      <c r="R1173">
        <f>VLOOKUP($A$2:$A$2221,'[2]Customer Answer 5 &amp; 6'!$A$2:$O$2221,10,FALSE)</f>
        <v>0</v>
      </c>
      <c r="S1173" s="26">
        <f>VLOOKUP($A$2:$A$2221,'[2]Customer Answer 5 &amp; 6'!$A$2:$O$2221,11,FALSE)</f>
        <v>0</v>
      </c>
      <c r="T1173" s="26">
        <f>VLOOKUP($A$2:$A$2221,'[2]Customer Answer 5 &amp; 6'!$A$2:$O$2221,12,FALSE)</f>
        <v>0</v>
      </c>
      <c r="U1173" s="26">
        <f>VLOOKUP($A$2:$A$2221,'[2]Customer Answer 5 &amp; 6'!$A$2:$O$2221,13,FALSE)</f>
        <v>0</v>
      </c>
      <c r="V1173" s="26">
        <f>VLOOKUP($A$2:$A$2221,'[2]Customer Answer 5 &amp; 6'!$A$2:$O$2221,14,FALSE)</f>
        <v>1</v>
      </c>
      <c r="W1173" s="27" t="str">
        <f>VLOOKUP($A$2:$A$2221,'[2]Customer Answer 5 &amp; 6'!$A$2:$O$2221,15,FALSE)</f>
        <v>California</v>
      </c>
      <c r="X1173" s="21">
        <f>VLOOKUP($A$2:$A$2221,'[2]Sales Answer 1 &amp; 2'!$A$2:$N$2221,3,FALSE)</f>
        <v>404</v>
      </c>
      <c r="Y1173" s="21">
        <f>VLOOKUP($A$2:$A$2221,'[2]Sales Answer 1 &amp; 2'!$A$2:$N$2221,4,FALSE)</f>
        <v>138</v>
      </c>
      <c r="Z1173" s="21">
        <f>VLOOKUP($A$2:$A$2221,'[2]Sales Answer 1 &amp; 2'!$A$2:$N$2221,5,FALSE)</f>
        <v>275</v>
      </c>
      <c r="AA1173" s="21">
        <f>VLOOKUP($A$2:$A$2221,'[2]Sales Answer 1 &amp; 2'!$A$2:$N$2221,6,FALSE)</f>
        <v>195</v>
      </c>
      <c r="AB1173" s="21">
        <f>VLOOKUP($A$2:$A$2221,'[2]Sales Answer 1 &amp; 2'!$A$2:$N$2221,7,FALSE)</f>
        <v>183</v>
      </c>
    </row>
    <row r="1174" spans="1:28" ht="15" thickBot="1" x14ac:dyDescent="0.35">
      <c r="A1174" s="12">
        <v>1112</v>
      </c>
      <c r="B1174" s="13">
        <v>0</v>
      </c>
      <c r="C1174" s="13">
        <v>0</v>
      </c>
      <c r="D1174" s="13">
        <v>0</v>
      </c>
      <c r="E1174" s="13">
        <v>0</v>
      </c>
      <c r="F1174" s="13">
        <v>0</v>
      </c>
      <c r="G1174" s="13">
        <v>0</v>
      </c>
      <c r="H1174" s="13">
        <v>0</v>
      </c>
      <c r="I1174" s="14">
        <v>43794</v>
      </c>
      <c r="J1174" s="22">
        <f>VLOOKUP($A$2:$A$2221,'[2]Customer Answer 5 &amp; 6'!$A$2:$O$2221,2,FALSE)</f>
        <v>156129</v>
      </c>
      <c r="K1174" s="23">
        <f>VLOOKUP($A$2:$A$2221,'[2]Customer Answer 5 &amp; 6'!$A$2:$O$2221,3,FALSE)</f>
        <v>0</v>
      </c>
      <c r="L1174" s="24">
        <f>VLOOKUP($A$2:$A$2221,'[2]Customer Answer 5 &amp; 6'!$A$2:$O$2221,4,FALSE)</f>
        <v>1</v>
      </c>
      <c r="M1174" s="25">
        <f>VLOOKUP($A$2:$A$2221,'[2]Customer Answer 5 &amp; 6'!$A$2:$O$2221,5,FALSE)</f>
        <v>67</v>
      </c>
      <c r="N1174">
        <f>VLOOKUP($A$2:$A$2221,'[2]Customer Answer 5 &amp; 6'!$A$2:$O$2221,6,FALSE)</f>
        <v>0</v>
      </c>
      <c r="O1174">
        <f>VLOOKUP($A$2:$A$2221,'[2]Customer Answer 5 &amp; 6'!$A$2:$O$2221,7,FALSE)</f>
        <v>0</v>
      </c>
      <c r="P1174">
        <f>VLOOKUP($A$2:$A$2221,'[2]Customer Answer 5 &amp; 6'!$A$2:$O$2221,8,FALSE)</f>
        <v>0</v>
      </c>
      <c r="Q1174">
        <f>VLOOKUP($A$2:$A$2221,'[2]Customer Answer 5 &amp; 6'!$A$2:$O$2221,9,FALSE)</f>
        <v>1</v>
      </c>
      <c r="R1174">
        <f>VLOOKUP($A$2:$A$2221,'[2]Customer Answer 5 &amp; 6'!$A$2:$O$2221,10,FALSE)</f>
        <v>0</v>
      </c>
      <c r="S1174" s="26">
        <f>VLOOKUP($A$2:$A$2221,'[2]Customer Answer 5 &amp; 6'!$A$2:$O$2221,11,FALSE)</f>
        <v>0</v>
      </c>
      <c r="T1174" s="26">
        <f>VLOOKUP($A$2:$A$2221,'[2]Customer Answer 5 &amp; 6'!$A$2:$O$2221,12,FALSE)</f>
        <v>0</v>
      </c>
      <c r="U1174" s="26">
        <f>VLOOKUP($A$2:$A$2221,'[2]Customer Answer 5 &amp; 6'!$A$2:$O$2221,13,FALSE)</f>
        <v>1</v>
      </c>
      <c r="V1174" s="26">
        <f>VLOOKUP($A$2:$A$2221,'[2]Customer Answer 5 &amp; 6'!$A$2:$O$2221,14,FALSE)</f>
        <v>0</v>
      </c>
      <c r="W1174" s="27" t="str">
        <f>VLOOKUP($A$2:$A$2221,'[2]Customer Answer 5 &amp; 6'!$A$2:$O$2221,15,FALSE)</f>
        <v>New York</v>
      </c>
      <c r="X1174" s="21">
        <f>VLOOKUP($A$2:$A$2221,'[2]Sales Answer 1 &amp; 2'!$A$2:$N$2221,3,FALSE)</f>
        <v>890</v>
      </c>
      <c r="Y1174" s="21">
        <f>VLOOKUP($A$2:$A$2221,'[2]Sales Answer 1 &amp; 2'!$A$2:$N$2221,4,FALSE)</f>
        <v>134</v>
      </c>
      <c r="Z1174" s="21">
        <f>VLOOKUP($A$2:$A$2221,'[2]Sales Answer 1 &amp; 2'!$A$2:$N$2221,5,FALSE)</f>
        <v>370</v>
      </c>
      <c r="AA1174" s="21">
        <f>VLOOKUP($A$2:$A$2221,'[2]Sales Answer 1 &amp; 2'!$A$2:$N$2221,6,FALSE)</f>
        <v>108</v>
      </c>
      <c r="AB1174" s="21">
        <f>VLOOKUP($A$2:$A$2221,'[2]Sales Answer 1 &amp; 2'!$A$2:$N$2221,7,FALSE)</f>
        <v>200</v>
      </c>
    </row>
    <row r="1175" spans="1:28" ht="15" thickBot="1" x14ac:dyDescent="0.35">
      <c r="A1175" s="12">
        <v>2121</v>
      </c>
      <c r="B1175" s="13">
        <v>0</v>
      </c>
      <c r="C1175" s="13">
        <v>0</v>
      </c>
      <c r="D1175" s="13">
        <v>0</v>
      </c>
      <c r="E1175" s="13">
        <v>0</v>
      </c>
      <c r="F1175" s="13">
        <v>0</v>
      </c>
      <c r="G1175" s="13">
        <v>0</v>
      </c>
      <c r="H1175" s="13">
        <v>0</v>
      </c>
      <c r="I1175" s="14">
        <v>43794</v>
      </c>
      <c r="J1175" s="22">
        <f>VLOOKUP($A$2:$A$2221,'[2]Customer Answer 5 &amp; 6'!$A$2:$O$2221,2,FALSE)</f>
        <v>156129</v>
      </c>
      <c r="K1175" s="23">
        <f>VLOOKUP($A$2:$A$2221,'[2]Customer Answer 5 &amp; 6'!$A$2:$O$2221,3,FALSE)</f>
        <v>0</v>
      </c>
      <c r="L1175" s="24">
        <f>VLOOKUP($A$2:$A$2221,'[2]Customer Answer 5 &amp; 6'!$A$2:$O$2221,4,FALSE)</f>
        <v>1</v>
      </c>
      <c r="M1175" s="25">
        <f>VLOOKUP($A$2:$A$2221,'[2]Customer Answer 5 &amp; 6'!$A$2:$O$2221,5,FALSE)</f>
        <v>67</v>
      </c>
      <c r="N1175">
        <f>VLOOKUP($A$2:$A$2221,'[2]Customer Answer 5 &amp; 6'!$A$2:$O$2221,6,FALSE)</f>
        <v>0</v>
      </c>
      <c r="O1175">
        <f>VLOOKUP($A$2:$A$2221,'[2]Customer Answer 5 &amp; 6'!$A$2:$O$2221,7,FALSE)</f>
        <v>0</v>
      </c>
      <c r="P1175">
        <f>VLOOKUP($A$2:$A$2221,'[2]Customer Answer 5 &amp; 6'!$A$2:$O$2221,8,FALSE)</f>
        <v>0</v>
      </c>
      <c r="Q1175">
        <f>VLOOKUP($A$2:$A$2221,'[2]Customer Answer 5 &amp; 6'!$A$2:$O$2221,9,FALSE)</f>
        <v>1</v>
      </c>
      <c r="R1175">
        <f>VLOOKUP($A$2:$A$2221,'[2]Customer Answer 5 &amp; 6'!$A$2:$O$2221,10,FALSE)</f>
        <v>0</v>
      </c>
      <c r="S1175" s="26">
        <f>VLOOKUP($A$2:$A$2221,'[2]Customer Answer 5 &amp; 6'!$A$2:$O$2221,11,FALSE)</f>
        <v>0</v>
      </c>
      <c r="T1175" s="26">
        <f>VLOOKUP($A$2:$A$2221,'[2]Customer Answer 5 &amp; 6'!$A$2:$O$2221,12,FALSE)</f>
        <v>0</v>
      </c>
      <c r="U1175" s="26">
        <f>VLOOKUP($A$2:$A$2221,'[2]Customer Answer 5 &amp; 6'!$A$2:$O$2221,13,FALSE)</f>
        <v>1</v>
      </c>
      <c r="V1175" s="26">
        <f>VLOOKUP($A$2:$A$2221,'[2]Customer Answer 5 &amp; 6'!$A$2:$O$2221,14,FALSE)</f>
        <v>0</v>
      </c>
      <c r="W1175" s="27" t="str">
        <f>VLOOKUP($A$2:$A$2221,'[2]Customer Answer 5 &amp; 6'!$A$2:$O$2221,15,FALSE)</f>
        <v>Texas</v>
      </c>
      <c r="X1175" s="21">
        <f>VLOOKUP($A$2:$A$2221,'[2]Sales Answer 1 &amp; 2'!$A$2:$N$2221,3,FALSE)</f>
        <v>890</v>
      </c>
      <c r="Y1175" s="21">
        <f>VLOOKUP($A$2:$A$2221,'[2]Sales Answer 1 &amp; 2'!$A$2:$N$2221,4,FALSE)</f>
        <v>134</v>
      </c>
      <c r="Z1175" s="21">
        <f>VLOOKUP($A$2:$A$2221,'[2]Sales Answer 1 &amp; 2'!$A$2:$N$2221,5,FALSE)</f>
        <v>370</v>
      </c>
      <c r="AA1175" s="21">
        <f>VLOOKUP($A$2:$A$2221,'[2]Sales Answer 1 &amp; 2'!$A$2:$N$2221,6,FALSE)</f>
        <v>108</v>
      </c>
      <c r="AB1175" s="21">
        <f>VLOOKUP($A$2:$A$2221,'[2]Sales Answer 1 &amp; 2'!$A$2:$N$2221,7,FALSE)</f>
        <v>200</v>
      </c>
    </row>
    <row r="1176" spans="1:28" ht="15" thickBot="1" x14ac:dyDescent="0.35">
      <c r="A1176" s="12">
        <v>2327</v>
      </c>
      <c r="B1176" s="13">
        <v>0</v>
      </c>
      <c r="C1176" s="13">
        <v>0</v>
      </c>
      <c r="D1176" s="13">
        <v>0</v>
      </c>
      <c r="E1176" s="13">
        <v>0</v>
      </c>
      <c r="F1176" s="13">
        <v>0</v>
      </c>
      <c r="G1176" s="13">
        <v>0</v>
      </c>
      <c r="H1176" s="13">
        <v>0</v>
      </c>
      <c r="I1176" s="14">
        <v>43794</v>
      </c>
      <c r="J1176" s="22">
        <f>VLOOKUP($A$2:$A$2221,'[2]Customer Answer 5 &amp; 6'!$A$2:$O$2221,2,FALSE)</f>
        <v>150150</v>
      </c>
      <c r="K1176" s="23">
        <f>VLOOKUP($A$2:$A$2221,'[2]Customer Answer 5 &amp; 6'!$A$2:$O$2221,3,FALSE)</f>
        <v>0</v>
      </c>
      <c r="L1176" s="24">
        <f>VLOOKUP($A$2:$A$2221,'[2]Customer Answer 5 &amp; 6'!$A$2:$O$2221,4,FALSE)</f>
        <v>0</v>
      </c>
      <c r="M1176" s="25">
        <f>VLOOKUP($A$2:$A$2221,'[2]Customer Answer 5 &amp; 6'!$A$2:$O$2221,5,FALSE)</f>
        <v>37</v>
      </c>
      <c r="N1176">
        <f>VLOOKUP($A$2:$A$2221,'[2]Customer Answer 5 &amp; 6'!$A$2:$O$2221,6,FALSE)</f>
        <v>0</v>
      </c>
      <c r="O1176">
        <f>VLOOKUP($A$2:$A$2221,'[2]Customer Answer 5 &amp; 6'!$A$2:$O$2221,7,FALSE)</f>
        <v>1</v>
      </c>
      <c r="P1176">
        <f>VLOOKUP($A$2:$A$2221,'[2]Customer Answer 5 &amp; 6'!$A$2:$O$2221,8,FALSE)</f>
        <v>0</v>
      </c>
      <c r="Q1176">
        <f>VLOOKUP($A$2:$A$2221,'[2]Customer Answer 5 &amp; 6'!$A$2:$O$2221,9,FALSE)</f>
        <v>0</v>
      </c>
      <c r="R1176">
        <f>VLOOKUP($A$2:$A$2221,'[2]Customer Answer 5 &amp; 6'!$A$2:$O$2221,10,FALSE)</f>
        <v>0</v>
      </c>
      <c r="S1176" s="26">
        <f>VLOOKUP($A$2:$A$2221,'[2]Customer Answer 5 &amp; 6'!$A$2:$O$2221,11,FALSE)</f>
        <v>0</v>
      </c>
      <c r="T1176" s="26">
        <f>VLOOKUP($A$2:$A$2221,'[2]Customer Answer 5 &amp; 6'!$A$2:$O$2221,12,FALSE)</f>
        <v>0</v>
      </c>
      <c r="U1176" s="26">
        <f>VLOOKUP($A$2:$A$2221,'[2]Customer Answer 5 &amp; 6'!$A$2:$O$2221,13,FALSE)</f>
        <v>0</v>
      </c>
      <c r="V1176" s="26">
        <f>VLOOKUP($A$2:$A$2221,'[2]Customer Answer 5 &amp; 6'!$A$2:$O$2221,14,FALSE)</f>
        <v>1</v>
      </c>
      <c r="W1176" s="27" t="str">
        <f>VLOOKUP($A$2:$A$2221,'[2]Customer Answer 5 &amp; 6'!$A$2:$O$2221,15,FALSE)</f>
        <v>California</v>
      </c>
      <c r="X1176" s="21">
        <f>VLOOKUP($A$2:$A$2221,'[2]Sales Answer 1 &amp; 2'!$A$2:$N$2221,3,FALSE)</f>
        <v>404</v>
      </c>
      <c r="Y1176" s="21">
        <f>VLOOKUP($A$2:$A$2221,'[2]Sales Answer 1 &amp; 2'!$A$2:$N$2221,4,FALSE)</f>
        <v>138</v>
      </c>
      <c r="Z1176" s="21">
        <f>VLOOKUP($A$2:$A$2221,'[2]Sales Answer 1 &amp; 2'!$A$2:$N$2221,5,FALSE)</f>
        <v>275</v>
      </c>
      <c r="AA1176" s="21">
        <f>VLOOKUP($A$2:$A$2221,'[2]Sales Answer 1 &amp; 2'!$A$2:$N$2221,6,FALSE)</f>
        <v>195</v>
      </c>
      <c r="AB1176" s="21">
        <f>VLOOKUP($A$2:$A$2221,'[2]Sales Answer 1 &amp; 2'!$A$2:$N$2221,7,FALSE)</f>
        <v>183</v>
      </c>
    </row>
    <row r="1177" spans="1:28" ht="15" thickBot="1" x14ac:dyDescent="0.35">
      <c r="A1177" s="12">
        <v>2441</v>
      </c>
      <c r="B1177" s="13">
        <v>0</v>
      </c>
      <c r="C1177" s="13">
        <v>0</v>
      </c>
      <c r="D1177" s="13">
        <v>0</v>
      </c>
      <c r="E1177" s="13">
        <v>0</v>
      </c>
      <c r="F1177" s="13">
        <v>0</v>
      </c>
      <c r="G1177" s="13">
        <v>0</v>
      </c>
      <c r="H1177" s="13">
        <v>0</v>
      </c>
      <c r="I1177" s="14">
        <v>43794</v>
      </c>
      <c r="J1177" s="22">
        <f>VLOOKUP($A$2:$A$2221,'[2]Customer Answer 5 &amp; 6'!$A$2:$O$2221,2,FALSE)</f>
        <v>149476</v>
      </c>
      <c r="K1177" s="23">
        <f>VLOOKUP($A$2:$A$2221,'[2]Customer Answer 5 &amp; 6'!$A$2:$O$2221,3,FALSE)</f>
        <v>0</v>
      </c>
      <c r="L1177" s="24">
        <f>VLOOKUP($A$2:$A$2221,'[2]Customer Answer 5 &amp; 6'!$A$2:$O$2221,4,FALSE)</f>
        <v>1</v>
      </c>
      <c r="M1177" s="25">
        <f>VLOOKUP($A$2:$A$2221,'[2]Customer Answer 5 &amp; 6'!$A$2:$O$2221,5,FALSE)</f>
        <v>57</v>
      </c>
      <c r="N1177">
        <f>VLOOKUP($A$2:$A$2221,'[2]Customer Answer 5 &amp; 6'!$A$2:$O$2221,6,FALSE)</f>
        <v>1</v>
      </c>
      <c r="O1177">
        <f>VLOOKUP($A$2:$A$2221,'[2]Customer Answer 5 &amp; 6'!$A$2:$O$2221,7,FALSE)</f>
        <v>0</v>
      </c>
      <c r="P1177">
        <f>VLOOKUP($A$2:$A$2221,'[2]Customer Answer 5 &amp; 6'!$A$2:$O$2221,8,FALSE)</f>
        <v>0</v>
      </c>
      <c r="Q1177">
        <f>VLOOKUP($A$2:$A$2221,'[2]Customer Answer 5 &amp; 6'!$A$2:$O$2221,9,FALSE)</f>
        <v>0</v>
      </c>
      <c r="R1177">
        <f>VLOOKUP($A$2:$A$2221,'[2]Customer Answer 5 &amp; 6'!$A$2:$O$2221,10,FALSE)</f>
        <v>0</v>
      </c>
      <c r="S1177" s="26">
        <f>VLOOKUP($A$2:$A$2221,'[2]Customer Answer 5 &amp; 6'!$A$2:$O$2221,11,FALSE)</f>
        <v>0</v>
      </c>
      <c r="T1177" s="26">
        <f>VLOOKUP($A$2:$A$2221,'[2]Customer Answer 5 &amp; 6'!$A$2:$O$2221,12,FALSE)</f>
        <v>0</v>
      </c>
      <c r="U1177" s="26">
        <f>VLOOKUP($A$2:$A$2221,'[2]Customer Answer 5 &amp; 6'!$A$2:$O$2221,13,FALSE)</f>
        <v>1</v>
      </c>
      <c r="V1177" s="26">
        <f>VLOOKUP($A$2:$A$2221,'[2]Customer Answer 5 &amp; 6'!$A$2:$O$2221,14,FALSE)</f>
        <v>0</v>
      </c>
      <c r="W1177" s="27" t="str">
        <f>VLOOKUP($A$2:$A$2221,'[2]Customer Answer 5 &amp; 6'!$A$2:$O$2221,15,FALSE)</f>
        <v>California</v>
      </c>
      <c r="X1177" s="21">
        <f>VLOOKUP($A$2:$A$2221,'[2]Sales Answer 1 &amp; 2'!$A$2:$N$2221,3,FALSE)</f>
        <v>1166</v>
      </c>
      <c r="Y1177" s="21">
        <f>VLOOKUP($A$2:$A$2221,'[2]Sales Answer 1 &amp; 2'!$A$2:$N$2221,4,FALSE)</f>
        <v>69</v>
      </c>
      <c r="Z1177" s="21">
        <f>VLOOKUP($A$2:$A$2221,'[2]Sales Answer 1 &amp; 2'!$A$2:$N$2221,5,FALSE)</f>
        <v>287</v>
      </c>
      <c r="AA1177" s="21">
        <f>VLOOKUP($A$2:$A$2221,'[2]Sales Answer 1 &amp; 2'!$A$2:$N$2221,6,FALSE)</f>
        <v>163</v>
      </c>
      <c r="AB1177" s="21">
        <f>VLOOKUP($A$2:$A$2221,'[2]Sales Answer 1 &amp; 2'!$A$2:$N$2221,7,FALSE)</f>
        <v>124</v>
      </c>
    </row>
    <row r="1178" spans="1:28" ht="15" thickBot="1" x14ac:dyDescent="0.35">
      <c r="A1178" s="12">
        <v>1255</v>
      </c>
      <c r="B1178" s="13">
        <v>0</v>
      </c>
      <c r="C1178" s="13">
        <v>0</v>
      </c>
      <c r="D1178" s="13">
        <v>0</v>
      </c>
      <c r="E1178" s="13">
        <v>0</v>
      </c>
      <c r="F1178" s="13">
        <v>0</v>
      </c>
      <c r="G1178" s="13">
        <v>0</v>
      </c>
      <c r="H1178" s="13">
        <v>0</v>
      </c>
      <c r="I1178" s="14">
        <v>43793</v>
      </c>
      <c r="J1178" s="22">
        <f>VLOOKUP($A$2:$A$2221,'[2]Customer Answer 5 &amp; 6'!$A$2:$O$2221,2,FALSE)</f>
        <v>172940</v>
      </c>
      <c r="K1178" s="23">
        <f>VLOOKUP($A$2:$A$2221,'[2]Customer Answer 5 &amp; 6'!$A$2:$O$2221,3,FALSE)</f>
        <v>0</v>
      </c>
      <c r="L1178" s="24">
        <f>VLOOKUP($A$2:$A$2221,'[2]Customer Answer 5 &amp; 6'!$A$2:$O$2221,4,FALSE)</f>
        <v>0</v>
      </c>
      <c r="M1178" s="25">
        <f>VLOOKUP($A$2:$A$2221,'[2]Customer Answer 5 &amp; 6'!$A$2:$O$2221,5,FALSE)</f>
        <v>50</v>
      </c>
      <c r="N1178">
        <f>VLOOKUP($A$2:$A$2221,'[2]Customer Answer 5 &amp; 6'!$A$2:$O$2221,6,FALSE)</f>
        <v>0</v>
      </c>
      <c r="O1178">
        <f>VLOOKUP($A$2:$A$2221,'[2]Customer Answer 5 &amp; 6'!$A$2:$O$2221,7,FALSE)</f>
        <v>1</v>
      </c>
      <c r="P1178">
        <f>VLOOKUP($A$2:$A$2221,'[2]Customer Answer 5 &amp; 6'!$A$2:$O$2221,8,FALSE)</f>
        <v>0</v>
      </c>
      <c r="Q1178">
        <f>VLOOKUP($A$2:$A$2221,'[2]Customer Answer 5 &amp; 6'!$A$2:$O$2221,9,FALSE)</f>
        <v>0</v>
      </c>
      <c r="R1178">
        <f>VLOOKUP($A$2:$A$2221,'[2]Customer Answer 5 &amp; 6'!$A$2:$O$2221,10,FALSE)</f>
        <v>0</v>
      </c>
      <c r="S1178" s="26">
        <f>VLOOKUP($A$2:$A$2221,'[2]Customer Answer 5 &amp; 6'!$A$2:$O$2221,11,FALSE)</f>
        <v>0</v>
      </c>
      <c r="T1178" s="26">
        <f>VLOOKUP($A$2:$A$2221,'[2]Customer Answer 5 &amp; 6'!$A$2:$O$2221,12,FALSE)</f>
        <v>1</v>
      </c>
      <c r="U1178" s="26">
        <f>VLOOKUP($A$2:$A$2221,'[2]Customer Answer 5 &amp; 6'!$A$2:$O$2221,13,FALSE)</f>
        <v>0</v>
      </c>
      <c r="V1178" s="26">
        <f>VLOOKUP($A$2:$A$2221,'[2]Customer Answer 5 &amp; 6'!$A$2:$O$2221,14,FALSE)</f>
        <v>0</v>
      </c>
      <c r="W1178" s="27" t="str">
        <f>VLOOKUP($A$2:$A$2221,'[2]Customer Answer 5 &amp; 6'!$A$2:$O$2221,15,FALSE)</f>
        <v>Illinois</v>
      </c>
      <c r="X1178" s="21">
        <f>VLOOKUP($A$2:$A$2221,'[2]Sales Answer 1 &amp; 2'!$A$2:$N$2221,3,FALSE)</f>
        <v>432</v>
      </c>
      <c r="Y1178" s="21">
        <f>VLOOKUP($A$2:$A$2221,'[2]Sales Answer 1 &amp; 2'!$A$2:$N$2221,4,FALSE)</f>
        <v>175</v>
      </c>
      <c r="Z1178" s="21">
        <f>VLOOKUP($A$2:$A$2221,'[2]Sales Answer 1 &amp; 2'!$A$2:$N$2221,5,FALSE)</f>
        <v>707</v>
      </c>
      <c r="AA1178" s="21">
        <f>VLOOKUP($A$2:$A$2221,'[2]Sales Answer 1 &amp; 2'!$A$2:$N$2221,6,FALSE)</f>
        <v>384</v>
      </c>
      <c r="AB1178" s="21">
        <f>VLOOKUP($A$2:$A$2221,'[2]Sales Answer 1 &amp; 2'!$A$2:$N$2221,7,FALSE)</f>
        <v>353</v>
      </c>
    </row>
    <row r="1179" spans="1:28" ht="15" thickBot="1" x14ac:dyDescent="0.35">
      <c r="A1179" s="12">
        <v>2609</v>
      </c>
      <c r="B1179" s="13">
        <v>0</v>
      </c>
      <c r="C1179" s="13">
        <v>0</v>
      </c>
      <c r="D1179" s="13">
        <v>0</v>
      </c>
      <c r="E1179" s="13">
        <v>0</v>
      </c>
      <c r="F1179" s="13">
        <v>0</v>
      </c>
      <c r="G1179" s="13">
        <v>0</v>
      </c>
      <c r="H1179" s="13">
        <v>0</v>
      </c>
      <c r="I1179" s="14">
        <v>43793</v>
      </c>
      <c r="J1179" s="22">
        <f>VLOOKUP($A$2:$A$2221,'[2]Customer Answer 5 &amp; 6'!$A$2:$O$2221,2,FALSE)</f>
        <v>122775</v>
      </c>
      <c r="K1179" s="23">
        <f>VLOOKUP($A$2:$A$2221,'[2]Customer Answer 5 &amp; 6'!$A$2:$O$2221,3,FALSE)</f>
        <v>1</v>
      </c>
      <c r="L1179" s="24">
        <f>VLOOKUP($A$2:$A$2221,'[2]Customer Answer 5 &amp; 6'!$A$2:$O$2221,4,FALSE)</f>
        <v>0</v>
      </c>
      <c r="M1179" s="25">
        <f>VLOOKUP($A$2:$A$2221,'[2]Customer Answer 5 &amp; 6'!$A$2:$O$2221,5,FALSE)</f>
        <v>42</v>
      </c>
      <c r="N1179">
        <f>VLOOKUP($A$2:$A$2221,'[2]Customer Answer 5 &amp; 6'!$A$2:$O$2221,6,FALSE)</f>
        <v>0</v>
      </c>
      <c r="O1179">
        <f>VLOOKUP($A$2:$A$2221,'[2]Customer Answer 5 &amp; 6'!$A$2:$O$2221,7,FALSE)</f>
        <v>0</v>
      </c>
      <c r="P1179">
        <f>VLOOKUP($A$2:$A$2221,'[2]Customer Answer 5 &amp; 6'!$A$2:$O$2221,8,FALSE)</f>
        <v>0</v>
      </c>
      <c r="Q1179">
        <f>VLOOKUP($A$2:$A$2221,'[2]Customer Answer 5 &amp; 6'!$A$2:$O$2221,9,FALSE)</f>
        <v>1</v>
      </c>
      <c r="R1179">
        <f>VLOOKUP($A$2:$A$2221,'[2]Customer Answer 5 &amp; 6'!$A$2:$O$2221,10,FALSE)</f>
        <v>0</v>
      </c>
      <c r="S1179" s="26">
        <f>VLOOKUP($A$2:$A$2221,'[2]Customer Answer 5 &amp; 6'!$A$2:$O$2221,11,FALSE)</f>
        <v>0</v>
      </c>
      <c r="T1179" s="26">
        <f>VLOOKUP($A$2:$A$2221,'[2]Customer Answer 5 &amp; 6'!$A$2:$O$2221,12,FALSE)</f>
        <v>1</v>
      </c>
      <c r="U1179" s="26">
        <f>VLOOKUP($A$2:$A$2221,'[2]Customer Answer 5 &amp; 6'!$A$2:$O$2221,13,FALSE)</f>
        <v>0</v>
      </c>
      <c r="V1179" s="26">
        <f>VLOOKUP($A$2:$A$2221,'[2]Customer Answer 5 &amp; 6'!$A$2:$O$2221,14,FALSE)</f>
        <v>0</v>
      </c>
      <c r="W1179" s="27" t="str">
        <f>VLOOKUP($A$2:$A$2221,'[2]Customer Answer 5 &amp; 6'!$A$2:$O$2221,15,FALSE)</f>
        <v>California</v>
      </c>
      <c r="X1179" s="21">
        <f>VLOOKUP($A$2:$A$2221,'[2]Sales Answer 1 &amp; 2'!$A$2:$N$2221,3,FALSE)</f>
        <v>27</v>
      </c>
      <c r="Y1179" s="21">
        <f>VLOOKUP($A$2:$A$2221,'[2]Sales Answer 1 &amp; 2'!$A$2:$N$2221,4,FALSE)</f>
        <v>5</v>
      </c>
      <c r="Z1179" s="21">
        <f>VLOOKUP($A$2:$A$2221,'[2]Sales Answer 1 &amp; 2'!$A$2:$N$2221,5,FALSE)</f>
        <v>43</v>
      </c>
      <c r="AA1179" s="21">
        <f>VLOOKUP($A$2:$A$2221,'[2]Sales Answer 1 &amp; 2'!$A$2:$N$2221,6,FALSE)</f>
        <v>0</v>
      </c>
      <c r="AB1179" s="21">
        <f>VLOOKUP($A$2:$A$2221,'[2]Sales Answer 1 &amp; 2'!$A$2:$N$2221,7,FALSE)</f>
        <v>0</v>
      </c>
    </row>
    <row r="1180" spans="1:28" ht="15" thickBot="1" x14ac:dyDescent="0.35">
      <c r="A1180" s="12">
        <v>2640</v>
      </c>
      <c r="B1180" s="13">
        <v>0</v>
      </c>
      <c r="C1180" s="13">
        <v>0</v>
      </c>
      <c r="D1180" s="13">
        <v>0</v>
      </c>
      <c r="E1180" s="13">
        <v>0</v>
      </c>
      <c r="F1180" s="13">
        <v>0</v>
      </c>
      <c r="G1180" s="13">
        <v>0</v>
      </c>
      <c r="H1180" s="13">
        <v>0</v>
      </c>
      <c r="I1180" s="14">
        <v>43793</v>
      </c>
      <c r="J1180" s="22">
        <f>VLOOKUP($A$2:$A$2221,'[2]Customer Answer 5 &amp; 6'!$A$2:$O$2221,2,FALSE)</f>
        <v>141473</v>
      </c>
      <c r="K1180" s="23">
        <f>VLOOKUP($A$2:$A$2221,'[2]Customer Answer 5 &amp; 6'!$A$2:$O$2221,3,FALSE)</f>
        <v>1</v>
      </c>
      <c r="L1180" s="24">
        <f>VLOOKUP($A$2:$A$2221,'[2]Customer Answer 5 &amp; 6'!$A$2:$O$2221,4,FALSE)</f>
        <v>0</v>
      </c>
      <c r="M1180" s="25">
        <f>VLOOKUP($A$2:$A$2221,'[2]Customer Answer 5 &amp; 6'!$A$2:$O$2221,5,FALSE)</f>
        <v>35</v>
      </c>
      <c r="N1180">
        <f>VLOOKUP($A$2:$A$2221,'[2]Customer Answer 5 &amp; 6'!$A$2:$O$2221,6,FALSE)</f>
        <v>0</v>
      </c>
      <c r="O1180">
        <f>VLOOKUP($A$2:$A$2221,'[2]Customer Answer 5 &amp; 6'!$A$2:$O$2221,7,FALSE)</f>
        <v>0</v>
      </c>
      <c r="P1180">
        <f>VLOOKUP($A$2:$A$2221,'[2]Customer Answer 5 &amp; 6'!$A$2:$O$2221,8,FALSE)</f>
        <v>1</v>
      </c>
      <c r="Q1180">
        <f>VLOOKUP($A$2:$A$2221,'[2]Customer Answer 5 &amp; 6'!$A$2:$O$2221,9,FALSE)</f>
        <v>0</v>
      </c>
      <c r="R1180">
        <f>VLOOKUP($A$2:$A$2221,'[2]Customer Answer 5 &amp; 6'!$A$2:$O$2221,10,FALSE)</f>
        <v>0</v>
      </c>
      <c r="S1180" s="26">
        <f>VLOOKUP($A$2:$A$2221,'[2]Customer Answer 5 &amp; 6'!$A$2:$O$2221,11,FALSE)</f>
        <v>0</v>
      </c>
      <c r="T1180" s="26">
        <f>VLOOKUP($A$2:$A$2221,'[2]Customer Answer 5 &amp; 6'!$A$2:$O$2221,12,FALSE)</f>
        <v>0</v>
      </c>
      <c r="U1180" s="26">
        <f>VLOOKUP($A$2:$A$2221,'[2]Customer Answer 5 &amp; 6'!$A$2:$O$2221,13,FALSE)</f>
        <v>0</v>
      </c>
      <c r="V1180" s="26">
        <f>VLOOKUP($A$2:$A$2221,'[2]Customer Answer 5 &amp; 6'!$A$2:$O$2221,14,FALSE)</f>
        <v>0</v>
      </c>
      <c r="W1180" s="27" t="str">
        <f>VLOOKUP($A$2:$A$2221,'[2]Customer Answer 5 &amp; 6'!$A$2:$O$2221,15,FALSE)</f>
        <v>Florida</v>
      </c>
      <c r="X1180" s="21">
        <f>VLOOKUP($A$2:$A$2221,'[2]Sales Answer 1 &amp; 2'!$A$2:$N$2221,3,FALSE)</f>
        <v>72</v>
      </c>
      <c r="Y1180" s="21">
        <f>VLOOKUP($A$2:$A$2221,'[2]Sales Answer 1 &amp; 2'!$A$2:$N$2221,4,FALSE)</f>
        <v>27</v>
      </c>
      <c r="Z1180" s="21">
        <f>VLOOKUP($A$2:$A$2221,'[2]Sales Answer 1 &amp; 2'!$A$2:$N$2221,5,FALSE)</f>
        <v>68</v>
      </c>
      <c r="AA1180" s="21">
        <f>VLOOKUP($A$2:$A$2221,'[2]Sales Answer 1 &amp; 2'!$A$2:$N$2221,6,FALSE)</f>
        <v>51</v>
      </c>
      <c r="AB1180" s="21">
        <f>VLOOKUP($A$2:$A$2221,'[2]Sales Answer 1 &amp; 2'!$A$2:$N$2221,7,FALSE)</f>
        <v>10</v>
      </c>
    </row>
    <row r="1181" spans="1:28" ht="15" thickBot="1" x14ac:dyDescent="0.35">
      <c r="A1181" s="12">
        <v>3186</v>
      </c>
      <c r="B1181" s="13">
        <v>0</v>
      </c>
      <c r="C1181" s="13">
        <v>0</v>
      </c>
      <c r="D1181" s="13">
        <v>0</v>
      </c>
      <c r="E1181" s="13">
        <v>0</v>
      </c>
      <c r="F1181" s="13">
        <v>0</v>
      </c>
      <c r="G1181" s="13">
        <v>0</v>
      </c>
      <c r="H1181" s="13">
        <v>0</v>
      </c>
      <c r="I1181" s="14">
        <v>43793</v>
      </c>
      <c r="J1181" s="22">
        <f>VLOOKUP($A$2:$A$2221,'[2]Customer Answer 5 &amp; 6'!$A$2:$O$2221,2,FALSE)</f>
        <v>122775</v>
      </c>
      <c r="K1181" s="23">
        <f>VLOOKUP($A$2:$A$2221,'[2]Customer Answer 5 &amp; 6'!$A$2:$O$2221,3,FALSE)</f>
        <v>1</v>
      </c>
      <c r="L1181" s="24">
        <f>VLOOKUP($A$2:$A$2221,'[2]Customer Answer 5 &amp; 6'!$A$2:$O$2221,4,FALSE)</f>
        <v>0</v>
      </c>
      <c r="M1181" s="25">
        <f>VLOOKUP($A$2:$A$2221,'[2]Customer Answer 5 &amp; 6'!$A$2:$O$2221,5,FALSE)</f>
        <v>42</v>
      </c>
      <c r="N1181">
        <f>VLOOKUP($A$2:$A$2221,'[2]Customer Answer 5 &amp; 6'!$A$2:$O$2221,6,FALSE)</f>
        <v>0</v>
      </c>
      <c r="O1181">
        <f>VLOOKUP($A$2:$A$2221,'[2]Customer Answer 5 &amp; 6'!$A$2:$O$2221,7,FALSE)</f>
        <v>0</v>
      </c>
      <c r="P1181">
        <f>VLOOKUP($A$2:$A$2221,'[2]Customer Answer 5 &amp; 6'!$A$2:$O$2221,8,FALSE)</f>
        <v>0</v>
      </c>
      <c r="Q1181">
        <f>VLOOKUP($A$2:$A$2221,'[2]Customer Answer 5 &amp; 6'!$A$2:$O$2221,9,FALSE)</f>
        <v>1</v>
      </c>
      <c r="R1181">
        <f>VLOOKUP($A$2:$A$2221,'[2]Customer Answer 5 &amp; 6'!$A$2:$O$2221,10,FALSE)</f>
        <v>0</v>
      </c>
      <c r="S1181" s="26">
        <f>VLOOKUP($A$2:$A$2221,'[2]Customer Answer 5 &amp; 6'!$A$2:$O$2221,11,FALSE)</f>
        <v>0</v>
      </c>
      <c r="T1181" s="26">
        <f>VLOOKUP($A$2:$A$2221,'[2]Customer Answer 5 &amp; 6'!$A$2:$O$2221,12,FALSE)</f>
        <v>1</v>
      </c>
      <c r="U1181" s="26">
        <f>VLOOKUP($A$2:$A$2221,'[2]Customer Answer 5 &amp; 6'!$A$2:$O$2221,13,FALSE)</f>
        <v>0</v>
      </c>
      <c r="V1181" s="26">
        <f>VLOOKUP($A$2:$A$2221,'[2]Customer Answer 5 &amp; 6'!$A$2:$O$2221,14,FALSE)</f>
        <v>0</v>
      </c>
      <c r="W1181" s="27" t="str">
        <f>VLOOKUP($A$2:$A$2221,'[2]Customer Answer 5 &amp; 6'!$A$2:$O$2221,15,FALSE)</f>
        <v>Florida</v>
      </c>
      <c r="X1181" s="21">
        <f>VLOOKUP($A$2:$A$2221,'[2]Sales Answer 1 &amp; 2'!$A$2:$N$2221,3,FALSE)</f>
        <v>27</v>
      </c>
      <c r="Y1181" s="21">
        <f>VLOOKUP($A$2:$A$2221,'[2]Sales Answer 1 &amp; 2'!$A$2:$N$2221,4,FALSE)</f>
        <v>5</v>
      </c>
      <c r="Z1181" s="21">
        <f>VLOOKUP($A$2:$A$2221,'[2]Sales Answer 1 &amp; 2'!$A$2:$N$2221,5,FALSE)</f>
        <v>43</v>
      </c>
      <c r="AA1181" s="21">
        <f>VLOOKUP($A$2:$A$2221,'[2]Sales Answer 1 &amp; 2'!$A$2:$N$2221,6,FALSE)</f>
        <v>0</v>
      </c>
      <c r="AB1181" s="21">
        <f>VLOOKUP($A$2:$A$2221,'[2]Sales Answer 1 &amp; 2'!$A$2:$N$2221,7,FALSE)</f>
        <v>0</v>
      </c>
    </row>
    <row r="1182" spans="1:28" ht="15" thickBot="1" x14ac:dyDescent="0.35">
      <c r="A1182" s="12">
        <v>1765</v>
      </c>
      <c r="B1182" s="13">
        <v>0</v>
      </c>
      <c r="C1182" s="13">
        <v>0</v>
      </c>
      <c r="D1182" s="13">
        <v>0</v>
      </c>
      <c r="E1182" s="13">
        <v>0</v>
      </c>
      <c r="F1182" s="13">
        <v>0</v>
      </c>
      <c r="G1182" s="13">
        <v>0</v>
      </c>
      <c r="H1182" s="13">
        <v>0</v>
      </c>
      <c r="I1182" s="14">
        <v>43792</v>
      </c>
      <c r="J1182" s="22">
        <f>VLOOKUP($A$2:$A$2221,'[2]Customer Answer 5 &amp; 6'!$A$2:$O$2221,2,FALSE)</f>
        <v>131590</v>
      </c>
      <c r="K1182" s="23">
        <f>VLOOKUP($A$2:$A$2221,'[2]Customer Answer 5 &amp; 6'!$A$2:$O$2221,3,FALSE)</f>
        <v>1</v>
      </c>
      <c r="L1182" s="24">
        <f>VLOOKUP($A$2:$A$2221,'[2]Customer Answer 5 &amp; 6'!$A$2:$O$2221,4,FALSE)</f>
        <v>0</v>
      </c>
      <c r="M1182" s="25">
        <f>VLOOKUP($A$2:$A$2221,'[2]Customer Answer 5 &amp; 6'!$A$2:$O$2221,5,FALSE)</f>
        <v>48</v>
      </c>
      <c r="N1182">
        <f>VLOOKUP($A$2:$A$2221,'[2]Customer Answer 5 &amp; 6'!$A$2:$O$2221,6,FALSE)</f>
        <v>0</v>
      </c>
      <c r="O1182">
        <f>VLOOKUP($A$2:$A$2221,'[2]Customer Answer 5 &amp; 6'!$A$2:$O$2221,7,FALSE)</f>
        <v>0</v>
      </c>
      <c r="P1182">
        <f>VLOOKUP($A$2:$A$2221,'[2]Customer Answer 5 &amp; 6'!$A$2:$O$2221,8,FALSE)</f>
        <v>0</v>
      </c>
      <c r="Q1182">
        <f>VLOOKUP($A$2:$A$2221,'[2]Customer Answer 5 &amp; 6'!$A$2:$O$2221,9,FALSE)</f>
        <v>1</v>
      </c>
      <c r="R1182">
        <f>VLOOKUP($A$2:$A$2221,'[2]Customer Answer 5 &amp; 6'!$A$2:$O$2221,10,FALSE)</f>
        <v>0</v>
      </c>
      <c r="S1182" s="26">
        <f>VLOOKUP($A$2:$A$2221,'[2]Customer Answer 5 &amp; 6'!$A$2:$O$2221,11,FALSE)</f>
        <v>0</v>
      </c>
      <c r="T1182" s="26">
        <f>VLOOKUP($A$2:$A$2221,'[2]Customer Answer 5 &amp; 6'!$A$2:$O$2221,12,FALSE)</f>
        <v>1</v>
      </c>
      <c r="U1182" s="26">
        <f>VLOOKUP($A$2:$A$2221,'[2]Customer Answer 5 &amp; 6'!$A$2:$O$2221,13,FALSE)</f>
        <v>0</v>
      </c>
      <c r="V1182" s="26">
        <f>VLOOKUP($A$2:$A$2221,'[2]Customer Answer 5 &amp; 6'!$A$2:$O$2221,14,FALSE)</f>
        <v>0</v>
      </c>
      <c r="W1182" s="27" t="str">
        <f>VLOOKUP($A$2:$A$2221,'[2]Customer Answer 5 &amp; 6'!$A$2:$O$2221,15,FALSE)</f>
        <v>Illinois</v>
      </c>
      <c r="X1182" s="21">
        <f>VLOOKUP($A$2:$A$2221,'[2]Sales Answer 1 &amp; 2'!$A$2:$N$2221,3,FALSE)</f>
        <v>25</v>
      </c>
      <c r="Y1182" s="21">
        <f>VLOOKUP($A$2:$A$2221,'[2]Sales Answer 1 &amp; 2'!$A$2:$N$2221,4,FALSE)</f>
        <v>8</v>
      </c>
      <c r="Z1182" s="21">
        <f>VLOOKUP($A$2:$A$2221,'[2]Sales Answer 1 &amp; 2'!$A$2:$N$2221,5,FALSE)</f>
        <v>62</v>
      </c>
      <c r="AA1182" s="21">
        <f>VLOOKUP($A$2:$A$2221,'[2]Sales Answer 1 &amp; 2'!$A$2:$N$2221,6,FALSE)</f>
        <v>25</v>
      </c>
      <c r="AB1182" s="21">
        <f>VLOOKUP($A$2:$A$2221,'[2]Sales Answer 1 &amp; 2'!$A$2:$N$2221,7,FALSE)</f>
        <v>25</v>
      </c>
    </row>
    <row r="1183" spans="1:28" ht="15" thickBot="1" x14ac:dyDescent="0.35">
      <c r="A1183" s="12">
        <v>3166</v>
      </c>
      <c r="B1183" s="13">
        <v>1</v>
      </c>
      <c r="C1183" s="13">
        <v>0</v>
      </c>
      <c r="D1183" s="13">
        <v>0</v>
      </c>
      <c r="E1183" s="13">
        <v>0</v>
      </c>
      <c r="F1183" s="13">
        <v>0</v>
      </c>
      <c r="G1183" s="13">
        <v>0</v>
      </c>
      <c r="H1183" s="13">
        <v>1</v>
      </c>
      <c r="I1183" s="14">
        <v>43792</v>
      </c>
      <c r="J1183" s="22">
        <f>VLOOKUP($A$2:$A$2221,'[2]Customer Answer 5 &amp; 6'!$A$2:$O$2221,2,FALSE)</f>
        <v>150501</v>
      </c>
      <c r="K1183" s="23">
        <f>VLOOKUP($A$2:$A$2221,'[2]Customer Answer 5 &amp; 6'!$A$2:$O$2221,3,FALSE)</f>
        <v>1</v>
      </c>
      <c r="L1183" s="24">
        <f>VLOOKUP($A$2:$A$2221,'[2]Customer Answer 5 &amp; 6'!$A$2:$O$2221,4,FALSE)</f>
        <v>1</v>
      </c>
      <c r="M1183" s="25">
        <f>VLOOKUP($A$2:$A$2221,'[2]Customer Answer 5 &amp; 6'!$A$2:$O$2221,5,FALSE)</f>
        <v>66</v>
      </c>
      <c r="N1183">
        <f>VLOOKUP($A$2:$A$2221,'[2]Customer Answer 5 &amp; 6'!$A$2:$O$2221,6,FALSE)</f>
        <v>0</v>
      </c>
      <c r="O1183">
        <f>VLOOKUP($A$2:$A$2221,'[2]Customer Answer 5 &amp; 6'!$A$2:$O$2221,7,FALSE)</f>
        <v>1</v>
      </c>
      <c r="P1183">
        <f>VLOOKUP($A$2:$A$2221,'[2]Customer Answer 5 &amp; 6'!$A$2:$O$2221,8,FALSE)</f>
        <v>0</v>
      </c>
      <c r="Q1183">
        <f>VLOOKUP($A$2:$A$2221,'[2]Customer Answer 5 &amp; 6'!$A$2:$O$2221,9,FALSE)</f>
        <v>0</v>
      </c>
      <c r="R1183">
        <f>VLOOKUP($A$2:$A$2221,'[2]Customer Answer 5 &amp; 6'!$A$2:$O$2221,10,FALSE)</f>
        <v>0</v>
      </c>
      <c r="S1183" s="26">
        <f>VLOOKUP($A$2:$A$2221,'[2]Customer Answer 5 &amp; 6'!$A$2:$O$2221,11,FALSE)</f>
        <v>0</v>
      </c>
      <c r="T1183" s="26">
        <f>VLOOKUP($A$2:$A$2221,'[2]Customer Answer 5 &amp; 6'!$A$2:$O$2221,12,FALSE)</f>
        <v>1</v>
      </c>
      <c r="U1183" s="26">
        <f>VLOOKUP($A$2:$A$2221,'[2]Customer Answer 5 &amp; 6'!$A$2:$O$2221,13,FALSE)</f>
        <v>0</v>
      </c>
      <c r="V1183" s="26">
        <f>VLOOKUP($A$2:$A$2221,'[2]Customer Answer 5 &amp; 6'!$A$2:$O$2221,14,FALSE)</f>
        <v>0</v>
      </c>
      <c r="W1183" s="27" t="str">
        <f>VLOOKUP($A$2:$A$2221,'[2]Customer Answer 5 &amp; 6'!$A$2:$O$2221,15,FALSE)</f>
        <v>Other</v>
      </c>
      <c r="X1183" s="21">
        <f>VLOOKUP($A$2:$A$2221,'[2]Sales Answer 1 &amp; 2'!$A$2:$N$2221,3,FALSE)</f>
        <v>885</v>
      </c>
      <c r="Y1183" s="21">
        <f>VLOOKUP($A$2:$A$2221,'[2]Sales Answer 1 &amp; 2'!$A$2:$N$2221,4,FALSE)</f>
        <v>0</v>
      </c>
      <c r="Z1183" s="21">
        <f>VLOOKUP($A$2:$A$2221,'[2]Sales Answer 1 &amp; 2'!$A$2:$N$2221,5,FALSE)</f>
        <v>113</v>
      </c>
      <c r="AA1183" s="21">
        <f>VLOOKUP($A$2:$A$2221,'[2]Sales Answer 1 &amp; 2'!$A$2:$N$2221,6,FALSE)</f>
        <v>39</v>
      </c>
      <c r="AB1183" s="21">
        <f>VLOOKUP($A$2:$A$2221,'[2]Sales Answer 1 &amp; 2'!$A$2:$N$2221,7,FALSE)</f>
        <v>0</v>
      </c>
    </row>
    <row r="1184" spans="1:28" ht="15" thickBot="1" x14ac:dyDescent="0.35">
      <c r="A1184" s="12">
        <v>1518</v>
      </c>
      <c r="B1184" s="13">
        <v>0</v>
      </c>
      <c r="C1184" s="13">
        <v>0</v>
      </c>
      <c r="D1184" s="13">
        <v>0</v>
      </c>
      <c r="E1184" s="13">
        <v>0</v>
      </c>
      <c r="F1184" s="13">
        <v>0</v>
      </c>
      <c r="G1184" s="13">
        <v>0</v>
      </c>
      <c r="H1184" s="13">
        <v>0</v>
      </c>
      <c r="I1184" s="14">
        <v>43791</v>
      </c>
      <c r="J1184" s="22">
        <f>VLOOKUP($A$2:$A$2221,'[2]Customer Answer 5 &amp; 6'!$A$2:$O$2221,2,FALSE)</f>
        <v>128567</v>
      </c>
      <c r="K1184" s="23">
        <f>VLOOKUP($A$2:$A$2221,'[2]Customer Answer 5 &amp; 6'!$A$2:$O$2221,3,FALSE)</f>
        <v>1</v>
      </c>
      <c r="L1184" s="24">
        <f>VLOOKUP($A$2:$A$2221,'[2]Customer Answer 5 &amp; 6'!$A$2:$O$2221,4,FALSE)</f>
        <v>0</v>
      </c>
      <c r="M1184" s="25">
        <f>VLOOKUP($A$2:$A$2221,'[2]Customer Answer 5 &amp; 6'!$A$2:$O$2221,5,FALSE)</f>
        <v>38</v>
      </c>
      <c r="N1184">
        <f>VLOOKUP($A$2:$A$2221,'[2]Customer Answer 5 &amp; 6'!$A$2:$O$2221,6,FALSE)</f>
        <v>0</v>
      </c>
      <c r="O1184">
        <f>VLOOKUP($A$2:$A$2221,'[2]Customer Answer 5 &amp; 6'!$A$2:$O$2221,7,FALSE)</f>
        <v>0</v>
      </c>
      <c r="P1184">
        <f>VLOOKUP($A$2:$A$2221,'[2]Customer Answer 5 &amp; 6'!$A$2:$O$2221,8,FALSE)</f>
        <v>1</v>
      </c>
      <c r="Q1184">
        <f>VLOOKUP($A$2:$A$2221,'[2]Customer Answer 5 &amp; 6'!$A$2:$O$2221,9,FALSE)</f>
        <v>0</v>
      </c>
      <c r="R1184">
        <f>VLOOKUP($A$2:$A$2221,'[2]Customer Answer 5 &amp; 6'!$A$2:$O$2221,10,FALSE)</f>
        <v>0</v>
      </c>
      <c r="S1184" s="26">
        <f>VLOOKUP($A$2:$A$2221,'[2]Customer Answer 5 &amp; 6'!$A$2:$O$2221,11,FALSE)</f>
        <v>0</v>
      </c>
      <c r="T1184" s="26">
        <f>VLOOKUP($A$2:$A$2221,'[2]Customer Answer 5 &amp; 6'!$A$2:$O$2221,12,FALSE)</f>
        <v>1</v>
      </c>
      <c r="U1184" s="26">
        <f>VLOOKUP($A$2:$A$2221,'[2]Customer Answer 5 &amp; 6'!$A$2:$O$2221,13,FALSE)</f>
        <v>0</v>
      </c>
      <c r="V1184" s="26">
        <f>VLOOKUP($A$2:$A$2221,'[2]Customer Answer 5 &amp; 6'!$A$2:$O$2221,14,FALSE)</f>
        <v>0</v>
      </c>
      <c r="W1184" s="27" t="str">
        <f>VLOOKUP($A$2:$A$2221,'[2]Customer Answer 5 &amp; 6'!$A$2:$O$2221,15,FALSE)</f>
        <v>Florida</v>
      </c>
      <c r="X1184" s="21">
        <f>VLOOKUP($A$2:$A$2221,'[2]Sales Answer 1 &amp; 2'!$A$2:$N$2221,3,FALSE)</f>
        <v>50</v>
      </c>
      <c r="Y1184" s="21">
        <f>VLOOKUP($A$2:$A$2221,'[2]Sales Answer 1 &amp; 2'!$A$2:$N$2221,4,FALSE)</f>
        <v>14</v>
      </c>
      <c r="Z1184" s="21">
        <f>VLOOKUP($A$2:$A$2221,'[2]Sales Answer 1 &amp; 2'!$A$2:$N$2221,5,FALSE)</f>
        <v>99</v>
      </c>
      <c r="AA1184" s="21">
        <f>VLOOKUP($A$2:$A$2221,'[2]Sales Answer 1 &amp; 2'!$A$2:$N$2221,6,FALSE)</f>
        <v>9</v>
      </c>
      <c r="AB1184" s="21">
        <f>VLOOKUP($A$2:$A$2221,'[2]Sales Answer 1 &amp; 2'!$A$2:$N$2221,7,FALSE)</f>
        <v>9</v>
      </c>
    </row>
    <row r="1185" spans="1:28" ht="15" thickBot="1" x14ac:dyDescent="0.35">
      <c r="A1185" s="12">
        <v>2612</v>
      </c>
      <c r="B1185" s="13">
        <v>0</v>
      </c>
      <c r="C1185" s="13">
        <v>0</v>
      </c>
      <c r="D1185" s="13">
        <v>0</v>
      </c>
      <c r="E1185" s="13">
        <v>0</v>
      </c>
      <c r="F1185" s="13">
        <v>0</v>
      </c>
      <c r="G1185" s="13">
        <v>0</v>
      </c>
      <c r="H1185" s="13">
        <v>0</v>
      </c>
      <c r="I1185" s="14">
        <v>43791</v>
      </c>
      <c r="J1185" s="22">
        <f>VLOOKUP($A$2:$A$2221,'[2]Customer Answer 5 &amp; 6'!$A$2:$O$2221,2,FALSE)</f>
        <v>150002</v>
      </c>
      <c r="K1185" s="23">
        <f>VLOOKUP($A$2:$A$2221,'[2]Customer Answer 5 &amp; 6'!$A$2:$O$2221,3,FALSE)</f>
        <v>0</v>
      </c>
      <c r="L1185" s="24">
        <f>VLOOKUP($A$2:$A$2221,'[2]Customer Answer 5 &amp; 6'!$A$2:$O$2221,4,FALSE)</f>
        <v>1</v>
      </c>
      <c r="M1185" s="25">
        <f>VLOOKUP($A$2:$A$2221,'[2]Customer Answer 5 &amp; 6'!$A$2:$O$2221,5,FALSE)</f>
        <v>66</v>
      </c>
      <c r="N1185">
        <f>VLOOKUP($A$2:$A$2221,'[2]Customer Answer 5 &amp; 6'!$A$2:$O$2221,6,FALSE)</f>
        <v>1</v>
      </c>
      <c r="O1185">
        <f>VLOOKUP($A$2:$A$2221,'[2]Customer Answer 5 &amp; 6'!$A$2:$O$2221,7,FALSE)</f>
        <v>0</v>
      </c>
      <c r="P1185">
        <f>VLOOKUP($A$2:$A$2221,'[2]Customer Answer 5 &amp; 6'!$A$2:$O$2221,8,FALSE)</f>
        <v>0</v>
      </c>
      <c r="Q1185">
        <f>VLOOKUP($A$2:$A$2221,'[2]Customer Answer 5 &amp; 6'!$A$2:$O$2221,9,FALSE)</f>
        <v>0</v>
      </c>
      <c r="R1185">
        <f>VLOOKUP($A$2:$A$2221,'[2]Customer Answer 5 &amp; 6'!$A$2:$O$2221,10,FALSE)</f>
        <v>0</v>
      </c>
      <c r="S1185" s="26">
        <f>VLOOKUP($A$2:$A$2221,'[2]Customer Answer 5 &amp; 6'!$A$2:$O$2221,11,FALSE)</f>
        <v>0</v>
      </c>
      <c r="T1185" s="26">
        <f>VLOOKUP($A$2:$A$2221,'[2]Customer Answer 5 &amp; 6'!$A$2:$O$2221,12,FALSE)</f>
        <v>1</v>
      </c>
      <c r="U1185" s="26">
        <f>VLOOKUP($A$2:$A$2221,'[2]Customer Answer 5 &amp; 6'!$A$2:$O$2221,13,FALSE)</f>
        <v>0</v>
      </c>
      <c r="V1185" s="26">
        <f>VLOOKUP($A$2:$A$2221,'[2]Customer Answer 5 &amp; 6'!$A$2:$O$2221,14,FALSE)</f>
        <v>0</v>
      </c>
      <c r="W1185" s="27" t="str">
        <f>VLOOKUP($A$2:$A$2221,'[2]Customer Answer 5 &amp; 6'!$A$2:$O$2221,15,FALSE)</f>
        <v>New York</v>
      </c>
      <c r="X1185" s="21">
        <f>VLOOKUP($A$2:$A$2221,'[2]Sales Answer 1 &amp; 2'!$A$2:$N$2221,3,FALSE)</f>
        <v>1329</v>
      </c>
      <c r="Y1185" s="21">
        <f>VLOOKUP($A$2:$A$2221,'[2]Sales Answer 1 &amp; 2'!$A$2:$N$2221,4,FALSE)</f>
        <v>15</v>
      </c>
      <c r="Z1185" s="21">
        <f>VLOOKUP($A$2:$A$2221,'[2]Sales Answer 1 &amp; 2'!$A$2:$N$2221,5,FALSE)</f>
        <v>213</v>
      </c>
      <c r="AA1185" s="21">
        <f>VLOOKUP($A$2:$A$2221,'[2]Sales Answer 1 &amp; 2'!$A$2:$N$2221,6,FALSE)</f>
        <v>63</v>
      </c>
      <c r="AB1185" s="21">
        <f>VLOOKUP($A$2:$A$2221,'[2]Sales Answer 1 &amp; 2'!$A$2:$N$2221,7,FALSE)</f>
        <v>48</v>
      </c>
    </row>
    <row r="1186" spans="1:28" ht="15" thickBot="1" x14ac:dyDescent="0.35">
      <c r="A1186" s="12">
        <v>2904</v>
      </c>
      <c r="B1186" s="13">
        <v>0</v>
      </c>
      <c r="C1186" s="13">
        <v>0</v>
      </c>
      <c r="D1186" s="13">
        <v>0</v>
      </c>
      <c r="E1186" s="13">
        <v>0</v>
      </c>
      <c r="F1186" s="13">
        <v>0</v>
      </c>
      <c r="G1186" s="13">
        <v>0</v>
      </c>
      <c r="H1186" s="13">
        <v>0</v>
      </c>
      <c r="I1186" s="14">
        <v>43791</v>
      </c>
      <c r="J1186" s="22">
        <f>VLOOKUP($A$2:$A$2221,'[2]Customer Answer 5 &amp; 6'!$A$2:$O$2221,2,FALSE)</f>
        <v>162694</v>
      </c>
      <c r="K1186" s="23">
        <f>VLOOKUP($A$2:$A$2221,'[2]Customer Answer 5 &amp; 6'!$A$2:$O$2221,3,FALSE)</f>
        <v>1</v>
      </c>
      <c r="L1186" s="24">
        <f>VLOOKUP($A$2:$A$2221,'[2]Customer Answer 5 &amp; 6'!$A$2:$O$2221,4,FALSE)</f>
        <v>1</v>
      </c>
      <c r="M1186" s="25">
        <f>VLOOKUP($A$2:$A$2221,'[2]Customer Answer 5 &amp; 6'!$A$2:$O$2221,5,FALSE)</f>
        <v>55</v>
      </c>
      <c r="N1186">
        <f>VLOOKUP($A$2:$A$2221,'[2]Customer Answer 5 &amp; 6'!$A$2:$O$2221,6,FALSE)</f>
        <v>0</v>
      </c>
      <c r="O1186">
        <f>VLOOKUP($A$2:$A$2221,'[2]Customer Answer 5 &amp; 6'!$A$2:$O$2221,7,FALSE)</f>
        <v>1</v>
      </c>
      <c r="P1186">
        <f>VLOOKUP($A$2:$A$2221,'[2]Customer Answer 5 &amp; 6'!$A$2:$O$2221,8,FALSE)</f>
        <v>0</v>
      </c>
      <c r="Q1186">
        <f>VLOOKUP($A$2:$A$2221,'[2]Customer Answer 5 &amp; 6'!$A$2:$O$2221,9,FALSE)</f>
        <v>0</v>
      </c>
      <c r="R1186">
        <f>VLOOKUP($A$2:$A$2221,'[2]Customer Answer 5 &amp; 6'!$A$2:$O$2221,10,FALSE)</f>
        <v>0</v>
      </c>
      <c r="S1186" s="26">
        <f>VLOOKUP($A$2:$A$2221,'[2]Customer Answer 5 &amp; 6'!$A$2:$O$2221,11,FALSE)</f>
        <v>0</v>
      </c>
      <c r="T1186" s="26">
        <f>VLOOKUP($A$2:$A$2221,'[2]Customer Answer 5 &amp; 6'!$A$2:$O$2221,12,FALSE)</f>
        <v>0</v>
      </c>
      <c r="U1186" s="26">
        <f>VLOOKUP($A$2:$A$2221,'[2]Customer Answer 5 &amp; 6'!$A$2:$O$2221,13,FALSE)</f>
        <v>1</v>
      </c>
      <c r="V1186" s="26">
        <f>VLOOKUP($A$2:$A$2221,'[2]Customer Answer 5 &amp; 6'!$A$2:$O$2221,14,FALSE)</f>
        <v>0</v>
      </c>
      <c r="W1186" s="27" t="str">
        <f>VLOOKUP($A$2:$A$2221,'[2]Customer Answer 5 &amp; 6'!$A$2:$O$2221,15,FALSE)</f>
        <v>Florida</v>
      </c>
      <c r="X1186" s="21">
        <f>VLOOKUP($A$2:$A$2221,'[2]Sales Answer 1 &amp; 2'!$A$2:$N$2221,3,FALSE)</f>
        <v>984</v>
      </c>
      <c r="Y1186" s="21">
        <f>VLOOKUP($A$2:$A$2221,'[2]Sales Answer 1 &amp; 2'!$A$2:$N$2221,4,FALSE)</f>
        <v>16</v>
      </c>
      <c r="Z1186" s="21">
        <f>VLOOKUP($A$2:$A$2221,'[2]Sales Answer 1 &amp; 2'!$A$2:$N$2221,5,FALSE)</f>
        <v>407</v>
      </c>
      <c r="AA1186" s="21">
        <f>VLOOKUP($A$2:$A$2221,'[2]Sales Answer 1 &amp; 2'!$A$2:$N$2221,6,FALSE)</f>
        <v>65</v>
      </c>
      <c r="AB1186" s="21">
        <f>VLOOKUP($A$2:$A$2221,'[2]Sales Answer 1 &amp; 2'!$A$2:$N$2221,7,FALSE)</f>
        <v>236</v>
      </c>
    </row>
    <row r="1187" spans="1:28" ht="15" thickBot="1" x14ac:dyDescent="0.35">
      <c r="A1187" s="12">
        <v>1545</v>
      </c>
      <c r="B1187" s="13">
        <v>0</v>
      </c>
      <c r="C1187" s="13">
        <v>0</v>
      </c>
      <c r="D1187" s="13">
        <v>0</v>
      </c>
      <c r="E1187" s="13">
        <v>0</v>
      </c>
      <c r="F1187" s="13">
        <v>0</v>
      </c>
      <c r="G1187" s="13">
        <v>0</v>
      </c>
      <c r="H1187" s="13">
        <v>0</v>
      </c>
      <c r="I1187" s="14">
        <v>43790</v>
      </c>
      <c r="J1187" s="22">
        <f>VLOOKUP($A$2:$A$2221,'[2]Customer Answer 5 &amp; 6'!$A$2:$O$2221,2,FALSE)</f>
        <v>181741</v>
      </c>
      <c r="K1187" s="23">
        <f>VLOOKUP($A$2:$A$2221,'[2]Customer Answer 5 &amp; 6'!$A$2:$O$2221,3,FALSE)</f>
        <v>0</v>
      </c>
      <c r="L1187" s="24">
        <f>VLOOKUP($A$2:$A$2221,'[2]Customer Answer 5 &amp; 6'!$A$2:$O$2221,4,FALSE)</f>
        <v>0</v>
      </c>
      <c r="M1187" s="25">
        <f>VLOOKUP($A$2:$A$2221,'[2]Customer Answer 5 &amp; 6'!$A$2:$O$2221,5,FALSE)</f>
        <v>40</v>
      </c>
      <c r="N1187">
        <f>VLOOKUP($A$2:$A$2221,'[2]Customer Answer 5 &amp; 6'!$A$2:$O$2221,6,FALSE)</f>
        <v>0</v>
      </c>
      <c r="O1187">
        <f>VLOOKUP($A$2:$A$2221,'[2]Customer Answer 5 &amp; 6'!$A$2:$O$2221,7,FALSE)</f>
        <v>0</v>
      </c>
      <c r="P1187">
        <f>VLOOKUP($A$2:$A$2221,'[2]Customer Answer 5 &amp; 6'!$A$2:$O$2221,8,FALSE)</f>
        <v>1</v>
      </c>
      <c r="Q1187">
        <f>VLOOKUP($A$2:$A$2221,'[2]Customer Answer 5 &amp; 6'!$A$2:$O$2221,9,FALSE)</f>
        <v>0</v>
      </c>
      <c r="R1187">
        <f>VLOOKUP($A$2:$A$2221,'[2]Customer Answer 5 &amp; 6'!$A$2:$O$2221,10,FALSE)</f>
        <v>0</v>
      </c>
      <c r="S1187" s="26">
        <f>VLOOKUP($A$2:$A$2221,'[2]Customer Answer 5 &amp; 6'!$A$2:$O$2221,11,FALSE)</f>
        <v>0</v>
      </c>
      <c r="T1187" s="26">
        <f>VLOOKUP($A$2:$A$2221,'[2]Customer Answer 5 &amp; 6'!$A$2:$O$2221,12,FALSE)</f>
        <v>1</v>
      </c>
      <c r="U1187" s="26">
        <f>VLOOKUP($A$2:$A$2221,'[2]Customer Answer 5 &amp; 6'!$A$2:$O$2221,13,FALSE)</f>
        <v>0</v>
      </c>
      <c r="V1187" s="26">
        <f>VLOOKUP($A$2:$A$2221,'[2]Customer Answer 5 &amp; 6'!$A$2:$O$2221,14,FALSE)</f>
        <v>0</v>
      </c>
      <c r="W1187" s="27" t="str">
        <f>VLOOKUP($A$2:$A$2221,'[2]Customer Answer 5 &amp; 6'!$A$2:$O$2221,15,FALSE)</f>
        <v>Texas</v>
      </c>
      <c r="X1187" s="21">
        <f>VLOOKUP($A$2:$A$2221,'[2]Sales Answer 1 &amp; 2'!$A$2:$N$2221,3,FALSE)</f>
        <v>554</v>
      </c>
      <c r="Y1187" s="21">
        <f>VLOOKUP($A$2:$A$2221,'[2]Sales Answer 1 &amp; 2'!$A$2:$N$2221,4,FALSE)</f>
        <v>340</v>
      </c>
      <c r="Z1187" s="21">
        <f>VLOOKUP($A$2:$A$2221,'[2]Sales Answer 1 &amp; 2'!$A$2:$N$2221,5,FALSE)</f>
        <v>2090</v>
      </c>
      <c r="AA1187" s="21">
        <f>VLOOKUP($A$2:$A$2221,'[2]Sales Answer 1 &amp; 2'!$A$2:$N$2221,6,FALSE)</f>
        <v>129</v>
      </c>
      <c r="AB1187" s="21">
        <f>VLOOKUP($A$2:$A$2221,'[2]Sales Answer 1 &amp; 2'!$A$2:$N$2221,7,FALSE)</f>
        <v>298</v>
      </c>
    </row>
    <row r="1188" spans="1:28" ht="15" thickBot="1" x14ac:dyDescent="0.35">
      <c r="A1188" s="12">
        <v>1660</v>
      </c>
      <c r="B1188" s="13">
        <v>1</v>
      </c>
      <c r="C1188" s="13">
        <v>0</v>
      </c>
      <c r="D1188" s="13">
        <v>0</v>
      </c>
      <c r="E1188" s="13">
        <v>0</v>
      </c>
      <c r="F1188" s="13">
        <v>0</v>
      </c>
      <c r="G1188" s="13">
        <v>0</v>
      </c>
      <c r="H1188" s="13">
        <v>1</v>
      </c>
      <c r="I1188" s="14">
        <v>43790</v>
      </c>
      <c r="J1188" s="22">
        <f>VLOOKUP($A$2:$A$2221,'[2]Customer Answer 5 &amp; 6'!$A$2:$O$2221,2,FALSE)</f>
        <v>136145</v>
      </c>
      <c r="K1188" s="23">
        <f>VLOOKUP($A$2:$A$2221,'[2]Customer Answer 5 &amp; 6'!$A$2:$O$2221,3,FALSE)</f>
        <v>1</v>
      </c>
      <c r="L1188" s="24">
        <f>VLOOKUP($A$2:$A$2221,'[2]Customer Answer 5 &amp; 6'!$A$2:$O$2221,4,FALSE)</f>
        <v>0</v>
      </c>
      <c r="M1188" s="25">
        <f>VLOOKUP($A$2:$A$2221,'[2]Customer Answer 5 &amp; 6'!$A$2:$O$2221,5,FALSE)</f>
        <v>35</v>
      </c>
      <c r="N1188">
        <f>VLOOKUP($A$2:$A$2221,'[2]Customer Answer 5 &amp; 6'!$A$2:$O$2221,6,FALSE)</f>
        <v>0</v>
      </c>
      <c r="O1188">
        <f>VLOOKUP($A$2:$A$2221,'[2]Customer Answer 5 &amp; 6'!$A$2:$O$2221,7,FALSE)</f>
        <v>1</v>
      </c>
      <c r="P1188">
        <f>VLOOKUP($A$2:$A$2221,'[2]Customer Answer 5 &amp; 6'!$A$2:$O$2221,8,FALSE)</f>
        <v>0</v>
      </c>
      <c r="Q1188">
        <f>VLOOKUP($A$2:$A$2221,'[2]Customer Answer 5 &amp; 6'!$A$2:$O$2221,9,FALSE)</f>
        <v>0</v>
      </c>
      <c r="R1188">
        <f>VLOOKUP($A$2:$A$2221,'[2]Customer Answer 5 &amp; 6'!$A$2:$O$2221,10,FALSE)</f>
        <v>0</v>
      </c>
      <c r="S1188" s="26">
        <f>VLOOKUP($A$2:$A$2221,'[2]Customer Answer 5 &amp; 6'!$A$2:$O$2221,11,FALSE)</f>
        <v>0</v>
      </c>
      <c r="T1188" s="26">
        <f>VLOOKUP($A$2:$A$2221,'[2]Customer Answer 5 &amp; 6'!$A$2:$O$2221,12,FALSE)</f>
        <v>0</v>
      </c>
      <c r="U1188" s="26">
        <f>VLOOKUP($A$2:$A$2221,'[2]Customer Answer 5 &amp; 6'!$A$2:$O$2221,13,FALSE)</f>
        <v>0</v>
      </c>
      <c r="V1188" s="26">
        <f>VLOOKUP($A$2:$A$2221,'[2]Customer Answer 5 &amp; 6'!$A$2:$O$2221,14,FALSE)</f>
        <v>0</v>
      </c>
      <c r="W1188" s="27" t="str">
        <f>VLOOKUP($A$2:$A$2221,'[2]Customer Answer 5 &amp; 6'!$A$2:$O$2221,15,FALSE)</f>
        <v>Other</v>
      </c>
      <c r="X1188" s="21">
        <f>VLOOKUP($A$2:$A$2221,'[2]Sales Answer 1 &amp; 2'!$A$2:$N$2221,3,FALSE)</f>
        <v>211</v>
      </c>
      <c r="Y1188" s="21">
        <f>VLOOKUP($A$2:$A$2221,'[2]Sales Answer 1 &amp; 2'!$A$2:$N$2221,4,FALSE)</f>
        <v>15</v>
      </c>
      <c r="Z1188" s="21">
        <f>VLOOKUP($A$2:$A$2221,'[2]Sales Answer 1 &amp; 2'!$A$2:$N$2221,5,FALSE)</f>
        <v>286</v>
      </c>
      <c r="AA1188" s="21">
        <f>VLOOKUP($A$2:$A$2221,'[2]Sales Answer 1 &amp; 2'!$A$2:$N$2221,6,FALSE)</f>
        <v>64</v>
      </c>
      <c r="AB1188" s="21">
        <f>VLOOKUP($A$2:$A$2221,'[2]Sales Answer 1 &amp; 2'!$A$2:$N$2221,7,FALSE)</f>
        <v>4</v>
      </c>
    </row>
    <row r="1189" spans="1:28" ht="15" thickBot="1" x14ac:dyDescent="0.35">
      <c r="A1189" s="12">
        <v>1363</v>
      </c>
      <c r="B1189" s="13">
        <v>0</v>
      </c>
      <c r="C1189" s="13">
        <v>0</v>
      </c>
      <c r="D1189" s="13">
        <v>0</v>
      </c>
      <c r="E1189" s="13">
        <v>0</v>
      </c>
      <c r="F1189" s="13">
        <v>0</v>
      </c>
      <c r="G1189" s="13">
        <v>0</v>
      </c>
      <c r="H1189" s="13">
        <v>0</v>
      </c>
      <c r="I1189" s="14">
        <v>43788</v>
      </c>
      <c r="J1189" s="22">
        <f>VLOOKUP($A$2:$A$2221,'[2]Customer Answer 5 &amp; 6'!$A$2:$O$2221,2,FALSE)</f>
        <v>130822</v>
      </c>
      <c r="K1189" s="23">
        <f>VLOOKUP($A$2:$A$2221,'[2]Customer Answer 5 &amp; 6'!$A$2:$O$2221,3,FALSE)</f>
        <v>1</v>
      </c>
      <c r="L1189" s="24">
        <f>VLOOKUP($A$2:$A$2221,'[2]Customer Answer 5 &amp; 6'!$A$2:$O$2221,4,FALSE)</f>
        <v>0</v>
      </c>
      <c r="M1189" s="25">
        <f>VLOOKUP($A$2:$A$2221,'[2]Customer Answer 5 &amp; 6'!$A$2:$O$2221,5,FALSE)</f>
        <v>51</v>
      </c>
      <c r="N1189">
        <f>VLOOKUP($A$2:$A$2221,'[2]Customer Answer 5 &amp; 6'!$A$2:$O$2221,6,FALSE)</f>
        <v>0</v>
      </c>
      <c r="O1189">
        <f>VLOOKUP($A$2:$A$2221,'[2]Customer Answer 5 &amp; 6'!$A$2:$O$2221,7,FALSE)</f>
        <v>0</v>
      </c>
      <c r="P1189">
        <f>VLOOKUP($A$2:$A$2221,'[2]Customer Answer 5 &amp; 6'!$A$2:$O$2221,8,FALSE)</f>
        <v>1</v>
      </c>
      <c r="Q1189">
        <f>VLOOKUP($A$2:$A$2221,'[2]Customer Answer 5 &amp; 6'!$A$2:$O$2221,9,FALSE)</f>
        <v>0</v>
      </c>
      <c r="R1189">
        <f>VLOOKUP($A$2:$A$2221,'[2]Customer Answer 5 &amp; 6'!$A$2:$O$2221,10,FALSE)</f>
        <v>0</v>
      </c>
      <c r="S1189" s="26">
        <f>VLOOKUP($A$2:$A$2221,'[2]Customer Answer 5 &amp; 6'!$A$2:$O$2221,11,FALSE)</f>
        <v>0</v>
      </c>
      <c r="T1189" s="26">
        <f>VLOOKUP($A$2:$A$2221,'[2]Customer Answer 5 &amp; 6'!$A$2:$O$2221,12,FALSE)</f>
        <v>1</v>
      </c>
      <c r="U1189" s="26">
        <f>VLOOKUP($A$2:$A$2221,'[2]Customer Answer 5 &amp; 6'!$A$2:$O$2221,13,FALSE)</f>
        <v>0</v>
      </c>
      <c r="V1189" s="26">
        <f>VLOOKUP($A$2:$A$2221,'[2]Customer Answer 5 &amp; 6'!$A$2:$O$2221,14,FALSE)</f>
        <v>0</v>
      </c>
      <c r="W1189" s="27" t="str">
        <f>VLOOKUP($A$2:$A$2221,'[2]Customer Answer 5 &amp; 6'!$A$2:$O$2221,15,FALSE)</f>
        <v>Illinois</v>
      </c>
      <c r="X1189" s="21">
        <f>VLOOKUP($A$2:$A$2221,'[2]Sales Answer 1 &amp; 2'!$A$2:$N$2221,3,FALSE)</f>
        <v>13</v>
      </c>
      <c r="Y1189" s="21">
        <f>VLOOKUP($A$2:$A$2221,'[2]Sales Answer 1 &amp; 2'!$A$2:$N$2221,4,FALSE)</f>
        <v>38</v>
      </c>
      <c r="Z1189" s="21">
        <f>VLOOKUP($A$2:$A$2221,'[2]Sales Answer 1 &amp; 2'!$A$2:$N$2221,5,FALSE)</f>
        <v>55</v>
      </c>
      <c r="AA1189" s="21">
        <f>VLOOKUP($A$2:$A$2221,'[2]Sales Answer 1 &amp; 2'!$A$2:$N$2221,6,FALSE)</f>
        <v>8</v>
      </c>
      <c r="AB1189" s="21">
        <f>VLOOKUP($A$2:$A$2221,'[2]Sales Answer 1 &amp; 2'!$A$2:$N$2221,7,FALSE)</f>
        <v>51</v>
      </c>
    </row>
    <row r="1190" spans="1:28" ht="15" thickBot="1" x14ac:dyDescent="0.35">
      <c r="A1190" s="12">
        <v>2533</v>
      </c>
      <c r="B1190" s="13">
        <v>0</v>
      </c>
      <c r="C1190" s="13">
        <v>0</v>
      </c>
      <c r="D1190" s="13">
        <v>0</v>
      </c>
      <c r="E1190" s="13">
        <v>0</v>
      </c>
      <c r="F1190" s="13">
        <v>0</v>
      </c>
      <c r="G1190" s="13">
        <v>0</v>
      </c>
      <c r="H1190" s="13">
        <v>0</v>
      </c>
      <c r="I1190" s="14">
        <v>43788</v>
      </c>
      <c r="J1190" s="22">
        <f>VLOOKUP($A$2:$A$2221,'[2]Customer Answer 5 &amp; 6'!$A$2:$O$2221,2,FALSE)</f>
        <v>131859</v>
      </c>
      <c r="K1190" s="23">
        <f>VLOOKUP($A$2:$A$2221,'[2]Customer Answer 5 &amp; 6'!$A$2:$O$2221,3,FALSE)</f>
        <v>1</v>
      </c>
      <c r="L1190" s="24">
        <f>VLOOKUP($A$2:$A$2221,'[2]Customer Answer 5 &amp; 6'!$A$2:$O$2221,4,FALSE)</f>
        <v>0</v>
      </c>
      <c r="M1190" s="25">
        <f>VLOOKUP($A$2:$A$2221,'[2]Customer Answer 5 &amp; 6'!$A$2:$O$2221,5,FALSE)</f>
        <v>44</v>
      </c>
      <c r="N1190">
        <f>VLOOKUP($A$2:$A$2221,'[2]Customer Answer 5 &amp; 6'!$A$2:$O$2221,6,FALSE)</f>
        <v>1</v>
      </c>
      <c r="O1190">
        <f>VLOOKUP($A$2:$A$2221,'[2]Customer Answer 5 &amp; 6'!$A$2:$O$2221,7,FALSE)</f>
        <v>0</v>
      </c>
      <c r="P1190">
        <f>VLOOKUP($A$2:$A$2221,'[2]Customer Answer 5 &amp; 6'!$A$2:$O$2221,8,FALSE)</f>
        <v>0</v>
      </c>
      <c r="Q1190">
        <f>VLOOKUP($A$2:$A$2221,'[2]Customer Answer 5 &amp; 6'!$A$2:$O$2221,9,FALSE)</f>
        <v>0</v>
      </c>
      <c r="R1190">
        <f>VLOOKUP($A$2:$A$2221,'[2]Customer Answer 5 &amp; 6'!$A$2:$O$2221,10,FALSE)</f>
        <v>0</v>
      </c>
      <c r="S1190" s="26">
        <f>VLOOKUP($A$2:$A$2221,'[2]Customer Answer 5 &amp; 6'!$A$2:$O$2221,11,FALSE)</f>
        <v>0</v>
      </c>
      <c r="T1190" s="26">
        <f>VLOOKUP($A$2:$A$2221,'[2]Customer Answer 5 &amp; 6'!$A$2:$O$2221,12,FALSE)</f>
        <v>1</v>
      </c>
      <c r="U1190" s="26">
        <f>VLOOKUP($A$2:$A$2221,'[2]Customer Answer 5 &amp; 6'!$A$2:$O$2221,13,FALSE)</f>
        <v>0</v>
      </c>
      <c r="V1190" s="26">
        <f>VLOOKUP($A$2:$A$2221,'[2]Customer Answer 5 &amp; 6'!$A$2:$O$2221,14,FALSE)</f>
        <v>0</v>
      </c>
      <c r="W1190" s="27" t="str">
        <f>VLOOKUP($A$2:$A$2221,'[2]Customer Answer 5 &amp; 6'!$A$2:$O$2221,15,FALSE)</f>
        <v>Illinois</v>
      </c>
      <c r="X1190" s="21">
        <f>VLOOKUP($A$2:$A$2221,'[2]Sales Answer 1 &amp; 2'!$A$2:$N$2221,3,FALSE)</f>
        <v>12</v>
      </c>
      <c r="Y1190" s="21">
        <f>VLOOKUP($A$2:$A$2221,'[2]Sales Answer 1 &amp; 2'!$A$2:$N$2221,4,FALSE)</f>
        <v>4</v>
      </c>
      <c r="Z1190" s="21">
        <f>VLOOKUP($A$2:$A$2221,'[2]Sales Answer 1 &amp; 2'!$A$2:$N$2221,5,FALSE)</f>
        <v>12</v>
      </c>
      <c r="AA1190" s="21">
        <f>VLOOKUP($A$2:$A$2221,'[2]Sales Answer 1 &amp; 2'!$A$2:$N$2221,6,FALSE)</f>
        <v>33</v>
      </c>
      <c r="AB1190" s="21">
        <f>VLOOKUP($A$2:$A$2221,'[2]Sales Answer 1 &amp; 2'!$A$2:$N$2221,7,FALSE)</f>
        <v>0</v>
      </c>
    </row>
    <row r="1191" spans="1:28" ht="15" thickBot="1" x14ac:dyDescent="0.35">
      <c r="A1191" s="12">
        <v>2770</v>
      </c>
      <c r="B1191" s="13">
        <v>0</v>
      </c>
      <c r="C1191" s="13">
        <v>0</v>
      </c>
      <c r="D1191" s="13">
        <v>0</v>
      </c>
      <c r="E1191" s="13">
        <v>0</v>
      </c>
      <c r="F1191" s="13">
        <v>0</v>
      </c>
      <c r="G1191" s="13">
        <v>0</v>
      </c>
      <c r="H1191" s="13">
        <v>0</v>
      </c>
      <c r="I1191" s="14">
        <v>43788</v>
      </c>
      <c r="J1191" s="22">
        <f>VLOOKUP($A$2:$A$2221,'[2]Customer Answer 5 &amp; 6'!$A$2:$O$2221,2,FALSE)</f>
        <v>128520</v>
      </c>
      <c r="K1191" s="23">
        <f>VLOOKUP($A$2:$A$2221,'[2]Customer Answer 5 &amp; 6'!$A$2:$O$2221,3,FALSE)</f>
        <v>1</v>
      </c>
      <c r="L1191" s="24">
        <f>VLOOKUP($A$2:$A$2221,'[2]Customer Answer 5 &amp; 6'!$A$2:$O$2221,4,FALSE)</f>
        <v>1</v>
      </c>
      <c r="M1191" s="25">
        <f>VLOOKUP($A$2:$A$2221,'[2]Customer Answer 5 &amp; 6'!$A$2:$O$2221,5,FALSE)</f>
        <v>60</v>
      </c>
      <c r="N1191">
        <f>VLOOKUP($A$2:$A$2221,'[2]Customer Answer 5 &amp; 6'!$A$2:$O$2221,6,FALSE)</f>
        <v>0</v>
      </c>
      <c r="O1191">
        <f>VLOOKUP($A$2:$A$2221,'[2]Customer Answer 5 &amp; 6'!$A$2:$O$2221,7,FALSE)</f>
        <v>1</v>
      </c>
      <c r="P1191">
        <f>VLOOKUP($A$2:$A$2221,'[2]Customer Answer 5 &amp; 6'!$A$2:$O$2221,8,FALSE)</f>
        <v>0</v>
      </c>
      <c r="Q1191">
        <f>VLOOKUP($A$2:$A$2221,'[2]Customer Answer 5 &amp; 6'!$A$2:$O$2221,9,FALSE)</f>
        <v>0</v>
      </c>
      <c r="R1191">
        <f>VLOOKUP($A$2:$A$2221,'[2]Customer Answer 5 &amp; 6'!$A$2:$O$2221,10,FALSE)</f>
        <v>0</v>
      </c>
      <c r="S1191" s="26">
        <f>VLOOKUP($A$2:$A$2221,'[2]Customer Answer 5 &amp; 6'!$A$2:$O$2221,11,FALSE)</f>
        <v>0</v>
      </c>
      <c r="T1191" s="26">
        <f>VLOOKUP($A$2:$A$2221,'[2]Customer Answer 5 &amp; 6'!$A$2:$O$2221,12,FALSE)</f>
        <v>0</v>
      </c>
      <c r="U1191" s="26">
        <f>VLOOKUP($A$2:$A$2221,'[2]Customer Answer 5 &amp; 6'!$A$2:$O$2221,13,FALSE)</f>
        <v>1</v>
      </c>
      <c r="V1191" s="26">
        <f>VLOOKUP($A$2:$A$2221,'[2]Customer Answer 5 &amp; 6'!$A$2:$O$2221,14,FALSE)</f>
        <v>0</v>
      </c>
      <c r="W1191" s="27" t="str">
        <f>VLOOKUP($A$2:$A$2221,'[2]Customer Answer 5 &amp; 6'!$A$2:$O$2221,15,FALSE)</f>
        <v>Other</v>
      </c>
      <c r="X1191" s="21">
        <f>VLOOKUP($A$2:$A$2221,'[2]Sales Answer 1 &amp; 2'!$A$2:$N$2221,3,FALSE)</f>
        <v>50</v>
      </c>
      <c r="Y1191" s="21">
        <f>VLOOKUP($A$2:$A$2221,'[2]Sales Answer 1 &amp; 2'!$A$2:$N$2221,4,FALSE)</f>
        <v>0</v>
      </c>
      <c r="Z1191" s="21">
        <f>VLOOKUP($A$2:$A$2221,'[2]Sales Answer 1 &amp; 2'!$A$2:$N$2221,5,FALSE)</f>
        <v>45</v>
      </c>
      <c r="AA1191" s="21">
        <f>VLOOKUP($A$2:$A$2221,'[2]Sales Answer 1 &amp; 2'!$A$2:$N$2221,6,FALSE)</f>
        <v>0</v>
      </c>
      <c r="AB1191" s="21">
        <f>VLOOKUP($A$2:$A$2221,'[2]Sales Answer 1 &amp; 2'!$A$2:$N$2221,7,FALSE)</f>
        <v>9</v>
      </c>
    </row>
    <row r="1192" spans="1:28" ht="15" thickBot="1" x14ac:dyDescent="0.35">
      <c r="A1192" s="12">
        <v>1276</v>
      </c>
      <c r="B1192" s="13">
        <v>0</v>
      </c>
      <c r="C1192" s="13">
        <v>0</v>
      </c>
      <c r="D1192" s="13">
        <v>0</v>
      </c>
      <c r="E1192" s="13">
        <v>0</v>
      </c>
      <c r="F1192" s="13">
        <v>0</v>
      </c>
      <c r="G1192" s="13">
        <v>0</v>
      </c>
      <c r="H1192" s="13">
        <v>0</v>
      </c>
      <c r="I1192" s="14">
        <v>43787</v>
      </c>
      <c r="J1192" s="22">
        <f>VLOOKUP($A$2:$A$2221,'[2]Customer Answer 5 &amp; 6'!$A$2:$O$2221,2,FALSE)</f>
        <v>135416</v>
      </c>
      <c r="K1192" s="23">
        <f>VLOOKUP($A$2:$A$2221,'[2]Customer Answer 5 &amp; 6'!$A$2:$O$2221,3,FALSE)</f>
        <v>0</v>
      </c>
      <c r="L1192" s="24">
        <f>VLOOKUP($A$2:$A$2221,'[2]Customer Answer 5 &amp; 6'!$A$2:$O$2221,4,FALSE)</f>
        <v>0</v>
      </c>
      <c r="M1192" s="25">
        <f>VLOOKUP($A$2:$A$2221,'[2]Customer Answer 5 &amp; 6'!$A$2:$O$2221,5,FALSE)</f>
        <v>71</v>
      </c>
      <c r="N1192">
        <f>VLOOKUP($A$2:$A$2221,'[2]Customer Answer 5 &amp; 6'!$A$2:$O$2221,6,FALSE)</f>
        <v>1</v>
      </c>
      <c r="O1192">
        <f>VLOOKUP($A$2:$A$2221,'[2]Customer Answer 5 &amp; 6'!$A$2:$O$2221,7,FALSE)</f>
        <v>0</v>
      </c>
      <c r="P1192">
        <f>VLOOKUP($A$2:$A$2221,'[2]Customer Answer 5 &amp; 6'!$A$2:$O$2221,8,FALSE)</f>
        <v>0</v>
      </c>
      <c r="Q1192">
        <f>VLOOKUP($A$2:$A$2221,'[2]Customer Answer 5 &amp; 6'!$A$2:$O$2221,9,FALSE)</f>
        <v>0</v>
      </c>
      <c r="R1192">
        <f>VLOOKUP($A$2:$A$2221,'[2]Customer Answer 5 &amp; 6'!$A$2:$O$2221,10,FALSE)</f>
        <v>0</v>
      </c>
      <c r="S1192" s="26">
        <f>VLOOKUP($A$2:$A$2221,'[2]Customer Answer 5 &amp; 6'!$A$2:$O$2221,11,FALSE)</f>
        <v>0</v>
      </c>
      <c r="T1192" s="26">
        <f>VLOOKUP($A$2:$A$2221,'[2]Customer Answer 5 &amp; 6'!$A$2:$O$2221,12,FALSE)</f>
        <v>0</v>
      </c>
      <c r="U1192" s="26">
        <f>VLOOKUP($A$2:$A$2221,'[2]Customer Answer 5 &amp; 6'!$A$2:$O$2221,13,FALSE)</f>
        <v>1</v>
      </c>
      <c r="V1192" s="26">
        <f>VLOOKUP($A$2:$A$2221,'[2]Customer Answer 5 &amp; 6'!$A$2:$O$2221,14,FALSE)</f>
        <v>0</v>
      </c>
      <c r="W1192" s="27" t="str">
        <f>VLOOKUP($A$2:$A$2221,'[2]Customer Answer 5 &amp; 6'!$A$2:$O$2221,15,FALSE)</f>
        <v>Other</v>
      </c>
      <c r="X1192" s="21">
        <f>VLOOKUP($A$2:$A$2221,'[2]Sales Answer 1 &amp; 2'!$A$2:$N$2221,3,FALSE)</f>
        <v>948</v>
      </c>
      <c r="Y1192" s="21">
        <f>VLOOKUP($A$2:$A$2221,'[2]Sales Answer 1 &amp; 2'!$A$2:$N$2221,4,FALSE)</f>
        <v>11</v>
      </c>
      <c r="Z1192" s="21">
        <f>VLOOKUP($A$2:$A$2221,'[2]Sales Answer 1 &amp; 2'!$A$2:$N$2221,5,FALSE)</f>
        <v>310</v>
      </c>
      <c r="AA1192" s="21">
        <f>VLOOKUP($A$2:$A$2221,'[2]Sales Answer 1 &amp; 2'!$A$2:$N$2221,6,FALSE)</f>
        <v>15</v>
      </c>
      <c r="AB1192" s="21">
        <f>VLOOKUP($A$2:$A$2221,'[2]Sales Answer 1 &amp; 2'!$A$2:$N$2221,7,FALSE)</f>
        <v>11</v>
      </c>
    </row>
    <row r="1193" spans="1:28" ht="15" thickBot="1" x14ac:dyDescent="0.35">
      <c r="A1193" s="12">
        <v>1327</v>
      </c>
      <c r="B1193" s="13">
        <v>0</v>
      </c>
      <c r="C1193" s="13">
        <v>0</v>
      </c>
      <c r="D1193" s="13">
        <v>0</v>
      </c>
      <c r="E1193" s="13">
        <v>0</v>
      </c>
      <c r="F1193" s="13">
        <v>0</v>
      </c>
      <c r="G1193" s="13">
        <v>0</v>
      </c>
      <c r="H1193" s="13">
        <v>0</v>
      </c>
      <c r="I1193" s="14">
        <v>43787</v>
      </c>
      <c r="J1193" s="22">
        <f>VLOOKUP($A$2:$A$2221,'[2]Customer Answer 5 &amp; 6'!$A$2:$O$2221,2,FALSE)</f>
        <v>159292</v>
      </c>
      <c r="K1193" s="23">
        <f>VLOOKUP($A$2:$A$2221,'[2]Customer Answer 5 &amp; 6'!$A$2:$O$2221,3,FALSE)</f>
        <v>0</v>
      </c>
      <c r="L1193" s="24">
        <f>VLOOKUP($A$2:$A$2221,'[2]Customer Answer 5 &amp; 6'!$A$2:$O$2221,4,FALSE)</f>
        <v>1</v>
      </c>
      <c r="M1193" s="25">
        <f>VLOOKUP($A$2:$A$2221,'[2]Customer Answer 5 &amp; 6'!$A$2:$O$2221,5,FALSE)</f>
        <v>70</v>
      </c>
      <c r="N1193">
        <f>VLOOKUP($A$2:$A$2221,'[2]Customer Answer 5 &amp; 6'!$A$2:$O$2221,6,FALSE)</f>
        <v>0</v>
      </c>
      <c r="O1193">
        <f>VLOOKUP($A$2:$A$2221,'[2]Customer Answer 5 &amp; 6'!$A$2:$O$2221,7,FALSE)</f>
        <v>0</v>
      </c>
      <c r="P1193">
        <f>VLOOKUP($A$2:$A$2221,'[2]Customer Answer 5 &amp; 6'!$A$2:$O$2221,8,FALSE)</f>
        <v>0</v>
      </c>
      <c r="Q1193">
        <f>VLOOKUP($A$2:$A$2221,'[2]Customer Answer 5 &amp; 6'!$A$2:$O$2221,9,FALSE)</f>
        <v>1</v>
      </c>
      <c r="R1193">
        <f>VLOOKUP($A$2:$A$2221,'[2]Customer Answer 5 &amp; 6'!$A$2:$O$2221,10,FALSE)</f>
        <v>0</v>
      </c>
      <c r="S1193" s="26">
        <f>VLOOKUP($A$2:$A$2221,'[2]Customer Answer 5 &amp; 6'!$A$2:$O$2221,11,FALSE)</f>
        <v>0</v>
      </c>
      <c r="T1193" s="26">
        <f>VLOOKUP($A$2:$A$2221,'[2]Customer Answer 5 &amp; 6'!$A$2:$O$2221,12,FALSE)</f>
        <v>0</v>
      </c>
      <c r="U1193" s="26">
        <f>VLOOKUP($A$2:$A$2221,'[2]Customer Answer 5 &amp; 6'!$A$2:$O$2221,13,FALSE)</f>
        <v>0</v>
      </c>
      <c r="V1193" s="26">
        <f>VLOOKUP($A$2:$A$2221,'[2]Customer Answer 5 &amp; 6'!$A$2:$O$2221,14,FALSE)</f>
        <v>1</v>
      </c>
      <c r="W1193" s="27" t="str">
        <f>VLOOKUP($A$2:$A$2221,'[2]Customer Answer 5 &amp; 6'!$A$2:$O$2221,15,FALSE)</f>
        <v>Illinois</v>
      </c>
      <c r="X1193" s="21">
        <f>VLOOKUP($A$2:$A$2221,'[2]Sales Answer 1 &amp; 2'!$A$2:$N$2221,3,FALSE)</f>
        <v>1016</v>
      </c>
      <c r="Y1193" s="21">
        <f>VLOOKUP($A$2:$A$2221,'[2]Sales Answer 1 &amp; 2'!$A$2:$N$2221,4,FALSE)</f>
        <v>38</v>
      </c>
      <c r="Z1193" s="21">
        <f>VLOOKUP($A$2:$A$2221,'[2]Sales Answer 1 &amp; 2'!$A$2:$N$2221,5,FALSE)</f>
        <v>183</v>
      </c>
      <c r="AA1193" s="21">
        <f>VLOOKUP($A$2:$A$2221,'[2]Sales Answer 1 &amp; 2'!$A$2:$N$2221,6,FALSE)</f>
        <v>51</v>
      </c>
      <c r="AB1193" s="21">
        <f>VLOOKUP($A$2:$A$2221,'[2]Sales Answer 1 &amp; 2'!$A$2:$N$2221,7,FALSE)</f>
        <v>38</v>
      </c>
    </row>
    <row r="1194" spans="1:28" ht="15" thickBot="1" x14ac:dyDescent="0.35">
      <c r="A1194" s="12">
        <v>1831</v>
      </c>
      <c r="B1194" s="13">
        <v>0</v>
      </c>
      <c r="C1194" s="13">
        <v>0</v>
      </c>
      <c r="D1194" s="13">
        <v>0</v>
      </c>
      <c r="E1194" s="13">
        <v>0</v>
      </c>
      <c r="F1194" s="13">
        <v>0</v>
      </c>
      <c r="G1194" s="13">
        <v>0</v>
      </c>
      <c r="H1194" s="13">
        <v>0</v>
      </c>
      <c r="I1194" s="14">
        <v>43787</v>
      </c>
      <c r="J1194" s="22">
        <f>VLOOKUP($A$2:$A$2221,'[2]Customer Answer 5 &amp; 6'!$A$2:$O$2221,2,FALSE)</f>
        <v>149166</v>
      </c>
      <c r="K1194" s="23">
        <f>VLOOKUP($A$2:$A$2221,'[2]Customer Answer 5 &amp; 6'!$A$2:$O$2221,3,FALSE)</f>
        <v>0</v>
      </c>
      <c r="L1194" s="24">
        <f>VLOOKUP($A$2:$A$2221,'[2]Customer Answer 5 &amp; 6'!$A$2:$O$2221,4,FALSE)</f>
        <v>1</v>
      </c>
      <c r="M1194" s="25">
        <f>VLOOKUP($A$2:$A$2221,'[2]Customer Answer 5 &amp; 6'!$A$2:$O$2221,5,FALSE)</f>
        <v>46</v>
      </c>
      <c r="N1194">
        <f>VLOOKUP($A$2:$A$2221,'[2]Customer Answer 5 &amp; 6'!$A$2:$O$2221,6,FALSE)</f>
        <v>0</v>
      </c>
      <c r="O1194">
        <f>VLOOKUP($A$2:$A$2221,'[2]Customer Answer 5 &amp; 6'!$A$2:$O$2221,7,FALSE)</f>
        <v>0</v>
      </c>
      <c r="P1194">
        <f>VLOOKUP($A$2:$A$2221,'[2]Customer Answer 5 &amp; 6'!$A$2:$O$2221,8,FALSE)</f>
        <v>1</v>
      </c>
      <c r="Q1194">
        <f>VLOOKUP($A$2:$A$2221,'[2]Customer Answer 5 &amp; 6'!$A$2:$O$2221,9,FALSE)</f>
        <v>0</v>
      </c>
      <c r="R1194">
        <f>VLOOKUP($A$2:$A$2221,'[2]Customer Answer 5 &amp; 6'!$A$2:$O$2221,10,FALSE)</f>
        <v>0</v>
      </c>
      <c r="S1194" s="26">
        <f>VLOOKUP($A$2:$A$2221,'[2]Customer Answer 5 &amp; 6'!$A$2:$O$2221,11,FALSE)</f>
        <v>0</v>
      </c>
      <c r="T1194" s="26">
        <f>VLOOKUP($A$2:$A$2221,'[2]Customer Answer 5 &amp; 6'!$A$2:$O$2221,12,FALSE)</f>
        <v>1</v>
      </c>
      <c r="U1194" s="26">
        <f>VLOOKUP($A$2:$A$2221,'[2]Customer Answer 5 &amp; 6'!$A$2:$O$2221,13,FALSE)</f>
        <v>0</v>
      </c>
      <c r="V1194" s="26">
        <f>VLOOKUP($A$2:$A$2221,'[2]Customer Answer 5 &amp; 6'!$A$2:$O$2221,14,FALSE)</f>
        <v>0</v>
      </c>
      <c r="W1194" s="27" t="str">
        <f>VLOOKUP($A$2:$A$2221,'[2]Customer Answer 5 &amp; 6'!$A$2:$O$2221,15,FALSE)</f>
        <v>Illinois</v>
      </c>
      <c r="X1194" s="21">
        <f>VLOOKUP($A$2:$A$2221,'[2]Sales Answer 1 &amp; 2'!$A$2:$N$2221,3,FALSE)</f>
        <v>680</v>
      </c>
      <c r="Y1194" s="21">
        <f>VLOOKUP($A$2:$A$2221,'[2]Sales Answer 1 &amp; 2'!$A$2:$N$2221,4,FALSE)</f>
        <v>6</v>
      </c>
      <c r="Z1194" s="21">
        <f>VLOOKUP($A$2:$A$2221,'[2]Sales Answer 1 &amp; 2'!$A$2:$N$2221,5,FALSE)</f>
        <v>76</v>
      </c>
      <c r="AA1194" s="21">
        <f>VLOOKUP($A$2:$A$2221,'[2]Sales Answer 1 &amp; 2'!$A$2:$N$2221,6,FALSE)</f>
        <v>21</v>
      </c>
      <c r="AB1194" s="21">
        <f>VLOOKUP($A$2:$A$2221,'[2]Sales Answer 1 &amp; 2'!$A$2:$N$2221,7,FALSE)</f>
        <v>0</v>
      </c>
    </row>
    <row r="1195" spans="1:28" ht="15" thickBot="1" x14ac:dyDescent="0.35">
      <c r="A1195" s="12">
        <v>2874</v>
      </c>
      <c r="B1195" s="13">
        <v>0</v>
      </c>
      <c r="C1195" s="13">
        <v>0</v>
      </c>
      <c r="D1195" s="13">
        <v>0</v>
      </c>
      <c r="E1195" s="13">
        <v>0</v>
      </c>
      <c r="F1195" s="13">
        <v>0</v>
      </c>
      <c r="G1195" s="13">
        <v>0</v>
      </c>
      <c r="H1195" s="13">
        <v>0</v>
      </c>
      <c r="I1195" s="14">
        <v>43787</v>
      </c>
      <c r="J1195" s="22">
        <f>VLOOKUP($A$2:$A$2221,'[2]Customer Answer 5 &amp; 6'!$A$2:$O$2221,2,FALSE)</f>
        <v>159292</v>
      </c>
      <c r="K1195" s="23">
        <f>VLOOKUP($A$2:$A$2221,'[2]Customer Answer 5 &amp; 6'!$A$2:$O$2221,3,FALSE)</f>
        <v>0</v>
      </c>
      <c r="L1195" s="24">
        <f>VLOOKUP($A$2:$A$2221,'[2]Customer Answer 5 &amp; 6'!$A$2:$O$2221,4,FALSE)</f>
        <v>1</v>
      </c>
      <c r="M1195" s="25">
        <f>VLOOKUP($A$2:$A$2221,'[2]Customer Answer 5 &amp; 6'!$A$2:$O$2221,5,FALSE)</f>
        <v>70</v>
      </c>
      <c r="N1195">
        <f>VLOOKUP($A$2:$A$2221,'[2]Customer Answer 5 &amp; 6'!$A$2:$O$2221,6,FALSE)</f>
        <v>0</v>
      </c>
      <c r="O1195">
        <f>VLOOKUP($A$2:$A$2221,'[2]Customer Answer 5 &amp; 6'!$A$2:$O$2221,7,FALSE)</f>
        <v>0</v>
      </c>
      <c r="P1195">
        <f>VLOOKUP($A$2:$A$2221,'[2]Customer Answer 5 &amp; 6'!$A$2:$O$2221,8,FALSE)</f>
        <v>0</v>
      </c>
      <c r="Q1195">
        <f>VLOOKUP($A$2:$A$2221,'[2]Customer Answer 5 &amp; 6'!$A$2:$O$2221,9,FALSE)</f>
        <v>1</v>
      </c>
      <c r="R1195">
        <f>VLOOKUP($A$2:$A$2221,'[2]Customer Answer 5 &amp; 6'!$A$2:$O$2221,10,FALSE)</f>
        <v>0</v>
      </c>
      <c r="S1195" s="26">
        <f>VLOOKUP($A$2:$A$2221,'[2]Customer Answer 5 &amp; 6'!$A$2:$O$2221,11,FALSE)</f>
        <v>0</v>
      </c>
      <c r="T1195" s="26">
        <f>VLOOKUP($A$2:$A$2221,'[2]Customer Answer 5 &amp; 6'!$A$2:$O$2221,12,FALSE)</f>
        <v>0</v>
      </c>
      <c r="U1195" s="26">
        <f>VLOOKUP($A$2:$A$2221,'[2]Customer Answer 5 &amp; 6'!$A$2:$O$2221,13,FALSE)</f>
        <v>0</v>
      </c>
      <c r="V1195" s="26">
        <f>VLOOKUP($A$2:$A$2221,'[2]Customer Answer 5 &amp; 6'!$A$2:$O$2221,14,FALSE)</f>
        <v>1</v>
      </c>
      <c r="W1195" s="27" t="str">
        <f>VLOOKUP($A$2:$A$2221,'[2]Customer Answer 5 &amp; 6'!$A$2:$O$2221,15,FALSE)</f>
        <v>Florida</v>
      </c>
      <c r="X1195" s="21">
        <f>VLOOKUP($A$2:$A$2221,'[2]Sales Answer 1 &amp; 2'!$A$2:$N$2221,3,FALSE)</f>
        <v>1016</v>
      </c>
      <c r="Y1195" s="21">
        <f>VLOOKUP($A$2:$A$2221,'[2]Sales Answer 1 &amp; 2'!$A$2:$N$2221,4,FALSE)</f>
        <v>38</v>
      </c>
      <c r="Z1195" s="21">
        <f>VLOOKUP($A$2:$A$2221,'[2]Sales Answer 1 &amp; 2'!$A$2:$N$2221,5,FALSE)</f>
        <v>183</v>
      </c>
      <c r="AA1195" s="21">
        <f>VLOOKUP($A$2:$A$2221,'[2]Sales Answer 1 &amp; 2'!$A$2:$N$2221,6,FALSE)</f>
        <v>51</v>
      </c>
      <c r="AB1195" s="21">
        <f>VLOOKUP($A$2:$A$2221,'[2]Sales Answer 1 &amp; 2'!$A$2:$N$2221,7,FALSE)</f>
        <v>38</v>
      </c>
    </row>
    <row r="1196" spans="1:28" ht="15" thickBot="1" x14ac:dyDescent="0.35">
      <c r="A1196" s="12">
        <v>3201</v>
      </c>
      <c r="B1196" s="13">
        <v>0</v>
      </c>
      <c r="C1196" s="13">
        <v>0</v>
      </c>
      <c r="D1196" s="13">
        <v>0</v>
      </c>
      <c r="E1196" s="13">
        <v>0</v>
      </c>
      <c r="F1196" s="13">
        <v>0</v>
      </c>
      <c r="G1196" s="13">
        <v>0</v>
      </c>
      <c r="H1196" s="13">
        <v>0</v>
      </c>
      <c r="I1196" s="14">
        <v>43787</v>
      </c>
      <c r="J1196" s="22">
        <f>VLOOKUP($A$2:$A$2221,'[2]Customer Answer 5 &amp; 6'!$A$2:$O$2221,2,FALSE)</f>
        <v>161223</v>
      </c>
      <c r="K1196" s="23">
        <f>VLOOKUP($A$2:$A$2221,'[2]Customer Answer 5 &amp; 6'!$A$2:$O$2221,3,FALSE)</f>
        <v>0</v>
      </c>
      <c r="L1196" s="24">
        <f>VLOOKUP($A$2:$A$2221,'[2]Customer Answer 5 &amp; 6'!$A$2:$O$2221,4,FALSE)</f>
        <v>1</v>
      </c>
      <c r="M1196" s="25">
        <f>VLOOKUP($A$2:$A$2221,'[2]Customer Answer 5 &amp; 6'!$A$2:$O$2221,5,FALSE)</f>
        <v>53</v>
      </c>
      <c r="N1196">
        <f>VLOOKUP($A$2:$A$2221,'[2]Customer Answer 5 &amp; 6'!$A$2:$O$2221,6,FALSE)</f>
        <v>0</v>
      </c>
      <c r="O1196">
        <f>VLOOKUP($A$2:$A$2221,'[2]Customer Answer 5 &amp; 6'!$A$2:$O$2221,7,FALSE)</f>
        <v>1</v>
      </c>
      <c r="P1196">
        <f>VLOOKUP($A$2:$A$2221,'[2]Customer Answer 5 &amp; 6'!$A$2:$O$2221,8,FALSE)</f>
        <v>0</v>
      </c>
      <c r="Q1196">
        <f>VLOOKUP($A$2:$A$2221,'[2]Customer Answer 5 &amp; 6'!$A$2:$O$2221,9,FALSE)</f>
        <v>0</v>
      </c>
      <c r="R1196">
        <f>VLOOKUP($A$2:$A$2221,'[2]Customer Answer 5 &amp; 6'!$A$2:$O$2221,10,FALSE)</f>
        <v>0</v>
      </c>
      <c r="S1196" s="26">
        <f>VLOOKUP($A$2:$A$2221,'[2]Customer Answer 5 &amp; 6'!$A$2:$O$2221,11,FALSE)</f>
        <v>0</v>
      </c>
      <c r="T1196" s="26">
        <f>VLOOKUP($A$2:$A$2221,'[2]Customer Answer 5 &amp; 6'!$A$2:$O$2221,12,FALSE)</f>
        <v>1</v>
      </c>
      <c r="U1196" s="26">
        <f>VLOOKUP($A$2:$A$2221,'[2]Customer Answer 5 &amp; 6'!$A$2:$O$2221,13,FALSE)</f>
        <v>0</v>
      </c>
      <c r="V1196" s="26">
        <f>VLOOKUP($A$2:$A$2221,'[2]Customer Answer 5 &amp; 6'!$A$2:$O$2221,14,FALSE)</f>
        <v>0</v>
      </c>
      <c r="W1196" s="27" t="str">
        <f>VLOOKUP($A$2:$A$2221,'[2]Customer Answer 5 &amp; 6'!$A$2:$O$2221,15,FALSE)</f>
        <v>Texas</v>
      </c>
      <c r="X1196" s="21">
        <f>VLOOKUP($A$2:$A$2221,'[2]Sales Answer 1 &amp; 2'!$A$2:$N$2221,3,FALSE)</f>
        <v>1867</v>
      </c>
      <c r="Y1196" s="21">
        <f>VLOOKUP($A$2:$A$2221,'[2]Sales Answer 1 &amp; 2'!$A$2:$N$2221,4,FALSE)</f>
        <v>113</v>
      </c>
      <c r="Z1196" s="21">
        <f>VLOOKUP($A$2:$A$2221,'[2]Sales Answer 1 &amp; 2'!$A$2:$N$2221,5,FALSE)</f>
        <v>479</v>
      </c>
      <c r="AA1196" s="21">
        <f>VLOOKUP($A$2:$A$2221,'[2]Sales Answer 1 &amp; 2'!$A$2:$N$2221,6,FALSE)</f>
        <v>111</v>
      </c>
      <c r="AB1196" s="21">
        <f>VLOOKUP($A$2:$A$2221,'[2]Sales Answer 1 &amp; 2'!$A$2:$N$2221,7,FALSE)</f>
        <v>311</v>
      </c>
    </row>
    <row r="1197" spans="1:28" ht="15" thickBot="1" x14ac:dyDescent="0.35">
      <c r="A1197" s="12">
        <v>3216</v>
      </c>
      <c r="B1197" s="13">
        <v>0</v>
      </c>
      <c r="C1197" s="13">
        <v>0</v>
      </c>
      <c r="D1197" s="13">
        <v>0</v>
      </c>
      <c r="E1197" s="13">
        <v>0</v>
      </c>
      <c r="F1197" s="13">
        <v>0</v>
      </c>
      <c r="G1197" s="13">
        <v>0</v>
      </c>
      <c r="H1197" s="13">
        <v>0</v>
      </c>
      <c r="I1197" s="14">
        <v>43787</v>
      </c>
      <c r="J1197" s="22">
        <f>VLOOKUP($A$2:$A$2221,'[2]Customer Answer 5 &amp; 6'!$A$2:$O$2221,2,FALSE)</f>
        <v>165090</v>
      </c>
      <c r="K1197" s="23">
        <f>VLOOKUP($A$2:$A$2221,'[2]Customer Answer 5 &amp; 6'!$A$2:$O$2221,3,FALSE)</f>
        <v>0</v>
      </c>
      <c r="L1197" s="24">
        <f>VLOOKUP($A$2:$A$2221,'[2]Customer Answer 5 &amp; 6'!$A$2:$O$2221,4,FALSE)</f>
        <v>1</v>
      </c>
      <c r="M1197" s="25">
        <f>VLOOKUP($A$2:$A$2221,'[2]Customer Answer 5 &amp; 6'!$A$2:$O$2221,5,FALSE)</f>
        <v>53</v>
      </c>
      <c r="N1197">
        <f>VLOOKUP($A$2:$A$2221,'[2]Customer Answer 5 &amp; 6'!$A$2:$O$2221,6,FALSE)</f>
        <v>0</v>
      </c>
      <c r="O1197">
        <f>VLOOKUP($A$2:$A$2221,'[2]Customer Answer 5 &amp; 6'!$A$2:$O$2221,7,FALSE)</f>
        <v>1</v>
      </c>
      <c r="P1197">
        <f>VLOOKUP($A$2:$A$2221,'[2]Customer Answer 5 &amp; 6'!$A$2:$O$2221,8,FALSE)</f>
        <v>0</v>
      </c>
      <c r="Q1197">
        <f>VLOOKUP($A$2:$A$2221,'[2]Customer Answer 5 &amp; 6'!$A$2:$O$2221,9,FALSE)</f>
        <v>0</v>
      </c>
      <c r="R1197">
        <f>VLOOKUP($A$2:$A$2221,'[2]Customer Answer 5 &amp; 6'!$A$2:$O$2221,10,FALSE)</f>
        <v>0</v>
      </c>
      <c r="S1197" s="26">
        <f>VLOOKUP($A$2:$A$2221,'[2]Customer Answer 5 &amp; 6'!$A$2:$O$2221,11,FALSE)</f>
        <v>0</v>
      </c>
      <c r="T1197" s="26">
        <f>VLOOKUP($A$2:$A$2221,'[2]Customer Answer 5 &amp; 6'!$A$2:$O$2221,12,FALSE)</f>
        <v>1</v>
      </c>
      <c r="U1197" s="26">
        <f>VLOOKUP($A$2:$A$2221,'[2]Customer Answer 5 &amp; 6'!$A$2:$O$2221,13,FALSE)</f>
        <v>0</v>
      </c>
      <c r="V1197" s="26">
        <f>VLOOKUP($A$2:$A$2221,'[2]Customer Answer 5 &amp; 6'!$A$2:$O$2221,14,FALSE)</f>
        <v>0</v>
      </c>
      <c r="W1197" s="27" t="str">
        <f>VLOOKUP($A$2:$A$2221,'[2]Customer Answer 5 &amp; 6'!$A$2:$O$2221,15,FALSE)</f>
        <v>Florida</v>
      </c>
      <c r="X1197" s="21">
        <f>VLOOKUP($A$2:$A$2221,'[2]Sales Answer 1 &amp; 2'!$A$2:$N$2221,3,FALSE)</f>
        <v>1798</v>
      </c>
      <c r="Y1197" s="21">
        <f>VLOOKUP($A$2:$A$2221,'[2]Sales Answer 1 &amp; 2'!$A$2:$N$2221,4,FALSE)</f>
        <v>109</v>
      </c>
      <c r="Z1197" s="21">
        <f>VLOOKUP($A$2:$A$2221,'[2]Sales Answer 1 &amp; 2'!$A$2:$N$2221,5,FALSE)</f>
        <v>462</v>
      </c>
      <c r="AA1197" s="21">
        <f>VLOOKUP($A$2:$A$2221,'[2]Sales Answer 1 &amp; 2'!$A$2:$N$2221,6,FALSE)</f>
        <v>107</v>
      </c>
      <c r="AB1197" s="21">
        <f>VLOOKUP($A$2:$A$2221,'[2]Sales Answer 1 &amp; 2'!$A$2:$N$2221,7,FALSE)</f>
        <v>299</v>
      </c>
    </row>
    <row r="1198" spans="1:28" ht="15" thickBot="1" x14ac:dyDescent="0.35">
      <c r="A1198" s="12">
        <v>1051</v>
      </c>
      <c r="B1198" s="13">
        <v>0</v>
      </c>
      <c r="C1198" s="13">
        <v>0</v>
      </c>
      <c r="D1198" s="13">
        <v>0</v>
      </c>
      <c r="E1198" s="13">
        <v>0</v>
      </c>
      <c r="F1198" s="13">
        <v>0</v>
      </c>
      <c r="G1198" s="13">
        <v>0</v>
      </c>
      <c r="H1198" s="13">
        <v>0</v>
      </c>
      <c r="I1198" s="14">
        <v>43786</v>
      </c>
      <c r="J1198" s="22">
        <f>VLOOKUP($A$2:$A$2221,'[2]Customer Answer 5 &amp; 6'!$A$2:$O$2221,2,FALSE)</f>
        <v>166373</v>
      </c>
      <c r="K1198" s="23">
        <f>VLOOKUP($A$2:$A$2221,'[2]Customer Answer 5 &amp; 6'!$A$2:$O$2221,3,FALSE)</f>
        <v>1</v>
      </c>
      <c r="L1198" s="24">
        <f>VLOOKUP($A$2:$A$2221,'[2]Customer Answer 5 &amp; 6'!$A$2:$O$2221,4,FALSE)</f>
        <v>1</v>
      </c>
      <c r="M1198" s="25">
        <f>VLOOKUP($A$2:$A$2221,'[2]Customer Answer 5 &amp; 6'!$A$2:$O$2221,5,FALSE)</f>
        <v>42</v>
      </c>
      <c r="N1198">
        <f>VLOOKUP($A$2:$A$2221,'[2]Customer Answer 5 &amp; 6'!$A$2:$O$2221,6,FALSE)</f>
        <v>0</v>
      </c>
      <c r="O1198">
        <f>VLOOKUP($A$2:$A$2221,'[2]Customer Answer 5 &amp; 6'!$A$2:$O$2221,7,FALSE)</f>
        <v>1</v>
      </c>
      <c r="P1198">
        <f>VLOOKUP($A$2:$A$2221,'[2]Customer Answer 5 &amp; 6'!$A$2:$O$2221,8,FALSE)</f>
        <v>0</v>
      </c>
      <c r="Q1198">
        <f>VLOOKUP($A$2:$A$2221,'[2]Customer Answer 5 &amp; 6'!$A$2:$O$2221,9,FALSE)</f>
        <v>0</v>
      </c>
      <c r="R1198">
        <f>VLOOKUP($A$2:$A$2221,'[2]Customer Answer 5 &amp; 6'!$A$2:$O$2221,10,FALSE)</f>
        <v>0</v>
      </c>
      <c r="S1198" s="26">
        <f>VLOOKUP($A$2:$A$2221,'[2]Customer Answer 5 &amp; 6'!$A$2:$O$2221,11,FALSE)</f>
        <v>0</v>
      </c>
      <c r="T1198" s="26">
        <f>VLOOKUP($A$2:$A$2221,'[2]Customer Answer 5 &amp; 6'!$A$2:$O$2221,12,FALSE)</f>
        <v>1</v>
      </c>
      <c r="U1198" s="26">
        <f>VLOOKUP($A$2:$A$2221,'[2]Customer Answer 5 &amp; 6'!$A$2:$O$2221,13,FALSE)</f>
        <v>0</v>
      </c>
      <c r="V1198" s="26">
        <f>VLOOKUP($A$2:$A$2221,'[2]Customer Answer 5 &amp; 6'!$A$2:$O$2221,14,FALSE)</f>
        <v>0</v>
      </c>
      <c r="W1198" s="27" t="str">
        <f>VLOOKUP($A$2:$A$2221,'[2]Customer Answer 5 &amp; 6'!$A$2:$O$2221,15,FALSE)</f>
        <v>Illinois</v>
      </c>
      <c r="X1198" s="21">
        <f>VLOOKUP($A$2:$A$2221,'[2]Sales Answer 1 &amp; 2'!$A$2:$N$2221,3,FALSE)</f>
        <v>822</v>
      </c>
      <c r="Y1198" s="21">
        <f>VLOOKUP($A$2:$A$2221,'[2]Sales Answer 1 &amp; 2'!$A$2:$N$2221,4,FALSE)</f>
        <v>23</v>
      </c>
      <c r="Z1198" s="21">
        <f>VLOOKUP($A$2:$A$2221,'[2]Sales Answer 1 &amp; 2'!$A$2:$N$2221,5,FALSE)</f>
        <v>311</v>
      </c>
      <c r="AA1198" s="21">
        <f>VLOOKUP($A$2:$A$2221,'[2]Sales Answer 1 &amp; 2'!$A$2:$N$2221,6,FALSE)</f>
        <v>30</v>
      </c>
      <c r="AB1198" s="21">
        <f>VLOOKUP($A$2:$A$2221,'[2]Sales Answer 1 &amp; 2'!$A$2:$N$2221,7,FALSE)</f>
        <v>60</v>
      </c>
    </row>
    <row r="1199" spans="1:28" ht="15" thickBot="1" x14ac:dyDescent="0.35">
      <c r="A1199" s="12">
        <v>1713</v>
      </c>
      <c r="B1199" s="13">
        <v>0</v>
      </c>
      <c r="C1199" s="13">
        <v>0</v>
      </c>
      <c r="D1199" s="13">
        <v>0</v>
      </c>
      <c r="E1199" s="13">
        <v>0</v>
      </c>
      <c r="F1199" s="13">
        <v>0</v>
      </c>
      <c r="G1199" s="13">
        <v>0</v>
      </c>
      <c r="H1199" s="13">
        <v>0</v>
      </c>
      <c r="I1199" s="14">
        <v>43786</v>
      </c>
      <c r="J1199" s="22">
        <f>VLOOKUP($A$2:$A$2221,'[2]Customer Answer 5 &amp; 6'!$A$2:$O$2221,2,FALSE)</f>
        <v>166373</v>
      </c>
      <c r="K1199" s="23">
        <f>VLOOKUP($A$2:$A$2221,'[2]Customer Answer 5 &amp; 6'!$A$2:$O$2221,3,FALSE)</f>
        <v>1</v>
      </c>
      <c r="L1199" s="24">
        <f>VLOOKUP($A$2:$A$2221,'[2]Customer Answer 5 &amp; 6'!$A$2:$O$2221,4,FALSE)</f>
        <v>1</v>
      </c>
      <c r="M1199" s="25">
        <f>VLOOKUP($A$2:$A$2221,'[2]Customer Answer 5 &amp; 6'!$A$2:$O$2221,5,FALSE)</f>
        <v>42</v>
      </c>
      <c r="N1199">
        <f>VLOOKUP($A$2:$A$2221,'[2]Customer Answer 5 &amp; 6'!$A$2:$O$2221,6,FALSE)</f>
        <v>0</v>
      </c>
      <c r="O1199">
        <f>VLOOKUP($A$2:$A$2221,'[2]Customer Answer 5 &amp; 6'!$A$2:$O$2221,7,FALSE)</f>
        <v>1</v>
      </c>
      <c r="P1199">
        <f>VLOOKUP($A$2:$A$2221,'[2]Customer Answer 5 &amp; 6'!$A$2:$O$2221,8,FALSE)</f>
        <v>0</v>
      </c>
      <c r="Q1199">
        <f>VLOOKUP($A$2:$A$2221,'[2]Customer Answer 5 &amp; 6'!$A$2:$O$2221,9,FALSE)</f>
        <v>0</v>
      </c>
      <c r="R1199">
        <f>VLOOKUP($A$2:$A$2221,'[2]Customer Answer 5 &amp; 6'!$A$2:$O$2221,10,FALSE)</f>
        <v>0</v>
      </c>
      <c r="S1199" s="26">
        <f>VLOOKUP($A$2:$A$2221,'[2]Customer Answer 5 &amp; 6'!$A$2:$O$2221,11,FALSE)</f>
        <v>0</v>
      </c>
      <c r="T1199" s="26">
        <f>VLOOKUP($A$2:$A$2221,'[2]Customer Answer 5 &amp; 6'!$A$2:$O$2221,12,FALSE)</f>
        <v>1</v>
      </c>
      <c r="U1199" s="26">
        <f>VLOOKUP($A$2:$A$2221,'[2]Customer Answer 5 &amp; 6'!$A$2:$O$2221,13,FALSE)</f>
        <v>0</v>
      </c>
      <c r="V1199" s="26">
        <f>VLOOKUP($A$2:$A$2221,'[2]Customer Answer 5 &amp; 6'!$A$2:$O$2221,14,FALSE)</f>
        <v>0</v>
      </c>
      <c r="W1199" s="27" t="str">
        <f>VLOOKUP($A$2:$A$2221,'[2]Customer Answer 5 &amp; 6'!$A$2:$O$2221,15,FALSE)</f>
        <v>Texas</v>
      </c>
      <c r="X1199" s="21">
        <f>VLOOKUP($A$2:$A$2221,'[2]Sales Answer 1 &amp; 2'!$A$2:$N$2221,3,FALSE)</f>
        <v>822</v>
      </c>
      <c r="Y1199" s="21">
        <f>VLOOKUP($A$2:$A$2221,'[2]Sales Answer 1 &amp; 2'!$A$2:$N$2221,4,FALSE)</f>
        <v>23</v>
      </c>
      <c r="Z1199" s="21">
        <f>VLOOKUP($A$2:$A$2221,'[2]Sales Answer 1 &amp; 2'!$A$2:$N$2221,5,FALSE)</f>
        <v>311</v>
      </c>
      <c r="AA1199" s="21">
        <f>VLOOKUP($A$2:$A$2221,'[2]Sales Answer 1 &amp; 2'!$A$2:$N$2221,6,FALSE)</f>
        <v>30</v>
      </c>
      <c r="AB1199" s="21">
        <f>VLOOKUP($A$2:$A$2221,'[2]Sales Answer 1 &amp; 2'!$A$2:$N$2221,7,FALSE)</f>
        <v>60</v>
      </c>
    </row>
    <row r="1200" spans="1:28" ht="15" thickBot="1" x14ac:dyDescent="0.35">
      <c r="A1200" s="12">
        <v>2846</v>
      </c>
      <c r="B1200" s="13">
        <v>0</v>
      </c>
      <c r="C1200" s="13">
        <v>0</v>
      </c>
      <c r="D1200" s="13">
        <v>0</v>
      </c>
      <c r="E1200" s="13">
        <v>0</v>
      </c>
      <c r="F1200" s="13">
        <v>0</v>
      </c>
      <c r="G1200" s="13">
        <v>0</v>
      </c>
      <c r="H1200" s="13">
        <v>0</v>
      </c>
      <c r="I1200" s="14">
        <v>43786</v>
      </c>
      <c r="J1200" s="22">
        <f>VLOOKUP($A$2:$A$2221,'[2]Customer Answer 5 &amp; 6'!$A$2:$O$2221,2,FALSE)</f>
        <v>169932</v>
      </c>
      <c r="K1200" s="23">
        <f>VLOOKUP($A$2:$A$2221,'[2]Customer Answer 5 &amp; 6'!$A$2:$O$2221,3,FALSE)</f>
        <v>0</v>
      </c>
      <c r="L1200" s="24">
        <f>VLOOKUP($A$2:$A$2221,'[2]Customer Answer 5 &amp; 6'!$A$2:$O$2221,4,FALSE)</f>
        <v>1</v>
      </c>
      <c r="M1200" s="25">
        <f>VLOOKUP($A$2:$A$2221,'[2]Customer Answer 5 &amp; 6'!$A$2:$O$2221,5,FALSE)</f>
        <v>56</v>
      </c>
      <c r="N1200">
        <f>VLOOKUP($A$2:$A$2221,'[2]Customer Answer 5 &amp; 6'!$A$2:$O$2221,6,FALSE)</f>
        <v>1</v>
      </c>
      <c r="O1200">
        <f>VLOOKUP($A$2:$A$2221,'[2]Customer Answer 5 &amp; 6'!$A$2:$O$2221,7,FALSE)</f>
        <v>0</v>
      </c>
      <c r="P1200">
        <f>VLOOKUP($A$2:$A$2221,'[2]Customer Answer 5 &amp; 6'!$A$2:$O$2221,8,FALSE)</f>
        <v>0</v>
      </c>
      <c r="Q1200">
        <f>VLOOKUP($A$2:$A$2221,'[2]Customer Answer 5 &amp; 6'!$A$2:$O$2221,9,FALSE)</f>
        <v>0</v>
      </c>
      <c r="R1200">
        <f>VLOOKUP($A$2:$A$2221,'[2]Customer Answer 5 &amp; 6'!$A$2:$O$2221,10,FALSE)</f>
        <v>0</v>
      </c>
      <c r="S1200" s="26">
        <f>VLOOKUP($A$2:$A$2221,'[2]Customer Answer 5 &amp; 6'!$A$2:$O$2221,11,FALSE)</f>
        <v>0</v>
      </c>
      <c r="T1200" s="26">
        <f>VLOOKUP($A$2:$A$2221,'[2]Customer Answer 5 &amp; 6'!$A$2:$O$2221,12,FALSE)</f>
        <v>1</v>
      </c>
      <c r="U1200" s="26">
        <f>VLOOKUP($A$2:$A$2221,'[2]Customer Answer 5 &amp; 6'!$A$2:$O$2221,13,FALSE)</f>
        <v>0</v>
      </c>
      <c r="V1200" s="26">
        <f>VLOOKUP($A$2:$A$2221,'[2]Customer Answer 5 &amp; 6'!$A$2:$O$2221,14,FALSE)</f>
        <v>0</v>
      </c>
      <c r="W1200" s="27" t="str">
        <f>VLOOKUP($A$2:$A$2221,'[2]Customer Answer 5 &amp; 6'!$A$2:$O$2221,15,FALSE)</f>
        <v>New York</v>
      </c>
      <c r="X1200" s="21">
        <f>VLOOKUP($A$2:$A$2221,'[2]Sales Answer 1 &amp; 2'!$A$2:$N$2221,3,FALSE)</f>
        <v>1001</v>
      </c>
      <c r="Y1200" s="21">
        <f>VLOOKUP($A$2:$A$2221,'[2]Sales Answer 1 &amp; 2'!$A$2:$N$2221,4,FALSE)</f>
        <v>418</v>
      </c>
      <c r="Z1200" s="21">
        <f>VLOOKUP($A$2:$A$2221,'[2]Sales Answer 1 &amp; 2'!$A$2:$N$2221,5,FALSE)</f>
        <v>372</v>
      </c>
      <c r="AA1200" s="21">
        <f>VLOOKUP($A$2:$A$2221,'[2]Sales Answer 1 &amp; 2'!$A$2:$N$2221,6,FALSE)</f>
        <v>364</v>
      </c>
      <c r="AB1200" s="21">
        <f>VLOOKUP($A$2:$A$2221,'[2]Sales Answer 1 &amp; 2'!$A$2:$N$2221,7,FALSE)</f>
        <v>255</v>
      </c>
    </row>
    <row r="1201" spans="1:28" ht="15" thickBot="1" x14ac:dyDescent="0.35">
      <c r="A1201" s="12">
        <v>1059</v>
      </c>
      <c r="B1201" s="13">
        <v>0</v>
      </c>
      <c r="C1201" s="13">
        <v>0</v>
      </c>
      <c r="D1201" s="13">
        <v>0</v>
      </c>
      <c r="E1201" s="13">
        <v>0</v>
      </c>
      <c r="F1201" s="13">
        <v>0</v>
      </c>
      <c r="G1201" s="13">
        <v>0</v>
      </c>
      <c r="H1201" s="13">
        <v>0</v>
      </c>
      <c r="I1201" s="14">
        <v>43785</v>
      </c>
      <c r="J1201" s="22">
        <f>VLOOKUP($A$2:$A$2221,'[2]Customer Answer 5 &amp; 6'!$A$2:$O$2221,2,FALSE)</f>
        <v>167680</v>
      </c>
      <c r="K1201" s="23">
        <f>VLOOKUP($A$2:$A$2221,'[2]Customer Answer 5 &amp; 6'!$A$2:$O$2221,3,FALSE)</f>
        <v>0</v>
      </c>
      <c r="L1201" s="24">
        <f>VLOOKUP($A$2:$A$2221,'[2]Customer Answer 5 &amp; 6'!$A$2:$O$2221,4,FALSE)</f>
        <v>1</v>
      </c>
      <c r="M1201" s="25">
        <f>VLOOKUP($A$2:$A$2221,'[2]Customer Answer 5 &amp; 6'!$A$2:$O$2221,5,FALSE)</f>
        <v>69</v>
      </c>
      <c r="N1201">
        <f>VLOOKUP($A$2:$A$2221,'[2]Customer Answer 5 &amp; 6'!$A$2:$O$2221,6,FALSE)</f>
        <v>0</v>
      </c>
      <c r="O1201">
        <f>VLOOKUP($A$2:$A$2221,'[2]Customer Answer 5 &amp; 6'!$A$2:$O$2221,7,FALSE)</f>
        <v>0</v>
      </c>
      <c r="P1201">
        <f>VLOOKUP($A$2:$A$2221,'[2]Customer Answer 5 &amp; 6'!$A$2:$O$2221,8,FALSE)</f>
        <v>0</v>
      </c>
      <c r="Q1201">
        <f>VLOOKUP($A$2:$A$2221,'[2]Customer Answer 5 &amp; 6'!$A$2:$O$2221,9,FALSE)</f>
        <v>0</v>
      </c>
      <c r="R1201">
        <f>VLOOKUP($A$2:$A$2221,'[2]Customer Answer 5 &amp; 6'!$A$2:$O$2221,10,FALSE)</f>
        <v>1</v>
      </c>
      <c r="S1201" s="26">
        <f>VLOOKUP($A$2:$A$2221,'[2]Customer Answer 5 &amp; 6'!$A$2:$O$2221,11,FALSE)</f>
        <v>0</v>
      </c>
      <c r="T1201" s="26">
        <f>VLOOKUP($A$2:$A$2221,'[2]Customer Answer 5 &amp; 6'!$A$2:$O$2221,12,FALSE)</f>
        <v>0</v>
      </c>
      <c r="U1201" s="26">
        <f>VLOOKUP($A$2:$A$2221,'[2]Customer Answer 5 &amp; 6'!$A$2:$O$2221,13,FALSE)</f>
        <v>0</v>
      </c>
      <c r="V1201" s="26">
        <f>VLOOKUP($A$2:$A$2221,'[2]Customer Answer 5 &amp; 6'!$A$2:$O$2221,14,FALSE)</f>
        <v>1</v>
      </c>
      <c r="W1201" s="27" t="str">
        <f>VLOOKUP($A$2:$A$2221,'[2]Customer Answer 5 &amp; 6'!$A$2:$O$2221,15,FALSE)</f>
        <v>Texas</v>
      </c>
      <c r="X1201" s="21">
        <f>VLOOKUP($A$2:$A$2221,'[2]Sales Answer 1 &amp; 2'!$A$2:$N$2221,3,FALSE)</f>
        <v>1353</v>
      </c>
      <c r="Y1201" s="21">
        <f>VLOOKUP($A$2:$A$2221,'[2]Sales Answer 1 &amp; 2'!$A$2:$N$2221,4,FALSE)</f>
        <v>0</v>
      </c>
      <c r="Z1201" s="21">
        <f>VLOOKUP($A$2:$A$2221,'[2]Sales Answer 1 &amp; 2'!$A$2:$N$2221,5,FALSE)</f>
        <v>119</v>
      </c>
      <c r="AA1201" s="21">
        <f>VLOOKUP($A$2:$A$2221,'[2]Sales Answer 1 &amp; 2'!$A$2:$N$2221,6,FALSE)</f>
        <v>0</v>
      </c>
      <c r="AB1201" s="21">
        <f>VLOOKUP($A$2:$A$2221,'[2]Sales Answer 1 &amp; 2'!$A$2:$N$2221,7,FALSE)</f>
        <v>15</v>
      </c>
    </row>
    <row r="1202" spans="1:28" ht="15" thickBot="1" x14ac:dyDescent="0.35">
      <c r="A1202" s="12">
        <v>1846</v>
      </c>
      <c r="B1202" s="13">
        <v>0</v>
      </c>
      <c r="C1202" s="13">
        <v>0</v>
      </c>
      <c r="D1202" s="13">
        <v>0</v>
      </c>
      <c r="E1202" s="13">
        <v>0</v>
      </c>
      <c r="F1202" s="13">
        <v>0</v>
      </c>
      <c r="G1202" s="13">
        <v>0</v>
      </c>
      <c r="H1202" s="13">
        <v>0</v>
      </c>
      <c r="I1202" s="14">
        <v>43785</v>
      </c>
      <c r="J1202" s="22">
        <f>VLOOKUP($A$2:$A$2221,'[2]Customer Answer 5 &amp; 6'!$A$2:$O$2221,2,FALSE)</f>
        <v>157906</v>
      </c>
      <c r="K1202" s="23">
        <f>VLOOKUP($A$2:$A$2221,'[2]Customer Answer 5 &amp; 6'!$A$2:$O$2221,3,FALSE)</f>
        <v>0</v>
      </c>
      <c r="L1202" s="24">
        <f>VLOOKUP($A$2:$A$2221,'[2]Customer Answer 5 &amp; 6'!$A$2:$O$2221,4,FALSE)</f>
        <v>1</v>
      </c>
      <c r="M1202" s="25">
        <f>VLOOKUP($A$2:$A$2221,'[2]Customer Answer 5 &amp; 6'!$A$2:$O$2221,5,FALSE)</f>
        <v>47</v>
      </c>
      <c r="N1202">
        <f>VLOOKUP($A$2:$A$2221,'[2]Customer Answer 5 &amp; 6'!$A$2:$O$2221,6,FALSE)</f>
        <v>0</v>
      </c>
      <c r="O1202">
        <f>VLOOKUP($A$2:$A$2221,'[2]Customer Answer 5 &amp; 6'!$A$2:$O$2221,7,FALSE)</f>
        <v>0</v>
      </c>
      <c r="P1202">
        <f>VLOOKUP($A$2:$A$2221,'[2]Customer Answer 5 &amp; 6'!$A$2:$O$2221,8,FALSE)</f>
        <v>0</v>
      </c>
      <c r="Q1202">
        <f>VLOOKUP($A$2:$A$2221,'[2]Customer Answer 5 &amp; 6'!$A$2:$O$2221,9,FALSE)</f>
        <v>1</v>
      </c>
      <c r="R1202">
        <f>VLOOKUP($A$2:$A$2221,'[2]Customer Answer 5 &amp; 6'!$A$2:$O$2221,10,FALSE)</f>
        <v>0</v>
      </c>
      <c r="S1202" s="26">
        <f>VLOOKUP($A$2:$A$2221,'[2]Customer Answer 5 &amp; 6'!$A$2:$O$2221,11,FALSE)</f>
        <v>0</v>
      </c>
      <c r="T1202" s="26">
        <f>VLOOKUP($A$2:$A$2221,'[2]Customer Answer 5 &amp; 6'!$A$2:$O$2221,12,FALSE)</f>
        <v>0</v>
      </c>
      <c r="U1202" s="26">
        <f>VLOOKUP($A$2:$A$2221,'[2]Customer Answer 5 &amp; 6'!$A$2:$O$2221,13,FALSE)</f>
        <v>0</v>
      </c>
      <c r="V1202" s="26">
        <f>VLOOKUP($A$2:$A$2221,'[2]Customer Answer 5 &amp; 6'!$A$2:$O$2221,14,FALSE)</f>
        <v>1</v>
      </c>
      <c r="W1202" s="27" t="str">
        <f>VLOOKUP($A$2:$A$2221,'[2]Customer Answer 5 &amp; 6'!$A$2:$O$2221,15,FALSE)</f>
        <v>Other</v>
      </c>
      <c r="X1202" s="21">
        <f>VLOOKUP($A$2:$A$2221,'[2]Sales Answer 1 &amp; 2'!$A$2:$N$2221,3,FALSE)</f>
        <v>663</v>
      </c>
      <c r="Y1202" s="21">
        <f>VLOOKUP($A$2:$A$2221,'[2]Sales Answer 1 &amp; 2'!$A$2:$N$2221,4,FALSE)</f>
        <v>30</v>
      </c>
      <c r="Z1202" s="21">
        <f>VLOOKUP($A$2:$A$2221,'[2]Sales Answer 1 &amp; 2'!$A$2:$N$2221,5,FALSE)</f>
        <v>325</v>
      </c>
      <c r="AA1202" s="21">
        <f>VLOOKUP($A$2:$A$2221,'[2]Sales Answer 1 &amp; 2'!$A$2:$N$2221,6,FALSE)</f>
        <v>27</v>
      </c>
      <c r="AB1202" s="21">
        <f>VLOOKUP($A$2:$A$2221,'[2]Sales Answer 1 &amp; 2'!$A$2:$N$2221,7,FALSE)</f>
        <v>8</v>
      </c>
    </row>
    <row r="1203" spans="1:28" ht="15" thickBot="1" x14ac:dyDescent="0.35">
      <c r="A1203" s="12">
        <v>1921</v>
      </c>
      <c r="B1203" s="13">
        <v>0</v>
      </c>
      <c r="C1203" s="13">
        <v>0</v>
      </c>
      <c r="D1203" s="13">
        <v>0</v>
      </c>
      <c r="E1203" s="13">
        <v>0</v>
      </c>
      <c r="F1203" s="13">
        <v>0</v>
      </c>
      <c r="G1203" s="13">
        <v>0</v>
      </c>
      <c r="H1203" s="13">
        <v>0</v>
      </c>
      <c r="I1203" s="14">
        <v>43784</v>
      </c>
      <c r="J1203" s="22">
        <f>VLOOKUP($A$2:$A$2221,'[2]Customer Answer 5 &amp; 6'!$A$2:$O$2221,2,FALSE)</f>
        <v>164831</v>
      </c>
      <c r="K1203" s="23">
        <f>VLOOKUP($A$2:$A$2221,'[2]Customer Answer 5 &amp; 6'!$A$2:$O$2221,3,FALSE)</f>
        <v>1</v>
      </c>
      <c r="L1203" s="24">
        <f>VLOOKUP($A$2:$A$2221,'[2]Customer Answer 5 &amp; 6'!$A$2:$O$2221,4,FALSE)</f>
        <v>1</v>
      </c>
      <c r="M1203" s="25">
        <f>VLOOKUP($A$2:$A$2221,'[2]Customer Answer 5 &amp; 6'!$A$2:$O$2221,5,FALSE)</f>
        <v>68</v>
      </c>
      <c r="N1203">
        <f>VLOOKUP($A$2:$A$2221,'[2]Customer Answer 5 &amp; 6'!$A$2:$O$2221,6,FALSE)</f>
        <v>0</v>
      </c>
      <c r="O1203">
        <f>VLOOKUP($A$2:$A$2221,'[2]Customer Answer 5 &amp; 6'!$A$2:$O$2221,7,FALSE)</f>
        <v>0</v>
      </c>
      <c r="P1203">
        <f>VLOOKUP($A$2:$A$2221,'[2]Customer Answer 5 &amp; 6'!$A$2:$O$2221,8,FALSE)</f>
        <v>1</v>
      </c>
      <c r="Q1203">
        <f>VLOOKUP($A$2:$A$2221,'[2]Customer Answer 5 &amp; 6'!$A$2:$O$2221,9,FALSE)</f>
        <v>0</v>
      </c>
      <c r="R1203">
        <f>VLOOKUP($A$2:$A$2221,'[2]Customer Answer 5 &amp; 6'!$A$2:$O$2221,10,FALSE)</f>
        <v>0</v>
      </c>
      <c r="S1203" s="26">
        <f>VLOOKUP($A$2:$A$2221,'[2]Customer Answer 5 &amp; 6'!$A$2:$O$2221,11,FALSE)</f>
        <v>0</v>
      </c>
      <c r="T1203" s="26">
        <f>VLOOKUP($A$2:$A$2221,'[2]Customer Answer 5 &amp; 6'!$A$2:$O$2221,12,FALSE)</f>
        <v>0</v>
      </c>
      <c r="U1203" s="26">
        <f>VLOOKUP($A$2:$A$2221,'[2]Customer Answer 5 &amp; 6'!$A$2:$O$2221,13,FALSE)</f>
        <v>0</v>
      </c>
      <c r="V1203" s="26">
        <f>VLOOKUP($A$2:$A$2221,'[2]Customer Answer 5 &amp; 6'!$A$2:$O$2221,14,FALSE)</f>
        <v>0</v>
      </c>
      <c r="W1203" s="27" t="str">
        <f>VLOOKUP($A$2:$A$2221,'[2]Customer Answer 5 &amp; 6'!$A$2:$O$2221,15,FALSE)</f>
        <v>Illinois</v>
      </c>
      <c r="X1203" s="21">
        <f>VLOOKUP($A$2:$A$2221,'[2]Sales Answer 1 &amp; 2'!$A$2:$N$2221,3,FALSE)</f>
        <v>1220</v>
      </c>
      <c r="Y1203" s="21">
        <f>VLOOKUP($A$2:$A$2221,'[2]Sales Answer 1 &amp; 2'!$A$2:$N$2221,4,FALSE)</f>
        <v>219</v>
      </c>
      <c r="Z1203" s="21">
        <f>VLOOKUP($A$2:$A$2221,'[2]Sales Answer 1 &amp; 2'!$A$2:$N$2221,5,FALSE)</f>
        <v>633</v>
      </c>
      <c r="AA1203" s="21">
        <f>VLOOKUP($A$2:$A$2221,'[2]Sales Answer 1 &amp; 2'!$A$2:$N$2221,6,FALSE)</f>
        <v>191</v>
      </c>
      <c r="AB1203" s="21">
        <f>VLOOKUP($A$2:$A$2221,'[2]Sales Answer 1 &amp; 2'!$A$2:$N$2221,7,FALSE)</f>
        <v>219</v>
      </c>
    </row>
    <row r="1204" spans="1:28" ht="15" thickBot="1" x14ac:dyDescent="0.35">
      <c r="A1204" s="12">
        <v>2391</v>
      </c>
      <c r="B1204" s="13">
        <v>0</v>
      </c>
      <c r="C1204" s="13">
        <v>0</v>
      </c>
      <c r="D1204" s="13">
        <v>0</v>
      </c>
      <c r="E1204" s="13">
        <v>0</v>
      </c>
      <c r="F1204" s="13">
        <v>0</v>
      </c>
      <c r="G1204" s="13">
        <v>0</v>
      </c>
      <c r="H1204" s="13">
        <v>0</v>
      </c>
      <c r="I1204" s="14">
        <v>43784</v>
      </c>
      <c r="J1204" s="22">
        <f>VLOOKUP($A$2:$A$2221,'[2]Customer Answer 5 &amp; 6'!$A$2:$O$2221,2,FALSE)</f>
        <v>157537</v>
      </c>
      <c r="K1204" s="23">
        <f>VLOOKUP($A$2:$A$2221,'[2]Customer Answer 5 &amp; 6'!$A$2:$O$2221,3,FALSE)</f>
        <v>1</v>
      </c>
      <c r="L1204" s="24">
        <f>VLOOKUP($A$2:$A$2221,'[2]Customer Answer 5 &amp; 6'!$A$2:$O$2221,4,FALSE)</f>
        <v>0</v>
      </c>
      <c r="M1204" s="25">
        <f>VLOOKUP($A$2:$A$2221,'[2]Customer Answer 5 &amp; 6'!$A$2:$O$2221,5,FALSE)</f>
        <v>41</v>
      </c>
      <c r="N1204">
        <f>VLOOKUP($A$2:$A$2221,'[2]Customer Answer 5 &amp; 6'!$A$2:$O$2221,6,FALSE)</f>
        <v>0</v>
      </c>
      <c r="O1204">
        <f>VLOOKUP($A$2:$A$2221,'[2]Customer Answer 5 &amp; 6'!$A$2:$O$2221,7,FALSE)</f>
        <v>0</v>
      </c>
      <c r="P1204">
        <f>VLOOKUP($A$2:$A$2221,'[2]Customer Answer 5 &amp; 6'!$A$2:$O$2221,8,FALSE)</f>
        <v>1</v>
      </c>
      <c r="Q1204">
        <f>VLOOKUP($A$2:$A$2221,'[2]Customer Answer 5 &amp; 6'!$A$2:$O$2221,9,FALSE)</f>
        <v>0</v>
      </c>
      <c r="R1204">
        <f>VLOOKUP($A$2:$A$2221,'[2]Customer Answer 5 &amp; 6'!$A$2:$O$2221,10,FALSE)</f>
        <v>0</v>
      </c>
      <c r="S1204" s="26">
        <f>VLOOKUP($A$2:$A$2221,'[2]Customer Answer 5 &amp; 6'!$A$2:$O$2221,11,FALSE)</f>
        <v>0</v>
      </c>
      <c r="T1204" s="26">
        <f>VLOOKUP($A$2:$A$2221,'[2]Customer Answer 5 &amp; 6'!$A$2:$O$2221,12,FALSE)</f>
        <v>1</v>
      </c>
      <c r="U1204" s="26">
        <f>VLOOKUP($A$2:$A$2221,'[2]Customer Answer 5 &amp; 6'!$A$2:$O$2221,13,FALSE)</f>
        <v>0</v>
      </c>
      <c r="V1204" s="26">
        <f>VLOOKUP($A$2:$A$2221,'[2]Customer Answer 5 &amp; 6'!$A$2:$O$2221,14,FALSE)</f>
        <v>0</v>
      </c>
      <c r="W1204" s="27" t="str">
        <f>VLOOKUP($A$2:$A$2221,'[2]Customer Answer 5 &amp; 6'!$A$2:$O$2221,15,FALSE)</f>
        <v>Texas</v>
      </c>
      <c r="X1204" s="21">
        <f>VLOOKUP($A$2:$A$2221,'[2]Sales Answer 1 &amp; 2'!$A$2:$N$2221,3,FALSE)</f>
        <v>523</v>
      </c>
      <c r="Y1204" s="21">
        <f>VLOOKUP($A$2:$A$2221,'[2]Sales Answer 1 &amp; 2'!$A$2:$N$2221,4,FALSE)</f>
        <v>153</v>
      </c>
      <c r="Z1204" s="21">
        <f>VLOOKUP($A$2:$A$2221,'[2]Sales Answer 1 &amp; 2'!$A$2:$N$2221,5,FALSE)</f>
        <v>381</v>
      </c>
      <c r="AA1204" s="21">
        <f>VLOOKUP($A$2:$A$2221,'[2]Sales Answer 1 &amp; 2'!$A$2:$N$2221,6,FALSE)</f>
        <v>140</v>
      </c>
      <c r="AB1204" s="21">
        <f>VLOOKUP($A$2:$A$2221,'[2]Sales Answer 1 &amp; 2'!$A$2:$N$2221,7,FALSE)</f>
        <v>22</v>
      </c>
    </row>
    <row r="1205" spans="1:28" ht="15" thickBot="1" x14ac:dyDescent="0.35">
      <c r="A1205" s="12">
        <v>2958</v>
      </c>
      <c r="B1205" s="13">
        <v>0</v>
      </c>
      <c r="C1205" s="13">
        <v>0</v>
      </c>
      <c r="D1205" s="13">
        <v>0</v>
      </c>
      <c r="E1205" s="13">
        <v>0</v>
      </c>
      <c r="F1205" s="13">
        <v>0</v>
      </c>
      <c r="G1205" s="13">
        <v>0</v>
      </c>
      <c r="H1205" s="13">
        <v>0</v>
      </c>
      <c r="I1205" s="14">
        <v>43784</v>
      </c>
      <c r="J1205" s="22">
        <f>VLOOKUP($A$2:$A$2221,'[2]Customer Answer 5 &amp; 6'!$A$2:$O$2221,2,FALSE)</f>
        <v>158646</v>
      </c>
      <c r="K1205" s="23">
        <f>VLOOKUP($A$2:$A$2221,'[2]Customer Answer 5 &amp; 6'!$A$2:$O$2221,3,FALSE)</f>
        <v>0</v>
      </c>
      <c r="L1205" s="24">
        <f>VLOOKUP($A$2:$A$2221,'[2]Customer Answer 5 &amp; 6'!$A$2:$O$2221,4,FALSE)</f>
        <v>1</v>
      </c>
      <c r="M1205" s="25">
        <f>VLOOKUP($A$2:$A$2221,'[2]Customer Answer 5 &amp; 6'!$A$2:$O$2221,5,FALSE)</f>
        <v>58</v>
      </c>
      <c r="N1205">
        <f>VLOOKUP($A$2:$A$2221,'[2]Customer Answer 5 &amp; 6'!$A$2:$O$2221,6,FALSE)</f>
        <v>0</v>
      </c>
      <c r="O1205">
        <f>VLOOKUP($A$2:$A$2221,'[2]Customer Answer 5 &amp; 6'!$A$2:$O$2221,7,FALSE)</f>
        <v>1</v>
      </c>
      <c r="P1205">
        <f>VLOOKUP($A$2:$A$2221,'[2]Customer Answer 5 &amp; 6'!$A$2:$O$2221,8,FALSE)</f>
        <v>0</v>
      </c>
      <c r="Q1205">
        <f>VLOOKUP($A$2:$A$2221,'[2]Customer Answer 5 &amp; 6'!$A$2:$O$2221,9,FALSE)</f>
        <v>0</v>
      </c>
      <c r="R1205">
        <f>VLOOKUP($A$2:$A$2221,'[2]Customer Answer 5 &amp; 6'!$A$2:$O$2221,10,FALSE)</f>
        <v>0</v>
      </c>
      <c r="S1205" s="26">
        <f>VLOOKUP($A$2:$A$2221,'[2]Customer Answer 5 &amp; 6'!$A$2:$O$2221,11,FALSE)</f>
        <v>0</v>
      </c>
      <c r="T1205" s="26">
        <f>VLOOKUP($A$2:$A$2221,'[2]Customer Answer 5 &amp; 6'!$A$2:$O$2221,12,FALSE)</f>
        <v>0</v>
      </c>
      <c r="U1205" s="26">
        <f>VLOOKUP($A$2:$A$2221,'[2]Customer Answer 5 &amp; 6'!$A$2:$O$2221,13,FALSE)</f>
        <v>1</v>
      </c>
      <c r="V1205" s="26">
        <f>VLOOKUP($A$2:$A$2221,'[2]Customer Answer 5 &amp; 6'!$A$2:$O$2221,14,FALSE)</f>
        <v>0</v>
      </c>
      <c r="W1205" s="27" t="str">
        <f>VLOOKUP($A$2:$A$2221,'[2]Customer Answer 5 &amp; 6'!$A$2:$O$2221,15,FALSE)</f>
        <v>Florida</v>
      </c>
      <c r="X1205" s="21">
        <f>VLOOKUP($A$2:$A$2221,'[2]Sales Answer 1 &amp; 2'!$A$2:$N$2221,3,FALSE)</f>
        <v>168</v>
      </c>
      <c r="Y1205" s="21">
        <f>VLOOKUP($A$2:$A$2221,'[2]Sales Answer 1 &amp; 2'!$A$2:$N$2221,4,FALSE)</f>
        <v>3</v>
      </c>
      <c r="Z1205" s="21">
        <f>VLOOKUP($A$2:$A$2221,'[2]Sales Answer 1 &amp; 2'!$A$2:$N$2221,5,FALSE)</f>
        <v>119</v>
      </c>
      <c r="AA1205" s="21">
        <f>VLOOKUP($A$2:$A$2221,'[2]Sales Answer 1 &amp; 2'!$A$2:$N$2221,6,FALSE)</f>
        <v>16</v>
      </c>
      <c r="AB1205" s="21">
        <f>VLOOKUP($A$2:$A$2221,'[2]Sales Answer 1 &amp; 2'!$A$2:$N$2221,7,FALSE)</f>
        <v>14</v>
      </c>
    </row>
    <row r="1206" spans="1:28" ht="15" thickBot="1" x14ac:dyDescent="0.35">
      <c r="A1206" s="12">
        <v>3075</v>
      </c>
      <c r="B1206" s="13">
        <v>0</v>
      </c>
      <c r="C1206" s="13">
        <v>0</v>
      </c>
      <c r="D1206" s="13">
        <v>0</v>
      </c>
      <c r="E1206" s="13">
        <v>0</v>
      </c>
      <c r="F1206" s="13">
        <v>0</v>
      </c>
      <c r="G1206" s="13">
        <v>0</v>
      </c>
      <c r="H1206" s="13">
        <v>0</v>
      </c>
      <c r="I1206" s="14">
        <v>43784</v>
      </c>
      <c r="J1206" s="22">
        <f>VLOOKUP($A$2:$A$2221,'[2]Customer Answer 5 &amp; 6'!$A$2:$O$2221,2,FALSE)</f>
        <v>158646</v>
      </c>
      <c r="K1206" s="23">
        <f>VLOOKUP($A$2:$A$2221,'[2]Customer Answer 5 &amp; 6'!$A$2:$O$2221,3,FALSE)</f>
        <v>0</v>
      </c>
      <c r="L1206" s="24">
        <f>VLOOKUP($A$2:$A$2221,'[2]Customer Answer 5 &amp; 6'!$A$2:$O$2221,4,FALSE)</f>
        <v>1</v>
      </c>
      <c r="M1206" s="25">
        <f>VLOOKUP($A$2:$A$2221,'[2]Customer Answer 5 &amp; 6'!$A$2:$O$2221,5,FALSE)</f>
        <v>58</v>
      </c>
      <c r="N1206">
        <f>VLOOKUP($A$2:$A$2221,'[2]Customer Answer 5 &amp; 6'!$A$2:$O$2221,6,FALSE)</f>
        <v>0</v>
      </c>
      <c r="O1206">
        <f>VLOOKUP($A$2:$A$2221,'[2]Customer Answer 5 &amp; 6'!$A$2:$O$2221,7,FALSE)</f>
        <v>1</v>
      </c>
      <c r="P1206">
        <f>VLOOKUP($A$2:$A$2221,'[2]Customer Answer 5 &amp; 6'!$A$2:$O$2221,8,FALSE)</f>
        <v>0</v>
      </c>
      <c r="Q1206">
        <f>VLOOKUP($A$2:$A$2221,'[2]Customer Answer 5 &amp; 6'!$A$2:$O$2221,9,FALSE)</f>
        <v>0</v>
      </c>
      <c r="R1206">
        <f>VLOOKUP($A$2:$A$2221,'[2]Customer Answer 5 &amp; 6'!$A$2:$O$2221,10,FALSE)</f>
        <v>0</v>
      </c>
      <c r="S1206" s="26">
        <f>VLOOKUP($A$2:$A$2221,'[2]Customer Answer 5 &amp; 6'!$A$2:$O$2221,11,FALSE)</f>
        <v>0</v>
      </c>
      <c r="T1206" s="26">
        <f>VLOOKUP($A$2:$A$2221,'[2]Customer Answer 5 &amp; 6'!$A$2:$O$2221,12,FALSE)</f>
        <v>0</v>
      </c>
      <c r="U1206" s="26">
        <f>VLOOKUP($A$2:$A$2221,'[2]Customer Answer 5 &amp; 6'!$A$2:$O$2221,13,FALSE)</f>
        <v>1</v>
      </c>
      <c r="V1206" s="26">
        <f>VLOOKUP($A$2:$A$2221,'[2]Customer Answer 5 &amp; 6'!$A$2:$O$2221,14,FALSE)</f>
        <v>0</v>
      </c>
      <c r="W1206" s="27" t="str">
        <f>VLOOKUP($A$2:$A$2221,'[2]Customer Answer 5 &amp; 6'!$A$2:$O$2221,15,FALSE)</f>
        <v>Texas</v>
      </c>
      <c r="X1206" s="21">
        <f>VLOOKUP($A$2:$A$2221,'[2]Sales Answer 1 &amp; 2'!$A$2:$N$2221,3,FALSE)</f>
        <v>168</v>
      </c>
      <c r="Y1206" s="21">
        <f>VLOOKUP($A$2:$A$2221,'[2]Sales Answer 1 &amp; 2'!$A$2:$N$2221,4,FALSE)</f>
        <v>3</v>
      </c>
      <c r="Z1206" s="21">
        <f>VLOOKUP($A$2:$A$2221,'[2]Sales Answer 1 &amp; 2'!$A$2:$N$2221,5,FALSE)</f>
        <v>119</v>
      </c>
      <c r="AA1206" s="21">
        <f>VLOOKUP($A$2:$A$2221,'[2]Sales Answer 1 &amp; 2'!$A$2:$N$2221,6,FALSE)</f>
        <v>16</v>
      </c>
      <c r="AB1206" s="21">
        <f>VLOOKUP($A$2:$A$2221,'[2]Sales Answer 1 &amp; 2'!$A$2:$N$2221,7,FALSE)</f>
        <v>14</v>
      </c>
    </row>
    <row r="1207" spans="1:28" ht="15" thickBot="1" x14ac:dyDescent="0.35">
      <c r="A1207" s="12">
        <v>1432</v>
      </c>
      <c r="B1207" s="13">
        <v>0</v>
      </c>
      <c r="C1207" s="13">
        <v>0</v>
      </c>
      <c r="D1207" s="13">
        <v>0</v>
      </c>
      <c r="E1207" s="13">
        <v>0</v>
      </c>
      <c r="F1207" s="13">
        <v>0</v>
      </c>
      <c r="G1207" s="13">
        <v>0</v>
      </c>
      <c r="H1207" s="13">
        <v>0</v>
      </c>
      <c r="I1207" s="14">
        <v>43783</v>
      </c>
      <c r="J1207" s="22">
        <f>VLOOKUP($A$2:$A$2221,'[2]Customer Answer 5 &amp; 6'!$A$2:$O$2221,2,FALSE)</f>
        <v>124027</v>
      </c>
      <c r="K1207" s="23">
        <f>VLOOKUP($A$2:$A$2221,'[2]Customer Answer 5 &amp; 6'!$A$2:$O$2221,3,FALSE)</f>
        <v>1</v>
      </c>
      <c r="L1207" s="24">
        <f>VLOOKUP($A$2:$A$2221,'[2]Customer Answer 5 &amp; 6'!$A$2:$O$2221,4,FALSE)</f>
        <v>0</v>
      </c>
      <c r="M1207" s="25">
        <f>VLOOKUP($A$2:$A$2221,'[2]Customer Answer 5 &amp; 6'!$A$2:$O$2221,5,FALSE)</f>
        <v>44</v>
      </c>
      <c r="N1207">
        <f>VLOOKUP($A$2:$A$2221,'[2]Customer Answer 5 &amp; 6'!$A$2:$O$2221,6,FALSE)</f>
        <v>0</v>
      </c>
      <c r="O1207">
        <f>VLOOKUP($A$2:$A$2221,'[2]Customer Answer 5 &amp; 6'!$A$2:$O$2221,7,FALSE)</f>
        <v>1</v>
      </c>
      <c r="P1207">
        <f>VLOOKUP($A$2:$A$2221,'[2]Customer Answer 5 &amp; 6'!$A$2:$O$2221,8,FALSE)</f>
        <v>0</v>
      </c>
      <c r="Q1207">
        <f>VLOOKUP($A$2:$A$2221,'[2]Customer Answer 5 &amp; 6'!$A$2:$O$2221,9,FALSE)</f>
        <v>0</v>
      </c>
      <c r="R1207">
        <f>VLOOKUP($A$2:$A$2221,'[2]Customer Answer 5 &amp; 6'!$A$2:$O$2221,10,FALSE)</f>
        <v>0</v>
      </c>
      <c r="S1207" s="26">
        <f>VLOOKUP($A$2:$A$2221,'[2]Customer Answer 5 &amp; 6'!$A$2:$O$2221,11,FALSE)</f>
        <v>0</v>
      </c>
      <c r="T1207" s="26">
        <f>VLOOKUP($A$2:$A$2221,'[2]Customer Answer 5 &amp; 6'!$A$2:$O$2221,12,FALSE)</f>
        <v>1</v>
      </c>
      <c r="U1207" s="26">
        <f>VLOOKUP($A$2:$A$2221,'[2]Customer Answer 5 &amp; 6'!$A$2:$O$2221,13,FALSE)</f>
        <v>0</v>
      </c>
      <c r="V1207" s="26">
        <f>VLOOKUP($A$2:$A$2221,'[2]Customer Answer 5 &amp; 6'!$A$2:$O$2221,14,FALSE)</f>
        <v>0</v>
      </c>
      <c r="W1207" s="27" t="str">
        <f>VLOOKUP($A$2:$A$2221,'[2]Customer Answer 5 &amp; 6'!$A$2:$O$2221,15,FALSE)</f>
        <v>Other</v>
      </c>
      <c r="X1207" s="21">
        <f>VLOOKUP($A$2:$A$2221,'[2]Sales Answer 1 &amp; 2'!$A$2:$N$2221,3,FALSE)</f>
        <v>72</v>
      </c>
      <c r="Y1207" s="21">
        <f>VLOOKUP($A$2:$A$2221,'[2]Sales Answer 1 &amp; 2'!$A$2:$N$2221,4,FALSE)</f>
        <v>36</v>
      </c>
      <c r="Z1207" s="21">
        <f>VLOOKUP($A$2:$A$2221,'[2]Sales Answer 1 &amp; 2'!$A$2:$N$2221,5,FALSE)</f>
        <v>57</v>
      </c>
      <c r="AA1207" s="21">
        <f>VLOOKUP($A$2:$A$2221,'[2]Sales Answer 1 &amp; 2'!$A$2:$N$2221,6,FALSE)</f>
        <v>57</v>
      </c>
      <c r="AB1207" s="21">
        <f>VLOOKUP($A$2:$A$2221,'[2]Sales Answer 1 &amp; 2'!$A$2:$N$2221,7,FALSE)</f>
        <v>0</v>
      </c>
    </row>
    <row r="1208" spans="1:28" ht="15" thickBot="1" x14ac:dyDescent="0.35">
      <c r="A1208" s="12">
        <v>2268</v>
      </c>
      <c r="B1208" s="13">
        <v>0</v>
      </c>
      <c r="C1208" s="13">
        <v>0</v>
      </c>
      <c r="D1208" s="13">
        <v>0</v>
      </c>
      <c r="E1208" s="13">
        <v>0</v>
      </c>
      <c r="F1208" s="13">
        <v>0</v>
      </c>
      <c r="G1208" s="13">
        <v>0</v>
      </c>
      <c r="H1208" s="13">
        <v>0</v>
      </c>
      <c r="I1208" s="14">
        <v>43782</v>
      </c>
      <c r="J1208" s="22">
        <f>VLOOKUP($A$2:$A$2221,'[2]Customer Answer 5 &amp; 6'!$A$2:$O$2221,2,FALSE)</f>
        <v>146831</v>
      </c>
      <c r="K1208" s="23">
        <f>VLOOKUP($A$2:$A$2221,'[2]Customer Answer 5 &amp; 6'!$A$2:$O$2221,3,FALSE)</f>
        <v>1</v>
      </c>
      <c r="L1208" s="24">
        <f>VLOOKUP($A$2:$A$2221,'[2]Customer Answer 5 &amp; 6'!$A$2:$O$2221,4,FALSE)</f>
        <v>1</v>
      </c>
      <c r="M1208" s="25">
        <f>VLOOKUP($A$2:$A$2221,'[2]Customer Answer 5 &amp; 6'!$A$2:$O$2221,5,FALSE)</f>
        <v>51</v>
      </c>
      <c r="N1208">
        <f>VLOOKUP($A$2:$A$2221,'[2]Customer Answer 5 &amp; 6'!$A$2:$O$2221,6,FALSE)</f>
        <v>0</v>
      </c>
      <c r="O1208">
        <f>VLOOKUP($A$2:$A$2221,'[2]Customer Answer 5 &amp; 6'!$A$2:$O$2221,7,FALSE)</f>
        <v>1</v>
      </c>
      <c r="P1208">
        <f>VLOOKUP($A$2:$A$2221,'[2]Customer Answer 5 &amp; 6'!$A$2:$O$2221,8,FALSE)</f>
        <v>0</v>
      </c>
      <c r="Q1208">
        <f>VLOOKUP($A$2:$A$2221,'[2]Customer Answer 5 &amp; 6'!$A$2:$O$2221,9,FALSE)</f>
        <v>0</v>
      </c>
      <c r="R1208">
        <f>VLOOKUP($A$2:$A$2221,'[2]Customer Answer 5 &amp; 6'!$A$2:$O$2221,10,FALSE)</f>
        <v>0</v>
      </c>
      <c r="S1208" s="26">
        <f>VLOOKUP($A$2:$A$2221,'[2]Customer Answer 5 &amp; 6'!$A$2:$O$2221,11,FALSE)</f>
        <v>0</v>
      </c>
      <c r="T1208" s="26">
        <f>VLOOKUP($A$2:$A$2221,'[2]Customer Answer 5 &amp; 6'!$A$2:$O$2221,12,FALSE)</f>
        <v>0</v>
      </c>
      <c r="U1208" s="26">
        <f>VLOOKUP($A$2:$A$2221,'[2]Customer Answer 5 &amp; 6'!$A$2:$O$2221,13,FALSE)</f>
        <v>0</v>
      </c>
      <c r="V1208" s="26">
        <f>VLOOKUP($A$2:$A$2221,'[2]Customer Answer 5 &amp; 6'!$A$2:$O$2221,14,FALSE)</f>
        <v>0</v>
      </c>
      <c r="W1208" s="27" t="str">
        <f>VLOOKUP($A$2:$A$2221,'[2]Customer Answer 5 &amp; 6'!$A$2:$O$2221,15,FALSE)</f>
        <v>Florida</v>
      </c>
      <c r="X1208" s="21">
        <f>VLOOKUP($A$2:$A$2221,'[2]Sales Answer 1 &amp; 2'!$A$2:$N$2221,3,FALSE)</f>
        <v>69</v>
      </c>
      <c r="Y1208" s="21">
        <f>VLOOKUP($A$2:$A$2221,'[2]Sales Answer 1 &amp; 2'!$A$2:$N$2221,4,FALSE)</f>
        <v>6</v>
      </c>
      <c r="Z1208" s="21">
        <f>VLOOKUP($A$2:$A$2221,'[2]Sales Answer 1 &amp; 2'!$A$2:$N$2221,5,FALSE)</f>
        <v>31</v>
      </c>
      <c r="AA1208" s="21">
        <f>VLOOKUP($A$2:$A$2221,'[2]Sales Answer 1 &amp; 2'!$A$2:$N$2221,6,FALSE)</f>
        <v>19</v>
      </c>
      <c r="AB1208" s="21">
        <f>VLOOKUP($A$2:$A$2221,'[2]Sales Answer 1 &amp; 2'!$A$2:$N$2221,7,FALSE)</f>
        <v>13</v>
      </c>
    </row>
    <row r="1209" spans="1:28" ht="15" thickBot="1" x14ac:dyDescent="0.35">
      <c r="A1209" s="12">
        <v>2485</v>
      </c>
      <c r="B1209" s="13">
        <v>0</v>
      </c>
      <c r="C1209" s="13">
        <v>0</v>
      </c>
      <c r="D1209" s="13">
        <v>0</v>
      </c>
      <c r="E1209" s="13">
        <v>0</v>
      </c>
      <c r="F1209" s="13">
        <v>0</v>
      </c>
      <c r="G1209" s="13">
        <v>0</v>
      </c>
      <c r="H1209" s="13">
        <v>0</v>
      </c>
      <c r="I1209" s="14">
        <v>43782</v>
      </c>
      <c r="J1209" s="22">
        <f>VLOOKUP($A$2:$A$2221,'[2]Customer Answer 5 &amp; 6'!$A$2:$O$2221,2,FALSE)</f>
        <v>153977</v>
      </c>
      <c r="K1209" s="23">
        <f>VLOOKUP($A$2:$A$2221,'[2]Customer Answer 5 &amp; 6'!$A$2:$O$2221,3,FALSE)</f>
        <v>0</v>
      </c>
      <c r="L1209" s="24">
        <f>VLOOKUP($A$2:$A$2221,'[2]Customer Answer 5 &amp; 6'!$A$2:$O$2221,4,FALSE)</f>
        <v>1</v>
      </c>
      <c r="M1209" s="25">
        <f>VLOOKUP($A$2:$A$2221,'[2]Customer Answer 5 &amp; 6'!$A$2:$O$2221,5,FALSE)</f>
        <v>62</v>
      </c>
      <c r="N1209">
        <f>VLOOKUP($A$2:$A$2221,'[2]Customer Answer 5 &amp; 6'!$A$2:$O$2221,6,FALSE)</f>
        <v>0</v>
      </c>
      <c r="O1209">
        <f>VLOOKUP($A$2:$A$2221,'[2]Customer Answer 5 &amp; 6'!$A$2:$O$2221,7,FALSE)</f>
        <v>0</v>
      </c>
      <c r="P1209">
        <f>VLOOKUP($A$2:$A$2221,'[2]Customer Answer 5 &amp; 6'!$A$2:$O$2221,8,FALSE)</f>
        <v>0</v>
      </c>
      <c r="Q1209">
        <f>VLOOKUP($A$2:$A$2221,'[2]Customer Answer 5 &amp; 6'!$A$2:$O$2221,9,FALSE)</f>
        <v>1</v>
      </c>
      <c r="R1209">
        <f>VLOOKUP($A$2:$A$2221,'[2]Customer Answer 5 &amp; 6'!$A$2:$O$2221,10,FALSE)</f>
        <v>0</v>
      </c>
      <c r="S1209" s="26">
        <f>VLOOKUP($A$2:$A$2221,'[2]Customer Answer 5 &amp; 6'!$A$2:$O$2221,11,FALSE)</f>
        <v>0</v>
      </c>
      <c r="T1209" s="26">
        <f>VLOOKUP($A$2:$A$2221,'[2]Customer Answer 5 &amp; 6'!$A$2:$O$2221,12,FALSE)</f>
        <v>1</v>
      </c>
      <c r="U1209" s="26">
        <f>VLOOKUP($A$2:$A$2221,'[2]Customer Answer 5 &amp; 6'!$A$2:$O$2221,13,FALSE)</f>
        <v>0</v>
      </c>
      <c r="V1209" s="26">
        <f>VLOOKUP($A$2:$A$2221,'[2]Customer Answer 5 &amp; 6'!$A$2:$O$2221,14,FALSE)</f>
        <v>0</v>
      </c>
      <c r="W1209" s="27" t="str">
        <f>VLOOKUP($A$2:$A$2221,'[2]Customer Answer 5 &amp; 6'!$A$2:$O$2221,15,FALSE)</f>
        <v>Illinois</v>
      </c>
      <c r="X1209" s="21">
        <f>VLOOKUP($A$2:$A$2221,'[2]Sales Answer 1 &amp; 2'!$A$2:$N$2221,3,FALSE)</f>
        <v>1769</v>
      </c>
      <c r="Y1209" s="21">
        <f>VLOOKUP($A$2:$A$2221,'[2]Sales Answer 1 &amp; 2'!$A$2:$N$2221,4,FALSE)</f>
        <v>46</v>
      </c>
      <c r="Z1209" s="21">
        <f>VLOOKUP($A$2:$A$2221,'[2]Sales Answer 1 &amp; 2'!$A$2:$N$2221,5,FALSE)</f>
        <v>471</v>
      </c>
      <c r="AA1209" s="21">
        <f>VLOOKUP($A$2:$A$2221,'[2]Sales Answer 1 &amp; 2'!$A$2:$N$2221,6,FALSE)</f>
        <v>0</v>
      </c>
      <c r="AB1209" s="21">
        <f>VLOOKUP($A$2:$A$2221,'[2]Sales Answer 1 &amp; 2'!$A$2:$N$2221,7,FALSE)</f>
        <v>68</v>
      </c>
    </row>
    <row r="1210" spans="1:28" ht="15" thickBot="1" x14ac:dyDescent="0.35">
      <c r="A1210" s="12">
        <v>2748</v>
      </c>
      <c r="B1210" s="13">
        <v>0</v>
      </c>
      <c r="C1210" s="13">
        <v>0</v>
      </c>
      <c r="D1210" s="13">
        <v>0</v>
      </c>
      <c r="E1210" s="13">
        <v>0</v>
      </c>
      <c r="F1210" s="13">
        <v>0</v>
      </c>
      <c r="G1210" s="13">
        <v>0</v>
      </c>
      <c r="H1210" s="13">
        <v>0</v>
      </c>
      <c r="I1210" s="14">
        <v>43782</v>
      </c>
      <c r="J1210" s="22">
        <f>VLOOKUP($A$2:$A$2221,'[2]Customer Answer 5 &amp; 6'!$A$2:$O$2221,2,FALSE)</f>
        <v>185431</v>
      </c>
      <c r="K1210" s="23">
        <f>VLOOKUP($A$2:$A$2221,'[2]Customer Answer 5 &amp; 6'!$A$2:$O$2221,3,FALSE)</f>
        <v>0</v>
      </c>
      <c r="L1210" s="24">
        <f>VLOOKUP($A$2:$A$2221,'[2]Customer Answer 5 &amp; 6'!$A$2:$O$2221,4,FALSE)</f>
        <v>0</v>
      </c>
      <c r="M1210" s="25">
        <f>VLOOKUP($A$2:$A$2221,'[2]Customer Answer 5 &amp; 6'!$A$2:$O$2221,5,FALSE)</f>
        <v>68</v>
      </c>
      <c r="N1210">
        <f>VLOOKUP($A$2:$A$2221,'[2]Customer Answer 5 &amp; 6'!$A$2:$O$2221,6,FALSE)</f>
        <v>0</v>
      </c>
      <c r="O1210">
        <f>VLOOKUP($A$2:$A$2221,'[2]Customer Answer 5 &amp; 6'!$A$2:$O$2221,7,FALSE)</f>
        <v>0</v>
      </c>
      <c r="P1210">
        <f>VLOOKUP($A$2:$A$2221,'[2]Customer Answer 5 &amp; 6'!$A$2:$O$2221,8,FALSE)</f>
        <v>0</v>
      </c>
      <c r="Q1210">
        <f>VLOOKUP($A$2:$A$2221,'[2]Customer Answer 5 &amp; 6'!$A$2:$O$2221,9,FALSE)</f>
        <v>1</v>
      </c>
      <c r="R1210">
        <f>VLOOKUP($A$2:$A$2221,'[2]Customer Answer 5 &amp; 6'!$A$2:$O$2221,10,FALSE)</f>
        <v>0</v>
      </c>
      <c r="S1210" s="26">
        <f>VLOOKUP($A$2:$A$2221,'[2]Customer Answer 5 &amp; 6'!$A$2:$O$2221,11,FALSE)</f>
        <v>0</v>
      </c>
      <c r="T1210" s="26">
        <f>VLOOKUP($A$2:$A$2221,'[2]Customer Answer 5 &amp; 6'!$A$2:$O$2221,12,FALSE)</f>
        <v>0</v>
      </c>
      <c r="U1210" s="26">
        <f>VLOOKUP($A$2:$A$2221,'[2]Customer Answer 5 &amp; 6'!$A$2:$O$2221,13,FALSE)</f>
        <v>0</v>
      </c>
      <c r="V1210" s="26">
        <f>VLOOKUP($A$2:$A$2221,'[2]Customer Answer 5 &amp; 6'!$A$2:$O$2221,14,FALSE)</f>
        <v>1</v>
      </c>
      <c r="W1210" s="27" t="str">
        <f>VLOOKUP($A$2:$A$2221,'[2]Customer Answer 5 &amp; 6'!$A$2:$O$2221,15,FALSE)</f>
        <v>Florida</v>
      </c>
      <c r="X1210" s="21">
        <f>VLOOKUP($A$2:$A$2221,'[2]Sales Answer 1 &amp; 2'!$A$2:$N$2221,3,FALSE)</f>
        <v>816</v>
      </c>
      <c r="Y1210" s="21">
        <f>VLOOKUP($A$2:$A$2221,'[2]Sales Answer 1 &amp; 2'!$A$2:$N$2221,4,FALSE)</f>
        <v>115</v>
      </c>
      <c r="Z1210" s="21">
        <f>VLOOKUP($A$2:$A$2221,'[2]Sales Answer 1 &amp; 2'!$A$2:$N$2221,5,FALSE)</f>
        <v>1003</v>
      </c>
      <c r="AA1210" s="21">
        <f>VLOOKUP($A$2:$A$2221,'[2]Sales Answer 1 &amp; 2'!$A$2:$N$2221,6,FALSE)</f>
        <v>365</v>
      </c>
      <c r="AB1210" s="21">
        <f>VLOOKUP($A$2:$A$2221,'[2]Sales Answer 1 &amp; 2'!$A$2:$N$2221,7,FALSE)</f>
        <v>115</v>
      </c>
    </row>
    <row r="1211" spans="1:28" ht="15" thickBot="1" x14ac:dyDescent="0.35">
      <c r="A1211" s="12">
        <v>2780</v>
      </c>
      <c r="B1211" s="13">
        <v>0</v>
      </c>
      <c r="C1211" s="13">
        <v>0</v>
      </c>
      <c r="D1211" s="13">
        <v>0</v>
      </c>
      <c r="E1211" s="13">
        <v>0</v>
      </c>
      <c r="F1211" s="13">
        <v>0</v>
      </c>
      <c r="G1211" s="13">
        <v>0</v>
      </c>
      <c r="H1211" s="13">
        <v>0</v>
      </c>
      <c r="I1211" s="14">
        <v>43782</v>
      </c>
      <c r="J1211" s="22">
        <f>VLOOKUP($A$2:$A$2221,'[2]Customer Answer 5 &amp; 6'!$A$2:$O$2221,2,FALSE)</f>
        <v>153977</v>
      </c>
      <c r="K1211" s="23">
        <f>VLOOKUP($A$2:$A$2221,'[2]Customer Answer 5 &amp; 6'!$A$2:$O$2221,3,FALSE)</f>
        <v>0</v>
      </c>
      <c r="L1211" s="24">
        <f>VLOOKUP($A$2:$A$2221,'[2]Customer Answer 5 &amp; 6'!$A$2:$O$2221,4,FALSE)</f>
        <v>1</v>
      </c>
      <c r="M1211" s="25">
        <f>VLOOKUP($A$2:$A$2221,'[2]Customer Answer 5 &amp; 6'!$A$2:$O$2221,5,FALSE)</f>
        <v>62</v>
      </c>
      <c r="N1211">
        <f>VLOOKUP($A$2:$A$2221,'[2]Customer Answer 5 &amp; 6'!$A$2:$O$2221,6,FALSE)</f>
        <v>0</v>
      </c>
      <c r="O1211">
        <f>VLOOKUP($A$2:$A$2221,'[2]Customer Answer 5 &amp; 6'!$A$2:$O$2221,7,FALSE)</f>
        <v>0</v>
      </c>
      <c r="P1211">
        <f>VLOOKUP($A$2:$A$2221,'[2]Customer Answer 5 &amp; 6'!$A$2:$O$2221,8,FALSE)</f>
        <v>0</v>
      </c>
      <c r="Q1211">
        <f>VLOOKUP($A$2:$A$2221,'[2]Customer Answer 5 &amp; 6'!$A$2:$O$2221,9,FALSE)</f>
        <v>1</v>
      </c>
      <c r="R1211">
        <f>VLOOKUP($A$2:$A$2221,'[2]Customer Answer 5 &amp; 6'!$A$2:$O$2221,10,FALSE)</f>
        <v>0</v>
      </c>
      <c r="S1211" s="26">
        <f>VLOOKUP($A$2:$A$2221,'[2]Customer Answer 5 &amp; 6'!$A$2:$O$2221,11,FALSE)</f>
        <v>0</v>
      </c>
      <c r="T1211" s="26">
        <f>VLOOKUP($A$2:$A$2221,'[2]Customer Answer 5 &amp; 6'!$A$2:$O$2221,12,FALSE)</f>
        <v>1</v>
      </c>
      <c r="U1211" s="26">
        <f>VLOOKUP($A$2:$A$2221,'[2]Customer Answer 5 &amp; 6'!$A$2:$O$2221,13,FALSE)</f>
        <v>0</v>
      </c>
      <c r="V1211" s="26">
        <f>VLOOKUP($A$2:$A$2221,'[2]Customer Answer 5 &amp; 6'!$A$2:$O$2221,14,FALSE)</f>
        <v>0</v>
      </c>
      <c r="W1211" s="27" t="str">
        <f>VLOOKUP($A$2:$A$2221,'[2]Customer Answer 5 &amp; 6'!$A$2:$O$2221,15,FALSE)</f>
        <v>New York</v>
      </c>
      <c r="X1211" s="21">
        <f>VLOOKUP($A$2:$A$2221,'[2]Sales Answer 1 &amp; 2'!$A$2:$N$2221,3,FALSE)</f>
        <v>1769</v>
      </c>
      <c r="Y1211" s="21">
        <f>VLOOKUP($A$2:$A$2221,'[2]Sales Answer 1 &amp; 2'!$A$2:$N$2221,4,FALSE)</f>
        <v>46</v>
      </c>
      <c r="Z1211" s="21">
        <f>VLOOKUP($A$2:$A$2221,'[2]Sales Answer 1 &amp; 2'!$A$2:$N$2221,5,FALSE)</f>
        <v>471</v>
      </c>
      <c r="AA1211" s="21">
        <f>VLOOKUP($A$2:$A$2221,'[2]Sales Answer 1 &amp; 2'!$A$2:$N$2221,6,FALSE)</f>
        <v>0</v>
      </c>
      <c r="AB1211" s="21">
        <f>VLOOKUP($A$2:$A$2221,'[2]Sales Answer 1 &amp; 2'!$A$2:$N$2221,7,FALSE)</f>
        <v>68</v>
      </c>
    </row>
    <row r="1212" spans="1:28" ht="15" thickBot="1" x14ac:dyDescent="0.35">
      <c r="A1212" s="12">
        <v>3077</v>
      </c>
      <c r="B1212" s="13">
        <v>0</v>
      </c>
      <c r="C1212" s="13">
        <v>0</v>
      </c>
      <c r="D1212" s="13">
        <v>0</v>
      </c>
      <c r="E1212" s="13">
        <v>0</v>
      </c>
      <c r="F1212" s="13">
        <v>0</v>
      </c>
      <c r="G1212" s="13">
        <v>0</v>
      </c>
      <c r="H1212" s="13">
        <v>0</v>
      </c>
      <c r="I1212" s="14">
        <v>43782</v>
      </c>
      <c r="J1212" s="22">
        <f>VLOOKUP($A$2:$A$2221,'[2]Customer Answer 5 &amp; 6'!$A$2:$O$2221,2,FALSE)</f>
        <v>148150</v>
      </c>
      <c r="K1212" s="23">
        <f>VLOOKUP($A$2:$A$2221,'[2]Customer Answer 5 &amp; 6'!$A$2:$O$2221,3,FALSE)</f>
        <v>0</v>
      </c>
      <c r="L1212" s="24">
        <f>VLOOKUP($A$2:$A$2221,'[2]Customer Answer 5 &amp; 6'!$A$2:$O$2221,4,FALSE)</f>
        <v>1</v>
      </c>
      <c r="M1212" s="25">
        <f>VLOOKUP($A$2:$A$2221,'[2]Customer Answer 5 &amp; 6'!$A$2:$O$2221,5,FALSE)</f>
        <v>71</v>
      </c>
      <c r="N1212">
        <f>VLOOKUP($A$2:$A$2221,'[2]Customer Answer 5 &amp; 6'!$A$2:$O$2221,6,FALSE)</f>
        <v>0</v>
      </c>
      <c r="O1212">
        <f>VLOOKUP($A$2:$A$2221,'[2]Customer Answer 5 &amp; 6'!$A$2:$O$2221,7,FALSE)</f>
        <v>1</v>
      </c>
      <c r="P1212">
        <f>VLOOKUP($A$2:$A$2221,'[2]Customer Answer 5 &amp; 6'!$A$2:$O$2221,8,FALSE)</f>
        <v>0</v>
      </c>
      <c r="Q1212">
        <f>VLOOKUP($A$2:$A$2221,'[2]Customer Answer 5 &amp; 6'!$A$2:$O$2221,9,FALSE)</f>
        <v>0</v>
      </c>
      <c r="R1212">
        <f>VLOOKUP($A$2:$A$2221,'[2]Customer Answer 5 &amp; 6'!$A$2:$O$2221,10,FALSE)</f>
        <v>0</v>
      </c>
      <c r="S1212" s="26">
        <f>VLOOKUP($A$2:$A$2221,'[2]Customer Answer 5 &amp; 6'!$A$2:$O$2221,11,FALSE)</f>
        <v>0</v>
      </c>
      <c r="T1212" s="26">
        <f>VLOOKUP($A$2:$A$2221,'[2]Customer Answer 5 &amp; 6'!$A$2:$O$2221,12,FALSE)</f>
        <v>0</v>
      </c>
      <c r="U1212" s="26">
        <f>VLOOKUP($A$2:$A$2221,'[2]Customer Answer 5 &amp; 6'!$A$2:$O$2221,13,FALSE)</f>
        <v>1</v>
      </c>
      <c r="V1212" s="26">
        <f>VLOOKUP($A$2:$A$2221,'[2]Customer Answer 5 &amp; 6'!$A$2:$O$2221,14,FALSE)</f>
        <v>0</v>
      </c>
      <c r="W1212" s="27" t="str">
        <f>VLOOKUP($A$2:$A$2221,'[2]Customer Answer 5 &amp; 6'!$A$2:$O$2221,15,FALSE)</f>
        <v>California</v>
      </c>
      <c r="X1212" s="21">
        <f>VLOOKUP($A$2:$A$2221,'[2]Sales Answer 1 &amp; 2'!$A$2:$N$2221,3,FALSE)</f>
        <v>532</v>
      </c>
      <c r="Y1212" s="21">
        <f>VLOOKUP($A$2:$A$2221,'[2]Sales Answer 1 &amp; 2'!$A$2:$N$2221,4,FALSE)</f>
        <v>6</v>
      </c>
      <c r="Z1212" s="21">
        <f>VLOOKUP($A$2:$A$2221,'[2]Sales Answer 1 &amp; 2'!$A$2:$N$2221,5,FALSE)</f>
        <v>120</v>
      </c>
      <c r="AA1212" s="21">
        <f>VLOOKUP($A$2:$A$2221,'[2]Sales Answer 1 &amp; 2'!$A$2:$N$2221,6,FALSE)</f>
        <v>9</v>
      </c>
      <c r="AB1212" s="21">
        <f>VLOOKUP($A$2:$A$2221,'[2]Sales Answer 1 &amp; 2'!$A$2:$N$2221,7,FALSE)</f>
        <v>6</v>
      </c>
    </row>
    <row r="1213" spans="1:28" ht="15" thickBot="1" x14ac:dyDescent="0.35">
      <c r="A1213" s="12">
        <v>1009</v>
      </c>
      <c r="B1213" s="13">
        <v>0</v>
      </c>
      <c r="C1213" s="13">
        <v>0</v>
      </c>
      <c r="D1213" s="13">
        <v>0</v>
      </c>
      <c r="E1213" s="13">
        <v>0</v>
      </c>
      <c r="F1213" s="13">
        <v>0</v>
      </c>
      <c r="G1213" s="13">
        <v>0</v>
      </c>
      <c r="H1213" s="13">
        <v>1</v>
      </c>
      <c r="I1213" s="14">
        <v>43780</v>
      </c>
      <c r="J1213" s="22">
        <f>VLOOKUP($A$2:$A$2221,'[2]Customer Answer 5 &amp; 6'!$A$2:$O$2221,2,FALSE)</f>
        <v>130351</v>
      </c>
      <c r="K1213" s="23">
        <f>VLOOKUP($A$2:$A$2221,'[2]Customer Answer 5 &amp; 6'!$A$2:$O$2221,3,FALSE)</f>
        <v>1</v>
      </c>
      <c r="L1213" s="24">
        <f>VLOOKUP($A$2:$A$2221,'[2]Customer Answer 5 &amp; 6'!$A$2:$O$2221,4,FALSE)</f>
        <v>0</v>
      </c>
      <c r="M1213" s="25">
        <f>VLOOKUP($A$2:$A$2221,'[2]Customer Answer 5 &amp; 6'!$A$2:$O$2221,5,FALSE)</f>
        <v>46</v>
      </c>
      <c r="N1213">
        <f>VLOOKUP($A$2:$A$2221,'[2]Customer Answer 5 &amp; 6'!$A$2:$O$2221,6,FALSE)</f>
        <v>0</v>
      </c>
      <c r="O1213">
        <f>VLOOKUP($A$2:$A$2221,'[2]Customer Answer 5 &amp; 6'!$A$2:$O$2221,7,FALSE)</f>
        <v>0</v>
      </c>
      <c r="P1213">
        <f>VLOOKUP($A$2:$A$2221,'[2]Customer Answer 5 &amp; 6'!$A$2:$O$2221,8,FALSE)</f>
        <v>0</v>
      </c>
      <c r="Q1213">
        <f>VLOOKUP($A$2:$A$2221,'[2]Customer Answer 5 &amp; 6'!$A$2:$O$2221,9,FALSE)</f>
        <v>1</v>
      </c>
      <c r="R1213">
        <f>VLOOKUP($A$2:$A$2221,'[2]Customer Answer 5 &amp; 6'!$A$2:$O$2221,10,FALSE)</f>
        <v>0</v>
      </c>
      <c r="S1213" s="26">
        <f>VLOOKUP($A$2:$A$2221,'[2]Customer Answer 5 &amp; 6'!$A$2:$O$2221,11,FALSE)</f>
        <v>0</v>
      </c>
      <c r="T1213" s="26">
        <f>VLOOKUP($A$2:$A$2221,'[2]Customer Answer 5 &amp; 6'!$A$2:$O$2221,12,FALSE)</f>
        <v>0</v>
      </c>
      <c r="U1213" s="26">
        <f>VLOOKUP($A$2:$A$2221,'[2]Customer Answer 5 &amp; 6'!$A$2:$O$2221,13,FALSE)</f>
        <v>0</v>
      </c>
      <c r="V1213" s="26">
        <f>VLOOKUP($A$2:$A$2221,'[2]Customer Answer 5 &amp; 6'!$A$2:$O$2221,14,FALSE)</f>
        <v>1</v>
      </c>
      <c r="W1213" s="27" t="str">
        <f>VLOOKUP($A$2:$A$2221,'[2]Customer Answer 5 &amp; 6'!$A$2:$O$2221,15,FALSE)</f>
        <v>Illinois</v>
      </c>
      <c r="X1213" s="21">
        <f>VLOOKUP($A$2:$A$2221,'[2]Sales Answer 1 &amp; 2'!$A$2:$N$2221,3,FALSE)</f>
        <v>60</v>
      </c>
      <c r="Y1213" s="21">
        <f>VLOOKUP($A$2:$A$2221,'[2]Sales Answer 1 &amp; 2'!$A$2:$N$2221,4,FALSE)</f>
        <v>0</v>
      </c>
      <c r="Z1213" s="21">
        <f>VLOOKUP($A$2:$A$2221,'[2]Sales Answer 1 &amp; 2'!$A$2:$N$2221,5,FALSE)</f>
        <v>103</v>
      </c>
      <c r="AA1213" s="21">
        <f>VLOOKUP($A$2:$A$2221,'[2]Sales Answer 1 &amp; 2'!$A$2:$N$2221,6,FALSE)</f>
        <v>13</v>
      </c>
      <c r="AB1213" s="21">
        <f>VLOOKUP($A$2:$A$2221,'[2]Sales Answer 1 &amp; 2'!$A$2:$N$2221,7,FALSE)</f>
        <v>13</v>
      </c>
    </row>
    <row r="1214" spans="1:28" ht="15" thickBot="1" x14ac:dyDescent="0.35">
      <c r="A1214" s="12">
        <v>1392</v>
      </c>
      <c r="B1214" s="13">
        <v>0</v>
      </c>
      <c r="C1214" s="13">
        <v>0</v>
      </c>
      <c r="D1214" s="13">
        <v>0</v>
      </c>
      <c r="E1214" s="13">
        <v>0</v>
      </c>
      <c r="F1214" s="13">
        <v>0</v>
      </c>
      <c r="G1214" s="13">
        <v>0</v>
      </c>
      <c r="H1214" s="13">
        <v>0</v>
      </c>
      <c r="I1214" s="14">
        <v>43780</v>
      </c>
      <c r="J1214" s="22">
        <f>VLOOKUP($A$2:$A$2221,'[2]Customer Answer 5 &amp; 6'!$A$2:$O$2221,2,FALSE)</f>
        <v>130351</v>
      </c>
      <c r="K1214" s="23">
        <f>VLOOKUP($A$2:$A$2221,'[2]Customer Answer 5 &amp; 6'!$A$2:$O$2221,3,FALSE)</f>
        <v>1</v>
      </c>
      <c r="L1214" s="24">
        <f>VLOOKUP($A$2:$A$2221,'[2]Customer Answer 5 &amp; 6'!$A$2:$O$2221,4,FALSE)</f>
        <v>0</v>
      </c>
      <c r="M1214" s="25">
        <f>VLOOKUP($A$2:$A$2221,'[2]Customer Answer 5 &amp; 6'!$A$2:$O$2221,5,FALSE)</f>
        <v>46</v>
      </c>
      <c r="N1214">
        <f>VLOOKUP($A$2:$A$2221,'[2]Customer Answer 5 &amp; 6'!$A$2:$O$2221,6,FALSE)</f>
        <v>0</v>
      </c>
      <c r="O1214">
        <f>VLOOKUP($A$2:$A$2221,'[2]Customer Answer 5 &amp; 6'!$A$2:$O$2221,7,FALSE)</f>
        <v>0</v>
      </c>
      <c r="P1214">
        <f>VLOOKUP($A$2:$A$2221,'[2]Customer Answer 5 &amp; 6'!$A$2:$O$2221,8,FALSE)</f>
        <v>0</v>
      </c>
      <c r="Q1214">
        <f>VLOOKUP($A$2:$A$2221,'[2]Customer Answer 5 &amp; 6'!$A$2:$O$2221,9,FALSE)</f>
        <v>1</v>
      </c>
      <c r="R1214">
        <f>VLOOKUP($A$2:$A$2221,'[2]Customer Answer 5 &amp; 6'!$A$2:$O$2221,10,FALSE)</f>
        <v>0</v>
      </c>
      <c r="S1214" s="26">
        <f>VLOOKUP($A$2:$A$2221,'[2]Customer Answer 5 &amp; 6'!$A$2:$O$2221,11,FALSE)</f>
        <v>0</v>
      </c>
      <c r="T1214" s="26">
        <f>VLOOKUP($A$2:$A$2221,'[2]Customer Answer 5 &amp; 6'!$A$2:$O$2221,12,FALSE)</f>
        <v>0</v>
      </c>
      <c r="U1214" s="26">
        <f>VLOOKUP($A$2:$A$2221,'[2]Customer Answer 5 &amp; 6'!$A$2:$O$2221,13,FALSE)</f>
        <v>0</v>
      </c>
      <c r="V1214" s="26">
        <f>VLOOKUP($A$2:$A$2221,'[2]Customer Answer 5 &amp; 6'!$A$2:$O$2221,14,FALSE)</f>
        <v>1</v>
      </c>
      <c r="W1214" s="27" t="str">
        <f>VLOOKUP($A$2:$A$2221,'[2]Customer Answer 5 &amp; 6'!$A$2:$O$2221,15,FALSE)</f>
        <v>Florida</v>
      </c>
      <c r="X1214" s="21">
        <f>VLOOKUP($A$2:$A$2221,'[2]Sales Answer 1 &amp; 2'!$A$2:$N$2221,3,FALSE)</f>
        <v>60</v>
      </c>
      <c r="Y1214" s="21">
        <f>VLOOKUP($A$2:$A$2221,'[2]Sales Answer 1 &amp; 2'!$A$2:$N$2221,4,FALSE)</f>
        <v>0</v>
      </c>
      <c r="Z1214" s="21">
        <f>VLOOKUP($A$2:$A$2221,'[2]Sales Answer 1 &amp; 2'!$A$2:$N$2221,5,FALSE)</f>
        <v>103</v>
      </c>
      <c r="AA1214" s="21">
        <f>VLOOKUP($A$2:$A$2221,'[2]Sales Answer 1 &amp; 2'!$A$2:$N$2221,6,FALSE)</f>
        <v>13</v>
      </c>
      <c r="AB1214" s="21">
        <f>VLOOKUP($A$2:$A$2221,'[2]Sales Answer 1 &amp; 2'!$A$2:$N$2221,7,FALSE)</f>
        <v>13</v>
      </c>
    </row>
    <row r="1215" spans="1:28" ht="15" thickBot="1" x14ac:dyDescent="0.35">
      <c r="A1215" s="12">
        <v>2301</v>
      </c>
      <c r="B1215" s="13">
        <v>0</v>
      </c>
      <c r="C1215" s="13">
        <v>0</v>
      </c>
      <c r="D1215" s="13">
        <v>0</v>
      </c>
      <c r="E1215" s="13">
        <v>0</v>
      </c>
      <c r="F1215" s="13">
        <v>0</v>
      </c>
      <c r="G1215" s="13">
        <v>0</v>
      </c>
      <c r="H1215" s="13">
        <v>0</v>
      </c>
      <c r="I1215" s="14">
        <v>43780</v>
      </c>
      <c r="J1215" s="22">
        <f>VLOOKUP($A$2:$A$2221,'[2]Customer Answer 5 &amp; 6'!$A$2:$O$2221,2,FALSE)</f>
        <v>146692</v>
      </c>
      <c r="K1215" s="23">
        <f>VLOOKUP($A$2:$A$2221,'[2]Customer Answer 5 &amp; 6'!$A$2:$O$2221,3,FALSE)</f>
        <v>0</v>
      </c>
      <c r="L1215" s="24">
        <f>VLOOKUP($A$2:$A$2221,'[2]Customer Answer 5 &amp; 6'!$A$2:$O$2221,4,FALSE)</f>
        <v>1</v>
      </c>
      <c r="M1215" s="25">
        <f>VLOOKUP($A$2:$A$2221,'[2]Customer Answer 5 &amp; 6'!$A$2:$O$2221,5,FALSE)</f>
        <v>62</v>
      </c>
      <c r="N1215">
        <f>VLOOKUP($A$2:$A$2221,'[2]Customer Answer 5 &amp; 6'!$A$2:$O$2221,6,FALSE)</f>
        <v>0</v>
      </c>
      <c r="O1215">
        <f>VLOOKUP($A$2:$A$2221,'[2]Customer Answer 5 &amp; 6'!$A$2:$O$2221,7,FALSE)</f>
        <v>0</v>
      </c>
      <c r="P1215">
        <f>VLOOKUP($A$2:$A$2221,'[2]Customer Answer 5 &amp; 6'!$A$2:$O$2221,8,FALSE)</f>
        <v>0</v>
      </c>
      <c r="Q1215">
        <f>VLOOKUP($A$2:$A$2221,'[2]Customer Answer 5 &amp; 6'!$A$2:$O$2221,9,FALSE)</f>
        <v>1</v>
      </c>
      <c r="R1215">
        <f>VLOOKUP($A$2:$A$2221,'[2]Customer Answer 5 &amp; 6'!$A$2:$O$2221,10,FALSE)</f>
        <v>0</v>
      </c>
      <c r="S1215" s="26">
        <f>VLOOKUP($A$2:$A$2221,'[2]Customer Answer 5 &amp; 6'!$A$2:$O$2221,11,FALSE)</f>
        <v>0</v>
      </c>
      <c r="T1215" s="26">
        <f>VLOOKUP($A$2:$A$2221,'[2]Customer Answer 5 &amp; 6'!$A$2:$O$2221,12,FALSE)</f>
        <v>0</v>
      </c>
      <c r="U1215" s="26">
        <f>VLOOKUP($A$2:$A$2221,'[2]Customer Answer 5 &amp; 6'!$A$2:$O$2221,13,FALSE)</f>
        <v>1</v>
      </c>
      <c r="V1215" s="26">
        <f>VLOOKUP($A$2:$A$2221,'[2]Customer Answer 5 &amp; 6'!$A$2:$O$2221,14,FALSE)</f>
        <v>0</v>
      </c>
      <c r="W1215" s="27" t="str">
        <f>VLOOKUP($A$2:$A$2221,'[2]Customer Answer 5 &amp; 6'!$A$2:$O$2221,15,FALSE)</f>
        <v>Texas</v>
      </c>
      <c r="X1215" s="21">
        <f>VLOOKUP($A$2:$A$2221,'[2]Sales Answer 1 &amp; 2'!$A$2:$N$2221,3,FALSE)</f>
        <v>534</v>
      </c>
      <c r="Y1215" s="21">
        <f>VLOOKUP($A$2:$A$2221,'[2]Sales Answer 1 &amp; 2'!$A$2:$N$2221,4,FALSE)</f>
        <v>19</v>
      </c>
      <c r="Z1215" s="21">
        <f>VLOOKUP($A$2:$A$2221,'[2]Sales Answer 1 &amp; 2'!$A$2:$N$2221,5,FALSE)</f>
        <v>305</v>
      </c>
      <c r="AA1215" s="21">
        <f>VLOOKUP($A$2:$A$2221,'[2]Sales Answer 1 &amp; 2'!$A$2:$N$2221,6,FALSE)</f>
        <v>75</v>
      </c>
      <c r="AB1215" s="21">
        <f>VLOOKUP($A$2:$A$2221,'[2]Sales Answer 1 &amp; 2'!$A$2:$N$2221,7,FALSE)</f>
        <v>38</v>
      </c>
    </row>
    <row r="1216" spans="1:28" ht="15" thickBot="1" x14ac:dyDescent="0.35">
      <c r="A1216" s="12">
        <v>1245</v>
      </c>
      <c r="B1216" s="13">
        <v>0</v>
      </c>
      <c r="C1216" s="13">
        <v>0</v>
      </c>
      <c r="D1216" s="13">
        <v>0</v>
      </c>
      <c r="E1216" s="13">
        <v>0</v>
      </c>
      <c r="F1216" s="13">
        <v>0</v>
      </c>
      <c r="G1216" s="13">
        <v>0</v>
      </c>
      <c r="H1216" s="13">
        <v>0</v>
      </c>
      <c r="I1216" s="14">
        <v>43778</v>
      </c>
      <c r="J1216" s="22">
        <f>VLOOKUP($A$2:$A$2221,'[2]Customer Answer 5 &amp; 6'!$A$2:$O$2221,2,FALSE)</f>
        <v>118701</v>
      </c>
      <c r="K1216" s="23">
        <f>VLOOKUP($A$2:$A$2221,'[2]Customer Answer 5 &amp; 6'!$A$2:$O$2221,3,FALSE)</f>
        <v>1</v>
      </c>
      <c r="L1216" s="24">
        <f>VLOOKUP($A$2:$A$2221,'[2]Customer Answer 5 &amp; 6'!$A$2:$O$2221,4,FALSE)</f>
        <v>1</v>
      </c>
      <c r="M1216" s="25">
        <f>VLOOKUP($A$2:$A$2221,'[2]Customer Answer 5 &amp; 6'!$A$2:$O$2221,5,FALSE)</f>
        <v>56</v>
      </c>
      <c r="N1216">
        <f>VLOOKUP($A$2:$A$2221,'[2]Customer Answer 5 &amp; 6'!$A$2:$O$2221,6,FALSE)</f>
        <v>0</v>
      </c>
      <c r="O1216">
        <f>VLOOKUP($A$2:$A$2221,'[2]Customer Answer 5 &amp; 6'!$A$2:$O$2221,7,FALSE)</f>
        <v>0</v>
      </c>
      <c r="P1216">
        <f>VLOOKUP($A$2:$A$2221,'[2]Customer Answer 5 &amp; 6'!$A$2:$O$2221,8,FALSE)</f>
        <v>1</v>
      </c>
      <c r="Q1216">
        <f>VLOOKUP($A$2:$A$2221,'[2]Customer Answer 5 &amp; 6'!$A$2:$O$2221,9,FALSE)</f>
        <v>0</v>
      </c>
      <c r="R1216">
        <f>VLOOKUP($A$2:$A$2221,'[2]Customer Answer 5 &amp; 6'!$A$2:$O$2221,10,FALSE)</f>
        <v>0</v>
      </c>
      <c r="S1216" s="26">
        <f>VLOOKUP($A$2:$A$2221,'[2]Customer Answer 5 &amp; 6'!$A$2:$O$2221,11,FALSE)</f>
        <v>0</v>
      </c>
      <c r="T1216" s="26">
        <f>VLOOKUP($A$2:$A$2221,'[2]Customer Answer 5 &amp; 6'!$A$2:$O$2221,12,FALSE)</f>
        <v>1</v>
      </c>
      <c r="U1216" s="26">
        <f>VLOOKUP($A$2:$A$2221,'[2]Customer Answer 5 &amp; 6'!$A$2:$O$2221,13,FALSE)</f>
        <v>0</v>
      </c>
      <c r="V1216" s="26">
        <f>VLOOKUP($A$2:$A$2221,'[2]Customer Answer 5 &amp; 6'!$A$2:$O$2221,14,FALSE)</f>
        <v>0</v>
      </c>
      <c r="W1216" s="27" t="str">
        <f>VLOOKUP($A$2:$A$2221,'[2]Customer Answer 5 &amp; 6'!$A$2:$O$2221,15,FALSE)</f>
        <v>Texas</v>
      </c>
      <c r="X1216" s="21">
        <f>VLOOKUP($A$2:$A$2221,'[2]Sales Answer 1 &amp; 2'!$A$2:$N$2221,3,FALSE)</f>
        <v>76</v>
      </c>
      <c r="Y1216" s="21">
        <f>VLOOKUP($A$2:$A$2221,'[2]Sales Answer 1 &amp; 2'!$A$2:$N$2221,4,FALSE)</f>
        <v>25</v>
      </c>
      <c r="Z1216" s="21">
        <f>VLOOKUP($A$2:$A$2221,'[2]Sales Answer 1 &amp; 2'!$A$2:$N$2221,5,FALSE)</f>
        <v>13</v>
      </c>
      <c r="AA1216" s="21">
        <f>VLOOKUP($A$2:$A$2221,'[2]Sales Answer 1 &amp; 2'!$A$2:$N$2221,6,FALSE)</f>
        <v>63</v>
      </c>
      <c r="AB1216" s="21">
        <f>VLOOKUP($A$2:$A$2221,'[2]Sales Answer 1 &amp; 2'!$A$2:$N$2221,7,FALSE)</f>
        <v>38</v>
      </c>
    </row>
    <row r="1217" spans="1:28" ht="15" thickBot="1" x14ac:dyDescent="0.35">
      <c r="A1217" s="12">
        <v>1407</v>
      </c>
      <c r="B1217" s="13">
        <v>0</v>
      </c>
      <c r="C1217" s="13">
        <v>1</v>
      </c>
      <c r="D1217" s="13">
        <v>1</v>
      </c>
      <c r="E1217" s="13">
        <v>0</v>
      </c>
      <c r="F1217" s="13">
        <v>0</v>
      </c>
      <c r="G1217" s="13">
        <v>0</v>
      </c>
      <c r="H1217" s="13">
        <v>1</v>
      </c>
      <c r="I1217" s="14">
        <v>43778</v>
      </c>
      <c r="J1217" s="22">
        <f>VLOOKUP($A$2:$A$2221,'[2]Customer Answer 5 &amp; 6'!$A$2:$O$2221,2,FALSE)</f>
        <v>182584</v>
      </c>
      <c r="K1217" s="23">
        <f>VLOOKUP($A$2:$A$2221,'[2]Customer Answer 5 &amp; 6'!$A$2:$O$2221,3,FALSE)</f>
        <v>0</v>
      </c>
      <c r="L1217" s="24">
        <f>VLOOKUP($A$2:$A$2221,'[2]Customer Answer 5 &amp; 6'!$A$2:$O$2221,4,FALSE)</f>
        <v>0</v>
      </c>
      <c r="M1217" s="25">
        <f>VLOOKUP($A$2:$A$2221,'[2]Customer Answer 5 &amp; 6'!$A$2:$O$2221,5,FALSE)</f>
        <v>46</v>
      </c>
      <c r="N1217">
        <f>VLOOKUP($A$2:$A$2221,'[2]Customer Answer 5 &amp; 6'!$A$2:$O$2221,6,FALSE)</f>
        <v>0</v>
      </c>
      <c r="O1217">
        <f>VLOOKUP($A$2:$A$2221,'[2]Customer Answer 5 &amp; 6'!$A$2:$O$2221,7,FALSE)</f>
        <v>1</v>
      </c>
      <c r="P1217">
        <f>VLOOKUP($A$2:$A$2221,'[2]Customer Answer 5 &amp; 6'!$A$2:$O$2221,8,FALSE)</f>
        <v>0</v>
      </c>
      <c r="Q1217">
        <f>VLOOKUP($A$2:$A$2221,'[2]Customer Answer 5 &amp; 6'!$A$2:$O$2221,9,FALSE)</f>
        <v>0</v>
      </c>
      <c r="R1217">
        <f>VLOOKUP($A$2:$A$2221,'[2]Customer Answer 5 &amp; 6'!$A$2:$O$2221,10,FALSE)</f>
        <v>0</v>
      </c>
      <c r="S1217" s="26">
        <f>VLOOKUP($A$2:$A$2221,'[2]Customer Answer 5 &amp; 6'!$A$2:$O$2221,11,FALSE)</f>
        <v>0</v>
      </c>
      <c r="T1217" s="26">
        <f>VLOOKUP($A$2:$A$2221,'[2]Customer Answer 5 &amp; 6'!$A$2:$O$2221,12,FALSE)</f>
        <v>0</v>
      </c>
      <c r="U1217" s="26">
        <f>VLOOKUP($A$2:$A$2221,'[2]Customer Answer 5 &amp; 6'!$A$2:$O$2221,13,FALSE)</f>
        <v>1</v>
      </c>
      <c r="V1217" s="26">
        <f>VLOOKUP($A$2:$A$2221,'[2]Customer Answer 5 &amp; 6'!$A$2:$O$2221,14,FALSE)</f>
        <v>0</v>
      </c>
      <c r="W1217" s="27" t="str">
        <f>VLOOKUP($A$2:$A$2221,'[2]Customer Answer 5 &amp; 6'!$A$2:$O$2221,15,FALSE)</f>
        <v>Texas</v>
      </c>
      <c r="X1217" s="21">
        <f>VLOOKUP($A$2:$A$2221,'[2]Sales Answer 1 &amp; 2'!$A$2:$N$2221,3,FALSE)</f>
        <v>2379</v>
      </c>
      <c r="Y1217" s="21">
        <f>VLOOKUP($A$2:$A$2221,'[2]Sales Answer 1 &amp; 2'!$A$2:$N$2221,4,FALSE)</f>
        <v>150</v>
      </c>
      <c r="Z1217" s="21">
        <f>VLOOKUP($A$2:$A$2221,'[2]Sales Answer 1 &amp; 2'!$A$2:$N$2221,5,FALSE)</f>
        <v>228</v>
      </c>
      <c r="AA1217" s="21">
        <f>VLOOKUP($A$2:$A$2221,'[2]Sales Answer 1 &amp; 2'!$A$2:$N$2221,6,FALSE)</f>
        <v>64</v>
      </c>
      <c r="AB1217" s="21">
        <f>VLOOKUP($A$2:$A$2221,'[2]Sales Answer 1 &amp; 2'!$A$2:$N$2221,7,FALSE)</f>
        <v>201</v>
      </c>
    </row>
    <row r="1218" spans="1:28" ht="15" thickBot="1" x14ac:dyDescent="0.35">
      <c r="A1218" s="12">
        <v>1528</v>
      </c>
      <c r="B1218" s="13">
        <v>0</v>
      </c>
      <c r="C1218" s="13">
        <v>0</v>
      </c>
      <c r="D1218" s="13">
        <v>0</v>
      </c>
      <c r="E1218" s="13">
        <v>0</v>
      </c>
      <c r="F1218" s="13">
        <v>0</v>
      </c>
      <c r="G1218" s="13">
        <v>0</v>
      </c>
      <c r="H1218" s="13">
        <v>0</v>
      </c>
      <c r="I1218" s="14">
        <v>43778</v>
      </c>
      <c r="J1218" s="22">
        <f>VLOOKUP($A$2:$A$2221,'[2]Customer Answer 5 &amp; 6'!$A$2:$O$2221,2,FALSE)</f>
        <v>154058</v>
      </c>
      <c r="K1218" s="23">
        <f>VLOOKUP($A$2:$A$2221,'[2]Customer Answer 5 &amp; 6'!$A$2:$O$2221,3,FALSE)</f>
        <v>0</v>
      </c>
      <c r="L1218" s="24">
        <f>VLOOKUP($A$2:$A$2221,'[2]Customer Answer 5 &amp; 6'!$A$2:$O$2221,4,FALSE)</f>
        <v>1</v>
      </c>
      <c r="M1218" s="25">
        <f>VLOOKUP($A$2:$A$2221,'[2]Customer Answer 5 &amp; 6'!$A$2:$O$2221,5,FALSE)</f>
        <v>44</v>
      </c>
      <c r="N1218">
        <f>VLOOKUP($A$2:$A$2221,'[2]Customer Answer 5 &amp; 6'!$A$2:$O$2221,6,FALSE)</f>
        <v>0</v>
      </c>
      <c r="O1218">
        <f>VLOOKUP($A$2:$A$2221,'[2]Customer Answer 5 &amp; 6'!$A$2:$O$2221,7,FALSE)</f>
        <v>0</v>
      </c>
      <c r="P1218">
        <f>VLOOKUP($A$2:$A$2221,'[2]Customer Answer 5 &amp; 6'!$A$2:$O$2221,8,FALSE)</f>
        <v>0</v>
      </c>
      <c r="Q1218">
        <f>VLOOKUP($A$2:$A$2221,'[2]Customer Answer 5 &amp; 6'!$A$2:$O$2221,9,FALSE)</f>
        <v>1</v>
      </c>
      <c r="R1218">
        <f>VLOOKUP($A$2:$A$2221,'[2]Customer Answer 5 &amp; 6'!$A$2:$O$2221,10,FALSE)</f>
        <v>0</v>
      </c>
      <c r="S1218" s="26">
        <f>VLOOKUP($A$2:$A$2221,'[2]Customer Answer 5 &amp; 6'!$A$2:$O$2221,11,FALSE)</f>
        <v>0</v>
      </c>
      <c r="T1218" s="26">
        <f>VLOOKUP($A$2:$A$2221,'[2]Customer Answer 5 &amp; 6'!$A$2:$O$2221,12,FALSE)</f>
        <v>1</v>
      </c>
      <c r="U1218" s="26">
        <f>VLOOKUP($A$2:$A$2221,'[2]Customer Answer 5 &amp; 6'!$A$2:$O$2221,13,FALSE)</f>
        <v>0</v>
      </c>
      <c r="V1218" s="26">
        <f>VLOOKUP($A$2:$A$2221,'[2]Customer Answer 5 &amp; 6'!$A$2:$O$2221,14,FALSE)</f>
        <v>0</v>
      </c>
      <c r="W1218" s="27" t="str">
        <f>VLOOKUP($A$2:$A$2221,'[2]Customer Answer 5 &amp; 6'!$A$2:$O$2221,15,FALSE)</f>
        <v>Other</v>
      </c>
      <c r="X1218" s="21">
        <f>VLOOKUP($A$2:$A$2221,'[2]Sales Answer 1 &amp; 2'!$A$2:$N$2221,3,FALSE)</f>
        <v>564</v>
      </c>
      <c r="Y1218" s="21">
        <f>VLOOKUP($A$2:$A$2221,'[2]Sales Answer 1 &amp; 2'!$A$2:$N$2221,4,FALSE)</f>
        <v>51</v>
      </c>
      <c r="Z1218" s="21">
        <f>VLOOKUP($A$2:$A$2221,'[2]Sales Answer 1 &amp; 2'!$A$2:$N$2221,5,FALSE)</f>
        <v>718</v>
      </c>
      <c r="AA1218" s="21">
        <f>VLOOKUP($A$2:$A$2221,'[2]Sales Answer 1 &amp; 2'!$A$2:$N$2221,6,FALSE)</f>
        <v>91</v>
      </c>
      <c r="AB1218" s="21">
        <f>VLOOKUP($A$2:$A$2221,'[2]Sales Answer 1 &amp; 2'!$A$2:$N$2221,7,FALSE)</f>
        <v>308</v>
      </c>
    </row>
    <row r="1219" spans="1:28" ht="15" thickBot="1" x14ac:dyDescent="0.35">
      <c r="A1219" s="12">
        <v>1582</v>
      </c>
      <c r="B1219" s="13">
        <v>0</v>
      </c>
      <c r="C1219" s="13">
        <v>0</v>
      </c>
      <c r="D1219" s="13">
        <v>0</v>
      </c>
      <c r="E1219" s="13">
        <v>0</v>
      </c>
      <c r="F1219" s="13">
        <v>0</v>
      </c>
      <c r="G1219" s="13">
        <v>0</v>
      </c>
      <c r="H1219" s="13">
        <v>0</v>
      </c>
      <c r="I1219" s="14">
        <v>43778</v>
      </c>
      <c r="J1219" s="22">
        <f>VLOOKUP($A$2:$A$2221,'[2]Customer Answer 5 &amp; 6'!$A$2:$O$2221,2,FALSE)</f>
        <v>126224</v>
      </c>
      <c r="K1219" s="23">
        <f>VLOOKUP($A$2:$A$2221,'[2]Customer Answer 5 &amp; 6'!$A$2:$O$2221,3,FALSE)</f>
        <v>1</v>
      </c>
      <c r="L1219" s="24">
        <f>VLOOKUP($A$2:$A$2221,'[2]Customer Answer 5 &amp; 6'!$A$2:$O$2221,4,FALSE)</f>
        <v>0</v>
      </c>
      <c r="M1219" s="25">
        <f>VLOOKUP($A$2:$A$2221,'[2]Customer Answer 5 &amp; 6'!$A$2:$O$2221,5,FALSE)</f>
        <v>42</v>
      </c>
      <c r="N1219">
        <f>VLOOKUP($A$2:$A$2221,'[2]Customer Answer 5 &amp; 6'!$A$2:$O$2221,6,FALSE)</f>
        <v>0</v>
      </c>
      <c r="O1219">
        <f>VLOOKUP($A$2:$A$2221,'[2]Customer Answer 5 &amp; 6'!$A$2:$O$2221,7,FALSE)</f>
        <v>1</v>
      </c>
      <c r="P1219">
        <f>VLOOKUP($A$2:$A$2221,'[2]Customer Answer 5 &amp; 6'!$A$2:$O$2221,8,FALSE)</f>
        <v>0</v>
      </c>
      <c r="Q1219">
        <f>VLOOKUP($A$2:$A$2221,'[2]Customer Answer 5 &amp; 6'!$A$2:$O$2221,9,FALSE)</f>
        <v>0</v>
      </c>
      <c r="R1219">
        <f>VLOOKUP($A$2:$A$2221,'[2]Customer Answer 5 &amp; 6'!$A$2:$O$2221,10,FALSE)</f>
        <v>0</v>
      </c>
      <c r="S1219" s="26">
        <f>VLOOKUP($A$2:$A$2221,'[2]Customer Answer 5 &amp; 6'!$A$2:$O$2221,11,FALSE)</f>
        <v>0</v>
      </c>
      <c r="T1219" s="26">
        <f>VLOOKUP($A$2:$A$2221,'[2]Customer Answer 5 &amp; 6'!$A$2:$O$2221,12,FALSE)</f>
        <v>0</v>
      </c>
      <c r="U1219" s="26">
        <f>VLOOKUP($A$2:$A$2221,'[2]Customer Answer 5 &amp; 6'!$A$2:$O$2221,13,FALSE)</f>
        <v>0</v>
      </c>
      <c r="V1219" s="26">
        <f>VLOOKUP($A$2:$A$2221,'[2]Customer Answer 5 &amp; 6'!$A$2:$O$2221,14,FALSE)</f>
        <v>0</v>
      </c>
      <c r="W1219" s="27" t="str">
        <f>VLOOKUP($A$2:$A$2221,'[2]Customer Answer 5 &amp; 6'!$A$2:$O$2221,15,FALSE)</f>
        <v>Other</v>
      </c>
      <c r="X1219" s="21">
        <f>VLOOKUP($A$2:$A$2221,'[2]Sales Answer 1 &amp; 2'!$A$2:$N$2221,3,FALSE)</f>
        <v>19</v>
      </c>
      <c r="Y1219" s="21">
        <f>VLOOKUP($A$2:$A$2221,'[2]Sales Answer 1 &amp; 2'!$A$2:$N$2221,4,FALSE)</f>
        <v>34</v>
      </c>
      <c r="Z1219" s="21">
        <f>VLOOKUP($A$2:$A$2221,'[2]Sales Answer 1 &amp; 2'!$A$2:$N$2221,5,FALSE)</f>
        <v>72</v>
      </c>
      <c r="AA1219" s="21">
        <f>VLOOKUP($A$2:$A$2221,'[2]Sales Answer 1 &amp; 2'!$A$2:$N$2221,6,FALSE)</f>
        <v>63</v>
      </c>
      <c r="AB1219" s="21">
        <f>VLOOKUP($A$2:$A$2221,'[2]Sales Answer 1 &amp; 2'!$A$2:$N$2221,7,FALSE)</f>
        <v>43</v>
      </c>
    </row>
    <row r="1220" spans="1:28" ht="15" thickBot="1" x14ac:dyDescent="0.35">
      <c r="A1220" s="12">
        <v>1619</v>
      </c>
      <c r="B1220" s="13">
        <v>0</v>
      </c>
      <c r="C1220" s="13">
        <v>0</v>
      </c>
      <c r="D1220" s="13">
        <v>0</v>
      </c>
      <c r="E1220" s="13">
        <v>0</v>
      </c>
      <c r="F1220" s="13">
        <v>0</v>
      </c>
      <c r="G1220" s="13">
        <v>0</v>
      </c>
      <c r="H1220" s="13">
        <v>0</v>
      </c>
      <c r="I1220" s="14">
        <v>43778</v>
      </c>
      <c r="J1220" s="22">
        <f>VLOOKUP($A$2:$A$2221,'[2]Customer Answer 5 &amp; 6'!$A$2:$O$2221,2,FALSE)</f>
        <v>184574</v>
      </c>
      <c r="K1220" s="23">
        <f>VLOOKUP($A$2:$A$2221,'[2]Customer Answer 5 &amp; 6'!$A$2:$O$2221,3,FALSE)</f>
        <v>0</v>
      </c>
      <c r="L1220" s="24">
        <f>VLOOKUP($A$2:$A$2221,'[2]Customer Answer 5 &amp; 6'!$A$2:$O$2221,4,FALSE)</f>
        <v>0</v>
      </c>
      <c r="M1220" s="25">
        <f>VLOOKUP($A$2:$A$2221,'[2]Customer Answer 5 &amp; 6'!$A$2:$O$2221,5,FALSE)</f>
        <v>68</v>
      </c>
      <c r="N1220">
        <f>VLOOKUP($A$2:$A$2221,'[2]Customer Answer 5 &amp; 6'!$A$2:$O$2221,6,FALSE)</f>
        <v>0</v>
      </c>
      <c r="O1220">
        <f>VLOOKUP($A$2:$A$2221,'[2]Customer Answer 5 &amp; 6'!$A$2:$O$2221,7,FALSE)</f>
        <v>0</v>
      </c>
      <c r="P1220">
        <f>VLOOKUP($A$2:$A$2221,'[2]Customer Answer 5 &amp; 6'!$A$2:$O$2221,8,FALSE)</f>
        <v>1</v>
      </c>
      <c r="Q1220">
        <f>VLOOKUP($A$2:$A$2221,'[2]Customer Answer 5 &amp; 6'!$A$2:$O$2221,9,FALSE)</f>
        <v>0</v>
      </c>
      <c r="R1220">
        <f>VLOOKUP($A$2:$A$2221,'[2]Customer Answer 5 &amp; 6'!$A$2:$O$2221,10,FALSE)</f>
        <v>0</v>
      </c>
      <c r="S1220" s="26">
        <f>VLOOKUP($A$2:$A$2221,'[2]Customer Answer 5 &amp; 6'!$A$2:$O$2221,11,FALSE)</f>
        <v>0</v>
      </c>
      <c r="T1220" s="26">
        <f>VLOOKUP($A$2:$A$2221,'[2]Customer Answer 5 &amp; 6'!$A$2:$O$2221,12,FALSE)</f>
        <v>1</v>
      </c>
      <c r="U1220" s="26">
        <f>VLOOKUP($A$2:$A$2221,'[2]Customer Answer 5 &amp; 6'!$A$2:$O$2221,13,FALSE)</f>
        <v>0</v>
      </c>
      <c r="V1220" s="26">
        <f>VLOOKUP($A$2:$A$2221,'[2]Customer Answer 5 &amp; 6'!$A$2:$O$2221,14,FALSE)</f>
        <v>0</v>
      </c>
      <c r="W1220" s="27" t="str">
        <f>VLOOKUP($A$2:$A$2221,'[2]Customer Answer 5 &amp; 6'!$A$2:$O$2221,15,FALSE)</f>
        <v>California</v>
      </c>
      <c r="X1220" s="21">
        <f>VLOOKUP($A$2:$A$2221,'[2]Sales Answer 1 &amp; 2'!$A$2:$N$2221,3,FALSE)</f>
        <v>845</v>
      </c>
      <c r="Y1220" s="21">
        <f>VLOOKUP($A$2:$A$2221,'[2]Sales Answer 1 &amp; 2'!$A$2:$N$2221,4,FALSE)</f>
        <v>44</v>
      </c>
      <c r="Z1220" s="21">
        <f>VLOOKUP($A$2:$A$2221,'[2]Sales Answer 1 &amp; 2'!$A$2:$N$2221,5,FALSE)</f>
        <v>1556</v>
      </c>
      <c r="AA1220" s="21">
        <f>VLOOKUP($A$2:$A$2221,'[2]Sales Answer 1 &amp; 2'!$A$2:$N$2221,6,FALSE)</f>
        <v>83</v>
      </c>
      <c r="AB1220" s="21">
        <f>VLOOKUP($A$2:$A$2221,'[2]Sales Answer 1 &amp; 2'!$A$2:$N$2221,7,FALSE)</f>
        <v>118</v>
      </c>
    </row>
    <row r="1221" spans="1:28" ht="15" thickBot="1" x14ac:dyDescent="0.35">
      <c r="A1221" s="12">
        <v>2782</v>
      </c>
      <c r="B1221" s="13">
        <v>0</v>
      </c>
      <c r="C1221" s="13">
        <v>0</v>
      </c>
      <c r="D1221" s="13">
        <v>0</v>
      </c>
      <c r="E1221" s="13">
        <v>0</v>
      </c>
      <c r="F1221" s="13">
        <v>0</v>
      </c>
      <c r="G1221" s="13">
        <v>0</v>
      </c>
      <c r="H1221" s="13">
        <v>0</v>
      </c>
      <c r="I1221" s="14">
        <v>43778</v>
      </c>
      <c r="J1221" s="22">
        <f>VLOOKUP($A$2:$A$2221,'[2]Customer Answer 5 &amp; 6'!$A$2:$O$2221,2,FALSE)</f>
        <v>118701</v>
      </c>
      <c r="K1221" s="23">
        <f>VLOOKUP($A$2:$A$2221,'[2]Customer Answer 5 &amp; 6'!$A$2:$O$2221,3,FALSE)</f>
        <v>1</v>
      </c>
      <c r="L1221" s="24">
        <f>VLOOKUP($A$2:$A$2221,'[2]Customer Answer 5 &amp; 6'!$A$2:$O$2221,4,FALSE)</f>
        <v>1</v>
      </c>
      <c r="M1221" s="25">
        <f>VLOOKUP($A$2:$A$2221,'[2]Customer Answer 5 &amp; 6'!$A$2:$O$2221,5,FALSE)</f>
        <v>56</v>
      </c>
      <c r="N1221">
        <f>VLOOKUP($A$2:$A$2221,'[2]Customer Answer 5 &amp; 6'!$A$2:$O$2221,6,FALSE)</f>
        <v>0</v>
      </c>
      <c r="O1221">
        <f>VLOOKUP($A$2:$A$2221,'[2]Customer Answer 5 &amp; 6'!$A$2:$O$2221,7,FALSE)</f>
        <v>0</v>
      </c>
      <c r="P1221">
        <f>VLOOKUP($A$2:$A$2221,'[2]Customer Answer 5 &amp; 6'!$A$2:$O$2221,8,FALSE)</f>
        <v>1</v>
      </c>
      <c r="Q1221">
        <f>VLOOKUP($A$2:$A$2221,'[2]Customer Answer 5 &amp; 6'!$A$2:$O$2221,9,FALSE)</f>
        <v>0</v>
      </c>
      <c r="R1221">
        <f>VLOOKUP($A$2:$A$2221,'[2]Customer Answer 5 &amp; 6'!$A$2:$O$2221,10,FALSE)</f>
        <v>0</v>
      </c>
      <c r="S1221" s="26">
        <f>VLOOKUP($A$2:$A$2221,'[2]Customer Answer 5 &amp; 6'!$A$2:$O$2221,11,FALSE)</f>
        <v>0</v>
      </c>
      <c r="T1221" s="26">
        <f>VLOOKUP($A$2:$A$2221,'[2]Customer Answer 5 &amp; 6'!$A$2:$O$2221,12,FALSE)</f>
        <v>1</v>
      </c>
      <c r="U1221" s="26">
        <f>VLOOKUP($A$2:$A$2221,'[2]Customer Answer 5 &amp; 6'!$A$2:$O$2221,13,FALSE)</f>
        <v>0</v>
      </c>
      <c r="V1221" s="26">
        <f>VLOOKUP($A$2:$A$2221,'[2]Customer Answer 5 &amp; 6'!$A$2:$O$2221,14,FALSE)</f>
        <v>0</v>
      </c>
      <c r="W1221" s="27" t="str">
        <f>VLOOKUP($A$2:$A$2221,'[2]Customer Answer 5 &amp; 6'!$A$2:$O$2221,15,FALSE)</f>
        <v>Other</v>
      </c>
      <c r="X1221" s="21">
        <f>VLOOKUP($A$2:$A$2221,'[2]Sales Answer 1 &amp; 2'!$A$2:$N$2221,3,FALSE)</f>
        <v>76</v>
      </c>
      <c r="Y1221" s="21">
        <f>VLOOKUP($A$2:$A$2221,'[2]Sales Answer 1 &amp; 2'!$A$2:$N$2221,4,FALSE)</f>
        <v>25</v>
      </c>
      <c r="Z1221" s="21">
        <f>VLOOKUP($A$2:$A$2221,'[2]Sales Answer 1 &amp; 2'!$A$2:$N$2221,5,FALSE)</f>
        <v>13</v>
      </c>
      <c r="AA1221" s="21">
        <f>VLOOKUP($A$2:$A$2221,'[2]Sales Answer 1 &amp; 2'!$A$2:$N$2221,6,FALSE)</f>
        <v>63</v>
      </c>
      <c r="AB1221" s="21">
        <f>VLOOKUP($A$2:$A$2221,'[2]Sales Answer 1 &amp; 2'!$A$2:$N$2221,7,FALSE)</f>
        <v>38</v>
      </c>
    </row>
    <row r="1222" spans="1:28" ht="15" thickBot="1" x14ac:dyDescent="0.35">
      <c r="A1222" s="12">
        <v>1607</v>
      </c>
      <c r="B1222" s="13">
        <v>0</v>
      </c>
      <c r="C1222" s="13">
        <v>0</v>
      </c>
      <c r="D1222" s="13">
        <v>0</v>
      </c>
      <c r="E1222" s="13">
        <v>1</v>
      </c>
      <c r="F1222" s="13">
        <v>0</v>
      </c>
      <c r="G1222" s="13">
        <v>0</v>
      </c>
      <c r="H1222" s="13">
        <v>0</v>
      </c>
      <c r="I1222" s="14">
        <v>43777</v>
      </c>
      <c r="J1222" s="22">
        <f>VLOOKUP($A$2:$A$2221,'[2]Customer Answer 5 &amp; 6'!$A$2:$O$2221,2,FALSE)</f>
        <v>172635</v>
      </c>
      <c r="K1222" s="23">
        <f>VLOOKUP($A$2:$A$2221,'[2]Customer Answer 5 &amp; 6'!$A$2:$O$2221,3,FALSE)</f>
        <v>0</v>
      </c>
      <c r="L1222" s="24">
        <f>VLOOKUP($A$2:$A$2221,'[2]Customer Answer 5 &amp; 6'!$A$2:$O$2221,4,FALSE)</f>
        <v>0</v>
      </c>
      <c r="M1222" s="25">
        <f>VLOOKUP($A$2:$A$2221,'[2]Customer Answer 5 &amp; 6'!$A$2:$O$2221,5,FALSE)</f>
        <v>65</v>
      </c>
      <c r="N1222">
        <f>VLOOKUP($A$2:$A$2221,'[2]Customer Answer 5 &amp; 6'!$A$2:$O$2221,6,FALSE)</f>
        <v>0</v>
      </c>
      <c r="O1222">
        <f>VLOOKUP($A$2:$A$2221,'[2]Customer Answer 5 &amp; 6'!$A$2:$O$2221,7,FALSE)</f>
        <v>1</v>
      </c>
      <c r="P1222">
        <f>VLOOKUP($A$2:$A$2221,'[2]Customer Answer 5 &amp; 6'!$A$2:$O$2221,8,FALSE)</f>
        <v>0</v>
      </c>
      <c r="Q1222">
        <f>VLOOKUP($A$2:$A$2221,'[2]Customer Answer 5 &amp; 6'!$A$2:$O$2221,9,FALSE)</f>
        <v>0</v>
      </c>
      <c r="R1222">
        <f>VLOOKUP($A$2:$A$2221,'[2]Customer Answer 5 &amp; 6'!$A$2:$O$2221,10,FALSE)</f>
        <v>0</v>
      </c>
      <c r="S1222" s="26">
        <f>VLOOKUP($A$2:$A$2221,'[2]Customer Answer 5 &amp; 6'!$A$2:$O$2221,11,FALSE)</f>
        <v>0</v>
      </c>
      <c r="T1222" s="26">
        <f>VLOOKUP($A$2:$A$2221,'[2]Customer Answer 5 &amp; 6'!$A$2:$O$2221,12,FALSE)</f>
        <v>0</v>
      </c>
      <c r="U1222" s="26">
        <f>VLOOKUP($A$2:$A$2221,'[2]Customer Answer 5 &amp; 6'!$A$2:$O$2221,13,FALSE)</f>
        <v>0</v>
      </c>
      <c r="V1222" s="26">
        <f>VLOOKUP($A$2:$A$2221,'[2]Customer Answer 5 &amp; 6'!$A$2:$O$2221,14,FALSE)</f>
        <v>0</v>
      </c>
      <c r="W1222" s="27" t="str">
        <f>VLOOKUP($A$2:$A$2221,'[2]Customer Answer 5 &amp; 6'!$A$2:$O$2221,15,FALSE)</f>
        <v>California</v>
      </c>
      <c r="X1222" s="21">
        <f>VLOOKUP($A$2:$A$2221,'[2]Sales Answer 1 &amp; 2'!$A$2:$N$2221,3,FALSE)</f>
        <v>927</v>
      </c>
      <c r="Y1222" s="21">
        <f>VLOOKUP($A$2:$A$2221,'[2]Sales Answer 1 &amp; 2'!$A$2:$N$2221,4,FALSE)</f>
        <v>52</v>
      </c>
      <c r="Z1222" s="21">
        <f>VLOOKUP($A$2:$A$2221,'[2]Sales Answer 1 &amp; 2'!$A$2:$N$2221,5,FALSE)</f>
        <v>768</v>
      </c>
      <c r="AA1222" s="21">
        <f>VLOOKUP($A$2:$A$2221,'[2]Sales Answer 1 &amp; 2'!$A$2:$N$2221,6,FALSE)</f>
        <v>247</v>
      </c>
      <c r="AB1222" s="21">
        <f>VLOOKUP($A$2:$A$2221,'[2]Sales Answer 1 &amp; 2'!$A$2:$N$2221,7,FALSE)</f>
        <v>83</v>
      </c>
    </row>
    <row r="1223" spans="1:28" ht="15" thickBot="1" x14ac:dyDescent="0.35">
      <c r="A1223" s="12">
        <v>1609</v>
      </c>
      <c r="B1223" s="13">
        <v>0</v>
      </c>
      <c r="C1223" s="13">
        <v>0</v>
      </c>
      <c r="D1223" s="13">
        <v>0</v>
      </c>
      <c r="E1223" s="13">
        <v>0</v>
      </c>
      <c r="F1223" s="13">
        <v>0</v>
      </c>
      <c r="G1223" s="13">
        <v>0</v>
      </c>
      <c r="H1223" s="13">
        <v>0</v>
      </c>
      <c r="I1223" s="14">
        <v>43777</v>
      </c>
      <c r="J1223" s="22">
        <f>VLOOKUP($A$2:$A$2221,'[2]Customer Answer 5 &amp; 6'!$A$2:$O$2221,2,FALSE)</f>
        <v>184196</v>
      </c>
      <c r="K1223" s="23">
        <f>VLOOKUP($A$2:$A$2221,'[2]Customer Answer 5 &amp; 6'!$A$2:$O$2221,3,FALSE)</f>
        <v>0</v>
      </c>
      <c r="L1223" s="24">
        <f>VLOOKUP($A$2:$A$2221,'[2]Customer Answer 5 &amp; 6'!$A$2:$O$2221,4,FALSE)</f>
        <v>1</v>
      </c>
      <c r="M1223" s="25">
        <f>VLOOKUP($A$2:$A$2221,'[2]Customer Answer 5 &amp; 6'!$A$2:$O$2221,5,FALSE)</f>
        <v>45</v>
      </c>
      <c r="N1223">
        <f>VLOOKUP($A$2:$A$2221,'[2]Customer Answer 5 &amp; 6'!$A$2:$O$2221,6,FALSE)</f>
        <v>0</v>
      </c>
      <c r="O1223">
        <f>VLOOKUP($A$2:$A$2221,'[2]Customer Answer 5 &amp; 6'!$A$2:$O$2221,7,FALSE)</f>
        <v>0</v>
      </c>
      <c r="P1223">
        <f>VLOOKUP($A$2:$A$2221,'[2]Customer Answer 5 &amp; 6'!$A$2:$O$2221,8,FALSE)</f>
        <v>1</v>
      </c>
      <c r="Q1223">
        <f>VLOOKUP($A$2:$A$2221,'[2]Customer Answer 5 &amp; 6'!$A$2:$O$2221,9,FALSE)</f>
        <v>0</v>
      </c>
      <c r="R1223">
        <f>VLOOKUP($A$2:$A$2221,'[2]Customer Answer 5 &amp; 6'!$A$2:$O$2221,10,FALSE)</f>
        <v>0</v>
      </c>
      <c r="S1223" s="26">
        <f>VLOOKUP($A$2:$A$2221,'[2]Customer Answer 5 &amp; 6'!$A$2:$O$2221,11,FALSE)</f>
        <v>0</v>
      </c>
      <c r="T1223" s="26">
        <f>VLOOKUP($A$2:$A$2221,'[2]Customer Answer 5 &amp; 6'!$A$2:$O$2221,12,FALSE)</f>
        <v>1</v>
      </c>
      <c r="U1223" s="26">
        <f>VLOOKUP($A$2:$A$2221,'[2]Customer Answer 5 &amp; 6'!$A$2:$O$2221,13,FALSE)</f>
        <v>0</v>
      </c>
      <c r="V1223" s="26">
        <f>VLOOKUP($A$2:$A$2221,'[2]Customer Answer 5 &amp; 6'!$A$2:$O$2221,14,FALSE)</f>
        <v>0</v>
      </c>
      <c r="W1223" s="27" t="str">
        <f>VLOOKUP($A$2:$A$2221,'[2]Customer Answer 5 &amp; 6'!$A$2:$O$2221,15,FALSE)</f>
        <v>Illinois</v>
      </c>
      <c r="X1223" s="21">
        <f>VLOOKUP($A$2:$A$2221,'[2]Sales Answer 1 &amp; 2'!$A$2:$N$2221,3,FALSE)</f>
        <v>470</v>
      </c>
      <c r="Y1223" s="21">
        <f>VLOOKUP($A$2:$A$2221,'[2]Sales Answer 1 &amp; 2'!$A$2:$N$2221,4,FALSE)</f>
        <v>138</v>
      </c>
      <c r="Z1223" s="21">
        <f>VLOOKUP($A$2:$A$2221,'[2]Sales Answer 1 &amp; 2'!$A$2:$N$2221,5,FALSE)</f>
        <v>1109</v>
      </c>
      <c r="AA1223" s="21">
        <f>VLOOKUP($A$2:$A$2221,'[2]Sales Answer 1 &amp; 2'!$A$2:$N$2221,6,FALSE)</f>
        <v>505</v>
      </c>
      <c r="AB1223" s="21">
        <f>VLOOKUP($A$2:$A$2221,'[2]Sales Answer 1 &amp; 2'!$A$2:$N$2221,7,FALSE)</f>
        <v>68</v>
      </c>
    </row>
    <row r="1224" spans="1:28" ht="15" thickBot="1" x14ac:dyDescent="0.35">
      <c r="A1224" s="12">
        <v>2496</v>
      </c>
      <c r="B1224" s="13">
        <v>0</v>
      </c>
      <c r="C1224" s="13">
        <v>0</v>
      </c>
      <c r="D1224" s="13">
        <v>0</v>
      </c>
      <c r="E1224" s="13">
        <v>0</v>
      </c>
      <c r="F1224" s="13">
        <v>0</v>
      </c>
      <c r="G1224" s="13">
        <v>0</v>
      </c>
      <c r="H1224" s="13">
        <v>1</v>
      </c>
      <c r="I1224" s="14">
        <v>43777</v>
      </c>
      <c r="J1224" s="22">
        <f>VLOOKUP($A$2:$A$2221,'[2]Customer Answer 5 &amp; 6'!$A$2:$O$2221,2,FALSE)</f>
        <v>187188</v>
      </c>
      <c r="K1224" s="23">
        <f>VLOOKUP($A$2:$A$2221,'[2]Customer Answer 5 &amp; 6'!$A$2:$O$2221,3,FALSE)</f>
        <v>0</v>
      </c>
      <c r="L1224" s="24">
        <f>VLOOKUP($A$2:$A$2221,'[2]Customer Answer 5 &amp; 6'!$A$2:$O$2221,4,FALSE)</f>
        <v>0</v>
      </c>
      <c r="M1224" s="25">
        <f>VLOOKUP($A$2:$A$2221,'[2]Customer Answer 5 &amp; 6'!$A$2:$O$2221,5,FALSE)</f>
        <v>37</v>
      </c>
      <c r="N1224">
        <f>VLOOKUP($A$2:$A$2221,'[2]Customer Answer 5 &amp; 6'!$A$2:$O$2221,6,FALSE)</f>
        <v>0</v>
      </c>
      <c r="O1224">
        <f>VLOOKUP($A$2:$A$2221,'[2]Customer Answer 5 &amp; 6'!$A$2:$O$2221,7,FALSE)</f>
        <v>0</v>
      </c>
      <c r="P1224">
        <f>VLOOKUP($A$2:$A$2221,'[2]Customer Answer 5 &amp; 6'!$A$2:$O$2221,8,FALSE)</f>
        <v>1</v>
      </c>
      <c r="Q1224">
        <f>VLOOKUP($A$2:$A$2221,'[2]Customer Answer 5 &amp; 6'!$A$2:$O$2221,9,FALSE)</f>
        <v>0</v>
      </c>
      <c r="R1224">
        <f>VLOOKUP($A$2:$A$2221,'[2]Customer Answer 5 &amp; 6'!$A$2:$O$2221,10,FALSE)</f>
        <v>0</v>
      </c>
      <c r="S1224" s="26">
        <f>VLOOKUP($A$2:$A$2221,'[2]Customer Answer 5 &amp; 6'!$A$2:$O$2221,11,FALSE)</f>
        <v>0</v>
      </c>
      <c r="T1224" s="26">
        <f>VLOOKUP($A$2:$A$2221,'[2]Customer Answer 5 &amp; 6'!$A$2:$O$2221,12,FALSE)</f>
        <v>0</v>
      </c>
      <c r="U1224" s="26">
        <f>VLOOKUP($A$2:$A$2221,'[2]Customer Answer 5 &amp; 6'!$A$2:$O$2221,13,FALSE)</f>
        <v>0</v>
      </c>
      <c r="V1224" s="26">
        <f>VLOOKUP($A$2:$A$2221,'[2]Customer Answer 5 &amp; 6'!$A$2:$O$2221,14,FALSE)</f>
        <v>1</v>
      </c>
      <c r="W1224" s="27" t="str">
        <f>VLOOKUP($A$2:$A$2221,'[2]Customer Answer 5 &amp; 6'!$A$2:$O$2221,15,FALSE)</f>
        <v>Florida</v>
      </c>
      <c r="X1224" s="21">
        <f>VLOOKUP($A$2:$A$2221,'[2]Sales Answer 1 &amp; 2'!$A$2:$N$2221,3,FALSE)</f>
        <v>1954</v>
      </c>
      <c r="Y1224" s="21">
        <f>VLOOKUP($A$2:$A$2221,'[2]Sales Answer 1 &amp; 2'!$A$2:$N$2221,4,FALSE)</f>
        <v>238</v>
      </c>
      <c r="Z1224" s="21">
        <f>VLOOKUP($A$2:$A$2221,'[2]Sales Answer 1 &amp; 2'!$A$2:$N$2221,5,FALSE)</f>
        <v>1554</v>
      </c>
      <c r="AA1224" s="21">
        <f>VLOOKUP($A$2:$A$2221,'[2]Sales Answer 1 &amp; 2'!$A$2:$N$2221,6,FALSE)</f>
        <v>105</v>
      </c>
      <c r="AB1224" s="21">
        <f>VLOOKUP($A$2:$A$2221,'[2]Sales Answer 1 &amp; 2'!$A$2:$N$2221,7,FALSE)</f>
        <v>159</v>
      </c>
    </row>
    <row r="1225" spans="1:28" ht="15" thickBot="1" x14ac:dyDescent="0.35">
      <c r="A1225" s="12">
        <v>2648</v>
      </c>
      <c r="B1225" s="13">
        <v>0</v>
      </c>
      <c r="C1225" s="13">
        <v>0</v>
      </c>
      <c r="D1225" s="13">
        <v>0</v>
      </c>
      <c r="E1225" s="13">
        <v>1</v>
      </c>
      <c r="F1225" s="13">
        <v>0</v>
      </c>
      <c r="G1225" s="13">
        <v>0</v>
      </c>
      <c r="H1225" s="13">
        <v>0</v>
      </c>
      <c r="I1225" s="14">
        <v>43777</v>
      </c>
      <c r="J1225" s="22">
        <f>VLOOKUP($A$2:$A$2221,'[2]Customer Answer 5 &amp; 6'!$A$2:$O$2221,2,FALSE)</f>
        <v>172635</v>
      </c>
      <c r="K1225" s="23">
        <f>VLOOKUP($A$2:$A$2221,'[2]Customer Answer 5 &amp; 6'!$A$2:$O$2221,3,FALSE)</f>
        <v>0</v>
      </c>
      <c r="L1225" s="24">
        <f>VLOOKUP($A$2:$A$2221,'[2]Customer Answer 5 &amp; 6'!$A$2:$O$2221,4,FALSE)</f>
        <v>0</v>
      </c>
      <c r="M1225" s="25">
        <f>VLOOKUP($A$2:$A$2221,'[2]Customer Answer 5 &amp; 6'!$A$2:$O$2221,5,FALSE)</f>
        <v>65</v>
      </c>
      <c r="N1225">
        <f>VLOOKUP($A$2:$A$2221,'[2]Customer Answer 5 &amp; 6'!$A$2:$O$2221,6,FALSE)</f>
        <v>0</v>
      </c>
      <c r="O1225">
        <f>VLOOKUP($A$2:$A$2221,'[2]Customer Answer 5 &amp; 6'!$A$2:$O$2221,7,FALSE)</f>
        <v>1</v>
      </c>
      <c r="P1225">
        <f>VLOOKUP($A$2:$A$2221,'[2]Customer Answer 5 &amp; 6'!$A$2:$O$2221,8,FALSE)</f>
        <v>0</v>
      </c>
      <c r="Q1225">
        <f>VLOOKUP($A$2:$A$2221,'[2]Customer Answer 5 &amp; 6'!$A$2:$O$2221,9,FALSE)</f>
        <v>0</v>
      </c>
      <c r="R1225">
        <f>VLOOKUP($A$2:$A$2221,'[2]Customer Answer 5 &amp; 6'!$A$2:$O$2221,10,FALSE)</f>
        <v>0</v>
      </c>
      <c r="S1225" s="26">
        <f>VLOOKUP($A$2:$A$2221,'[2]Customer Answer 5 &amp; 6'!$A$2:$O$2221,11,FALSE)</f>
        <v>0</v>
      </c>
      <c r="T1225" s="26">
        <f>VLOOKUP($A$2:$A$2221,'[2]Customer Answer 5 &amp; 6'!$A$2:$O$2221,12,FALSE)</f>
        <v>0</v>
      </c>
      <c r="U1225" s="26">
        <f>VLOOKUP($A$2:$A$2221,'[2]Customer Answer 5 &amp; 6'!$A$2:$O$2221,13,FALSE)</f>
        <v>0</v>
      </c>
      <c r="V1225" s="26">
        <f>VLOOKUP($A$2:$A$2221,'[2]Customer Answer 5 &amp; 6'!$A$2:$O$2221,14,FALSE)</f>
        <v>0</v>
      </c>
      <c r="W1225" s="27" t="str">
        <f>VLOOKUP($A$2:$A$2221,'[2]Customer Answer 5 &amp; 6'!$A$2:$O$2221,15,FALSE)</f>
        <v>New York</v>
      </c>
      <c r="X1225" s="21">
        <f>VLOOKUP($A$2:$A$2221,'[2]Sales Answer 1 &amp; 2'!$A$2:$N$2221,3,FALSE)</f>
        <v>927</v>
      </c>
      <c r="Y1225" s="21">
        <f>VLOOKUP($A$2:$A$2221,'[2]Sales Answer 1 &amp; 2'!$A$2:$N$2221,4,FALSE)</f>
        <v>52</v>
      </c>
      <c r="Z1225" s="21">
        <f>VLOOKUP($A$2:$A$2221,'[2]Sales Answer 1 &amp; 2'!$A$2:$N$2221,5,FALSE)</f>
        <v>768</v>
      </c>
      <c r="AA1225" s="21">
        <f>VLOOKUP($A$2:$A$2221,'[2]Sales Answer 1 &amp; 2'!$A$2:$N$2221,6,FALSE)</f>
        <v>247</v>
      </c>
      <c r="AB1225" s="21">
        <f>VLOOKUP($A$2:$A$2221,'[2]Sales Answer 1 &amp; 2'!$A$2:$N$2221,7,FALSE)</f>
        <v>83</v>
      </c>
    </row>
    <row r="1226" spans="1:28" ht="15" thickBot="1" x14ac:dyDescent="0.35">
      <c r="A1226" s="12">
        <v>2816</v>
      </c>
      <c r="B1226" s="13">
        <v>0</v>
      </c>
      <c r="C1226" s="13">
        <v>1</v>
      </c>
      <c r="D1226" s="13">
        <v>1</v>
      </c>
      <c r="E1226" s="13">
        <v>1</v>
      </c>
      <c r="F1226" s="13">
        <v>0</v>
      </c>
      <c r="G1226" s="13">
        <v>0</v>
      </c>
      <c r="H1226" s="13">
        <v>1</v>
      </c>
      <c r="I1226" s="14">
        <v>43777</v>
      </c>
      <c r="J1226" s="22">
        <f>VLOOKUP($A$2:$A$2221,'[2]Customer Answer 5 &amp; 6'!$A$2:$O$2221,2,FALSE)</f>
        <v>184953</v>
      </c>
      <c r="K1226" s="23">
        <f>VLOOKUP($A$2:$A$2221,'[2]Customer Answer 5 &amp; 6'!$A$2:$O$2221,3,FALSE)</f>
        <v>0</v>
      </c>
      <c r="L1226" s="24">
        <f>VLOOKUP($A$2:$A$2221,'[2]Customer Answer 5 &amp; 6'!$A$2:$O$2221,4,FALSE)</f>
        <v>0</v>
      </c>
      <c r="M1226" s="25">
        <f>VLOOKUP($A$2:$A$2221,'[2]Customer Answer 5 &amp; 6'!$A$2:$O$2221,5,FALSE)</f>
        <v>67</v>
      </c>
      <c r="N1226">
        <f>VLOOKUP($A$2:$A$2221,'[2]Customer Answer 5 &amp; 6'!$A$2:$O$2221,6,FALSE)</f>
        <v>0</v>
      </c>
      <c r="O1226">
        <f>VLOOKUP($A$2:$A$2221,'[2]Customer Answer 5 &amp; 6'!$A$2:$O$2221,7,FALSE)</f>
        <v>0</v>
      </c>
      <c r="P1226">
        <f>VLOOKUP($A$2:$A$2221,'[2]Customer Answer 5 &amp; 6'!$A$2:$O$2221,8,FALSE)</f>
        <v>0</v>
      </c>
      <c r="Q1226">
        <f>VLOOKUP($A$2:$A$2221,'[2]Customer Answer 5 &amp; 6'!$A$2:$O$2221,9,FALSE)</f>
        <v>0</v>
      </c>
      <c r="R1226">
        <f>VLOOKUP($A$2:$A$2221,'[2]Customer Answer 5 &amp; 6'!$A$2:$O$2221,10,FALSE)</f>
        <v>1</v>
      </c>
      <c r="S1226" s="26">
        <f>VLOOKUP($A$2:$A$2221,'[2]Customer Answer 5 &amp; 6'!$A$2:$O$2221,11,FALSE)</f>
        <v>0</v>
      </c>
      <c r="T1226" s="26">
        <f>VLOOKUP($A$2:$A$2221,'[2]Customer Answer 5 &amp; 6'!$A$2:$O$2221,12,FALSE)</f>
        <v>0</v>
      </c>
      <c r="U1226" s="26">
        <f>VLOOKUP($A$2:$A$2221,'[2]Customer Answer 5 &amp; 6'!$A$2:$O$2221,13,FALSE)</f>
        <v>1</v>
      </c>
      <c r="V1226" s="26">
        <f>VLOOKUP($A$2:$A$2221,'[2]Customer Answer 5 &amp; 6'!$A$2:$O$2221,14,FALSE)</f>
        <v>0</v>
      </c>
      <c r="W1226" s="27" t="str">
        <f>VLOOKUP($A$2:$A$2221,'[2]Customer Answer 5 &amp; 6'!$A$2:$O$2221,15,FALSE)</f>
        <v>New York</v>
      </c>
      <c r="X1226" s="21">
        <f>VLOOKUP($A$2:$A$2221,'[2]Sales Answer 1 &amp; 2'!$A$2:$N$2221,3,FALSE)</f>
        <v>364</v>
      </c>
      <c r="Y1226" s="21">
        <f>VLOOKUP($A$2:$A$2221,'[2]Sales Answer 1 &amp; 2'!$A$2:$N$2221,4,FALSE)</f>
        <v>105</v>
      </c>
      <c r="Z1226" s="21">
        <f>VLOOKUP($A$2:$A$2221,'[2]Sales Answer 1 &amp; 2'!$A$2:$N$2221,5,FALSE)</f>
        <v>1311</v>
      </c>
      <c r="AA1226" s="21">
        <f>VLOOKUP($A$2:$A$2221,'[2]Sales Answer 1 &amp; 2'!$A$2:$N$2221,6,FALSE)</f>
        <v>137</v>
      </c>
      <c r="AB1226" s="21">
        <f>VLOOKUP($A$2:$A$2221,'[2]Sales Answer 1 &amp; 2'!$A$2:$N$2221,7,FALSE)</f>
        <v>157</v>
      </c>
    </row>
    <row r="1227" spans="1:28" ht="15" thickBot="1" x14ac:dyDescent="0.35">
      <c r="A1227" s="12">
        <v>3131</v>
      </c>
      <c r="B1227" s="13">
        <v>0</v>
      </c>
      <c r="C1227" s="13">
        <v>0</v>
      </c>
      <c r="D1227" s="13">
        <v>0</v>
      </c>
      <c r="E1227" s="13">
        <v>1</v>
      </c>
      <c r="F1227" s="13">
        <v>0</v>
      </c>
      <c r="G1227" s="13">
        <v>0</v>
      </c>
      <c r="H1227" s="13">
        <v>0</v>
      </c>
      <c r="I1227" s="14">
        <v>43777</v>
      </c>
      <c r="J1227" s="22">
        <f>VLOOKUP($A$2:$A$2221,'[2]Customer Answer 5 &amp; 6'!$A$2:$O$2221,2,FALSE)</f>
        <v>174859</v>
      </c>
      <c r="K1227" s="23">
        <f>VLOOKUP($A$2:$A$2221,'[2]Customer Answer 5 &amp; 6'!$A$2:$O$2221,3,FALSE)</f>
        <v>0</v>
      </c>
      <c r="L1227" s="24">
        <f>VLOOKUP($A$2:$A$2221,'[2]Customer Answer 5 &amp; 6'!$A$2:$O$2221,4,FALSE)</f>
        <v>0</v>
      </c>
      <c r="M1227" s="25">
        <f>VLOOKUP($A$2:$A$2221,'[2]Customer Answer 5 &amp; 6'!$A$2:$O$2221,5,FALSE)</f>
        <v>71</v>
      </c>
      <c r="N1227">
        <f>VLOOKUP($A$2:$A$2221,'[2]Customer Answer 5 &amp; 6'!$A$2:$O$2221,6,FALSE)</f>
        <v>0</v>
      </c>
      <c r="O1227">
        <f>VLOOKUP($A$2:$A$2221,'[2]Customer Answer 5 &amp; 6'!$A$2:$O$2221,7,FALSE)</f>
        <v>0</v>
      </c>
      <c r="P1227">
        <f>VLOOKUP($A$2:$A$2221,'[2]Customer Answer 5 &amp; 6'!$A$2:$O$2221,8,FALSE)</f>
        <v>0</v>
      </c>
      <c r="Q1227">
        <f>VLOOKUP($A$2:$A$2221,'[2]Customer Answer 5 &amp; 6'!$A$2:$O$2221,9,FALSE)</f>
        <v>0</v>
      </c>
      <c r="R1227">
        <f>VLOOKUP($A$2:$A$2221,'[2]Customer Answer 5 &amp; 6'!$A$2:$O$2221,10,FALSE)</f>
        <v>1</v>
      </c>
      <c r="S1227" s="26">
        <f>VLOOKUP($A$2:$A$2221,'[2]Customer Answer 5 &amp; 6'!$A$2:$O$2221,11,FALSE)</f>
        <v>0</v>
      </c>
      <c r="T1227" s="26">
        <f>VLOOKUP($A$2:$A$2221,'[2]Customer Answer 5 &amp; 6'!$A$2:$O$2221,12,FALSE)</f>
        <v>0</v>
      </c>
      <c r="U1227" s="26">
        <f>VLOOKUP($A$2:$A$2221,'[2]Customer Answer 5 &amp; 6'!$A$2:$O$2221,13,FALSE)</f>
        <v>0</v>
      </c>
      <c r="V1227" s="26">
        <f>VLOOKUP($A$2:$A$2221,'[2]Customer Answer 5 &amp; 6'!$A$2:$O$2221,14,FALSE)</f>
        <v>0</v>
      </c>
      <c r="W1227" s="27" t="str">
        <f>VLOOKUP($A$2:$A$2221,'[2]Customer Answer 5 &amp; 6'!$A$2:$O$2221,15,FALSE)</f>
        <v>California</v>
      </c>
      <c r="X1227" s="21">
        <f>VLOOKUP($A$2:$A$2221,'[2]Sales Answer 1 &amp; 2'!$A$2:$N$2221,3,FALSE)</f>
        <v>1331</v>
      </c>
      <c r="Y1227" s="21">
        <f>VLOOKUP($A$2:$A$2221,'[2]Sales Answer 1 &amp; 2'!$A$2:$N$2221,4,FALSE)</f>
        <v>171</v>
      </c>
      <c r="Z1227" s="21">
        <f>VLOOKUP($A$2:$A$2221,'[2]Sales Answer 1 &amp; 2'!$A$2:$N$2221,5,FALSE)</f>
        <v>1434</v>
      </c>
      <c r="AA1227" s="21">
        <f>VLOOKUP($A$2:$A$2221,'[2]Sales Answer 1 &amp; 2'!$A$2:$N$2221,6,FALSE)</f>
        <v>311</v>
      </c>
      <c r="AB1227" s="21">
        <f>VLOOKUP($A$2:$A$2221,'[2]Sales Answer 1 &amp; 2'!$A$2:$N$2221,7,FALSE)</f>
        <v>238</v>
      </c>
    </row>
    <row r="1228" spans="1:28" ht="15" thickBot="1" x14ac:dyDescent="0.35">
      <c r="A1228" s="12">
        <v>3079</v>
      </c>
      <c r="B1228" s="13">
        <v>0</v>
      </c>
      <c r="C1228" s="13">
        <v>0</v>
      </c>
      <c r="D1228" s="13">
        <v>0</v>
      </c>
      <c r="E1228" s="13">
        <v>0</v>
      </c>
      <c r="F1228" s="13">
        <v>0</v>
      </c>
      <c r="G1228" s="13">
        <v>0</v>
      </c>
      <c r="H1228" s="13">
        <v>0</v>
      </c>
      <c r="I1228" s="14">
        <v>43776</v>
      </c>
      <c r="J1228" s="22">
        <f>VLOOKUP($A$2:$A$2221,'[2]Customer Answer 5 &amp; 6'!$A$2:$O$2221,2,FALSE)</f>
        <v>158275</v>
      </c>
      <c r="K1228" s="23">
        <f>VLOOKUP($A$2:$A$2221,'[2]Customer Answer 5 &amp; 6'!$A$2:$O$2221,3,FALSE)</f>
        <v>1</v>
      </c>
      <c r="L1228" s="24">
        <f>VLOOKUP($A$2:$A$2221,'[2]Customer Answer 5 &amp; 6'!$A$2:$O$2221,4,FALSE)</f>
        <v>1</v>
      </c>
      <c r="M1228" s="25">
        <f>VLOOKUP($A$2:$A$2221,'[2]Customer Answer 5 &amp; 6'!$A$2:$O$2221,5,FALSE)</f>
        <v>65</v>
      </c>
      <c r="N1228">
        <f>VLOOKUP($A$2:$A$2221,'[2]Customer Answer 5 &amp; 6'!$A$2:$O$2221,6,FALSE)</f>
        <v>0</v>
      </c>
      <c r="O1228">
        <f>VLOOKUP($A$2:$A$2221,'[2]Customer Answer 5 &amp; 6'!$A$2:$O$2221,7,FALSE)</f>
        <v>0</v>
      </c>
      <c r="P1228">
        <f>VLOOKUP($A$2:$A$2221,'[2]Customer Answer 5 &amp; 6'!$A$2:$O$2221,8,FALSE)</f>
        <v>0</v>
      </c>
      <c r="Q1228">
        <f>VLOOKUP($A$2:$A$2221,'[2]Customer Answer 5 &amp; 6'!$A$2:$O$2221,9,FALSE)</f>
        <v>0</v>
      </c>
      <c r="R1228">
        <f>VLOOKUP($A$2:$A$2221,'[2]Customer Answer 5 &amp; 6'!$A$2:$O$2221,10,FALSE)</f>
        <v>1</v>
      </c>
      <c r="S1228" s="26">
        <f>VLOOKUP($A$2:$A$2221,'[2]Customer Answer 5 &amp; 6'!$A$2:$O$2221,11,FALSE)</f>
        <v>0</v>
      </c>
      <c r="T1228" s="26">
        <f>VLOOKUP($A$2:$A$2221,'[2]Customer Answer 5 &amp; 6'!$A$2:$O$2221,12,FALSE)</f>
        <v>1</v>
      </c>
      <c r="U1228" s="26">
        <f>VLOOKUP($A$2:$A$2221,'[2]Customer Answer 5 &amp; 6'!$A$2:$O$2221,13,FALSE)</f>
        <v>0</v>
      </c>
      <c r="V1228" s="26">
        <f>VLOOKUP($A$2:$A$2221,'[2]Customer Answer 5 &amp; 6'!$A$2:$O$2221,14,FALSE)</f>
        <v>0</v>
      </c>
      <c r="W1228" s="27" t="str">
        <f>VLOOKUP($A$2:$A$2221,'[2]Customer Answer 5 &amp; 6'!$A$2:$O$2221,15,FALSE)</f>
        <v>Illinois</v>
      </c>
      <c r="X1228" s="21">
        <f>VLOOKUP($A$2:$A$2221,'[2]Sales Answer 1 &amp; 2'!$A$2:$N$2221,3,FALSE)</f>
        <v>513</v>
      </c>
      <c r="Y1228" s="21">
        <f>VLOOKUP($A$2:$A$2221,'[2]Sales Answer 1 &amp; 2'!$A$2:$N$2221,4,FALSE)</f>
        <v>27</v>
      </c>
      <c r="Z1228" s="21">
        <f>VLOOKUP($A$2:$A$2221,'[2]Sales Answer 1 &amp; 2'!$A$2:$N$2221,5,FALSE)</f>
        <v>687</v>
      </c>
      <c r="AA1228" s="21">
        <f>VLOOKUP($A$2:$A$2221,'[2]Sales Answer 1 &amp; 2'!$A$2:$N$2221,6,FALSE)</f>
        <v>152</v>
      </c>
      <c r="AB1228" s="21">
        <f>VLOOKUP($A$2:$A$2221,'[2]Sales Answer 1 &amp; 2'!$A$2:$N$2221,7,FALSE)</f>
        <v>117</v>
      </c>
    </row>
    <row r="1229" spans="1:28" ht="15" thickBot="1" x14ac:dyDescent="0.35">
      <c r="A1229" s="12">
        <v>2578</v>
      </c>
      <c r="B1229" s="13">
        <v>0</v>
      </c>
      <c r="C1229" s="13">
        <v>1</v>
      </c>
      <c r="D1229" s="13">
        <v>0</v>
      </c>
      <c r="E1229" s="13">
        <v>0</v>
      </c>
      <c r="F1229" s="13">
        <v>0</v>
      </c>
      <c r="G1229" s="13">
        <v>0</v>
      </c>
      <c r="H1229" s="13">
        <v>0</v>
      </c>
      <c r="I1229" s="14">
        <v>43775</v>
      </c>
      <c r="J1229" s="22">
        <f>VLOOKUP($A$2:$A$2221,'[2]Customer Answer 5 &amp; 6'!$A$2:$O$2221,2,FALSE)</f>
        <v>170638</v>
      </c>
      <c r="K1229" s="23">
        <f>VLOOKUP($A$2:$A$2221,'[2]Customer Answer 5 &amp; 6'!$A$2:$O$2221,3,FALSE)</f>
        <v>0</v>
      </c>
      <c r="L1229" s="24">
        <f>VLOOKUP($A$2:$A$2221,'[2]Customer Answer 5 &amp; 6'!$A$2:$O$2221,4,FALSE)</f>
        <v>0</v>
      </c>
      <c r="M1229" s="25">
        <f>VLOOKUP($A$2:$A$2221,'[2]Customer Answer 5 &amp; 6'!$A$2:$O$2221,5,FALSE)</f>
        <v>65</v>
      </c>
      <c r="N1229">
        <f>VLOOKUP($A$2:$A$2221,'[2]Customer Answer 5 &amp; 6'!$A$2:$O$2221,6,FALSE)</f>
        <v>1</v>
      </c>
      <c r="O1229">
        <f>VLOOKUP($A$2:$A$2221,'[2]Customer Answer 5 &amp; 6'!$A$2:$O$2221,7,FALSE)</f>
        <v>0</v>
      </c>
      <c r="P1229">
        <f>VLOOKUP($A$2:$A$2221,'[2]Customer Answer 5 &amp; 6'!$A$2:$O$2221,8,FALSE)</f>
        <v>0</v>
      </c>
      <c r="Q1229">
        <f>VLOOKUP($A$2:$A$2221,'[2]Customer Answer 5 &amp; 6'!$A$2:$O$2221,9,FALSE)</f>
        <v>0</v>
      </c>
      <c r="R1229">
        <f>VLOOKUP($A$2:$A$2221,'[2]Customer Answer 5 &amp; 6'!$A$2:$O$2221,10,FALSE)</f>
        <v>0</v>
      </c>
      <c r="S1229" s="26">
        <f>VLOOKUP($A$2:$A$2221,'[2]Customer Answer 5 &amp; 6'!$A$2:$O$2221,11,FALSE)</f>
        <v>0</v>
      </c>
      <c r="T1229" s="26">
        <f>VLOOKUP($A$2:$A$2221,'[2]Customer Answer 5 &amp; 6'!$A$2:$O$2221,12,FALSE)</f>
        <v>0</v>
      </c>
      <c r="U1229" s="26">
        <f>VLOOKUP($A$2:$A$2221,'[2]Customer Answer 5 &amp; 6'!$A$2:$O$2221,13,FALSE)</f>
        <v>1</v>
      </c>
      <c r="V1229" s="26">
        <f>VLOOKUP($A$2:$A$2221,'[2]Customer Answer 5 &amp; 6'!$A$2:$O$2221,14,FALSE)</f>
        <v>0</v>
      </c>
      <c r="W1229" s="27" t="str">
        <f>VLOOKUP($A$2:$A$2221,'[2]Customer Answer 5 &amp; 6'!$A$2:$O$2221,15,FALSE)</f>
        <v>Other</v>
      </c>
      <c r="X1229" s="21">
        <f>VLOOKUP($A$2:$A$2221,'[2]Sales Answer 1 &amp; 2'!$A$2:$N$2221,3,FALSE)</f>
        <v>2454</v>
      </c>
      <c r="Y1229" s="21">
        <f>VLOOKUP($A$2:$A$2221,'[2]Sales Answer 1 &amp; 2'!$A$2:$N$2221,4,FALSE)</f>
        <v>29</v>
      </c>
      <c r="Z1229" s="21">
        <f>VLOOKUP($A$2:$A$2221,'[2]Sales Answer 1 &amp; 2'!$A$2:$N$2221,5,FALSE)</f>
        <v>519</v>
      </c>
      <c r="AA1229" s="21">
        <f>VLOOKUP($A$2:$A$2221,'[2]Sales Answer 1 &amp; 2'!$A$2:$N$2221,6,FALSE)</f>
        <v>39</v>
      </c>
      <c r="AB1229" s="21">
        <f>VLOOKUP($A$2:$A$2221,'[2]Sales Answer 1 &amp; 2'!$A$2:$N$2221,7,FALSE)</f>
        <v>29</v>
      </c>
    </row>
    <row r="1230" spans="1:28" ht="15" thickBot="1" x14ac:dyDescent="0.35">
      <c r="A1230" s="12">
        <v>3012</v>
      </c>
      <c r="B1230" s="13">
        <v>0</v>
      </c>
      <c r="C1230" s="13">
        <v>0</v>
      </c>
      <c r="D1230" s="13">
        <v>0</v>
      </c>
      <c r="E1230" s="13">
        <v>0</v>
      </c>
      <c r="F1230" s="13">
        <v>0</v>
      </c>
      <c r="G1230" s="13">
        <v>0</v>
      </c>
      <c r="H1230" s="13">
        <v>0</v>
      </c>
      <c r="I1230" s="14">
        <v>43775</v>
      </c>
      <c r="J1230" s="22">
        <f>VLOOKUP($A$2:$A$2221,'[2]Customer Answer 5 &amp; 6'!$A$2:$O$2221,2,FALSE)</f>
        <v>160689</v>
      </c>
      <c r="K1230" s="23">
        <f>VLOOKUP($A$2:$A$2221,'[2]Customer Answer 5 &amp; 6'!$A$2:$O$2221,3,FALSE)</f>
        <v>0</v>
      </c>
      <c r="L1230" s="24">
        <f>VLOOKUP($A$2:$A$2221,'[2]Customer Answer 5 &amp; 6'!$A$2:$O$2221,4,FALSE)</f>
        <v>1</v>
      </c>
      <c r="M1230" s="25">
        <f>VLOOKUP($A$2:$A$2221,'[2]Customer Answer 5 &amp; 6'!$A$2:$O$2221,5,FALSE)</f>
        <v>69</v>
      </c>
      <c r="N1230">
        <f>VLOOKUP($A$2:$A$2221,'[2]Customer Answer 5 &amp; 6'!$A$2:$O$2221,6,FALSE)</f>
        <v>0</v>
      </c>
      <c r="O1230">
        <f>VLOOKUP($A$2:$A$2221,'[2]Customer Answer 5 &amp; 6'!$A$2:$O$2221,7,FALSE)</f>
        <v>0</v>
      </c>
      <c r="P1230">
        <f>VLOOKUP($A$2:$A$2221,'[2]Customer Answer 5 &amp; 6'!$A$2:$O$2221,8,FALSE)</f>
        <v>1</v>
      </c>
      <c r="Q1230">
        <f>VLOOKUP($A$2:$A$2221,'[2]Customer Answer 5 &amp; 6'!$A$2:$O$2221,9,FALSE)</f>
        <v>0</v>
      </c>
      <c r="R1230">
        <f>VLOOKUP($A$2:$A$2221,'[2]Customer Answer 5 &amp; 6'!$A$2:$O$2221,10,FALSE)</f>
        <v>0</v>
      </c>
      <c r="S1230" s="26">
        <f>VLOOKUP($A$2:$A$2221,'[2]Customer Answer 5 &amp; 6'!$A$2:$O$2221,11,FALSE)</f>
        <v>0</v>
      </c>
      <c r="T1230" s="26">
        <f>VLOOKUP($A$2:$A$2221,'[2]Customer Answer 5 &amp; 6'!$A$2:$O$2221,12,FALSE)</f>
        <v>1</v>
      </c>
      <c r="U1230" s="26">
        <f>VLOOKUP($A$2:$A$2221,'[2]Customer Answer 5 &amp; 6'!$A$2:$O$2221,13,FALSE)</f>
        <v>0</v>
      </c>
      <c r="V1230" s="26">
        <f>VLOOKUP($A$2:$A$2221,'[2]Customer Answer 5 &amp; 6'!$A$2:$O$2221,14,FALSE)</f>
        <v>0</v>
      </c>
      <c r="W1230" s="27" t="str">
        <f>VLOOKUP($A$2:$A$2221,'[2]Customer Answer 5 &amp; 6'!$A$2:$O$2221,15,FALSE)</f>
        <v>Florida</v>
      </c>
      <c r="X1230" s="21">
        <f>VLOOKUP($A$2:$A$2221,'[2]Sales Answer 1 &amp; 2'!$A$2:$N$2221,3,FALSE)</f>
        <v>635</v>
      </c>
      <c r="Y1230" s="21">
        <f>VLOOKUP($A$2:$A$2221,'[2]Sales Answer 1 &amp; 2'!$A$2:$N$2221,4,FALSE)</f>
        <v>238</v>
      </c>
      <c r="Z1230" s="21">
        <f>VLOOKUP($A$2:$A$2221,'[2]Sales Answer 1 &amp; 2'!$A$2:$N$2221,5,FALSE)</f>
        <v>572</v>
      </c>
      <c r="AA1230" s="21">
        <f>VLOOKUP($A$2:$A$2221,'[2]Sales Answer 1 &amp; 2'!$A$2:$N$2221,6,FALSE)</f>
        <v>167</v>
      </c>
      <c r="AB1230" s="21">
        <f>VLOOKUP($A$2:$A$2221,'[2]Sales Answer 1 &amp; 2'!$A$2:$N$2221,7,FALSE)</f>
        <v>16</v>
      </c>
    </row>
    <row r="1231" spans="1:28" ht="15" thickBot="1" x14ac:dyDescent="0.35">
      <c r="A1231" s="12">
        <v>1027</v>
      </c>
      <c r="B1231" s="13">
        <v>0</v>
      </c>
      <c r="C1231" s="13">
        <v>0</v>
      </c>
      <c r="D1231" s="13">
        <v>0</v>
      </c>
      <c r="E1231" s="13">
        <v>0</v>
      </c>
      <c r="F1231" s="13">
        <v>0</v>
      </c>
      <c r="G1231" s="13">
        <v>0</v>
      </c>
      <c r="H1231" s="13">
        <v>0</v>
      </c>
      <c r="I1231" s="14">
        <v>43774</v>
      </c>
      <c r="J1231" s="22">
        <f>VLOOKUP($A$2:$A$2221,'[2]Customer Answer 5 &amp; 6'!$A$2:$O$2221,2,FALSE)</f>
        <v>138360</v>
      </c>
      <c r="K1231" s="23">
        <f>VLOOKUP($A$2:$A$2221,'[2]Customer Answer 5 &amp; 6'!$A$2:$O$2221,3,FALSE)</f>
        <v>1</v>
      </c>
      <c r="L1231" s="24">
        <f>VLOOKUP($A$2:$A$2221,'[2]Customer Answer 5 &amp; 6'!$A$2:$O$2221,4,FALSE)</f>
        <v>0</v>
      </c>
      <c r="M1231" s="25">
        <f>VLOOKUP($A$2:$A$2221,'[2]Customer Answer 5 &amp; 6'!$A$2:$O$2221,5,FALSE)</f>
        <v>31</v>
      </c>
      <c r="N1231">
        <f>VLOOKUP($A$2:$A$2221,'[2]Customer Answer 5 &amp; 6'!$A$2:$O$2221,6,FALSE)</f>
        <v>0</v>
      </c>
      <c r="O1231">
        <f>VLOOKUP($A$2:$A$2221,'[2]Customer Answer 5 &amp; 6'!$A$2:$O$2221,7,FALSE)</f>
        <v>1</v>
      </c>
      <c r="P1231">
        <f>VLOOKUP($A$2:$A$2221,'[2]Customer Answer 5 &amp; 6'!$A$2:$O$2221,8,FALSE)</f>
        <v>0</v>
      </c>
      <c r="Q1231">
        <f>VLOOKUP($A$2:$A$2221,'[2]Customer Answer 5 &amp; 6'!$A$2:$O$2221,9,FALSE)</f>
        <v>0</v>
      </c>
      <c r="R1231">
        <f>VLOOKUP($A$2:$A$2221,'[2]Customer Answer 5 &amp; 6'!$A$2:$O$2221,10,FALSE)</f>
        <v>0</v>
      </c>
      <c r="S1231" s="26">
        <f>VLOOKUP($A$2:$A$2221,'[2]Customer Answer 5 &amp; 6'!$A$2:$O$2221,11,FALSE)</f>
        <v>0</v>
      </c>
      <c r="T1231" s="26">
        <f>VLOOKUP($A$2:$A$2221,'[2]Customer Answer 5 &amp; 6'!$A$2:$O$2221,12,FALSE)</f>
        <v>1</v>
      </c>
      <c r="U1231" s="26">
        <f>VLOOKUP($A$2:$A$2221,'[2]Customer Answer 5 &amp; 6'!$A$2:$O$2221,13,FALSE)</f>
        <v>0</v>
      </c>
      <c r="V1231" s="26">
        <f>VLOOKUP($A$2:$A$2221,'[2]Customer Answer 5 &amp; 6'!$A$2:$O$2221,14,FALSE)</f>
        <v>0</v>
      </c>
      <c r="W1231" s="27" t="str">
        <f>VLOOKUP($A$2:$A$2221,'[2]Customer Answer 5 &amp; 6'!$A$2:$O$2221,15,FALSE)</f>
        <v>Illinois</v>
      </c>
      <c r="X1231" s="21">
        <f>VLOOKUP($A$2:$A$2221,'[2]Sales Answer 1 &amp; 2'!$A$2:$N$2221,3,FALSE)</f>
        <v>130</v>
      </c>
      <c r="Y1231" s="21">
        <f>VLOOKUP($A$2:$A$2221,'[2]Sales Answer 1 &amp; 2'!$A$2:$N$2221,4,FALSE)</f>
        <v>7</v>
      </c>
      <c r="Z1231" s="21">
        <f>VLOOKUP($A$2:$A$2221,'[2]Sales Answer 1 &amp; 2'!$A$2:$N$2221,5,FALSE)</f>
        <v>151</v>
      </c>
      <c r="AA1231" s="21">
        <f>VLOOKUP($A$2:$A$2221,'[2]Sales Answer 1 &amp; 2'!$A$2:$N$2221,6,FALSE)</f>
        <v>72</v>
      </c>
      <c r="AB1231" s="21">
        <f>VLOOKUP($A$2:$A$2221,'[2]Sales Answer 1 &amp; 2'!$A$2:$N$2221,7,FALSE)</f>
        <v>76</v>
      </c>
    </row>
    <row r="1232" spans="1:28" ht="15" thickBot="1" x14ac:dyDescent="0.35">
      <c r="A1232" s="12">
        <v>2892</v>
      </c>
      <c r="B1232" s="13">
        <v>0</v>
      </c>
      <c r="C1232" s="13">
        <v>0</v>
      </c>
      <c r="D1232" s="13">
        <v>0</v>
      </c>
      <c r="E1232" s="13">
        <v>0</v>
      </c>
      <c r="F1232" s="13">
        <v>0</v>
      </c>
      <c r="G1232" s="13">
        <v>0</v>
      </c>
      <c r="H1232" s="13">
        <v>0</v>
      </c>
      <c r="I1232" s="14">
        <v>43774</v>
      </c>
      <c r="J1232" s="22">
        <f>VLOOKUP($A$2:$A$2221,'[2]Customer Answer 5 &amp; 6'!$A$2:$O$2221,2,FALSE)</f>
        <v>136038</v>
      </c>
      <c r="K1232" s="23">
        <f>VLOOKUP($A$2:$A$2221,'[2]Customer Answer 5 &amp; 6'!$A$2:$O$2221,3,FALSE)</f>
        <v>1</v>
      </c>
      <c r="L1232" s="24">
        <f>VLOOKUP($A$2:$A$2221,'[2]Customer Answer 5 &amp; 6'!$A$2:$O$2221,4,FALSE)</f>
        <v>0</v>
      </c>
      <c r="M1232" s="25">
        <f>VLOOKUP($A$2:$A$2221,'[2]Customer Answer 5 &amp; 6'!$A$2:$O$2221,5,FALSE)</f>
        <v>39</v>
      </c>
      <c r="N1232">
        <f>VLOOKUP($A$2:$A$2221,'[2]Customer Answer 5 &amp; 6'!$A$2:$O$2221,6,FALSE)</f>
        <v>0</v>
      </c>
      <c r="O1232">
        <f>VLOOKUP($A$2:$A$2221,'[2]Customer Answer 5 &amp; 6'!$A$2:$O$2221,7,FALSE)</f>
        <v>0</v>
      </c>
      <c r="P1232">
        <f>VLOOKUP($A$2:$A$2221,'[2]Customer Answer 5 &amp; 6'!$A$2:$O$2221,8,FALSE)</f>
        <v>1</v>
      </c>
      <c r="Q1232">
        <f>VLOOKUP($A$2:$A$2221,'[2]Customer Answer 5 &amp; 6'!$A$2:$O$2221,9,FALSE)</f>
        <v>0</v>
      </c>
      <c r="R1232">
        <f>VLOOKUP($A$2:$A$2221,'[2]Customer Answer 5 &amp; 6'!$A$2:$O$2221,10,FALSE)</f>
        <v>0</v>
      </c>
      <c r="S1232" s="26">
        <f>VLOOKUP($A$2:$A$2221,'[2]Customer Answer 5 &amp; 6'!$A$2:$O$2221,11,FALSE)</f>
        <v>0</v>
      </c>
      <c r="T1232" s="26">
        <f>VLOOKUP($A$2:$A$2221,'[2]Customer Answer 5 &amp; 6'!$A$2:$O$2221,12,FALSE)</f>
        <v>0</v>
      </c>
      <c r="U1232" s="26">
        <f>VLOOKUP($A$2:$A$2221,'[2]Customer Answer 5 &amp; 6'!$A$2:$O$2221,13,FALSE)</f>
        <v>0</v>
      </c>
      <c r="V1232" s="26">
        <f>VLOOKUP($A$2:$A$2221,'[2]Customer Answer 5 &amp; 6'!$A$2:$O$2221,14,FALSE)</f>
        <v>1</v>
      </c>
      <c r="W1232" s="27" t="str">
        <f>VLOOKUP($A$2:$A$2221,'[2]Customer Answer 5 &amp; 6'!$A$2:$O$2221,15,FALSE)</f>
        <v>Florida</v>
      </c>
      <c r="X1232" s="21">
        <f>VLOOKUP($A$2:$A$2221,'[2]Sales Answer 1 &amp; 2'!$A$2:$N$2221,3,FALSE)</f>
        <v>87</v>
      </c>
      <c r="Y1232" s="21">
        <f>VLOOKUP($A$2:$A$2221,'[2]Sales Answer 1 &amp; 2'!$A$2:$N$2221,4,FALSE)</f>
        <v>0</v>
      </c>
      <c r="Z1232" s="21">
        <f>VLOOKUP($A$2:$A$2221,'[2]Sales Answer 1 &amp; 2'!$A$2:$N$2221,5,FALSE)</f>
        <v>57</v>
      </c>
      <c r="AA1232" s="21">
        <f>VLOOKUP($A$2:$A$2221,'[2]Sales Answer 1 &amp; 2'!$A$2:$N$2221,6,FALSE)</f>
        <v>0</v>
      </c>
      <c r="AB1232" s="21">
        <f>VLOOKUP($A$2:$A$2221,'[2]Sales Answer 1 &amp; 2'!$A$2:$N$2221,7,FALSE)</f>
        <v>8</v>
      </c>
    </row>
    <row r="1233" spans="1:28" ht="15" thickBot="1" x14ac:dyDescent="0.35">
      <c r="A1233" s="12">
        <v>1181</v>
      </c>
      <c r="B1233" s="13">
        <v>0</v>
      </c>
      <c r="C1233" s="13">
        <v>0</v>
      </c>
      <c r="D1233" s="13">
        <v>0</v>
      </c>
      <c r="E1233" s="13">
        <v>0</v>
      </c>
      <c r="F1233" s="13">
        <v>0</v>
      </c>
      <c r="G1233" s="13">
        <v>0</v>
      </c>
      <c r="H1233" s="13">
        <v>0</v>
      </c>
      <c r="I1233" s="14">
        <v>43773</v>
      </c>
      <c r="J1233" s="22">
        <f>VLOOKUP($A$2:$A$2221,'[2]Customer Answer 5 &amp; 6'!$A$2:$O$2221,2,FALSE)</f>
        <v>138872</v>
      </c>
      <c r="K1233" s="23">
        <f>VLOOKUP($A$2:$A$2221,'[2]Customer Answer 5 &amp; 6'!$A$2:$O$2221,3,FALSE)</f>
        <v>1</v>
      </c>
      <c r="L1233" s="24">
        <f>VLOOKUP($A$2:$A$2221,'[2]Customer Answer 5 &amp; 6'!$A$2:$O$2221,4,FALSE)</f>
        <v>0</v>
      </c>
      <c r="M1233" s="25">
        <f>VLOOKUP($A$2:$A$2221,'[2]Customer Answer 5 &amp; 6'!$A$2:$O$2221,5,FALSE)</f>
        <v>32</v>
      </c>
      <c r="N1233">
        <f>VLOOKUP($A$2:$A$2221,'[2]Customer Answer 5 &amp; 6'!$A$2:$O$2221,6,FALSE)</f>
        <v>0</v>
      </c>
      <c r="O1233">
        <f>VLOOKUP($A$2:$A$2221,'[2]Customer Answer 5 &amp; 6'!$A$2:$O$2221,7,FALSE)</f>
        <v>1</v>
      </c>
      <c r="P1233">
        <f>VLOOKUP($A$2:$A$2221,'[2]Customer Answer 5 &amp; 6'!$A$2:$O$2221,8,FALSE)</f>
        <v>0</v>
      </c>
      <c r="Q1233">
        <f>VLOOKUP($A$2:$A$2221,'[2]Customer Answer 5 &amp; 6'!$A$2:$O$2221,9,FALSE)</f>
        <v>0</v>
      </c>
      <c r="R1233">
        <f>VLOOKUP($A$2:$A$2221,'[2]Customer Answer 5 &amp; 6'!$A$2:$O$2221,10,FALSE)</f>
        <v>0</v>
      </c>
      <c r="S1233" s="26">
        <f>VLOOKUP($A$2:$A$2221,'[2]Customer Answer 5 &amp; 6'!$A$2:$O$2221,11,FALSE)</f>
        <v>0</v>
      </c>
      <c r="T1233" s="26">
        <f>VLOOKUP($A$2:$A$2221,'[2]Customer Answer 5 &amp; 6'!$A$2:$O$2221,12,FALSE)</f>
        <v>1</v>
      </c>
      <c r="U1233" s="26">
        <f>VLOOKUP($A$2:$A$2221,'[2]Customer Answer 5 &amp; 6'!$A$2:$O$2221,13,FALSE)</f>
        <v>0</v>
      </c>
      <c r="V1233" s="26">
        <f>VLOOKUP($A$2:$A$2221,'[2]Customer Answer 5 &amp; 6'!$A$2:$O$2221,14,FALSE)</f>
        <v>0</v>
      </c>
      <c r="W1233" s="27" t="str">
        <f>VLOOKUP($A$2:$A$2221,'[2]Customer Answer 5 &amp; 6'!$A$2:$O$2221,15,FALSE)</f>
        <v>California</v>
      </c>
      <c r="X1233" s="21">
        <f>VLOOKUP($A$2:$A$2221,'[2]Sales Answer 1 &amp; 2'!$A$2:$N$2221,3,FALSE)</f>
        <v>82</v>
      </c>
      <c r="Y1233" s="21">
        <f>VLOOKUP($A$2:$A$2221,'[2]Sales Answer 1 &amp; 2'!$A$2:$N$2221,4,FALSE)</f>
        <v>11</v>
      </c>
      <c r="Z1233" s="21">
        <f>VLOOKUP($A$2:$A$2221,'[2]Sales Answer 1 &amp; 2'!$A$2:$N$2221,5,FALSE)</f>
        <v>75</v>
      </c>
      <c r="AA1233" s="21">
        <f>VLOOKUP($A$2:$A$2221,'[2]Sales Answer 1 &amp; 2'!$A$2:$N$2221,6,FALSE)</f>
        <v>11</v>
      </c>
      <c r="AB1233" s="21">
        <f>VLOOKUP($A$2:$A$2221,'[2]Sales Answer 1 &amp; 2'!$A$2:$N$2221,7,FALSE)</f>
        <v>68</v>
      </c>
    </row>
    <row r="1234" spans="1:28" ht="15" thickBot="1" x14ac:dyDescent="0.35">
      <c r="A1234" s="12">
        <v>2342</v>
      </c>
      <c r="B1234" s="13">
        <v>0</v>
      </c>
      <c r="C1234" s="13">
        <v>0</v>
      </c>
      <c r="D1234" s="13">
        <v>0</v>
      </c>
      <c r="E1234" s="13">
        <v>0</v>
      </c>
      <c r="F1234" s="13">
        <v>0</v>
      </c>
      <c r="G1234" s="13">
        <v>0</v>
      </c>
      <c r="H1234" s="13">
        <v>0</v>
      </c>
      <c r="I1234" s="14">
        <v>43773</v>
      </c>
      <c r="J1234" s="22">
        <f>VLOOKUP($A$2:$A$2221,'[2]Customer Answer 5 &amp; 6'!$A$2:$O$2221,2,FALSE)</f>
        <v>153034</v>
      </c>
      <c r="K1234" s="23">
        <f>VLOOKUP($A$2:$A$2221,'[2]Customer Answer 5 &amp; 6'!$A$2:$O$2221,3,FALSE)</f>
        <v>1</v>
      </c>
      <c r="L1234" s="24">
        <f>VLOOKUP($A$2:$A$2221,'[2]Customer Answer 5 &amp; 6'!$A$2:$O$2221,4,FALSE)</f>
        <v>1</v>
      </c>
      <c r="M1234" s="25">
        <f>VLOOKUP($A$2:$A$2221,'[2]Customer Answer 5 &amp; 6'!$A$2:$O$2221,5,FALSE)</f>
        <v>46</v>
      </c>
      <c r="N1234">
        <f>VLOOKUP($A$2:$A$2221,'[2]Customer Answer 5 &amp; 6'!$A$2:$O$2221,6,FALSE)</f>
        <v>1</v>
      </c>
      <c r="O1234">
        <f>VLOOKUP($A$2:$A$2221,'[2]Customer Answer 5 &amp; 6'!$A$2:$O$2221,7,FALSE)</f>
        <v>0</v>
      </c>
      <c r="P1234">
        <f>VLOOKUP($A$2:$A$2221,'[2]Customer Answer 5 &amp; 6'!$A$2:$O$2221,8,FALSE)</f>
        <v>0</v>
      </c>
      <c r="Q1234">
        <f>VLOOKUP($A$2:$A$2221,'[2]Customer Answer 5 &amp; 6'!$A$2:$O$2221,9,FALSE)</f>
        <v>0</v>
      </c>
      <c r="R1234">
        <f>VLOOKUP($A$2:$A$2221,'[2]Customer Answer 5 &amp; 6'!$A$2:$O$2221,10,FALSE)</f>
        <v>0</v>
      </c>
      <c r="S1234" s="26">
        <f>VLOOKUP($A$2:$A$2221,'[2]Customer Answer 5 &amp; 6'!$A$2:$O$2221,11,FALSE)</f>
        <v>0</v>
      </c>
      <c r="T1234" s="26">
        <f>VLOOKUP($A$2:$A$2221,'[2]Customer Answer 5 &amp; 6'!$A$2:$O$2221,12,FALSE)</f>
        <v>1</v>
      </c>
      <c r="U1234" s="26">
        <f>VLOOKUP($A$2:$A$2221,'[2]Customer Answer 5 &amp; 6'!$A$2:$O$2221,13,FALSE)</f>
        <v>0</v>
      </c>
      <c r="V1234" s="26">
        <f>VLOOKUP($A$2:$A$2221,'[2]Customer Answer 5 &amp; 6'!$A$2:$O$2221,14,FALSE)</f>
        <v>0</v>
      </c>
      <c r="W1234" s="27" t="str">
        <f>VLOOKUP($A$2:$A$2221,'[2]Customer Answer 5 &amp; 6'!$A$2:$O$2221,15,FALSE)</f>
        <v>New York</v>
      </c>
      <c r="X1234" s="21">
        <f>VLOOKUP($A$2:$A$2221,'[2]Sales Answer 1 &amp; 2'!$A$2:$N$2221,3,FALSE)</f>
        <v>462</v>
      </c>
      <c r="Y1234" s="21">
        <f>VLOOKUP($A$2:$A$2221,'[2]Sales Answer 1 &amp; 2'!$A$2:$N$2221,4,FALSE)</f>
        <v>43</v>
      </c>
      <c r="Z1234" s="21">
        <f>VLOOKUP($A$2:$A$2221,'[2]Sales Answer 1 &amp; 2'!$A$2:$N$2221,5,FALSE)</f>
        <v>566</v>
      </c>
      <c r="AA1234" s="21">
        <f>VLOOKUP($A$2:$A$2221,'[2]Sales Answer 1 &amp; 2'!$A$2:$N$2221,6,FALSE)</f>
        <v>43</v>
      </c>
      <c r="AB1234" s="21">
        <f>VLOOKUP($A$2:$A$2221,'[2]Sales Answer 1 &amp; 2'!$A$2:$N$2221,7,FALSE)</f>
        <v>32</v>
      </c>
    </row>
    <row r="1235" spans="1:28" ht="15" thickBot="1" x14ac:dyDescent="0.35">
      <c r="A1235" s="12">
        <v>1675</v>
      </c>
      <c r="B1235" s="13">
        <v>0</v>
      </c>
      <c r="C1235" s="13">
        <v>0</v>
      </c>
      <c r="D1235" s="13">
        <v>0</v>
      </c>
      <c r="E1235" s="13">
        <v>0</v>
      </c>
      <c r="F1235" s="13">
        <v>0</v>
      </c>
      <c r="G1235" s="13">
        <v>0</v>
      </c>
      <c r="H1235" s="13">
        <v>1</v>
      </c>
      <c r="I1235" s="14">
        <v>43772</v>
      </c>
      <c r="J1235" s="22">
        <f>VLOOKUP($A$2:$A$2221,'[2]Customer Answer 5 &amp; 6'!$A$2:$O$2221,2,FALSE)</f>
        <v>147570</v>
      </c>
      <c r="K1235" s="23">
        <f>VLOOKUP($A$2:$A$2221,'[2]Customer Answer 5 &amp; 6'!$A$2:$O$2221,3,FALSE)</f>
        <v>1</v>
      </c>
      <c r="L1235" s="24">
        <f>VLOOKUP($A$2:$A$2221,'[2]Customer Answer 5 &amp; 6'!$A$2:$O$2221,4,FALSE)</f>
        <v>1</v>
      </c>
      <c r="M1235" s="25">
        <f>VLOOKUP($A$2:$A$2221,'[2]Customer Answer 5 &amp; 6'!$A$2:$O$2221,5,FALSE)</f>
        <v>71</v>
      </c>
      <c r="N1235">
        <f>VLOOKUP($A$2:$A$2221,'[2]Customer Answer 5 &amp; 6'!$A$2:$O$2221,6,FALSE)</f>
        <v>0</v>
      </c>
      <c r="O1235">
        <f>VLOOKUP($A$2:$A$2221,'[2]Customer Answer 5 &amp; 6'!$A$2:$O$2221,7,FALSE)</f>
        <v>0</v>
      </c>
      <c r="P1235">
        <f>VLOOKUP($A$2:$A$2221,'[2]Customer Answer 5 &amp; 6'!$A$2:$O$2221,8,FALSE)</f>
        <v>0</v>
      </c>
      <c r="Q1235">
        <f>VLOOKUP($A$2:$A$2221,'[2]Customer Answer 5 &amp; 6'!$A$2:$O$2221,9,FALSE)</f>
        <v>0</v>
      </c>
      <c r="R1235">
        <f>VLOOKUP($A$2:$A$2221,'[2]Customer Answer 5 &amp; 6'!$A$2:$O$2221,10,FALSE)</f>
        <v>1</v>
      </c>
      <c r="S1235" s="26">
        <f>VLOOKUP($A$2:$A$2221,'[2]Customer Answer 5 &amp; 6'!$A$2:$O$2221,11,FALSE)</f>
        <v>0</v>
      </c>
      <c r="T1235" s="26">
        <f>VLOOKUP($A$2:$A$2221,'[2]Customer Answer 5 &amp; 6'!$A$2:$O$2221,12,FALSE)</f>
        <v>0</v>
      </c>
      <c r="U1235" s="26">
        <f>VLOOKUP($A$2:$A$2221,'[2]Customer Answer 5 &amp; 6'!$A$2:$O$2221,13,FALSE)</f>
        <v>1</v>
      </c>
      <c r="V1235" s="26">
        <f>VLOOKUP($A$2:$A$2221,'[2]Customer Answer 5 &amp; 6'!$A$2:$O$2221,14,FALSE)</f>
        <v>0</v>
      </c>
      <c r="W1235" s="27" t="str">
        <f>VLOOKUP($A$2:$A$2221,'[2]Customer Answer 5 &amp; 6'!$A$2:$O$2221,15,FALSE)</f>
        <v>Illinois</v>
      </c>
      <c r="X1235" s="21">
        <f>VLOOKUP($A$2:$A$2221,'[2]Sales Answer 1 &amp; 2'!$A$2:$N$2221,3,FALSE)</f>
        <v>208</v>
      </c>
      <c r="Y1235" s="21">
        <f>VLOOKUP($A$2:$A$2221,'[2]Sales Answer 1 &amp; 2'!$A$2:$N$2221,4,FALSE)</f>
        <v>3</v>
      </c>
      <c r="Z1235" s="21">
        <f>VLOOKUP($A$2:$A$2221,'[2]Sales Answer 1 &amp; 2'!$A$2:$N$2221,5,FALSE)</f>
        <v>62</v>
      </c>
      <c r="AA1235" s="21">
        <f>VLOOKUP($A$2:$A$2221,'[2]Sales Answer 1 &amp; 2'!$A$2:$N$2221,6,FALSE)</f>
        <v>0</v>
      </c>
      <c r="AB1235" s="21">
        <f>VLOOKUP($A$2:$A$2221,'[2]Sales Answer 1 &amp; 2'!$A$2:$N$2221,7,FALSE)</f>
        <v>6</v>
      </c>
    </row>
    <row r="1236" spans="1:28" ht="15" thickBot="1" x14ac:dyDescent="0.35">
      <c r="A1236" s="12">
        <v>2020</v>
      </c>
      <c r="B1236" s="13">
        <v>0</v>
      </c>
      <c r="C1236" s="13">
        <v>0</v>
      </c>
      <c r="D1236" s="13">
        <v>0</v>
      </c>
      <c r="E1236" s="13">
        <v>0</v>
      </c>
      <c r="F1236" s="13">
        <v>0</v>
      </c>
      <c r="G1236" s="13">
        <v>0</v>
      </c>
      <c r="H1236" s="13">
        <v>0</v>
      </c>
      <c r="I1236" s="14">
        <v>43772</v>
      </c>
      <c r="J1236" s="22">
        <f>VLOOKUP($A$2:$A$2221,'[2]Customer Answer 5 &amp; 6'!$A$2:$O$2221,2,FALSE)</f>
        <v>147703</v>
      </c>
      <c r="K1236" s="23">
        <f>VLOOKUP($A$2:$A$2221,'[2]Customer Answer 5 &amp; 6'!$A$2:$O$2221,3,FALSE)</f>
        <v>0</v>
      </c>
      <c r="L1236" s="24">
        <f>VLOOKUP($A$2:$A$2221,'[2]Customer Answer 5 &amp; 6'!$A$2:$O$2221,4,FALSE)</f>
        <v>1</v>
      </c>
      <c r="M1236" s="25">
        <f>VLOOKUP($A$2:$A$2221,'[2]Customer Answer 5 &amp; 6'!$A$2:$O$2221,5,FALSE)</f>
        <v>67</v>
      </c>
      <c r="N1236">
        <f>VLOOKUP($A$2:$A$2221,'[2]Customer Answer 5 &amp; 6'!$A$2:$O$2221,6,FALSE)</f>
        <v>0</v>
      </c>
      <c r="O1236">
        <f>VLOOKUP($A$2:$A$2221,'[2]Customer Answer 5 &amp; 6'!$A$2:$O$2221,7,FALSE)</f>
        <v>1</v>
      </c>
      <c r="P1236">
        <f>VLOOKUP($A$2:$A$2221,'[2]Customer Answer 5 &amp; 6'!$A$2:$O$2221,8,FALSE)</f>
        <v>0</v>
      </c>
      <c r="Q1236">
        <f>VLOOKUP($A$2:$A$2221,'[2]Customer Answer 5 &amp; 6'!$A$2:$O$2221,9,FALSE)</f>
        <v>0</v>
      </c>
      <c r="R1236">
        <f>VLOOKUP($A$2:$A$2221,'[2]Customer Answer 5 &amp; 6'!$A$2:$O$2221,10,FALSE)</f>
        <v>0</v>
      </c>
      <c r="S1236" s="26">
        <f>VLOOKUP($A$2:$A$2221,'[2]Customer Answer 5 &amp; 6'!$A$2:$O$2221,11,FALSE)</f>
        <v>0</v>
      </c>
      <c r="T1236" s="26">
        <f>VLOOKUP($A$2:$A$2221,'[2]Customer Answer 5 &amp; 6'!$A$2:$O$2221,12,FALSE)</f>
        <v>1</v>
      </c>
      <c r="U1236" s="26">
        <f>VLOOKUP($A$2:$A$2221,'[2]Customer Answer 5 &amp; 6'!$A$2:$O$2221,13,FALSE)</f>
        <v>0</v>
      </c>
      <c r="V1236" s="26">
        <f>VLOOKUP($A$2:$A$2221,'[2]Customer Answer 5 &amp; 6'!$A$2:$O$2221,14,FALSE)</f>
        <v>0</v>
      </c>
      <c r="W1236" s="27" t="str">
        <f>VLOOKUP($A$2:$A$2221,'[2]Customer Answer 5 &amp; 6'!$A$2:$O$2221,15,FALSE)</f>
        <v>Other</v>
      </c>
      <c r="X1236" s="21">
        <f>VLOOKUP($A$2:$A$2221,'[2]Sales Answer 1 &amp; 2'!$A$2:$N$2221,3,FALSE)</f>
        <v>1112</v>
      </c>
      <c r="Y1236" s="21">
        <f>VLOOKUP($A$2:$A$2221,'[2]Sales Answer 1 &amp; 2'!$A$2:$N$2221,4,FALSE)</f>
        <v>0</v>
      </c>
      <c r="Z1236" s="21">
        <f>VLOOKUP($A$2:$A$2221,'[2]Sales Answer 1 &amp; 2'!$A$2:$N$2221,5,FALSE)</f>
        <v>415</v>
      </c>
      <c r="AA1236" s="21">
        <f>VLOOKUP($A$2:$A$2221,'[2]Sales Answer 1 &amp; 2'!$A$2:$N$2221,6,FALSE)</f>
        <v>40</v>
      </c>
      <c r="AB1236" s="21">
        <f>VLOOKUP($A$2:$A$2221,'[2]Sales Answer 1 &amp; 2'!$A$2:$N$2221,7,FALSE)</f>
        <v>81</v>
      </c>
    </row>
    <row r="1237" spans="1:28" ht="15" thickBot="1" x14ac:dyDescent="0.35">
      <c r="A1237" s="12">
        <v>2149</v>
      </c>
      <c r="B1237" s="13">
        <v>0</v>
      </c>
      <c r="C1237" s="13">
        <v>0</v>
      </c>
      <c r="D1237" s="13">
        <v>0</v>
      </c>
      <c r="E1237" s="13">
        <v>0</v>
      </c>
      <c r="F1237" s="13">
        <v>0</v>
      </c>
      <c r="G1237" s="13">
        <v>0</v>
      </c>
      <c r="H1237" s="13">
        <v>0</v>
      </c>
      <c r="I1237" s="14">
        <v>43772</v>
      </c>
      <c r="J1237" s="22">
        <f>VLOOKUP($A$2:$A$2221,'[2]Customer Answer 5 &amp; 6'!$A$2:$O$2221,2,FALSE)</f>
        <v>177142</v>
      </c>
      <c r="K1237" s="23">
        <f>VLOOKUP($A$2:$A$2221,'[2]Customer Answer 5 &amp; 6'!$A$2:$O$2221,3,FALSE)</f>
        <v>0</v>
      </c>
      <c r="L1237" s="24">
        <f>VLOOKUP($A$2:$A$2221,'[2]Customer Answer 5 &amp; 6'!$A$2:$O$2221,4,FALSE)</f>
        <v>0</v>
      </c>
      <c r="M1237" s="25">
        <f>VLOOKUP($A$2:$A$2221,'[2]Customer Answer 5 &amp; 6'!$A$2:$O$2221,5,FALSE)</f>
        <v>72</v>
      </c>
      <c r="N1237">
        <f>VLOOKUP($A$2:$A$2221,'[2]Customer Answer 5 &amp; 6'!$A$2:$O$2221,6,FALSE)</f>
        <v>0</v>
      </c>
      <c r="O1237">
        <f>VLOOKUP($A$2:$A$2221,'[2]Customer Answer 5 &amp; 6'!$A$2:$O$2221,7,FALSE)</f>
        <v>1</v>
      </c>
      <c r="P1237">
        <f>VLOOKUP($A$2:$A$2221,'[2]Customer Answer 5 &amp; 6'!$A$2:$O$2221,8,FALSE)</f>
        <v>0</v>
      </c>
      <c r="Q1237">
        <f>VLOOKUP($A$2:$A$2221,'[2]Customer Answer 5 &amp; 6'!$A$2:$O$2221,9,FALSE)</f>
        <v>0</v>
      </c>
      <c r="R1237">
        <f>VLOOKUP($A$2:$A$2221,'[2]Customer Answer 5 &amp; 6'!$A$2:$O$2221,10,FALSE)</f>
        <v>0</v>
      </c>
      <c r="S1237" s="26">
        <f>VLOOKUP($A$2:$A$2221,'[2]Customer Answer 5 &amp; 6'!$A$2:$O$2221,11,FALSE)</f>
        <v>0</v>
      </c>
      <c r="T1237" s="26">
        <f>VLOOKUP($A$2:$A$2221,'[2]Customer Answer 5 &amp; 6'!$A$2:$O$2221,12,FALSE)</f>
        <v>1</v>
      </c>
      <c r="U1237" s="26">
        <f>VLOOKUP($A$2:$A$2221,'[2]Customer Answer 5 &amp; 6'!$A$2:$O$2221,13,FALSE)</f>
        <v>0</v>
      </c>
      <c r="V1237" s="26">
        <f>VLOOKUP($A$2:$A$2221,'[2]Customer Answer 5 &amp; 6'!$A$2:$O$2221,14,FALSE)</f>
        <v>0</v>
      </c>
      <c r="W1237" s="27" t="str">
        <f>VLOOKUP($A$2:$A$2221,'[2]Customer Answer 5 &amp; 6'!$A$2:$O$2221,15,FALSE)</f>
        <v>Illinois</v>
      </c>
      <c r="X1237" s="21">
        <f>VLOOKUP($A$2:$A$2221,'[2]Sales Answer 1 &amp; 2'!$A$2:$N$2221,3,FALSE)</f>
        <v>1093</v>
      </c>
      <c r="Y1237" s="21">
        <f>VLOOKUP($A$2:$A$2221,'[2]Sales Answer 1 &amp; 2'!$A$2:$N$2221,4,FALSE)</f>
        <v>172</v>
      </c>
      <c r="Z1237" s="21">
        <f>VLOOKUP($A$2:$A$2221,'[2]Sales Answer 1 &amp; 2'!$A$2:$N$2221,5,FALSE)</f>
        <v>372</v>
      </c>
      <c r="AA1237" s="21">
        <f>VLOOKUP($A$2:$A$2221,'[2]Sales Answer 1 &amp; 2'!$A$2:$N$2221,6,FALSE)</f>
        <v>67</v>
      </c>
      <c r="AB1237" s="21">
        <f>VLOOKUP($A$2:$A$2221,'[2]Sales Answer 1 &amp; 2'!$A$2:$N$2221,7,FALSE)</f>
        <v>347</v>
      </c>
    </row>
    <row r="1238" spans="1:28" ht="15" thickBot="1" x14ac:dyDescent="0.35">
      <c r="A1238" s="12">
        <v>2723</v>
      </c>
      <c r="B1238" s="13">
        <v>0</v>
      </c>
      <c r="C1238" s="13">
        <v>0</v>
      </c>
      <c r="D1238" s="13">
        <v>0</v>
      </c>
      <c r="E1238" s="13">
        <v>0</v>
      </c>
      <c r="F1238" s="13">
        <v>0</v>
      </c>
      <c r="G1238" s="13">
        <v>0</v>
      </c>
      <c r="H1238" s="13">
        <v>0</v>
      </c>
      <c r="I1238" s="14">
        <v>43772</v>
      </c>
      <c r="J1238" s="22">
        <f>VLOOKUP($A$2:$A$2221,'[2]Customer Answer 5 &amp; 6'!$A$2:$O$2221,2,FALSE)</f>
        <v>169901</v>
      </c>
      <c r="K1238" s="23">
        <f>VLOOKUP($A$2:$A$2221,'[2]Customer Answer 5 &amp; 6'!$A$2:$O$2221,3,FALSE)</f>
        <v>0</v>
      </c>
      <c r="L1238" s="24">
        <f>VLOOKUP($A$2:$A$2221,'[2]Customer Answer 5 &amp; 6'!$A$2:$O$2221,4,FALSE)</f>
        <v>1</v>
      </c>
      <c r="M1238" s="25">
        <f>VLOOKUP($A$2:$A$2221,'[2]Customer Answer 5 &amp; 6'!$A$2:$O$2221,5,FALSE)</f>
        <v>51</v>
      </c>
      <c r="N1238">
        <f>VLOOKUP($A$2:$A$2221,'[2]Customer Answer 5 &amp; 6'!$A$2:$O$2221,6,FALSE)</f>
        <v>1</v>
      </c>
      <c r="O1238">
        <f>VLOOKUP($A$2:$A$2221,'[2]Customer Answer 5 &amp; 6'!$A$2:$O$2221,7,FALSE)</f>
        <v>0</v>
      </c>
      <c r="P1238">
        <f>VLOOKUP($A$2:$A$2221,'[2]Customer Answer 5 &amp; 6'!$A$2:$O$2221,8,FALSE)</f>
        <v>0</v>
      </c>
      <c r="Q1238">
        <f>VLOOKUP($A$2:$A$2221,'[2]Customer Answer 5 &amp; 6'!$A$2:$O$2221,9,FALSE)</f>
        <v>0</v>
      </c>
      <c r="R1238">
        <f>VLOOKUP($A$2:$A$2221,'[2]Customer Answer 5 &amp; 6'!$A$2:$O$2221,10,FALSE)</f>
        <v>0</v>
      </c>
      <c r="S1238" s="26">
        <f>VLOOKUP($A$2:$A$2221,'[2]Customer Answer 5 &amp; 6'!$A$2:$O$2221,11,FALSE)</f>
        <v>0</v>
      </c>
      <c r="T1238" s="26">
        <f>VLOOKUP($A$2:$A$2221,'[2]Customer Answer 5 &amp; 6'!$A$2:$O$2221,12,FALSE)</f>
        <v>1</v>
      </c>
      <c r="U1238" s="26">
        <f>VLOOKUP($A$2:$A$2221,'[2]Customer Answer 5 &amp; 6'!$A$2:$O$2221,13,FALSE)</f>
        <v>0</v>
      </c>
      <c r="V1238" s="26">
        <f>VLOOKUP($A$2:$A$2221,'[2]Customer Answer 5 &amp; 6'!$A$2:$O$2221,14,FALSE)</f>
        <v>0</v>
      </c>
      <c r="W1238" s="27" t="str">
        <f>VLOOKUP($A$2:$A$2221,'[2]Customer Answer 5 &amp; 6'!$A$2:$O$2221,15,FALSE)</f>
        <v>California</v>
      </c>
      <c r="X1238" s="21">
        <f>VLOOKUP($A$2:$A$2221,'[2]Sales Answer 1 &amp; 2'!$A$2:$N$2221,3,FALSE)</f>
        <v>758</v>
      </c>
      <c r="Y1238" s="21">
        <f>VLOOKUP($A$2:$A$2221,'[2]Sales Answer 1 &amp; 2'!$A$2:$N$2221,4,FALSE)</f>
        <v>51</v>
      </c>
      <c r="Z1238" s="21">
        <f>VLOOKUP($A$2:$A$2221,'[2]Sales Answer 1 &amp; 2'!$A$2:$N$2221,5,FALSE)</f>
        <v>501</v>
      </c>
      <c r="AA1238" s="21">
        <f>VLOOKUP($A$2:$A$2221,'[2]Sales Answer 1 &amp; 2'!$A$2:$N$2221,6,FALSE)</f>
        <v>248</v>
      </c>
      <c r="AB1238" s="21">
        <f>VLOOKUP($A$2:$A$2221,'[2]Sales Answer 1 &amp; 2'!$A$2:$N$2221,7,FALSE)</f>
        <v>224</v>
      </c>
    </row>
    <row r="1239" spans="1:28" ht="15" thickBot="1" x14ac:dyDescent="0.35">
      <c r="A1239" s="12">
        <v>1923</v>
      </c>
      <c r="B1239" s="13">
        <v>0</v>
      </c>
      <c r="C1239" s="13">
        <v>0</v>
      </c>
      <c r="D1239" s="13">
        <v>1</v>
      </c>
      <c r="E1239" s="13">
        <v>0</v>
      </c>
      <c r="F1239" s="13">
        <v>0</v>
      </c>
      <c r="G1239" s="13">
        <v>0</v>
      </c>
      <c r="H1239" s="13">
        <v>1</v>
      </c>
      <c r="I1239" s="14">
        <v>43771</v>
      </c>
      <c r="J1239" s="22">
        <f>VLOOKUP($A$2:$A$2221,'[2]Customer Answer 5 &amp; 6'!$A$2:$O$2221,2,FALSE)</f>
        <v>182025</v>
      </c>
      <c r="K1239" s="23">
        <f>VLOOKUP($A$2:$A$2221,'[2]Customer Answer 5 &amp; 6'!$A$2:$O$2221,3,FALSE)</f>
        <v>0</v>
      </c>
      <c r="L1239" s="24">
        <f>VLOOKUP($A$2:$A$2221,'[2]Customer Answer 5 &amp; 6'!$A$2:$O$2221,4,FALSE)</f>
        <v>0</v>
      </c>
      <c r="M1239" s="25">
        <f>VLOOKUP($A$2:$A$2221,'[2]Customer Answer 5 &amp; 6'!$A$2:$O$2221,5,FALSE)</f>
        <v>37</v>
      </c>
      <c r="N1239">
        <f>VLOOKUP($A$2:$A$2221,'[2]Customer Answer 5 &amp; 6'!$A$2:$O$2221,6,FALSE)</f>
        <v>1</v>
      </c>
      <c r="O1239">
        <f>VLOOKUP($A$2:$A$2221,'[2]Customer Answer 5 &amp; 6'!$A$2:$O$2221,7,FALSE)</f>
        <v>0</v>
      </c>
      <c r="P1239">
        <f>VLOOKUP($A$2:$A$2221,'[2]Customer Answer 5 &amp; 6'!$A$2:$O$2221,8,FALSE)</f>
        <v>0</v>
      </c>
      <c r="Q1239">
        <f>VLOOKUP($A$2:$A$2221,'[2]Customer Answer 5 &amp; 6'!$A$2:$O$2221,9,FALSE)</f>
        <v>0</v>
      </c>
      <c r="R1239">
        <f>VLOOKUP($A$2:$A$2221,'[2]Customer Answer 5 &amp; 6'!$A$2:$O$2221,10,FALSE)</f>
        <v>0</v>
      </c>
      <c r="S1239" s="26">
        <f>VLOOKUP($A$2:$A$2221,'[2]Customer Answer 5 &amp; 6'!$A$2:$O$2221,11,FALSE)</f>
        <v>0</v>
      </c>
      <c r="T1239" s="26">
        <f>VLOOKUP($A$2:$A$2221,'[2]Customer Answer 5 &amp; 6'!$A$2:$O$2221,12,FALSE)</f>
        <v>1</v>
      </c>
      <c r="U1239" s="26">
        <f>VLOOKUP($A$2:$A$2221,'[2]Customer Answer 5 &amp; 6'!$A$2:$O$2221,13,FALSE)</f>
        <v>0</v>
      </c>
      <c r="V1239" s="26">
        <f>VLOOKUP($A$2:$A$2221,'[2]Customer Answer 5 &amp; 6'!$A$2:$O$2221,14,FALSE)</f>
        <v>0</v>
      </c>
      <c r="W1239" s="27" t="str">
        <f>VLOOKUP($A$2:$A$2221,'[2]Customer Answer 5 &amp; 6'!$A$2:$O$2221,15,FALSE)</f>
        <v>Texas</v>
      </c>
      <c r="X1239" s="21">
        <f>VLOOKUP($A$2:$A$2221,'[2]Sales Answer 1 &amp; 2'!$A$2:$N$2221,3,FALSE)</f>
        <v>593</v>
      </c>
      <c r="Y1239" s="21">
        <f>VLOOKUP($A$2:$A$2221,'[2]Sales Answer 1 &amp; 2'!$A$2:$N$2221,4,FALSE)</f>
        <v>217</v>
      </c>
      <c r="Z1239" s="21">
        <f>VLOOKUP($A$2:$A$2221,'[2]Sales Answer 1 &amp; 2'!$A$2:$N$2221,5,FALSE)</f>
        <v>1345</v>
      </c>
      <c r="AA1239" s="21">
        <f>VLOOKUP($A$2:$A$2221,'[2]Sales Answer 1 &amp; 2'!$A$2:$N$2221,6,FALSE)</f>
        <v>107</v>
      </c>
      <c r="AB1239" s="21">
        <f>VLOOKUP($A$2:$A$2221,'[2]Sales Answer 1 &amp; 2'!$A$2:$N$2221,7,FALSE)</f>
        <v>155</v>
      </c>
    </row>
    <row r="1240" spans="1:28" ht="15" thickBot="1" x14ac:dyDescent="0.35">
      <c r="A1240" s="12">
        <v>1998</v>
      </c>
      <c r="B1240" s="13">
        <v>0</v>
      </c>
      <c r="C1240" s="13">
        <v>0</v>
      </c>
      <c r="D1240" s="13">
        <v>0</v>
      </c>
      <c r="E1240" s="13">
        <v>0</v>
      </c>
      <c r="F1240" s="13">
        <v>0</v>
      </c>
      <c r="G1240" s="13">
        <v>0</v>
      </c>
      <c r="H1240" s="13">
        <v>0</v>
      </c>
      <c r="I1240" s="14">
        <v>43771</v>
      </c>
      <c r="J1240" s="22">
        <f>VLOOKUP($A$2:$A$2221,'[2]Customer Answer 5 &amp; 6'!$A$2:$O$2221,2,FALSE)</f>
        <v>154165</v>
      </c>
      <c r="K1240" s="23">
        <f>VLOOKUP($A$2:$A$2221,'[2]Customer Answer 5 &amp; 6'!$A$2:$O$2221,3,FALSE)</f>
        <v>0</v>
      </c>
      <c r="L1240" s="24">
        <f>VLOOKUP($A$2:$A$2221,'[2]Customer Answer 5 &amp; 6'!$A$2:$O$2221,4,FALSE)</f>
        <v>0</v>
      </c>
      <c r="M1240" s="25">
        <f>VLOOKUP($A$2:$A$2221,'[2]Customer Answer 5 &amp; 6'!$A$2:$O$2221,5,FALSE)</f>
        <v>51</v>
      </c>
      <c r="N1240">
        <f>VLOOKUP($A$2:$A$2221,'[2]Customer Answer 5 &amp; 6'!$A$2:$O$2221,6,FALSE)</f>
        <v>0</v>
      </c>
      <c r="O1240">
        <f>VLOOKUP($A$2:$A$2221,'[2]Customer Answer 5 &amp; 6'!$A$2:$O$2221,7,FALSE)</f>
        <v>0</v>
      </c>
      <c r="P1240">
        <f>VLOOKUP($A$2:$A$2221,'[2]Customer Answer 5 &amp; 6'!$A$2:$O$2221,8,FALSE)</f>
        <v>0</v>
      </c>
      <c r="Q1240">
        <f>VLOOKUP($A$2:$A$2221,'[2]Customer Answer 5 &amp; 6'!$A$2:$O$2221,9,FALSE)</f>
        <v>1</v>
      </c>
      <c r="R1240">
        <f>VLOOKUP($A$2:$A$2221,'[2]Customer Answer 5 &amp; 6'!$A$2:$O$2221,10,FALSE)</f>
        <v>0</v>
      </c>
      <c r="S1240" s="26">
        <f>VLOOKUP($A$2:$A$2221,'[2]Customer Answer 5 &amp; 6'!$A$2:$O$2221,11,FALSE)</f>
        <v>0</v>
      </c>
      <c r="T1240" s="26">
        <f>VLOOKUP($A$2:$A$2221,'[2]Customer Answer 5 &amp; 6'!$A$2:$O$2221,12,FALSE)</f>
        <v>1</v>
      </c>
      <c r="U1240" s="26">
        <f>VLOOKUP($A$2:$A$2221,'[2]Customer Answer 5 &amp; 6'!$A$2:$O$2221,13,FALSE)</f>
        <v>0</v>
      </c>
      <c r="V1240" s="26">
        <f>VLOOKUP($A$2:$A$2221,'[2]Customer Answer 5 &amp; 6'!$A$2:$O$2221,14,FALSE)</f>
        <v>0</v>
      </c>
      <c r="W1240" s="27" t="str">
        <f>VLOOKUP($A$2:$A$2221,'[2]Customer Answer 5 &amp; 6'!$A$2:$O$2221,15,FALSE)</f>
        <v>Florida</v>
      </c>
      <c r="X1240" s="21">
        <f>VLOOKUP($A$2:$A$2221,'[2]Sales Answer 1 &amp; 2'!$A$2:$N$2221,3,FALSE)</f>
        <v>361</v>
      </c>
      <c r="Y1240" s="21">
        <f>VLOOKUP($A$2:$A$2221,'[2]Sales Answer 1 &amp; 2'!$A$2:$N$2221,4,FALSE)</f>
        <v>11</v>
      </c>
      <c r="Z1240" s="21">
        <f>VLOOKUP($A$2:$A$2221,'[2]Sales Answer 1 &amp; 2'!$A$2:$N$2221,5,FALSE)</f>
        <v>208</v>
      </c>
      <c r="AA1240" s="21">
        <f>VLOOKUP($A$2:$A$2221,'[2]Sales Answer 1 &amp; 2'!$A$2:$N$2221,6,FALSE)</f>
        <v>43</v>
      </c>
      <c r="AB1240" s="21">
        <f>VLOOKUP($A$2:$A$2221,'[2]Sales Answer 1 &amp; 2'!$A$2:$N$2221,7,FALSE)</f>
        <v>17</v>
      </c>
    </row>
    <row r="1241" spans="1:28" ht="15" thickBot="1" x14ac:dyDescent="0.35">
      <c r="A1241" s="12">
        <v>2631</v>
      </c>
      <c r="B1241" s="13">
        <v>0</v>
      </c>
      <c r="C1241" s="13">
        <v>0</v>
      </c>
      <c r="D1241" s="13">
        <v>0</v>
      </c>
      <c r="E1241" s="13">
        <v>0</v>
      </c>
      <c r="F1241" s="13">
        <v>0</v>
      </c>
      <c r="G1241" s="13">
        <v>0</v>
      </c>
      <c r="H1241" s="13">
        <v>0</v>
      </c>
      <c r="I1241" s="14">
        <v>43771</v>
      </c>
      <c r="J1241" s="22">
        <f>VLOOKUP($A$2:$A$2221,'[2]Customer Answer 5 &amp; 6'!$A$2:$O$2221,2,FALSE)</f>
        <v>136634</v>
      </c>
      <c r="K1241" s="23">
        <f>VLOOKUP($A$2:$A$2221,'[2]Customer Answer 5 &amp; 6'!$A$2:$O$2221,3,FALSE)</f>
        <v>0</v>
      </c>
      <c r="L1241" s="24">
        <f>VLOOKUP($A$2:$A$2221,'[2]Customer Answer 5 &amp; 6'!$A$2:$O$2221,4,FALSE)</f>
        <v>1</v>
      </c>
      <c r="M1241" s="25">
        <f>VLOOKUP($A$2:$A$2221,'[2]Customer Answer 5 &amp; 6'!$A$2:$O$2221,5,FALSE)</f>
        <v>66</v>
      </c>
      <c r="N1241">
        <f>VLOOKUP($A$2:$A$2221,'[2]Customer Answer 5 &amp; 6'!$A$2:$O$2221,6,FALSE)</f>
        <v>0</v>
      </c>
      <c r="O1241">
        <f>VLOOKUP($A$2:$A$2221,'[2]Customer Answer 5 &amp; 6'!$A$2:$O$2221,7,FALSE)</f>
        <v>0</v>
      </c>
      <c r="P1241">
        <f>VLOOKUP($A$2:$A$2221,'[2]Customer Answer 5 &amp; 6'!$A$2:$O$2221,8,FALSE)</f>
        <v>0</v>
      </c>
      <c r="Q1241">
        <f>VLOOKUP($A$2:$A$2221,'[2]Customer Answer 5 &amp; 6'!$A$2:$O$2221,9,FALSE)</f>
        <v>1</v>
      </c>
      <c r="R1241">
        <f>VLOOKUP($A$2:$A$2221,'[2]Customer Answer 5 &amp; 6'!$A$2:$O$2221,10,FALSE)</f>
        <v>0</v>
      </c>
      <c r="S1241" s="26">
        <f>VLOOKUP($A$2:$A$2221,'[2]Customer Answer 5 &amp; 6'!$A$2:$O$2221,11,FALSE)</f>
        <v>0</v>
      </c>
      <c r="T1241" s="26">
        <f>VLOOKUP($A$2:$A$2221,'[2]Customer Answer 5 &amp; 6'!$A$2:$O$2221,12,FALSE)</f>
        <v>0</v>
      </c>
      <c r="U1241" s="26">
        <f>VLOOKUP($A$2:$A$2221,'[2]Customer Answer 5 &amp; 6'!$A$2:$O$2221,13,FALSE)</f>
        <v>1</v>
      </c>
      <c r="V1241" s="26">
        <f>VLOOKUP($A$2:$A$2221,'[2]Customer Answer 5 &amp; 6'!$A$2:$O$2221,14,FALSE)</f>
        <v>0</v>
      </c>
      <c r="W1241" s="27" t="str">
        <f>VLOOKUP($A$2:$A$2221,'[2]Customer Answer 5 &amp; 6'!$A$2:$O$2221,15,FALSE)</f>
        <v>Texas</v>
      </c>
      <c r="X1241" s="21">
        <f>VLOOKUP($A$2:$A$2221,'[2]Sales Answer 1 &amp; 2'!$A$2:$N$2221,3,FALSE)</f>
        <v>794</v>
      </c>
      <c r="Y1241" s="21">
        <f>VLOOKUP($A$2:$A$2221,'[2]Sales Answer 1 &amp; 2'!$A$2:$N$2221,4,FALSE)</f>
        <v>34</v>
      </c>
      <c r="Z1241" s="21">
        <f>VLOOKUP($A$2:$A$2221,'[2]Sales Answer 1 &amp; 2'!$A$2:$N$2221,5,FALSE)</f>
        <v>283</v>
      </c>
      <c r="AA1241" s="21">
        <f>VLOOKUP($A$2:$A$2221,'[2]Sales Answer 1 &amp; 2'!$A$2:$N$2221,6,FALSE)</f>
        <v>15</v>
      </c>
      <c r="AB1241" s="21">
        <f>VLOOKUP($A$2:$A$2221,'[2]Sales Answer 1 &amp; 2'!$A$2:$N$2221,7,FALSE)</f>
        <v>11</v>
      </c>
    </row>
    <row r="1242" spans="1:28" ht="15" thickBot="1" x14ac:dyDescent="0.35">
      <c r="A1242" s="12">
        <v>3066</v>
      </c>
      <c r="B1242" s="13">
        <v>0</v>
      </c>
      <c r="C1242" s="13">
        <v>0</v>
      </c>
      <c r="D1242" s="13">
        <v>0</v>
      </c>
      <c r="E1242" s="13">
        <v>0</v>
      </c>
      <c r="F1242" s="13">
        <v>0</v>
      </c>
      <c r="G1242" s="13">
        <v>0</v>
      </c>
      <c r="H1242" s="13">
        <v>0</v>
      </c>
      <c r="I1242" s="14">
        <v>43771</v>
      </c>
      <c r="J1242" s="22">
        <f>VLOOKUP($A$2:$A$2221,'[2]Customer Answer 5 &amp; 6'!$A$2:$O$2221,2,FALSE)</f>
        <v>154252</v>
      </c>
      <c r="K1242" s="23">
        <f>VLOOKUP($A$2:$A$2221,'[2]Customer Answer 5 &amp; 6'!$A$2:$O$2221,3,FALSE)</f>
        <v>1</v>
      </c>
      <c r="L1242" s="24">
        <f>VLOOKUP($A$2:$A$2221,'[2]Customer Answer 5 &amp; 6'!$A$2:$O$2221,4,FALSE)</f>
        <v>1</v>
      </c>
      <c r="M1242" s="25">
        <f>VLOOKUP($A$2:$A$2221,'[2]Customer Answer 5 &amp; 6'!$A$2:$O$2221,5,FALSE)</f>
        <v>64</v>
      </c>
      <c r="N1242">
        <f>VLOOKUP($A$2:$A$2221,'[2]Customer Answer 5 &amp; 6'!$A$2:$O$2221,6,FALSE)</f>
        <v>0</v>
      </c>
      <c r="O1242">
        <f>VLOOKUP($A$2:$A$2221,'[2]Customer Answer 5 &amp; 6'!$A$2:$O$2221,7,FALSE)</f>
        <v>0</v>
      </c>
      <c r="P1242">
        <f>VLOOKUP($A$2:$A$2221,'[2]Customer Answer 5 &amp; 6'!$A$2:$O$2221,8,FALSE)</f>
        <v>1</v>
      </c>
      <c r="Q1242">
        <f>VLOOKUP($A$2:$A$2221,'[2]Customer Answer 5 &amp; 6'!$A$2:$O$2221,9,FALSE)</f>
        <v>0</v>
      </c>
      <c r="R1242">
        <f>VLOOKUP($A$2:$A$2221,'[2]Customer Answer 5 &amp; 6'!$A$2:$O$2221,10,FALSE)</f>
        <v>0</v>
      </c>
      <c r="S1242" s="26">
        <f>VLOOKUP($A$2:$A$2221,'[2]Customer Answer 5 &amp; 6'!$A$2:$O$2221,11,FALSE)</f>
        <v>0</v>
      </c>
      <c r="T1242" s="26">
        <f>VLOOKUP($A$2:$A$2221,'[2]Customer Answer 5 &amp; 6'!$A$2:$O$2221,12,FALSE)</f>
        <v>1</v>
      </c>
      <c r="U1242" s="26">
        <f>VLOOKUP($A$2:$A$2221,'[2]Customer Answer 5 &amp; 6'!$A$2:$O$2221,13,FALSE)</f>
        <v>0</v>
      </c>
      <c r="V1242" s="26">
        <f>VLOOKUP($A$2:$A$2221,'[2]Customer Answer 5 &amp; 6'!$A$2:$O$2221,14,FALSE)</f>
        <v>0</v>
      </c>
      <c r="W1242" s="27" t="str">
        <f>VLOOKUP($A$2:$A$2221,'[2]Customer Answer 5 &amp; 6'!$A$2:$O$2221,15,FALSE)</f>
        <v>Florida</v>
      </c>
      <c r="X1242" s="21">
        <f>VLOOKUP($A$2:$A$2221,'[2]Sales Answer 1 &amp; 2'!$A$2:$N$2221,3,FALSE)</f>
        <v>506</v>
      </c>
      <c r="Y1242" s="21">
        <f>VLOOKUP($A$2:$A$2221,'[2]Sales Answer 1 &amp; 2'!$A$2:$N$2221,4,FALSE)</f>
        <v>11</v>
      </c>
      <c r="Z1242" s="21">
        <f>VLOOKUP($A$2:$A$2221,'[2]Sales Answer 1 &amp; 2'!$A$2:$N$2221,5,FALSE)</f>
        <v>74</v>
      </c>
      <c r="AA1242" s="21">
        <f>VLOOKUP($A$2:$A$2221,'[2]Sales Answer 1 &amp; 2'!$A$2:$N$2221,6,FALSE)</f>
        <v>23</v>
      </c>
      <c r="AB1242" s="21">
        <f>VLOOKUP($A$2:$A$2221,'[2]Sales Answer 1 &amp; 2'!$A$2:$N$2221,7,FALSE)</f>
        <v>11</v>
      </c>
    </row>
    <row r="1243" spans="1:28" ht="15" thickBot="1" x14ac:dyDescent="0.35">
      <c r="A1243" s="12">
        <v>1026</v>
      </c>
      <c r="B1243" s="13">
        <v>0</v>
      </c>
      <c r="C1243" s="13">
        <v>0</v>
      </c>
      <c r="D1243" s="13">
        <v>0</v>
      </c>
      <c r="E1243" s="13">
        <v>0</v>
      </c>
      <c r="F1243" s="13">
        <v>0</v>
      </c>
      <c r="G1243" s="13">
        <v>0</v>
      </c>
      <c r="H1243" s="13">
        <v>0</v>
      </c>
      <c r="I1243" s="14">
        <v>43770</v>
      </c>
      <c r="J1243" s="22">
        <f>VLOOKUP($A$2:$A$2221,'[2]Customer Answer 5 &amp; 6'!$A$2:$O$2221,2,FALSE)</f>
        <v>153359</v>
      </c>
      <c r="K1243" s="23">
        <f>VLOOKUP($A$2:$A$2221,'[2]Customer Answer 5 &amp; 6'!$A$2:$O$2221,3,FALSE)</f>
        <v>1</v>
      </c>
      <c r="L1243" s="24">
        <f>VLOOKUP($A$2:$A$2221,'[2]Customer Answer 5 &amp; 6'!$A$2:$O$2221,4,FALSE)</f>
        <v>1</v>
      </c>
      <c r="M1243" s="25">
        <f>VLOOKUP($A$2:$A$2221,'[2]Customer Answer 5 &amp; 6'!$A$2:$O$2221,5,FALSE)</f>
        <v>44</v>
      </c>
      <c r="N1243">
        <f>VLOOKUP($A$2:$A$2221,'[2]Customer Answer 5 &amp; 6'!$A$2:$O$2221,6,FALSE)</f>
        <v>0</v>
      </c>
      <c r="O1243">
        <f>VLOOKUP($A$2:$A$2221,'[2]Customer Answer 5 &amp; 6'!$A$2:$O$2221,7,FALSE)</f>
        <v>1</v>
      </c>
      <c r="P1243">
        <f>VLOOKUP($A$2:$A$2221,'[2]Customer Answer 5 &amp; 6'!$A$2:$O$2221,8,FALSE)</f>
        <v>0</v>
      </c>
      <c r="Q1243">
        <f>VLOOKUP($A$2:$A$2221,'[2]Customer Answer 5 &amp; 6'!$A$2:$O$2221,9,FALSE)</f>
        <v>0</v>
      </c>
      <c r="R1243">
        <f>VLOOKUP($A$2:$A$2221,'[2]Customer Answer 5 &amp; 6'!$A$2:$O$2221,10,FALSE)</f>
        <v>0</v>
      </c>
      <c r="S1243" s="26">
        <f>VLOOKUP($A$2:$A$2221,'[2]Customer Answer 5 &amp; 6'!$A$2:$O$2221,11,FALSE)</f>
        <v>0</v>
      </c>
      <c r="T1243" s="26">
        <f>VLOOKUP($A$2:$A$2221,'[2]Customer Answer 5 &amp; 6'!$A$2:$O$2221,12,FALSE)</f>
        <v>1</v>
      </c>
      <c r="U1243" s="26">
        <f>VLOOKUP($A$2:$A$2221,'[2]Customer Answer 5 &amp; 6'!$A$2:$O$2221,13,FALSE)</f>
        <v>0</v>
      </c>
      <c r="V1243" s="26">
        <f>VLOOKUP($A$2:$A$2221,'[2]Customer Answer 5 &amp; 6'!$A$2:$O$2221,14,FALSE)</f>
        <v>0</v>
      </c>
      <c r="W1243" s="27" t="str">
        <f>VLOOKUP($A$2:$A$2221,'[2]Customer Answer 5 &amp; 6'!$A$2:$O$2221,15,FALSE)</f>
        <v>Florida</v>
      </c>
      <c r="X1243" s="21">
        <f>VLOOKUP($A$2:$A$2221,'[2]Sales Answer 1 &amp; 2'!$A$2:$N$2221,3,FALSE)</f>
        <v>497</v>
      </c>
      <c r="Y1243" s="21">
        <f>VLOOKUP($A$2:$A$2221,'[2]Sales Answer 1 &amp; 2'!$A$2:$N$2221,4,FALSE)</f>
        <v>11</v>
      </c>
      <c r="Z1243" s="21">
        <f>VLOOKUP($A$2:$A$2221,'[2]Sales Answer 1 &amp; 2'!$A$2:$N$2221,5,FALSE)</f>
        <v>86</v>
      </c>
      <c r="AA1243" s="21">
        <f>VLOOKUP($A$2:$A$2221,'[2]Sales Answer 1 &amp; 2'!$A$2:$N$2221,6,FALSE)</f>
        <v>9</v>
      </c>
      <c r="AB1243" s="21">
        <f>VLOOKUP($A$2:$A$2221,'[2]Sales Answer 1 &amp; 2'!$A$2:$N$2221,7,FALSE)</f>
        <v>17</v>
      </c>
    </row>
    <row r="1244" spans="1:28" ht="15" thickBot="1" x14ac:dyDescent="0.35">
      <c r="A1244" s="12">
        <v>1750</v>
      </c>
      <c r="B1244" s="13">
        <v>0</v>
      </c>
      <c r="C1244" s="13">
        <v>0</v>
      </c>
      <c r="D1244" s="13">
        <v>0</v>
      </c>
      <c r="E1244" s="13">
        <v>0</v>
      </c>
      <c r="F1244" s="13">
        <v>0</v>
      </c>
      <c r="G1244" s="13">
        <v>0</v>
      </c>
      <c r="H1244" s="13">
        <v>0</v>
      </c>
      <c r="I1244" s="14">
        <v>43769</v>
      </c>
      <c r="J1244" s="22">
        <f>VLOOKUP($A$2:$A$2221,'[2]Customer Answer 5 &amp; 6'!$A$2:$O$2221,2,FALSE)</f>
        <v>162058</v>
      </c>
      <c r="K1244" s="23">
        <f>VLOOKUP($A$2:$A$2221,'[2]Customer Answer 5 &amp; 6'!$A$2:$O$2221,3,FALSE)</f>
        <v>0</v>
      </c>
      <c r="L1244" s="24">
        <f>VLOOKUP($A$2:$A$2221,'[2]Customer Answer 5 &amp; 6'!$A$2:$O$2221,4,FALSE)</f>
        <v>1</v>
      </c>
      <c r="M1244" s="25">
        <f>VLOOKUP($A$2:$A$2221,'[2]Customer Answer 5 &amp; 6'!$A$2:$O$2221,5,FALSE)</f>
        <v>64</v>
      </c>
      <c r="N1244">
        <f>VLOOKUP($A$2:$A$2221,'[2]Customer Answer 5 &amp; 6'!$A$2:$O$2221,6,FALSE)</f>
        <v>0</v>
      </c>
      <c r="O1244">
        <f>VLOOKUP($A$2:$A$2221,'[2]Customer Answer 5 &amp; 6'!$A$2:$O$2221,7,FALSE)</f>
        <v>1</v>
      </c>
      <c r="P1244">
        <f>VLOOKUP($A$2:$A$2221,'[2]Customer Answer 5 &amp; 6'!$A$2:$O$2221,8,FALSE)</f>
        <v>0</v>
      </c>
      <c r="Q1244">
        <f>VLOOKUP($A$2:$A$2221,'[2]Customer Answer 5 &amp; 6'!$A$2:$O$2221,9,FALSE)</f>
        <v>0</v>
      </c>
      <c r="R1244">
        <f>VLOOKUP($A$2:$A$2221,'[2]Customer Answer 5 &amp; 6'!$A$2:$O$2221,10,FALSE)</f>
        <v>0</v>
      </c>
      <c r="S1244" s="26">
        <f>VLOOKUP($A$2:$A$2221,'[2]Customer Answer 5 &amp; 6'!$A$2:$O$2221,11,FALSE)</f>
        <v>0</v>
      </c>
      <c r="T1244" s="26">
        <f>VLOOKUP($A$2:$A$2221,'[2]Customer Answer 5 &amp; 6'!$A$2:$O$2221,12,FALSE)</f>
        <v>0</v>
      </c>
      <c r="U1244" s="26">
        <f>VLOOKUP($A$2:$A$2221,'[2]Customer Answer 5 &amp; 6'!$A$2:$O$2221,13,FALSE)</f>
        <v>1</v>
      </c>
      <c r="V1244" s="26">
        <f>VLOOKUP($A$2:$A$2221,'[2]Customer Answer 5 &amp; 6'!$A$2:$O$2221,14,FALSE)</f>
        <v>0</v>
      </c>
      <c r="W1244" s="27" t="str">
        <f>VLOOKUP($A$2:$A$2221,'[2]Customer Answer 5 &amp; 6'!$A$2:$O$2221,15,FALSE)</f>
        <v>Other</v>
      </c>
      <c r="X1244" s="21">
        <f>VLOOKUP($A$2:$A$2221,'[2]Sales Answer 1 &amp; 2'!$A$2:$N$2221,3,FALSE)</f>
        <v>786</v>
      </c>
      <c r="Y1244" s="21">
        <f>VLOOKUP($A$2:$A$2221,'[2]Sales Answer 1 &amp; 2'!$A$2:$N$2221,4,FALSE)</f>
        <v>18</v>
      </c>
      <c r="Z1244" s="21">
        <f>VLOOKUP($A$2:$A$2221,'[2]Sales Answer 1 &amp; 2'!$A$2:$N$2221,5,FALSE)</f>
        <v>193</v>
      </c>
      <c r="AA1244" s="21">
        <f>VLOOKUP($A$2:$A$2221,'[2]Sales Answer 1 &amp; 2'!$A$2:$N$2221,6,FALSE)</f>
        <v>26</v>
      </c>
      <c r="AB1244" s="21">
        <f>VLOOKUP($A$2:$A$2221,'[2]Sales Answer 1 &amp; 2'!$A$2:$N$2221,7,FALSE)</f>
        <v>0</v>
      </c>
    </row>
    <row r="1245" spans="1:28" ht="15" thickBot="1" x14ac:dyDescent="0.35">
      <c r="A1245" s="12">
        <v>2497</v>
      </c>
      <c r="B1245" s="13">
        <v>0</v>
      </c>
      <c r="C1245" s="13">
        <v>0</v>
      </c>
      <c r="D1245" s="13">
        <v>0</v>
      </c>
      <c r="E1245" s="13">
        <v>0</v>
      </c>
      <c r="F1245" s="13">
        <v>0</v>
      </c>
      <c r="G1245" s="13">
        <v>0</v>
      </c>
      <c r="H1245" s="13">
        <v>0</v>
      </c>
      <c r="I1245" s="14">
        <v>43769</v>
      </c>
      <c r="J1245" s="22">
        <f>VLOOKUP($A$2:$A$2221,'[2]Customer Answer 5 &amp; 6'!$A$2:$O$2221,2,FALSE)</f>
        <v>169930</v>
      </c>
      <c r="K1245" s="23">
        <f>VLOOKUP($A$2:$A$2221,'[2]Customer Answer 5 &amp; 6'!$A$2:$O$2221,3,FALSE)</f>
        <v>0</v>
      </c>
      <c r="L1245" s="24">
        <f>VLOOKUP($A$2:$A$2221,'[2]Customer Answer 5 &amp; 6'!$A$2:$O$2221,4,FALSE)</f>
        <v>0</v>
      </c>
      <c r="M1245" s="25">
        <f>VLOOKUP($A$2:$A$2221,'[2]Customer Answer 5 &amp; 6'!$A$2:$O$2221,5,FALSE)</f>
        <v>49</v>
      </c>
      <c r="N1245">
        <f>VLOOKUP($A$2:$A$2221,'[2]Customer Answer 5 &amp; 6'!$A$2:$O$2221,6,FALSE)</f>
        <v>0</v>
      </c>
      <c r="O1245">
        <f>VLOOKUP($A$2:$A$2221,'[2]Customer Answer 5 &amp; 6'!$A$2:$O$2221,7,FALSE)</f>
        <v>0</v>
      </c>
      <c r="P1245">
        <f>VLOOKUP($A$2:$A$2221,'[2]Customer Answer 5 &amp; 6'!$A$2:$O$2221,8,FALSE)</f>
        <v>0</v>
      </c>
      <c r="Q1245">
        <f>VLOOKUP($A$2:$A$2221,'[2]Customer Answer 5 &amp; 6'!$A$2:$O$2221,9,FALSE)</f>
        <v>1</v>
      </c>
      <c r="R1245">
        <f>VLOOKUP($A$2:$A$2221,'[2]Customer Answer 5 &amp; 6'!$A$2:$O$2221,10,FALSE)</f>
        <v>0</v>
      </c>
      <c r="S1245" s="26">
        <f>VLOOKUP($A$2:$A$2221,'[2]Customer Answer 5 &amp; 6'!$A$2:$O$2221,11,FALSE)</f>
        <v>0</v>
      </c>
      <c r="T1245" s="26">
        <f>VLOOKUP($A$2:$A$2221,'[2]Customer Answer 5 &amp; 6'!$A$2:$O$2221,12,FALSE)</f>
        <v>1</v>
      </c>
      <c r="U1245" s="26">
        <f>VLOOKUP($A$2:$A$2221,'[2]Customer Answer 5 &amp; 6'!$A$2:$O$2221,13,FALSE)</f>
        <v>0</v>
      </c>
      <c r="V1245" s="26">
        <f>VLOOKUP($A$2:$A$2221,'[2]Customer Answer 5 &amp; 6'!$A$2:$O$2221,14,FALSE)</f>
        <v>0</v>
      </c>
      <c r="W1245" s="27" t="str">
        <f>VLOOKUP($A$2:$A$2221,'[2]Customer Answer 5 &amp; 6'!$A$2:$O$2221,15,FALSE)</f>
        <v>Illinois</v>
      </c>
      <c r="X1245" s="21">
        <f>VLOOKUP($A$2:$A$2221,'[2]Sales Answer 1 &amp; 2'!$A$2:$N$2221,3,FALSE)</f>
        <v>612</v>
      </c>
      <c r="Y1245" s="21">
        <f>VLOOKUP($A$2:$A$2221,'[2]Sales Answer 1 &amp; 2'!$A$2:$N$2221,4,FALSE)</f>
        <v>238</v>
      </c>
      <c r="Z1245" s="21">
        <f>VLOOKUP($A$2:$A$2221,'[2]Sales Answer 1 &amp; 2'!$A$2:$N$2221,5,FALSE)</f>
        <v>2010</v>
      </c>
      <c r="AA1245" s="21">
        <f>VLOOKUP($A$2:$A$2221,'[2]Sales Answer 1 &amp; 2'!$A$2:$N$2221,6,FALSE)</f>
        <v>532</v>
      </c>
      <c r="AB1245" s="21">
        <f>VLOOKUP($A$2:$A$2221,'[2]Sales Answer 1 &amp; 2'!$A$2:$N$2221,7,FALSE)</f>
        <v>170</v>
      </c>
    </row>
    <row r="1246" spans="1:28" ht="15" thickBot="1" x14ac:dyDescent="0.35">
      <c r="A1246" s="12">
        <v>2519</v>
      </c>
      <c r="B1246" s="13">
        <v>0</v>
      </c>
      <c r="C1246" s="13">
        <v>0</v>
      </c>
      <c r="D1246" s="13">
        <v>0</v>
      </c>
      <c r="E1246" s="13">
        <v>0</v>
      </c>
      <c r="F1246" s="13">
        <v>0</v>
      </c>
      <c r="G1246" s="13">
        <v>0</v>
      </c>
      <c r="H1246" s="13">
        <v>0</v>
      </c>
      <c r="I1246" s="14">
        <v>43769</v>
      </c>
      <c r="J1246" s="22">
        <f>VLOOKUP($A$2:$A$2221,'[2]Customer Answer 5 &amp; 6'!$A$2:$O$2221,2,FALSE)</f>
        <v>151411</v>
      </c>
      <c r="K1246" s="23">
        <f>VLOOKUP($A$2:$A$2221,'[2]Customer Answer 5 &amp; 6'!$A$2:$O$2221,3,FALSE)</f>
        <v>1</v>
      </c>
      <c r="L1246" s="24">
        <f>VLOOKUP($A$2:$A$2221,'[2]Customer Answer 5 &amp; 6'!$A$2:$O$2221,4,FALSE)</f>
        <v>2</v>
      </c>
      <c r="M1246" s="25">
        <f>VLOOKUP($A$2:$A$2221,'[2]Customer Answer 5 &amp; 6'!$A$2:$O$2221,5,FALSE)</f>
        <v>67</v>
      </c>
      <c r="N1246">
        <f>VLOOKUP($A$2:$A$2221,'[2]Customer Answer 5 &amp; 6'!$A$2:$O$2221,6,FALSE)</f>
        <v>0</v>
      </c>
      <c r="O1246">
        <f>VLOOKUP($A$2:$A$2221,'[2]Customer Answer 5 &amp; 6'!$A$2:$O$2221,7,FALSE)</f>
        <v>0</v>
      </c>
      <c r="P1246">
        <f>VLOOKUP($A$2:$A$2221,'[2]Customer Answer 5 &amp; 6'!$A$2:$O$2221,8,FALSE)</f>
        <v>1</v>
      </c>
      <c r="Q1246">
        <f>VLOOKUP($A$2:$A$2221,'[2]Customer Answer 5 &amp; 6'!$A$2:$O$2221,9,FALSE)</f>
        <v>0</v>
      </c>
      <c r="R1246">
        <f>VLOOKUP($A$2:$A$2221,'[2]Customer Answer 5 &amp; 6'!$A$2:$O$2221,10,FALSE)</f>
        <v>0</v>
      </c>
      <c r="S1246" s="26">
        <f>VLOOKUP($A$2:$A$2221,'[2]Customer Answer 5 &amp; 6'!$A$2:$O$2221,11,FALSE)</f>
        <v>0</v>
      </c>
      <c r="T1246" s="26">
        <f>VLOOKUP($A$2:$A$2221,'[2]Customer Answer 5 &amp; 6'!$A$2:$O$2221,12,FALSE)</f>
        <v>0</v>
      </c>
      <c r="U1246" s="26">
        <f>VLOOKUP($A$2:$A$2221,'[2]Customer Answer 5 &amp; 6'!$A$2:$O$2221,13,FALSE)</f>
        <v>0</v>
      </c>
      <c r="V1246" s="26">
        <f>VLOOKUP($A$2:$A$2221,'[2]Customer Answer 5 &amp; 6'!$A$2:$O$2221,14,FALSE)</f>
        <v>1</v>
      </c>
      <c r="W1246" s="27" t="str">
        <f>VLOOKUP($A$2:$A$2221,'[2]Customer Answer 5 &amp; 6'!$A$2:$O$2221,15,FALSE)</f>
        <v>California</v>
      </c>
      <c r="X1246" s="21">
        <f>VLOOKUP($A$2:$A$2221,'[2]Sales Answer 1 &amp; 2'!$A$2:$N$2221,3,FALSE)</f>
        <v>41</v>
      </c>
      <c r="Y1246" s="21">
        <f>VLOOKUP($A$2:$A$2221,'[2]Sales Answer 1 &amp; 2'!$A$2:$N$2221,4,FALSE)</f>
        <v>0</v>
      </c>
      <c r="Z1246" s="21">
        <f>VLOOKUP($A$2:$A$2221,'[2]Sales Answer 1 &amp; 2'!$A$2:$N$2221,5,FALSE)</f>
        <v>9</v>
      </c>
      <c r="AA1246" s="21">
        <f>VLOOKUP($A$2:$A$2221,'[2]Sales Answer 1 &amp; 2'!$A$2:$N$2221,6,FALSE)</f>
        <v>0</v>
      </c>
      <c r="AB1246" s="21">
        <f>VLOOKUP($A$2:$A$2221,'[2]Sales Answer 1 &amp; 2'!$A$2:$N$2221,7,FALSE)</f>
        <v>0</v>
      </c>
    </row>
    <row r="1247" spans="1:28" ht="15" thickBot="1" x14ac:dyDescent="0.35">
      <c r="A1247" s="12">
        <v>2734</v>
      </c>
      <c r="B1247" s="13">
        <v>0</v>
      </c>
      <c r="C1247" s="13">
        <v>0</v>
      </c>
      <c r="D1247" s="13">
        <v>0</v>
      </c>
      <c r="E1247" s="13">
        <v>0</v>
      </c>
      <c r="F1247" s="13">
        <v>0</v>
      </c>
      <c r="G1247" s="13">
        <v>0</v>
      </c>
      <c r="H1247" s="13">
        <v>0</v>
      </c>
      <c r="I1247" s="14">
        <v>43769</v>
      </c>
      <c r="J1247" s="22">
        <f>VLOOKUP($A$2:$A$2221,'[2]Customer Answer 5 &amp; 6'!$A$2:$O$2221,2,FALSE)</f>
        <v>177981</v>
      </c>
      <c r="K1247" s="23">
        <f>VLOOKUP($A$2:$A$2221,'[2]Customer Answer 5 &amp; 6'!$A$2:$O$2221,3,FALSE)</f>
        <v>1</v>
      </c>
      <c r="L1247" s="24">
        <f>VLOOKUP($A$2:$A$2221,'[2]Customer Answer 5 &amp; 6'!$A$2:$O$2221,4,FALSE)</f>
        <v>0</v>
      </c>
      <c r="M1247" s="25">
        <f>VLOOKUP($A$2:$A$2221,'[2]Customer Answer 5 &amp; 6'!$A$2:$O$2221,5,FALSE)</f>
        <v>48</v>
      </c>
      <c r="N1247">
        <f>VLOOKUP($A$2:$A$2221,'[2]Customer Answer 5 &amp; 6'!$A$2:$O$2221,6,FALSE)</f>
        <v>0</v>
      </c>
      <c r="O1247">
        <f>VLOOKUP($A$2:$A$2221,'[2]Customer Answer 5 &amp; 6'!$A$2:$O$2221,7,FALSE)</f>
        <v>1</v>
      </c>
      <c r="P1247">
        <f>VLOOKUP($A$2:$A$2221,'[2]Customer Answer 5 &amp; 6'!$A$2:$O$2221,8,FALSE)</f>
        <v>0</v>
      </c>
      <c r="Q1247">
        <f>VLOOKUP($A$2:$A$2221,'[2]Customer Answer 5 &amp; 6'!$A$2:$O$2221,9,FALSE)</f>
        <v>0</v>
      </c>
      <c r="R1247">
        <f>VLOOKUP($A$2:$A$2221,'[2]Customer Answer 5 &amp; 6'!$A$2:$O$2221,10,FALSE)</f>
        <v>0</v>
      </c>
      <c r="S1247" s="26">
        <f>VLOOKUP($A$2:$A$2221,'[2]Customer Answer 5 &amp; 6'!$A$2:$O$2221,11,FALSE)</f>
        <v>0</v>
      </c>
      <c r="T1247" s="26">
        <f>VLOOKUP($A$2:$A$2221,'[2]Customer Answer 5 &amp; 6'!$A$2:$O$2221,12,FALSE)</f>
        <v>1</v>
      </c>
      <c r="U1247" s="26">
        <f>VLOOKUP($A$2:$A$2221,'[2]Customer Answer 5 &amp; 6'!$A$2:$O$2221,13,FALSE)</f>
        <v>0</v>
      </c>
      <c r="V1247" s="26">
        <f>VLOOKUP($A$2:$A$2221,'[2]Customer Answer 5 &amp; 6'!$A$2:$O$2221,14,FALSE)</f>
        <v>0</v>
      </c>
      <c r="W1247" s="27" t="str">
        <f>VLOOKUP($A$2:$A$2221,'[2]Customer Answer 5 &amp; 6'!$A$2:$O$2221,15,FALSE)</f>
        <v>Other</v>
      </c>
      <c r="X1247" s="21">
        <f>VLOOKUP($A$2:$A$2221,'[2]Sales Answer 1 &amp; 2'!$A$2:$N$2221,3,FALSE)</f>
        <v>315</v>
      </c>
      <c r="Y1247" s="21">
        <f>VLOOKUP($A$2:$A$2221,'[2]Sales Answer 1 &amp; 2'!$A$2:$N$2221,4,FALSE)</f>
        <v>274</v>
      </c>
      <c r="Z1247" s="21">
        <f>VLOOKUP($A$2:$A$2221,'[2]Sales Answer 1 &amp; 2'!$A$2:$N$2221,5,FALSE)</f>
        <v>466</v>
      </c>
      <c r="AA1247" s="21">
        <f>VLOOKUP($A$2:$A$2221,'[2]Sales Answer 1 &amp; 2'!$A$2:$N$2221,6,FALSE)</f>
        <v>37</v>
      </c>
      <c r="AB1247" s="21">
        <f>VLOOKUP($A$2:$A$2221,'[2]Sales Answer 1 &amp; 2'!$A$2:$N$2221,7,FALSE)</f>
        <v>288</v>
      </c>
    </row>
    <row r="1248" spans="1:28" ht="15" thickBot="1" x14ac:dyDescent="0.35">
      <c r="A1248" s="12">
        <v>1494</v>
      </c>
      <c r="B1248" s="13">
        <v>1</v>
      </c>
      <c r="C1248" s="13">
        <v>0</v>
      </c>
      <c r="D1248" s="13">
        <v>0</v>
      </c>
      <c r="E1248" s="13">
        <v>0</v>
      </c>
      <c r="F1248" s="13">
        <v>0</v>
      </c>
      <c r="G1248" s="13">
        <v>0</v>
      </c>
      <c r="H1248" s="13">
        <v>0</v>
      </c>
      <c r="I1248" s="14">
        <v>43768</v>
      </c>
      <c r="J1248" s="22">
        <f>VLOOKUP($A$2:$A$2221,'[2]Customer Answer 5 &amp; 6'!$A$2:$O$2221,2,FALSE)</f>
        <v>139665</v>
      </c>
      <c r="K1248" s="23">
        <f>VLOOKUP($A$2:$A$2221,'[2]Customer Answer 5 &amp; 6'!$A$2:$O$2221,3,FALSE)</f>
        <v>1</v>
      </c>
      <c r="L1248" s="24">
        <f>VLOOKUP($A$2:$A$2221,'[2]Customer Answer 5 &amp; 6'!$A$2:$O$2221,4,FALSE)</f>
        <v>0</v>
      </c>
      <c r="M1248" s="25">
        <f>VLOOKUP($A$2:$A$2221,'[2]Customer Answer 5 &amp; 6'!$A$2:$O$2221,5,FALSE)</f>
        <v>39</v>
      </c>
      <c r="N1248">
        <f>VLOOKUP($A$2:$A$2221,'[2]Customer Answer 5 &amp; 6'!$A$2:$O$2221,6,FALSE)</f>
        <v>0</v>
      </c>
      <c r="O1248">
        <f>VLOOKUP($A$2:$A$2221,'[2]Customer Answer 5 &amp; 6'!$A$2:$O$2221,7,FALSE)</f>
        <v>0</v>
      </c>
      <c r="P1248">
        <f>VLOOKUP($A$2:$A$2221,'[2]Customer Answer 5 &amp; 6'!$A$2:$O$2221,8,FALSE)</f>
        <v>0</v>
      </c>
      <c r="Q1248">
        <f>VLOOKUP($A$2:$A$2221,'[2]Customer Answer 5 &amp; 6'!$A$2:$O$2221,9,FALSE)</f>
        <v>1</v>
      </c>
      <c r="R1248">
        <f>VLOOKUP($A$2:$A$2221,'[2]Customer Answer 5 &amp; 6'!$A$2:$O$2221,10,FALSE)</f>
        <v>0</v>
      </c>
      <c r="S1248" s="26">
        <f>VLOOKUP($A$2:$A$2221,'[2]Customer Answer 5 &amp; 6'!$A$2:$O$2221,11,FALSE)</f>
        <v>0</v>
      </c>
      <c r="T1248" s="26">
        <f>VLOOKUP($A$2:$A$2221,'[2]Customer Answer 5 &amp; 6'!$A$2:$O$2221,12,FALSE)</f>
        <v>0</v>
      </c>
      <c r="U1248" s="26">
        <f>VLOOKUP($A$2:$A$2221,'[2]Customer Answer 5 &amp; 6'!$A$2:$O$2221,13,FALSE)</f>
        <v>0</v>
      </c>
      <c r="V1248" s="26">
        <f>VLOOKUP($A$2:$A$2221,'[2]Customer Answer 5 &amp; 6'!$A$2:$O$2221,14,FALSE)</f>
        <v>1</v>
      </c>
      <c r="W1248" s="27" t="str">
        <f>VLOOKUP($A$2:$A$2221,'[2]Customer Answer 5 &amp; 6'!$A$2:$O$2221,15,FALSE)</f>
        <v>Florida</v>
      </c>
      <c r="X1248" s="21">
        <f>VLOOKUP($A$2:$A$2221,'[2]Sales Answer 1 &amp; 2'!$A$2:$N$2221,3,FALSE)</f>
        <v>447</v>
      </c>
      <c r="Y1248" s="21">
        <f>VLOOKUP($A$2:$A$2221,'[2]Sales Answer 1 &amp; 2'!$A$2:$N$2221,4,FALSE)</f>
        <v>4</v>
      </c>
      <c r="Z1248" s="21">
        <f>VLOOKUP($A$2:$A$2221,'[2]Sales Answer 1 &amp; 2'!$A$2:$N$2221,5,FALSE)</f>
        <v>197</v>
      </c>
      <c r="AA1248" s="21">
        <f>VLOOKUP($A$2:$A$2221,'[2]Sales Answer 1 &amp; 2'!$A$2:$N$2221,6,FALSE)</f>
        <v>0</v>
      </c>
      <c r="AB1248" s="21">
        <f>VLOOKUP($A$2:$A$2221,'[2]Sales Answer 1 &amp; 2'!$A$2:$N$2221,7,FALSE)</f>
        <v>4</v>
      </c>
    </row>
    <row r="1249" spans="1:28" ht="15" thickBot="1" x14ac:dyDescent="0.35">
      <c r="A1249" s="12">
        <v>1045</v>
      </c>
      <c r="B1249" s="13">
        <v>0</v>
      </c>
      <c r="C1249" s="13">
        <v>0</v>
      </c>
      <c r="D1249" s="13">
        <v>0</v>
      </c>
      <c r="E1249" s="13">
        <v>0</v>
      </c>
      <c r="F1249" s="13">
        <v>0</v>
      </c>
      <c r="G1249" s="13">
        <v>0</v>
      </c>
      <c r="H1249" s="13">
        <v>0</v>
      </c>
      <c r="I1249" s="14">
        <v>43767</v>
      </c>
      <c r="J1249" s="22">
        <f>VLOOKUP($A$2:$A$2221,'[2]Customer Answer 5 &amp; 6'!$A$2:$O$2221,2,FALSE)</f>
        <v>141728</v>
      </c>
      <c r="K1249" s="23">
        <f>VLOOKUP($A$2:$A$2221,'[2]Customer Answer 5 &amp; 6'!$A$2:$O$2221,3,FALSE)</f>
        <v>1</v>
      </c>
      <c r="L1249" s="24">
        <f>VLOOKUP($A$2:$A$2221,'[2]Customer Answer 5 &amp; 6'!$A$2:$O$2221,4,FALSE)</f>
        <v>0</v>
      </c>
      <c r="M1249" s="25">
        <f>VLOOKUP($A$2:$A$2221,'[2]Customer Answer 5 &amp; 6'!$A$2:$O$2221,5,FALSE)</f>
        <v>52</v>
      </c>
      <c r="N1249">
        <f>VLOOKUP($A$2:$A$2221,'[2]Customer Answer 5 &amp; 6'!$A$2:$O$2221,6,FALSE)</f>
        <v>0</v>
      </c>
      <c r="O1249">
        <f>VLOOKUP($A$2:$A$2221,'[2]Customer Answer 5 &amp; 6'!$A$2:$O$2221,7,FALSE)</f>
        <v>0</v>
      </c>
      <c r="P1249">
        <f>VLOOKUP($A$2:$A$2221,'[2]Customer Answer 5 &amp; 6'!$A$2:$O$2221,8,FALSE)</f>
        <v>0</v>
      </c>
      <c r="Q1249">
        <f>VLOOKUP($A$2:$A$2221,'[2]Customer Answer 5 &amp; 6'!$A$2:$O$2221,9,FALSE)</f>
        <v>1</v>
      </c>
      <c r="R1249">
        <f>VLOOKUP($A$2:$A$2221,'[2]Customer Answer 5 &amp; 6'!$A$2:$O$2221,10,FALSE)</f>
        <v>0</v>
      </c>
      <c r="S1249" s="26">
        <f>VLOOKUP($A$2:$A$2221,'[2]Customer Answer 5 &amp; 6'!$A$2:$O$2221,11,FALSE)</f>
        <v>0</v>
      </c>
      <c r="T1249" s="26">
        <f>VLOOKUP($A$2:$A$2221,'[2]Customer Answer 5 &amp; 6'!$A$2:$O$2221,12,FALSE)</f>
        <v>1</v>
      </c>
      <c r="U1249" s="26">
        <f>VLOOKUP($A$2:$A$2221,'[2]Customer Answer 5 &amp; 6'!$A$2:$O$2221,13,FALSE)</f>
        <v>0</v>
      </c>
      <c r="V1249" s="26">
        <f>VLOOKUP($A$2:$A$2221,'[2]Customer Answer 5 &amp; 6'!$A$2:$O$2221,14,FALSE)</f>
        <v>0</v>
      </c>
      <c r="W1249" s="27" t="str">
        <f>VLOOKUP($A$2:$A$2221,'[2]Customer Answer 5 &amp; 6'!$A$2:$O$2221,15,FALSE)</f>
        <v>Illinois</v>
      </c>
      <c r="X1249" s="21">
        <f>VLOOKUP($A$2:$A$2221,'[2]Sales Answer 1 &amp; 2'!$A$2:$N$2221,3,FALSE)</f>
        <v>44</v>
      </c>
      <c r="Y1249" s="21">
        <f>VLOOKUP($A$2:$A$2221,'[2]Sales Answer 1 &amp; 2'!$A$2:$N$2221,4,FALSE)</f>
        <v>20</v>
      </c>
      <c r="Z1249" s="21">
        <f>VLOOKUP($A$2:$A$2221,'[2]Sales Answer 1 &amp; 2'!$A$2:$N$2221,5,FALSE)</f>
        <v>51</v>
      </c>
      <c r="AA1249" s="21">
        <f>VLOOKUP($A$2:$A$2221,'[2]Sales Answer 1 &amp; 2'!$A$2:$N$2221,6,FALSE)</f>
        <v>10</v>
      </c>
      <c r="AB1249" s="21">
        <f>VLOOKUP($A$2:$A$2221,'[2]Sales Answer 1 &amp; 2'!$A$2:$N$2221,7,FALSE)</f>
        <v>17</v>
      </c>
    </row>
    <row r="1250" spans="1:28" ht="15" thickBot="1" x14ac:dyDescent="0.35">
      <c r="A1250" s="12">
        <v>2146</v>
      </c>
      <c r="B1250" s="13">
        <v>0</v>
      </c>
      <c r="C1250" s="13">
        <v>0</v>
      </c>
      <c r="D1250" s="13">
        <v>0</v>
      </c>
      <c r="E1250" s="13">
        <v>0</v>
      </c>
      <c r="F1250" s="13">
        <v>0</v>
      </c>
      <c r="G1250" s="13">
        <v>0</v>
      </c>
      <c r="H1250" s="13">
        <v>0</v>
      </c>
      <c r="I1250" s="14">
        <v>43766</v>
      </c>
      <c r="J1250" s="22">
        <f>VLOOKUP($A$2:$A$2221,'[2]Customer Answer 5 &amp; 6'!$A$2:$O$2221,2,FALSE)</f>
        <v>162710</v>
      </c>
      <c r="K1250" s="23">
        <f>VLOOKUP($A$2:$A$2221,'[2]Customer Answer 5 &amp; 6'!$A$2:$O$2221,3,FALSE)</f>
        <v>0</v>
      </c>
      <c r="L1250" s="24">
        <f>VLOOKUP($A$2:$A$2221,'[2]Customer Answer 5 &amp; 6'!$A$2:$O$2221,4,FALSE)</f>
        <v>1</v>
      </c>
      <c r="M1250" s="25">
        <f>VLOOKUP($A$2:$A$2221,'[2]Customer Answer 5 &amp; 6'!$A$2:$O$2221,5,FALSE)</f>
        <v>48</v>
      </c>
      <c r="N1250">
        <f>VLOOKUP($A$2:$A$2221,'[2]Customer Answer 5 &amp; 6'!$A$2:$O$2221,6,FALSE)</f>
        <v>0</v>
      </c>
      <c r="O1250">
        <f>VLOOKUP($A$2:$A$2221,'[2]Customer Answer 5 &amp; 6'!$A$2:$O$2221,7,FALSE)</f>
        <v>1</v>
      </c>
      <c r="P1250">
        <f>VLOOKUP($A$2:$A$2221,'[2]Customer Answer 5 &amp; 6'!$A$2:$O$2221,8,FALSE)</f>
        <v>0</v>
      </c>
      <c r="Q1250">
        <f>VLOOKUP($A$2:$A$2221,'[2]Customer Answer 5 &amp; 6'!$A$2:$O$2221,9,FALSE)</f>
        <v>0</v>
      </c>
      <c r="R1250">
        <f>VLOOKUP($A$2:$A$2221,'[2]Customer Answer 5 &amp; 6'!$A$2:$O$2221,10,FALSE)</f>
        <v>0</v>
      </c>
      <c r="S1250" s="26">
        <f>VLOOKUP($A$2:$A$2221,'[2]Customer Answer 5 &amp; 6'!$A$2:$O$2221,11,FALSE)</f>
        <v>0</v>
      </c>
      <c r="T1250" s="26">
        <f>VLOOKUP($A$2:$A$2221,'[2]Customer Answer 5 &amp; 6'!$A$2:$O$2221,12,FALSE)</f>
        <v>1</v>
      </c>
      <c r="U1250" s="26">
        <f>VLOOKUP($A$2:$A$2221,'[2]Customer Answer 5 &amp; 6'!$A$2:$O$2221,13,FALSE)</f>
        <v>0</v>
      </c>
      <c r="V1250" s="26">
        <f>VLOOKUP($A$2:$A$2221,'[2]Customer Answer 5 &amp; 6'!$A$2:$O$2221,14,FALSE)</f>
        <v>0</v>
      </c>
      <c r="W1250" s="27" t="str">
        <f>VLOOKUP($A$2:$A$2221,'[2]Customer Answer 5 &amp; 6'!$A$2:$O$2221,15,FALSE)</f>
        <v>Other</v>
      </c>
      <c r="X1250" s="21">
        <f>VLOOKUP($A$2:$A$2221,'[2]Sales Answer 1 &amp; 2'!$A$2:$N$2221,3,FALSE)</f>
        <v>1144</v>
      </c>
      <c r="Y1250" s="21">
        <f>VLOOKUP($A$2:$A$2221,'[2]Sales Answer 1 &amp; 2'!$A$2:$N$2221,4,FALSE)</f>
        <v>91</v>
      </c>
      <c r="Z1250" s="21">
        <f>VLOOKUP($A$2:$A$2221,'[2]Sales Answer 1 &amp; 2'!$A$2:$N$2221,5,FALSE)</f>
        <v>215</v>
      </c>
      <c r="AA1250" s="21">
        <f>VLOOKUP($A$2:$A$2221,'[2]Sales Answer 1 &amp; 2'!$A$2:$N$2221,6,FALSE)</f>
        <v>18</v>
      </c>
      <c r="AB1250" s="21">
        <f>VLOOKUP($A$2:$A$2221,'[2]Sales Answer 1 &amp; 2'!$A$2:$N$2221,7,FALSE)</f>
        <v>75</v>
      </c>
    </row>
    <row r="1251" spans="1:28" ht="15" thickBot="1" x14ac:dyDescent="0.35">
      <c r="A1251" s="12">
        <v>2670</v>
      </c>
      <c r="B1251" s="13">
        <v>0</v>
      </c>
      <c r="C1251" s="13">
        <v>0</v>
      </c>
      <c r="D1251" s="13">
        <v>0</v>
      </c>
      <c r="E1251" s="13">
        <v>0</v>
      </c>
      <c r="F1251" s="13">
        <v>0</v>
      </c>
      <c r="G1251" s="13">
        <v>0</v>
      </c>
      <c r="H1251" s="13">
        <v>0</v>
      </c>
      <c r="I1251" s="14">
        <v>43766</v>
      </c>
      <c r="J1251" s="22">
        <f>VLOOKUP($A$2:$A$2221,'[2]Customer Answer 5 &amp; 6'!$A$2:$O$2221,2,FALSE)</f>
        <v>162335</v>
      </c>
      <c r="K1251" s="23">
        <f>VLOOKUP($A$2:$A$2221,'[2]Customer Answer 5 &amp; 6'!$A$2:$O$2221,3,FALSE)</f>
        <v>0</v>
      </c>
      <c r="L1251" s="24">
        <f>VLOOKUP($A$2:$A$2221,'[2]Customer Answer 5 &amp; 6'!$A$2:$O$2221,4,FALSE)</f>
        <v>1</v>
      </c>
      <c r="M1251" s="25">
        <f>VLOOKUP($A$2:$A$2221,'[2]Customer Answer 5 &amp; 6'!$A$2:$O$2221,5,FALSE)</f>
        <v>68</v>
      </c>
      <c r="N1251">
        <f>VLOOKUP($A$2:$A$2221,'[2]Customer Answer 5 &amp; 6'!$A$2:$O$2221,6,FALSE)</f>
        <v>1</v>
      </c>
      <c r="O1251">
        <f>VLOOKUP($A$2:$A$2221,'[2]Customer Answer 5 &amp; 6'!$A$2:$O$2221,7,FALSE)</f>
        <v>0</v>
      </c>
      <c r="P1251">
        <f>VLOOKUP($A$2:$A$2221,'[2]Customer Answer 5 &amp; 6'!$A$2:$O$2221,8,FALSE)</f>
        <v>0</v>
      </c>
      <c r="Q1251">
        <f>VLOOKUP($A$2:$A$2221,'[2]Customer Answer 5 &amp; 6'!$A$2:$O$2221,9,FALSE)</f>
        <v>0</v>
      </c>
      <c r="R1251">
        <f>VLOOKUP($A$2:$A$2221,'[2]Customer Answer 5 &amp; 6'!$A$2:$O$2221,10,FALSE)</f>
        <v>0</v>
      </c>
      <c r="S1251" s="26">
        <f>VLOOKUP($A$2:$A$2221,'[2]Customer Answer 5 &amp; 6'!$A$2:$O$2221,11,FALSE)</f>
        <v>0</v>
      </c>
      <c r="T1251" s="26">
        <f>VLOOKUP($A$2:$A$2221,'[2]Customer Answer 5 &amp; 6'!$A$2:$O$2221,12,FALSE)</f>
        <v>1</v>
      </c>
      <c r="U1251" s="26">
        <f>VLOOKUP($A$2:$A$2221,'[2]Customer Answer 5 &amp; 6'!$A$2:$O$2221,13,FALSE)</f>
        <v>0</v>
      </c>
      <c r="V1251" s="26">
        <f>VLOOKUP($A$2:$A$2221,'[2]Customer Answer 5 &amp; 6'!$A$2:$O$2221,14,FALSE)</f>
        <v>0</v>
      </c>
      <c r="W1251" s="27" t="str">
        <f>VLOOKUP($A$2:$A$2221,'[2]Customer Answer 5 &amp; 6'!$A$2:$O$2221,15,FALSE)</f>
        <v>Florida</v>
      </c>
      <c r="X1251" s="21">
        <f>VLOOKUP($A$2:$A$2221,'[2]Sales Answer 1 &amp; 2'!$A$2:$N$2221,3,FALSE)</f>
        <v>633</v>
      </c>
      <c r="Y1251" s="21">
        <f>VLOOKUP($A$2:$A$2221,'[2]Sales Answer 1 &amp; 2'!$A$2:$N$2221,4,FALSE)</f>
        <v>341</v>
      </c>
      <c r="Z1251" s="21">
        <f>VLOOKUP($A$2:$A$2221,'[2]Sales Answer 1 &amp; 2'!$A$2:$N$2221,5,FALSE)</f>
        <v>565</v>
      </c>
      <c r="AA1251" s="21">
        <f>VLOOKUP($A$2:$A$2221,'[2]Sales Answer 1 &amp; 2'!$A$2:$N$2221,6,FALSE)</f>
        <v>221</v>
      </c>
      <c r="AB1251" s="21">
        <f>VLOOKUP($A$2:$A$2221,'[2]Sales Answer 1 &amp; 2'!$A$2:$N$2221,7,FALSE)</f>
        <v>16</v>
      </c>
    </row>
    <row r="1252" spans="1:28" ht="15" thickBot="1" x14ac:dyDescent="0.35">
      <c r="A1252" s="12">
        <v>2803</v>
      </c>
      <c r="B1252" s="13">
        <v>0</v>
      </c>
      <c r="C1252" s="13">
        <v>0</v>
      </c>
      <c r="D1252" s="13">
        <v>0</v>
      </c>
      <c r="E1252" s="13">
        <v>0</v>
      </c>
      <c r="F1252" s="13">
        <v>0</v>
      </c>
      <c r="G1252" s="13">
        <v>0</v>
      </c>
      <c r="H1252" s="13">
        <v>0</v>
      </c>
      <c r="I1252" s="14">
        <v>43766</v>
      </c>
      <c r="J1252" s="22">
        <f>VLOOKUP($A$2:$A$2221,'[2]Customer Answer 5 &amp; 6'!$A$2:$O$2221,2,FALSE)</f>
        <v>180739</v>
      </c>
      <c r="K1252" s="23">
        <f>VLOOKUP($A$2:$A$2221,'[2]Customer Answer 5 &amp; 6'!$A$2:$O$2221,3,FALSE)</f>
        <v>0</v>
      </c>
      <c r="L1252" s="24">
        <f>VLOOKUP($A$2:$A$2221,'[2]Customer Answer 5 &amp; 6'!$A$2:$O$2221,4,FALSE)</f>
        <v>0</v>
      </c>
      <c r="M1252" s="25">
        <f>VLOOKUP($A$2:$A$2221,'[2]Customer Answer 5 &amp; 6'!$A$2:$O$2221,5,FALSE)</f>
        <v>62</v>
      </c>
      <c r="N1252">
        <f>VLOOKUP($A$2:$A$2221,'[2]Customer Answer 5 &amp; 6'!$A$2:$O$2221,6,FALSE)</f>
        <v>0</v>
      </c>
      <c r="O1252">
        <f>VLOOKUP($A$2:$A$2221,'[2]Customer Answer 5 &amp; 6'!$A$2:$O$2221,7,FALSE)</f>
        <v>1</v>
      </c>
      <c r="P1252">
        <f>VLOOKUP($A$2:$A$2221,'[2]Customer Answer 5 &amp; 6'!$A$2:$O$2221,8,FALSE)</f>
        <v>0</v>
      </c>
      <c r="Q1252">
        <f>VLOOKUP($A$2:$A$2221,'[2]Customer Answer 5 &amp; 6'!$A$2:$O$2221,9,FALSE)</f>
        <v>0</v>
      </c>
      <c r="R1252">
        <f>VLOOKUP($A$2:$A$2221,'[2]Customer Answer 5 &amp; 6'!$A$2:$O$2221,10,FALSE)</f>
        <v>0</v>
      </c>
      <c r="S1252" s="26">
        <f>VLOOKUP($A$2:$A$2221,'[2]Customer Answer 5 &amp; 6'!$A$2:$O$2221,11,FALSE)</f>
        <v>0</v>
      </c>
      <c r="T1252" s="26">
        <f>VLOOKUP($A$2:$A$2221,'[2]Customer Answer 5 &amp; 6'!$A$2:$O$2221,12,FALSE)</f>
        <v>0</v>
      </c>
      <c r="U1252" s="26">
        <f>VLOOKUP($A$2:$A$2221,'[2]Customer Answer 5 &amp; 6'!$A$2:$O$2221,13,FALSE)</f>
        <v>1</v>
      </c>
      <c r="V1252" s="26">
        <f>VLOOKUP($A$2:$A$2221,'[2]Customer Answer 5 &amp; 6'!$A$2:$O$2221,14,FALSE)</f>
        <v>0</v>
      </c>
      <c r="W1252" s="27" t="str">
        <f>VLOOKUP($A$2:$A$2221,'[2]Customer Answer 5 &amp; 6'!$A$2:$O$2221,15,FALSE)</f>
        <v>Illinois</v>
      </c>
      <c r="X1252" s="21">
        <f>VLOOKUP($A$2:$A$2221,'[2]Sales Answer 1 &amp; 2'!$A$2:$N$2221,3,FALSE)</f>
        <v>1509</v>
      </c>
      <c r="Y1252" s="21">
        <f>VLOOKUP($A$2:$A$2221,'[2]Sales Answer 1 &amp; 2'!$A$2:$N$2221,4,FALSE)</f>
        <v>206</v>
      </c>
      <c r="Z1252" s="21">
        <f>VLOOKUP($A$2:$A$2221,'[2]Sales Answer 1 &amp; 2'!$A$2:$N$2221,5,FALSE)</f>
        <v>1648</v>
      </c>
      <c r="AA1252" s="21">
        <f>VLOOKUP($A$2:$A$2221,'[2]Sales Answer 1 &amp; 2'!$A$2:$N$2221,6,FALSE)</f>
        <v>87</v>
      </c>
      <c r="AB1252" s="21">
        <f>VLOOKUP($A$2:$A$2221,'[2]Sales Answer 1 &amp; 2'!$A$2:$N$2221,7,FALSE)</f>
        <v>0</v>
      </c>
    </row>
    <row r="1253" spans="1:28" ht="15" thickBot="1" x14ac:dyDescent="0.35">
      <c r="A1253" s="12">
        <v>1248</v>
      </c>
      <c r="B1253" s="13">
        <v>0</v>
      </c>
      <c r="C1253" s="13">
        <v>0</v>
      </c>
      <c r="D1253" s="13">
        <v>0</v>
      </c>
      <c r="E1253" s="13">
        <v>0</v>
      </c>
      <c r="F1253" s="13">
        <v>0</v>
      </c>
      <c r="G1253" s="13">
        <v>0</v>
      </c>
      <c r="H1253" s="13">
        <v>0</v>
      </c>
      <c r="I1253" s="14">
        <v>43765</v>
      </c>
      <c r="J1253" s="22">
        <f>VLOOKUP($A$2:$A$2221,'[2]Customer Answer 5 &amp; 6'!$A$2:$O$2221,2,FALSE)</f>
        <v>169674</v>
      </c>
      <c r="K1253" s="23">
        <f>VLOOKUP($A$2:$A$2221,'[2]Customer Answer 5 &amp; 6'!$A$2:$O$2221,3,FALSE)</f>
        <v>0</v>
      </c>
      <c r="L1253" s="24">
        <f>VLOOKUP($A$2:$A$2221,'[2]Customer Answer 5 &amp; 6'!$A$2:$O$2221,4,FALSE)</f>
        <v>2</v>
      </c>
      <c r="M1253" s="25">
        <f>VLOOKUP($A$2:$A$2221,'[2]Customer Answer 5 &amp; 6'!$A$2:$O$2221,5,FALSE)</f>
        <v>52</v>
      </c>
      <c r="N1253">
        <f>VLOOKUP($A$2:$A$2221,'[2]Customer Answer 5 &amp; 6'!$A$2:$O$2221,6,FALSE)</f>
        <v>1</v>
      </c>
      <c r="O1253">
        <f>VLOOKUP($A$2:$A$2221,'[2]Customer Answer 5 &amp; 6'!$A$2:$O$2221,7,FALSE)</f>
        <v>0</v>
      </c>
      <c r="P1253">
        <f>VLOOKUP($A$2:$A$2221,'[2]Customer Answer 5 &amp; 6'!$A$2:$O$2221,8,FALSE)</f>
        <v>0</v>
      </c>
      <c r="Q1253">
        <f>VLOOKUP($A$2:$A$2221,'[2]Customer Answer 5 &amp; 6'!$A$2:$O$2221,9,FALSE)</f>
        <v>0</v>
      </c>
      <c r="R1253">
        <f>VLOOKUP($A$2:$A$2221,'[2]Customer Answer 5 &amp; 6'!$A$2:$O$2221,10,FALSE)</f>
        <v>0</v>
      </c>
      <c r="S1253" s="26">
        <f>VLOOKUP($A$2:$A$2221,'[2]Customer Answer 5 &amp; 6'!$A$2:$O$2221,11,FALSE)</f>
        <v>0</v>
      </c>
      <c r="T1253" s="26">
        <f>VLOOKUP($A$2:$A$2221,'[2]Customer Answer 5 &amp; 6'!$A$2:$O$2221,12,FALSE)</f>
        <v>0</v>
      </c>
      <c r="U1253" s="26">
        <f>VLOOKUP($A$2:$A$2221,'[2]Customer Answer 5 &amp; 6'!$A$2:$O$2221,13,FALSE)</f>
        <v>0</v>
      </c>
      <c r="V1253" s="26">
        <f>VLOOKUP($A$2:$A$2221,'[2]Customer Answer 5 &amp; 6'!$A$2:$O$2221,14,FALSE)</f>
        <v>1</v>
      </c>
      <c r="W1253" s="27" t="str">
        <f>VLOOKUP($A$2:$A$2221,'[2]Customer Answer 5 &amp; 6'!$A$2:$O$2221,15,FALSE)</f>
        <v>Florida</v>
      </c>
      <c r="X1253" s="21">
        <f>VLOOKUP($A$2:$A$2221,'[2]Sales Answer 1 &amp; 2'!$A$2:$N$2221,3,FALSE)</f>
        <v>1349</v>
      </c>
      <c r="Y1253" s="21">
        <f>VLOOKUP($A$2:$A$2221,'[2]Sales Answer 1 &amp; 2'!$A$2:$N$2221,4,FALSE)</f>
        <v>100</v>
      </c>
      <c r="Z1253" s="21">
        <f>VLOOKUP($A$2:$A$2221,'[2]Sales Answer 1 &amp; 2'!$A$2:$N$2221,5,FALSE)</f>
        <v>524</v>
      </c>
      <c r="AA1253" s="21">
        <f>VLOOKUP($A$2:$A$2221,'[2]Sales Answer 1 &amp; 2'!$A$2:$N$2221,6,FALSE)</f>
        <v>27</v>
      </c>
      <c r="AB1253" s="21">
        <f>VLOOKUP($A$2:$A$2221,'[2]Sales Answer 1 &amp; 2'!$A$2:$N$2221,7,FALSE)</f>
        <v>0</v>
      </c>
    </row>
    <row r="1254" spans="1:28" ht="15" thickBot="1" x14ac:dyDescent="0.35">
      <c r="A1254" s="12">
        <v>1543</v>
      </c>
      <c r="B1254" s="13">
        <v>0</v>
      </c>
      <c r="C1254" s="13">
        <v>1</v>
      </c>
      <c r="D1254" s="13">
        <v>1</v>
      </c>
      <c r="E1254" s="13">
        <v>1</v>
      </c>
      <c r="F1254" s="13">
        <v>1</v>
      </c>
      <c r="G1254" s="13">
        <v>0</v>
      </c>
      <c r="H1254" s="13">
        <v>1</v>
      </c>
      <c r="I1254" s="14">
        <v>43765</v>
      </c>
      <c r="J1254" s="22">
        <f>VLOOKUP($A$2:$A$2221,'[2]Customer Answer 5 &amp; 6'!$A$2:$O$2221,2,FALSE)</f>
        <v>187771</v>
      </c>
      <c r="K1254" s="23">
        <f>VLOOKUP($A$2:$A$2221,'[2]Customer Answer 5 &amp; 6'!$A$2:$O$2221,3,FALSE)</f>
        <v>0</v>
      </c>
      <c r="L1254" s="24">
        <f>VLOOKUP($A$2:$A$2221,'[2]Customer Answer 5 &amp; 6'!$A$2:$O$2221,4,FALSE)</f>
        <v>1</v>
      </c>
      <c r="M1254" s="25">
        <f>VLOOKUP($A$2:$A$2221,'[2]Customer Answer 5 &amp; 6'!$A$2:$O$2221,5,FALSE)</f>
        <v>61</v>
      </c>
      <c r="N1254">
        <f>VLOOKUP($A$2:$A$2221,'[2]Customer Answer 5 &amp; 6'!$A$2:$O$2221,6,FALSE)</f>
        <v>0</v>
      </c>
      <c r="O1254">
        <f>VLOOKUP($A$2:$A$2221,'[2]Customer Answer 5 &amp; 6'!$A$2:$O$2221,7,FALSE)</f>
        <v>0</v>
      </c>
      <c r="P1254">
        <f>VLOOKUP($A$2:$A$2221,'[2]Customer Answer 5 &amp; 6'!$A$2:$O$2221,8,FALSE)</f>
        <v>0</v>
      </c>
      <c r="Q1254">
        <f>VLOOKUP($A$2:$A$2221,'[2]Customer Answer 5 &amp; 6'!$A$2:$O$2221,9,FALSE)</f>
        <v>1</v>
      </c>
      <c r="R1254">
        <f>VLOOKUP($A$2:$A$2221,'[2]Customer Answer 5 &amp; 6'!$A$2:$O$2221,10,FALSE)</f>
        <v>0</v>
      </c>
      <c r="S1254" s="26">
        <f>VLOOKUP($A$2:$A$2221,'[2]Customer Answer 5 &amp; 6'!$A$2:$O$2221,11,FALSE)</f>
        <v>0</v>
      </c>
      <c r="T1254" s="26">
        <f>VLOOKUP($A$2:$A$2221,'[2]Customer Answer 5 &amp; 6'!$A$2:$O$2221,12,FALSE)</f>
        <v>1</v>
      </c>
      <c r="U1254" s="26">
        <f>VLOOKUP($A$2:$A$2221,'[2]Customer Answer 5 &amp; 6'!$A$2:$O$2221,13,FALSE)</f>
        <v>0</v>
      </c>
      <c r="V1254" s="26">
        <f>VLOOKUP($A$2:$A$2221,'[2]Customer Answer 5 &amp; 6'!$A$2:$O$2221,14,FALSE)</f>
        <v>0</v>
      </c>
      <c r="W1254" s="27" t="str">
        <f>VLOOKUP($A$2:$A$2221,'[2]Customer Answer 5 &amp; 6'!$A$2:$O$2221,15,FALSE)</f>
        <v>Illinois</v>
      </c>
      <c r="X1254" s="21">
        <f>VLOOKUP($A$2:$A$2221,'[2]Sales Answer 1 &amp; 2'!$A$2:$N$2221,3,FALSE)</f>
        <v>3192</v>
      </c>
      <c r="Y1254" s="21">
        <f>VLOOKUP($A$2:$A$2221,'[2]Sales Answer 1 &amp; 2'!$A$2:$N$2221,4,FALSE)</f>
        <v>81</v>
      </c>
      <c r="Z1254" s="21">
        <f>VLOOKUP($A$2:$A$2221,'[2]Sales Answer 1 &amp; 2'!$A$2:$N$2221,5,FALSE)</f>
        <v>614</v>
      </c>
      <c r="AA1254" s="21">
        <f>VLOOKUP($A$2:$A$2221,'[2]Sales Answer 1 &amp; 2'!$A$2:$N$2221,6,FALSE)</f>
        <v>107</v>
      </c>
      <c r="AB1254" s="21">
        <f>VLOOKUP($A$2:$A$2221,'[2]Sales Answer 1 &amp; 2'!$A$2:$N$2221,7,FALSE)</f>
        <v>122</v>
      </c>
    </row>
    <row r="1255" spans="1:28" ht="15" thickBot="1" x14ac:dyDescent="0.35">
      <c r="A1255" s="12">
        <v>1805</v>
      </c>
      <c r="B1255" s="13">
        <v>0</v>
      </c>
      <c r="C1255" s="13">
        <v>1</v>
      </c>
      <c r="D1255" s="13">
        <v>1</v>
      </c>
      <c r="E1255" s="13">
        <v>1</v>
      </c>
      <c r="F1255" s="13">
        <v>1</v>
      </c>
      <c r="G1255" s="13">
        <v>0</v>
      </c>
      <c r="H1255" s="13">
        <v>1</v>
      </c>
      <c r="I1255" s="14">
        <v>43765</v>
      </c>
      <c r="J1255" s="22">
        <f>VLOOKUP($A$2:$A$2221,'[2]Customer Answer 5 &amp; 6'!$A$2:$O$2221,2,FALSE)</f>
        <v>187771</v>
      </c>
      <c r="K1255" s="23">
        <f>VLOOKUP($A$2:$A$2221,'[2]Customer Answer 5 &amp; 6'!$A$2:$O$2221,3,FALSE)</f>
        <v>0</v>
      </c>
      <c r="L1255" s="24">
        <f>VLOOKUP($A$2:$A$2221,'[2]Customer Answer 5 &amp; 6'!$A$2:$O$2221,4,FALSE)</f>
        <v>1</v>
      </c>
      <c r="M1255" s="25">
        <f>VLOOKUP($A$2:$A$2221,'[2]Customer Answer 5 &amp; 6'!$A$2:$O$2221,5,FALSE)</f>
        <v>61</v>
      </c>
      <c r="N1255">
        <f>VLOOKUP($A$2:$A$2221,'[2]Customer Answer 5 &amp; 6'!$A$2:$O$2221,6,FALSE)</f>
        <v>0</v>
      </c>
      <c r="O1255">
        <f>VLOOKUP($A$2:$A$2221,'[2]Customer Answer 5 &amp; 6'!$A$2:$O$2221,7,FALSE)</f>
        <v>0</v>
      </c>
      <c r="P1255">
        <f>VLOOKUP($A$2:$A$2221,'[2]Customer Answer 5 &amp; 6'!$A$2:$O$2221,8,FALSE)</f>
        <v>0</v>
      </c>
      <c r="Q1255">
        <f>VLOOKUP($A$2:$A$2221,'[2]Customer Answer 5 &amp; 6'!$A$2:$O$2221,9,FALSE)</f>
        <v>1</v>
      </c>
      <c r="R1255">
        <f>VLOOKUP($A$2:$A$2221,'[2]Customer Answer 5 &amp; 6'!$A$2:$O$2221,10,FALSE)</f>
        <v>0</v>
      </c>
      <c r="S1255" s="26">
        <f>VLOOKUP($A$2:$A$2221,'[2]Customer Answer 5 &amp; 6'!$A$2:$O$2221,11,FALSE)</f>
        <v>0</v>
      </c>
      <c r="T1255" s="26">
        <f>VLOOKUP($A$2:$A$2221,'[2]Customer Answer 5 &amp; 6'!$A$2:$O$2221,12,FALSE)</f>
        <v>1</v>
      </c>
      <c r="U1255" s="26">
        <f>VLOOKUP($A$2:$A$2221,'[2]Customer Answer 5 &amp; 6'!$A$2:$O$2221,13,FALSE)</f>
        <v>0</v>
      </c>
      <c r="V1255" s="26">
        <f>VLOOKUP($A$2:$A$2221,'[2]Customer Answer 5 &amp; 6'!$A$2:$O$2221,14,FALSE)</f>
        <v>0</v>
      </c>
      <c r="W1255" s="27" t="str">
        <f>VLOOKUP($A$2:$A$2221,'[2]Customer Answer 5 &amp; 6'!$A$2:$O$2221,15,FALSE)</f>
        <v>California</v>
      </c>
      <c r="X1255" s="21">
        <f>VLOOKUP($A$2:$A$2221,'[2]Sales Answer 1 &amp; 2'!$A$2:$N$2221,3,FALSE)</f>
        <v>3192</v>
      </c>
      <c r="Y1255" s="21">
        <f>VLOOKUP($A$2:$A$2221,'[2]Sales Answer 1 &amp; 2'!$A$2:$N$2221,4,FALSE)</f>
        <v>81</v>
      </c>
      <c r="Z1255" s="21">
        <f>VLOOKUP($A$2:$A$2221,'[2]Sales Answer 1 &amp; 2'!$A$2:$N$2221,5,FALSE)</f>
        <v>614</v>
      </c>
      <c r="AA1255" s="21">
        <f>VLOOKUP($A$2:$A$2221,'[2]Sales Answer 1 &amp; 2'!$A$2:$N$2221,6,FALSE)</f>
        <v>107</v>
      </c>
      <c r="AB1255" s="21">
        <f>VLOOKUP($A$2:$A$2221,'[2]Sales Answer 1 &amp; 2'!$A$2:$N$2221,7,FALSE)</f>
        <v>122</v>
      </c>
    </row>
    <row r="1256" spans="1:28" ht="15" thickBot="1" x14ac:dyDescent="0.35">
      <c r="A1256" s="12">
        <v>1918</v>
      </c>
      <c r="B1256" s="13">
        <v>0</v>
      </c>
      <c r="C1256" s="13">
        <v>0</v>
      </c>
      <c r="D1256" s="13">
        <v>0</v>
      </c>
      <c r="E1256" s="13">
        <v>1</v>
      </c>
      <c r="F1256" s="13">
        <v>0</v>
      </c>
      <c r="G1256" s="13">
        <v>0</v>
      </c>
      <c r="H1256" s="13">
        <v>0</v>
      </c>
      <c r="I1256" s="14">
        <v>43765</v>
      </c>
      <c r="J1256" s="22">
        <f>VLOOKUP($A$2:$A$2221,'[2]Customer Answer 5 &amp; 6'!$A$2:$O$2221,2,FALSE)</f>
        <v>167536</v>
      </c>
      <c r="K1256" s="23">
        <f>VLOOKUP($A$2:$A$2221,'[2]Customer Answer 5 &amp; 6'!$A$2:$O$2221,3,FALSE)</f>
        <v>0</v>
      </c>
      <c r="L1256" s="24">
        <f>VLOOKUP($A$2:$A$2221,'[2]Customer Answer 5 &amp; 6'!$A$2:$O$2221,4,FALSE)</f>
        <v>1</v>
      </c>
      <c r="M1256" s="25">
        <f>VLOOKUP($A$2:$A$2221,'[2]Customer Answer 5 &amp; 6'!$A$2:$O$2221,5,FALSE)</f>
        <v>50</v>
      </c>
      <c r="N1256">
        <f>VLOOKUP($A$2:$A$2221,'[2]Customer Answer 5 &amp; 6'!$A$2:$O$2221,6,FALSE)</f>
        <v>0</v>
      </c>
      <c r="O1256">
        <f>VLOOKUP($A$2:$A$2221,'[2]Customer Answer 5 &amp; 6'!$A$2:$O$2221,7,FALSE)</f>
        <v>1</v>
      </c>
      <c r="P1256">
        <f>VLOOKUP($A$2:$A$2221,'[2]Customer Answer 5 &amp; 6'!$A$2:$O$2221,8,FALSE)</f>
        <v>0</v>
      </c>
      <c r="Q1256">
        <f>VLOOKUP($A$2:$A$2221,'[2]Customer Answer 5 &amp; 6'!$A$2:$O$2221,9,FALSE)</f>
        <v>0</v>
      </c>
      <c r="R1256">
        <f>VLOOKUP($A$2:$A$2221,'[2]Customer Answer 5 &amp; 6'!$A$2:$O$2221,10,FALSE)</f>
        <v>0</v>
      </c>
      <c r="S1256" s="26">
        <f>VLOOKUP($A$2:$A$2221,'[2]Customer Answer 5 &amp; 6'!$A$2:$O$2221,11,FALSE)</f>
        <v>0</v>
      </c>
      <c r="T1256" s="26">
        <f>VLOOKUP($A$2:$A$2221,'[2]Customer Answer 5 &amp; 6'!$A$2:$O$2221,12,FALSE)</f>
        <v>0</v>
      </c>
      <c r="U1256" s="26">
        <f>VLOOKUP($A$2:$A$2221,'[2]Customer Answer 5 &amp; 6'!$A$2:$O$2221,13,FALSE)</f>
        <v>0</v>
      </c>
      <c r="V1256" s="26">
        <f>VLOOKUP($A$2:$A$2221,'[2]Customer Answer 5 &amp; 6'!$A$2:$O$2221,14,FALSE)</f>
        <v>1</v>
      </c>
      <c r="W1256" s="27" t="str">
        <f>VLOOKUP($A$2:$A$2221,'[2]Customer Answer 5 &amp; 6'!$A$2:$O$2221,15,FALSE)</f>
        <v>Other</v>
      </c>
      <c r="X1256" s="21">
        <f>VLOOKUP($A$2:$A$2221,'[2]Sales Answer 1 &amp; 2'!$A$2:$N$2221,3,FALSE)</f>
        <v>3108</v>
      </c>
      <c r="Y1256" s="21">
        <f>VLOOKUP($A$2:$A$2221,'[2]Sales Answer 1 &amp; 2'!$A$2:$N$2221,4,FALSE)</f>
        <v>0</v>
      </c>
      <c r="Z1256" s="21">
        <f>VLOOKUP($A$2:$A$2221,'[2]Sales Answer 1 &amp; 2'!$A$2:$N$2221,5,FALSE)</f>
        <v>1109</v>
      </c>
      <c r="AA1256" s="21">
        <f>VLOOKUP($A$2:$A$2221,'[2]Sales Answer 1 &amp; 2'!$A$2:$N$2221,6,FALSE)</f>
        <v>57</v>
      </c>
      <c r="AB1256" s="21">
        <f>VLOOKUP($A$2:$A$2221,'[2]Sales Answer 1 &amp; 2'!$A$2:$N$2221,7,FALSE)</f>
        <v>176</v>
      </c>
    </row>
    <row r="1257" spans="1:28" ht="15" thickBot="1" x14ac:dyDescent="0.35">
      <c r="A1257" s="12">
        <v>2190</v>
      </c>
      <c r="B1257" s="13">
        <v>0</v>
      </c>
      <c r="C1257" s="13">
        <v>0</v>
      </c>
      <c r="D1257" s="13">
        <v>0</v>
      </c>
      <c r="E1257" s="13">
        <v>0</v>
      </c>
      <c r="F1257" s="13">
        <v>0</v>
      </c>
      <c r="G1257" s="13">
        <v>0</v>
      </c>
      <c r="H1257" s="13">
        <v>0</v>
      </c>
      <c r="I1257" s="14">
        <v>43765</v>
      </c>
      <c r="J1257" s="22">
        <f>VLOOKUP($A$2:$A$2221,'[2]Customer Answer 5 &amp; 6'!$A$2:$O$2221,2,FALSE)</f>
        <v>136317</v>
      </c>
      <c r="K1257" s="23">
        <f>VLOOKUP($A$2:$A$2221,'[2]Customer Answer 5 &amp; 6'!$A$2:$O$2221,3,FALSE)</f>
        <v>0</v>
      </c>
      <c r="L1257" s="24">
        <f>VLOOKUP($A$2:$A$2221,'[2]Customer Answer 5 &amp; 6'!$A$2:$O$2221,4,FALSE)</f>
        <v>1</v>
      </c>
      <c r="M1257" s="25">
        <f>VLOOKUP($A$2:$A$2221,'[2]Customer Answer 5 &amp; 6'!$A$2:$O$2221,5,FALSE)</f>
        <v>55</v>
      </c>
      <c r="N1257">
        <f>VLOOKUP($A$2:$A$2221,'[2]Customer Answer 5 &amp; 6'!$A$2:$O$2221,6,FALSE)</f>
        <v>0</v>
      </c>
      <c r="O1257">
        <f>VLOOKUP($A$2:$A$2221,'[2]Customer Answer 5 &amp; 6'!$A$2:$O$2221,7,FALSE)</f>
        <v>0</v>
      </c>
      <c r="P1257">
        <f>VLOOKUP($A$2:$A$2221,'[2]Customer Answer 5 &amp; 6'!$A$2:$O$2221,8,FALSE)</f>
        <v>0</v>
      </c>
      <c r="Q1257">
        <f>VLOOKUP($A$2:$A$2221,'[2]Customer Answer 5 &amp; 6'!$A$2:$O$2221,9,FALSE)</f>
        <v>1</v>
      </c>
      <c r="R1257">
        <f>VLOOKUP($A$2:$A$2221,'[2]Customer Answer 5 &amp; 6'!$A$2:$O$2221,10,FALSE)</f>
        <v>0</v>
      </c>
      <c r="S1257" s="26">
        <f>VLOOKUP($A$2:$A$2221,'[2]Customer Answer 5 &amp; 6'!$A$2:$O$2221,11,FALSE)</f>
        <v>0</v>
      </c>
      <c r="T1257" s="26">
        <f>VLOOKUP($A$2:$A$2221,'[2]Customer Answer 5 &amp; 6'!$A$2:$O$2221,12,FALSE)</f>
        <v>1</v>
      </c>
      <c r="U1257" s="26">
        <f>VLOOKUP($A$2:$A$2221,'[2]Customer Answer 5 &amp; 6'!$A$2:$O$2221,13,FALSE)</f>
        <v>0</v>
      </c>
      <c r="V1257" s="26">
        <f>VLOOKUP($A$2:$A$2221,'[2]Customer Answer 5 &amp; 6'!$A$2:$O$2221,14,FALSE)</f>
        <v>0</v>
      </c>
      <c r="W1257" s="27" t="str">
        <f>VLOOKUP($A$2:$A$2221,'[2]Customer Answer 5 &amp; 6'!$A$2:$O$2221,15,FALSE)</f>
        <v>Florida</v>
      </c>
      <c r="X1257" s="21">
        <f>VLOOKUP($A$2:$A$2221,'[2]Sales Answer 1 &amp; 2'!$A$2:$N$2221,3,FALSE)</f>
        <v>327</v>
      </c>
      <c r="Y1257" s="21">
        <f>VLOOKUP($A$2:$A$2221,'[2]Sales Answer 1 &amp; 2'!$A$2:$N$2221,4,FALSE)</f>
        <v>11</v>
      </c>
      <c r="Z1257" s="21">
        <f>VLOOKUP($A$2:$A$2221,'[2]Sales Answer 1 &amp; 2'!$A$2:$N$2221,5,FALSE)</f>
        <v>94</v>
      </c>
      <c r="AA1257" s="21">
        <f>VLOOKUP($A$2:$A$2221,'[2]Sales Answer 1 &amp; 2'!$A$2:$N$2221,6,FALSE)</f>
        <v>11</v>
      </c>
      <c r="AB1257" s="21">
        <f>VLOOKUP($A$2:$A$2221,'[2]Sales Answer 1 &amp; 2'!$A$2:$N$2221,7,FALSE)</f>
        <v>8</v>
      </c>
    </row>
    <row r="1258" spans="1:28" ht="15" thickBot="1" x14ac:dyDescent="0.35">
      <c r="A1258" s="12">
        <v>2242</v>
      </c>
      <c r="B1258" s="13">
        <v>0</v>
      </c>
      <c r="C1258" s="13">
        <v>0</v>
      </c>
      <c r="D1258" s="13">
        <v>1</v>
      </c>
      <c r="E1258" s="13">
        <v>0</v>
      </c>
      <c r="F1258" s="13">
        <v>0</v>
      </c>
      <c r="G1258" s="13">
        <v>0</v>
      </c>
      <c r="H1258" s="13">
        <v>1</v>
      </c>
      <c r="I1258" s="14">
        <v>43765</v>
      </c>
      <c r="J1258" s="22">
        <f>VLOOKUP($A$2:$A$2221,'[2]Customer Answer 5 &amp; 6'!$A$2:$O$2221,2,FALSE)</f>
        <v>190687</v>
      </c>
      <c r="K1258" s="23">
        <f>VLOOKUP($A$2:$A$2221,'[2]Customer Answer 5 &amp; 6'!$A$2:$O$2221,3,FALSE)</f>
        <v>0</v>
      </c>
      <c r="L1258" s="24">
        <f>VLOOKUP($A$2:$A$2221,'[2]Customer Answer 5 &amp; 6'!$A$2:$O$2221,4,FALSE)</f>
        <v>0</v>
      </c>
      <c r="M1258" s="25">
        <f>VLOOKUP($A$2:$A$2221,'[2]Customer Answer 5 &amp; 6'!$A$2:$O$2221,5,FALSE)</f>
        <v>37</v>
      </c>
      <c r="N1258">
        <f>VLOOKUP($A$2:$A$2221,'[2]Customer Answer 5 &amp; 6'!$A$2:$O$2221,6,FALSE)</f>
        <v>1</v>
      </c>
      <c r="O1258">
        <f>VLOOKUP($A$2:$A$2221,'[2]Customer Answer 5 &amp; 6'!$A$2:$O$2221,7,FALSE)</f>
        <v>0</v>
      </c>
      <c r="P1258">
        <f>VLOOKUP($A$2:$A$2221,'[2]Customer Answer 5 &amp; 6'!$A$2:$O$2221,8,FALSE)</f>
        <v>0</v>
      </c>
      <c r="Q1258">
        <f>VLOOKUP($A$2:$A$2221,'[2]Customer Answer 5 &amp; 6'!$A$2:$O$2221,9,FALSE)</f>
        <v>0</v>
      </c>
      <c r="R1258">
        <f>VLOOKUP($A$2:$A$2221,'[2]Customer Answer 5 &amp; 6'!$A$2:$O$2221,10,FALSE)</f>
        <v>0</v>
      </c>
      <c r="S1258" s="26">
        <f>VLOOKUP($A$2:$A$2221,'[2]Customer Answer 5 &amp; 6'!$A$2:$O$2221,11,FALSE)</f>
        <v>0</v>
      </c>
      <c r="T1258" s="26">
        <f>VLOOKUP($A$2:$A$2221,'[2]Customer Answer 5 &amp; 6'!$A$2:$O$2221,12,FALSE)</f>
        <v>0</v>
      </c>
      <c r="U1258" s="26">
        <f>VLOOKUP($A$2:$A$2221,'[2]Customer Answer 5 &amp; 6'!$A$2:$O$2221,13,FALSE)</f>
        <v>0</v>
      </c>
      <c r="V1258" s="26">
        <f>VLOOKUP($A$2:$A$2221,'[2]Customer Answer 5 &amp; 6'!$A$2:$O$2221,14,FALSE)</f>
        <v>1</v>
      </c>
      <c r="W1258" s="27" t="str">
        <f>VLOOKUP($A$2:$A$2221,'[2]Customer Answer 5 &amp; 6'!$A$2:$O$2221,15,FALSE)</f>
        <v>Other</v>
      </c>
      <c r="X1258" s="21">
        <f>VLOOKUP($A$2:$A$2221,'[2]Sales Answer 1 &amp; 2'!$A$2:$N$2221,3,FALSE)</f>
        <v>2065</v>
      </c>
      <c r="Y1258" s="21">
        <f>VLOOKUP($A$2:$A$2221,'[2]Sales Answer 1 &amp; 2'!$A$2:$N$2221,4,FALSE)</f>
        <v>36</v>
      </c>
      <c r="Z1258" s="21">
        <f>VLOOKUP($A$2:$A$2221,'[2]Sales Answer 1 &amp; 2'!$A$2:$N$2221,5,FALSE)</f>
        <v>1413</v>
      </c>
      <c r="AA1258" s="21">
        <f>VLOOKUP($A$2:$A$2221,'[2]Sales Answer 1 &amp; 2'!$A$2:$N$2221,6,FALSE)</f>
        <v>48</v>
      </c>
      <c r="AB1258" s="21">
        <f>VLOOKUP($A$2:$A$2221,'[2]Sales Answer 1 &amp; 2'!$A$2:$N$2221,7,FALSE)</f>
        <v>71</v>
      </c>
    </row>
    <row r="1259" spans="1:28" ht="15" thickBot="1" x14ac:dyDescent="0.35">
      <c r="A1259" s="12">
        <v>2804</v>
      </c>
      <c r="B1259" s="13">
        <v>0</v>
      </c>
      <c r="C1259" s="13">
        <v>0</v>
      </c>
      <c r="D1259" s="13">
        <v>0</v>
      </c>
      <c r="E1259" s="13">
        <v>0</v>
      </c>
      <c r="F1259" s="13">
        <v>0</v>
      </c>
      <c r="G1259" s="13">
        <v>0</v>
      </c>
      <c r="H1259" s="13">
        <v>1</v>
      </c>
      <c r="I1259" s="14">
        <v>43765</v>
      </c>
      <c r="J1259" s="22">
        <f>VLOOKUP($A$2:$A$2221,'[2]Customer Answer 5 &amp; 6'!$A$2:$O$2221,2,FALSE)</f>
        <v>122669</v>
      </c>
      <c r="K1259" s="23">
        <f>VLOOKUP($A$2:$A$2221,'[2]Customer Answer 5 &amp; 6'!$A$2:$O$2221,3,FALSE)</f>
        <v>1</v>
      </c>
      <c r="L1259" s="24">
        <f>VLOOKUP($A$2:$A$2221,'[2]Customer Answer 5 &amp; 6'!$A$2:$O$2221,4,FALSE)</f>
        <v>0</v>
      </c>
      <c r="M1259" s="25">
        <f>VLOOKUP($A$2:$A$2221,'[2]Customer Answer 5 &amp; 6'!$A$2:$O$2221,5,FALSE)</f>
        <v>45</v>
      </c>
      <c r="N1259">
        <f>VLOOKUP($A$2:$A$2221,'[2]Customer Answer 5 &amp; 6'!$A$2:$O$2221,6,FALSE)</f>
        <v>0</v>
      </c>
      <c r="O1259">
        <f>VLOOKUP($A$2:$A$2221,'[2]Customer Answer 5 &amp; 6'!$A$2:$O$2221,7,FALSE)</f>
        <v>0</v>
      </c>
      <c r="P1259">
        <f>VLOOKUP($A$2:$A$2221,'[2]Customer Answer 5 &amp; 6'!$A$2:$O$2221,8,FALSE)</f>
        <v>0</v>
      </c>
      <c r="Q1259">
        <f>VLOOKUP($A$2:$A$2221,'[2]Customer Answer 5 &amp; 6'!$A$2:$O$2221,9,FALSE)</f>
        <v>1</v>
      </c>
      <c r="R1259">
        <f>VLOOKUP($A$2:$A$2221,'[2]Customer Answer 5 &amp; 6'!$A$2:$O$2221,10,FALSE)</f>
        <v>0</v>
      </c>
      <c r="S1259" s="26">
        <f>VLOOKUP($A$2:$A$2221,'[2]Customer Answer 5 &amp; 6'!$A$2:$O$2221,11,FALSE)</f>
        <v>0</v>
      </c>
      <c r="T1259" s="26">
        <f>VLOOKUP($A$2:$A$2221,'[2]Customer Answer 5 &amp; 6'!$A$2:$O$2221,12,FALSE)</f>
        <v>0</v>
      </c>
      <c r="U1259" s="26">
        <f>VLOOKUP($A$2:$A$2221,'[2]Customer Answer 5 &amp; 6'!$A$2:$O$2221,13,FALSE)</f>
        <v>1</v>
      </c>
      <c r="V1259" s="26">
        <f>VLOOKUP($A$2:$A$2221,'[2]Customer Answer 5 &amp; 6'!$A$2:$O$2221,14,FALSE)</f>
        <v>0</v>
      </c>
      <c r="W1259" s="27" t="str">
        <f>VLOOKUP($A$2:$A$2221,'[2]Customer Answer 5 &amp; 6'!$A$2:$O$2221,15,FALSE)</f>
        <v>New York</v>
      </c>
      <c r="X1259" s="21">
        <f>VLOOKUP($A$2:$A$2221,'[2]Sales Answer 1 &amp; 2'!$A$2:$N$2221,3,FALSE)</f>
        <v>87</v>
      </c>
      <c r="Y1259" s="21">
        <f>VLOOKUP($A$2:$A$2221,'[2]Sales Answer 1 &amp; 2'!$A$2:$N$2221,4,FALSE)</f>
        <v>76</v>
      </c>
      <c r="Z1259" s="21">
        <f>VLOOKUP($A$2:$A$2221,'[2]Sales Answer 1 &amp; 2'!$A$2:$N$2221,5,FALSE)</f>
        <v>195</v>
      </c>
      <c r="AA1259" s="21">
        <f>VLOOKUP($A$2:$A$2221,'[2]Sales Answer 1 &amp; 2'!$A$2:$N$2221,6,FALSE)</f>
        <v>200</v>
      </c>
      <c r="AB1259" s="21">
        <f>VLOOKUP($A$2:$A$2221,'[2]Sales Answer 1 &amp; 2'!$A$2:$N$2221,7,FALSE)</f>
        <v>119</v>
      </c>
    </row>
    <row r="1260" spans="1:28" ht="15" thickBot="1" x14ac:dyDescent="0.35">
      <c r="A1260" s="12">
        <v>1061</v>
      </c>
      <c r="B1260" s="13">
        <v>0</v>
      </c>
      <c r="C1260" s="13">
        <v>0</v>
      </c>
      <c r="D1260" s="13">
        <v>0</v>
      </c>
      <c r="E1260" s="13">
        <v>0</v>
      </c>
      <c r="F1260" s="13">
        <v>0</v>
      </c>
      <c r="G1260" s="13">
        <v>0</v>
      </c>
      <c r="H1260" s="13">
        <v>1</v>
      </c>
      <c r="I1260" s="14">
        <v>43764</v>
      </c>
      <c r="J1260" s="22">
        <f>VLOOKUP($A$2:$A$2221,'[2]Customer Answer 5 &amp; 6'!$A$2:$O$2221,2,FALSE)</f>
        <v>125721</v>
      </c>
      <c r="K1260" s="23">
        <f>VLOOKUP($A$2:$A$2221,'[2]Customer Answer 5 &amp; 6'!$A$2:$O$2221,3,FALSE)</f>
        <v>1</v>
      </c>
      <c r="L1260" s="24">
        <f>VLOOKUP($A$2:$A$2221,'[2]Customer Answer 5 &amp; 6'!$A$2:$O$2221,4,FALSE)</f>
        <v>0</v>
      </c>
      <c r="M1260" s="25">
        <f>VLOOKUP($A$2:$A$2221,'[2]Customer Answer 5 &amp; 6'!$A$2:$O$2221,5,FALSE)</f>
        <v>49</v>
      </c>
      <c r="N1260">
        <f>VLOOKUP($A$2:$A$2221,'[2]Customer Answer 5 &amp; 6'!$A$2:$O$2221,6,FALSE)</f>
        <v>0</v>
      </c>
      <c r="O1260">
        <f>VLOOKUP($A$2:$A$2221,'[2]Customer Answer 5 &amp; 6'!$A$2:$O$2221,7,FALSE)</f>
        <v>1</v>
      </c>
      <c r="P1260">
        <f>VLOOKUP($A$2:$A$2221,'[2]Customer Answer 5 &amp; 6'!$A$2:$O$2221,8,FALSE)</f>
        <v>0</v>
      </c>
      <c r="Q1260">
        <f>VLOOKUP($A$2:$A$2221,'[2]Customer Answer 5 &amp; 6'!$A$2:$O$2221,9,FALSE)</f>
        <v>0</v>
      </c>
      <c r="R1260">
        <f>VLOOKUP($A$2:$A$2221,'[2]Customer Answer 5 &amp; 6'!$A$2:$O$2221,10,FALSE)</f>
        <v>0</v>
      </c>
      <c r="S1260" s="26">
        <f>VLOOKUP($A$2:$A$2221,'[2]Customer Answer 5 &amp; 6'!$A$2:$O$2221,11,FALSE)</f>
        <v>0</v>
      </c>
      <c r="T1260" s="26">
        <f>VLOOKUP($A$2:$A$2221,'[2]Customer Answer 5 &amp; 6'!$A$2:$O$2221,12,FALSE)</f>
        <v>1</v>
      </c>
      <c r="U1260" s="26">
        <f>VLOOKUP($A$2:$A$2221,'[2]Customer Answer 5 &amp; 6'!$A$2:$O$2221,13,FALSE)</f>
        <v>0</v>
      </c>
      <c r="V1260" s="26">
        <f>VLOOKUP($A$2:$A$2221,'[2]Customer Answer 5 &amp; 6'!$A$2:$O$2221,14,FALSE)</f>
        <v>0</v>
      </c>
      <c r="W1260" s="27" t="str">
        <f>VLOOKUP($A$2:$A$2221,'[2]Customer Answer 5 &amp; 6'!$A$2:$O$2221,15,FALSE)</f>
        <v>California</v>
      </c>
      <c r="X1260" s="21">
        <f>VLOOKUP($A$2:$A$2221,'[2]Sales Answer 1 &amp; 2'!$A$2:$N$2221,3,FALSE)</f>
        <v>5</v>
      </c>
      <c r="Y1260" s="21">
        <f>VLOOKUP($A$2:$A$2221,'[2]Sales Answer 1 &amp; 2'!$A$2:$N$2221,4,FALSE)</f>
        <v>15</v>
      </c>
      <c r="Z1260" s="21">
        <f>VLOOKUP($A$2:$A$2221,'[2]Sales Answer 1 &amp; 2'!$A$2:$N$2221,5,FALSE)</f>
        <v>29</v>
      </c>
      <c r="AA1260" s="21">
        <f>VLOOKUP($A$2:$A$2221,'[2]Sales Answer 1 &amp; 2'!$A$2:$N$2221,6,FALSE)</f>
        <v>15</v>
      </c>
      <c r="AB1260" s="21">
        <f>VLOOKUP($A$2:$A$2221,'[2]Sales Answer 1 &amp; 2'!$A$2:$N$2221,7,FALSE)</f>
        <v>29</v>
      </c>
    </row>
    <row r="1261" spans="1:28" ht="15" thickBot="1" x14ac:dyDescent="0.35">
      <c r="A1261" s="12">
        <v>3064</v>
      </c>
      <c r="B1261" s="13">
        <v>0</v>
      </c>
      <c r="C1261" s="13">
        <v>0</v>
      </c>
      <c r="D1261" s="13">
        <v>0</v>
      </c>
      <c r="E1261" s="13">
        <v>0</v>
      </c>
      <c r="F1261" s="13">
        <v>0</v>
      </c>
      <c r="G1261" s="13">
        <v>0</v>
      </c>
      <c r="H1261" s="13">
        <v>0</v>
      </c>
      <c r="I1261" s="14">
        <v>43764</v>
      </c>
      <c r="J1261" s="22">
        <f>VLOOKUP($A$2:$A$2221,'[2]Customer Answer 5 &amp; 6'!$A$2:$O$2221,2,FALSE)</f>
        <v>148699</v>
      </c>
      <c r="K1261" s="23">
        <f>VLOOKUP($A$2:$A$2221,'[2]Customer Answer 5 &amp; 6'!$A$2:$O$2221,3,FALSE)</f>
        <v>1</v>
      </c>
      <c r="L1261" s="24">
        <f>VLOOKUP($A$2:$A$2221,'[2]Customer Answer 5 &amp; 6'!$A$2:$O$2221,4,FALSE)</f>
        <v>1</v>
      </c>
      <c r="M1261" s="25">
        <f>VLOOKUP($A$2:$A$2221,'[2]Customer Answer 5 &amp; 6'!$A$2:$O$2221,5,FALSE)</f>
        <v>70</v>
      </c>
      <c r="N1261">
        <f>VLOOKUP($A$2:$A$2221,'[2]Customer Answer 5 &amp; 6'!$A$2:$O$2221,6,FALSE)</f>
        <v>0</v>
      </c>
      <c r="O1261">
        <f>VLOOKUP($A$2:$A$2221,'[2]Customer Answer 5 &amp; 6'!$A$2:$O$2221,7,FALSE)</f>
        <v>1</v>
      </c>
      <c r="P1261">
        <f>VLOOKUP($A$2:$A$2221,'[2]Customer Answer 5 &amp; 6'!$A$2:$O$2221,8,FALSE)</f>
        <v>0</v>
      </c>
      <c r="Q1261">
        <f>VLOOKUP($A$2:$A$2221,'[2]Customer Answer 5 &amp; 6'!$A$2:$O$2221,9,FALSE)</f>
        <v>0</v>
      </c>
      <c r="R1261">
        <f>VLOOKUP($A$2:$A$2221,'[2]Customer Answer 5 &amp; 6'!$A$2:$O$2221,10,FALSE)</f>
        <v>0</v>
      </c>
      <c r="S1261" s="26">
        <f>VLOOKUP($A$2:$A$2221,'[2]Customer Answer 5 &amp; 6'!$A$2:$O$2221,11,FALSE)</f>
        <v>0</v>
      </c>
      <c r="T1261" s="26">
        <f>VLOOKUP($A$2:$A$2221,'[2]Customer Answer 5 &amp; 6'!$A$2:$O$2221,12,FALSE)</f>
        <v>0</v>
      </c>
      <c r="U1261" s="26">
        <f>VLOOKUP($A$2:$A$2221,'[2]Customer Answer 5 &amp; 6'!$A$2:$O$2221,13,FALSE)</f>
        <v>0</v>
      </c>
      <c r="V1261" s="26">
        <f>VLOOKUP($A$2:$A$2221,'[2]Customer Answer 5 &amp; 6'!$A$2:$O$2221,14,FALSE)</f>
        <v>1</v>
      </c>
      <c r="W1261" s="27" t="str">
        <f>VLOOKUP($A$2:$A$2221,'[2]Customer Answer 5 &amp; 6'!$A$2:$O$2221,15,FALSE)</f>
        <v>Other</v>
      </c>
      <c r="X1261" s="21">
        <f>VLOOKUP($A$2:$A$2221,'[2]Sales Answer 1 &amp; 2'!$A$2:$N$2221,3,FALSE)</f>
        <v>79</v>
      </c>
      <c r="Y1261" s="21">
        <f>VLOOKUP($A$2:$A$2221,'[2]Sales Answer 1 &amp; 2'!$A$2:$N$2221,4,FALSE)</f>
        <v>3</v>
      </c>
      <c r="Z1261" s="21">
        <f>VLOOKUP($A$2:$A$2221,'[2]Sales Answer 1 &amp; 2'!$A$2:$N$2221,5,FALSE)</f>
        <v>31</v>
      </c>
      <c r="AA1261" s="21">
        <f>VLOOKUP($A$2:$A$2221,'[2]Sales Answer 1 &amp; 2'!$A$2:$N$2221,6,FALSE)</f>
        <v>6</v>
      </c>
      <c r="AB1261" s="21">
        <f>VLOOKUP($A$2:$A$2221,'[2]Sales Answer 1 &amp; 2'!$A$2:$N$2221,7,FALSE)</f>
        <v>0</v>
      </c>
    </row>
    <row r="1262" spans="1:28" ht="15" thickBot="1" x14ac:dyDescent="0.35">
      <c r="A1262" s="12">
        <v>1233</v>
      </c>
      <c r="B1262" s="13">
        <v>0</v>
      </c>
      <c r="C1262" s="13">
        <v>1</v>
      </c>
      <c r="D1262" s="13">
        <v>1</v>
      </c>
      <c r="E1262" s="13">
        <v>1</v>
      </c>
      <c r="F1262" s="13">
        <v>0</v>
      </c>
      <c r="G1262" s="13">
        <v>0</v>
      </c>
      <c r="H1262" s="13">
        <v>1</v>
      </c>
      <c r="I1262" s="14">
        <v>43763</v>
      </c>
      <c r="J1262" s="22">
        <f>VLOOKUP($A$2:$A$2221,'[2]Customer Answer 5 &amp; 6'!$A$2:$O$2221,2,FALSE)</f>
        <v>180134</v>
      </c>
      <c r="K1262" s="23">
        <f>VLOOKUP($A$2:$A$2221,'[2]Customer Answer 5 &amp; 6'!$A$2:$O$2221,3,FALSE)</f>
        <v>1</v>
      </c>
      <c r="L1262" s="24">
        <f>VLOOKUP($A$2:$A$2221,'[2]Customer Answer 5 &amp; 6'!$A$2:$O$2221,4,FALSE)</f>
        <v>0</v>
      </c>
      <c r="M1262" s="25">
        <f>VLOOKUP($A$2:$A$2221,'[2]Customer Answer 5 &amp; 6'!$A$2:$O$2221,5,FALSE)</f>
        <v>48</v>
      </c>
      <c r="N1262">
        <f>VLOOKUP($A$2:$A$2221,'[2]Customer Answer 5 &amp; 6'!$A$2:$O$2221,6,FALSE)</f>
        <v>0</v>
      </c>
      <c r="O1262">
        <f>VLOOKUP($A$2:$A$2221,'[2]Customer Answer 5 &amp; 6'!$A$2:$O$2221,7,FALSE)</f>
        <v>1</v>
      </c>
      <c r="P1262">
        <f>VLOOKUP($A$2:$A$2221,'[2]Customer Answer 5 &amp; 6'!$A$2:$O$2221,8,FALSE)</f>
        <v>0</v>
      </c>
      <c r="Q1262">
        <f>VLOOKUP($A$2:$A$2221,'[2]Customer Answer 5 &amp; 6'!$A$2:$O$2221,9,FALSE)</f>
        <v>0</v>
      </c>
      <c r="R1262">
        <f>VLOOKUP($A$2:$A$2221,'[2]Customer Answer 5 &amp; 6'!$A$2:$O$2221,10,FALSE)</f>
        <v>0</v>
      </c>
      <c r="S1262" s="26">
        <f>VLOOKUP($A$2:$A$2221,'[2]Customer Answer 5 &amp; 6'!$A$2:$O$2221,11,FALSE)</f>
        <v>0</v>
      </c>
      <c r="T1262" s="26">
        <f>VLOOKUP($A$2:$A$2221,'[2]Customer Answer 5 &amp; 6'!$A$2:$O$2221,12,FALSE)</f>
        <v>1</v>
      </c>
      <c r="U1262" s="26">
        <f>VLOOKUP($A$2:$A$2221,'[2]Customer Answer 5 &amp; 6'!$A$2:$O$2221,13,FALSE)</f>
        <v>0</v>
      </c>
      <c r="V1262" s="26">
        <f>VLOOKUP($A$2:$A$2221,'[2]Customer Answer 5 &amp; 6'!$A$2:$O$2221,14,FALSE)</f>
        <v>0</v>
      </c>
      <c r="W1262" s="27" t="str">
        <f>VLOOKUP($A$2:$A$2221,'[2]Customer Answer 5 &amp; 6'!$A$2:$O$2221,15,FALSE)</f>
        <v>Texas</v>
      </c>
      <c r="X1262" s="21">
        <f>VLOOKUP($A$2:$A$2221,'[2]Sales Answer 1 &amp; 2'!$A$2:$N$2221,3,FALSE)</f>
        <v>2738</v>
      </c>
      <c r="Y1262" s="21">
        <f>VLOOKUP($A$2:$A$2221,'[2]Sales Answer 1 &amp; 2'!$A$2:$N$2221,4,FALSE)</f>
        <v>36</v>
      </c>
      <c r="Z1262" s="21">
        <f>VLOOKUP($A$2:$A$2221,'[2]Sales Answer 1 &amp; 2'!$A$2:$N$2221,5,FALSE)</f>
        <v>611</v>
      </c>
      <c r="AA1262" s="21">
        <f>VLOOKUP($A$2:$A$2221,'[2]Sales Answer 1 &amp; 2'!$A$2:$N$2221,6,FALSE)</f>
        <v>234</v>
      </c>
      <c r="AB1262" s="21">
        <f>VLOOKUP($A$2:$A$2221,'[2]Sales Answer 1 &amp; 2'!$A$2:$N$2221,7,FALSE)</f>
        <v>0</v>
      </c>
    </row>
    <row r="1263" spans="1:28" ht="15" thickBot="1" x14ac:dyDescent="0.35">
      <c r="A1263" s="12">
        <v>2082</v>
      </c>
      <c r="B1263" s="13">
        <v>0</v>
      </c>
      <c r="C1263" s="13">
        <v>0</v>
      </c>
      <c r="D1263" s="13">
        <v>0</v>
      </c>
      <c r="E1263" s="13">
        <v>0</v>
      </c>
      <c r="F1263" s="13">
        <v>0</v>
      </c>
      <c r="G1263" s="13">
        <v>0</v>
      </c>
      <c r="H1263" s="13">
        <v>0</v>
      </c>
      <c r="I1263" s="14">
        <v>43763</v>
      </c>
      <c r="J1263" s="22">
        <f>VLOOKUP($A$2:$A$2221,'[2]Customer Answer 5 &amp; 6'!$A$2:$O$2221,2,FALSE)</f>
        <v>154210</v>
      </c>
      <c r="K1263" s="23">
        <f>VLOOKUP($A$2:$A$2221,'[2]Customer Answer 5 &amp; 6'!$A$2:$O$2221,3,FALSE)</f>
        <v>0</v>
      </c>
      <c r="L1263" s="24">
        <f>VLOOKUP($A$2:$A$2221,'[2]Customer Answer 5 &amp; 6'!$A$2:$O$2221,4,FALSE)</f>
        <v>1</v>
      </c>
      <c r="M1263" s="25">
        <f>VLOOKUP($A$2:$A$2221,'[2]Customer Answer 5 &amp; 6'!$A$2:$O$2221,5,FALSE)</f>
        <v>41</v>
      </c>
      <c r="N1263">
        <f>VLOOKUP($A$2:$A$2221,'[2]Customer Answer 5 &amp; 6'!$A$2:$O$2221,6,FALSE)</f>
        <v>0</v>
      </c>
      <c r="O1263">
        <f>VLOOKUP($A$2:$A$2221,'[2]Customer Answer 5 &amp; 6'!$A$2:$O$2221,7,FALSE)</f>
        <v>1</v>
      </c>
      <c r="P1263">
        <f>VLOOKUP($A$2:$A$2221,'[2]Customer Answer 5 &amp; 6'!$A$2:$O$2221,8,FALSE)</f>
        <v>0</v>
      </c>
      <c r="Q1263">
        <f>VLOOKUP($A$2:$A$2221,'[2]Customer Answer 5 &amp; 6'!$A$2:$O$2221,9,FALSE)</f>
        <v>0</v>
      </c>
      <c r="R1263">
        <f>VLOOKUP($A$2:$A$2221,'[2]Customer Answer 5 &amp; 6'!$A$2:$O$2221,10,FALSE)</f>
        <v>0</v>
      </c>
      <c r="S1263" s="26">
        <f>VLOOKUP($A$2:$A$2221,'[2]Customer Answer 5 &amp; 6'!$A$2:$O$2221,11,FALSE)</f>
        <v>0</v>
      </c>
      <c r="T1263" s="26">
        <f>VLOOKUP($A$2:$A$2221,'[2]Customer Answer 5 &amp; 6'!$A$2:$O$2221,12,FALSE)</f>
        <v>0</v>
      </c>
      <c r="U1263" s="26">
        <f>VLOOKUP($A$2:$A$2221,'[2]Customer Answer 5 &amp; 6'!$A$2:$O$2221,13,FALSE)</f>
        <v>0</v>
      </c>
      <c r="V1263" s="26">
        <f>VLOOKUP($A$2:$A$2221,'[2]Customer Answer 5 &amp; 6'!$A$2:$O$2221,14,FALSE)</f>
        <v>0</v>
      </c>
      <c r="W1263" s="27" t="str">
        <f>VLOOKUP($A$2:$A$2221,'[2]Customer Answer 5 &amp; 6'!$A$2:$O$2221,15,FALSE)</f>
        <v>Florida</v>
      </c>
      <c r="X1263" s="21">
        <f>VLOOKUP($A$2:$A$2221,'[2]Sales Answer 1 &amp; 2'!$A$2:$N$2221,3,FALSE)</f>
        <v>199</v>
      </c>
      <c r="Y1263" s="21">
        <f>VLOOKUP($A$2:$A$2221,'[2]Sales Answer 1 &amp; 2'!$A$2:$N$2221,4,FALSE)</f>
        <v>154</v>
      </c>
      <c r="Z1263" s="21">
        <f>VLOOKUP($A$2:$A$2221,'[2]Sales Answer 1 &amp; 2'!$A$2:$N$2221,5,FALSE)</f>
        <v>310</v>
      </c>
      <c r="AA1263" s="21">
        <f>VLOOKUP($A$2:$A$2221,'[2]Sales Answer 1 &amp; 2'!$A$2:$N$2221,6,FALSE)</f>
        <v>228</v>
      </c>
      <c r="AB1263" s="21">
        <f>VLOOKUP($A$2:$A$2221,'[2]Sales Answer 1 &amp; 2'!$A$2:$N$2221,7,FALSE)</f>
        <v>26</v>
      </c>
    </row>
    <row r="1264" spans="1:28" ht="15" thickBot="1" x14ac:dyDescent="0.35">
      <c r="A1264" s="12">
        <v>2387</v>
      </c>
      <c r="B1264" s="13">
        <v>0</v>
      </c>
      <c r="C1264" s="13">
        <v>1</v>
      </c>
      <c r="D1264" s="13">
        <v>1</v>
      </c>
      <c r="E1264" s="13">
        <v>1</v>
      </c>
      <c r="F1264" s="13">
        <v>0</v>
      </c>
      <c r="G1264" s="13">
        <v>0</v>
      </c>
      <c r="H1264" s="13">
        <v>1</v>
      </c>
      <c r="I1264" s="14">
        <v>43763</v>
      </c>
      <c r="J1264" s="22">
        <f>VLOOKUP($A$2:$A$2221,'[2]Customer Answer 5 &amp; 6'!$A$2:$O$2221,2,FALSE)</f>
        <v>180134</v>
      </c>
      <c r="K1264" s="23">
        <f>VLOOKUP($A$2:$A$2221,'[2]Customer Answer 5 &amp; 6'!$A$2:$O$2221,3,FALSE)</f>
        <v>1</v>
      </c>
      <c r="L1264" s="24">
        <f>VLOOKUP($A$2:$A$2221,'[2]Customer Answer 5 &amp; 6'!$A$2:$O$2221,4,FALSE)</f>
        <v>0</v>
      </c>
      <c r="M1264" s="25">
        <f>VLOOKUP($A$2:$A$2221,'[2]Customer Answer 5 &amp; 6'!$A$2:$O$2221,5,FALSE)</f>
        <v>48</v>
      </c>
      <c r="N1264">
        <f>VLOOKUP($A$2:$A$2221,'[2]Customer Answer 5 &amp; 6'!$A$2:$O$2221,6,FALSE)</f>
        <v>0</v>
      </c>
      <c r="O1264">
        <f>VLOOKUP($A$2:$A$2221,'[2]Customer Answer 5 &amp; 6'!$A$2:$O$2221,7,FALSE)</f>
        <v>1</v>
      </c>
      <c r="P1264">
        <f>VLOOKUP($A$2:$A$2221,'[2]Customer Answer 5 &amp; 6'!$A$2:$O$2221,8,FALSE)</f>
        <v>0</v>
      </c>
      <c r="Q1264">
        <f>VLOOKUP($A$2:$A$2221,'[2]Customer Answer 5 &amp; 6'!$A$2:$O$2221,9,FALSE)</f>
        <v>0</v>
      </c>
      <c r="R1264">
        <f>VLOOKUP($A$2:$A$2221,'[2]Customer Answer 5 &amp; 6'!$A$2:$O$2221,10,FALSE)</f>
        <v>0</v>
      </c>
      <c r="S1264" s="26">
        <f>VLOOKUP($A$2:$A$2221,'[2]Customer Answer 5 &amp; 6'!$A$2:$O$2221,11,FALSE)</f>
        <v>0</v>
      </c>
      <c r="T1264" s="26">
        <f>VLOOKUP($A$2:$A$2221,'[2]Customer Answer 5 &amp; 6'!$A$2:$O$2221,12,FALSE)</f>
        <v>1</v>
      </c>
      <c r="U1264" s="26">
        <f>VLOOKUP($A$2:$A$2221,'[2]Customer Answer 5 &amp; 6'!$A$2:$O$2221,13,FALSE)</f>
        <v>0</v>
      </c>
      <c r="V1264" s="26">
        <f>VLOOKUP($A$2:$A$2221,'[2]Customer Answer 5 &amp; 6'!$A$2:$O$2221,14,FALSE)</f>
        <v>0</v>
      </c>
      <c r="W1264" s="27" t="str">
        <f>VLOOKUP($A$2:$A$2221,'[2]Customer Answer 5 &amp; 6'!$A$2:$O$2221,15,FALSE)</f>
        <v>California</v>
      </c>
      <c r="X1264" s="21">
        <f>VLOOKUP($A$2:$A$2221,'[2]Sales Answer 1 &amp; 2'!$A$2:$N$2221,3,FALSE)</f>
        <v>2738</v>
      </c>
      <c r="Y1264" s="21">
        <f>VLOOKUP($A$2:$A$2221,'[2]Sales Answer 1 &amp; 2'!$A$2:$N$2221,4,FALSE)</f>
        <v>36</v>
      </c>
      <c r="Z1264" s="21">
        <f>VLOOKUP($A$2:$A$2221,'[2]Sales Answer 1 &amp; 2'!$A$2:$N$2221,5,FALSE)</f>
        <v>611</v>
      </c>
      <c r="AA1264" s="21">
        <f>VLOOKUP($A$2:$A$2221,'[2]Sales Answer 1 &amp; 2'!$A$2:$N$2221,6,FALSE)</f>
        <v>234</v>
      </c>
      <c r="AB1264" s="21">
        <f>VLOOKUP($A$2:$A$2221,'[2]Sales Answer 1 &amp; 2'!$A$2:$N$2221,7,FALSE)</f>
        <v>0</v>
      </c>
    </row>
    <row r="1265" spans="1:28" ht="15" thickBot="1" x14ac:dyDescent="0.35">
      <c r="A1265" s="12">
        <v>2691</v>
      </c>
      <c r="B1265" s="13">
        <v>0</v>
      </c>
      <c r="C1265" s="13">
        <v>0</v>
      </c>
      <c r="D1265" s="13">
        <v>0</v>
      </c>
      <c r="E1265" s="13">
        <v>0</v>
      </c>
      <c r="F1265" s="13">
        <v>0</v>
      </c>
      <c r="G1265" s="13">
        <v>0</v>
      </c>
      <c r="H1265" s="13">
        <v>0</v>
      </c>
      <c r="I1265" s="14">
        <v>43763</v>
      </c>
      <c r="J1265" s="22">
        <f>VLOOKUP($A$2:$A$2221,'[2]Customer Answer 5 &amp; 6'!$A$2:$O$2221,2,FALSE)</f>
        <v>160230</v>
      </c>
      <c r="K1265" s="23">
        <f>VLOOKUP($A$2:$A$2221,'[2]Customer Answer 5 &amp; 6'!$A$2:$O$2221,3,FALSE)</f>
        <v>0</v>
      </c>
      <c r="L1265" s="24">
        <f>VLOOKUP($A$2:$A$2221,'[2]Customer Answer 5 &amp; 6'!$A$2:$O$2221,4,FALSE)</f>
        <v>1</v>
      </c>
      <c r="M1265" s="25">
        <f>VLOOKUP($A$2:$A$2221,'[2]Customer Answer 5 &amp; 6'!$A$2:$O$2221,5,FALSE)</f>
        <v>64</v>
      </c>
      <c r="N1265">
        <f>VLOOKUP($A$2:$A$2221,'[2]Customer Answer 5 &amp; 6'!$A$2:$O$2221,6,FALSE)</f>
        <v>0</v>
      </c>
      <c r="O1265">
        <f>VLOOKUP($A$2:$A$2221,'[2]Customer Answer 5 &amp; 6'!$A$2:$O$2221,7,FALSE)</f>
        <v>0</v>
      </c>
      <c r="P1265">
        <f>VLOOKUP($A$2:$A$2221,'[2]Customer Answer 5 &amp; 6'!$A$2:$O$2221,8,FALSE)</f>
        <v>1</v>
      </c>
      <c r="Q1265">
        <f>VLOOKUP($A$2:$A$2221,'[2]Customer Answer 5 &amp; 6'!$A$2:$O$2221,9,FALSE)</f>
        <v>0</v>
      </c>
      <c r="R1265">
        <f>VLOOKUP($A$2:$A$2221,'[2]Customer Answer 5 &amp; 6'!$A$2:$O$2221,10,FALSE)</f>
        <v>0</v>
      </c>
      <c r="S1265" s="26">
        <f>VLOOKUP($A$2:$A$2221,'[2]Customer Answer 5 &amp; 6'!$A$2:$O$2221,11,FALSE)</f>
        <v>0</v>
      </c>
      <c r="T1265" s="26">
        <f>VLOOKUP($A$2:$A$2221,'[2]Customer Answer 5 &amp; 6'!$A$2:$O$2221,12,FALSE)</f>
        <v>1</v>
      </c>
      <c r="U1265" s="26">
        <f>VLOOKUP($A$2:$A$2221,'[2]Customer Answer 5 &amp; 6'!$A$2:$O$2221,13,FALSE)</f>
        <v>0</v>
      </c>
      <c r="V1265" s="26">
        <f>VLOOKUP($A$2:$A$2221,'[2]Customer Answer 5 &amp; 6'!$A$2:$O$2221,14,FALSE)</f>
        <v>0</v>
      </c>
      <c r="W1265" s="27" t="str">
        <f>VLOOKUP($A$2:$A$2221,'[2]Customer Answer 5 &amp; 6'!$A$2:$O$2221,15,FALSE)</f>
        <v>Texas</v>
      </c>
      <c r="X1265" s="21">
        <f>VLOOKUP($A$2:$A$2221,'[2]Sales Answer 1 &amp; 2'!$A$2:$N$2221,3,FALSE)</f>
        <v>1383</v>
      </c>
      <c r="Y1265" s="21">
        <f>VLOOKUP($A$2:$A$2221,'[2]Sales Answer 1 &amp; 2'!$A$2:$N$2221,4,FALSE)</f>
        <v>53</v>
      </c>
      <c r="Z1265" s="21">
        <f>VLOOKUP($A$2:$A$2221,'[2]Sales Answer 1 &amp; 2'!$A$2:$N$2221,5,FALSE)</f>
        <v>976</v>
      </c>
      <c r="AA1265" s="21">
        <f>VLOOKUP($A$2:$A$2221,'[2]Sales Answer 1 &amp; 2'!$A$2:$N$2221,6,FALSE)</f>
        <v>104</v>
      </c>
      <c r="AB1265" s="21">
        <f>VLOOKUP($A$2:$A$2221,'[2]Sales Answer 1 &amp; 2'!$A$2:$N$2221,7,FALSE)</f>
        <v>215</v>
      </c>
    </row>
    <row r="1266" spans="1:28" ht="15" thickBot="1" x14ac:dyDescent="0.35">
      <c r="A1266" s="12">
        <v>2985</v>
      </c>
      <c r="B1266" s="13">
        <v>0</v>
      </c>
      <c r="C1266" s="13">
        <v>0</v>
      </c>
      <c r="D1266" s="13">
        <v>0</v>
      </c>
      <c r="E1266" s="13">
        <v>0</v>
      </c>
      <c r="F1266" s="13">
        <v>0</v>
      </c>
      <c r="G1266" s="13">
        <v>0</v>
      </c>
      <c r="H1266" s="13">
        <v>0</v>
      </c>
      <c r="I1266" s="14">
        <v>43763</v>
      </c>
      <c r="J1266" s="22">
        <f>VLOOKUP($A$2:$A$2221,'[2]Customer Answer 5 &amp; 6'!$A$2:$O$2221,2,FALSE)</f>
        <v>171964</v>
      </c>
      <c r="K1266" s="23">
        <f>VLOOKUP($A$2:$A$2221,'[2]Customer Answer 5 &amp; 6'!$A$2:$O$2221,3,FALSE)</f>
        <v>0</v>
      </c>
      <c r="L1266" s="24">
        <f>VLOOKUP($A$2:$A$2221,'[2]Customer Answer 5 &amp; 6'!$A$2:$O$2221,4,FALSE)</f>
        <v>0</v>
      </c>
      <c r="M1266" s="25">
        <f>VLOOKUP($A$2:$A$2221,'[2]Customer Answer 5 &amp; 6'!$A$2:$O$2221,5,FALSE)</f>
        <v>62</v>
      </c>
      <c r="N1266">
        <f>VLOOKUP($A$2:$A$2221,'[2]Customer Answer 5 &amp; 6'!$A$2:$O$2221,6,FALSE)</f>
        <v>1</v>
      </c>
      <c r="O1266">
        <f>VLOOKUP($A$2:$A$2221,'[2]Customer Answer 5 &amp; 6'!$A$2:$O$2221,7,FALSE)</f>
        <v>0</v>
      </c>
      <c r="P1266">
        <f>VLOOKUP($A$2:$A$2221,'[2]Customer Answer 5 &amp; 6'!$A$2:$O$2221,8,FALSE)</f>
        <v>0</v>
      </c>
      <c r="Q1266">
        <f>VLOOKUP($A$2:$A$2221,'[2]Customer Answer 5 &amp; 6'!$A$2:$O$2221,9,FALSE)</f>
        <v>0</v>
      </c>
      <c r="R1266">
        <f>VLOOKUP($A$2:$A$2221,'[2]Customer Answer 5 &amp; 6'!$A$2:$O$2221,10,FALSE)</f>
        <v>0</v>
      </c>
      <c r="S1266" s="26">
        <f>VLOOKUP($A$2:$A$2221,'[2]Customer Answer 5 &amp; 6'!$A$2:$O$2221,11,FALSE)</f>
        <v>0</v>
      </c>
      <c r="T1266" s="26">
        <f>VLOOKUP($A$2:$A$2221,'[2]Customer Answer 5 &amp; 6'!$A$2:$O$2221,12,FALSE)</f>
        <v>1</v>
      </c>
      <c r="U1266" s="26">
        <f>VLOOKUP($A$2:$A$2221,'[2]Customer Answer 5 &amp; 6'!$A$2:$O$2221,13,FALSE)</f>
        <v>0</v>
      </c>
      <c r="V1266" s="26">
        <f>VLOOKUP($A$2:$A$2221,'[2]Customer Answer 5 &amp; 6'!$A$2:$O$2221,14,FALSE)</f>
        <v>0</v>
      </c>
      <c r="W1266" s="27" t="str">
        <f>VLOOKUP($A$2:$A$2221,'[2]Customer Answer 5 &amp; 6'!$A$2:$O$2221,15,FALSE)</f>
        <v>Texas</v>
      </c>
      <c r="X1266" s="21">
        <f>VLOOKUP($A$2:$A$2221,'[2]Sales Answer 1 &amp; 2'!$A$2:$N$2221,3,FALSE)</f>
        <v>1403</v>
      </c>
      <c r="Y1266" s="21">
        <f>VLOOKUP($A$2:$A$2221,'[2]Sales Answer 1 &amp; 2'!$A$2:$N$2221,4,FALSE)</f>
        <v>122</v>
      </c>
      <c r="Z1266" s="21">
        <f>VLOOKUP($A$2:$A$2221,'[2]Sales Answer 1 &amp; 2'!$A$2:$N$2221,5,FALSE)</f>
        <v>2227</v>
      </c>
      <c r="AA1266" s="21">
        <f>VLOOKUP($A$2:$A$2221,'[2]Sales Answer 1 &amp; 2'!$A$2:$N$2221,6,FALSE)</f>
        <v>430</v>
      </c>
      <c r="AB1266" s="21">
        <f>VLOOKUP($A$2:$A$2221,'[2]Sales Answer 1 &amp; 2'!$A$2:$N$2221,7,FALSE)</f>
        <v>81</v>
      </c>
    </row>
    <row r="1267" spans="1:28" ht="15" thickBot="1" x14ac:dyDescent="0.35">
      <c r="A1267" s="12">
        <v>3151</v>
      </c>
      <c r="B1267" s="13">
        <v>0</v>
      </c>
      <c r="C1267" s="13">
        <v>0</v>
      </c>
      <c r="D1267" s="13">
        <v>0</v>
      </c>
      <c r="E1267" s="13">
        <v>0</v>
      </c>
      <c r="F1267" s="13">
        <v>0</v>
      </c>
      <c r="G1267" s="13">
        <v>0</v>
      </c>
      <c r="H1267" s="13">
        <v>0</v>
      </c>
      <c r="I1267" s="14">
        <v>43763</v>
      </c>
      <c r="J1267" s="22">
        <f>VLOOKUP($A$2:$A$2221,'[2]Customer Answer 5 &amp; 6'!$A$2:$O$2221,2,FALSE)</f>
        <v>126487</v>
      </c>
      <c r="K1267" s="23">
        <f>VLOOKUP($A$2:$A$2221,'[2]Customer Answer 5 &amp; 6'!$A$2:$O$2221,3,FALSE)</f>
        <v>1</v>
      </c>
      <c r="L1267" s="24">
        <f>VLOOKUP($A$2:$A$2221,'[2]Customer Answer 5 &amp; 6'!$A$2:$O$2221,4,FALSE)</f>
        <v>0</v>
      </c>
      <c r="M1267" s="25">
        <f>VLOOKUP($A$2:$A$2221,'[2]Customer Answer 5 &amp; 6'!$A$2:$O$2221,5,FALSE)</f>
        <v>42</v>
      </c>
      <c r="N1267">
        <f>VLOOKUP($A$2:$A$2221,'[2]Customer Answer 5 &amp; 6'!$A$2:$O$2221,6,FALSE)</f>
        <v>0</v>
      </c>
      <c r="O1267">
        <f>VLOOKUP($A$2:$A$2221,'[2]Customer Answer 5 &amp; 6'!$A$2:$O$2221,7,FALSE)</f>
        <v>0</v>
      </c>
      <c r="P1267">
        <f>VLOOKUP($A$2:$A$2221,'[2]Customer Answer 5 &amp; 6'!$A$2:$O$2221,8,FALSE)</f>
        <v>1</v>
      </c>
      <c r="Q1267">
        <f>VLOOKUP($A$2:$A$2221,'[2]Customer Answer 5 &amp; 6'!$A$2:$O$2221,9,FALSE)</f>
        <v>0</v>
      </c>
      <c r="R1267">
        <f>VLOOKUP($A$2:$A$2221,'[2]Customer Answer 5 &amp; 6'!$A$2:$O$2221,10,FALSE)</f>
        <v>0</v>
      </c>
      <c r="S1267" s="26">
        <f>VLOOKUP($A$2:$A$2221,'[2]Customer Answer 5 &amp; 6'!$A$2:$O$2221,11,FALSE)</f>
        <v>1</v>
      </c>
      <c r="T1267" s="26">
        <f>VLOOKUP($A$2:$A$2221,'[2]Customer Answer 5 &amp; 6'!$A$2:$O$2221,12,FALSE)</f>
        <v>0</v>
      </c>
      <c r="U1267" s="26">
        <f>VLOOKUP($A$2:$A$2221,'[2]Customer Answer 5 &amp; 6'!$A$2:$O$2221,13,FALSE)</f>
        <v>0</v>
      </c>
      <c r="V1267" s="26">
        <f>VLOOKUP($A$2:$A$2221,'[2]Customer Answer 5 &amp; 6'!$A$2:$O$2221,14,FALSE)</f>
        <v>0</v>
      </c>
      <c r="W1267" s="27" t="str">
        <f>VLOOKUP($A$2:$A$2221,'[2]Customer Answer 5 &amp; 6'!$A$2:$O$2221,15,FALSE)</f>
        <v>Illinois</v>
      </c>
      <c r="X1267" s="21">
        <f>VLOOKUP($A$2:$A$2221,'[2]Sales Answer 1 &amp; 2'!$A$2:$N$2221,3,FALSE)</f>
        <v>10</v>
      </c>
      <c r="Y1267" s="21">
        <f>VLOOKUP($A$2:$A$2221,'[2]Sales Answer 1 &amp; 2'!$A$2:$N$2221,4,FALSE)</f>
        <v>38</v>
      </c>
      <c r="Z1267" s="21">
        <f>VLOOKUP($A$2:$A$2221,'[2]Sales Answer 1 &amp; 2'!$A$2:$N$2221,5,FALSE)</f>
        <v>48</v>
      </c>
      <c r="AA1267" s="21">
        <f>VLOOKUP($A$2:$A$2221,'[2]Sales Answer 1 &amp; 2'!$A$2:$N$2221,6,FALSE)</f>
        <v>57</v>
      </c>
      <c r="AB1267" s="21">
        <f>VLOOKUP($A$2:$A$2221,'[2]Sales Answer 1 &amp; 2'!$A$2:$N$2221,7,FALSE)</f>
        <v>67</v>
      </c>
    </row>
    <row r="1268" spans="1:28" ht="15" thickBot="1" x14ac:dyDescent="0.35">
      <c r="A1268" s="12">
        <v>2826</v>
      </c>
      <c r="B1268" s="13">
        <v>0</v>
      </c>
      <c r="C1268" s="13">
        <v>0</v>
      </c>
      <c r="D1268" s="13">
        <v>0</v>
      </c>
      <c r="E1268" s="13">
        <v>0</v>
      </c>
      <c r="F1268" s="13">
        <v>0</v>
      </c>
      <c r="G1268" s="13">
        <v>0</v>
      </c>
      <c r="H1268" s="13">
        <v>0</v>
      </c>
      <c r="I1268" s="14">
        <v>43762</v>
      </c>
      <c r="J1268" s="22">
        <f>VLOOKUP($A$2:$A$2221,'[2]Customer Answer 5 &amp; 6'!$A$2:$O$2221,2,FALSE)</f>
        <v>122280</v>
      </c>
      <c r="K1268" s="23">
        <f>VLOOKUP($A$2:$A$2221,'[2]Customer Answer 5 &amp; 6'!$A$2:$O$2221,3,FALSE)</f>
        <v>1</v>
      </c>
      <c r="L1268" s="24">
        <f>VLOOKUP($A$2:$A$2221,'[2]Customer Answer 5 &amp; 6'!$A$2:$O$2221,4,FALSE)</f>
        <v>0</v>
      </c>
      <c r="M1268" s="25">
        <f>VLOOKUP($A$2:$A$2221,'[2]Customer Answer 5 &amp; 6'!$A$2:$O$2221,5,FALSE)</f>
        <v>45</v>
      </c>
      <c r="N1268">
        <f>VLOOKUP($A$2:$A$2221,'[2]Customer Answer 5 &amp; 6'!$A$2:$O$2221,6,FALSE)</f>
        <v>0</v>
      </c>
      <c r="O1268">
        <f>VLOOKUP($A$2:$A$2221,'[2]Customer Answer 5 &amp; 6'!$A$2:$O$2221,7,FALSE)</f>
        <v>0</v>
      </c>
      <c r="P1268">
        <f>VLOOKUP($A$2:$A$2221,'[2]Customer Answer 5 &amp; 6'!$A$2:$O$2221,8,FALSE)</f>
        <v>0</v>
      </c>
      <c r="Q1268">
        <f>VLOOKUP($A$2:$A$2221,'[2]Customer Answer 5 &amp; 6'!$A$2:$O$2221,9,FALSE)</f>
        <v>1</v>
      </c>
      <c r="R1268">
        <f>VLOOKUP($A$2:$A$2221,'[2]Customer Answer 5 &amp; 6'!$A$2:$O$2221,10,FALSE)</f>
        <v>0</v>
      </c>
      <c r="S1268" s="26">
        <f>VLOOKUP($A$2:$A$2221,'[2]Customer Answer 5 &amp; 6'!$A$2:$O$2221,11,FALSE)</f>
        <v>0</v>
      </c>
      <c r="T1268" s="26">
        <f>VLOOKUP($A$2:$A$2221,'[2]Customer Answer 5 &amp; 6'!$A$2:$O$2221,12,FALSE)</f>
        <v>1</v>
      </c>
      <c r="U1268" s="26">
        <f>VLOOKUP($A$2:$A$2221,'[2]Customer Answer 5 &amp; 6'!$A$2:$O$2221,13,FALSE)</f>
        <v>0</v>
      </c>
      <c r="V1268" s="26">
        <f>VLOOKUP($A$2:$A$2221,'[2]Customer Answer 5 &amp; 6'!$A$2:$O$2221,14,FALSE)</f>
        <v>0</v>
      </c>
      <c r="W1268" s="27" t="str">
        <f>VLOOKUP($A$2:$A$2221,'[2]Customer Answer 5 &amp; 6'!$A$2:$O$2221,15,FALSE)</f>
        <v>Florida</v>
      </c>
      <c r="X1268" s="21">
        <f>VLOOKUP($A$2:$A$2221,'[2]Sales Answer 1 &amp; 2'!$A$2:$N$2221,3,FALSE)</f>
        <v>11</v>
      </c>
      <c r="Y1268" s="21">
        <f>VLOOKUP($A$2:$A$2221,'[2]Sales Answer 1 &amp; 2'!$A$2:$N$2221,4,FALSE)</f>
        <v>5</v>
      </c>
      <c r="Z1268" s="21">
        <f>VLOOKUP($A$2:$A$2221,'[2]Sales Answer 1 &amp; 2'!$A$2:$N$2221,5,FALSE)</f>
        <v>22</v>
      </c>
      <c r="AA1268" s="21">
        <f>VLOOKUP($A$2:$A$2221,'[2]Sales Answer 1 &amp; 2'!$A$2:$N$2221,6,FALSE)</f>
        <v>16</v>
      </c>
      <c r="AB1268" s="21">
        <f>VLOOKUP($A$2:$A$2221,'[2]Sales Answer 1 &amp; 2'!$A$2:$N$2221,7,FALSE)</f>
        <v>5</v>
      </c>
    </row>
    <row r="1269" spans="1:28" ht="15" thickBot="1" x14ac:dyDescent="0.35">
      <c r="A1269" s="12">
        <v>2858</v>
      </c>
      <c r="B1269" s="13">
        <v>0</v>
      </c>
      <c r="C1269" s="13">
        <v>1</v>
      </c>
      <c r="D1269" s="13">
        <v>0</v>
      </c>
      <c r="E1269" s="13">
        <v>0</v>
      </c>
      <c r="F1269" s="13">
        <v>0</v>
      </c>
      <c r="G1269" s="13">
        <v>0</v>
      </c>
      <c r="H1269" s="13">
        <v>0</v>
      </c>
      <c r="I1269" s="14">
        <v>43762</v>
      </c>
      <c r="J1269" s="22">
        <f>VLOOKUP($A$2:$A$2221,'[2]Customer Answer 5 &amp; 6'!$A$2:$O$2221,2,FALSE)</f>
        <v>162772</v>
      </c>
      <c r="K1269" s="23">
        <f>VLOOKUP($A$2:$A$2221,'[2]Customer Answer 5 &amp; 6'!$A$2:$O$2221,3,FALSE)</f>
        <v>0</v>
      </c>
      <c r="L1269" s="24">
        <f>VLOOKUP($A$2:$A$2221,'[2]Customer Answer 5 &amp; 6'!$A$2:$O$2221,4,FALSE)</f>
        <v>1</v>
      </c>
      <c r="M1269" s="25">
        <f>VLOOKUP($A$2:$A$2221,'[2]Customer Answer 5 &amp; 6'!$A$2:$O$2221,5,FALSE)</f>
        <v>51</v>
      </c>
      <c r="N1269">
        <f>VLOOKUP($A$2:$A$2221,'[2]Customer Answer 5 &amp; 6'!$A$2:$O$2221,6,FALSE)</f>
        <v>0</v>
      </c>
      <c r="O1269">
        <f>VLOOKUP($A$2:$A$2221,'[2]Customer Answer 5 &amp; 6'!$A$2:$O$2221,7,FALSE)</f>
        <v>0</v>
      </c>
      <c r="P1269">
        <f>VLOOKUP($A$2:$A$2221,'[2]Customer Answer 5 &amp; 6'!$A$2:$O$2221,8,FALSE)</f>
        <v>1</v>
      </c>
      <c r="Q1269">
        <f>VLOOKUP($A$2:$A$2221,'[2]Customer Answer 5 &amp; 6'!$A$2:$O$2221,9,FALSE)</f>
        <v>0</v>
      </c>
      <c r="R1269">
        <f>VLOOKUP($A$2:$A$2221,'[2]Customer Answer 5 &amp; 6'!$A$2:$O$2221,10,FALSE)</f>
        <v>0</v>
      </c>
      <c r="S1269" s="26">
        <f>VLOOKUP($A$2:$A$2221,'[2]Customer Answer 5 &amp; 6'!$A$2:$O$2221,11,FALSE)</f>
        <v>0</v>
      </c>
      <c r="T1269" s="26">
        <f>VLOOKUP($A$2:$A$2221,'[2]Customer Answer 5 &amp; 6'!$A$2:$O$2221,12,FALSE)</f>
        <v>0</v>
      </c>
      <c r="U1269" s="26">
        <f>VLOOKUP($A$2:$A$2221,'[2]Customer Answer 5 &amp; 6'!$A$2:$O$2221,13,FALSE)</f>
        <v>1</v>
      </c>
      <c r="V1269" s="26">
        <f>VLOOKUP($A$2:$A$2221,'[2]Customer Answer 5 &amp; 6'!$A$2:$O$2221,14,FALSE)</f>
        <v>0</v>
      </c>
      <c r="W1269" s="27" t="str">
        <f>VLOOKUP($A$2:$A$2221,'[2]Customer Answer 5 &amp; 6'!$A$2:$O$2221,15,FALSE)</f>
        <v>New York</v>
      </c>
      <c r="X1269" s="21">
        <f>VLOOKUP($A$2:$A$2221,'[2]Sales Answer 1 &amp; 2'!$A$2:$N$2221,3,FALSE)</f>
        <v>1507</v>
      </c>
      <c r="Y1269" s="21">
        <f>VLOOKUP($A$2:$A$2221,'[2]Sales Answer 1 &amp; 2'!$A$2:$N$2221,4,FALSE)</f>
        <v>127</v>
      </c>
      <c r="Z1269" s="21">
        <f>VLOOKUP($A$2:$A$2221,'[2]Sales Answer 1 &amp; 2'!$A$2:$N$2221,5,FALSE)</f>
        <v>407</v>
      </c>
      <c r="AA1269" s="21">
        <f>VLOOKUP($A$2:$A$2221,'[2]Sales Answer 1 &amp; 2'!$A$2:$N$2221,6,FALSE)</f>
        <v>112</v>
      </c>
      <c r="AB1269" s="21">
        <f>VLOOKUP($A$2:$A$2221,'[2]Sales Answer 1 &amp; 2'!$A$2:$N$2221,7,FALSE)</f>
        <v>21</v>
      </c>
    </row>
    <row r="1270" spans="1:28" ht="15" thickBot="1" x14ac:dyDescent="0.35">
      <c r="A1270" s="12">
        <v>1900</v>
      </c>
      <c r="B1270" s="13">
        <v>0</v>
      </c>
      <c r="C1270" s="13">
        <v>0</v>
      </c>
      <c r="D1270" s="13">
        <v>0</v>
      </c>
      <c r="E1270" s="13">
        <v>1</v>
      </c>
      <c r="F1270" s="13">
        <v>0</v>
      </c>
      <c r="G1270" s="13">
        <v>0</v>
      </c>
      <c r="H1270" s="13">
        <v>0</v>
      </c>
      <c r="I1270" s="14">
        <v>43761</v>
      </c>
      <c r="J1270" s="22">
        <f>VLOOKUP($A$2:$A$2221,'[2]Customer Answer 5 &amp; 6'!$A$2:$O$2221,2,FALSE)</f>
        <v>174637</v>
      </c>
      <c r="K1270" s="23">
        <f>VLOOKUP($A$2:$A$2221,'[2]Customer Answer 5 &amp; 6'!$A$2:$O$2221,3,FALSE)</f>
        <v>0</v>
      </c>
      <c r="L1270" s="24">
        <f>VLOOKUP($A$2:$A$2221,'[2]Customer Answer 5 &amp; 6'!$A$2:$O$2221,4,FALSE)</f>
        <v>0</v>
      </c>
      <c r="M1270" s="25">
        <f>VLOOKUP($A$2:$A$2221,'[2]Customer Answer 5 &amp; 6'!$A$2:$O$2221,5,FALSE)</f>
        <v>66</v>
      </c>
      <c r="N1270">
        <f>VLOOKUP($A$2:$A$2221,'[2]Customer Answer 5 &amp; 6'!$A$2:$O$2221,6,FALSE)</f>
        <v>0</v>
      </c>
      <c r="O1270">
        <f>VLOOKUP($A$2:$A$2221,'[2]Customer Answer 5 &amp; 6'!$A$2:$O$2221,7,FALSE)</f>
        <v>0</v>
      </c>
      <c r="P1270">
        <f>VLOOKUP($A$2:$A$2221,'[2]Customer Answer 5 &amp; 6'!$A$2:$O$2221,8,FALSE)</f>
        <v>1</v>
      </c>
      <c r="Q1270">
        <f>VLOOKUP($A$2:$A$2221,'[2]Customer Answer 5 &amp; 6'!$A$2:$O$2221,9,FALSE)</f>
        <v>0</v>
      </c>
      <c r="R1270">
        <f>VLOOKUP($A$2:$A$2221,'[2]Customer Answer 5 &amp; 6'!$A$2:$O$2221,10,FALSE)</f>
        <v>0</v>
      </c>
      <c r="S1270" s="26">
        <f>VLOOKUP($A$2:$A$2221,'[2]Customer Answer 5 &amp; 6'!$A$2:$O$2221,11,FALSE)</f>
        <v>0</v>
      </c>
      <c r="T1270" s="26">
        <f>VLOOKUP($A$2:$A$2221,'[2]Customer Answer 5 &amp; 6'!$A$2:$O$2221,12,FALSE)</f>
        <v>0</v>
      </c>
      <c r="U1270" s="26">
        <f>VLOOKUP($A$2:$A$2221,'[2]Customer Answer 5 &amp; 6'!$A$2:$O$2221,13,FALSE)</f>
        <v>0</v>
      </c>
      <c r="V1270" s="26">
        <f>VLOOKUP($A$2:$A$2221,'[2]Customer Answer 5 &amp; 6'!$A$2:$O$2221,14,FALSE)</f>
        <v>1</v>
      </c>
      <c r="W1270" s="27" t="str">
        <f>VLOOKUP($A$2:$A$2221,'[2]Customer Answer 5 &amp; 6'!$A$2:$O$2221,15,FALSE)</f>
        <v>Other</v>
      </c>
      <c r="X1270" s="21">
        <f>VLOOKUP($A$2:$A$2221,'[2]Sales Answer 1 &amp; 2'!$A$2:$N$2221,3,FALSE)</f>
        <v>2246</v>
      </c>
      <c r="Y1270" s="21">
        <f>VLOOKUP($A$2:$A$2221,'[2]Sales Answer 1 &amp; 2'!$A$2:$N$2221,4,FALSE)</f>
        <v>150</v>
      </c>
      <c r="Z1270" s="21">
        <f>VLOOKUP($A$2:$A$2221,'[2]Sales Answer 1 &amp; 2'!$A$2:$N$2221,5,FALSE)</f>
        <v>1086</v>
      </c>
      <c r="AA1270" s="21">
        <f>VLOOKUP($A$2:$A$2221,'[2]Sales Answer 1 &amp; 2'!$A$2:$N$2221,6,FALSE)</f>
        <v>342</v>
      </c>
      <c r="AB1270" s="21">
        <f>VLOOKUP($A$2:$A$2221,'[2]Sales Answer 1 &amp; 2'!$A$2:$N$2221,7,FALSE)</f>
        <v>0</v>
      </c>
    </row>
    <row r="1271" spans="1:28" ht="15" thickBot="1" x14ac:dyDescent="0.35">
      <c r="A1271" s="12">
        <v>2624</v>
      </c>
      <c r="B1271" s="13">
        <v>0</v>
      </c>
      <c r="C1271" s="13">
        <v>0</v>
      </c>
      <c r="D1271" s="13">
        <v>0</v>
      </c>
      <c r="E1271" s="13">
        <v>0</v>
      </c>
      <c r="F1271" s="13">
        <v>0</v>
      </c>
      <c r="G1271" s="13">
        <v>0</v>
      </c>
      <c r="H1271" s="13">
        <v>1</v>
      </c>
      <c r="I1271" s="14">
        <v>43761</v>
      </c>
      <c r="J1271" s="22">
        <f>VLOOKUP($A$2:$A$2221,'[2]Customer Answer 5 &amp; 6'!$A$2:$O$2221,2,FALSE)</f>
        <v>157136</v>
      </c>
      <c r="K1271" s="23">
        <f>VLOOKUP($A$2:$A$2221,'[2]Customer Answer 5 &amp; 6'!$A$2:$O$2221,3,FALSE)</f>
        <v>0</v>
      </c>
      <c r="L1271" s="24">
        <f>VLOOKUP($A$2:$A$2221,'[2]Customer Answer 5 &amp; 6'!$A$2:$O$2221,4,FALSE)</f>
        <v>0</v>
      </c>
      <c r="M1271" s="25">
        <f>VLOOKUP($A$2:$A$2221,'[2]Customer Answer 5 &amp; 6'!$A$2:$O$2221,5,FALSE)</f>
        <v>53</v>
      </c>
      <c r="N1271">
        <f>VLOOKUP($A$2:$A$2221,'[2]Customer Answer 5 &amp; 6'!$A$2:$O$2221,6,FALSE)</f>
        <v>1</v>
      </c>
      <c r="O1271">
        <f>VLOOKUP($A$2:$A$2221,'[2]Customer Answer 5 &amp; 6'!$A$2:$O$2221,7,FALSE)</f>
        <v>0</v>
      </c>
      <c r="P1271">
        <f>VLOOKUP($A$2:$A$2221,'[2]Customer Answer 5 &amp; 6'!$A$2:$O$2221,8,FALSE)</f>
        <v>0</v>
      </c>
      <c r="Q1271">
        <f>VLOOKUP($A$2:$A$2221,'[2]Customer Answer 5 &amp; 6'!$A$2:$O$2221,9,FALSE)</f>
        <v>0</v>
      </c>
      <c r="R1271">
        <f>VLOOKUP($A$2:$A$2221,'[2]Customer Answer 5 &amp; 6'!$A$2:$O$2221,10,FALSE)</f>
        <v>0</v>
      </c>
      <c r="S1271" s="26">
        <f>VLOOKUP($A$2:$A$2221,'[2]Customer Answer 5 &amp; 6'!$A$2:$O$2221,11,FALSE)</f>
        <v>0</v>
      </c>
      <c r="T1271" s="26">
        <f>VLOOKUP($A$2:$A$2221,'[2]Customer Answer 5 &amp; 6'!$A$2:$O$2221,12,FALSE)</f>
        <v>1</v>
      </c>
      <c r="U1271" s="26">
        <f>VLOOKUP($A$2:$A$2221,'[2]Customer Answer 5 &amp; 6'!$A$2:$O$2221,13,FALSE)</f>
        <v>0</v>
      </c>
      <c r="V1271" s="26">
        <f>VLOOKUP($A$2:$A$2221,'[2]Customer Answer 5 &amp; 6'!$A$2:$O$2221,14,FALSE)</f>
        <v>0</v>
      </c>
      <c r="W1271" s="27" t="str">
        <f>VLOOKUP($A$2:$A$2221,'[2]Customer Answer 5 &amp; 6'!$A$2:$O$2221,15,FALSE)</f>
        <v>New York</v>
      </c>
      <c r="X1271" s="21">
        <f>VLOOKUP($A$2:$A$2221,'[2]Sales Answer 1 &amp; 2'!$A$2:$N$2221,3,FALSE)</f>
        <v>734</v>
      </c>
      <c r="Y1271" s="21">
        <f>VLOOKUP($A$2:$A$2221,'[2]Sales Answer 1 &amp; 2'!$A$2:$N$2221,4,FALSE)</f>
        <v>385</v>
      </c>
      <c r="Z1271" s="21">
        <f>VLOOKUP($A$2:$A$2221,'[2]Sales Answer 1 &amp; 2'!$A$2:$N$2221,5,FALSE)</f>
        <v>1647</v>
      </c>
      <c r="AA1271" s="21">
        <f>VLOOKUP($A$2:$A$2221,'[2]Sales Answer 1 &amp; 2'!$A$2:$N$2221,6,FALSE)</f>
        <v>94</v>
      </c>
      <c r="AB1271" s="21">
        <f>VLOOKUP($A$2:$A$2221,'[2]Sales Answer 1 &amp; 2'!$A$2:$N$2221,7,FALSE)</f>
        <v>33</v>
      </c>
    </row>
    <row r="1272" spans="1:28" ht="15" thickBot="1" x14ac:dyDescent="0.35">
      <c r="A1272" s="12">
        <v>1095</v>
      </c>
      <c r="B1272" s="13">
        <v>0</v>
      </c>
      <c r="C1272" s="13">
        <v>0</v>
      </c>
      <c r="D1272" s="13">
        <v>0</v>
      </c>
      <c r="E1272" s="13">
        <v>0</v>
      </c>
      <c r="F1272" s="13">
        <v>0</v>
      </c>
      <c r="G1272" s="13">
        <v>0</v>
      </c>
      <c r="H1272" s="13">
        <v>0</v>
      </c>
      <c r="I1272" s="14">
        <v>43760</v>
      </c>
      <c r="J1272" s="22">
        <f>VLOOKUP($A$2:$A$2221,'[2]Customer Answer 5 &amp; 6'!$A$2:$O$2221,2,FALSE)</f>
        <v>165846</v>
      </c>
      <c r="K1272" s="23">
        <f>VLOOKUP($A$2:$A$2221,'[2]Customer Answer 5 &amp; 6'!$A$2:$O$2221,3,FALSE)</f>
        <v>0</v>
      </c>
      <c r="L1272" s="24">
        <f>VLOOKUP($A$2:$A$2221,'[2]Customer Answer 5 &amp; 6'!$A$2:$O$2221,4,FALSE)</f>
        <v>0</v>
      </c>
      <c r="M1272" s="25">
        <f>VLOOKUP($A$2:$A$2221,'[2]Customer Answer 5 &amp; 6'!$A$2:$O$2221,5,FALSE)</f>
        <v>75</v>
      </c>
      <c r="N1272">
        <f>VLOOKUP($A$2:$A$2221,'[2]Customer Answer 5 &amp; 6'!$A$2:$O$2221,6,FALSE)</f>
        <v>0</v>
      </c>
      <c r="O1272">
        <f>VLOOKUP($A$2:$A$2221,'[2]Customer Answer 5 &amp; 6'!$A$2:$O$2221,7,FALSE)</f>
        <v>1</v>
      </c>
      <c r="P1272">
        <f>VLOOKUP($A$2:$A$2221,'[2]Customer Answer 5 &amp; 6'!$A$2:$O$2221,8,FALSE)</f>
        <v>0</v>
      </c>
      <c r="Q1272">
        <f>VLOOKUP($A$2:$A$2221,'[2]Customer Answer 5 &amp; 6'!$A$2:$O$2221,9,FALSE)</f>
        <v>0</v>
      </c>
      <c r="R1272">
        <f>VLOOKUP($A$2:$A$2221,'[2]Customer Answer 5 &amp; 6'!$A$2:$O$2221,10,FALSE)</f>
        <v>0</v>
      </c>
      <c r="S1272" s="26">
        <f>VLOOKUP($A$2:$A$2221,'[2]Customer Answer 5 &amp; 6'!$A$2:$O$2221,11,FALSE)</f>
        <v>0</v>
      </c>
      <c r="T1272" s="26">
        <f>VLOOKUP($A$2:$A$2221,'[2]Customer Answer 5 &amp; 6'!$A$2:$O$2221,12,FALSE)</f>
        <v>0</v>
      </c>
      <c r="U1272" s="26">
        <f>VLOOKUP($A$2:$A$2221,'[2]Customer Answer 5 &amp; 6'!$A$2:$O$2221,13,FALSE)</f>
        <v>0</v>
      </c>
      <c r="V1272" s="26">
        <f>VLOOKUP($A$2:$A$2221,'[2]Customer Answer 5 &amp; 6'!$A$2:$O$2221,14,FALSE)</f>
        <v>1</v>
      </c>
      <c r="W1272" s="27" t="str">
        <f>VLOOKUP($A$2:$A$2221,'[2]Customer Answer 5 &amp; 6'!$A$2:$O$2221,15,FALSE)</f>
        <v>Texas</v>
      </c>
      <c r="X1272" s="21">
        <f>VLOOKUP($A$2:$A$2221,'[2]Sales Answer 1 &amp; 2'!$A$2:$N$2221,3,FALSE)</f>
        <v>1416</v>
      </c>
      <c r="Y1272" s="21">
        <f>VLOOKUP($A$2:$A$2221,'[2]Sales Answer 1 &amp; 2'!$A$2:$N$2221,4,FALSE)</f>
        <v>204</v>
      </c>
      <c r="Z1272" s="21">
        <f>VLOOKUP($A$2:$A$2221,'[2]Sales Answer 1 &amp; 2'!$A$2:$N$2221,5,FALSE)</f>
        <v>695</v>
      </c>
      <c r="AA1272" s="21">
        <f>VLOOKUP($A$2:$A$2221,'[2]Sales Answer 1 &amp; 2'!$A$2:$N$2221,6,FALSE)</f>
        <v>201</v>
      </c>
      <c r="AB1272" s="21">
        <f>VLOOKUP($A$2:$A$2221,'[2]Sales Answer 1 &amp; 2'!$A$2:$N$2221,7,FALSE)</f>
        <v>101</v>
      </c>
    </row>
    <row r="1273" spans="1:28" ht="15" thickBot="1" x14ac:dyDescent="0.35">
      <c r="A1273" s="12">
        <v>1180</v>
      </c>
      <c r="B1273" s="13">
        <v>0</v>
      </c>
      <c r="C1273" s="13">
        <v>0</v>
      </c>
      <c r="D1273" s="13">
        <v>0</v>
      </c>
      <c r="E1273" s="13">
        <v>0</v>
      </c>
      <c r="F1273" s="13">
        <v>0</v>
      </c>
      <c r="G1273" s="13">
        <v>0</v>
      </c>
      <c r="H1273" s="13">
        <v>0</v>
      </c>
      <c r="I1273" s="14">
        <v>43760</v>
      </c>
      <c r="J1273" s="22">
        <f>VLOOKUP($A$2:$A$2221,'[2]Customer Answer 5 &amp; 6'!$A$2:$O$2221,2,FALSE)</f>
        <v>166973</v>
      </c>
      <c r="K1273" s="23">
        <f>VLOOKUP($A$2:$A$2221,'[2]Customer Answer 5 &amp; 6'!$A$2:$O$2221,3,FALSE)</f>
        <v>0</v>
      </c>
      <c r="L1273" s="24">
        <f>VLOOKUP($A$2:$A$2221,'[2]Customer Answer 5 &amp; 6'!$A$2:$O$2221,4,FALSE)</f>
        <v>0</v>
      </c>
      <c r="M1273" s="25">
        <f>VLOOKUP($A$2:$A$2221,'[2]Customer Answer 5 &amp; 6'!$A$2:$O$2221,5,FALSE)</f>
        <v>31</v>
      </c>
      <c r="N1273">
        <f>VLOOKUP($A$2:$A$2221,'[2]Customer Answer 5 &amp; 6'!$A$2:$O$2221,6,FALSE)</f>
        <v>0</v>
      </c>
      <c r="O1273">
        <f>VLOOKUP($A$2:$A$2221,'[2]Customer Answer 5 &amp; 6'!$A$2:$O$2221,7,FALSE)</f>
        <v>0</v>
      </c>
      <c r="P1273">
        <f>VLOOKUP($A$2:$A$2221,'[2]Customer Answer 5 &amp; 6'!$A$2:$O$2221,8,FALSE)</f>
        <v>0</v>
      </c>
      <c r="Q1273">
        <f>VLOOKUP($A$2:$A$2221,'[2]Customer Answer 5 &amp; 6'!$A$2:$O$2221,9,FALSE)</f>
        <v>1</v>
      </c>
      <c r="R1273">
        <f>VLOOKUP($A$2:$A$2221,'[2]Customer Answer 5 &amp; 6'!$A$2:$O$2221,10,FALSE)</f>
        <v>0</v>
      </c>
      <c r="S1273" s="26">
        <f>VLOOKUP($A$2:$A$2221,'[2]Customer Answer 5 &amp; 6'!$A$2:$O$2221,11,FALSE)</f>
        <v>0</v>
      </c>
      <c r="T1273" s="26">
        <f>VLOOKUP($A$2:$A$2221,'[2]Customer Answer 5 &amp; 6'!$A$2:$O$2221,12,FALSE)</f>
        <v>0</v>
      </c>
      <c r="U1273" s="26">
        <f>VLOOKUP($A$2:$A$2221,'[2]Customer Answer 5 &amp; 6'!$A$2:$O$2221,13,FALSE)</f>
        <v>0</v>
      </c>
      <c r="V1273" s="26">
        <f>VLOOKUP($A$2:$A$2221,'[2]Customer Answer 5 &amp; 6'!$A$2:$O$2221,14,FALSE)</f>
        <v>1</v>
      </c>
      <c r="W1273" s="27" t="str">
        <f>VLOOKUP($A$2:$A$2221,'[2]Customer Answer 5 &amp; 6'!$A$2:$O$2221,15,FALSE)</f>
        <v>Other</v>
      </c>
      <c r="X1273" s="21">
        <f>VLOOKUP($A$2:$A$2221,'[2]Sales Answer 1 &amp; 2'!$A$2:$N$2221,3,FALSE)</f>
        <v>1162</v>
      </c>
      <c r="Y1273" s="21">
        <f>VLOOKUP($A$2:$A$2221,'[2]Sales Answer 1 &amp; 2'!$A$2:$N$2221,4,FALSE)</f>
        <v>55</v>
      </c>
      <c r="Z1273" s="21">
        <f>VLOOKUP($A$2:$A$2221,'[2]Sales Answer 1 &amp; 2'!$A$2:$N$2221,5,FALSE)</f>
        <v>1077</v>
      </c>
      <c r="AA1273" s="21">
        <f>VLOOKUP($A$2:$A$2221,'[2]Sales Answer 1 &amp; 2'!$A$2:$N$2221,6,FALSE)</f>
        <v>366</v>
      </c>
      <c r="AB1273" s="21">
        <f>VLOOKUP($A$2:$A$2221,'[2]Sales Answer 1 &amp; 2'!$A$2:$N$2221,7,FALSE)</f>
        <v>282</v>
      </c>
    </row>
    <row r="1274" spans="1:28" ht="15" thickBot="1" x14ac:dyDescent="0.35">
      <c r="A1274" s="12">
        <v>1350</v>
      </c>
      <c r="B1274" s="13">
        <v>0</v>
      </c>
      <c r="C1274" s="13">
        <v>0</v>
      </c>
      <c r="D1274" s="13">
        <v>0</v>
      </c>
      <c r="E1274" s="13">
        <v>0</v>
      </c>
      <c r="F1274" s="13">
        <v>0</v>
      </c>
      <c r="G1274" s="13">
        <v>0</v>
      </c>
      <c r="H1274" s="13">
        <v>0</v>
      </c>
      <c r="I1274" s="14">
        <v>43760</v>
      </c>
      <c r="J1274" s="22">
        <f>VLOOKUP($A$2:$A$2221,'[2]Customer Answer 5 &amp; 6'!$A$2:$O$2221,2,FALSE)</f>
        <v>179530</v>
      </c>
      <c r="K1274" s="23">
        <f>VLOOKUP($A$2:$A$2221,'[2]Customer Answer 5 &amp; 6'!$A$2:$O$2221,3,FALSE)</f>
        <v>0</v>
      </c>
      <c r="L1274" s="24">
        <f>VLOOKUP($A$2:$A$2221,'[2]Customer Answer 5 &amp; 6'!$A$2:$O$2221,4,FALSE)</f>
        <v>0</v>
      </c>
      <c r="M1274" s="25">
        <f>VLOOKUP($A$2:$A$2221,'[2]Customer Answer 5 &amp; 6'!$A$2:$O$2221,5,FALSE)</f>
        <v>60</v>
      </c>
      <c r="N1274">
        <f>VLOOKUP($A$2:$A$2221,'[2]Customer Answer 5 &amp; 6'!$A$2:$O$2221,6,FALSE)</f>
        <v>0</v>
      </c>
      <c r="O1274">
        <f>VLOOKUP($A$2:$A$2221,'[2]Customer Answer 5 &amp; 6'!$A$2:$O$2221,7,FALSE)</f>
        <v>1</v>
      </c>
      <c r="P1274">
        <f>VLOOKUP($A$2:$A$2221,'[2]Customer Answer 5 &amp; 6'!$A$2:$O$2221,8,FALSE)</f>
        <v>0</v>
      </c>
      <c r="Q1274">
        <f>VLOOKUP($A$2:$A$2221,'[2]Customer Answer 5 &amp; 6'!$A$2:$O$2221,9,FALSE)</f>
        <v>0</v>
      </c>
      <c r="R1274">
        <f>VLOOKUP($A$2:$A$2221,'[2]Customer Answer 5 &amp; 6'!$A$2:$O$2221,10,FALSE)</f>
        <v>0</v>
      </c>
      <c r="S1274" s="26">
        <f>VLOOKUP($A$2:$A$2221,'[2]Customer Answer 5 &amp; 6'!$A$2:$O$2221,11,FALSE)</f>
        <v>0</v>
      </c>
      <c r="T1274" s="26">
        <f>VLOOKUP($A$2:$A$2221,'[2]Customer Answer 5 &amp; 6'!$A$2:$O$2221,12,FALSE)</f>
        <v>1</v>
      </c>
      <c r="U1274" s="26">
        <f>VLOOKUP($A$2:$A$2221,'[2]Customer Answer 5 &amp; 6'!$A$2:$O$2221,13,FALSE)</f>
        <v>0</v>
      </c>
      <c r="V1274" s="26">
        <f>VLOOKUP($A$2:$A$2221,'[2]Customer Answer 5 &amp; 6'!$A$2:$O$2221,14,FALSE)</f>
        <v>0</v>
      </c>
      <c r="W1274" s="27" t="str">
        <f>VLOOKUP($A$2:$A$2221,'[2]Customer Answer 5 &amp; 6'!$A$2:$O$2221,15,FALSE)</f>
        <v>Florida</v>
      </c>
      <c r="X1274" s="21">
        <f>VLOOKUP($A$2:$A$2221,'[2]Sales Answer 1 &amp; 2'!$A$2:$N$2221,3,FALSE)</f>
        <v>752</v>
      </c>
      <c r="Y1274" s="21">
        <f>VLOOKUP($A$2:$A$2221,'[2]Sales Answer 1 &amp; 2'!$A$2:$N$2221,4,FALSE)</f>
        <v>0</v>
      </c>
      <c r="Z1274" s="21">
        <f>VLOOKUP($A$2:$A$2221,'[2]Sales Answer 1 &amp; 2'!$A$2:$N$2221,5,FALSE)</f>
        <v>1840</v>
      </c>
      <c r="AA1274" s="21">
        <f>VLOOKUP($A$2:$A$2221,'[2]Sales Answer 1 &amp; 2'!$A$2:$N$2221,6,FALSE)</f>
        <v>291</v>
      </c>
      <c r="AB1274" s="21">
        <f>VLOOKUP($A$2:$A$2221,'[2]Sales Answer 1 &amp; 2'!$A$2:$N$2221,7,FALSE)</f>
        <v>95</v>
      </c>
    </row>
    <row r="1275" spans="1:28" ht="15" thickBot="1" x14ac:dyDescent="0.35">
      <c r="A1275" s="12">
        <v>1985</v>
      </c>
      <c r="B1275" s="13">
        <v>0</v>
      </c>
      <c r="C1275" s="13">
        <v>0</v>
      </c>
      <c r="D1275" s="13">
        <v>0</v>
      </c>
      <c r="E1275" s="13">
        <v>0</v>
      </c>
      <c r="F1275" s="13">
        <v>0</v>
      </c>
      <c r="G1275" s="13">
        <v>0</v>
      </c>
      <c r="H1275" s="13">
        <v>0</v>
      </c>
      <c r="I1275" s="14">
        <v>43760</v>
      </c>
      <c r="J1275" s="22">
        <f>VLOOKUP($A$2:$A$2221,'[2]Customer Answer 5 &amp; 6'!$A$2:$O$2221,2,FALSE)</f>
        <v>136930</v>
      </c>
      <c r="K1275" s="23">
        <f>VLOOKUP($A$2:$A$2221,'[2]Customer Answer 5 &amp; 6'!$A$2:$O$2221,3,FALSE)</f>
        <v>0</v>
      </c>
      <c r="L1275" s="24">
        <f>VLOOKUP($A$2:$A$2221,'[2]Customer Answer 5 &amp; 6'!$A$2:$O$2221,4,FALSE)</f>
        <v>1</v>
      </c>
      <c r="M1275" s="25">
        <f>VLOOKUP($A$2:$A$2221,'[2]Customer Answer 5 &amp; 6'!$A$2:$O$2221,5,FALSE)</f>
        <v>66</v>
      </c>
      <c r="N1275">
        <f>VLOOKUP($A$2:$A$2221,'[2]Customer Answer 5 &amp; 6'!$A$2:$O$2221,6,FALSE)</f>
        <v>0</v>
      </c>
      <c r="O1275">
        <f>VLOOKUP($A$2:$A$2221,'[2]Customer Answer 5 &amp; 6'!$A$2:$O$2221,7,FALSE)</f>
        <v>1</v>
      </c>
      <c r="P1275">
        <f>VLOOKUP($A$2:$A$2221,'[2]Customer Answer 5 &amp; 6'!$A$2:$O$2221,8,FALSE)</f>
        <v>0</v>
      </c>
      <c r="Q1275">
        <f>VLOOKUP($A$2:$A$2221,'[2]Customer Answer 5 &amp; 6'!$A$2:$O$2221,9,FALSE)</f>
        <v>0</v>
      </c>
      <c r="R1275">
        <f>VLOOKUP($A$2:$A$2221,'[2]Customer Answer 5 &amp; 6'!$A$2:$O$2221,10,FALSE)</f>
        <v>0</v>
      </c>
      <c r="S1275" s="26">
        <f>VLOOKUP($A$2:$A$2221,'[2]Customer Answer 5 &amp; 6'!$A$2:$O$2221,11,FALSE)</f>
        <v>0</v>
      </c>
      <c r="T1275" s="26">
        <f>VLOOKUP($A$2:$A$2221,'[2]Customer Answer 5 &amp; 6'!$A$2:$O$2221,12,FALSE)</f>
        <v>0</v>
      </c>
      <c r="U1275" s="26">
        <f>VLOOKUP($A$2:$A$2221,'[2]Customer Answer 5 &amp; 6'!$A$2:$O$2221,13,FALSE)</f>
        <v>0</v>
      </c>
      <c r="V1275" s="26">
        <f>VLOOKUP($A$2:$A$2221,'[2]Customer Answer 5 &amp; 6'!$A$2:$O$2221,14,FALSE)</f>
        <v>1</v>
      </c>
      <c r="W1275" s="27" t="str">
        <f>VLOOKUP($A$2:$A$2221,'[2]Customer Answer 5 &amp; 6'!$A$2:$O$2221,15,FALSE)</f>
        <v>California</v>
      </c>
      <c r="X1275" s="21">
        <f>VLOOKUP($A$2:$A$2221,'[2]Sales Answer 1 &amp; 2'!$A$2:$N$2221,3,FALSE)</f>
        <v>827</v>
      </c>
      <c r="Y1275" s="21">
        <f>VLOOKUP($A$2:$A$2221,'[2]Sales Answer 1 &amp; 2'!$A$2:$N$2221,4,FALSE)</f>
        <v>7</v>
      </c>
      <c r="Z1275" s="21">
        <f>VLOOKUP($A$2:$A$2221,'[2]Sales Answer 1 &amp; 2'!$A$2:$N$2221,5,FALSE)</f>
        <v>115</v>
      </c>
      <c r="AA1275" s="21">
        <f>VLOOKUP($A$2:$A$2221,'[2]Sales Answer 1 &amp; 2'!$A$2:$N$2221,6,FALSE)</f>
        <v>0</v>
      </c>
      <c r="AB1275" s="21">
        <f>VLOOKUP($A$2:$A$2221,'[2]Sales Answer 1 &amp; 2'!$A$2:$N$2221,7,FALSE)</f>
        <v>7</v>
      </c>
    </row>
    <row r="1276" spans="1:28" ht="15" thickBot="1" x14ac:dyDescent="0.35">
      <c r="A1276" s="12">
        <v>2103</v>
      </c>
      <c r="B1276" s="13">
        <v>0</v>
      </c>
      <c r="C1276" s="13">
        <v>0</v>
      </c>
      <c r="D1276" s="13">
        <v>0</v>
      </c>
      <c r="E1276" s="13">
        <v>0</v>
      </c>
      <c r="F1276" s="13">
        <v>0</v>
      </c>
      <c r="G1276" s="13">
        <v>0</v>
      </c>
      <c r="H1276" s="13">
        <v>0</v>
      </c>
      <c r="I1276" s="14">
        <v>43760</v>
      </c>
      <c r="J1276" s="22">
        <f>VLOOKUP($A$2:$A$2221,'[2]Customer Answer 5 &amp; 6'!$A$2:$O$2221,2,FALSE)</f>
        <v>152034</v>
      </c>
      <c r="K1276" s="23">
        <f>VLOOKUP($A$2:$A$2221,'[2]Customer Answer 5 &amp; 6'!$A$2:$O$2221,3,FALSE)</f>
        <v>1</v>
      </c>
      <c r="L1276" s="24">
        <f>VLOOKUP($A$2:$A$2221,'[2]Customer Answer 5 &amp; 6'!$A$2:$O$2221,4,FALSE)</f>
        <v>1</v>
      </c>
      <c r="M1276" s="25">
        <f>VLOOKUP($A$2:$A$2221,'[2]Customer Answer 5 &amp; 6'!$A$2:$O$2221,5,FALSE)</f>
        <v>47</v>
      </c>
      <c r="N1276">
        <f>VLOOKUP($A$2:$A$2221,'[2]Customer Answer 5 &amp; 6'!$A$2:$O$2221,6,FALSE)</f>
        <v>1</v>
      </c>
      <c r="O1276">
        <f>VLOOKUP($A$2:$A$2221,'[2]Customer Answer 5 &amp; 6'!$A$2:$O$2221,7,FALSE)</f>
        <v>0</v>
      </c>
      <c r="P1276">
        <f>VLOOKUP($A$2:$A$2221,'[2]Customer Answer 5 &amp; 6'!$A$2:$O$2221,8,FALSE)</f>
        <v>0</v>
      </c>
      <c r="Q1276">
        <f>VLOOKUP($A$2:$A$2221,'[2]Customer Answer 5 &amp; 6'!$A$2:$O$2221,9,FALSE)</f>
        <v>0</v>
      </c>
      <c r="R1276">
        <f>VLOOKUP($A$2:$A$2221,'[2]Customer Answer 5 &amp; 6'!$A$2:$O$2221,10,FALSE)</f>
        <v>0</v>
      </c>
      <c r="S1276" s="26">
        <f>VLOOKUP($A$2:$A$2221,'[2]Customer Answer 5 &amp; 6'!$A$2:$O$2221,11,FALSE)</f>
        <v>0</v>
      </c>
      <c r="T1276" s="26">
        <f>VLOOKUP($A$2:$A$2221,'[2]Customer Answer 5 &amp; 6'!$A$2:$O$2221,12,FALSE)</f>
        <v>0</v>
      </c>
      <c r="U1276" s="26">
        <f>VLOOKUP($A$2:$A$2221,'[2]Customer Answer 5 &amp; 6'!$A$2:$O$2221,13,FALSE)</f>
        <v>1</v>
      </c>
      <c r="V1276" s="26">
        <f>VLOOKUP($A$2:$A$2221,'[2]Customer Answer 5 &amp; 6'!$A$2:$O$2221,14,FALSE)</f>
        <v>0</v>
      </c>
      <c r="W1276" s="27" t="str">
        <f>VLOOKUP($A$2:$A$2221,'[2]Customer Answer 5 &amp; 6'!$A$2:$O$2221,15,FALSE)</f>
        <v>Texas</v>
      </c>
      <c r="X1276" s="21">
        <f>VLOOKUP($A$2:$A$2221,'[2]Sales Answer 1 &amp; 2'!$A$2:$N$2221,3,FALSE)</f>
        <v>427</v>
      </c>
      <c r="Y1276" s="21">
        <f>VLOOKUP($A$2:$A$2221,'[2]Sales Answer 1 &amp; 2'!$A$2:$N$2221,4,FALSE)</f>
        <v>0</v>
      </c>
      <c r="Z1276" s="21">
        <f>VLOOKUP($A$2:$A$2221,'[2]Sales Answer 1 &amp; 2'!$A$2:$N$2221,5,FALSE)</f>
        <v>272</v>
      </c>
      <c r="AA1276" s="21">
        <f>VLOOKUP($A$2:$A$2221,'[2]Sales Answer 1 &amp; 2'!$A$2:$N$2221,6,FALSE)</f>
        <v>20</v>
      </c>
      <c r="AB1276" s="21">
        <f>VLOOKUP($A$2:$A$2221,'[2]Sales Answer 1 &amp; 2'!$A$2:$N$2221,7,FALSE)</f>
        <v>38</v>
      </c>
    </row>
    <row r="1277" spans="1:28" ht="15" thickBot="1" x14ac:dyDescent="0.35">
      <c r="A1277" s="12">
        <v>2158</v>
      </c>
      <c r="B1277" s="13">
        <v>0</v>
      </c>
      <c r="C1277" s="13">
        <v>0</v>
      </c>
      <c r="D1277" s="13">
        <v>0</v>
      </c>
      <c r="E1277" s="13">
        <v>0</v>
      </c>
      <c r="F1277" s="13">
        <v>0</v>
      </c>
      <c r="G1277" s="13">
        <v>0</v>
      </c>
      <c r="H1277" s="13">
        <v>0</v>
      </c>
      <c r="I1277" s="14">
        <v>43760</v>
      </c>
      <c r="J1277" s="22">
        <f>VLOOKUP($A$2:$A$2221,'[2]Customer Answer 5 &amp; 6'!$A$2:$O$2221,2,FALSE)</f>
        <v>154386</v>
      </c>
      <c r="K1277" s="23">
        <f>VLOOKUP($A$2:$A$2221,'[2]Customer Answer 5 &amp; 6'!$A$2:$O$2221,3,FALSE)</f>
        <v>0</v>
      </c>
      <c r="L1277" s="24">
        <f>VLOOKUP($A$2:$A$2221,'[2]Customer Answer 5 &amp; 6'!$A$2:$O$2221,4,FALSE)</f>
        <v>1</v>
      </c>
      <c r="M1277" s="25">
        <f>VLOOKUP($A$2:$A$2221,'[2]Customer Answer 5 &amp; 6'!$A$2:$O$2221,5,FALSE)</f>
        <v>39</v>
      </c>
      <c r="N1277">
        <f>VLOOKUP($A$2:$A$2221,'[2]Customer Answer 5 &amp; 6'!$A$2:$O$2221,6,FALSE)</f>
        <v>0</v>
      </c>
      <c r="O1277">
        <f>VLOOKUP($A$2:$A$2221,'[2]Customer Answer 5 &amp; 6'!$A$2:$O$2221,7,FALSE)</f>
        <v>1</v>
      </c>
      <c r="P1277">
        <f>VLOOKUP($A$2:$A$2221,'[2]Customer Answer 5 &amp; 6'!$A$2:$O$2221,8,FALSE)</f>
        <v>0</v>
      </c>
      <c r="Q1277">
        <f>VLOOKUP($A$2:$A$2221,'[2]Customer Answer 5 &amp; 6'!$A$2:$O$2221,9,FALSE)</f>
        <v>0</v>
      </c>
      <c r="R1277">
        <f>VLOOKUP($A$2:$A$2221,'[2]Customer Answer 5 &amp; 6'!$A$2:$O$2221,10,FALSE)</f>
        <v>0</v>
      </c>
      <c r="S1277" s="26">
        <f>VLOOKUP($A$2:$A$2221,'[2]Customer Answer 5 &amp; 6'!$A$2:$O$2221,11,FALSE)</f>
        <v>0</v>
      </c>
      <c r="T1277" s="26">
        <f>VLOOKUP($A$2:$A$2221,'[2]Customer Answer 5 &amp; 6'!$A$2:$O$2221,12,FALSE)</f>
        <v>1</v>
      </c>
      <c r="U1277" s="26">
        <f>VLOOKUP($A$2:$A$2221,'[2]Customer Answer 5 &amp; 6'!$A$2:$O$2221,13,FALSE)</f>
        <v>0</v>
      </c>
      <c r="V1277" s="26">
        <f>VLOOKUP($A$2:$A$2221,'[2]Customer Answer 5 &amp; 6'!$A$2:$O$2221,14,FALSE)</f>
        <v>0</v>
      </c>
      <c r="W1277" s="27" t="str">
        <f>VLOOKUP($A$2:$A$2221,'[2]Customer Answer 5 &amp; 6'!$A$2:$O$2221,15,FALSE)</f>
        <v>Other</v>
      </c>
      <c r="X1277" s="21">
        <f>VLOOKUP($A$2:$A$2221,'[2]Sales Answer 1 &amp; 2'!$A$2:$N$2221,3,FALSE)</f>
        <v>786</v>
      </c>
      <c r="Y1277" s="21">
        <f>VLOOKUP($A$2:$A$2221,'[2]Sales Answer 1 &amp; 2'!$A$2:$N$2221,4,FALSE)</f>
        <v>60</v>
      </c>
      <c r="Z1277" s="21">
        <f>VLOOKUP($A$2:$A$2221,'[2]Sales Answer 1 &amp; 2'!$A$2:$N$2221,5,FALSE)</f>
        <v>182</v>
      </c>
      <c r="AA1277" s="21">
        <f>VLOOKUP($A$2:$A$2221,'[2]Sales Answer 1 &amp; 2'!$A$2:$N$2221,6,FALSE)</f>
        <v>176</v>
      </c>
      <c r="AB1277" s="21">
        <f>VLOOKUP($A$2:$A$2221,'[2]Sales Answer 1 &amp; 2'!$A$2:$N$2221,7,FALSE)</f>
        <v>60</v>
      </c>
    </row>
    <row r="1278" spans="1:28" ht="15" thickBot="1" x14ac:dyDescent="0.35">
      <c r="A1278" s="12">
        <v>1648</v>
      </c>
      <c r="B1278" s="13">
        <v>0</v>
      </c>
      <c r="C1278" s="13">
        <v>0</v>
      </c>
      <c r="D1278" s="13">
        <v>0</v>
      </c>
      <c r="E1278" s="13">
        <v>0</v>
      </c>
      <c r="F1278" s="13">
        <v>0</v>
      </c>
      <c r="G1278" s="13">
        <v>0</v>
      </c>
      <c r="H1278" s="13">
        <v>0</v>
      </c>
      <c r="I1278" s="14">
        <v>43759</v>
      </c>
      <c r="J1278" s="22">
        <f>VLOOKUP($A$2:$A$2221,'[2]Customer Answer 5 &amp; 6'!$A$2:$O$2221,2,FALSE)</f>
        <v>145068</v>
      </c>
      <c r="K1278" s="23">
        <f>VLOOKUP($A$2:$A$2221,'[2]Customer Answer 5 &amp; 6'!$A$2:$O$2221,3,FALSE)</f>
        <v>0</v>
      </c>
      <c r="L1278" s="24">
        <f>VLOOKUP($A$2:$A$2221,'[2]Customer Answer 5 &amp; 6'!$A$2:$O$2221,4,FALSE)</f>
        <v>1</v>
      </c>
      <c r="M1278" s="25">
        <f>VLOOKUP($A$2:$A$2221,'[2]Customer Answer 5 &amp; 6'!$A$2:$O$2221,5,FALSE)</f>
        <v>46</v>
      </c>
      <c r="N1278">
        <f>VLOOKUP($A$2:$A$2221,'[2]Customer Answer 5 &amp; 6'!$A$2:$O$2221,6,FALSE)</f>
        <v>0</v>
      </c>
      <c r="O1278">
        <f>VLOOKUP($A$2:$A$2221,'[2]Customer Answer 5 &amp; 6'!$A$2:$O$2221,7,FALSE)</f>
        <v>0</v>
      </c>
      <c r="P1278">
        <f>VLOOKUP($A$2:$A$2221,'[2]Customer Answer 5 &amp; 6'!$A$2:$O$2221,8,FALSE)</f>
        <v>0</v>
      </c>
      <c r="Q1278">
        <f>VLOOKUP($A$2:$A$2221,'[2]Customer Answer 5 &amp; 6'!$A$2:$O$2221,9,FALSE)</f>
        <v>1</v>
      </c>
      <c r="R1278">
        <f>VLOOKUP($A$2:$A$2221,'[2]Customer Answer 5 &amp; 6'!$A$2:$O$2221,10,FALSE)</f>
        <v>0</v>
      </c>
      <c r="S1278" s="26">
        <f>VLOOKUP($A$2:$A$2221,'[2]Customer Answer 5 &amp; 6'!$A$2:$O$2221,11,FALSE)</f>
        <v>0</v>
      </c>
      <c r="T1278" s="26">
        <f>VLOOKUP($A$2:$A$2221,'[2]Customer Answer 5 &amp; 6'!$A$2:$O$2221,12,FALSE)</f>
        <v>0</v>
      </c>
      <c r="U1278" s="26">
        <f>VLOOKUP($A$2:$A$2221,'[2]Customer Answer 5 &amp; 6'!$A$2:$O$2221,13,FALSE)</f>
        <v>0</v>
      </c>
      <c r="V1278" s="26">
        <f>VLOOKUP($A$2:$A$2221,'[2]Customer Answer 5 &amp; 6'!$A$2:$O$2221,14,FALSE)</f>
        <v>1</v>
      </c>
      <c r="W1278" s="27" t="str">
        <f>VLOOKUP($A$2:$A$2221,'[2]Customer Answer 5 &amp; 6'!$A$2:$O$2221,15,FALSE)</f>
        <v>Other</v>
      </c>
      <c r="X1278" s="21">
        <f>VLOOKUP($A$2:$A$2221,'[2]Sales Answer 1 &amp; 2'!$A$2:$N$2221,3,FALSE)</f>
        <v>45</v>
      </c>
      <c r="Y1278" s="21">
        <f>VLOOKUP($A$2:$A$2221,'[2]Sales Answer 1 &amp; 2'!$A$2:$N$2221,4,FALSE)</f>
        <v>0</v>
      </c>
      <c r="Z1278" s="21">
        <f>VLOOKUP($A$2:$A$2221,'[2]Sales Answer 1 &amp; 2'!$A$2:$N$2221,5,FALSE)</f>
        <v>10</v>
      </c>
      <c r="AA1278" s="21">
        <f>VLOOKUP($A$2:$A$2221,'[2]Sales Answer 1 &amp; 2'!$A$2:$N$2221,6,FALSE)</f>
        <v>0</v>
      </c>
      <c r="AB1278" s="21">
        <f>VLOOKUP($A$2:$A$2221,'[2]Sales Answer 1 &amp; 2'!$A$2:$N$2221,7,FALSE)</f>
        <v>0</v>
      </c>
    </row>
    <row r="1279" spans="1:28" ht="15" thickBot="1" x14ac:dyDescent="0.35">
      <c r="A1279" s="12">
        <v>1220</v>
      </c>
      <c r="B1279" s="13">
        <v>0</v>
      </c>
      <c r="C1279" s="13">
        <v>0</v>
      </c>
      <c r="D1279" s="13">
        <v>0</v>
      </c>
      <c r="E1279" s="13">
        <v>0</v>
      </c>
      <c r="F1279" s="13">
        <v>0</v>
      </c>
      <c r="G1279" s="13">
        <v>0</v>
      </c>
      <c r="H1279" s="13">
        <v>0</v>
      </c>
      <c r="I1279" s="14">
        <v>43758</v>
      </c>
      <c r="J1279" s="22">
        <f>VLOOKUP($A$2:$A$2221,'[2]Customer Answer 5 &amp; 6'!$A$2:$O$2221,2,FALSE)</f>
        <v>138590</v>
      </c>
      <c r="K1279" s="23">
        <f>VLOOKUP($A$2:$A$2221,'[2]Customer Answer 5 &amp; 6'!$A$2:$O$2221,3,FALSE)</f>
        <v>1</v>
      </c>
      <c r="L1279" s="24">
        <f>VLOOKUP($A$2:$A$2221,'[2]Customer Answer 5 &amp; 6'!$A$2:$O$2221,4,FALSE)</f>
        <v>0</v>
      </c>
      <c r="M1279" s="25">
        <f>VLOOKUP($A$2:$A$2221,'[2]Customer Answer 5 &amp; 6'!$A$2:$O$2221,5,FALSE)</f>
        <v>49</v>
      </c>
      <c r="N1279">
        <f>VLOOKUP($A$2:$A$2221,'[2]Customer Answer 5 &amp; 6'!$A$2:$O$2221,6,FALSE)</f>
        <v>0</v>
      </c>
      <c r="O1279">
        <f>VLOOKUP($A$2:$A$2221,'[2]Customer Answer 5 &amp; 6'!$A$2:$O$2221,7,FALSE)</f>
        <v>0</v>
      </c>
      <c r="P1279">
        <f>VLOOKUP($A$2:$A$2221,'[2]Customer Answer 5 &amp; 6'!$A$2:$O$2221,8,FALSE)</f>
        <v>0</v>
      </c>
      <c r="Q1279">
        <f>VLOOKUP($A$2:$A$2221,'[2]Customer Answer 5 &amp; 6'!$A$2:$O$2221,9,FALSE)</f>
        <v>1</v>
      </c>
      <c r="R1279">
        <f>VLOOKUP($A$2:$A$2221,'[2]Customer Answer 5 &amp; 6'!$A$2:$O$2221,10,FALSE)</f>
        <v>0</v>
      </c>
      <c r="S1279" s="26">
        <f>VLOOKUP($A$2:$A$2221,'[2]Customer Answer 5 &amp; 6'!$A$2:$O$2221,11,FALSE)</f>
        <v>0</v>
      </c>
      <c r="T1279" s="26">
        <f>VLOOKUP($A$2:$A$2221,'[2]Customer Answer 5 &amp; 6'!$A$2:$O$2221,12,FALSE)</f>
        <v>1</v>
      </c>
      <c r="U1279" s="26">
        <f>VLOOKUP($A$2:$A$2221,'[2]Customer Answer 5 &amp; 6'!$A$2:$O$2221,13,FALSE)</f>
        <v>0</v>
      </c>
      <c r="V1279" s="26">
        <f>VLOOKUP($A$2:$A$2221,'[2]Customer Answer 5 &amp; 6'!$A$2:$O$2221,14,FALSE)</f>
        <v>0</v>
      </c>
      <c r="W1279" s="27" t="str">
        <f>VLOOKUP($A$2:$A$2221,'[2]Customer Answer 5 &amp; 6'!$A$2:$O$2221,15,FALSE)</f>
        <v>New York</v>
      </c>
      <c r="X1279" s="21">
        <f>VLOOKUP($A$2:$A$2221,'[2]Sales Answer 1 &amp; 2'!$A$2:$N$2221,3,FALSE)</f>
        <v>11</v>
      </c>
      <c r="Y1279" s="21">
        <f>VLOOKUP($A$2:$A$2221,'[2]Sales Answer 1 &amp; 2'!$A$2:$N$2221,4,FALSE)</f>
        <v>4</v>
      </c>
      <c r="Z1279" s="21">
        <f>VLOOKUP($A$2:$A$2221,'[2]Sales Answer 1 &amp; 2'!$A$2:$N$2221,5,FALSE)</f>
        <v>29</v>
      </c>
      <c r="AA1279" s="21">
        <f>VLOOKUP($A$2:$A$2221,'[2]Sales Answer 1 &amp; 2'!$A$2:$N$2221,6,FALSE)</f>
        <v>14</v>
      </c>
      <c r="AB1279" s="21">
        <f>VLOOKUP($A$2:$A$2221,'[2]Sales Answer 1 &amp; 2'!$A$2:$N$2221,7,FALSE)</f>
        <v>11</v>
      </c>
    </row>
    <row r="1280" spans="1:28" ht="15" thickBot="1" x14ac:dyDescent="0.35">
      <c r="A1280" s="12">
        <v>1369</v>
      </c>
      <c r="B1280" s="13">
        <v>0</v>
      </c>
      <c r="C1280" s="13">
        <v>0</v>
      </c>
      <c r="D1280" s="13">
        <v>0</v>
      </c>
      <c r="E1280" s="13">
        <v>0</v>
      </c>
      <c r="F1280" s="13">
        <v>0</v>
      </c>
      <c r="G1280" s="13">
        <v>0</v>
      </c>
      <c r="H1280" s="13">
        <v>0</v>
      </c>
      <c r="I1280" s="14">
        <v>43758</v>
      </c>
      <c r="J1280" s="22">
        <f>VLOOKUP($A$2:$A$2221,'[2]Customer Answer 5 &amp; 6'!$A$2:$O$2221,2,FALSE)</f>
        <v>110245</v>
      </c>
      <c r="K1280" s="23">
        <f>VLOOKUP($A$2:$A$2221,'[2]Customer Answer 5 &amp; 6'!$A$2:$O$2221,3,FALSE)</f>
        <v>1</v>
      </c>
      <c r="L1280" s="24">
        <f>VLOOKUP($A$2:$A$2221,'[2]Customer Answer 5 &amp; 6'!$A$2:$O$2221,4,FALSE)</f>
        <v>0</v>
      </c>
      <c r="M1280" s="25">
        <f>VLOOKUP($A$2:$A$2221,'[2]Customer Answer 5 &amp; 6'!$A$2:$O$2221,5,FALSE)</f>
        <v>49</v>
      </c>
      <c r="N1280">
        <f>VLOOKUP($A$2:$A$2221,'[2]Customer Answer 5 &amp; 6'!$A$2:$O$2221,6,FALSE)</f>
        <v>0</v>
      </c>
      <c r="O1280">
        <f>VLOOKUP($A$2:$A$2221,'[2]Customer Answer 5 &amp; 6'!$A$2:$O$2221,7,FALSE)</f>
        <v>0</v>
      </c>
      <c r="P1280">
        <f>VLOOKUP($A$2:$A$2221,'[2]Customer Answer 5 &amp; 6'!$A$2:$O$2221,8,FALSE)</f>
        <v>1</v>
      </c>
      <c r="Q1280">
        <f>VLOOKUP($A$2:$A$2221,'[2]Customer Answer 5 &amp; 6'!$A$2:$O$2221,9,FALSE)</f>
        <v>0</v>
      </c>
      <c r="R1280">
        <f>VLOOKUP($A$2:$A$2221,'[2]Customer Answer 5 &amp; 6'!$A$2:$O$2221,10,FALSE)</f>
        <v>0</v>
      </c>
      <c r="S1280" s="26">
        <f>VLOOKUP($A$2:$A$2221,'[2]Customer Answer 5 &amp; 6'!$A$2:$O$2221,11,FALSE)</f>
        <v>0</v>
      </c>
      <c r="T1280" s="26">
        <f>VLOOKUP($A$2:$A$2221,'[2]Customer Answer 5 &amp; 6'!$A$2:$O$2221,12,FALSE)</f>
        <v>1</v>
      </c>
      <c r="U1280" s="26">
        <f>VLOOKUP($A$2:$A$2221,'[2]Customer Answer 5 &amp; 6'!$A$2:$O$2221,13,FALSE)</f>
        <v>0</v>
      </c>
      <c r="V1280" s="26">
        <f>VLOOKUP($A$2:$A$2221,'[2]Customer Answer 5 &amp; 6'!$A$2:$O$2221,14,FALSE)</f>
        <v>0</v>
      </c>
      <c r="W1280" s="27" t="str">
        <f>VLOOKUP($A$2:$A$2221,'[2]Customer Answer 5 &amp; 6'!$A$2:$O$2221,15,FALSE)</f>
        <v>Illinois</v>
      </c>
      <c r="X1280" s="21">
        <f>VLOOKUP($A$2:$A$2221,'[2]Sales Answer 1 &amp; 2'!$A$2:$N$2221,3,FALSE)</f>
        <v>43</v>
      </c>
      <c r="Y1280" s="21">
        <f>VLOOKUP($A$2:$A$2221,'[2]Sales Answer 1 &amp; 2'!$A$2:$N$2221,4,FALSE)</f>
        <v>75</v>
      </c>
      <c r="Z1280" s="21">
        <f>VLOOKUP($A$2:$A$2221,'[2]Sales Answer 1 &amp; 2'!$A$2:$N$2221,5,FALSE)</f>
        <v>75</v>
      </c>
      <c r="AA1280" s="21">
        <f>VLOOKUP($A$2:$A$2221,'[2]Sales Answer 1 &amp; 2'!$A$2:$N$2221,6,FALSE)</f>
        <v>65</v>
      </c>
      <c r="AB1280" s="21">
        <f>VLOOKUP($A$2:$A$2221,'[2]Sales Answer 1 &amp; 2'!$A$2:$N$2221,7,FALSE)</f>
        <v>43</v>
      </c>
    </row>
    <row r="1281" spans="1:28" ht="15" thickBot="1" x14ac:dyDescent="0.35">
      <c r="A1281" s="12">
        <v>2507</v>
      </c>
      <c r="B1281" s="13">
        <v>0</v>
      </c>
      <c r="C1281" s="13">
        <v>1</v>
      </c>
      <c r="D1281" s="13">
        <v>0</v>
      </c>
      <c r="E1281" s="13">
        <v>0</v>
      </c>
      <c r="F1281" s="13">
        <v>0</v>
      </c>
      <c r="G1281" s="13">
        <v>0</v>
      </c>
      <c r="H1281" s="13">
        <v>0</v>
      </c>
      <c r="I1281" s="14">
        <v>43758</v>
      </c>
      <c r="J1281" s="22">
        <f>VLOOKUP($A$2:$A$2221,'[2]Customer Answer 5 &amp; 6'!$A$2:$O$2221,2,FALSE)</f>
        <v>153083</v>
      </c>
      <c r="K1281" s="23">
        <f>VLOOKUP($A$2:$A$2221,'[2]Customer Answer 5 &amp; 6'!$A$2:$O$2221,3,FALSE)</f>
        <v>1</v>
      </c>
      <c r="L1281" s="24">
        <f>VLOOKUP($A$2:$A$2221,'[2]Customer Answer 5 &amp; 6'!$A$2:$O$2221,4,FALSE)</f>
        <v>1</v>
      </c>
      <c r="M1281" s="25">
        <f>VLOOKUP($A$2:$A$2221,'[2]Customer Answer 5 &amp; 6'!$A$2:$O$2221,5,FALSE)</f>
        <v>62</v>
      </c>
      <c r="N1281">
        <f>VLOOKUP($A$2:$A$2221,'[2]Customer Answer 5 &amp; 6'!$A$2:$O$2221,6,FALSE)</f>
        <v>0</v>
      </c>
      <c r="O1281">
        <f>VLOOKUP($A$2:$A$2221,'[2]Customer Answer 5 &amp; 6'!$A$2:$O$2221,7,FALSE)</f>
        <v>0</v>
      </c>
      <c r="P1281">
        <f>VLOOKUP($A$2:$A$2221,'[2]Customer Answer 5 &amp; 6'!$A$2:$O$2221,8,FALSE)</f>
        <v>0</v>
      </c>
      <c r="Q1281">
        <f>VLOOKUP($A$2:$A$2221,'[2]Customer Answer 5 &amp; 6'!$A$2:$O$2221,9,FALSE)</f>
        <v>1</v>
      </c>
      <c r="R1281">
        <f>VLOOKUP($A$2:$A$2221,'[2]Customer Answer 5 &amp; 6'!$A$2:$O$2221,10,FALSE)</f>
        <v>0</v>
      </c>
      <c r="S1281" s="26">
        <f>VLOOKUP($A$2:$A$2221,'[2]Customer Answer 5 &amp; 6'!$A$2:$O$2221,11,FALSE)</f>
        <v>0</v>
      </c>
      <c r="T1281" s="26">
        <f>VLOOKUP($A$2:$A$2221,'[2]Customer Answer 5 &amp; 6'!$A$2:$O$2221,12,FALSE)</f>
        <v>0</v>
      </c>
      <c r="U1281" s="26">
        <f>VLOOKUP($A$2:$A$2221,'[2]Customer Answer 5 &amp; 6'!$A$2:$O$2221,13,FALSE)</f>
        <v>0</v>
      </c>
      <c r="V1281" s="26">
        <f>VLOOKUP($A$2:$A$2221,'[2]Customer Answer 5 &amp; 6'!$A$2:$O$2221,14,FALSE)</f>
        <v>0</v>
      </c>
      <c r="W1281" s="27" t="str">
        <f>VLOOKUP($A$2:$A$2221,'[2]Customer Answer 5 &amp; 6'!$A$2:$O$2221,15,FALSE)</f>
        <v>California</v>
      </c>
      <c r="X1281" s="21">
        <f>VLOOKUP($A$2:$A$2221,'[2]Sales Answer 1 &amp; 2'!$A$2:$N$2221,3,FALSE)</f>
        <v>620</v>
      </c>
      <c r="Y1281" s="21">
        <f>VLOOKUP($A$2:$A$2221,'[2]Sales Answer 1 &amp; 2'!$A$2:$N$2221,4,FALSE)</f>
        <v>20</v>
      </c>
      <c r="Z1281" s="21">
        <f>VLOOKUP($A$2:$A$2221,'[2]Sales Answer 1 &amp; 2'!$A$2:$N$2221,5,FALSE)</f>
        <v>95</v>
      </c>
      <c r="AA1281" s="21">
        <f>VLOOKUP($A$2:$A$2221,'[2]Sales Answer 1 &amp; 2'!$A$2:$N$2221,6,FALSE)</f>
        <v>9</v>
      </c>
      <c r="AB1281" s="21">
        <f>VLOOKUP($A$2:$A$2221,'[2]Sales Answer 1 &amp; 2'!$A$2:$N$2221,7,FALSE)</f>
        <v>0</v>
      </c>
    </row>
    <row r="1282" spans="1:28" ht="15" thickBot="1" x14ac:dyDescent="0.35">
      <c r="A1282" s="12">
        <v>2636</v>
      </c>
      <c r="B1282" s="13">
        <v>0</v>
      </c>
      <c r="C1282" s="13">
        <v>0</v>
      </c>
      <c r="D1282" s="13">
        <v>0</v>
      </c>
      <c r="E1282" s="13">
        <v>0</v>
      </c>
      <c r="F1282" s="13">
        <v>0</v>
      </c>
      <c r="G1282" s="13">
        <v>0</v>
      </c>
      <c r="H1282" s="13">
        <v>0</v>
      </c>
      <c r="I1282" s="14">
        <v>43758</v>
      </c>
      <c r="J1282" s="22">
        <f>VLOOKUP($A$2:$A$2221,'[2]Customer Answer 5 &amp; 6'!$A$2:$O$2221,2,FALSE)</f>
        <v>134916</v>
      </c>
      <c r="K1282" s="23">
        <f>VLOOKUP($A$2:$A$2221,'[2]Customer Answer 5 &amp; 6'!$A$2:$O$2221,3,FALSE)</f>
        <v>2</v>
      </c>
      <c r="L1282" s="24">
        <f>VLOOKUP($A$2:$A$2221,'[2]Customer Answer 5 &amp; 6'!$A$2:$O$2221,4,FALSE)</f>
        <v>0</v>
      </c>
      <c r="M1282" s="25">
        <f>VLOOKUP($A$2:$A$2221,'[2]Customer Answer 5 &amp; 6'!$A$2:$O$2221,5,FALSE)</f>
        <v>52</v>
      </c>
      <c r="N1282">
        <f>VLOOKUP($A$2:$A$2221,'[2]Customer Answer 5 &amp; 6'!$A$2:$O$2221,6,FALSE)</f>
        <v>0</v>
      </c>
      <c r="O1282">
        <f>VLOOKUP($A$2:$A$2221,'[2]Customer Answer 5 &amp; 6'!$A$2:$O$2221,7,FALSE)</f>
        <v>0</v>
      </c>
      <c r="P1282">
        <f>VLOOKUP($A$2:$A$2221,'[2]Customer Answer 5 &amp; 6'!$A$2:$O$2221,8,FALSE)</f>
        <v>0</v>
      </c>
      <c r="Q1282">
        <f>VLOOKUP($A$2:$A$2221,'[2]Customer Answer 5 &amp; 6'!$A$2:$O$2221,9,FALSE)</f>
        <v>1</v>
      </c>
      <c r="R1282">
        <f>VLOOKUP($A$2:$A$2221,'[2]Customer Answer 5 &amp; 6'!$A$2:$O$2221,10,FALSE)</f>
        <v>0</v>
      </c>
      <c r="S1282" s="26">
        <f>VLOOKUP($A$2:$A$2221,'[2]Customer Answer 5 &amp; 6'!$A$2:$O$2221,11,FALSE)</f>
        <v>0</v>
      </c>
      <c r="T1282" s="26">
        <f>VLOOKUP($A$2:$A$2221,'[2]Customer Answer 5 &amp; 6'!$A$2:$O$2221,12,FALSE)</f>
        <v>1</v>
      </c>
      <c r="U1282" s="26">
        <f>VLOOKUP($A$2:$A$2221,'[2]Customer Answer 5 &amp; 6'!$A$2:$O$2221,13,FALSE)</f>
        <v>0</v>
      </c>
      <c r="V1282" s="26">
        <f>VLOOKUP($A$2:$A$2221,'[2]Customer Answer 5 &amp; 6'!$A$2:$O$2221,14,FALSE)</f>
        <v>0</v>
      </c>
      <c r="W1282" s="27" t="str">
        <f>VLOOKUP($A$2:$A$2221,'[2]Customer Answer 5 &amp; 6'!$A$2:$O$2221,15,FALSE)</f>
        <v>New York</v>
      </c>
      <c r="X1282" s="21">
        <f>VLOOKUP($A$2:$A$2221,'[2]Sales Answer 1 &amp; 2'!$A$2:$N$2221,3,FALSE)</f>
        <v>197</v>
      </c>
      <c r="Y1282" s="21">
        <f>VLOOKUP($A$2:$A$2221,'[2]Sales Answer 1 &amp; 2'!$A$2:$N$2221,4,FALSE)</f>
        <v>89</v>
      </c>
      <c r="Z1282" s="21">
        <f>VLOOKUP($A$2:$A$2221,'[2]Sales Answer 1 &amp; 2'!$A$2:$N$2221,5,FALSE)</f>
        <v>317</v>
      </c>
      <c r="AA1282" s="21">
        <f>VLOOKUP($A$2:$A$2221,'[2]Sales Answer 1 &amp; 2'!$A$2:$N$2221,6,FALSE)</f>
        <v>128</v>
      </c>
      <c r="AB1282" s="21">
        <f>VLOOKUP($A$2:$A$2221,'[2]Sales Answer 1 &amp; 2'!$A$2:$N$2221,7,FALSE)</f>
        <v>0</v>
      </c>
    </row>
    <row r="1283" spans="1:28" ht="15" thickBot="1" x14ac:dyDescent="0.35">
      <c r="A1283" s="12">
        <v>1694</v>
      </c>
      <c r="B1283" s="13">
        <v>0</v>
      </c>
      <c r="C1283" s="13">
        <v>0</v>
      </c>
      <c r="D1283" s="13">
        <v>0</v>
      </c>
      <c r="E1283" s="13">
        <v>0</v>
      </c>
      <c r="F1283" s="13">
        <v>0</v>
      </c>
      <c r="G1283" s="13">
        <v>0</v>
      </c>
      <c r="H1283" s="13">
        <v>0</v>
      </c>
      <c r="I1283" s="14">
        <v>43757</v>
      </c>
      <c r="J1283" s="22">
        <f>VLOOKUP($A$2:$A$2221,'[2]Customer Answer 5 &amp; 6'!$A$2:$O$2221,2,FALSE)</f>
        <v>158398</v>
      </c>
      <c r="K1283" s="23">
        <f>VLOOKUP($A$2:$A$2221,'[2]Customer Answer 5 &amp; 6'!$A$2:$O$2221,3,FALSE)</f>
        <v>0</v>
      </c>
      <c r="L1283" s="24">
        <f>VLOOKUP($A$2:$A$2221,'[2]Customer Answer 5 &amp; 6'!$A$2:$O$2221,4,FALSE)</f>
        <v>0</v>
      </c>
      <c r="M1283" s="25">
        <f>VLOOKUP($A$2:$A$2221,'[2]Customer Answer 5 &amp; 6'!$A$2:$O$2221,5,FALSE)</f>
        <v>67</v>
      </c>
      <c r="N1283">
        <f>VLOOKUP($A$2:$A$2221,'[2]Customer Answer 5 &amp; 6'!$A$2:$O$2221,6,FALSE)</f>
        <v>0</v>
      </c>
      <c r="O1283">
        <f>VLOOKUP($A$2:$A$2221,'[2]Customer Answer 5 &amp; 6'!$A$2:$O$2221,7,FALSE)</f>
        <v>0</v>
      </c>
      <c r="P1283">
        <f>VLOOKUP($A$2:$A$2221,'[2]Customer Answer 5 &amp; 6'!$A$2:$O$2221,8,FALSE)</f>
        <v>0</v>
      </c>
      <c r="Q1283">
        <f>VLOOKUP($A$2:$A$2221,'[2]Customer Answer 5 &amp; 6'!$A$2:$O$2221,9,FALSE)</f>
        <v>1</v>
      </c>
      <c r="R1283">
        <f>VLOOKUP($A$2:$A$2221,'[2]Customer Answer 5 &amp; 6'!$A$2:$O$2221,10,FALSE)</f>
        <v>0</v>
      </c>
      <c r="S1283" s="26">
        <f>VLOOKUP($A$2:$A$2221,'[2]Customer Answer 5 &amp; 6'!$A$2:$O$2221,11,FALSE)</f>
        <v>0</v>
      </c>
      <c r="T1283" s="26">
        <f>VLOOKUP($A$2:$A$2221,'[2]Customer Answer 5 &amp; 6'!$A$2:$O$2221,12,FALSE)</f>
        <v>1</v>
      </c>
      <c r="U1283" s="26">
        <f>VLOOKUP($A$2:$A$2221,'[2]Customer Answer 5 &amp; 6'!$A$2:$O$2221,13,FALSE)</f>
        <v>0</v>
      </c>
      <c r="V1283" s="26">
        <f>VLOOKUP($A$2:$A$2221,'[2]Customer Answer 5 &amp; 6'!$A$2:$O$2221,14,FALSE)</f>
        <v>0</v>
      </c>
      <c r="W1283" s="27" t="str">
        <f>VLOOKUP($A$2:$A$2221,'[2]Customer Answer 5 &amp; 6'!$A$2:$O$2221,15,FALSE)</f>
        <v>New York</v>
      </c>
      <c r="X1283" s="21">
        <f>VLOOKUP($A$2:$A$2221,'[2]Sales Answer 1 &amp; 2'!$A$2:$N$2221,3,FALSE)</f>
        <v>811</v>
      </c>
      <c r="Y1283" s="21">
        <f>VLOOKUP($A$2:$A$2221,'[2]Sales Answer 1 &amp; 2'!$A$2:$N$2221,4,FALSE)</f>
        <v>14</v>
      </c>
      <c r="Z1283" s="21">
        <f>VLOOKUP($A$2:$A$2221,'[2]Sales Answer 1 &amp; 2'!$A$2:$N$2221,5,FALSE)</f>
        <v>545</v>
      </c>
      <c r="AA1283" s="21">
        <f>VLOOKUP($A$2:$A$2221,'[2]Sales Answer 1 &amp; 2'!$A$2:$N$2221,6,FALSE)</f>
        <v>57</v>
      </c>
      <c r="AB1283" s="21">
        <f>VLOOKUP($A$2:$A$2221,'[2]Sales Answer 1 &amp; 2'!$A$2:$N$2221,7,FALSE)</f>
        <v>57</v>
      </c>
    </row>
    <row r="1284" spans="1:28" ht="15" thickBot="1" x14ac:dyDescent="0.35">
      <c r="A1284" s="12">
        <v>1195</v>
      </c>
      <c r="B1284" s="13">
        <v>0</v>
      </c>
      <c r="C1284" s="13">
        <v>0</v>
      </c>
      <c r="D1284" s="13">
        <v>0</v>
      </c>
      <c r="E1284" s="13">
        <v>0</v>
      </c>
      <c r="F1284" s="13">
        <v>0</v>
      </c>
      <c r="G1284" s="13">
        <v>0</v>
      </c>
      <c r="H1284" s="13">
        <v>0</v>
      </c>
      <c r="I1284" s="14">
        <v>43756</v>
      </c>
      <c r="J1284" s="22">
        <f>VLOOKUP($A$2:$A$2221,'[2]Customer Answer 5 &amp; 6'!$A$2:$O$2221,2,FALSE)</f>
        <v>148721</v>
      </c>
      <c r="K1284" s="23">
        <f>VLOOKUP($A$2:$A$2221,'[2]Customer Answer 5 &amp; 6'!$A$2:$O$2221,3,FALSE)</f>
        <v>1</v>
      </c>
      <c r="L1284" s="24">
        <f>VLOOKUP($A$2:$A$2221,'[2]Customer Answer 5 &amp; 6'!$A$2:$O$2221,4,FALSE)</f>
        <v>1</v>
      </c>
      <c r="M1284" s="25">
        <f>VLOOKUP($A$2:$A$2221,'[2]Customer Answer 5 &amp; 6'!$A$2:$O$2221,5,FALSE)</f>
        <v>57</v>
      </c>
      <c r="N1284">
        <f>VLOOKUP($A$2:$A$2221,'[2]Customer Answer 5 &amp; 6'!$A$2:$O$2221,6,FALSE)</f>
        <v>1</v>
      </c>
      <c r="O1284">
        <f>VLOOKUP($A$2:$A$2221,'[2]Customer Answer 5 &amp; 6'!$A$2:$O$2221,7,FALSE)</f>
        <v>0</v>
      </c>
      <c r="P1284">
        <f>VLOOKUP($A$2:$A$2221,'[2]Customer Answer 5 &amp; 6'!$A$2:$O$2221,8,FALSE)</f>
        <v>0</v>
      </c>
      <c r="Q1284">
        <f>VLOOKUP($A$2:$A$2221,'[2]Customer Answer 5 &amp; 6'!$A$2:$O$2221,9,FALSE)</f>
        <v>0</v>
      </c>
      <c r="R1284">
        <f>VLOOKUP($A$2:$A$2221,'[2]Customer Answer 5 &amp; 6'!$A$2:$O$2221,10,FALSE)</f>
        <v>0</v>
      </c>
      <c r="S1284" s="26">
        <f>VLOOKUP($A$2:$A$2221,'[2]Customer Answer 5 &amp; 6'!$A$2:$O$2221,11,FALSE)</f>
        <v>0</v>
      </c>
      <c r="T1284" s="26">
        <f>VLOOKUP($A$2:$A$2221,'[2]Customer Answer 5 &amp; 6'!$A$2:$O$2221,12,FALSE)</f>
        <v>0</v>
      </c>
      <c r="U1284" s="26">
        <f>VLOOKUP($A$2:$A$2221,'[2]Customer Answer 5 &amp; 6'!$A$2:$O$2221,13,FALSE)</f>
        <v>1</v>
      </c>
      <c r="V1284" s="26">
        <f>VLOOKUP($A$2:$A$2221,'[2]Customer Answer 5 &amp; 6'!$A$2:$O$2221,14,FALSE)</f>
        <v>0</v>
      </c>
      <c r="W1284" s="27" t="str">
        <f>VLOOKUP($A$2:$A$2221,'[2]Customer Answer 5 &amp; 6'!$A$2:$O$2221,15,FALSE)</f>
        <v>Illinois</v>
      </c>
      <c r="X1284" s="21">
        <f>VLOOKUP($A$2:$A$2221,'[2]Sales Answer 1 &amp; 2'!$A$2:$N$2221,3,FALSE)</f>
        <v>247</v>
      </c>
      <c r="Y1284" s="21">
        <f>VLOOKUP($A$2:$A$2221,'[2]Sales Answer 1 &amp; 2'!$A$2:$N$2221,4,FALSE)</f>
        <v>55</v>
      </c>
      <c r="Z1284" s="21">
        <f>VLOOKUP($A$2:$A$2221,'[2]Sales Answer 1 &amp; 2'!$A$2:$N$2221,5,FALSE)</f>
        <v>345</v>
      </c>
      <c r="AA1284" s="21">
        <f>VLOOKUP($A$2:$A$2221,'[2]Sales Answer 1 &amp; 2'!$A$2:$N$2221,6,FALSE)</f>
        <v>143</v>
      </c>
      <c r="AB1284" s="21">
        <f>VLOOKUP($A$2:$A$2221,'[2]Sales Answer 1 &amp; 2'!$A$2:$N$2221,7,FALSE)</f>
        <v>40</v>
      </c>
    </row>
    <row r="1285" spans="1:28" ht="15" thickBot="1" x14ac:dyDescent="0.35">
      <c r="A1285" s="12">
        <v>1726</v>
      </c>
      <c r="B1285" s="13">
        <v>0</v>
      </c>
      <c r="C1285" s="13">
        <v>0</v>
      </c>
      <c r="D1285" s="13">
        <v>1</v>
      </c>
      <c r="E1285" s="13">
        <v>0</v>
      </c>
      <c r="F1285" s="13">
        <v>0</v>
      </c>
      <c r="G1285" s="13">
        <v>0</v>
      </c>
      <c r="H1285" s="13">
        <v>0</v>
      </c>
      <c r="I1285" s="14">
        <v>43755</v>
      </c>
      <c r="J1285" s="22">
        <f>VLOOKUP($A$2:$A$2221,'[2]Customer Answer 5 &amp; 6'!$A$2:$O$2221,2,FALSE)</f>
        <v>183844</v>
      </c>
      <c r="K1285" s="23">
        <f>VLOOKUP($A$2:$A$2221,'[2]Customer Answer 5 &amp; 6'!$A$2:$O$2221,3,FALSE)</f>
        <v>0</v>
      </c>
      <c r="L1285" s="24">
        <f>VLOOKUP($A$2:$A$2221,'[2]Customer Answer 5 &amp; 6'!$A$2:$O$2221,4,FALSE)</f>
        <v>0</v>
      </c>
      <c r="M1285" s="25">
        <f>VLOOKUP($A$2:$A$2221,'[2]Customer Answer 5 &amp; 6'!$A$2:$O$2221,5,FALSE)</f>
        <v>68</v>
      </c>
      <c r="N1285">
        <f>VLOOKUP($A$2:$A$2221,'[2]Customer Answer 5 &amp; 6'!$A$2:$O$2221,6,FALSE)</f>
        <v>0</v>
      </c>
      <c r="O1285">
        <f>VLOOKUP($A$2:$A$2221,'[2]Customer Answer 5 &amp; 6'!$A$2:$O$2221,7,FALSE)</f>
        <v>0</v>
      </c>
      <c r="P1285">
        <f>VLOOKUP($A$2:$A$2221,'[2]Customer Answer 5 &amp; 6'!$A$2:$O$2221,8,FALSE)</f>
        <v>0</v>
      </c>
      <c r="Q1285">
        <f>VLOOKUP($A$2:$A$2221,'[2]Customer Answer 5 &amp; 6'!$A$2:$O$2221,9,FALSE)</f>
        <v>1</v>
      </c>
      <c r="R1285">
        <f>VLOOKUP($A$2:$A$2221,'[2]Customer Answer 5 &amp; 6'!$A$2:$O$2221,10,FALSE)</f>
        <v>0</v>
      </c>
      <c r="S1285" s="26">
        <f>VLOOKUP($A$2:$A$2221,'[2]Customer Answer 5 &amp; 6'!$A$2:$O$2221,11,FALSE)</f>
        <v>0</v>
      </c>
      <c r="T1285" s="26">
        <f>VLOOKUP($A$2:$A$2221,'[2]Customer Answer 5 &amp; 6'!$A$2:$O$2221,12,FALSE)</f>
        <v>1</v>
      </c>
      <c r="U1285" s="26">
        <f>VLOOKUP($A$2:$A$2221,'[2]Customer Answer 5 &amp; 6'!$A$2:$O$2221,13,FALSE)</f>
        <v>0</v>
      </c>
      <c r="V1285" s="26">
        <f>VLOOKUP($A$2:$A$2221,'[2]Customer Answer 5 &amp; 6'!$A$2:$O$2221,14,FALSE)</f>
        <v>0</v>
      </c>
      <c r="W1285" s="27" t="str">
        <f>VLOOKUP($A$2:$A$2221,'[2]Customer Answer 5 &amp; 6'!$A$2:$O$2221,15,FALSE)</f>
        <v>Other</v>
      </c>
      <c r="X1285" s="21">
        <f>VLOOKUP($A$2:$A$2221,'[2]Sales Answer 1 &amp; 2'!$A$2:$N$2221,3,FALSE)</f>
        <v>1976</v>
      </c>
      <c r="Y1285" s="21">
        <f>VLOOKUP($A$2:$A$2221,'[2]Sales Answer 1 &amp; 2'!$A$2:$N$2221,4,FALSE)</f>
        <v>68</v>
      </c>
      <c r="Z1285" s="21">
        <f>VLOOKUP($A$2:$A$2221,'[2]Sales Answer 1 &amp; 2'!$A$2:$N$2221,5,FALSE)</f>
        <v>756</v>
      </c>
      <c r="AA1285" s="21">
        <f>VLOOKUP($A$2:$A$2221,'[2]Sales Answer 1 &amp; 2'!$A$2:$N$2221,6,FALSE)</f>
        <v>164</v>
      </c>
      <c r="AB1285" s="21">
        <f>VLOOKUP($A$2:$A$2221,'[2]Sales Answer 1 &amp; 2'!$A$2:$N$2221,7,FALSE)</f>
        <v>68</v>
      </c>
    </row>
    <row r="1286" spans="1:28" ht="15" thickBot="1" x14ac:dyDescent="0.35">
      <c r="A1286" s="12">
        <v>1969</v>
      </c>
      <c r="B1286" s="13">
        <v>0</v>
      </c>
      <c r="C1286" s="13">
        <v>0</v>
      </c>
      <c r="D1286" s="13">
        <v>0</v>
      </c>
      <c r="E1286" s="13">
        <v>0</v>
      </c>
      <c r="F1286" s="13">
        <v>0</v>
      </c>
      <c r="G1286" s="13">
        <v>0</v>
      </c>
      <c r="H1286" s="13">
        <v>0</v>
      </c>
      <c r="I1286" s="14">
        <v>43755</v>
      </c>
      <c r="J1286" s="22">
        <f>VLOOKUP($A$2:$A$2221,'[2]Customer Answer 5 &amp; 6'!$A$2:$O$2221,2,FALSE)</f>
        <v>179689</v>
      </c>
      <c r="K1286" s="23">
        <f>VLOOKUP($A$2:$A$2221,'[2]Customer Answer 5 &amp; 6'!$A$2:$O$2221,3,FALSE)</f>
        <v>0</v>
      </c>
      <c r="L1286" s="24">
        <f>VLOOKUP($A$2:$A$2221,'[2]Customer Answer 5 &amp; 6'!$A$2:$O$2221,4,FALSE)</f>
        <v>0</v>
      </c>
      <c r="M1286" s="25">
        <f>VLOOKUP($A$2:$A$2221,'[2]Customer Answer 5 &amp; 6'!$A$2:$O$2221,5,FALSE)</f>
        <v>44</v>
      </c>
      <c r="N1286">
        <f>VLOOKUP($A$2:$A$2221,'[2]Customer Answer 5 &amp; 6'!$A$2:$O$2221,6,FALSE)</f>
        <v>0</v>
      </c>
      <c r="O1286">
        <f>VLOOKUP($A$2:$A$2221,'[2]Customer Answer 5 &amp; 6'!$A$2:$O$2221,7,FALSE)</f>
        <v>0</v>
      </c>
      <c r="P1286">
        <f>VLOOKUP($A$2:$A$2221,'[2]Customer Answer 5 &amp; 6'!$A$2:$O$2221,8,FALSE)</f>
        <v>1</v>
      </c>
      <c r="Q1286">
        <f>VLOOKUP($A$2:$A$2221,'[2]Customer Answer 5 &amp; 6'!$A$2:$O$2221,9,FALSE)</f>
        <v>0</v>
      </c>
      <c r="R1286">
        <f>VLOOKUP($A$2:$A$2221,'[2]Customer Answer 5 &amp; 6'!$A$2:$O$2221,10,FALSE)</f>
        <v>0</v>
      </c>
      <c r="S1286" s="26">
        <f>VLOOKUP($A$2:$A$2221,'[2]Customer Answer 5 &amp; 6'!$A$2:$O$2221,11,FALSE)</f>
        <v>0</v>
      </c>
      <c r="T1286" s="26">
        <f>VLOOKUP($A$2:$A$2221,'[2]Customer Answer 5 &amp; 6'!$A$2:$O$2221,12,FALSE)</f>
        <v>0</v>
      </c>
      <c r="U1286" s="26">
        <f>VLOOKUP($A$2:$A$2221,'[2]Customer Answer 5 &amp; 6'!$A$2:$O$2221,13,FALSE)</f>
        <v>0</v>
      </c>
      <c r="V1286" s="26">
        <f>VLOOKUP($A$2:$A$2221,'[2]Customer Answer 5 &amp; 6'!$A$2:$O$2221,14,FALSE)</f>
        <v>0</v>
      </c>
      <c r="W1286" s="27" t="str">
        <f>VLOOKUP($A$2:$A$2221,'[2]Customer Answer 5 &amp; 6'!$A$2:$O$2221,15,FALSE)</f>
        <v>Illinois</v>
      </c>
      <c r="X1286" s="21">
        <f>VLOOKUP($A$2:$A$2221,'[2]Sales Answer 1 &amp; 2'!$A$2:$N$2221,3,FALSE)</f>
        <v>701</v>
      </c>
      <c r="Y1286" s="21">
        <f>VLOOKUP($A$2:$A$2221,'[2]Sales Answer 1 &amp; 2'!$A$2:$N$2221,4,FALSE)</f>
        <v>59</v>
      </c>
      <c r="Z1286" s="21">
        <f>VLOOKUP($A$2:$A$2221,'[2]Sales Answer 1 &amp; 2'!$A$2:$N$2221,5,FALSE)</f>
        <v>1443</v>
      </c>
      <c r="AA1286" s="21">
        <f>VLOOKUP($A$2:$A$2221,'[2]Sales Answer 1 &amp; 2'!$A$2:$N$2221,6,FALSE)</f>
        <v>406</v>
      </c>
      <c r="AB1286" s="21">
        <f>VLOOKUP($A$2:$A$2221,'[2]Sales Answer 1 &amp; 2'!$A$2:$N$2221,7,FALSE)</f>
        <v>83</v>
      </c>
    </row>
    <row r="1287" spans="1:28" ht="15" thickBot="1" x14ac:dyDescent="0.35">
      <c r="A1287" s="12">
        <v>1988</v>
      </c>
      <c r="B1287" s="13">
        <v>0</v>
      </c>
      <c r="C1287" s="13">
        <v>0</v>
      </c>
      <c r="D1287" s="13">
        <v>1</v>
      </c>
      <c r="E1287" s="13">
        <v>0</v>
      </c>
      <c r="F1287" s="13">
        <v>0</v>
      </c>
      <c r="G1287" s="13">
        <v>0</v>
      </c>
      <c r="H1287" s="13">
        <v>0</v>
      </c>
      <c r="I1287" s="14">
        <v>43755</v>
      </c>
      <c r="J1287" s="22">
        <f>VLOOKUP($A$2:$A$2221,'[2]Customer Answer 5 &amp; 6'!$A$2:$O$2221,2,FALSE)</f>
        <v>183844</v>
      </c>
      <c r="K1287" s="23">
        <f>VLOOKUP($A$2:$A$2221,'[2]Customer Answer 5 &amp; 6'!$A$2:$O$2221,3,FALSE)</f>
        <v>0</v>
      </c>
      <c r="L1287" s="24">
        <f>VLOOKUP($A$2:$A$2221,'[2]Customer Answer 5 &amp; 6'!$A$2:$O$2221,4,FALSE)</f>
        <v>0</v>
      </c>
      <c r="M1287" s="25">
        <f>VLOOKUP($A$2:$A$2221,'[2]Customer Answer 5 &amp; 6'!$A$2:$O$2221,5,FALSE)</f>
        <v>68</v>
      </c>
      <c r="N1287">
        <f>VLOOKUP($A$2:$A$2221,'[2]Customer Answer 5 &amp; 6'!$A$2:$O$2221,6,FALSE)</f>
        <v>0</v>
      </c>
      <c r="O1287">
        <f>VLOOKUP($A$2:$A$2221,'[2]Customer Answer 5 &amp; 6'!$A$2:$O$2221,7,FALSE)</f>
        <v>0</v>
      </c>
      <c r="P1287">
        <f>VLOOKUP($A$2:$A$2221,'[2]Customer Answer 5 &amp; 6'!$A$2:$O$2221,8,FALSE)</f>
        <v>0</v>
      </c>
      <c r="Q1287">
        <f>VLOOKUP($A$2:$A$2221,'[2]Customer Answer 5 &amp; 6'!$A$2:$O$2221,9,FALSE)</f>
        <v>1</v>
      </c>
      <c r="R1287">
        <f>VLOOKUP($A$2:$A$2221,'[2]Customer Answer 5 &amp; 6'!$A$2:$O$2221,10,FALSE)</f>
        <v>0</v>
      </c>
      <c r="S1287" s="26">
        <f>VLOOKUP($A$2:$A$2221,'[2]Customer Answer 5 &amp; 6'!$A$2:$O$2221,11,FALSE)</f>
        <v>0</v>
      </c>
      <c r="T1287" s="26">
        <f>VLOOKUP($A$2:$A$2221,'[2]Customer Answer 5 &amp; 6'!$A$2:$O$2221,12,FALSE)</f>
        <v>1</v>
      </c>
      <c r="U1287" s="26">
        <f>VLOOKUP($A$2:$A$2221,'[2]Customer Answer 5 &amp; 6'!$A$2:$O$2221,13,FALSE)</f>
        <v>0</v>
      </c>
      <c r="V1287" s="26">
        <f>VLOOKUP($A$2:$A$2221,'[2]Customer Answer 5 &amp; 6'!$A$2:$O$2221,14,FALSE)</f>
        <v>0</v>
      </c>
      <c r="W1287" s="27" t="str">
        <f>VLOOKUP($A$2:$A$2221,'[2]Customer Answer 5 &amp; 6'!$A$2:$O$2221,15,FALSE)</f>
        <v>New York</v>
      </c>
      <c r="X1287" s="21">
        <f>VLOOKUP($A$2:$A$2221,'[2]Sales Answer 1 &amp; 2'!$A$2:$N$2221,3,FALSE)</f>
        <v>1976</v>
      </c>
      <c r="Y1287" s="21">
        <f>VLOOKUP($A$2:$A$2221,'[2]Sales Answer 1 &amp; 2'!$A$2:$N$2221,4,FALSE)</f>
        <v>68</v>
      </c>
      <c r="Z1287" s="21">
        <f>VLOOKUP($A$2:$A$2221,'[2]Sales Answer 1 &amp; 2'!$A$2:$N$2221,5,FALSE)</f>
        <v>756</v>
      </c>
      <c r="AA1287" s="21">
        <f>VLOOKUP($A$2:$A$2221,'[2]Sales Answer 1 &amp; 2'!$A$2:$N$2221,6,FALSE)</f>
        <v>164</v>
      </c>
      <c r="AB1287" s="21">
        <f>VLOOKUP($A$2:$A$2221,'[2]Sales Answer 1 &amp; 2'!$A$2:$N$2221,7,FALSE)</f>
        <v>68</v>
      </c>
    </row>
    <row r="1288" spans="1:28" ht="15" thickBot="1" x14ac:dyDescent="0.35">
      <c r="A1288" s="12">
        <v>2443</v>
      </c>
      <c r="B1288" s="13">
        <v>0</v>
      </c>
      <c r="C1288" s="13">
        <v>0</v>
      </c>
      <c r="D1288" s="13">
        <v>1</v>
      </c>
      <c r="E1288" s="13">
        <v>0</v>
      </c>
      <c r="F1288" s="13">
        <v>0</v>
      </c>
      <c r="G1288" s="13">
        <v>0</v>
      </c>
      <c r="H1288" s="13">
        <v>0</v>
      </c>
      <c r="I1288" s="14">
        <v>43755</v>
      </c>
      <c r="J1288" s="22">
        <f>VLOOKUP($A$2:$A$2221,'[2]Customer Answer 5 &amp; 6'!$A$2:$O$2221,2,FALSE)</f>
        <v>183844</v>
      </c>
      <c r="K1288" s="23">
        <f>VLOOKUP($A$2:$A$2221,'[2]Customer Answer 5 &amp; 6'!$A$2:$O$2221,3,FALSE)</f>
        <v>0</v>
      </c>
      <c r="L1288" s="24">
        <f>VLOOKUP($A$2:$A$2221,'[2]Customer Answer 5 &amp; 6'!$A$2:$O$2221,4,FALSE)</f>
        <v>0</v>
      </c>
      <c r="M1288" s="25">
        <f>VLOOKUP($A$2:$A$2221,'[2]Customer Answer 5 &amp; 6'!$A$2:$O$2221,5,FALSE)</f>
        <v>68</v>
      </c>
      <c r="N1288">
        <f>VLOOKUP($A$2:$A$2221,'[2]Customer Answer 5 &amp; 6'!$A$2:$O$2221,6,FALSE)</f>
        <v>0</v>
      </c>
      <c r="O1288">
        <f>VLOOKUP($A$2:$A$2221,'[2]Customer Answer 5 &amp; 6'!$A$2:$O$2221,7,FALSE)</f>
        <v>0</v>
      </c>
      <c r="P1288">
        <f>VLOOKUP($A$2:$A$2221,'[2]Customer Answer 5 &amp; 6'!$A$2:$O$2221,8,FALSE)</f>
        <v>0</v>
      </c>
      <c r="Q1288">
        <f>VLOOKUP($A$2:$A$2221,'[2]Customer Answer 5 &amp; 6'!$A$2:$O$2221,9,FALSE)</f>
        <v>1</v>
      </c>
      <c r="R1288">
        <f>VLOOKUP($A$2:$A$2221,'[2]Customer Answer 5 &amp; 6'!$A$2:$O$2221,10,FALSE)</f>
        <v>0</v>
      </c>
      <c r="S1288" s="26">
        <f>VLOOKUP($A$2:$A$2221,'[2]Customer Answer 5 &amp; 6'!$A$2:$O$2221,11,FALSE)</f>
        <v>0</v>
      </c>
      <c r="T1288" s="26">
        <f>VLOOKUP($A$2:$A$2221,'[2]Customer Answer 5 &amp; 6'!$A$2:$O$2221,12,FALSE)</f>
        <v>1</v>
      </c>
      <c r="U1288" s="26">
        <f>VLOOKUP($A$2:$A$2221,'[2]Customer Answer 5 &amp; 6'!$A$2:$O$2221,13,FALSE)</f>
        <v>0</v>
      </c>
      <c r="V1288" s="26">
        <f>VLOOKUP($A$2:$A$2221,'[2]Customer Answer 5 &amp; 6'!$A$2:$O$2221,14,FALSE)</f>
        <v>0</v>
      </c>
      <c r="W1288" s="27" t="str">
        <f>VLOOKUP($A$2:$A$2221,'[2]Customer Answer 5 &amp; 6'!$A$2:$O$2221,15,FALSE)</f>
        <v>Illinois</v>
      </c>
      <c r="X1288" s="21">
        <f>VLOOKUP($A$2:$A$2221,'[2]Sales Answer 1 &amp; 2'!$A$2:$N$2221,3,FALSE)</f>
        <v>1976</v>
      </c>
      <c r="Y1288" s="21">
        <f>VLOOKUP($A$2:$A$2221,'[2]Sales Answer 1 &amp; 2'!$A$2:$N$2221,4,FALSE)</f>
        <v>68</v>
      </c>
      <c r="Z1288" s="21">
        <f>VLOOKUP($A$2:$A$2221,'[2]Sales Answer 1 &amp; 2'!$A$2:$N$2221,5,FALSE)</f>
        <v>756</v>
      </c>
      <c r="AA1288" s="21">
        <f>VLOOKUP($A$2:$A$2221,'[2]Sales Answer 1 &amp; 2'!$A$2:$N$2221,6,FALSE)</f>
        <v>164</v>
      </c>
      <c r="AB1288" s="21">
        <f>VLOOKUP($A$2:$A$2221,'[2]Sales Answer 1 &amp; 2'!$A$2:$N$2221,7,FALSE)</f>
        <v>68</v>
      </c>
    </row>
    <row r="1289" spans="1:28" ht="15" thickBot="1" x14ac:dyDescent="0.35">
      <c r="A1289" s="12">
        <v>1030</v>
      </c>
      <c r="B1289" s="13">
        <v>0</v>
      </c>
      <c r="C1289" s="13">
        <v>0</v>
      </c>
      <c r="D1289" s="13">
        <v>0</v>
      </c>
      <c r="E1289" s="13">
        <v>0</v>
      </c>
      <c r="F1289" s="13">
        <v>0</v>
      </c>
      <c r="G1289" s="13">
        <v>0</v>
      </c>
      <c r="H1289" s="13">
        <v>0</v>
      </c>
      <c r="I1289" s="14">
        <v>43754</v>
      </c>
      <c r="J1289" s="22">
        <f>VLOOKUP($A$2:$A$2221,'[2]Customer Answer 5 &amp; 6'!$A$2:$O$2221,2,FALSE)</f>
        <v>138620</v>
      </c>
      <c r="K1289" s="23">
        <f>VLOOKUP($A$2:$A$2221,'[2]Customer Answer 5 &amp; 6'!$A$2:$O$2221,3,FALSE)</f>
        <v>0</v>
      </c>
      <c r="L1289" s="24">
        <f>VLOOKUP($A$2:$A$2221,'[2]Customer Answer 5 &amp; 6'!$A$2:$O$2221,4,FALSE)</f>
        <v>0</v>
      </c>
      <c r="M1289" s="25">
        <f>VLOOKUP($A$2:$A$2221,'[2]Customer Answer 5 &amp; 6'!$A$2:$O$2221,5,FALSE)</f>
        <v>57</v>
      </c>
      <c r="N1289">
        <f>VLOOKUP($A$2:$A$2221,'[2]Customer Answer 5 &amp; 6'!$A$2:$O$2221,6,FALSE)</f>
        <v>0</v>
      </c>
      <c r="O1289">
        <f>VLOOKUP($A$2:$A$2221,'[2]Customer Answer 5 &amp; 6'!$A$2:$O$2221,7,FALSE)</f>
        <v>0</v>
      </c>
      <c r="P1289">
        <f>VLOOKUP($A$2:$A$2221,'[2]Customer Answer 5 &amp; 6'!$A$2:$O$2221,8,FALSE)</f>
        <v>0</v>
      </c>
      <c r="Q1289">
        <f>VLOOKUP($A$2:$A$2221,'[2]Customer Answer 5 &amp; 6'!$A$2:$O$2221,9,FALSE)</f>
        <v>1</v>
      </c>
      <c r="R1289">
        <f>VLOOKUP($A$2:$A$2221,'[2]Customer Answer 5 &amp; 6'!$A$2:$O$2221,10,FALSE)</f>
        <v>0</v>
      </c>
      <c r="S1289" s="26">
        <f>VLOOKUP($A$2:$A$2221,'[2]Customer Answer 5 &amp; 6'!$A$2:$O$2221,11,FALSE)</f>
        <v>0</v>
      </c>
      <c r="T1289" s="26">
        <f>VLOOKUP($A$2:$A$2221,'[2]Customer Answer 5 &amp; 6'!$A$2:$O$2221,12,FALSE)</f>
        <v>0</v>
      </c>
      <c r="U1289" s="26">
        <f>VLOOKUP($A$2:$A$2221,'[2]Customer Answer 5 &amp; 6'!$A$2:$O$2221,13,FALSE)</f>
        <v>1</v>
      </c>
      <c r="V1289" s="26">
        <f>VLOOKUP($A$2:$A$2221,'[2]Customer Answer 5 &amp; 6'!$A$2:$O$2221,14,FALSE)</f>
        <v>0</v>
      </c>
      <c r="W1289" s="27" t="str">
        <f>VLOOKUP($A$2:$A$2221,'[2]Customer Answer 5 &amp; 6'!$A$2:$O$2221,15,FALSE)</f>
        <v>Other</v>
      </c>
      <c r="X1289" s="21">
        <f>VLOOKUP($A$2:$A$2221,'[2]Sales Answer 1 &amp; 2'!$A$2:$N$2221,3,FALSE)</f>
        <v>402</v>
      </c>
      <c r="Y1289" s="21">
        <f>VLOOKUP($A$2:$A$2221,'[2]Sales Answer 1 &amp; 2'!$A$2:$N$2221,4,FALSE)</f>
        <v>61</v>
      </c>
      <c r="Z1289" s="21">
        <f>VLOOKUP($A$2:$A$2221,'[2]Sales Answer 1 &amp; 2'!$A$2:$N$2221,5,FALSE)</f>
        <v>158</v>
      </c>
      <c r="AA1289" s="21">
        <f>VLOOKUP($A$2:$A$2221,'[2]Sales Answer 1 &amp; 2'!$A$2:$N$2221,6,FALSE)</f>
        <v>122</v>
      </c>
      <c r="AB1289" s="21">
        <f>VLOOKUP($A$2:$A$2221,'[2]Sales Answer 1 &amp; 2'!$A$2:$N$2221,7,FALSE)</f>
        <v>79</v>
      </c>
    </row>
    <row r="1290" spans="1:28" ht="15" thickBot="1" x14ac:dyDescent="0.35">
      <c r="A1290" s="12">
        <v>1078</v>
      </c>
      <c r="B1290" s="13">
        <v>0</v>
      </c>
      <c r="C1290" s="13">
        <v>0</v>
      </c>
      <c r="D1290" s="13">
        <v>0</v>
      </c>
      <c r="E1290" s="13">
        <v>0</v>
      </c>
      <c r="F1290" s="13">
        <v>0</v>
      </c>
      <c r="G1290" s="13">
        <v>0</v>
      </c>
      <c r="H1290" s="13">
        <v>0</v>
      </c>
      <c r="I1290" s="14">
        <v>43754</v>
      </c>
      <c r="J1290" s="22">
        <f>VLOOKUP($A$2:$A$2221,'[2]Customer Answer 5 &amp; 6'!$A$2:$O$2221,2,FALSE)</f>
        <v>138620</v>
      </c>
      <c r="K1290" s="23">
        <f>VLOOKUP($A$2:$A$2221,'[2]Customer Answer 5 &amp; 6'!$A$2:$O$2221,3,FALSE)</f>
        <v>0</v>
      </c>
      <c r="L1290" s="24">
        <f>VLOOKUP($A$2:$A$2221,'[2]Customer Answer 5 &amp; 6'!$A$2:$O$2221,4,FALSE)</f>
        <v>0</v>
      </c>
      <c r="M1290" s="25">
        <f>VLOOKUP($A$2:$A$2221,'[2]Customer Answer 5 &amp; 6'!$A$2:$O$2221,5,FALSE)</f>
        <v>57</v>
      </c>
      <c r="N1290">
        <f>VLOOKUP($A$2:$A$2221,'[2]Customer Answer 5 &amp; 6'!$A$2:$O$2221,6,FALSE)</f>
        <v>0</v>
      </c>
      <c r="O1290">
        <f>VLOOKUP($A$2:$A$2221,'[2]Customer Answer 5 &amp; 6'!$A$2:$O$2221,7,FALSE)</f>
        <v>0</v>
      </c>
      <c r="P1290">
        <f>VLOOKUP($A$2:$A$2221,'[2]Customer Answer 5 &amp; 6'!$A$2:$O$2221,8,FALSE)</f>
        <v>0</v>
      </c>
      <c r="Q1290">
        <f>VLOOKUP($A$2:$A$2221,'[2]Customer Answer 5 &amp; 6'!$A$2:$O$2221,9,FALSE)</f>
        <v>1</v>
      </c>
      <c r="R1290">
        <f>VLOOKUP($A$2:$A$2221,'[2]Customer Answer 5 &amp; 6'!$A$2:$O$2221,10,FALSE)</f>
        <v>0</v>
      </c>
      <c r="S1290" s="26">
        <f>VLOOKUP($A$2:$A$2221,'[2]Customer Answer 5 &amp; 6'!$A$2:$O$2221,11,FALSE)</f>
        <v>0</v>
      </c>
      <c r="T1290" s="26">
        <f>VLOOKUP($A$2:$A$2221,'[2]Customer Answer 5 &amp; 6'!$A$2:$O$2221,12,FALSE)</f>
        <v>0</v>
      </c>
      <c r="U1290" s="26">
        <f>VLOOKUP($A$2:$A$2221,'[2]Customer Answer 5 &amp; 6'!$A$2:$O$2221,13,FALSE)</f>
        <v>1</v>
      </c>
      <c r="V1290" s="26">
        <f>VLOOKUP($A$2:$A$2221,'[2]Customer Answer 5 &amp; 6'!$A$2:$O$2221,14,FALSE)</f>
        <v>0</v>
      </c>
      <c r="W1290" s="27" t="str">
        <f>VLOOKUP($A$2:$A$2221,'[2]Customer Answer 5 &amp; 6'!$A$2:$O$2221,15,FALSE)</f>
        <v>Other</v>
      </c>
      <c r="X1290" s="21">
        <f>VLOOKUP($A$2:$A$2221,'[2]Sales Answer 1 &amp; 2'!$A$2:$N$2221,3,FALSE)</f>
        <v>402</v>
      </c>
      <c r="Y1290" s="21">
        <f>VLOOKUP($A$2:$A$2221,'[2]Sales Answer 1 &amp; 2'!$A$2:$N$2221,4,FALSE)</f>
        <v>61</v>
      </c>
      <c r="Z1290" s="21">
        <f>VLOOKUP($A$2:$A$2221,'[2]Sales Answer 1 &amp; 2'!$A$2:$N$2221,5,FALSE)</f>
        <v>158</v>
      </c>
      <c r="AA1290" s="21">
        <f>VLOOKUP($A$2:$A$2221,'[2]Sales Answer 1 &amp; 2'!$A$2:$N$2221,6,FALSE)</f>
        <v>122</v>
      </c>
      <c r="AB1290" s="21">
        <f>VLOOKUP($A$2:$A$2221,'[2]Sales Answer 1 &amp; 2'!$A$2:$N$2221,7,FALSE)</f>
        <v>79</v>
      </c>
    </row>
    <row r="1291" spans="1:28" ht="15" thickBot="1" x14ac:dyDescent="0.35">
      <c r="A1291" s="12">
        <v>1340</v>
      </c>
      <c r="B1291" s="13">
        <v>0</v>
      </c>
      <c r="C1291" s="13">
        <v>1</v>
      </c>
      <c r="D1291" s="13">
        <v>0</v>
      </c>
      <c r="E1291" s="13">
        <v>0</v>
      </c>
      <c r="F1291" s="13">
        <v>0</v>
      </c>
      <c r="G1291" s="13">
        <v>0</v>
      </c>
      <c r="H1291" s="13">
        <v>0</v>
      </c>
      <c r="I1291" s="14">
        <v>43754</v>
      </c>
      <c r="J1291" s="22">
        <f>VLOOKUP($A$2:$A$2221,'[2]Customer Answer 5 &amp; 6'!$A$2:$O$2221,2,FALSE)</f>
        <v>150737</v>
      </c>
      <c r="K1291" s="23">
        <f>VLOOKUP($A$2:$A$2221,'[2]Customer Answer 5 &amp; 6'!$A$2:$O$2221,3,FALSE)</f>
        <v>0</v>
      </c>
      <c r="L1291" s="24">
        <f>VLOOKUP($A$2:$A$2221,'[2]Customer Answer 5 &amp; 6'!$A$2:$O$2221,4,FALSE)</f>
        <v>1</v>
      </c>
      <c r="M1291" s="25">
        <f>VLOOKUP($A$2:$A$2221,'[2]Customer Answer 5 &amp; 6'!$A$2:$O$2221,5,FALSE)</f>
        <v>65</v>
      </c>
      <c r="N1291">
        <f>VLOOKUP($A$2:$A$2221,'[2]Customer Answer 5 &amp; 6'!$A$2:$O$2221,6,FALSE)</f>
        <v>0</v>
      </c>
      <c r="O1291">
        <f>VLOOKUP($A$2:$A$2221,'[2]Customer Answer 5 &amp; 6'!$A$2:$O$2221,7,FALSE)</f>
        <v>1</v>
      </c>
      <c r="P1291">
        <f>VLOOKUP($A$2:$A$2221,'[2]Customer Answer 5 &amp; 6'!$A$2:$O$2221,8,FALSE)</f>
        <v>0</v>
      </c>
      <c r="Q1291">
        <f>VLOOKUP($A$2:$A$2221,'[2]Customer Answer 5 &amp; 6'!$A$2:$O$2221,9,FALSE)</f>
        <v>0</v>
      </c>
      <c r="R1291">
        <f>VLOOKUP($A$2:$A$2221,'[2]Customer Answer 5 &amp; 6'!$A$2:$O$2221,10,FALSE)</f>
        <v>0</v>
      </c>
      <c r="S1291" s="26">
        <f>VLOOKUP($A$2:$A$2221,'[2]Customer Answer 5 &amp; 6'!$A$2:$O$2221,11,FALSE)</f>
        <v>0</v>
      </c>
      <c r="T1291" s="26">
        <f>VLOOKUP($A$2:$A$2221,'[2]Customer Answer 5 &amp; 6'!$A$2:$O$2221,12,FALSE)</f>
        <v>1</v>
      </c>
      <c r="U1291" s="26">
        <f>VLOOKUP($A$2:$A$2221,'[2]Customer Answer 5 &amp; 6'!$A$2:$O$2221,13,FALSE)</f>
        <v>0</v>
      </c>
      <c r="V1291" s="26">
        <f>VLOOKUP($A$2:$A$2221,'[2]Customer Answer 5 &amp; 6'!$A$2:$O$2221,14,FALSE)</f>
        <v>0</v>
      </c>
      <c r="W1291" s="27" t="str">
        <f>VLOOKUP($A$2:$A$2221,'[2]Customer Answer 5 &amp; 6'!$A$2:$O$2221,15,FALSE)</f>
        <v>New York</v>
      </c>
      <c r="X1291" s="21">
        <f>VLOOKUP($A$2:$A$2221,'[2]Sales Answer 1 &amp; 2'!$A$2:$N$2221,3,FALSE)</f>
        <v>232</v>
      </c>
      <c r="Y1291" s="21">
        <f>VLOOKUP($A$2:$A$2221,'[2]Sales Answer 1 &amp; 2'!$A$2:$N$2221,4,FALSE)</f>
        <v>0</v>
      </c>
      <c r="Z1291" s="21">
        <f>VLOOKUP($A$2:$A$2221,'[2]Sales Answer 1 &amp; 2'!$A$2:$N$2221,5,FALSE)</f>
        <v>33</v>
      </c>
      <c r="AA1291" s="21">
        <f>VLOOKUP($A$2:$A$2221,'[2]Sales Answer 1 &amp; 2'!$A$2:$N$2221,6,FALSE)</f>
        <v>0</v>
      </c>
      <c r="AB1291" s="21">
        <f>VLOOKUP($A$2:$A$2221,'[2]Sales Answer 1 &amp; 2'!$A$2:$N$2221,7,FALSE)</f>
        <v>0</v>
      </c>
    </row>
    <row r="1292" spans="1:28" ht="15" thickBot="1" x14ac:dyDescent="0.35">
      <c r="A1292" s="12">
        <v>1498</v>
      </c>
      <c r="B1292" s="13">
        <v>0</v>
      </c>
      <c r="C1292" s="13">
        <v>0</v>
      </c>
      <c r="D1292" s="13">
        <v>0</v>
      </c>
      <c r="E1292" s="13">
        <v>0</v>
      </c>
      <c r="F1292" s="13">
        <v>0</v>
      </c>
      <c r="G1292" s="13">
        <v>0</v>
      </c>
      <c r="H1292" s="13">
        <v>0</v>
      </c>
      <c r="I1292" s="14">
        <v>43754</v>
      </c>
      <c r="J1292" s="22">
        <f>VLOOKUP($A$2:$A$2221,'[2]Customer Answer 5 &amp; 6'!$A$2:$O$2221,2,FALSE)</f>
        <v>144124</v>
      </c>
      <c r="K1292" s="23">
        <f>VLOOKUP($A$2:$A$2221,'[2]Customer Answer 5 &amp; 6'!$A$2:$O$2221,3,FALSE)</f>
        <v>0</v>
      </c>
      <c r="L1292" s="24">
        <f>VLOOKUP($A$2:$A$2221,'[2]Customer Answer 5 &amp; 6'!$A$2:$O$2221,4,FALSE)</f>
        <v>1</v>
      </c>
      <c r="M1292" s="25">
        <f>VLOOKUP($A$2:$A$2221,'[2]Customer Answer 5 &amp; 6'!$A$2:$O$2221,5,FALSE)</f>
        <v>74</v>
      </c>
      <c r="N1292">
        <f>VLOOKUP($A$2:$A$2221,'[2]Customer Answer 5 &amp; 6'!$A$2:$O$2221,6,FALSE)</f>
        <v>0</v>
      </c>
      <c r="O1292">
        <f>VLOOKUP($A$2:$A$2221,'[2]Customer Answer 5 &amp; 6'!$A$2:$O$2221,7,FALSE)</f>
        <v>0</v>
      </c>
      <c r="P1292">
        <f>VLOOKUP($A$2:$A$2221,'[2]Customer Answer 5 &amp; 6'!$A$2:$O$2221,8,FALSE)</f>
        <v>0</v>
      </c>
      <c r="Q1292">
        <f>VLOOKUP($A$2:$A$2221,'[2]Customer Answer 5 &amp; 6'!$A$2:$O$2221,9,FALSE)</f>
        <v>1</v>
      </c>
      <c r="R1292">
        <f>VLOOKUP($A$2:$A$2221,'[2]Customer Answer 5 &amp; 6'!$A$2:$O$2221,10,FALSE)</f>
        <v>0</v>
      </c>
      <c r="S1292" s="26">
        <f>VLOOKUP($A$2:$A$2221,'[2]Customer Answer 5 &amp; 6'!$A$2:$O$2221,11,FALSE)</f>
        <v>0</v>
      </c>
      <c r="T1292" s="26">
        <f>VLOOKUP($A$2:$A$2221,'[2]Customer Answer 5 &amp; 6'!$A$2:$O$2221,12,FALSE)</f>
        <v>0</v>
      </c>
      <c r="U1292" s="26">
        <f>VLOOKUP($A$2:$A$2221,'[2]Customer Answer 5 &amp; 6'!$A$2:$O$2221,13,FALSE)</f>
        <v>0</v>
      </c>
      <c r="V1292" s="26">
        <f>VLOOKUP($A$2:$A$2221,'[2]Customer Answer 5 &amp; 6'!$A$2:$O$2221,14,FALSE)</f>
        <v>1</v>
      </c>
      <c r="W1292" s="27" t="str">
        <f>VLOOKUP($A$2:$A$2221,'[2]Customer Answer 5 &amp; 6'!$A$2:$O$2221,15,FALSE)</f>
        <v>Other</v>
      </c>
      <c r="X1292" s="21">
        <f>VLOOKUP($A$2:$A$2221,'[2]Sales Answer 1 &amp; 2'!$A$2:$N$2221,3,FALSE)</f>
        <v>928</v>
      </c>
      <c r="Y1292" s="21">
        <f>VLOOKUP($A$2:$A$2221,'[2]Sales Answer 1 &amp; 2'!$A$2:$N$2221,4,FALSE)</f>
        <v>0</v>
      </c>
      <c r="Z1292" s="21">
        <f>VLOOKUP($A$2:$A$2221,'[2]Sales Answer 1 &amp; 2'!$A$2:$N$2221,5,FALSE)</f>
        <v>180</v>
      </c>
      <c r="AA1292" s="21">
        <f>VLOOKUP($A$2:$A$2221,'[2]Sales Answer 1 &amp; 2'!$A$2:$N$2221,6,FALSE)</f>
        <v>0</v>
      </c>
      <c r="AB1292" s="21">
        <f>VLOOKUP($A$2:$A$2221,'[2]Sales Answer 1 &amp; 2'!$A$2:$N$2221,7,FALSE)</f>
        <v>20</v>
      </c>
    </row>
    <row r="1293" spans="1:28" ht="15" thickBot="1" x14ac:dyDescent="0.35">
      <c r="A1293" s="12">
        <v>1809</v>
      </c>
      <c r="B1293" s="13">
        <v>0</v>
      </c>
      <c r="C1293" s="13">
        <v>0</v>
      </c>
      <c r="D1293" s="13">
        <v>0</v>
      </c>
      <c r="E1293" s="13">
        <v>0</v>
      </c>
      <c r="F1293" s="13">
        <v>0</v>
      </c>
      <c r="G1293" s="13">
        <v>0</v>
      </c>
      <c r="H1293" s="13">
        <v>0</v>
      </c>
      <c r="I1293" s="14">
        <v>43754</v>
      </c>
      <c r="J1293" s="22">
        <f>VLOOKUP($A$2:$A$2221,'[2]Customer Answer 5 &amp; 6'!$A$2:$O$2221,2,FALSE)</f>
        <v>180995</v>
      </c>
      <c r="K1293" s="23">
        <f>VLOOKUP($A$2:$A$2221,'[2]Customer Answer 5 &amp; 6'!$A$2:$O$2221,3,FALSE)</f>
        <v>0</v>
      </c>
      <c r="L1293" s="24">
        <f>VLOOKUP($A$2:$A$2221,'[2]Customer Answer 5 &amp; 6'!$A$2:$O$2221,4,FALSE)</f>
        <v>1</v>
      </c>
      <c r="M1293" s="25">
        <f>VLOOKUP($A$2:$A$2221,'[2]Customer Answer 5 &amp; 6'!$A$2:$O$2221,5,FALSE)</f>
        <v>62</v>
      </c>
      <c r="N1293">
        <f>VLOOKUP($A$2:$A$2221,'[2]Customer Answer 5 &amp; 6'!$A$2:$O$2221,6,FALSE)</f>
        <v>0</v>
      </c>
      <c r="O1293">
        <f>VLOOKUP($A$2:$A$2221,'[2]Customer Answer 5 &amp; 6'!$A$2:$O$2221,7,FALSE)</f>
        <v>0</v>
      </c>
      <c r="P1293">
        <f>VLOOKUP($A$2:$A$2221,'[2]Customer Answer 5 &amp; 6'!$A$2:$O$2221,8,FALSE)</f>
        <v>0</v>
      </c>
      <c r="Q1293">
        <f>VLOOKUP($A$2:$A$2221,'[2]Customer Answer 5 &amp; 6'!$A$2:$O$2221,9,FALSE)</f>
        <v>0</v>
      </c>
      <c r="R1293">
        <f>VLOOKUP($A$2:$A$2221,'[2]Customer Answer 5 &amp; 6'!$A$2:$O$2221,10,FALSE)</f>
        <v>1</v>
      </c>
      <c r="S1293" s="26">
        <f>VLOOKUP($A$2:$A$2221,'[2]Customer Answer 5 &amp; 6'!$A$2:$O$2221,11,FALSE)</f>
        <v>0</v>
      </c>
      <c r="T1293" s="26">
        <f>VLOOKUP($A$2:$A$2221,'[2]Customer Answer 5 &amp; 6'!$A$2:$O$2221,12,FALSE)</f>
        <v>0</v>
      </c>
      <c r="U1293" s="26">
        <f>VLOOKUP($A$2:$A$2221,'[2]Customer Answer 5 &amp; 6'!$A$2:$O$2221,13,FALSE)</f>
        <v>0</v>
      </c>
      <c r="V1293" s="26">
        <f>VLOOKUP($A$2:$A$2221,'[2]Customer Answer 5 &amp; 6'!$A$2:$O$2221,14,FALSE)</f>
        <v>1</v>
      </c>
      <c r="W1293" s="27" t="str">
        <f>VLOOKUP($A$2:$A$2221,'[2]Customer Answer 5 &amp; 6'!$A$2:$O$2221,15,FALSE)</f>
        <v>Texas</v>
      </c>
      <c r="X1293" s="21">
        <f>VLOOKUP($A$2:$A$2221,'[2]Sales Answer 1 &amp; 2'!$A$2:$N$2221,3,FALSE)</f>
        <v>1922</v>
      </c>
      <c r="Y1293" s="21">
        <f>VLOOKUP($A$2:$A$2221,'[2]Sales Answer 1 &amp; 2'!$A$2:$N$2221,4,FALSE)</f>
        <v>63</v>
      </c>
      <c r="Z1293" s="21">
        <f>VLOOKUP($A$2:$A$2221,'[2]Sales Answer 1 &amp; 2'!$A$2:$N$2221,5,FALSE)</f>
        <v>914</v>
      </c>
      <c r="AA1293" s="21">
        <f>VLOOKUP($A$2:$A$2221,'[2]Sales Answer 1 &amp; 2'!$A$2:$N$2221,6,FALSE)</f>
        <v>163</v>
      </c>
      <c r="AB1293" s="21">
        <f>VLOOKUP($A$2:$A$2221,'[2]Sales Answer 1 &amp; 2'!$A$2:$N$2221,7,FALSE)</f>
        <v>125</v>
      </c>
    </row>
    <row r="1294" spans="1:28" ht="15" thickBot="1" x14ac:dyDescent="0.35">
      <c r="A1294" s="12">
        <v>1896</v>
      </c>
      <c r="B1294" s="13">
        <v>0</v>
      </c>
      <c r="C1294" s="13">
        <v>0</v>
      </c>
      <c r="D1294" s="13">
        <v>0</v>
      </c>
      <c r="E1294" s="13">
        <v>0</v>
      </c>
      <c r="F1294" s="13">
        <v>0</v>
      </c>
      <c r="G1294" s="13">
        <v>0</v>
      </c>
      <c r="H1294" s="13">
        <v>0</v>
      </c>
      <c r="I1294" s="14">
        <v>43754</v>
      </c>
      <c r="J1294" s="22">
        <f>VLOOKUP($A$2:$A$2221,'[2]Customer Answer 5 &amp; 6'!$A$2:$O$2221,2,FALSE)</f>
        <v>162820</v>
      </c>
      <c r="K1294" s="23">
        <f>VLOOKUP($A$2:$A$2221,'[2]Customer Answer 5 &amp; 6'!$A$2:$O$2221,3,FALSE)</f>
        <v>0</v>
      </c>
      <c r="L1294" s="24">
        <f>VLOOKUP($A$2:$A$2221,'[2]Customer Answer 5 &amp; 6'!$A$2:$O$2221,4,FALSE)</f>
        <v>0</v>
      </c>
      <c r="M1294" s="25">
        <f>VLOOKUP($A$2:$A$2221,'[2]Customer Answer 5 &amp; 6'!$A$2:$O$2221,5,FALSE)</f>
        <v>66</v>
      </c>
      <c r="N1294">
        <f>VLOOKUP($A$2:$A$2221,'[2]Customer Answer 5 &amp; 6'!$A$2:$O$2221,6,FALSE)</f>
        <v>0</v>
      </c>
      <c r="O1294">
        <f>VLOOKUP($A$2:$A$2221,'[2]Customer Answer 5 &amp; 6'!$A$2:$O$2221,7,FALSE)</f>
        <v>1</v>
      </c>
      <c r="P1294">
        <f>VLOOKUP($A$2:$A$2221,'[2]Customer Answer 5 &amp; 6'!$A$2:$O$2221,8,FALSE)</f>
        <v>0</v>
      </c>
      <c r="Q1294">
        <f>VLOOKUP($A$2:$A$2221,'[2]Customer Answer 5 &amp; 6'!$A$2:$O$2221,9,FALSE)</f>
        <v>0</v>
      </c>
      <c r="R1294">
        <f>VLOOKUP($A$2:$A$2221,'[2]Customer Answer 5 &amp; 6'!$A$2:$O$2221,10,FALSE)</f>
        <v>0</v>
      </c>
      <c r="S1294" s="26">
        <f>VLOOKUP($A$2:$A$2221,'[2]Customer Answer 5 &amp; 6'!$A$2:$O$2221,11,FALSE)</f>
        <v>0</v>
      </c>
      <c r="T1294" s="26">
        <f>VLOOKUP($A$2:$A$2221,'[2]Customer Answer 5 &amp; 6'!$A$2:$O$2221,12,FALSE)</f>
        <v>1</v>
      </c>
      <c r="U1294" s="26">
        <f>VLOOKUP($A$2:$A$2221,'[2]Customer Answer 5 &amp; 6'!$A$2:$O$2221,13,FALSE)</f>
        <v>0</v>
      </c>
      <c r="V1294" s="26">
        <f>VLOOKUP($A$2:$A$2221,'[2]Customer Answer 5 &amp; 6'!$A$2:$O$2221,14,FALSE)</f>
        <v>0</v>
      </c>
      <c r="W1294" s="27" t="str">
        <f>VLOOKUP($A$2:$A$2221,'[2]Customer Answer 5 &amp; 6'!$A$2:$O$2221,15,FALSE)</f>
        <v>Florida</v>
      </c>
      <c r="X1294" s="21">
        <f>VLOOKUP($A$2:$A$2221,'[2]Sales Answer 1 &amp; 2'!$A$2:$N$2221,3,FALSE)</f>
        <v>1032</v>
      </c>
      <c r="Y1294" s="21">
        <f>VLOOKUP($A$2:$A$2221,'[2]Sales Answer 1 &amp; 2'!$A$2:$N$2221,4,FALSE)</f>
        <v>158</v>
      </c>
      <c r="Z1294" s="21">
        <f>VLOOKUP($A$2:$A$2221,'[2]Sales Answer 1 &amp; 2'!$A$2:$N$2221,5,FALSE)</f>
        <v>687</v>
      </c>
      <c r="AA1294" s="21">
        <f>VLOOKUP($A$2:$A$2221,'[2]Sales Answer 1 &amp; 2'!$A$2:$N$2221,6,FALSE)</f>
        <v>358</v>
      </c>
      <c r="AB1294" s="21">
        <f>VLOOKUP($A$2:$A$2221,'[2]Sales Answer 1 &amp; 2'!$A$2:$N$2221,7,FALSE)</f>
        <v>158</v>
      </c>
    </row>
    <row r="1295" spans="1:28" ht="15" thickBot="1" x14ac:dyDescent="0.35">
      <c r="A1295" s="12">
        <v>1934</v>
      </c>
      <c r="B1295" s="13">
        <v>0</v>
      </c>
      <c r="C1295" s="13">
        <v>0</v>
      </c>
      <c r="D1295" s="13">
        <v>0</v>
      </c>
      <c r="E1295" s="13">
        <v>0</v>
      </c>
      <c r="F1295" s="13">
        <v>0</v>
      </c>
      <c r="G1295" s="13">
        <v>0</v>
      </c>
      <c r="H1295" s="13">
        <v>0</v>
      </c>
      <c r="I1295" s="14">
        <v>43754</v>
      </c>
      <c r="J1295" s="22">
        <f>VLOOKUP($A$2:$A$2221,'[2]Customer Answer 5 &amp; 6'!$A$2:$O$2221,2,FALSE)</f>
        <v>142767</v>
      </c>
      <c r="K1295" s="23">
        <f>VLOOKUP($A$2:$A$2221,'[2]Customer Answer 5 &amp; 6'!$A$2:$O$2221,3,FALSE)</f>
        <v>2</v>
      </c>
      <c r="L1295" s="24">
        <f>VLOOKUP($A$2:$A$2221,'[2]Customer Answer 5 &amp; 6'!$A$2:$O$2221,4,FALSE)</f>
        <v>0</v>
      </c>
      <c r="M1295" s="25">
        <f>VLOOKUP($A$2:$A$2221,'[2]Customer Answer 5 &amp; 6'!$A$2:$O$2221,5,FALSE)</f>
        <v>49</v>
      </c>
      <c r="N1295">
        <f>VLOOKUP($A$2:$A$2221,'[2]Customer Answer 5 &amp; 6'!$A$2:$O$2221,6,FALSE)</f>
        <v>0</v>
      </c>
      <c r="O1295">
        <f>VLOOKUP($A$2:$A$2221,'[2]Customer Answer 5 &amp; 6'!$A$2:$O$2221,7,FALSE)</f>
        <v>0</v>
      </c>
      <c r="P1295">
        <f>VLOOKUP($A$2:$A$2221,'[2]Customer Answer 5 &amp; 6'!$A$2:$O$2221,8,FALSE)</f>
        <v>1</v>
      </c>
      <c r="Q1295">
        <f>VLOOKUP($A$2:$A$2221,'[2]Customer Answer 5 &amp; 6'!$A$2:$O$2221,9,FALSE)</f>
        <v>0</v>
      </c>
      <c r="R1295">
        <f>VLOOKUP($A$2:$A$2221,'[2]Customer Answer 5 &amp; 6'!$A$2:$O$2221,10,FALSE)</f>
        <v>0</v>
      </c>
      <c r="S1295" s="26">
        <f>VLOOKUP($A$2:$A$2221,'[2]Customer Answer 5 &amp; 6'!$A$2:$O$2221,11,FALSE)</f>
        <v>0</v>
      </c>
      <c r="T1295" s="26">
        <f>VLOOKUP($A$2:$A$2221,'[2]Customer Answer 5 &amp; 6'!$A$2:$O$2221,12,FALSE)</f>
        <v>0</v>
      </c>
      <c r="U1295" s="26">
        <f>VLOOKUP($A$2:$A$2221,'[2]Customer Answer 5 &amp; 6'!$A$2:$O$2221,13,FALSE)</f>
        <v>0</v>
      </c>
      <c r="V1295" s="26">
        <f>VLOOKUP($A$2:$A$2221,'[2]Customer Answer 5 &amp; 6'!$A$2:$O$2221,14,FALSE)</f>
        <v>1</v>
      </c>
      <c r="W1295" s="27" t="str">
        <f>VLOOKUP($A$2:$A$2221,'[2]Customer Answer 5 &amp; 6'!$A$2:$O$2221,15,FALSE)</f>
        <v>New York</v>
      </c>
      <c r="X1295" s="21">
        <f>VLOOKUP($A$2:$A$2221,'[2]Sales Answer 1 &amp; 2'!$A$2:$N$2221,3,FALSE)</f>
        <v>67</v>
      </c>
      <c r="Y1295" s="21">
        <f>VLOOKUP($A$2:$A$2221,'[2]Sales Answer 1 &amp; 2'!$A$2:$N$2221,4,FALSE)</f>
        <v>20</v>
      </c>
      <c r="Z1295" s="21">
        <f>VLOOKUP($A$2:$A$2221,'[2]Sales Answer 1 &amp; 2'!$A$2:$N$2221,5,FALSE)</f>
        <v>144</v>
      </c>
      <c r="AA1295" s="21">
        <f>VLOOKUP($A$2:$A$2221,'[2]Sales Answer 1 &amp; 2'!$A$2:$N$2221,6,FALSE)</f>
        <v>63</v>
      </c>
      <c r="AB1295" s="21">
        <f>VLOOKUP($A$2:$A$2221,'[2]Sales Answer 1 &amp; 2'!$A$2:$N$2221,7,FALSE)</f>
        <v>17</v>
      </c>
    </row>
    <row r="1296" spans="1:28" ht="15" thickBot="1" x14ac:dyDescent="0.35">
      <c r="A1296" s="12">
        <v>2880</v>
      </c>
      <c r="B1296" s="13">
        <v>0</v>
      </c>
      <c r="C1296" s="13">
        <v>0</v>
      </c>
      <c r="D1296" s="13">
        <v>0</v>
      </c>
      <c r="E1296" s="13">
        <v>0</v>
      </c>
      <c r="F1296" s="13">
        <v>0</v>
      </c>
      <c r="G1296" s="13">
        <v>0</v>
      </c>
      <c r="H1296" s="13">
        <v>0</v>
      </c>
      <c r="I1296" s="14">
        <v>43754</v>
      </c>
      <c r="J1296" s="22">
        <f>VLOOKUP($A$2:$A$2221,'[2]Customer Answer 5 &amp; 6'!$A$2:$O$2221,2,FALSE)</f>
        <v>162820</v>
      </c>
      <c r="K1296" s="23">
        <f>VLOOKUP($A$2:$A$2221,'[2]Customer Answer 5 &amp; 6'!$A$2:$O$2221,3,FALSE)</f>
        <v>0</v>
      </c>
      <c r="L1296" s="24">
        <f>VLOOKUP($A$2:$A$2221,'[2]Customer Answer 5 &amp; 6'!$A$2:$O$2221,4,FALSE)</f>
        <v>0</v>
      </c>
      <c r="M1296" s="25">
        <f>VLOOKUP($A$2:$A$2221,'[2]Customer Answer 5 &amp; 6'!$A$2:$O$2221,5,FALSE)</f>
        <v>66</v>
      </c>
      <c r="N1296">
        <f>VLOOKUP($A$2:$A$2221,'[2]Customer Answer 5 &amp; 6'!$A$2:$O$2221,6,FALSE)</f>
        <v>0</v>
      </c>
      <c r="O1296">
        <f>VLOOKUP($A$2:$A$2221,'[2]Customer Answer 5 &amp; 6'!$A$2:$O$2221,7,FALSE)</f>
        <v>1</v>
      </c>
      <c r="P1296">
        <f>VLOOKUP($A$2:$A$2221,'[2]Customer Answer 5 &amp; 6'!$A$2:$O$2221,8,FALSE)</f>
        <v>0</v>
      </c>
      <c r="Q1296">
        <f>VLOOKUP($A$2:$A$2221,'[2]Customer Answer 5 &amp; 6'!$A$2:$O$2221,9,FALSE)</f>
        <v>0</v>
      </c>
      <c r="R1296">
        <f>VLOOKUP($A$2:$A$2221,'[2]Customer Answer 5 &amp; 6'!$A$2:$O$2221,10,FALSE)</f>
        <v>0</v>
      </c>
      <c r="S1296" s="26">
        <f>VLOOKUP($A$2:$A$2221,'[2]Customer Answer 5 &amp; 6'!$A$2:$O$2221,11,FALSE)</f>
        <v>0</v>
      </c>
      <c r="T1296" s="26">
        <f>VLOOKUP($A$2:$A$2221,'[2]Customer Answer 5 &amp; 6'!$A$2:$O$2221,12,FALSE)</f>
        <v>1</v>
      </c>
      <c r="U1296" s="26">
        <f>VLOOKUP($A$2:$A$2221,'[2]Customer Answer 5 &amp; 6'!$A$2:$O$2221,13,FALSE)</f>
        <v>0</v>
      </c>
      <c r="V1296" s="26">
        <f>VLOOKUP($A$2:$A$2221,'[2]Customer Answer 5 &amp; 6'!$A$2:$O$2221,14,FALSE)</f>
        <v>0</v>
      </c>
      <c r="W1296" s="27" t="str">
        <f>VLOOKUP($A$2:$A$2221,'[2]Customer Answer 5 &amp; 6'!$A$2:$O$2221,15,FALSE)</f>
        <v>Florida</v>
      </c>
      <c r="X1296" s="21">
        <f>VLOOKUP($A$2:$A$2221,'[2]Sales Answer 1 &amp; 2'!$A$2:$N$2221,3,FALSE)</f>
        <v>1032</v>
      </c>
      <c r="Y1296" s="21">
        <f>VLOOKUP($A$2:$A$2221,'[2]Sales Answer 1 &amp; 2'!$A$2:$N$2221,4,FALSE)</f>
        <v>158</v>
      </c>
      <c r="Z1296" s="21">
        <f>VLOOKUP($A$2:$A$2221,'[2]Sales Answer 1 &amp; 2'!$A$2:$N$2221,5,FALSE)</f>
        <v>687</v>
      </c>
      <c r="AA1296" s="21">
        <f>VLOOKUP($A$2:$A$2221,'[2]Sales Answer 1 &amp; 2'!$A$2:$N$2221,6,FALSE)</f>
        <v>358</v>
      </c>
      <c r="AB1296" s="21">
        <f>VLOOKUP($A$2:$A$2221,'[2]Sales Answer 1 &amp; 2'!$A$2:$N$2221,7,FALSE)</f>
        <v>158</v>
      </c>
    </row>
    <row r="1297" spans="1:28" ht="15" thickBot="1" x14ac:dyDescent="0.35">
      <c r="A1297" s="12">
        <v>1744</v>
      </c>
      <c r="B1297" s="13">
        <v>1</v>
      </c>
      <c r="C1297" s="13">
        <v>0</v>
      </c>
      <c r="D1297" s="13">
        <v>0</v>
      </c>
      <c r="E1297" s="13">
        <v>0</v>
      </c>
      <c r="F1297" s="13">
        <v>0</v>
      </c>
      <c r="G1297" s="13">
        <v>0</v>
      </c>
      <c r="H1297" s="13">
        <v>1</v>
      </c>
      <c r="I1297" s="14">
        <v>43753</v>
      </c>
      <c r="J1297" s="22">
        <f>VLOOKUP($A$2:$A$2221,'[2]Customer Answer 5 &amp; 6'!$A$2:$O$2221,2,FALSE)</f>
        <v>131626</v>
      </c>
      <c r="K1297" s="23">
        <f>VLOOKUP($A$2:$A$2221,'[2]Customer Answer 5 &amp; 6'!$A$2:$O$2221,3,FALSE)</f>
        <v>1</v>
      </c>
      <c r="L1297" s="24">
        <f>VLOOKUP($A$2:$A$2221,'[2]Customer Answer 5 &amp; 6'!$A$2:$O$2221,4,FALSE)</f>
        <v>0</v>
      </c>
      <c r="M1297" s="25">
        <f>VLOOKUP($A$2:$A$2221,'[2]Customer Answer 5 &amp; 6'!$A$2:$O$2221,5,FALSE)</f>
        <v>42</v>
      </c>
      <c r="N1297">
        <f>VLOOKUP($A$2:$A$2221,'[2]Customer Answer 5 &amp; 6'!$A$2:$O$2221,6,FALSE)</f>
        <v>0</v>
      </c>
      <c r="O1297">
        <f>VLOOKUP($A$2:$A$2221,'[2]Customer Answer 5 &amp; 6'!$A$2:$O$2221,7,FALSE)</f>
        <v>0</v>
      </c>
      <c r="P1297">
        <f>VLOOKUP($A$2:$A$2221,'[2]Customer Answer 5 &amp; 6'!$A$2:$O$2221,8,FALSE)</f>
        <v>1</v>
      </c>
      <c r="Q1297">
        <f>VLOOKUP($A$2:$A$2221,'[2]Customer Answer 5 &amp; 6'!$A$2:$O$2221,9,FALSE)</f>
        <v>0</v>
      </c>
      <c r="R1297">
        <f>VLOOKUP($A$2:$A$2221,'[2]Customer Answer 5 &amp; 6'!$A$2:$O$2221,10,FALSE)</f>
        <v>0</v>
      </c>
      <c r="S1297" s="26">
        <f>VLOOKUP($A$2:$A$2221,'[2]Customer Answer 5 &amp; 6'!$A$2:$O$2221,11,FALSE)</f>
        <v>0</v>
      </c>
      <c r="T1297" s="26">
        <f>VLOOKUP($A$2:$A$2221,'[2]Customer Answer 5 &amp; 6'!$A$2:$O$2221,12,FALSE)</f>
        <v>0</v>
      </c>
      <c r="U1297" s="26">
        <f>VLOOKUP($A$2:$A$2221,'[2]Customer Answer 5 &amp; 6'!$A$2:$O$2221,13,FALSE)</f>
        <v>0</v>
      </c>
      <c r="V1297" s="26">
        <f>VLOOKUP($A$2:$A$2221,'[2]Customer Answer 5 &amp; 6'!$A$2:$O$2221,14,FALSE)</f>
        <v>1</v>
      </c>
      <c r="W1297" s="27" t="str">
        <f>VLOOKUP($A$2:$A$2221,'[2]Customer Answer 5 &amp; 6'!$A$2:$O$2221,15,FALSE)</f>
        <v>Other</v>
      </c>
      <c r="X1297" s="21">
        <f>VLOOKUP($A$2:$A$2221,'[2]Sales Answer 1 &amp; 2'!$A$2:$N$2221,3,FALSE)</f>
        <v>162</v>
      </c>
      <c r="Y1297" s="21">
        <f>VLOOKUP($A$2:$A$2221,'[2]Sales Answer 1 &amp; 2'!$A$2:$N$2221,4,FALSE)</f>
        <v>4</v>
      </c>
      <c r="Z1297" s="21">
        <f>VLOOKUP($A$2:$A$2221,'[2]Sales Answer 1 &amp; 2'!$A$2:$N$2221,5,FALSE)</f>
        <v>37</v>
      </c>
      <c r="AA1297" s="21">
        <f>VLOOKUP($A$2:$A$2221,'[2]Sales Answer 1 &amp; 2'!$A$2:$N$2221,6,FALSE)</f>
        <v>8</v>
      </c>
      <c r="AB1297" s="21">
        <f>VLOOKUP($A$2:$A$2221,'[2]Sales Answer 1 &amp; 2'!$A$2:$N$2221,7,FALSE)</f>
        <v>4</v>
      </c>
    </row>
    <row r="1298" spans="1:28" ht="15" thickBot="1" x14ac:dyDescent="0.35">
      <c r="A1298" s="12">
        <v>1830</v>
      </c>
      <c r="B1298" s="13">
        <v>0</v>
      </c>
      <c r="C1298" s="13">
        <v>0</v>
      </c>
      <c r="D1298" s="13">
        <v>0</v>
      </c>
      <c r="E1298" s="13">
        <v>0</v>
      </c>
      <c r="F1298" s="13">
        <v>0</v>
      </c>
      <c r="G1298" s="13">
        <v>0</v>
      </c>
      <c r="H1298" s="13">
        <v>0</v>
      </c>
      <c r="I1298" s="14">
        <v>43753</v>
      </c>
      <c r="J1298" s="22">
        <f>VLOOKUP($A$2:$A$2221,'[2]Customer Answer 5 &amp; 6'!$A$2:$O$2221,2,FALSE)</f>
        <v>115072</v>
      </c>
      <c r="K1298" s="23">
        <f>VLOOKUP($A$2:$A$2221,'[2]Customer Answer 5 &amp; 6'!$A$2:$O$2221,3,FALSE)</f>
        <v>2</v>
      </c>
      <c r="L1298" s="24">
        <f>VLOOKUP($A$2:$A$2221,'[2]Customer Answer 5 &amp; 6'!$A$2:$O$2221,4,FALSE)</f>
        <v>0</v>
      </c>
      <c r="M1298" s="25">
        <f>VLOOKUP($A$2:$A$2221,'[2]Customer Answer 5 &amp; 6'!$A$2:$O$2221,5,FALSE)</f>
        <v>40</v>
      </c>
      <c r="N1298">
        <f>VLOOKUP($A$2:$A$2221,'[2]Customer Answer 5 &amp; 6'!$A$2:$O$2221,6,FALSE)</f>
        <v>0</v>
      </c>
      <c r="O1298">
        <f>VLOOKUP($A$2:$A$2221,'[2]Customer Answer 5 &amp; 6'!$A$2:$O$2221,7,FALSE)</f>
        <v>1</v>
      </c>
      <c r="P1298">
        <f>VLOOKUP($A$2:$A$2221,'[2]Customer Answer 5 &amp; 6'!$A$2:$O$2221,8,FALSE)</f>
        <v>0</v>
      </c>
      <c r="Q1298">
        <f>VLOOKUP($A$2:$A$2221,'[2]Customer Answer 5 &amp; 6'!$A$2:$O$2221,9,FALSE)</f>
        <v>0</v>
      </c>
      <c r="R1298">
        <f>VLOOKUP($A$2:$A$2221,'[2]Customer Answer 5 &amp; 6'!$A$2:$O$2221,10,FALSE)</f>
        <v>0</v>
      </c>
      <c r="S1298" s="26">
        <f>VLOOKUP($A$2:$A$2221,'[2]Customer Answer 5 &amp; 6'!$A$2:$O$2221,11,FALSE)</f>
        <v>0</v>
      </c>
      <c r="T1298" s="26">
        <f>VLOOKUP($A$2:$A$2221,'[2]Customer Answer 5 &amp; 6'!$A$2:$O$2221,12,FALSE)</f>
        <v>1</v>
      </c>
      <c r="U1298" s="26">
        <f>VLOOKUP($A$2:$A$2221,'[2]Customer Answer 5 &amp; 6'!$A$2:$O$2221,13,FALSE)</f>
        <v>0</v>
      </c>
      <c r="V1298" s="26">
        <f>VLOOKUP($A$2:$A$2221,'[2]Customer Answer 5 &amp; 6'!$A$2:$O$2221,14,FALSE)</f>
        <v>0</v>
      </c>
      <c r="W1298" s="27" t="str">
        <f>VLOOKUP($A$2:$A$2221,'[2]Customer Answer 5 &amp; 6'!$A$2:$O$2221,15,FALSE)</f>
        <v>Florida</v>
      </c>
      <c r="X1298" s="21">
        <f>VLOOKUP($A$2:$A$2221,'[2]Sales Answer 1 &amp; 2'!$A$2:$N$2221,3,FALSE)</f>
        <v>61</v>
      </c>
      <c r="Y1298" s="21">
        <f>VLOOKUP($A$2:$A$2221,'[2]Sales Answer 1 &amp; 2'!$A$2:$N$2221,4,FALSE)</f>
        <v>15</v>
      </c>
      <c r="Z1298" s="21">
        <f>VLOOKUP($A$2:$A$2221,'[2]Sales Answer 1 &amp; 2'!$A$2:$N$2221,5,FALSE)</f>
        <v>115</v>
      </c>
      <c r="AA1298" s="21">
        <f>VLOOKUP($A$2:$A$2221,'[2]Sales Answer 1 &amp; 2'!$A$2:$N$2221,6,FALSE)</f>
        <v>0</v>
      </c>
      <c r="AB1298" s="21">
        <f>VLOOKUP($A$2:$A$2221,'[2]Sales Answer 1 &amp; 2'!$A$2:$N$2221,7,FALSE)</f>
        <v>76</v>
      </c>
    </row>
    <row r="1299" spans="1:28" ht="15" thickBot="1" x14ac:dyDescent="0.35">
      <c r="A1299" s="12">
        <v>1990</v>
      </c>
      <c r="B1299" s="13">
        <v>0</v>
      </c>
      <c r="C1299" s="13">
        <v>0</v>
      </c>
      <c r="D1299" s="13">
        <v>0</v>
      </c>
      <c r="E1299" s="13">
        <v>0</v>
      </c>
      <c r="F1299" s="13">
        <v>0</v>
      </c>
      <c r="G1299" s="13">
        <v>0</v>
      </c>
      <c r="H1299" s="13">
        <v>0</v>
      </c>
      <c r="I1299" s="14">
        <v>43753</v>
      </c>
      <c r="J1299" s="22">
        <f>VLOOKUP($A$2:$A$2221,'[2]Customer Answer 5 &amp; 6'!$A$2:$O$2221,2,FALSE)</f>
        <v>136736</v>
      </c>
      <c r="K1299" s="23">
        <f>VLOOKUP($A$2:$A$2221,'[2]Customer Answer 5 &amp; 6'!$A$2:$O$2221,3,FALSE)</f>
        <v>1</v>
      </c>
      <c r="L1299" s="24">
        <f>VLOOKUP($A$2:$A$2221,'[2]Customer Answer 5 &amp; 6'!$A$2:$O$2221,4,FALSE)</f>
        <v>1</v>
      </c>
      <c r="M1299" s="25">
        <f>VLOOKUP($A$2:$A$2221,'[2]Customer Answer 5 &amp; 6'!$A$2:$O$2221,5,FALSE)</f>
        <v>57</v>
      </c>
      <c r="N1299">
        <f>VLOOKUP($A$2:$A$2221,'[2]Customer Answer 5 &amp; 6'!$A$2:$O$2221,6,FALSE)</f>
        <v>0</v>
      </c>
      <c r="O1299">
        <f>VLOOKUP($A$2:$A$2221,'[2]Customer Answer 5 &amp; 6'!$A$2:$O$2221,7,FALSE)</f>
        <v>0</v>
      </c>
      <c r="P1299">
        <f>VLOOKUP($A$2:$A$2221,'[2]Customer Answer 5 &amp; 6'!$A$2:$O$2221,8,FALSE)</f>
        <v>1</v>
      </c>
      <c r="Q1299">
        <f>VLOOKUP($A$2:$A$2221,'[2]Customer Answer 5 &amp; 6'!$A$2:$O$2221,9,FALSE)</f>
        <v>0</v>
      </c>
      <c r="R1299">
        <f>VLOOKUP($A$2:$A$2221,'[2]Customer Answer 5 &amp; 6'!$A$2:$O$2221,10,FALSE)</f>
        <v>0</v>
      </c>
      <c r="S1299" s="26">
        <f>VLOOKUP($A$2:$A$2221,'[2]Customer Answer 5 &amp; 6'!$A$2:$O$2221,11,FALSE)</f>
        <v>0</v>
      </c>
      <c r="T1299" s="26">
        <f>VLOOKUP($A$2:$A$2221,'[2]Customer Answer 5 &amp; 6'!$A$2:$O$2221,12,FALSE)</f>
        <v>0</v>
      </c>
      <c r="U1299" s="26">
        <f>VLOOKUP($A$2:$A$2221,'[2]Customer Answer 5 &amp; 6'!$A$2:$O$2221,13,FALSE)</f>
        <v>0</v>
      </c>
      <c r="V1299" s="26">
        <f>VLOOKUP($A$2:$A$2221,'[2]Customer Answer 5 &amp; 6'!$A$2:$O$2221,14,FALSE)</f>
        <v>1</v>
      </c>
      <c r="W1299" s="27" t="str">
        <f>VLOOKUP($A$2:$A$2221,'[2]Customer Answer 5 &amp; 6'!$A$2:$O$2221,15,FALSE)</f>
        <v>Other</v>
      </c>
      <c r="X1299" s="21">
        <f>VLOOKUP($A$2:$A$2221,'[2]Sales Answer 1 &amp; 2'!$A$2:$N$2221,3,FALSE)</f>
        <v>37</v>
      </c>
      <c r="Y1299" s="21">
        <f>VLOOKUP($A$2:$A$2221,'[2]Sales Answer 1 &amp; 2'!$A$2:$N$2221,4,FALSE)</f>
        <v>0</v>
      </c>
      <c r="Z1299" s="21">
        <f>VLOOKUP($A$2:$A$2221,'[2]Sales Answer 1 &amp; 2'!$A$2:$N$2221,5,FALSE)</f>
        <v>11</v>
      </c>
      <c r="AA1299" s="21">
        <f>VLOOKUP($A$2:$A$2221,'[2]Sales Answer 1 &amp; 2'!$A$2:$N$2221,6,FALSE)</f>
        <v>0</v>
      </c>
      <c r="AB1299" s="21">
        <f>VLOOKUP($A$2:$A$2221,'[2]Sales Answer 1 &amp; 2'!$A$2:$N$2221,7,FALSE)</f>
        <v>0</v>
      </c>
    </row>
    <row r="1300" spans="1:28" ht="15" thickBot="1" x14ac:dyDescent="0.35">
      <c r="A1300" s="12">
        <v>2621</v>
      </c>
      <c r="B1300" s="13">
        <v>0</v>
      </c>
      <c r="C1300" s="13">
        <v>0</v>
      </c>
      <c r="D1300" s="13">
        <v>0</v>
      </c>
      <c r="E1300" s="13">
        <v>0</v>
      </c>
      <c r="F1300" s="13">
        <v>0</v>
      </c>
      <c r="G1300" s="13">
        <v>0</v>
      </c>
      <c r="H1300" s="13">
        <v>0</v>
      </c>
      <c r="I1300" s="14">
        <v>43753</v>
      </c>
      <c r="J1300" s="22">
        <f>VLOOKUP($A$2:$A$2221,'[2]Customer Answer 5 &amp; 6'!$A$2:$O$2221,2,FALSE)</f>
        <v>139228</v>
      </c>
      <c r="K1300" s="23">
        <f>VLOOKUP($A$2:$A$2221,'[2]Customer Answer 5 &amp; 6'!$A$2:$O$2221,3,FALSE)</f>
        <v>0</v>
      </c>
      <c r="L1300" s="24">
        <f>VLOOKUP($A$2:$A$2221,'[2]Customer Answer 5 &amp; 6'!$A$2:$O$2221,4,FALSE)</f>
        <v>0</v>
      </c>
      <c r="M1300" s="25">
        <f>VLOOKUP($A$2:$A$2221,'[2]Customer Answer 5 &amp; 6'!$A$2:$O$2221,5,FALSE)</f>
        <v>60</v>
      </c>
      <c r="N1300">
        <f>VLOOKUP($A$2:$A$2221,'[2]Customer Answer 5 &amp; 6'!$A$2:$O$2221,6,FALSE)</f>
        <v>1</v>
      </c>
      <c r="O1300">
        <f>VLOOKUP($A$2:$A$2221,'[2]Customer Answer 5 &amp; 6'!$A$2:$O$2221,7,FALSE)</f>
        <v>0</v>
      </c>
      <c r="P1300">
        <f>VLOOKUP($A$2:$A$2221,'[2]Customer Answer 5 &amp; 6'!$A$2:$O$2221,8,FALSE)</f>
        <v>0</v>
      </c>
      <c r="Q1300">
        <f>VLOOKUP($A$2:$A$2221,'[2]Customer Answer 5 &amp; 6'!$A$2:$O$2221,9,FALSE)</f>
        <v>0</v>
      </c>
      <c r="R1300">
        <f>VLOOKUP($A$2:$A$2221,'[2]Customer Answer 5 &amp; 6'!$A$2:$O$2221,10,FALSE)</f>
        <v>0</v>
      </c>
      <c r="S1300" s="26">
        <f>VLOOKUP($A$2:$A$2221,'[2]Customer Answer 5 &amp; 6'!$A$2:$O$2221,11,FALSE)</f>
        <v>0</v>
      </c>
      <c r="T1300" s="26">
        <f>VLOOKUP($A$2:$A$2221,'[2]Customer Answer 5 &amp; 6'!$A$2:$O$2221,12,FALSE)</f>
        <v>0</v>
      </c>
      <c r="U1300" s="26">
        <f>VLOOKUP($A$2:$A$2221,'[2]Customer Answer 5 &amp; 6'!$A$2:$O$2221,13,FALSE)</f>
        <v>1</v>
      </c>
      <c r="V1300" s="26">
        <f>VLOOKUP($A$2:$A$2221,'[2]Customer Answer 5 &amp; 6'!$A$2:$O$2221,14,FALSE)</f>
        <v>0</v>
      </c>
      <c r="W1300" s="27" t="str">
        <f>VLOOKUP($A$2:$A$2221,'[2]Customer Answer 5 &amp; 6'!$A$2:$O$2221,15,FALSE)</f>
        <v>California</v>
      </c>
      <c r="X1300" s="21">
        <f>VLOOKUP($A$2:$A$2221,'[2]Sales Answer 1 &amp; 2'!$A$2:$N$2221,3,FALSE)</f>
        <v>25</v>
      </c>
      <c r="Y1300" s="21">
        <f>VLOOKUP($A$2:$A$2221,'[2]Sales Answer 1 &amp; 2'!$A$2:$N$2221,4,FALSE)</f>
        <v>4</v>
      </c>
      <c r="Z1300" s="21">
        <f>VLOOKUP($A$2:$A$2221,'[2]Sales Answer 1 &amp; 2'!$A$2:$N$2221,5,FALSE)</f>
        <v>21</v>
      </c>
      <c r="AA1300" s="21">
        <f>VLOOKUP($A$2:$A$2221,'[2]Sales Answer 1 &amp; 2'!$A$2:$N$2221,6,FALSE)</f>
        <v>0</v>
      </c>
      <c r="AB1300" s="21">
        <f>VLOOKUP($A$2:$A$2221,'[2]Sales Answer 1 &amp; 2'!$A$2:$N$2221,7,FALSE)</f>
        <v>11</v>
      </c>
    </row>
    <row r="1301" spans="1:28" ht="15" thickBot="1" x14ac:dyDescent="0.35">
      <c r="A1301" s="12">
        <v>1313</v>
      </c>
      <c r="B1301" s="13">
        <v>0</v>
      </c>
      <c r="C1301" s="13">
        <v>0</v>
      </c>
      <c r="D1301" s="13">
        <v>0</v>
      </c>
      <c r="E1301" s="13">
        <v>0</v>
      </c>
      <c r="F1301" s="13">
        <v>0</v>
      </c>
      <c r="G1301" s="13">
        <v>0</v>
      </c>
      <c r="H1301" s="13">
        <v>0</v>
      </c>
      <c r="I1301" s="14">
        <v>43752</v>
      </c>
      <c r="J1301" s="22">
        <f>VLOOKUP($A$2:$A$2221,'[2]Customer Answer 5 &amp; 6'!$A$2:$O$2221,2,FALSE)</f>
        <v>154432</v>
      </c>
      <c r="K1301" s="23">
        <f>VLOOKUP($A$2:$A$2221,'[2]Customer Answer 5 &amp; 6'!$A$2:$O$2221,3,FALSE)</f>
        <v>2</v>
      </c>
      <c r="L1301" s="24">
        <f>VLOOKUP($A$2:$A$2221,'[2]Customer Answer 5 &amp; 6'!$A$2:$O$2221,4,FALSE)</f>
        <v>1</v>
      </c>
      <c r="M1301" s="25">
        <f>VLOOKUP($A$2:$A$2221,'[2]Customer Answer 5 &amp; 6'!$A$2:$O$2221,5,FALSE)</f>
        <v>70</v>
      </c>
      <c r="N1301">
        <f>VLOOKUP($A$2:$A$2221,'[2]Customer Answer 5 &amp; 6'!$A$2:$O$2221,6,FALSE)</f>
        <v>0</v>
      </c>
      <c r="O1301">
        <f>VLOOKUP($A$2:$A$2221,'[2]Customer Answer 5 &amp; 6'!$A$2:$O$2221,7,FALSE)</f>
        <v>1</v>
      </c>
      <c r="P1301">
        <f>VLOOKUP($A$2:$A$2221,'[2]Customer Answer 5 &amp; 6'!$A$2:$O$2221,8,FALSE)</f>
        <v>0</v>
      </c>
      <c r="Q1301">
        <f>VLOOKUP($A$2:$A$2221,'[2]Customer Answer 5 &amp; 6'!$A$2:$O$2221,9,FALSE)</f>
        <v>0</v>
      </c>
      <c r="R1301">
        <f>VLOOKUP($A$2:$A$2221,'[2]Customer Answer 5 &amp; 6'!$A$2:$O$2221,10,FALSE)</f>
        <v>0</v>
      </c>
      <c r="S1301" s="26">
        <f>VLOOKUP($A$2:$A$2221,'[2]Customer Answer 5 &amp; 6'!$A$2:$O$2221,11,FALSE)</f>
        <v>0</v>
      </c>
      <c r="T1301" s="26">
        <f>VLOOKUP($A$2:$A$2221,'[2]Customer Answer 5 &amp; 6'!$A$2:$O$2221,12,FALSE)</f>
        <v>0</v>
      </c>
      <c r="U1301" s="26">
        <f>VLOOKUP($A$2:$A$2221,'[2]Customer Answer 5 &amp; 6'!$A$2:$O$2221,13,FALSE)</f>
        <v>0</v>
      </c>
      <c r="V1301" s="26">
        <f>VLOOKUP($A$2:$A$2221,'[2]Customer Answer 5 &amp; 6'!$A$2:$O$2221,14,FALSE)</f>
        <v>1</v>
      </c>
      <c r="W1301" s="27" t="str">
        <f>VLOOKUP($A$2:$A$2221,'[2]Customer Answer 5 &amp; 6'!$A$2:$O$2221,15,FALSE)</f>
        <v>California</v>
      </c>
      <c r="X1301" s="21">
        <f>VLOOKUP($A$2:$A$2221,'[2]Sales Answer 1 &amp; 2'!$A$2:$N$2221,3,FALSE)</f>
        <v>94</v>
      </c>
      <c r="Y1301" s="21">
        <f>VLOOKUP($A$2:$A$2221,'[2]Sales Answer 1 &amp; 2'!$A$2:$N$2221,4,FALSE)</f>
        <v>0</v>
      </c>
      <c r="Z1301" s="21">
        <f>VLOOKUP($A$2:$A$2221,'[2]Sales Answer 1 &amp; 2'!$A$2:$N$2221,5,FALSE)</f>
        <v>14</v>
      </c>
      <c r="AA1301" s="21">
        <f>VLOOKUP($A$2:$A$2221,'[2]Sales Answer 1 &amp; 2'!$A$2:$N$2221,6,FALSE)</f>
        <v>0</v>
      </c>
      <c r="AB1301" s="21">
        <f>VLOOKUP($A$2:$A$2221,'[2]Sales Answer 1 &amp; 2'!$A$2:$N$2221,7,FALSE)</f>
        <v>0</v>
      </c>
    </row>
    <row r="1302" spans="1:28" ht="15" thickBot="1" x14ac:dyDescent="0.35">
      <c r="A1302" s="12">
        <v>1414</v>
      </c>
      <c r="B1302" s="13">
        <v>0</v>
      </c>
      <c r="C1302" s="13">
        <v>1</v>
      </c>
      <c r="D1302" s="13">
        <v>1</v>
      </c>
      <c r="E1302" s="13">
        <v>1</v>
      </c>
      <c r="F1302" s="13">
        <v>1</v>
      </c>
      <c r="G1302" s="13">
        <v>0</v>
      </c>
      <c r="H1302" s="13">
        <v>1</v>
      </c>
      <c r="I1302" s="14">
        <v>43752</v>
      </c>
      <c r="J1302" s="22">
        <f>VLOOKUP($A$2:$A$2221,'[2]Customer Answer 5 &amp; 6'!$A$2:$O$2221,2,FALSE)</f>
        <v>184865</v>
      </c>
      <c r="K1302" s="23">
        <f>VLOOKUP($A$2:$A$2221,'[2]Customer Answer 5 &amp; 6'!$A$2:$O$2221,3,FALSE)</f>
        <v>0</v>
      </c>
      <c r="L1302" s="24">
        <f>VLOOKUP($A$2:$A$2221,'[2]Customer Answer 5 &amp; 6'!$A$2:$O$2221,4,FALSE)</f>
        <v>0</v>
      </c>
      <c r="M1302" s="25">
        <f>VLOOKUP($A$2:$A$2221,'[2]Customer Answer 5 &amp; 6'!$A$2:$O$2221,5,FALSE)</f>
        <v>59</v>
      </c>
      <c r="N1302">
        <f>VLOOKUP($A$2:$A$2221,'[2]Customer Answer 5 &amp; 6'!$A$2:$O$2221,6,FALSE)</f>
        <v>0</v>
      </c>
      <c r="O1302">
        <f>VLOOKUP($A$2:$A$2221,'[2]Customer Answer 5 &amp; 6'!$A$2:$O$2221,7,FALSE)</f>
        <v>0</v>
      </c>
      <c r="P1302">
        <f>VLOOKUP($A$2:$A$2221,'[2]Customer Answer 5 &amp; 6'!$A$2:$O$2221,8,FALSE)</f>
        <v>1</v>
      </c>
      <c r="Q1302">
        <f>VLOOKUP($A$2:$A$2221,'[2]Customer Answer 5 &amp; 6'!$A$2:$O$2221,9,FALSE)</f>
        <v>0</v>
      </c>
      <c r="R1302">
        <f>VLOOKUP($A$2:$A$2221,'[2]Customer Answer 5 &amp; 6'!$A$2:$O$2221,10,FALSE)</f>
        <v>0</v>
      </c>
      <c r="S1302" s="26">
        <f>VLOOKUP($A$2:$A$2221,'[2]Customer Answer 5 &amp; 6'!$A$2:$O$2221,11,FALSE)</f>
        <v>0</v>
      </c>
      <c r="T1302" s="26">
        <f>VLOOKUP($A$2:$A$2221,'[2]Customer Answer 5 &amp; 6'!$A$2:$O$2221,12,FALSE)</f>
        <v>0</v>
      </c>
      <c r="U1302" s="26">
        <f>VLOOKUP($A$2:$A$2221,'[2]Customer Answer 5 &amp; 6'!$A$2:$O$2221,13,FALSE)</f>
        <v>0</v>
      </c>
      <c r="V1302" s="26">
        <f>VLOOKUP($A$2:$A$2221,'[2]Customer Answer 5 &amp; 6'!$A$2:$O$2221,14,FALSE)</f>
        <v>1</v>
      </c>
      <c r="W1302" s="27" t="str">
        <f>VLOOKUP($A$2:$A$2221,'[2]Customer Answer 5 &amp; 6'!$A$2:$O$2221,15,FALSE)</f>
        <v>Other</v>
      </c>
      <c r="X1302" s="21">
        <f>VLOOKUP($A$2:$A$2221,'[2]Sales Answer 1 &amp; 2'!$A$2:$N$2221,3,FALSE)</f>
        <v>2719</v>
      </c>
      <c r="Y1302" s="21">
        <f>VLOOKUP($A$2:$A$2221,'[2]Sales Answer 1 &amp; 2'!$A$2:$N$2221,4,FALSE)</f>
        <v>35</v>
      </c>
      <c r="Z1302" s="21">
        <f>VLOOKUP($A$2:$A$2221,'[2]Sales Answer 1 &amp; 2'!$A$2:$N$2221,5,FALSE)</f>
        <v>760</v>
      </c>
      <c r="AA1302" s="21">
        <f>VLOOKUP($A$2:$A$2221,'[2]Sales Answer 1 &amp; 2'!$A$2:$N$2221,6,FALSE)</f>
        <v>94</v>
      </c>
      <c r="AB1302" s="21">
        <f>VLOOKUP($A$2:$A$2221,'[2]Sales Answer 1 &amp; 2'!$A$2:$N$2221,7,FALSE)</f>
        <v>35</v>
      </c>
    </row>
    <row r="1303" spans="1:28" ht="15" thickBot="1" x14ac:dyDescent="0.35">
      <c r="A1303" s="12">
        <v>1650</v>
      </c>
      <c r="B1303" s="13">
        <v>0</v>
      </c>
      <c r="C1303" s="13">
        <v>0</v>
      </c>
      <c r="D1303" s="13">
        <v>0</v>
      </c>
      <c r="E1303" s="13">
        <v>0</v>
      </c>
      <c r="F1303" s="13">
        <v>0</v>
      </c>
      <c r="G1303" s="13">
        <v>0</v>
      </c>
      <c r="H1303" s="13">
        <v>0</v>
      </c>
      <c r="I1303" s="14">
        <v>43752</v>
      </c>
      <c r="J1303" s="22">
        <f>VLOOKUP($A$2:$A$2221,'[2]Customer Answer 5 &amp; 6'!$A$2:$O$2221,2,FALSE)</f>
        <v>129187</v>
      </c>
      <c r="K1303" s="23">
        <f>VLOOKUP($A$2:$A$2221,'[2]Customer Answer 5 &amp; 6'!$A$2:$O$2221,3,FALSE)</f>
        <v>1</v>
      </c>
      <c r="L1303" s="24">
        <f>VLOOKUP($A$2:$A$2221,'[2]Customer Answer 5 &amp; 6'!$A$2:$O$2221,4,FALSE)</f>
        <v>0</v>
      </c>
      <c r="M1303" s="25">
        <f>VLOOKUP($A$2:$A$2221,'[2]Customer Answer 5 &amp; 6'!$A$2:$O$2221,5,FALSE)</f>
        <v>52</v>
      </c>
      <c r="N1303">
        <f>VLOOKUP($A$2:$A$2221,'[2]Customer Answer 5 &amp; 6'!$A$2:$O$2221,6,FALSE)</f>
        <v>0</v>
      </c>
      <c r="O1303">
        <f>VLOOKUP($A$2:$A$2221,'[2]Customer Answer 5 &amp; 6'!$A$2:$O$2221,7,FALSE)</f>
        <v>1</v>
      </c>
      <c r="P1303">
        <f>VLOOKUP($A$2:$A$2221,'[2]Customer Answer 5 &amp; 6'!$A$2:$O$2221,8,FALSE)</f>
        <v>0</v>
      </c>
      <c r="Q1303">
        <f>VLOOKUP($A$2:$A$2221,'[2]Customer Answer 5 &amp; 6'!$A$2:$O$2221,9,FALSE)</f>
        <v>0</v>
      </c>
      <c r="R1303">
        <f>VLOOKUP($A$2:$A$2221,'[2]Customer Answer 5 &amp; 6'!$A$2:$O$2221,10,FALSE)</f>
        <v>0</v>
      </c>
      <c r="S1303" s="26">
        <f>VLOOKUP($A$2:$A$2221,'[2]Customer Answer 5 &amp; 6'!$A$2:$O$2221,11,FALSE)</f>
        <v>0</v>
      </c>
      <c r="T1303" s="26">
        <f>VLOOKUP($A$2:$A$2221,'[2]Customer Answer 5 &amp; 6'!$A$2:$O$2221,12,FALSE)</f>
        <v>0</v>
      </c>
      <c r="U1303" s="26">
        <f>VLOOKUP($A$2:$A$2221,'[2]Customer Answer 5 &amp; 6'!$A$2:$O$2221,13,FALSE)</f>
        <v>0</v>
      </c>
      <c r="V1303" s="26">
        <f>VLOOKUP($A$2:$A$2221,'[2]Customer Answer 5 &amp; 6'!$A$2:$O$2221,14,FALSE)</f>
        <v>1</v>
      </c>
      <c r="W1303" s="27" t="str">
        <f>VLOOKUP($A$2:$A$2221,'[2]Customer Answer 5 &amp; 6'!$A$2:$O$2221,15,FALSE)</f>
        <v>Florida</v>
      </c>
      <c r="X1303" s="21">
        <f>VLOOKUP($A$2:$A$2221,'[2]Sales Answer 1 &amp; 2'!$A$2:$N$2221,3,FALSE)</f>
        <v>115</v>
      </c>
      <c r="Y1303" s="21">
        <f>VLOOKUP($A$2:$A$2221,'[2]Sales Answer 1 &amp; 2'!$A$2:$N$2221,4,FALSE)</f>
        <v>0</v>
      </c>
      <c r="Z1303" s="21">
        <f>VLOOKUP($A$2:$A$2221,'[2]Sales Answer 1 &amp; 2'!$A$2:$N$2221,5,FALSE)</f>
        <v>27</v>
      </c>
      <c r="AA1303" s="21">
        <f>VLOOKUP($A$2:$A$2221,'[2]Sales Answer 1 &amp; 2'!$A$2:$N$2221,6,FALSE)</f>
        <v>0</v>
      </c>
      <c r="AB1303" s="21">
        <f>VLOOKUP($A$2:$A$2221,'[2]Sales Answer 1 &amp; 2'!$A$2:$N$2221,7,FALSE)</f>
        <v>0</v>
      </c>
    </row>
    <row r="1304" spans="1:28" ht="15" thickBot="1" x14ac:dyDescent="0.35">
      <c r="A1304" s="12">
        <v>1008</v>
      </c>
      <c r="B1304" s="13">
        <v>0</v>
      </c>
      <c r="C1304" s="13">
        <v>0</v>
      </c>
      <c r="D1304" s="13">
        <v>0</v>
      </c>
      <c r="E1304" s="13">
        <v>0</v>
      </c>
      <c r="F1304" s="13">
        <v>0</v>
      </c>
      <c r="G1304" s="13">
        <v>0</v>
      </c>
      <c r="H1304" s="13">
        <v>0</v>
      </c>
      <c r="I1304" s="14">
        <v>43751</v>
      </c>
      <c r="J1304" s="22">
        <f>VLOOKUP($A$2:$A$2221,'[2]Customer Answer 5 &amp; 6'!$A$2:$O$2221,2,FALSE)</f>
        <v>133454</v>
      </c>
      <c r="K1304" s="23">
        <f>VLOOKUP($A$2:$A$2221,'[2]Customer Answer 5 &amp; 6'!$A$2:$O$2221,3,FALSE)</f>
        <v>1</v>
      </c>
      <c r="L1304" s="24">
        <f>VLOOKUP($A$2:$A$2221,'[2]Customer Answer 5 &amp; 6'!$A$2:$O$2221,4,FALSE)</f>
        <v>0</v>
      </c>
      <c r="M1304" s="25">
        <f>VLOOKUP($A$2:$A$2221,'[2]Customer Answer 5 &amp; 6'!$A$2:$O$2221,5,FALSE)</f>
        <v>35</v>
      </c>
      <c r="N1304">
        <f>VLOOKUP($A$2:$A$2221,'[2]Customer Answer 5 &amp; 6'!$A$2:$O$2221,6,FALSE)</f>
        <v>0</v>
      </c>
      <c r="O1304">
        <f>VLOOKUP($A$2:$A$2221,'[2]Customer Answer 5 &amp; 6'!$A$2:$O$2221,7,FALSE)</f>
        <v>1</v>
      </c>
      <c r="P1304">
        <f>VLOOKUP($A$2:$A$2221,'[2]Customer Answer 5 &amp; 6'!$A$2:$O$2221,8,FALSE)</f>
        <v>0</v>
      </c>
      <c r="Q1304">
        <f>VLOOKUP($A$2:$A$2221,'[2]Customer Answer 5 &amp; 6'!$A$2:$O$2221,9,FALSE)</f>
        <v>0</v>
      </c>
      <c r="R1304">
        <f>VLOOKUP($A$2:$A$2221,'[2]Customer Answer 5 &amp; 6'!$A$2:$O$2221,10,FALSE)</f>
        <v>0</v>
      </c>
      <c r="S1304" s="26">
        <f>VLOOKUP($A$2:$A$2221,'[2]Customer Answer 5 &amp; 6'!$A$2:$O$2221,11,FALSE)</f>
        <v>0</v>
      </c>
      <c r="T1304" s="26">
        <f>VLOOKUP($A$2:$A$2221,'[2]Customer Answer 5 &amp; 6'!$A$2:$O$2221,12,FALSE)</f>
        <v>0</v>
      </c>
      <c r="U1304" s="26">
        <f>VLOOKUP($A$2:$A$2221,'[2]Customer Answer 5 &amp; 6'!$A$2:$O$2221,13,FALSE)</f>
        <v>0</v>
      </c>
      <c r="V1304" s="26">
        <f>VLOOKUP($A$2:$A$2221,'[2]Customer Answer 5 &amp; 6'!$A$2:$O$2221,14,FALSE)</f>
        <v>1</v>
      </c>
      <c r="W1304" s="27" t="str">
        <f>VLOOKUP($A$2:$A$2221,'[2]Customer Answer 5 &amp; 6'!$A$2:$O$2221,15,FALSE)</f>
        <v>Florida</v>
      </c>
      <c r="X1304" s="21">
        <f>VLOOKUP($A$2:$A$2221,'[2]Sales Answer 1 &amp; 2'!$A$2:$N$2221,3,FALSE)</f>
        <v>303</v>
      </c>
      <c r="Y1304" s="21">
        <f>VLOOKUP($A$2:$A$2221,'[2]Sales Answer 1 &amp; 2'!$A$2:$N$2221,4,FALSE)</f>
        <v>40</v>
      </c>
      <c r="Z1304" s="21">
        <f>VLOOKUP($A$2:$A$2221,'[2]Sales Answer 1 &amp; 2'!$A$2:$N$2221,5,FALSE)</f>
        <v>223</v>
      </c>
      <c r="AA1304" s="21">
        <f>VLOOKUP($A$2:$A$2221,'[2]Sales Answer 1 &amp; 2'!$A$2:$N$2221,6,FALSE)</f>
        <v>12</v>
      </c>
      <c r="AB1304" s="21">
        <f>VLOOKUP($A$2:$A$2221,'[2]Sales Answer 1 &amp; 2'!$A$2:$N$2221,7,FALSE)</f>
        <v>4</v>
      </c>
    </row>
    <row r="1305" spans="1:28" ht="15" thickBot="1" x14ac:dyDescent="0.35">
      <c r="A1305" s="12">
        <v>1373</v>
      </c>
      <c r="B1305" s="13">
        <v>0</v>
      </c>
      <c r="C1305" s="13">
        <v>0</v>
      </c>
      <c r="D1305" s="13">
        <v>0</v>
      </c>
      <c r="E1305" s="13">
        <v>0</v>
      </c>
      <c r="F1305" s="13">
        <v>0</v>
      </c>
      <c r="G1305" s="13">
        <v>0</v>
      </c>
      <c r="H1305" s="13">
        <v>0</v>
      </c>
      <c r="I1305" s="14">
        <v>43751</v>
      </c>
      <c r="J1305" s="22">
        <f>VLOOKUP($A$2:$A$2221,'[2]Customer Answer 5 &amp; 6'!$A$2:$O$2221,2,FALSE)</f>
        <v>183664</v>
      </c>
      <c r="K1305" s="23">
        <f>VLOOKUP($A$2:$A$2221,'[2]Customer Answer 5 &amp; 6'!$A$2:$O$2221,3,FALSE)</f>
        <v>1</v>
      </c>
      <c r="L1305" s="24">
        <f>VLOOKUP($A$2:$A$2221,'[2]Customer Answer 5 &amp; 6'!$A$2:$O$2221,4,FALSE)</f>
        <v>1</v>
      </c>
      <c r="M1305" s="25">
        <f>VLOOKUP($A$2:$A$2221,'[2]Customer Answer 5 &amp; 6'!$A$2:$O$2221,5,FALSE)</f>
        <v>52</v>
      </c>
      <c r="N1305">
        <f>VLOOKUP($A$2:$A$2221,'[2]Customer Answer 5 &amp; 6'!$A$2:$O$2221,6,FALSE)</f>
        <v>1</v>
      </c>
      <c r="O1305">
        <f>VLOOKUP($A$2:$A$2221,'[2]Customer Answer 5 &amp; 6'!$A$2:$O$2221,7,FALSE)</f>
        <v>0</v>
      </c>
      <c r="P1305">
        <f>VLOOKUP($A$2:$A$2221,'[2]Customer Answer 5 &amp; 6'!$A$2:$O$2221,8,FALSE)</f>
        <v>0</v>
      </c>
      <c r="Q1305">
        <f>VLOOKUP($A$2:$A$2221,'[2]Customer Answer 5 &amp; 6'!$A$2:$O$2221,9,FALSE)</f>
        <v>0</v>
      </c>
      <c r="R1305">
        <f>VLOOKUP($A$2:$A$2221,'[2]Customer Answer 5 &amp; 6'!$A$2:$O$2221,10,FALSE)</f>
        <v>0</v>
      </c>
      <c r="S1305" s="26">
        <f>VLOOKUP($A$2:$A$2221,'[2]Customer Answer 5 &amp; 6'!$A$2:$O$2221,11,FALSE)</f>
        <v>0</v>
      </c>
      <c r="T1305" s="26">
        <f>VLOOKUP($A$2:$A$2221,'[2]Customer Answer 5 &amp; 6'!$A$2:$O$2221,12,FALSE)</f>
        <v>0</v>
      </c>
      <c r="U1305" s="26">
        <f>VLOOKUP($A$2:$A$2221,'[2]Customer Answer 5 &amp; 6'!$A$2:$O$2221,13,FALSE)</f>
        <v>0</v>
      </c>
      <c r="V1305" s="26">
        <f>VLOOKUP($A$2:$A$2221,'[2]Customer Answer 5 &amp; 6'!$A$2:$O$2221,14,FALSE)</f>
        <v>1</v>
      </c>
      <c r="W1305" s="27" t="str">
        <f>VLOOKUP($A$2:$A$2221,'[2]Customer Answer 5 &amp; 6'!$A$2:$O$2221,15,FALSE)</f>
        <v>California</v>
      </c>
      <c r="X1305" s="21">
        <f>VLOOKUP($A$2:$A$2221,'[2]Sales Answer 1 &amp; 2'!$A$2:$N$2221,3,FALSE)</f>
        <v>1901</v>
      </c>
      <c r="Y1305" s="21">
        <f>VLOOKUP($A$2:$A$2221,'[2]Sales Answer 1 &amp; 2'!$A$2:$N$2221,4,FALSE)</f>
        <v>46</v>
      </c>
      <c r="Z1305" s="21">
        <f>VLOOKUP($A$2:$A$2221,'[2]Sales Answer 1 &amp; 2'!$A$2:$N$2221,5,FALSE)</f>
        <v>331</v>
      </c>
      <c r="AA1305" s="21">
        <f>VLOOKUP($A$2:$A$2221,'[2]Sales Answer 1 &amp; 2'!$A$2:$N$2221,6,FALSE)</f>
        <v>61</v>
      </c>
      <c r="AB1305" s="21">
        <f>VLOOKUP($A$2:$A$2221,'[2]Sales Answer 1 &amp; 2'!$A$2:$N$2221,7,FALSE)</f>
        <v>46</v>
      </c>
    </row>
    <row r="1306" spans="1:28" ht="15" thickBot="1" x14ac:dyDescent="0.35">
      <c r="A1306" s="12">
        <v>2316</v>
      </c>
      <c r="B1306" s="13">
        <v>0</v>
      </c>
      <c r="C1306" s="13">
        <v>0</v>
      </c>
      <c r="D1306" s="13">
        <v>0</v>
      </c>
      <c r="E1306" s="13">
        <v>0</v>
      </c>
      <c r="F1306" s="13">
        <v>0</v>
      </c>
      <c r="G1306" s="13">
        <v>0</v>
      </c>
      <c r="H1306" s="13">
        <v>0</v>
      </c>
      <c r="I1306" s="14">
        <v>43751</v>
      </c>
      <c r="J1306" s="22">
        <f>VLOOKUP($A$2:$A$2221,'[2]Customer Answer 5 &amp; 6'!$A$2:$O$2221,2,FALSE)</f>
        <v>171853</v>
      </c>
      <c r="K1306" s="23">
        <f>VLOOKUP($A$2:$A$2221,'[2]Customer Answer 5 &amp; 6'!$A$2:$O$2221,3,FALSE)</f>
        <v>0</v>
      </c>
      <c r="L1306" s="24">
        <f>VLOOKUP($A$2:$A$2221,'[2]Customer Answer 5 &amp; 6'!$A$2:$O$2221,4,FALSE)</f>
        <v>0</v>
      </c>
      <c r="M1306" s="25">
        <f>VLOOKUP($A$2:$A$2221,'[2]Customer Answer 5 &amp; 6'!$A$2:$O$2221,5,FALSE)</f>
        <v>38</v>
      </c>
      <c r="N1306">
        <f>VLOOKUP($A$2:$A$2221,'[2]Customer Answer 5 &amp; 6'!$A$2:$O$2221,6,FALSE)</f>
        <v>0</v>
      </c>
      <c r="O1306">
        <f>VLOOKUP($A$2:$A$2221,'[2]Customer Answer 5 &amp; 6'!$A$2:$O$2221,7,FALSE)</f>
        <v>0</v>
      </c>
      <c r="P1306">
        <f>VLOOKUP($A$2:$A$2221,'[2]Customer Answer 5 &amp; 6'!$A$2:$O$2221,8,FALSE)</f>
        <v>0</v>
      </c>
      <c r="Q1306">
        <f>VLOOKUP($A$2:$A$2221,'[2]Customer Answer 5 &amp; 6'!$A$2:$O$2221,9,FALSE)</f>
        <v>1</v>
      </c>
      <c r="R1306">
        <f>VLOOKUP($A$2:$A$2221,'[2]Customer Answer 5 &amp; 6'!$A$2:$O$2221,10,FALSE)</f>
        <v>0</v>
      </c>
      <c r="S1306" s="26">
        <f>VLOOKUP($A$2:$A$2221,'[2]Customer Answer 5 &amp; 6'!$A$2:$O$2221,11,FALSE)</f>
        <v>0</v>
      </c>
      <c r="T1306" s="26">
        <f>VLOOKUP($A$2:$A$2221,'[2]Customer Answer 5 &amp; 6'!$A$2:$O$2221,12,FALSE)</f>
        <v>1</v>
      </c>
      <c r="U1306" s="26">
        <f>VLOOKUP($A$2:$A$2221,'[2]Customer Answer 5 &amp; 6'!$A$2:$O$2221,13,FALSE)</f>
        <v>0</v>
      </c>
      <c r="V1306" s="26">
        <f>VLOOKUP($A$2:$A$2221,'[2]Customer Answer 5 &amp; 6'!$A$2:$O$2221,14,FALSE)</f>
        <v>0</v>
      </c>
      <c r="W1306" s="27" t="str">
        <f>VLOOKUP($A$2:$A$2221,'[2]Customer Answer 5 &amp; 6'!$A$2:$O$2221,15,FALSE)</f>
        <v>Florida</v>
      </c>
      <c r="X1306" s="21">
        <f>VLOOKUP($A$2:$A$2221,'[2]Sales Answer 1 &amp; 2'!$A$2:$N$2221,3,FALSE)</f>
        <v>856</v>
      </c>
      <c r="Y1306" s="21">
        <f>VLOOKUP($A$2:$A$2221,'[2]Sales Answer 1 &amp; 2'!$A$2:$N$2221,4,FALSE)</f>
        <v>258</v>
      </c>
      <c r="Z1306" s="21">
        <f>VLOOKUP($A$2:$A$2221,'[2]Sales Answer 1 &amp; 2'!$A$2:$N$2221,5,FALSE)</f>
        <v>988</v>
      </c>
      <c r="AA1306" s="21">
        <f>VLOOKUP($A$2:$A$2221,'[2]Sales Answer 1 &amp; 2'!$A$2:$N$2221,6,FALSE)</f>
        <v>337</v>
      </c>
      <c r="AB1306" s="21">
        <f>VLOOKUP($A$2:$A$2221,'[2]Sales Answer 1 &amp; 2'!$A$2:$N$2221,7,FALSE)</f>
        <v>232</v>
      </c>
    </row>
    <row r="1307" spans="1:28" ht="15" thickBot="1" x14ac:dyDescent="0.35">
      <c r="A1307" s="12">
        <v>2742</v>
      </c>
      <c r="B1307" s="13">
        <v>0</v>
      </c>
      <c r="C1307" s="13">
        <v>0</v>
      </c>
      <c r="D1307" s="13">
        <v>0</v>
      </c>
      <c r="E1307" s="13">
        <v>0</v>
      </c>
      <c r="F1307" s="13">
        <v>0</v>
      </c>
      <c r="G1307" s="13">
        <v>0</v>
      </c>
      <c r="H1307" s="13">
        <v>0</v>
      </c>
      <c r="I1307" s="14">
        <v>43751</v>
      </c>
      <c r="J1307" s="22">
        <f>VLOOKUP($A$2:$A$2221,'[2]Customer Answer 5 &amp; 6'!$A$2:$O$2221,2,FALSE)</f>
        <v>171853</v>
      </c>
      <c r="K1307" s="23">
        <f>VLOOKUP($A$2:$A$2221,'[2]Customer Answer 5 &amp; 6'!$A$2:$O$2221,3,FALSE)</f>
        <v>0</v>
      </c>
      <c r="L1307" s="24">
        <f>VLOOKUP($A$2:$A$2221,'[2]Customer Answer 5 &amp; 6'!$A$2:$O$2221,4,FALSE)</f>
        <v>0</v>
      </c>
      <c r="M1307" s="25">
        <f>VLOOKUP($A$2:$A$2221,'[2]Customer Answer 5 &amp; 6'!$A$2:$O$2221,5,FALSE)</f>
        <v>38</v>
      </c>
      <c r="N1307">
        <f>VLOOKUP($A$2:$A$2221,'[2]Customer Answer 5 &amp; 6'!$A$2:$O$2221,6,FALSE)</f>
        <v>0</v>
      </c>
      <c r="O1307">
        <f>VLOOKUP($A$2:$A$2221,'[2]Customer Answer 5 &amp; 6'!$A$2:$O$2221,7,FALSE)</f>
        <v>0</v>
      </c>
      <c r="P1307">
        <f>VLOOKUP($A$2:$A$2221,'[2]Customer Answer 5 &amp; 6'!$A$2:$O$2221,8,FALSE)</f>
        <v>0</v>
      </c>
      <c r="Q1307">
        <f>VLOOKUP($A$2:$A$2221,'[2]Customer Answer 5 &amp; 6'!$A$2:$O$2221,9,FALSE)</f>
        <v>1</v>
      </c>
      <c r="R1307">
        <f>VLOOKUP($A$2:$A$2221,'[2]Customer Answer 5 &amp; 6'!$A$2:$O$2221,10,FALSE)</f>
        <v>0</v>
      </c>
      <c r="S1307" s="26">
        <f>VLOOKUP($A$2:$A$2221,'[2]Customer Answer 5 &amp; 6'!$A$2:$O$2221,11,FALSE)</f>
        <v>0</v>
      </c>
      <c r="T1307" s="26">
        <f>VLOOKUP($A$2:$A$2221,'[2]Customer Answer 5 &amp; 6'!$A$2:$O$2221,12,FALSE)</f>
        <v>1</v>
      </c>
      <c r="U1307" s="26">
        <f>VLOOKUP($A$2:$A$2221,'[2]Customer Answer 5 &amp; 6'!$A$2:$O$2221,13,FALSE)</f>
        <v>0</v>
      </c>
      <c r="V1307" s="26">
        <f>VLOOKUP($A$2:$A$2221,'[2]Customer Answer 5 &amp; 6'!$A$2:$O$2221,14,FALSE)</f>
        <v>0</v>
      </c>
      <c r="W1307" s="27" t="str">
        <f>VLOOKUP($A$2:$A$2221,'[2]Customer Answer 5 &amp; 6'!$A$2:$O$2221,15,FALSE)</f>
        <v>Florida</v>
      </c>
      <c r="X1307" s="21">
        <f>VLOOKUP($A$2:$A$2221,'[2]Sales Answer 1 &amp; 2'!$A$2:$N$2221,3,FALSE)</f>
        <v>856</v>
      </c>
      <c r="Y1307" s="21">
        <f>VLOOKUP($A$2:$A$2221,'[2]Sales Answer 1 &amp; 2'!$A$2:$N$2221,4,FALSE)</f>
        <v>258</v>
      </c>
      <c r="Z1307" s="21">
        <f>VLOOKUP($A$2:$A$2221,'[2]Sales Answer 1 &amp; 2'!$A$2:$N$2221,5,FALSE)</f>
        <v>988</v>
      </c>
      <c r="AA1307" s="21">
        <f>VLOOKUP($A$2:$A$2221,'[2]Sales Answer 1 &amp; 2'!$A$2:$N$2221,6,FALSE)</f>
        <v>337</v>
      </c>
      <c r="AB1307" s="21">
        <f>VLOOKUP($A$2:$A$2221,'[2]Sales Answer 1 &amp; 2'!$A$2:$N$2221,7,FALSE)</f>
        <v>232</v>
      </c>
    </row>
    <row r="1308" spans="1:28" ht="15" thickBot="1" x14ac:dyDescent="0.35">
      <c r="A1308" s="12">
        <v>1626</v>
      </c>
      <c r="B1308" s="13">
        <v>1</v>
      </c>
      <c r="C1308" s="13">
        <v>0</v>
      </c>
      <c r="D1308" s="13">
        <v>0</v>
      </c>
      <c r="E1308" s="13">
        <v>0</v>
      </c>
      <c r="F1308" s="13">
        <v>0</v>
      </c>
      <c r="G1308" s="13">
        <v>0</v>
      </c>
      <c r="H1308" s="13">
        <v>0</v>
      </c>
      <c r="I1308" s="14">
        <v>43750</v>
      </c>
      <c r="J1308" s="22">
        <f>VLOOKUP($A$2:$A$2221,'[2]Customer Answer 5 &amp; 6'!$A$2:$O$2221,2,FALSE)</f>
        <v>145906</v>
      </c>
      <c r="K1308" s="23">
        <f>VLOOKUP($A$2:$A$2221,'[2]Customer Answer 5 &amp; 6'!$A$2:$O$2221,3,FALSE)</f>
        <v>0</v>
      </c>
      <c r="L1308" s="24">
        <f>VLOOKUP($A$2:$A$2221,'[2]Customer Answer 5 &amp; 6'!$A$2:$O$2221,4,FALSE)</f>
        <v>1</v>
      </c>
      <c r="M1308" s="25">
        <f>VLOOKUP($A$2:$A$2221,'[2]Customer Answer 5 &amp; 6'!$A$2:$O$2221,5,FALSE)</f>
        <v>56</v>
      </c>
      <c r="N1308">
        <f>VLOOKUP($A$2:$A$2221,'[2]Customer Answer 5 &amp; 6'!$A$2:$O$2221,6,FALSE)</f>
        <v>0</v>
      </c>
      <c r="O1308">
        <f>VLOOKUP($A$2:$A$2221,'[2]Customer Answer 5 &amp; 6'!$A$2:$O$2221,7,FALSE)</f>
        <v>0</v>
      </c>
      <c r="P1308">
        <f>VLOOKUP($A$2:$A$2221,'[2]Customer Answer 5 &amp; 6'!$A$2:$O$2221,8,FALSE)</f>
        <v>1</v>
      </c>
      <c r="Q1308">
        <f>VLOOKUP($A$2:$A$2221,'[2]Customer Answer 5 &amp; 6'!$A$2:$O$2221,9,FALSE)</f>
        <v>0</v>
      </c>
      <c r="R1308">
        <f>VLOOKUP($A$2:$A$2221,'[2]Customer Answer 5 &amp; 6'!$A$2:$O$2221,10,FALSE)</f>
        <v>0</v>
      </c>
      <c r="S1308" s="26">
        <f>VLOOKUP($A$2:$A$2221,'[2]Customer Answer 5 &amp; 6'!$A$2:$O$2221,11,FALSE)</f>
        <v>0</v>
      </c>
      <c r="T1308" s="26">
        <f>VLOOKUP($A$2:$A$2221,'[2]Customer Answer 5 &amp; 6'!$A$2:$O$2221,12,FALSE)</f>
        <v>1</v>
      </c>
      <c r="U1308" s="26">
        <f>VLOOKUP($A$2:$A$2221,'[2]Customer Answer 5 &amp; 6'!$A$2:$O$2221,13,FALSE)</f>
        <v>0</v>
      </c>
      <c r="V1308" s="26">
        <f>VLOOKUP($A$2:$A$2221,'[2]Customer Answer 5 &amp; 6'!$A$2:$O$2221,14,FALSE)</f>
        <v>0</v>
      </c>
      <c r="W1308" s="27" t="str">
        <f>VLOOKUP($A$2:$A$2221,'[2]Customer Answer 5 &amp; 6'!$A$2:$O$2221,15,FALSE)</f>
        <v>Florida</v>
      </c>
      <c r="X1308" s="21">
        <f>VLOOKUP($A$2:$A$2221,'[2]Sales Answer 1 &amp; 2'!$A$2:$N$2221,3,FALSE)</f>
        <v>969</v>
      </c>
      <c r="Y1308" s="21">
        <f>VLOOKUP($A$2:$A$2221,'[2]Sales Answer 1 &amp; 2'!$A$2:$N$2221,4,FALSE)</f>
        <v>10</v>
      </c>
      <c r="Z1308" s="21">
        <f>VLOOKUP($A$2:$A$2221,'[2]Sales Answer 1 &amp; 2'!$A$2:$N$2221,5,FALSE)</f>
        <v>86</v>
      </c>
      <c r="AA1308" s="21">
        <f>VLOOKUP($A$2:$A$2221,'[2]Sales Answer 1 &amp; 2'!$A$2:$N$2221,6,FALSE)</f>
        <v>13</v>
      </c>
      <c r="AB1308" s="21">
        <f>VLOOKUP($A$2:$A$2221,'[2]Sales Answer 1 &amp; 2'!$A$2:$N$2221,7,FALSE)</f>
        <v>10</v>
      </c>
    </row>
    <row r="1309" spans="1:28" ht="15" thickBot="1" x14ac:dyDescent="0.35">
      <c r="A1309" s="12">
        <v>1807</v>
      </c>
      <c r="B1309" s="13">
        <v>0</v>
      </c>
      <c r="C1309" s="13">
        <v>1</v>
      </c>
      <c r="D1309" s="13">
        <v>1</v>
      </c>
      <c r="E1309" s="13">
        <v>0</v>
      </c>
      <c r="F1309" s="13">
        <v>0</v>
      </c>
      <c r="G1309" s="13">
        <v>0</v>
      </c>
      <c r="H1309" s="13">
        <v>0</v>
      </c>
      <c r="I1309" s="14">
        <v>43750</v>
      </c>
      <c r="J1309" s="22">
        <f>VLOOKUP($A$2:$A$2221,'[2]Customer Answer 5 &amp; 6'!$A$2:$O$2221,2,FALSE)</f>
        <v>193404</v>
      </c>
      <c r="K1309" s="23">
        <f>VLOOKUP($A$2:$A$2221,'[2]Customer Answer 5 &amp; 6'!$A$2:$O$2221,3,FALSE)</f>
        <v>1</v>
      </c>
      <c r="L1309" s="24">
        <f>VLOOKUP($A$2:$A$2221,'[2]Customer Answer 5 &amp; 6'!$A$2:$O$2221,4,FALSE)</f>
        <v>2</v>
      </c>
      <c r="M1309" s="25">
        <f>VLOOKUP($A$2:$A$2221,'[2]Customer Answer 5 &amp; 6'!$A$2:$O$2221,5,FALSE)</f>
        <v>66</v>
      </c>
      <c r="N1309">
        <f>VLOOKUP($A$2:$A$2221,'[2]Customer Answer 5 &amp; 6'!$A$2:$O$2221,6,FALSE)</f>
        <v>0</v>
      </c>
      <c r="O1309">
        <f>VLOOKUP($A$2:$A$2221,'[2]Customer Answer 5 &amp; 6'!$A$2:$O$2221,7,FALSE)</f>
        <v>1</v>
      </c>
      <c r="P1309">
        <f>VLOOKUP($A$2:$A$2221,'[2]Customer Answer 5 &amp; 6'!$A$2:$O$2221,8,FALSE)</f>
        <v>0</v>
      </c>
      <c r="Q1309">
        <f>VLOOKUP($A$2:$A$2221,'[2]Customer Answer 5 &amp; 6'!$A$2:$O$2221,9,FALSE)</f>
        <v>0</v>
      </c>
      <c r="R1309">
        <f>VLOOKUP($A$2:$A$2221,'[2]Customer Answer 5 &amp; 6'!$A$2:$O$2221,10,FALSE)</f>
        <v>0</v>
      </c>
      <c r="S1309" s="26">
        <f>VLOOKUP($A$2:$A$2221,'[2]Customer Answer 5 &amp; 6'!$A$2:$O$2221,11,FALSE)</f>
        <v>0</v>
      </c>
      <c r="T1309" s="26">
        <f>VLOOKUP($A$2:$A$2221,'[2]Customer Answer 5 &amp; 6'!$A$2:$O$2221,12,FALSE)</f>
        <v>1</v>
      </c>
      <c r="U1309" s="26">
        <f>VLOOKUP($A$2:$A$2221,'[2]Customer Answer 5 &amp; 6'!$A$2:$O$2221,13,FALSE)</f>
        <v>0</v>
      </c>
      <c r="V1309" s="26">
        <f>VLOOKUP($A$2:$A$2221,'[2]Customer Answer 5 &amp; 6'!$A$2:$O$2221,14,FALSE)</f>
        <v>0</v>
      </c>
      <c r="W1309" s="27" t="str">
        <f>VLOOKUP($A$2:$A$2221,'[2]Customer Answer 5 &amp; 6'!$A$2:$O$2221,15,FALSE)</f>
        <v>Illinois</v>
      </c>
      <c r="X1309" s="21">
        <f>VLOOKUP($A$2:$A$2221,'[2]Sales Answer 1 &amp; 2'!$A$2:$N$2221,3,FALSE)</f>
        <v>2648</v>
      </c>
      <c r="Y1309" s="21">
        <f>VLOOKUP($A$2:$A$2221,'[2]Sales Answer 1 &amp; 2'!$A$2:$N$2221,4,FALSE)</f>
        <v>31</v>
      </c>
      <c r="Z1309" s="21">
        <f>VLOOKUP($A$2:$A$2221,'[2]Sales Answer 1 &amp; 2'!$A$2:$N$2221,5,FALSE)</f>
        <v>594</v>
      </c>
      <c r="AA1309" s="21">
        <f>VLOOKUP($A$2:$A$2221,'[2]Sales Answer 1 &amp; 2'!$A$2:$N$2221,6,FALSE)</f>
        <v>41</v>
      </c>
      <c r="AB1309" s="21">
        <f>VLOOKUP($A$2:$A$2221,'[2]Sales Answer 1 &amp; 2'!$A$2:$N$2221,7,FALSE)</f>
        <v>0</v>
      </c>
    </row>
    <row r="1310" spans="1:28" ht="15" thickBot="1" x14ac:dyDescent="0.35">
      <c r="A1310" s="12">
        <v>3190</v>
      </c>
      <c r="B1310" s="13">
        <v>0</v>
      </c>
      <c r="C1310" s="13">
        <v>0</v>
      </c>
      <c r="D1310" s="13">
        <v>0</v>
      </c>
      <c r="E1310" s="13">
        <v>0</v>
      </c>
      <c r="F1310" s="13">
        <v>0</v>
      </c>
      <c r="G1310" s="13">
        <v>0</v>
      </c>
      <c r="H1310" s="13">
        <v>0</v>
      </c>
      <c r="I1310" s="14">
        <v>43750</v>
      </c>
      <c r="J1310" s="22">
        <f>VLOOKUP($A$2:$A$2221,'[2]Customer Answer 5 &amp; 6'!$A$2:$O$2221,2,FALSE)</f>
        <v>107500</v>
      </c>
      <c r="K1310" s="23">
        <f>VLOOKUP($A$2:$A$2221,'[2]Customer Answer 5 &amp; 6'!$A$2:$O$2221,3,FALSE)</f>
        <v>1</v>
      </c>
      <c r="L1310" s="24">
        <f>VLOOKUP($A$2:$A$2221,'[2]Customer Answer 5 &amp; 6'!$A$2:$O$2221,4,FALSE)</f>
        <v>0</v>
      </c>
      <c r="M1310" s="25">
        <f>VLOOKUP($A$2:$A$2221,'[2]Customer Answer 5 &amp; 6'!$A$2:$O$2221,5,FALSE)</f>
        <v>41</v>
      </c>
      <c r="N1310">
        <f>VLOOKUP($A$2:$A$2221,'[2]Customer Answer 5 &amp; 6'!$A$2:$O$2221,6,FALSE)</f>
        <v>0</v>
      </c>
      <c r="O1310">
        <f>VLOOKUP($A$2:$A$2221,'[2]Customer Answer 5 &amp; 6'!$A$2:$O$2221,7,FALSE)</f>
        <v>0</v>
      </c>
      <c r="P1310">
        <f>VLOOKUP($A$2:$A$2221,'[2]Customer Answer 5 &amp; 6'!$A$2:$O$2221,8,FALSE)</f>
        <v>0</v>
      </c>
      <c r="Q1310">
        <f>VLOOKUP($A$2:$A$2221,'[2]Customer Answer 5 &amp; 6'!$A$2:$O$2221,9,FALSE)</f>
        <v>1</v>
      </c>
      <c r="R1310">
        <f>VLOOKUP($A$2:$A$2221,'[2]Customer Answer 5 &amp; 6'!$A$2:$O$2221,10,FALSE)</f>
        <v>0</v>
      </c>
      <c r="S1310" s="26">
        <f>VLOOKUP($A$2:$A$2221,'[2]Customer Answer 5 &amp; 6'!$A$2:$O$2221,11,FALSE)</f>
        <v>0</v>
      </c>
      <c r="T1310" s="26">
        <f>VLOOKUP($A$2:$A$2221,'[2]Customer Answer 5 &amp; 6'!$A$2:$O$2221,12,FALSE)</f>
        <v>0</v>
      </c>
      <c r="U1310" s="26">
        <f>VLOOKUP($A$2:$A$2221,'[2]Customer Answer 5 &amp; 6'!$A$2:$O$2221,13,FALSE)</f>
        <v>0</v>
      </c>
      <c r="V1310" s="26">
        <f>VLOOKUP($A$2:$A$2221,'[2]Customer Answer 5 &amp; 6'!$A$2:$O$2221,14,FALSE)</f>
        <v>0</v>
      </c>
      <c r="W1310" s="27" t="str">
        <f>VLOOKUP($A$2:$A$2221,'[2]Customer Answer 5 &amp; 6'!$A$2:$O$2221,15,FALSE)</f>
        <v>Other</v>
      </c>
      <c r="X1310" s="21">
        <f>VLOOKUP($A$2:$A$2221,'[2]Sales Answer 1 &amp; 2'!$A$2:$N$2221,3,FALSE)</f>
        <v>29</v>
      </c>
      <c r="Y1310" s="21">
        <f>VLOOKUP($A$2:$A$2221,'[2]Sales Answer 1 &amp; 2'!$A$2:$N$2221,4,FALSE)</f>
        <v>115</v>
      </c>
      <c r="Z1310" s="21">
        <f>VLOOKUP($A$2:$A$2221,'[2]Sales Answer 1 &amp; 2'!$A$2:$N$2221,5,FALSE)</f>
        <v>158</v>
      </c>
      <c r="AA1310" s="21">
        <f>VLOOKUP($A$2:$A$2221,'[2]Sales Answer 1 &amp; 2'!$A$2:$N$2221,6,FALSE)</f>
        <v>43</v>
      </c>
      <c r="AB1310" s="21">
        <f>VLOOKUP($A$2:$A$2221,'[2]Sales Answer 1 &amp; 2'!$A$2:$N$2221,7,FALSE)</f>
        <v>115</v>
      </c>
    </row>
    <row r="1311" spans="1:28" ht="15" thickBot="1" x14ac:dyDescent="0.35">
      <c r="A1311" s="12">
        <v>1600</v>
      </c>
      <c r="B1311" s="13">
        <v>0</v>
      </c>
      <c r="C1311" s="13">
        <v>0</v>
      </c>
      <c r="D1311" s="13">
        <v>0</v>
      </c>
      <c r="E1311" s="13">
        <v>0</v>
      </c>
      <c r="F1311" s="13">
        <v>0</v>
      </c>
      <c r="G1311" s="13">
        <v>0</v>
      </c>
      <c r="H1311" s="13">
        <v>0</v>
      </c>
      <c r="I1311" s="14">
        <v>43749</v>
      </c>
      <c r="J1311" s="22">
        <f>VLOOKUP($A$2:$A$2221,'[2]Customer Answer 5 &amp; 6'!$A$2:$O$2221,2,FALSE)</f>
        <v>135791</v>
      </c>
      <c r="K1311" s="23">
        <f>VLOOKUP($A$2:$A$2221,'[2]Customer Answer 5 &amp; 6'!$A$2:$O$2221,3,FALSE)</f>
        <v>2</v>
      </c>
      <c r="L1311" s="24">
        <f>VLOOKUP($A$2:$A$2221,'[2]Customer Answer 5 &amp; 6'!$A$2:$O$2221,4,FALSE)</f>
        <v>1</v>
      </c>
      <c r="M1311" s="25">
        <f>VLOOKUP($A$2:$A$2221,'[2]Customer Answer 5 &amp; 6'!$A$2:$O$2221,5,FALSE)</f>
        <v>55</v>
      </c>
      <c r="N1311">
        <f>VLOOKUP($A$2:$A$2221,'[2]Customer Answer 5 &amp; 6'!$A$2:$O$2221,6,FALSE)</f>
        <v>0</v>
      </c>
      <c r="O1311">
        <f>VLOOKUP($A$2:$A$2221,'[2]Customer Answer 5 &amp; 6'!$A$2:$O$2221,7,FALSE)</f>
        <v>0</v>
      </c>
      <c r="P1311">
        <f>VLOOKUP($A$2:$A$2221,'[2]Customer Answer 5 &amp; 6'!$A$2:$O$2221,8,FALSE)</f>
        <v>1</v>
      </c>
      <c r="Q1311">
        <f>VLOOKUP($A$2:$A$2221,'[2]Customer Answer 5 &amp; 6'!$A$2:$O$2221,9,FALSE)</f>
        <v>0</v>
      </c>
      <c r="R1311">
        <f>VLOOKUP($A$2:$A$2221,'[2]Customer Answer 5 &amp; 6'!$A$2:$O$2221,10,FALSE)</f>
        <v>0</v>
      </c>
      <c r="S1311" s="26">
        <f>VLOOKUP($A$2:$A$2221,'[2]Customer Answer 5 &amp; 6'!$A$2:$O$2221,11,FALSE)</f>
        <v>0</v>
      </c>
      <c r="T1311" s="26">
        <f>VLOOKUP($A$2:$A$2221,'[2]Customer Answer 5 &amp; 6'!$A$2:$O$2221,12,FALSE)</f>
        <v>0</v>
      </c>
      <c r="U1311" s="26">
        <f>VLOOKUP($A$2:$A$2221,'[2]Customer Answer 5 &amp; 6'!$A$2:$O$2221,13,FALSE)</f>
        <v>1</v>
      </c>
      <c r="V1311" s="26">
        <f>VLOOKUP($A$2:$A$2221,'[2]Customer Answer 5 &amp; 6'!$A$2:$O$2221,14,FALSE)</f>
        <v>0</v>
      </c>
      <c r="W1311" s="27" t="str">
        <f>VLOOKUP($A$2:$A$2221,'[2]Customer Answer 5 &amp; 6'!$A$2:$O$2221,15,FALSE)</f>
        <v>Other</v>
      </c>
      <c r="X1311" s="21">
        <f>VLOOKUP($A$2:$A$2221,'[2]Sales Answer 1 &amp; 2'!$A$2:$N$2221,3,FALSE)</f>
        <v>102</v>
      </c>
      <c r="Y1311" s="21">
        <f>VLOOKUP($A$2:$A$2221,'[2]Sales Answer 1 &amp; 2'!$A$2:$N$2221,4,FALSE)</f>
        <v>0</v>
      </c>
      <c r="Z1311" s="21">
        <f>VLOOKUP($A$2:$A$2221,'[2]Sales Answer 1 &amp; 2'!$A$2:$N$2221,5,FALSE)</f>
        <v>19</v>
      </c>
      <c r="AA1311" s="21">
        <f>VLOOKUP($A$2:$A$2221,'[2]Sales Answer 1 &amp; 2'!$A$2:$N$2221,6,FALSE)</f>
        <v>0</v>
      </c>
      <c r="AB1311" s="21">
        <f>VLOOKUP($A$2:$A$2221,'[2]Sales Answer 1 &amp; 2'!$A$2:$N$2221,7,FALSE)</f>
        <v>0</v>
      </c>
    </row>
    <row r="1312" spans="1:28" ht="15" thickBot="1" x14ac:dyDescent="0.35">
      <c r="A1312" s="12">
        <v>1849</v>
      </c>
      <c r="B1312" s="13">
        <v>0</v>
      </c>
      <c r="C1312" s="13">
        <v>0</v>
      </c>
      <c r="D1312" s="13">
        <v>0</v>
      </c>
      <c r="E1312" s="13">
        <v>0</v>
      </c>
      <c r="F1312" s="13">
        <v>0</v>
      </c>
      <c r="G1312" s="13">
        <v>0</v>
      </c>
      <c r="H1312" s="13">
        <v>0</v>
      </c>
      <c r="I1312" s="14">
        <v>43749</v>
      </c>
      <c r="J1312" s="22">
        <f>VLOOKUP($A$2:$A$2221,'[2]Customer Answer 5 &amp; 6'!$A$2:$O$2221,2,FALSE)</f>
        <v>153172</v>
      </c>
      <c r="K1312" s="23">
        <f>VLOOKUP($A$2:$A$2221,'[2]Customer Answer 5 &amp; 6'!$A$2:$O$2221,3,FALSE)</f>
        <v>0</v>
      </c>
      <c r="L1312" s="24">
        <f>VLOOKUP($A$2:$A$2221,'[2]Customer Answer 5 &amp; 6'!$A$2:$O$2221,4,FALSE)</f>
        <v>1</v>
      </c>
      <c r="M1312" s="25">
        <f>VLOOKUP($A$2:$A$2221,'[2]Customer Answer 5 &amp; 6'!$A$2:$O$2221,5,FALSE)</f>
        <v>42</v>
      </c>
      <c r="N1312">
        <f>VLOOKUP($A$2:$A$2221,'[2]Customer Answer 5 &amp; 6'!$A$2:$O$2221,6,FALSE)</f>
        <v>0</v>
      </c>
      <c r="O1312">
        <f>VLOOKUP($A$2:$A$2221,'[2]Customer Answer 5 &amp; 6'!$A$2:$O$2221,7,FALSE)</f>
        <v>0</v>
      </c>
      <c r="P1312">
        <f>VLOOKUP($A$2:$A$2221,'[2]Customer Answer 5 &amp; 6'!$A$2:$O$2221,8,FALSE)</f>
        <v>0</v>
      </c>
      <c r="Q1312">
        <f>VLOOKUP($A$2:$A$2221,'[2]Customer Answer 5 &amp; 6'!$A$2:$O$2221,9,FALSE)</f>
        <v>1</v>
      </c>
      <c r="R1312">
        <f>VLOOKUP($A$2:$A$2221,'[2]Customer Answer 5 &amp; 6'!$A$2:$O$2221,10,FALSE)</f>
        <v>0</v>
      </c>
      <c r="S1312" s="26">
        <f>VLOOKUP($A$2:$A$2221,'[2]Customer Answer 5 &amp; 6'!$A$2:$O$2221,11,FALSE)</f>
        <v>0</v>
      </c>
      <c r="T1312" s="26">
        <f>VLOOKUP($A$2:$A$2221,'[2]Customer Answer 5 &amp; 6'!$A$2:$O$2221,12,FALSE)</f>
        <v>1</v>
      </c>
      <c r="U1312" s="26">
        <f>VLOOKUP($A$2:$A$2221,'[2]Customer Answer 5 &amp; 6'!$A$2:$O$2221,13,FALSE)</f>
        <v>0</v>
      </c>
      <c r="V1312" s="26">
        <f>VLOOKUP($A$2:$A$2221,'[2]Customer Answer 5 &amp; 6'!$A$2:$O$2221,14,FALSE)</f>
        <v>0</v>
      </c>
      <c r="W1312" s="27" t="str">
        <f>VLOOKUP($A$2:$A$2221,'[2]Customer Answer 5 &amp; 6'!$A$2:$O$2221,15,FALSE)</f>
        <v>Illinois</v>
      </c>
      <c r="X1312" s="21">
        <f>VLOOKUP($A$2:$A$2221,'[2]Sales Answer 1 &amp; 2'!$A$2:$N$2221,3,FALSE)</f>
        <v>349</v>
      </c>
      <c r="Y1312" s="21">
        <f>VLOOKUP($A$2:$A$2221,'[2]Sales Answer 1 &amp; 2'!$A$2:$N$2221,4,FALSE)</f>
        <v>179</v>
      </c>
      <c r="Z1312" s="21">
        <f>VLOOKUP($A$2:$A$2221,'[2]Sales Answer 1 &amp; 2'!$A$2:$N$2221,5,FALSE)</f>
        <v>259</v>
      </c>
      <c r="AA1312" s="21">
        <f>VLOOKUP($A$2:$A$2221,'[2]Sales Answer 1 &amp; 2'!$A$2:$N$2221,6,FALSE)</f>
        <v>196</v>
      </c>
      <c r="AB1312" s="21">
        <f>VLOOKUP($A$2:$A$2221,'[2]Sales Answer 1 &amp; 2'!$A$2:$N$2221,7,FALSE)</f>
        <v>58</v>
      </c>
    </row>
    <row r="1313" spans="1:28" ht="15" thickBot="1" x14ac:dyDescent="0.35">
      <c r="A1313" s="12">
        <v>2352</v>
      </c>
      <c r="B1313" s="13">
        <v>0</v>
      </c>
      <c r="C1313" s="13">
        <v>0</v>
      </c>
      <c r="D1313" s="13">
        <v>0</v>
      </c>
      <c r="E1313" s="13">
        <v>0</v>
      </c>
      <c r="F1313" s="13">
        <v>0</v>
      </c>
      <c r="G1313" s="13">
        <v>0</v>
      </c>
      <c r="H1313" s="13">
        <v>0</v>
      </c>
      <c r="I1313" s="14">
        <v>43749</v>
      </c>
      <c r="J1313" s="22">
        <f>VLOOKUP($A$2:$A$2221,'[2]Customer Answer 5 &amp; 6'!$A$2:$O$2221,2,FALSE)</f>
        <v>135791</v>
      </c>
      <c r="K1313" s="23">
        <f>VLOOKUP($A$2:$A$2221,'[2]Customer Answer 5 &amp; 6'!$A$2:$O$2221,3,FALSE)</f>
        <v>2</v>
      </c>
      <c r="L1313" s="24">
        <f>VLOOKUP($A$2:$A$2221,'[2]Customer Answer 5 &amp; 6'!$A$2:$O$2221,4,FALSE)</f>
        <v>1</v>
      </c>
      <c r="M1313" s="25">
        <f>VLOOKUP($A$2:$A$2221,'[2]Customer Answer 5 &amp; 6'!$A$2:$O$2221,5,FALSE)</f>
        <v>55</v>
      </c>
      <c r="N1313">
        <f>VLOOKUP($A$2:$A$2221,'[2]Customer Answer 5 &amp; 6'!$A$2:$O$2221,6,FALSE)</f>
        <v>0</v>
      </c>
      <c r="O1313">
        <f>VLOOKUP($A$2:$A$2221,'[2]Customer Answer 5 &amp; 6'!$A$2:$O$2221,7,FALSE)</f>
        <v>0</v>
      </c>
      <c r="P1313">
        <f>VLOOKUP($A$2:$A$2221,'[2]Customer Answer 5 &amp; 6'!$A$2:$O$2221,8,FALSE)</f>
        <v>1</v>
      </c>
      <c r="Q1313">
        <f>VLOOKUP($A$2:$A$2221,'[2]Customer Answer 5 &amp; 6'!$A$2:$O$2221,9,FALSE)</f>
        <v>0</v>
      </c>
      <c r="R1313">
        <f>VLOOKUP($A$2:$A$2221,'[2]Customer Answer 5 &amp; 6'!$A$2:$O$2221,10,FALSE)</f>
        <v>0</v>
      </c>
      <c r="S1313" s="26">
        <f>VLOOKUP($A$2:$A$2221,'[2]Customer Answer 5 &amp; 6'!$A$2:$O$2221,11,FALSE)</f>
        <v>0</v>
      </c>
      <c r="T1313" s="26">
        <f>VLOOKUP($A$2:$A$2221,'[2]Customer Answer 5 &amp; 6'!$A$2:$O$2221,12,FALSE)</f>
        <v>0</v>
      </c>
      <c r="U1313" s="26">
        <f>VLOOKUP($A$2:$A$2221,'[2]Customer Answer 5 &amp; 6'!$A$2:$O$2221,13,FALSE)</f>
        <v>1</v>
      </c>
      <c r="V1313" s="26">
        <f>VLOOKUP($A$2:$A$2221,'[2]Customer Answer 5 &amp; 6'!$A$2:$O$2221,14,FALSE)</f>
        <v>0</v>
      </c>
      <c r="W1313" s="27" t="str">
        <f>VLOOKUP($A$2:$A$2221,'[2]Customer Answer 5 &amp; 6'!$A$2:$O$2221,15,FALSE)</f>
        <v>Florida</v>
      </c>
      <c r="X1313" s="21">
        <f>VLOOKUP($A$2:$A$2221,'[2]Sales Answer 1 &amp; 2'!$A$2:$N$2221,3,FALSE)</f>
        <v>102</v>
      </c>
      <c r="Y1313" s="21">
        <f>VLOOKUP($A$2:$A$2221,'[2]Sales Answer 1 &amp; 2'!$A$2:$N$2221,4,FALSE)</f>
        <v>0</v>
      </c>
      <c r="Z1313" s="21">
        <f>VLOOKUP($A$2:$A$2221,'[2]Sales Answer 1 &amp; 2'!$A$2:$N$2221,5,FALSE)</f>
        <v>19</v>
      </c>
      <c r="AA1313" s="21">
        <f>VLOOKUP($A$2:$A$2221,'[2]Sales Answer 1 &amp; 2'!$A$2:$N$2221,6,FALSE)</f>
        <v>0</v>
      </c>
      <c r="AB1313" s="21">
        <f>VLOOKUP($A$2:$A$2221,'[2]Sales Answer 1 &amp; 2'!$A$2:$N$2221,7,FALSE)</f>
        <v>0</v>
      </c>
    </row>
    <row r="1314" spans="1:28" ht="15" thickBot="1" x14ac:dyDescent="0.35">
      <c r="A1314" s="12">
        <v>2709</v>
      </c>
      <c r="B1314" s="13">
        <v>0</v>
      </c>
      <c r="C1314" s="13">
        <v>0</v>
      </c>
      <c r="D1314" s="13">
        <v>0</v>
      </c>
      <c r="E1314" s="13">
        <v>0</v>
      </c>
      <c r="F1314" s="13">
        <v>0</v>
      </c>
      <c r="G1314" s="13">
        <v>0</v>
      </c>
      <c r="H1314" s="13">
        <v>0</v>
      </c>
      <c r="I1314" s="14">
        <v>43749</v>
      </c>
      <c r="J1314" s="22">
        <f>VLOOKUP($A$2:$A$2221,'[2]Customer Answer 5 &amp; 6'!$A$2:$O$2221,2,FALSE)</f>
        <v>175342</v>
      </c>
      <c r="K1314" s="23">
        <f>VLOOKUP($A$2:$A$2221,'[2]Customer Answer 5 &amp; 6'!$A$2:$O$2221,3,FALSE)</f>
        <v>0</v>
      </c>
      <c r="L1314" s="24">
        <f>VLOOKUP($A$2:$A$2221,'[2]Customer Answer 5 &amp; 6'!$A$2:$O$2221,4,FALSE)</f>
        <v>1</v>
      </c>
      <c r="M1314" s="25">
        <f>VLOOKUP($A$2:$A$2221,'[2]Customer Answer 5 &amp; 6'!$A$2:$O$2221,5,FALSE)</f>
        <v>62</v>
      </c>
      <c r="N1314">
        <f>VLOOKUP($A$2:$A$2221,'[2]Customer Answer 5 &amp; 6'!$A$2:$O$2221,6,FALSE)</f>
        <v>0</v>
      </c>
      <c r="O1314">
        <f>VLOOKUP($A$2:$A$2221,'[2]Customer Answer 5 &amp; 6'!$A$2:$O$2221,7,FALSE)</f>
        <v>0</v>
      </c>
      <c r="P1314">
        <f>VLOOKUP($A$2:$A$2221,'[2]Customer Answer 5 &amp; 6'!$A$2:$O$2221,8,FALSE)</f>
        <v>1</v>
      </c>
      <c r="Q1314">
        <f>VLOOKUP($A$2:$A$2221,'[2]Customer Answer 5 &amp; 6'!$A$2:$O$2221,9,FALSE)</f>
        <v>0</v>
      </c>
      <c r="R1314">
        <f>VLOOKUP($A$2:$A$2221,'[2]Customer Answer 5 &amp; 6'!$A$2:$O$2221,10,FALSE)</f>
        <v>0</v>
      </c>
      <c r="S1314" s="26">
        <f>VLOOKUP($A$2:$A$2221,'[2]Customer Answer 5 &amp; 6'!$A$2:$O$2221,11,FALSE)</f>
        <v>0</v>
      </c>
      <c r="T1314" s="26">
        <f>VLOOKUP($A$2:$A$2221,'[2]Customer Answer 5 &amp; 6'!$A$2:$O$2221,12,FALSE)</f>
        <v>0</v>
      </c>
      <c r="U1314" s="26">
        <f>VLOOKUP($A$2:$A$2221,'[2]Customer Answer 5 &amp; 6'!$A$2:$O$2221,13,FALSE)</f>
        <v>0</v>
      </c>
      <c r="V1314" s="26">
        <f>VLOOKUP($A$2:$A$2221,'[2]Customer Answer 5 &amp; 6'!$A$2:$O$2221,14,FALSE)</f>
        <v>0</v>
      </c>
      <c r="W1314" s="27" t="str">
        <f>VLOOKUP($A$2:$A$2221,'[2]Customer Answer 5 &amp; 6'!$A$2:$O$2221,15,FALSE)</f>
        <v>Texas</v>
      </c>
      <c r="X1314" s="21">
        <f>VLOOKUP($A$2:$A$2221,'[2]Sales Answer 1 &amp; 2'!$A$2:$N$2221,3,FALSE)</f>
        <v>475</v>
      </c>
      <c r="Y1314" s="21">
        <f>VLOOKUP($A$2:$A$2221,'[2]Sales Answer 1 &amp; 2'!$A$2:$N$2221,4,FALSE)</f>
        <v>226</v>
      </c>
      <c r="Z1314" s="21">
        <f>VLOOKUP($A$2:$A$2221,'[2]Sales Answer 1 &amp; 2'!$A$2:$N$2221,5,FALSE)</f>
        <v>226</v>
      </c>
      <c r="AA1314" s="21">
        <f>VLOOKUP($A$2:$A$2221,'[2]Sales Answer 1 &amp; 2'!$A$2:$N$2221,6,FALSE)</f>
        <v>49</v>
      </c>
      <c r="AB1314" s="21">
        <f>VLOOKUP($A$2:$A$2221,'[2]Sales Answer 1 &amp; 2'!$A$2:$N$2221,7,FALSE)</f>
        <v>275</v>
      </c>
    </row>
    <row r="1315" spans="1:28" ht="15" thickBot="1" x14ac:dyDescent="0.35">
      <c r="A1315" s="12">
        <v>2938</v>
      </c>
      <c r="B1315" s="13">
        <v>0</v>
      </c>
      <c r="C1315" s="13">
        <v>0</v>
      </c>
      <c r="D1315" s="13">
        <v>0</v>
      </c>
      <c r="E1315" s="13">
        <v>0</v>
      </c>
      <c r="F1315" s="13">
        <v>0</v>
      </c>
      <c r="G1315" s="13">
        <v>0</v>
      </c>
      <c r="H1315" s="13">
        <v>1</v>
      </c>
      <c r="I1315" s="14">
        <v>43749</v>
      </c>
      <c r="J1315" s="22">
        <f>VLOOKUP($A$2:$A$2221,'[2]Customer Answer 5 &amp; 6'!$A$2:$O$2221,2,FALSE)</f>
        <v>140887</v>
      </c>
      <c r="K1315" s="23">
        <f>VLOOKUP($A$2:$A$2221,'[2]Customer Answer 5 &amp; 6'!$A$2:$O$2221,3,FALSE)</f>
        <v>1</v>
      </c>
      <c r="L1315" s="24">
        <f>VLOOKUP($A$2:$A$2221,'[2]Customer Answer 5 &amp; 6'!$A$2:$O$2221,4,FALSE)</f>
        <v>1</v>
      </c>
      <c r="M1315" s="25">
        <f>VLOOKUP($A$2:$A$2221,'[2]Customer Answer 5 &amp; 6'!$A$2:$O$2221,5,FALSE)</f>
        <v>68</v>
      </c>
      <c r="N1315">
        <f>VLOOKUP($A$2:$A$2221,'[2]Customer Answer 5 &amp; 6'!$A$2:$O$2221,6,FALSE)</f>
        <v>0</v>
      </c>
      <c r="O1315">
        <f>VLOOKUP($A$2:$A$2221,'[2]Customer Answer 5 &amp; 6'!$A$2:$O$2221,7,FALSE)</f>
        <v>0</v>
      </c>
      <c r="P1315">
        <f>VLOOKUP($A$2:$A$2221,'[2]Customer Answer 5 &amp; 6'!$A$2:$O$2221,8,FALSE)</f>
        <v>1</v>
      </c>
      <c r="Q1315">
        <f>VLOOKUP($A$2:$A$2221,'[2]Customer Answer 5 &amp; 6'!$A$2:$O$2221,9,FALSE)</f>
        <v>0</v>
      </c>
      <c r="R1315">
        <f>VLOOKUP($A$2:$A$2221,'[2]Customer Answer 5 &amp; 6'!$A$2:$O$2221,10,FALSE)</f>
        <v>0</v>
      </c>
      <c r="S1315" s="26">
        <f>VLOOKUP($A$2:$A$2221,'[2]Customer Answer 5 &amp; 6'!$A$2:$O$2221,11,FALSE)</f>
        <v>0</v>
      </c>
      <c r="T1315" s="26">
        <f>VLOOKUP($A$2:$A$2221,'[2]Customer Answer 5 &amp; 6'!$A$2:$O$2221,12,FALSE)</f>
        <v>1</v>
      </c>
      <c r="U1315" s="26">
        <f>VLOOKUP($A$2:$A$2221,'[2]Customer Answer 5 &amp; 6'!$A$2:$O$2221,13,FALSE)</f>
        <v>0</v>
      </c>
      <c r="V1315" s="26">
        <f>VLOOKUP($A$2:$A$2221,'[2]Customer Answer 5 &amp; 6'!$A$2:$O$2221,14,FALSE)</f>
        <v>0</v>
      </c>
      <c r="W1315" s="27" t="str">
        <f>VLOOKUP($A$2:$A$2221,'[2]Customer Answer 5 &amp; 6'!$A$2:$O$2221,15,FALSE)</f>
        <v>Other</v>
      </c>
      <c r="X1315" s="21">
        <f>VLOOKUP($A$2:$A$2221,'[2]Sales Answer 1 &amp; 2'!$A$2:$N$2221,3,FALSE)</f>
        <v>172</v>
      </c>
      <c r="Y1315" s="21">
        <f>VLOOKUP($A$2:$A$2221,'[2]Sales Answer 1 &amp; 2'!$A$2:$N$2221,4,FALSE)</f>
        <v>14</v>
      </c>
      <c r="Z1315" s="21">
        <f>VLOOKUP($A$2:$A$2221,'[2]Sales Answer 1 &amp; 2'!$A$2:$N$2221,5,FALSE)</f>
        <v>152</v>
      </c>
      <c r="AA1315" s="21">
        <f>VLOOKUP($A$2:$A$2221,'[2]Sales Answer 1 &amp; 2'!$A$2:$N$2221,6,FALSE)</f>
        <v>34</v>
      </c>
      <c r="AB1315" s="21">
        <f>VLOOKUP($A$2:$A$2221,'[2]Sales Answer 1 &amp; 2'!$A$2:$N$2221,7,FALSE)</f>
        <v>34</v>
      </c>
    </row>
    <row r="1316" spans="1:28" ht="15" thickBot="1" x14ac:dyDescent="0.35">
      <c r="A1316" s="12">
        <v>1801</v>
      </c>
      <c r="B1316" s="13">
        <v>0</v>
      </c>
      <c r="C1316" s="13">
        <v>0</v>
      </c>
      <c r="D1316" s="13">
        <v>1</v>
      </c>
      <c r="E1316" s="13">
        <v>1</v>
      </c>
      <c r="F1316" s="13">
        <v>0</v>
      </c>
      <c r="G1316" s="13">
        <v>0</v>
      </c>
      <c r="H1316" s="13">
        <v>1</v>
      </c>
      <c r="I1316" s="14">
        <v>43748</v>
      </c>
      <c r="J1316" s="22">
        <f>VLOOKUP($A$2:$A$2221,'[2]Customer Answer 5 &amp; 6'!$A$2:$O$2221,2,FALSE)</f>
        <v>176412</v>
      </c>
      <c r="K1316" s="23">
        <f>VLOOKUP($A$2:$A$2221,'[2]Customer Answer 5 &amp; 6'!$A$2:$O$2221,3,FALSE)</f>
        <v>0</v>
      </c>
      <c r="L1316" s="24">
        <f>VLOOKUP($A$2:$A$2221,'[2]Customer Answer 5 &amp; 6'!$A$2:$O$2221,4,FALSE)</f>
        <v>0</v>
      </c>
      <c r="M1316" s="25">
        <f>VLOOKUP($A$2:$A$2221,'[2]Customer Answer 5 &amp; 6'!$A$2:$O$2221,5,FALSE)</f>
        <v>40</v>
      </c>
      <c r="N1316">
        <f>VLOOKUP($A$2:$A$2221,'[2]Customer Answer 5 &amp; 6'!$A$2:$O$2221,6,FALSE)</f>
        <v>0</v>
      </c>
      <c r="O1316">
        <f>VLOOKUP($A$2:$A$2221,'[2]Customer Answer 5 &amp; 6'!$A$2:$O$2221,7,FALSE)</f>
        <v>0</v>
      </c>
      <c r="P1316">
        <f>VLOOKUP($A$2:$A$2221,'[2]Customer Answer 5 &amp; 6'!$A$2:$O$2221,8,FALSE)</f>
        <v>1</v>
      </c>
      <c r="Q1316">
        <f>VLOOKUP($A$2:$A$2221,'[2]Customer Answer 5 &amp; 6'!$A$2:$O$2221,9,FALSE)</f>
        <v>0</v>
      </c>
      <c r="R1316">
        <f>VLOOKUP($A$2:$A$2221,'[2]Customer Answer 5 &amp; 6'!$A$2:$O$2221,10,FALSE)</f>
        <v>0</v>
      </c>
      <c r="S1316" s="26">
        <f>VLOOKUP($A$2:$A$2221,'[2]Customer Answer 5 &amp; 6'!$A$2:$O$2221,11,FALSE)</f>
        <v>0</v>
      </c>
      <c r="T1316" s="26">
        <f>VLOOKUP($A$2:$A$2221,'[2]Customer Answer 5 &amp; 6'!$A$2:$O$2221,12,FALSE)</f>
        <v>0</v>
      </c>
      <c r="U1316" s="26">
        <f>VLOOKUP($A$2:$A$2221,'[2]Customer Answer 5 &amp; 6'!$A$2:$O$2221,13,FALSE)</f>
        <v>0</v>
      </c>
      <c r="V1316" s="26">
        <f>VLOOKUP($A$2:$A$2221,'[2]Customer Answer 5 &amp; 6'!$A$2:$O$2221,14,FALSE)</f>
        <v>1</v>
      </c>
      <c r="W1316" s="27" t="str">
        <f>VLOOKUP($A$2:$A$2221,'[2]Customer Answer 5 &amp; 6'!$A$2:$O$2221,15,FALSE)</f>
        <v>Illinois</v>
      </c>
      <c r="X1316" s="21">
        <f>VLOOKUP($A$2:$A$2221,'[2]Sales Answer 1 &amp; 2'!$A$2:$N$2221,3,FALSE)</f>
        <v>1939</v>
      </c>
      <c r="Y1316" s="21">
        <f>VLOOKUP($A$2:$A$2221,'[2]Sales Answer 1 &amp; 2'!$A$2:$N$2221,4,FALSE)</f>
        <v>122</v>
      </c>
      <c r="Z1316" s="21">
        <f>VLOOKUP($A$2:$A$2221,'[2]Sales Answer 1 &amp; 2'!$A$2:$N$2221,5,FALSE)</f>
        <v>1856</v>
      </c>
      <c r="AA1316" s="21">
        <f>VLOOKUP($A$2:$A$2221,'[2]Sales Answer 1 &amp; 2'!$A$2:$N$2221,6,FALSE)</f>
        <v>53</v>
      </c>
      <c r="AB1316" s="21">
        <f>VLOOKUP($A$2:$A$2221,'[2]Sales Answer 1 &amp; 2'!$A$2:$N$2221,7,FALSE)</f>
        <v>164</v>
      </c>
    </row>
    <row r="1317" spans="1:28" ht="15" thickBot="1" x14ac:dyDescent="0.35">
      <c r="A1317" s="12">
        <v>1813</v>
      </c>
      <c r="B1317" s="13">
        <v>0</v>
      </c>
      <c r="C1317" s="13">
        <v>0</v>
      </c>
      <c r="D1317" s="13">
        <v>0</v>
      </c>
      <c r="E1317" s="13">
        <v>0</v>
      </c>
      <c r="F1317" s="13">
        <v>0</v>
      </c>
      <c r="G1317" s="13">
        <v>0</v>
      </c>
      <c r="H1317" s="13">
        <v>0</v>
      </c>
      <c r="I1317" s="14">
        <v>43748</v>
      </c>
      <c r="J1317" s="22">
        <f>VLOOKUP($A$2:$A$2221,'[2]Customer Answer 5 &amp; 6'!$A$2:$O$2221,2,FALSE)</f>
        <v>156575</v>
      </c>
      <c r="K1317" s="23">
        <f>VLOOKUP($A$2:$A$2221,'[2]Customer Answer 5 &amp; 6'!$A$2:$O$2221,3,FALSE)</f>
        <v>0</v>
      </c>
      <c r="L1317" s="24">
        <f>VLOOKUP($A$2:$A$2221,'[2]Customer Answer 5 &amp; 6'!$A$2:$O$2221,4,FALSE)</f>
        <v>2</v>
      </c>
      <c r="M1317" s="25">
        <f>VLOOKUP($A$2:$A$2221,'[2]Customer Answer 5 &amp; 6'!$A$2:$O$2221,5,FALSE)</f>
        <v>53</v>
      </c>
      <c r="N1317">
        <f>VLOOKUP($A$2:$A$2221,'[2]Customer Answer 5 &amp; 6'!$A$2:$O$2221,6,FALSE)</f>
        <v>0</v>
      </c>
      <c r="O1317">
        <f>VLOOKUP($A$2:$A$2221,'[2]Customer Answer 5 &amp; 6'!$A$2:$O$2221,7,FALSE)</f>
        <v>0</v>
      </c>
      <c r="P1317">
        <f>VLOOKUP($A$2:$A$2221,'[2]Customer Answer 5 &amp; 6'!$A$2:$O$2221,8,FALSE)</f>
        <v>0</v>
      </c>
      <c r="Q1317">
        <f>VLOOKUP($A$2:$A$2221,'[2]Customer Answer 5 &amp; 6'!$A$2:$O$2221,9,FALSE)</f>
        <v>1</v>
      </c>
      <c r="R1317">
        <f>VLOOKUP($A$2:$A$2221,'[2]Customer Answer 5 &amp; 6'!$A$2:$O$2221,10,FALSE)</f>
        <v>0</v>
      </c>
      <c r="S1317" s="26">
        <f>VLOOKUP($A$2:$A$2221,'[2]Customer Answer 5 &amp; 6'!$A$2:$O$2221,11,FALSE)</f>
        <v>0</v>
      </c>
      <c r="T1317" s="26">
        <f>VLOOKUP($A$2:$A$2221,'[2]Customer Answer 5 &amp; 6'!$A$2:$O$2221,12,FALSE)</f>
        <v>0</v>
      </c>
      <c r="U1317" s="26">
        <f>VLOOKUP($A$2:$A$2221,'[2]Customer Answer 5 &amp; 6'!$A$2:$O$2221,13,FALSE)</f>
        <v>0</v>
      </c>
      <c r="V1317" s="26">
        <f>VLOOKUP($A$2:$A$2221,'[2]Customer Answer 5 &amp; 6'!$A$2:$O$2221,14,FALSE)</f>
        <v>1</v>
      </c>
      <c r="W1317" s="27" t="str">
        <f>VLOOKUP($A$2:$A$2221,'[2]Customer Answer 5 &amp; 6'!$A$2:$O$2221,15,FALSE)</f>
        <v>Illinois</v>
      </c>
      <c r="X1317" s="21">
        <f>VLOOKUP($A$2:$A$2221,'[2]Sales Answer 1 &amp; 2'!$A$2:$N$2221,3,FALSE)</f>
        <v>1165</v>
      </c>
      <c r="Y1317" s="21">
        <f>VLOOKUP($A$2:$A$2221,'[2]Sales Answer 1 &amp; 2'!$A$2:$N$2221,4,FALSE)</f>
        <v>14</v>
      </c>
      <c r="Z1317" s="21">
        <f>VLOOKUP($A$2:$A$2221,'[2]Sales Answer 1 &amp; 2'!$A$2:$N$2221,5,FALSE)</f>
        <v>249</v>
      </c>
      <c r="AA1317" s="21">
        <f>VLOOKUP($A$2:$A$2221,'[2]Sales Answer 1 &amp; 2'!$A$2:$N$2221,6,FALSE)</f>
        <v>0</v>
      </c>
      <c r="AB1317" s="21">
        <f>VLOOKUP($A$2:$A$2221,'[2]Sales Answer 1 &amp; 2'!$A$2:$N$2221,7,FALSE)</f>
        <v>44</v>
      </c>
    </row>
    <row r="1318" spans="1:28" ht="15" thickBot="1" x14ac:dyDescent="0.35">
      <c r="A1318" s="12">
        <v>1840</v>
      </c>
      <c r="B1318" s="13">
        <v>0</v>
      </c>
      <c r="C1318" s="13">
        <v>0</v>
      </c>
      <c r="D1318" s="13">
        <v>1</v>
      </c>
      <c r="E1318" s="13">
        <v>0</v>
      </c>
      <c r="F1318" s="13">
        <v>0</v>
      </c>
      <c r="G1318" s="13">
        <v>0</v>
      </c>
      <c r="H1318" s="13">
        <v>0</v>
      </c>
      <c r="I1318" s="14">
        <v>43748</v>
      </c>
      <c r="J1318" s="22">
        <f>VLOOKUP($A$2:$A$2221,'[2]Customer Answer 5 &amp; 6'!$A$2:$O$2221,2,FALSE)</f>
        <v>185710</v>
      </c>
      <c r="K1318" s="23">
        <f>VLOOKUP($A$2:$A$2221,'[2]Customer Answer 5 &amp; 6'!$A$2:$O$2221,3,FALSE)</f>
        <v>0</v>
      </c>
      <c r="L1318" s="24">
        <f>VLOOKUP($A$2:$A$2221,'[2]Customer Answer 5 &amp; 6'!$A$2:$O$2221,4,FALSE)</f>
        <v>0</v>
      </c>
      <c r="M1318" s="25">
        <f>VLOOKUP($A$2:$A$2221,'[2]Customer Answer 5 &amp; 6'!$A$2:$O$2221,5,FALSE)</f>
        <v>31</v>
      </c>
      <c r="N1318">
        <f>VLOOKUP($A$2:$A$2221,'[2]Customer Answer 5 &amp; 6'!$A$2:$O$2221,6,FALSE)</f>
        <v>0</v>
      </c>
      <c r="O1318">
        <f>VLOOKUP($A$2:$A$2221,'[2]Customer Answer 5 &amp; 6'!$A$2:$O$2221,7,FALSE)</f>
        <v>1</v>
      </c>
      <c r="P1318">
        <f>VLOOKUP($A$2:$A$2221,'[2]Customer Answer 5 &amp; 6'!$A$2:$O$2221,8,FALSE)</f>
        <v>0</v>
      </c>
      <c r="Q1318">
        <f>VLOOKUP($A$2:$A$2221,'[2]Customer Answer 5 &amp; 6'!$A$2:$O$2221,9,FALSE)</f>
        <v>0</v>
      </c>
      <c r="R1318">
        <f>VLOOKUP($A$2:$A$2221,'[2]Customer Answer 5 &amp; 6'!$A$2:$O$2221,10,FALSE)</f>
        <v>0</v>
      </c>
      <c r="S1318" s="26">
        <f>VLOOKUP($A$2:$A$2221,'[2]Customer Answer 5 &amp; 6'!$A$2:$O$2221,11,FALSE)</f>
        <v>0</v>
      </c>
      <c r="T1318" s="26">
        <f>VLOOKUP($A$2:$A$2221,'[2]Customer Answer 5 &amp; 6'!$A$2:$O$2221,12,FALSE)</f>
        <v>0</v>
      </c>
      <c r="U1318" s="26">
        <f>VLOOKUP($A$2:$A$2221,'[2]Customer Answer 5 &amp; 6'!$A$2:$O$2221,13,FALSE)</f>
        <v>0</v>
      </c>
      <c r="V1318" s="26">
        <f>VLOOKUP($A$2:$A$2221,'[2]Customer Answer 5 &amp; 6'!$A$2:$O$2221,14,FALSE)</f>
        <v>0</v>
      </c>
      <c r="W1318" s="27" t="str">
        <f>VLOOKUP($A$2:$A$2221,'[2]Customer Answer 5 &amp; 6'!$A$2:$O$2221,15,FALSE)</f>
        <v>Other</v>
      </c>
      <c r="X1318" s="21">
        <f>VLOOKUP($A$2:$A$2221,'[2]Sales Answer 1 &amp; 2'!$A$2:$N$2221,3,FALSE)</f>
        <v>1300</v>
      </c>
      <c r="Y1318" s="21">
        <f>VLOOKUP($A$2:$A$2221,'[2]Sales Answer 1 &amp; 2'!$A$2:$N$2221,4,FALSE)</f>
        <v>43</v>
      </c>
      <c r="Z1318" s="21">
        <f>VLOOKUP($A$2:$A$2221,'[2]Sales Answer 1 &amp; 2'!$A$2:$N$2221,5,FALSE)</f>
        <v>758</v>
      </c>
      <c r="AA1318" s="21">
        <f>VLOOKUP($A$2:$A$2221,'[2]Sales Answer 1 &amp; 2'!$A$2:$N$2221,6,FALSE)</f>
        <v>63</v>
      </c>
      <c r="AB1318" s="21">
        <f>VLOOKUP($A$2:$A$2221,'[2]Sales Answer 1 &amp; 2'!$A$2:$N$2221,7,FALSE)</f>
        <v>65</v>
      </c>
    </row>
    <row r="1319" spans="1:28" ht="15" thickBot="1" x14ac:dyDescent="0.35">
      <c r="A1319" s="12">
        <v>1202</v>
      </c>
      <c r="B1319" s="13">
        <v>0</v>
      </c>
      <c r="C1319" s="13">
        <v>0</v>
      </c>
      <c r="D1319" s="13">
        <v>0</v>
      </c>
      <c r="E1319" s="13">
        <v>0</v>
      </c>
      <c r="F1319" s="13">
        <v>0</v>
      </c>
      <c r="G1319" s="13">
        <v>0</v>
      </c>
      <c r="H1319" s="13">
        <v>0</v>
      </c>
      <c r="I1319" s="14">
        <v>43747</v>
      </c>
      <c r="J1319" s="22">
        <f>VLOOKUP($A$2:$A$2221,'[2]Customer Answer 5 &amp; 6'!$A$2:$O$2221,2,FALSE)</f>
        <v>170951</v>
      </c>
      <c r="K1319" s="23">
        <f>VLOOKUP($A$2:$A$2221,'[2]Customer Answer 5 &amp; 6'!$A$2:$O$2221,3,FALSE)</f>
        <v>0</v>
      </c>
      <c r="L1319" s="24">
        <f>VLOOKUP($A$2:$A$2221,'[2]Customer Answer 5 &amp; 6'!$A$2:$O$2221,4,FALSE)</f>
        <v>0</v>
      </c>
      <c r="M1319" s="25">
        <f>VLOOKUP($A$2:$A$2221,'[2]Customer Answer 5 &amp; 6'!$A$2:$O$2221,5,FALSE)</f>
        <v>35</v>
      </c>
      <c r="N1319">
        <f>VLOOKUP($A$2:$A$2221,'[2]Customer Answer 5 &amp; 6'!$A$2:$O$2221,6,FALSE)</f>
        <v>0</v>
      </c>
      <c r="O1319">
        <f>VLOOKUP($A$2:$A$2221,'[2]Customer Answer 5 &amp; 6'!$A$2:$O$2221,7,FALSE)</f>
        <v>1</v>
      </c>
      <c r="P1319">
        <f>VLOOKUP($A$2:$A$2221,'[2]Customer Answer 5 &amp; 6'!$A$2:$O$2221,8,FALSE)</f>
        <v>0</v>
      </c>
      <c r="Q1319">
        <f>VLOOKUP($A$2:$A$2221,'[2]Customer Answer 5 &amp; 6'!$A$2:$O$2221,9,FALSE)</f>
        <v>0</v>
      </c>
      <c r="R1319">
        <f>VLOOKUP($A$2:$A$2221,'[2]Customer Answer 5 &amp; 6'!$A$2:$O$2221,10,FALSE)</f>
        <v>0</v>
      </c>
      <c r="S1319" s="26">
        <f>VLOOKUP($A$2:$A$2221,'[2]Customer Answer 5 &amp; 6'!$A$2:$O$2221,11,FALSE)</f>
        <v>0</v>
      </c>
      <c r="T1319" s="26">
        <f>VLOOKUP($A$2:$A$2221,'[2]Customer Answer 5 &amp; 6'!$A$2:$O$2221,12,FALSE)</f>
        <v>1</v>
      </c>
      <c r="U1319" s="26">
        <f>VLOOKUP($A$2:$A$2221,'[2]Customer Answer 5 &amp; 6'!$A$2:$O$2221,13,FALSE)</f>
        <v>0</v>
      </c>
      <c r="V1319" s="26">
        <f>VLOOKUP($A$2:$A$2221,'[2]Customer Answer 5 &amp; 6'!$A$2:$O$2221,14,FALSE)</f>
        <v>0</v>
      </c>
      <c r="W1319" s="27" t="str">
        <f>VLOOKUP($A$2:$A$2221,'[2]Customer Answer 5 &amp; 6'!$A$2:$O$2221,15,FALSE)</f>
        <v>New York</v>
      </c>
      <c r="X1319" s="21">
        <f>VLOOKUP($A$2:$A$2221,'[2]Sales Answer 1 &amp; 2'!$A$2:$N$2221,3,FALSE)</f>
        <v>576</v>
      </c>
      <c r="Y1319" s="21">
        <f>VLOOKUP($A$2:$A$2221,'[2]Sales Answer 1 &amp; 2'!$A$2:$N$2221,4,FALSE)</f>
        <v>24</v>
      </c>
      <c r="Z1319" s="21">
        <f>VLOOKUP($A$2:$A$2221,'[2]Sales Answer 1 &amp; 2'!$A$2:$N$2221,5,FALSE)</f>
        <v>1335</v>
      </c>
      <c r="AA1319" s="21">
        <f>VLOOKUP($A$2:$A$2221,'[2]Sales Answer 1 &amp; 2'!$A$2:$N$2221,6,FALSE)</f>
        <v>612</v>
      </c>
      <c r="AB1319" s="21">
        <f>VLOOKUP($A$2:$A$2221,'[2]Sales Answer 1 &amp; 2'!$A$2:$N$2221,7,FALSE)</f>
        <v>210</v>
      </c>
    </row>
    <row r="1320" spans="1:28" ht="15" thickBot="1" x14ac:dyDescent="0.35">
      <c r="A1320" s="12">
        <v>2401</v>
      </c>
      <c r="B1320" s="13">
        <v>0</v>
      </c>
      <c r="C1320" s="13">
        <v>0</v>
      </c>
      <c r="D1320" s="13">
        <v>0</v>
      </c>
      <c r="E1320" s="13">
        <v>0</v>
      </c>
      <c r="F1320" s="13">
        <v>0</v>
      </c>
      <c r="G1320" s="13">
        <v>0</v>
      </c>
      <c r="H1320" s="13">
        <v>0</v>
      </c>
      <c r="I1320" s="14">
        <v>43747</v>
      </c>
      <c r="J1320" s="22">
        <f>VLOOKUP($A$2:$A$2221,'[2]Customer Answer 5 &amp; 6'!$A$2:$O$2221,2,FALSE)</f>
        <v>128164</v>
      </c>
      <c r="K1320" s="23">
        <f>VLOOKUP($A$2:$A$2221,'[2]Customer Answer 5 &amp; 6'!$A$2:$O$2221,3,FALSE)</f>
        <v>1</v>
      </c>
      <c r="L1320" s="24">
        <f>VLOOKUP($A$2:$A$2221,'[2]Customer Answer 5 &amp; 6'!$A$2:$O$2221,4,FALSE)</f>
        <v>0</v>
      </c>
      <c r="M1320" s="25">
        <f>VLOOKUP($A$2:$A$2221,'[2]Customer Answer 5 &amp; 6'!$A$2:$O$2221,5,FALSE)</f>
        <v>50</v>
      </c>
      <c r="N1320">
        <f>VLOOKUP($A$2:$A$2221,'[2]Customer Answer 5 &amp; 6'!$A$2:$O$2221,6,FALSE)</f>
        <v>0</v>
      </c>
      <c r="O1320">
        <f>VLOOKUP($A$2:$A$2221,'[2]Customer Answer 5 &amp; 6'!$A$2:$O$2221,7,FALSE)</f>
        <v>1</v>
      </c>
      <c r="P1320">
        <f>VLOOKUP($A$2:$A$2221,'[2]Customer Answer 5 &amp; 6'!$A$2:$O$2221,8,FALSE)</f>
        <v>0</v>
      </c>
      <c r="Q1320">
        <f>VLOOKUP($A$2:$A$2221,'[2]Customer Answer 5 &amp; 6'!$A$2:$O$2221,9,FALSE)</f>
        <v>0</v>
      </c>
      <c r="R1320">
        <f>VLOOKUP($A$2:$A$2221,'[2]Customer Answer 5 &amp; 6'!$A$2:$O$2221,10,FALSE)</f>
        <v>0</v>
      </c>
      <c r="S1320" s="26">
        <f>VLOOKUP($A$2:$A$2221,'[2]Customer Answer 5 &amp; 6'!$A$2:$O$2221,11,FALSE)</f>
        <v>0</v>
      </c>
      <c r="T1320" s="26">
        <f>VLOOKUP($A$2:$A$2221,'[2]Customer Answer 5 &amp; 6'!$A$2:$O$2221,12,FALSE)</f>
        <v>1</v>
      </c>
      <c r="U1320" s="26">
        <f>VLOOKUP($A$2:$A$2221,'[2]Customer Answer 5 &amp; 6'!$A$2:$O$2221,13,FALSE)</f>
        <v>0</v>
      </c>
      <c r="V1320" s="26">
        <f>VLOOKUP($A$2:$A$2221,'[2]Customer Answer 5 &amp; 6'!$A$2:$O$2221,14,FALSE)</f>
        <v>0</v>
      </c>
      <c r="W1320" s="27" t="str">
        <f>VLOOKUP($A$2:$A$2221,'[2]Customer Answer 5 &amp; 6'!$A$2:$O$2221,15,FALSE)</f>
        <v>Illinois</v>
      </c>
      <c r="X1320" s="21">
        <f>VLOOKUP($A$2:$A$2221,'[2]Sales Answer 1 &amp; 2'!$A$2:$N$2221,3,FALSE)</f>
        <v>14</v>
      </c>
      <c r="Y1320" s="21">
        <f>VLOOKUP($A$2:$A$2221,'[2]Sales Answer 1 &amp; 2'!$A$2:$N$2221,4,FALSE)</f>
        <v>82</v>
      </c>
      <c r="Z1320" s="21">
        <f>VLOOKUP($A$2:$A$2221,'[2]Sales Answer 1 &amp; 2'!$A$2:$N$2221,5,FALSE)</f>
        <v>118</v>
      </c>
      <c r="AA1320" s="21">
        <f>VLOOKUP($A$2:$A$2221,'[2]Sales Answer 1 &amp; 2'!$A$2:$N$2221,6,FALSE)</f>
        <v>50</v>
      </c>
      <c r="AB1320" s="21">
        <f>VLOOKUP($A$2:$A$2221,'[2]Sales Answer 1 &amp; 2'!$A$2:$N$2221,7,FALSE)</f>
        <v>36</v>
      </c>
    </row>
    <row r="1321" spans="1:28" ht="15" thickBot="1" x14ac:dyDescent="0.35">
      <c r="A1321" s="12">
        <v>2411</v>
      </c>
      <c r="B1321" s="13">
        <v>1</v>
      </c>
      <c r="C1321" s="13">
        <v>0</v>
      </c>
      <c r="D1321" s="13">
        <v>0</v>
      </c>
      <c r="E1321" s="13">
        <v>0</v>
      </c>
      <c r="F1321" s="13">
        <v>0</v>
      </c>
      <c r="G1321" s="13">
        <v>0</v>
      </c>
      <c r="H1321" s="13">
        <v>0</v>
      </c>
      <c r="I1321" s="14">
        <v>43747</v>
      </c>
      <c r="J1321" s="22">
        <f>VLOOKUP($A$2:$A$2221,'[2]Customer Answer 5 &amp; 6'!$A$2:$O$2221,2,FALSE)</f>
        <v>131086</v>
      </c>
      <c r="K1321" s="23">
        <f>VLOOKUP($A$2:$A$2221,'[2]Customer Answer 5 &amp; 6'!$A$2:$O$2221,3,FALSE)</f>
        <v>1</v>
      </c>
      <c r="L1321" s="24">
        <f>VLOOKUP($A$2:$A$2221,'[2]Customer Answer 5 &amp; 6'!$A$2:$O$2221,4,FALSE)</f>
        <v>1</v>
      </c>
      <c r="M1321" s="25">
        <f>VLOOKUP($A$2:$A$2221,'[2]Customer Answer 5 &amp; 6'!$A$2:$O$2221,5,FALSE)</f>
        <v>41</v>
      </c>
      <c r="N1321">
        <f>VLOOKUP($A$2:$A$2221,'[2]Customer Answer 5 &amp; 6'!$A$2:$O$2221,6,FALSE)</f>
        <v>0</v>
      </c>
      <c r="O1321">
        <f>VLOOKUP($A$2:$A$2221,'[2]Customer Answer 5 &amp; 6'!$A$2:$O$2221,7,FALSE)</f>
        <v>1</v>
      </c>
      <c r="P1321">
        <f>VLOOKUP($A$2:$A$2221,'[2]Customer Answer 5 &amp; 6'!$A$2:$O$2221,8,FALSE)</f>
        <v>0</v>
      </c>
      <c r="Q1321">
        <f>VLOOKUP($A$2:$A$2221,'[2]Customer Answer 5 &amp; 6'!$A$2:$O$2221,9,FALSE)</f>
        <v>0</v>
      </c>
      <c r="R1321">
        <f>VLOOKUP($A$2:$A$2221,'[2]Customer Answer 5 &amp; 6'!$A$2:$O$2221,10,FALSE)</f>
        <v>0</v>
      </c>
      <c r="S1321" s="26">
        <f>VLOOKUP($A$2:$A$2221,'[2]Customer Answer 5 &amp; 6'!$A$2:$O$2221,11,FALSE)</f>
        <v>0</v>
      </c>
      <c r="T1321" s="26">
        <f>VLOOKUP($A$2:$A$2221,'[2]Customer Answer 5 &amp; 6'!$A$2:$O$2221,12,FALSE)</f>
        <v>0</v>
      </c>
      <c r="U1321" s="26">
        <f>VLOOKUP($A$2:$A$2221,'[2]Customer Answer 5 &amp; 6'!$A$2:$O$2221,13,FALSE)</f>
        <v>0</v>
      </c>
      <c r="V1321" s="26">
        <f>VLOOKUP($A$2:$A$2221,'[2]Customer Answer 5 &amp; 6'!$A$2:$O$2221,14,FALSE)</f>
        <v>0</v>
      </c>
      <c r="W1321" s="27" t="str">
        <f>VLOOKUP($A$2:$A$2221,'[2]Customer Answer 5 &amp; 6'!$A$2:$O$2221,15,FALSE)</f>
        <v>California</v>
      </c>
      <c r="X1321" s="21">
        <f>VLOOKUP($A$2:$A$2221,'[2]Sales Answer 1 &amp; 2'!$A$2:$N$2221,3,FALSE)</f>
        <v>67</v>
      </c>
      <c r="Y1321" s="21">
        <f>VLOOKUP($A$2:$A$2221,'[2]Sales Answer 1 &amp; 2'!$A$2:$N$2221,4,FALSE)</f>
        <v>8</v>
      </c>
      <c r="Z1321" s="21">
        <f>VLOOKUP($A$2:$A$2221,'[2]Sales Answer 1 &amp; 2'!$A$2:$N$2221,5,FALSE)</f>
        <v>46</v>
      </c>
      <c r="AA1321" s="21">
        <f>VLOOKUP($A$2:$A$2221,'[2]Sales Answer 1 &amp; 2'!$A$2:$N$2221,6,FALSE)</f>
        <v>13</v>
      </c>
      <c r="AB1321" s="21">
        <f>VLOOKUP($A$2:$A$2221,'[2]Sales Answer 1 &amp; 2'!$A$2:$N$2221,7,FALSE)</f>
        <v>0</v>
      </c>
    </row>
    <row r="1322" spans="1:28" ht="15" thickBot="1" x14ac:dyDescent="0.35">
      <c r="A1322" s="12">
        <v>2118</v>
      </c>
      <c r="B1322" s="13">
        <v>0</v>
      </c>
      <c r="C1322" s="13">
        <v>0</v>
      </c>
      <c r="D1322" s="13">
        <v>0</v>
      </c>
      <c r="E1322" s="13">
        <v>0</v>
      </c>
      <c r="F1322" s="13">
        <v>0</v>
      </c>
      <c r="G1322" s="13">
        <v>0</v>
      </c>
      <c r="H1322" s="13">
        <v>1</v>
      </c>
      <c r="I1322" s="14">
        <v>43746</v>
      </c>
      <c r="J1322" s="22">
        <f>VLOOKUP($A$2:$A$2221,'[2]Customer Answer 5 &amp; 6'!$A$2:$O$2221,2,FALSE)</f>
        <v>185696</v>
      </c>
      <c r="K1322" s="23">
        <f>VLOOKUP($A$2:$A$2221,'[2]Customer Answer 5 &amp; 6'!$A$2:$O$2221,3,FALSE)</f>
        <v>0</v>
      </c>
      <c r="L1322" s="24">
        <f>VLOOKUP($A$2:$A$2221,'[2]Customer Answer 5 &amp; 6'!$A$2:$O$2221,4,FALSE)</f>
        <v>0</v>
      </c>
      <c r="M1322" s="25">
        <f>VLOOKUP($A$2:$A$2221,'[2]Customer Answer 5 &amp; 6'!$A$2:$O$2221,5,FALSE)</f>
        <v>58</v>
      </c>
      <c r="N1322">
        <f>VLOOKUP($A$2:$A$2221,'[2]Customer Answer 5 &amp; 6'!$A$2:$O$2221,6,FALSE)</f>
        <v>1</v>
      </c>
      <c r="O1322">
        <f>VLOOKUP($A$2:$A$2221,'[2]Customer Answer 5 &amp; 6'!$A$2:$O$2221,7,FALSE)</f>
        <v>0</v>
      </c>
      <c r="P1322">
        <f>VLOOKUP($A$2:$A$2221,'[2]Customer Answer 5 &amp; 6'!$A$2:$O$2221,8,FALSE)</f>
        <v>0</v>
      </c>
      <c r="Q1322">
        <f>VLOOKUP($A$2:$A$2221,'[2]Customer Answer 5 &amp; 6'!$A$2:$O$2221,9,FALSE)</f>
        <v>0</v>
      </c>
      <c r="R1322">
        <f>VLOOKUP($A$2:$A$2221,'[2]Customer Answer 5 &amp; 6'!$A$2:$O$2221,10,FALSE)</f>
        <v>0</v>
      </c>
      <c r="S1322" s="26">
        <f>VLOOKUP($A$2:$A$2221,'[2]Customer Answer 5 &amp; 6'!$A$2:$O$2221,11,FALSE)</f>
        <v>0</v>
      </c>
      <c r="T1322" s="26">
        <f>VLOOKUP($A$2:$A$2221,'[2]Customer Answer 5 &amp; 6'!$A$2:$O$2221,12,FALSE)</f>
        <v>0</v>
      </c>
      <c r="U1322" s="26">
        <f>VLOOKUP($A$2:$A$2221,'[2]Customer Answer 5 &amp; 6'!$A$2:$O$2221,13,FALSE)</f>
        <v>0</v>
      </c>
      <c r="V1322" s="26">
        <f>VLOOKUP($A$2:$A$2221,'[2]Customer Answer 5 &amp; 6'!$A$2:$O$2221,14,FALSE)</f>
        <v>1</v>
      </c>
      <c r="W1322" s="27" t="str">
        <f>VLOOKUP($A$2:$A$2221,'[2]Customer Answer 5 &amp; 6'!$A$2:$O$2221,15,FALSE)</f>
        <v>Florida</v>
      </c>
      <c r="X1322" s="21">
        <f>VLOOKUP($A$2:$A$2221,'[2]Sales Answer 1 &amp; 2'!$A$2:$N$2221,3,FALSE)</f>
        <v>1547</v>
      </c>
      <c r="Y1322" s="21">
        <f>VLOOKUP($A$2:$A$2221,'[2]Sales Answer 1 &amp; 2'!$A$2:$N$2221,4,FALSE)</f>
        <v>165</v>
      </c>
      <c r="Z1322" s="21">
        <f>VLOOKUP($A$2:$A$2221,'[2]Sales Answer 1 &amp; 2'!$A$2:$N$2221,5,FALSE)</f>
        <v>856</v>
      </c>
      <c r="AA1322" s="21">
        <f>VLOOKUP($A$2:$A$2221,'[2]Sales Answer 1 &amp; 2'!$A$2:$N$2221,6,FALSE)</f>
        <v>251</v>
      </c>
      <c r="AB1322" s="21">
        <f>VLOOKUP($A$2:$A$2221,'[2]Sales Answer 1 &amp; 2'!$A$2:$N$2221,7,FALSE)</f>
        <v>0</v>
      </c>
    </row>
    <row r="1323" spans="1:28" ht="15" thickBot="1" x14ac:dyDescent="0.35">
      <c r="A1323" s="12">
        <v>2164</v>
      </c>
      <c r="B1323" s="13">
        <v>0</v>
      </c>
      <c r="C1323" s="13">
        <v>0</v>
      </c>
      <c r="D1323" s="13">
        <v>0</v>
      </c>
      <c r="E1323" s="13">
        <v>0</v>
      </c>
      <c r="F1323" s="13">
        <v>0</v>
      </c>
      <c r="G1323" s="13">
        <v>0</v>
      </c>
      <c r="H1323" s="13">
        <v>0</v>
      </c>
      <c r="I1323" s="14">
        <v>43746</v>
      </c>
      <c r="J1323" s="22">
        <f>VLOOKUP($A$2:$A$2221,'[2]Customer Answer 5 &amp; 6'!$A$2:$O$2221,2,FALSE)</f>
        <v>115056</v>
      </c>
      <c r="K1323" s="23">
        <f>VLOOKUP($A$2:$A$2221,'[2]Customer Answer 5 &amp; 6'!$A$2:$O$2221,3,FALSE)</f>
        <v>1</v>
      </c>
      <c r="L1323" s="24">
        <f>VLOOKUP($A$2:$A$2221,'[2]Customer Answer 5 &amp; 6'!$A$2:$O$2221,4,FALSE)</f>
        <v>1</v>
      </c>
      <c r="M1323" s="25">
        <f>VLOOKUP($A$2:$A$2221,'[2]Customer Answer 5 &amp; 6'!$A$2:$O$2221,5,FALSE)</f>
        <v>62</v>
      </c>
      <c r="N1323">
        <f>VLOOKUP($A$2:$A$2221,'[2]Customer Answer 5 &amp; 6'!$A$2:$O$2221,6,FALSE)</f>
        <v>0</v>
      </c>
      <c r="O1323">
        <f>VLOOKUP($A$2:$A$2221,'[2]Customer Answer 5 &amp; 6'!$A$2:$O$2221,7,FALSE)</f>
        <v>0</v>
      </c>
      <c r="P1323">
        <f>VLOOKUP($A$2:$A$2221,'[2]Customer Answer 5 &amp; 6'!$A$2:$O$2221,8,FALSE)</f>
        <v>1</v>
      </c>
      <c r="Q1323">
        <f>VLOOKUP($A$2:$A$2221,'[2]Customer Answer 5 &amp; 6'!$A$2:$O$2221,9,FALSE)</f>
        <v>0</v>
      </c>
      <c r="R1323">
        <f>VLOOKUP($A$2:$A$2221,'[2]Customer Answer 5 &amp; 6'!$A$2:$O$2221,10,FALSE)</f>
        <v>0</v>
      </c>
      <c r="S1323" s="26">
        <f>VLOOKUP($A$2:$A$2221,'[2]Customer Answer 5 &amp; 6'!$A$2:$O$2221,11,FALSE)</f>
        <v>1</v>
      </c>
      <c r="T1323" s="26">
        <f>VLOOKUP($A$2:$A$2221,'[2]Customer Answer 5 &amp; 6'!$A$2:$O$2221,12,FALSE)</f>
        <v>0</v>
      </c>
      <c r="U1323" s="26">
        <f>VLOOKUP($A$2:$A$2221,'[2]Customer Answer 5 &amp; 6'!$A$2:$O$2221,13,FALSE)</f>
        <v>0</v>
      </c>
      <c r="V1323" s="26">
        <f>VLOOKUP($A$2:$A$2221,'[2]Customer Answer 5 &amp; 6'!$A$2:$O$2221,14,FALSE)</f>
        <v>0</v>
      </c>
      <c r="W1323" s="27" t="str">
        <f>VLOOKUP($A$2:$A$2221,'[2]Customer Answer 5 &amp; 6'!$A$2:$O$2221,15,FALSE)</f>
        <v>Other</v>
      </c>
      <c r="X1323" s="21">
        <f>VLOOKUP($A$2:$A$2221,'[2]Sales Answer 1 &amp; 2'!$A$2:$N$2221,3,FALSE)</f>
        <v>46</v>
      </c>
      <c r="Y1323" s="21">
        <f>VLOOKUP($A$2:$A$2221,'[2]Sales Answer 1 &amp; 2'!$A$2:$N$2221,4,FALSE)</f>
        <v>92</v>
      </c>
      <c r="Z1323" s="21">
        <f>VLOOKUP($A$2:$A$2221,'[2]Sales Answer 1 &amp; 2'!$A$2:$N$2221,5,FALSE)</f>
        <v>23</v>
      </c>
      <c r="AA1323" s="21">
        <f>VLOOKUP($A$2:$A$2221,'[2]Sales Answer 1 &amp; 2'!$A$2:$N$2221,6,FALSE)</f>
        <v>160</v>
      </c>
      <c r="AB1323" s="21">
        <f>VLOOKUP($A$2:$A$2221,'[2]Sales Answer 1 &amp; 2'!$A$2:$N$2221,7,FALSE)</f>
        <v>46</v>
      </c>
    </row>
    <row r="1324" spans="1:28" ht="15" thickBot="1" x14ac:dyDescent="0.35">
      <c r="A1324" s="12">
        <v>2329</v>
      </c>
      <c r="B1324" s="13">
        <v>0</v>
      </c>
      <c r="C1324" s="13">
        <v>0</v>
      </c>
      <c r="D1324" s="13">
        <v>0</v>
      </c>
      <c r="E1324" s="13">
        <v>0</v>
      </c>
      <c r="F1324" s="13">
        <v>0</v>
      </c>
      <c r="G1324" s="13">
        <v>0</v>
      </c>
      <c r="H1324" s="13">
        <v>1</v>
      </c>
      <c r="I1324" s="14">
        <v>43746</v>
      </c>
      <c r="J1324" s="22">
        <f>VLOOKUP($A$2:$A$2221,'[2]Customer Answer 5 &amp; 6'!$A$2:$O$2221,2,FALSE)</f>
        <v>185696</v>
      </c>
      <c r="K1324" s="23">
        <f>VLOOKUP($A$2:$A$2221,'[2]Customer Answer 5 &amp; 6'!$A$2:$O$2221,3,FALSE)</f>
        <v>0</v>
      </c>
      <c r="L1324" s="24">
        <f>VLOOKUP($A$2:$A$2221,'[2]Customer Answer 5 &amp; 6'!$A$2:$O$2221,4,FALSE)</f>
        <v>0</v>
      </c>
      <c r="M1324" s="25">
        <f>VLOOKUP($A$2:$A$2221,'[2]Customer Answer 5 &amp; 6'!$A$2:$O$2221,5,FALSE)</f>
        <v>58</v>
      </c>
      <c r="N1324">
        <f>VLOOKUP($A$2:$A$2221,'[2]Customer Answer 5 &amp; 6'!$A$2:$O$2221,6,FALSE)</f>
        <v>1</v>
      </c>
      <c r="O1324">
        <f>VLOOKUP($A$2:$A$2221,'[2]Customer Answer 5 &amp; 6'!$A$2:$O$2221,7,FALSE)</f>
        <v>0</v>
      </c>
      <c r="P1324">
        <f>VLOOKUP($A$2:$A$2221,'[2]Customer Answer 5 &amp; 6'!$A$2:$O$2221,8,FALSE)</f>
        <v>0</v>
      </c>
      <c r="Q1324">
        <f>VLOOKUP($A$2:$A$2221,'[2]Customer Answer 5 &amp; 6'!$A$2:$O$2221,9,FALSE)</f>
        <v>0</v>
      </c>
      <c r="R1324">
        <f>VLOOKUP($A$2:$A$2221,'[2]Customer Answer 5 &amp; 6'!$A$2:$O$2221,10,FALSE)</f>
        <v>0</v>
      </c>
      <c r="S1324" s="26">
        <f>VLOOKUP($A$2:$A$2221,'[2]Customer Answer 5 &amp; 6'!$A$2:$O$2221,11,FALSE)</f>
        <v>0</v>
      </c>
      <c r="T1324" s="26">
        <f>VLOOKUP($A$2:$A$2221,'[2]Customer Answer 5 &amp; 6'!$A$2:$O$2221,12,FALSE)</f>
        <v>0</v>
      </c>
      <c r="U1324" s="26">
        <f>VLOOKUP($A$2:$A$2221,'[2]Customer Answer 5 &amp; 6'!$A$2:$O$2221,13,FALSE)</f>
        <v>0</v>
      </c>
      <c r="V1324" s="26">
        <f>VLOOKUP($A$2:$A$2221,'[2]Customer Answer 5 &amp; 6'!$A$2:$O$2221,14,FALSE)</f>
        <v>1</v>
      </c>
      <c r="W1324" s="27" t="str">
        <f>VLOOKUP($A$2:$A$2221,'[2]Customer Answer 5 &amp; 6'!$A$2:$O$2221,15,FALSE)</f>
        <v>Illinois</v>
      </c>
      <c r="X1324" s="21">
        <f>VLOOKUP($A$2:$A$2221,'[2]Sales Answer 1 &amp; 2'!$A$2:$N$2221,3,FALSE)</f>
        <v>1547</v>
      </c>
      <c r="Y1324" s="21">
        <f>VLOOKUP($A$2:$A$2221,'[2]Sales Answer 1 &amp; 2'!$A$2:$N$2221,4,FALSE)</f>
        <v>165</v>
      </c>
      <c r="Z1324" s="21">
        <f>VLOOKUP($A$2:$A$2221,'[2]Sales Answer 1 &amp; 2'!$A$2:$N$2221,5,FALSE)</f>
        <v>856</v>
      </c>
      <c r="AA1324" s="21">
        <f>VLOOKUP($A$2:$A$2221,'[2]Sales Answer 1 &amp; 2'!$A$2:$N$2221,6,FALSE)</f>
        <v>251</v>
      </c>
      <c r="AB1324" s="21">
        <f>VLOOKUP($A$2:$A$2221,'[2]Sales Answer 1 &amp; 2'!$A$2:$N$2221,7,FALSE)</f>
        <v>0</v>
      </c>
    </row>
    <row r="1325" spans="1:28" ht="15" thickBot="1" x14ac:dyDescent="0.35">
      <c r="A1325" s="12">
        <v>1434</v>
      </c>
      <c r="B1325" s="13">
        <v>0</v>
      </c>
      <c r="C1325" s="13">
        <v>0</v>
      </c>
      <c r="D1325" s="13">
        <v>0</v>
      </c>
      <c r="E1325" s="13">
        <v>0</v>
      </c>
      <c r="F1325" s="13">
        <v>0</v>
      </c>
      <c r="G1325" s="13">
        <v>0</v>
      </c>
      <c r="H1325" s="13">
        <v>0</v>
      </c>
      <c r="I1325" s="14">
        <v>43745</v>
      </c>
      <c r="J1325" s="22">
        <f>VLOOKUP($A$2:$A$2221,'[2]Customer Answer 5 &amp; 6'!$A$2:$O$2221,2,FALSE)</f>
        <v>157959</v>
      </c>
      <c r="K1325" s="23">
        <f>VLOOKUP($A$2:$A$2221,'[2]Customer Answer 5 &amp; 6'!$A$2:$O$2221,3,FALSE)</f>
        <v>0</v>
      </c>
      <c r="L1325" s="24">
        <f>VLOOKUP($A$2:$A$2221,'[2]Customer Answer 5 &amp; 6'!$A$2:$O$2221,4,FALSE)</f>
        <v>1</v>
      </c>
      <c r="M1325" s="25">
        <f>VLOOKUP($A$2:$A$2221,'[2]Customer Answer 5 &amp; 6'!$A$2:$O$2221,5,FALSE)</f>
        <v>65</v>
      </c>
      <c r="N1325">
        <f>VLOOKUP($A$2:$A$2221,'[2]Customer Answer 5 &amp; 6'!$A$2:$O$2221,6,FALSE)</f>
        <v>0</v>
      </c>
      <c r="O1325">
        <f>VLOOKUP($A$2:$A$2221,'[2]Customer Answer 5 &amp; 6'!$A$2:$O$2221,7,FALSE)</f>
        <v>0</v>
      </c>
      <c r="P1325">
        <f>VLOOKUP($A$2:$A$2221,'[2]Customer Answer 5 &amp; 6'!$A$2:$O$2221,8,FALSE)</f>
        <v>1</v>
      </c>
      <c r="Q1325">
        <f>VLOOKUP($A$2:$A$2221,'[2]Customer Answer 5 &amp; 6'!$A$2:$O$2221,9,FALSE)</f>
        <v>0</v>
      </c>
      <c r="R1325">
        <f>VLOOKUP($A$2:$A$2221,'[2]Customer Answer 5 &amp; 6'!$A$2:$O$2221,10,FALSE)</f>
        <v>0</v>
      </c>
      <c r="S1325" s="26">
        <f>VLOOKUP($A$2:$A$2221,'[2]Customer Answer 5 &amp; 6'!$A$2:$O$2221,11,FALSE)</f>
        <v>0</v>
      </c>
      <c r="T1325" s="26">
        <f>VLOOKUP($A$2:$A$2221,'[2]Customer Answer 5 &amp; 6'!$A$2:$O$2221,12,FALSE)</f>
        <v>1</v>
      </c>
      <c r="U1325" s="26">
        <f>VLOOKUP($A$2:$A$2221,'[2]Customer Answer 5 &amp; 6'!$A$2:$O$2221,13,FALSE)</f>
        <v>0</v>
      </c>
      <c r="V1325" s="26">
        <f>VLOOKUP($A$2:$A$2221,'[2]Customer Answer 5 &amp; 6'!$A$2:$O$2221,14,FALSE)</f>
        <v>0</v>
      </c>
      <c r="W1325" s="27" t="str">
        <f>VLOOKUP($A$2:$A$2221,'[2]Customer Answer 5 &amp; 6'!$A$2:$O$2221,15,FALSE)</f>
        <v>Florida</v>
      </c>
      <c r="X1325" s="21">
        <f>VLOOKUP($A$2:$A$2221,'[2]Sales Answer 1 &amp; 2'!$A$2:$N$2221,3,FALSE)</f>
        <v>1172</v>
      </c>
      <c r="Y1325" s="21">
        <f>VLOOKUP($A$2:$A$2221,'[2]Sales Answer 1 &amp; 2'!$A$2:$N$2221,4,FALSE)</f>
        <v>44</v>
      </c>
      <c r="Z1325" s="21">
        <f>VLOOKUP($A$2:$A$2221,'[2]Sales Answer 1 &amp; 2'!$A$2:$N$2221,5,FALSE)</f>
        <v>878</v>
      </c>
      <c r="AA1325" s="21">
        <f>VLOOKUP($A$2:$A$2221,'[2]Sales Answer 1 &amp; 2'!$A$2:$N$2221,6,FALSE)</f>
        <v>117</v>
      </c>
      <c r="AB1325" s="21">
        <f>VLOOKUP($A$2:$A$2221,'[2]Sales Answer 1 &amp; 2'!$A$2:$N$2221,7,FALSE)</f>
        <v>65</v>
      </c>
    </row>
    <row r="1326" spans="1:28" ht="15" thickBot="1" x14ac:dyDescent="0.35">
      <c r="A1326" s="12">
        <v>1702</v>
      </c>
      <c r="B1326" s="13">
        <v>0</v>
      </c>
      <c r="C1326" s="13">
        <v>0</v>
      </c>
      <c r="D1326" s="13">
        <v>0</v>
      </c>
      <c r="E1326" s="13">
        <v>0</v>
      </c>
      <c r="F1326" s="13">
        <v>0</v>
      </c>
      <c r="G1326" s="13">
        <v>0</v>
      </c>
      <c r="H1326" s="13">
        <v>0</v>
      </c>
      <c r="I1326" s="14">
        <v>43745</v>
      </c>
      <c r="J1326" s="22">
        <f>VLOOKUP($A$2:$A$2221,'[2]Customer Answer 5 &amp; 6'!$A$2:$O$2221,2,FALSE)</f>
        <v>159111</v>
      </c>
      <c r="K1326" s="23">
        <f>VLOOKUP($A$2:$A$2221,'[2]Customer Answer 5 &amp; 6'!$A$2:$O$2221,3,FALSE)</f>
        <v>0</v>
      </c>
      <c r="L1326" s="24">
        <f>VLOOKUP($A$2:$A$2221,'[2]Customer Answer 5 &amp; 6'!$A$2:$O$2221,4,FALSE)</f>
        <v>0</v>
      </c>
      <c r="M1326" s="25">
        <f>VLOOKUP($A$2:$A$2221,'[2]Customer Answer 5 &amp; 6'!$A$2:$O$2221,5,FALSE)</f>
        <v>66</v>
      </c>
      <c r="N1326">
        <f>VLOOKUP($A$2:$A$2221,'[2]Customer Answer 5 &amp; 6'!$A$2:$O$2221,6,FALSE)</f>
        <v>0</v>
      </c>
      <c r="O1326">
        <f>VLOOKUP($A$2:$A$2221,'[2]Customer Answer 5 &amp; 6'!$A$2:$O$2221,7,FALSE)</f>
        <v>1</v>
      </c>
      <c r="P1326">
        <f>VLOOKUP($A$2:$A$2221,'[2]Customer Answer 5 &amp; 6'!$A$2:$O$2221,8,FALSE)</f>
        <v>0</v>
      </c>
      <c r="Q1326">
        <f>VLOOKUP($A$2:$A$2221,'[2]Customer Answer 5 &amp; 6'!$A$2:$O$2221,9,FALSE)</f>
        <v>0</v>
      </c>
      <c r="R1326">
        <f>VLOOKUP($A$2:$A$2221,'[2]Customer Answer 5 &amp; 6'!$A$2:$O$2221,10,FALSE)</f>
        <v>0</v>
      </c>
      <c r="S1326" s="26">
        <f>VLOOKUP($A$2:$A$2221,'[2]Customer Answer 5 &amp; 6'!$A$2:$O$2221,11,FALSE)</f>
        <v>0</v>
      </c>
      <c r="T1326" s="26">
        <f>VLOOKUP($A$2:$A$2221,'[2]Customer Answer 5 &amp; 6'!$A$2:$O$2221,12,FALSE)</f>
        <v>1</v>
      </c>
      <c r="U1326" s="26">
        <f>VLOOKUP($A$2:$A$2221,'[2]Customer Answer 5 &amp; 6'!$A$2:$O$2221,13,FALSE)</f>
        <v>0</v>
      </c>
      <c r="V1326" s="26">
        <f>VLOOKUP($A$2:$A$2221,'[2]Customer Answer 5 &amp; 6'!$A$2:$O$2221,14,FALSE)</f>
        <v>0</v>
      </c>
      <c r="W1326" s="27" t="str">
        <f>VLOOKUP($A$2:$A$2221,'[2]Customer Answer 5 &amp; 6'!$A$2:$O$2221,15,FALSE)</f>
        <v>Other</v>
      </c>
      <c r="X1326" s="21">
        <f>VLOOKUP($A$2:$A$2221,'[2]Sales Answer 1 &amp; 2'!$A$2:$N$2221,3,FALSE)</f>
        <v>1410</v>
      </c>
      <c r="Y1326" s="21">
        <f>VLOOKUP($A$2:$A$2221,'[2]Sales Answer 1 &amp; 2'!$A$2:$N$2221,4,FALSE)</f>
        <v>0</v>
      </c>
      <c r="Z1326" s="21">
        <f>VLOOKUP($A$2:$A$2221,'[2]Sales Answer 1 &amp; 2'!$A$2:$N$2221,5,FALSE)</f>
        <v>361</v>
      </c>
      <c r="AA1326" s="21">
        <f>VLOOKUP($A$2:$A$2221,'[2]Sales Answer 1 &amp; 2'!$A$2:$N$2221,6,FALSE)</f>
        <v>75</v>
      </c>
      <c r="AB1326" s="21">
        <f>VLOOKUP($A$2:$A$2221,'[2]Sales Answer 1 &amp; 2'!$A$2:$N$2221,7,FALSE)</f>
        <v>75</v>
      </c>
    </row>
    <row r="1327" spans="1:28" ht="15" thickBot="1" x14ac:dyDescent="0.35">
      <c r="A1327" s="12">
        <v>2447</v>
      </c>
      <c r="B1327" s="13">
        <v>0</v>
      </c>
      <c r="C1327" s="13">
        <v>0</v>
      </c>
      <c r="D1327" s="13">
        <v>0</v>
      </c>
      <c r="E1327" s="13">
        <v>0</v>
      </c>
      <c r="F1327" s="13">
        <v>0</v>
      </c>
      <c r="G1327" s="13">
        <v>0</v>
      </c>
      <c r="H1327" s="13">
        <v>0</v>
      </c>
      <c r="I1327" s="14">
        <v>43745</v>
      </c>
      <c r="J1327" s="22">
        <f>VLOOKUP($A$2:$A$2221,'[2]Customer Answer 5 &amp; 6'!$A$2:$O$2221,2,FALSE)</f>
        <v>134380</v>
      </c>
      <c r="K1327" s="23">
        <f>VLOOKUP($A$2:$A$2221,'[2]Customer Answer 5 &amp; 6'!$A$2:$O$2221,3,FALSE)</f>
        <v>1</v>
      </c>
      <c r="L1327" s="24">
        <f>VLOOKUP($A$2:$A$2221,'[2]Customer Answer 5 &amp; 6'!$A$2:$O$2221,4,FALSE)</f>
        <v>0</v>
      </c>
      <c r="M1327" s="25">
        <f>VLOOKUP($A$2:$A$2221,'[2]Customer Answer 5 &amp; 6'!$A$2:$O$2221,5,FALSE)</f>
        <v>43</v>
      </c>
      <c r="N1327">
        <f>VLOOKUP($A$2:$A$2221,'[2]Customer Answer 5 &amp; 6'!$A$2:$O$2221,6,FALSE)</f>
        <v>0</v>
      </c>
      <c r="O1327">
        <f>VLOOKUP($A$2:$A$2221,'[2]Customer Answer 5 &amp; 6'!$A$2:$O$2221,7,FALSE)</f>
        <v>1</v>
      </c>
      <c r="P1327">
        <f>VLOOKUP($A$2:$A$2221,'[2]Customer Answer 5 &amp; 6'!$A$2:$O$2221,8,FALSE)</f>
        <v>0</v>
      </c>
      <c r="Q1327">
        <f>VLOOKUP($A$2:$A$2221,'[2]Customer Answer 5 &amp; 6'!$A$2:$O$2221,9,FALSE)</f>
        <v>0</v>
      </c>
      <c r="R1327">
        <f>VLOOKUP($A$2:$A$2221,'[2]Customer Answer 5 &amp; 6'!$A$2:$O$2221,10,FALSE)</f>
        <v>0</v>
      </c>
      <c r="S1327" s="26">
        <f>VLOOKUP($A$2:$A$2221,'[2]Customer Answer 5 &amp; 6'!$A$2:$O$2221,11,FALSE)</f>
        <v>0</v>
      </c>
      <c r="T1327" s="26">
        <f>VLOOKUP($A$2:$A$2221,'[2]Customer Answer 5 &amp; 6'!$A$2:$O$2221,12,FALSE)</f>
        <v>1</v>
      </c>
      <c r="U1327" s="26">
        <f>VLOOKUP($A$2:$A$2221,'[2]Customer Answer 5 &amp; 6'!$A$2:$O$2221,13,FALSE)</f>
        <v>0</v>
      </c>
      <c r="V1327" s="26">
        <f>VLOOKUP($A$2:$A$2221,'[2]Customer Answer 5 &amp; 6'!$A$2:$O$2221,14,FALSE)</f>
        <v>0</v>
      </c>
      <c r="W1327" s="27" t="str">
        <f>VLOOKUP($A$2:$A$2221,'[2]Customer Answer 5 &amp; 6'!$A$2:$O$2221,15,FALSE)</f>
        <v>California</v>
      </c>
      <c r="X1327" s="21">
        <f>VLOOKUP($A$2:$A$2221,'[2]Sales Answer 1 &amp; 2'!$A$2:$N$2221,3,FALSE)</f>
        <v>281</v>
      </c>
      <c r="Y1327" s="21">
        <f>VLOOKUP($A$2:$A$2221,'[2]Sales Answer 1 &amp; 2'!$A$2:$N$2221,4,FALSE)</f>
        <v>27</v>
      </c>
      <c r="Z1327" s="21">
        <f>VLOOKUP($A$2:$A$2221,'[2]Sales Answer 1 &amp; 2'!$A$2:$N$2221,5,FALSE)</f>
        <v>227</v>
      </c>
      <c r="AA1327" s="21">
        <f>VLOOKUP($A$2:$A$2221,'[2]Sales Answer 1 &amp; 2'!$A$2:$N$2221,6,FALSE)</f>
        <v>51</v>
      </c>
      <c r="AB1327" s="21">
        <f>VLOOKUP($A$2:$A$2221,'[2]Sales Answer 1 &amp; 2'!$A$2:$N$2221,7,FALSE)</f>
        <v>4</v>
      </c>
    </row>
    <row r="1328" spans="1:28" ht="15" thickBot="1" x14ac:dyDescent="0.35">
      <c r="A1328" s="12">
        <v>2635</v>
      </c>
      <c r="B1328" s="13">
        <v>0</v>
      </c>
      <c r="C1328" s="13">
        <v>0</v>
      </c>
      <c r="D1328" s="13">
        <v>0</v>
      </c>
      <c r="E1328" s="13">
        <v>0</v>
      </c>
      <c r="F1328" s="13">
        <v>0</v>
      </c>
      <c r="G1328" s="13">
        <v>0</v>
      </c>
      <c r="H1328" s="13">
        <v>0</v>
      </c>
      <c r="I1328" s="14">
        <v>43745</v>
      </c>
      <c r="J1328" s="22">
        <f>VLOOKUP($A$2:$A$2221,'[2]Customer Answer 5 &amp; 6'!$A$2:$O$2221,2,FALSE)</f>
        <v>150729</v>
      </c>
      <c r="K1328" s="23">
        <f>VLOOKUP($A$2:$A$2221,'[2]Customer Answer 5 &amp; 6'!$A$2:$O$2221,3,FALSE)</f>
        <v>1</v>
      </c>
      <c r="L1328" s="24">
        <f>VLOOKUP($A$2:$A$2221,'[2]Customer Answer 5 &amp; 6'!$A$2:$O$2221,4,FALSE)</f>
        <v>1</v>
      </c>
      <c r="M1328" s="25">
        <f>VLOOKUP($A$2:$A$2221,'[2]Customer Answer 5 &amp; 6'!$A$2:$O$2221,5,FALSE)</f>
        <v>62</v>
      </c>
      <c r="N1328">
        <f>VLOOKUP($A$2:$A$2221,'[2]Customer Answer 5 &amp; 6'!$A$2:$O$2221,6,FALSE)</f>
        <v>0</v>
      </c>
      <c r="O1328">
        <f>VLOOKUP($A$2:$A$2221,'[2]Customer Answer 5 &amp; 6'!$A$2:$O$2221,7,FALSE)</f>
        <v>0</v>
      </c>
      <c r="P1328">
        <f>VLOOKUP($A$2:$A$2221,'[2]Customer Answer 5 &amp; 6'!$A$2:$O$2221,8,FALSE)</f>
        <v>1</v>
      </c>
      <c r="Q1328">
        <f>VLOOKUP($A$2:$A$2221,'[2]Customer Answer 5 &amp; 6'!$A$2:$O$2221,9,FALSE)</f>
        <v>0</v>
      </c>
      <c r="R1328">
        <f>VLOOKUP($A$2:$A$2221,'[2]Customer Answer 5 &amp; 6'!$A$2:$O$2221,10,FALSE)</f>
        <v>0</v>
      </c>
      <c r="S1328" s="26">
        <f>VLOOKUP($A$2:$A$2221,'[2]Customer Answer 5 &amp; 6'!$A$2:$O$2221,11,FALSE)</f>
        <v>0</v>
      </c>
      <c r="T1328" s="26">
        <f>VLOOKUP($A$2:$A$2221,'[2]Customer Answer 5 &amp; 6'!$A$2:$O$2221,12,FALSE)</f>
        <v>0</v>
      </c>
      <c r="U1328" s="26">
        <f>VLOOKUP($A$2:$A$2221,'[2]Customer Answer 5 &amp; 6'!$A$2:$O$2221,13,FALSE)</f>
        <v>0</v>
      </c>
      <c r="V1328" s="26">
        <f>VLOOKUP($A$2:$A$2221,'[2]Customer Answer 5 &amp; 6'!$A$2:$O$2221,14,FALSE)</f>
        <v>1</v>
      </c>
      <c r="W1328" s="27" t="str">
        <f>VLOOKUP($A$2:$A$2221,'[2]Customer Answer 5 &amp; 6'!$A$2:$O$2221,15,FALSE)</f>
        <v>Illinois</v>
      </c>
      <c r="X1328" s="21">
        <f>VLOOKUP($A$2:$A$2221,'[2]Sales Answer 1 &amp; 2'!$A$2:$N$2221,3,FALSE)</f>
        <v>710</v>
      </c>
      <c r="Y1328" s="21">
        <f>VLOOKUP($A$2:$A$2221,'[2]Sales Answer 1 &amp; 2'!$A$2:$N$2221,4,FALSE)</f>
        <v>39</v>
      </c>
      <c r="Z1328" s="21">
        <f>VLOOKUP($A$2:$A$2221,'[2]Sales Answer 1 &amp; 2'!$A$2:$N$2221,5,FALSE)</f>
        <v>425</v>
      </c>
      <c r="AA1328" s="21">
        <f>VLOOKUP($A$2:$A$2221,'[2]Sales Answer 1 &amp; 2'!$A$2:$N$2221,6,FALSE)</f>
        <v>134</v>
      </c>
      <c r="AB1328" s="21">
        <f>VLOOKUP($A$2:$A$2221,'[2]Sales Answer 1 &amp; 2'!$A$2:$N$2221,7,FALSE)</f>
        <v>12</v>
      </c>
    </row>
    <row r="1329" spans="1:28" ht="15" thickBot="1" x14ac:dyDescent="0.35">
      <c r="A1329" s="12">
        <v>3015</v>
      </c>
      <c r="B1329" s="13">
        <v>0</v>
      </c>
      <c r="C1329" s="13">
        <v>0</v>
      </c>
      <c r="D1329" s="13">
        <v>0</v>
      </c>
      <c r="E1329" s="13">
        <v>0</v>
      </c>
      <c r="F1329" s="13">
        <v>0</v>
      </c>
      <c r="G1329" s="13">
        <v>0</v>
      </c>
      <c r="H1329" s="13">
        <v>0</v>
      </c>
      <c r="I1329" s="14">
        <v>43745</v>
      </c>
      <c r="J1329" s="22">
        <f>VLOOKUP($A$2:$A$2221,'[2]Customer Answer 5 &amp; 6'!$A$2:$O$2221,2,FALSE)</f>
        <v>149767</v>
      </c>
      <c r="K1329" s="23">
        <f>VLOOKUP($A$2:$A$2221,'[2]Customer Answer 5 &amp; 6'!$A$2:$O$2221,3,FALSE)</f>
        <v>0</v>
      </c>
      <c r="L1329" s="24">
        <f>VLOOKUP($A$2:$A$2221,'[2]Customer Answer 5 &amp; 6'!$A$2:$O$2221,4,FALSE)</f>
        <v>0</v>
      </c>
      <c r="M1329" s="25">
        <f>VLOOKUP($A$2:$A$2221,'[2]Customer Answer 5 &amp; 6'!$A$2:$O$2221,5,FALSE)</f>
        <v>29</v>
      </c>
      <c r="N1329">
        <f>VLOOKUP($A$2:$A$2221,'[2]Customer Answer 5 &amp; 6'!$A$2:$O$2221,6,FALSE)</f>
        <v>0</v>
      </c>
      <c r="O1329">
        <f>VLOOKUP($A$2:$A$2221,'[2]Customer Answer 5 &amp; 6'!$A$2:$O$2221,7,FALSE)</f>
        <v>0</v>
      </c>
      <c r="P1329">
        <f>VLOOKUP($A$2:$A$2221,'[2]Customer Answer 5 &amp; 6'!$A$2:$O$2221,8,FALSE)</f>
        <v>1</v>
      </c>
      <c r="Q1329">
        <f>VLOOKUP($A$2:$A$2221,'[2]Customer Answer 5 &amp; 6'!$A$2:$O$2221,9,FALSE)</f>
        <v>0</v>
      </c>
      <c r="R1329">
        <f>VLOOKUP($A$2:$A$2221,'[2]Customer Answer 5 &amp; 6'!$A$2:$O$2221,10,FALSE)</f>
        <v>0</v>
      </c>
      <c r="S1329" s="26">
        <f>VLOOKUP($A$2:$A$2221,'[2]Customer Answer 5 &amp; 6'!$A$2:$O$2221,11,FALSE)</f>
        <v>0</v>
      </c>
      <c r="T1329" s="26">
        <f>VLOOKUP($A$2:$A$2221,'[2]Customer Answer 5 &amp; 6'!$A$2:$O$2221,12,FALSE)</f>
        <v>1</v>
      </c>
      <c r="U1329" s="26">
        <f>VLOOKUP($A$2:$A$2221,'[2]Customer Answer 5 &amp; 6'!$A$2:$O$2221,13,FALSE)</f>
        <v>0</v>
      </c>
      <c r="V1329" s="26">
        <f>VLOOKUP($A$2:$A$2221,'[2]Customer Answer 5 &amp; 6'!$A$2:$O$2221,14,FALSE)</f>
        <v>0</v>
      </c>
      <c r="W1329" s="27" t="str">
        <f>VLOOKUP($A$2:$A$2221,'[2]Customer Answer 5 &amp; 6'!$A$2:$O$2221,15,FALSE)</f>
        <v>Texas</v>
      </c>
      <c r="X1329" s="21">
        <f>VLOOKUP($A$2:$A$2221,'[2]Sales Answer 1 &amp; 2'!$A$2:$N$2221,3,FALSE)</f>
        <v>608</v>
      </c>
      <c r="Y1329" s="21">
        <f>VLOOKUP($A$2:$A$2221,'[2]Sales Answer 1 &amp; 2'!$A$2:$N$2221,4,FALSE)</f>
        <v>141</v>
      </c>
      <c r="Z1329" s="21">
        <f>VLOOKUP($A$2:$A$2221,'[2]Sales Answer 1 &amp; 2'!$A$2:$N$2221,5,FALSE)</f>
        <v>593</v>
      </c>
      <c r="AA1329" s="21">
        <f>VLOOKUP($A$2:$A$2221,'[2]Sales Answer 1 &amp; 2'!$A$2:$N$2221,6,FALSE)</f>
        <v>166</v>
      </c>
      <c r="AB1329" s="21">
        <f>VLOOKUP($A$2:$A$2221,'[2]Sales Answer 1 &amp; 2'!$A$2:$N$2221,7,FALSE)</f>
        <v>126</v>
      </c>
    </row>
    <row r="1330" spans="1:28" ht="15" thickBot="1" x14ac:dyDescent="0.35">
      <c r="A1330" s="12">
        <v>1153</v>
      </c>
      <c r="B1330" s="13">
        <v>0</v>
      </c>
      <c r="C1330" s="13">
        <v>0</v>
      </c>
      <c r="D1330" s="13">
        <v>0</v>
      </c>
      <c r="E1330" s="13">
        <v>0</v>
      </c>
      <c r="F1330" s="13">
        <v>0</v>
      </c>
      <c r="G1330" s="13">
        <v>0</v>
      </c>
      <c r="H1330" s="13">
        <v>0</v>
      </c>
      <c r="I1330" s="14">
        <v>43744</v>
      </c>
      <c r="J1330" s="22">
        <f>VLOOKUP($A$2:$A$2221,'[2]Customer Answer 5 &amp; 6'!$A$2:$O$2221,2,FALSE)</f>
        <v>174165</v>
      </c>
      <c r="K1330" s="23">
        <f>VLOOKUP($A$2:$A$2221,'[2]Customer Answer 5 &amp; 6'!$A$2:$O$2221,3,FALSE)</f>
        <v>0</v>
      </c>
      <c r="L1330" s="24">
        <f>VLOOKUP($A$2:$A$2221,'[2]Customer Answer 5 &amp; 6'!$A$2:$O$2221,4,FALSE)</f>
        <v>0</v>
      </c>
      <c r="M1330" s="25">
        <f>VLOOKUP($A$2:$A$2221,'[2]Customer Answer 5 &amp; 6'!$A$2:$O$2221,5,FALSE)</f>
        <v>45</v>
      </c>
      <c r="N1330">
        <f>VLOOKUP($A$2:$A$2221,'[2]Customer Answer 5 &amp; 6'!$A$2:$O$2221,6,FALSE)</f>
        <v>1</v>
      </c>
      <c r="O1330">
        <f>VLOOKUP($A$2:$A$2221,'[2]Customer Answer 5 &amp; 6'!$A$2:$O$2221,7,FALSE)</f>
        <v>0</v>
      </c>
      <c r="P1330">
        <f>VLOOKUP($A$2:$A$2221,'[2]Customer Answer 5 &amp; 6'!$A$2:$O$2221,8,FALSE)</f>
        <v>0</v>
      </c>
      <c r="Q1330">
        <f>VLOOKUP($A$2:$A$2221,'[2]Customer Answer 5 &amp; 6'!$A$2:$O$2221,9,FALSE)</f>
        <v>0</v>
      </c>
      <c r="R1330">
        <f>VLOOKUP($A$2:$A$2221,'[2]Customer Answer 5 &amp; 6'!$A$2:$O$2221,10,FALSE)</f>
        <v>0</v>
      </c>
      <c r="S1330" s="26">
        <f>VLOOKUP($A$2:$A$2221,'[2]Customer Answer 5 &amp; 6'!$A$2:$O$2221,11,FALSE)</f>
        <v>0</v>
      </c>
      <c r="T1330" s="26">
        <f>VLOOKUP($A$2:$A$2221,'[2]Customer Answer 5 &amp; 6'!$A$2:$O$2221,12,FALSE)</f>
        <v>0</v>
      </c>
      <c r="U1330" s="26">
        <f>VLOOKUP($A$2:$A$2221,'[2]Customer Answer 5 &amp; 6'!$A$2:$O$2221,13,FALSE)</f>
        <v>0</v>
      </c>
      <c r="V1330" s="26">
        <f>VLOOKUP($A$2:$A$2221,'[2]Customer Answer 5 &amp; 6'!$A$2:$O$2221,14,FALSE)</f>
        <v>1</v>
      </c>
      <c r="W1330" s="27" t="str">
        <f>VLOOKUP($A$2:$A$2221,'[2]Customer Answer 5 &amp; 6'!$A$2:$O$2221,15,FALSE)</f>
        <v>Illinois</v>
      </c>
      <c r="X1330" s="21">
        <f>VLOOKUP($A$2:$A$2221,'[2]Sales Answer 1 &amp; 2'!$A$2:$N$2221,3,FALSE)</f>
        <v>2351</v>
      </c>
      <c r="Y1330" s="21">
        <f>VLOOKUP($A$2:$A$2221,'[2]Sales Answer 1 &amp; 2'!$A$2:$N$2221,4,FALSE)</f>
        <v>28</v>
      </c>
      <c r="Z1330" s="21">
        <f>VLOOKUP($A$2:$A$2221,'[2]Sales Answer 1 &amp; 2'!$A$2:$N$2221,5,FALSE)</f>
        <v>564</v>
      </c>
      <c r="AA1330" s="21">
        <f>VLOOKUP($A$2:$A$2221,'[2]Sales Answer 1 &amp; 2'!$A$2:$N$2221,6,FALSE)</f>
        <v>38</v>
      </c>
      <c r="AB1330" s="21">
        <f>VLOOKUP($A$2:$A$2221,'[2]Sales Answer 1 &amp; 2'!$A$2:$N$2221,7,FALSE)</f>
        <v>28</v>
      </c>
    </row>
    <row r="1331" spans="1:28" ht="15" thickBot="1" x14ac:dyDescent="0.35">
      <c r="A1331" s="12">
        <v>2057</v>
      </c>
      <c r="B1331" s="13">
        <v>1</v>
      </c>
      <c r="C1331" s="13">
        <v>0</v>
      </c>
      <c r="D1331" s="13">
        <v>1</v>
      </c>
      <c r="E1331" s="13">
        <v>0</v>
      </c>
      <c r="F1331" s="13">
        <v>0</v>
      </c>
      <c r="G1331" s="13">
        <v>0</v>
      </c>
      <c r="H1331" s="13">
        <v>0</v>
      </c>
      <c r="I1331" s="14">
        <v>43744</v>
      </c>
      <c r="J1331" s="22">
        <f>VLOOKUP($A$2:$A$2221,'[2]Customer Answer 5 &amp; 6'!$A$2:$O$2221,2,FALSE)</f>
        <v>187171</v>
      </c>
      <c r="K1331" s="23">
        <f>VLOOKUP($A$2:$A$2221,'[2]Customer Answer 5 &amp; 6'!$A$2:$O$2221,3,FALSE)</f>
        <v>0</v>
      </c>
      <c r="L1331" s="24">
        <f>VLOOKUP($A$2:$A$2221,'[2]Customer Answer 5 &amp; 6'!$A$2:$O$2221,4,FALSE)</f>
        <v>0</v>
      </c>
      <c r="M1331" s="25">
        <f>VLOOKUP($A$2:$A$2221,'[2]Customer Answer 5 &amp; 6'!$A$2:$O$2221,5,FALSE)</f>
        <v>39</v>
      </c>
      <c r="N1331">
        <f>VLOOKUP($A$2:$A$2221,'[2]Customer Answer 5 &amp; 6'!$A$2:$O$2221,6,FALSE)</f>
        <v>0</v>
      </c>
      <c r="O1331">
        <f>VLOOKUP($A$2:$A$2221,'[2]Customer Answer 5 &amp; 6'!$A$2:$O$2221,7,FALSE)</f>
        <v>1</v>
      </c>
      <c r="P1331">
        <f>VLOOKUP($A$2:$A$2221,'[2]Customer Answer 5 &amp; 6'!$A$2:$O$2221,8,FALSE)</f>
        <v>0</v>
      </c>
      <c r="Q1331">
        <f>VLOOKUP($A$2:$A$2221,'[2]Customer Answer 5 &amp; 6'!$A$2:$O$2221,9,FALSE)</f>
        <v>0</v>
      </c>
      <c r="R1331">
        <f>VLOOKUP($A$2:$A$2221,'[2]Customer Answer 5 &amp; 6'!$A$2:$O$2221,10,FALSE)</f>
        <v>0</v>
      </c>
      <c r="S1331" s="26">
        <f>VLOOKUP($A$2:$A$2221,'[2]Customer Answer 5 &amp; 6'!$A$2:$O$2221,11,FALSE)</f>
        <v>0</v>
      </c>
      <c r="T1331" s="26">
        <f>VLOOKUP($A$2:$A$2221,'[2]Customer Answer 5 &amp; 6'!$A$2:$O$2221,12,FALSE)</f>
        <v>0</v>
      </c>
      <c r="U1331" s="26">
        <f>VLOOKUP($A$2:$A$2221,'[2]Customer Answer 5 &amp; 6'!$A$2:$O$2221,13,FALSE)</f>
        <v>0</v>
      </c>
      <c r="V1331" s="26">
        <f>VLOOKUP($A$2:$A$2221,'[2]Customer Answer 5 &amp; 6'!$A$2:$O$2221,14,FALSE)</f>
        <v>1</v>
      </c>
      <c r="W1331" s="27" t="str">
        <f>VLOOKUP($A$2:$A$2221,'[2]Customer Answer 5 &amp; 6'!$A$2:$O$2221,15,FALSE)</f>
        <v>California</v>
      </c>
      <c r="X1331" s="21">
        <f>VLOOKUP($A$2:$A$2221,'[2]Sales Answer 1 &amp; 2'!$A$2:$N$2221,3,FALSE)</f>
        <v>2149</v>
      </c>
      <c r="Y1331" s="21">
        <f>VLOOKUP($A$2:$A$2221,'[2]Sales Answer 1 &amp; 2'!$A$2:$N$2221,4,FALSE)</f>
        <v>94</v>
      </c>
      <c r="Z1331" s="21">
        <f>VLOOKUP($A$2:$A$2221,'[2]Sales Answer 1 &amp; 2'!$A$2:$N$2221,5,FALSE)</f>
        <v>230</v>
      </c>
      <c r="AA1331" s="21">
        <f>VLOOKUP($A$2:$A$2221,'[2]Sales Answer 1 &amp; 2'!$A$2:$N$2221,6,FALSE)</f>
        <v>125</v>
      </c>
      <c r="AB1331" s="21">
        <f>VLOOKUP($A$2:$A$2221,'[2]Sales Answer 1 &amp; 2'!$A$2:$N$2221,7,FALSE)</f>
        <v>94</v>
      </c>
    </row>
    <row r="1332" spans="1:28" ht="15" thickBot="1" x14ac:dyDescent="0.35">
      <c r="A1332" s="12">
        <v>2696</v>
      </c>
      <c r="B1332" s="13">
        <v>0</v>
      </c>
      <c r="C1332" s="13">
        <v>1</v>
      </c>
      <c r="D1332" s="13">
        <v>1</v>
      </c>
      <c r="E1332" s="13">
        <v>1</v>
      </c>
      <c r="F1332" s="13">
        <v>0</v>
      </c>
      <c r="G1332" s="13">
        <v>0</v>
      </c>
      <c r="H1332" s="13">
        <v>1</v>
      </c>
      <c r="I1332" s="14">
        <v>43744</v>
      </c>
      <c r="J1332" s="22">
        <f>VLOOKUP($A$2:$A$2221,'[2]Customer Answer 5 &amp; 6'!$A$2:$O$2221,2,FALSE)</f>
        <v>192491</v>
      </c>
      <c r="K1332" s="23">
        <f>VLOOKUP($A$2:$A$2221,'[2]Customer Answer 5 &amp; 6'!$A$2:$O$2221,3,FALSE)</f>
        <v>0</v>
      </c>
      <c r="L1332" s="24">
        <f>VLOOKUP($A$2:$A$2221,'[2]Customer Answer 5 &amp; 6'!$A$2:$O$2221,4,FALSE)</f>
        <v>0</v>
      </c>
      <c r="M1332" s="25">
        <f>VLOOKUP($A$2:$A$2221,'[2]Customer Answer 5 &amp; 6'!$A$2:$O$2221,5,FALSE)</f>
        <v>37</v>
      </c>
      <c r="N1332">
        <f>VLOOKUP($A$2:$A$2221,'[2]Customer Answer 5 &amp; 6'!$A$2:$O$2221,6,FALSE)</f>
        <v>0</v>
      </c>
      <c r="O1332">
        <f>VLOOKUP($A$2:$A$2221,'[2]Customer Answer 5 &amp; 6'!$A$2:$O$2221,7,FALSE)</f>
        <v>1</v>
      </c>
      <c r="P1332">
        <f>VLOOKUP($A$2:$A$2221,'[2]Customer Answer 5 &amp; 6'!$A$2:$O$2221,8,FALSE)</f>
        <v>0</v>
      </c>
      <c r="Q1332">
        <f>VLOOKUP($A$2:$A$2221,'[2]Customer Answer 5 &amp; 6'!$A$2:$O$2221,9,FALSE)</f>
        <v>0</v>
      </c>
      <c r="R1332">
        <f>VLOOKUP($A$2:$A$2221,'[2]Customer Answer 5 &amp; 6'!$A$2:$O$2221,10,FALSE)</f>
        <v>0</v>
      </c>
      <c r="S1332" s="26">
        <f>VLOOKUP($A$2:$A$2221,'[2]Customer Answer 5 &amp; 6'!$A$2:$O$2221,11,FALSE)</f>
        <v>0</v>
      </c>
      <c r="T1332" s="26">
        <f>VLOOKUP($A$2:$A$2221,'[2]Customer Answer 5 &amp; 6'!$A$2:$O$2221,12,FALSE)</f>
        <v>0</v>
      </c>
      <c r="U1332" s="26">
        <f>VLOOKUP($A$2:$A$2221,'[2]Customer Answer 5 &amp; 6'!$A$2:$O$2221,13,FALSE)</f>
        <v>0</v>
      </c>
      <c r="V1332" s="26">
        <f>VLOOKUP($A$2:$A$2221,'[2]Customer Answer 5 &amp; 6'!$A$2:$O$2221,14,FALSE)</f>
        <v>1</v>
      </c>
      <c r="W1332" s="27" t="str">
        <f>VLOOKUP($A$2:$A$2221,'[2]Customer Answer 5 &amp; 6'!$A$2:$O$2221,15,FALSE)</f>
        <v>New York</v>
      </c>
      <c r="X1332" s="21">
        <f>VLOOKUP($A$2:$A$2221,'[2]Sales Answer 1 &amp; 2'!$A$2:$N$2221,3,FALSE)</f>
        <v>2037</v>
      </c>
      <c r="Y1332" s="21">
        <f>VLOOKUP($A$2:$A$2221,'[2]Sales Answer 1 &amp; 2'!$A$2:$N$2221,4,FALSE)</f>
        <v>92</v>
      </c>
      <c r="Z1332" s="21">
        <f>VLOOKUP($A$2:$A$2221,'[2]Sales Answer 1 &amp; 2'!$A$2:$N$2221,5,FALSE)</f>
        <v>1946</v>
      </c>
      <c r="AA1332" s="21">
        <f>VLOOKUP($A$2:$A$2221,'[2]Sales Answer 1 &amp; 2'!$A$2:$N$2221,6,FALSE)</f>
        <v>60</v>
      </c>
      <c r="AB1332" s="21">
        <f>VLOOKUP($A$2:$A$2221,'[2]Sales Answer 1 &amp; 2'!$A$2:$N$2221,7,FALSE)</f>
        <v>52</v>
      </c>
    </row>
    <row r="1333" spans="1:28" ht="15" thickBot="1" x14ac:dyDescent="0.35">
      <c r="A1333" s="12">
        <v>2490</v>
      </c>
      <c r="B1333" s="13">
        <v>0</v>
      </c>
      <c r="C1333" s="13">
        <v>0</v>
      </c>
      <c r="D1333" s="13">
        <v>0</v>
      </c>
      <c r="E1333" s="13">
        <v>0</v>
      </c>
      <c r="F1333" s="13">
        <v>0</v>
      </c>
      <c r="G1333" s="13">
        <v>0</v>
      </c>
      <c r="H1333" s="13">
        <v>1</v>
      </c>
      <c r="I1333" s="14">
        <v>43743</v>
      </c>
      <c r="J1333" s="22">
        <f>VLOOKUP($A$2:$A$2221,'[2]Customer Answer 5 &amp; 6'!$A$2:$O$2221,2,FALSE)</f>
        <v>120981</v>
      </c>
      <c r="K1333" s="23">
        <f>VLOOKUP($A$2:$A$2221,'[2]Customer Answer 5 &amp; 6'!$A$2:$O$2221,3,FALSE)</f>
        <v>0</v>
      </c>
      <c r="L1333" s="24">
        <f>VLOOKUP($A$2:$A$2221,'[2]Customer Answer 5 &amp; 6'!$A$2:$O$2221,4,FALSE)</f>
        <v>0</v>
      </c>
      <c r="M1333" s="25">
        <f>VLOOKUP($A$2:$A$2221,'[2]Customer Answer 5 &amp; 6'!$A$2:$O$2221,5,FALSE)</f>
        <v>43</v>
      </c>
      <c r="N1333">
        <f>VLOOKUP($A$2:$A$2221,'[2]Customer Answer 5 &amp; 6'!$A$2:$O$2221,6,FALSE)</f>
        <v>0</v>
      </c>
      <c r="O1333">
        <f>VLOOKUP($A$2:$A$2221,'[2]Customer Answer 5 &amp; 6'!$A$2:$O$2221,7,FALSE)</f>
        <v>0</v>
      </c>
      <c r="P1333">
        <f>VLOOKUP($A$2:$A$2221,'[2]Customer Answer 5 &amp; 6'!$A$2:$O$2221,8,FALSE)</f>
        <v>0</v>
      </c>
      <c r="Q1333">
        <f>VLOOKUP($A$2:$A$2221,'[2]Customer Answer 5 &amp; 6'!$A$2:$O$2221,9,FALSE)</f>
        <v>1</v>
      </c>
      <c r="R1333">
        <f>VLOOKUP($A$2:$A$2221,'[2]Customer Answer 5 &amp; 6'!$A$2:$O$2221,10,FALSE)</f>
        <v>0</v>
      </c>
      <c r="S1333" s="26">
        <f>VLOOKUP($A$2:$A$2221,'[2]Customer Answer 5 &amp; 6'!$A$2:$O$2221,11,FALSE)</f>
        <v>0</v>
      </c>
      <c r="T1333" s="26">
        <f>VLOOKUP($A$2:$A$2221,'[2]Customer Answer 5 &amp; 6'!$A$2:$O$2221,12,FALSE)</f>
        <v>0</v>
      </c>
      <c r="U1333" s="26">
        <f>VLOOKUP($A$2:$A$2221,'[2]Customer Answer 5 &amp; 6'!$A$2:$O$2221,13,FALSE)</f>
        <v>0</v>
      </c>
      <c r="V1333" s="26">
        <f>VLOOKUP($A$2:$A$2221,'[2]Customer Answer 5 &amp; 6'!$A$2:$O$2221,14,FALSE)</f>
        <v>0</v>
      </c>
      <c r="W1333" s="27" t="str">
        <f>VLOOKUP($A$2:$A$2221,'[2]Customer Answer 5 &amp; 6'!$A$2:$O$2221,15,FALSE)</f>
        <v>Florida</v>
      </c>
      <c r="X1333" s="21">
        <f>VLOOKUP($A$2:$A$2221,'[2]Sales Answer 1 &amp; 2'!$A$2:$N$2221,3,FALSE)</f>
        <v>12</v>
      </c>
      <c r="Y1333" s="21">
        <f>VLOOKUP($A$2:$A$2221,'[2]Sales Answer 1 &amp; 2'!$A$2:$N$2221,4,FALSE)</f>
        <v>69</v>
      </c>
      <c r="Z1333" s="21">
        <f>VLOOKUP($A$2:$A$2221,'[2]Sales Answer 1 &amp; 2'!$A$2:$N$2221,5,FALSE)</f>
        <v>58</v>
      </c>
      <c r="AA1333" s="21">
        <f>VLOOKUP($A$2:$A$2221,'[2]Sales Answer 1 &amp; 2'!$A$2:$N$2221,6,FALSE)</f>
        <v>35</v>
      </c>
      <c r="AB1333" s="21">
        <f>VLOOKUP($A$2:$A$2221,'[2]Sales Answer 1 &amp; 2'!$A$2:$N$2221,7,FALSE)</f>
        <v>75</v>
      </c>
    </row>
    <row r="1334" spans="1:28" ht="15" thickBot="1" x14ac:dyDescent="0.35">
      <c r="A1334" s="12">
        <v>1039</v>
      </c>
      <c r="B1334" s="13">
        <v>0</v>
      </c>
      <c r="C1334" s="13">
        <v>0</v>
      </c>
      <c r="D1334" s="13">
        <v>0</v>
      </c>
      <c r="E1334" s="13">
        <v>0</v>
      </c>
      <c r="F1334" s="13">
        <v>0</v>
      </c>
      <c r="G1334" s="13">
        <v>0</v>
      </c>
      <c r="H1334" s="13">
        <v>0</v>
      </c>
      <c r="I1334" s="14">
        <v>43742</v>
      </c>
      <c r="J1334" s="22">
        <f>VLOOKUP($A$2:$A$2221,'[2]Customer Answer 5 &amp; 6'!$A$2:$O$2221,2,FALSE)</f>
        <v>180011</v>
      </c>
      <c r="K1334" s="23">
        <f>VLOOKUP($A$2:$A$2221,'[2]Customer Answer 5 &amp; 6'!$A$2:$O$2221,3,FALSE)</f>
        <v>0</v>
      </c>
      <c r="L1334" s="24">
        <f>VLOOKUP($A$2:$A$2221,'[2]Customer Answer 5 &amp; 6'!$A$2:$O$2221,4,FALSE)</f>
        <v>1</v>
      </c>
      <c r="M1334" s="25">
        <f>VLOOKUP($A$2:$A$2221,'[2]Customer Answer 5 &amp; 6'!$A$2:$O$2221,5,FALSE)</f>
        <v>40</v>
      </c>
      <c r="N1334">
        <f>VLOOKUP($A$2:$A$2221,'[2]Customer Answer 5 &amp; 6'!$A$2:$O$2221,6,FALSE)</f>
        <v>0</v>
      </c>
      <c r="O1334">
        <f>VLOOKUP($A$2:$A$2221,'[2]Customer Answer 5 &amp; 6'!$A$2:$O$2221,7,FALSE)</f>
        <v>1</v>
      </c>
      <c r="P1334">
        <f>VLOOKUP($A$2:$A$2221,'[2]Customer Answer 5 &amp; 6'!$A$2:$O$2221,8,FALSE)</f>
        <v>0</v>
      </c>
      <c r="Q1334">
        <f>VLOOKUP($A$2:$A$2221,'[2]Customer Answer 5 &amp; 6'!$A$2:$O$2221,9,FALSE)</f>
        <v>0</v>
      </c>
      <c r="R1334">
        <f>VLOOKUP($A$2:$A$2221,'[2]Customer Answer 5 &amp; 6'!$A$2:$O$2221,10,FALSE)</f>
        <v>0</v>
      </c>
      <c r="S1334" s="26">
        <f>VLOOKUP($A$2:$A$2221,'[2]Customer Answer 5 &amp; 6'!$A$2:$O$2221,11,FALSE)</f>
        <v>0</v>
      </c>
      <c r="T1334" s="26">
        <f>VLOOKUP($A$2:$A$2221,'[2]Customer Answer 5 &amp; 6'!$A$2:$O$2221,12,FALSE)</f>
        <v>1</v>
      </c>
      <c r="U1334" s="26">
        <f>VLOOKUP($A$2:$A$2221,'[2]Customer Answer 5 &amp; 6'!$A$2:$O$2221,13,FALSE)</f>
        <v>0</v>
      </c>
      <c r="V1334" s="26">
        <f>VLOOKUP($A$2:$A$2221,'[2]Customer Answer 5 &amp; 6'!$A$2:$O$2221,14,FALSE)</f>
        <v>0</v>
      </c>
      <c r="W1334" s="27" t="str">
        <f>VLOOKUP($A$2:$A$2221,'[2]Customer Answer 5 &amp; 6'!$A$2:$O$2221,15,FALSE)</f>
        <v>Illinois</v>
      </c>
      <c r="X1334" s="21">
        <f>VLOOKUP($A$2:$A$2221,'[2]Sales Answer 1 &amp; 2'!$A$2:$N$2221,3,FALSE)</f>
        <v>947</v>
      </c>
      <c r="Y1334" s="21">
        <f>VLOOKUP($A$2:$A$2221,'[2]Sales Answer 1 &amp; 2'!$A$2:$N$2221,4,FALSE)</f>
        <v>171</v>
      </c>
      <c r="Z1334" s="21">
        <f>VLOOKUP($A$2:$A$2221,'[2]Sales Answer 1 &amp; 2'!$A$2:$N$2221,5,FALSE)</f>
        <v>1206</v>
      </c>
      <c r="AA1334" s="21">
        <f>VLOOKUP($A$2:$A$2221,'[2]Sales Answer 1 &amp; 2'!$A$2:$N$2221,6,FALSE)</f>
        <v>184</v>
      </c>
      <c r="AB1334" s="21">
        <f>VLOOKUP($A$2:$A$2221,'[2]Sales Answer 1 &amp; 2'!$A$2:$N$2221,7,FALSE)</f>
        <v>400</v>
      </c>
    </row>
    <row r="1335" spans="1:28" ht="15" thickBot="1" x14ac:dyDescent="0.35">
      <c r="A1335" s="12">
        <v>3008</v>
      </c>
      <c r="B1335" s="13">
        <v>0</v>
      </c>
      <c r="C1335" s="13">
        <v>0</v>
      </c>
      <c r="D1335" s="13">
        <v>0</v>
      </c>
      <c r="E1335" s="13">
        <v>0</v>
      </c>
      <c r="F1335" s="13">
        <v>0</v>
      </c>
      <c r="G1335" s="13">
        <v>0</v>
      </c>
      <c r="H1335" s="13">
        <v>0</v>
      </c>
      <c r="I1335" s="14">
        <v>43742</v>
      </c>
      <c r="J1335" s="22">
        <f>VLOOKUP($A$2:$A$2221,'[2]Customer Answer 5 &amp; 6'!$A$2:$O$2221,2,FALSE)</f>
        <v>155914</v>
      </c>
      <c r="K1335" s="23">
        <f>VLOOKUP($A$2:$A$2221,'[2]Customer Answer 5 &amp; 6'!$A$2:$O$2221,3,FALSE)</f>
        <v>0</v>
      </c>
      <c r="L1335" s="24">
        <f>VLOOKUP($A$2:$A$2221,'[2]Customer Answer 5 &amp; 6'!$A$2:$O$2221,4,FALSE)</f>
        <v>1</v>
      </c>
      <c r="M1335" s="25">
        <f>VLOOKUP($A$2:$A$2221,'[2]Customer Answer 5 &amp; 6'!$A$2:$O$2221,5,FALSE)</f>
        <v>45</v>
      </c>
      <c r="N1335">
        <f>VLOOKUP($A$2:$A$2221,'[2]Customer Answer 5 &amp; 6'!$A$2:$O$2221,6,FALSE)</f>
        <v>0</v>
      </c>
      <c r="O1335">
        <f>VLOOKUP($A$2:$A$2221,'[2]Customer Answer 5 &amp; 6'!$A$2:$O$2221,7,FALSE)</f>
        <v>0</v>
      </c>
      <c r="P1335">
        <f>VLOOKUP($A$2:$A$2221,'[2]Customer Answer 5 &amp; 6'!$A$2:$O$2221,8,FALSE)</f>
        <v>0</v>
      </c>
      <c r="Q1335">
        <f>VLOOKUP($A$2:$A$2221,'[2]Customer Answer 5 &amp; 6'!$A$2:$O$2221,9,FALSE)</f>
        <v>1</v>
      </c>
      <c r="R1335">
        <f>VLOOKUP($A$2:$A$2221,'[2]Customer Answer 5 &amp; 6'!$A$2:$O$2221,10,FALSE)</f>
        <v>0</v>
      </c>
      <c r="S1335" s="26">
        <f>VLOOKUP($A$2:$A$2221,'[2]Customer Answer 5 &amp; 6'!$A$2:$O$2221,11,FALSE)</f>
        <v>0</v>
      </c>
      <c r="T1335" s="26">
        <f>VLOOKUP($A$2:$A$2221,'[2]Customer Answer 5 &amp; 6'!$A$2:$O$2221,12,FALSE)</f>
        <v>1</v>
      </c>
      <c r="U1335" s="26">
        <f>VLOOKUP($A$2:$A$2221,'[2]Customer Answer 5 &amp; 6'!$A$2:$O$2221,13,FALSE)</f>
        <v>0</v>
      </c>
      <c r="V1335" s="26">
        <f>VLOOKUP($A$2:$A$2221,'[2]Customer Answer 5 &amp; 6'!$A$2:$O$2221,14,FALSE)</f>
        <v>0</v>
      </c>
      <c r="W1335" s="27" t="str">
        <f>VLOOKUP($A$2:$A$2221,'[2]Customer Answer 5 &amp; 6'!$A$2:$O$2221,15,FALSE)</f>
        <v>New York</v>
      </c>
      <c r="X1335" s="21">
        <f>VLOOKUP($A$2:$A$2221,'[2]Sales Answer 1 &amp; 2'!$A$2:$N$2221,3,FALSE)</f>
        <v>1071</v>
      </c>
      <c r="Y1335" s="21">
        <f>VLOOKUP($A$2:$A$2221,'[2]Sales Answer 1 &amp; 2'!$A$2:$N$2221,4,FALSE)</f>
        <v>167</v>
      </c>
      <c r="Z1335" s="21">
        <f>VLOOKUP($A$2:$A$2221,'[2]Sales Answer 1 &amp; 2'!$A$2:$N$2221,5,FALSE)</f>
        <v>1015</v>
      </c>
      <c r="AA1335" s="21">
        <f>VLOOKUP($A$2:$A$2221,'[2]Sales Answer 1 &amp; 2'!$A$2:$N$2221,6,FALSE)</f>
        <v>332</v>
      </c>
      <c r="AB1335" s="21">
        <f>VLOOKUP($A$2:$A$2221,'[2]Sales Answer 1 &amp; 2'!$A$2:$N$2221,7,FALSE)</f>
        <v>282</v>
      </c>
    </row>
    <row r="1336" spans="1:28" ht="15" thickBot="1" x14ac:dyDescent="0.35">
      <c r="A1336" s="12">
        <v>2206</v>
      </c>
      <c r="B1336" s="13">
        <v>0</v>
      </c>
      <c r="C1336" s="13">
        <v>0</v>
      </c>
      <c r="D1336" s="13">
        <v>0</v>
      </c>
      <c r="E1336" s="13">
        <v>0</v>
      </c>
      <c r="F1336" s="13">
        <v>0</v>
      </c>
      <c r="G1336" s="13">
        <v>0</v>
      </c>
      <c r="H1336" s="13">
        <v>0</v>
      </c>
      <c r="I1336" s="14">
        <v>43741</v>
      </c>
      <c r="J1336" s="22">
        <f>VLOOKUP($A$2:$A$2221,'[2]Customer Answer 5 &amp; 6'!$A$2:$O$2221,2,FALSE)</f>
        <v>175032</v>
      </c>
      <c r="K1336" s="23">
        <f>VLOOKUP($A$2:$A$2221,'[2]Customer Answer 5 &amp; 6'!$A$2:$O$2221,3,FALSE)</f>
        <v>0</v>
      </c>
      <c r="L1336" s="24">
        <f>VLOOKUP($A$2:$A$2221,'[2]Customer Answer 5 &amp; 6'!$A$2:$O$2221,4,FALSE)</f>
        <v>1</v>
      </c>
      <c r="M1336" s="25">
        <f>VLOOKUP($A$2:$A$2221,'[2]Customer Answer 5 &amp; 6'!$A$2:$O$2221,5,FALSE)</f>
        <v>61</v>
      </c>
      <c r="N1336">
        <f>VLOOKUP($A$2:$A$2221,'[2]Customer Answer 5 &amp; 6'!$A$2:$O$2221,6,FALSE)</f>
        <v>0</v>
      </c>
      <c r="O1336">
        <f>VLOOKUP($A$2:$A$2221,'[2]Customer Answer 5 &amp; 6'!$A$2:$O$2221,7,FALSE)</f>
        <v>1</v>
      </c>
      <c r="P1336">
        <f>VLOOKUP($A$2:$A$2221,'[2]Customer Answer 5 &amp; 6'!$A$2:$O$2221,8,FALSE)</f>
        <v>0</v>
      </c>
      <c r="Q1336">
        <f>VLOOKUP($A$2:$A$2221,'[2]Customer Answer 5 &amp; 6'!$A$2:$O$2221,9,FALSE)</f>
        <v>0</v>
      </c>
      <c r="R1336">
        <f>VLOOKUP($A$2:$A$2221,'[2]Customer Answer 5 &amp; 6'!$A$2:$O$2221,10,FALSE)</f>
        <v>0</v>
      </c>
      <c r="S1336" s="26">
        <f>VLOOKUP($A$2:$A$2221,'[2]Customer Answer 5 &amp; 6'!$A$2:$O$2221,11,FALSE)</f>
        <v>0</v>
      </c>
      <c r="T1336" s="26">
        <f>VLOOKUP($A$2:$A$2221,'[2]Customer Answer 5 &amp; 6'!$A$2:$O$2221,12,FALSE)</f>
        <v>0</v>
      </c>
      <c r="U1336" s="26">
        <f>VLOOKUP($A$2:$A$2221,'[2]Customer Answer 5 &amp; 6'!$A$2:$O$2221,13,FALSE)</f>
        <v>0</v>
      </c>
      <c r="V1336" s="26">
        <f>VLOOKUP($A$2:$A$2221,'[2]Customer Answer 5 &amp; 6'!$A$2:$O$2221,14,FALSE)</f>
        <v>1</v>
      </c>
      <c r="W1336" s="27" t="str">
        <f>VLOOKUP($A$2:$A$2221,'[2]Customer Answer 5 &amp; 6'!$A$2:$O$2221,15,FALSE)</f>
        <v>Other</v>
      </c>
      <c r="X1336" s="21">
        <f>VLOOKUP($A$2:$A$2221,'[2]Sales Answer 1 &amp; 2'!$A$2:$N$2221,3,FALSE)</f>
        <v>2221</v>
      </c>
      <c r="Y1336" s="21">
        <f>VLOOKUP($A$2:$A$2221,'[2]Sales Answer 1 &amp; 2'!$A$2:$N$2221,4,FALSE)</f>
        <v>28</v>
      </c>
      <c r="Z1336" s="21">
        <f>VLOOKUP($A$2:$A$2221,'[2]Sales Answer 1 &amp; 2'!$A$2:$N$2221,5,FALSE)</f>
        <v>420</v>
      </c>
      <c r="AA1336" s="21">
        <f>VLOOKUP($A$2:$A$2221,'[2]Sales Answer 1 &amp; 2'!$A$2:$N$2221,6,FALSE)</f>
        <v>110</v>
      </c>
      <c r="AB1336" s="21">
        <f>VLOOKUP($A$2:$A$2221,'[2]Sales Answer 1 &amp; 2'!$A$2:$N$2221,7,FALSE)</f>
        <v>28</v>
      </c>
    </row>
    <row r="1337" spans="1:28" ht="15" thickBot="1" x14ac:dyDescent="0.35">
      <c r="A1337" s="12">
        <v>2777</v>
      </c>
      <c r="B1337" s="13">
        <v>0</v>
      </c>
      <c r="C1337" s="13">
        <v>0</v>
      </c>
      <c r="D1337" s="13">
        <v>0</v>
      </c>
      <c r="E1337" s="13">
        <v>0</v>
      </c>
      <c r="F1337" s="13">
        <v>0</v>
      </c>
      <c r="G1337" s="13">
        <v>0</v>
      </c>
      <c r="H1337" s="13">
        <v>0</v>
      </c>
      <c r="I1337" s="14">
        <v>43741</v>
      </c>
      <c r="J1337" s="22">
        <f>VLOOKUP($A$2:$A$2221,'[2]Customer Answer 5 &amp; 6'!$A$2:$O$2221,2,FALSE)</f>
        <v>159385</v>
      </c>
      <c r="K1337" s="23">
        <f>VLOOKUP($A$2:$A$2221,'[2]Customer Answer 5 &amp; 6'!$A$2:$O$2221,3,FALSE)</f>
        <v>1</v>
      </c>
      <c r="L1337" s="24">
        <f>VLOOKUP($A$2:$A$2221,'[2]Customer Answer 5 &amp; 6'!$A$2:$O$2221,4,FALSE)</f>
        <v>1</v>
      </c>
      <c r="M1337" s="25">
        <f>VLOOKUP($A$2:$A$2221,'[2]Customer Answer 5 &amp; 6'!$A$2:$O$2221,5,FALSE)</f>
        <v>69</v>
      </c>
      <c r="N1337">
        <f>VLOOKUP($A$2:$A$2221,'[2]Customer Answer 5 &amp; 6'!$A$2:$O$2221,6,FALSE)</f>
        <v>0</v>
      </c>
      <c r="O1337">
        <f>VLOOKUP($A$2:$A$2221,'[2]Customer Answer 5 &amp; 6'!$A$2:$O$2221,7,FALSE)</f>
        <v>0</v>
      </c>
      <c r="P1337">
        <f>VLOOKUP($A$2:$A$2221,'[2]Customer Answer 5 &amp; 6'!$A$2:$O$2221,8,FALSE)</f>
        <v>0</v>
      </c>
      <c r="Q1337">
        <f>VLOOKUP($A$2:$A$2221,'[2]Customer Answer 5 &amp; 6'!$A$2:$O$2221,9,FALSE)</f>
        <v>1</v>
      </c>
      <c r="R1337">
        <f>VLOOKUP($A$2:$A$2221,'[2]Customer Answer 5 &amp; 6'!$A$2:$O$2221,10,FALSE)</f>
        <v>0</v>
      </c>
      <c r="S1337" s="26">
        <f>VLOOKUP($A$2:$A$2221,'[2]Customer Answer 5 &amp; 6'!$A$2:$O$2221,11,FALSE)</f>
        <v>0</v>
      </c>
      <c r="T1337" s="26">
        <f>VLOOKUP($A$2:$A$2221,'[2]Customer Answer 5 &amp; 6'!$A$2:$O$2221,12,FALSE)</f>
        <v>0</v>
      </c>
      <c r="U1337" s="26">
        <f>VLOOKUP($A$2:$A$2221,'[2]Customer Answer 5 &amp; 6'!$A$2:$O$2221,13,FALSE)</f>
        <v>1</v>
      </c>
      <c r="V1337" s="26">
        <f>VLOOKUP($A$2:$A$2221,'[2]Customer Answer 5 &amp; 6'!$A$2:$O$2221,14,FALSE)</f>
        <v>0</v>
      </c>
      <c r="W1337" s="27" t="str">
        <f>VLOOKUP($A$2:$A$2221,'[2]Customer Answer 5 &amp; 6'!$A$2:$O$2221,15,FALSE)</f>
        <v>California</v>
      </c>
      <c r="X1337" s="21">
        <f>VLOOKUP($A$2:$A$2221,'[2]Sales Answer 1 &amp; 2'!$A$2:$N$2221,3,FALSE)</f>
        <v>362</v>
      </c>
      <c r="Y1337" s="21">
        <f>VLOOKUP($A$2:$A$2221,'[2]Sales Answer 1 &amp; 2'!$A$2:$N$2221,4,FALSE)</f>
        <v>0</v>
      </c>
      <c r="Z1337" s="21">
        <f>VLOOKUP($A$2:$A$2221,'[2]Sales Answer 1 &amp; 2'!$A$2:$N$2221,5,FALSE)</f>
        <v>27</v>
      </c>
      <c r="AA1337" s="21">
        <f>VLOOKUP($A$2:$A$2221,'[2]Sales Answer 1 &amp; 2'!$A$2:$N$2221,6,FALSE)</f>
        <v>0</v>
      </c>
      <c r="AB1337" s="21">
        <f>VLOOKUP($A$2:$A$2221,'[2]Sales Answer 1 &amp; 2'!$A$2:$N$2221,7,FALSE)</f>
        <v>11</v>
      </c>
    </row>
    <row r="1338" spans="1:28" ht="15" thickBot="1" x14ac:dyDescent="0.35">
      <c r="A1338" s="12">
        <v>1296</v>
      </c>
      <c r="B1338" s="13">
        <v>0</v>
      </c>
      <c r="C1338" s="13">
        <v>0</v>
      </c>
      <c r="D1338" s="13">
        <v>0</v>
      </c>
      <c r="E1338" s="13">
        <v>0</v>
      </c>
      <c r="F1338" s="13">
        <v>0</v>
      </c>
      <c r="G1338" s="13">
        <v>0</v>
      </c>
      <c r="H1338" s="13">
        <v>0</v>
      </c>
      <c r="I1338" s="14">
        <v>43740</v>
      </c>
      <c r="J1338" s="22">
        <f>VLOOKUP($A$2:$A$2221,'[2]Customer Answer 5 &amp; 6'!$A$2:$O$2221,2,FALSE)</f>
        <v>142670</v>
      </c>
      <c r="K1338" s="23">
        <f>VLOOKUP($A$2:$A$2221,'[2]Customer Answer 5 &amp; 6'!$A$2:$O$2221,3,FALSE)</f>
        <v>0</v>
      </c>
      <c r="L1338" s="24">
        <f>VLOOKUP($A$2:$A$2221,'[2]Customer Answer 5 &amp; 6'!$A$2:$O$2221,4,FALSE)</f>
        <v>0</v>
      </c>
      <c r="M1338" s="25">
        <f>VLOOKUP($A$2:$A$2221,'[2]Customer Answer 5 &amp; 6'!$A$2:$O$2221,5,FALSE)</f>
        <v>28</v>
      </c>
      <c r="N1338">
        <f>VLOOKUP($A$2:$A$2221,'[2]Customer Answer 5 &amp; 6'!$A$2:$O$2221,6,FALSE)</f>
        <v>0</v>
      </c>
      <c r="O1338">
        <f>VLOOKUP($A$2:$A$2221,'[2]Customer Answer 5 &amp; 6'!$A$2:$O$2221,7,FALSE)</f>
        <v>0</v>
      </c>
      <c r="P1338">
        <f>VLOOKUP($A$2:$A$2221,'[2]Customer Answer 5 &amp; 6'!$A$2:$O$2221,8,FALSE)</f>
        <v>0</v>
      </c>
      <c r="Q1338">
        <f>VLOOKUP($A$2:$A$2221,'[2]Customer Answer 5 &amp; 6'!$A$2:$O$2221,9,FALSE)</f>
        <v>1</v>
      </c>
      <c r="R1338">
        <f>VLOOKUP($A$2:$A$2221,'[2]Customer Answer 5 &amp; 6'!$A$2:$O$2221,10,FALSE)</f>
        <v>0</v>
      </c>
      <c r="S1338" s="26">
        <f>VLOOKUP($A$2:$A$2221,'[2]Customer Answer 5 &amp; 6'!$A$2:$O$2221,11,FALSE)</f>
        <v>0</v>
      </c>
      <c r="T1338" s="26">
        <f>VLOOKUP($A$2:$A$2221,'[2]Customer Answer 5 &amp; 6'!$A$2:$O$2221,12,FALSE)</f>
        <v>0</v>
      </c>
      <c r="U1338" s="26">
        <f>VLOOKUP($A$2:$A$2221,'[2]Customer Answer 5 &amp; 6'!$A$2:$O$2221,13,FALSE)</f>
        <v>1</v>
      </c>
      <c r="V1338" s="26">
        <f>VLOOKUP($A$2:$A$2221,'[2]Customer Answer 5 &amp; 6'!$A$2:$O$2221,14,FALSE)</f>
        <v>0</v>
      </c>
      <c r="W1338" s="27" t="str">
        <f>VLOOKUP($A$2:$A$2221,'[2]Customer Answer 5 &amp; 6'!$A$2:$O$2221,15,FALSE)</f>
        <v>Florida</v>
      </c>
      <c r="X1338" s="21">
        <f>VLOOKUP($A$2:$A$2221,'[2]Sales Answer 1 &amp; 2'!$A$2:$N$2221,3,FALSE)</f>
        <v>515</v>
      </c>
      <c r="Y1338" s="21">
        <f>VLOOKUP($A$2:$A$2221,'[2]Sales Answer 1 &amp; 2'!$A$2:$N$2221,4,FALSE)</f>
        <v>7</v>
      </c>
      <c r="Z1338" s="21">
        <f>VLOOKUP($A$2:$A$2221,'[2]Sales Answer 1 &amp; 2'!$A$2:$N$2221,5,FALSE)</f>
        <v>154</v>
      </c>
      <c r="AA1338" s="21">
        <f>VLOOKUP($A$2:$A$2221,'[2]Sales Answer 1 &amp; 2'!$A$2:$N$2221,6,FALSE)</f>
        <v>67</v>
      </c>
      <c r="AB1338" s="21">
        <f>VLOOKUP($A$2:$A$2221,'[2]Sales Answer 1 &amp; 2'!$A$2:$N$2221,7,FALSE)</f>
        <v>13</v>
      </c>
    </row>
    <row r="1339" spans="1:28" ht="15" thickBot="1" x14ac:dyDescent="0.35">
      <c r="A1339" s="12">
        <v>1746</v>
      </c>
      <c r="B1339" s="13">
        <v>0</v>
      </c>
      <c r="C1339" s="13">
        <v>0</v>
      </c>
      <c r="D1339" s="13">
        <v>0</v>
      </c>
      <c r="E1339" s="13">
        <v>0</v>
      </c>
      <c r="F1339" s="13">
        <v>0</v>
      </c>
      <c r="G1339" s="13">
        <v>0</v>
      </c>
      <c r="H1339" s="13">
        <v>0</v>
      </c>
      <c r="I1339" s="14">
        <v>43740</v>
      </c>
      <c r="J1339" s="22">
        <f>VLOOKUP($A$2:$A$2221,'[2]Customer Answer 5 &amp; 6'!$A$2:$O$2221,2,FALSE)</f>
        <v>148726</v>
      </c>
      <c r="K1339" s="23">
        <f>VLOOKUP($A$2:$A$2221,'[2]Customer Answer 5 &amp; 6'!$A$2:$O$2221,3,FALSE)</f>
        <v>0</v>
      </c>
      <c r="L1339" s="24">
        <f>VLOOKUP($A$2:$A$2221,'[2]Customer Answer 5 &amp; 6'!$A$2:$O$2221,4,FALSE)</f>
        <v>1</v>
      </c>
      <c r="M1339" s="25">
        <f>VLOOKUP($A$2:$A$2221,'[2]Customer Answer 5 &amp; 6'!$A$2:$O$2221,5,FALSE)</f>
        <v>65</v>
      </c>
      <c r="N1339">
        <f>VLOOKUP($A$2:$A$2221,'[2]Customer Answer 5 &amp; 6'!$A$2:$O$2221,6,FALSE)</f>
        <v>0</v>
      </c>
      <c r="O1339">
        <f>VLOOKUP($A$2:$A$2221,'[2]Customer Answer 5 &amp; 6'!$A$2:$O$2221,7,FALSE)</f>
        <v>1</v>
      </c>
      <c r="P1339">
        <f>VLOOKUP($A$2:$A$2221,'[2]Customer Answer 5 &amp; 6'!$A$2:$O$2221,8,FALSE)</f>
        <v>0</v>
      </c>
      <c r="Q1339">
        <f>VLOOKUP($A$2:$A$2221,'[2]Customer Answer 5 &amp; 6'!$A$2:$O$2221,9,FALSE)</f>
        <v>0</v>
      </c>
      <c r="R1339">
        <f>VLOOKUP($A$2:$A$2221,'[2]Customer Answer 5 &amp; 6'!$A$2:$O$2221,10,FALSE)</f>
        <v>0</v>
      </c>
      <c r="S1339" s="26">
        <f>VLOOKUP($A$2:$A$2221,'[2]Customer Answer 5 &amp; 6'!$A$2:$O$2221,11,FALSE)</f>
        <v>0</v>
      </c>
      <c r="T1339" s="26">
        <f>VLOOKUP($A$2:$A$2221,'[2]Customer Answer 5 &amp; 6'!$A$2:$O$2221,12,FALSE)</f>
        <v>1</v>
      </c>
      <c r="U1339" s="26">
        <f>VLOOKUP($A$2:$A$2221,'[2]Customer Answer 5 &amp; 6'!$A$2:$O$2221,13,FALSE)</f>
        <v>0</v>
      </c>
      <c r="V1339" s="26">
        <f>VLOOKUP($A$2:$A$2221,'[2]Customer Answer 5 &amp; 6'!$A$2:$O$2221,14,FALSE)</f>
        <v>0</v>
      </c>
      <c r="W1339" s="27" t="str">
        <f>VLOOKUP($A$2:$A$2221,'[2]Customer Answer 5 &amp; 6'!$A$2:$O$2221,15,FALSE)</f>
        <v>Florida</v>
      </c>
      <c r="X1339" s="21">
        <f>VLOOKUP($A$2:$A$2221,'[2]Sales Answer 1 &amp; 2'!$A$2:$N$2221,3,FALSE)</f>
        <v>421</v>
      </c>
      <c r="Y1339" s="21">
        <f>VLOOKUP($A$2:$A$2221,'[2]Sales Answer 1 &amp; 2'!$A$2:$N$2221,4,FALSE)</f>
        <v>9</v>
      </c>
      <c r="Z1339" s="21">
        <f>VLOOKUP($A$2:$A$2221,'[2]Sales Answer 1 &amp; 2'!$A$2:$N$2221,5,FALSE)</f>
        <v>116</v>
      </c>
      <c r="AA1339" s="21">
        <f>VLOOKUP($A$2:$A$2221,'[2]Sales Answer 1 &amp; 2'!$A$2:$N$2221,6,FALSE)</f>
        <v>12</v>
      </c>
      <c r="AB1339" s="21">
        <f>VLOOKUP($A$2:$A$2221,'[2]Sales Answer 1 &amp; 2'!$A$2:$N$2221,7,FALSE)</f>
        <v>0</v>
      </c>
    </row>
    <row r="1340" spans="1:28" ht="15" thickBot="1" x14ac:dyDescent="0.35">
      <c r="A1340" s="12">
        <v>1940</v>
      </c>
      <c r="B1340" s="13">
        <v>0</v>
      </c>
      <c r="C1340" s="13">
        <v>0</v>
      </c>
      <c r="D1340" s="13">
        <v>0</v>
      </c>
      <c r="E1340" s="13">
        <v>0</v>
      </c>
      <c r="F1340" s="13">
        <v>0</v>
      </c>
      <c r="G1340" s="13">
        <v>0</v>
      </c>
      <c r="H1340" s="13">
        <v>0</v>
      </c>
      <c r="I1340" s="14">
        <v>43740</v>
      </c>
      <c r="J1340" s="22">
        <f>VLOOKUP($A$2:$A$2221,'[2]Customer Answer 5 &amp; 6'!$A$2:$O$2221,2,FALSE)</f>
        <v>154237</v>
      </c>
      <c r="K1340" s="23">
        <f>VLOOKUP($A$2:$A$2221,'[2]Customer Answer 5 &amp; 6'!$A$2:$O$2221,3,FALSE)</f>
        <v>0</v>
      </c>
      <c r="L1340" s="24">
        <f>VLOOKUP($A$2:$A$2221,'[2]Customer Answer 5 &amp; 6'!$A$2:$O$2221,4,FALSE)</f>
        <v>1</v>
      </c>
      <c r="M1340" s="25">
        <f>VLOOKUP($A$2:$A$2221,'[2]Customer Answer 5 &amp; 6'!$A$2:$O$2221,5,FALSE)</f>
        <v>63</v>
      </c>
      <c r="N1340">
        <f>VLOOKUP($A$2:$A$2221,'[2]Customer Answer 5 &amp; 6'!$A$2:$O$2221,6,FALSE)</f>
        <v>1</v>
      </c>
      <c r="O1340">
        <f>VLOOKUP($A$2:$A$2221,'[2]Customer Answer 5 &amp; 6'!$A$2:$O$2221,7,FALSE)</f>
        <v>0</v>
      </c>
      <c r="P1340">
        <f>VLOOKUP($A$2:$A$2221,'[2]Customer Answer 5 &amp; 6'!$A$2:$O$2221,8,FALSE)</f>
        <v>0</v>
      </c>
      <c r="Q1340">
        <f>VLOOKUP($A$2:$A$2221,'[2]Customer Answer 5 &amp; 6'!$A$2:$O$2221,9,FALSE)</f>
        <v>0</v>
      </c>
      <c r="R1340">
        <f>VLOOKUP($A$2:$A$2221,'[2]Customer Answer 5 &amp; 6'!$A$2:$O$2221,10,FALSE)</f>
        <v>0</v>
      </c>
      <c r="S1340" s="26">
        <f>VLOOKUP($A$2:$A$2221,'[2]Customer Answer 5 &amp; 6'!$A$2:$O$2221,11,FALSE)</f>
        <v>0</v>
      </c>
      <c r="T1340" s="26">
        <f>VLOOKUP($A$2:$A$2221,'[2]Customer Answer 5 &amp; 6'!$A$2:$O$2221,12,FALSE)</f>
        <v>0</v>
      </c>
      <c r="U1340" s="26">
        <f>VLOOKUP($A$2:$A$2221,'[2]Customer Answer 5 &amp; 6'!$A$2:$O$2221,13,FALSE)</f>
        <v>0</v>
      </c>
      <c r="V1340" s="26">
        <f>VLOOKUP($A$2:$A$2221,'[2]Customer Answer 5 &amp; 6'!$A$2:$O$2221,14,FALSE)</f>
        <v>1</v>
      </c>
      <c r="W1340" s="27" t="str">
        <f>VLOOKUP($A$2:$A$2221,'[2]Customer Answer 5 &amp; 6'!$A$2:$O$2221,15,FALSE)</f>
        <v>New York</v>
      </c>
      <c r="X1340" s="21">
        <f>VLOOKUP($A$2:$A$2221,'[2]Sales Answer 1 &amp; 2'!$A$2:$N$2221,3,FALSE)</f>
        <v>759</v>
      </c>
      <c r="Y1340" s="21">
        <f>VLOOKUP($A$2:$A$2221,'[2]Sales Answer 1 &amp; 2'!$A$2:$N$2221,4,FALSE)</f>
        <v>9</v>
      </c>
      <c r="Z1340" s="21">
        <f>VLOOKUP($A$2:$A$2221,'[2]Sales Answer 1 &amp; 2'!$A$2:$N$2221,5,FALSE)</f>
        <v>85</v>
      </c>
      <c r="AA1340" s="21">
        <f>VLOOKUP($A$2:$A$2221,'[2]Sales Answer 1 &amp; 2'!$A$2:$N$2221,6,FALSE)</f>
        <v>11</v>
      </c>
      <c r="AB1340" s="21">
        <f>VLOOKUP($A$2:$A$2221,'[2]Sales Answer 1 &amp; 2'!$A$2:$N$2221,7,FALSE)</f>
        <v>0</v>
      </c>
    </row>
    <row r="1341" spans="1:28" ht="15" thickBot="1" x14ac:dyDescent="0.35">
      <c r="A1341" s="12">
        <v>2448</v>
      </c>
      <c r="B1341" s="13">
        <v>0</v>
      </c>
      <c r="C1341" s="13">
        <v>0</v>
      </c>
      <c r="D1341" s="13">
        <v>0</v>
      </c>
      <c r="E1341" s="13">
        <v>0</v>
      </c>
      <c r="F1341" s="13">
        <v>0</v>
      </c>
      <c r="G1341" s="13">
        <v>0</v>
      </c>
      <c r="H1341" s="13">
        <v>0</v>
      </c>
      <c r="I1341" s="14">
        <v>43740</v>
      </c>
      <c r="J1341" s="22">
        <f>VLOOKUP($A$2:$A$2221,'[2]Customer Answer 5 &amp; 6'!$A$2:$O$2221,2,FALSE)</f>
        <v>134704</v>
      </c>
      <c r="K1341" s="23">
        <f>VLOOKUP($A$2:$A$2221,'[2]Customer Answer 5 &amp; 6'!$A$2:$O$2221,3,FALSE)</f>
        <v>0</v>
      </c>
      <c r="L1341" s="24">
        <f>VLOOKUP($A$2:$A$2221,'[2]Customer Answer 5 &amp; 6'!$A$2:$O$2221,4,FALSE)</f>
        <v>1</v>
      </c>
      <c r="M1341" s="25">
        <f>VLOOKUP($A$2:$A$2221,'[2]Customer Answer 5 &amp; 6'!$A$2:$O$2221,5,FALSE)</f>
        <v>54</v>
      </c>
      <c r="N1341">
        <f>VLOOKUP($A$2:$A$2221,'[2]Customer Answer 5 &amp; 6'!$A$2:$O$2221,6,FALSE)</f>
        <v>0</v>
      </c>
      <c r="O1341">
        <f>VLOOKUP($A$2:$A$2221,'[2]Customer Answer 5 &amp; 6'!$A$2:$O$2221,7,FALSE)</f>
        <v>0</v>
      </c>
      <c r="P1341">
        <f>VLOOKUP($A$2:$A$2221,'[2]Customer Answer 5 &amp; 6'!$A$2:$O$2221,8,FALSE)</f>
        <v>1</v>
      </c>
      <c r="Q1341">
        <f>VLOOKUP($A$2:$A$2221,'[2]Customer Answer 5 &amp; 6'!$A$2:$O$2221,9,FALSE)</f>
        <v>0</v>
      </c>
      <c r="R1341">
        <f>VLOOKUP($A$2:$A$2221,'[2]Customer Answer 5 &amp; 6'!$A$2:$O$2221,10,FALSE)</f>
        <v>0</v>
      </c>
      <c r="S1341" s="26">
        <f>VLOOKUP($A$2:$A$2221,'[2]Customer Answer 5 &amp; 6'!$A$2:$O$2221,11,FALSE)</f>
        <v>0</v>
      </c>
      <c r="T1341" s="26">
        <f>VLOOKUP($A$2:$A$2221,'[2]Customer Answer 5 &amp; 6'!$A$2:$O$2221,12,FALSE)</f>
        <v>1</v>
      </c>
      <c r="U1341" s="26">
        <f>VLOOKUP($A$2:$A$2221,'[2]Customer Answer 5 &amp; 6'!$A$2:$O$2221,13,FALSE)</f>
        <v>0</v>
      </c>
      <c r="V1341" s="26">
        <f>VLOOKUP($A$2:$A$2221,'[2]Customer Answer 5 &amp; 6'!$A$2:$O$2221,14,FALSE)</f>
        <v>0</v>
      </c>
      <c r="W1341" s="27" t="str">
        <f>VLOOKUP($A$2:$A$2221,'[2]Customer Answer 5 &amp; 6'!$A$2:$O$2221,15,FALSE)</f>
        <v>Florida</v>
      </c>
      <c r="X1341" s="21">
        <f>VLOOKUP($A$2:$A$2221,'[2]Sales Answer 1 &amp; 2'!$A$2:$N$2221,3,FALSE)</f>
        <v>113</v>
      </c>
      <c r="Y1341" s="21">
        <f>VLOOKUP($A$2:$A$2221,'[2]Sales Answer 1 &amp; 2'!$A$2:$N$2221,4,FALSE)</f>
        <v>0</v>
      </c>
      <c r="Z1341" s="21">
        <f>VLOOKUP($A$2:$A$2221,'[2]Sales Answer 1 &amp; 2'!$A$2:$N$2221,5,FALSE)</f>
        <v>19</v>
      </c>
      <c r="AA1341" s="21">
        <f>VLOOKUP($A$2:$A$2221,'[2]Sales Answer 1 &amp; 2'!$A$2:$N$2221,6,FALSE)</f>
        <v>0</v>
      </c>
      <c r="AB1341" s="21">
        <f>VLOOKUP($A$2:$A$2221,'[2]Sales Answer 1 &amp; 2'!$A$2:$N$2221,7,FALSE)</f>
        <v>4</v>
      </c>
    </row>
    <row r="1342" spans="1:28" ht="15" thickBot="1" x14ac:dyDescent="0.35">
      <c r="A1342" s="12">
        <v>2707</v>
      </c>
      <c r="B1342" s="13">
        <v>1</v>
      </c>
      <c r="C1342" s="13">
        <v>0</v>
      </c>
      <c r="D1342" s="13">
        <v>0</v>
      </c>
      <c r="E1342" s="13">
        <v>0</v>
      </c>
      <c r="F1342" s="13">
        <v>0</v>
      </c>
      <c r="G1342" s="13">
        <v>0</v>
      </c>
      <c r="H1342" s="13">
        <v>0</v>
      </c>
      <c r="I1342" s="14">
        <v>43740</v>
      </c>
      <c r="J1342" s="22">
        <f>VLOOKUP($A$2:$A$2221,'[2]Customer Answer 5 &amp; 6'!$A$2:$O$2221,2,FALSE)</f>
        <v>137244</v>
      </c>
      <c r="K1342" s="23">
        <f>VLOOKUP($A$2:$A$2221,'[2]Customer Answer 5 &amp; 6'!$A$2:$O$2221,3,FALSE)</f>
        <v>1</v>
      </c>
      <c r="L1342" s="24">
        <f>VLOOKUP($A$2:$A$2221,'[2]Customer Answer 5 &amp; 6'!$A$2:$O$2221,4,FALSE)</f>
        <v>1</v>
      </c>
      <c r="M1342" s="25">
        <f>VLOOKUP($A$2:$A$2221,'[2]Customer Answer 5 &amp; 6'!$A$2:$O$2221,5,FALSE)</f>
        <v>65</v>
      </c>
      <c r="N1342">
        <f>VLOOKUP($A$2:$A$2221,'[2]Customer Answer 5 &amp; 6'!$A$2:$O$2221,6,FALSE)</f>
        <v>1</v>
      </c>
      <c r="O1342">
        <f>VLOOKUP($A$2:$A$2221,'[2]Customer Answer 5 &amp; 6'!$A$2:$O$2221,7,FALSE)</f>
        <v>0</v>
      </c>
      <c r="P1342">
        <f>VLOOKUP($A$2:$A$2221,'[2]Customer Answer 5 &amp; 6'!$A$2:$O$2221,8,FALSE)</f>
        <v>0</v>
      </c>
      <c r="Q1342">
        <f>VLOOKUP($A$2:$A$2221,'[2]Customer Answer 5 &amp; 6'!$A$2:$O$2221,9,FALSE)</f>
        <v>0</v>
      </c>
      <c r="R1342">
        <f>VLOOKUP($A$2:$A$2221,'[2]Customer Answer 5 &amp; 6'!$A$2:$O$2221,10,FALSE)</f>
        <v>0</v>
      </c>
      <c r="S1342" s="26">
        <f>VLOOKUP($A$2:$A$2221,'[2]Customer Answer 5 &amp; 6'!$A$2:$O$2221,11,FALSE)</f>
        <v>0</v>
      </c>
      <c r="T1342" s="26">
        <f>VLOOKUP($A$2:$A$2221,'[2]Customer Answer 5 &amp; 6'!$A$2:$O$2221,12,FALSE)</f>
        <v>1</v>
      </c>
      <c r="U1342" s="26">
        <f>VLOOKUP($A$2:$A$2221,'[2]Customer Answer 5 &amp; 6'!$A$2:$O$2221,13,FALSE)</f>
        <v>0</v>
      </c>
      <c r="V1342" s="26">
        <f>VLOOKUP($A$2:$A$2221,'[2]Customer Answer 5 &amp; 6'!$A$2:$O$2221,14,FALSE)</f>
        <v>0</v>
      </c>
      <c r="W1342" s="27" t="str">
        <f>VLOOKUP($A$2:$A$2221,'[2]Customer Answer 5 &amp; 6'!$A$2:$O$2221,15,FALSE)</f>
        <v>Illinois</v>
      </c>
      <c r="X1342" s="21">
        <f>VLOOKUP($A$2:$A$2221,'[2]Sales Answer 1 &amp; 2'!$A$2:$N$2221,3,FALSE)</f>
        <v>66</v>
      </c>
      <c r="Y1342" s="21">
        <f>VLOOKUP($A$2:$A$2221,'[2]Sales Answer 1 &amp; 2'!$A$2:$N$2221,4,FALSE)</f>
        <v>7</v>
      </c>
      <c r="Z1342" s="21">
        <f>VLOOKUP($A$2:$A$2221,'[2]Sales Answer 1 &amp; 2'!$A$2:$N$2221,5,FALSE)</f>
        <v>37</v>
      </c>
      <c r="AA1342" s="21">
        <f>VLOOKUP($A$2:$A$2221,'[2]Sales Answer 1 &amp; 2'!$A$2:$N$2221,6,FALSE)</f>
        <v>0</v>
      </c>
      <c r="AB1342" s="21">
        <f>VLOOKUP($A$2:$A$2221,'[2]Sales Answer 1 &amp; 2'!$A$2:$N$2221,7,FALSE)</f>
        <v>0</v>
      </c>
    </row>
    <row r="1343" spans="1:28" ht="15" thickBot="1" x14ac:dyDescent="0.35">
      <c r="A1343" s="12">
        <v>1413</v>
      </c>
      <c r="B1343" s="13">
        <v>0</v>
      </c>
      <c r="C1343" s="13">
        <v>0</v>
      </c>
      <c r="D1343" s="13">
        <v>0</v>
      </c>
      <c r="E1343" s="13">
        <v>0</v>
      </c>
      <c r="F1343" s="13">
        <v>0</v>
      </c>
      <c r="G1343" s="13">
        <v>0</v>
      </c>
      <c r="H1343" s="13">
        <v>0</v>
      </c>
      <c r="I1343" s="14">
        <v>43738</v>
      </c>
      <c r="J1343" s="22">
        <f>VLOOKUP($A$2:$A$2221,'[2]Customer Answer 5 &amp; 6'!$A$2:$O$2221,2,FALSE)</f>
        <v>161314</v>
      </c>
      <c r="K1343" s="23">
        <f>VLOOKUP($A$2:$A$2221,'[2]Customer Answer 5 &amp; 6'!$A$2:$O$2221,3,FALSE)</f>
        <v>0</v>
      </c>
      <c r="L1343" s="24">
        <f>VLOOKUP($A$2:$A$2221,'[2]Customer Answer 5 &amp; 6'!$A$2:$O$2221,4,FALSE)</f>
        <v>1</v>
      </c>
      <c r="M1343" s="25">
        <f>VLOOKUP($A$2:$A$2221,'[2]Customer Answer 5 &amp; 6'!$A$2:$O$2221,5,FALSE)</f>
        <v>52</v>
      </c>
      <c r="N1343">
        <f>VLOOKUP($A$2:$A$2221,'[2]Customer Answer 5 &amp; 6'!$A$2:$O$2221,6,FALSE)</f>
        <v>0</v>
      </c>
      <c r="O1343">
        <f>VLOOKUP($A$2:$A$2221,'[2]Customer Answer 5 &amp; 6'!$A$2:$O$2221,7,FALSE)</f>
        <v>1</v>
      </c>
      <c r="P1343">
        <f>VLOOKUP($A$2:$A$2221,'[2]Customer Answer 5 &amp; 6'!$A$2:$O$2221,8,FALSE)</f>
        <v>0</v>
      </c>
      <c r="Q1343">
        <f>VLOOKUP($A$2:$A$2221,'[2]Customer Answer 5 &amp; 6'!$A$2:$O$2221,9,FALSE)</f>
        <v>0</v>
      </c>
      <c r="R1343">
        <f>VLOOKUP($A$2:$A$2221,'[2]Customer Answer 5 &amp; 6'!$A$2:$O$2221,10,FALSE)</f>
        <v>0</v>
      </c>
      <c r="S1343" s="26">
        <f>VLOOKUP($A$2:$A$2221,'[2]Customer Answer 5 &amp; 6'!$A$2:$O$2221,11,FALSE)</f>
        <v>0</v>
      </c>
      <c r="T1343" s="26">
        <f>VLOOKUP($A$2:$A$2221,'[2]Customer Answer 5 &amp; 6'!$A$2:$O$2221,12,FALSE)</f>
        <v>1</v>
      </c>
      <c r="U1343" s="26">
        <f>VLOOKUP($A$2:$A$2221,'[2]Customer Answer 5 &amp; 6'!$A$2:$O$2221,13,FALSE)</f>
        <v>0</v>
      </c>
      <c r="V1343" s="26">
        <f>VLOOKUP($A$2:$A$2221,'[2]Customer Answer 5 &amp; 6'!$A$2:$O$2221,14,FALSE)</f>
        <v>0</v>
      </c>
      <c r="W1343" s="27" t="str">
        <f>VLOOKUP($A$2:$A$2221,'[2]Customer Answer 5 &amp; 6'!$A$2:$O$2221,15,FALSE)</f>
        <v>Texas</v>
      </c>
      <c r="X1343" s="21">
        <f>VLOOKUP($A$2:$A$2221,'[2]Sales Answer 1 &amp; 2'!$A$2:$N$2221,3,FALSE)</f>
        <v>994</v>
      </c>
      <c r="Y1343" s="21">
        <f>VLOOKUP($A$2:$A$2221,'[2]Sales Answer 1 &amp; 2'!$A$2:$N$2221,4,FALSE)</f>
        <v>0</v>
      </c>
      <c r="Z1343" s="21">
        <f>VLOOKUP($A$2:$A$2221,'[2]Sales Answer 1 &amp; 2'!$A$2:$N$2221,5,FALSE)</f>
        <v>497</v>
      </c>
      <c r="AA1343" s="21">
        <f>VLOOKUP($A$2:$A$2221,'[2]Sales Answer 1 &amp; 2'!$A$2:$N$2221,6,FALSE)</f>
        <v>255</v>
      </c>
      <c r="AB1343" s="21">
        <f>VLOOKUP($A$2:$A$2221,'[2]Sales Answer 1 &amp; 2'!$A$2:$N$2221,7,FALSE)</f>
        <v>453</v>
      </c>
    </row>
    <row r="1344" spans="1:28" ht="15" thickBot="1" x14ac:dyDescent="0.35">
      <c r="A1344" s="12">
        <v>1817</v>
      </c>
      <c r="B1344" s="13">
        <v>0</v>
      </c>
      <c r="C1344" s="13">
        <v>0</v>
      </c>
      <c r="D1344" s="13">
        <v>0</v>
      </c>
      <c r="E1344" s="13">
        <v>0</v>
      </c>
      <c r="F1344" s="13">
        <v>0</v>
      </c>
      <c r="G1344" s="13">
        <v>0</v>
      </c>
      <c r="H1344" s="13">
        <v>0</v>
      </c>
      <c r="I1344" s="14">
        <v>43738</v>
      </c>
      <c r="J1344" s="22">
        <f>VLOOKUP($A$2:$A$2221,'[2]Customer Answer 5 &amp; 6'!$A$2:$O$2221,2,FALSE)</f>
        <v>149494</v>
      </c>
      <c r="K1344" s="23">
        <f>VLOOKUP($A$2:$A$2221,'[2]Customer Answer 5 &amp; 6'!$A$2:$O$2221,3,FALSE)</f>
        <v>1</v>
      </c>
      <c r="L1344" s="24">
        <f>VLOOKUP($A$2:$A$2221,'[2]Customer Answer 5 &amp; 6'!$A$2:$O$2221,4,FALSE)</f>
        <v>0</v>
      </c>
      <c r="M1344" s="25">
        <f>VLOOKUP($A$2:$A$2221,'[2]Customer Answer 5 &amp; 6'!$A$2:$O$2221,5,FALSE)</f>
        <v>48</v>
      </c>
      <c r="N1344">
        <f>VLOOKUP($A$2:$A$2221,'[2]Customer Answer 5 &amp; 6'!$A$2:$O$2221,6,FALSE)</f>
        <v>0</v>
      </c>
      <c r="O1344">
        <f>VLOOKUP($A$2:$A$2221,'[2]Customer Answer 5 &amp; 6'!$A$2:$O$2221,7,FALSE)</f>
        <v>0</v>
      </c>
      <c r="P1344">
        <f>VLOOKUP($A$2:$A$2221,'[2]Customer Answer 5 &amp; 6'!$A$2:$O$2221,8,FALSE)</f>
        <v>1</v>
      </c>
      <c r="Q1344">
        <f>VLOOKUP($A$2:$A$2221,'[2]Customer Answer 5 &amp; 6'!$A$2:$O$2221,9,FALSE)</f>
        <v>0</v>
      </c>
      <c r="R1344">
        <f>VLOOKUP($A$2:$A$2221,'[2]Customer Answer 5 &amp; 6'!$A$2:$O$2221,10,FALSE)</f>
        <v>0</v>
      </c>
      <c r="S1344" s="26">
        <f>VLOOKUP($A$2:$A$2221,'[2]Customer Answer 5 &amp; 6'!$A$2:$O$2221,11,FALSE)</f>
        <v>0</v>
      </c>
      <c r="T1344" s="26">
        <f>VLOOKUP($A$2:$A$2221,'[2]Customer Answer 5 &amp; 6'!$A$2:$O$2221,12,FALSE)</f>
        <v>0</v>
      </c>
      <c r="U1344" s="26">
        <f>VLOOKUP($A$2:$A$2221,'[2]Customer Answer 5 &amp; 6'!$A$2:$O$2221,13,FALSE)</f>
        <v>1</v>
      </c>
      <c r="V1344" s="26">
        <f>VLOOKUP($A$2:$A$2221,'[2]Customer Answer 5 &amp; 6'!$A$2:$O$2221,14,FALSE)</f>
        <v>0</v>
      </c>
      <c r="W1344" s="27" t="str">
        <f>VLOOKUP($A$2:$A$2221,'[2]Customer Answer 5 &amp; 6'!$A$2:$O$2221,15,FALSE)</f>
        <v>California</v>
      </c>
      <c r="X1344" s="21">
        <f>VLOOKUP($A$2:$A$2221,'[2]Sales Answer 1 &amp; 2'!$A$2:$N$2221,3,FALSE)</f>
        <v>577</v>
      </c>
      <c r="Y1344" s="21">
        <f>VLOOKUP($A$2:$A$2221,'[2]Sales Answer 1 &amp; 2'!$A$2:$N$2221,4,FALSE)</f>
        <v>27</v>
      </c>
      <c r="Z1344" s="21">
        <f>VLOOKUP($A$2:$A$2221,'[2]Sales Answer 1 &amp; 2'!$A$2:$N$2221,5,FALSE)</f>
        <v>293</v>
      </c>
      <c r="AA1344" s="21">
        <f>VLOOKUP($A$2:$A$2221,'[2]Sales Answer 1 &amp; 2'!$A$2:$N$2221,6,FALSE)</f>
        <v>0</v>
      </c>
      <c r="AB1344" s="21">
        <f>VLOOKUP($A$2:$A$2221,'[2]Sales Answer 1 &amp; 2'!$A$2:$N$2221,7,FALSE)</f>
        <v>18</v>
      </c>
    </row>
    <row r="1345" spans="1:28" ht="15" thickBot="1" x14ac:dyDescent="0.35">
      <c r="A1345" s="12">
        <v>1517</v>
      </c>
      <c r="B1345" s="13">
        <v>0</v>
      </c>
      <c r="C1345" s="13">
        <v>0</v>
      </c>
      <c r="D1345" s="13">
        <v>0</v>
      </c>
      <c r="E1345" s="13">
        <v>0</v>
      </c>
      <c r="F1345" s="13">
        <v>0</v>
      </c>
      <c r="G1345" s="13">
        <v>0</v>
      </c>
      <c r="H1345" s="13">
        <v>0</v>
      </c>
      <c r="I1345" s="14">
        <v>43737</v>
      </c>
      <c r="J1345" s="22">
        <f>VLOOKUP($A$2:$A$2221,'[2]Customer Answer 5 &amp; 6'!$A$2:$O$2221,2,FALSE)</f>
        <v>165316</v>
      </c>
      <c r="K1345" s="23">
        <f>VLOOKUP($A$2:$A$2221,'[2]Customer Answer 5 &amp; 6'!$A$2:$O$2221,3,FALSE)</f>
        <v>1</v>
      </c>
      <c r="L1345" s="24">
        <f>VLOOKUP($A$2:$A$2221,'[2]Customer Answer 5 &amp; 6'!$A$2:$O$2221,4,FALSE)</f>
        <v>1</v>
      </c>
      <c r="M1345" s="25">
        <f>VLOOKUP($A$2:$A$2221,'[2]Customer Answer 5 &amp; 6'!$A$2:$O$2221,5,FALSE)</f>
        <v>58</v>
      </c>
      <c r="N1345">
        <f>VLOOKUP($A$2:$A$2221,'[2]Customer Answer 5 &amp; 6'!$A$2:$O$2221,6,FALSE)</f>
        <v>0</v>
      </c>
      <c r="O1345">
        <f>VLOOKUP($A$2:$A$2221,'[2]Customer Answer 5 &amp; 6'!$A$2:$O$2221,7,FALSE)</f>
        <v>1</v>
      </c>
      <c r="P1345">
        <f>VLOOKUP($A$2:$A$2221,'[2]Customer Answer 5 &amp; 6'!$A$2:$O$2221,8,FALSE)</f>
        <v>0</v>
      </c>
      <c r="Q1345">
        <f>VLOOKUP($A$2:$A$2221,'[2]Customer Answer 5 &amp; 6'!$A$2:$O$2221,9,FALSE)</f>
        <v>0</v>
      </c>
      <c r="R1345">
        <f>VLOOKUP($A$2:$A$2221,'[2]Customer Answer 5 &amp; 6'!$A$2:$O$2221,10,FALSE)</f>
        <v>0</v>
      </c>
      <c r="S1345" s="26">
        <f>VLOOKUP($A$2:$A$2221,'[2]Customer Answer 5 &amp; 6'!$A$2:$O$2221,11,FALSE)</f>
        <v>0</v>
      </c>
      <c r="T1345" s="26">
        <f>VLOOKUP($A$2:$A$2221,'[2]Customer Answer 5 &amp; 6'!$A$2:$O$2221,12,FALSE)</f>
        <v>1</v>
      </c>
      <c r="U1345" s="26">
        <f>VLOOKUP($A$2:$A$2221,'[2]Customer Answer 5 &amp; 6'!$A$2:$O$2221,13,FALSE)</f>
        <v>0</v>
      </c>
      <c r="V1345" s="26">
        <f>VLOOKUP($A$2:$A$2221,'[2]Customer Answer 5 &amp; 6'!$A$2:$O$2221,14,FALSE)</f>
        <v>0</v>
      </c>
      <c r="W1345" s="27" t="str">
        <f>VLOOKUP($A$2:$A$2221,'[2]Customer Answer 5 &amp; 6'!$A$2:$O$2221,15,FALSE)</f>
        <v>California</v>
      </c>
      <c r="X1345" s="21">
        <f>VLOOKUP($A$2:$A$2221,'[2]Sales Answer 1 &amp; 2'!$A$2:$N$2221,3,FALSE)</f>
        <v>283</v>
      </c>
      <c r="Y1345" s="21">
        <f>VLOOKUP($A$2:$A$2221,'[2]Sales Answer 1 &amp; 2'!$A$2:$N$2221,4,FALSE)</f>
        <v>15</v>
      </c>
      <c r="Z1345" s="21">
        <f>VLOOKUP($A$2:$A$2221,'[2]Sales Answer 1 &amp; 2'!$A$2:$N$2221,5,FALSE)</f>
        <v>233</v>
      </c>
      <c r="AA1345" s="21">
        <f>VLOOKUP($A$2:$A$2221,'[2]Sales Answer 1 &amp; 2'!$A$2:$N$2221,6,FALSE)</f>
        <v>8</v>
      </c>
      <c r="AB1345" s="21">
        <f>VLOOKUP($A$2:$A$2221,'[2]Sales Answer 1 &amp; 2'!$A$2:$N$2221,7,FALSE)</f>
        <v>23</v>
      </c>
    </row>
    <row r="1346" spans="1:28" ht="15" thickBot="1" x14ac:dyDescent="0.35">
      <c r="A1346" s="12">
        <v>1753</v>
      </c>
      <c r="B1346" s="13">
        <v>0</v>
      </c>
      <c r="C1346" s="13">
        <v>0</v>
      </c>
      <c r="D1346" s="13">
        <v>0</v>
      </c>
      <c r="E1346" s="13">
        <v>0</v>
      </c>
      <c r="F1346" s="13">
        <v>0</v>
      </c>
      <c r="G1346" s="13">
        <v>0</v>
      </c>
      <c r="H1346" s="13">
        <v>1</v>
      </c>
      <c r="I1346" s="14">
        <v>43737</v>
      </c>
      <c r="J1346" s="22">
        <f>VLOOKUP($A$2:$A$2221,'[2]Customer Answer 5 &amp; 6'!$A$2:$O$2221,2,FALSE)</f>
        <v>142720</v>
      </c>
      <c r="K1346" s="23">
        <f>VLOOKUP($A$2:$A$2221,'[2]Customer Answer 5 &amp; 6'!$A$2:$O$2221,3,FALSE)</f>
        <v>1</v>
      </c>
      <c r="L1346" s="24">
        <f>VLOOKUP($A$2:$A$2221,'[2]Customer Answer 5 &amp; 6'!$A$2:$O$2221,4,FALSE)</f>
        <v>1</v>
      </c>
      <c r="M1346" s="25">
        <f>VLOOKUP($A$2:$A$2221,'[2]Customer Answer 5 &amp; 6'!$A$2:$O$2221,5,FALSE)</f>
        <v>55</v>
      </c>
      <c r="N1346">
        <f>VLOOKUP($A$2:$A$2221,'[2]Customer Answer 5 &amp; 6'!$A$2:$O$2221,6,FALSE)</f>
        <v>0</v>
      </c>
      <c r="O1346">
        <f>VLOOKUP($A$2:$A$2221,'[2]Customer Answer 5 &amp; 6'!$A$2:$O$2221,7,FALSE)</f>
        <v>0</v>
      </c>
      <c r="P1346">
        <f>VLOOKUP($A$2:$A$2221,'[2]Customer Answer 5 &amp; 6'!$A$2:$O$2221,8,FALSE)</f>
        <v>1</v>
      </c>
      <c r="Q1346">
        <f>VLOOKUP($A$2:$A$2221,'[2]Customer Answer 5 &amp; 6'!$A$2:$O$2221,9,FALSE)</f>
        <v>0</v>
      </c>
      <c r="R1346">
        <f>VLOOKUP($A$2:$A$2221,'[2]Customer Answer 5 &amp; 6'!$A$2:$O$2221,10,FALSE)</f>
        <v>0</v>
      </c>
      <c r="S1346" s="26">
        <f>VLOOKUP($A$2:$A$2221,'[2]Customer Answer 5 &amp; 6'!$A$2:$O$2221,11,FALSE)</f>
        <v>0</v>
      </c>
      <c r="T1346" s="26">
        <f>VLOOKUP($A$2:$A$2221,'[2]Customer Answer 5 &amp; 6'!$A$2:$O$2221,12,FALSE)</f>
        <v>1</v>
      </c>
      <c r="U1346" s="26">
        <f>VLOOKUP($A$2:$A$2221,'[2]Customer Answer 5 &amp; 6'!$A$2:$O$2221,13,FALSE)</f>
        <v>0</v>
      </c>
      <c r="V1346" s="26">
        <f>VLOOKUP($A$2:$A$2221,'[2]Customer Answer 5 &amp; 6'!$A$2:$O$2221,14,FALSE)</f>
        <v>0</v>
      </c>
      <c r="W1346" s="27" t="str">
        <f>VLOOKUP($A$2:$A$2221,'[2]Customer Answer 5 &amp; 6'!$A$2:$O$2221,15,FALSE)</f>
        <v>Illinois</v>
      </c>
      <c r="X1346" s="21">
        <f>VLOOKUP($A$2:$A$2221,'[2]Sales Answer 1 &amp; 2'!$A$2:$N$2221,3,FALSE)</f>
        <v>1310</v>
      </c>
      <c r="Y1346" s="21">
        <f>VLOOKUP($A$2:$A$2221,'[2]Sales Answer 1 &amp; 2'!$A$2:$N$2221,4,FALSE)</f>
        <v>17</v>
      </c>
      <c r="Z1346" s="21">
        <f>VLOOKUP($A$2:$A$2221,'[2]Sales Answer 1 &amp; 2'!$A$2:$N$2221,5,FALSE)</f>
        <v>304</v>
      </c>
      <c r="AA1346" s="21">
        <f>VLOOKUP($A$2:$A$2221,'[2]Sales Answer 1 &amp; 2'!$A$2:$N$2221,6,FALSE)</f>
        <v>94</v>
      </c>
      <c r="AB1346" s="21">
        <f>VLOOKUP($A$2:$A$2221,'[2]Sales Answer 1 &amp; 2'!$A$2:$N$2221,7,FALSE)</f>
        <v>87</v>
      </c>
    </row>
    <row r="1347" spans="1:28" ht="15" thickBot="1" x14ac:dyDescent="0.35">
      <c r="A1347" s="12">
        <v>1450</v>
      </c>
      <c r="B1347" s="13">
        <v>0</v>
      </c>
      <c r="C1347" s="13">
        <v>1</v>
      </c>
      <c r="D1347" s="13">
        <v>1</v>
      </c>
      <c r="E1347" s="13">
        <v>0</v>
      </c>
      <c r="F1347" s="13">
        <v>0</v>
      </c>
      <c r="G1347" s="13">
        <v>0</v>
      </c>
      <c r="H1347" s="13">
        <v>1</v>
      </c>
      <c r="I1347" s="14">
        <v>43736</v>
      </c>
      <c r="J1347" s="22">
        <f>VLOOKUP($A$2:$A$2221,'[2]Customer Answer 5 &amp; 6'!$A$2:$O$2221,2,FALSE)</f>
        <v>175261</v>
      </c>
      <c r="K1347" s="23">
        <f>VLOOKUP($A$2:$A$2221,'[2]Customer Answer 5 &amp; 6'!$A$2:$O$2221,3,FALSE)</f>
        <v>0</v>
      </c>
      <c r="L1347" s="24">
        <f>VLOOKUP($A$2:$A$2221,'[2]Customer Answer 5 &amp; 6'!$A$2:$O$2221,4,FALSE)</f>
        <v>0</v>
      </c>
      <c r="M1347" s="25">
        <f>VLOOKUP($A$2:$A$2221,'[2]Customer Answer 5 &amp; 6'!$A$2:$O$2221,5,FALSE)</f>
        <v>65</v>
      </c>
      <c r="N1347">
        <f>VLOOKUP($A$2:$A$2221,'[2]Customer Answer 5 &amp; 6'!$A$2:$O$2221,6,FALSE)</f>
        <v>0</v>
      </c>
      <c r="O1347">
        <f>VLOOKUP($A$2:$A$2221,'[2]Customer Answer 5 &amp; 6'!$A$2:$O$2221,7,FALSE)</f>
        <v>0</v>
      </c>
      <c r="P1347">
        <f>VLOOKUP($A$2:$A$2221,'[2]Customer Answer 5 &amp; 6'!$A$2:$O$2221,8,FALSE)</f>
        <v>0</v>
      </c>
      <c r="Q1347">
        <f>VLOOKUP($A$2:$A$2221,'[2]Customer Answer 5 &amp; 6'!$A$2:$O$2221,9,FALSE)</f>
        <v>1</v>
      </c>
      <c r="R1347">
        <f>VLOOKUP($A$2:$A$2221,'[2]Customer Answer 5 &amp; 6'!$A$2:$O$2221,10,FALSE)</f>
        <v>0</v>
      </c>
      <c r="S1347" s="26">
        <f>VLOOKUP($A$2:$A$2221,'[2]Customer Answer 5 &amp; 6'!$A$2:$O$2221,11,FALSE)</f>
        <v>0</v>
      </c>
      <c r="T1347" s="26">
        <f>VLOOKUP($A$2:$A$2221,'[2]Customer Answer 5 &amp; 6'!$A$2:$O$2221,12,FALSE)</f>
        <v>0</v>
      </c>
      <c r="U1347" s="26">
        <f>VLOOKUP($A$2:$A$2221,'[2]Customer Answer 5 &amp; 6'!$A$2:$O$2221,13,FALSE)</f>
        <v>0</v>
      </c>
      <c r="V1347" s="26">
        <f>VLOOKUP($A$2:$A$2221,'[2]Customer Answer 5 &amp; 6'!$A$2:$O$2221,14,FALSE)</f>
        <v>1</v>
      </c>
      <c r="W1347" s="27" t="str">
        <f>VLOOKUP($A$2:$A$2221,'[2]Customer Answer 5 &amp; 6'!$A$2:$O$2221,15,FALSE)</f>
        <v>Other</v>
      </c>
      <c r="X1347" s="21">
        <f>VLOOKUP($A$2:$A$2221,'[2]Sales Answer 1 &amp; 2'!$A$2:$N$2221,3,FALSE)</f>
        <v>2885</v>
      </c>
      <c r="Y1347" s="21">
        <f>VLOOKUP($A$2:$A$2221,'[2]Sales Answer 1 &amp; 2'!$A$2:$N$2221,4,FALSE)</f>
        <v>40</v>
      </c>
      <c r="Z1347" s="21">
        <f>VLOOKUP($A$2:$A$2221,'[2]Sales Answer 1 &amp; 2'!$A$2:$N$2221,5,FALSE)</f>
        <v>962</v>
      </c>
      <c r="AA1347" s="21">
        <f>VLOOKUP($A$2:$A$2221,'[2]Sales Answer 1 &amp; 2'!$A$2:$N$2221,6,FALSE)</f>
        <v>54</v>
      </c>
      <c r="AB1347" s="21">
        <f>VLOOKUP($A$2:$A$2221,'[2]Sales Answer 1 &amp; 2'!$A$2:$N$2221,7,FALSE)</f>
        <v>79</v>
      </c>
    </row>
    <row r="1348" spans="1:28" ht="15" thickBot="1" x14ac:dyDescent="0.35">
      <c r="A1348" s="12">
        <v>2079</v>
      </c>
      <c r="B1348" s="13">
        <v>0</v>
      </c>
      <c r="C1348" s="13">
        <v>0</v>
      </c>
      <c r="D1348" s="13">
        <v>0</v>
      </c>
      <c r="E1348" s="13">
        <v>0</v>
      </c>
      <c r="F1348" s="13">
        <v>0</v>
      </c>
      <c r="G1348" s="13">
        <v>0</v>
      </c>
      <c r="H1348" s="13">
        <v>0</v>
      </c>
      <c r="I1348" s="14">
        <v>43736</v>
      </c>
      <c r="J1348" s="22">
        <f>VLOOKUP($A$2:$A$2221,'[2]Customer Answer 5 &amp; 6'!$A$2:$O$2221,2,FALSE)</f>
        <v>127590</v>
      </c>
      <c r="K1348" s="23">
        <f>VLOOKUP($A$2:$A$2221,'[2]Customer Answer 5 &amp; 6'!$A$2:$O$2221,3,FALSE)</f>
        <v>1</v>
      </c>
      <c r="L1348" s="24">
        <f>VLOOKUP($A$2:$A$2221,'[2]Customer Answer 5 &amp; 6'!$A$2:$O$2221,4,FALSE)</f>
        <v>0</v>
      </c>
      <c r="M1348" s="25">
        <f>VLOOKUP($A$2:$A$2221,'[2]Customer Answer 5 &amp; 6'!$A$2:$O$2221,5,FALSE)</f>
        <v>38</v>
      </c>
      <c r="N1348">
        <f>VLOOKUP($A$2:$A$2221,'[2]Customer Answer 5 &amp; 6'!$A$2:$O$2221,6,FALSE)</f>
        <v>0</v>
      </c>
      <c r="O1348">
        <f>VLOOKUP($A$2:$A$2221,'[2]Customer Answer 5 &amp; 6'!$A$2:$O$2221,7,FALSE)</f>
        <v>0</v>
      </c>
      <c r="P1348">
        <f>VLOOKUP($A$2:$A$2221,'[2]Customer Answer 5 &amp; 6'!$A$2:$O$2221,8,FALSE)</f>
        <v>0</v>
      </c>
      <c r="Q1348">
        <f>VLOOKUP($A$2:$A$2221,'[2]Customer Answer 5 &amp; 6'!$A$2:$O$2221,9,FALSE)</f>
        <v>1</v>
      </c>
      <c r="R1348">
        <f>VLOOKUP($A$2:$A$2221,'[2]Customer Answer 5 &amp; 6'!$A$2:$O$2221,10,FALSE)</f>
        <v>0</v>
      </c>
      <c r="S1348" s="26">
        <f>VLOOKUP($A$2:$A$2221,'[2]Customer Answer 5 &amp; 6'!$A$2:$O$2221,11,FALSE)</f>
        <v>0</v>
      </c>
      <c r="T1348" s="26">
        <f>VLOOKUP($A$2:$A$2221,'[2]Customer Answer 5 &amp; 6'!$A$2:$O$2221,12,FALSE)</f>
        <v>0</v>
      </c>
      <c r="U1348" s="26">
        <f>VLOOKUP($A$2:$A$2221,'[2]Customer Answer 5 &amp; 6'!$A$2:$O$2221,13,FALSE)</f>
        <v>1</v>
      </c>
      <c r="V1348" s="26">
        <f>VLOOKUP($A$2:$A$2221,'[2]Customer Answer 5 &amp; 6'!$A$2:$O$2221,14,FALSE)</f>
        <v>0</v>
      </c>
      <c r="W1348" s="27" t="str">
        <f>VLOOKUP($A$2:$A$2221,'[2]Customer Answer 5 &amp; 6'!$A$2:$O$2221,15,FALSE)</f>
        <v>Texas</v>
      </c>
      <c r="X1348" s="21">
        <f>VLOOKUP($A$2:$A$2221,'[2]Sales Answer 1 &amp; 2'!$A$2:$N$2221,3,FALSE)</f>
        <v>28</v>
      </c>
      <c r="Y1348" s="21">
        <f>VLOOKUP($A$2:$A$2221,'[2]Sales Answer 1 &amp; 2'!$A$2:$N$2221,4,FALSE)</f>
        <v>0</v>
      </c>
      <c r="Z1348" s="21">
        <f>VLOOKUP($A$2:$A$2221,'[2]Sales Answer 1 &amp; 2'!$A$2:$N$2221,5,FALSE)</f>
        <v>23</v>
      </c>
      <c r="AA1348" s="21">
        <f>VLOOKUP($A$2:$A$2221,'[2]Sales Answer 1 &amp; 2'!$A$2:$N$2221,6,FALSE)</f>
        <v>0</v>
      </c>
      <c r="AB1348" s="21">
        <f>VLOOKUP($A$2:$A$2221,'[2]Sales Answer 1 &amp; 2'!$A$2:$N$2221,7,FALSE)</f>
        <v>0</v>
      </c>
    </row>
    <row r="1349" spans="1:28" ht="15" thickBot="1" x14ac:dyDescent="0.35">
      <c r="A1349" s="12">
        <v>2933</v>
      </c>
      <c r="B1349" s="13">
        <v>0</v>
      </c>
      <c r="C1349" s="13">
        <v>0</v>
      </c>
      <c r="D1349" s="13">
        <v>1</v>
      </c>
      <c r="E1349" s="13">
        <v>0</v>
      </c>
      <c r="F1349" s="13">
        <v>0</v>
      </c>
      <c r="G1349" s="13">
        <v>0</v>
      </c>
      <c r="H1349" s="13">
        <v>1</v>
      </c>
      <c r="I1349" s="14">
        <v>43736</v>
      </c>
      <c r="J1349" s="22">
        <f>VLOOKUP($A$2:$A$2221,'[2]Customer Answer 5 &amp; 6'!$A$2:$O$2221,2,FALSE)</f>
        <v>196843</v>
      </c>
      <c r="K1349" s="23">
        <f>VLOOKUP($A$2:$A$2221,'[2]Customer Answer 5 &amp; 6'!$A$2:$O$2221,3,FALSE)</f>
        <v>0</v>
      </c>
      <c r="L1349" s="24">
        <f>VLOOKUP($A$2:$A$2221,'[2]Customer Answer 5 &amp; 6'!$A$2:$O$2221,4,FALSE)</f>
        <v>0</v>
      </c>
      <c r="M1349" s="25">
        <f>VLOOKUP($A$2:$A$2221,'[2]Customer Answer 5 &amp; 6'!$A$2:$O$2221,5,FALSE)</f>
        <v>30</v>
      </c>
      <c r="N1349">
        <f>VLOOKUP($A$2:$A$2221,'[2]Customer Answer 5 &amp; 6'!$A$2:$O$2221,6,FALSE)</f>
        <v>0</v>
      </c>
      <c r="O1349">
        <f>VLOOKUP($A$2:$A$2221,'[2]Customer Answer 5 &amp; 6'!$A$2:$O$2221,7,FALSE)</f>
        <v>0</v>
      </c>
      <c r="P1349">
        <f>VLOOKUP($A$2:$A$2221,'[2]Customer Answer 5 &amp; 6'!$A$2:$O$2221,8,FALSE)</f>
        <v>1</v>
      </c>
      <c r="Q1349">
        <f>VLOOKUP($A$2:$A$2221,'[2]Customer Answer 5 &amp; 6'!$A$2:$O$2221,9,FALSE)</f>
        <v>0</v>
      </c>
      <c r="R1349">
        <f>VLOOKUP($A$2:$A$2221,'[2]Customer Answer 5 &amp; 6'!$A$2:$O$2221,10,FALSE)</f>
        <v>0</v>
      </c>
      <c r="S1349" s="26">
        <f>VLOOKUP($A$2:$A$2221,'[2]Customer Answer 5 &amp; 6'!$A$2:$O$2221,11,FALSE)</f>
        <v>0</v>
      </c>
      <c r="T1349" s="26">
        <f>VLOOKUP($A$2:$A$2221,'[2]Customer Answer 5 &amp; 6'!$A$2:$O$2221,12,FALSE)</f>
        <v>1</v>
      </c>
      <c r="U1349" s="26">
        <f>VLOOKUP($A$2:$A$2221,'[2]Customer Answer 5 &amp; 6'!$A$2:$O$2221,13,FALSE)</f>
        <v>0</v>
      </c>
      <c r="V1349" s="26">
        <f>VLOOKUP($A$2:$A$2221,'[2]Customer Answer 5 &amp; 6'!$A$2:$O$2221,14,FALSE)</f>
        <v>0</v>
      </c>
      <c r="W1349" s="27" t="str">
        <f>VLOOKUP($A$2:$A$2221,'[2]Customer Answer 5 &amp; 6'!$A$2:$O$2221,15,FALSE)</f>
        <v>California</v>
      </c>
      <c r="X1349" s="21">
        <f>VLOOKUP($A$2:$A$2221,'[2]Sales Answer 1 &amp; 2'!$A$2:$N$2221,3,FALSE)</f>
        <v>911</v>
      </c>
      <c r="Y1349" s="21">
        <f>VLOOKUP($A$2:$A$2221,'[2]Sales Answer 1 &amp; 2'!$A$2:$N$2221,4,FALSE)</f>
        <v>144</v>
      </c>
      <c r="Z1349" s="21">
        <f>VLOOKUP($A$2:$A$2221,'[2]Sales Answer 1 &amp; 2'!$A$2:$N$2221,5,FALSE)</f>
        <v>1933</v>
      </c>
      <c r="AA1349" s="21">
        <f>VLOOKUP($A$2:$A$2221,'[2]Sales Answer 1 &amp; 2'!$A$2:$N$2221,6,FALSE)</f>
        <v>81</v>
      </c>
      <c r="AB1349" s="21">
        <f>VLOOKUP($A$2:$A$2221,'[2]Sales Answer 1 &amp; 2'!$A$2:$N$2221,7,FALSE)</f>
        <v>35</v>
      </c>
    </row>
    <row r="1350" spans="1:28" ht="15" thickBot="1" x14ac:dyDescent="0.35">
      <c r="A1350" s="12">
        <v>1115</v>
      </c>
      <c r="B1350" s="13">
        <v>0</v>
      </c>
      <c r="C1350" s="13">
        <v>0</v>
      </c>
      <c r="D1350" s="13">
        <v>0</v>
      </c>
      <c r="E1350" s="13">
        <v>0</v>
      </c>
      <c r="F1350" s="13">
        <v>0</v>
      </c>
      <c r="G1350" s="13">
        <v>0</v>
      </c>
      <c r="H1350" s="13">
        <v>0</v>
      </c>
      <c r="I1350" s="14">
        <v>43735</v>
      </c>
      <c r="J1350" s="22">
        <f>VLOOKUP($A$2:$A$2221,'[2]Customer Answer 5 &amp; 6'!$A$2:$O$2221,2,FALSE)</f>
        <v>130992</v>
      </c>
      <c r="K1350" s="23">
        <f>VLOOKUP($A$2:$A$2221,'[2]Customer Answer 5 &amp; 6'!$A$2:$O$2221,3,FALSE)</f>
        <v>1</v>
      </c>
      <c r="L1350" s="24">
        <f>VLOOKUP($A$2:$A$2221,'[2]Customer Answer 5 &amp; 6'!$A$2:$O$2221,4,FALSE)</f>
        <v>0</v>
      </c>
      <c r="M1350" s="25">
        <f>VLOOKUP($A$2:$A$2221,'[2]Customer Answer 5 &amp; 6'!$A$2:$O$2221,5,FALSE)</f>
        <v>44</v>
      </c>
      <c r="N1350">
        <f>VLOOKUP($A$2:$A$2221,'[2]Customer Answer 5 &amp; 6'!$A$2:$O$2221,6,FALSE)</f>
        <v>1</v>
      </c>
      <c r="O1350">
        <f>VLOOKUP($A$2:$A$2221,'[2]Customer Answer 5 &amp; 6'!$A$2:$O$2221,7,FALSE)</f>
        <v>0</v>
      </c>
      <c r="P1350">
        <f>VLOOKUP($A$2:$A$2221,'[2]Customer Answer 5 &amp; 6'!$A$2:$O$2221,8,FALSE)</f>
        <v>0</v>
      </c>
      <c r="Q1350">
        <f>VLOOKUP($A$2:$A$2221,'[2]Customer Answer 5 &amp; 6'!$A$2:$O$2221,9,FALSE)</f>
        <v>0</v>
      </c>
      <c r="R1350">
        <f>VLOOKUP($A$2:$A$2221,'[2]Customer Answer 5 &amp; 6'!$A$2:$O$2221,10,FALSE)</f>
        <v>0</v>
      </c>
      <c r="S1350" s="26">
        <f>VLOOKUP($A$2:$A$2221,'[2]Customer Answer 5 &amp; 6'!$A$2:$O$2221,11,FALSE)</f>
        <v>0</v>
      </c>
      <c r="T1350" s="26">
        <f>VLOOKUP($A$2:$A$2221,'[2]Customer Answer 5 &amp; 6'!$A$2:$O$2221,12,FALSE)</f>
        <v>1</v>
      </c>
      <c r="U1350" s="26">
        <f>VLOOKUP($A$2:$A$2221,'[2]Customer Answer 5 &amp; 6'!$A$2:$O$2221,13,FALSE)</f>
        <v>0</v>
      </c>
      <c r="V1350" s="26">
        <f>VLOOKUP($A$2:$A$2221,'[2]Customer Answer 5 &amp; 6'!$A$2:$O$2221,14,FALSE)</f>
        <v>0</v>
      </c>
      <c r="W1350" s="27" t="str">
        <f>VLOOKUP($A$2:$A$2221,'[2]Customer Answer 5 &amp; 6'!$A$2:$O$2221,15,FALSE)</f>
        <v>California</v>
      </c>
      <c r="X1350" s="21">
        <f>VLOOKUP($A$2:$A$2221,'[2]Sales Answer 1 &amp; 2'!$A$2:$N$2221,3,FALSE)</f>
        <v>72</v>
      </c>
      <c r="Y1350" s="21">
        <f>VLOOKUP($A$2:$A$2221,'[2]Sales Answer 1 &amp; 2'!$A$2:$N$2221,4,FALSE)</f>
        <v>0</v>
      </c>
      <c r="Z1350" s="21">
        <f>VLOOKUP($A$2:$A$2221,'[2]Sales Answer 1 &amp; 2'!$A$2:$N$2221,5,FALSE)</f>
        <v>59</v>
      </c>
      <c r="AA1350" s="21">
        <f>VLOOKUP($A$2:$A$2221,'[2]Sales Answer 1 &amp; 2'!$A$2:$N$2221,6,FALSE)</f>
        <v>30</v>
      </c>
      <c r="AB1350" s="21">
        <f>VLOOKUP($A$2:$A$2221,'[2]Sales Answer 1 &amp; 2'!$A$2:$N$2221,7,FALSE)</f>
        <v>13</v>
      </c>
    </row>
    <row r="1351" spans="1:28" ht="15" thickBot="1" x14ac:dyDescent="0.35">
      <c r="A1351" s="12">
        <v>2060</v>
      </c>
      <c r="B1351" s="13">
        <v>0</v>
      </c>
      <c r="C1351" s="13">
        <v>0</v>
      </c>
      <c r="D1351" s="13">
        <v>0</v>
      </c>
      <c r="E1351" s="13">
        <v>0</v>
      </c>
      <c r="F1351" s="13">
        <v>0</v>
      </c>
      <c r="G1351" s="13">
        <v>0</v>
      </c>
      <c r="H1351" s="13">
        <v>0</v>
      </c>
      <c r="I1351" s="14">
        <v>43735</v>
      </c>
      <c r="J1351" s="22">
        <f>VLOOKUP($A$2:$A$2221,'[2]Customer Answer 5 &amp; 6'!$A$2:$O$2221,2,FALSE)</f>
        <v>141014</v>
      </c>
      <c r="K1351" s="23">
        <f>VLOOKUP($A$2:$A$2221,'[2]Customer Answer 5 &amp; 6'!$A$2:$O$2221,3,FALSE)</f>
        <v>1</v>
      </c>
      <c r="L1351" s="24">
        <f>VLOOKUP($A$2:$A$2221,'[2]Customer Answer 5 &amp; 6'!$A$2:$O$2221,4,FALSE)</f>
        <v>0</v>
      </c>
      <c r="M1351" s="25">
        <f>VLOOKUP($A$2:$A$2221,'[2]Customer Answer 5 &amp; 6'!$A$2:$O$2221,5,FALSE)</f>
        <v>42</v>
      </c>
      <c r="N1351">
        <f>VLOOKUP($A$2:$A$2221,'[2]Customer Answer 5 &amp; 6'!$A$2:$O$2221,6,FALSE)</f>
        <v>0</v>
      </c>
      <c r="O1351">
        <f>VLOOKUP($A$2:$A$2221,'[2]Customer Answer 5 &amp; 6'!$A$2:$O$2221,7,FALSE)</f>
        <v>1</v>
      </c>
      <c r="P1351">
        <f>VLOOKUP($A$2:$A$2221,'[2]Customer Answer 5 &amp; 6'!$A$2:$O$2221,8,FALSE)</f>
        <v>0</v>
      </c>
      <c r="Q1351">
        <f>VLOOKUP($A$2:$A$2221,'[2]Customer Answer 5 &amp; 6'!$A$2:$O$2221,9,FALSE)</f>
        <v>0</v>
      </c>
      <c r="R1351">
        <f>VLOOKUP($A$2:$A$2221,'[2]Customer Answer 5 &amp; 6'!$A$2:$O$2221,10,FALSE)</f>
        <v>0</v>
      </c>
      <c r="S1351" s="26">
        <f>VLOOKUP($A$2:$A$2221,'[2]Customer Answer 5 &amp; 6'!$A$2:$O$2221,11,FALSE)</f>
        <v>0</v>
      </c>
      <c r="T1351" s="26">
        <f>VLOOKUP($A$2:$A$2221,'[2]Customer Answer 5 &amp; 6'!$A$2:$O$2221,12,FALSE)</f>
        <v>0</v>
      </c>
      <c r="U1351" s="26">
        <f>VLOOKUP($A$2:$A$2221,'[2]Customer Answer 5 &amp; 6'!$A$2:$O$2221,13,FALSE)</f>
        <v>0</v>
      </c>
      <c r="V1351" s="26">
        <f>VLOOKUP($A$2:$A$2221,'[2]Customer Answer 5 &amp; 6'!$A$2:$O$2221,14,FALSE)</f>
        <v>1</v>
      </c>
      <c r="W1351" s="27" t="str">
        <f>VLOOKUP($A$2:$A$2221,'[2]Customer Answer 5 &amp; 6'!$A$2:$O$2221,15,FALSE)</f>
        <v>New York</v>
      </c>
      <c r="X1351" s="21">
        <f>VLOOKUP($A$2:$A$2221,'[2]Sales Answer 1 &amp; 2'!$A$2:$N$2221,3,FALSE)</f>
        <v>24</v>
      </c>
      <c r="Y1351" s="21">
        <f>VLOOKUP($A$2:$A$2221,'[2]Sales Answer 1 &amp; 2'!$A$2:$N$2221,4,FALSE)</f>
        <v>7</v>
      </c>
      <c r="Z1351" s="21">
        <f>VLOOKUP($A$2:$A$2221,'[2]Sales Answer 1 &amp; 2'!$A$2:$N$2221,5,FALSE)</f>
        <v>21</v>
      </c>
      <c r="AA1351" s="21">
        <f>VLOOKUP($A$2:$A$2221,'[2]Sales Answer 1 &amp; 2'!$A$2:$N$2221,6,FALSE)</f>
        <v>7</v>
      </c>
      <c r="AB1351" s="21">
        <f>VLOOKUP($A$2:$A$2221,'[2]Sales Answer 1 &amp; 2'!$A$2:$N$2221,7,FALSE)</f>
        <v>0</v>
      </c>
    </row>
    <row r="1352" spans="1:28" ht="15" thickBot="1" x14ac:dyDescent="0.35">
      <c r="A1352" s="12">
        <v>2175</v>
      </c>
      <c r="B1352" s="13">
        <v>0</v>
      </c>
      <c r="C1352" s="13">
        <v>0</v>
      </c>
      <c r="D1352" s="13">
        <v>0</v>
      </c>
      <c r="E1352" s="13">
        <v>0</v>
      </c>
      <c r="F1352" s="13">
        <v>0</v>
      </c>
      <c r="G1352" s="13">
        <v>0</v>
      </c>
      <c r="H1352" s="13">
        <v>0</v>
      </c>
      <c r="I1352" s="14">
        <v>43735</v>
      </c>
      <c r="J1352" s="22">
        <f>VLOOKUP($A$2:$A$2221,'[2]Customer Answer 5 &amp; 6'!$A$2:$O$2221,2,FALSE)</f>
        <v>143641</v>
      </c>
      <c r="K1352" s="23">
        <f>VLOOKUP($A$2:$A$2221,'[2]Customer Answer 5 &amp; 6'!$A$2:$O$2221,3,FALSE)</f>
        <v>1</v>
      </c>
      <c r="L1352" s="24">
        <f>VLOOKUP($A$2:$A$2221,'[2]Customer Answer 5 &amp; 6'!$A$2:$O$2221,4,FALSE)</f>
        <v>1</v>
      </c>
      <c r="M1352" s="25">
        <f>VLOOKUP($A$2:$A$2221,'[2]Customer Answer 5 &amp; 6'!$A$2:$O$2221,5,FALSE)</f>
        <v>51</v>
      </c>
      <c r="N1352">
        <f>VLOOKUP($A$2:$A$2221,'[2]Customer Answer 5 &amp; 6'!$A$2:$O$2221,6,FALSE)</f>
        <v>0</v>
      </c>
      <c r="O1352">
        <f>VLOOKUP($A$2:$A$2221,'[2]Customer Answer 5 &amp; 6'!$A$2:$O$2221,7,FALSE)</f>
        <v>1</v>
      </c>
      <c r="P1352">
        <f>VLOOKUP($A$2:$A$2221,'[2]Customer Answer 5 &amp; 6'!$A$2:$O$2221,8,FALSE)</f>
        <v>0</v>
      </c>
      <c r="Q1352">
        <f>VLOOKUP($A$2:$A$2221,'[2]Customer Answer 5 &amp; 6'!$A$2:$O$2221,9,FALSE)</f>
        <v>0</v>
      </c>
      <c r="R1352">
        <f>VLOOKUP($A$2:$A$2221,'[2]Customer Answer 5 &amp; 6'!$A$2:$O$2221,10,FALSE)</f>
        <v>0</v>
      </c>
      <c r="S1352" s="26">
        <f>VLOOKUP($A$2:$A$2221,'[2]Customer Answer 5 &amp; 6'!$A$2:$O$2221,11,FALSE)</f>
        <v>0</v>
      </c>
      <c r="T1352" s="26">
        <f>VLOOKUP($A$2:$A$2221,'[2]Customer Answer 5 &amp; 6'!$A$2:$O$2221,12,FALSE)</f>
        <v>0</v>
      </c>
      <c r="U1352" s="26">
        <f>VLOOKUP($A$2:$A$2221,'[2]Customer Answer 5 &amp; 6'!$A$2:$O$2221,13,FALSE)</f>
        <v>1</v>
      </c>
      <c r="V1352" s="26">
        <f>VLOOKUP($A$2:$A$2221,'[2]Customer Answer 5 &amp; 6'!$A$2:$O$2221,14,FALSE)</f>
        <v>0</v>
      </c>
      <c r="W1352" s="27" t="str">
        <f>VLOOKUP($A$2:$A$2221,'[2]Customer Answer 5 &amp; 6'!$A$2:$O$2221,15,FALSE)</f>
        <v>Texas</v>
      </c>
      <c r="X1352" s="21">
        <f>VLOOKUP($A$2:$A$2221,'[2]Sales Answer 1 &amp; 2'!$A$2:$N$2221,3,FALSE)</f>
        <v>188</v>
      </c>
      <c r="Y1352" s="21">
        <f>VLOOKUP($A$2:$A$2221,'[2]Sales Answer 1 &amp; 2'!$A$2:$N$2221,4,FALSE)</f>
        <v>7</v>
      </c>
      <c r="Z1352" s="21">
        <f>VLOOKUP($A$2:$A$2221,'[2]Sales Answer 1 &amp; 2'!$A$2:$N$2221,5,FALSE)</f>
        <v>168</v>
      </c>
      <c r="AA1352" s="21">
        <f>VLOOKUP($A$2:$A$2221,'[2]Sales Answer 1 &amp; 2'!$A$2:$N$2221,6,FALSE)</f>
        <v>13</v>
      </c>
      <c r="AB1352" s="21">
        <f>VLOOKUP($A$2:$A$2221,'[2]Sales Answer 1 &amp; 2'!$A$2:$N$2221,7,FALSE)</f>
        <v>7</v>
      </c>
    </row>
    <row r="1353" spans="1:28" ht="15" thickBot="1" x14ac:dyDescent="0.35">
      <c r="A1353" s="12">
        <v>2300</v>
      </c>
      <c r="B1353" s="13">
        <v>0</v>
      </c>
      <c r="C1353" s="13">
        <v>0</v>
      </c>
      <c r="D1353" s="13">
        <v>0</v>
      </c>
      <c r="E1353" s="13">
        <v>0</v>
      </c>
      <c r="F1353" s="13">
        <v>0</v>
      </c>
      <c r="G1353" s="13">
        <v>0</v>
      </c>
      <c r="H1353" s="13">
        <v>0</v>
      </c>
      <c r="I1353" s="14">
        <v>43735</v>
      </c>
      <c r="J1353" s="22">
        <f>VLOOKUP($A$2:$A$2221,'[2]Customer Answer 5 &amp; 6'!$A$2:$O$2221,2,FALSE)</f>
        <v>181843</v>
      </c>
      <c r="K1353" s="23">
        <f>VLOOKUP($A$2:$A$2221,'[2]Customer Answer 5 &amp; 6'!$A$2:$O$2221,3,FALSE)</f>
        <v>0</v>
      </c>
      <c r="L1353" s="24">
        <f>VLOOKUP($A$2:$A$2221,'[2]Customer Answer 5 &amp; 6'!$A$2:$O$2221,4,FALSE)</f>
        <v>0</v>
      </c>
      <c r="M1353" s="25">
        <f>VLOOKUP($A$2:$A$2221,'[2]Customer Answer 5 &amp; 6'!$A$2:$O$2221,5,FALSE)</f>
        <v>60</v>
      </c>
      <c r="N1353">
        <f>VLOOKUP($A$2:$A$2221,'[2]Customer Answer 5 &amp; 6'!$A$2:$O$2221,6,FALSE)</f>
        <v>0</v>
      </c>
      <c r="O1353">
        <f>VLOOKUP($A$2:$A$2221,'[2]Customer Answer 5 &amp; 6'!$A$2:$O$2221,7,FALSE)</f>
        <v>1</v>
      </c>
      <c r="P1353">
        <f>VLOOKUP($A$2:$A$2221,'[2]Customer Answer 5 &amp; 6'!$A$2:$O$2221,8,FALSE)</f>
        <v>0</v>
      </c>
      <c r="Q1353">
        <f>VLOOKUP($A$2:$A$2221,'[2]Customer Answer 5 &amp; 6'!$A$2:$O$2221,9,FALSE)</f>
        <v>0</v>
      </c>
      <c r="R1353">
        <f>VLOOKUP($A$2:$A$2221,'[2]Customer Answer 5 &amp; 6'!$A$2:$O$2221,10,FALSE)</f>
        <v>0</v>
      </c>
      <c r="S1353" s="26">
        <f>VLOOKUP($A$2:$A$2221,'[2]Customer Answer 5 &amp; 6'!$A$2:$O$2221,11,FALSE)</f>
        <v>0</v>
      </c>
      <c r="T1353" s="26">
        <f>VLOOKUP($A$2:$A$2221,'[2]Customer Answer 5 &amp; 6'!$A$2:$O$2221,12,FALSE)</f>
        <v>0</v>
      </c>
      <c r="U1353" s="26">
        <f>VLOOKUP($A$2:$A$2221,'[2]Customer Answer 5 &amp; 6'!$A$2:$O$2221,13,FALSE)</f>
        <v>1</v>
      </c>
      <c r="V1353" s="26">
        <f>VLOOKUP($A$2:$A$2221,'[2]Customer Answer 5 &amp; 6'!$A$2:$O$2221,14,FALSE)</f>
        <v>0</v>
      </c>
      <c r="W1353" s="27" t="str">
        <f>VLOOKUP($A$2:$A$2221,'[2]Customer Answer 5 &amp; 6'!$A$2:$O$2221,15,FALSE)</f>
        <v>New York</v>
      </c>
      <c r="X1353" s="21">
        <f>VLOOKUP($A$2:$A$2221,'[2]Sales Answer 1 &amp; 2'!$A$2:$N$2221,3,FALSE)</f>
        <v>1731</v>
      </c>
      <c r="Y1353" s="21">
        <f>VLOOKUP($A$2:$A$2221,'[2]Sales Answer 1 &amp; 2'!$A$2:$N$2221,4,FALSE)</f>
        <v>191</v>
      </c>
      <c r="Z1353" s="21">
        <f>VLOOKUP($A$2:$A$2221,'[2]Sales Answer 1 &amp; 2'!$A$2:$N$2221,5,FALSE)</f>
        <v>1193</v>
      </c>
      <c r="AA1353" s="21">
        <f>VLOOKUP($A$2:$A$2221,'[2]Sales Answer 1 &amp; 2'!$A$2:$N$2221,6,FALSE)</f>
        <v>76</v>
      </c>
      <c r="AB1353" s="21">
        <f>VLOOKUP($A$2:$A$2221,'[2]Sales Answer 1 &amp; 2'!$A$2:$N$2221,7,FALSE)</f>
        <v>153</v>
      </c>
    </row>
    <row r="1354" spans="1:28" ht="15" thickBot="1" x14ac:dyDescent="0.35">
      <c r="A1354" s="12">
        <v>2336</v>
      </c>
      <c r="B1354" s="13">
        <v>1</v>
      </c>
      <c r="C1354" s="13">
        <v>0</v>
      </c>
      <c r="D1354" s="13">
        <v>0</v>
      </c>
      <c r="E1354" s="13">
        <v>0</v>
      </c>
      <c r="F1354" s="13">
        <v>0</v>
      </c>
      <c r="G1354" s="13">
        <v>0</v>
      </c>
      <c r="H1354" s="13">
        <v>0</v>
      </c>
      <c r="I1354" s="14">
        <v>43735</v>
      </c>
      <c r="J1354" s="22">
        <f>VLOOKUP($A$2:$A$2221,'[2]Customer Answer 5 &amp; 6'!$A$2:$O$2221,2,FALSE)</f>
        <v>138136</v>
      </c>
      <c r="K1354" s="23">
        <f>VLOOKUP($A$2:$A$2221,'[2]Customer Answer 5 &amp; 6'!$A$2:$O$2221,3,FALSE)</f>
        <v>1</v>
      </c>
      <c r="L1354" s="24">
        <f>VLOOKUP($A$2:$A$2221,'[2]Customer Answer 5 &amp; 6'!$A$2:$O$2221,4,FALSE)</f>
        <v>0</v>
      </c>
      <c r="M1354" s="25">
        <f>VLOOKUP($A$2:$A$2221,'[2]Customer Answer 5 &amp; 6'!$A$2:$O$2221,5,FALSE)</f>
        <v>42</v>
      </c>
      <c r="N1354">
        <f>VLOOKUP($A$2:$A$2221,'[2]Customer Answer 5 &amp; 6'!$A$2:$O$2221,6,FALSE)</f>
        <v>0</v>
      </c>
      <c r="O1354">
        <f>VLOOKUP($A$2:$A$2221,'[2]Customer Answer 5 &amp; 6'!$A$2:$O$2221,7,FALSE)</f>
        <v>1</v>
      </c>
      <c r="P1354">
        <f>VLOOKUP($A$2:$A$2221,'[2]Customer Answer 5 &amp; 6'!$A$2:$O$2221,8,FALSE)</f>
        <v>0</v>
      </c>
      <c r="Q1354">
        <f>VLOOKUP($A$2:$A$2221,'[2]Customer Answer 5 &amp; 6'!$A$2:$O$2221,9,FALSE)</f>
        <v>0</v>
      </c>
      <c r="R1354">
        <f>VLOOKUP($A$2:$A$2221,'[2]Customer Answer 5 &amp; 6'!$A$2:$O$2221,10,FALSE)</f>
        <v>0</v>
      </c>
      <c r="S1354" s="26">
        <f>VLOOKUP($A$2:$A$2221,'[2]Customer Answer 5 &amp; 6'!$A$2:$O$2221,11,FALSE)</f>
        <v>0</v>
      </c>
      <c r="T1354" s="26">
        <f>VLOOKUP($A$2:$A$2221,'[2]Customer Answer 5 &amp; 6'!$A$2:$O$2221,12,FALSE)</f>
        <v>1</v>
      </c>
      <c r="U1354" s="26">
        <f>VLOOKUP($A$2:$A$2221,'[2]Customer Answer 5 &amp; 6'!$A$2:$O$2221,13,FALSE)</f>
        <v>0</v>
      </c>
      <c r="V1354" s="26">
        <f>VLOOKUP($A$2:$A$2221,'[2]Customer Answer 5 &amp; 6'!$A$2:$O$2221,14,FALSE)</f>
        <v>0</v>
      </c>
      <c r="W1354" s="27" t="str">
        <f>VLOOKUP($A$2:$A$2221,'[2]Customer Answer 5 &amp; 6'!$A$2:$O$2221,15,FALSE)</f>
        <v>New York</v>
      </c>
      <c r="X1354" s="21">
        <f>VLOOKUP($A$2:$A$2221,'[2]Sales Answer 1 &amp; 2'!$A$2:$N$2221,3,FALSE)</f>
        <v>29</v>
      </c>
      <c r="Y1354" s="21">
        <f>VLOOKUP($A$2:$A$2221,'[2]Sales Answer 1 &amp; 2'!$A$2:$N$2221,4,FALSE)</f>
        <v>54</v>
      </c>
      <c r="Z1354" s="21">
        <f>VLOOKUP($A$2:$A$2221,'[2]Sales Answer 1 &amp; 2'!$A$2:$N$2221,5,FALSE)</f>
        <v>98</v>
      </c>
      <c r="AA1354" s="21">
        <f>VLOOKUP($A$2:$A$2221,'[2]Sales Answer 1 &amp; 2'!$A$2:$N$2221,6,FALSE)</f>
        <v>0</v>
      </c>
      <c r="AB1354" s="21">
        <f>VLOOKUP($A$2:$A$2221,'[2]Sales Answer 1 &amp; 2'!$A$2:$N$2221,7,FALSE)</f>
        <v>72</v>
      </c>
    </row>
    <row r="1355" spans="1:28" ht="15" thickBot="1" x14ac:dyDescent="0.35">
      <c r="A1355" s="12">
        <v>3099</v>
      </c>
      <c r="B1355" s="13">
        <v>0</v>
      </c>
      <c r="C1355" s="13">
        <v>0</v>
      </c>
      <c r="D1355" s="13">
        <v>0</v>
      </c>
      <c r="E1355" s="13">
        <v>0</v>
      </c>
      <c r="F1355" s="13">
        <v>0</v>
      </c>
      <c r="G1355" s="13">
        <v>0</v>
      </c>
      <c r="H1355" s="13">
        <v>0</v>
      </c>
      <c r="I1355" s="14">
        <v>43735</v>
      </c>
      <c r="J1355" s="22">
        <f>VLOOKUP($A$2:$A$2221,'[2]Customer Answer 5 &amp; 6'!$A$2:$O$2221,2,FALSE)</f>
        <v>130992</v>
      </c>
      <c r="K1355" s="23">
        <f>VLOOKUP($A$2:$A$2221,'[2]Customer Answer 5 &amp; 6'!$A$2:$O$2221,3,FALSE)</f>
        <v>1</v>
      </c>
      <c r="L1355" s="24">
        <f>VLOOKUP($A$2:$A$2221,'[2]Customer Answer 5 &amp; 6'!$A$2:$O$2221,4,FALSE)</f>
        <v>0</v>
      </c>
      <c r="M1355" s="25">
        <f>VLOOKUP($A$2:$A$2221,'[2]Customer Answer 5 &amp; 6'!$A$2:$O$2221,5,FALSE)</f>
        <v>44</v>
      </c>
      <c r="N1355">
        <f>VLOOKUP($A$2:$A$2221,'[2]Customer Answer 5 &amp; 6'!$A$2:$O$2221,6,FALSE)</f>
        <v>1</v>
      </c>
      <c r="O1355">
        <f>VLOOKUP($A$2:$A$2221,'[2]Customer Answer 5 &amp; 6'!$A$2:$O$2221,7,FALSE)</f>
        <v>0</v>
      </c>
      <c r="P1355">
        <f>VLOOKUP($A$2:$A$2221,'[2]Customer Answer 5 &amp; 6'!$A$2:$O$2221,8,FALSE)</f>
        <v>0</v>
      </c>
      <c r="Q1355">
        <f>VLOOKUP($A$2:$A$2221,'[2]Customer Answer 5 &amp; 6'!$A$2:$O$2221,9,FALSE)</f>
        <v>0</v>
      </c>
      <c r="R1355">
        <f>VLOOKUP($A$2:$A$2221,'[2]Customer Answer 5 &amp; 6'!$A$2:$O$2221,10,FALSE)</f>
        <v>0</v>
      </c>
      <c r="S1355" s="26">
        <f>VLOOKUP($A$2:$A$2221,'[2]Customer Answer 5 &amp; 6'!$A$2:$O$2221,11,FALSE)</f>
        <v>0</v>
      </c>
      <c r="T1355" s="26">
        <f>VLOOKUP($A$2:$A$2221,'[2]Customer Answer 5 &amp; 6'!$A$2:$O$2221,12,FALSE)</f>
        <v>1</v>
      </c>
      <c r="U1355" s="26">
        <f>VLOOKUP($A$2:$A$2221,'[2]Customer Answer 5 &amp; 6'!$A$2:$O$2221,13,FALSE)</f>
        <v>0</v>
      </c>
      <c r="V1355" s="26">
        <f>VLOOKUP($A$2:$A$2221,'[2]Customer Answer 5 &amp; 6'!$A$2:$O$2221,14,FALSE)</f>
        <v>0</v>
      </c>
      <c r="W1355" s="27" t="str">
        <f>VLOOKUP($A$2:$A$2221,'[2]Customer Answer 5 &amp; 6'!$A$2:$O$2221,15,FALSE)</f>
        <v>Texas</v>
      </c>
      <c r="X1355" s="21">
        <f>VLOOKUP($A$2:$A$2221,'[2]Sales Answer 1 &amp; 2'!$A$2:$N$2221,3,FALSE)</f>
        <v>72</v>
      </c>
      <c r="Y1355" s="21">
        <f>VLOOKUP($A$2:$A$2221,'[2]Sales Answer 1 &amp; 2'!$A$2:$N$2221,4,FALSE)</f>
        <v>0</v>
      </c>
      <c r="Z1355" s="21">
        <f>VLOOKUP($A$2:$A$2221,'[2]Sales Answer 1 &amp; 2'!$A$2:$N$2221,5,FALSE)</f>
        <v>59</v>
      </c>
      <c r="AA1355" s="21">
        <f>VLOOKUP($A$2:$A$2221,'[2]Sales Answer 1 &amp; 2'!$A$2:$N$2221,6,FALSE)</f>
        <v>30</v>
      </c>
      <c r="AB1355" s="21">
        <f>VLOOKUP($A$2:$A$2221,'[2]Sales Answer 1 &amp; 2'!$A$2:$N$2221,7,FALSE)</f>
        <v>13</v>
      </c>
    </row>
    <row r="1356" spans="1:28" ht="15" thickBot="1" x14ac:dyDescent="0.35">
      <c r="A1356" s="12">
        <v>1118</v>
      </c>
      <c r="B1356" s="13">
        <v>0</v>
      </c>
      <c r="C1356" s="13">
        <v>0</v>
      </c>
      <c r="D1356" s="13">
        <v>0</v>
      </c>
      <c r="E1356" s="13">
        <v>0</v>
      </c>
      <c r="F1356" s="13">
        <v>0</v>
      </c>
      <c r="G1356" s="13">
        <v>0</v>
      </c>
      <c r="H1356" s="13">
        <v>1</v>
      </c>
      <c r="I1356" s="14">
        <v>43734</v>
      </c>
      <c r="J1356" s="22">
        <f>VLOOKUP($A$2:$A$2221,'[2]Customer Answer 5 &amp; 6'!$A$2:$O$2221,2,FALSE)</f>
        <v>179607</v>
      </c>
      <c r="K1356" s="23">
        <f>VLOOKUP($A$2:$A$2221,'[2]Customer Answer 5 &amp; 6'!$A$2:$O$2221,3,FALSE)</f>
        <v>0</v>
      </c>
      <c r="L1356" s="24">
        <f>VLOOKUP($A$2:$A$2221,'[2]Customer Answer 5 &amp; 6'!$A$2:$O$2221,4,FALSE)</f>
        <v>0</v>
      </c>
      <c r="M1356" s="25">
        <f>VLOOKUP($A$2:$A$2221,'[2]Customer Answer 5 &amp; 6'!$A$2:$O$2221,5,FALSE)</f>
        <v>36</v>
      </c>
      <c r="N1356">
        <f>VLOOKUP($A$2:$A$2221,'[2]Customer Answer 5 &amp; 6'!$A$2:$O$2221,6,FALSE)</f>
        <v>0</v>
      </c>
      <c r="O1356">
        <f>VLOOKUP($A$2:$A$2221,'[2]Customer Answer 5 &amp; 6'!$A$2:$O$2221,7,FALSE)</f>
        <v>0</v>
      </c>
      <c r="P1356">
        <f>VLOOKUP($A$2:$A$2221,'[2]Customer Answer 5 &amp; 6'!$A$2:$O$2221,8,FALSE)</f>
        <v>1</v>
      </c>
      <c r="Q1356">
        <f>VLOOKUP($A$2:$A$2221,'[2]Customer Answer 5 &amp; 6'!$A$2:$O$2221,9,FALSE)</f>
        <v>0</v>
      </c>
      <c r="R1356">
        <f>VLOOKUP($A$2:$A$2221,'[2]Customer Answer 5 &amp; 6'!$A$2:$O$2221,10,FALSE)</f>
        <v>0</v>
      </c>
      <c r="S1356" s="26">
        <f>VLOOKUP($A$2:$A$2221,'[2]Customer Answer 5 &amp; 6'!$A$2:$O$2221,11,FALSE)</f>
        <v>0</v>
      </c>
      <c r="T1356" s="26">
        <f>VLOOKUP($A$2:$A$2221,'[2]Customer Answer 5 &amp; 6'!$A$2:$O$2221,12,FALSE)</f>
        <v>1</v>
      </c>
      <c r="U1356" s="26">
        <f>VLOOKUP($A$2:$A$2221,'[2]Customer Answer 5 &amp; 6'!$A$2:$O$2221,13,FALSE)</f>
        <v>0</v>
      </c>
      <c r="V1356" s="26">
        <f>VLOOKUP($A$2:$A$2221,'[2]Customer Answer 5 &amp; 6'!$A$2:$O$2221,14,FALSE)</f>
        <v>0</v>
      </c>
      <c r="W1356" s="27" t="str">
        <f>VLOOKUP($A$2:$A$2221,'[2]Customer Answer 5 &amp; 6'!$A$2:$O$2221,15,FALSE)</f>
        <v>New York</v>
      </c>
      <c r="X1356" s="21">
        <f>VLOOKUP($A$2:$A$2221,'[2]Sales Answer 1 &amp; 2'!$A$2:$N$2221,3,FALSE)</f>
        <v>1015</v>
      </c>
      <c r="Y1356" s="21">
        <f>VLOOKUP($A$2:$A$2221,'[2]Sales Answer 1 &amp; 2'!$A$2:$N$2221,4,FALSE)</f>
        <v>300</v>
      </c>
      <c r="Z1356" s="21">
        <f>VLOOKUP($A$2:$A$2221,'[2]Sales Answer 1 &amp; 2'!$A$2:$N$2221,5,FALSE)</f>
        <v>2146</v>
      </c>
      <c r="AA1356" s="21">
        <f>VLOOKUP($A$2:$A$2221,'[2]Sales Answer 1 &amp; 2'!$A$2:$N$2221,6,FALSE)</f>
        <v>390</v>
      </c>
      <c r="AB1356" s="21">
        <f>VLOOKUP($A$2:$A$2221,'[2]Sales Answer 1 &amp; 2'!$A$2:$N$2221,7,FALSE)</f>
        <v>0</v>
      </c>
    </row>
    <row r="1357" spans="1:28" ht="15" thickBot="1" x14ac:dyDescent="0.35">
      <c r="A1357" s="12">
        <v>1266</v>
      </c>
      <c r="B1357" s="13">
        <v>0</v>
      </c>
      <c r="C1357" s="13">
        <v>0</v>
      </c>
      <c r="D1357" s="13">
        <v>0</v>
      </c>
      <c r="E1357" s="13">
        <v>0</v>
      </c>
      <c r="F1357" s="13">
        <v>0</v>
      </c>
      <c r="G1357" s="13">
        <v>0</v>
      </c>
      <c r="H1357" s="13">
        <v>0</v>
      </c>
      <c r="I1357" s="14">
        <v>43734</v>
      </c>
      <c r="J1357" s="22">
        <f>VLOOKUP($A$2:$A$2221,'[2]Customer Answer 5 &amp; 6'!$A$2:$O$2221,2,FALSE)</f>
        <v>163841</v>
      </c>
      <c r="K1357" s="23">
        <f>VLOOKUP($A$2:$A$2221,'[2]Customer Answer 5 &amp; 6'!$A$2:$O$2221,3,FALSE)</f>
        <v>0</v>
      </c>
      <c r="L1357" s="24">
        <f>VLOOKUP($A$2:$A$2221,'[2]Customer Answer 5 &amp; 6'!$A$2:$O$2221,4,FALSE)</f>
        <v>1</v>
      </c>
      <c r="M1357" s="25">
        <f>VLOOKUP($A$2:$A$2221,'[2]Customer Answer 5 &amp; 6'!$A$2:$O$2221,5,FALSE)</f>
        <v>52</v>
      </c>
      <c r="N1357">
        <f>VLOOKUP($A$2:$A$2221,'[2]Customer Answer 5 &amp; 6'!$A$2:$O$2221,6,FALSE)</f>
        <v>1</v>
      </c>
      <c r="O1357">
        <f>VLOOKUP($A$2:$A$2221,'[2]Customer Answer 5 &amp; 6'!$A$2:$O$2221,7,FALSE)</f>
        <v>0</v>
      </c>
      <c r="P1357">
        <f>VLOOKUP($A$2:$A$2221,'[2]Customer Answer 5 &amp; 6'!$A$2:$O$2221,8,FALSE)</f>
        <v>0</v>
      </c>
      <c r="Q1357">
        <f>VLOOKUP($A$2:$A$2221,'[2]Customer Answer 5 &amp; 6'!$A$2:$O$2221,9,FALSE)</f>
        <v>0</v>
      </c>
      <c r="R1357">
        <f>VLOOKUP($A$2:$A$2221,'[2]Customer Answer 5 &amp; 6'!$A$2:$O$2221,10,FALSE)</f>
        <v>0</v>
      </c>
      <c r="S1357" s="26">
        <f>VLOOKUP($A$2:$A$2221,'[2]Customer Answer 5 &amp; 6'!$A$2:$O$2221,11,FALSE)</f>
        <v>0</v>
      </c>
      <c r="T1357" s="26">
        <f>VLOOKUP($A$2:$A$2221,'[2]Customer Answer 5 &amp; 6'!$A$2:$O$2221,12,FALSE)</f>
        <v>0</v>
      </c>
      <c r="U1357" s="26">
        <f>VLOOKUP($A$2:$A$2221,'[2]Customer Answer 5 &amp; 6'!$A$2:$O$2221,13,FALSE)</f>
        <v>1</v>
      </c>
      <c r="V1357" s="26">
        <f>VLOOKUP($A$2:$A$2221,'[2]Customer Answer 5 &amp; 6'!$A$2:$O$2221,14,FALSE)</f>
        <v>0</v>
      </c>
      <c r="W1357" s="27" t="str">
        <f>VLOOKUP($A$2:$A$2221,'[2]Customer Answer 5 &amp; 6'!$A$2:$O$2221,15,FALSE)</f>
        <v>Florida</v>
      </c>
      <c r="X1357" s="21">
        <f>VLOOKUP($A$2:$A$2221,'[2]Sales Answer 1 &amp; 2'!$A$2:$N$2221,3,FALSE)</f>
        <v>1630</v>
      </c>
      <c r="Y1357" s="21">
        <f>VLOOKUP($A$2:$A$2221,'[2]Sales Answer 1 &amp; 2'!$A$2:$N$2221,4,FALSE)</f>
        <v>38</v>
      </c>
      <c r="Z1357" s="21">
        <f>VLOOKUP($A$2:$A$2221,'[2]Sales Answer 1 &amp; 2'!$A$2:$N$2221,5,FALSE)</f>
        <v>257</v>
      </c>
      <c r="AA1357" s="21">
        <f>VLOOKUP($A$2:$A$2221,'[2]Sales Answer 1 &amp; 2'!$A$2:$N$2221,6,FALSE)</f>
        <v>51</v>
      </c>
      <c r="AB1357" s="21">
        <f>VLOOKUP($A$2:$A$2221,'[2]Sales Answer 1 &amp; 2'!$A$2:$N$2221,7,FALSE)</f>
        <v>18</v>
      </c>
    </row>
    <row r="1358" spans="1:28" ht="15" thickBot="1" x14ac:dyDescent="0.35">
      <c r="A1358" s="12">
        <v>1481</v>
      </c>
      <c r="B1358" s="13">
        <v>0</v>
      </c>
      <c r="C1358" s="13">
        <v>0</v>
      </c>
      <c r="D1358" s="13">
        <v>0</v>
      </c>
      <c r="E1358" s="13">
        <v>0</v>
      </c>
      <c r="F1358" s="13">
        <v>0</v>
      </c>
      <c r="G1358" s="13">
        <v>0</v>
      </c>
      <c r="H1358" s="13">
        <v>0</v>
      </c>
      <c r="I1358" s="14">
        <v>43734</v>
      </c>
      <c r="J1358" s="22">
        <f>VLOOKUP($A$2:$A$2221,'[2]Customer Answer 5 &amp; 6'!$A$2:$O$2221,2,FALSE)</f>
        <v>178642</v>
      </c>
      <c r="K1358" s="23">
        <f>VLOOKUP($A$2:$A$2221,'[2]Customer Answer 5 &amp; 6'!$A$2:$O$2221,3,FALSE)</f>
        <v>0</v>
      </c>
      <c r="L1358" s="24">
        <f>VLOOKUP($A$2:$A$2221,'[2]Customer Answer 5 &amp; 6'!$A$2:$O$2221,4,FALSE)</f>
        <v>1</v>
      </c>
      <c r="M1358" s="25">
        <f>VLOOKUP($A$2:$A$2221,'[2]Customer Answer 5 &amp; 6'!$A$2:$O$2221,5,FALSE)</f>
        <v>49</v>
      </c>
      <c r="N1358">
        <f>VLOOKUP($A$2:$A$2221,'[2]Customer Answer 5 &amp; 6'!$A$2:$O$2221,6,FALSE)</f>
        <v>0</v>
      </c>
      <c r="O1358">
        <f>VLOOKUP($A$2:$A$2221,'[2]Customer Answer 5 &amp; 6'!$A$2:$O$2221,7,FALSE)</f>
        <v>0</v>
      </c>
      <c r="P1358">
        <f>VLOOKUP($A$2:$A$2221,'[2]Customer Answer 5 &amp; 6'!$A$2:$O$2221,8,FALSE)</f>
        <v>0</v>
      </c>
      <c r="Q1358">
        <f>VLOOKUP($A$2:$A$2221,'[2]Customer Answer 5 &amp; 6'!$A$2:$O$2221,9,FALSE)</f>
        <v>1</v>
      </c>
      <c r="R1358">
        <f>VLOOKUP($A$2:$A$2221,'[2]Customer Answer 5 &amp; 6'!$A$2:$O$2221,10,FALSE)</f>
        <v>0</v>
      </c>
      <c r="S1358" s="26">
        <f>VLOOKUP($A$2:$A$2221,'[2]Customer Answer 5 &amp; 6'!$A$2:$O$2221,11,FALSE)</f>
        <v>0</v>
      </c>
      <c r="T1358" s="26">
        <f>VLOOKUP($A$2:$A$2221,'[2]Customer Answer 5 &amp; 6'!$A$2:$O$2221,12,FALSE)</f>
        <v>0</v>
      </c>
      <c r="U1358" s="26">
        <f>VLOOKUP($A$2:$A$2221,'[2]Customer Answer 5 &amp; 6'!$A$2:$O$2221,13,FALSE)</f>
        <v>0</v>
      </c>
      <c r="V1358" s="26">
        <f>VLOOKUP($A$2:$A$2221,'[2]Customer Answer 5 &amp; 6'!$A$2:$O$2221,14,FALSE)</f>
        <v>1</v>
      </c>
      <c r="W1358" s="27" t="str">
        <f>VLOOKUP($A$2:$A$2221,'[2]Customer Answer 5 &amp; 6'!$A$2:$O$2221,15,FALSE)</f>
        <v>California</v>
      </c>
      <c r="X1358" s="21">
        <f>VLOOKUP($A$2:$A$2221,'[2]Sales Answer 1 &amp; 2'!$A$2:$N$2221,3,FALSE)</f>
        <v>3171</v>
      </c>
      <c r="Y1358" s="21">
        <f>VLOOKUP($A$2:$A$2221,'[2]Sales Answer 1 &amp; 2'!$A$2:$N$2221,4,FALSE)</f>
        <v>0</v>
      </c>
      <c r="Z1358" s="21">
        <f>VLOOKUP($A$2:$A$2221,'[2]Sales Answer 1 &amp; 2'!$A$2:$N$2221,5,FALSE)</f>
        <v>731</v>
      </c>
      <c r="AA1358" s="21">
        <f>VLOOKUP($A$2:$A$2221,'[2]Sales Answer 1 &amp; 2'!$A$2:$N$2221,6,FALSE)</f>
        <v>104</v>
      </c>
      <c r="AB1358" s="21">
        <f>VLOOKUP($A$2:$A$2221,'[2]Sales Answer 1 &amp; 2'!$A$2:$N$2221,7,FALSE)</f>
        <v>80</v>
      </c>
    </row>
    <row r="1359" spans="1:28" ht="15" thickBot="1" x14ac:dyDescent="0.35">
      <c r="A1359" s="12">
        <v>2176</v>
      </c>
      <c r="B1359" s="13">
        <v>0</v>
      </c>
      <c r="C1359" s="13">
        <v>0</v>
      </c>
      <c r="D1359" s="13">
        <v>0</v>
      </c>
      <c r="E1359" s="13">
        <v>0</v>
      </c>
      <c r="F1359" s="13">
        <v>0</v>
      </c>
      <c r="G1359" s="13">
        <v>0</v>
      </c>
      <c r="H1359" s="13">
        <v>0</v>
      </c>
      <c r="I1359" s="14">
        <v>43734</v>
      </c>
      <c r="J1359" s="22">
        <f>VLOOKUP($A$2:$A$2221,'[2]Customer Answer 5 &amp; 6'!$A$2:$O$2221,2,FALSE)</f>
        <v>163841</v>
      </c>
      <c r="K1359" s="23">
        <f>VLOOKUP($A$2:$A$2221,'[2]Customer Answer 5 &amp; 6'!$A$2:$O$2221,3,FALSE)</f>
        <v>0</v>
      </c>
      <c r="L1359" s="24">
        <f>VLOOKUP($A$2:$A$2221,'[2]Customer Answer 5 &amp; 6'!$A$2:$O$2221,4,FALSE)</f>
        <v>1</v>
      </c>
      <c r="M1359" s="25">
        <f>VLOOKUP($A$2:$A$2221,'[2]Customer Answer 5 &amp; 6'!$A$2:$O$2221,5,FALSE)</f>
        <v>52</v>
      </c>
      <c r="N1359">
        <f>VLOOKUP($A$2:$A$2221,'[2]Customer Answer 5 &amp; 6'!$A$2:$O$2221,6,FALSE)</f>
        <v>1</v>
      </c>
      <c r="O1359">
        <f>VLOOKUP($A$2:$A$2221,'[2]Customer Answer 5 &amp; 6'!$A$2:$O$2221,7,FALSE)</f>
        <v>0</v>
      </c>
      <c r="P1359">
        <f>VLOOKUP($A$2:$A$2221,'[2]Customer Answer 5 &amp; 6'!$A$2:$O$2221,8,FALSE)</f>
        <v>0</v>
      </c>
      <c r="Q1359">
        <f>VLOOKUP($A$2:$A$2221,'[2]Customer Answer 5 &amp; 6'!$A$2:$O$2221,9,FALSE)</f>
        <v>0</v>
      </c>
      <c r="R1359">
        <f>VLOOKUP($A$2:$A$2221,'[2]Customer Answer 5 &amp; 6'!$A$2:$O$2221,10,FALSE)</f>
        <v>0</v>
      </c>
      <c r="S1359" s="26">
        <f>VLOOKUP($A$2:$A$2221,'[2]Customer Answer 5 &amp; 6'!$A$2:$O$2221,11,FALSE)</f>
        <v>0</v>
      </c>
      <c r="T1359" s="26">
        <f>VLOOKUP($A$2:$A$2221,'[2]Customer Answer 5 &amp; 6'!$A$2:$O$2221,12,FALSE)</f>
        <v>0</v>
      </c>
      <c r="U1359" s="26">
        <f>VLOOKUP($A$2:$A$2221,'[2]Customer Answer 5 &amp; 6'!$A$2:$O$2221,13,FALSE)</f>
        <v>1</v>
      </c>
      <c r="V1359" s="26">
        <f>VLOOKUP($A$2:$A$2221,'[2]Customer Answer 5 &amp; 6'!$A$2:$O$2221,14,FALSE)</f>
        <v>0</v>
      </c>
      <c r="W1359" s="27" t="str">
        <f>VLOOKUP($A$2:$A$2221,'[2]Customer Answer 5 &amp; 6'!$A$2:$O$2221,15,FALSE)</f>
        <v>Other</v>
      </c>
      <c r="X1359" s="21">
        <f>VLOOKUP($A$2:$A$2221,'[2]Sales Answer 1 &amp; 2'!$A$2:$N$2221,3,FALSE)</f>
        <v>1630</v>
      </c>
      <c r="Y1359" s="21">
        <f>VLOOKUP($A$2:$A$2221,'[2]Sales Answer 1 &amp; 2'!$A$2:$N$2221,4,FALSE)</f>
        <v>38</v>
      </c>
      <c r="Z1359" s="21">
        <f>VLOOKUP($A$2:$A$2221,'[2]Sales Answer 1 &amp; 2'!$A$2:$N$2221,5,FALSE)</f>
        <v>257</v>
      </c>
      <c r="AA1359" s="21">
        <f>VLOOKUP($A$2:$A$2221,'[2]Sales Answer 1 &amp; 2'!$A$2:$N$2221,6,FALSE)</f>
        <v>51</v>
      </c>
      <c r="AB1359" s="21">
        <f>VLOOKUP($A$2:$A$2221,'[2]Sales Answer 1 &amp; 2'!$A$2:$N$2221,7,FALSE)</f>
        <v>18</v>
      </c>
    </row>
    <row r="1360" spans="1:28" ht="15" thickBot="1" x14ac:dyDescent="0.35">
      <c r="A1360" s="12">
        <v>2374</v>
      </c>
      <c r="B1360" s="13">
        <v>0</v>
      </c>
      <c r="C1360" s="13">
        <v>0</v>
      </c>
      <c r="D1360" s="13">
        <v>0</v>
      </c>
      <c r="E1360" s="13">
        <v>0</v>
      </c>
      <c r="F1360" s="13">
        <v>0</v>
      </c>
      <c r="G1360" s="13">
        <v>0</v>
      </c>
      <c r="H1360" s="13">
        <v>0</v>
      </c>
      <c r="I1360" s="14">
        <v>43734</v>
      </c>
      <c r="J1360" s="22">
        <f>VLOOKUP($A$2:$A$2221,'[2]Customer Answer 5 &amp; 6'!$A$2:$O$2221,2,FALSE)</f>
        <v>163841</v>
      </c>
      <c r="K1360" s="23">
        <f>VLOOKUP($A$2:$A$2221,'[2]Customer Answer 5 &amp; 6'!$A$2:$O$2221,3,FALSE)</f>
        <v>0</v>
      </c>
      <c r="L1360" s="24">
        <f>VLOOKUP($A$2:$A$2221,'[2]Customer Answer 5 &amp; 6'!$A$2:$O$2221,4,FALSE)</f>
        <v>1</v>
      </c>
      <c r="M1360" s="25">
        <f>VLOOKUP($A$2:$A$2221,'[2]Customer Answer 5 &amp; 6'!$A$2:$O$2221,5,FALSE)</f>
        <v>52</v>
      </c>
      <c r="N1360">
        <f>VLOOKUP($A$2:$A$2221,'[2]Customer Answer 5 &amp; 6'!$A$2:$O$2221,6,FALSE)</f>
        <v>1</v>
      </c>
      <c r="O1360">
        <f>VLOOKUP($A$2:$A$2221,'[2]Customer Answer 5 &amp; 6'!$A$2:$O$2221,7,FALSE)</f>
        <v>0</v>
      </c>
      <c r="P1360">
        <f>VLOOKUP($A$2:$A$2221,'[2]Customer Answer 5 &amp; 6'!$A$2:$O$2221,8,FALSE)</f>
        <v>0</v>
      </c>
      <c r="Q1360">
        <f>VLOOKUP($A$2:$A$2221,'[2]Customer Answer 5 &amp; 6'!$A$2:$O$2221,9,FALSE)</f>
        <v>0</v>
      </c>
      <c r="R1360">
        <f>VLOOKUP($A$2:$A$2221,'[2]Customer Answer 5 &amp; 6'!$A$2:$O$2221,10,FALSE)</f>
        <v>0</v>
      </c>
      <c r="S1360" s="26">
        <f>VLOOKUP($A$2:$A$2221,'[2]Customer Answer 5 &amp; 6'!$A$2:$O$2221,11,FALSE)</f>
        <v>0</v>
      </c>
      <c r="T1360" s="26">
        <f>VLOOKUP($A$2:$A$2221,'[2]Customer Answer 5 &amp; 6'!$A$2:$O$2221,12,FALSE)</f>
        <v>0</v>
      </c>
      <c r="U1360" s="26">
        <f>VLOOKUP($A$2:$A$2221,'[2]Customer Answer 5 &amp; 6'!$A$2:$O$2221,13,FALSE)</f>
        <v>1</v>
      </c>
      <c r="V1360" s="26">
        <f>VLOOKUP($A$2:$A$2221,'[2]Customer Answer 5 &amp; 6'!$A$2:$O$2221,14,FALSE)</f>
        <v>0</v>
      </c>
      <c r="W1360" s="27" t="str">
        <f>VLOOKUP($A$2:$A$2221,'[2]Customer Answer 5 &amp; 6'!$A$2:$O$2221,15,FALSE)</f>
        <v>Other</v>
      </c>
      <c r="X1360" s="21">
        <f>VLOOKUP($A$2:$A$2221,'[2]Sales Answer 1 &amp; 2'!$A$2:$N$2221,3,FALSE)</f>
        <v>1630</v>
      </c>
      <c r="Y1360" s="21">
        <f>VLOOKUP($A$2:$A$2221,'[2]Sales Answer 1 &amp; 2'!$A$2:$N$2221,4,FALSE)</f>
        <v>38</v>
      </c>
      <c r="Z1360" s="21">
        <f>VLOOKUP($A$2:$A$2221,'[2]Sales Answer 1 &amp; 2'!$A$2:$N$2221,5,FALSE)</f>
        <v>257</v>
      </c>
      <c r="AA1360" s="21">
        <f>VLOOKUP($A$2:$A$2221,'[2]Sales Answer 1 &amp; 2'!$A$2:$N$2221,6,FALSE)</f>
        <v>51</v>
      </c>
      <c r="AB1360" s="21">
        <f>VLOOKUP($A$2:$A$2221,'[2]Sales Answer 1 &amp; 2'!$A$2:$N$2221,7,FALSE)</f>
        <v>18</v>
      </c>
    </row>
    <row r="1361" spans="1:28" ht="15" thickBot="1" x14ac:dyDescent="0.35">
      <c r="A1361" s="12">
        <v>1094</v>
      </c>
      <c r="B1361" s="13">
        <v>0</v>
      </c>
      <c r="C1361" s="13">
        <v>0</v>
      </c>
      <c r="D1361" s="13">
        <v>0</v>
      </c>
      <c r="E1361" s="13">
        <v>0</v>
      </c>
      <c r="F1361" s="13">
        <v>0</v>
      </c>
      <c r="G1361" s="13">
        <v>0</v>
      </c>
      <c r="H1361" s="13">
        <v>0</v>
      </c>
      <c r="I1361" s="14">
        <v>43733</v>
      </c>
      <c r="J1361" s="22">
        <f>VLOOKUP($A$2:$A$2221,'[2]Customer Answer 5 &amp; 6'!$A$2:$O$2221,2,FALSE)</f>
        <v>185693</v>
      </c>
      <c r="K1361" s="23">
        <f>VLOOKUP($A$2:$A$2221,'[2]Customer Answer 5 &amp; 6'!$A$2:$O$2221,3,FALSE)</f>
        <v>0</v>
      </c>
      <c r="L1361" s="24">
        <f>VLOOKUP($A$2:$A$2221,'[2]Customer Answer 5 &amp; 6'!$A$2:$O$2221,4,FALSE)</f>
        <v>1</v>
      </c>
      <c r="M1361" s="25">
        <f>VLOOKUP($A$2:$A$2221,'[2]Customer Answer 5 &amp; 6'!$A$2:$O$2221,5,FALSE)</f>
        <v>41</v>
      </c>
      <c r="N1361">
        <f>VLOOKUP($A$2:$A$2221,'[2]Customer Answer 5 &amp; 6'!$A$2:$O$2221,6,FALSE)</f>
        <v>0</v>
      </c>
      <c r="O1361">
        <f>VLOOKUP($A$2:$A$2221,'[2]Customer Answer 5 &amp; 6'!$A$2:$O$2221,7,FALSE)</f>
        <v>0</v>
      </c>
      <c r="P1361">
        <f>VLOOKUP($A$2:$A$2221,'[2]Customer Answer 5 &amp; 6'!$A$2:$O$2221,8,FALSE)</f>
        <v>0</v>
      </c>
      <c r="Q1361">
        <f>VLOOKUP($A$2:$A$2221,'[2]Customer Answer 5 &amp; 6'!$A$2:$O$2221,9,FALSE)</f>
        <v>1</v>
      </c>
      <c r="R1361">
        <f>VLOOKUP($A$2:$A$2221,'[2]Customer Answer 5 &amp; 6'!$A$2:$O$2221,10,FALSE)</f>
        <v>0</v>
      </c>
      <c r="S1361" s="26">
        <f>VLOOKUP($A$2:$A$2221,'[2]Customer Answer 5 &amp; 6'!$A$2:$O$2221,11,FALSE)</f>
        <v>0</v>
      </c>
      <c r="T1361" s="26">
        <f>VLOOKUP($A$2:$A$2221,'[2]Customer Answer 5 &amp; 6'!$A$2:$O$2221,12,FALSE)</f>
        <v>1</v>
      </c>
      <c r="U1361" s="26">
        <f>VLOOKUP($A$2:$A$2221,'[2]Customer Answer 5 &amp; 6'!$A$2:$O$2221,13,FALSE)</f>
        <v>0</v>
      </c>
      <c r="V1361" s="26">
        <f>VLOOKUP($A$2:$A$2221,'[2]Customer Answer 5 &amp; 6'!$A$2:$O$2221,14,FALSE)</f>
        <v>0</v>
      </c>
      <c r="W1361" s="27" t="str">
        <f>VLOOKUP($A$2:$A$2221,'[2]Customer Answer 5 &amp; 6'!$A$2:$O$2221,15,FALSE)</f>
        <v>New York</v>
      </c>
      <c r="X1361" s="21">
        <f>VLOOKUP($A$2:$A$2221,'[2]Sales Answer 1 &amp; 2'!$A$2:$N$2221,3,FALSE)</f>
        <v>836</v>
      </c>
      <c r="Y1361" s="21">
        <f>VLOOKUP($A$2:$A$2221,'[2]Sales Answer 1 &amp; 2'!$A$2:$N$2221,4,FALSE)</f>
        <v>373</v>
      </c>
      <c r="Z1361" s="21">
        <f>VLOOKUP($A$2:$A$2221,'[2]Sales Answer 1 &amp; 2'!$A$2:$N$2221,5,FALSE)</f>
        <v>397</v>
      </c>
      <c r="AA1361" s="21">
        <f>VLOOKUP($A$2:$A$2221,'[2]Sales Answer 1 &amp; 2'!$A$2:$N$2221,6,FALSE)</f>
        <v>401</v>
      </c>
      <c r="AB1361" s="21">
        <f>VLOOKUP($A$2:$A$2221,'[2]Sales Answer 1 &amp; 2'!$A$2:$N$2221,7,FALSE)</f>
        <v>286</v>
      </c>
    </row>
    <row r="1362" spans="1:28" ht="15" thickBot="1" x14ac:dyDescent="0.35">
      <c r="A1362" s="12">
        <v>1792</v>
      </c>
      <c r="B1362" s="13">
        <v>0</v>
      </c>
      <c r="C1362" s="13">
        <v>0</v>
      </c>
      <c r="D1362" s="13">
        <v>0</v>
      </c>
      <c r="E1362" s="13">
        <v>0</v>
      </c>
      <c r="F1362" s="13">
        <v>0</v>
      </c>
      <c r="G1362" s="13">
        <v>0</v>
      </c>
      <c r="H1362" s="13">
        <v>1</v>
      </c>
      <c r="I1362" s="14">
        <v>43733</v>
      </c>
      <c r="J1362" s="22">
        <f>VLOOKUP($A$2:$A$2221,'[2]Customer Answer 5 &amp; 6'!$A$2:$O$2221,2,FALSE)</f>
        <v>121359</v>
      </c>
      <c r="K1362" s="23">
        <f>VLOOKUP($A$2:$A$2221,'[2]Customer Answer 5 &amp; 6'!$A$2:$O$2221,3,FALSE)</f>
        <v>1</v>
      </c>
      <c r="L1362" s="24">
        <f>VLOOKUP($A$2:$A$2221,'[2]Customer Answer 5 &amp; 6'!$A$2:$O$2221,4,FALSE)</f>
        <v>0</v>
      </c>
      <c r="M1362" s="25">
        <f>VLOOKUP($A$2:$A$2221,'[2]Customer Answer 5 &amp; 6'!$A$2:$O$2221,5,FALSE)</f>
        <v>48</v>
      </c>
      <c r="N1362">
        <f>VLOOKUP($A$2:$A$2221,'[2]Customer Answer 5 &amp; 6'!$A$2:$O$2221,6,FALSE)</f>
        <v>0</v>
      </c>
      <c r="O1362">
        <f>VLOOKUP($A$2:$A$2221,'[2]Customer Answer 5 &amp; 6'!$A$2:$O$2221,7,FALSE)</f>
        <v>0</v>
      </c>
      <c r="P1362">
        <f>VLOOKUP($A$2:$A$2221,'[2]Customer Answer 5 &amp; 6'!$A$2:$O$2221,8,FALSE)</f>
        <v>1</v>
      </c>
      <c r="Q1362">
        <f>VLOOKUP($A$2:$A$2221,'[2]Customer Answer 5 &amp; 6'!$A$2:$O$2221,9,FALSE)</f>
        <v>0</v>
      </c>
      <c r="R1362">
        <f>VLOOKUP($A$2:$A$2221,'[2]Customer Answer 5 &amp; 6'!$A$2:$O$2221,10,FALSE)</f>
        <v>0</v>
      </c>
      <c r="S1362" s="26">
        <f>VLOOKUP($A$2:$A$2221,'[2]Customer Answer 5 &amp; 6'!$A$2:$O$2221,11,FALSE)</f>
        <v>0</v>
      </c>
      <c r="T1362" s="26">
        <f>VLOOKUP($A$2:$A$2221,'[2]Customer Answer 5 &amp; 6'!$A$2:$O$2221,12,FALSE)</f>
        <v>1</v>
      </c>
      <c r="U1362" s="26">
        <f>VLOOKUP($A$2:$A$2221,'[2]Customer Answer 5 &amp; 6'!$A$2:$O$2221,13,FALSE)</f>
        <v>0</v>
      </c>
      <c r="V1362" s="26">
        <f>VLOOKUP($A$2:$A$2221,'[2]Customer Answer 5 &amp; 6'!$A$2:$O$2221,14,FALSE)</f>
        <v>0</v>
      </c>
      <c r="W1362" s="27" t="str">
        <f>VLOOKUP($A$2:$A$2221,'[2]Customer Answer 5 &amp; 6'!$A$2:$O$2221,15,FALSE)</f>
        <v>Other</v>
      </c>
      <c r="X1362" s="21">
        <f>VLOOKUP($A$2:$A$2221,'[2]Sales Answer 1 &amp; 2'!$A$2:$N$2221,3,FALSE)</f>
        <v>68</v>
      </c>
      <c r="Y1362" s="21">
        <f>VLOOKUP($A$2:$A$2221,'[2]Sales Answer 1 &amp; 2'!$A$2:$N$2221,4,FALSE)</f>
        <v>11</v>
      </c>
      <c r="Z1362" s="21">
        <f>VLOOKUP($A$2:$A$2221,'[2]Sales Answer 1 &amp; 2'!$A$2:$N$2221,5,FALSE)</f>
        <v>97</v>
      </c>
      <c r="AA1362" s="21">
        <f>VLOOKUP($A$2:$A$2221,'[2]Sales Answer 1 &amp; 2'!$A$2:$N$2221,6,FALSE)</f>
        <v>34</v>
      </c>
      <c r="AB1362" s="21">
        <f>VLOOKUP($A$2:$A$2221,'[2]Sales Answer 1 &amp; 2'!$A$2:$N$2221,7,FALSE)</f>
        <v>6</v>
      </c>
    </row>
    <row r="1363" spans="1:28" ht="15" thickBot="1" x14ac:dyDescent="0.35">
      <c r="A1363" s="12">
        <v>2295</v>
      </c>
      <c r="B1363" s="13">
        <v>0</v>
      </c>
      <c r="C1363" s="13">
        <v>0</v>
      </c>
      <c r="D1363" s="13">
        <v>0</v>
      </c>
      <c r="E1363" s="13">
        <v>0</v>
      </c>
      <c r="F1363" s="13">
        <v>0</v>
      </c>
      <c r="G1363" s="13">
        <v>0</v>
      </c>
      <c r="H1363" s="13">
        <v>0</v>
      </c>
      <c r="I1363" s="14">
        <v>43733</v>
      </c>
      <c r="J1363" s="22">
        <f>VLOOKUP($A$2:$A$2221,'[2]Customer Answer 5 &amp; 6'!$A$2:$O$2221,2,FALSE)</f>
        <v>127238</v>
      </c>
      <c r="K1363" s="23">
        <f>VLOOKUP($A$2:$A$2221,'[2]Customer Answer 5 &amp; 6'!$A$2:$O$2221,3,FALSE)</f>
        <v>1</v>
      </c>
      <c r="L1363" s="24">
        <f>VLOOKUP($A$2:$A$2221,'[2]Customer Answer 5 &amp; 6'!$A$2:$O$2221,4,FALSE)</f>
        <v>1</v>
      </c>
      <c r="M1363" s="25">
        <f>VLOOKUP($A$2:$A$2221,'[2]Customer Answer 5 &amp; 6'!$A$2:$O$2221,5,FALSE)</f>
        <v>58</v>
      </c>
      <c r="N1363">
        <f>VLOOKUP($A$2:$A$2221,'[2]Customer Answer 5 &amp; 6'!$A$2:$O$2221,6,FALSE)</f>
        <v>0</v>
      </c>
      <c r="O1363">
        <f>VLOOKUP($A$2:$A$2221,'[2]Customer Answer 5 &amp; 6'!$A$2:$O$2221,7,FALSE)</f>
        <v>0</v>
      </c>
      <c r="P1363">
        <f>VLOOKUP($A$2:$A$2221,'[2]Customer Answer 5 &amp; 6'!$A$2:$O$2221,8,FALSE)</f>
        <v>1</v>
      </c>
      <c r="Q1363">
        <f>VLOOKUP($A$2:$A$2221,'[2]Customer Answer 5 &amp; 6'!$A$2:$O$2221,9,FALSE)</f>
        <v>0</v>
      </c>
      <c r="R1363">
        <f>VLOOKUP($A$2:$A$2221,'[2]Customer Answer 5 &amp; 6'!$A$2:$O$2221,10,FALSE)</f>
        <v>0</v>
      </c>
      <c r="S1363" s="26">
        <f>VLOOKUP($A$2:$A$2221,'[2]Customer Answer 5 &amp; 6'!$A$2:$O$2221,11,FALSE)</f>
        <v>0</v>
      </c>
      <c r="T1363" s="26">
        <f>VLOOKUP($A$2:$A$2221,'[2]Customer Answer 5 &amp; 6'!$A$2:$O$2221,12,FALSE)</f>
        <v>0</v>
      </c>
      <c r="U1363" s="26">
        <f>VLOOKUP($A$2:$A$2221,'[2]Customer Answer 5 &amp; 6'!$A$2:$O$2221,13,FALSE)</f>
        <v>0</v>
      </c>
      <c r="V1363" s="26">
        <f>VLOOKUP($A$2:$A$2221,'[2]Customer Answer 5 &amp; 6'!$A$2:$O$2221,14,FALSE)</f>
        <v>1</v>
      </c>
      <c r="W1363" s="27" t="str">
        <f>VLOOKUP($A$2:$A$2221,'[2]Customer Answer 5 &amp; 6'!$A$2:$O$2221,15,FALSE)</f>
        <v>Texas</v>
      </c>
      <c r="X1363" s="21">
        <f>VLOOKUP($A$2:$A$2221,'[2]Sales Answer 1 &amp; 2'!$A$2:$N$2221,3,FALSE)</f>
        <v>173</v>
      </c>
      <c r="Y1363" s="21">
        <f>VLOOKUP($A$2:$A$2221,'[2]Sales Answer 1 &amp; 2'!$A$2:$N$2221,4,FALSE)</f>
        <v>0</v>
      </c>
      <c r="Z1363" s="21">
        <f>VLOOKUP($A$2:$A$2221,'[2]Sales Answer 1 &amp; 2'!$A$2:$N$2221,5,FALSE)</f>
        <v>79</v>
      </c>
      <c r="AA1363" s="21">
        <f>VLOOKUP($A$2:$A$2221,'[2]Sales Answer 1 &amp; 2'!$A$2:$N$2221,6,FALSE)</f>
        <v>0</v>
      </c>
      <c r="AB1363" s="21">
        <f>VLOOKUP($A$2:$A$2221,'[2]Sales Answer 1 &amp; 2'!$A$2:$N$2221,7,FALSE)</f>
        <v>0</v>
      </c>
    </row>
    <row r="1364" spans="1:28" ht="15" thickBot="1" x14ac:dyDescent="0.35">
      <c r="A1364" s="12">
        <v>1132</v>
      </c>
      <c r="B1364" s="13">
        <v>0</v>
      </c>
      <c r="C1364" s="13">
        <v>0</v>
      </c>
      <c r="D1364" s="13">
        <v>0</v>
      </c>
      <c r="E1364" s="13">
        <v>0</v>
      </c>
      <c r="F1364" s="13">
        <v>0</v>
      </c>
      <c r="G1364" s="13">
        <v>0</v>
      </c>
      <c r="H1364" s="13">
        <v>0</v>
      </c>
      <c r="I1364" s="14">
        <v>43732</v>
      </c>
      <c r="J1364" s="22">
        <f>VLOOKUP($A$2:$A$2221,'[2]Customer Answer 5 &amp; 6'!$A$2:$O$2221,2,FALSE)</f>
        <v>186111</v>
      </c>
      <c r="K1364" s="23">
        <f>VLOOKUP($A$2:$A$2221,'[2]Customer Answer 5 &amp; 6'!$A$2:$O$2221,3,FALSE)</f>
        <v>0</v>
      </c>
      <c r="L1364" s="24">
        <f>VLOOKUP($A$2:$A$2221,'[2]Customer Answer 5 &amp; 6'!$A$2:$O$2221,4,FALSE)</f>
        <v>0</v>
      </c>
      <c r="M1364" s="25">
        <f>VLOOKUP($A$2:$A$2221,'[2]Customer Answer 5 &amp; 6'!$A$2:$O$2221,5,FALSE)</f>
        <v>58</v>
      </c>
      <c r="N1364">
        <f>VLOOKUP($A$2:$A$2221,'[2]Customer Answer 5 &amp; 6'!$A$2:$O$2221,6,FALSE)</f>
        <v>0</v>
      </c>
      <c r="O1364">
        <f>VLOOKUP($A$2:$A$2221,'[2]Customer Answer 5 &amp; 6'!$A$2:$O$2221,7,FALSE)</f>
        <v>1</v>
      </c>
      <c r="P1364">
        <f>VLOOKUP($A$2:$A$2221,'[2]Customer Answer 5 &amp; 6'!$A$2:$O$2221,8,FALSE)</f>
        <v>0</v>
      </c>
      <c r="Q1364">
        <f>VLOOKUP($A$2:$A$2221,'[2]Customer Answer 5 &amp; 6'!$A$2:$O$2221,9,FALSE)</f>
        <v>0</v>
      </c>
      <c r="R1364">
        <f>VLOOKUP($A$2:$A$2221,'[2]Customer Answer 5 &amp; 6'!$A$2:$O$2221,10,FALSE)</f>
        <v>0</v>
      </c>
      <c r="S1364" s="26">
        <f>VLOOKUP($A$2:$A$2221,'[2]Customer Answer 5 &amp; 6'!$A$2:$O$2221,11,FALSE)</f>
        <v>0</v>
      </c>
      <c r="T1364" s="26">
        <f>VLOOKUP($A$2:$A$2221,'[2]Customer Answer 5 &amp; 6'!$A$2:$O$2221,12,FALSE)</f>
        <v>1</v>
      </c>
      <c r="U1364" s="26">
        <f>VLOOKUP($A$2:$A$2221,'[2]Customer Answer 5 &amp; 6'!$A$2:$O$2221,13,FALSE)</f>
        <v>0</v>
      </c>
      <c r="V1364" s="26">
        <f>VLOOKUP($A$2:$A$2221,'[2]Customer Answer 5 &amp; 6'!$A$2:$O$2221,14,FALSE)</f>
        <v>0</v>
      </c>
      <c r="W1364" s="27" t="str">
        <f>VLOOKUP($A$2:$A$2221,'[2]Customer Answer 5 &amp; 6'!$A$2:$O$2221,15,FALSE)</f>
        <v>Other</v>
      </c>
      <c r="X1364" s="21">
        <f>VLOOKUP($A$2:$A$2221,'[2]Sales Answer 1 &amp; 2'!$A$2:$N$2221,3,FALSE)</f>
        <v>862</v>
      </c>
      <c r="Y1364" s="21">
        <f>VLOOKUP($A$2:$A$2221,'[2]Sales Answer 1 &amp; 2'!$A$2:$N$2221,4,FALSE)</f>
        <v>61</v>
      </c>
      <c r="Z1364" s="21">
        <f>VLOOKUP($A$2:$A$2221,'[2]Sales Answer 1 &amp; 2'!$A$2:$N$2221,5,FALSE)</f>
        <v>1634</v>
      </c>
      <c r="AA1364" s="21">
        <f>VLOOKUP($A$2:$A$2221,'[2]Sales Answer 1 &amp; 2'!$A$2:$N$2221,6,FALSE)</f>
        <v>78</v>
      </c>
      <c r="AB1364" s="21">
        <f>VLOOKUP($A$2:$A$2221,'[2]Sales Answer 1 &amp; 2'!$A$2:$N$2221,7,FALSE)</f>
        <v>86</v>
      </c>
    </row>
    <row r="1365" spans="1:28" ht="15" thickBot="1" x14ac:dyDescent="0.35">
      <c r="A1365" s="12">
        <v>1377</v>
      </c>
      <c r="B1365" s="13">
        <v>0</v>
      </c>
      <c r="C1365" s="13">
        <v>0</v>
      </c>
      <c r="D1365" s="13">
        <v>0</v>
      </c>
      <c r="E1365" s="13">
        <v>0</v>
      </c>
      <c r="F1365" s="13">
        <v>0</v>
      </c>
      <c r="G1365" s="13">
        <v>0</v>
      </c>
      <c r="H1365" s="13">
        <v>0</v>
      </c>
      <c r="I1365" s="14">
        <v>43731</v>
      </c>
      <c r="J1365" s="22">
        <f>VLOOKUP($A$2:$A$2221,'[2]Customer Answer 5 &amp; 6'!$A$2:$O$2221,2,FALSE)</f>
        <v>151012</v>
      </c>
      <c r="K1365" s="23">
        <f>VLOOKUP($A$2:$A$2221,'[2]Customer Answer 5 &amp; 6'!$A$2:$O$2221,3,FALSE)</f>
        <v>0</v>
      </c>
      <c r="L1365" s="24">
        <f>VLOOKUP($A$2:$A$2221,'[2]Customer Answer 5 &amp; 6'!$A$2:$O$2221,4,FALSE)</f>
        <v>0</v>
      </c>
      <c r="M1365" s="25">
        <f>VLOOKUP($A$2:$A$2221,'[2]Customer Answer 5 &amp; 6'!$A$2:$O$2221,5,FALSE)</f>
        <v>74</v>
      </c>
      <c r="N1365">
        <f>VLOOKUP($A$2:$A$2221,'[2]Customer Answer 5 &amp; 6'!$A$2:$O$2221,6,FALSE)</f>
        <v>0</v>
      </c>
      <c r="O1365">
        <f>VLOOKUP($A$2:$A$2221,'[2]Customer Answer 5 &amp; 6'!$A$2:$O$2221,7,FALSE)</f>
        <v>1</v>
      </c>
      <c r="P1365">
        <f>VLOOKUP($A$2:$A$2221,'[2]Customer Answer 5 &amp; 6'!$A$2:$O$2221,8,FALSE)</f>
        <v>0</v>
      </c>
      <c r="Q1365">
        <f>VLOOKUP($A$2:$A$2221,'[2]Customer Answer 5 &amp; 6'!$A$2:$O$2221,9,FALSE)</f>
        <v>0</v>
      </c>
      <c r="R1365">
        <f>VLOOKUP($A$2:$A$2221,'[2]Customer Answer 5 &amp; 6'!$A$2:$O$2221,10,FALSE)</f>
        <v>0</v>
      </c>
      <c r="S1365" s="26">
        <f>VLOOKUP($A$2:$A$2221,'[2]Customer Answer 5 &amp; 6'!$A$2:$O$2221,11,FALSE)</f>
        <v>0</v>
      </c>
      <c r="T1365" s="26">
        <f>VLOOKUP($A$2:$A$2221,'[2]Customer Answer 5 &amp; 6'!$A$2:$O$2221,12,FALSE)</f>
        <v>0</v>
      </c>
      <c r="U1365" s="26">
        <f>VLOOKUP($A$2:$A$2221,'[2]Customer Answer 5 &amp; 6'!$A$2:$O$2221,13,FALSE)</f>
        <v>0</v>
      </c>
      <c r="V1365" s="26">
        <f>VLOOKUP($A$2:$A$2221,'[2]Customer Answer 5 &amp; 6'!$A$2:$O$2221,14,FALSE)</f>
        <v>1</v>
      </c>
      <c r="W1365" s="27" t="str">
        <f>VLOOKUP($A$2:$A$2221,'[2]Customer Answer 5 &amp; 6'!$A$2:$O$2221,15,FALSE)</f>
        <v>Texas</v>
      </c>
      <c r="X1365" s="21">
        <f>VLOOKUP($A$2:$A$2221,'[2]Sales Answer 1 &amp; 2'!$A$2:$N$2221,3,FALSE)</f>
        <v>302</v>
      </c>
      <c r="Y1365" s="21">
        <f>VLOOKUP($A$2:$A$2221,'[2]Sales Answer 1 &amp; 2'!$A$2:$N$2221,4,FALSE)</f>
        <v>27</v>
      </c>
      <c r="Z1365" s="21">
        <f>VLOOKUP($A$2:$A$2221,'[2]Sales Answer 1 &amp; 2'!$A$2:$N$2221,5,FALSE)</f>
        <v>187</v>
      </c>
      <c r="AA1365" s="21">
        <f>VLOOKUP($A$2:$A$2221,'[2]Sales Answer 1 &amp; 2'!$A$2:$N$2221,6,FALSE)</f>
        <v>6</v>
      </c>
      <c r="AB1365" s="21">
        <f>VLOOKUP($A$2:$A$2221,'[2]Sales Answer 1 &amp; 2'!$A$2:$N$2221,7,FALSE)</f>
        <v>27</v>
      </c>
    </row>
    <row r="1366" spans="1:28" ht="15" thickBot="1" x14ac:dyDescent="0.35">
      <c r="A1366" s="12">
        <v>1537</v>
      </c>
      <c r="B1366" s="13">
        <v>0</v>
      </c>
      <c r="C1366" s="13">
        <v>0</v>
      </c>
      <c r="D1366" s="13">
        <v>0</v>
      </c>
      <c r="E1366" s="13">
        <v>0</v>
      </c>
      <c r="F1366" s="13">
        <v>0</v>
      </c>
      <c r="G1366" s="13">
        <v>0</v>
      </c>
      <c r="H1366" s="13">
        <v>0</v>
      </c>
      <c r="I1366" s="14">
        <v>43731</v>
      </c>
      <c r="J1366" s="22">
        <f>VLOOKUP($A$2:$A$2221,'[2]Customer Answer 5 &amp; 6'!$A$2:$O$2221,2,FALSE)</f>
        <v>122419</v>
      </c>
      <c r="K1366" s="23">
        <f>VLOOKUP($A$2:$A$2221,'[2]Customer Answer 5 &amp; 6'!$A$2:$O$2221,3,FALSE)</f>
        <v>0</v>
      </c>
      <c r="L1366" s="24">
        <f>VLOOKUP($A$2:$A$2221,'[2]Customer Answer 5 &amp; 6'!$A$2:$O$2221,4,FALSE)</f>
        <v>0</v>
      </c>
      <c r="M1366" s="25">
        <f>VLOOKUP($A$2:$A$2221,'[2]Customer Answer 5 &amp; 6'!$A$2:$O$2221,5,FALSE)</f>
        <v>57</v>
      </c>
      <c r="N1366">
        <f>VLOOKUP($A$2:$A$2221,'[2]Customer Answer 5 &amp; 6'!$A$2:$O$2221,6,FALSE)</f>
        <v>0</v>
      </c>
      <c r="O1366">
        <f>VLOOKUP($A$2:$A$2221,'[2]Customer Answer 5 &amp; 6'!$A$2:$O$2221,7,FALSE)</f>
        <v>1</v>
      </c>
      <c r="P1366">
        <f>VLOOKUP($A$2:$A$2221,'[2]Customer Answer 5 &amp; 6'!$A$2:$O$2221,8,FALSE)</f>
        <v>0</v>
      </c>
      <c r="Q1366">
        <f>VLOOKUP($A$2:$A$2221,'[2]Customer Answer 5 &amp; 6'!$A$2:$O$2221,9,FALSE)</f>
        <v>0</v>
      </c>
      <c r="R1366">
        <f>VLOOKUP($A$2:$A$2221,'[2]Customer Answer 5 &amp; 6'!$A$2:$O$2221,10,FALSE)</f>
        <v>0</v>
      </c>
      <c r="S1366" s="26">
        <f>VLOOKUP($A$2:$A$2221,'[2]Customer Answer 5 &amp; 6'!$A$2:$O$2221,11,FALSE)</f>
        <v>0</v>
      </c>
      <c r="T1366" s="26">
        <f>VLOOKUP($A$2:$A$2221,'[2]Customer Answer 5 &amp; 6'!$A$2:$O$2221,12,FALSE)</f>
        <v>1</v>
      </c>
      <c r="U1366" s="26">
        <f>VLOOKUP($A$2:$A$2221,'[2]Customer Answer 5 &amp; 6'!$A$2:$O$2221,13,FALSE)</f>
        <v>0</v>
      </c>
      <c r="V1366" s="26">
        <f>VLOOKUP($A$2:$A$2221,'[2]Customer Answer 5 &amp; 6'!$A$2:$O$2221,14,FALSE)</f>
        <v>0</v>
      </c>
      <c r="W1366" s="27" t="str">
        <f>VLOOKUP($A$2:$A$2221,'[2]Customer Answer 5 &amp; 6'!$A$2:$O$2221,15,FALSE)</f>
        <v>Illinois</v>
      </c>
      <c r="X1366" s="21">
        <f>VLOOKUP($A$2:$A$2221,'[2]Sales Answer 1 &amp; 2'!$A$2:$N$2221,3,FALSE)</f>
        <v>164</v>
      </c>
      <c r="Y1366" s="21">
        <f>VLOOKUP($A$2:$A$2221,'[2]Sales Answer 1 &amp; 2'!$A$2:$N$2221,4,FALSE)</f>
        <v>16</v>
      </c>
      <c r="Z1366" s="21">
        <f>VLOOKUP($A$2:$A$2221,'[2]Sales Answer 1 &amp; 2'!$A$2:$N$2221,5,FALSE)</f>
        <v>257</v>
      </c>
      <c r="AA1366" s="21">
        <f>VLOOKUP($A$2:$A$2221,'[2]Sales Answer 1 &amp; 2'!$A$2:$N$2221,6,FALSE)</f>
        <v>104</v>
      </c>
      <c r="AB1366" s="21">
        <f>VLOOKUP($A$2:$A$2221,'[2]Sales Answer 1 &amp; 2'!$A$2:$N$2221,7,FALSE)</f>
        <v>115</v>
      </c>
    </row>
    <row r="1367" spans="1:28" ht="15" thickBot="1" x14ac:dyDescent="0.35">
      <c r="A1367" s="12">
        <v>1617</v>
      </c>
      <c r="B1367" s="13">
        <v>0</v>
      </c>
      <c r="C1367" s="13">
        <v>0</v>
      </c>
      <c r="D1367" s="13">
        <v>0</v>
      </c>
      <c r="E1367" s="13">
        <v>0</v>
      </c>
      <c r="F1367" s="13">
        <v>0</v>
      </c>
      <c r="G1367" s="13">
        <v>0</v>
      </c>
      <c r="H1367" s="13">
        <v>1</v>
      </c>
      <c r="I1367" s="14">
        <v>43731</v>
      </c>
      <c r="J1367" s="22">
        <f>VLOOKUP($A$2:$A$2221,'[2]Customer Answer 5 &amp; 6'!$A$2:$O$2221,2,FALSE)</f>
        <v>183917</v>
      </c>
      <c r="K1367" s="23">
        <f>VLOOKUP($A$2:$A$2221,'[2]Customer Answer 5 &amp; 6'!$A$2:$O$2221,3,FALSE)</f>
        <v>0</v>
      </c>
      <c r="L1367" s="24">
        <f>VLOOKUP($A$2:$A$2221,'[2]Customer Answer 5 &amp; 6'!$A$2:$O$2221,4,FALSE)</f>
        <v>0</v>
      </c>
      <c r="M1367" s="25">
        <f>VLOOKUP($A$2:$A$2221,'[2]Customer Answer 5 &amp; 6'!$A$2:$O$2221,5,FALSE)</f>
        <v>47</v>
      </c>
      <c r="N1367">
        <f>VLOOKUP($A$2:$A$2221,'[2]Customer Answer 5 &amp; 6'!$A$2:$O$2221,6,FALSE)</f>
        <v>0</v>
      </c>
      <c r="O1367">
        <f>VLOOKUP($A$2:$A$2221,'[2]Customer Answer 5 &amp; 6'!$A$2:$O$2221,7,FALSE)</f>
        <v>0</v>
      </c>
      <c r="P1367">
        <f>VLOOKUP($A$2:$A$2221,'[2]Customer Answer 5 &amp; 6'!$A$2:$O$2221,8,FALSE)</f>
        <v>1</v>
      </c>
      <c r="Q1367">
        <f>VLOOKUP($A$2:$A$2221,'[2]Customer Answer 5 &amp; 6'!$A$2:$O$2221,9,FALSE)</f>
        <v>0</v>
      </c>
      <c r="R1367">
        <f>VLOOKUP($A$2:$A$2221,'[2]Customer Answer 5 &amp; 6'!$A$2:$O$2221,10,FALSE)</f>
        <v>0</v>
      </c>
      <c r="S1367" s="26">
        <f>VLOOKUP($A$2:$A$2221,'[2]Customer Answer 5 &amp; 6'!$A$2:$O$2221,11,FALSE)</f>
        <v>0</v>
      </c>
      <c r="T1367" s="26">
        <f>VLOOKUP($A$2:$A$2221,'[2]Customer Answer 5 &amp; 6'!$A$2:$O$2221,12,FALSE)</f>
        <v>1</v>
      </c>
      <c r="U1367" s="26">
        <f>VLOOKUP($A$2:$A$2221,'[2]Customer Answer 5 &amp; 6'!$A$2:$O$2221,13,FALSE)</f>
        <v>0</v>
      </c>
      <c r="V1367" s="26">
        <f>VLOOKUP($A$2:$A$2221,'[2]Customer Answer 5 &amp; 6'!$A$2:$O$2221,14,FALSE)</f>
        <v>0</v>
      </c>
      <c r="W1367" s="27" t="str">
        <f>VLOOKUP($A$2:$A$2221,'[2]Customer Answer 5 &amp; 6'!$A$2:$O$2221,15,FALSE)</f>
        <v>Texas</v>
      </c>
      <c r="X1367" s="21">
        <f>VLOOKUP($A$2:$A$2221,'[2]Sales Answer 1 &amp; 2'!$A$2:$N$2221,3,FALSE)</f>
        <v>1127</v>
      </c>
      <c r="Y1367" s="21">
        <f>VLOOKUP($A$2:$A$2221,'[2]Sales Answer 1 &amp; 2'!$A$2:$N$2221,4,FALSE)</f>
        <v>48</v>
      </c>
      <c r="Z1367" s="21">
        <f>VLOOKUP($A$2:$A$2221,'[2]Sales Answer 1 &amp; 2'!$A$2:$N$2221,5,FALSE)</f>
        <v>1604</v>
      </c>
      <c r="AA1367" s="21">
        <f>VLOOKUP($A$2:$A$2221,'[2]Sales Answer 1 &amp; 2'!$A$2:$N$2221,6,FALSE)</f>
        <v>92</v>
      </c>
      <c r="AB1367" s="21">
        <f>VLOOKUP($A$2:$A$2221,'[2]Sales Answer 1 &amp; 2'!$A$2:$N$2221,7,FALSE)</f>
        <v>434</v>
      </c>
    </row>
    <row r="1368" spans="1:28" ht="15" thickBot="1" x14ac:dyDescent="0.35">
      <c r="A1368" s="12">
        <v>1804</v>
      </c>
      <c r="B1368" s="13">
        <v>0</v>
      </c>
      <c r="C1368" s="13">
        <v>0</v>
      </c>
      <c r="D1368" s="13">
        <v>0</v>
      </c>
      <c r="E1368" s="13">
        <v>0</v>
      </c>
      <c r="F1368" s="13">
        <v>0</v>
      </c>
      <c r="G1368" s="13">
        <v>0</v>
      </c>
      <c r="H1368" s="13">
        <v>0</v>
      </c>
      <c r="I1368" s="14">
        <v>43731</v>
      </c>
      <c r="J1368" s="22">
        <f>VLOOKUP($A$2:$A$2221,'[2]Customer Answer 5 &amp; 6'!$A$2:$O$2221,2,FALSE)</f>
        <v>122419</v>
      </c>
      <c r="K1368" s="23">
        <f>VLOOKUP($A$2:$A$2221,'[2]Customer Answer 5 &amp; 6'!$A$2:$O$2221,3,FALSE)</f>
        <v>0</v>
      </c>
      <c r="L1368" s="24">
        <f>VLOOKUP($A$2:$A$2221,'[2]Customer Answer 5 &amp; 6'!$A$2:$O$2221,4,FALSE)</f>
        <v>0</v>
      </c>
      <c r="M1368" s="25">
        <f>VLOOKUP($A$2:$A$2221,'[2]Customer Answer 5 &amp; 6'!$A$2:$O$2221,5,FALSE)</f>
        <v>57</v>
      </c>
      <c r="N1368">
        <f>VLOOKUP($A$2:$A$2221,'[2]Customer Answer 5 &amp; 6'!$A$2:$O$2221,6,FALSE)</f>
        <v>0</v>
      </c>
      <c r="O1368">
        <f>VLOOKUP($A$2:$A$2221,'[2]Customer Answer 5 &amp; 6'!$A$2:$O$2221,7,FALSE)</f>
        <v>1</v>
      </c>
      <c r="P1368">
        <f>VLOOKUP($A$2:$A$2221,'[2]Customer Answer 5 &amp; 6'!$A$2:$O$2221,8,FALSE)</f>
        <v>0</v>
      </c>
      <c r="Q1368">
        <f>VLOOKUP($A$2:$A$2221,'[2]Customer Answer 5 &amp; 6'!$A$2:$O$2221,9,FALSE)</f>
        <v>0</v>
      </c>
      <c r="R1368">
        <f>VLOOKUP($A$2:$A$2221,'[2]Customer Answer 5 &amp; 6'!$A$2:$O$2221,10,FALSE)</f>
        <v>0</v>
      </c>
      <c r="S1368" s="26">
        <f>VLOOKUP($A$2:$A$2221,'[2]Customer Answer 5 &amp; 6'!$A$2:$O$2221,11,FALSE)</f>
        <v>0</v>
      </c>
      <c r="T1368" s="26">
        <f>VLOOKUP($A$2:$A$2221,'[2]Customer Answer 5 &amp; 6'!$A$2:$O$2221,12,FALSE)</f>
        <v>1</v>
      </c>
      <c r="U1368" s="26">
        <f>VLOOKUP($A$2:$A$2221,'[2]Customer Answer 5 &amp; 6'!$A$2:$O$2221,13,FALSE)</f>
        <v>0</v>
      </c>
      <c r="V1368" s="26">
        <f>VLOOKUP($A$2:$A$2221,'[2]Customer Answer 5 &amp; 6'!$A$2:$O$2221,14,FALSE)</f>
        <v>0</v>
      </c>
      <c r="W1368" s="27" t="str">
        <f>VLOOKUP($A$2:$A$2221,'[2]Customer Answer 5 &amp; 6'!$A$2:$O$2221,15,FALSE)</f>
        <v>Other</v>
      </c>
      <c r="X1368" s="21">
        <f>VLOOKUP($A$2:$A$2221,'[2]Sales Answer 1 &amp; 2'!$A$2:$N$2221,3,FALSE)</f>
        <v>164</v>
      </c>
      <c r="Y1368" s="21">
        <f>VLOOKUP($A$2:$A$2221,'[2]Sales Answer 1 &amp; 2'!$A$2:$N$2221,4,FALSE)</f>
        <v>16</v>
      </c>
      <c r="Z1368" s="21">
        <f>VLOOKUP($A$2:$A$2221,'[2]Sales Answer 1 &amp; 2'!$A$2:$N$2221,5,FALSE)</f>
        <v>257</v>
      </c>
      <c r="AA1368" s="21">
        <f>VLOOKUP($A$2:$A$2221,'[2]Sales Answer 1 &amp; 2'!$A$2:$N$2221,6,FALSE)</f>
        <v>104</v>
      </c>
      <c r="AB1368" s="21">
        <f>VLOOKUP($A$2:$A$2221,'[2]Sales Answer 1 &amp; 2'!$A$2:$N$2221,7,FALSE)</f>
        <v>115</v>
      </c>
    </row>
    <row r="1369" spans="1:28" ht="15" thickBot="1" x14ac:dyDescent="0.35">
      <c r="A1369" s="12">
        <v>2716</v>
      </c>
      <c r="B1369" s="13">
        <v>0</v>
      </c>
      <c r="C1369" s="13">
        <v>0</v>
      </c>
      <c r="D1369" s="13">
        <v>0</v>
      </c>
      <c r="E1369" s="13">
        <v>0</v>
      </c>
      <c r="F1369" s="13">
        <v>0</v>
      </c>
      <c r="G1369" s="13">
        <v>0</v>
      </c>
      <c r="H1369" s="13">
        <v>0</v>
      </c>
      <c r="I1369" s="14">
        <v>43731</v>
      </c>
      <c r="J1369" s="22">
        <f>VLOOKUP($A$2:$A$2221,'[2]Customer Answer 5 &amp; 6'!$A$2:$O$2221,2,FALSE)</f>
        <v>137292</v>
      </c>
      <c r="K1369" s="23">
        <f>VLOOKUP($A$2:$A$2221,'[2]Customer Answer 5 &amp; 6'!$A$2:$O$2221,3,FALSE)</f>
        <v>1</v>
      </c>
      <c r="L1369" s="24">
        <f>VLOOKUP($A$2:$A$2221,'[2]Customer Answer 5 &amp; 6'!$A$2:$O$2221,4,FALSE)</f>
        <v>0</v>
      </c>
      <c r="M1369" s="25">
        <f>VLOOKUP($A$2:$A$2221,'[2]Customer Answer 5 &amp; 6'!$A$2:$O$2221,5,FALSE)</f>
        <v>37</v>
      </c>
      <c r="N1369">
        <f>VLOOKUP($A$2:$A$2221,'[2]Customer Answer 5 &amp; 6'!$A$2:$O$2221,6,FALSE)</f>
        <v>0</v>
      </c>
      <c r="O1369">
        <f>VLOOKUP($A$2:$A$2221,'[2]Customer Answer 5 &amp; 6'!$A$2:$O$2221,7,FALSE)</f>
        <v>0</v>
      </c>
      <c r="P1369">
        <f>VLOOKUP($A$2:$A$2221,'[2]Customer Answer 5 &amp; 6'!$A$2:$O$2221,8,FALSE)</f>
        <v>0</v>
      </c>
      <c r="Q1369">
        <f>VLOOKUP($A$2:$A$2221,'[2]Customer Answer 5 &amp; 6'!$A$2:$O$2221,9,FALSE)</f>
        <v>1</v>
      </c>
      <c r="R1369">
        <f>VLOOKUP($A$2:$A$2221,'[2]Customer Answer 5 &amp; 6'!$A$2:$O$2221,10,FALSE)</f>
        <v>0</v>
      </c>
      <c r="S1369" s="26">
        <f>VLOOKUP($A$2:$A$2221,'[2]Customer Answer 5 &amp; 6'!$A$2:$O$2221,11,FALSE)</f>
        <v>0</v>
      </c>
      <c r="T1369" s="26">
        <f>VLOOKUP($A$2:$A$2221,'[2]Customer Answer 5 &amp; 6'!$A$2:$O$2221,12,FALSE)</f>
        <v>1</v>
      </c>
      <c r="U1369" s="26">
        <f>VLOOKUP($A$2:$A$2221,'[2]Customer Answer 5 &amp; 6'!$A$2:$O$2221,13,FALSE)</f>
        <v>0</v>
      </c>
      <c r="V1369" s="26">
        <f>VLOOKUP($A$2:$A$2221,'[2]Customer Answer 5 &amp; 6'!$A$2:$O$2221,14,FALSE)</f>
        <v>0</v>
      </c>
      <c r="W1369" s="27" t="str">
        <f>VLOOKUP($A$2:$A$2221,'[2]Customer Answer 5 &amp; 6'!$A$2:$O$2221,15,FALSE)</f>
        <v>Other</v>
      </c>
      <c r="X1369" s="21">
        <f>VLOOKUP($A$2:$A$2221,'[2]Sales Answer 1 &amp; 2'!$A$2:$N$2221,3,FALSE)</f>
        <v>1012</v>
      </c>
      <c r="Y1369" s="21">
        <f>VLOOKUP($A$2:$A$2221,'[2]Sales Answer 1 &amp; 2'!$A$2:$N$2221,4,FALSE)</f>
        <v>0</v>
      </c>
      <c r="Z1369" s="21">
        <f>VLOOKUP($A$2:$A$2221,'[2]Sales Answer 1 &amp; 2'!$A$2:$N$2221,5,FALSE)</f>
        <v>317</v>
      </c>
      <c r="AA1369" s="21">
        <f>VLOOKUP($A$2:$A$2221,'[2]Sales Answer 1 &amp; 2'!$A$2:$N$2221,6,FALSE)</f>
        <v>37</v>
      </c>
      <c r="AB1369" s="21">
        <f>VLOOKUP($A$2:$A$2221,'[2]Sales Answer 1 &amp; 2'!$A$2:$N$2221,7,FALSE)</f>
        <v>85</v>
      </c>
    </row>
    <row r="1370" spans="1:28" ht="15" thickBot="1" x14ac:dyDescent="0.35">
      <c r="A1370" s="12">
        <v>2746</v>
      </c>
      <c r="B1370" s="13">
        <v>0</v>
      </c>
      <c r="C1370" s="13">
        <v>0</v>
      </c>
      <c r="D1370" s="13">
        <v>0</v>
      </c>
      <c r="E1370" s="13">
        <v>0</v>
      </c>
      <c r="F1370" s="13">
        <v>0</v>
      </c>
      <c r="G1370" s="13">
        <v>0</v>
      </c>
      <c r="H1370" s="13">
        <v>0</v>
      </c>
      <c r="I1370" s="14">
        <v>43731</v>
      </c>
      <c r="J1370" s="22">
        <f>VLOOKUP($A$2:$A$2221,'[2]Customer Answer 5 &amp; 6'!$A$2:$O$2221,2,FALSE)</f>
        <v>151012</v>
      </c>
      <c r="K1370" s="23">
        <f>VLOOKUP($A$2:$A$2221,'[2]Customer Answer 5 &amp; 6'!$A$2:$O$2221,3,FALSE)</f>
        <v>0</v>
      </c>
      <c r="L1370" s="24">
        <f>VLOOKUP($A$2:$A$2221,'[2]Customer Answer 5 &amp; 6'!$A$2:$O$2221,4,FALSE)</f>
        <v>0</v>
      </c>
      <c r="M1370" s="25">
        <f>VLOOKUP($A$2:$A$2221,'[2]Customer Answer 5 &amp; 6'!$A$2:$O$2221,5,FALSE)</f>
        <v>74</v>
      </c>
      <c r="N1370">
        <f>VLOOKUP($A$2:$A$2221,'[2]Customer Answer 5 &amp; 6'!$A$2:$O$2221,6,FALSE)</f>
        <v>0</v>
      </c>
      <c r="O1370">
        <f>VLOOKUP($A$2:$A$2221,'[2]Customer Answer 5 &amp; 6'!$A$2:$O$2221,7,FALSE)</f>
        <v>1</v>
      </c>
      <c r="P1370">
        <f>VLOOKUP($A$2:$A$2221,'[2]Customer Answer 5 &amp; 6'!$A$2:$O$2221,8,FALSE)</f>
        <v>0</v>
      </c>
      <c r="Q1370">
        <f>VLOOKUP($A$2:$A$2221,'[2]Customer Answer 5 &amp; 6'!$A$2:$O$2221,9,FALSE)</f>
        <v>0</v>
      </c>
      <c r="R1370">
        <f>VLOOKUP($A$2:$A$2221,'[2]Customer Answer 5 &amp; 6'!$A$2:$O$2221,10,FALSE)</f>
        <v>0</v>
      </c>
      <c r="S1370" s="26">
        <f>VLOOKUP($A$2:$A$2221,'[2]Customer Answer 5 &amp; 6'!$A$2:$O$2221,11,FALSE)</f>
        <v>0</v>
      </c>
      <c r="T1370" s="26">
        <f>VLOOKUP($A$2:$A$2221,'[2]Customer Answer 5 &amp; 6'!$A$2:$O$2221,12,FALSE)</f>
        <v>0</v>
      </c>
      <c r="U1370" s="26">
        <f>VLOOKUP($A$2:$A$2221,'[2]Customer Answer 5 &amp; 6'!$A$2:$O$2221,13,FALSE)</f>
        <v>0</v>
      </c>
      <c r="V1370" s="26">
        <f>VLOOKUP($A$2:$A$2221,'[2]Customer Answer 5 &amp; 6'!$A$2:$O$2221,14,FALSE)</f>
        <v>1</v>
      </c>
      <c r="W1370" s="27" t="str">
        <f>VLOOKUP($A$2:$A$2221,'[2]Customer Answer 5 &amp; 6'!$A$2:$O$2221,15,FALSE)</f>
        <v>Other</v>
      </c>
      <c r="X1370" s="21">
        <f>VLOOKUP($A$2:$A$2221,'[2]Sales Answer 1 &amp; 2'!$A$2:$N$2221,3,FALSE)</f>
        <v>302</v>
      </c>
      <c r="Y1370" s="21">
        <f>VLOOKUP($A$2:$A$2221,'[2]Sales Answer 1 &amp; 2'!$A$2:$N$2221,4,FALSE)</f>
        <v>27</v>
      </c>
      <c r="Z1370" s="21">
        <f>VLOOKUP($A$2:$A$2221,'[2]Sales Answer 1 &amp; 2'!$A$2:$N$2221,5,FALSE)</f>
        <v>187</v>
      </c>
      <c r="AA1370" s="21">
        <f>VLOOKUP($A$2:$A$2221,'[2]Sales Answer 1 &amp; 2'!$A$2:$N$2221,6,FALSE)</f>
        <v>6</v>
      </c>
      <c r="AB1370" s="21">
        <f>VLOOKUP($A$2:$A$2221,'[2]Sales Answer 1 &amp; 2'!$A$2:$N$2221,7,FALSE)</f>
        <v>27</v>
      </c>
    </row>
    <row r="1371" spans="1:28" ht="15" thickBot="1" x14ac:dyDescent="0.35">
      <c r="A1371" s="12">
        <v>1902</v>
      </c>
      <c r="B1371" s="13">
        <v>0</v>
      </c>
      <c r="C1371" s="13">
        <v>0</v>
      </c>
      <c r="D1371" s="13">
        <v>0</v>
      </c>
      <c r="E1371" s="13">
        <v>0</v>
      </c>
      <c r="F1371" s="13">
        <v>0</v>
      </c>
      <c r="G1371" s="13">
        <v>0</v>
      </c>
      <c r="H1371" s="13">
        <v>0</v>
      </c>
      <c r="I1371" s="14">
        <v>43730</v>
      </c>
      <c r="J1371" s="22">
        <f>VLOOKUP($A$2:$A$2221,'[2]Customer Answer 5 &amp; 6'!$A$2:$O$2221,2,FALSE)</f>
        <v>172354</v>
      </c>
      <c r="K1371" s="23">
        <f>VLOOKUP($A$2:$A$2221,'[2]Customer Answer 5 &amp; 6'!$A$2:$O$2221,3,FALSE)</f>
        <v>0</v>
      </c>
      <c r="L1371" s="24">
        <f>VLOOKUP($A$2:$A$2221,'[2]Customer Answer 5 &amp; 6'!$A$2:$O$2221,4,FALSE)</f>
        <v>0</v>
      </c>
      <c r="M1371" s="25">
        <f>VLOOKUP($A$2:$A$2221,'[2]Customer Answer 5 &amp; 6'!$A$2:$O$2221,5,FALSE)</f>
        <v>27</v>
      </c>
      <c r="N1371">
        <f>VLOOKUP($A$2:$A$2221,'[2]Customer Answer 5 &amp; 6'!$A$2:$O$2221,6,FALSE)</f>
        <v>0</v>
      </c>
      <c r="O1371">
        <f>VLOOKUP($A$2:$A$2221,'[2]Customer Answer 5 &amp; 6'!$A$2:$O$2221,7,FALSE)</f>
        <v>0</v>
      </c>
      <c r="P1371">
        <f>VLOOKUP($A$2:$A$2221,'[2]Customer Answer 5 &amp; 6'!$A$2:$O$2221,8,FALSE)</f>
        <v>1</v>
      </c>
      <c r="Q1371">
        <f>VLOOKUP($A$2:$A$2221,'[2]Customer Answer 5 &amp; 6'!$A$2:$O$2221,9,FALSE)</f>
        <v>0</v>
      </c>
      <c r="R1371">
        <f>VLOOKUP($A$2:$A$2221,'[2]Customer Answer 5 &amp; 6'!$A$2:$O$2221,10,FALSE)</f>
        <v>0</v>
      </c>
      <c r="S1371" s="26">
        <f>VLOOKUP($A$2:$A$2221,'[2]Customer Answer 5 &amp; 6'!$A$2:$O$2221,11,FALSE)</f>
        <v>0</v>
      </c>
      <c r="T1371" s="26">
        <f>VLOOKUP($A$2:$A$2221,'[2]Customer Answer 5 &amp; 6'!$A$2:$O$2221,12,FALSE)</f>
        <v>1</v>
      </c>
      <c r="U1371" s="26">
        <f>VLOOKUP($A$2:$A$2221,'[2]Customer Answer 5 &amp; 6'!$A$2:$O$2221,13,FALSE)</f>
        <v>0</v>
      </c>
      <c r="V1371" s="26">
        <f>VLOOKUP($A$2:$A$2221,'[2]Customer Answer 5 &amp; 6'!$A$2:$O$2221,14,FALSE)</f>
        <v>0</v>
      </c>
      <c r="W1371" s="27" t="str">
        <f>VLOOKUP($A$2:$A$2221,'[2]Customer Answer 5 &amp; 6'!$A$2:$O$2221,15,FALSE)</f>
        <v>Florida</v>
      </c>
      <c r="X1371" s="21">
        <f>VLOOKUP($A$2:$A$2221,'[2]Sales Answer 1 &amp; 2'!$A$2:$N$2221,3,FALSE)</f>
        <v>750</v>
      </c>
      <c r="Y1371" s="21">
        <f>VLOOKUP($A$2:$A$2221,'[2]Sales Answer 1 &amp; 2'!$A$2:$N$2221,4,FALSE)</f>
        <v>62</v>
      </c>
      <c r="Z1371" s="21">
        <f>VLOOKUP($A$2:$A$2221,'[2]Sales Answer 1 &amp; 2'!$A$2:$N$2221,5,FALSE)</f>
        <v>1127</v>
      </c>
      <c r="AA1371" s="21">
        <f>VLOOKUP($A$2:$A$2221,'[2]Sales Answer 1 &amp; 2'!$A$2:$N$2221,6,FALSE)</f>
        <v>524</v>
      </c>
      <c r="AB1371" s="21">
        <f>VLOOKUP($A$2:$A$2221,'[2]Sales Answer 1 &amp; 2'!$A$2:$N$2221,7,FALSE)</f>
        <v>29</v>
      </c>
    </row>
    <row r="1372" spans="1:28" ht="15" thickBot="1" x14ac:dyDescent="0.35">
      <c r="A1372" s="12">
        <v>2969</v>
      </c>
      <c r="B1372" s="13">
        <v>0</v>
      </c>
      <c r="C1372" s="13">
        <v>0</v>
      </c>
      <c r="D1372" s="13">
        <v>0</v>
      </c>
      <c r="E1372" s="13">
        <v>0</v>
      </c>
      <c r="F1372" s="13">
        <v>0</v>
      </c>
      <c r="G1372" s="13">
        <v>0</v>
      </c>
      <c r="H1372" s="13">
        <v>0</v>
      </c>
      <c r="I1372" s="14">
        <v>43730</v>
      </c>
      <c r="J1372" s="22">
        <f>VLOOKUP($A$2:$A$2221,'[2]Customer Answer 5 &amp; 6'!$A$2:$O$2221,2,FALSE)</f>
        <v>113672</v>
      </c>
      <c r="K1372" s="23">
        <f>VLOOKUP($A$2:$A$2221,'[2]Customer Answer 5 &amp; 6'!$A$2:$O$2221,3,FALSE)</f>
        <v>1</v>
      </c>
      <c r="L1372" s="24">
        <f>VLOOKUP($A$2:$A$2221,'[2]Customer Answer 5 &amp; 6'!$A$2:$O$2221,4,FALSE)</f>
        <v>1</v>
      </c>
      <c r="M1372" s="25">
        <f>VLOOKUP($A$2:$A$2221,'[2]Customer Answer 5 &amp; 6'!$A$2:$O$2221,5,FALSE)</f>
        <v>60</v>
      </c>
      <c r="N1372">
        <f>VLOOKUP($A$2:$A$2221,'[2]Customer Answer 5 &amp; 6'!$A$2:$O$2221,6,FALSE)</f>
        <v>0</v>
      </c>
      <c r="O1372">
        <f>VLOOKUP($A$2:$A$2221,'[2]Customer Answer 5 &amp; 6'!$A$2:$O$2221,7,FALSE)</f>
        <v>0</v>
      </c>
      <c r="P1372">
        <f>VLOOKUP($A$2:$A$2221,'[2]Customer Answer 5 &amp; 6'!$A$2:$O$2221,8,FALSE)</f>
        <v>0</v>
      </c>
      <c r="Q1372">
        <f>VLOOKUP($A$2:$A$2221,'[2]Customer Answer 5 &amp; 6'!$A$2:$O$2221,9,FALSE)</f>
        <v>1</v>
      </c>
      <c r="R1372">
        <f>VLOOKUP($A$2:$A$2221,'[2]Customer Answer 5 &amp; 6'!$A$2:$O$2221,10,FALSE)</f>
        <v>0</v>
      </c>
      <c r="S1372" s="26">
        <f>VLOOKUP($A$2:$A$2221,'[2]Customer Answer 5 &amp; 6'!$A$2:$O$2221,11,FALSE)</f>
        <v>0</v>
      </c>
      <c r="T1372" s="26">
        <f>VLOOKUP($A$2:$A$2221,'[2]Customer Answer 5 &amp; 6'!$A$2:$O$2221,12,FALSE)</f>
        <v>1</v>
      </c>
      <c r="U1372" s="26">
        <f>VLOOKUP($A$2:$A$2221,'[2]Customer Answer 5 &amp; 6'!$A$2:$O$2221,13,FALSE)</f>
        <v>0</v>
      </c>
      <c r="V1372" s="26">
        <f>VLOOKUP($A$2:$A$2221,'[2]Customer Answer 5 &amp; 6'!$A$2:$O$2221,14,FALSE)</f>
        <v>0</v>
      </c>
      <c r="W1372" s="27" t="str">
        <f>VLOOKUP($A$2:$A$2221,'[2]Customer Answer 5 &amp; 6'!$A$2:$O$2221,15,FALSE)</f>
        <v>California</v>
      </c>
      <c r="X1372" s="21">
        <f>VLOOKUP($A$2:$A$2221,'[2]Sales Answer 1 &amp; 2'!$A$2:$N$2221,3,FALSE)</f>
        <v>50</v>
      </c>
      <c r="Y1372" s="21">
        <f>VLOOKUP($A$2:$A$2221,'[2]Sales Answer 1 &amp; 2'!$A$2:$N$2221,4,FALSE)</f>
        <v>17</v>
      </c>
      <c r="Z1372" s="21">
        <f>VLOOKUP($A$2:$A$2221,'[2]Sales Answer 1 &amp; 2'!$A$2:$N$2221,5,FALSE)</f>
        <v>75</v>
      </c>
      <c r="AA1372" s="21">
        <f>VLOOKUP($A$2:$A$2221,'[2]Sales Answer 1 &amp; 2'!$A$2:$N$2221,6,FALSE)</f>
        <v>17</v>
      </c>
      <c r="AB1372" s="21">
        <f>VLOOKUP($A$2:$A$2221,'[2]Sales Answer 1 &amp; 2'!$A$2:$N$2221,7,FALSE)</f>
        <v>8</v>
      </c>
    </row>
    <row r="1373" spans="1:28" ht="15" thickBot="1" x14ac:dyDescent="0.35">
      <c r="A1373" s="12">
        <v>1315</v>
      </c>
      <c r="B1373" s="13">
        <v>0</v>
      </c>
      <c r="C1373" s="13">
        <v>0</v>
      </c>
      <c r="D1373" s="13">
        <v>0</v>
      </c>
      <c r="E1373" s="13">
        <v>0</v>
      </c>
      <c r="F1373" s="13">
        <v>0</v>
      </c>
      <c r="G1373" s="13">
        <v>0</v>
      </c>
      <c r="H1373" s="13">
        <v>0</v>
      </c>
      <c r="I1373" s="14">
        <v>43729</v>
      </c>
      <c r="J1373" s="22">
        <f>VLOOKUP($A$2:$A$2221,'[2]Customer Answer 5 &amp; 6'!$A$2:$O$2221,2,FALSE)</f>
        <v>124072</v>
      </c>
      <c r="K1373" s="23">
        <f>VLOOKUP($A$2:$A$2221,'[2]Customer Answer 5 &amp; 6'!$A$2:$O$2221,3,FALSE)</f>
        <v>1</v>
      </c>
      <c r="L1373" s="24">
        <f>VLOOKUP($A$2:$A$2221,'[2]Customer Answer 5 &amp; 6'!$A$2:$O$2221,4,FALSE)</f>
        <v>0</v>
      </c>
      <c r="M1373" s="25">
        <f>VLOOKUP($A$2:$A$2221,'[2]Customer Answer 5 &amp; 6'!$A$2:$O$2221,5,FALSE)</f>
        <v>37</v>
      </c>
      <c r="N1373">
        <f>VLOOKUP($A$2:$A$2221,'[2]Customer Answer 5 &amp; 6'!$A$2:$O$2221,6,FALSE)</f>
        <v>0</v>
      </c>
      <c r="O1373">
        <f>VLOOKUP($A$2:$A$2221,'[2]Customer Answer 5 &amp; 6'!$A$2:$O$2221,7,FALSE)</f>
        <v>0</v>
      </c>
      <c r="P1373">
        <f>VLOOKUP($A$2:$A$2221,'[2]Customer Answer 5 &amp; 6'!$A$2:$O$2221,8,FALSE)</f>
        <v>1</v>
      </c>
      <c r="Q1373">
        <f>VLOOKUP($A$2:$A$2221,'[2]Customer Answer 5 &amp; 6'!$A$2:$O$2221,9,FALSE)</f>
        <v>0</v>
      </c>
      <c r="R1373">
        <f>VLOOKUP($A$2:$A$2221,'[2]Customer Answer 5 &amp; 6'!$A$2:$O$2221,10,FALSE)</f>
        <v>0</v>
      </c>
      <c r="S1373" s="26">
        <f>VLOOKUP($A$2:$A$2221,'[2]Customer Answer 5 &amp; 6'!$A$2:$O$2221,11,FALSE)</f>
        <v>0</v>
      </c>
      <c r="T1373" s="26">
        <f>VLOOKUP($A$2:$A$2221,'[2]Customer Answer 5 &amp; 6'!$A$2:$O$2221,12,FALSE)</f>
        <v>1</v>
      </c>
      <c r="U1373" s="26">
        <f>VLOOKUP($A$2:$A$2221,'[2]Customer Answer 5 &amp; 6'!$A$2:$O$2221,13,FALSE)</f>
        <v>0</v>
      </c>
      <c r="V1373" s="26">
        <f>VLOOKUP($A$2:$A$2221,'[2]Customer Answer 5 &amp; 6'!$A$2:$O$2221,14,FALSE)</f>
        <v>0</v>
      </c>
      <c r="W1373" s="27" t="str">
        <f>VLOOKUP($A$2:$A$2221,'[2]Customer Answer 5 &amp; 6'!$A$2:$O$2221,15,FALSE)</f>
        <v>Illinois</v>
      </c>
      <c r="X1373" s="21">
        <f>VLOOKUP($A$2:$A$2221,'[2]Sales Answer 1 &amp; 2'!$A$2:$N$2221,3,FALSE)</f>
        <v>46</v>
      </c>
      <c r="Y1373" s="21">
        <f>VLOOKUP($A$2:$A$2221,'[2]Sales Answer 1 &amp; 2'!$A$2:$N$2221,4,FALSE)</f>
        <v>5</v>
      </c>
      <c r="Z1373" s="21">
        <f>VLOOKUP($A$2:$A$2221,'[2]Sales Answer 1 &amp; 2'!$A$2:$N$2221,5,FALSE)</f>
        <v>31</v>
      </c>
      <c r="AA1373" s="21">
        <f>VLOOKUP($A$2:$A$2221,'[2]Sales Answer 1 &amp; 2'!$A$2:$N$2221,6,FALSE)</f>
        <v>15</v>
      </c>
      <c r="AB1373" s="21">
        <f>VLOOKUP($A$2:$A$2221,'[2]Sales Answer 1 &amp; 2'!$A$2:$N$2221,7,FALSE)</f>
        <v>0</v>
      </c>
    </row>
    <row r="1374" spans="1:28" ht="15" thickBot="1" x14ac:dyDescent="0.35">
      <c r="A1374" s="12">
        <v>1806</v>
      </c>
      <c r="B1374" s="13">
        <v>0</v>
      </c>
      <c r="C1374" s="13">
        <v>0</v>
      </c>
      <c r="D1374" s="13">
        <v>0</v>
      </c>
      <c r="E1374" s="13">
        <v>0</v>
      </c>
      <c r="F1374" s="13">
        <v>0</v>
      </c>
      <c r="G1374" s="13">
        <v>0</v>
      </c>
      <c r="H1374" s="13">
        <v>0</v>
      </c>
      <c r="I1374" s="14">
        <v>43729</v>
      </c>
      <c r="J1374" s="22">
        <f>VLOOKUP($A$2:$A$2221,'[2]Customer Answer 5 &amp; 6'!$A$2:$O$2221,2,FALSE)</f>
        <v>178353</v>
      </c>
      <c r="K1374" s="23">
        <f>VLOOKUP($A$2:$A$2221,'[2]Customer Answer 5 &amp; 6'!$A$2:$O$2221,3,FALSE)</f>
        <v>0</v>
      </c>
      <c r="L1374" s="24">
        <f>VLOOKUP($A$2:$A$2221,'[2]Customer Answer 5 &amp; 6'!$A$2:$O$2221,4,FALSE)</f>
        <v>1</v>
      </c>
      <c r="M1374" s="25">
        <f>VLOOKUP($A$2:$A$2221,'[2]Customer Answer 5 &amp; 6'!$A$2:$O$2221,5,FALSE)</f>
        <v>61</v>
      </c>
      <c r="N1374">
        <f>VLOOKUP($A$2:$A$2221,'[2]Customer Answer 5 &amp; 6'!$A$2:$O$2221,6,FALSE)</f>
        <v>1</v>
      </c>
      <c r="O1374">
        <f>VLOOKUP($A$2:$A$2221,'[2]Customer Answer 5 &amp; 6'!$A$2:$O$2221,7,FALSE)</f>
        <v>0</v>
      </c>
      <c r="P1374">
        <f>VLOOKUP($A$2:$A$2221,'[2]Customer Answer 5 &amp; 6'!$A$2:$O$2221,8,FALSE)</f>
        <v>0</v>
      </c>
      <c r="Q1374">
        <f>VLOOKUP($A$2:$A$2221,'[2]Customer Answer 5 &amp; 6'!$A$2:$O$2221,9,FALSE)</f>
        <v>0</v>
      </c>
      <c r="R1374">
        <f>VLOOKUP($A$2:$A$2221,'[2]Customer Answer 5 &amp; 6'!$A$2:$O$2221,10,FALSE)</f>
        <v>0</v>
      </c>
      <c r="S1374" s="26">
        <f>VLOOKUP($A$2:$A$2221,'[2]Customer Answer 5 &amp; 6'!$A$2:$O$2221,11,FALSE)</f>
        <v>0</v>
      </c>
      <c r="T1374" s="26">
        <f>VLOOKUP($A$2:$A$2221,'[2]Customer Answer 5 &amp; 6'!$A$2:$O$2221,12,FALSE)</f>
        <v>0</v>
      </c>
      <c r="U1374" s="26">
        <f>VLOOKUP($A$2:$A$2221,'[2]Customer Answer 5 &amp; 6'!$A$2:$O$2221,13,FALSE)</f>
        <v>0</v>
      </c>
      <c r="V1374" s="26">
        <f>VLOOKUP($A$2:$A$2221,'[2]Customer Answer 5 &amp; 6'!$A$2:$O$2221,14,FALSE)</f>
        <v>0</v>
      </c>
      <c r="W1374" s="27" t="str">
        <f>VLOOKUP($A$2:$A$2221,'[2]Customer Answer 5 &amp; 6'!$A$2:$O$2221,15,FALSE)</f>
        <v>Florida</v>
      </c>
      <c r="X1374" s="21">
        <f>VLOOKUP($A$2:$A$2221,'[2]Sales Answer 1 &amp; 2'!$A$2:$N$2221,3,FALSE)</f>
        <v>1712</v>
      </c>
      <c r="Y1374" s="21">
        <f>VLOOKUP($A$2:$A$2221,'[2]Sales Answer 1 &amp; 2'!$A$2:$N$2221,4,FALSE)</f>
        <v>278</v>
      </c>
      <c r="Z1374" s="21">
        <f>VLOOKUP($A$2:$A$2221,'[2]Sales Answer 1 &amp; 2'!$A$2:$N$2221,5,FALSE)</f>
        <v>1084</v>
      </c>
      <c r="AA1374" s="21">
        <f>VLOOKUP($A$2:$A$2221,'[2]Sales Answer 1 &amp; 2'!$A$2:$N$2221,6,FALSE)</f>
        <v>89</v>
      </c>
      <c r="AB1374" s="21">
        <f>VLOOKUP($A$2:$A$2221,'[2]Sales Answer 1 &amp; 2'!$A$2:$N$2221,7,FALSE)</f>
        <v>348</v>
      </c>
    </row>
    <row r="1375" spans="1:28" ht="15" thickBot="1" x14ac:dyDescent="0.35">
      <c r="A1375" s="12">
        <v>1567</v>
      </c>
      <c r="B1375" s="13">
        <v>0</v>
      </c>
      <c r="C1375" s="13">
        <v>0</v>
      </c>
      <c r="D1375" s="13">
        <v>0</v>
      </c>
      <c r="E1375" s="13">
        <v>0</v>
      </c>
      <c r="F1375" s="13">
        <v>0</v>
      </c>
      <c r="G1375" s="13">
        <v>0</v>
      </c>
      <c r="H1375" s="13">
        <v>0</v>
      </c>
      <c r="I1375" s="14">
        <v>43728</v>
      </c>
      <c r="J1375" s="22">
        <f>VLOOKUP($A$2:$A$2221,'[2]Customer Answer 5 &amp; 6'!$A$2:$O$2221,2,FALSE)</f>
        <v>127450</v>
      </c>
      <c r="K1375" s="23">
        <f>VLOOKUP($A$2:$A$2221,'[2]Customer Answer 5 &amp; 6'!$A$2:$O$2221,3,FALSE)</f>
        <v>0</v>
      </c>
      <c r="L1375" s="24">
        <f>VLOOKUP($A$2:$A$2221,'[2]Customer Answer 5 &amp; 6'!$A$2:$O$2221,4,FALSE)</f>
        <v>0</v>
      </c>
      <c r="M1375" s="25">
        <f>VLOOKUP($A$2:$A$2221,'[2]Customer Answer 5 &amp; 6'!$A$2:$O$2221,5,FALSE)</f>
        <v>69</v>
      </c>
      <c r="N1375">
        <f>VLOOKUP($A$2:$A$2221,'[2]Customer Answer 5 &amp; 6'!$A$2:$O$2221,6,FALSE)</f>
        <v>0</v>
      </c>
      <c r="O1375">
        <f>VLOOKUP($A$2:$A$2221,'[2]Customer Answer 5 &amp; 6'!$A$2:$O$2221,7,FALSE)</f>
        <v>1</v>
      </c>
      <c r="P1375">
        <f>VLOOKUP($A$2:$A$2221,'[2]Customer Answer 5 &amp; 6'!$A$2:$O$2221,8,FALSE)</f>
        <v>0</v>
      </c>
      <c r="Q1375">
        <f>VLOOKUP($A$2:$A$2221,'[2]Customer Answer 5 &amp; 6'!$A$2:$O$2221,9,FALSE)</f>
        <v>0</v>
      </c>
      <c r="R1375">
        <f>VLOOKUP($A$2:$A$2221,'[2]Customer Answer 5 &amp; 6'!$A$2:$O$2221,10,FALSE)</f>
        <v>0</v>
      </c>
      <c r="S1375" s="26">
        <f>VLOOKUP($A$2:$A$2221,'[2]Customer Answer 5 &amp; 6'!$A$2:$O$2221,11,FALSE)</f>
        <v>0</v>
      </c>
      <c r="T1375" s="26">
        <f>VLOOKUP($A$2:$A$2221,'[2]Customer Answer 5 &amp; 6'!$A$2:$O$2221,12,FALSE)</f>
        <v>0</v>
      </c>
      <c r="U1375" s="26">
        <f>VLOOKUP($A$2:$A$2221,'[2]Customer Answer 5 &amp; 6'!$A$2:$O$2221,13,FALSE)</f>
        <v>1</v>
      </c>
      <c r="V1375" s="26">
        <f>VLOOKUP($A$2:$A$2221,'[2]Customer Answer 5 &amp; 6'!$A$2:$O$2221,14,FALSE)</f>
        <v>0</v>
      </c>
      <c r="W1375" s="27" t="str">
        <f>VLOOKUP($A$2:$A$2221,'[2]Customer Answer 5 &amp; 6'!$A$2:$O$2221,15,FALSE)</f>
        <v>Illinois</v>
      </c>
      <c r="X1375" s="21">
        <f>VLOOKUP($A$2:$A$2221,'[2]Sales Answer 1 &amp; 2'!$A$2:$N$2221,3,FALSE)</f>
        <v>172</v>
      </c>
      <c r="Y1375" s="21">
        <f>VLOOKUP($A$2:$A$2221,'[2]Sales Answer 1 &amp; 2'!$A$2:$N$2221,4,FALSE)</f>
        <v>56</v>
      </c>
      <c r="Z1375" s="21">
        <f>VLOOKUP($A$2:$A$2221,'[2]Sales Answer 1 &amp; 2'!$A$2:$N$2221,5,FALSE)</f>
        <v>107</v>
      </c>
      <c r="AA1375" s="21">
        <f>VLOOKUP($A$2:$A$2221,'[2]Sales Answer 1 &amp; 2'!$A$2:$N$2221,6,FALSE)</f>
        <v>37</v>
      </c>
      <c r="AB1375" s="21">
        <f>VLOOKUP($A$2:$A$2221,'[2]Sales Answer 1 &amp; 2'!$A$2:$N$2221,7,FALSE)</f>
        <v>51</v>
      </c>
    </row>
    <row r="1376" spans="1:28" ht="15" thickBot="1" x14ac:dyDescent="0.35">
      <c r="A1376" s="12">
        <v>1710</v>
      </c>
      <c r="B1376" s="13">
        <v>0</v>
      </c>
      <c r="C1376" s="13">
        <v>0</v>
      </c>
      <c r="D1376" s="13">
        <v>1</v>
      </c>
      <c r="E1376" s="13">
        <v>0</v>
      </c>
      <c r="F1376" s="13">
        <v>0</v>
      </c>
      <c r="G1376" s="13">
        <v>0</v>
      </c>
      <c r="H1376" s="13">
        <v>0</v>
      </c>
      <c r="I1376" s="14">
        <v>43728</v>
      </c>
      <c r="J1376" s="22">
        <f>VLOOKUP($A$2:$A$2221,'[2]Customer Answer 5 &amp; 6'!$A$2:$O$2221,2,FALSE)</f>
        <v>189891</v>
      </c>
      <c r="K1376" s="23">
        <f>VLOOKUP($A$2:$A$2221,'[2]Customer Answer 5 &amp; 6'!$A$2:$O$2221,3,FALSE)</f>
        <v>0</v>
      </c>
      <c r="L1376" s="24">
        <f>VLOOKUP($A$2:$A$2221,'[2]Customer Answer 5 &amp; 6'!$A$2:$O$2221,4,FALSE)</f>
        <v>0</v>
      </c>
      <c r="M1376" s="25">
        <f>VLOOKUP($A$2:$A$2221,'[2]Customer Answer 5 &amp; 6'!$A$2:$O$2221,5,FALSE)</f>
        <v>29</v>
      </c>
      <c r="N1376">
        <f>VLOOKUP($A$2:$A$2221,'[2]Customer Answer 5 &amp; 6'!$A$2:$O$2221,6,FALSE)</f>
        <v>0</v>
      </c>
      <c r="O1376">
        <f>VLOOKUP($A$2:$A$2221,'[2]Customer Answer 5 &amp; 6'!$A$2:$O$2221,7,FALSE)</f>
        <v>0</v>
      </c>
      <c r="P1376">
        <f>VLOOKUP($A$2:$A$2221,'[2]Customer Answer 5 &amp; 6'!$A$2:$O$2221,8,FALSE)</f>
        <v>0</v>
      </c>
      <c r="Q1376">
        <f>VLOOKUP($A$2:$A$2221,'[2]Customer Answer 5 &amp; 6'!$A$2:$O$2221,9,FALSE)</f>
        <v>1</v>
      </c>
      <c r="R1376">
        <f>VLOOKUP($A$2:$A$2221,'[2]Customer Answer 5 &amp; 6'!$A$2:$O$2221,10,FALSE)</f>
        <v>0</v>
      </c>
      <c r="S1376" s="26">
        <f>VLOOKUP($A$2:$A$2221,'[2]Customer Answer 5 &amp; 6'!$A$2:$O$2221,11,FALSE)</f>
        <v>0</v>
      </c>
      <c r="T1376" s="26">
        <f>VLOOKUP($A$2:$A$2221,'[2]Customer Answer 5 &amp; 6'!$A$2:$O$2221,12,FALSE)</f>
        <v>1</v>
      </c>
      <c r="U1376" s="26">
        <f>VLOOKUP($A$2:$A$2221,'[2]Customer Answer 5 &amp; 6'!$A$2:$O$2221,13,FALSE)</f>
        <v>0</v>
      </c>
      <c r="V1376" s="26">
        <f>VLOOKUP($A$2:$A$2221,'[2]Customer Answer 5 &amp; 6'!$A$2:$O$2221,14,FALSE)</f>
        <v>0</v>
      </c>
      <c r="W1376" s="27" t="str">
        <f>VLOOKUP($A$2:$A$2221,'[2]Customer Answer 5 &amp; 6'!$A$2:$O$2221,15,FALSE)</f>
        <v>Florida</v>
      </c>
      <c r="X1376" s="21">
        <f>VLOOKUP($A$2:$A$2221,'[2]Sales Answer 1 &amp; 2'!$A$2:$N$2221,3,FALSE)</f>
        <v>870</v>
      </c>
      <c r="Y1376" s="21">
        <f>VLOOKUP($A$2:$A$2221,'[2]Sales Answer 1 &amp; 2'!$A$2:$N$2221,4,FALSE)</f>
        <v>46</v>
      </c>
      <c r="Z1376" s="21">
        <f>VLOOKUP($A$2:$A$2221,'[2]Sales Answer 1 &amp; 2'!$A$2:$N$2221,5,FALSE)</f>
        <v>279</v>
      </c>
      <c r="AA1376" s="21">
        <f>VLOOKUP($A$2:$A$2221,'[2]Sales Answer 1 &amp; 2'!$A$2:$N$2221,6,FALSE)</f>
        <v>125</v>
      </c>
      <c r="AB1376" s="21">
        <f>VLOOKUP($A$2:$A$2221,'[2]Sales Answer 1 &amp; 2'!$A$2:$N$2221,7,FALSE)</f>
        <v>59</v>
      </c>
    </row>
    <row r="1377" spans="1:28" ht="15" thickBot="1" x14ac:dyDescent="0.35">
      <c r="A1377" s="12">
        <v>2192</v>
      </c>
      <c r="B1377" s="13">
        <v>0</v>
      </c>
      <c r="C1377" s="13">
        <v>0</v>
      </c>
      <c r="D1377" s="13">
        <v>0</v>
      </c>
      <c r="E1377" s="13">
        <v>0</v>
      </c>
      <c r="F1377" s="13">
        <v>0</v>
      </c>
      <c r="G1377" s="13">
        <v>1</v>
      </c>
      <c r="H1377" s="13">
        <v>0</v>
      </c>
      <c r="I1377" s="14">
        <v>43728</v>
      </c>
      <c r="J1377" s="22">
        <f>VLOOKUP($A$2:$A$2221,'[2]Customer Answer 5 &amp; 6'!$A$2:$O$2221,2,FALSE)</f>
        <v>165748</v>
      </c>
      <c r="K1377" s="23">
        <f>VLOOKUP($A$2:$A$2221,'[2]Customer Answer 5 &amp; 6'!$A$2:$O$2221,3,FALSE)</f>
        <v>0</v>
      </c>
      <c r="L1377" s="24">
        <f>VLOOKUP($A$2:$A$2221,'[2]Customer Answer 5 &amp; 6'!$A$2:$O$2221,4,FALSE)</f>
        <v>1</v>
      </c>
      <c r="M1377" s="25">
        <f>VLOOKUP($A$2:$A$2221,'[2]Customer Answer 5 &amp; 6'!$A$2:$O$2221,5,FALSE)</f>
        <v>65</v>
      </c>
      <c r="N1377">
        <f>VLOOKUP($A$2:$A$2221,'[2]Customer Answer 5 &amp; 6'!$A$2:$O$2221,6,FALSE)</f>
        <v>0</v>
      </c>
      <c r="O1377">
        <f>VLOOKUP($A$2:$A$2221,'[2]Customer Answer 5 &amp; 6'!$A$2:$O$2221,7,FALSE)</f>
        <v>0</v>
      </c>
      <c r="P1377">
        <f>VLOOKUP($A$2:$A$2221,'[2]Customer Answer 5 &amp; 6'!$A$2:$O$2221,8,FALSE)</f>
        <v>0</v>
      </c>
      <c r="Q1377">
        <f>VLOOKUP($A$2:$A$2221,'[2]Customer Answer 5 &amp; 6'!$A$2:$O$2221,9,FALSE)</f>
        <v>1</v>
      </c>
      <c r="R1377">
        <f>VLOOKUP($A$2:$A$2221,'[2]Customer Answer 5 &amp; 6'!$A$2:$O$2221,10,FALSE)</f>
        <v>0</v>
      </c>
      <c r="S1377" s="26">
        <f>VLOOKUP($A$2:$A$2221,'[2]Customer Answer 5 &amp; 6'!$A$2:$O$2221,11,FALSE)</f>
        <v>0</v>
      </c>
      <c r="T1377" s="26">
        <f>VLOOKUP($A$2:$A$2221,'[2]Customer Answer 5 &amp; 6'!$A$2:$O$2221,12,FALSE)</f>
        <v>1</v>
      </c>
      <c r="U1377" s="26">
        <f>VLOOKUP($A$2:$A$2221,'[2]Customer Answer 5 &amp; 6'!$A$2:$O$2221,13,FALSE)</f>
        <v>0</v>
      </c>
      <c r="V1377" s="26">
        <f>VLOOKUP($A$2:$A$2221,'[2]Customer Answer 5 &amp; 6'!$A$2:$O$2221,14,FALSE)</f>
        <v>0</v>
      </c>
      <c r="W1377" s="27" t="str">
        <f>VLOOKUP($A$2:$A$2221,'[2]Customer Answer 5 &amp; 6'!$A$2:$O$2221,15,FALSE)</f>
        <v>New York</v>
      </c>
      <c r="X1377" s="21">
        <f>VLOOKUP($A$2:$A$2221,'[2]Sales Answer 1 &amp; 2'!$A$2:$N$2221,3,FALSE)</f>
        <v>434</v>
      </c>
      <c r="Y1377" s="21">
        <f>VLOOKUP($A$2:$A$2221,'[2]Sales Answer 1 &amp; 2'!$A$2:$N$2221,4,FALSE)</f>
        <v>184</v>
      </c>
      <c r="Z1377" s="21">
        <f>VLOOKUP($A$2:$A$2221,'[2]Sales Answer 1 &amp; 2'!$A$2:$N$2221,5,FALSE)</f>
        <v>234</v>
      </c>
      <c r="AA1377" s="21">
        <f>VLOOKUP($A$2:$A$2221,'[2]Sales Answer 1 &amp; 2'!$A$2:$N$2221,6,FALSE)</f>
        <v>239</v>
      </c>
      <c r="AB1377" s="21">
        <f>VLOOKUP($A$2:$A$2221,'[2]Sales Answer 1 &amp; 2'!$A$2:$N$2221,7,FALSE)</f>
        <v>197</v>
      </c>
    </row>
    <row r="1378" spans="1:28" ht="15" thickBot="1" x14ac:dyDescent="0.35">
      <c r="A1378" s="12">
        <v>2992</v>
      </c>
      <c r="B1378" s="13">
        <v>0</v>
      </c>
      <c r="C1378" s="13">
        <v>0</v>
      </c>
      <c r="D1378" s="13">
        <v>0</v>
      </c>
      <c r="E1378" s="13">
        <v>0</v>
      </c>
      <c r="F1378" s="13">
        <v>0</v>
      </c>
      <c r="G1378" s="13">
        <v>0</v>
      </c>
      <c r="H1378" s="13">
        <v>0</v>
      </c>
      <c r="I1378" s="14">
        <v>43728</v>
      </c>
      <c r="J1378" s="22">
        <f>VLOOKUP($A$2:$A$2221,'[2]Customer Answer 5 &amp; 6'!$A$2:$O$2221,2,FALSE)</f>
        <v>127943</v>
      </c>
      <c r="K1378" s="23">
        <f>VLOOKUP($A$2:$A$2221,'[2]Customer Answer 5 &amp; 6'!$A$2:$O$2221,3,FALSE)</f>
        <v>1</v>
      </c>
      <c r="L1378" s="24">
        <f>VLOOKUP($A$2:$A$2221,'[2]Customer Answer 5 &amp; 6'!$A$2:$O$2221,4,FALSE)</f>
        <v>1</v>
      </c>
      <c r="M1378" s="25">
        <f>VLOOKUP($A$2:$A$2221,'[2]Customer Answer 5 &amp; 6'!$A$2:$O$2221,5,FALSE)</f>
        <v>53</v>
      </c>
      <c r="N1378">
        <f>VLOOKUP($A$2:$A$2221,'[2]Customer Answer 5 &amp; 6'!$A$2:$O$2221,6,FALSE)</f>
        <v>0</v>
      </c>
      <c r="O1378">
        <f>VLOOKUP($A$2:$A$2221,'[2]Customer Answer 5 &amp; 6'!$A$2:$O$2221,7,FALSE)</f>
        <v>0</v>
      </c>
      <c r="P1378">
        <f>VLOOKUP($A$2:$A$2221,'[2]Customer Answer 5 &amp; 6'!$A$2:$O$2221,8,FALSE)</f>
        <v>0</v>
      </c>
      <c r="Q1378">
        <f>VLOOKUP($A$2:$A$2221,'[2]Customer Answer 5 &amp; 6'!$A$2:$O$2221,9,FALSE)</f>
        <v>1</v>
      </c>
      <c r="R1378">
        <f>VLOOKUP($A$2:$A$2221,'[2]Customer Answer 5 &amp; 6'!$A$2:$O$2221,10,FALSE)</f>
        <v>0</v>
      </c>
      <c r="S1378" s="26">
        <f>VLOOKUP($A$2:$A$2221,'[2]Customer Answer 5 &amp; 6'!$A$2:$O$2221,11,FALSE)</f>
        <v>0</v>
      </c>
      <c r="T1378" s="26">
        <f>VLOOKUP($A$2:$A$2221,'[2]Customer Answer 5 &amp; 6'!$A$2:$O$2221,12,FALSE)</f>
        <v>1</v>
      </c>
      <c r="U1378" s="26">
        <f>VLOOKUP($A$2:$A$2221,'[2]Customer Answer 5 &amp; 6'!$A$2:$O$2221,13,FALSE)</f>
        <v>0</v>
      </c>
      <c r="V1378" s="26">
        <f>VLOOKUP($A$2:$A$2221,'[2]Customer Answer 5 &amp; 6'!$A$2:$O$2221,14,FALSE)</f>
        <v>0</v>
      </c>
      <c r="W1378" s="27" t="str">
        <f>VLOOKUP($A$2:$A$2221,'[2]Customer Answer 5 &amp; 6'!$A$2:$O$2221,15,FALSE)</f>
        <v>Other</v>
      </c>
      <c r="X1378" s="21">
        <f>VLOOKUP($A$2:$A$2221,'[2]Sales Answer 1 &amp; 2'!$A$2:$N$2221,3,FALSE)</f>
        <v>55</v>
      </c>
      <c r="Y1378" s="21">
        <f>VLOOKUP($A$2:$A$2221,'[2]Sales Answer 1 &amp; 2'!$A$2:$N$2221,4,FALSE)</f>
        <v>5</v>
      </c>
      <c r="Z1378" s="21">
        <f>VLOOKUP($A$2:$A$2221,'[2]Sales Answer 1 &amp; 2'!$A$2:$N$2221,5,FALSE)</f>
        <v>73</v>
      </c>
      <c r="AA1378" s="21">
        <f>VLOOKUP($A$2:$A$2221,'[2]Sales Answer 1 &amp; 2'!$A$2:$N$2221,6,FALSE)</f>
        <v>18</v>
      </c>
      <c r="AB1378" s="21">
        <f>VLOOKUP($A$2:$A$2221,'[2]Sales Answer 1 &amp; 2'!$A$2:$N$2221,7,FALSE)</f>
        <v>5</v>
      </c>
    </row>
    <row r="1379" spans="1:28" ht="15" thickBot="1" x14ac:dyDescent="0.35">
      <c r="A1379" s="12">
        <v>1499</v>
      </c>
      <c r="B1379" s="13">
        <v>0</v>
      </c>
      <c r="C1379" s="13">
        <v>0</v>
      </c>
      <c r="D1379" s="13">
        <v>0</v>
      </c>
      <c r="E1379" s="13">
        <v>0</v>
      </c>
      <c r="F1379" s="13">
        <v>0</v>
      </c>
      <c r="G1379" s="13">
        <v>0</v>
      </c>
      <c r="H1379" s="13">
        <v>0</v>
      </c>
      <c r="I1379" s="14">
        <v>43727</v>
      </c>
      <c r="J1379" s="22">
        <f>VLOOKUP($A$2:$A$2221,'[2]Customer Answer 5 &amp; 6'!$A$2:$O$2221,2,FALSE)</f>
        <v>181169</v>
      </c>
      <c r="K1379" s="23">
        <f>VLOOKUP($A$2:$A$2221,'[2]Customer Answer 5 &amp; 6'!$A$2:$O$2221,3,FALSE)</f>
        <v>0</v>
      </c>
      <c r="L1379" s="24">
        <f>VLOOKUP($A$2:$A$2221,'[2]Customer Answer 5 &amp; 6'!$A$2:$O$2221,4,FALSE)</f>
        <v>0</v>
      </c>
      <c r="M1379" s="25">
        <f>VLOOKUP($A$2:$A$2221,'[2]Customer Answer 5 &amp; 6'!$A$2:$O$2221,5,FALSE)</f>
        <v>45</v>
      </c>
      <c r="N1379">
        <f>VLOOKUP($A$2:$A$2221,'[2]Customer Answer 5 &amp; 6'!$A$2:$O$2221,6,FALSE)</f>
        <v>0</v>
      </c>
      <c r="O1379">
        <f>VLOOKUP($A$2:$A$2221,'[2]Customer Answer 5 &amp; 6'!$A$2:$O$2221,7,FALSE)</f>
        <v>0</v>
      </c>
      <c r="P1379">
        <f>VLOOKUP($A$2:$A$2221,'[2]Customer Answer 5 &amp; 6'!$A$2:$O$2221,8,FALSE)</f>
        <v>1</v>
      </c>
      <c r="Q1379">
        <f>VLOOKUP($A$2:$A$2221,'[2]Customer Answer 5 &amp; 6'!$A$2:$O$2221,9,FALSE)</f>
        <v>0</v>
      </c>
      <c r="R1379">
        <f>VLOOKUP($A$2:$A$2221,'[2]Customer Answer 5 &amp; 6'!$A$2:$O$2221,10,FALSE)</f>
        <v>0</v>
      </c>
      <c r="S1379" s="26">
        <f>VLOOKUP($A$2:$A$2221,'[2]Customer Answer 5 &amp; 6'!$A$2:$O$2221,11,FALSE)</f>
        <v>0</v>
      </c>
      <c r="T1379" s="26">
        <f>VLOOKUP($A$2:$A$2221,'[2]Customer Answer 5 &amp; 6'!$A$2:$O$2221,12,FALSE)</f>
        <v>0</v>
      </c>
      <c r="U1379" s="26">
        <f>VLOOKUP($A$2:$A$2221,'[2]Customer Answer 5 &amp; 6'!$A$2:$O$2221,13,FALSE)</f>
        <v>1</v>
      </c>
      <c r="V1379" s="26">
        <f>VLOOKUP($A$2:$A$2221,'[2]Customer Answer 5 &amp; 6'!$A$2:$O$2221,14,FALSE)</f>
        <v>0</v>
      </c>
      <c r="W1379" s="27" t="str">
        <f>VLOOKUP($A$2:$A$2221,'[2]Customer Answer 5 &amp; 6'!$A$2:$O$2221,15,FALSE)</f>
        <v>California</v>
      </c>
      <c r="X1379" s="21">
        <f>VLOOKUP($A$2:$A$2221,'[2]Sales Answer 1 &amp; 2'!$A$2:$N$2221,3,FALSE)</f>
        <v>2875</v>
      </c>
      <c r="Y1379" s="21">
        <f>VLOOKUP($A$2:$A$2221,'[2]Sales Answer 1 &amp; 2'!$A$2:$N$2221,4,FALSE)</f>
        <v>45</v>
      </c>
      <c r="Z1379" s="21">
        <f>VLOOKUP($A$2:$A$2221,'[2]Sales Answer 1 &amp; 2'!$A$2:$N$2221,5,FALSE)</f>
        <v>1368</v>
      </c>
      <c r="AA1379" s="21">
        <f>VLOOKUP($A$2:$A$2221,'[2]Sales Answer 1 &amp; 2'!$A$2:$N$2221,6,FALSE)</f>
        <v>179</v>
      </c>
      <c r="AB1379" s="21">
        <f>VLOOKUP($A$2:$A$2221,'[2]Sales Answer 1 &amp; 2'!$A$2:$N$2221,7,FALSE)</f>
        <v>136</v>
      </c>
    </row>
    <row r="1380" spans="1:28" ht="15" thickBot="1" x14ac:dyDescent="0.35">
      <c r="A1380" s="12">
        <v>1408</v>
      </c>
      <c r="B1380" s="13">
        <v>0</v>
      </c>
      <c r="C1380" s="13">
        <v>0</v>
      </c>
      <c r="D1380" s="13">
        <v>1</v>
      </c>
      <c r="E1380" s="13">
        <v>0</v>
      </c>
      <c r="F1380" s="13">
        <v>0</v>
      </c>
      <c r="G1380" s="13">
        <v>0</v>
      </c>
      <c r="H1380" s="13">
        <v>0</v>
      </c>
      <c r="I1380" s="14">
        <v>43726</v>
      </c>
      <c r="J1380" s="22">
        <f>VLOOKUP($A$2:$A$2221,'[2]Customer Answer 5 &amp; 6'!$A$2:$O$2221,2,FALSE)</f>
        <v>193027</v>
      </c>
      <c r="K1380" s="23">
        <f>VLOOKUP($A$2:$A$2221,'[2]Customer Answer 5 &amp; 6'!$A$2:$O$2221,3,FALSE)</f>
        <v>0</v>
      </c>
      <c r="L1380" s="24">
        <f>VLOOKUP($A$2:$A$2221,'[2]Customer Answer 5 &amp; 6'!$A$2:$O$2221,4,FALSE)</f>
        <v>0</v>
      </c>
      <c r="M1380" s="25">
        <f>VLOOKUP($A$2:$A$2221,'[2]Customer Answer 5 &amp; 6'!$A$2:$O$2221,5,FALSE)</f>
        <v>79</v>
      </c>
      <c r="N1380">
        <f>VLOOKUP($A$2:$A$2221,'[2]Customer Answer 5 &amp; 6'!$A$2:$O$2221,6,FALSE)</f>
        <v>0</v>
      </c>
      <c r="O1380">
        <f>VLOOKUP($A$2:$A$2221,'[2]Customer Answer 5 &amp; 6'!$A$2:$O$2221,7,FALSE)</f>
        <v>1</v>
      </c>
      <c r="P1380">
        <f>VLOOKUP($A$2:$A$2221,'[2]Customer Answer 5 &amp; 6'!$A$2:$O$2221,8,FALSE)</f>
        <v>0</v>
      </c>
      <c r="Q1380">
        <f>VLOOKUP($A$2:$A$2221,'[2]Customer Answer 5 &amp; 6'!$A$2:$O$2221,9,FALSE)</f>
        <v>0</v>
      </c>
      <c r="R1380">
        <f>VLOOKUP($A$2:$A$2221,'[2]Customer Answer 5 &amp; 6'!$A$2:$O$2221,10,FALSE)</f>
        <v>0</v>
      </c>
      <c r="S1380" s="26">
        <f>VLOOKUP($A$2:$A$2221,'[2]Customer Answer 5 &amp; 6'!$A$2:$O$2221,11,FALSE)</f>
        <v>0</v>
      </c>
      <c r="T1380" s="26">
        <f>VLOOKUP($A$2:$A$2221,'[2]Customer Answer 5 &amp; 6'!$A$2:$O$2221,12,FALSE)</f>
        <v>0</v>
      </c>
      <c r="U1380" s="26">
        <f>VLOOKUP($A$2:$A$2221,'[2]Customer Answer 5 &amp; 6'!$A$2:$O$2221,13,FALSE)</f>
        <v>0</v>
      </c>
      <c r="V1380" s="26">
        <f>VLOOKUP($A$2:$A$2221,'[2]Customer Answer 5 &amp; 6'!$A$2:$O$2221,14,FALSE)</f>
        <v>1</v>
      </c>
      <c r="W1380" s="27" t="str">
        <f>VLOOKUP($A$2:$A$2221,'[2]Customer Answer 5 &amp; 6'!$A$2:$O$2221,15,FALSE)</f>
        <v>Other</v>
      </c>
      <c r="X1380" s="21">
        <f>VLOOKUP($A$2:$A$2221,'[2]Sales Answer 1 &amp; 2'!$A$2:$N$2221,3,FALSE)</f>
        <v>2666</v>
      </c>
      <c r="Y1380" s="21">
        <f>VLOOKUP($A$2:$A$2221,'[2]Sales Answer 1 &amp; 2'!$A$2:$N$2221,4,FALSE)</f>
        <v>87</v>
      </c>
      <c r="Z1380" s="21">
        <f>VLOOKUP($A$2:$A$2221,'[2]Sales Answer 1 &amp; 2'!$A$2:$N$2221,5,FALSE)</f>
        <v>1486</v>
      </c>
      <c r="AA1380" s="21">
        <f>VLOOKUP($A$2:$A$2221,'[2]Sales Answer 1 &amp; 2'!$A$2:$N$2221,6,FALSE)</f>
        <v>114</v>
      </c>
      <c r="AB1380" s="21">
        <f>VLOOKUP($A$2:$A$2221,'[2]Sales Answer 1 &amp; 2'!$A$2:$N$2221,7,FALSE)</f>
        <v>0</v>
      </c>
    </row>
    <row r="1381" spans="1:28" ht="15" thickBot="1" x14ac:dyDescent="0.35">
      <c r="A1381" s="12">
        <v>1479</v>
      </c>
      <c r="B1381" s="13">
        <v>0</v>
      </c>
      <c r="C1381" s="13">
        <v>0</v>
      </c>
      <c r="D1381" s="13">
        <v>0</v>
      </c>
      <c r="E1381" s="13">
        <v>0</v>
      </c>
      <c r="F1381" s="13">
        <v>0</v>
      </c>
      <c r="G1381" s="13">
        <v>0</v>
      </c>
      <c r="H1381" s="13">
        <v>0</v>
      </c>
      <c r="I1381" s="14">
        <v>43726</v>
      </c>
      <c r="J1381" s="22">
        <f>VLOOKUP($A$2:$A$2221,'[2]Customer Answer 5 &amp; 6'!$A$2:$O$2221,2,FALSE)</f>
        <v>159432</v>
      </c>
      <c r="K1381" s="23">
        <f>VLOOKUP($A$2:$A$2221,'[2]Customer Answer 5 &amp; 6'!$A$2:$O$2221,3,FALSE)</f>
        <v>0</v>
      </c>
      <c r="L1381" s="24">
        <f>VLOOKUP($A$2:$A$2221,'[2]Customer Answer 5 &amp; 6'!$A$2:$O$2221,4,FALSE)</f>
        <v>1</v>
      </c>
      <c r="M1381" s="25">
        <f>VLOOKUP($A$2:$A$2221,'[2]Customer Answer 5 &amp; 6'!$A$2:$O$2221,5,FALSE)</f>
        <v>58</v>
      </c>
      <c r="N1381">
        <f>VLOOKUP($A$2:$A$2221,'[2]Customer Answer 5 &amp; 6'!$A$2:$O$2221,6,FALSE)</f>
        <v>1</v>
      </c>
      <c r="O1381">
        <f>VLOOKUP($A$2:$A$2221,'[2]Customer Answer 5 &amp; 6'!$A$2:$O$2221,7,FALSE)</f>
        <v>0</v>
      </c>
      <c r="P1381">
        <f>VLOOKUP($A$2:$A$2221,'[2]Customer Answer 5 &amp; 6'!$A$2:$O$2221,8,FALSE)</f>
        <v>0</v>
      </c>
      <c r="Q1381">
        <f>VLOOKUP($A$2:$A$2221,'[2]Customer Answer 5 &amp; 6'!$A$2:$O$2221,9,FALSE)</f>
        <v>0</v>
      </c>
      <c r="R1381">
        <f>VLOOKUP($A$2:$A$2221,'[2]Customer Answer 5 &amp; 6'!$A$2:$O$2221,10,FALSE)</f>
        <v>0</v>
      </c>
      <c r="S1381" s="26">
        <f>VLOOKUP($A$2:$A$2221,'[2]Customer Answer 5 &amp; 6'!$A$2:$O$2221,11,FALSE)</f>
        <v>0</v>
      </c>
      <c r="T1381" s="26">
        <f>VLOOKUP($A$2:$A$2221,'[2]Customer Answer 5 &amp; 6'!$A$2:$O$2221,12,FALSE)</f>
        <v>0</v>
      </c>
      <c r="U1381" s="26">
        <f>VLOOKUP($A$2:$A$2221,'[2]Customer Answer 5 &amp; 6'!$A$2:$O$2221,13,FALSE)</f>
        <v>1</v>
      </c>
      <c r="V1381" s="26">
        <f>VLOOKUP($A$2:$A$2221,'[2]Customer Answer 5 &amp; 6'!$A$2:$O$2221,14,FALSE)</f>
        <v>0</v>
      </c>
      <c r="W1381" s="27" t="str">
        <f>VLOOKUP($A$2:$A$2221,'[2]Customer Answer 5 &amp; 6'!$A$2:$O$2221,15,FALSE)</f>
        <v>Texas</v>
      </c>
      <c r="X1381" s="21">
        <f>VLOOKUP($A$2:$A$2221,'[2]Sales Answer 1 &amp; 2'!$A$2:$N$2221,3,FALSE)</f>
        <v>850</v>
      </c>
      <c r="Y1381" s="21">
        <f>VLOOKUP($A$2:$A$2221,'[2]Sales Answer 1 &amp; 2'!$A$2:$N$2221,4,FALSE)</f>
        <v>67</v>
      </c>
      <c r="Z1381" s="21">
        <f>VLOOKUP($A$2:$A$2221,'[2]Sales Answer 1 &amp; 2'!$A$2:$N$2221,5,FALSE)</f>
        <v>711</v>
      </c>
      <c r="AA1381" s="21">
        <f>VLOOKUP($A$2:$A$2221,'[2]Sales Answer 1 &amp; 2'!$A$2:$N$2221,6,FALSE)</f>
        <v>67</v>
      </c>
      <c r="AB1381" s="21">
        <f>VLOOKUP($A$2:$A$2221,'[2]Sales Answer 1 &amp; 2'!$A$2:$N$2221,7,FALSE)</f>
        <v>51</v>
      </c>
    </row>
    <row r="1382" spans="1:28" ht="15" thickBot="1" x14ac:dyDescent="0.35">
      <c r="A1382" s="12">
        <v>1754</v>
      </c>
      <c r="B1382" s="13">
        <v>0</v>
      </c>
      <c r="C1382" s="13">
        <v>0</v>
      </c>
      <c r="D1382" s="13">
        <v>0</v>
      </c>
      <c r="E1382" s="13">
        <v>0</v>
      </c>
      <c r="F1382" s="13">
        <v>0</v>
      </c>
      <c r="G1382" s="13">
        <v>0</v>
      </c>
      <c r="H1382" s="13">
        <v>0</v>
      </c>
      <c r="I1382" s="14">
        <v>43726</v>
      </c>
      <c r="J1382" s="22">
        <f>VLOOKUP($A$2:$A$2221,'[2]Customer Answer 5 &amp; 6'!$A$2:$O$2221,2,FALSE)</f>
        <v>133622</v>
      </c>
      <c r="K1382" s="23">
        <f>VLOOKUP($A$2:$A$2221,'[2]Customer Answer 5 &amp; 6'!$A$2:$O$2221,3,FALSE)</f>
        <v>1</v>
      </c>
      <c r="L1382" s="24">
        <f>VLOOKUP($A$2:$A$2221,'[2]Customer Answer 5 &amp; 6'!$A$2:$O$2221,4,FALSE)</f>
        <v>1</v>
      </c>
      <c r="M1382" s="25">
        <f>VLOOKUP($A$2:$A$2221,'[2]Customer Answer 5 &amp; 6'!$A$2:$O$2221,5,FALSE)</f>
        <v>48</v>
      </c>
      <c r="N1382">
        <f>VLOOKUP($A$2:$A$2221,'[2]Customer Answer 5 &amp; 6'!$A$2:$O$2221,6,FALSE)</f>
        <v>0</v>
      </c>
      <c r="O1382">
        <f>VLOOKUP($A$2:$A$2221,'[2]Customer Answer 5 &amp; 6'!$A$2:$O$2221,7,FALSE)</f>
        <v>1</v>
      </c>
      <c r="P1382">
        <f>VLOOKUP($A$2:$A$2221,'[2]Customer Answer 5 &amp; 6'!$A$2:$O$2221,8,FALSE)</f>
        <v>0</v>
      </c>
      <c r="Q1382">
        <f>VLOOKUP($A$2:$A$2221,'[2]Customer Answer 5 &amp; 6'!$A$2:$O$2221,9,FALSE)</f>
        <v>0</v>
      </c>
      <c r="R1382">
        <f>VLOOKUP($A$2:$A$2221,'[2]Customer Answer 5 &amp; 6'!$A$2:$O$2221,10,FALSE)</f>
        <v>0</v>
      </c>
      <c r="S1382" s="26">
        <f>VLOOKUP($A$2:$A$2221,'[2]Customer Answer 5 &amp; 6'!$A$2:$O$2221,11,FALSE)</f>
        <v>0</v>
      </c>
      <c r="T1382" s="26">
        <f>VLOOKUP($A$2:$A$2221,'[2]Customer Answer 5 &amp; 6'!$A$2:$O$2221,12,FALSE)</f>
        <v>1</v>
      </c>
      <c r="U1382" s="26">
        <f>VLOOKUP($A$2:$A$2221,'[2]Customer Answer 5 &amp; 6'!$A$2:$O$2221,13,FALSE)</f>
        <v>0</v>
      </c>
      <c r="V1382" s="26">
        <f>VLOOKUP($A$2:$A$2221,'[2]Customer Answer 5 &amp; 6'!$A$2:$O$2221,14,FALSE)</f>
        <v>0</v>
      </c>
      <c r="W1382" s="27" t="str">
        <f>VLOOKUP($A$2:$A$2221,'[2]Customer Answer 5 &amp; 6'!$A$2:$O$2221,15,FALSE)</f>
        <v>New York</v>
      </c>
      <c r="X1382" s="21">
        <f>VLOOKUP($A$2:$A$2221,'[2]Sales Answer 1 &amp; 2'!$A$2:$N$2221,3,FALSE)</f>
        <v>155</v>
      </c>
      <c r="Y1382" s="21">
        <f>VLOOKUP($A$2:$A$2221,'[2]Sales Answer 1 &amp; 2'!$A$2:$N$2221,4,FALSE)</f>
        <v>4</v>
      </c>
      <c r="Z1382" s="21">
        <f>VLOOKUP($A$2:$A$2221,'[2]Sales Answer 1 &amp; 2'!$A$2:$N$2221,5,FALSE)</f>
        <v>87</v>
      </c>
      <c r="AA1382" s="21">
        <f>VLOOKUP($A$2:$A$2221,'[2]Sales Answer 1 &amp; 2'!$A$2:$N$2221,6,FALSE)</f>
        <v>12</v>
      </c>
      <c r="AB1382" s="21">
        <f>VLOOKUP($A$2:$A$2221,'[2]Sales Answer 1 &amp; 2'!$A$2:$N$2221,7,FALSE)</f>
        <v>16</v>
      </c>
    </row>
    <row r="1383" spans="1:28" ht="15" thickBot="1" x14ac:dyDescent="0.35">
      <c r="A1383" s="12">
        <v>1949</v>
      </c>
      <c r="B1383" s="13">
        <v>0</v>
      </c>
      <c r="C1383" s="13">
        <v>0</v>
      </c>
      <c r="D1383" s="13">
        <v>0</v>
      </c>
      <c r="E1383" s="13">
        <v>0</v>
      </c>
      <c r="F1383" s="13">
        <v>0</v>
      </c>
      <c r="G1383" s="13">
        <v>0</v>
      </c>
      <c r="H1383" s="13">
        <v>1</v>
      </c>
      <c r="I1383" s="14">
        <v>43726</v>
      </c>
      <c r="J1383" s="22">
        <f>VLOOKUP($A$2:$A$2221,'[2]Customer Answer 5 &amp; 6'!$A$2:$O$2221,2,FALSE)</f>
        <v>134596</v>
      </c>
      <c r="K1383" s="23">
        <f>VLOOKUP($A$2:$A$2221,'[2]Customer Answer 5 &amp; 6'!$A$2:$O$2221,3,FALSE)</f>
        <v>1</v>
      </c>
      <c r="L1383" s="24">
        <f>VLOOKUP($A$2:$A$2221,'[2]Customer Answer 5 &amp; 6'!$A$2:$O$2221,4,FALSE)</f>
        <v>0</v>
      </c>
      <c r="M1383" s="25">
        <f>VLOOKUP($A$2:$A$2221,'[2]Customer Answer 5 &amp; 6'!$A$2:$O$2221,5,FALSE)</f>
        <v>46</v>
      </c>
      <c r="N1383">
        <f>VLOOKUP($A$2:$A$2221,'[2]Customer Answer 5 &amp; 6'!$A$2:$O$2221,6,FALSE)</f>
        <v>0</v>
      </c>
      <c r="O1383">
        <f>VLOOKUP($A$2:$A$2221,'[2]Customer Answer 5 &amp; 6'!$A$2:$O$2221,7,FALSE)</f>
        <v>1</v>
      </c>
      <c r="P1383">
        <f>VLOOKUP($A$2:$A$2221,'[2]Customer Answer 5 &amp; 6'!$A$2:$O$2221,8,FALSE)</f>
        <v>0</v>
      </c>
      <c r="Q1383">
        <f>VLOOKUP($A$2:$A$2221,'[2]Customer Answer 5 &amp; 6'!$A$2:$O$2221,9,FALSE)</f>
        <v>0</v>
      </c>
      <c r="R1383">
        <f>VLOOKUP($A$2:$A$2221,'[2]Customer Answer 5 &amp; 6'!$A$2:$O$2221,10,FALSE)</f>
        <v>0</v>
      </c>
      <c r="S1383" s="26">
        <f>VLOOKUP($A$2:$A$2221,'[2]Customer Answer 5 &amp; 6'!$A$2:$O$2221,11,FALSE)</f>
        <v>0</v>
      </c>
      <c r="T1383" s="26">
        <f>VLOOKUP($A$2:$A$2221,'[2]Customer Answer 5 &amp; 6'!$A$2:$O$2221,12,FALSE)</f>
        <v>0</v>
      </c>
      <c r="U1383" s="26">
        <f>VLOOKUP($A$2:$A$2221,'[2]Customer Answer 5 &amp; 6'!$A$2:$O$2221,13,FALSE)</f>
        <v>0</v>
      </c>
      <c r="V1383" s="26">
        <f>VLOOKUP($A$2:$A$2221,'[2]Customer Answer 5 &amp; 6'!$A$2:$O$2221,14,FALSE)</f>
        <v>1</v>
      </c>
      <c r="W1383" s="27" t="str">
        <f>VLOOKUP($A$2:$A$2221,'[2]Customer Answer 5 &amp; 6'!$A$2:$O$2221,15,FALSE)</f>
        <v>California</v>
      </c>
      <c r="X1383" s="21">
        <f>VLOOKUP($A$2:$A$2221,'[2]Sales Answer 1 &amp; 2'!$A$2:$N$2221,3,FALSE)</f>
        <v>54</v>
      </c>
      <c r="Y1383" s="21">
        <f>VLOOKUP($A$2:$A$2221,'[2]Sales Answer 1 &amp; 2'!$A$2:$N$2221,4,FALSE)</f>
        <v>0</v>
      </c>
      <c r="Z1383" s="21">
        <f>VLOOKUP($A$2:$A$2221,'[2]Sales Answer 1 &amp; 2'!$A$2:$N$2221,5,FALSE)</f>
        <v>8</v>
      </c>
      <c r="AA1383" s="21">
        <f>VLOOKUP($A$2:$A$2221,'[2]Sales Answer 1 &amp; 2'!$A$2:$N$2221,6,FALSE)</f>
        <v>0</v>
      </c>
      <c r="AB1383" s="21">
        <f>VLOOKUP($A$2:$A$2221,'[2]Sales Answer 1 &amp; 2'!$A$2:$N$2221,7,FALSE)</f>
        <v>0</v>
      </c>
    </row>
    <row r="1384" spans="1:28" ht="15" thickBot="1" x14ac:dyDescent="0.35">
      <c r="A1384" s="12">
        <v>2159</v>
      </c>
      <c r="B1384" s="13">
        <v>0</v>
      </c>
      <c r="C1384" s="13">
        <v>0</v>
      </c>
      <c r="D1384" s="13">
        <v>0</v>
      </c>
      <c r="E1384" s="13">
        <v>0</v>
      </c>
      <c r="F1384" s="13">
        <v>0</v>
      </c>
      <c r="G1384" s="13">
        <v>0</v>
      </c>
      <c r="H1384" s="13">
        <v>0</v>
      </c>
      <c r="I1384" s="14">
        <v>43726</v>
      </c>
      <c r="J1384" s="22">
        <f>VLOOKUP($A$2:$A$2221,'[2]Customer Answer 5 &amp; 6'!$A$2:$O$2221,2,FALSE)</f>
        <v>128510</v>
      </c>
      <c r="K1384" s="23">
        <f>VLOOKUP($A$2:$A$2221,'[2]Customer Answer 5 &amp; 6'!$A$2:$O$2221,3,FALSE)</f>
        <v>1</v>
      </c>
      <c r="L1384" s="24">
        <f>VLOOKUP($A$2:$A$2221,'[2]Customer Answer 5 &amp; 6'!$A$2:$O$2221,4,FALSE)</f>
        <v>1</v>
      </c>
      <c r="M1384" s="25">
        <f>VLOOKUP($A$2:$A$2221,'[2]Customer Answer 5 &amp; 6'!$A$2:$O$2221,5,FALSE)</f>
        <v>39</v>
      </c>
      <c r="N1384">
        <f>VLOOKUP($A$2:$A$2221,'[2]Customer Answer 5 &amp; 6'!$A$2:$O$2221,6,FALSE)</f>
        <v>1</v>
      </c>
      <c r="O1384">
        <f>VLOOKUP($A$2:$A$2221,'[2]Customer Answer 5 &amp; 6'!$A$2:$O$2221,7,FALSE)</f>
        <v>0</v>
      </c>
      <c r="P1384">
        <f>VLOOKUP($A$2:$A$2221,'[2]Customer Answer 5 &amp; 6'!$A$2:$O$2221,8,FALSE)</f>
        <v>0</v>
      </c>
      <c r="Q1384">
        <f>VLOOKUP($A$2:$A$2221,'[2]Customer Answer 5 &amp; 6'!$A$2:$O$2221,9,FALSE)</f>
        <v>0</v>
      </c>
      <c r="R1384">
        <f>VLOOKUP($A$2:$A$2221,'[2]Customer Answer 5 &amp; 6'!$A$2:$O$2221,10,FALSE)</f>
        <v>0</v>
      </c>
      <c r="S1384" s="26">
        <f>VLOOKUP($A$2:$A$2221,'[2]Customer Answer 5 &amp; 6'!$A$2:$O$2221,11,FALSE)</f>
        <v>0</v>
      </c>
      <c r="T1384" s="26">
        <f>VLOOKUP($A$2:$A$2221,'[2]Customer Answer 5 &amp; 6'!$A$2:$O$2221,12,FALSE)</f>
        <v>1</v>
      </c>
      <c r="U1384" s="26">
        <f>VLOOKUP($A$2:$A$2221,'[2]Customer Answer 5 &amp; 6'!$A$2:$O$2221,13,FALSE)</f>
        <v>0</v>
      </c>
      <c r="V1384" s="26">
        <f>VLOOKUP($A$2:$A$2221,'[2]Customer Answer 5 &amp; 6'!$A$2:$O$2221,14,FALSE)</f>
        <v>0</v>
      </c>
      <c r="W1384" s="27" t="str">
        <f>VLOOKUP($A$2:$A$2221,'[2]Customer Answer 5 &amp; 6'!$A$2:$O$2221,15,FALSE)</f>
        <v>California</v>
      </c>
      <c r="X1384" s="21">
        <f>VLOOKUP($A$2:$A$2221,'[2]Sales Answer 1 &amp; 2'!$A$2:$N$2221,3,FALSE)</f>
        <v>198</v>
      </c>
      <c r="Y1384" s="21">
        <f>VLOOKUP($A$2:$A$2221,'[2]Sales Answer 1 &amp; 2'!$A$2:$N$2221,4,FALSE)</f>
        <v>23</v>
      </c>
      <c r="Z1384" s="21">
        <f>VLOOKUP($A$2:$A$2221,'[2]Sales Answer 1 &amp; 2'!$A$2:$N$2221,5,FALSE)</f>
        <v>86</v>
      </c>
      <c r="AA1384" s="21">
        <f>VLOOKUP($A$2:$A$2221,'[2]Sales Answer 1 &amp; 2'!$A$2:$N$2221,6,FALSE)</f>
        <v>0</v>
      </c>
      <c r="AB1384" s="21">
        <f>VLOOKUP($A$2:$A$2221,'[2]Sales Answer 1 &amp; 2'!$A$2:$N$2221,7,FALSE)</f>
        <v>18</v>
      </c>
    </row>
    <row r="1385" spans="1:28" ht="15" thickBot="1" x14ac:dyDescent="0.35">
      <c r="A1385" s="12">
        <v>2402</v>
      </c>
      <c r="B1385" s="13">
        <v>0</v>
      </c>
      <c r="C1385" s="13">
        <v>0</v>
      </c>
      <c r="D1385" s="13">
        <v>0</v>
      </c>
      <c r="E1385" s="13">
        <v>0</v>
      </c>
      <c r="F1385" s="13">
        <v>0</v>
      </c>
      <c r="G1385" s="13">
        <v>0</v>
      </c>
      <c r="H1385" s="13">
        <v>0</v>
      </c>
      <c r="I1385" s="14">
        <v>43726</v>
      </c>
      <c r="J1385" s="22">
        <f>VLOOKUP($A$2:$A$2221,'[2]Customer Answer 5 &amp; 6'!$A$2:$O$2221,2,FALSE)</f>
        <v>134596</v>
      </c>
      <c r="K1385" s="23">
        <f>VLOOKUP($A$2:$A$2221,'[2]Customer Answer 5 &amp; 6'!$A$2:$O$2221,3,FALSE)</f>
        <v>1</v>
      </c>
      <c r="L1385" s="24">
        <f>VLOOKUP($A$2:$A$2221,'[2]Customer Answer 5 &amp; 6'!$A$2:$O$2221,4,FALSE)</f>
        <v>0</v>
      </c>
      <c r="M1385" s="25">
        <f>VLOOKUP($A$2:$A$2221,'[2]Customer Answer 5 &amp; 6'!$A$2:$O$2221,5,FALSE)</f>
        <v>46</v>
      </c>
      <c r="N1385">
        <f>VLOOKUP($A$2:$A$2221,'[2]Customer Answer 5 &amp; 6'!$A$2:$O$2221,6,FALSE)</f>
        <v>0</v>
      </c>
      <c r="O1385">
        <f>VLOOKUP($A$2:$A$2221,'[2]Customer Answer 5 &amp; 6'!$A$2:$O$2221,7,FALSE)</f>
        <v>1</v>
      </c>
      <c r="P1385">
        <f>VLOOKUP($A$2:$A$2221,'[2]Customer Answer 5 &amp; 6'!$A$2:$O$2221,8,FALSE)</f>
        <v>0</v>
      </c>
      <c r="Q1385">
        <f>VLOOKUP($A$2:$A$2221,'[2]Customer Answer 5 &amp; 6'!$A$2:$O$2221,9,FALSE)</f>
        <v>0</v>
      </c>
      <c r="R1385">
        <f>VLOOKUP($A$2:$A$2221,'[2]Customer Answer 5 &amp; 6'!$A$2:$O$2221,10,FALSE)</f>
        <v>0</v>
      </c>
      <c r="S1385" s="26">
        <f>VLOOKUP($A$2:$A$2221,'[2]Customer Answer 5 &amp; 6'!$A$2:$O$2221,11,FALSE)</f>
        <v>0</v>
      </c>
      <c r="T1385" s="26">
        <f>VLOOKUP($A$2:$A$2221,'[2]Customer Answer 5 &amp; 6'!$A$2:$O$2221,12,FALSE)</f>
        <v>0</v>
      </c>
      <c r="U1385" s="26">
        <f>VLOOKUP($A$2:$A$2221,'[2]Customer Answer 5 &amp; 6'!$A$2:$O$2221,13,FALSE)</f>
        <v>0</v>
      </c>
      <c r="V1385" s="26">
        <f>VLOOKUP($A$2:$A$2221,'[2]Customer Answer 5 &amp; 6'!$A$2:$O$2221,14,FALSE)</f>
        <v>1</v>
      </c>
      <c r="W1385" s="27" t="str">
        <f>VLOOKUP($A$2:$A$2221,'[2]Customer Answer 5 &amp; 6'!$A$2:$O$2221,15,FALSE)</f>
        <v>New York</v>
      </c>
      <c r="X1385" s="21">
        <f>VLOOKUP($A$2:$A$2221,'[2]Sales Answer 1 &amp; 2'!$A$2:$N$2221,3,FALSE)</f>
        <v>54</v>
      </c>
      <c r="Y1385" s="21">
        <f>VLOOKUP($A$2:$A$2221,'[2]Sales Answer 1 &amp; 2'!$A$2:$N$2221,4,FALSE)</f>
        <v>0</v>
      </c>
      <c r="Z1385" s="21">
        <f>VLOOKUP($A$2:$A$2221,'[2]Sales Answer 1 &amp; 2'!$A$2:$N$2221,5,FALSE)</f>
        <v>8</v>
      </c>
      <c r="AA1385" s="21">
        <f>VLOOKUP($A$2:$A$2221,'[2]Sales Answer 1 &amp; 2'!$A$2:$N$2221,6,FALSE)</f>
        <v>0</v>
      </c>
      <c r="AB1385" s="21">
        <f>VLOOKUP($A$2:$A$2221,'[2]Sales Answer 1 &amp; 2'!$A$2:$N$2221,7,FALSE)</f>
        <v>0</v>
      </c>
    </row>
    <row r="1386" spans="1:28" ht="15" thickBot="1" x14ac:dyDescent="0.35">
      <c r="A1386" s="12">
        <v>2500</v>
      </c>
      <c r="B1386" s="13">
        <v>0</v>
      </c>
      <c r="C1386" s="13">
        <v>0</v>
      </c>
      <c r="D1386" s="13">
        <v>0</v>
      </c>
      <c r="E1386" s="13">
        <v>0</v>
      </c>
      <c r="F1386" s="13">
        <v>0</v>
      </c>
      <c r="G1386" s="13">
        <v>0</v>
      </c>
      <c r="H1386" s="13">
        <v>0</v>
      </c>
      <c r="I1386" s="14">
        <v>43726</v>
      </c>
      <c r="J1386" s="22">
        <f>VLOOKUP($A$2:$A$2221,'[2]Customer Answer 5 &amp; 6'!$A$2:$O$2221,2,FALSE)</f>
        <v>103502</v>
      </c>
      <c r="K1386" s="23">
        <f>VLOOKUP($A$2:$A$2221,'[2]Customer Answer 5 &amp; 6'!$A$2:$O$2221,3,FALSE)</f>
        <v>1</v>
      </c>
      <c r="L1386" s="24">
        <f>VLOOKUP($A$2:$A$2221,'[2]Customer Answer 5 &amp; 6'!$A$2:$O$2221,4,FALSE)</f>
        <v>0</v>
      </c>
      <c r="M1386" s="25">
        <f>VLOOKUP($A$2:$A$2221,'[2]Customer Answer 5 &amp; 6'!$A$2:$O$2221,5,FALSE)</f>
        <v>47</v>
      </c>
      <c r="N1386">
        <f>VLOOKUP($A$2:$A$2221,'[2]Customer Answer 5 &amp; 6'!$A$2:$O$2221,6,FALSE)</f>
        <v>0</v>
      </c>
      <c r="O1386">
        <f>VLOOKUP($A$2:$A$2221,'[2]Customer Answer 5 &amp; 6'!$A$2:$O$2221,7,FALSE)</f>
        <v>0</v>
      </c>
      <c r="P1386">
        <f>VLOOKUP($A$2:$A$2221,'[2]Customer Answer 5 &amp; 6'!$A$2:$O$2221,8,FALSE)</f>
        <v>1</v>
      </c>
      <c r="Q1386">
        <f>VLOOKUP($A$2:$A$2221,'[2]Customer Answer 5 &amp; 6'!$A$2:$O$2221,9,FALSE)</f>
        <v>0</v>
      </c>
      <c r="R1386">
        <f>VLOOKUP($A$2:$A$2221,'[2]Customer Answer 5 &amp; 6'!$A$2:$O$2221,10,FALSE)</f>
        <v>0</v>
      </c>
      <c r="S1386" s="26">
        <f>VLOOKUP($A$2:$A$2221,'[2]Customer Answer 5 &amp; 6'!$A$2:$O$2221,11,FALSE)</f>
        <v>0</v>
      </c>
      <c r="T1386" s="26">
        <f>VLOOKUP($A$2:$A$2221,'[2]Customer Answer 5 &amp; 6'!$A$2:$O$2221,12,FALSE)</f>
        <v>1</v>
      </c>
      <c r="U1386" s="26">
        <f>VLOOKUP($A$2:$A$2221,'[2]Customer Answer 5 &amp; 6'!$A$2:$O$2221,13,FALSE)</f>
        <v>0</v>
      </c>
      <c r="V1386" s="26">
        <f>VLOOKUP($A$2:$A$2221,'[2]Customer Answer 5 &amp; 6'!$A$2:$O$2221,14,FALSE)</f>
        <v>0</v>
      </c>
      <c r="W1386" s="27" t="str">
        <f>VLOOKUP($A$2:$A$2221,'[2]Customer Answer 5 &amp; 6'!$A$2:$O$2221,15,FALSE)</f>
        <v>Other</v>
      </c>
      <c r="X1386" s="21">
        <f>VLOOKUP($A$2:$A$2221,'[2]Sales Answer 1 &amp; 2'!$A$2:$N$2221,3,FALSE)</f>
        <v>59</v>
      </c>
      <c r="Y1386" s="21">
        <f>VLOOKUP($A$2:$A$2221,'[2]Sales Answer 1 &amp; 2'!$A$2:$N$2221,4,FALSE)</f>
        <v>30</v>
      </c>
      <c r="Z1386" s="21">
        <f>VLOOKUP($A$2:$A$2221,'[2]Sales Answer 1 &amp; 2'!$A$2:$N$2221,5,FALSE)</f>
        <v>30</v>
      </c>
      <c r="AA1386" s="21">
        <f>VLOOKUP($A$2:$A$2221,'[2]Sales Answer 1 &amp; 2'!$A$2:$N$2221,6,FALSE)</f>
        <v>0</v>
      </c>
      <c r="AB1386" s="21">
        <f>VLOOKUP($A$2:$A$2221,'[2]Sales Answer 1 &amp; 2'!$A$2:$N$2221,7,FALSE)</f>
        <v>0</v>
      </c>
    </row>
    <row r="1387" spans="1:28" ht="15" thickBot="1" x14ac:dyDescent="0.35">
      <c r="A1387" s="12">
        <v>2611</v>
      </c>
      <c r="B1387" s="13">
        <v>0</v>
      </c>
      <c r="C1387" s="13">
        <v>0</v>
      </c>
      <c r="D1387" s="13">
        <v>0</v>
      </c>
      <c r="E1387" s="13">
        <v>0</v>
      </c>
      <c r="F1387" s="13">
        <v>0</v>
      </c>
      <c r="G1387" s="13">
        <v>0</v>
      </c>
      <c r="H1387" s="13">
        <v>0</v>
      </c>
      <c r="I1387" s="14">
        <v>43725</v>
      </c>
      <c r="J1387" s="22">
        <f>VLOOKUP($A$2:$A$2221,'[2]Customer Answer 5 &amp; 6'!$A$2:$O$2221,2,FALSE)</f>
        <v>159821</v>
      </c>
      <c r="K1387" s="23">
        <f>VLOOKUP($A$2:$A$2221,'[2]Customer Answer 5 &amp; 6'!$A$2:$O$2221,3,FALSE)</f>
        <v>0</v>
      </c>
      <c r="L1387" s="24">
        <f>VLOOKUP($A$2:$A$2221,'[2]Customer Answer 5 &amp; 6'!$A$2:$O$2221,4,FALSE)</f>
        <v>1</v>
      </c>
      <c r="M1387" s="25">
        <f>VLOOKUP($A$2:$A$2221,'[2]Customer Answer 5 &amp; 6'!$A$2:$O$2221,5,FALSE)</f>
        <v>65</v>
      </c>
      <c r="N1387">
        <f>VLOOKUP($A$2:$A$2221,'[2]Customer Answer 5 &amp; 6'!$A$2:$O$2221,6,FALSE)</f>
        <v>0</v>
      </c>
      <c r="O1387">
        <f>VLOOKUP($A$2:$A$2221,'[2]Customer Answer 5 &amp; 6'!$A$2:$O$2221,7,FALSE)</f>
        <v>1</v>
      </c>
      <c r="P1387">
        <f>VLOOKUP($A$2:$A$2221,'[2]Customer Answer 5 &amp; 6'!$A$2:$O$2221,8,FALSE)</f>
        <v>0</v>
      </c>
      <c r="Q1387">
        <f>VLOOKUP($A$2:$A$2221,'[2]Customer Answer 5 &amp; 6'!$A$2:$O$2221,9,FALSE)</f>
        <v>0</v>
      </c>
      <c r="R1387">
        <f>VLOOKUP($A$2:$A$2221,'[2]Customer Answer 5 &amp; 6'!$A$2:$O$2221,10,FALSE)</f>
        <v>0</v>
      </c>
      <c r="S1387" s="26">
        <f>VLOOKUP($A$2:$A$2221,'[2]Customer Answer 5 &amp; 6'!$A$2:$O$2221,11,FALSE)</f>
        <v>0</v>
      </c>
      <c r="T1387" s="26">
        <f>VLOOKUP($A$2:$A$2221,'[2]Customer Answer 5 &amp; 6'!$A$2:$O$2221,12,FALSE)</f>
        <v>0</v>
      </c>
      <c r="U1387" s="26">
        <f>VLOOKUP($A$2:$A$2221,'[2]Customer Answer 5 &amp; 6'!$A$2:$O$2221,13,FALSE)</f>
        <v>0</v>
      </c>
      <c r="V1387" s="26">
        <f>VLOOKUP($A$2:$A$2221,'[2]Customer Answer 5 &amp; 6'!$A$2:$O$2221,14,FALSE)</f>
        <v>1</v>
      </c>
      <c r="W1387" s="27" t="str">
        <f>VLOOKUP($A$2:$A$2221,'[2]Customer Answer 5 &amp; 6'!$A$2:$O$2221,15,FALSE)</f>
        <v>Illinois</v>
      </c>
      <c r="X1387" s="21">
        <f>VLOOKUP($A$2:$A$2221,'[2]Sales Answer 1 &amp; 2'!$A$2:$N$2221,3,FALSE)</f>
        <v>1680</v>
      </c>
      <c r="Y1387" s="21">
        <f>VLOOKUP($A$2:$A$2221,'[2]Sales Answer 1 &amp; 2'!$A$2:$N$2221,4,FALSE)</f>
        <v>0</v>
      </c>
      <c r="Z1387" s="21">
        <f>VLOOKUP($A$2:$A$2221,'[2]Sales Answer 1 &amp; 2'!$A$2:$N$2221,5,FALSE)</f>
        <v>187</v>
      </c>
      <c r="AA1387" s="21">
        <f>VLOOKUP($A$2:$A$2221,'[2]Sales Answer 1 &amp; 2'!$A$2:$N$2221,6,FALSE)</f>
        <v>0</v>
      </c>
      <c r="AB1387" s="21">
        <f>VLOOKUP($A$2:$A$2221,'[2]Sales Answer 1 &amp; 2'!$A$2:$N$2221,7,FALSE)</f>
        <v>0</v>
      </c>
    </row>
    <row r="1388" spans="1:28" ht="15" thickBot="1" x14ac:dyDescent="0.35">
      <c r="A1388" s="12">
        <v>1089</v>
      </c>
      <c r="B1388" s="13">
        <v>0</v>
      </c>
      <c r="C1388" s="13">
        <v>0</v>
      </c>
      <c r="D1388" s="13">
        <v>0</v>
      </c>
      <c r="E1388" s="13">
        <v>0</v>
      </c>
      <c r="F1388" s="13">
        <v>0</v>
      </c>
      <c r="G1388" s="13">
        <v>0</v>
      </c>
      <c r="H1388" s="13">
        <v>0</v>
      </c>
      <c r="I1388" s="14">
        <v>43724</v>
      </c>
      <c r="J1388" s="22">
        <f>VLOOKUP($A$2:$A$2221,'[2]Customer Answer 5 &amp; 6'!$A$2:$O$2221,2,FALSE)</f>
        <v>151813</v>
      </c>
      <c r="K1388" s="23">
        <f>VLOOKUP($A$2:$A$2221,'[2]Customer Answer 5 &amp; 6'!$A$2:$O$2221,3,FALSE)</f>
        <v>1</v>
      </c>
      <c r="L1388" s="24">
        <f>VLOOKUP($A$2:$A$2221,'[2]Customer Answer 5 &amp; 6'!$A$2:$O$2221,4,FALSE)</f>
        <v>1</v>
      </c>
      <c r="M1388" s="25">
        <f>VLOOKUP($A$2:$A$2221,'[2]Customer Answer 5 &amp; 6'!$A$2:$O$2221,5,FALSE)</f>
        <v>48</v>
      </c>
      <c r="N1388">
        <f>VLOOKUP($A$2:$A$2221,'[2]Customer Answer 5 &amp; 6'!$A$2:$O$2221,6,FALSE)</f>
        <v>1</v>
      </c>
      <c r="O1388">
        <f>VLOOKUP($A$2:$A$2221,'[2]Customer Answer 5 &amp; 6'!$A$2:$O$2221,7,FALSE)</f>
        <v>0</v>
      </c>
      <c r="P1388">
        <f>VLOOKUP($A$2:$A$2221,'[2]Customer Answer 5 &amp; 6'!$A$2:$O$2221,8,FALSE)</f>
        <v>0</v>
      </c>
      <c r="Q1388">
        <f>VLOOKUP($A$2:$A$2221,'[2]Customer Answer 5 &amp; 6'!$A$2:$O$2221,9,FALSE)</f>
        <v>0</v>
      </c>
      <c r="R1388">
        <f>VLOOKUP($A$2:$A$2221,'[2]Customer Answer 5 &amp; 6'!$A$2:$O$2221,10,FALSE)</f>
        <v>0</v>
      </c>
      <c r="S1388" s="26">
        <f>VLOOKUP($A$2:$A$2221,'[2]Customer Answer 5 &amp; 6'!$A$2:$O$2221,11,FALSE)</f>
        <v>0</v>
      </c>
      <c r="T1388" s="26">
        <f>VLOOKUP($A$2:$A$2221,'[2]Customer Answer 5 &amp; 6'!$A$2:$O$2221,12,FALSE)</f>
        <v>1</v>
      </c>
      <c r="U1388" s="26">
        <f>VLOOKUP($A$2:$A$2221,'[2]Customer Answer 5 &amp; 6'!$A$2:$O$2221,13,FALSE)</f>
        <v>0</v>
      </c>
      <c r="V1388" s="26">
        <f>VLOOKUP($A$2:$A$2221,'[2]Customer Answer 5 &amp; 6'!$A$2:$O$2221,14,FALSE)</f>
        <v>0</v>
      </c>
      <c r="W1388" s="27" t="str">
        <f>VLOOKUP($A$2:$A$2221,'[2]Customer Answer 5 &amp; 6'!$A$2:$O$2221,15,FALSE)</f>
        <v>Texas</v>
      </c>
      <c r="X1388" s="21">
        <f>VLOOKUP($A$2:$A$2221,'[2]Sales Answer 1 &amp; 2'!$A$2:$N$2221,3,FALSE)</f>
        <v>149</v>
      </c>
      <c r="Y1388" s="21">
        <f>VLOOKUP($A$2:$A$2221,'[2]Sales Answer 1 &amp; 2'!$A$2:$N$2221,4,FALSE)</f>
        <v>6</v>
      </c>
      <c r="Z1388" s="21">
        <f>VLOOKUP($A$2:$A$2221,'[2]Sales Answer 1 &amp; 2'!$A$2:$N$2221,5,FALSE)</f>
        <v>21</v>
      </c>
      <c r="AA1388" s="21">
        <f>VLOOKUP($A$2:$A$2221,'[2]Sales Answer 1 &amp; 2'!$A$2:$N$2221,6,FALSE)</f>
        <v>0</v>
      </c>
      <c r="AB1388" s="21">
        <f>VLOOKUP($A$2:$A$2221,'[2]Sales Answer 1 &amp; 2'!$A$2:$N$2221,7,FALSE)</f>
        <v>3</v>
      </c>
    </row>
    <row r="1389" spans="1:28" ht="15" thickBot="1" x14ac:dyDescent="0.35">
      <c r="A1389" s="12">
        <v>1519</v>
      </c>
      <c r="B1389" s="13">
        <v>0</v>
      </c>
      <c r="C1389" s="13">
        <v>0</v>
      </c>
      <c r="D1389" s="13">
        <v>0</v>
      </c>
      <c r="E1389" s="13">
        <v>0</v>
      </c>
      <c r="F1389" s="13">
        <v>0</v>
      </c>
      <c r="G1389" s="13">
        <v>0</v>
      </c>
      <c r="H1389" s="13">
        <v>0</v>
      </c>
      <c r="I1389" s="14">
        <v>43724</v>
      </c>
      <c r="J1389" s="22">
        <f>VLOOKUP($A$2:$A$2221,'[2]Customer Answer 5 &amp; 6'!$A$2:$O$2221,2,FALSE)</f>
        <v>147352</v>
      </c>
      <c r="K1389" s="23">
        <f>VLOOKUP($A$2:$A$2221,'[2]Customer Answer 5 &amp; 6'!$A$2:$O$2221,3,FALSE)</f>
        <v>0</v>
      </c>
      <c r="L1389" s="24">
        <f>VLOOKUP($A$2:$A$2221,'[2]Customer Answer 5 &amp; 6'!$A$2:$O$2221,4,FALSE)</f>
        <v>1</v>
      </c>
      <c r="M1389" s="25">
        <f>VLOOKUP($A$2:$A$2221,'[2]Customer Answer 5 &amp; 6'!$A$2:$O$2221,5,FALSE)</f>
        <v>69</v>
      </c>
      <c r="N1389">
        <f>VLOOKUP($A$2:$A$2221,'[2]Customer Answer 5 &amp; 6'!$A$2:$O$2221,6,FALSE)</f>
        <v>0</v>
      </c>
      <c r="O1389">
        <f>VLOOKUP($A$2:$A$2221,'[2]Customer Answer 5 &amp; 6'!$A$2:$O$2221,7,FALSE)</f>
        <v>0</v>
      </c>
      <c r="P1389">
        <f>VLOOKUP($A$2:$A$2221,'[2]Customer Answer 5 &amp; 6'!$A$2:$O$2221,8,FALSE)</f>
        <v>0</v>
      </c>
      <c r="Q1389">
        <f>VLOOKUP($A$2:$A$2221,'[2]Customer Answer 5 &amp; 6'!$A$2:$O$2221,9,FALSE)</f>
        <v>1</v>
      </c>
      <c r="R1389">
        <f>VLOOKUP($A$2:$A$2221,'[2]Customer Answer 5 &amp; 6'!$A$2:$O$2221,10,FALSE)</f>
        <v>0</v>
      </c>
      <c r="S1389" s="26">
        <f>VLOOKUP($A$2:$A$2221,'[2]Customer Answer 5 &amp; 6'!$A$2:$O$2221,11,FALSE)</f>
        <v>0</v>
      </c>
      <c r="T1389" s="26">
        <f>VLOOKUP($A$2:$A$2221,'[2]Customer Answer 5 &amp; 6'!$A$2:$O$2221,12,FALSE)</f>
        <v>0</v>
      </c>
      <c r="U1389" s="26">
        <f>VLOOKUP($A$2:$A$2221,'[2]Customer Answer 5 &amp; 6'!$A$2:$O$2221,13,FALSE)</f>
        <v>1</v>
      </c>
      <c r="V1389" s="26">
        <f>VLOOKUP($A$2:$A$2221,'[2]Customer Answer 5 &amp; 6'!$A$2:$O$2221,14,FALSE)</f>
        <v>0</v>
      </c>
      <c r="W1389" s="27" t="str">
        <f>VLOOKUP($A$2:$A$2221,'[2]Customer Answer 5 &amp; 6'!$A$2:$O$2221,15,FALSE)</f>
        <v>Illinois</v>
      </c>
      <c r="X1389" s="21">
        <f>VLOOKUP($A$2:$A$2221,'[2]Sales Answer 1 &amp; 2'!$A$2:$N$2221,3,FALSE)</f>
        <v>535</v>
      </c>
      <c r="Y1389" s="21">
        <f>VLOOKUP($A$2:$A$2221,'[2]Sales Answer 1 &amp; 2'!$A$2:$N$2221,4,FALSE)</f>
        <v>37</v>
      </c>
      <c r="Z1389" s="21">
        <f>VLOOKUP($A$2:$A$2221,'[2]Sales Answer 1 &amp; 2'!$A$2:$N$2221,5,FALSE)</f>
        <v>349</v>
      </c>
      <c r="AA1389" s="21">
        <f>VLOOKUP($A$2:$A$2221,'[2]Sales Answer 1 &amp; 2'!$A$2:$N$2221,6,FALSE)</f>
        <v>25</v>
      </c>
      <c r="AB1389" s="21">
        <f>VLOOKUP($A$2:$A$2221,'[2]Sales Answer 1 &amp; 2'!$A$2:$N$2221,7,FALSE)</f>
        <v>0</v>
      </c>
    </row>
    <row r="1390" spans="1:28" ht="15" thickBot="1" x14ac:dyDescent="0.35">
      <c r="A1390" s="12">
        <v>2382</v>
      </c>
      <c r="B1390" s="13">
        <v>0</v>
      </c>
      <c r="C1390" s="13">
        <v>0</v>
      </c>
      <c r="D1390" s="13">
        <v>0</v>
      </c>
      <c r="E1390" s="13">
        <v>0</v>
      </c>
      <c r="F1390" s="13">
        <v>0</v>
      </c>
      <c r="G1390" s="13">
        <v>0</v>
      </c>
      <c r="H1390" s="13">
        <v>0</v>
      </c>
      <c r="I1390" s="14">
        <v>43724</v>
      </c>
      <c r="J1390" s="22">
        <f>VLOOKUP($A$2:$A$2221,'[2]Customer Answer 5 &amp; 6'!$A$2:$O$2221,2,FALSE)</f>
        <v>147352</v>
      </c>
      <c r="K1390" s="23">
        <f>VLOOKUP($A$2:$A$2221,'[2]Customer Answer 5 &amp; 6'!$A$2:$O$2221,3,FALSE)</f>
        <v>0</v>
      </c>
      <c r="L1390" s="24">
        <f>VLOOKUP($A$2:$A$2221,'[2]Customer Answer 5 &amp; 6'!$A$2:$O$2221,4,FALSE)</f>
        <v>1</v>
      </c>
      <c r="M1390" s="25">
        <f>VLOOKUP($A$2:$A$2221,'[2]Customer Answer 5 &amp; 6'!$A$2:$O$2221,5,FALSE)</f>
        <v>69</v>
      </c>
      <c r="N1390">
        <f>VLOOKUP($A$2:$A$2221,'[2]Customer Answer 5 &amp; 6'!$A$2:$O$2221,6,FALSE)</f>
        <v>0</v>
      </c>
      <c r="O1390">
        <f>VLOOKUP($A$2:$A$2221,'[2]Customer Answer 5 &amp; 6'!$A$2:$O$2221,7,FALSE)</f>
        <v>0</v>
      </c>
      <c r="P1390">
        <f>VLOOKUP($A$2:$A$2221,'[2]Customer Answer 5 &amp; 6'!$A$2:$O$2221,8,FALSE)</f>
        <v>0</v>
      </c>
      <c r="Q1390">
        <f>VLOOKUP($A$2:$A$2221,'[2]Customer Answer 5 &amp; 6'!$A$2:$O$2221,9,FALSE)</f>
        <v>1</v>
      </c>
      <c r="R1390">
        <f>VLOOKUP($A$2:$A$2221,'[2]Customer Answer 5 &amp; 6'!$A$2:$O$2221,10,FALSE)</f>
        <v>0</v>
      </c>
      <c r="S1390" s="26">
        <f>VLOOKUP($A$2:$A$2221,'[2]Customer Answer 5 &amp; 6'!$A$2:$O$2221,11,FALSE)</f>
        <v>0</v>
      </c>
      <c r="T1390" s="26">
        <f>VLOOKUP($A$2:$A$2221,'[2]Customer Answer 5 &amp; 6'!$A$2:$O$2221,12,FALSE)</f>
        <v>0</v>
      </c>
      <c r="U1390" s="26">
        <f>VLOOKUP($A$2:$A$2221,'[2]Customer Answer 5 &amp; 6'!$A$2:$O$2221,13,FALSE)</f>
        <v>1</v>
      </c>
      <c r="V1390" s="26">
        <f>VLOOKUP($A$2:$A$2221,'[2]Customer Answer 5 &amp; 6'!$A$2:$O$2221,14,FALSE)</f>
        <v>0</v>
      </c>
      <c r="W1390" s="27" t="str">
        <f>VLOOKUP($A$2:$A$2221,'[2]Customer Answer 5 &amp; 6'!$A$2:$O$2221,15,FALSE)</f>
        <v>Florida</v>
      </c>
      <c r="X1390" s="21">
        <f>VLOOKUP($A$2:$A$2221,'[2]Sales Answer 1 &amp; 2'!$A$2:$N$2221,3,FALSE)</f>
        <v>535</v>
      </c>
      <c r="Y1390" s="21">
        <f>VLOOKUP($A$2:$A$2221,'[2]Sales Answer 1 &amp; 2'!$A$2:$N$2221,4,FALSE)</f>
        <v>37</v>
      </c>
      <c r="Z1390" s="21">
        <f>VLOOKUP($A$2:$A$2221,'[2]Sales Answer 1 &amp; 2'!$A$2:$N$2221,5,FALSE)</f>
        <v>349</v>
      </c>
      <c r="AA1390" s="21">
        <f>VLOOKUP($A$2:$A$2221,'[2]Sales Answer 1 &amp; 2'!$A$2:$N$2221,6,FALSE)</f>
        <v>25</v>
      </c>
      <c r="AB1390" s="21">
        <f>VLOOKUP($A$2:$A$2221,'[2]Sales Answer 1 &amp; 2'!$A$2:$N$2221,7,FALSE)</f>
        <v>0</v>
      </c>
    </row>
    <row r="1391" spans="1:28" ht="15" thickBot="1" x14ac:dyDescent="0.35">
      <c r="A1391" s="12">
        <v>1688</v>
      </c>
      <c r="B1391" s="13">
        <v>0</v>
      </c>
      <c r="C1391" s="13">
        <v>0</v>
      </c>
      <c r="D1391" s="13">
        <v>0</v>
      </c>
      <c r="E1391" s="13">
        <v>0</v>
      </c>
      <c r="F1391" s="13">
        <v>0</v>
      </c>
      <c r="G1391" s="13">
        <v>0</v>
      </c>
      <c r="H1391" s="13">
        <v>0</v>
      </c>
      <c r="I1391" s="14">
        <v>43723</v>
      </c>
      <c r="J1391" s="22">
        <f>VLOOKUP($A$2:$A$2221,'[2]Customer Answer 5 &amp; 6'!$A$2:$O$2221,2,FALSE)</f>
        <v>143185</v>
      </c>
      <c r="K1391" s="23">
        <f>VLOOKUP($A$2:$A$2221,'[2]Customer Answer 5 &amp; 6'!$A$2:$O$2221,3,FALSE)</f>
        <v>0</v>
      </c>
      <c r="L1391" s="24">
        <f>VLOOKUP($A$2:$A$2221,'[2]Customer Answer 5 &amp; 6'!$A$2:$O$2221,4,FALSE)</f>
        <v>1</v>
      </c>
      <c r="M1391" s="25">
        <f>VLOOKUP($A$2:$A$2221,'[2]Customer Answer 5 &amp; 6'!$A$2:$O$2221,5,FALSE)</f>
        <v>69</v>
      </c>
      <c r="N1391">
        <f>VLOOKUP($A$2:$A$2221,'[2]Customer Answer 5 &amp; 6'!$A$2:$O$2221,6,FALSE)</f>
        <v>1</v>
      </c>
      <c r="O1391">
        <f>VLOOKUP($A$2:$A$2221,'[2]Customer Answer 5 &amp; 6'!$A$2:$O$2221,7,FALSE)</f>
        <v>0</v>
      </c>
      <c r="P1391">
        <f>VLOOKUP($A$2:$A$2221,'[2]Customer Answer 5 &amp; 6'!$A$2:$O$2221,8,FALSE)</f>
        <v>0</v>
      </c>
      <c r="Q1391">
        <f>VLOOKUP($A$2:$A$2221,'[2]Customer Answer 5 &amp; 6'!$A$2:$O$2221,9,FALSE)</f>
        <v>0</v>
      </c>
      <c r="R1391">
        <f>VLOOKUP($A$2:$A$2221,'[2]Customer Answer 5 &amp; 6'!$A$2:$O$2221,10,FALSE)</f>
        <v>0</v>
      </c>
      <c r="S1391" s="26">
        <f>VLOOKUP($A$2:$A$2221,'[2]Customer Answer 5 &amp; 6'!$A$2:$O$2221,11,FALSE)</f>
        <v>0</v>
      </c>
      <c r="T1391" s="26">
        <f>VLOOKUP($A$2:$A$2221,'[2]Customer Answer 5 &amp; 6'!$A$2:$O$2221,12,FALSE)</f>
        <v>1</v>
      </c>
      <c r="U1391" s="26">
        <f>VLOOKUP($A$2:$A$2221,'[2]Customer Answer 5 &amp; 6'!$A$2:$O$2221,13,FALSE)</f>
        <v>0</v>
      </c>
      <c r="V1391" s="26">
        <f>VLOOKUP($A$2:$A$2221,'[2]Customer Answer 5 &amp; 6'!$A$2:$O$2221,14,FALSE)</f>
        <v>0</v>
      </c>
      <c r="W1391" s="27" t="str">
        <f>VLOOKUP($A$2:$A$2221,'[2]Customer Answer 5 &amp; 6'!$A$2:$O$2221,15,FALSE)</f>
        <v>New York</v>
      </c>
      <c r="X1391" s="21">
        <f>VLOOKUP($A$2:$A$2221,'[2]Sales Answer 1 &amp; 2'!$A$2:$N$2221,3,FALSE)</f>
        <v>1780</v>
      </c>
      <c r="Y1391" s="21">
        <f>VLOOKUP($A$2:$A$2221,'[2]Sales Answer 1 &amp; 2'!$A$2:$N$2221,4,FALSE)</f>
        <v>20</v>
      </c>
      <c r="Z1391" s="21">
        <f>VLOOKUP($A$2:$A$2221,'[2]Sales Answer 1 &amp; 2'!$A$2:$N$2221,5,FALSE)</f>
        <v>139</v>
      </c>
      <c r="AA1391" s="21">
        <f>VLOOKUP($A$2:$A$2221,'[2]Sales Answer 1 &amp; 2'!$A$2:$N$2221,6,FALSE)</f>
        <v>53</v>
      </c>
      <c r="AB1391" s="21">
        <f>VLOOKUP($A$2:$A$2221,'[2]Sales Answer 1 &amp; 2'!$A$2:$N$2221,7,FALSE)</f>
        <v>20</v>
      </c>
    </row>
    <row r="1392" spans="1:28" ht="15" thickBot="1" x14ac:dyDescent="0.35">
      <c r="A1392" s="12">
        <v>2564</v>
      </c>
      <c r="B1392" s="13">
        <v>0</v>
      </c>
      <c r="C1392" s="13">
        <v>0</v>
      </c>
      <c r="D1392" s="13">
        <v>0</v>
      </c>
      <c r="E1392" s="13">
        <v>0</v>
      </c>
      <c r="F1392" s="13">
        <v>0</v>
      </c>
      <c r="G1392" s="13">
        <v>0</v>
      </c>
      <c r="H1392" s="13">
        <v>0</v>
      </c>
      <c r="I1392" s="14">
        <v>43723</v>
      </c>
      <c r="J1392" s="22">
        <f>VLOOKUP($A$2:$A$2221,'[2]Customer Answer 5 &amp; 6'!$A$2:$O$2221,2,FALSE)</f>
        <v>134968</v>
      </c>
      <c r="K1392" s="23">
        <f>VLOOKUP($A$2:$A$2221,'[2]Customer Answer 5 &amp; 6'!$A$2:$O$2221,3,FALSE)</f>
        <v>1</v>
      </c>
      <c r="L1392" s="24">
        <f>VLOOKUP($A$2:$A$2221,'[2]Customer Answer 5 &amp; 6'!$A$2:$O$2221,4,FALSE)</f>
        <v>0</v>
      </c>
      <c r="M1392" s="25">
        <f>VLOOKUP($A$2:$A$2221,'[2]Customer Answer 5 &amp; 6'!$A$2:$O$2221,5,FALSE)</f>
        <v>40</v>
      </c>
      <c r="N1392">
        <f>VLOOKUP($A$2:$A$2221,'[2]Customer Answer 5 &amp; 6'!$A$2:$O$2221,6,FALSE)</f>
        <v>0</v>
      </c>
      <c r="O1392">
        <f>VLOOKUP($A$2:$A$2221,'[2]Customer Answer 5 &amp; 6'!$A$2:$O$2221,7,FALSE)</f>
        <v>1</v>
      </c>
      <c r="P1392">
        <f>VLOOKUP($A$2:$A$2221,'[2]Customer Answer 5 &amp; 6'!$A$2:$O$2221,8,FALSE)</f>
        <v>0</v>
      </c>
      <c r="Q1392">
        <f>VLOOKUP($A$2:$A$2221,'[2]Customer Answer 5 &amp; 6'!$A$2:$O$2221,9,FALSE)</f>
        <v>0</v>
      </c>
      <c r="R1392">
        <f>VLOOKUP($A$2:$A$2221,'[2]Customer Answer 5 &amp; 6'!$A$2:$O$2221,10,FALSE)</f>
        <v>0</v>
      </c>
      <c r="S1392" s="26">
        <f>VLOOKUP($A$2:$A$2221,'[2]Customer Answer 5 &amp; 6'!$A$2:$O$2221,11,FALSE)</f>
        <v>0</v>
      </c>
      <c r="T1392" s="26">
        <f>VLOOKUP($A$2:$A$2221,'[2]Customer Answer 5 &amp; 6'!$A$2:$O$2221,12,FALSE)</f>
        <v>1</v>
      </c>
      <c r="U1392" s="26">
        <f>VLOOKUP($A$2:$A$2221,'[2]Customer Answer 5 &amp; 6'!$A$2:$O$2221,13,FALSE)</f>
        <v>0</v>
      </c>
      <c r="V1392" s="26">
        <f>VLOOKUP($A$2:$A$2221,'[2]Customer Answer 5 &amp; 6'!$A$2:$O$2221,14,FALSE)</f>
        <v>0</v>
      </c>
      <c r="W1392" s="27" t="str">
        <f>VLOOKUP($A$2:$A$2221,'[2]Customer Answer 5 &amp; 6'!$A$2:$O$2221,15,FALSE)</f>
        <v>New York</v>
      </c>
      <c r="X1392" s="21">
        <f>VLOOKUP($A$2:$A$2221,'[2]Sales Answer 1 &amp; 2'!$A$2:$N$2221,3,FALSE)</f>
        <v>610</v>
      </c>
      <c r="Y1392" s="21">
        <f>VLOOKUP($A$2:$A$2221,'[2]Sales Answer 1 &amp; 2'!$A$2:$N$2221,4,FALSE)</f>
        <v>23</v>
      </c>
      <c r="Z1392" s="21">
        <f>VLOOKUP($A$2:$A$2221,'[2]Sales Answer 1 &amp; 2'!$A$2:$N$2221,5,FALSE)</f>
        <v>174</v>
      </c>
      <c r="AA1392" s="21">
        <f>VLOOKUP($A$2:$A$2221,'[2]Sales Answer 1 &amp; 2'!$A$2:$N$2221,6,FALSE)</f>
        <v>31</v>
      </c>
      <c r="AB1392" s="21">
        <f>VLOOKUP($A$2:$A$2221,'[2]Sales Answer 1 &amp; 2'!$A$2:$N$2221,7,FALSE)</f>
        <v>8</v>
      </c>
    </row>
    <row r="1393" spans="1:28" ht="15" thickBot="1" x14ac:dyDescent="0.35">
      <c r="A1393" s="12">
        <v>3087</v>
      </c>
      <c r="B1393" s="13">
        <v>0</v>
      </c>
      <c r="C1393" s="13">
        <v>0</v>
      </c>
      <c r="D1393" s="13">
        <v>0</v>
      </c>
      <c r="E1393" s="13">
        <v>0</v>
      </c>
      <c r="F1393" s="13">
        <v>0</v>
      </c>
      <c r="G1393" s="13">
        <v>0</v>
      </c>
      <c r="H1393" s="13">
        <v>0</v>
      </c>
      <c r="I1393" s="14">
        <v>43723</v>
      </c>
      <c r="J1393" s="22">
        <f>VLOOKUP($A$2:$A$2221,'[2]Customer Answer 5 &amp; 6'!$A$2:$O$2221,2,FALSE)</f>
        <v>172217</v>
      </c>
      <c r="K1393" s="23">
        <f>VLOOKUP($A$2:$A$2221,'[2]Customer Answer 5 &amp; 6'!$A$2:$O$2221,3,FALSE)</f>
        <v>0</v>
      </c>
      <c r="L1393" s="24">
        <f>VLOOKUP($A$2:$A$2221,'[2]Customer Answer 5 &amp; 6'!$A$2:$O$2221,4,FALSE)</f>
        <v>0</v>
      </c>
      <c r="M1393" s="25">
        <f>VLOOKUP($A$2:$A$2221,'[2]Customer Answer 5 &amp; 6'!$A$2:$O$2221,5,FALSE)</f>
        <v>58</v>
      </c>
      <c r="N1393">
        <f>VLOOKUP($A$2:$A$2221,'[2]Customer Answer 5 &amp; 6'!$A$2:$O$2221,6,FALSE)</f>
        <v>0</v>
      </c>
      <c r="O1393">
        <f>VLOOKUP($A$2:$A$2221,'[2]Customer Answer 5 &amp; 6'!$A$2:$O$2221,7,FALSE)</f>
        <v>0</v>
      </c>
      <c r="P1393">
        <f>VLOOKUP($A$2:$A$2221,'[2]Customer Answer 5 &amp; 6'!$A$2:$O$2221,8,FALSE)</f>
        <v>1</v>
      </c>
      <c r="Q1393">
        <f>VLOOKUP($A$2:$A$2221,'[2]Customer Answer 5 &amp; 6'!$A$2:$O$2221,9,FALSE)</f>
        <v>0</v>
      </c>
      <c r="R1393">
        <f>VLOOKUP($A$2:$A$2221,'[2]Customer Answer 5 &amp; 6'!$A$2:$O$2221,10,FALSE)</f>
        <v>0</v>
      </c>
      <c r="S1393" s="26">
        <f>VLOOKUP($A$2:$A$2221,'[2]Customer Answer 5 &amp; 6'!$A$2:$O$2221,11,FALSE)</f>
        <v>0</v>
      </c>
      <c r="T1393" s="26">
        <f>VLOOKUP($A$2:$A$2221,'[2]Customer Answer 5 &amp; 6'!$A$2:$O$2221,12,FALSE)</f>
        <v>0</v>
      </c>
      <c r="U1393" s="26">
        <f>VLOOKUP($A$2:$A$2221,'[2]Customer Answer 5 &amp; 6'!$A$2:$O$2221,13,FALSE)</f>
        <v>1</v>
      </c>
      <c r="V1393" s="26">
        <f>VLOOKUP($A$2:$A$2221,'[2]Customer Answer 5 &amp; 6'!$A$2:$O$2221,14,FALSE)</f>
        <v>0</v>
      </c>
      <c r="W1393" s="27" t="str">
        <f>VLOOKUP($A$2:$A$2221,'[2]Customer Answer 5 &amp; 6'!$A$2:$O$2221,15,FALSE)</f>
        <v>Texas</v>
      </c>
      <c r="X1393" s="21">
        <f>VLOOKUP($A$2:$A$2221,'[2]Sales Answer 1 &amp; 2'!$A$2:$N$2221,3,FALSE)</f>
        <v>1946</v>
      </c>
      <c r="Y1393" s="21">
        <f>VLOOKUP($A$2:$A$2221,'[2]Sales Answer 1 &amp; 2'!$A$2:$N$2221,4,FALSE)</f>
        <v>100</v>
      </c>
      <c r="Z1393" s="21">
        <f>VLOOKUP($A$2:$A$2221,'[2]Sales Answer 1 &amp; 2'!$A$2:$N$2221,5,FALSE)</f>
        <v>1073</v>
      </c>
      <c r="AA1393" s="21">
        <f>VLOOKUP($A$2:$A$2221,'[2]Sales Answer 1 &amp; 2'!$A$2:$N$2221,6,FALSE)</f>
        <v>131</v>
      </c>
      <c r="AB1393" s="21">
        <f>VLOOKUP($A$2:$A$2221,'[2]Sales Answer 1 &amp; 2'!$A$2:$N$2221,7,FALSE)</f>
        <v>134</v>
      </c>
    </row>
    <row r="1394" spans="1:28" ht="15" thickBot="1" x14ac:dyDescent="0.35">
      <c r="A1394" s="12">
        <v>2687</v>
      </c>
      <c r="B1394" s="13">
        <v>0</v>
      </c>
      <c r="C1394" s="13">
        <v>0</v>
      </c>
      <c r="D1394" s="13">
        <v>0</v>
      </c>
      <c r="E1394" s="13">
        <v>0</v>
      </c>
      <c r="F1394" s="13">
        <v>0</v>
      </c>
      <c r="G1394" s="13">
        <v>0</v>
      </c>
      <c r="H1394" s="13">
        <v>0</v>
      </c>
      <c r="I1394" s="14">
        <v>43722</v>
      </c>
      <c r="J1394" s="22">
        <f>VLOOKUP($A$2:$A$2221,'[2]Customer Answer 5 &amp; 6'!$A$2:$O$2221,2,FALSE)</f>
        <v>141154</v>
      </c>
      <c r="K1394" s="23">
        <f>VLOOKUP($A$2:$A$2221,'[2]Customer Answer 5 &amp; 6'!$A$2:$O$2221,3,FALSE)</f>
        <v>0</v>
      </c>
      <c r="L1394" s="24">
        <f>VLOOKUP($A$2:$A$2221,'[2]Customer Answer 5 &amp; 6'!$A$2:$O$2221,4,FALSE)</f>
        <v>1</v>
      </c>
      <c r="M1394" s="25">
        <f>VLOOKUP($A$2:$A$2221,'[2]Customer Answer 5 &amp; 6'!$A$2:$O$2221,5,FALSE)</f>
        <v>42</v>
      </c>
      <c r="N1394">
        <f>VLOOKUP($A$2:$A$2221,'[2]Customer Answer 5 &amp; 6'!$A$2:$O$2221,6,FALSE)</f>
        <v>0</v>
      </c>
      <c r="O1394">
        <f>VLOOKUP($A$2:$A$2221,'[2]Customer Answer 5 &amp; 6'!$A$2:$O$2221,7,FALSE)</f>
        <v>0</v>
      </c>
      <c r="P1394">
        <f>VLOOKUP($A$2:$A$2221,'[2]Customer Answer 5 &amp; 6'!$A$2:$O$2221,8,FALSE)</f>
        <v>0</v>
      </c>
      <c r="Q1394">
        <f>VLOOKUP($A$2:$A$2221,'[2]Customer Answer 5 &amp; 6'!$A$2:$O$2221,9,FALSE)</f>
        <v>1</v>
      </c>
      <c r="R1394">
        <f>VLOOKUP($A$2:$A$2221,'[2]Customer Answer 5 &amp; 6'!$A$2:$O$2221,10,FALSE)</f>
        <v>0</v>
      </c>
      <c r="S1394" s="26">
        <f>VLOOKUP($A$2:$A$2221,'[2]Customer Answer 5 &amp; 6'!$A$2:$O$2221,11,FALSE)</f>
        <v>0</v>
      </c>
      <c r="T1394" s="26">
        <f>VLOOKUP($A$2:$A$2221,'[2]Customer Answer 5 &amp; 6'!$A$2:$O$2221,12,FALSE)</f>
        <v>1</v>
      </c>
      <c r="U1394" s="26">
        <f>VLOOKUP($A$2:$A$2221,'[2]Customer Answer 5 &amp; 6'!$A$2:$O$2221,13,FALSE)</f>
        <v>0</v>
      </c>
      <c r="V1394" s="26">
        <f>VLOOKUP($A$2:$A$2221,'[2]Customer Answer 5 &amp; 6'!$A$2:$O$2221,14,FALSE)</f>
        <v>0</v>
      </c>
      <c r="W1394" s="27" t="str">
        <f>VLOOKUP($A$2:$A$2221,'[2]Customer Answer 5 &amp; 6'!$A$2:$O$2221,15,FALSE)</f>
        <v>California</v>
      </c>
      <c r="X1394" s="21">
        <f>VLOOKUP($A$2:$A$2221,'[2]Sales Answer 1 &amp; 2'!$A$2:$N$2221,3,FALSE)</f>
        <v>151</v>
      </c>
      <c r="Y1394" s="21">
        <f>VLOOKUP($A$2:$A$2221,'[2]Sales Answer 1 &amp; 2'!$A$2:$N$2221,4,FALSE)</f>
        <v>7</v>
      </c>
      <c r="Z1394" s="21">
        <f>VLOOKUP($A$2:$A$2221,'[2]Sales Answer 1 &amp; 2'!$A$2:$N$2221,5,FALSE)</f>
        <v>38</v>
      </c>
      <c r="AA1394" s="21">
        <f>VLOOKUP($A$2:$A$2221,'[2]Sales Answer 1 &amp; 2'!$A$2:$N$2221,6,FALSE)</f>
        <v>7</v>
      </c>
      <c r="AB1394" s="21">
        <f>VLOOKUP($A$2:$A$2221,'[2]Sales Answer 1 &amp; 2'!$A$2:$N$2221,7,FALSE)</f>
        <v>10</v>
      </c>
    </row>
    <row r="1395" spans="1:28" ht="15" thickBot="1" x14ac:dyDescent="0.35">
      <c r="A1395" s="12">
        <v>1065</v>
      </c>
      <c r="B1395" s="13">
        <v>0</v>
      </c>
      <c r="C1395" s="13">
        <v>0</v>
      </c>
      <c r="D1395" s="13">
        <v>0</v>
      </c>
      <c r="E1395" s="13">
        <v>0</v>
      </c>
      <c r="F1395" s="13">
        <v>0</v>
      </c>
      <c r="G1395" s="13">
        <v>0</v>
      </c>
      <c r="H1395" s="13">
        <v>0</v>
      </c>
      <c r="I1395" s="14">
        <v>43721</v>
      </c>
      <c r="J1395" s="22">
        <f>VLOOKUP($A$2:$A$2221,'[2]Customer Answer 5 &amp; 6'!$A$2:$O$2221,2,FALSE)</f>
        <v>174854</v>
      </c>
      <c r="K1395" s="23">
        <f>VLOOKUP($A$2:$A$2221,'[2]Customer Answer 5 &amp; 6'!$A$2:$O$2221,3,FALSE)</f>
        <v>1</v>
      </c>
      <c r="L1395" s="24">
        <f>VLOOKUP($A$2:$A$2221,'[2]Customer Answer 5 &amp; 6'!$A$2:$O$2221,4,FALSE)</f>
        <v>2</v>
      </c>
      <c r="M1395" s="25">
        <f>VLOOKUP($A$2:$A$2221,'[2]Customer Answer 5 &amp; 6'!$A$2:$O$2221,5,FALSE)</f>
        <v>50</v>
      </c>
      <c r="N1395">
        <f>VLOOKUP($A$2:$A$2221,'[2]Customer Answer 5 &amp; 6'!$A$2:$O$2221,6,FALSE)</f>
        <v>0</v>
      </c>
      <c r="O1395">
        <f>VLOOKUP($A$2:$A$2221,'[2]Customer Answer 5 &amp; 6'!$A$2:$O$2221,7,FALSE)</f>
        <v>0</v>
      </c>
      <c r="P1395">
        <f>VLOOKUP($A$2:$A$2221,'[2]Customer Answer 5 &amp; 6'!$A$2:$O$2221,8,FALSE)</f>
        <v>0</v>
      </c>
      <c r="Q1395">
        <f>VLOOKUP($A$2:$A$2221,'[2]Customer Answer 5 &amp; 6'!$A$2:$O$2221,9,FALSE)</f>
        <v>1</v>
      </c>
      <c r="R1395">
        <f>VLOOKUP($A$2:$A$2221,'[2]Customer Answer 5 &amp; 6'!$A$2:$O$2221,10,FALSE)</f>
        <v>0</v>
      </c>
      <c r="S1395" s="26">
        <f>VLOOKUP($A$2:$A$2221,'[2]Customer Answer 5 &amp; 6'!$A$2:$O$2221,11,FALSE)</f>
        <v>0</v>
      </c>
      <c r="T1395" s="26">
        <f>VLOOKUP($A$2:$A$2221,'[2]Customer Answer 5 &amp; 6'!$A$2:$O$2221,12,FALSE)</f>
        <v>1</v>
      </c>
      <c r="U1395" s="26">
        <f>VLOOKUP($A$2:$A$2221,'[2]Customer Answer 5 &amp; 6'!$A$2:$O$2221,13,FALSE)</f>
        <v>0</v>
      </c>
      <c r="V1395" s="26">
        <f>VLOOKUP($A$2:$A$2221,'[2]Customer Answer 5 &amp; 6'!$A$2:$O$2221,14,FALSE)</f>
        <v>0</v>
      </c>
      <c r="W1395" s="27" t="str">
        <f>VLOOKUP($A$2:$A$2221,'[2]Customer Answer 5 &amp; 6'!$A$2:$O$2221,15,FALSE)</f>
        <v>Texas</v>
      </c>
      <c r="X1395" s="21">
        <f>VLOOKUP($A$2:$A$2221,'[2]Sales Answer 1 &amp; 2'!$A$2:$N$2221,3,FALSE)</f>
        <v>2000</v>
      </c>
      <c r="Y1395" s="21">
        <f>VLOOKUP($A$2:$A$2221,'[2]Sales Answer 1 &amp; 2'!$A$2:$N$2221,4,FALSE)</f>
        <v>138</v>
      </c>
      <c r="Z1395" s="21">
        <f>VLOOKUP($A$2:$A$2221,'[2]Sales Answer 1 &amp; 2'!$A$2:$N$2221,5,FALSE)</f>
        <v>1138</v>
      </c>
      <c r="AA1395" s="21">
        <f>VLOOKUP($A$2:$A$2221,'[2]Sales Answer 1 &amp; 2'!$A$2:$N$2221,6,FALSE)</f>
        <v>135</v>
      </c>
      <c r="AB1395" s="21">
        <f>VLOOKUP($A$2:$A$2221,'[2]Sales Answer 1 &amp; 2'!$A$2:$N$2221,7,FALSE)</f>
        <v>68</v>
      </c>
    </row>
    <row r="1396" spans="1:28" ht="15" thickBot="1" x14ac:dyDescent="0.35">
      <c r="A1396" s="12">
        <v>1678</v>
      </c>
      <c r="B1396" s="13">
        <v>0</v>
      </c>
      <c r="C1396" s="13">
        <v>0</v>
      </c>
      <c r="D1396" s="13">
        <v>0</v>
      </c>
      <c r="E1396" s="13">
        <v>0</v>
      </c>
      <c r="F1396" s="13">
        <v>0</v>
      </c>
      <c r="G1396" s="13">
        <v>0</v>
      </c>
      <c r="H1396" s="13">
        <v>1</v>
      </c>
      <c r="I1396" s="14">
        <v>43721</v>
      </c>
      <c r="J1396" s="22">
        <f>VLOOKUP($A$2:$A$2221,'[2]Customer Answer 5 &amp; 6'!$A$2:$O$2221,2,FALSE)</f>
        <v>126518</v>
      </c>
      <c r="K1396" s="23">
        <f>VLOOKUP($A$2:$A$2221,'[2]Customer Answer 5 &amp; 6'!$A$2:$O$2221,3,FALSE)</f>
        <v>1</v>
      </c>
      <c r="L1396" s="24">
        <f>VLOOKUP($A$2:$A$2221,'[2]Customer Answer 5 &amp; 6'!$A$2:$O$2221,4,FALSE)</f>
        <v>1</v>
      </c>
      <c r="M1396" s="25">
        <f>VLOOKUP($A$2:$A$2221,'[2]Customer Answer 5 &amp; 6'!$A$2:$O$2221,5,FALSE)</f>
        <v>71</v>
      </c>
      <c r="N1396">
        <f>VLOOKUP($A$2:$A$2221,'[2]Customer Answer 5 &amp; 6'!$A$2:$O$2221,6,FALSE)</f>
        <v>0</v>
      </c>
      <c r="O1396">
        <f>VLOOKUP($A$2:$A$2221,'[2]Customer Answer 5 &amp; 6'!$A$2:$O$2221,7,FALSE)</f>
        <v>0</v>
      </c>
      <c r="P1396">
        <f>VLOOKUP($A$2:$A$2221,'[2]Customer Answer 5 &amp; 6'!$A$2:$O$2221,8,FALSE)</f>
        <v>1</v>
      </c>
      <c r="Q1396">
        <f>VLOOKUP($A$2:$A$2221,'[2]Customer Answer 5 &amp; 6'!$A$2:$O$2221,9,FALSE)</f>
        <v>0</v>
      </c>
      <c r="R1396">
        <f>VLOOKUP($A$2:$A$2221,'[2]Customer Answer 5 &amp; 6'!$A$2:$O$2221,10,FALSE)</f>
        <v>0</v>
      </c>
      <c r="S1396" s="26">
        <f>VLOOKUP($A$2:$A$2221,'[2]Customer Answer 5 &amp; 6'!$A$2:$O$2221,11,FALSE)</f>
        <v>0</v>
      </c>
      <c r="T1396" s="26">
        <f>VLOOKUP($A$2:$A$2221,'[2]Customer Answer 5 &amp; 6'!$A$2:$O$2221,12,FALSE)</f>
        <v>0</v>
      </c>
      <c r="U1396" s="26">
        <f>VLOOKUP($A$2:$A$2221,'[2]Customer Answer 5 &amp; 6'!$A$2:$O$2221,13,FALSE)</f>
        <v>0</v>
      </c>
      <c r="V1396" s="26">
        <f>VLOOKUP($A$2:$A$2221,'[2]Customer Answer 5 &amp; 6'!$A$2:$O$2221,14,FALSE)</f>
        <v>1</v>
      </c>
      <c r="W1396" s="27" t="str">
        <f>VLOOKUP($A$2:$A$2221,'[2]Customer Answer 5 &amp; 6'!$A$2:$O$2221,15,FALSE)</f>
        <v>Other</v>
      </c>
      <c r="X1396" s="21">
        <f>VLOOKUP($A$2:$A$2221,'[2]Sales Answer 1 &amp; 2'!$A$2:$N$2221,3,FALSE)</f>
        <v>95</v>
      </c>
      <c r="Y1396" s="21">
        <f>VLOOKUP($A$2:$A$2221,'[2]Sales Answer 1 &amp; 2'!$A$2:$N$2221,4,FALSE)</f>
        <v>5</v>
      </c>
      <c r="Z1396" s="21">
        <f>VLOOKUP($A$2:$A$2221,'[2]Sales Answer 1 &amp; 2'!$A$2:$N$2221,5,FALSE)</f>
        <v>134</v>
      </c>
      <c r="AA1396" s="21">
        <f>VLOOKUP($A$2:$A$2221,'[2]Sales Answer 1 &amp; 2'!$A$2:$N$2221,6,FALSE)</f>
        <v>14</v>
      </c>
      <c r="AB1396" s="21">
        <f>VLOOKUP($A$2:$A$2221,'[2]Sales Answer 1 &amp; 2'!$A$2:$N$2221,7,FALSE)</f>
        <v>14</v>
      </c>
    </row>
    <row r="1397" spans="1:28" ht="15" thickBot="1" x14ac:dyDescent="0.35">
      <c r="A1397" s="12">
        <v>2006</v>
      </c>
      <c r="B1397" s="13">
        <v>0</v>
      </c>
      <c r="C1397" s="13">
        <v>0</v>
      </c>
      <c r="D1397" s="13">
        <v>0</v>
      </c>
      <c r="E1397" s="13">
        <v>0</v>
      </c>
      <c r="F1397" s="13">
        <v>0</v>
      </c>
      <c r="G1397" s="13">
        <v>0</v>
      </c>
      <c r="H1397" s="13">
        <v>0</v>
      </c>
      <c r="I1397" s="14">
        <v>43721</v>
      </c>
      <c r="J1397" s="22">
        <f>VLOOKUP($A$2:$A$2221,'[2]Customer Answer 5 &amp; 6'!$A$2:$O$2221,2,FALSE)</f>
        <v>156320</v>
      </c>
      <c r="K1397" s="23">
        <f>VLOOKUP($A$2:$A$2221,'[2]Customer Answer 5 &amp; 6'!$A$2:$O$2221,3,FALSE)</f>
        <v>0</v>
      </c>
      <c r="L1397" s="24">
        <f>VLOOKUP($A$2:$A$2221,'[2]Customer Answer 5 &amp; 6'!$A$2:$O$2221,4,FALSE)</f>
        <v>1</v>
      </c>
      <c r="M1397" s="25">
        <f>VLOOKUP($A$2:$A$2221,'[2]Customer Answer 5 &amp; 6'!$A$2:$O$2221,5,FALSE)</f>
        <v>53</v>
      </c>
      <c r="N1397">
        <f>VLOOKUP($A$2:$A$2221,'[2]Customer Answer 5 &amp; 6'!$A$2:$O$2221,6,FALSE)</f>
        <v>0</v>
      </c>
      <c r="O1397">
        <f>VLOOKUP($A$2:$A$2221,'[2]Customer Answer 5 &amp; 6'!$A$2:$O$2221,7,FALSE)</f>
        <v>1</v>
      </c>
      <c r="P1397">
        <f>VLOOKUP($A$2:$A$2221,'[2]Customer Answer 5 &amp; 6'!$A$2:$O$2221,8,FALSE)</f>
        <v>0</v>
      </c>
      <c r="Q1397">
        <f>VLOOKUP($A$2:$A$2221,'[2]Customer Answer 5 &amp; 6'!$A$2:$O$2221,9,FALSE)</f>
        <v>0</v>
      </c>
      <c r="R1397">
        <f>VLOOKUP($A$2:$A$2221,'[2]Customer Answer 5 &amp; 6'!$A$2:$O$2221,10,FALSE)</f>
        <v>0</v>
      </c>
      <c r="S1397" s="26">
        <f>VLOOKUP($A$2:$A$2221,'[2]Customer Answer 5 &amp; 6'!$A$2:$O$2221,11,FALSE)</f>
        <v>0</v>
      </c>
      <c r="T1397" s="26">
        <f>VLOOKUP($A$2:$A$2221,'[2]Customer Answer 5 &amp; 6'!$A$2:$O$2221,12,FALSE)</f>
        <v>0</v>
      </c>
      <c r="U1397" s="26">
        <f>VLOOKUP($A$2:$A$2221,'[2]Customer Answer 5 &amp; 6'!$A$2:$O$2221,13,FALSE)</f>
        <v>0</v>
      </c>
      <c r="V1397" s="26">
        <f>VLOOKUP($A$2:$A$2221,'[2]Customer Answer 5 &amp; 6'!$A$2:$O$2221,14,FALSE)</f>
        <v>1</v>
      </c>
      <c r="W1397" s="27" t="str">
        <f>VLOOKUP($A$2:$A$2221,'[2]Customer Answer 5 &amp; 6'!$A$2:$O$2221,15,FALSE)</f>
        <v>New York</v>
      </c>
      <c r="X1397" s="21">
        <f>VLOOKUP($A$2:$A$2221,'[2]Sales Answer 1 &amp; 2'!$A$2:$N$2221,3,FALSE)</f>
        <v>558</v>
      </c>
      <c r="Y1397" s="21">
        <f>VLOOKUP($A$2:$A$2221,'[2]Sales Answer 1 &amp; 2'!$A$2:$N$2221,4,FALSE)</f>
        <v>147</v>
      </c>
      <c r="Z1397" s="21">
        <f>VLOOKUP($A$2:$A$2221,'[2]Sales Answer 1 &amp; 2'!$A$2:$N$2221,5,FALSE)</f>
        <v>477</v>
      </c>
      <c r="AA1397" s="21">
        <f>VLOOKUP($A$2:$A$2221,'[2]Sales Answer 1 &amp; 2'!$A$2:$N$2221,6,FALSE)</f>
        <v>322</v>
      </c>
      <c r="AB1397" s="21">
        <f>VLOOKUP($A$2:$A$2221,'[2]Sales Answer 1 &amp; 2'!$A$2:$N$2221,7,FALSE)</f>
        <v>214</v>
      </c>
    </row>
    <row r="1398" spans="1:28" ht="15" thickBot="1" x14ac:dyDescent="0.35">
      <c r="A1398" s="12">
        <v>2909</v>
      </c>
      <c r="B1398" s="13">
        <v>0</v>
      </c>
      <c r="C1398" s="13">
        <v>0</v>
      </c>
      <c r="D1398" s="13">
        <v>0</v>
      </c>
      <c r="E1398" s="13">
        <v>0</v>
      </c>
      <c r="F1398" s="13">
        <v>0</v>
      </c>
      <c r="G1398" s="13">
        <v>0</v>
      </c>
      <c r="H1398" s="13">
        <v>0</v>
      </c>
      <c r="I1398" s="14">
        <v>43721</v>
      </c>
      <c r="J1398" s="22">
        <f>VLOOKUP($A$2:$A$2221,'[2]Customer Answer 5 &amp; 6'!$A$2:$O$2221,2,FALSE)</f>
        <v>175903</v>
      </c>
      <c r="K1398" s="23">
        <f>VLOOKUP($A$2:$A$2221,'[2]Customer Answer 5 &amp; 6'!$A$2:$O$2221,3,FALSE)</f>
        <v>0</v>
      </c>
      <c r="L1398" s="24">
        <f>VLOOKUP($A$2:$A$2221,'[2]Customer Answer 5 &amp; 6'!$A$2:$O$2221,4,FALSE)</f>
        <v>1</v>
      </c>
      <c r="M1398" s="25">
        <f>VLOOKUP($A$2:$A$2221,'[2]Customer Answer 5 &amp; 6'!$A$2:$O$2221,5,FALSE)</f>
        <v>69</v>
      </c>
      <c r="N1398">
        <f>VLOOKUP($A$2:$A$2221,'[2]Customer Answer 5 &amp; 6'!$A$2:$O$2221,6,FALSE)</f>
        <v>0</v>
      </c>
      <c r="O1398">
        <f>VLOOKUP($A$2:$A$2221,'[2]Customer Answer 5 &amp; 6'!$A$2:$O$2221,7,FALSE)</f>
        <v>1</v>
      </c>
      <c r="P1398">
        <f>VLOOKUP($A$2:$A$2221,'[2]Customer Answer 5 &amp; 6'!$A$2:$O$2221,8,FALSE)</f>
        <v>0</v>
      </c>
      <c r="Q1398">
        <f>VLOOKUP($A$2:$A$2221,'[2]Customer Answer 5 &amp; 6'!$A$2:$O$2221,9,FALSE)</f>
        <v>0</v>
      </c>
      <c r="R1398">
        <f>VLOOKUP($A$2:$A$2221,'[2]Customer Answer 5 &amp; 6'!$A$2:$O$2221,10,FALSE)</f>
        <v>0</v>
      </c>
      <c r="S1398" s="26">
        <f>VLOOKUP($A$2:$A$2221,'[2]Customer Answer 5 &amp; 6'!$A$2:$O$2221,11,FALSE)</f>
        <v>0</v>
      </c>
      <c r="T1398" s="26">
        <f>VLOOKUP($A$2:$A$2221,'[2]Customer Answer 5 &amp; 6'!$A$2:$O$2221,12,FALSE)</f>
        <v>1</v>
      </c>
      <c r="U1398" s="26">
        <f>VLOOKUP($A$2:$A$2221,'[2]Customer Answer 5 &amp; 6'!$A$2:$O$2221,13,FALSE)</f>
        <v>0</v>
      </c>
      <c r="V1398" s="26">
        <f>VLOOKUP($A$2:$A$2221,'[2]Customer Answer 5 &amp; 6'!$A$2:$O$2221,14,FALSE)</f>
        <v>0</v>
      </c>
      <c r="W1398" s="27" t="str">
        <f>VLOOKUP($A$2:$A$2221,'[2]Customer Answer 5 &amp; 6'!$A$2:$O$2221,15,FALSE)</f>
        <v>California</v>
      </c>
      <c r="X1398" s="21">
        <f>VLOOKUP($A$2:$A$2221,'[2]Sales Answer 1 &amp; 2'!$A$2:$N$2221,3,FALSE)</f>
        <v>788</v>
      </c>
      <c r="Y1398" s="21">
        <f>VLOOKUP($A$2:$A$2221,'[2]Sales Answer 1 &amp; 2'!$A$2:$N$2221,4,FALSE)</f>
        <v>250</v>
      </c>
      <c r="Z1398" s="21">
        <f>VLOOKUP($A$2:$A$2221,'[2]Sales Answer 1 &amp; 2'!$A$2:$N$2221,5,FALSE)</f>
        <v>429</v>
      </c>
      <c r="AA1398" s="21">
        <f>VLOOKUP($A$2:$A$2221,'[2]Sales Answer 1 &amp; 2'!$A$2:$N$2221,6,FALSE)</f>
        <v>301</v>
      </c>
      <c r="AB1398" s="21">
        <f>VLOOKUP($A$2:$A$2221,'[2]Sales Answer 1 &amp; 2'!$A$2:$N$2221,7,FALSE)</f>
        <v>88</v>
      </c>
    </row>
    <row r="1399" spans="1:28" ht="15" thickBot="1" x14ac:dyDescent="0.35">
      <c r="A1399" s="12">
        <v>2948</v>
      </c>
      <c r="B1399" s="13">
        <v>0</v>
      </c>
      <c r="C1399" s="13">
        <v>0</v>
      </c>
      <c r="D1399" s="13">
        <v>0</v>
      </c>
      <c r="E1399" s="13">
        <v>0</v>
      </c>
      <c r="F1399" s="13">
        <v>0</v>
      </c>
      <c r="G1399" s="13">
        <v>0</v>
      </c>
      <c r="H1399" s="13">
        <v>0</v>
      </c>
      <c r="I1399" s="14">
        <v>43720</v>
      </c>
      <c r="J1399" s="22">
        <f>VLOOKUP($A$2:$A$2221,'[2]Customer Answer 5 &amp; 6'!$A$2:$O$2221,2,FALSE)</f>
        <v>140794</v>
      </c>
      <c r="K1399" s="23">
        <f>VLOOKUP($A$2:$A$2221,'[2]Customer Answer 5 &amp; 6'!$A$2:$O$2221,3,FALSE)</f>
        <v>0</v>
      </c>
      <c r="L1399" s="24">
        <f>VLOOKUP($A$2:$A$2221,'[2]Customer Answer 5 &amp; 6'!$A$2:$O$2221,4,FALSE)</f>
        <v>1</v>
      </c>
      <c r="M1399" s="25">
        <f>VLOOKUP($A$2:$A$2221,'[2]Customer Answer 5 &amp; 6'!$A$2:$O$2221,5,FALSE)</f>
        <v>45</v>
      </c>
      <c r="N1399">
        <f>VLOOKUP($A$2:$A$2221,'[2]Customer Answer 5 &amp; 6'!$A$2:$O$2221,6,FALSE)</f>
        <v>0</v>
      </c>
      <c r="O1399">
        <f>VLOOKUP($A$2:$A$2221,'[2]Customer Answer 5 &amp; 6'!$A$2:$O$2221,7,FALSE)</f>
        <v>1</v>
      </c>
      <c r="P1399">
        <f>VLOOKUP($A$2:$A$2221,'[2]Customer Answer 5 &amp; 6'!$A$2:$O$2221,8,FALSE)</f>
        <v>0</v>
      </c>
      <c r="Q1399">
        <f>VLOOKUP($A$2:$A$2221,'[2]Customer Answer 5 &amp; 6'!$A$2:$O$2221,9,FALSE)</f>
        <v>0</v>
      </c>
      <c r="R1399">
        <f>VLOOKUP($A$2:$A$2221,'[2]Customer Answer 5 &amp; 6'!$A$2:$O$2221,10,FALSE)</f>
        <v>0</v>
      </c>
      <c r="S1399" s="26">
        <f>VLOOKUP($A$2:$A$2221,'[2]Customer Answer 5 &amp; 6'!$A$2:$O$2221,11,FALSE)</f>
        <v>0</v>
      </c>
      <c r="T1399" s="26">
        <f>VLOOKUP($A$2:$A$2221,'[2]Customer Answer 5 &amp; 6'!$A$2:$O$2221,12,FALSE)</f>
        <v>1</v>
      </c>
      <c r="U1399" s="26">
        <f>VLOOKUP($A$2:$A$2221,'[2]Customer Answer 5 &amp; 6'!$A$2:$O$2221,13,FALSE)</f>
        <v>0</v>
      </c>
      <c r="V1399" s="26">
        <f>VLOOKUP($A$2:$A$2221,'[2]Customer Answer 5 &amp; 6'!$A$2:$O$2221,14,FALSE)</f>
        <v>0</v>
      </c>
      <c r="W1399" s="27" t="str">
        <f>VLOOKUP($A$2:$A$2221,'[2]Customer Answer 5 &amp; 6'!$A$2:$O$2221,15,FALSE)</f>
        <v>New York</v>
      </c>
      <c r="X1399" s="21">
        <f>VLOOKUP($A$2:$A$2221,'[2]Sales Answer 1 &amp; 2'!$A$2:$N$2221,3,FALSE)</f>
        <v>901</v>
      </c>
      <c r="Y1399" s="21">
        <f>VLOOKUP($A$2:$A$2221,'[2]Sales Answer 1 &amp; 2'!$A$2:$N$2221,4,FALSE)</f>
        <v>79</v>
      </c>
      <c r="Z1399" s="21">
        <f>VLOOKUP($A$2:$A$2221,'[2]Sales Answer 1 &amp; 2'!$A$2:$N$2221,5,FALSE)</f>
        <v>252</v>
      </c>
      <c r="AA1399" s="21">
        <f>VLOOKUP($A$2:$A$2221,'[2]Sales Answer 1 &amp; 2'!$A$2:$N$2221,6,FALSE)</f>
        <v>14</v>
      </c>
      <c r="AB1399" s="21">
        <f>VLOOKUP($A$2:$A$2221,'[2]Sales Answer 1 &amp; 2'!$A$2:$N$2221,7,FALSE)</f>
        <v>79</v>
      </c>
    </row>
    <row r="1400" spans="1:28" ht="15" thickBot="1" x14ac:dyDescent="0.35">
      <c r="A1400" s="12">
        <v>1785</v>
      </c>
      <c r="B1400" s="13">
        <v>0</v>
      </c>
      <c r="C1400" s="13">
        <v>1</v>
      </c>
      <c r="D1400" s="13">
        <v>0</v>
      </c>
      <c r="E1400" s="13">
        <v>1</v>
      </c>
      <c r="F1400" s="13">
        <v>1</v>
      </c>
      <c r="G1400" s="13">
        <v>0</v>
      </c>
      <c r="H1400" s="13">
        <v>1</v>
      </c>
      <c r="I1400" s="14">
        <v>43719</v>
      </c>
      <c r="J1400" s="22">
        <f>VLOOKUP($A$2:$A$2221,'[2]Customer Answer 5 &amp; 6'!$A$2:$O$2221,2,FALSE)</f>
        <v>148192</v>
      </c>
      <c r="K1400" s="23">
        <f>VLOOKUP($A$2:$A$2221,'[2]Customer Answer 5 &amp; 6'!$A$2:$O$2221,3,FALSE)</f>
        <v>0</v>
      </c>
      <c r="L1400" s="24">
        <f>VLOOKUP($A$2:$A$2221,'[2]Customer Answer 5 &amp; 6'!$A$2:$O$2221,4,FALSE)</f>
        <v>0</v>
      </c>
      <c r="M1400" s="25">
        <f>VLOOKUP($A$2:$A$2221,'[2]Customer Answer 5 &amp; 6'!$A$2:$O$2221,5,FALSE)</f>
        <v>62</v>
      </c>
      <c r="N1400">
        <f>VLOOKUP($A$2:$A$2221,'[2]Customer Answer 5 &amp; 6'!$A$2:$O$2221,6,FALSE)</f>
        <v>0</v>
      </c>
      <c r="O1400">
        <f>VLOOKUP($A$2:$A$2221,'[2]Customer Answer 5 &amp; 6'!$A$2:$O$2221,7,FALSE)</f>
        <v>1</v>
      </c>
      <c r="P1400">
        <f>VLOOKUP($A$2:$A$2221,'[2]Customer Answer 5 &amp; 6'!$A$2:$O$2221,8,FALSE)</f>
        <v>0</v>
      </c>
      <c r="Q1400">
        <f>VLOOKUP($A$2:$A$2221,'[2]Customer Answer 5 &amp; 6'!$A$2:$O$2221,9,FALSE)</f>
        <v>0</v>
      </c>
      <c r="R1400">
        <f>VLOOKUP($A$2:$A$2221,'[2]Customer Answer 5 &amp; 6'!$A$2:$O$2221,10,FALSE)</f>
        <v>0</v>
      </c>
      <c r="S1400" s="26">
        <f>VLOOKUP($A$2:$A$2221,'[2]Customer Answer 5 &amp; 6'!$A$2:$O$2221,11,FALSE)</f>
        <v>0</v>
      </c>
      <c r="T1400" s="26">
        <f>VLOOKUP($A$2:$A$2221,'[2]Customer Answer 5 &amp; 6'!$A$2:$O$2221,12,FALSE)</f>
        <v>1</v>
      </c>
      <c r="U1400" s="26">
        <f>VLOOKUP($A$2:$A$2221,'[2]Customer Answer 5 &amp; 6'!$A$2:$O$2221,13,FALSE)</f>
        <v>0</v>
      </c>
      <c r="V1400" s="26">
        <f>VLOOKUP($A$2:$A$2221,'[2]Customer Answer 5 &amp; 6'!$A$2:$O$2221,14,FALSE)</f>
        <v>0</v>
      </c>
      <c r="W1400" s="27" t="str">
        <f>VLOOKUP($A$2:$A$2221,'[2]Customer Answer 5 &amp; 6'!$A$2:$O$2221,15,FALSE)</f>
        <v>Texas</v>
      </c>
      <c r="X1400" s="21">
        <f>VLOOKUP($A$2:$A$2221,'[2]Sales Answer 1 &amp; 2'!$A$2:$N$2221,3,FALSE)</f>
        <v>3195</v>
      </c>
      <c r="Y1400" s="21">
        <f>VLOOKUP($A$2:$A$2221,'[2]Sales Answer 1 &amp; 2'!$A$2:$N$2221,4,FALSE)</f>
        <v>132</v>
      </c>
      <c r="Z1400" s="21">
        <f>VLOOKUP($A$2:$A$2221,'[2]Sales Answer 1 &amp; 2'!$A$2:$N$2221,5,FALSE)</f>
        <v>627</v>
      </c>
      <c r="AA1400" s="21">
        <f>VLOOKUP($A$2:$A$2221,'[2]Sales Answer 1 &amp; 2'!$A$2:$N$2221,6,FALSE)</f>
        <v>470</v>
      </c>
      <c r="AB1400" s="21">
        <f>VLOOKUP($A$2:$A$2221,'[2]Sales Answer 1 &amp; 2'!$A$2:$N$2221,7,FALSE)</f>
        <v>178</v>
      </c>
    </row>
    <row r="1401" spans="1:28" ht="15" thickBot="1" x14ac:dyDescent="0.35">
      <c r="A1401" s="12">
        <v>1790</v>
      </c>
      <c r="B1401" s="13">
        <v>0</v>
      </c>
      <c r="C1401" s="13">
        <v>0</v>
      </c>
      <c r="D1401" s="13">
        <v>0</v>
      </c>
      <c r="E1401" s="13">
        <v>0</v>
      </c>
      <c r="F1401" s="13">
        <v>0</v>
      </c>
      <c r="G1401" s="13">
        <v>0</v>
      </c>
      <c r="H1401" s="13">
        <v>0</v>
      </c>
      <c r="I1401" s="14">
        <v>43719</v>
      </c>
      <c r="J1401" s="22">
        <f>VLOOKUP($A$2:$A$2221,'[2]Customer Answer 5 &amp; 6'!$A$2:$O$2221,2,FALSE)</f>
        <v>172504</v>
      </c>
      <c r="K1401" s="23">
        <f>VLOOKUP($A$2:$A$2221,'[2]Customer Answer 5 &amp; 6'!$A$2:$O$2221,3,FALSE)</f>
        <v>0</v>
      </c>
      <c r="L1401" s="24">
        <f>VLOOKUP($A$2:$A$2221,'[2]Customer Answer 5 &amp; 6'!$A$2:$O$2221,4,FALSE)</f>
        <v>1</v>
      </c>
      <c r="M1401" s="25">
        <f>VLOOKUP($A$2:$A$2221,'[2]Customer Answer 5 &amp; 6'!$A$2:$O$2221,5,FALSE)</f>
        <v>48</v>
      </c>
      <c r="N1401">
        <f>VLOOKUP($A$2:$A$2221,'[2]Customer Answer 5 &amp; 6'!$A$2:$O$2221,6,FALSE)</f>
        <v>0</v>
      </c>
      <c r="O1401">
        <f>VLOOKUP($A$2:$A$2221,'[2]Customer Answer 5 &amp; 6'!$A$2:$O$2221,7,FALSE)</f>
        <v>0</v>
      </c>
      <c r="P1401">
        <f>VLOOKUP($A$2:$A$2221,'[2]Customer Answer 5 &amp; 6'!$A$2:$O$2221,8,FALSE)</f>
        <v>1</v>
      </c>
      <c r="Q1401">
        <f>VLOOKUP($A$2:$A$2221,'[2]Customer Answer 5 &amp; 6'!$A$2:$O$2221,9,FALSE)</f>
        <v>0</v>
      </c>
      <c r="R1401">
        <f>VLOOKUP($A$2:$A$2221,'[2]Customer Answer 5 &amp; 6'!$A$2:$O$2221,10,FALSE)</f>
        <v>0</v>
      </c>
      <c r="S1401" s="26">
        <f>VLOOKUP($A$2:$A$2221,'[2]Customer Answer 5 &amp; 6'!$A$2:$O$2221,11,FALSE)</f>
        <v>0</v>
      </c>
      <c r="T1401" s="26">
        <f>VLOOKUP($A$2:$A$2221,'[2]Customer Answer 5 &amp; 6'!$A$2:$O$2221,12,FALSE)</f>
        <v>1</v>
      </c>
      <c r="U1401" s="26">
        <f>VLOOKUP($A$2:$A$2221,'[2]Customer Answer 5 &amp; 6'!$A$2:$O$2221,13,FALSE)</f>
        <v>0</v>
      </c>
      <c r="V1401" s="26">
        <f>VLOOKUP($A$2:$A$2221,'[2]Customer Answer 5 &amp; 6'!$A$2:$O$2221,14,FALSE)</f>
        <v>0</v>
      </c>
      <c r="W1401" s="27" t="str">
        <f>VLOOKUP($A$2:$A$2221,'[2]Customer Answer 5 &amp; 6'!$A$2:$O$2221,15,FALSE)</f>
        <v>New York</v>
      </c>
      <c r="X1401" s="21">
        <f>VLOOKUP($A$2:$A$2221,'[2]Sales Answer 1 &amp; 2'!$A$2:$N$2221,3,FALSE)</f>
        <v>1437</v>
      </c>
      <c r="Y1401" s="21">
        <f>VLOOKUP($A$2:$A$2221,'[2]Sales Answer 1 &amp; 2'!$A$2:$N$2221,4,FALSE)</f>
        <v>62</v>
      </c>
      <c r="Z1401" s="21">
        <f>VLOOKUP($A$2:$A$2221,'[2]Sales Answer 1 &amp; 2'!$A$2:$N$2221,5,FALSE)</f>
        <v>1118</v>
      </c>
      <c r="AA1401" s="21">
        <f>VLOOKUP($A$2:$A$2221,'[2]Sales Answer 1 &amp; 2'!$A$2:$N$2221,6,FALSE)</f>
        <v>293</v>
      </c>
      <c r="AB1401" s="21">
        <f>VLOOKUP($A$2:$A$2221,'[2]Sales Answer 1 &amp; 2'!$A$2:$N$2221,7,FALSE)</f>
        <v>383</v>
      </c>
    </row>
    <row r="1402" spans="1:28" ht="15" thickBot="1" x14ac:dyDescent="0.35">
      <c r="A1402" s="12">
        <v>1068</v>
      </c>
      <c r="B1402" s="13">
        <v>0</v>
      </c>
      <c r="C1402" s="13">
        <v>1</v>
      </c>
      <c r="D1402" s="13">
        <v>0</v>
      </c>
      <c r="E1402" s="13">
        <v>0</v>
      </c>
      <c r="F1402" s="13">
        <v>0</v>
      </c>
      <c r="G1402" s="13">
        <v>0</v>
      </c>
      <c r="H1402" s="13">
        <v>0</v>
      </c>
      <c r="I1402" s="14">
        <v>43718</v>
      </c>
      <c r="J1402" s="22">
        <f>VLOOKUP($A$2:$A$2221,'[2]Customer Answer 5 &amp; 6'!$A$2:$O$2221,2,FALSE)</f>
        <v>160631</v>
      </c>
      <c r="K1402" s="23">
        <f>VLOOKUP($A$2:$A$2221,'[2]Customer Answer 5 &amp; 6'!$A$2:$O$2221,3,FALSE)</f>
        <v>1</v>
      </c>
      <c r="L1402" s="24">
        <f>VLOOKUP($A$2:$A$2221,'[2]Customer Answer 5 &amp; 6'!$A$2:$O$2221,4,FALSE)</f>
        <v>1</v>
      </c>
      <c r="M1402" s="25">
        <f>VLOOKUP($A$2:$A$2221,'[2]Customer Answer 5 &amp; 6'!$A$2:$O$2221,5,FALSE)</f>
        <v>45</v>
      </c>
      <c r="N1402">
        <f>VLOOKUP($A$2:$A$2221,'[2]Customer Answer 5 &amp; 6'!$A$2:$O$2221,6,FALSE)</f>
        <v>0</v>
      </c>
      <c r="O1402">
        <f>VLOOKUP($A$2:$A$2221,'[2]Customer Answer 5 &amp; 6'!$A$2:$O$2221,7,FALSE)</f>
        <v>1</v>
      </c>
      <c r="P1402">
        <f>VLOOKUP($A$2:$A$2221,'[2]Customer Answer 5 &amp; 6'!$A$2:$O$2221,8,FALSE)</f>
        <v>0</v>
      </c>
      <c r="Q1402">
        <f>VLOOKUP($A$2:$A$2221,'[2]Customer Answer 5 &amp; 6'!$A$2:$O$2221,9,FALSE)</f>
        <v>0</v>
      </c>
      <c r="R1402">
        <f>VLOOKUP($A$2:$A$2221,'[2]Customer Answer 5 &amp; 6'!$A$2:$O$2221,10,FALSE)</f>
        <v>0</v>
      </c>
      <c r="S1402" s="26">
        <f>VLOOKUP($A$2:$A$2221,'[2]Customer Answer 5 &amp; 6'!$A$2:$O$2221,11,FALSE)</f>
        <v>0</v>
      </c>
      <c r="T1402" s="26">
        <f>VLOOKUP($A$2:$A$2221,'[2]Customer Answer 5 &amp; 6'!$A$2:$O$2221,12,FALSE)</f>
        <v>0</v>
      </c>
      <c r="U1402" s="26">
        <f>VLOOKUP($A$2:$A$2221,'[2]Customer Answer 5 &amp; 6'!$A$2:$O$2221,13,FALSE)</f>
        <v>0</v>
      </c>
      <c r="V1402" s="26">
        <f>VLOOKUP($A$2:$A$2221,'[2]Customer Answer 5 &amp; 6'!$A$2:$O$2221,14,FALSE)</f>
        <v>1</v>
      </c>
      <c r="W1402" s="27" t="str">
        <f>VLOOKUP($A$2:$A$2221,'[2]Customer Answer 5 &amp; 6'!$A$2:$O$2221,15,FALSE)</f>
        <v>Florida</v>
      </c>
      <c r="X1402" s="21">
        <f>VLOOKUP($A$2:$A$2221,'[2]Sales Answer 1 &amp; 2'!$A$2:$N$2221,3,FALSE)</f>
        <v>1497</v>
      </c>
      <c r="Y1402" s="21">
        <f>VLOOKUP($A$2:$A$2221,'[2]Sales Answer 1 &amp; 2'!$A$2:$N$2221,4,FALSE)</f>
        <v>16</v>
      </c>
      <c r="Z1402" s="21">
        <f>VLOOKUP($A$2:$A$2221,'[2]Sales Answer 1 &amp; 2'!$A$2:$N$2221,5,FALSE)</f>
        <v>172</v>
      </c>
      <c r="AA1402" s="21">
        <f>VLOOKUP($A$2:$A$2221,'[2]Sales Answer 1 &amp; 2'!$A$2:$N$2221,6,FALSE)</f>
        <v>0</v>
      </c>
      <c r="AB1402" s="21">
        <f>VLOOKUP($A$2:$A$2221,'[2]Sales Answer 1 &amp; 2'!$A$2:$N$2221,7,FALSE)</f>
        <v>16</v>
      </c>
    </row>
    <row r="1403" spans="1:28" ht="15" thickBot="1" x14ac:dyDescent="0.35">
      <c r="A1403" s="12">
        <v>1239</v>
      </c>
      <c r="B1403" s="13">
        <v>0</v>
      </c>
      <c r="C1403" s="13">
        <v>1</v>
      </c>
      <c r="D1403" s="13">
        <v>1</v>
      </c>
      <c r="E1403" s="13">
        <v>1</v>
      </c>
      <c r="F1403" s="13">
        <v>1</v>
      </c>
      <c r="G1403" s="13">
        <v>0</v>
      </c>
      <c r="H1403" s="13">
        <v>1</v>
      </c>
      <c r="I1403" s="14">
        <v>43718</v>
      </c>
      <c r="J1403" s="22">
        <f>VLOOKUP($A$2:$A$2221,'[2]Customer Answer 5 &amp; 6'!$A$2:$O$2221,2,FALSE)</f>
        <v>202692</v>
      </c>
      <c r="K1403" s="23">
        <f>VLOOKUP($A$2:$A$2221,'[2]Customer Answer 5 &amp; 6'!$A$2:$O$2221,3,FALSE)</f>
        <v>0</v>
      </c>
      <c r="L1403" s="24">
        <f>VLOOKUP($A$2:$A$2221,'[2]Customer Answer 5 &amp; 6'!$A$2:$O$2221,4,FALSE)</f>
        <v>0</v>
      </c>
      <c r="M1403" s="25">
        <f>VLOOKUP($A$2:$A$2221,'[2]Customer Answer 5 &amp; 6'!$A$2:$O$2221,5,FALSE)</f>
        <v>46</v>
      </c>
      <c r="N1403">
        <f>VLOOKUP($A$2:$A$2221,'[2]Customer Answer 5 &amp; 6'!$A$2:$O$2221,6,FALSE)</f>
        <v>1</v>
      </c>
      <c r="O1403">
        <f>VLOOKUP($A$2:$A$2221,'[2]Customer Answer 5 &amp; 6'!$A$2:$O$2221,7,FALSE)</f>
        <v>0</v>
      </c>
      <c r="P1403">
        <f>VLOOKUP($A$2:$A$2221,'[2]Customer Answer 5 &amp; 6'!$A$2:$O$2221,8,FALSE)</f>
        <v>0</v>
      </c>
      <c r="Q1403">
        <f>VLOOKUP($A$2:$A$2221,'[2]Customer Answer 5 &amp; 6'!$A$2:$O$2221,9,FALSE)</f>
        <v>0</v>
      </c>
      <c r="R1403">
        <f>VLOOKUP($A$2:$A$2221,'[2]Customer Answer 5 &amp; 6'!$A$2:$O$2221,10,FALSE)</f>
        <v>0</v>
      </c>
      <c r="S1403" s="26">
        <f>VLOOKUP($A$2:$A$2221,'[2]Customer Answer 5 &amp; 6'!$A$2:$O$2221,11,FALSE)</f>
        <v>0</v>
      </c>
      <c r="T1403" s="26">
        <f>VLOOKUP($A$2:$A$2221,'[2]Customer Answer 5 &amp; 6'!$A$2:$O$2221,12,FALSE)</f>
        <v>1</v>
      </c>
      <c r="U1403" s="26">
        <f>VLOOKUP($A$2:$A$2221,'[2]Customer Answer 5 &amp; 6'!$A$2:$O$2221,13,FALSE)</f>
        <v>0</v>
      </c>
      <c r="V1403" s="26">
        <f>VLOOKUP($A$2:$A$2221,'[2]Customer Answer 5 &amp; 6'!$A$2:$O$2221,14,FALSE)</f>
        <v>0</v>
      </c>
      <c r="W1403" s="27" t="str">
        <f>VLOOKUP($A$2:$A$2221,'[2]Customer Answer 5 &amp; 6'!$A$2:$O$2221,15,FALSE)</f>
        <v>Texas</v>
      </c>
      <c r="X1403" s="21">
        <f>VLOOKUP($A$2:$A$2221,'[2]Sales Answer 1 &amp; 2'!$A$2:$N$2221,3,FALSE)</f>
        <v>332</v>
      </c>
      <c r="Y1403" s="21">
        <f>VLOOKUP($A$2:$A$2221,'[2]Sales Answer 1 &amp; 2'!$A$2:$N$2221,4,FALSE)</f>
        <v>292</v>
      </c>
      <c r="Z1403" s="21">
        <f>VLOOKUP($A$2:$A$2221,'[2]Sales Answer 1 &amp; 2'!$A$2:$N$2221,5,FALSE)</f>
        <v>876</v>
      </c>
      <c r="AA1403" s="21">
        <f>VLOOKUP($A$2:$A$2221,'[2]Sales Answer 1 &amp; 2'!$A$2:$N$2221,6,FALSE)</f>
        <v>63</v>
      </c>
      <c r="AB1403" s="21">
        <f>VLOOKUP($A$2:$A$2221,'[2]Sales Answer 1 &amp; 2'!$A$2:$N$2221,7,FALSE)</f>
        <v>339</v>
      </c>
    </row>
    <row r="1404" spans="1:28" ht="15" thickBot="1" x14ac:dyDescent="0.35">
      <c r="A1404" s="12">
        <v>1541</v>
      </c>
      <c r="B1404" s="13">
        <v>0</v>
      </c>
      <c r="C1404" s="13">
        <v>0</v>
      </c>
      <c r="D1404" s="13">
        <v>1</v>
      </c>
      <c r="E1404" s="13">
        <v>0</v>
      </c>
      <c r="F1404" s="13">
        <v>0</v>
      </c>
      <c r="G1404" s="13">
        <v>0</v>
      </c>
      <c r="H1404" s="13">
        <v>0</v>
      </c>
      <c r="I1404" s="14">
        <v>43718</v>
      </c>
      <c r="J1404" s="22">
        <f>VLOOKUP($A$2:$A$2221,'[2]Customer Answer 5 &amp; 6'!$A$2:$O$2221,2,FALSE)</f>
        <v>179908</v>
      </c>
      <c r="K1404" s="23">
        <f>VLOOKUP($A$2:$A$2221,'[2]Customer Answer 5 &amp; 6'!$A$2:$O$2221,3,FALSE)</f>
        <v>0</v>
      </c>
      <c r="L1404" s="24">
        <f>VLOOKUP($A$2:$A$2221,'[2]Customer Answer 5 &amp; 6'!$A$2:$O$2221,4,FALSE)</f>
        <v>0</v>
      </c>
      <c r="M1404" s="25">
        <f>VLOOKUP($A$2:$A$2221,'[2]Customer Answer 5 &amp; 6'!$A$2:$O$2221,5,FALSE)</f>
        <v>38</v>
      </c>
      <c r="N1404">
        <f>VLOOKUP($A$2:$A$2221,'[2]Customer Answer 5 &amp; 6'!$A$2:$O$2221,6,FALSE)</f>
        <v>0</v>
      </c>
      <c r="O1404">
        <f>VLOOKUP($A$2:$A$2221,'[2]Customer Answer 5 &amp; 6'!$A$2:$O$2221,7,FALSE)</f>
        <v>1</v>
      </c>
      <c r="P1404">
        <f>VLOOKUP($A$2:$A$2221,'[2]Customer Answer 5 &amp; 6'!$A$2:$O$2221,8,FALSE)</f>
        <v>0</v>
      </c>
      <c r="Q1404">
        <f>VLOOKUP($A$2:$A$2221,'[2]Customer Answer 5 &amp; 6'!$A$2:$O$2221,9,FALSE)</f>
        <v>0</v>
      </c>
      <c r="R1404">
        <f>VLOOKUP($A$2:$A$2221,'[2]Customer Answer 5 &amp; 6'!$A$2:$O$2221,10,FALSE)</f>
        <v>0</v>
      </c>
      <c r="S1404" s="26">
        <f>VLOOKUP($A$2:$A$2221,'[2]Customer Answer 5 &amp; 6'!$A$2:$O$2221,11,FALSE)</f>
        <v>0</v>
      </c>
      <c r="T1404" s="26">
        <f>VLOOKUP($A$2:$A$2221,'[2]Customer Answer 5 &amp; 6'!$A$2:$O$2221,12,FALSE)</f>
        <v>1</v>
      </c>
      <c r="U1404" s="26">
        <f>VLOOKUP($A$2:$A$2221,'[2]Customer Answer 5 &amp; 6'!$A$2:$O$2221,13,FALSE)</f>
        <v>0</v>
      </c>
      <c r="V1404" s="26">
        <f>VLOOKUP($A$2:$A$2221,'[2]Customer Answer 5 &amp; 6'!$A$2:$O$2221,14,FALSE)</f>
        <v>0</v>
      </c>
      <c r="W1404" s="27" t="str">
        <f>VLOOKUP($A$2:$A$2221,'[2]Customer Answer 5 &amp; 6'!$A$2:$O$2221,15,FALSE)</f>
        <v>California</v>
      </c>
      <c r="X1404" s="21">
        <f>VLOOKUP($A$2:$A$2221,'[2]Sales Answer 1 &amp; 2'!$A$2:$N$2221,3,FALSE)</f>
        <v>1254</v>
      </c>
      <c r="Y1404" s="21">
        <f>VLOOKUP($A$2:$A$2221,'[2]Sales Answer 1 &amp; 2'!$A$2:$N$2221,4,FALSE)</f>
        <v>290</v>
      </c>
      <c r="Z1404" s="21">
        <f>VLOOKUP($A$2:$A$2221,'[2]Sales Answer 1 &amp; 2'!$A$2:$N$2221,5,FALSE)</f>
        <v>1713</v>
      </c>
      <c r="AA1404" s="21">
        <f>VLOOKUP($A$2:$A$2221,'[2]Sales Answer 1 &amp; 2'!$A$2:$N$2221,6,FALSE)</f>
        <v>65</v>
      </c>
      <c r="AB1404" s="21">
        <f>VLOOKUP($A$2:$A$2221,'[2]Sales Answer 1 &amp; 2'!$A$2:$N$2221,7,FALSE)</f>
        <v>417</v>
      </c>
    </row>
    <row r="1405" spans="1:28" ht="15" thickBot="1" x14ac:dyDescent="0.35">
      <c r="A1405" s="12">
        <v>1775</v>
      </c>
      <c r="B1405" s="13">
        <v>0</v>
      </c>
      <c r="C1405" s="13">
        <v>0</v>
      </c>
      <c r="D1405" s="13">
        <v>0</v>
      </c>
      <c r="E1405" s="13">
        <v>0</v>
      </c>
      <c r="F1405" s="13">
        <v>0</v>
      </c>
      <c r="G1405" s="13">
        <v>0</v>
      </c>
      <c r="H1405" s="13">
        <v>0</v>
      </c>
      <c r="I1405" s="14">
        <v>43718</v>
      </c>
      <c r="J1405" s="22">
        <f>VLOOKUP($A$2:$A$2221,'[2]Customer Answer 5 &amp; 6'!$A$2:$O$2221,2,FALSE)</f>
        <v>146524</v>
      </c>
      <c r="K1405" s="23">
        <f>VLOOKUP($A$2:$A$2221,'[2]Customer Answer 5 &amp; 6'!$A$2:$O$2221,3,FALSE)</f>
        <v>0</v>
      </c>
      <c r="L1405" s="24">
        <f>VLOOKUP($A$2:$A$2221,'[2]Customer Answer 5 &amp; 6'!$A$2:$O$2221,4,FALSE)</f>
        <v>1</v>
      </c>
      <c r="M1405" s="25">
        <f>VLOOKUP($A$2:$A$2221,'[2]Customer Answer 5 &amp; 6'!$A$2:$O$2221,5,FALSE)</f>
        <v>59</v>
      </c>
      <c r="N1405">
        <f>VLOOKUP($A$2:$A$2221,'[2]Customer Answer 5 &amp; 6'!$A$2:$O$2221,6,FALSE)</f>
        <v>0</v>
      </c>
      <c r="O1405">
        <f>VLOOKUP($A$2:$A$2221,'[2]Customer Answer 5 &amp; 6'!$A$2:$O$2221,7,FALSE)</f>
        <v>0</v>
      </c>
      <c r="P1405">
        <f>VLOOKUP($A$2:$A$2221,'[2]Customer Answer 5 &amp; 6'!$A$2:$O$2221,8,FALSE)</f>
        <v>1</v>
      </c>
      <c r="Q1405">
        <f>VLOOKUP($A$2:$A$2221,'[2]Customer Answer 5 &amp; 6'!$A$2:$O$2221,9,FALSE)</f>
        <v>0</v>
      </c>
      <c r="R1405">
        <f>VLOOKUP($A$2:$A$2221,'[2]Customer Answer 5 &amp; 6'!$A$2:$O$2221,10,FALSE)</f>
        <v>0</v>
      </c>
      <c r="S1405" s="26">
        <f>VLOOKUP($A$2:$A$2221,'[2]Customer Answer 5 &amp; 6'!$A$2:$O$2221,11,FALSE)</f>
        <v>0</v>
      </c>
      <c r="T1405" s="26">
        <f>VLOOKUP($A$2:$A$2221,'[2]Customer Answer 5 &amp; 6'!$A$2:$O$2221,12,FALSE)</f>
        <v>1</v>
      </c>
      <c r="U1405" s="26">
        <f>VLOOKUP($A$2:$A$2221,'[2]Customer Answer 5 &amp; 6'!$A$2:$O$2221,13,FALSE)</f>
        <v>0</v>
      </c>
      <c r="V1405" s="26">
        <f>VLOOKUP($A$2:$A$2221,'[2]Customer Answer 5 &amp; 6'!$A$2:$O$2221,14,FALSE)</f>
        <v>0</v>
      </c>
      <c r="W1405" s="27" t="str">
        <f>VLOOKUP($A$2:$A$2221,'[2]Customer Answer 5 &amp; 6'!$A$2:$O$2221,15,FALSE)</f>
        <v>California</v>
      </c>
      <c r="X1405" s="21">
        <f>VLOOKUP($A$2:$A$2221,'[2]Sales Answer 1 &amp; 2'!$A$2:$N$2221,3,FALSE)</f>
        <v>98</v>
      </c>
      <c r="Y1405" s="21">
        <f>VLOOKUP($A$2:$A$2221,'[2]Sales Answer 1 &amp; 2'!$A$2:$N$2221,4,FALSE)</f>
        <v>60</v>
      </c>
      <c r="Z1405" s="21">
        <f>VLOOKUP($A$2:$A$2221,'[2]Sales Answer 1 &amp; 2'!$A$2:$N$2221,5,FALSE)</f>
        <v>110</v>
      </c>
      <c r="AA1405" s="21">
        <f>VLOOKUP($A$2:$A$2221,'[2]Sales Answer 1 &amp; 2'!$A$2:$N$2221,6,FALSE)</f>
        <v>82</v>
      </c>
      <c r="AB1405" s="21">
        <f>VLOOKUP($A$2:$A$2221,'[2]Sales Answer 1 &amp; 2'!$A$2:$N$2221,7,FALSE)</f>
        <v>44</v>
      </c>
    </row>
    <row r="1406" spans="1:28" ht="15" thickBot="1" x14ac:dyDescent="0.35">
      <c r="A1406" s="12">
        <v>2035</v>
      </c>
      <c r="B1406" s="13">
        <v>0</v>
      </c>
      <c r="C1406" s="13">
        <v>0</v>
      </c>
      <c r="D1406" s="13">
        <v>0</v>
      </c>
      <c r="E1406" s="13">
        <v>0</v>
      </c>
      <c r="F1406" s="13">
        <v>0</v>
      </c>
      <c r="G1406" s="13">
        <v>0</v>
      </c>
      <c r="H1406" s="13">
        <v>0</v>
      </c>
      <c r="I1406" s="14">
        <v>43718</v>
      </c>
      <c r="J1406" s="22">
        <f>VLOOKUP($A$2:$A$2221,'[2]Customer Answer 5 &amp; 6'!$A$2:$O$2221,2,FALSE)</f>
        <v>127100</v>
      </c>
      <c r="K1406" s="23">
        <f>VLOOKUP($A$2:$A$2221,'[2]Customer Answer 5 &amp; 6'!$A$2:$O$2221,3,FALSE)</f>
        <v>1</v>
      </c>
      <c r="L1406" s="24">
        <f>VLOOKUP($A$2:$A$2221,'[2]Customer Answer 5 &amp; 6'!$A$2:$O$2221,4,FALSE)</f>
        <v>0</v>
      </c>
      <c r="M1406" s="25">
        <f>VLOOKUP($A$2:$A$2221,'[2]Customer Answer 5 &amp; 6'!$A$2:$O$2221,5,FALSE)</f>
        <v>37</v>
      </c>
      <c r="N1406">
        <f>VLOOKUP($A$2:$A$2221,'[2]Customer Answer 5 &amp; 6'!$A$2:$O$2221,6,FALSE)</f>
        <v>0</v>
      </c>
      <c r="O1406">
        <f>VLOOKUP($A$2:$A$2221,'[2]Customer Answer 5 &amp; 6'!$A$2:$O$2221,7,FALSE)</f>
        <v>1</v>
      </c>
      <c r="P1406">
        <f>VLOOKUP($A$2:$A$2221,'[2]Customer Answer 5 &amp; 6'!$A$2:$O$2221,8,FALSE)</f>
        <v>0</v>
      </c>
      <c r="Q1406">
        <f>VLOOKUP($A$2:$A$2221,'[2]Customer Answer 5 &amp; 6'!$A$2:$O$2221,9,FALSE)</f>
        <v>0</v>
      </c>
      <c r="R1406">
        <f>VLOOKUP($A$2:$A$2221,'[2]Customer Answer 5 &amp; 6'!$A$2:$O$2221,10,FALSE)</f>
        <v>0</v>
      </c>
      <c r="S1406" s="26">
        <f>VLOOKUP($A$2:$A$2221,'[2]Customer Answer 5 &amp; 6'!$A$2:$O$2221,11,FALSE)</f>
        <v>0</v>
      </c>
      <c r="T1406" s="26">
        <f>VLOOKUP($A$2:$A$2221,'[2]Customer Answer 5 &amp; 6'!$A$2:$O$2221,12,FALSE)</f>
        <v>0</v>
      </c>
      <c r="U1406" s="26">
        <f>VLOOKUP($A$2:$A$2221,'[2]Customer Answer 5 &amp; 6'!$A$2:$O$2221,13,FALSE)</f>
        <v>1</v>
      </c>
      <c r="V1406" s="26">
        <f>VLOOKUP($A$2:$A$2221,'[2]Customer Answer 5 &amp; 6'!$A$2:$O$2221,14,FALSE)</f>
        <v>0</v>
      </c>
      <c r="W1406" s="27" t="str">
        <f>VLOOKUP($A$2:$A$2221,'[2]Customer Answer 5 &amp; 6'!$A$2:$O$2221,15,FALSE)</f>
        <v>Illinois</v>
      </c>
      <c r="X1406" s="21">
        <f>VLOOKUP($A$2:$A$2221,'[2]Sales Answer 1 &amp; 2'!$A$2:$N$2221,3,FALSE)</f>
        <v>56</v>
      </c>
      <c r="Y1406" s="21">
        <f>VLOOKUP($A$2:$A$2221,'[2]Sales Answer 1 &amp; 2'!$A$2:$N$2221,4,FALSE)</f>
        <v>0</v>
      </c>
      <c r="Z1406" s="21">
        <f>VLOOKUP($A$2:$A$2221,'[2]Sales Answer 1 &amp; 2'!$A$2:$N$2221,5,FALSE)</f>
        <v>61</v>
      </c>
      <c r="AA1406" s="21">
        <f>VLOOKUP($A$2:$A$2221,'[2]Sales Answer 1 &amp; 2'!$A$2:$N$2221,6,FALSE)</f>
        <v>9</v>
      </c>
      <c r="AB1406" s="21">
        <f>VLOOKUP($A$2:$A$2221,'[2]Sales Answer 1 &amp; 2'!$A$2:$N$2221,7,FALSE)</f>
        <v>0</v>
      </c>
    </row>
    <row r="1407" spans="1:28" ht="15" thickBot="1" x14ac:dyDescent="0.35">
      <c r="A1407" s="12">
        <v>2228</v>
      </c>
      <c r="B1407" s="13">
        <v>0</v>
      </c>
      <c r="C1407" s="13">
        <v>0</v>
      </c>
      <c r="D1407" s="13">
        <v>0</v>
      </c>
      <c r="E1407" s="13">
        <v>0</v>
      </c>
      <c r="F1407" s="13">
        <v>0</v>
      </c>
      <c r="G1407" s="13">
        <v>0</v>
      </c>
      <c r="H1407" s="13">
        <v>0</v>
      </c>
      <c r="I1407" s="14">
        <v>43718</v>
      </c>
      <c r="J1407" s="22">
        <f>VLOOKUP($A$2:$A$2221,'[2]Customer Answer 5 &amp; 6'!$A$2:$O$2221,2,FALSE)</f>
        <v>140521</v>
      </c>
      <c r="K1407" s="23">
        <f>VLOOKUP($A$2:$A$2221,'[2]Customer Answer 5 &amp; 6'!$A$2:$O$2221,3,FALSE)</f>
        <v>1</v>
      </c>
      <c r="L1407" s="24">
        <f>VLOOKUP($A$2:$A$2221,'[2]Customer Answer 5 &amp; 6'!$A$2:$O$2221,4,FALSE)</f>
        <v>1</v>
      </c>
      <c r="M1407" s="25">
        <f>VLOOKUP($A$2:$A$2221,'[2]Customer Answer 5 &amp; 6'!$A$2:$O$2221,5,FALSE)</f>
        <v>52</v>
      </c>
      <c r="N1407">
        <f>VLOOKUP($A$2:$A$2221,'[2]Customer Answer 5 &amp; 6'!$A$2:$O$2221,6,FALSE)</f>
        <v>0</v>
      </c>
      <c r="O1407">
        <f>VLOOKUP($A$2:$A$2221,'[2]Customer Answer 5 &amp; 6'!$A$2:$O$2221,7,FALSE)</f>
        <v>0</v>
      </c>
      <c r="P1407">
        <f>VLOOKUP($A$2:$A$2221,'[2]Customer Answer 5 &amp; 6'!$A$2:$O$2221,8,FALSE)</f>
        <v>0</v>
      </c>
      <c r="Q1407">
        <f>VLOOKUP($A$2:$A$2221,'[2]Customer Answer 5 &amp; 6'!$A$2:$O$2221,9,FALSE)</f>
        <v>1</v>
      </c>
      <c r="R1407">
        <f>VLOOKUP($A$2:$A$2221,'[2]Customer Answer 5 &amp; 6'!$A$2:$O$2221,10,FALSE)</f>
        <v>0</v>
      </c>
      <c r="S1407" s="26">
        <f>VLOOKUP($A$2:$A$2221,'[2]Customer Answer 5 &amp; 6'!$A$2:$O$2221,11,FALSE)</f>
        <v>0</v>
      </c>
      <c r="T1407" s="26">
        <f>VLOOKUP($A$2:$A$2221,'[2]Customer Answer 5 &amp; 6'!$A$2:$O$2221,12,FALSE)</f>
        <v>1</v>
      </c>
      <c r="U1407" s="26">
        <f>VLOOKUP($A$2:$A$2221,'[2]Customer Answer 5 &amp; 6'!$A$2:$O$2221,13,FALSE)</f>
        <v>0</v>
      </c>
      <c r="V1407" s="26">
        <f>VLOOKUP($A$2:$A$2221,'[2]Customer Answer 5 &amp; 6'!$A$2:$O$2221,14,FALSE)</f>
        <v>0</v>
      </c>
      <c r="W1407" s="27" t="str">
        <f>VLOOKUP($A$2:$A$2221,'[2]Customer Answer 5 &amp; 6'!$A$2:$O$2221,15,FALSE)</f>
        <v>New York</v>
      </c>
      <c r="X1407" s="21">
        <f>VLOOKUP($A$2:$A$2221,'[2]Sales Answer 1 &amp; 2'!$A$2:$N$2221,3,FALSE)</f>
        <v>42</v>
      </c>
      <c r="Y1407" s="21">
        <f>VLOOKUP($A$2:$A$2221,'[2]Sales Answer 1 &amp; 2'!$A$2:$N$2221,4,FALSE)</f>
        <v>0</v>
      </c>
      <c r="Z1407" s="21">
        <f>VLOOKUP($A$2:$A$2221,'[2]Sales Answer 1 &amp; 2'!$A$2:$N$2221,5,FALSE)</f>
        <v>17</v>
      </c>
      <c r="AA1407" s="21">
        <f>VLOOKUP($A$2:$A$2221,'[2]Sales Answer 1 &amp; 2'!$A$2:$N$2221,6,FALSE)</f>
        <v>0</v>
      </c>
      <c r="AB1407" s="21">
        <f>VLOOKUP($A$2:$A$2221,'[2]Sales Answer 1 &amp; 2'!$A$2:$N$2221,7,FALSE)</f>
        <v>0</v>
      </c>
    </row>
    <row r="1408" spans="1:28" ht="15" thickBot="1" x14ac:dyDescent="0.35">
      <c r="A1408" s="12">
        <v>2406</v>
      </c>
      <c r="B1408" s="13">
        <v>0</v>
      </c>
      <c r="C1408" s="13">
        <v>0</v>
      </c>
      <c r="D1408" s="13">
        <v>0</v>
      </c>
      <c r="E1408" s="13">
        <v>0</v>
      </c>
      <c r="F1408" s="13">
        <v>0</v>
      </c>
      <c r="G1408" s="13">
        <v>0</v>
      </c>
      <c r="H1408" s="13">
        <v>0</v>
      </c>
      <c r="I1408" s="14">
        <v>43718</v>
      </c>
      <c r="J1408" s="22">
        <f>VLOOKUP($A$2:$A$2221,'[2]Customer Answer 5 &amp; 6'!$A$2:$O$2221,2,FALSE)</f>
        <v>127100</v>
      </c>
      <c r="K1408" s="23">
        <f>VLOOKUP($A$2:$A$2221,'[2]Customer Answer 5 &amp; 6'!$A$2:$O$2221,3,FALSE)</f>
        <v>1</v>
      </c>
      <c r="L1408" s="24">
        <f>VLOOKUP($A$2:$A$2221,'[2]Customer Answer 5 &amp; 6'!$A$2:$O$2221,4,FALSE)</f>
        <v>0</v>
      </c>
      <c r="M1408" s="25">
        <f>VLOOKUP($A$2:$A$2221,'[2]Customer Answer 5 &amp; 6'!$A$2:$O$2221,5,FALSE)</f>
        <v>37</v>
      </c>
      <c r="N1408">
        <f>VLOOKUP($A$2:$A$2221,'[2]Customer Answer 5 &amp; 6'!$A$2:$O$2221,6,FALSE)</f>
        <v>0</v>
      </c>
      <c r="O1408">
        <f>VLOOKUP($A$2:$A$2221,'[2]Customer Answer 5 &amp; 6'!$A$2:$O$2221,7,FALSE)</f>
        <v>1</v>
      </c>
      <c r="P1408">
        <f>VLOOKUP($A$2:$A$2221,'[2]Customer Answer 5 &amp; 6'!$A$2:$O$2221,8,FALSE)</f>
        <v>0</v>
      </c>
      <c r="Q1408">
        <f>VLOOKUP($A$2:$A$2221,'[2]Customer Answer 5 &amp; 6'!$A$2:$O$2221,9,FALSE)</f>
        <v>0</v>
      </c>
      <c r="R1408">
        <f>VLOOKUP($A$2:$A$2221,'[2]Customer Answer 5 &amp; 6'!$A$2:$O$2221,10,FALSE)</f>
        <v>0</v>
      </c>
      <c r="S1408" s="26">
        <f>VLOOKUP($A$2:$A$2221,'[2]Customer Answer 5 &amp; 6'!$A$2:$O$2221,11,FALSE)</f>
        <v>0</v>
      </c>
      <c r="T1408" s="26">
        <f>VLOOKUP($A$2:$A$2221,'[2]Customer Answer 5 &amp; 6'!$A$2:$O$2221,12,FALSE)</f>
        <v>0</v>
      </c>
      <c r="U1408" s="26">
        <f>VLOOKUP($A$2:$A$2221,'[2]Customer Answer 5 &amp; 6'!$A$2:$O$2221,13,FALSE)</f>
        <v>1</v>
      </c>
      <c r="V1408" s="26">
        <f>VLOOKUP($A$2:$A$2221,'[2]Customer Answer 5 &amp; 6'!$A$2:$O$2221,14,FALSE)</f>
        <v>0</v>
      </c>
      <c r="W1408" s="27" t="str">
        <f>VLOOKUP($A$2:$A$2221,'[2]Customer Answer 5 &amp; 6'!$A$2:$O$2221,15,FALSE)</f>
        <v>Florida</v>
      </c>
      <c r="X1408" s="21">
        <f>VLOOKUP($A$2:$A$2221,'[2]Sales Answer 1 &amp; 2'!$A$2:$N$2221,3,FALSE)</f>
        <v>56</v>
      </c>
      <c r="Y1408" s="21">
        <f>VLOOKUP($A$2:$A$2221,'[2]Sales Answer 1 &amp; 2'!$A$2:$N$2221,4,FALSE)</f>
        <v>0</v>
      </c>
      <c r="Z1408" s="21">
        <f>VLOOKUP($A$2:$A$2221,'[2]Sales Answer 1 &amp; 2'!$A$2:$N$2221,5,FALSE)</f>
        <v>61</v>
      </c>
      <c r="AA1408" s="21">
        <f>VLOOKUP($A$2:$A$2221,'[2]Sales Answer 1 &amp; 2'!$A$2:$N$2221,6,FALSE)</f>
        <v>9</v>
      </c>
      <c r="AB1408" s="21">
        <f>VLOOKUP($A$2:$A$2221,'[2]Sales Answer 1 &amp; 2'!$A$2:$N$2221,7,FALSE)</f>
        <v>0</v>
      </c>
    </row>
    <row r="1409" spans="1:28" ht="15" thickBot="1" x14ac:dyDescent="0.35">
      <c r="A1409" s="12">
        <v>2996</v>
      </c>
      <c r="B1409" s="13">
        <v>0</v>
      </c>
      <c r="C1409" s="13">
        <v>0</v>
      </c>
      <c r="D1409" s="13">
        <v>0</v>
      </c>
      <c r="E1409" s="13">
        <v>0</v>
      </c>
      <c r="F1409" s="13">
        <v>0</v>
      </c>
      <c r="G1409" s="13">
        <v>0</v>
      </c>
      <c r="H1409" s="13">
        <v>0</v>
      </c>
      <c r="I1409" s="14">
        <v>43718</v>
      </c>
      <c r="J1409" s="22">
        <f>VLOOKUP($A$2:$A$2221,'[2]Customer Answer 5 &amp; 6'!$A$2:$O$2221,2,FALSE)</f>
        <v>143815</v>
      </c>
      <c r="K1409" s="23">
        <f>VLOOKUP($A$2:$A$2221,'[2]Customer Answer 5 &amp; 6'!$A$2:$O$2221,3,FALSE)</f>
        <v>1</v>
      </c>
      <c r="L1409" s="24">
        <f>VLOOKUP($A$2:$A$2221,'[2]Customer Answer 5 &amp; 6'!$A$2:$O$2221,4,FALSE)</f>
        <v>0</v>
      </c>
      <c r="M1409" s="25">
        <f>VLOOKUP($A$2:$A$2221,'[2]Customer Answer 5 &amp; 6'!$A$2:$O$2221,5,FALSE)</f>
        <v>38</v>
      </c>
      <c r="N1409">
        <f>VLOOKUP($A$2:$A$2221,'[2]Customer Answer 5 &amp; 6'!$A$2:$O$2221,6,FALSE)</f>
        <v>0</v>
      </c>
      <c r="O1409">
        <f>VLOOKUP($A$2:$A$2221,'[2]Customer Answer 5 &amp; 6'!$A$2:$O$2221,7,FALSE)</f>
        <v>1</v>
      </c>
      <c r="P1409">
        <f>VLOOKUP($A$2:$A$2221,'[2]Customer Answer 5 &amp; 6'!$A$2:$O$2221,8,FALSE)</f>
        <v>0</v>
      </c>
      <c r="Q1409">
        <f>VLOOKUP($A$2:$A$2221,'[2]Customer Answer 5 &amp; 6'!$A$2:$O$2221,9,FALSE)</f>
        <v>0</v>
      </c>
      <c r="R1409">
        <f>VLOOKUP($A$2:$A$2221,'[2]Customer Answer 5 &amp; 6'!$A$2:$O$2221,10,FALSE)</f>
        <v>0</v>
      </c>
      <c r="S1409" s="26">
        <f>VLOOKUP($A$2:$A$2221,'[2]Customer Answer 5 &amp; 6'!$A$2:$O$2221,11,FALSE)</f>
        <v>0</v>
      </c>
      <c r="T1409" s="26">
        <f>VLOOKUP($A$2:$A$2221,'[2]Customer Answer 5 &amp; 6'!$A$2:$O$2221,12,FALSE)</f>
        <v>0</v>
      </c>
      <c r="U1409" s="26">
        <f>VLOOKUP($A$2:$A$2221,'[2]Customer Answer 5 &amp; 6'!$A$2:$O$2221,13,FALSE)</f>
        <v>1</v>
      </c>
      <c r="V1409" s="26">
        <f>VLOOKUP($A$2:$A$2221,'[2]Customer Answer 5 &amp; 6'!$A$2:$O$2221,14,FALSE)</f>
        <v>0</v>
      </c>
      <c r="W1409" s="27" t="str">
        <f>VLOOKUP($A$2:$A$2221,'[2]Customer Answer 5 &amp; 6'!$A$2:$O$2221,15,FALSE)</f>
        <v>New York</v>
      </c>
      <c r="X1409" s="21">
        <f>VLOOKUP($A$2:$A$2221,'[2]Sales Answer 1 &amp; 2'!$A$2:$N$2221,3,FALSE)</f>
        <v>46</v>
      </c>
      <c r="Y1409" s="21">
        <f>VLOOKUP($A$2:$A$2221,'[2]Sales Answer 1 &amp; 2'!$A$2:$N$2221,4,FALSE)</f>
        <v>33</v>
      </c>
      <c r="Z1409" s="21">
        <f>VLOOKUP($A$2:$A$2221,'[2]Sales Answer 1 &amp; 2'!$A$2:$N$2221,5,FALSE)</f>
        <v>95</v>
      </c>
      <c r="AA1409" s="21">
        <f>VLOOKUP($A$2:$A$2221,'[2]Sales Answer 1 &amp; 2'!$A$2:$N$2221,6,FALSE)</f>
        <v>13</v>
      </c>
      <c r="AB1409" s="21">
        <f>VLOOKUP($A$2:$A$2221,'[2]Sales Answer 1 &amp; 2'!$A$2:$N$2221,7,FALSE)</f>
        <v>23</v>
      </c>
    </row>
    <row r="1410" spans="1:28" ht="15" thickBot="1" x14ac:dyDescent="0.35">
      <c r="A1410" s="12">
        <v>1317</v>
      </c>
      <c r="B1410" s="13">
        <v>0</v>
      </c>
      <c r="C1410" s="13">
        <v>0</v>
      </c>
      <c r="D1410" s="13">
        <v>0</v>
      </c>
      <c r="E1410" s="13">
        <v>0</v>
      </c>
      <c r="F1410" s="13">
        <v>0</v>
      </c>
      <c r="G1410" s="13">
        <v>0</v>
      </c>
      <c r="H1410" s="13">
        <v>1</v>
      </c>
      <c r="I1410" s="14">
        <v>43716</v>
      </c>
      <c r="J1410" s="22">
        <f>VLOOKUP($A$2:$A$2221,'[2]Customer Answer 5 &amp; 6'!$A$2:$O$2221,2,FALSE)</f>
        <v>166334</v>
      </c>
      <c r="K1410" s="23">
        <f>VLOOKUP($A$2:$A$2221,'[2]Customer Answer 5 &amp; 6'!$A$2:$O$2221,3,FALSE)</f>
        <v>0</v>
      </c>
      <c r="L1410" s="24">
        <f>VLOOKUP($A$2:$A$2221,'[2]Customer Answer 5 &amp; 6'!$A$2:$O$2221,4,FALSE)</f>
        <v>1</v>
      </c>
      <c r="M1410" s="25">
        <f>VLOOKUP($A$2:$A$2221,'[2]Customer Answer 5 &amp; 6'!$A$2:$O$2221,5,FALSE)</f>
        <v>64</v>
      </c>
      <c r="N1410">
        <f>VLOOKUP($A$2:$A$2221,'[2]Customer Answer 5 &amp; 6'!$A$2:$O$2221,6,FALSE)</f>
        <v>0</v>
      </c>
      <c r="O1410">
        <f>VLOOKUP($A$2:$A$2221,'[2]Customer Answer 5 &amp; 6'!$A$2:$O$2221,7,FALSE)</f>
        <v>1</v>
      </c>
      <c r="P1410">
        <f>VLOOKUP($A$2:$A$2221,'[2]Customer Answer 5 &amp; 6'!$A$2:$O$2221,8,FALSE)</f>
        <v>0</v>
      </c>
      <c r="Q1410">
        <f>VLOOKUP($A$2:$A$2221,'[2]Customer Answer 5 &amp; 6'!$A$2:$O$2221,9,FALSE)</f>
        <v>0</v>
      </c>
      <c r="R1410">
        <f>VLOOKUP($A$2:$A$2221,'[2]Customer Answer 5 &amp; 6'!$A$2:$O$2221,10,FALSE)</f>
        <v>0</v>
      </c>
      <c r="S1410" s="26">
        <f>VLOOKUP($A$2:$A$2221,'[2]Customer Answer 5 &amp; 6'!$A$2:$O$2221,11,FALSE)</f>
        <v>0</v>
      </c>
      <c r="T1410" s="26">
        <f>VLOOKUP($A$2:$A$2221,'[2]Customer Answer 5 &amp; 6'!$A$2:$O$2221,12,FALSE)</f>
        <v>0</v>
      </c>
      <c r="U1410" s="26">
        <f>VLOOKUP($A$2:$A$2221,'[2]Customer Answer 5 &amp; 6'!$A$2:$O$2221,13,FALSE)</f>
        <v>0</v>
      </c>
      <c r="V1410" s="26">
        <f>VLOOKUP($A$2:$A$2221,'[2]Customer Answer 5 &amp; 6'!$A$2:$O$2221,14,FALSE)</f>
        <v>1</v>
      </c>
      <c r="W1410" s="27" t="str">
        <f>VLOOKUP($A$2:$A$2221,'[2]Customer Answer 5 &amp; 6'!$A$2:$O$2221,15,FALSE)</f>
        <v>Texas</v>
      </c>
      <c r="X1410" s="21">
        <f>VLOOKUP($A$2:$A$2221,'[2]Sales Answer 1 &amp; 2'!$A$2:$N$2221,3,FALSE)</f>
        <v>2279</v>
      </c>
      <c r="Y1410" s="21">
        <f>VLOOKUP($A$2:$A$2221,'[2]Sales Answer 1 &amp; 2'!$A$2:$N$2221,4,FALSE)</f>
        <v>28</v>
      </c>
      <c r="Z1410" s="21">
        <f>VLOOKUP($A$2:$A$2221,'[2]Sales Answer 1 &amp; 2'!$A$2:$N$2221,5,FALSE)</f>
        <v>547</v>
      </c>
      <c r="AA1410" s="21">
        <f>VLOOKUP($A$2:$A$2221,'[2]Sales Answer 1 &amp; 2'!$A$2:$N$2221,6,FALSE)</f>
        <v>0</v>
      </c>
      <c r="AB1410" s="21">
        <f>VLOOKUP($A$2:$A$2221,'[2]Sales Answer 1 &amp; 2'!$A$2:$N$2221,7,FALSE)</f>
        <v>0</v>
      </c>
    </row>
    <row r="1411" spans="1:28" ht="15" thickBot="1" x14ac:dyDescent="0.35">
      <c r="A1411" s="12">
        <v>1483</v>
      </c>
      <c r="B1411" s="13">
        <v>0</v>
      </c>
      <c r="C1411" s="13">
        <v>0</v>
      </c>
      <c r="D1411" s="13">
        <v>0</v>
      </c>
      <c r="E1411" s="13">
        <v>0</v>
      </c>
      <c r="F1411" s="13">
        <v>0</v>
      </c>
      <c r="G1411" s="13">
        <v>0</v>
      </c>
      <c r="H1411" s="13">
        <v>0</v>
      </c>
      <c r="I1411" s="14">
        <v>43716</v>
      </c>
      <c r="J1411" s="22">
        <f>VLOOKUP($A$2:$A$2221,'[2]Customer Answer 5 &amp; 6'!$A$2:$O$2221,2,FALSE)</f>
        <v>165275</v>
      </c>
      <c r="K1411" s="23">
        <f>VLOOKUP($A$2:$A$2221,'[2]Customer Answer 5 &amp; 6'!$A$2:$O$2221,3,FALSE)</f>
        <v>0</v>
      </c>
      <c r="L1411" s="24">
        <f>VLOOKUP($A$2:$A$2221,'[2]Customer Answer 5 &amp; 6'!$A$2:$O$2221,4,FALSE)</f>
        <v>0</v>
      </c>
      <c r="M1411" s="25">
        <f>VLOOKUP($A$2:$A$2221,'[2]Customer Answer 5 &amp; 6'!$A$2:$O$2221,5,FALSE)</f>
        <v>76</v>
      </c>
      <c r="N1411">
        <f>VLOOKUP($A$2:$A$2221,'[2]Customer Answer 5 &amp; 6'!$A$2:$O$2221,6,FALSE)</f>
        <v>0</v>
      </c>
      <c r="O1411">
        <f>VLOOKUP($A$2:$A$2221,'[2]Customer Answer 5 &amp; 6'!$A$2:$O$2221,7,FALSE)</f>
        <v>1</v>
      </c>
      <c r="P1411">
        <f>VLOOKUP($A$2:$A$2221,'[2]Customer Answer 5 &amp; 6'!$A$2:$O$2221,8,FALSE)</f>
        <v>0</v>
      </c>
      <c r="Q1411">
        <f>VLOOKUP($A$2:$A$2221,'[2]Customer Answer 5 &amp; 6'!$A$2:$O$2221,9,FALSE)</f>
        <v>0</v>
      </c>
      <c r="R1411">
        <f>VLOOKUP($A$2:$A$2221,'[2]Customer Answer 5 &amp; 6'!$A$2:$O$2221,10,FALSE)</f>
        <v>0</v>
      </c>
      <c r="S1411" s="26">
        <f>VLOOKUP($A$2:$A$2221,'[2]Customer Answer 5 &amp; 6'!$A$2:$O$2221,11,FALSE)</f>
        <v>0</v>
      </c>
      <c r="T1411" s="26">
        <f>VLOOKUP($A$2:$A$2221,'[2]Customer Answer 5 &amp; 6'!$A$2:$O$2221,12,FALSE)</f>
        <v>1</v>
      </c>
      <c r="U1411" s="26">
        <f>VLOOKUP($A$2:$A$2221,'[2]Customer Answer 5 &amp; 6'!$A$2:$O$2221,13,FALSE)</f>
        <v>0</v>
      </c>
      <c r="V1411" s="26">
        <f>VLOOKUP($A$2:$A$2221,'[2]Customer Answer 5 &amp; 6'!$A$2:$O$2221,14,FALSE)</f>
        <v>0</v>
      </c>
      <c r="W1411" s="27" t="str">
        <f>VLOOKUP($A$2:$A$2221,'[2]Customer Answer 5 &amp; 6'!$A$2:$O$2221,15,FALSE)</f>
        <v>Illinois</v>
      </c>
      <c r="X1411" s="21">
        <f>VLOOKUP($A$2:$A$2221,'[2]Sales Answer 1 &amp; 2'!$A$2:$N$2221,3,FALSE)</f>
        <v>982</v>
      </c>
      <c r="Y1411" s="21">
        <f>VLOOKUP($A$2:$A$2221,'[2]Sales Answer 1 &amp; 2'!$A$2:$N$2221,4,FALSE)</f>
        <v>35</v>
      </c>
      <c r="Z1411" s="21">
        <f>VLOOKUP($A$2:$A$2221,'[2]Sales Answer 1 &amp; 2'!$A$2:$N$2221,5,FALSE)</f>
        <v>552</v>
      </c>
      <c r="AA1411" s="21">
        <f>VLOOKUP($A$2:$A$2221,'[2]Sales Answer 1 &amp; 2'!$A$2:$N$2221,6,FALSE)</f>
        <v>230</v>
      </c>
      <c r="AB1411" s="21">
        <f>VLOOKUP($A$2:$A$2221,'[2]Sales Answer 1 &amp; 2'!$A$2:$N$2221,7,FALSE)</f>
        <v>35</v>
      </c>
    </row>
    <row r="1412" spans="1:28" ht="15" thickBot="1" x14ac:dyDescent="0.35">
      <c r="A1412" s="12">
        <v>2286</v>
      </c>
      <c r="B1412" s="13">
        <v>0</v>
      </c>
      <c r="C1412" s="13">
        <v>0</v>
      </c>
      <c r="D1412" s="13">
        <v>0</v>
      </c>
      <c r="E1412" s="13">
        <v>0</v>
      </c>
      <c r="F1412" s="13">
        <v>0</v>
      </c>
      <c r="G1412" s="13">
        <v>0</v>
      </c>
      <c r="H1412" s="13">
        <v>0</v>
      </c>
      <c r="I1412" s="14">
        <v>43716</v>
      </c>
      <c r="J1412" s="22">
        <f>VLOOKUP($A$2:$A$2221,'[2]Customer Answer 5 &amp; 6'!$A$2:$O$2221,2,FALSE)</f>
        <v>150200</v>
      </c>
      <c r="K1412" s="23">
        <f>VLOOKUP($A$2:$A$2221,'[2]Customer Answer 5 &amp; 6'!$A$2:$O$2221,3,FALSE)</f>
        <v>1</v>
      </c>
      <c r="L1412" s="24">
        <f>VLOOKUP($A$2:$A$2221,'[2]Customer Answer 5 &amp; 6'!$A$2:$O$2221,4,FALSE)</f>
        <v>1</v>
      </c>
      <c r="M1412" s="25">
        <f>VLOOKUP($A$2:$A$2221,'[2]Customer Answer 5 &amp; 6'!$A$2:$O$2221,5,FALSE)</f>
        <v>44</v>
      </c>
      <c r="N1412">
        <f>VLOOKUP($A$2:$A$2221,'[2]Customer Answer 5 &amp; 6'!$A$2:$O$2221,6,FALSE)</f>
        <v>0</v>
      </c>
      <c r="O1412">
        <f>VLOOKUP($A$2:$A$2221,'[2]Customer Answer 5 &amp; 6'!$A$2:$O$2221,7,FALSE)</f>
        <v>0</v>
      </c>
      <c r="P1412">
        <f>VLOOKUP($A$2:$A$2221,'[2]Customer Answer 5 &amp; 6'!$A$2:$O$2221,8,FALSE)</f>
        <v>0</v>
      </c>
      <c r="Q1412">
        <f>VLOOKUP($A$2:$A$2221,'[2]Customer Answer 5 &amp; 6'!$A$2:$O$2221,9,FALSE)</f>
        <v>1</v>
      </c>
      <c r="R1412">
        <f>VLOOKUP($A$2:$A$2221,'[2]Customer Answer 5 &amp; 6'!$A$2:$O$2221,10,FALSE)</f>
        <v>0</v>
      </c>
      <c r="S1412" s="26">
        <f>VLOOKUP($A$2:$A$2221,'[2]Customer Answer 5 &amp; 6'!$A$2:$O$2221,11,FALSE)</f>
        <v>0</v>
      </c>
      <c r="T1412" s="26">
        <f>VLOOKUP($A$2:$A$2221,'[2]Customer Answer 5 &amp; 6'!$A$2:$O$2221,12,FALSE)</f>
        <v>1</v>
      </c>
      <c r="U1412" s="26">
        <f>VLOOKUP($A$2:$A$2221,'[2]Customer Answer 5 &amp; 6'!$A$2:$O$2221,13,FALSE)</f>
        <v>0</v>
      </c>
      <c r="V1412" s="26">
        <f>VLOOKUP($A$2:$A$2221,'[2]Customer Answer 5 &amp; 6'!$A$2:$O$2221,14,FALSE)</f>
        <v>0</v>
      </c>
      <c r="W1412" s="27" t="str">
        <f>VLOOKUP($A$2:$A$2221,'[2]Customer Answer 5 &amp; 6'!$A$2:$O$2221,15,FALSE)</f>
        <v>Florida</v>
      </c>
      <c r="X1412" s="21">
        <f>VLOOKUP($A$2:$A$2221,'[2]Sales Answer 1 &amp; 2'!$A$2:$N$2221,3,FALSE)</f>
        <v>796</v>
      </c>
      <c r="Y1412" s="21">
        <f>VLOOKUP($A$2:$A$2221,'[2]Sales Answer 1 &amp; 2'!$A$2:$N$2221,4,FALSE)</f>
        <v>18</v>
      </c>
      <c r="Z1412" s="21">
        <f>VLOOKUP($A$2:$A$2221,'[2]Sales Answer 1 &amp; 2'!$A$2:$N$2221,5,FALSE)</f>
        <v>153</v>
      </c>
      <c r="AA1412" s="21">
        <f>VLOOKUP($A$2:$A$2221,'[2]Sales Answer 1 &amp; 2'!$A$2:$N$2221,6,FALSE)</f>
        <v>24</v>
      </c>
      <c r="AB1412" s="21">
        <f>VLOOKUP($A$2:$A$2221,'[2]Sales Answer 1 &amp; 2'!$A$2:$N$2221,7,FALSE)</f>
        <v>18</v>
      </c>
    </row>
    <row r="1413" spans="1:28" ht="15" thickBot="1" x14ac:dyDescent="0.35">
      <c r="A1413" s="12">
        <v>1053</v>
      </c>
      <c r="B1413" s="13">
        <v>0</v>
      </c>
      <c r="C1413" s="13">
        <v>0</v>
      </c>
      <c r="D1413" s="13">
        <v>0</v>
      </c>
      <c r="E1413" s="13">
        <v>0</v>
      </c>
      <c r="F1413" s="13">
        <v>0</v>
      </c>
      <c r="G1413" s="13">
        <v>0</v>
      </c>
      <c r="H1413" s="13">
        <v>1</v>
      </c>
      <c r="I1413" s="14">
        <v>43715</v>
      </c>
      <c r="J1413" s="22">
        <f>VLOOKUP($A$2:$A$2221,'[2]Customer Answer 5 &amp; 6'!$A$2:$O$2221,2,FALSE)</f>
        <v>170287</v>
      </c>
      <c r="K1413" s="23">
        <f>VLOOKUP($A$2:$A$2221,'[2]Customer Answer 5 &amp; 6'!$A$2:$O$2221,3,FALSE)</f>
        <v>0</v>
      </c>
      <c r="L1413" s="24">
        <f>VLOOKUP($A$2:$A$2221,'[2]Customer Answer 5 &amp; 6'!$A$2:$O$2221,4,FALSE)</f>
        <v>0</v>
      </c>
      <c r="M1413" s="25">
        <f>VLOOKUP($A$2:$A$2221,'[2]Customer Answer 5 &amp; 6'!$A$2:$O$2221,5,FALSE)</f>
        <v>54</v>
      </c>
      <c r="N1413">
        <f>VLOOKUP($A$2:$A$2221,'[2]Customer Answer 5 &amp; 6'!$A$2:$O$2221,6,FALSE)</f>
        <v>1</v>
      </c>
      <c r="O1413">
        <f>VLOOKUP($A$2:$A$2221,'[2]Customer Answer 5 &amp; 6'!$A$2:$O$2221,7,FALSE)</f>
        <v>0</v>
      </c>
      <c r="P1413">
        <f>VLOOKUP($A$2:$A$2221,'[2]Customer Answer 5 &amp; 6'!$A$2:$O$2221,8,FALSE)</f>
        <v>0</v>
      </c>
      <c r="Q1413">
        <f>VLOOKUP($A$2:$A$2221,'[2]Customer Answer 5 &amp; 6'!$A$2:$O$2221,9,FALSE)</f>
        <v>0</v>
      </c>
      <c r="R1413">
        <f>VLOOKUP($A$2:$A$2221,'[2]Customer Answer 5 &amp; 6'!$A$2:$O$2221,10,FALSE)</f>
        <v>0</v>
      </c>
      <c r="S1413" s="26">
        <f>VLOOKUP($A$2:$A$2221,'[2]Customer Answer 5 &amp; 6'!$A$2:$O$2221,11,FALSE)</f>
        <v>0</v>
      </c>
      <c r="T1413" s="26">
        <f>VLOOKUP($A$2:$A$2221,'[2]Customer Answer 5 &amp; 6'!$A$2:$O$2221,12,FALSE)</f>
        <v>1</v>
      </c>
      <c r="U1413" s="26">
        <f>VLOOKUP($A$2:$A$2221,'[2]Customer Answer 5 &amp; 6'!$A$2:$O$2221,13,FALSE)</f>
        <v>0</v>
      </c>
      <c r="V1413" s="26">
        <f>VLOOKUP($A$2:$A$2221,'[2]Customer Answer 5 &amp; 6'!$A$2:$O$2221,14,FALSE)</f>
        <v>0</v>
      </c>
      <c r="W1413" s="27" t="str">
        <f>VLOOKUP($A$2:$A$2221,'[2]Customer Answer 5 &amp; 6'!$A$2:$O$2221,15,FALSE)</f>
        <v>Texas</v>
      </c>
      <c r="X1413" s="21">
        <f>VLOOKUP($A$2:$A$2221,'[2]Sales Answer 1 &amp; 2'!$A$2:$N$2221,3,FALSE)</f>
        <v>715</v>
      </c>
      <c r="Y1413" s="21">
        <f>VLOOKUP($A$2:$A$2221,'[2]Sales Answer 1 &amp; 2'!$A$2:$N$2221,4,FALSE)</f>
        <v>85</v>
      </c>
      <c r="Z1413" s="21">
        <f>VLOOKUP($A$2:$A$2221,'[2]Sales Answer 1 &amp; 2'!$A$2:$N$2221,5,FALSE)</f>
        <v>1168</v>
      </c>
      <c r="AA1413" s="21">
        <f>VLOOKUP($A$2:$A$2221,'[2]Sales Answer 1 &amp; 2'!$A$2:$N$2221,6,FALSE)</f>
        <v>293</v>
      </c>
      <c r="AB1413" s="21">
        <f>VLOOKUP($A$2:$A$2221,'[2]Sales Answer 1 &amp; 2'!$A$2:$N$2221,7,FALSE)</f>
        <v>291</v>
      </c>
    </row>
    <row r="1414" spans="1:28" ht="15" thickBot="1" x14ac:dyDescent="0.35">
      <c r="A1414" s="12">
        <v>1265</v>
      </c>
      <c r="B1414" s="13">
        <v>0</v>
      </c>
      <c r="C1414" s="13">
        <v>0</v>
      </c>
      <c r="D1414" s="13">
        <v>0</v>
      </c>
      <c r="E1414" s="13">
        <v>1</v>
      </c>
      <c r="F1414" s="13">
        <v>0</v>
      </c>
      <c r="G1414" s="13">
        <v>0</v>
      </c>
      <c r="H1414" s="13">
        <v>1</v>
      </c>
      <c r="I1414" s="14">
        <v>43715</v>
      </c>
      <c r="J1414" s="22">
        <f>VLOOKUP($A$2:$A$2221,'[2]Customer Answer 5 &amp; 6'!$A$2:$O$2221,2,FALSE)</f>
        <v>169867</v>
      </c>
      <c r="K1414" s="23">
        <f>VLOOKUP($A$2:$A$2221,'[2]Customer Answer 5 &amp; 6'!$A$2:$O$2221,3,FALSE)</f>
        <v>0</v>
      </c>
      <c r="L1414" s="24">
        <f>VLOOKUP($A$2:$A$2221,'[2]Customer Answer 5 &amp; 6'!$A$2:$O$2221,4,FALSE)</f>
        <v>0</v>
      </c>
      <c r="M1414" s="25">
        <f>VLOOKUP($A$2:$A$2221,'[2]Customer Answer 5 &amp; 6'!$A$2:$O$2221,5,FALSE)</f>
        <v>34</v>
      </c>
      <c r="N1414">
        <f>VLOOKUP($A$2:$A$2221,'[2]Customer Answer 5 &amp; 6'!$A$2:$O$2221,6,FALSE)</f>
        <v>0</v>
      </c>
      <c r="O1414">
        <f>VLOOKUP($A$2:$A$2221,'[2]Customer Answer 5 &amp; 6'!$A$2:$O$2221,7,FALSE)</f>
        <v>0</v>
      </c>
      <c r="P1414">
        <f>VLOOKUP($A$2:$A$2221,'[2]Customer Answer 5 &amp; 6'!$A$2:$O$2221,8,FALSE)</f>
        <v>1</v>
      </c>
      <c r="Q1414">
        <f>VLOOKUP($A$2:$A$2221,'[2]Customer Answer 5 &amp; 6'!$A$2:$O$2221,9,FALSE)</f>
        <v>0</v>
      </c>
      <c r="R1414">
        <f>VLOOKUP($A$2:$A$2221,'[2]Customer Answer 5 &amp; 6'!$A$2:$O$2221,10,FALSE)</f>
        <v>0</v>
      </c>
      <c r="S1414" s="26">
        <f>VLOOKUP($A$2:$A$2221,'[2]Customer Answer 5 &amp; 6'!$A$2:$O$2221,11,FALSE)</f>
        <v>0</v>
      </c>
      <c r="T1414" s="26">
        <f>VLOOKUP($A$2:$A$2221,'[2]Customer Answer 5 &amp; 6'!$A$2:$O$2221,12,FALSE)</f>
        <v>0</v>
      </c>
      <c r="U1414" s="26">
        <f>VLOOKUP($A$2:$A$2221,'[2]Customer Answer 5 &amp; 6'!$A$2:$O$2221,13,FALSE)</f>
        <v>0</v>
      </c>
      <c r="V1414" s="26">
        <f>VLOOKUP($A$2:$A$2221,'[2]Customer Answer 5 &amp; 6'!$A$2:$O$2221,14,FALSE)</f>
        <v>1</v>
      </c>
      <c r="W1414" s="27" t="str">
        <f>VLOOKUP($A$2:$A$2221,'[2]Customer Answer 5 &amp; 6'!$A$2:$O$2221,15,FALSE)</f>
        <v>California</v>
      </c>
      <c r="X1414" s="21">
        <f>VLOOKUP($A$2:$A$2221,'[2]Sales Answer 1 &amp; 2'!$A$2:$N$2221,3,FALSE)</f>
        <v>477</v>
      </c>
      <c r="Y1414" s="21">
        <f>VLOOKUP($A$2:$A$2221,'[2]Sales Answer 1 &amp; 2'!$A$2:$N$2221,4,FALSE)</f>
        <v>0</v>
      </c>
      <c r="Z1414" s="21">
        <f>VLOOKUP($A$2:$A$2221,'[2]Sales Answer 1 &amp; 2'!$A$2:$N$2221,5,FALSE)</f>
        <v>1245</v>
      </c>
      <c r="AA1414" s="21">
        <f>VLOOKUP($A$2:$A$2221,'[2]Sales Answer 1 &amp; 2'!$A$2:$N$2221,6,FALSE)</f>
        <v>80</v>
      </c>
      <c r="AB1414" s="21">
        <f>VLOOKUP($A$2:$A$2221,'[2]Sales Answer 1 &amp; 2'!$A$2:$N$2221,7,FALSE)</f>
        <v>316</v>
      </c>
    </row>
    <row r="1415" spans="1:28" ht="15" thickBot="1" x14ac:dyDescent="0.35">
      <c r="A1415" s="12">
        <v>1441</v>
      </c>
      <c r="B1415" s="13">
        <v>1</v>
      </c>
      <c r="C1415" s="13">
        <v>0</v>
      </c>
      <c r="D1415" s="13">
        <v>0</v>
      </c>
      <c r="E1415" s="13">
        <v>0</v>
      </c>
      <c r="F1415" s="13">
        <v>0</v>
      </c>
      <c r="G1415" s="13">
        <v>0</v>
      </c>
      <c r="H1415" s="13">
        <v>1</v>
      </c>
      <c r="I1415" s="14">
        <v>43714</v>
      </c>
      <c r="J1415" s="22">
        <f>VLOOKUP($A$2:$A$2221,'[2]Customer Answer 5 &amp; 6'!$A$2:$O$2221,2,FALSE)</f>
        <v>142207</v>
      </c>
      <c r="K1415" s="23">
        <f>VLOOKUP($A$2:$A$2221,'[2]Customer Answer 5 &amp; 6'!$A$2:$O$2221,3,FALSE)</f>
        <v>1</v>
      </c>
      <c r="L1415" s="24">
        <f>VLOOKUP($A$2:$A$2221,'[2]Customer Answer 5 &amp; 6'!$A$2:$O$2221,4,FALSE)</f>
        <v>0</v>
      </c>
      <c r="M1415" s="25">
        <f>VLOOKUP($A$2:$A$2221,'[2]Customer Answer 5 &amp; 6'!$A$2:$O$2221,5,FALSE)</f>
        <v>36</v>
      </c>
      <c r="N1415">
        <f>VLOOKUP($A$2:$A$2221,'[2]Customer Answer 5 &amp; 6'!$A$2:$O$2221,6,FALSE)</f>
        <v>0</v>
      </c>
      <c r="O1415">
        <f>VLOOKUP($A$2:$A$2221,'[2]Customer Answer 5 &amp; 6'!$A$2:$O$2221,7,FALSE)</f>
        <v>1</v>
      </c>
      <c r="P1415">
        <f>VLOOKUP($A$2:$A$2221,'[2]Customer Answer 5 &amp; 6'!$A$2:$O$2221,8,FALSE)</f>
        <v>0</v>
      </c>
      <c r="Q1415">
        <f>VLOOKUP($A$2:$A$2221,'[2]Customer Answer 5 &amp; 6'!$A$2:$O$2221,9,FALSE)</f>
        <v>0</v>
      </c>
      <c r="R1415">
        <f>VLOOKUP($A$2:$A$2221,'[2]Customer Answer 5 &amp; 6'!$A$2:$O$2221,10,FALSE)</f>
        <v>0</v>
      </c>
      <c r="S1415" s="26">
        <f>VLOOKUP($A$2:$A$2221,'[2]Customer Answer 5 &amp; 6'!$A$2:$O$2221,11,FALSE)</f>
        <v>0</v>
      </c>
      <c r="T1415" s="26">
        <f>VLOOKUP($A$2:$A$2221,'[2]Customer Answer 5 &amp; 6'!$A$2:$O$2221,12,FALSE)</f>
        <v>0</v>
      </c>
      <c r="U1415" s="26">
        <f>VLOOKUP($A$2:$A$2221,'[2]Customer Answer 5 &amp; 6'!$A$2:$O$2221,13,FALSE)</f>
        <v>1</v>
      </c>
      <c r="V1415" s="26">
        <f>VLOOKUP($A$2:$A$2221,'[2]Customer Answer 5 &amp; 6'!$A$2:$O$2221,14,FALSE)</f>
        <v>0</v>
      </c>
      <c r="W1415" s="27" t="str">
        <f>VLOOKUP($A$2:$A$2221,'[2]Customer Answer 5 &amp; 6'!$A$2:$O$2221,15,FALSE)</f>
        <v>Illinois</v>
      </c>
      <c r="X1415" s="21">
        <f>VLOOKUP($A$2:$A$2221,'[2]Sales Answer 1 &amp; 2'!$A$2:$N$2221,3,FALSE)</f>
        <v>391</v>
      </c>
      <c r="Y1415" s="21">
        <f>VLOOKUP($A$2:$A$2221,'[2]Sales Answer 1 &amp; 2'!$A$2:$N$2221,4,FALSE)</f>
        <v>37</v>
      </c>
      <c r="Z1415" s="21">
        <f>VLOOKUP($A$2:$A$2221,'[2]Sales Answer 1 &amp; 2'!$A$2:$N$2221,5,FALSE)</f>
        <v>243</v>
      </c>
      <c r="AA1415" s="21">
        <f>VLOOKUP($A$2:$A$2221,'[2]Sales Answer 1 &amp; 2'!$A$2:$N$2221,6,FALSE)</f>
        <v>10</v>
      </c>
      <c r="AB1415" s="21">
        <f>VLOOKUP($A$2:$A$2221,'[2]Sales Answer 1 &amp; 2'!$A$2:$N$2221,7,FALSE)</f>
        <v>57</v>
      </c>
    </row>
    <row r="1416" spans="1:28" ht="15" thickBot="1" x14ac:dyDescent="0.35">
      <c r="A1416" s="12">
        <v>1836</v>
      </c>
      <c r="B1416" s="13">
        <v>0</v>
      </c>
      <c r="C1416" s="13">
        <v>0</v>
      </c>
      <c r="D1416" s="13">
        <v>0</v>
      </c>
      <c r="E1416" s="13">
        <v>0</v>
      </c>
      <c r="F1416" s="13">
        <v>0</v>
      </c>
      <c r="G1416" s="13">
        <v>0</v>
      </c>
      <c r="H1416" s="13">
        <v>0</v>
      </c>
      <c r="I1416" s="14">
        <v>43714</v>
      </c>
      <c r="J1416" s="22">
        <f>VLOOKUP($A$2:$A$2221,'[2]Customer Answer 5 &amp; 6'!$A$2:$O$2221,2,FALSE)</f>
        <v>160474</v>
      </c>
      <c r="K1416" s="23">
        <f>VLOOKUP($A$2:$A$2221,'[2]Customer Answer 5 &amp; 6'!$A$2:$O$2221,3,FALSE)</f>
        <v>0</v>
      </c>
      <c r="L1416" s="24">
        <f>VLOOKUP($A$2:$A$2221,'[2]Customer Answer 5 &amp; 6'!$A$2:$O$2221,4,FALSE)</f>
        <v>1</v>
      </c>
      <c r="M1416" s="25">
        <f>VLOOKUP($A$2:$A$2221,'[2]Customer Answer 5 &amp; 6'!$A$2:$O$2221,5,FALSE)</f>
        <v>41</v>
      </c>
      <c r="N1416">
        <f>VLOOKUP($A$2:$A$2221,'[2]Customer Answer 5 &amp; 6'!$A$2:$O$2221,6,FALSE)</f>
        <v>0</v>
      </c>
      <c r="O1416">
        <f>VLOOKUP($A$2:$A$2221,'[2]Customer Answer 5 &amp; 6'!$A$2:$O$2221,7,FALSE)</f>
        <v>0</v>
      </c>
      <c r="P1416">
        <f>VLOOKUP($A$2:$A$2221,'[2]Customer Answer 5 &amp; 6'!$A$2:$O$2221,8,FALSE)</f>
        <v>1</v>
      </c>
      <c r="Q1416">
        <f>VLOOKUP($A$2:$A$2221,'[2]Customer Answer 5 &amp; 6'!$A$2:$O$2221,9,FALSE)</f>
        <v>0</v>
      </c>
      <c r="R1416">
        <f>VLOOKUP($A$2:$A$2221,'[2]Customer Answer 5 &amp; 6'!$A$2:$O$2221,10,FALSE)</f>
        <v>0</v>
      </c>
      <c r="S1416" s="26">
        <f>VLOOKUP($A$2:$A$2221,'[2]Customer Answer 5 &amp; 6'!$A$2:$O$2221,11,FALSE)</f>
        <v>0</v>
      </c>
      <c r="T1416" s="26">
        <f>VLOOKUP($A$2:$A$2221,'[2]Customer Answer 5 &amp; 6'!$A$2:$O$2221,12,FALSE)</f>
        <v>1</v>
      </c>
      <c r="U1416" s="26">
        <f>VLOOKUP($A$2:$A$2221,'[2]Customer Answer 5 &amp; 6'!$A$2:$O$2221,13,FALSE)</f>
        <v>0</v>
      </c>
      <c r="V1416" s="26">
        <f>VLOOKUP($A$2:$A$2221,'[2]Customer Answer 5 &amp; 6'!$A$2:$O$2221,14,FALSE)</f>
        <v>0</v>
      </c>
      <c r="W1416" s="27" t="str">
        <f>VLOOKUP($A$2:$A$2221,'[2]Customer Answer 5 &amp; 6'!$A$2:$O$2221,15,FALSE)</f>
        <v>Florida</v>
      </c>
      <c r="X1416" s="21">
        <f>VLOOKUP($A$2:$A$2221,'[2]Sales Answer 1 &amp; 2'!$A$2:$N$2221,3,FALSE)</f>
        <v>703</v>
      </c>
      <c r="Y1416" s="21">
        <f>VLOOKUP($A$2:$A$2221,'[2]Sales Answer 1 &amp; 2'!$A$2:$N$2221,4,FALSE)</f>
        <v>528</v>
      </c>
      <c r="Z1416" s="21">
        <f>VLOOKUP($A$2:$A$2221,'[2]Sales Answer 1 &amp; 2'!$A$2:$N$2221,5,FALSE)</f>
        <v>804</v>
      </c>
      <c r="AA1416" s="21">
        <f>VLOOKUP($A$2:$A$2221,'[2]Sales Answer 1 &amp; 2'!$A$2:$N$2221,6,FALSE)</f>
        <v>621</v>
      </c>
      <c r="AB1416" s="21">
        <f>VLOOKUP($A$2:$A$2221,'[2]Sales Answer 1 &amp; 2'!$A$2:$N$2221,7,FALSE)</f>
        <v>24</v>
      </c>
    </row>
    <row r="1417" spans="1:28" ht="15" thickBot="1" x14ac:dyDescent="0.35">
      <c r="A1417" s="12">
        <v>1869</v>
      </c>
      <c r="B1417" s="13">
        <v>0</v>
      </c>
      <c r="C1417" s="13">
        <v>0</v>
      </c>
      <c r="D1417" s="13">
        <v>0</v>
      </c>
      <c r="E1417" s="13">
        <v>0</v>
      </c>
      <c r="F1417" s="13">
        <v>0</v>
      </c>
      <c r="G1417" s="13">
        <v>0</v>
      </c>
      <c r="H1417" s="13">
        <v>0</v>
      </c>
      <c r="I1417" s="14">
        <v>43714</v>
      </c>
      <c r="J1417" s="22">
        <f>VLOOKUP($A$2:$A$2221,'[2]Customer Answer 5 &amp; 6'!$A$2:$O$2221,2,FALSE)</f>
        <v>151195</v>
      </c>
      <c r="K1417" s="23">
        <f>VLOOKUP($A$2:$A$2221,'[2]Customer Answer 5 &amp; 6'!$A$2:$O$2221,3,FALSE)</f>
        <v>1</v>
      </c>
      <c r="L1417" s="24">
        <f>VLOOKUP($A$2:$A$2221,'[2]Customer Answer 5 &amp; 6'!$A$2:$O$2221,4,FALSE)</f>
        <v>1</v>
      </c>
      <c r="M1417" s="25">
        <f>VLOOKUP($A$2:$A$2221,'[2]Customer Answer 5 &amp; 6'!$A$2:$O$2221,5,FALSE)</f>
        <v>58</v>
      </c>
      <c r="N1417">
        <f>VLOOKUP($A$2:$A$2221,'[2]Customer Answer 5 &amp; 6'!$A$2:$O$2221,6,FALSE)</f>
        <v>0</v>
      </c>
      <c r="O1417">
        <f>VLOOKUP($A$2:$A$2221,'[2]Customer Answer 5 &amp; 6'!$A$2:$O$2221,7,FALSE)</f>
        <v>0</v>
      </c>
      <c r="P1417">
        <f>VLOOKUP($A$2:$A$2221,'[2]Customer Answer 5 &amp; 6'!$A$2:$O$2221,8,FALSE)</f>
        <v>0</v>
      </c>
      <c r="Q1417">
        <f>VLOOKUP($A$2:$A$2221,'[2]Customer Answer 5 &amp; 6'!$A$2:$O$2221,9,FALSE)</f>
        <v>1</v>
      </c>
      <c r="R1417">
        <f>VLOOKUP($A$2:$A$2221,'[2]Customer Answer 5 &amp; 6'!$A$2:$O$2221,10,FALSE)</f>
        <v>0</v>
      </c>
      <c r="S1417" s="26">
        <f>VLOOKUP($A$2:$A$2221,'[2]Customer Answer 5 &amp; 6'!$A$2:$O$2221,11,FALSE)</f>
        <v>0</v>
      </c>
      <c r="T1417" s="26">
        <f>VLOOKUP($A$2:$A$2221,'[2]Customer Answer 5 &amp; 6'!$A$2:$O$2221,12,FALSE)</f>
        <v>1</v>
      </c>
      <c r="U1417" s="26">
        <f>VLOOKUP($A$2:$A$2221,'[2]Customer Answer 5 &amp; 6'!$A$2:$O$2221,13,FALSE)</f>
        <v>0</v>
      </c>
      <c r="V1417" s="26">
        <f>VLOOKUP($A$2:$A$2221,'[2]Customer Answer 5 &amp; 6'!$A$2:$O$2221,14,FALSE)</f>
        <v>0</v>
      </c>
      <c r="W1417" s="27" t="str">
        <f>VLOOKUP($A$2:$A$2221,'[2]Customer Answer 5 &amp; 6'!$A$2:$O$2221,15,FALSE)</f>
        <v>Texas</v>
      </c>
      <c r="X1417" s="21">
        <f>VLOOKUP($A$2:$A$2221,'[2]Sales Answer 1 &amp; 2'!$A$2:$N$2221,3,FALSE)</f>
        <v>679</v>
      </c>
      <c r="Y1417" s="21">
        <f>VLOOKUP($A$2:$A$2221,'[2]Sales Answer 1 &amp; 2'!$A$2:$N$2221,4,FALSE)</f>
        <v>41</v>
      </c>
      <c r="Z1417" s="21">
        <f>VLOOKUP($A$2:$A$2221,'[2]Sales Answer 1 &amp; 2'!$A$2:$N$2221,5,FALSE)</f>
        <v>461</v>
      </c>
      <c r="AA1417" s="21">
        <f>VLOOKUP($A$2:$A$2221,'[2]Sales Answer 1 &amp; 2'!$A$2:$N$2221,6,FALSE)</f>
        <v>242</v>
      </c>
      <c r="AB1417" s="21">
        <f>VLOOKUP($A$2:$A$2221,'[2]Sales Answer 1 &amp; 2'!$A$2:$N$2221,7,FALSE)</f>
        <v>71</v>
      </c>
    </row>
    <row r="1418" spans="1:28" ht="15" thickBot="1" x14ac:dyDescent="0.35">
      <c r="A1418" s="12">
        <v>2456</v>
      </c>
      <c r="B1418" s="13">
        <v>0</v>
      </c>
      <c r="C1418" s="13">
        <v>0</v>
      </c>
      <c r="D1418" s="13">
        <v>0</v>
      </c>
      <c r="E1418" s="13">
        <v>0</v>
      </c>
      <c r="F1418" s="13">
        <v>0</v>
      </c>
      <c r="G1418" s="13">
        <v>0</v>
      </c>
      <c r="H1418" s="13">
        <v>0</v>
      </c>
      <c r="I1418" s="14">
        <v>43714</v>
      </c>
      <c r="J1418" s="22">
        <f>VLOOKUP($A$2:$A$2221,'[2]Customer Answer 5 &amp; 6'!$A$2:$O$2221,2,FALSE)</f>
        <v>160474</v>
      </c>
      <c r="K1418" s="23">
        <f>VLOOKUP($A$2:$A$2221,'[2]Customer Answer 5 &amp; 6'!$A$2:$O$2221,3,FALSE)</f>
        <v>0</v>
      </c>
      <c r="L1418" s="24">
        <f>VLOOKUP($A$2:$A$2221,'[2]Customer Answer 5 &amp; 6'!$A$2:$O$2221,4,FALSE)</f>
        <v>1</v>
      </c>
      <c r="M1418" s="25">
        <f>VLOOKUP($A$2:$A$2221,'[2]Customer Answer 5 &amp; 6'!$A$2:$O$2221,5,FALSE)</f>
        <v>41</v>
      </c>
      <c r="N1418">
        <f>VLOOKUP($A$2:$A$2221,'[2]Customer Answer 5 &amp; 6'!$A$2:$O$2221,6,FALSE)</f>
        <v>0</v>
      </c>
      <c r="O1418">
        <f>VLOOKUP($A$2:$A$2221,'[2]Customer Answer 5 &amp; 6'!$A$2:$O$2221,7,FALSE)</f>
        <v>0</v>
      </c>
      <c r="P1418">
        <f>VLOOKUP($A$2:$A$2221,'[2]Customer Answer 5 &amp; 6'!$A$2:$O$2221,8,FALSE)</f>
        <v>1</v>
      </c>
      <c r="Q1418">
        <f>VLOOKUP($A$2:$A$2221,'[2]Customer Answer 5 &amp; 6'!$A$2:$O$2221,9,FALSE)</f>
        <v>0</v>
      </c>
      <c r="R1418">
        <f>VLOOKUP($A$2:$A$2221,'[2]Customer Answer 5 &amp; 6'!$A$2:$O$2221,10,FALSE)</f>
        <v>0</v>
      </c>
      <c r="S1418" s="26">
        <f>VLOOKUP($A$2:$A$2221,'[2]Customer Answer 5 &amp; 6'!$A$2:$O$2221,11,FALSE)</f>
        <v>0</v>
      </c>
      <c r="T1418" s="26">
        <f>VLOOKUP($A$2:$A$2221,'[2]Customer Answer 5 &amp; 6'!$A$2:$O$2221,12,FALSE)</f>
        <v>1</v>
      </c>
      <c r="U1418" s="26">
        <f>VLOOKUP($A$2:$A$2221,'[2]Customer Answer 5 &amp; 6'!$A$2:$O$2221,13,FALSE)</f>
        <v>0</v>
      </c>
      <c r="V1418" s="26">
        <f>VLOOKUP($A$2:$A$2221,'[2]Customer Answer 5 &amp; 6'!$A$2:$O$2221,14,FALSE)</f>
        <v>0</v>
      </c>
      <c r="W1418" s="27" t="str">
        <f>VLOOKUP($A$2:$A$2221,'[2]Customer Answer 5 &amp; 6'!$A$2:$O$2221,15,FALSE)</f>
        <v>New York</v>
      </c>
      <c r="X1418" s="21">
        <f>VLOOKUP($A$2:$A$2221,'[2]Sales Answer 1 &amp; 2'!$A$2:$N$2221,3,FALSE)</f>
        <v>703</v>
      </c>
      <c r="Y1418" s="21">
        <f>VLOOKUP($A$2:$A$2221,'[2]Sales Answer 1 &amp; 2'!$A$2:$N$2221,4,FALSE)</f>
        <v>528</v>
      </c>
      <c r="Z1418" s="21">
        <f>VLOOKUP($A$2:$A$2221,'[2]Sales Answer 1 &amp; 2'!$A$2:$N$2221,5,FALSE)</f>
        <v>804</v>
      </c>
      <c r="AA1418" s="21">
        <f>VLOOKUP($A$2:$A$2221,'[2]Sales Answer 1 &amp; 2'!$A$2:$N$2221,6,FALSE)</f>
        <v>621</v>
      </c>
      <c r="AB1418" s="21">
        <f>VLOOKUP($A$2:$A$2221,'[2]Sales Answer 1 &amp; 2'!$A$2:$N$2221,7,FALSE)</f>
        <v>24</v>
      </c>
    </row>
    <row r="1419" spans="1:28" ht="15" thickBot="1" x14ac:dyDescent="0.35">
      <c r="A1419" s="12">
        <v>1198</v>
      </c>
      <c r="B1419" s="13">
        <v>0</v>
      </c>
      <c r="C1419" s="13">
        <v>0</v>
      </c>
      <c r="D1419" s="13">
        <v>0</v>
      </c>
      <c r="E1419" s="13">
        <v>0</v>
      </c>
      <c r="F1419" s="13">
        <v>0</v>
      </c>
      <c r="G1419" s="13">
        <v>0</v>
      </c>
      <c r="H1419" s="13">
        <v>0</v>
      </c>
      <c r="I1419" s="14">
        <v>43713</v>
      </c>
      <c r="J1419" s="22">
        <f>VLOOKUP($A$2:$A$2221,'[2]Customer Answer 5 &amp; 6'!$A$2:$O$2221,2,FALSE)</f>
        <v>146097</v>
      </c>
      <c r="K1419" s="23">
        <f>VLOOKUP($A$2:$A$2221,'[2]Customer Answer 5 &amp; 6'!$A$2:$O$2221,3,FALSE)</f>
        <v>0</v>
      </c>
      <c r="L1419" s="24">
        <f>VLOOKUP($A$2:$A$2221,'[2]Customer Answer 5 &amp; 6'!$A$2:$O$2221,4,FALSE)</f>
        <v>1</v>
      </c>
      <c r="M1419" s="25">
        <f>VLOOKUP($A$2:$A$2221,'[2]Customer Answer 5 &amp; 6'!$A$2:$O$2221,5,FALSE)</f>
        <v>64</v>
      </c>
      <c r="N1419">
        <f>VLOOKUP($A$2:$A$2221,'[2]Customer Answer 5 &amp; 6'!$A$2:$O$2221,6,FALSE)</f>
        <v>0</v>
      </c>
      <c r="O1419">
        <f>VLOOKUP($A$2:$A$2221,'[2]Customer Answer 5 &amp; 6'!$A$2:$O$2221,7,FALSE)</f>
        <v>0</v>
      </c>
      <c r="P1419">
        <f>VLOOKUP($A$2:$A$2221,'[2]Customer Answer 5 &amp; 6'!$A$2:$O$2221,8,FALSE)</f>
        <v>0</v>
      </c>
      <c r="Q1419">
        <f>VLOOKUP($A$2:$A$2221,'[2]Customer Answer 5 &amp; 6'!$A$2:$O$2221,9,FALSE)</f>
        <v>1</v>
      </c>
      <c r="R1419">
        <f>VLOOKUP($A$2:$A$2221,'[2]Customer Answer 5 &amp; 6'!$A$2:$O$2221,10,FALSE)</f>
        <v>0</v>
      </c>
      <c r="S1419" s="26">
        <f>VLOOKUP($A$2:$A$2221,'[2]Customer Answer 5 &amp; 6'!$A$2:$O$2221,11,FALSE)</f>
        <v>0</v>
      </c>
      <c r="T1419" s="26">
        <f>VLOOKUP($A$2:$A$2221,'[2]Customer Answer 5 &amp; 6'!$A$2:$O$2221,12,FALSE)</f>
        <v>1</v>
      </c>
      <c r="U1419" s="26">
        <f>VLOOKUP($A$2:$A$2221,'[2]Customer Answer 5 &amp; 6'!$A$2:$O$2221,13,FALSE)</f>
        <v>0</v>
      </c>
      <c r="V1419" s="26">
        <f>VLOOKUP($A$2:$A$2221,'[2]Customer Answer 5 &amp; 6'!$A$2:$O$2221,14,FALSE)</f>
        <v>0</v>
      </c>
      <c r="W1419" s="27" t="str">
        <f>VLOOKUP($A$2:$A$2221,'[2]Customer Answer 5 &amp; 6'!$A$2:$O$2221,15,FALSE)</f>
        <v>Other</v>
      </c>
      <c r="X1419" s="21">
        <f>VLOOKUP($A$2:$A$2221,'[2]Sales Answer 1 &amp; 2'!$A$2:$N$2221,3,FALSE)</f>
        <v>228</v>
      </c>
      <c r="Y1419" s="21">
        <f>VLOOKUP($A$2:$A$2221,'[2]Sales Answer 1 &amp; 2'!$A$2:$N$2221,4,FALSE)</f>
        <v>76</v>
      </c>
      <c r="Z1419" s="21">
        <f>VLOOKUP($A$2:$A$2221,'[2]Sales Answer 1 &amp; 2'!$A$2:$N$2221,5,FALSE)</f>
        <v>216</v>
      </c>
      <c r="AA1419" s="21">
        <f>VLOOKUP($A$2:$A$2221,'[2]Sales Answer 1 &amp; 2'!$A$2:$N$2221,6,FALSE)</f>
        <v>206</v>
      </c>
      <c r="AB1419" s="21">
        <f>VLOOKUP($A$2:$A$2221,'[2]Sales Answer 1 &amp; 2'!$A$2:$N$2221,7,FALSE)</f>
        <v>13</v>
      </c>
    </row>
    <row r="1420" spans="1:28" ht="15" thickBot="1" x14ac:dyDescent="0.35">
      <c r="A1420" s="12">
        <v>1699</v>
      </c>
      <c r="B1420" s="13">
        <v>0</v>
      </c>
      <c r="C1420" s="13">
        <v>0</v>
      </c>
      <c r="D1420" s="13">
        <v>0</v>
      </c>
      <c r="E1420" s="13">
        <v>0</v>
      </c>
      <c r="F1420" s="13">
        <v>0</v>
      </c>
      <c r="G1420" s="13">
        <v>0</v>
      </c>
      <c r="H1420" s="13">
        <v>0</v>
      </c>
      <c r="I1420" s="14">
        <v>43713</v>
      </c>
      <c r="J1420" s="22">
        <f>VLOOKUP($A$2:$A$2221,'[2]Customer Answer 5 &amp; 6'!$A$2:$O$2221,2,FALSE)</f>
        <v>158710</v>
      </c>
      <c r="K1420" s="23">
        <f>VLOOKUP($A$2:$A$2221,'[2]Customer Answer 5 &amp; 6'!$A$2:$O$2221,3,FALSE)</f>
        <v>0</v>
      </c>
      <c r="L1420" s="24">
        <f>VLOOKUP($A$2:$A$2221,'[2]Customer Answer 5 &amp; 6'!$A$2:$O$2221,4,FALSE)</f>
        <v>1</v>
      </c>
      <c r="M1420" s="25">
        <f>VLOOKUP($A$2:$A$2221,'[2]Customer Answer 5 &amp; 6'!$A$2:$O$2221,5,FALSE)</f>
        <v>50</v>
      </c>
      <c r="N1420">
        <f>VLOOKUP($A$2:$A$2221,'[2]Customer Answer 5 &amp; 6'!$A$2:$O$2221,6,FALSE)</f>
        <v>1</v>
      </c>
      <c r="O1420">
        <f>VLOOKUP($A$2:$A$2221,'[2]Customer Answer 5 &amp; 6'!$A$2:$O$2221,7,FALSE)</f>
        <v>0</v>
      </c>
      <c r="P1420">
        <f>VLOOKUP($A$2:$A$2221,'[2]Customer Answer 5 &amp; 6'!$A$2:$O$2221,8,FALSE)</f>
        <v>0</v>
      </c>
      <c r="Q1420">
        <f>VLOOKUP($A$2:$A$2221,'[2]Customer Answer 5 &amp; 6'!$A$2:$O$2221,9,FALSE)</f>
        <v>0</v>
      </c>
      <c r="R1420">
        <f>VLOOKUP($A$2:$A$2221,'[2]Customer Answer 5 &amp; 6'!$A$2:$O$2221,10,FALSE)</f>
        <v>0</v>
      </c>
      <c r="S1420" s="26">
        <f>VLOOKUP($A$2:$A$2221,'[2]Customer Answer 5 &amp; 6'!$A$2:$O$2221,11,FALSE)</f>
        <v>0</v>
      </c>
      <c r="T1420" s="26">
        <f>VLOOKUP($A$2:$A$2221,'[2]Customer Answer 5 &amp; 6'!$A$2:$O$2221,12,FALSE)</f>
        <v>1</v>
      </c>
      <c r="U1420" s="26">
        <f>VLOOKUP($A$2:$A$2221,'[2]Customer Answer 5 &amp; 6'!$A$2:$O$2221,13,FALSE)</f>
        <v>0</v>
      </c>
      <c r="V1420" s="26">
        <f>VLOOKUP($A$2:$A$2221,'[2]Customer Answer 5 &amp; 6'!$A$2:$O$2221,14,FALSE)</f>
        <v>0</v>
      </c>
      <c r="W1420" s="27" t="str">
        <f>VLOOKUP($A$2:$A$2221,'[2]Customer Answer 5 &amp; 6'!$A$2:$O$2221,15,FALSE)</f>
        <v>Illinois</v>
      </c>
      <c r="X1420" s="21">
        <f>VLOOKUP($A$2:$A$2221,'[2]Sales Answer 1 &amp; 2'!$A$2:$N$2221,3,FALSE)</f>
        <v>1189</v>
      </c>
      <c r="Y1420" s="21">
        <f>VLOOKUP($A$2:$A$2221,'[2]Sales Answer 1 &amp; 2'!$A$2:$N$2221,4,FALSE)</f>
        <v>219</v>
      </c>
      <c r="Z1420" s="21">
        <f>VLOOKUP($A$2:$A$2221,'[2]Sales Answer 1 &amp; 2'!$A$2:$N$2221,5,FALSE)</f>
        <v>995</v>
      </c>
      <c r="AA1420" s="21">
        <f>VLOOKUP($A$2:$A$2221,'[2]Sales Answer 1 &amp; 2'!$A$2:$N$2221,6,FALSE)</f>
        <v>0</v>
      </c>
      <c r="AB1420" s="21">
        <f>VLOOKUP($A$2:$A$2221,'[2]Sales Answer 1 &amp; 2'!$A$2:$N$2221,7,FALSE)</f>
        <v>330</v>
      </c>
    </row>
    <row r="1421" spans="1:28" ht="15" thickBot="1" x14ac:dyDescent="0.35">
      <c r="A1421" s="12">
        <v>2040</v>
      </c>
      <c r="B1421" s="13">
        <v>0</v>
      </c>
      <c r="C1421" s="13">
        <v>0</v>
      </c>
      <c r="D1421" s="13">
        <v>0</v>
      </c>
      <c r="E1421" s="13">
        <v>0</v>
      </c>
      <c r="F1421" s="13">
        <v>0</v>
      </c>
      <c r="G1421" s="13">
        <v>0</v>
      </c>
      <c r="H1421" s="13">
        <v>0</v>
      </c>
      <c r="I1421" s="14">
        <v>43713</v>
      </c>
      <c r="J1421" s="22">
        <f>VLOOKUP($A$2:$A$2221,'[2]Customer Answer 5 &amp; 6'!$A$2:$O$2221,2,FALSE)</f>
        <v>167605</v>
      </c>
      <c r="K1421" s="23">
        <f>VLOOKUP($A$2:$A$2221,'[2]Customer Answer 5 &amp; 6'!$A$2:$O$2221,3,FALSE)</f>
        <v>0</v>
      </c>
      <c r="L1421" s="24">
        <f>VLOOKUP($A$2:$A$2221,'[2]Customer Answer 5 &amp; 6'!$A$2:$O$2221,4,FALSE)</f>
        <v>0</v>
      </c>
      <c r="M1421" s="25">
        <f>VLOOKUP($A$2:$A$2221,'[2]Customer Answer 5 &amp; 6'!$A$2:$O$2221,5,FALSE)</f>
        <v>33</v>
      </c>
      <c r="N1421">
        <f>VLOOKUP($A$2:$A$2221,'[2]Customer Answer 5 &amp; 6'!$A$2:$O$2221,6,FALSE)</f>
        <v>0</v>
      </c>
      <c r="O1421">
        <f>VLOOKUP($A$2:$A$2221,'[2]Customer Answer 5 &amp; 6'!$A$2:$O$2221,7,FALSE)</f>
        <v>0</v>
      </c>
      <c r="P1421">
        <f>VLOOKUP($A$2:$A$2221,'[2]Customer Answer 5 &amp; 6'!$A$2:$O$2221,8,FALSE)</f>
        <v>0</v>
      </c>
      <c r="Q1421">
        <f>VLOOKUP($A$2:$A$2221,'[2]Customer Answer 5 &amp; 6'!$A$2:$O$2221,9,FALSE)</f>
        <v>1</v>
      </c>
      <c r="R1421">
        <f>VLOOKUP($A$2:$A$2221,'[2]Customer Answer 5 &amp; 6'!$A$2:$O$2221,10,FALSE)</f>
        <v>0</v>
      </c>
      <c r="S1421" s="26">
        <f>VLOOKUP($A$2:$A$2221,'[2]Customer Answer 5 &amp; 6'!$A$2:$O$2221,11,FALSE)</f>
        <v>0</v>
      </c>
      <c r="T1421" s="26">
        <f>VLOOKUP($A$2:$A$2221,'[2]Customer Answer 5 &amp; 6'!$A$2:$O$2221,12,FALSE)</f>
        <v>1</v>
      </c>
      <c r="U1421" s="26">
        <f>VLOOKUP($A$2:$A$2221,'[2]Customer Answer 5 &amp; 6'!$A$2:$O$2221,13,FALSE)</f>
        <v>0</v>
      </c>
      <c r="V1421" s="26">
        <f>VLOOKUP($A$2:$A$2221,'[2]Customer Answer 5 &amp; 6'!$A$2:$O$2221,14,FALSE)</f>
        <v>0</v>
      </c>
      <c r="W1421" s="27" t="str">
        <f>VLOOKUP($A$2:$A$2221,'[2]Customer Answer 5 &amp; 6'!$A$2:$O$2221,15,FALSE)</f>
        <v>Florida</v>
      </c>
      <c r="X1421" s="21">
        <f>VLOOKUP($A$2:$A$2221,'[2]Sales Answer 1 &amp; 2'!$A$2:$N$2221,3,FALSE)</f>
        <v>833</v>
      </c>
      <c r="Y1421" s="21">
        <f>VLOOKUP($A$2:$A$2221,'[2]Sales Answer 1 &amp; 2'!$A$2:$N$2221,4,FALSE)</f>
        <v>69</v>
      </c>
      <c r="Z1421" s="21">
        <f>VLOOKUP($A$2:$A$2221,'[2]Sales Answer 1 &amp; 2'!$A$2:$N$2221,5,FALSE)</f>
        <v>699</v>
      </c>
      <c r="AA1421" s="21">
        <f>VLOOKUP($A$2:$A$2221,'[2]Sales Answer 1 &amp; 2'!$A$2:$N$2221,6,FALSE)</f>
        <v>456</v>
      </c>
      <c r="AB1421" s="21">
        <f>VLOOKUP($A$2:$A$2221,'[2]Sales Answer 1 &amp; 2'!$A$2:$N$2221,7,FALSE)</f>
        <v>134</v>
      </c>
    </row>
    <row r="1422" spans="1:28" ht="15" thickBot="1" x14ac:dyDescent="0.35">
      <c r="A1422" s="12">
        <v>2178</v>
      </c>
      <c r="B1422" s="13">
        <v>0</v>
      </c>
      <c r="C1422" s="13">
        <v>1</v>
      </c>
      <c r="D1422" s="13">
        <v>0</v>
      </c>
      <c r="E1422" s="13">
        <v>0</v>
      </c>
      <c r="F1422" s="13">
        <v>0</v>
      </c>
      <c r="G1422" s="13">
        <v>0</v>
      </c>
      <c r="H1422" s="13">
        <v>0</v>
      </c>
      <c r="I1422" s="14">
        <v>43713</v>
      </c>
      <c r="J1422" s="22">
        <f>VLOOKUP($A$2:$A$2221,'[2]Customer Answer 5 &amp; 6'!$A$2:$O$2221,2,FALSE)</f>
        <v>170091</v>
      </c>
      <c r="K1422" s="23">
        <f>VLOOKUP($A$2:$A$2221,'[2]Customer Answer 5 &amp; 6'!$A$2:$O$2221,3,FALSE)</f>
        <v>1</v>
      </c>
      <c r="L1422" s="24">
        <f>VLOOKUP($A$2:$A$2221,'[2]Customer Answer 5 &amp; 6'!$A$2:$O$2221,4,FALSE)</f>
        <v>0</v>
      </c>
      <c r="M1422" s="25">
        <f>VLOOKUP($A$2:$A$2221,'[2]Customer Answer 5 &amp; 6'!$A$2:$O$2221,5,FALSE)</f>
        <v>51</v>
      </c>
      <c r="N1422">
        <f>VLOOKUP($A$2:$A$2221,'[2]Customer Answer 5 &amp; 6'!$A$2:$O$2221,6,FALSE)</f>
        <v>0</v>
      </c>
      <c r="O1422">
        <f>VLOOKUP($A$2:$A$2221,'[2]Customer Answer 5 &amp; 6'!$A$2:$O$2221,7,FALSE)</f>
        <v>1</v>
      </c>
      <c r="P1422">
        <f>VLOOKUP($A$2:$A$2221,'[2]Customer Answer 5 &amp; 6'!$A$2:$O$2221,8,FALSE)</f>
        <v>0</v>
      </c>
      <c r="Q1422">
        <f>VLOOKUP($A$2:$A$2221,'[2]Customer Answer 5 &amp; 6'!$A$2:$O$2221,9,FALSE)</f>
        <v>0</v>
      </c>
      <c r="R1422">
        <f>VLOOKUP($A$2:$A$2221,'[2]Customer Answer 5 &amp; 6'!$A$2:$O$2221,10,FALSE)</f>
        <v>0</v>
      </c>
      <c r="S1422" s="26">
        <f>VLOOKUP($A$2:$A$2221,'[2]Customer Answer 5 &amp; 6'!$A$2:$O$2221,11,FALSE)</f>
        <v>0</v>
      </c>
      <c r="T1422" s="26">
        <f>VLOOKUP($A$2:$A$2221,'[2]Customer Answer 5 &amp; 6'!$A$2:$O$2221,12,FALSE)</f>
        <v>0</v>
      </c>
      <c r="U1422" s="26">
        <f>VLOOKUP($A$2:$A$2221,'[2]Customer Answer 5 &amp; 6'!$A$2:$O$2221,13,FALSE)</f>
        <v>1</v>
      </c>
      <c r="V1422" s="26">
        <f>VLOOKUP($A$2:$A$2221,'[2]Customer Answer 5 &amp; 6'!$A$2:$O$2221,14,FALSE)</f>
        <v>0</v>
      </c>
      <c r="W1422" s="27" t="str">
        <f>VLOOKUP($A$2:$A$2221,'[2]Customer Answer 5 &amp; 6'!$A$2:$O$2221,15,FALSE)</f>
        <v>Florida</v>
      </c>
      <c r="X1422" s="21">
        <f>VLOOKUP($A$2:$A$2221,'[2]Sales Answer 1 &amp; 2'!$A$2:$N$2221,3,FALSE)</f>
        <v>2339</v>
      </c>
      <c r="Y1422" s="21">
        <f>VLOOKUP($A$2:$A$2221,'[2]Sales Answer 1 &amp; 2'!$A$2:$N$2221,4,FALSE)</f>
        <v>83</v>
      </c>
      <c r="Z1422" s="21">
        <f>VLOOKUP($A$2:$A$2221,'[2]Sales Answer 1 &amp; 2'!$A$2:$N$2221,5,FALSE)</f>
        <v>332</v>
      </c>
      <c r="AA1422" s="21">
        <f>VLOOKUP($A$2:$A$2221,'[2]Sales Answer 1 &amp; 2'!$A$2:$N$2221,6,FALSE)</f>
        <v>36</v>
      </c>
      <c r="AB1422" s="21">
        <f>VLOOKUP($A$2:$A$2221,'[2]Sales Answer 1 &amp; 2'!$A$2:$N$2221,7,FALSE)</f>
        <v>0</v>
      </c>
    </row>
    <row r="1423" spans="1:28" ht="15" thickBot="1" x14ac:dyDescent="0.35">
      <c r="A1423" s="12">
        <v>2923</v>
      </c>
      <c r="B1423" s="13">
        <v>0</v>
      </c>
      <c r="C1423" s="13">
        <v>0</v>
      </c>
      <c r="D1423" s="13">
        <v>0</v>
      </c>
      <c r="E1423" s="13">
        <v>0</v>
      </c>
      <c r="F1423" s="13">
        <v>0</v>
      </c>
      <c r="G1423" s="13">
        <v>0</v>
      </c>
      <c r="H1423" s="13">
        <v>0</v>
      </c>
      <c r="I1423" s="14">
        <v>43713</v>
      </c>
      <c r="J1423" s="22">
        <f>VLOOKUP($A$2:$A$2221,'[2]Customer Answer 5 &amp; 6'!$A$2:$O$2221,2,FALSE)</f>
        <v>136065</v>
      </c>
      <c r="K1423" s="23">
        <f>VLOOKUP($A$2:$A$2221,'[2]Customer Answer 5 &amp; 6'!$A$2:$O$2221,3,FALSE)</f>
        <v>1</v>
      </c>
      <c r="L1423" s="24">
        <f>VLOOKUP($A$2:$A$2221,'[2]Customer Answer 5 &amp; 6'!$A$2:$O$2221,4,FALSE)</f>
        <v>1</v>
      </c>
      <c r="M1423" s="25">
        <f>VLOOKUP($A$2:$A$2221,'[2]Customer Answer 5 &amp; 6'!$A$2:$O$2221,5,FALSE)</f>
        <v>52</v>
      </c>
      <c r="N1423">
        <f>VLOOKUP($A$2:$A$2221,'[2]Customer Answer 5 &amp; 6'!$A$2:$O$2221,6,FALSE)</f>
        <v>0</v>
      </c>
      <c r="O1423">
        <f>VLOOKUP($A$2:$A$2221,'[2]Customer Answer 5 &amp; 6'!$A$2:$O$2221,7,FALSE)</f>
        <v>0</v>
      </c>
      <c r="P1423">
        <f>VLOOKUP($A$2:$A$2221,'[2]Customer Answer 5 &amp; 6'!$A$2:$O$2221,8,FALSE)</f>
        <v>1</v>
      </c>
      <c r="Q1423">
        <f>VLOOKUP($A$2:$A$2221,'[2]Customer Answer 5 &amp; 6'!$A$2:$O$2221,9,FALSE)</f>
        <v>0</v>
      </c>
      <c r="R1423">
        <f>VLOOKUP($A$2:$A$2221,'[2]Customer Answer 5 &amp; 6'!$A$2:$O$2221,10,FALSE)</f>
        <v>0</v>
      </c>
      <c r="S1423" s="26">
        <f>VLOOKUP($A$2:$A$2221,'[2]Customer Answer 5 &amp; 6'!$A$2:$O$2221,11,FALSE)</f>
        <v>0</v>
      </c>
      <c r="T1423" s="26">
        <f>VLOOKUP($A$2:$A$2221,'[2]Customer Answer 5 &amp; 6'!$A$2:$O$2221,12,FALSE)</f>
        <v>1</v>
      </c>
      <c r="U1423" s="26">
        <f>VLOOKUP($A$2:$A$2221,'[2]Customer Answer 5 &amp; 6'!$A$2:$O$2221,13,FALSE)</f>
        <v>0</v>
      </c>
      <c r="V1423" s="26">
        <f>VLOOKUP($A$2:$A$2221,'[2]Customer Answer 5 &amp; 6'!$A$2:$O$2221,14,FALSE)</f>
        <v>0</v>
      </c>
      <c r="W1423" s="27" t="str">
        <f>VLOOKUP($A$2:$A$2221,'[2]Customer Answer 5 &amp; 6'!$A$2:$O$2221,15,FALSE)</f>
        <v>Illinois</v>
      </c>
      <c r="X1423" s="21">
        <f>VLOOKUP($A$2:$A$2221,'[2]Sales Answer 1 &amp; 2'!$A$2:$N$2221,3,FALSE)</f>
        <v>68</v>
      </c>
      <c r="Y1423" s="21">
        <f>VLOOKUP($A$2:$A$2221,'[2]Sales Answer 1 &amp; 2'!$A$2:$N$2221,4,FALSE)</f>
        <v>26</v>
      </c>
      <c r="Z1423" s="21">
        <f>VLOOKUP($A$2:$A$2221,'[2]Sales Answer 1 &amp; 2'!$A$2:$N$2221,5,FALSE)</f>
        <v>128</v>
      </c>
      <c r="AA1423" s="21">
        <f>VLOOKUP($A$2:$A$2221,'[2]Sales Answer 1 &amp; 2'!$A$2:$N$2221,6,FALSE)</f>
        <v>38</v>
      </c>
      <c r="AB1423" s="21">
        <f>VLOOKUP($A$2:$A$2221,'[2]Sales Answer 1 &amp; 2'!$A$2:$N$2221,7,FALSE)</f>
        <v>8</v>
      </c>
    </row>
    <row r="1424" spans="1:28" ht="15" thickBot="1" x14ac:dyDescent="0.35">
      <c r="A1424" s="12">
        <v>1396</v>
      </c>
      <c r="B1424" s="13">
        <v>0</v>
      </c>
      <c r="C1424" s="13">
        <v>0</v>
      </c>
      <c r="D1424" s="13">
        <v>0</v>
      </c>
      <c r="E1424" s="13">
        <v>1</v>
      </c>
      <c r="F1424" s="13">
        <v>0</v>
      </c>
      <c r="G1424" s="13">
        <v>0</v>
      </c>
      <c r="H1424" s="13">
        <v>0</v>
      </c>
      <c r="I1424" s="14">
        <v>43712</v>
      </c>
      <c r="J1424" s="22">
        <f>VLOOKUP($A$2:$A$2221,'[2]Customer Answer 5 &amp; 6'!$A$2:$O$2221,2,FALSE)</f>
        <v>166465</v>
      </c>
      <c r="K1424" s="23">
        <f>VLOOKUP($A$2:$A$2221,'[2]Customer Answer 5 &amp; 6'!$A$2:$O$2221,3,FALSE)</f>
        <v>0</v>
      </c>
      <c r="L1424" s="24">
        <f>VLOOKUP($A$2:$A$2221,'[2]Customer Answer 5 &amp; 6'!$A$2:$O$2221,4,FALSE)</f>
        <v>1</v>
      </c>
      <c r="M1424" s="25">
        <f>VLOOKUP($A$2:$A$2221,'[2]Customer Answer 5 &amp; 6'!$A$2:$O$2221,5,FALSE)</f>
        <v>65</v>
      </c>
      <c r="N1424">
        <f>VLOOKUP($A$2:$A$2221,'[2]Customer Answer 5 &amp; 6'!$A$2:$O$2221,6,FALSE)</f>
        <v>0</v>
      </c>
      <c r="O1424">
        <f>VLOOKUP($A$2:$A$2221,'[2]Customer Answer 5 &amp; 6'!$A$2:$O$2221,7,FALSE)</f>
        <v>1</v>
      </c>
      <c r="P1424">
        <f>VLOOKUP($A$2:$A$2221,'[2]Customer Answer 5 &amp; 6'!$A$2:$O$2221,8,FALSE)</f>
        <v>0</v>
      </c>
      <c r="Q1424">
        <f>VLOOKUP($A$2:$A$2221,'[2]Customer Answer 5 &amp; 6'!$A$2:$O$2221,9,FALSE)</f>
        <v>0</v>
      </c>
      <c r="R1424">
        <f>VLOOKUP($A$2:$A$2221,'[2]Customer Answer 5 &amp; 6'!$A$2:$O$2221,10,FALSE)</f>
        <v>0</v>
      </c>
      <c r="S1424" s="26">
        <f>VLOOKUP($A$2:$A$2221,'[2]Customer Answer 5 &amp; 6'!$A$2:$O$2221,11,FALSE)</f>
        <v>0</v>
      </c>
      <c r="T1424" s="26">
        <f>VLOOKUP($A$2:$A$2221,'[2]Customer Answer 5 &amp; 6'!$A$2:$O$2221,12,FALSE)</f>
        <v>0</v>
      </c>
      <c r="U1424" s="26">
        <f>VLOOKUP($A$2:$A$2221,'[2]Customer Answer 5 &amp; 6'!$A$2:$O$2221,13,FALSE)</f>
        <v>0</v>
      </c>
      <c r="V1424" s="26">
        <f>VLOOKUP($A$2:$A$2221,'[2]Customer Answer 5 &amp; 6'!$A$2:$O$2221,14,FALSE)</f>
        <v>1</v>
      </c>
      <c r="W1424" s="27" t="str">
        <f>VLOOKUP($A$2:$A$2221,'[2]Customer Answer 5 &amp; 6'!$A$2:$O$2221,15,FALSE)</f>
        <v>Other</v>
      </c>
      <c r="X1424" s="21">
        <f>VLOOKUP($A$2:$A$2221,'[2]Sales Answer 1 &amp; 2'!$A$2:$N$2221,3,FALSE)</f>
        <v>3005</v>
      </c>
      <c r="Y1424" s="21">
        <f>VLOOKUP($A$2:$A$2221,'[2]Sales Answer 1 &amp; 2'!$A$2:$N$2221,4,FALSE)</f>
        <v>0</v>
      </c>
      <c r="Z1424" s="21">
        <f>VLOOKUP($A$2:$A$2221,'[2]Sales Answer 1 &amp; 2'!$A$2:$N$2221,5,FALSE)</f>
        <v>511</v>
      </c>
      <c r="AA1424" s="21">
        <f>VLOOKUP($A$2:$A$2221,'[2]Sales Answer 1 &amp; 2'!$A$2:$N$2221,6,FALSE)</f>
        <v>95</v>
      </c>
      <c r="AB1424" s="21">
        <f>VLOOKUP($A$2:$A$2221,'[2]Sales Answer 1 &amp; 2'!$A$2:$N$2221,7,FALSE)</f>
        <v>73</v>
      </c>
    </row>
    <row r="1425" spans="1:28" ht="15" thickBot="1" x14ac:dyDescent="0.35">
      <c r="A1425" s="12">
        <v>2330</v>
      </c>
      <c r="B1425" s="13">
        <v>0</v>
      </c>
      <c r="C1425" s="13">
        <v>0</v>
      </c>
      <c r="D1425" s="13">
        <v>0</v>
      </c>
      <c r="E1425" s="13">
        <v>0</v>
      </c>
      <c r="F1425" s="13">
        <v>0</v>
      </c>
      <c r="G1425" s="13">
        <v>0</v>
      </c>
      <c r="H1425" s="13">
        <v>0</v>
      </c>
      <c r="I1425" s="14">
        <v>43712</v>
      </c>
      <c r="J1425" s="22">
        <f>VLOOKUP($A$2:$A$2221,'[2]Customer Answer 5 &amp; 6'!$A$2:$O$2221,2,FALSE)</f>
        <v>176542</v>
      </c>
      <c r="K1425" s="23">
        <f>VLOOKUP($A$2:$A$2221,'[2]Customer Answer 5 &amp; 6'!$A$2:$O$2221,3,FALSE)</f>
        <v>0</v>
      </c>
      <c r="L1425" s="24">
        <f>VLOOKUP($A$2:$A$2221,'[2]Customer Answer 5 &amp; 6'!$A$2:$O$2221,4,FALSE)</f>
        <v>0</v>
      </c>
      <c r="M1425" s="25">
        <f>VLOOKUP($A$2:$A$2221,'[2]Customer Answer 5 &amp; 6'!$A$2:$O$2221,5,FALSE)</f>
        <v>64</v>
      </c>
      <c r="N1425">
        <f>VLOOKUP($A$2:$A$2221,'[2]Customer Answer 5 &amp; 6'!$A$2:$O$2221,6,FALSE)</f>
        <v>0</v>
      </c>
      <c r="O1425">
        <f>VLOOKUP($A$2:$A$2221,'[2]Customer Answer 5 &amp; 6'!$A$2:$O$2221,7,FALSE)</f>
        <v>0</v>
      </c>
      <c r="P1425">
        <f>VLOOKUP($A$2:$A$2221,'[2]Customer Answer 5 &amp; 6'!$A$2:$O$2221,8,FALSE)</f>
        <v>0</v>
      </c>
      <c r="Q1425">
        <f>VLOOKUP($A$2:$A$2221,'[2]Customer Answer 5 &amp; 6'!$A$2:$O$2221,9,FALSE)</f>
        <v>1</v>
      </c>
      <c r="R1425">
        <f>VLOOKUP($A$2:$A$2221,'[2]Customer Answer 5 &amp; 6'!$A$2:$O$2221,10,FALSE)</f>
        <v>0</v>
      </c>
      <c r="S1425" s="26">
        <f>VLOOKUP($A$2:$A$2221,'[2]Customer Answer 5 &amp; 6'!$A$2:$O$2221,11,FALSE)</f>
        <v>0</v>
      </c>
      <c r="T1425" s="26">
        <f>VLOOKUP($A$2:$A$2221,'[2]Customer Answer 5 &amp; 6'!$A$2:$O$2221,12,FALSE)</f>
        <v>0</v>
      </c>
      <c r="U1425" s="26">
        <f>VLOOKUP($A$2:$A$2221,'[2]Customer Answer 5 &amp; 6'!$A$2:$O$2221,13,FALSE)</f>
        <v>0</v>
      </c>
      <c r="V1425" s="26">
        <f>VLOOKUP($A$2:$A$2221,'[2]Customer Answer 5 &amp; 6'!$A$2:$O$2221,14,FALSE)</f>
        <v>1</v>
      </c>
      <c r="W1425" s="27" t="str">
        <f>VLOOKUP($A$2:$A$2221,'[2]Customer Answer 5 &amp; 6'!$A$2:$O$2221,15,FALSE)</f>
        <v>New York</v>
      </c>
      <c r="X1425" s="21">
        <f>VLOOKUP($A$2:$A$2221,'[2]Sales Answer 1 &amp; 2'!$A$2:$N$2221,3,FALSE)</f>
        <v>1831</v>
      </c>
      <c r="Y1425" s="21">
        <f>VLOOKUP($A$2:$A$2221,'[2]Sales Answer 1 &amp; 2'!$A$2:$N$2221,4,FALSE)</f>
        <v>168</v>
      </c>
      <c r="Z1425" s="21">
        <f>VLOOKUP($A$2:$A$2221,'[2]Sales Answer 1 &amp; 2'!$A$2:$N$2221,5,FALSE)</f>
        <v>1322</v>
      </c>
      <c r="AA1425" s="21">
        <f>VLOOKUP($A$2:$A$2221,'[2]Sales Answer 1 &amp; 2'!$A$2:$N$2221,6,FALSE)</f>
        <v>0</v>
      </c>
      <c r="AB1425" s="21">
        <f>VLOOKUP($A$2:$A$2221,'[2]Sales Answer 1 &amp; 2'!$A$2:$N$2221,7,FALSE)</f>
        <v>67</v>
      </c>
    </row>
    <row r="1426" spans="1:28" ht="15" thickBot="1" x14ac:dyDescent="0.35">
      <c r="A1426" s="12">
        <v>2583</v>
      </c>
      <c r="B1426" s="13">
        <v>1</v>
      </c>
      <c r="C1426" s="13">
        <v>0</v>
      </c>
      <c r="D1426" s="13">
        <v>0</v>
      </c>
      <c r="E1426" s="13">
        <v>0</v>
      </c>
      <c r="F1426" s="13">
        <v>0</v>
      </c>
      <c r="G1426" s="13">
        <v>0</v>
      </c>
      <c r="H1426" s="13">
        <v>0</v>
      </c>
      <c r="I1426" s="14">
        <v>43712</v>
      </c>
      <c r="J1426" s="22">
        <f>VLOOKUP($A$2:$A$2221,'[2]Customer Answer 5 &amp; 6'!$A$2:$O$2221,2,FALSE)</f>
        <v>151250</v>
      </c>
      <c r="K1426" s="23">
        <f>VLOOKUP($A$2:$A$2221,'[2]Customer Answer 5 &amp; 6'!$A$2:$O$2221,3,FALSE)</f>
        <v>1</v>
      </c>
      <c r="L1426" s="24">
        <f>VLOOKUP($A$2:$A$2221,'[2]Customer Answer 5 &amp; 6'!$A$2:$O$2221,4,FALSE)</f>
        <v>0</v>
      </c>
      <c r="M1426" s="25">
        <f>VLOOKUP($A$2:$A$2221,'[2]Customer Answer 5 &amp; 6'!$A$2:$O$2221,5,FALSE)</f>
        <v>30</v>
      </c>
      <c r="N1426">
        <f>VLOOKUP($A$2:$A$2221,'[2]Customer Answer 5 &amp; 6'!$A$2:$O$2221,6,FALSE)</f>
        <v>0</v>
      </c>
      <c r="O1426">
        <f>VLOOKUP($A$2:$A$2221,'[2]Customer Answer 5 &amp; 6'!$A$2:$O$2221,7,FALSE)</f>
        <v>0</v>
      </c>
      <c r="P1426">
        <f>VLOOKUP($A$2:$A$2221,'[2]Customer Answer 5 &amp; 6'!$A$2:$O$2221,8,FALSE)</f>
        <v>1</v>
      </c>
      <c r="Q1426">
        <f>VLOOKUP($A$2:$A$2221,'[2]Customer Answer 5 &amp; 6'!$A$2:$O$2221,9,FALSE)</f>
        <v>0</v>
      </c>
      <c r="R1426">
        <f>VLOOKUP($A$2:$A$2221,'[2]Customer Answer 5 &amp; 6'!$A$2:$O$2221,10,FALSE)</f>
        <v>0</v>
      </c>
      <c r="S1426" s="26">
        <f>VLOOKUP($A$2:$A$2221,'[2]Customer Answer 5 &amp; 6'!$A$2:$O$2221,11,FALSE)</f>
        <v>0</v>
      </c>
      <c r="T1426" s="26">
        <f>VLOOKUP($A$2:$A$2221,'[2]Customer Answer 5 &amp; 6'!$A$2:$O$2221,12,FALSE)</f>
        <v>0</v>
      </c>
      <c r="U1426" s="26">
        <f>VLOOKUP($A$2:$A$2221,'[2]Customer Answer 5 &amp; 6'!$A$2:$O$2221,13,FALSE)</f>
        <v>0</v>
      </c>
      <c r="V1426" s="26">
        <f>VLOOKUP($A$2:$A$2221,'[2]Customer Answer 5 &amp; 6'!$A$2:$O$2221,14,FALSE)</f>
        <v>0</v>
      </c>
      <c r="W1426" s="27" t="str">
        <f>VLOOKUP($A$2:$A$2221,'[2]Customer Answer 5 &amp; 6'!$A$2:$O$2221,15,FALSE)</f>
        <v>Texas</v>
      </c>
      <c r="X1426" s="21">
        <f>VLOOKUP($A$2:$A$2221,'[2]Sales Answer 1 &amp; 2'!$A$2:$N$2221,3,FALSE)</f>
        <v>1009</v>
      </c>
      <c r="Y1426" s="21">
        <f>VLOOKUP($A$2:$A$2221,'[2]Sales Answer 1 &amp; 2'!$A$2:$N$2221,4,FALSE)</f>
        <v>94</v>
      </c>
      <c r="Z1426" s="21">
        <f>VLOOKUP($A$2:$A$2221,'[2]Sales Answer 1 &amp; 2'!$A$2:$N$2221,5,FALSE)</f>
        <v>679</v>
      </c>
      <c r="AA1426" s="21">
        <f>VLOOKUP($A$2:$A$2221,'[2]Sales Answer 1 &amp; 2'!$A$2:$N$2221,6,FALSE)</f>
        <v>100</v>
      </c>
      <c r="AB1426" s="21">
        <f>VLOOKUP($A$2:$A$2221,'[2]Sales Answer 1 &amp; 2'!$A$2:$N$2221,7,FALSE)</f>
        <v>94</v>
      </c>
    </row>
    <row r="1427" spans="1:28" ht="15" thickBot="1" x14ac:dyDescent="0.35">
      <c r="A1427" s="12">
        <v>3096</v>
      </c>
      <c r="B1427" s="13">
        <v>0</v>
      </c>
      <c r="C1427" s="13">
        <v>0</v>
      </c>
      <c r="D1427" s="13">
        <v>1</v>
      </c>
      <c r="E1427" s="13">
        <v>0</v>
      </c>
      <c r="F1427" s="13">
        <v>0</v>
      </c>
      <c r="G1427" s="13">
        <v>0</v>
      </c>
      <c r="H1427" s="13">
        <v>1</v>
      </c>
      <c r="I1427" s="14">
        <v>43712</v>
      </c>
      <c r="J1427" s="22">
        <f>VLOOKUP($A$2:$A$2221,'[2]Customer Answer 5 &amp; 6'!$A$2:$O$2221,2,FALSE)</f>
        <v>182333</v>
      </c>
      <c r="K1427" s="23">
        <f>VLOOKUP($A$2:$A$2221,'[2]Customer Answer 5 &amp; 6'!$A$2:$O$2221,3,FALSE)</f>
        <v>0</v>
      </c>
      <c r="L1427" s="24">
        <f>VLOOKUP($A$2:$A$2221,'[2]Customer Answer 5 &amp; 6'!$A$2:$O$2221,4,FALSE)</f>
        <v>0</v>
      </c>
      <c r="M1427" s="25">
        <f>VLOOKUP($A$2:$A$2221,'[2]Customer Answer 5 &amp; 6'!$A$2:$O$2221,5,FALSE)</f>
        <v>34</v>
      </c>
      <c r="N1427">
        <f>VLOOKUP($A$2:$A$2221,'[2]Customer Answer 5 &amp; 6'!$A$2:$O$2221,6,FALSE)</f>
        <v>0</v>
      </c>
      <c r="O1427">
        <f>VLOOKUP($A$2:$A$2221,'[2]Customer Answer 5 &amp; 6'!$A$2:$O$2221,7,FALSE)</f>
        <v>1</v>
      </c>
      <c r="P1427">
        <f>VLOOKUP($A$2:$A$2221,'[2]Customer Answer 5 &amp; 6'!$A$2:$O$2221,8,FALSE)</f>
        <v>0</v>
      </c>
      <c r="Q1427">
        <f>VLOOKUP($A$2:$A$2221,'[2]Customer Answer 5 &amp; 6'!$A$2:$O$2221,9,FALSE)</f>
        <v>0</v>
      </c>
      <c r="R1427">
        <f>VLOOKUP($A$2:$A$2221,'[2]Customer Answer 5 &amp; 6'!$A$2:$O$2221,10,FALSE)</f>
        <v>0</v>
      </c>
      <c r="S1427" s="26">
        <f>VLOOKUP($A$2:$A$2221,'[2]Customer Answer 5 &amp; 6'!$A$2:$O$2221,11,FALSE)</f>
        <v>0</v>
      </c>
      <c r="T1427" s="26">
        <f>VLOOKUP($A$2:$A$2221,'[2]Customer Answer 5 &amp; 6'!$A$2:$O$2221,12,FALSE)</f>
        <v>0</v>
      </c>
      <c r="U1427" s="26">
        <f>VLOOKUP($A$2:$A$2221,'[2]Customer Answer 5 &amp; 6'!$A$2:$O$2221,13,FALSE)</f>
        <v>0</v>
      </c>
      <c r="V1427" s="26">
        <f>VLOOKUP($A$2:$A$2221,'[2]Customer Answer 5 &amp; 6'!$A$2:$O$2221,14,FALSE)</f>
        <v>1</v>
      </c>
      <c r="W1427" s="27" t="str">
        <f>VLOOKUP($A$2:$A$2221,'[2]Customer Answer 5 &amp; 6'!$A$2:$O$2221,15,FALSE)</f>
        <v>Florida</v>
      </c>
      <c r="X1427" s="21">
        <f>VLOOKUP($A$2:$A$2221,'[2]Sales Answer 1 &amp; 2'!$A$2:$N$2221,3,FALSE)</f>
        <v>2903</v>
      </c>
      <c r="Y1427" s="21">
        <f>VLOOKUP($A$2:$A$2221,'[2]Sales Answer 1 &amp; 2'!$A$2:$N$2221,4,FALSE)</f>
        <v>0</v>
      </c>
      <c r="Z1427" s="21">
        <f>VLOOKUP($A$2:$A$2221,'[2]Sales Answer 1 &amp; 2'!$A$2:$N$2221,5,FALSE)</f>
        <v>795</v>
      </c>
      <c r="AA1427" s="21">
        <f>VLOOKUP($A$2:$A$2221,'[2]Sales Answer 1 &amp; 2'!$A$2:$N$2221,6,FALSE)</f>
        <v>102</v>
      </c>
      <c r="AB1427" s="21">
        <f>VLOOKUP($A$2:$A$2221,'[2]Sales Answer 1 &amp; 2'!$A$2:$N$2221,7,FALSE)</f>
        <v>197</v>
      </c>
    </row>
    <row r="1428" spans="1:28" ht="15" thickBot="1" x14ac:dyDescent="0.35">
      <c r="A1428" s="12">
        <v>1717</v>
      </c>
      <c r="B1428" s="13">
        <v>0</v>
      </c>
      <c r="C1428" s="13">
        <v>0</v>
      </c>
      <c r="D1428" s="13">
        <v>0</v>
      </c>
      <c r="E1428" s="13">
        <v>0</v>
      </c>
      <c r="F1428" s="13">
        <v>0</v>
      </c>
      <c r="G1428" s="13">
        <v>0</v>
      </c>
      <c r="H1428" s="13">
        <v>0</v>
      </c>
      <c r="I1428" s="14">
        <v>43711</v>
      </c>
      <c r="J1428" s="22">
        <f>VLOOKUP($A$2:$A$2221,'[2]Customer Answer 5 &amp; 6'!$A$2:$O$2221,2,FALSE)</f>
        <v>167432</v>
      </c>
      <c r="K1428" s="23">
        <f>VLOOKUP($A$2:$A$2221,'[2]Customer Answer 5 &amp; 6'!$A$2:$O$2221,3,FALSE)</f>
        <v>0</v>
      </c>
      <c r="L1428" s="24">
        <f>VLOOKUP($A$2:$A$2221,'[2]Customer Answer 5 &amp; 6'!$A$2:$O$2221,4,FALSE)</f>
        <v>1</v>
      </c>
      <c r="M1428" s="25">
        <f>VLOOKUP($A$2:$A$2221,'[2]Customer Answer 5 &amp; 6'!$A$2:$O$2221,5,FALSE)</f>
        <v>47</v>
      </c>
      <c r="N1428">
        <f>VLOOKUP($A$2:$A$2221,'[2]Customer Answer 5 &amp; 6'!$A$2:$O$2221,6,FALSE)</f>
        <v>0</v>
      </c>
      <c r="O1428">
        <f>VLOOKUP($A$2:$A$2221,'[2]Customer Answer 5 &amp; 6'!$A$2:$O$2221,7,FALSE)</f>
        <v>1</v>
      </c>
      <c r="P1428">
        <f>VLOOKUP($A$2:$A$2221,'[2]Customer Answer 5 &amp; 6'!$A$2:$O$2221,8,FALSE)</f>
        <v>0</v>
      </c>
      <c r="Q1428">
        <f>VLOOKUP($A$2:$A$2221,'[2]Customer Answer 5 &amp; 6'!$A$2:$O$2221,9,FALSE)</f>
        <v>0</v>
      </c>
      <c r="R1428">
        <f>VLOOKUP($A$2:$A$2221,'[2]Customer Answer 5 &amp; 6'!$A$2:$O$2221,10,FALSE)</f>
        <v>0</v>
      </c>
      <c r="S1428" s="26">
        <f>VLOOKUP($A$2:$A$2221,'[2]Customer Answer 5 &amp; 6'!$A$2:$O$2221,11,FALSE)</f>
        <v>0</v>
      </c>
      <c r="T1428" s="26">
        <f>VLOOKUP($A$2:$A$2221,'[2]Customer Answer 5 &amp; 6'!$A$2:$O$2221,12,FALSE)</f>
        <v>1</v>
      </c>
      <c r="U1428" s="26">
        <f>VLOOKUP($A$2:$A$2221,'[2]Customer Answer 5 &amp; 6'!$A$2:$O$2221,13,FALSE)</f>
        <v>0</v>
      </c>
      <c r="V1428" s="26">
        <f>VLOOKUP($A$2:$A$2221,'[2]Customer Answer 5 &amp; 6'!$A$2:$O$2221,14,FALSE)</f>
        <v>0</v>
      </c>
      <c r="W1428" s="27" t="str">
        <f>VLOOKUP($A$2:$A$2221,'[2]Customer Answer 5 &amp; 6'!$A$2:$O$2221,15,FALSE)</f>
        <v>Illinois</v>
      </c>
      <c r="X1428" s="21">
        <f>VLOOKUP($A$2:$A$2221,'[2]Sales Answer 1 &amp; 2'!$A$2:$N$2221,3,FALSE)</f>
        <v>1073</v>
      </c>
      <c r="Y1428" s="21">
        <f>VLOOKUP($A$2:$A$2221,'[2]Sales Answer 1 &amp; 2'!$A$2:$N$2221,4,FALSE)</f>
        <v>196</v>
      </c>
      <c r="Z1428" s="21">
        <f>VLOOKUP($A$2:$A$2221,'[2]Sales Answer 1 &amp; 2'!$A$2:$N$2221,5,FALSE)</f>
        <v>847</v>
      </c>
      <c r="AA1428" s="21">
        <f>VLOOKUP($A$2:$A$2221,'[2]Sales Answer 1 &amp; 2'!$A$2:$N$2221,6,FALSE)</f>
        <v>439</v>
      </c>
      <c r="AB1428" s="21">
        <f>VLOOKUP($A$2:$A$2221,'[2]Sales Answer 1 &amp; 2'!$A$2:$N$2221,7,FALSE)</f>
        <v>338</v>
      </c>
    </row>
    <row r="1429" spans="1:28" ht="15" thickBot="1" x14ac:dyDescent="0.35">
      <c r="A1429" s="12">
        <v>1816</v>
      </c>
      <c r="B1429" s="13">
        <v>0</v>
      </c>
      <c r="C1429" s="13">
        <v>0</v>
      </c>
      <c r="D1429" s="13">
        <v>0</v>
      </c>
      <c r="E1429" s="13">
        <v>0</v>
      </c>
      <c r="F1429" s="13">
        <v>0</v>
      </c>
      <c r="G1429" s="13">
        <v>0</v>
      </c>
      <c r="H1429" s="13">
        <v>0</v>
      </c>
      <c r="I1429" s="14">
        <v>43711</v>
      </c>
      <c r="J1429" s="22">
        <f>VLOOKUP($A$2:$A$2221,'[2]Customer Answer 5 &amp; 6'!$A$2:$O$2221,2,FALSE)</f>
        <v>171391</v>
      </c>
      <c r="K1429" s="23">
        <f>VLOOKUP($A$2:$A$2221,'[2]Customer Answer 5 &amp; 6'!$A$2:$O$2221,3,FALSE)</f>
        <v>0</v>
      </c>
      <c r="L1429" s="24">
        <f>VLOOKUP($A$2:$A$2221,'[2]Customer Answer 5 &amp; 6'!$A$2:$O$2221,4,FALSE)</f>
        <v>1</v>
      </c>
      <c r="M1429" s="25">
        <f>VLOOKUP($A$2:$A$2221,'[2]Customer Answer 5 &amp; 6'!$A$2:$O$2221,5,FALSE)</f>
        <v>64</v>
      </c>
      <c r="N1429">
        <f>VLOOKUP($A$2:$A$2221,'[2]Customer Answer 5 &amp; 6'!$A$2:$O$2221,6,FALSE)</f>
        <v>0</v>
      </c>
      <c r="O1429">
        <f>VLOOKUP($A$2:$A$2221,'[2]Customer Answer 5 &amp; 6'!$A$2:$O$2221,7,FALSE)</f>
        <v>1</v>
      </c>
      <c r="P1429">
        <f>VLOOKUP($A$2:$A$2221,'[2]Customer Answer 5 &amp; 6'!$A$2:$O$2221,8,FALSE)</f>
        <v>0</v>
      </c>
      <c r="Q1429">
        <f>VLOOKUP($A$2:$A$2221,'[2]Customer Answer 5 &amp; 6'!$A$2:$O$2221,9,FALSE)</f>
        <v>0</v>
      </c>
      <c r="R1429">
        <f>VLOOKUP($A$2:$A$2221,'[2]Customer Answer 5 &amp; 6'!$A$2:$O$2221,10,FALSE)</f>
        <v>0</v>
      </c>
      <c r="S1429" s="26">
        <f>VLOOKUP($A$2:$A$2221,'[2]Customer Answer 5 &amp; 6'!$A$2:$O$2221,11,FALSE)</f>
        <v>0</v>
      </c>
      <c r="T1429" s="26">
        <f>VLOOKUP($A$2:$A$2221,'[2]Customer Answer 5 &amp; 6'!$A$2:$O$2221,12,FALSE)</f>
        <v>1</v>
      </c>
      <c r="U1429" s="26">
        <f>VLOOKUP($A$2:$A$2221,'[2]Customer Answer 5 &amp; 6'!$A$2:$O$2221,13,FALSE)</f>
        <v>0</v>
      </c>
      <c r="V1429" s="26">
        <f>VLOOKUP($A$2:$A$2221,'[2]Customer Answer 5 &amp; 6'!$A$2:$O$2221,14,FALSE)</f>
        <v>0</v>
      </c>
      <c r="W1429" s="27" t="str">
        <f>VLOOKUP($A$2:$A$2221,'[2]Customer Answer 5 &amp; 6'!$A$2:$O$2221,15,FALSE)</f>
        <v>Other</v>
      </c>
      <c r="X1429" s="21">
        <f>VLOOKUP($A$2:$A$2221,'[2]Sales Answer 1 &amp; 2'!$A$2:$N$2221,3,FALSE)</f>
        <v>807</v>
      </c>
      <c r="Y1429" s="21">
        <f>VLOOKUP($A$2:$A$2221,'[2]Sales Answer 1 &amp; 2'!$A$2:$N$2221,4,FALSE)</f>
        <v>295</v>
      </c>
      <c r="Z1429" s="21">
        <f>VLOOKUP($A$2:$A$2221,'[2]Sales Answer 1 &amp; 2'!$A$2:$N$2221,5,FALSE)</f>
        <v>658</v>
      </c>
      <c r="AA1429" s="21">
        <f>VLOOKUP($A$2:$A$2221,'[2]Sales Answer 1 &amp; 2'!$A$2:$N$2221,6,FALSE)</f>
        <v>110</v>
      </c>
      <c r="AB1429" s="21">
        <f>VLOOKUP($A$2:$A$2221,'[2]Sales Answer 1 &amp; 2'!$A$2:$N$2221,7,FALSE)</f>
        <v>295</v>
      </c>
    </row>
    <row r="1430" spans="1:28" ht="15" thickBot="1" x14ac:dyDescent="0.35">
      <c r="A1430" s="12">
        <v>2525</v>
      </c>
      <c r="B1430" s="13">
        <v>0</v>
      </c>
      <c r="C1430" s="13">
        <v>0</v>
      </c>
      <c r="D1430" s="13">
        <v>0</v>
      </c>
      <c r="E1430" s="13">
        <v>0</v>
      </c>
      <c r="F1430" s="13">
        <v>0</v>
      </c>
      <c r="G1430" s="13">
        <v>0</v>
      </c>
      <c r="H1430" s="13">
        <v>0</v>
      </c>
      <c r="I1430" s="14">
        <v>43711</v>
      </c>
      <c r="J1430" s="22">
        <f>VLOOKUP($A$2:$A$2221,'[2]Customer Answer 5 &amp; 6'!$A$2:$O$2221,2,FALSE)</f>
        <v>137284</v>
      </c>
      <c r="K1430" s="23">
        <f>VLOOKUP($A$2:$A$2221,'[2]Customer Answer 5 &amp; 6'!$A$2:$O$2221,3,FALSE)</f>
        <v>1</v>
      </c>
      <c r="L1430" s="24">
        <f>VLOOKUP($A$2:$A$2221,'[2]Customer Answer 5 &amp; 6'!$A$2:$O$2221,4,FALSE)</f>
        <v>1</v>
      </c>
      <c r="M1430" s="25">
        <f>VLOOKUP($A$2:$A$2221,'[2]Customer Answer 5 &amp; 6'!$A$2:$O$2221,5,FALSE)</f>
        <v>45</v>
      </c>
      <c r="N1430">
        <f>VLOOKUP($A$2:$A$2221,'[2]Customer Answer 5 &amp; 6'!$A$2:$O$2221,6,FALSE)</f>
        <v>0</v>
      </c>
      <c r="O1430">
        <f>VLOOKUP($A$2:$A$2221,'[2]Customer Answer 5 &amp; 6'!$A$2:$O$2221,7,FALSE)</f>
        <v>1</v>
      </c>
      <c r="P1430">
        <f>VLOOKUP($A$2:$A$2221,'[2]Customer Answer 5 &amp; 6'!$A$2:$O$2221,8,FALSE)</f>
        <v>0</v>
      </c>
      <c r="Q1430">
        <f>VLOOKUP($A$2:$A$2221,'[2]Customer Answer 5 &amp; 6'!$A$2:$O$2221,9,FALSE)</f>
        <v>0</v>
      </c>
      <c r="R1430">
        <f>VLOOKUP($A$2:$A$2221,'[2]Customer Answer 5 &amp; 6'!$A$2:$O$2221,10,FALSE)</f>
        <v>0</v>
      </c>
      <c r="S1430" s="26">
        <f>VLOOKUP($A$2:$A$2221,'[2]Customer Answer 5 &amp; 6'!$A$2:$O$2221,11,FALSE)</f>
        <v>0</v>
      </c>
      <c r="T1430" s="26">
        <f>VLOOKUP($A$2:$A$2221,'[2]Customer Answer 5 &amp; 6'!$A$2:$O$2221,12,FALSE)</f>
        <v>0</v>
      </c>
      <c r="U1430" s="26">
        <f>VLOOKUP($A$2:$A$2221,'[2]Customer Answer 5 &amp; 6'!$A$2:$O$2221,13,FALSE)</f>
        <v>0</v>
      </c>
      <c r="V1430" s="26">
        <f>VLOOKUP($A$2:$A$2221,'[2]Customer Answer 5 &amp; 6'!$A$2:$O$2221,14,FALSE)</f>
        <v>0</v>
      </c>
      <c r="W1430" s="27" t="str">
        <f>VLOOKUP($A$2:$A$2221,'[2]Customer Answer 5 &amp; 6'!$A$2:$O$2221,15,FALSE)</f>
        <v>California</v>
      </c>
      <c r="X1430" s="21">
        <f>VLOOKUP($A$2:$A$2221,'[2]Sales Answer 1 &amp; 2'!$A$2:$N$2221,3,FALSE)</f>
        <v>41</v>
      </c>
      <c r="Y1430" s="21">
        <f>VLOOKUP($A$2:$A$2221,'[2]Sales Answer 1 &amp; 2'!$A$2:$N$2221,4,FALSE)</f>
        <v>4</v>
      </c>
      <c r="Z1430" s="21">
        <f>VLOOKUP($A$2:$A$2221,'[2]Sales Answer 1 &amp; 2'!$A$2:$N$2221,5,FALSE)</f>
        <v>7</v>
      </c>
      <c r="AA1430" s="21">
        <f>VLOOKUP($A$2:$A$2221,'[2]Sales Answer 1 &amp; 2'!$A$2:$N$2221,6,FALSE)</f>
        <v>7</v>
      </c>
      <c r="AB1430" s="21">
        <f>VLOOKUP($A$2:$A$2221,'[2]Sales Answer 1 &amp; 2'!$A$2:$N$2221,7,FALSE)</f>
        <v>4</v>
      </c>
    </row>
    <row r="1431" spans="1:28" ht="15" thickBot="1" x14ac:dyDescent="0.35">
      <c r="A1431" s="12">
        <v>2551</v>
      </c>
      <c r="B1431" s="13">
        <v>0</v>
      </c>
      <c r="C1431" s="13">
        <v>0</v>
      </c>
      <c r="D1431" s="13">
        <v>0</v>
      </c>
      <c r="E1431" s="13">
        <v>0</v>
      </c>
      <c r="F1431" s="13">
        <v>0</v>
      </c>
      <c r="G1431" s="13">
        <v>0</v>
      </c>
      <c r="H1431" s="13">
        <v>0</v>
      </c>
      <c r="I1431" s="14">
        <v>43711</v>
      </c>
      <c r="J1431" s="22">
        <f>VLOOKUP($A$2:$A$2221,'[2]Customer Answer 5 &amp; 6'!$A$2:$O$2221,2,FALSE)</f>
        <v>138201</v>
      </c>
      <c r="K1431" s="23">
        <f>VLOOKUP($A$2:$A$2221,'[2]Customer Answer 5 &amp; 6'!$A$2:$O$2221,3,FALSE)</f>
        <v>0</v>
      </c>
      <c r="L1431" s="24">
        <f>VLOOKUP($A$2:$A$2221,'[2]Customer Answer 5 &amp; 6'!$A$2:$O$2221,4,FALSE)</f>
        <v>1</v>
      </c>
      <c r="M1431" s="25">
        <f>VLOOKUP($A$2:$A$2221,'[2]Customer Answer 5 &amp; 6'!$A$2:$O$2221,5,FALSE)</f>
        <v>60</v>
      </c>
      <c r="N1431">
        <f>VLOOKUP($A$2:$A$2221,'[2]Customer Answer 5 &amp; 6'!$A$2:$O$2221,6,FALSE)</f>
        <v>0</v>
      </c>
      <c r="O1431">
        <f>VLOOKUP($A$2:$A$2221,'[2]Customer Answer 5 &amp; 6'!$A$2:$O$2221,7,FALSE)</f>
        <v>0</v>
      </c>
      <c r="P1431">
        <f>VLOOKUP($A$2:$A$2221,'[2]Customer Answer 5 &amp; 6'!$A$2:$O$2221,8,FALSE)</f>
        <v>0</v>
      </c>
      <c r="Q1431">
        <f>VLOOKUP($A$2:$A$2221,'[2]Customer Answer 5 &amp; 6'!$A$2:$O$2221,9,FALSE)</f>
        <v>1</v>
      </c>
      <c r="R1431">
        <f>VLOOKUP($A$2:$A$2221,'[2]Customer Answer 5 &amp; 6'!$A$2:$O$2221,10,FALSE)</f>
        <v>0</v>
      </c>
      <c r="S1431" s="26">
        <f>VLOOKUP($A$2:$A$2221,'[2]Customer Answer 5 &amp; 6'!$A$2:$O$2221,11,FALSE)</f>
        <v>0</v>
      </c>
      <c r="T1431" s="26">
        <f>VLOOKUP($A$2:$A$2221,'[2]Customer Answer 5 &amp; 6'!$A$2:$O$2221,12,FALSE)</f>
        <v>0</v>
      </c>
      <c r="U1431" s="26">
        <f>VLOOKUP($A$2:$A$2221,'[2]Customer Answer 5 &amp; 6'!$A$2:$O$2221,13,FALSE)</f>
        <v>0</v>
      </c>
      <c r="V1431" s="26">
        <f>VLOOKUP($A$2:$A$2221,'[2]Customer Answer 5 &amp; 6'!$A$2:$O$2221,14,FALSE)</f>
        <v>1</v>
      </c>
      <c r="W1431" s="27" t="str">
        <f>VLOOKUP($A$2:$A$2221,'[2]Customer Answer 5 &amp; 6'!$A$2:$O$2221,15,FALSE)</f>
        <v>Illinois</v>
      </c>
      <c r="X1431" s="21">
        <f>VLOOKUP($A$2:$A$2221,'[2]Sales Answer 1 &amp; 2'!$A$2:$N$2221,3,FALSE)</f>
        <v>843</v>
      </c>
      <c r="Y1431" s="21">
        <f>VLOOKUP($A$2:$A$2221,'[2]Sales Answer 1 &amp; 2'!$A$2:$N$2221,4,FALSE)</f>
        <v>0</v>
      </c>
      <c r="Z1431" s="21">
        <f>VLOOKUP($A$2:$A$2221,'[2]Sales Answer 1 &amp; 2'!$A$2:$N$2221,5,FALSE)</f>
        <v>83</v>
      </c>
      <c r="AA1431" s="21">
        <f>VLOOKUP($A$2:$A$2221,'[2]Sales Answer 1 &amp; 2'!$A$2:$N$2221,6,FALSE)</f>
        <v>0</v>
      </c>
      <c r="AB1431" s="21">
        <f>VLOOKUP($A$2:$A$2221,'[2]Sales Answer 1 &amp; 2'!$A$2:$N$2221,7,FALSE)</f>
        <v>0</v>
      </c>
    </row>
    <row r="1432" spans="1:28" ht="15" thickBot="1" x14ac:dyDescent="0.35">
      <c r="A1432" s="12">
        <v>2990</v>
      </c>
      <c r="B1432" s="13">
        <v>0</v>
      </c>
      <c r="C1432" s="13">
        <v>0</v>
      </c>
      <c r="D1432" s="13">
        <v>0</v>
      </c>
      <c r="E1432" s="13">
        <v>0</v>
      </c>
      <c r="F1432" s="13">
        <v>0</v>
      </c>
      <c r="G1432" s="13">
        <v>0</v>
      </c>
      <c r="H1432" s="13">
        <v>0</v>
      </c>
      <c r="I1432" s="14">
        <v>43711</v>
      </c>
      <c r="J1432" s="22">
        <f>VLOOKUP($A$2:$A$2221,'[2]Customer Answer 5 &amp; 6'!$A$2:$O$2221,2,FALSE)</f>
        <v>137284</v>
      </c>
      <c r="K1432" s="23">
        <f>VLOOKUP($A$2:$A$2221,'[2]Customer Answer 5 &amp; 6'!$A$2:$O$2221,3,FALSE)</f>
        <v>1</v>
      </c>
      <c r="L1432" s="24">
        <f>VLOOKUP($A$2:$A$2221,'[2]Customer Answer 5 &amp; 6'!$A$2:$O$2221,4,FALSE)</f>
        <v>1</v>
      </c>
      <c r="M1432" s="25">
        <f>VLOOKUP($A$2:$A$2221,'[2]Customer Answer 5 &amp; 6'!$A$2:$O$2221,5,FALSE)</f>
        <v>45</v>
      </c>
      <c r="N1432">
        <f>VLOOKUP($A$2:$A$2221,'[2]Customer Answer 5 &amp; 6'!$A$2:$O$2221,6,FALSE)</f>
        <v>0</v>
      </c>
      <c r="O1432">
        <f>VLOOKUP($A$2:$A$2221,'[2]Customer Answer 5 &amp; 6'!$A$2:$O$2221,7,FALSE)</f>
        <v>1</v>
      </c>
      <c r="P1432">
        <f>VLOOKUP($A$2:$A$2221,'[2]Customer Answer 5 &amp; 6'!$A$2:$O$2221,8,FALSE)</f>
        <v>0</v>
      </c>
      <c r="Q1432">
        <f>VLOOKUP($A$2:$A$2221,'[2]Customer Answer 5 &amp; 6'!$A$2:$O$2221,9,FALSE)</f>
        <v>0</v>
      </c>
      <c r="R1432">
        <f>VLOOKUP($A$2:$A$2221,'[2]Customer Answer 5 &amp; 6'!$A$2:$O$2221,10,FALSE)</f>
        <v>0</v>
      </c>
      <c r="S1432" s="26">
        <f>VLOOKUP($A$2:$A$2221,'[2]Customer Answer 5 &amp; 6'!$A$2:$O$2221,11,FALSE)</f>
        <v>0</v>
      </c>
      <c r="T1432" s="26">
        <f>VLOOKUP($A$2:$A$2221,'[2]Customer Answer 5 &amp; 6'!$A$2:$O$2221,12,FALSE)</f>
        <v>0</v>
      </c>
      <c r="U1432" s="26">
        <f>VLOOKUP($A$2:$A$2221,'[2]Customer Answer 5 &amp; 6'!$A$2:$O$2221,13,FALSE)</f>
        <v>0</v>
      </c>
      <c r="V1432" s="26">
        <f>VLOOKUP($A$2:$A$2221,'[2]Customer Answer 5 &amp; 6'!$A$2:$O$2221,14,FALSE)</f>
        <v>0</v>
      </c>
      <c r="W1432" s="27" t="str">
        <f>VLOOKUP($A$2:$A$2221,'[2]Customer Answer 5 &amp; 6'!$A$2:$O$2221,15,FALSE)</f>
        <v>New York</v>
      </c>
      <c r="X1432" s="21">
        <f>VLOOKUP($A$2:$A$2221,'[2]Sales Answer 1 &amp; 2'!$A$2:$N$2221,3,FALSE)</f>
        <v>41</v>
      </c>
      <c r="Y1432" s="21">
        <f>VLOOKUP($A$2:$A$2221,'[2]Sales Answer 1 &amp; 2'!$A$2:$N$2221,4,FALSE)</f>
        <v>4</v>
      </c>
      <c r="Z1432" s="21">
        <f>VLOOKUP($A$2:$A$2221,'[2]Sales Answer 1 &amp; 2'!$A$2:$N$2221,5,FALSE)</f>
        <v>7</v>
      </c>
      <c r="AA1432" s="21">
        <f>VLOOKUP($A$2:$A$2221,'[2]Sales Answer 1 &amp; 2'!$A$2:$N$2221,6,FALSE)</f>
        <v>7</v>
      </c>
      <c r="AB1432" s="21">
        <f>VLOOKUP($A$2:$A$2221,'[2]Sales Answer 1 &amp; 2'!$A$2:$N$2221,7,FALSE)</f>
        <v>4</v>
      </c>
    </row>
    <row r="1433" spans="1:28" ht="15" thickBot="1" x14ac:dyDescent="0.35">
      <c r="A1433" s="12">
        <v>1018</v>
      </c>
      <c r="B1433" s="13">
        <v>0</v>
      </c>
      <c r="C1433" s="13">
        <v>0</v>
      </c>
      <c r="D1433" s="13">
        <v>0</v>
      </c>
      <c r="E1433" s="13">
        <v>1</v>
      </c>
      <c r="F1433" s="13">
        <v>0</v>
      </c>
      <c r="G1433" s="13">
        <v>0</v>
      </c>
      <c r="H1433" s="13">
        <v>0</v>
      </c>
      <c r="I1433" s="14">
        <v>43710</v>
      </c>
      <c r="J1433" s="22">
        <f>VLOOKUP($A$2:$A$2221,'[2]Customer Answer 5 &amp; 6'!$A$2:$O$2221,2,FALSE)</f>
        <v>176995</v>
      </c>
      <c r="K1433" s="23">
        <f>VLOOKUP($A$2:$A$2221,'[2]Customer Answer 5 &amp; 6'!$A$2:$O$2221,3,FALSE)</f>
        <v>0</v>
      </c>
      <c r="L1433" s="24">
        <f>VLOOKUP($A$2:$A$2221,'[2]Customer Answer 5 &amp; 6'!$A$2:$O$2221,4,FALSE)</f>
        <v>1</v>
      </c>
      <c r="M1433" s="25">
        <f>VLOOKUP($A$2:$A$2221,'[2]Customer Answer 5 &amp; 6'!$A$2:$O$2221,5,FALSE)</f>
        <v>71</v>
      </c>
      <c r="N1433">
        <f>VLOOKUP($A$2:$A$2221,'[2]Customer Answer 5 &amp; 6'!$A$2:$O$2221,6,FALSE)</f>
        <v>0</v>
      </c>
      <c r="O1433">
        <f>VLOOKUP($A$2:$A$2221,'[2]Customer Answer 5 &amp; 6'!$A$2:$O$2221,7,FALSE)</f>
        <v>1</v>
      </c>
      <c r="P1433">
        <f>VLOOKUP($A$2:$A$2221,'[2]Customer Answer 5 &amp; 6'!$A$2:$O$2221,8,FALSE)</f>
        <v>0</v>
      </c>
      <c r="Q1433">
        <f>VLOOKUP($A$2:$A$2221,'[2]Customer Answer 5 &amp; 6'!$A$2:$O$2221,9,FALSE)</f>
        <v>0</v>
      </c>
      <c r="R1433">
        <f>VLOOKUP($A$2:$A$2221,'[2]Customer Answer 5 &amp; 6'!$A$2:$O$2221,10,FALSE)</f>
        <v>0</v>
      </c>
      <c r="S1433" s="26">
        <f>VLOOKUP($A$2:$A$2221,'[2]Customer Answer 5 &amp; 6'!$A$2:$O$2221,11,FALSE)</f>
        <v>0</v>
      </c>
      <c r="T1433" s="26">
        <f>VLOOKUP($A$2:$A$2221,'[2]Customer Answer 5 &amp; 6'!$A$2:$O$2221,12,FALSE)</f>
        <v>0</v>
      </c>
      <c r="U1433" s="26">
        <f>VLOOKUP($A$2:$A$2221,'[2]Customer Answer 5 &amp; 6'!$A$2:$O$2221,13,FALSE)</f>
        <v>1</v>
      </c>
      <c r="V1433" s="26">
        <f>VLOOKUP($A$2:$A$2221,'[2]Customer Answer 5 &amp; 6'!$A$2:$O$2221,14,FALSE)</f>
        <v>0</v>
      </c>
      <c r="W1433" s="27" t="str">
        <f>VLOOKUP($A$2:$A$2221,'[2]Customer Answer 5 &amp; 6'!$A$2:$O$2221,15,FALSE)</f>
        <v>Other</v>
      </c>
      <c r="X1433" s="21">
        <f>VLOOKUP($A$2:$A$2221,'[2]Sales Answer 1 &amp; 2'!$A$2:$N$2221,3,FALSE)</f>
        <v>2326</v>
      </c>
      <c r="Y1433" s="21">
        <f>VLOOKUP($A$2:$A$2221,'[2]Sales Answer 1 &amp; 2'!$A$2:$N$2221,4,FALSE)</f>
        <v>184</v>
      </c>
      <c r="Z1433" s="21">
        <f>VLOOKUP($A$2:$A$2221,'[2]Sales Answer 1 &amp; 2'!$A$2:$N$2221,5,FALSE)</f>
        <v>1145</v>
      </c>
      <c r="AA1433" s="21">
        <f>VLOOKUP($A$2:$A$2221,'[2]Sales Answer 1 &amp; 2'!$A$2:$N$2221,6,FALSE)</f>
        <v>0</v>
      </c>
      <c r="AB1433" s="21">
        <f>VLOOKUP($A$2:$A$2221,'[2]Sales Answer 1 &amp; 2'!$A$2:$N$2221,7,FALSE)</f>
        <v>37</v>
      </c>
    </row>
    <row r="1434" spans="1:28" ht="15" thickBot="1" x14ac:dyDescent="0.35">
      <c r="A1434" s="12">
        <v>1292</v>
      </c>
      <c r="B1434" s="13">
        <v>0</v>
      </c>
      <c r="C1434" s="13">
        <v>0</v>
      </c>
      <c r="D1434" s="13">
        <v>0</v>
      </c>
      <c r="E1434" s="13">
        <v>1</v>
      </c>
      <c r="F1434" s="13">
        <v>0</v>
      </c>
      <c r="G1434" s="13">
        <v>0</v>
      </c>
      <c r="H1434" s="13">
        <v>0</v>
      </c>
      <c r="I1434" s="14">
        <v>43710</v>
      </c>
      <c r="J1434" s="22">
        <f>VLOOKUP($A$2:$A$2221,'[2]Customer Answer 5 &amp; 6'!$A$2:$O$2221,2,FALSE)</f>
        <v>180950</v>
      </c>
      <c r="K1434" s="23">
        <f>VLOOKUP($A$2:$A$2221,'[2]Customer Answer 5 &amp; 6'!$A$2:$O$2221,3,FALSE)</f>
        <v>0</v>
      </c>
      <c r="L1434" s="24">
        <f>VLOOKUP($A$2:$A$2221,'[2]Customer Answer 5 &amp; 6'!$A$2:$O$2221,4,FALSE)</f>
        <v>0</v>
      </c>
      <c r="M1434" s="25">
        <f>VLOOKUP($A$2:$A$2221,'[2]Customer Answer 5 &amp; 6'!$A$2:$O$2221,5,FALSE)</f>
        <v>59</v>
      </c>
      <c r="N1434">
        <f>VLOOKUP($A$2:$A$2221,'[2]Customer Answer 5 &amp; 6'!$A$2:$O$2221,6,FALSE)</f>
        <v>0</v>
      </c>
      <c r="O1434">
        <f>VLOOKUP($A$2:$A$2221,'[2]Customer Answer 5 &amp; 6'!$A$2:$O$2221,7,FALSE)</f>
        <v>1</v>
      </c>
      <c r="P1434">
        <f>VLOOKUP($A$2:$A$2221,'[2]Customer Answer 5 &amp; 6'!$A$2:$O$2221,8,FALSE)</f>
        <v>0</v>
      </c>
      <c r="Q1434">
        <f>VLOOKUP($A$2:$A$2221,'[2]Customer Answer 5 &amp; 6'!$A$2:$O$2221,9,FALSE)</f>
        <v>0</v>
      </c>
      <c r="R1434">
        <f>VLOOKUP($A$2:$A$2221,'[2]Customer Answer 5 &amp; 6'!$A$2:$O$2221,10,FALSE)</f>
        <v>0</v>
      </c>
      <c r="S1434" s="26">
        <f>VLOOKUP($A$2:$A$2221,'[2]Customer Answer 5 &amp; 6'!$A$2:$O$2221,11,FALSE)</f>
        <v>0</v>
      </c>
      <c r="T1434" s="26">
        <f>VLOOKUP($A$2:$A$2221,'[2]Customer Answer 5 &amp; 6'!$A$2:$O$2221,12,FALSE)</f>
        <v>0</v>
      </c>
      <c r="U1434" s="26">
        <f>VLOOKUP($A$2:$A$2221,'[2]Customer Answer 5 &amp; 6'!$A$2:$O$2221,13,FALSE)</f>
        <v>1</v>
      </c>
      <c r="V1434" s="26">
        <f>VLOOKUP($A$2:$A$2221,'[2]Customer Answer 5 &amp; 6'!$A$2:$O$2221,14,FALSE)</f>
        <v>0</v>
      </c>
      <c r="W1434" s="27" t="str">
        <f>VLOOKUP($A$2:$A$2221,'[2]Customer Answer 5 &amp; 6'!$A$2:$O$2221,15,FALSE)</f>
        <v>New York</v>
      </c>
      <c r="X1434" s="21">
        <f>VLOOKUP($A$2:$A$2221,'[2]Sales Answer 1 &amp; 2'!$A$2:$N$2221,3,FALSE)</f>
        <v>1174</v>
      </c>
      <c r="Y1434" s="21">
        <f>VLOOKUP($A$2:$A$2221,'[2]Sales Answer 1 &amp; 2'!$A$2:$N$2221,4,FALSE)</f>
        <v>329</v>
      </c>
      <c r="Z1434" s="21">
        <f>VLOOKUP($A$2:$A$2221,'[2]Sales Answer 1 &amp; 2'!$A$2:$N$2221,5,FALSE)</f>
        <v>250</v>
      </c>
      <c r="AA1434" s="21">
        <f>VLOOKUP($A$2:$A$2221,'[2]Sales Answer 1 &amp; 2'!$A$2:$N$2221,6,FALSE)</f>
        <v>490</v>
      </c>
      <c r="AB1434" s="21">
        <f>VLOOKUP($A$2:$A$2221,'[2]Sales Answer 1 &amp; 2'!$A$2:$N$2221,7,FALSE)</f>
        <v>329</v>
      </c>
    </row>
    <row r="1435" spans="1:28" ht="15" thickBot="1" x14ac:dyDescent="0.35">
      <c r="A1435" s="12">
        <v>1495</v>
      </c>
      <c r="B1435" s="13">
        <v>0</v>
      </c>
      <c r="C1435" s="13">
        <v>0</v>
      </c>
      <c r="D1435" s="13">
        <v>0</v>
      </c>
      <c r="E1435" s="13">
        <v>0</v>
      </c>
      <c r="F1435" s="13">
        <v>0</v>
      </c>
      <c r="G1435" s="13">
        <v>0</v>
      </c>
      <c r="H1435" s="13">
        <v>0</v>
      </c>
      <c r="I1435" s="14">
        <v>43710</v>
      </c>
      <c r="J1435" s="22">
        <f>VLOOKUP($A$2:$A$2221,'[2]Customer Answer 5 &amp; 6'!$A$2:$O$2221,2,FALSE)</f>
        <v>160152</v>
      </c>
      <c r="K1435" s="23">
        <f>VLOOKUP($A$2:$A$2221,'[2]Customer Answer 5 &amp; 6'!$A$2:$O$2221,3,FALSE)</f>
        <v>0</v>
      </c>
      <c r="L1435" s="24">
        <f>VLOOKUP($A$2:$A$2221,'[2]Customer Answer 5 &amp; 6'!$A$2:$O$2221,4,FALSE)</f>
        <v>1</v>
      </c>
      <c r="M1435" s="25">
        <f>VLOOKUP($A$2:$A$2221,'[2]Customer Answer 5 &amp; 6'!$A$2:$O$2221,5,FALSE)</f>
        <v>41</v>
      </c>
      <c r="N1435">
        <f>VLOOKUP($A$2:$A$2221,'[2]Customer Answer 5 &amp; 6'!$A$2:$O$2221,6,FALSE)</f>
        <v>0</v>
      </c>
      <c r="O1435">
        <f>VLOOKUP($A$2:$A$2221,'[2]Customer Answer 5 &amp; 6'!$A$2:$O$2221,7,FALSE)</f>
        <v>0</v>
      </c>
      <c r="P1435">
        <f>VLOOKUP($A$2:$A$2221,'[2]Customer Answer 5 &amp; 6'!$A$2:$O$2221,8,FALSE)</f>
        <v>1</v>
      </c>
      <c r="Q1435">
        <f>VLOOKUP($A$2:$A$2221,'[2]Customer Answer 5 &amp; 6'!$A$2:$O$2221,9,FALSE)</f>
        <v>0</v>
      </c>
      <c r="R1435">
        <f>VLOOKUP($A$2:$A$2221,'[2]Customer Answer 5 &amp; 6'!$A$2:$O$2221,10,FALSE)</f>
        <v>0</v>
      </c>
      <c r="S1435" s="26">
        <f>VLOOKUP($A$2:$A$2221,'[2]Customer Answer 5 &amp; 6'!$A$2:$O$2221,11,FALSE)</f>
        <v>0</v>
      </c>
      <c r="T1435" s="26">
        <f>VLOOKUP($A$2:$A$2221,'[2]Customer Answer 5 &amp; 6'!$A$2:$O$2221,12,FALSE)</f>
        <v>1</v>
      </c>
      <c r="U1435" s="26">
        <f>VLOOKUP($A$2:$A$2221,'[2]Customer Answer 5 &amp; 6'!$A$2:$O$2221,13,FALSE)</f>
        <v>0</v>
      </c>
      <c r="V1435" s="26">
        <f>VLOOKUP($A$2:$A$2221,'[2]Customer Answer 5 &amp; 6'!$A$2:$O$2221,14,FALSE)</f>
        <v>0</v>
      </c>
      <c r="W1435" s="27" t="str">
        <f>VLOOKUP($A$2:$A$2221,'[2]Customer Answer 5 &amp; 6'!$A$2:$O$2221,15,FALSE)</f>
        <v>Illinois</v>
      </c>
      <c r="X1435" s="21">
        <f>VLOOKUP($A$2:$A$2221,'[2]Sales Answer 1 &amp; 2'!$A$2:$N$2221,3,FALSE)</f>
        <v>865</v>
      </c>
      <c r="Y1435" s="21">
        <f>VLOOKUP($A$2:$A$2221,'[2]Sales Answer 1 &amp; 2'!$A$2:$N$2221,4,FALSE)</f>
        <v>221</v>
      </c>
      <c r="Z1435" s="21">
        <f>VLOOKUP($A$2:$A$2221,'[2]Sales Answer 1 &amp; 2'!$A$2:$N$2221,5,FALSE)</f>
        <v>799</v>
      </c>
      <c r="AA1435" s="21">
        <f>VLOOKUP($A$2:$A$2221,'[2]Sales Answer 1 &amp; 2'!$A$2:$N$2221,6,FALSE)</f>
        <v>229</v>
      </c>
      <c r="AB1435" s="21">
        <f>VLOOKUP($A$2:$A$2221,'[2]Sales Answer 1 &amp; 2'!$A$2:$N$2221,7,FALSE)</f>
        <v>154</v>
      </c>
    </row>
    <row r="1436" spans="1:28" ht="15" thickBot="1" x14ac:dyDescent="0.35">
      <c r="A1436" s="12">
        <v>2966</v>
      </c>
      <c r="B1436" s="13">
        <v>0</v>
      </c>
      <c r="C1436" s="13">
        <v>0</v>
      </c>
      <c r="D1436" s="13">
        <v>0</v>
      </c>
      <c r="E1436" s="13">
        <v>0</v>
      </c>
      <c r="F1436" s="13">
        <v>0</v>
      </c>
      <c r="G1436" s="13">
        <v>0</v>
      </c>
      <c r="H1436" s="13">
        <v>0</v>
      </c>
      <c r="I1436" s="14">
        <v>43710</v>
      </c>
      <c r="J1436" s="22">
        <f>VLOOKUP($A$2:$A$2221,'[2]Customer Answer 5 &amp; 6'!$A$2:$O$2221,2,FALSE)</f>
        <v>139791</v>
      </c>
      <c r="K1436" s="23">
        <f>VLOOKUP($A$2:$A$2221,'[2]Customer Answer 5 &amp; 6'!$A$2:$O$2221,3,FALSE)</f>
        <v>0</v>
      </c>
      <c r="L1436" s="24">
        <f>VLOOKUP($A$2:$A$2221,'[2]Customer Answer 5 &amp; 6'!$A$2:$O$2221,4,FALSE)</f>
        <v>1</v>
      </c>
      <c r="M1436" s="25">
        <f>VLOOKUP($A$2:$A$2221,'[2]Customer Answer 5 &amp; 6'!$A$2:$O$2221,5,FALSE)</f>
        <v>49</v>
      </c>
      <c r="N1436">
        <f>VLOOKUP($A$2:$A$2221,'[2]Customer Answer 5 &amp; 6'!$A$2:$O$2221,6,FALSE)</f>
        <v>0</v>
      </c>
      <c r="O1436">
        <f>VLOOKUP($A$2:$A$2221,'[2]Customer Answer 5 &amp; 6'!$A$2:$O$2221,7,FALSE)</f>
        <v>1</v>
      </c>
      <c r="P1436">
        <f>VLOOKUP($A$2:$A$2221,'[2]Customer Answer 5 &amp; 6'!$A$2:$O$2221,8,FALSE)</f>
        <v>0</v>
      </c>
      <c r="Q1436">
        <f>VLOOKUP($A$2:$A$2221,'[2]Customer Answer 5 &amp; 6'!$A$2:$O$2221,9,FALSE)</f>
        <v>0</v>
      </c>
      <c r="R1436">
        <f>VLOOKUP($A$2:$A$2221,'[2]Customer Answer 5 &amp; 6'!$A$2:$O$2221,10,FALSE)</f>
        <v>0</v>
      </c>
      <c r="S1436" s="26">
        <f>VLOOKUP($A$2:$A$2221,'[2]Customer Answer 5 &amp; 6'!$A$2:$O$2221,11,FALSE)</f>
        <v>0</v>
      </c>
      <c r="T1436" s="26">
        <f>VLOOKUP($A$2:$A$2221,'[2]Customer Answer 5 &amp; 6'!$A$2:$O$2221,12,FALSE)</f>
        <v>0</v>
      </c>
      <c r="U1436" s="26">
        <f>VLOOKUP($A$2:$A$2221,'[2]Customer Answer 5 &amp; 6'!$A$2:$O$2221,13,FALSE)</f>
        <v>1</v>
      </c>
      <c r="V1436" s="26">
        <f>VLOOKUP($A$2:$A$2221,'[2]Customer Answer 5 &amp; 6'!$A$2:$O$2221,14,FALSE)</f>
        <v>0</v>
      </c>
      <c r="W1436" s="27" t="str">
        <f>VLOOKUP($A$2:$A$2221,'[2]Customer Answer 5 &amp; 6'!$A$2:$O$2221,15,FALSE)</f>
        <v>New York</v>
      </c>
      <c r="X1436" s="21">
        <f>VLOOKUP($A$2:$A$2221,'[2]Sales Answer 1 &amp; 2'!$A$2:$N$2221,3,FALSE)</f>
        <v>299</v>
      </c>
      <c r="Y1436" s="21">
        <f>VLOOKUP($A$2:$A$2221,'[2]Sales Answer 1 &amp; 2'!$A$2:$N$2221,4,FALSE)</f>
        <v>53</v>
      </c>
      <c r="Z1436" s="21">
        <f>VLOOKUP($A$2:$A$2221,'[2]Sales Answer 1 &amp; 2'!$A$2:$N$2221,5,FALSE)</f>
        <v>95</v>
      </c>
      <c r="AA1436" s="21">
        <f>VLOOKUP($A$2:$A$2221,'[2]Sales Answer 1 &amp; 2'!$A$2:$N$2221,6,FALSE)</f>
        <v>46</v>
      </c>
      <c r="AB1436" s="21">
        <f>VLOOKUP($A$2:$A$2221,'[2]Sales Answer 1 &amp; 2'!$A$2:$N$2221,7,FALSE)</f>
        <v>46</v>
      </c>
    </row>
    <row r="1437" spans="1:28" ht="15" thickBot="1" x14ac:dyDescent="0.35">
      <c r="A1437" s="12">
        <v>3013</v>
      </c>
      <c r="B1437" s="13">
        <v>0</v>
      </c>
      <c r="C1437" s="13">
        <v>0</v>
      </c>
      <c r="D1437" s="13">
        <v>0</v>
      </c>
      <c r="E1437" s="13">
        <v>0</v>
      </c>
      <c r="F1437" s="13">
        <v>0</v>
      </c>
      <c r="G1437" s="13">
        <v>0</v>
      </c>
      <c r="H1437" s="13">
        <v>0</v>
      </c>
      <c r="I1437" s="14">
        <v>43710</v>
      </c>
      <c r="J1437" s="22">
        <f>VLOOKUP($A$2:$A$2221,'[2]Customer Answer 5 &amp; 6'!$A$2:$O$2221,2,FALSE)</f>
        <v>138680</v>
      </c>
      <c r="K1437" s="23">
        <f>VLOOKUP($A$2:$A$2221,'[2]Customer Answer 5 &amp; 6'!$A$2:$O$2221,3,FALSE)</f>
        <v>1</v>
      </c>
      <c r="L1437" s="24">
        <f>VLOOKUP($A$2:$A$2221,'[2]Customer Answer 5 &amp; 6'!$A$2:$O$2221,4,FALSE)</f>
        <v>0</v>
      </c>
      <c r="M1437" s="25">
        <f>VLOOKUP($A$2:$A$2221,'[2]Customer Answer 5 &amp; 6'!$A$2:$O$2221,5,FALSE)</f>
        <v>36</v>
      </c>
      <c r="N1437">
        <f>VLOOKUP($A$2:$A$2221,'[2]Customer Answer 5 &amp; 6'!$A$2:$O$2221,6,FALSE)</f>
        <v>0</v>
      </c>
      <c r="O1437">
        <f>VLOOKUP($A$2:$A$2221,'[2]Customer Answer 5 &amp; 6'!$A$2:$O$2221,7,FALSE)</f>
        <v>1</v>
      </c>
      <c r="P1437">
        <f>VLOOKUP($A$2:$A$2221,'[2]Customer Answer 5 &amp; 6'!$A$2:$O$2221,8,FALSE)</f>
        <v>0</v>
      </c>
      <c r="Q1437">
        <f>VLOOKUP($A$2:$A$2221,'[2]Customer Answer 5 &amp; 6'!$A$2:$O$2221,9,FALSE)</f>
        <v>0</v>
      </c>
      <c r="R1437">
        <f>VLOOKUP($A$2:$A$2221,'[2]Customer Answer 5 &amp; 6'!$A$2:$O$2221,10,FALSE)</f>
        <v>0</v>
      </c>
      <c r="S1437" s="26">
        <f>VLOOKUP($A$2:$A$2221,'[2]Customer Answer 5 &amp; 6'!$A$2:$O$2221,11,FALSE)</f>
        <v>0</v>
      </c>
      <c r="T1437" s="26">
        <f>VLOOKUP($A$2:$A$2221,'[2]Customer Answer 5 &amp; 6'!$A$2:$O$2221,12,FALSE)</f>
        <v>1</v>
      </c>
      <c r="U1437" s="26">
        <f>VLOOKUP($A$2:$A$2221,'[2]Customer Answer 5 &amp; 6'!$A$2:$O$2221,13,FALSE)</f>
        <v>0</v>
      </c>
      <c r="V1437" s="26">
        <f>VLOOKUP($A$2:$A$2221,'[2]Customer Answer 5 &amp; 6'!$A$2:$O$2221,14,FALSE)</f>
        <v>0</v>
      </c>
      <c r="W1437" s="27" t="str">
        <f>VLOOKUP($A$2:$A$2221,'[2]Customer Answer 5 &amp; 6'!$A$2:$O$2221,15,FALSE)</f>
        <v>Illinois</v>
      </c>
      <c r="X1437" s="21">
        <f>VLOOKUP($A$2:$A$2221,'[2]Sales Answer 1 &amp; 2'!$A$2:$N$2221,3,FALSE)</f>
        <v>39</v>
      </c>
      <c r="Y1437" s="21">
        <f>VLOOKUP($A$2:$A$2221,'[2]Sales Answer 1 &amp; 2'!$A$2:$N$2221,4,FALSE)</f>
        <v>0</v>
      </c>
      <c r="Z1437" s="21">
        <f>VLOOKUP($A$2:$A$2221,'[2]Sales Answer 1 &amp; 2'!$A$2:$N$2221,5,FALSE)</f>
        <v>129</v>
      </c>
      <c r="AA1437" s="21">
        <f>VLOOKUP($A$2:$A$2221,'[2]Sales Answer 1 &amp; 2'!$A$2:$N$2221,6,FALSE)</f>
        <v>54</v>
      </c>
      <c r="AB1437" s="21">
        <f>VLOOKUP($A$2:$A$2221,'[2]Sales Answer 1 &amp; 2'!$A$2:$N$2221,7,FALSE)</f>
        <v>18</v>
      </c>
    </row>
    <row r="1438" spans="1:28" ht="15" thickBot="1" x14ac:dyDescent="0.35">
      <c r="A1438" s="12">
        <v>1454</v>
      </c>
      <c r="B1438" s="13">
        <v>0</v>
      </c>
      <c r="C1438" s="13">
        <v>0</v>
      </c>
      <c r="D1438" s="13">
        <v>0</v>
      </c>
      <c r="E1438" s="13">
        <v>0</v>
      </c>
      <c r="F1438" s="13">
        <v>0</v>
      </c>
      <c r="G1438" s="13">
        <v>0</v>
      </c>
      <c r="H1438" s="13">
        <v>0</v>
      </c>
      <c r="I1438" s="14">
        <v>43709</v>
      </c>
      <c r="J1438" s="22">
        <f>VLOOKUP($A$2:$A$2221,'[2]Customer Answer 5 &amp; 6'!$A$2:$O$2221,2,FALSE)</f>
        <v>161456</v>
      </c>
      <c r="K1438" s="23">
        <f>VLOOKUP($A$2:$A$2221,'[2]Customer Answer 5 &amp; 6'!$A$2:$O$2221,3,FALSE)</f>
        <v>0</v>
      </c>
      <c r="L1438" s="24">
        <f>VLOOKUP($A$2:$A$2221,'[2]Customer Answer 5 &amp; 6'!$A$2:$O$2221,4,FALSE)</f>
        <v>1</v>
      </c>
      <c r="M1438" s="25">
        <f>VLOOKUP($A$2:$A$2221,'[2]Customer Answer 5 &amp; 6'!$A$2:$O$2221,5,FALSE)</f>
        <v>45</v>
      </c>
      <c r="N1438">
        <f>VLOOKUP($A$2:$A$2221,'[2]Customer Answer 5 &amp; 6'!$A$2:$O$2221,6,FALSE)</f>
        <v>0</v>
      </c>
      <c r="O1438">
        <f>VLOOKUP($A$2:$A$2221,'[2]Customer Answer 5 &amp; 6'!$A$2:$O$2221,7,FALSE)</f>
        <v>1</v>
      </c>
      <c r="P1438">
        <f>VLOOKUP($A$2:$A$2221,'[2]Customer Answer 5 &amp; 6'!$A$2:$O$2221,8,FALSE)</f>
        <v>0</v>
      </c>
      <c r="Q1438">
        <f>VLOOKUP($A$2:$A$2221,'[2]Customer Answer 5 &amp; 6'!$A$2:$O$2221,9,FALSE)</f>
        <v>0</v>
      </c>
      <c r="R1438">
        <f>VLOOKUP($A$2:$A$2221,'[2]Customer Answer 5 &amp; 6'!$A$2:$O$2221,10,FALSE)</f>
        <v>0</v>
      </c>
      <c r="S1438" s="26">
        <f>VLOOKUP($A$2:$A$2221,'[2]Customer Answer 5 &amp; 6'!$A$2:$O$2221,11,FALSE)</f>
        <v>0</v>
      </c>
      <c r="T1438" s="26">
        <f>VLOOKUP($A$2:$A$2221,'[2]Customer Answer 5 &amp; 6'!$A$2:$O$2221,12,FALSE)</f>
        <v>1</v>
      </c>
      <c r="U1438" s="26">
        <f>VLOOKUP($A$2:$A$2221,'[2]Customer Answer 5 &amp; 6'!$A$2:$O$2221,13,FALSE)</f>
        <v>0</v>
      </c>
      <c r="V1438" s="26">
        <f>VLOOKUP($A$2:$A$2221,'[2]Customer Answer 5 &amp; 6'!$A$2:$O$2221,14,FALSE)</f>
        <v>0</v>
      </c>
      <c r="W1438" s="27" t="str">
        <f>VLOOKUP($A$2:$A$2221,'[2]Customer Answer 5 &amp; 6'!$A$2:$O$2221,15,FALSE)</f>
        <v>New York</v>
      </c>
      <c r="X1438" s="21">
        <f>VLOOKUP($A$2:$A$2221,'[2]Sales Answer 1 &amp; 2'!$A$2:$N$2221,3,FALSE)</f>
        <v>1479</v>
      </c>
      <c r="Y1438" s="21">
        <f>VLOOKUP($A$2:$A$2221,'[2]Sales Answer 1 &amp; 2'!$A$2:$N$2221,4,FALSE)</f>
        <v>200</v>
      </c>
      <c r="Z1438" s="21">
        <f>VLOOKUP($A$2:$A$2221,'[2]Sales Answer 1 &amp; 2'!$A$2:$N$2221,5,FALSE)</f>
        <v>1009</v>
      </c>
      <c r="AA1438" s="21">
        <f>VLOOKUP($A$2:$A$2221,'[2]Sales Answer 1 &amp; 2'!$A$2:$N$2221,6,FALSE)</f>
        <v>221</v>
      </c>
      <c r="AB1438" s="21">
        <f>VLOOKUP($A$2:$A$2221,'[2]Sales Answer 1 &amp; 2'!$A$2:$N$2221,7,FALSE)</f>
        <v>504</v>
      </c>
    </row>
    <row r="1439" spans="1:28" ht="15" thickBot="1" x14ac:dyDescent="0.35">
      <c r="A1439" s="12">
        <v>1983</v>
      </c>
      <c r="B1439" s="13">
        <v>1</v>
      </c>
      <c r="C1439" s="13">
        <v>0</v>
      </c>
      <c r="D1439" s="13">
        <v>0</v>
      </c>
      <c r="E1439" s="13">
        <v>1</v>
      </c>
      <c r="F1439" s="13">
        <v>0</v>
      </c>
      <c r="G1439" s="13">
        <v>0</v>
      </c>
      <c r="H1439" s="13">
        <v>1</v>
      </c>
      <c r="I1439" s="14">
        <v>43709</v>
      </c>
      <c r="J1439" s="22">
        <f>VLOOKUP($A$2:$A$2221,'[2]Customer Answer 5 &amp; 6'!$A$2:$O$2221,2,FALSE)</f>
        <v>156337</v>
      </c>
      <c r="K1439" s="23">
        <f>VLOOKUP($A$2:$A$2221,'[2]Customer Answer 5 &amp; 6'!$A$2:$O$2221,3,FALSE)</f>
        <v>1</v>
      </c>
      <c r="L1439" s="24">
        <f>VLOOKUP($A$2:$A$2221,'[2]Customer Answer 5 &amp; 6'!$A$2:$O$2221,4,FALSE)</f>
        <v>1</v>
      </c>
      <c r="M1439" s="25">
        <f>VLOOKUP($A$2:$A$2221,'[2]Customer Answer 5 &amp; 6'!$A$2:$O$2221,5,FALSE)</f>
        <v>39</v>
      </c>
      <c r="N1439">
        <f>VLOOKUP($A$2:$A$2221,'[2]Customer Answer 5 &amp; 6'!$A$2:$O$2221,6,FALSE)</f>
        <v>0</v>
      </c>
      <c r="O1439">
        <f>VLOOKUP($A$2:$A$2221,'[2]Customer Answer 5 &amp; 6'!$A$2:$O$2221,7,FALSE)</f>
        <v>1</v>
      </c>
      <c r="P1439">
        <f>VLOOKUP($A$2:$A$2221,'[2]Customer Answer 5 &amp; 6'!$A$2:$O$2221,8,FALSE)</f>
        <v>0</v>
      </c>
      <c r="Q1439">
        <f>VLOOKUP($A$2:$A$2221,'[2]Customer Answer 5 &amp; 6'!$A$2:$O$2221,9,FALSE)</f>
        <v>0</v>
      </c>
      <c r="R1439">
        <f>VLOOKUP($A$2:$A$2221,'[2]Customer Answer 5 &amp; 6'!$A$2:$O$2221,10,FALSE)</f>
        <v>0</v>
      </c>
      <c r="S1439" s="26">
        <f>VLOOKUP($A$2:$A$2221,'[2]Customer Answer 5 &amp; 6'!$A$2:$O$2221,11,FALSE)</f>
        <v>0</v>
      </c>
      <c r="T1439" s="26">
        <f>VLOOKUP($A$2:$A$2221,'[2]Customer Answer 5 &amp; 6'!$A$2:$O$2221,12,FALSE)</f>
        <v>0</v>
      </c>
      <c r="U1439" s="26">
        <f>VLOOKUP($A$2:$A$2221,'[2]Customer Answer 5 &amp; 6'!$A$2:$O$2221,13,FALSE)</f>
        <v>0</v>
      </c>
      <c r="V1439" s="26">
        <f>VLOOKUP($A$2:$A$2221,'[2]Customer Answer 5 &amp; 6'!$A$2:$O$2221,14,FALSE)</f>
        <v>0</v>
      </c>
      <c r="W1439" s="27" t="str">
        <f>VLOOKUP($A$2:$A$2221,'[2]Customer Answer 5 &amp; 6'!$A$2:$O$2221,15,FALSE)</f>
        <v>Texas</v>
      </c>
      <c r="X1439" s="21">
        <f>VLOOKUP($A$2:$A$2221,'[2]Sales Answer 1 &amp; 2'!$A$2:$N$2221,3,FALSE)</f>
        <v>968</v>
      </c>
      <c r="Y1439" s="21">
        <f>VLOOKUP($A$2:$A$2221,'[2]Sales Answer 1 &amp; 2'!$A$2:$N$2221,4,FALSE)</f>
        <v>44</v>
      </c>
      <c r="Z1439" s="21">
        <f>VLOOKUP($A$2:$A$2221,'[2]Sales Answer 1 &amp; 2'!$A$2:$N$2221,5,FALSE)</f>
        <v>400</v>
      </c>
      <c r="AA1439" s="21">
        <f>VLOOKUP($A$2:$A$2221,'[2]Sales Answer 1 &amp; 2'!$A$2:$N$2221,6,FALSE)</f>
        <v>78</v>
      </c>
      <c r="AB1439" s="21">
        <f>VLOOKUP($A$2:$A$2221,'[2]Sales Answer 1 &amp; 2'!$A$2:$N$2221,7,FALSE)</f>
        <v>14</v>
      </c>
    </row>
    <row r="1440" spans="1:28" ht="15" thickBot="1" x14ac:dyDescent="0.35">
      <c r="A1440" s="12">
        <v>2545</v>
      </c>
      <c r="B1440" s="13">
        <v>0</v>
      </c>
      <c r="C1440" s="13">
        <v>0</v>
      </c>
      <c r="D1440" s="13">
        <v>0</v>
      </c>
      <c r="E1440" s="13">
        <v>0</v>
      </c>
      <c r="F1440" s="13">
        <v>0</v>
      </c>
      <c r="G1440" s="13">
        <v>0</v>
      </c>
      <c r="H1440" s="13">
        <v>0</v>
      </c>
      <c r="I1440" s="14">
        <v>43709</v>
      </c>
      <c r="J1440" s="22">
        <f>VLOOKUP($A$2:$A$2221,'[2]Customer Answer 5 &amp; 6'!$A$2:$O$2221,2,FALSE)</f>
        <v>175283</v>
      </c>
      <c r="K1440" s="23">
        <f>VLOOKUP($A$2:$A$2221,'[2]Customer Answer 5 &amp; 6'!$A$2:$O$2221,3,FALSE)</f>
        <v>1</v>
      </c>
      <c r="L1440" s="24">
        <f>VLOOKUP($A$2:$A$2221,'[2]Customer Answer 5 &amp; 6'!$A$2:$O$2221,4,FALSE)</f>
        <v>2</v>
      </c>
      <c r="M1440" s="25">
        <f>VLOOKUP($A$2:$A$2221,'[2]Customer Answer 5 &amp; 6'!$A$2:$O$2221,5,FALSE)</f>
        <v>63</v>
      </c>
      <c r="N1440">
        <f>VLOOKUP($A$2:$A$2221,'[2]Customer Answer 5 &amp; 6'!$A$2:$O$2221,6,FALSE)</f>
        <v>0</v>
      </c>
      <c r="O1440">
        <f>VLOOKUP($A$2:$A$2221,'[2]Customer Answer 5 &amp; 6'!$A$2:$O$2221,7,FALSE)</f>
        <v>1</v>
      </c>
      <c r="P1440">
        <f>VLOOKUP($A$2:$A$2221,'[2]Customer Answer 5 &amp; 6'!$A$2:$O$2221,8,FALSE)</f>
        <v>0</v>
      </c>
      <c r="Q1440">
        <f>VLOOKUP($A$2:$A$2221,'[2]Customer Answer 5 &amp; 6'!$A$2:$O$2221,9,FALSE)</f>
        <v>0</v>
      </c>
      <c r="R1440">
        <f>VLOOKUP($A$2:$A$2221,'[2]Customer Answer 5 &amp; 6'!$A$2:$O$2221,10,FALSE)</f>
        <v>0</v>
      </c>
      <c r="S1440" s="26">
        <f>VLOOKUP($A$2:$A$2221,'[2]Customer Answer 5 &amp; 6'!$A$2:$O$2221,11,FALSE)</f>
        <v>0</v>
      </c>
      <c r="T1440" s="26">
        <f>VLOOKUP($A$2:$A$2221,'[2]Customer Answer 5 &amp; 6'!$A$2:$O$2221,12,FALSE)</f>
        <v>0</v>
      </c>
      <c r="U1440" s="26">
        <f>VLOOKUP($A$2:$A$2221,'[2]Customer Answer 5 &amp; 6'!$A$2:$O$2221,13,FALSE)</f>
        <v>0</v>
      </c>
      <c r="V1440" s="26">
        <f>VLOOKUP($A$2:$A$2221,'[2]Customer Answer 5 &amp; 6'!$A$2:$O$2221,14,FALSE)</f>
        <v>1</v>
      </c>
      <c r="W1440" s="27" t="str">
        <f>VLOOKUP($A$2:$A$2221,'[2]Customer Answer 5 &amp; 6'!$A$2:$O$2221,15,FALSE)</f>
        <v>Illinois</v>
      </c>
      <c r="X1440" s="21">
        <f>VLOOKUP($A$2:$A$2221,'[2]Sales Answer 1 &amp; 2'!$A$2:$N$2221,3,FALSE)</f>
        <v>1707</v>
      </c>
      <c r="Y1440" s="21">
        <f>VLOOKUP($A$2:$A$2221,'[2]Sales Answer 1 &amp; 2'!$A$2:$N$2221,4,FALSE)</f>
        <v>21</v>
      </c>
      <c r="Z1440" s="21">
        <f>VLOOKUP($A$2:$A$2221,'[2]Sales Answer 1 &amp; 2'!$A$2:$N$2221,5,FALSE)</f>
        <v>419</v>
      </c>
      <c r="AA1440" s="21">
        <f>VLOOKUP($A$2:$A$2221,'[2]Sales Answer 1 &amp; 2'!$A$2:$N$2221,6,FALSE)</f>
        <v>28</v>
      </c>
      <c r="AB1440" s="21">
        <f>VLOOKUP($A$2:$A$2221,'[2]Sales Answer 1 &amp; 2'!$A$2:$N$2221,7,FALSE)</f>
        <v>44</v>
      </c>
    </row>
    <row r="1441" spans="1:28" ht="15" thickBot="1" x14ac:dyDescent="0.35">
      <c r="A1441" s="12">
        <v>3135</v>
      </c>
      <c r="B1441" s="13">
        <v>1</v>
      </c>
      <c r="C1441" s="13">
        <v>0</v>
      </c>
      <c r="D1441" s="13">
        <v>1</v>
      </c>
      <c r="E1441" s="13">
        <v>1</v>
      </c>
      <c r="F1441" s="13">
        <v>1</v>
      </c>
      <c r="G1441" s="13">
        <v>0</v>
      </c>
      <c r="H1441" s="13">
        <v>1</v>
      </c>
      <c r="I1441" s="14">
        <v>43709</v>
      </c>
      <c r="J1441" s="22">
        <f>VLOOKUP($A$2:$A$2221,'[2]Customer Answer 5 &amp; 6'!$A$2:$O$2221,2,FALSE)</f>
        <v>191172</v>
      </c>
      <c r="K1441" s="23">
        <f>VLOOKUP($A$2:$A$2221,'[2]Customer Answer 5 &amp; 6'!$A$2:$O$2221,3,FALSE)</f>
        <v>0</v>
      </c>
      <c r="L1441" s="24">
        <f>VLOOKUP($A$2:$A$2221,'[2]Customer Answer 5 &amp; 6'!$A$2:$O$2221,4,FALSE)</f>
        <v>0</v>
      </c>
      <c r="M1441" s="25">
        <f>VLOOKUP($A$2:$A$2221,'[2]Customer Answer 5 &amp; 6'!$A$2:$O$2221,5,FALSE)</f>
        <v>30</v>
      </c>
      <c r="N1441">
        <f>VLOOKUP($A$2:$A$2221,'[2]Customer Answer 5 &amp; 6'!$A$2:$O$2221,6,FALSE)</f>
        <v>0</v>
      </c>
      <c r="O1441">
        <f>VLOOKUP($A$2:$A$2221,'[2]Customer Answer 5 &amp; 6'!$A$2:$O$2221,7,FALSE)</f>
        <v>0</v>
      </c>
      <c r="P1441">
        <f>VLOOKUP($A$2:$A$2221,'[2]Customer Answer 5 &amp; 6'!$A$2:$O$2221,8,FALSE)</f>
        <v>1</v>
      </c>
      <c r="Q1441">
        <f>VLOOKUP($A$2:$A$2221,'[2]Customer Answer 5 &amp; 6'!$A$2:$O$2221,9,FALSE)</f>
        <v>0</v>
      </c>
      <c r="R1441">
        <f>VLOOKUP($A$2:$A$2221,'[2]Customer Answer 5 &amp; 6'!$A$2:$O$2221,10,FALSE)</f>
        <v>0</v>
      </c>
      <c r="S1441" s="26">
        <f>VLOOKUP($A$2:$A$2221,'[2]Customer Answer 5 &amp; 6'!$A$2:$O$2221,11,FALSE)</f>
        <v>0</v>
      </c>
      <c r="T1441" s="26">
        <f>VLOOKUP($A$2:$A$2221,'[2]Customer Answer 5 &amp; 6'!$A$2:$O$2221,12,FALSE)</f>
        <v>0</v>
      </c>
      <c r="U1441" s="26">
        <f>VLOOKUP($A$2:$A$2221,'[2]Customer Answer 5 &amp; 6'!$A$2:$O$2221,13,FALSE)</f>
        <v>1</v>
      </c>
      <c r="V1441" s="26">
        <f>VLOOKUP($A$2:$A$2221,'[2]Customer Answer 5 &amp; 6'!$A$2:$O$2221,14,FALSE)</f>
        <v>0</v>
      </c>
      <c r="W1441" s="27" t="str">
        <f>VLOOKUP($A$2:$A$2221,'[2]Customer Answer 5 &amp; 6'!$A$2:$O$2221,15,FALSE)</f>
        <v>Texas</v>
      </c>
      <c r="X1441" s="21">
        <f>VLOOKUP($A$2:$A$2221,'[2]Sales Answer 1 &amp; 2'!$A$2:$N$2221,3,FALSE)</f>
        <v>340</v>
      </c>
      <c r="Y1441" s="21">
        <f>VLOOKUP($A$2:$A$2221,'[2]Sales Answer 1 &amp; 2'!$A$2:$N$2221,4,FALSE)</f>
        <v>59</v>
      </c>
      <c r="Z1441" s="21">
        <f>VLOOKUP($A$2:$A$2221,'[2]Sales Answer 1 &amp; 2'!$A$2:$N$2221,5,FALSE)</f>
        <v>1715</v>
      </c>
      <c r="AA1441" s="21">
        <f>VLOOKUP($A$2:$A$2221,'[2]Sales Answer 1 &amp; 2'!$A$2:$N$2221,6,FALSE)</f>
        <v>0</v>
      </c>
      <c r="AB1441" s="21">
        <f>VLOOKUP($A$2:$A$2221,'[2]Sales Answer 1 &amp; 2'!$A$2:$N$2221,7,FALSE)</f>
        <v>59</v>
      </c>
    </row>
    <row r="1442" spans="1:28" ht="15" thickBot="1" x14ac:dyDescent="0.35">
      <c r="A1442" s="12">
        <v>1213</v>
      </c>
      <c r="B1442" s="13">
        <v>0</v>
      </c>
      <c r="C1442" s="13">
        <v>0</v>
      </c>
      <c r="D1442" s="13">
        <v>0</v>
      </c>
      <c r="E1442" s="13">
        <v>0</v>
      </c>
      <c r="F1442" s="13">
        <v>0</v>
      </c>
      <c r="G1442" s="13">
        <v>0</v>
      </c>
      <c r="H1442" s="13">
        <v>0</v>
      </c>
      <c r="I1442" s="14">
        <v>43708</v>
      </c>
      <c r="J1442" s="22">
        <f>VLOOKUP($A$2:$A$2221,'[2]Customer Answer 5 &amp; 6'!$A$2:$O$2221,2,FALSE)</f>
        <v>142011</v>
      </c>
      <c r="K1442" s="23">
        <f>VLOOKUP($A$2:$A$2221,'[2]Customer Answer 5 &amp; 6'!$A$2:$O$2221,3,FALSE)</f>
        <v>1</v>
      </c>
      <c r="L1442" s="24">
        <f>VLOOKUP($A$2:$A$2221,'[2]Customer Answer 5 &amp; 6'!$A$2:$O$2221,4,FALSE)</f>
        <v>0</v>
      </c>
      <c r="M1442" s="25">
        <f>VLOOKUP($A$2:$A$2221,'[2]Customer Answer 5 &amp; 6'!$A$2:$O$2221,5,FALSE)</f>
        <v>42</v>
      </c>
      <c r="N1442">
        <f>VLOOKUP($A$2:$A$2221,'[2]Customer Answer 5 &amp; 6'!$A$2:$O$2221,6,FALSE)</f>
        <v>0</v>
      </c>
      <c r="O1442">
        <f>VLOOKUP($A$2:$A$2221,'[2]Customer Answer 5 &amp; 6'!$A$2:$O$2221,7,FALSE)</f>
        <v>0</v>
      </c>
      <c r="P1442">
        <f>VLOOKUP($A$2:$A$2221,'[2]Customer Answer 5 &amp; 6'!$A$2:$O$2221,8,FALSE)</f>
        <v>0</v>
      </c>
      <c r="Q1442">
        <f>VLOOKUP($A$2:$A$2221,'[2]Customer Answer 5 &amp; 6'!$A$2:$O$2221,9,FALSE)</f>
        <v>1</v>
      </c>
      <c r="R1442">
        <f>VLOOKUP($A$2:$A$2221,'[2]Customer Answer 5 &amp; 6'!$A$2:$O$2221,10,FALSE)</f>
        <v>0</v>
      </c>
      <c r="S1442" s="26">
        <f>VLOOKUP($A$2:$A$2221,'[2]Customer Answer 5 &amp; 6'!$A$2:$O$2221,11,FALSE)</f>
        <v>0</v>
      </c>
      <c r="T1442" s="26">
        <f>VLOOKUP($A$2:$A$2221,'[2]Customer Answer 5 &amp; 6'!$A$2:$O$2221,12,FALSE)</f>
        <v>1</v>
      </c>
      <c r="U1442" s="26">
        <f>VLOOKUP($A$2:$A$2221,'[2]Customer Answer 5 &amp; 6'!$A$2:$O$2221,13,FALSE)</f>
        <v>0</v>
      </c>
      <c r="V1442" s="26">
        <f>VLOOKUP($A$2:$A$2221,'[2]Customer Answer 5 &amp; 6'!$A$2:$O$2221,14,FALSE)</f>
        <v>0</v>
      </c>
      <c r="W1442" s="27" t="str">
        <f>VLOOKUP($A$2:$A$2221,'[2]Customer Answer 5 &amp; 6'!$A$2:$O$2221,15,FALSE)</f>
        <v>Illinois</v>
      </c>
      <c r="X1442" s="21">
        <f>VLOOKUP($A$2:$A$2221,'[2]Sales Answer 1 &amp; 2'!$A$2:$N$2221,3,FALSE)</f>
        <v>443</v>
      </c>
      <c r="Y1442" s="21">
        <f>VLOOKUP($A$2:$A$2221,'[2]Sales Answer 1 &amp; 2'!$A$2:$N$2221,4,FALSE)</f>
        <v>0</v>
      </c>
      <c r="Z1442" s="21">
        <f>VLOOKUP($A$2:$A$2221,'[2]Sales Answer 1 &amp; 2'!$A$2:$N$2221,5,FALSE)</f>
        <v>54</v>
      </c>
      <c r="AA1442" s="21">
        <f>VLOOKUP($A$2:$A$2221,'[2]Sales Answer 1 &amp; 2'!$A$2:$N$2221,6,FALSE)</f>
        <v>7</v>
      </c>
      <c r="AB1442" s="21">
        <f>VLOOKUP($A$2:$A$2221,'[2]Sales Answer 1 &amp; 2'!$A$2:$N$2221,7,FALSE)</f>
        <v>3</v>
      </c>
    </row>
    <row r="1443" spans="1:28" ht="15" thickBot="1" x14ac:dyDescent="0.35">
      <c r="A1443" s="12">
        <v>1782</v>
      </c>
      <c r="B1443" s="13">
        <v>0</v>
      </c>
      <c r="C1443" s="13">
        <v>0</v>
      </c>
      <c r="D1443" s="13">
        <v>0</v>
      </c>
      <c r="E1443" s="13">
        <v>0</v>
      </c>
      <c r="F1443" s="13">
        <v>0</v>
      </c>
      <c r="G1443" s="13">
        <v>0</v>
      </c>
      <c r="H1443" s="13">
        <v>0</v>
      </c>
      <c r="I1443" s="14">
        <v>43708</v>
      </c>
      <c r="J1443" s="22">
        <f>VLOOKUP($A$2:$A$2221,'[2]Customer Answer 5 &amp; 6'!$A$2:$O$2221,2,FALSE)</f>
        <v>146984</v>
      </c>
      <c r="K1443" s="23">
        <f>VLOOKUP($A$2:$A$2221,'[2]Customer Answer 5 &amp; 6'!$A$2:$O$2221,3,FALSE)</f>
        <v>1</v>
      </c>
      <c r="L1443" s="24">
        <f>VLOOKUP($A$2:$A$2221,'[2]Customer Answer 5 &amp; 6'!$A$2:$O$2221,4,FALSE)</f>
        <v>1</v>
      </c>
      <c r="M1443" s="25">
        <f>VLOOKUP($A$2:$A$2221,'[2]Customer Answer 5 &amp; 6'!$A$2:$O$2221,5,FALSE)</f>
        <v>64</v>
      </c>
      <c r="N1443">
        <f>VLOOKUP($A$2:$A$2221,'[2]Customer Answer 5 &amp; 6'!$A$2:$O$2221,6,FALSE)</f>
        <v>0</v>
      </c>
      <c r="O1443">
        <f>VLOOKUP($A$2:$A$2221,'[2]Customer Answer 5 &amp; 6'!$A$2:$O$2221,7,FALSE)</f>
        <v>0</v>
      </c>
      <c r="P1443">
        <f>VLOOKUP($A$2:$A$2221,'[2]Customer Answer 5 &amp; 6'!$A$2:$O$2221,8,FALSE)</f>
        <v>0</v>
      </c>
      <c r="Q1443">
        <f>VLOOKUP($A$2:$A$2221,'[2]Customer Answer 5 &amp; 6'!$A$2:$O$2221,9,FALSE)</f>
        <v>0</v>
      </c>
      <c r="R1443">
        <f>VLOOKUP($A$2:$A$2221,'[2]Customer Answer 5 &amp; 6'!$A$2:$O$2221,10,FALSE)</f>
        <v>1</v>
      </c>
      <c r="S1443" s="26">
        <f>VLOOKUP($A$2:$A$2221,'[2]Customer Answer 5 &amp; 6'!$A$2:$O$2221,11,FALSE)</f>
        <v>0</v>
      </c>
      <c r="T1443" s="26">
        <f>VLOOKUP($A$2:$A$2221,'[2]Customer Answer 5 &amp; 6'!$A$2:$O$2221,12,FALSE)</f>
        <v>1</v>
      </c>
      <c r="U1443" s="26">
        <f>VLOOKUP($A$2:$A$2221,'[2]Customer Answer 5 &amp; 6'!$A$2:$O$2221,13,FALSE)</f>
        <v>0</v>
      </c>
      <c r="V1443" s="26">
        <f>VLOOKUP($A$2:$A$2221,'[2]Customer Answer 5 &amp; 6'!$A$2:$O$2221,14,FALSE)</f>
        <v>0</v>
      </c>
      <c r="W1443" s="27" t="str">
        <f>VLOOKUP($A$2:$A$2221,'[2]Customer Answer 5 &amp; 6'!$A$2:$O$2221,15,FALSE)</f>
        <v>Florida</v>
      </c>
      <c r="X1443" s="21">
        <f>VLOOKUP($A$2:$A$2221,'[2]Sales Answer 1 &amp; 2'!$A$2:$N$2221,3,FALSE)</f>
        <v>59</v>
      </c>
      <c r="Y1443" s="21">
        <f>VLOOKUP($A$2:$A$2221,'[2]Sales Answer 1 &amp; 2'!$A$2:$N$2221,4,FALSE)</f>
        <v>3</v>
      </c>
      <c r="Z1443" s="21">
        <f>VLOOKUP($A$2:$A$2221,'[2]Sales Answer 1 &amp; 2'!$A$2:$N$2221,5,FALSE)</f>
        <v>31</v>
      </c>
      <c r="AA1443" s="21">
        <f>VLOOKUP($A$2:$A$2221,'[2]Sales Answer 1 &amp; 2'!$A$2:$N$2221,6,FALSE)</f>
        <v>6</v>
      </c>
      <c r="AB1443" s="21">
        <f>VLOOKUP($A$2:$A$2221,'[2]Sales Answer 1 &amp; 2'!$A$2:$N$2221,7,FALSE)</f>
        <v>3</v>
      </c>
    </row>
    <row r="1444" spans="1:28" ht="15" thickBot="1" x14ac:dyDescent="0.35">
      <c r="A1444" s="12">
        <v>1847</v>
      </c>
      <c r="B1444" s="13">
        <v>0</v>
      </c>
      <c r="C1444" s="13">
        <v>0</v>
      </c>
      <c r="D1444" s="13">
        <v>0</v>
      </c>
      <c r="E1444" s="13">
        <v>0</v>
      </c>
      <c r="F1444" s="13">
        <v>0</v>
      </c>
      <c r="G1444" s="13">
        <v>0</v>
      </c>
      <c r="H1444" s="13">
        <v>0</v>
      </c>
      <c r="I1444" s="14">
        <v>43708</v>
      </c>
      <c r="J1444" s="22">
        <f>VLOOKUP($A$2:$A$2221,'[2]Customer Answer 5 &amp; 6'!$A$2:$O$2221,2,FALSE)</f>
        <v>143456</v>
      </c>
      <c r="K1444" s="23">
        <f>VLOOKUP($A$2:$A$2221,'[2]Customer Answer 5 &amp; 6'!$A$2:$O$2221,3,FALSE)</f>
        <v>0</v>
      </c>
      <c r="L1444" s="24">
        <f>VLOOKUP($A$2:$A$2221,'[2]Customer Answer 5 &amp; 6'!$A$2:$O$2221,4,FALSE)</f>
        <v>1</v>
      </c>
      <c r="M1444" s="25">
        <f>VLOOKUP($A$2:$A$2221,'[2]Customer Answer 5 &amp; 6'!$A$2:$O$2221,5,FALSE)</f>
        <v>54</v>
      </c>
      <c r="N1444">
        <f>VLOOKUP($A$2:$A$2221,'[2]Customer Answer 5 &amp; 6'!$A$2:$O$2221,6,FALSE)</f>
        <v>0</v>
      </c>
      <c r="O1444">
        <f>VLOOKUP($A$2:$A$2221,'[2]Customer Answer 5 &amp; 6'!$A$2:$O$2221,7,FALSE)</f>
        <v>0</v>
      </c>
      <c r="P1444">
        <f>VLOOKUP($A$2:$A$2221,'[2]Customer Answer 5 &amp; 6'!$A$2:$O$2221,8,FALSE)</f>
        <v>1</v>
      </c>
      <c r="Q1444">
        <f>VLOOKUP($A$2:$A$2221,'[2]Customer Answer 5 &amp; 6'!$A$2:$O$2221,9,FALSE)</f>
        <v>0</v>
      </c>
      <c r="R1444">
        <f>VLOOKUP($A$2:$A$2221,'[2]Customer Answer 5 &amp; 6'!$A$2:$O$2221,10,FALSE)</f>
        <v>0</v>
      </c>
      <c r="S1444" s="26">
        <f>VLOOKUP($A$2:$A$2221,'[2]Customer Answer 5 &amp; 6'!$A$2:$O$2221,11,FALSE)</f>
        <v>0</v>
      </c>
      <c r="T1444" s="26">
        <f>VLOOKUP($A$2:$A$2221,'[2]Customer Answer 5 &amp; 6'!$A$2:$O$2221,12,FALSE)</f>
        <v>0</v>
      </c>
      <c r="U1444" s="26">
        <f>VLOOKUP($A$2:$A$2221,'[2]Customer Answer 5 &amp; 6'!$A$2:$O$2221,13,FALSE)</f>
        <v>1</v>
      </c>
      <c r="V1444" s="26">
        <f>VLOOKUP($A$2:$A$2221,'[2]Customer Answer 5 &amp; 6'!$A$2:$O$2221,14,FALSE)</f>
        <v>0</v>
      </c>
      <c r="W1444" s="27" t="str">
        <f>VLOOKUP($A$2:$A$2221,'[2]Customer Answer 5 &amp; 6'!$A$2:$O$2221,15,FALSE)</f>
        <v>California</v>
      </c>
      <c r="X1444" s="21">
        <f>VLOOKUP($A$2:$A$2221,'[2]Sales Answer 1 &amp; 2'!$A$2:$N$2221,3,FALSE)</f>
        <v>908</v>
      </c>
      <c r="Y1444" s="21">
        <f>VLOOKUP($A$2:$A$2221,'[2]Sales Answer 1 &amp; 2'!$A$2:$N$2221,4,FALSE)</f>
        <v>36</v>
      </c>
      <c r="Z1444" s="21">
        <f>VLOOKUP($A$2:$A$2221,'[2]Sales Answer 1 &amp; 2'!$A$2:$N$2221,5,FALSE)</f>
        <v>224</v>
      </c>
      <c r="AA1444" s="21">
        <f>VLOOKUP($A$2:$A$2221,'[2]Sales Answer 1 &amp; 2'!$A$2:$N$2221,6,FALSE)</f>
        <v>83</v>
      </c>
      <c r="AB1444" s="21">
        <f>VLOOKUP($A$2:$A$2221,'[2]Sales Answer 1 &amp; 2'!$A$2:$N$2221,7,FALSE)</f>
        <v>23</v>
      </c>
    </row>
    <row r="1445" spans="1:28" ht="15" thickBot="1" x14ac:dyDescent="0.35">
      <c r="A1445" s="12">
        <v>2740</v>
      </c>
      <c r="B1445" s="13">
        <v>0</v>
      </c>
      <c r="C1445" s="13">
        <v>0</v>
      </c>
      <c r="D1445" s="13">
        <v>0</v>
      </c>
      <c r="E1445" s="13">
        <v>0</v>
      </c>
      <c r="F1445" s="13">
        <v>0</v>
      </c>
      <c r="G1445" s="13">
        <v>0</v>
      </c>
      <c r="H1445" s="13">
        <v>0</v>
      </c>
      <c r="I1445" s="14">
        <v>43708</v>
      </c>
      <c r="J1445" s="22">
        <f>VLOOKUP($A$2:$A$2221,'[2]Customer Answer 5 &amp; 6'!$A$2:$O$2221,2,FALSE)</f>
        <v>167131</v>
      </c>
      <c r="K1445" s="23">
        <f>VLOOKUP($A$2:$A$2221,'[2]Customer Answer 5 &amp; 6'!$A$2:$O$2221,3,FALSE)</f>
        <v>0</v>
      </c>
      <c r="L1445" s="24">
        <f>VLOOKUP($A$2:$A$2221,'[2]Customer Answer 5 &amp; 6'!$A$2:$O$2221,4,FALSE)</f>
        <v>1</v>
      </c>
      <c r="M1445" s="25">
        <f>VLOOKUP($A$2:$A$2221,'[2]Customer Answer 5 &amp; 6'!$A$2:$O$2221,5,FALSE)</f>
        <v>64</v>
      </c>
      <c r="N1445">
        <f>VLOOKUP($A$2:$A$2221,'[2]Customer Answer 5 &amp; 6'!$A$2:$O$2221,6,FALSE)</f>
        <v>0</v>
      </c>
      <c r="O1445">
        <f>VLOOKUP($A$2:$A$2221,'[2]Customer Answer 5 &amp; 6'!$A$2:$O$2221,7,FALSE)</f>
        <v>1</v>
      </c>
      <c r="P1445">
        <f>VLOOKUP($A$2:$A$2221,'[2]Customer Answer 5 &amp; 6'!$A$2:$O$2221,8,FALSE)</f>
        <v>0</v>
      </c>
      <c r="Q1445">
        <f>VLOOKUP($A$2:$A$2221,'[2]Customer Answer 5 &amp; 6'!$A$2:$O$2221,9,FALSE)</f>
        <v>0</v>
      </c>
      <c r="R1445">
        <f>VLOOKUP($A$2:$A$2221,'[2]Customer Answer 5 &amp; 6'!$A$2:$O$2221,10,FALSE)</f>
        <v>0</v>
      </c>
      <c r="S1445" s="26">
        <f>VLOOKUP($A$2:$A$2221,'[2]Customer Answer 5 &amp; 6'!$A$2:$O$2221,11,FALSE)</f>
        <v>0</v>
      </c>
      <c r="T1445" s="26">
        <f>VLOOKUP($A$2:$A$2221,'[2]Customer Answer 5 &amp; 6'!$A$2:$O$2221,12,FALSE)</f>
        <v>1</v>
      </c>
      <c r="U1445" s="26">
        <f>VLOOKUP($A$2:$A$2221,'[2]Customer Answer 5 &amp; 6'!$A$2:$O$2221,13,FALSE)</f>
        <v>0</v>
      </c>
      <c r="V1445" s="26">
        <f>VLOOKUP($A$2:$A$2221,'[2]Customer Answer 5 &amp; 6'!$A$2:$O$2221,14,FALSE)</f>
        <v>0</v>
      </c>
      <c r="W1445" s="27" t="str">
        <f>VLOOKUP($A$2:$A$2221,'[2]Customer Answer 5 &amp; 6'!$A$2:$O$2221,15,FALSE)</f>
        <v>Other</v>
      </c>
      <c r="X1445" s="21">
        <f>VLOOKUP($A$2:$A$2221,'[2]Sales Answer 1 &amp; 2'!$A$2:$N$2221,3,FALSE)</f>
        <v>1158</v>
      </c>
      <c r="Y1445" s="21">
        <f>VLOOKUP($A$2:$A$2221,'[2]Sales Answer 1 &amp; 2'!$A$2:$N$2221,4,FALSE)</f>
        <v>177</v>
      </c>
      <c r="Z1445" s="21">
        <f>VLOOKUP($A$2:$A$2221,'[2]Sales Answer 1 &amp; 2'!$A$2:$N$2221,5,FALSE)</f>
        <v>622</v>
      </c>
      <c r="AA1445" s="21">
        <f>VLOOKUP($A$2:$A$2221,'[2]Sales Answer 1 &amp; 2'!$A$2:$N$2221,6,FALSE)</f>
        <v>232</v>
      </c>
      <c r="AB1445" s="21">
        <f>VLOOKUP($A$2:$A$2221,'[2]Sales Answer 1 &amp; 2'!$A$2:$N$2221,7,FALSE)</f>
        <v>87</v>
      </c>
    </row>
    <row r="1446" spans="1:28" ht="15" thickBot="1" x14ac:dyDescent="0.35">
      <c r="A1446" s="12">
        <v>2651</v>
      </c>
      <c r="B1446" s="13">
        <v>0</v>
      </c>
      <c r="C1446" s="13">
        <v>0</v>
      </c>
      <c r="D1446" s="13">
        <v>0</v>
      </c>
      <c r="E1446" s="13">
        <v>0</v>
      </c>
      <c r="F1446" s="13">
        <v>0</v>
      </c>
      <c r="G1446" s="13">
        <v>0</v>
      </c>
      <c r="H1446" s="13">
        <v>0</v>
      </c>
      <c r="I1446" s="14">
        <v>43707</v>
      </c>
      <c r="J1446" s="22">
        <f>VLOOKUP($A$2:$A$2221,'[2]Customer Answer 5 &amp; 6'!$A$2:$O$2221,2,FALSE)</f>
        <v>127573</v>
      </c>
      <c r="K1446" s="23">
        <f>VLOOKUP($A$2:$A$2221,'[2]Customer Answer 5 &amp; 6'!$A$2:$O$2221,3,FALSE)</f>
        <v>1</v>
      </c>
      <c r="L1446" s="24">
        <f>VLOOKUP($A$2:$A$2221,'[2]Customer Answer 5 &amp; 6'!$A$2:$O$2221,4,FALSE)</f>
        <v>0</v>
      </c>
      <c r="M1446" s="25">
        <f>VLOOKUP($A$2:$A$2221,'[2]Customer Answer 5 &amp; 6'!$A$2:$O$2221,5,FALSE)</f>
        <v>45</v>
      </c>
      <c r="N1446">
        <f>VLOOKUP($A$2:$A$2221,'[2]Customer Answer 5 &amp; 6'!$A$2:$O$2221,6,FALSE)</f>
        <v>0</v>
      </c>
      <c r="O1446">
        <f>VLOOKUP($A$2:$A$2221,'[2]Customer Answer 5 &amp; 6'!$A$2:$O$2221,7,FALSE)</f>
        <v>1</v>
      </c>
      <c r="P1446">
        <f>VLOOKUP($A$2:$A$2221,'[2]Customer Answer 5 &amp; 6'!$A$2:$O$2221,8,FALSE)</f>
        <v>0</v>
      </c>
      <c r="Q1446">
        <f>VLOOKUP($A$2:$A$2221,'[2]Customer Answer 5 &amp; 6'!$A$2:$O$2221,9,FALSE)</f>
        <v>0</v>
      </c>
      <c r="R1446">
        <f>VLOOKUP($A$2:$A$2221,'[2]Customer Answer 5 &amp; 6'!$A$2:$O$2221,10,FALSE)</f>
        <v>0</v>
      </c>
      <c r="S1446" s="26">
        <f>VLOOKUP($A$2:$A$2221,'[2]Customer Answer 5 &amp; 6'!$A$2:$O$2221,11,FALSE)</f>
        <v>0</v>
      </c>
      <c r="T1446" s="26">
        <f>VLOOKUP($A$2:$A$2221,'[2]Customer Answer 5 &amp; 6'!$A$2:$O$2221,12,FALSE)</f>
        <v>1</v>
      </c>
      <c r="U1446" s="26">
        <f>VLOOKUP($A$2:$A$2221,'[2]Customer Answer 5 &amp; 6'!$A$2:$O$2221,13,FALSE)</f>
        <v>0</v>
      </c>
      <c r="V1446" s="26">
        <f>VLOOKUP($A$2:$A$2221,'[2]Customer Answer 5 &amp; 6'!$A$2:$O$2221,14,FALSE)</f>
        <v>0</v>
      </c>
      <c r="W1446" s="27" t="str">
        <f>VLOOKUP($A$2:$A$2221,'[2]Customer Answer 5 &amp; 6'!$A$2:$O$2221,15,FALSE)</f>
        <v>California</v>
      </c>
      <c r="X1446" s="21">
        <f>VLOOKUP($A$2:$A$2221,'[2]Sales Answer 1 &amp; 2'!$A$2:$N$2221,3,FALSE)</f>
        <v>231</v>
      </c>
      <c r="Y1446" s="21">
        <f>VLOOKUP($A$2:$A$2221,'[2]Sales Answer 1 &amp; 2'!$A$2:$N$2221,4,FALSE)</f>
        <v>69</v>
      </c>
      <c r="Z1446" s="21">
        <f>VLOOKUP($A$2:$A$2221,'[2]Sales Answer 1 &amp; 2'!$A$2:$N$2221,5,FALSE)</f>
        <v>509</v>
      </c>
      <c r="AA1446" s="21">
        <f>VLOOKUP($A$2:$A$2221,'[2]Sales Answer 1 &amp; 2'!$A$2:$N$2221,6,FALSE)</f>
        <v>180</v>
      </c>
      <c r="AB1446" s="21">
        <f>VLOOKUP($A$2:$A$2221,'[2]Sales Answer 1 &amp; 2'!$A$2:$N$2221,7,FALSE)</f>
        <v>69</v>
      </c>
    </row>
    <row r="1447" spans="1:28" ht="15" thickBot="1" x14ac:dyDescent="0.35">
      <c r="A1447" s="12">
        <v>1885</v>
      </c>
      <c r="B1447" s="13">
        <v>0</v>
      </c>
      <c r="C1447" s="13">
        <v>0</v>
      </c>
      <c r="D1447" s="13">
        <v>0</v>
      </c>
      <c r="E1447" s="13">
        <v>0</v>
      </c>
      <c r="F1447" s="13">
        <v>0</v>
      </c>
      <c r="G1447" s="13">
        <v>0</v>
      </c>
      <c r="H1447" s="13">
        <v>0</v>
      </c>
      <c r="I1447" s="14">
        <v>43706</v>
      </c>
      <c r="J1447" s="22">
        <f>VLOOKUP($A$2:$A$2221,'[2]Customer Answer 5 &amp; 6'!$A$2:$O$2221,2,FALSE)</f>
        <v>158917</v>
      </c>
      <c r="K1447" s="23">
        <f>VLOOKUP($A$2:$A$2221,'[2]Customer Answer 5 &amp; 6'!$A$2:$O$2221,3,FALSE)</f>
        <v>1</v>
      </c>
      <c r="L1447" s="24">
        <f>VLOOKUP($A$2:$A$2221,'[2]Customer Answer 5 &amp; 6'!$A$2:$O$2221,4,FALSE)</f>
        <v>2</v>
      </c>
      <c r="M1447" s="25">
        <f>VLOOKUP($A$2:$A$2221,'[2]Customer Answer 5 &amp; 6'!$A$2:$O$2221,5,FALSE)</f>
        <v>51</v>
      </c>
      <c r="N1447">
        <f>VLOOKUP($A$2:$A$2221,'[2]Customer Answer 5 &amp; 6'!$A$2:$O$2221,6,FALSE)</f>
        <v>0</v>
      </c>
      <c r="O1447">
        <f>VLOOKUP($A$2:$A$2221,'[2]Customer Answer 5 &amp; 6'!$A$2:$O$2221,7,FALSE)</f>
        <v>0</v>
      </c>
      <c r="P1447">
        <f>VLOOKUP($A$2:$A$2221,'[2]Customer Answer 5 &amp; 6'!$A$2:$O$2221,8,FALSE)</f>
        <v>0</v>
      </c>
      <c r="Q1447">
        <f>VLOOKUP($A$2:$A$2221,'[2]Customer Answer 5 &amp; 6'!$A$2:$O$2221,9,FALSE)</f>
        <v>1</v>
      </c>
      <c r="R1447">
        <f>VLOOKUP($A$2:$A$2221,'[2]Customer Answer 5 &amp; 6'!$A$2:$O$2221,10,FALSE)</f>
        <v>0</v>
      </c>
      <c r="S1447" s="26">
        <f>VLOOKUP($A$2:$A$2221,'[2]Customer Answer 5 &amp; 6'!$A$2:$O$2221,11,FALSE)</f>
        <v>0</v>
      </c>
      <c r="T1447" s="26">
        <f>VLOOKUP($A$2:$A$2221,'[2]Customer Answer 5 &amp; 6'!$A$2:$O$2221,12,FALSE)</f>
        <v>1</v>
      </c>
      <c r="U1447" s="26">
        <f>VLOOKUP($A$2:$A$2221,'[2]Customer Answer 5 &amp; 6'!$A$2:$O$2221,13,FALSE)</f>
        <v>0</v>
      </c>
      <c r="V1447" s="26">
        <f>VLOOKUP($A$2:$A$2221,'[2]Customer Answer 5 &amp; 6'!$A$2:$O$2221,14,FALSE)</f>
        <v>0</v>
      </c>
      <c r="W1447" s="27" t="str">
        <f>VLOOKUP($A$2:$A$2221,'[2]Customer Answer 5 &amp; 6'!$A$2:$O$2221,15,FALSE)</f>
        <v>Illinois</v>
      </c>
      <c r="X1447" s="21">
        <f>VLOOKUP($A$2:$A$2221,'[2]Sales Answer 1 &amp; 2'!$A$2:$N$2221,3,FALSE)</f>
        <v>407</v>
      </c>
      <c r="Y1447" s="21">
        <f>VLOOKUP($A$2:$A$2221,'[2]Sales Answer 1 &amp; 2'!$A$2:$N$2221,4,FALSE)</f>
        <v>19</v>
      </c>
      <c r="Z1447" s="21">
        <f>VLOOKUP($A$2:$A$2221,'[2]Sales Answer 1 &amp; 2'!$A$2:$N$2221,5,FALSE)</f>
        <v>240</v>
      </c>
      <c r="AA1447" s="21">
        <f>VLOOKUP($A$2:$A$2221,'[2]Sales Answer 1 &amp; 2'!$A$2:$N$2221,6,FALSE)</f>
        <v>0</v>
      </c>
      <c r="AB1447" s="21">
        <f>VLOOKUP($A$2:$A$2221,'[2]Sales Answer 1 &amp; 2'!$A$2:$N$2221,7,FALSE)</f>
        <v>19</v>
      </c>
    </row>
    <row r="1448" spans="1:28" ht="15" thickBot="1" x14ac:dyDescent="0.35">
      <c r="A1448" s="12">
        <v>2505</v>
      </c>
      <c r="B1448" s="13">
        <v>0</v>
      </c>
      <c r="C1448" s="13">
        <v>0</v>
      </c>
      <c r="D1448" s="13">
        <v>0</v>
      </c>
      <c r="E1448" s="13">
        <v>0</v>
      </c>
      <c r="F1448" s="13">
        <v>0</v>
      </c>
      <c r="G1448" s="13">
        <v>0</v>
      </c>
      <c r="H1448" s="13">
        <v>0</v>
      </c>
      <c r="I1448" s="14">
        <v>43706</v>
      </c>
      <c r="J1448" s="22">
        <f>VLOOKUP($A$2:$A$2221,'[2]Customer Answer 5 &amp; 6'!$A$2:$O$2221,2,FALSE)</f>
        <v>119740</v>
      </c>
      <c r="K1448" s="23">
        <f>VLOOKUP($A$2:$A$2221,'[2]Customer Answer 5 &amp; 6'!$A$2:$O$2221,3,FALSE)</f>
        <v>0</v>
      </c>
      <c r="L1448" s="24">
        <f>VLOOKUP($A$2:$A$2221,'[2]Customer Answer 5 &amp; 6'!$A$2:$O$2221,4,FALSE)</f>
        <v>1</v>
      </c>
      <c r="M1448" s="25">
        <f>VLOOKUP($A$2:$A$2221,'[2]Customer Answer 5 &amp; 6'!$A$2:$O$2221,5,FALSE)</f>
        <v>60</v>
      </c>
      <c r="N1448">
        <f>VLOOKUP($A$2:$A$2221,'[2]Customer Answer 5 &amp; 6'!$A$2:$O$2221,6,FALSE)</f>
        <v>0</v>
      </c>
      <c r="O1448">
        <f>VLOOKUP($A$2:$A$2221,'[2]Customer Answer 5 &amp; 6'!$A$2:$O$2221,7,FALSE)</f>
        <v>0</v>
      </c>
      <c r="P1448">
        <f>VLOOKUP($A$2:$A$2221,'[2]Customer Answer 5 &amp; 6'!$A$2:$O$2221,8,FALSE)</f>
        <v>0</v>
      </c>
      <c r="Q1448">
        <f>VLOOKUP($A$2:$A$2221,'[2]Customer Answer 5 &amp; 6'!$A$2:$O$2221,9,FALSE)</f>
        <v>1</v>
      </c>
      <c r="R1448">
        <f>VLOOKUP($A$2:$A$2221,'[2]Customer Answer 5 &amp; 6'!$A$2:$O$2221,10,FALSE)</f>
        <v>0</v>
      </c>
      <c r="S1448" s="26">
        <f>VLOOKUP($A$2:$A$2221,'[2]Customer Answer 5 &amp; 6'!$A$2:$O$2221,11,FALSE)</f>
        <v>0</v>
      </c>
      <c r="T1448" s="26">
        <f>VLOOKUP($A$2:$A$2221,'[2]Customer Answer 5 &amp; 6'!$A$2:$O$2221,12,FALSE)</f>
        <v>1</v>
      </c>
      <c r="U1448" s="26">
        <f>VLOOKUP($A$2:$A$2221,'[2]Customer Answer 5 &amp; 6'!$A$2:$O$2221,13,FALSE)</f>
        <v>0</v>
      </c>
      <c r="V1448" s="26">
        <f>VLOOKUP($A$2:$A$2221,'[2]Customer Answer 5 &amp; 6'!$A$2:$O$2221,14,FALSE)</f>
        <v>0</v>
      </c>
      <c r="W1448" s="27" t="str">
        <f>VLOOKUP($A$2:$A$2221,'[2]Customer Answer 5 &amp; 6'!$A$2:$O$2221,15,FALSE)</f>
        <v>Texas</v>
      </c>
      <c r="X1448" s="21">
        <f>VLOOKUP($A$2:$A$2221,'[2]Sales Answer 1 &amp; 2'!$A$2:$N$2221,3,FALSE)</f>
        <v>42</v>
      </c>
      <c r="Y1448" s="21">
        <f>VLOOKUP($A$2:$A$2221,'[2]Sales Answer 1 &amp; 2'!$A$2:$N$2221,4,FALSE)</f>
        <v>67</v>
      </c>
      <c r="Z1448" s="21">
        <f>VLOOKUP($A$2:$A$2221,'[2]Sales Answer 1 &amp; 2'!$A$2:$N$2221,5,FALSE)</f>
        <v>18</v>
      </c>
      <c r="AA1448" s="21">
        <f>VLOOKUP($A$2:$A$2221,'[2]Sales Answer 1 &amp; 2'!$A$2:$N$2221,6,FALSE)</f>
        <v>61</v>
      </c>
      <c r="AB1448" s="21">
        <f>VLOOKUP($A$2:$A$2221,'[2]Sales Answer 1 &amp; 2'!$A$2:$N$2221,7,FALSE)</f>
        <v>24</v>
      </c>
    </row>
    <row r="1449" spans="1:28" ht="15" thickBot="1" x14ac:dyDescent="0.35">
      <c r="A1449" s="12">
        <v>3194</v>
      </c>
      <c r="B1449" s="13">
        <v>0</v>
      </c>
      <c r="C1449" s="13">
        <v>0</v>
      </c>
      <c r="D1449" s="13">
        <v>0</v>
      </c>
      <c r="E1449" s="13">
        <v>0</v>
      </c>
      <c r="F1449" s="13">
        <v>0</v>
      </c>
      <c r="G1449" s="13">
        <v>0</v>
      </c>
      <c r="H1449" s="13">
        <v>0</v>
      </c>
      <c r="I1449" s="14">
        <v>43706</v>
      </c>
      <c r="J1449" s="22">
        <f>VLOOKUP($A$2:$A$2221,'[2]Customer Answer 5 &amp; 6'!$A$2:$O$2221,2,FALSE)</f>
        <v>163777</v>
      </c>
      <c r="K1449" s="23">
        <f>VLOOKUP($A$2:$A$2221,'[2]Customer Answer 5 &amp; 6'!$A$2:$O$2221,3,FALSE)</f>
        <v>1</v>
      </c>
      <c r="L1449" s="24">
        <f>VLOOKUP($A$2:$A$2221,'[2]Customer Answer 5 &amp; 6'!$A$2:$O$2221,4,FALSE)</f>
        <v>1</v>
      </c>
      <c r="M1449" s="25">
        <f>VLOOKUP($A$2:$A$2221,'[2]Customer Answer 5 &amp; 6'!$A$2:$O$2221,5,FALSE)</f>
        <v>41</v>
      </c>
      <c r="N1449">
        <f>VLOOKUP($A$2:$A$2221,'[2]Customer Answer 5 &amp; 6'!$A$2:$O$2221,6,FALSE)</f>
        <v>0</v>
      </c>
      <c r="O1449">
        <f>VLOOKUP($A$2:$A$2221,'[2]Customer Answer 5 &amp; 6'!$A$2:$O$2221,7,FALSE)</f>
        <v>1</v>
      </c>
      <c r="P1449">
        <f>VLOOKUP($A$2:$A$2221,'[2]Customer Answer 5 &amp; 6'!$A$2:$O$2221,8,FALSE)</f>
        <v>0</v>
      </c>
      <c r="Q1449">
        <f>VLOOKUP($A$2:$A$2221,'[2]Customer Answer 5 &amp; 6'!$A$2:$O$2221,9,FALSE)</f>
        <v>0</v>
      </c>
      <c r="R1449">
        <f>VLOOKUP($A$2:$A$2221,'[2]Customer Answer 5 &amp; 6'!$A$2:$O$2221,10,FALSE)</f>
        <v>0</v>
      </c>
      <c r="S1449" s="26">
        <f>VLOOKUP($A$2:$A$2221,'[2]Customer Answer 5 &amp; 6'!$A$2:$O$2221,11,FALSE)</f>
        <v>0</v>
      </c>
      <c r="T1449" s="26">
        <f>VLOOKUP($A$2:$A$2221,'[2]Customer Answer 5 &amp; 6'!$A$2:$O$2221,12,FALSE)</f>
        <v>1</v>
      </c>
      <c r="U1449" s="26">
        <f>VLOOKUP($A$2:$A$2221,'[2]Customer Answer 5 &amp; 6'!$A$2:$O$2221,13,FALSE)</f>
        <v>0</v>
      </c>
      <c r="V1449" s="26">
        <f>VLOOKUP($A$2:$A$2221,'[2]Customer Answer 5 &amp; 6'!$A$2:$O$2221,14,FALSE)</f>
        <v>0</v>
      </c>
      <c r="W1449" s="27" t="str">
        <f>VLOOKUP($A$2:$A$2221,'[2]Customer Answer 5 &amp; 6'!$A$2:$O$2221,15,FALSE)</f>
        <v>New York</v>
      </c>
      <c r="X1449" s="21">
        <f>VLOOKUP($A$2:$A$2221,'[2]Sales Answer 1 &amp; 2'!$A$2:$N$2221,3,FALSE)</f>
        <v>1174</v>
      </c>
      <c r="Y1449" s="21">
        <f>VLOOKUP($A$2:$A$2221,'[2]Sales Answer 1 &amp; 2'!$A$2:$N$2221,4,FALSE)</f>
        <v>13</v>
      </c>
      <c r="Z1449" s="21">
        <f>VLOOKUP($A$2:$A$2221,'[2]Sales Answer 1 &amp; 2'!$A$2:$N$2221,5,FALSE)</f>
        <v>272</v>
      </c>
      <c r="AA1449" s="21">
        <f>VLOOKUP($A$2:$A$2221,'[2]Sales Answer 1 &amp; 2'!$A$2:$N$2221,6,FALSE)</f>
        <v>39</v>
      </c>
      <c r="AB1449" s="21">
        <f>VLOOKUP($A$2:$A$2221,'[2]Sales Answer 1 &amp; 2'!$A$2:$N$2221,7,FALSE)</f>
        <v>44</v>
      </c>
    </row>
    <row r="1450" spans="1:28" ht="15" thickBot="1" x14ac:dyDescent="0.35">
      <c r="A1450" s="12">
        <v>3209</v>
      </c>
      <c r="B1450" s="13">
        <v>0</v>
      </c>
      <c r="C1450" s="13">
        <v>0</v>
      </c>
      <c r="D1450" s="13">
        <v>0</v>
      </c>
      <c r="E1450" s="13">
        <v>0</v>
      </c>
      <c r="F1450" s="13">
        <v>0</v>
      </c>
      <c r="G1450" s="13">
        <v>0</v>
      </c>
      <c r="H1450" s="13">
        <v>0</v>
      </c>
      <c r="I1450" s="14">
        <v>43706</v>
      </c>
      <c r="J1450" s="22">
        <f>VLOOKUP($A$2:$A$2221,'[2]Customer Answer 5 &amp; 6'!$A$2:$O$2221,2,FALSE)</f>
        <v>157313</v>
      </c>
      <c r="K1450" s="23">
        <f>VLOOKUP($A$2:$A$2221,'[2]Customer Answer 5 &amp; 6'!$A$2:$O$2221,3,FALSE)</f>
        <v>1</v>
      </c>
      <c r="L1450" s="24">
        <f>VLOOKUP($A$2:$A$2221,'[2]Customer Answer 5 &amp; 6'!$A$2:$O$2221,4,FALSE)</f>
        <v>1.5</v>
      </c>
      <c r="M1450" s="25">
        <f>VLOOKUP($A$2:$A$2221,'[2]Customer Answer 5 &amp; 6'!$A$2:$O$2221,5,FALSE)</f>
        <v>41</v>
      </c>
      <c r="N1450">
        <f>VLOOKUP($A$2:$A$2221,'[2]Customer Answer 5 &amp; 6'!$A$2:$O$2221,6,FALSE)</f>
        <v>0</v>
      </c>
      <c r="O1450">
        <f>VLOOKUP($A$2:$A$2221,'[2]Customer Answer 5 &amp; 6'!$A$2:$O$2221,7,FALSE)</f>
        <v>1</v>
      </c>
      <c r="P1450">
        <f>VLOOKUP($A$2:$A$2221,'[2]Customer Answer 5 &amp; 6'!$A$2:$O$2221,8,FALSE)</f>
        <v>0</v>
      </c>
      <c r="Q1450">
        <f>VLOOKUP($A$2:$A$2221,'[2]Customer Answer 5 &amp; 6'!$A$2:$O$2221,9,FALSE)</f>
        <v>0</v>
      </c>
      <c r="R1450">
        <f>VLOOKUP($A$2:$A$2221,'[2]Customer Answer 5 &amp; 6'!$A$2:$O$2221,10,FALSE)</f>
        <v>0</v>
      </c>
      <c r="S1450" s="26">
        <f>VLOOKUP($A$2:$A$2221,'[2]Customer Answer 5 &amp; 6'!$A$2:$O$2221,11,FALSE)</f>
        <v>0</v>
      </c>
      <c r="T1450" s="26">
        <f>VLOOKUP($A$2:$A$2221,'[2]Customer Answer 5 &amp; 6'!$A$2:$O$2221,12,FALSE)</f>
        <v>1</v>
      </c>
      <c r="U1450" s="26">
        <f>VLOOKUP($A$2:$A$2221,'[2]Customer Answer 5 &amp; 6'!$A$2:$O$2221,13,FALSE)</f>
        <v>0</v>
      </c>
      <c r="V1450" s="26">
        <f>VLOOKUP($A$2:$A$2221,'[2]Customer Answer 5 &amp; 6'!$A$2:$O$2221,14,FALSE)</f>
        <v>0</v>
      </c>
      <c r="W1450" s="27" t="str">
        <f>VLOOKUP($A$2:$A$2221,'[2]Customer Answer 5 &amp; 6'!$A$2:$O$2221,15,FALSE)</f>
        <v>California</v>
      </c>
      <c r="X1450" s="21">
        <f>VLOOKUP($A$2:$A$2221,'[2]Sales Answer 1 &amp; 2'!$A$2:$N$2221,3,FALSE)</f>
        <v>1254</v>
      </c>
      <c r="Y1450" s="21">
        <f>VLOOKUP($A$2:$A$2221,'[2]Sales Answer 1 &amp; 2'!$A$2:$N$2221,4,FALSE)</f>
        <v>14</v>
      </c>
      <c r="Z1450" s="21">
        <f>VLOOKUP($A$2:$A$2221,'[2]Sales Answer 1 &amp; 2'!$A$2:$N$2221,5,FALSE)</f>
        <v>291</v>
      </c>
      <c r="AA1450" s="21">
        <f>VLOOKUP($A$2:$A$2221,'[2]Sales Answer 1 &amp; 2'!$A$2:$N$2221,6,FALSE)</f>
        <v>41</v>
      </c>
      <c r="AB1450" s="21">
        <f>VLOOKUP($A$2:$A$2221,'[2]Sales Answer 1 &amp; 2'!$A$2:$N$2221,7,FALSE)</f>
        <v>47</v>
      </c>
    </row>
    <row r="1451" spans="1:28" ht="15" thickBot="1" x14ac:dyDescent="0.35">
      <c r="A1451" s="12">
        <v>1222</v>
      </c>
      <c r="B1451" s="13">
        <v>0</v>
      </c>
      <c r="C1451" s="13">
        <v>0</v>
      </c>
      <c r="D1451" s="13">
        <v>0</v>
      </c>
      <c r="E1451" s="13">
        <v>0</v>
      </c>
      <c r="F1451" s="13">
        <v>0</v>
      </c>
      <c r="G1451" s="13">
        <v>0</v>
      </c>
      <c r="H1451" s="13">
        <v>0</v>
      </c>
      <c r="I1451" s="14">
        <v>43705</v>
      </c>
      <c r="J1451" s="22">
        <f>VLOOKUP($A$2:$A$2221,'[2]Customer Answer 5 &amp; 6'!$A$2:$O$2221,2,FALSE)</f>
        <v>162745</v>
      </c>
      <c r="K1451" s="23">
        <f>VLOOKUP($A$2:$A$2221,'[2]Customer Answer 5 &amp; 6'!$A$2:$O$2221,3,FALSE)</f>
        <v>0</v>
      </c>
      <c r="L1451" s="24">
        <f>VLOOKUP($A$2:$A$2221,'[2]Customer Answer 5 &amp; 6'!$A$2:$O$2221,4,FALSE)</f>
        <v>1</v>
      </c>
      <c r="M1451" s="25">
        <f>VLOOKUP($A$2:$A$2221,'[2]Customer Answer 5 &amp; 6'!$A$2:$O$2221,5,FALSE)</f>
        <v>55</v>
      </c>
      <c r="N1451">
        <f>VLOOKUP($A$2:$A$2221,'[2]Customer Answer 5 &amp; 6'!$A$2:$O$2221,6,FALSE)</f>
        <v>0</v>
      </c>
      <c r="O1451">
        <f>VLOOKUP($A$2:$A$2221,'[2]Customer Answer 5 &amp; 6'!$A$2:$O$2221,7,FALSE)</f>
        <v>1</v>
      </c>
      <c r="P1451">
        <f>VLOOKUP($A$2:$A$2221,'[2]Customer Answer 5 &amp; 6'!$A$2:$O$2221,8,FALSE)</f>
        <v>0</v>
      </c>
      <c r="Q1451">
        <f>VLOOKUP($A$2:$A$2221,'[2]Customer Answer 5 &amp; 6'!$A$2:$O$2221,9,FALSE)</f>
        <v>0</v>
      </c>
      <c r="R1451">
        <f>VLOOKUP($A$2:$A$2221,'[2]Customer Answer 5 &amp; 6'!$A$2:$O$2221,10,FALSE)</f>
        <v>0</v>
      </c>
      <c r="S1451" s="26">
        <f>VLOOKUP($A$2:$A$2221,'[2]Customer Answer 5 &amp; 6'!$A$2:$O$2221,11,FALSE)</f>
        <v>0</v>
      </c>
      <c r="T1451" s="26">
        <f>VLOOKUP($A$2:$A$2221,'[2]Customer Answer 5 &amp; 6'!$A$2:$O$2221,12,FALSE)</f>
        <v>0</v>
      </c>
      <c r="U1451" s="26">
        <f>VLOOKUP($A$2:$A$2221,'[2]Customer Answer 5 &amp; 6'!$A$2:$O$2221,13,FALSE)</f>
        <v>0</v>
      </c>
      <c r="V1451" s="26">
        <f>VLOOKUP($A$2:$A$2221,'[2]Customer Answer 5 &amp; 6'!$A$2:$O$2221,14,FALSE)</f>
        <v>1</v>
      </c>
      <c r="W1451" s="27" t="str">
        <f>VLOOKUP($A$2:$A$2221,'[2]Customer Answer 5 &amp; 6'!$A$2:$O$2221,15,FALSE)</f>
        <v>Other</v>
      </c>
      <c r="X1451" s="21">
        <f>VLOOKUP($A$2:$A$2221,'[2]Sales Answer 1 &amp; 2'!$A$2:$N$2221,3,FALSE)</f>
        <v>1458</v>
      </c>
      <c r="Y1451" s="21">
        <f>VLOOKUP($A$2:$A$2221,'[2]Sales Answer 1 &amp; 2'!$A$2:$N$2221,4,FALSE)</f>
        <v>54</v>
      </c>
      <c r="Z1451" s="21">
        <f>VLOOKUP($A$2:$A$2221,'[2]Sales Answer 1 &amp; 2'!$A$2:$N$2221,5,FALSE)</f>
        <v>1204</v>
      </c>
      <c r="AA1451" s="21">
        <f>VLOOKUP($A$2:$A$2221,'[2]Sales Answer 1 &amp; 2'!$A$2:$N$2221,6,FALSE)</f>
        <v>73</v>
      </c>
      <c r="AB1451" s="21">
        <f>VLOOKUP($A$2:$A$2221,'[2]Sales Answer 1 &amp; 2'!$A$2:$N$2221,7,FALSE)</f>
        <v>26</v>
      </c>
    </row>
    <row r="1452" spans="1:28" ht="15" thickBot="1" x14ac:dyDescent="0.35">
      <c r="A1452" s="12">
        <v>1384</v>
      </c>
      <c r="B1452" s="13">
        <v>0</v>
      </c>
      <c r="C1452" s="13">
        <v>0</v>
      </c>
      <c r="D1452" s="13">
        <v>0</v>
      </c>
      <c r="E1452" s="13">
        <v>0</v>
      </c>
      <c r="F1452" s="13">
        <v>0</v>
      </c>
      <c r="G1452" s="13">
        <v>0</v>
      </c>
      <c r="H1452" s="13">
        <v>0</v>
      </c>
      <c r="I1452" s="14">
        <v>43705</v>
      </c>
      <c r="J1452" s="22">
        <f>VLOOKUP($A$2:$A$2221,'[2]Customer Answer 5 &amp; 6'!$A$2:$O$2221,2,FALSE)</f>
        <v>131395</v>
      </c>
      <c r="K1452" s="23">
        <f>VLOOKUP($A$2:$A$2221,'[2]Customer Answer 5 &amp; 6'!$A$2:$O$2221,3,FALSE)</f>
        <v>1</v>
      </c>
      <c r="L1452" s="24">
        <f>VLOOKUP($A$2:$A$2221,'[2]Customer Answer 5 &amp; 6'!$A$2:$O$2221,4,FALSE)</f>
        <v>1</v>
      </c>
      <c r="M1452" s="25">
        <f>VLOOKUP($A$2:$A$2221,'[2]Customer Answer 5 &amp; 6'!$A$2:$O$2221,5,FALSE)</f>
        <v>64</v>
      </c>
      <c r="N1452">
        <f>VLOOKUP($A$2:$A$2221,'[2]Customer Answer 5 &amp; 6'!$A$2:$O$2221,6,FALSE)</f>
        <v>1</v>
      </c>
      <c r="O1452">
        <f>VLOOKUP($A$2:$A$2221,'[2]Customer Answer 5 &amp; 6'!$A$2:$O$2221,7,FALSE)</f>
        <v>0</v>
      </c>
      <c r="P1452">
        <f>VLOOKUP($A$2:$A$2221,'[2]Customer Answer 5 &amp; 6'!$A$2:$O$2221,8,FALSE)</f>
        <v>0</v>
      </c>
      <c r="Q1452">
        <f>VLOOKUP($A$2:$A$2221,'[2]Customer Answer 5 &amp; 6'!$A$2:$O$2221,9,FALSE)</f>
        <v>0</v>
      </c>
      <c r="R1452">
        <f>VLOOKUP($A$2:$A$2221,'[2]Customer Answer 5 &amp; 6'!$A$2:$O$2221,10,FALSE)</f>
        <v>0</v>
      </c>
      <c r="S1452" s="26">
        <f>VLOOKUP($A$2:$A$2221,'[2]Customer Answer 5 &amp; 6'!$A$2:$O$2221,11,FALSE)</f>
        <v>0</v>
      </c>
      <c r="T1452" s="26">
        <f>VLOOKUP($A$2:$A$2221,'[2]Customer Answer 5 &amp; 6'!$A$2:$O$2221,12,FALSE)</f>
        <v>0</v>
      </c>
      <c r="U1452" s="26">
        <f>VLOOKUP($A$2:$A$2221,'[2]Customer Answer 5 &amp; 6'!$A$2:$O$2221,13,FALSE)</f>
        <v>0</v>
      </c>
      <c r="V1452" s="26">
        <f>VLOOKUP($A$2:$A$2221,'[2]Customer Answer 5 &amp; 6'!$A$2:$O$2221,14,FALSE)</f>
        <v>0</v>
      </c>
      <c r="W1452" s="27" t="str">
        <f>VLOOKUP($A$2:$A$2221,'[2]Customer Answer 5 &amp; 6'!$A$2:$O$2221,15,FALSE)</f>
        <v>Other</v>
      </c>
      <c r="X1452" s="21">
        <f>VLOOKUP($A$2:$A$2221,'[2]Sales Answer 1 &amp; 2'!$A$2:$N$2221,3,FALSE)</f>
        <v>96</v>
      </c>
      <c r="Y1452" s="21">
        <f>VLOOKUP($A$2:$A$2221,'[2]Sales Answer 1 &amp; 2'!$A$2:$N$2221,4,FALSE)</f>
        <v>4</v>
      </c>
      <c r="Z1452" s="21">
        <f>VLOOKUP($A$2:$A$2221,'[2]Sales Answer 1 &amp; 2'!$A$2:$N$2221,5,FALSE)</f>
        <v>105</v>
      </c>
      <c r="AA1452" s="21">
        <f>VLOOKUP($A$2:$A$2221,'[2]Sales Answer 1 &amp; 2'!$A$2:$N$2221,6,FALSE)</f>
        <v>0</v>
      </c>
      <c r="AB1452" s="21">
        <f>VLOOKUP($A$2:$A$2221,'[2]Sales Answer 1 &amp; 2'!$A$2:$N$2221,7,FALSE)</f>
        <v>33</v>
      </c>
    </row>
    <row r="1453" spans="1:28" ht="15" thickBot="1" x14ac:dyDescent="0.35">
      <c r="A1453" s="12">
        <v>1721</v>
      </c>
      <c r="B1453" s="13">
        <v>0</v>
      </c>
      <c r="C1453" s="13">
        <v>0</v>
      </c>
      <c r="D1453" s="13">
        <v>0</v>
      </c>
      <c r="E1453" s="13">
        <v>0</v>
      </c>
      <c r="F1453" s="13">
        <v>0</v>
      </c>
      <c r="G1453" s="13">
        <v>0</v>
      </c>
      <c r="H1453" s="13">
        <v>0</v>
      </c>
      <c r="I1453" s="14">
        <v>43705</v>
      </c>
      <c r="J1453" s="22">
        <f>VLOOKUP($A$2:$A$2221,'[2]Customer Answer 5 &amp; 6'!$A$2:$O$2221,2,FALSE)</f>
        <v>164108</v>
      </c>
      <c r="K1453" s="23">
        <f>VLOOKUP($A$2:$A$2221,'[2]Customer Answer 5 &amp; 6'!$A$2:$O$2221,3,FALSE)</f>
        <v>0</v>
      </c>
      <c r="L1453" s="24">
        <f>VLOOKUP($A$2:$A$2221,'[2]Customer Answer 5 &amp; 6'!$A$2:$O$2221,4,FALSE)</f>
        <v>1</v>
      </c>
      <c r="M1453" s="25">
        <f>VLOOKUP($A$2:$A$2221,'[2]Customer Answer 5 &amp; 6'!$A$2:$O$2221,5,FALSE)</f>
        <v>67</v>
      </c>
      <c r="N1453">
        <f>VLOOKUP($A$2:$A$2221,'[2]Customer Answer 5 &amp; 6'!$A$2:$O$2221,6,FALSE)</f>
        <v>0</v>
      </c>
      <c r="O1453">
        <f>VLOOKUP($A$2:$A$2221,'[2]Customer Answer 5 &amp; 6'!$A$2:$O$2221,7,FALSE)</f>
        <v>0</v>
      </c>
      <c r="P1453">
        <f>VLOOKUP($A$2:$A$2221,'[2]Customer Answer 5 &amp; 6'!$A$2:$O$2221,8,FALSE)</f>
        <v>1</v>
      </c>
      <c r="Q1453">
        <f>VLOOKUP($A$2:$A$2221,'[2]Customer Answer 5 &amp; 6'!$A$2:$O$2221,9,FALSE)</f>
        <v>0</v>
      </c>
      <c r="R1453">
        <f>VLOOKUP($A$2:$A$2221,'[2]Customer Answer 5 &amp; 6'!$A$2:$O$2221,10,FALSE)</f>
        <v>0</v>
      </c>
      <c r="S1453" s="26">
        <f>VLOOKUP($A$2:$A$2221,'[2]Customer Answer 5 &amp; 6'!$A$2:$O$2221,11,FALSE)</f>
        <v>0</v>
      </c>
      <c r="T1453" s="26">
        <f>VLOOKUP($A$2:$A$2221,'[2]Customer Answer 5 &amp; 6'!$A$2:$O$2221,12,FALSE)</f>
        <v>0</v>
      </c>
      <c r="U1453" s="26">
        <f>VLOOKUP($A$2:$A$2221,'[2]Customer Answer 5 &amp; 6'!$A$2:$O$2221,13,FALSE)</f>
        <v>0</v>
      </c>
      <c r="V1453" s="26">
        <f>VLOOKUP($A$2:$A$2221,'[2]Customer Answer 5 &amp; 6'!$A$2:$O$2221,14,FALSE)</f>
        <v>1</v>
      </c>
      <c r="W1453" s="27" t="str">
        <f>VLOOKUP($A$2:$A$2221,'[2]Customer Answer 5 &amp; 6'!$A$2:$O$2221,15,FALSE)</f>
        <v>California</v>
      </c>
      <c r="X1453" s="21">
        <f>VLOOKUP($A$2:$A$2221,'[2]Sales Answer 1 &amp; 2'!$A$2:$N$2221,3,FALSE)</f>
        <v>2427</v>
      </c>
      <c r="Y1453" s="21">
        <f>VLOOKUP($A$2:$A$2221,'[2]Sales Answer 1 &amp; 2'!$A$2:$N$2221,4,FALSE)</f>
        <v>26</v>
      </c>
      <c r="Z1453" s="21">
        <f>VLOOKUP($A$2:$A$2221,'[2]Sales Answer 1 &amp; 2'!$A$2:$N$2221,5,FALSE)</f>
        <v>220</v>
      </c>
      <c r="AA1453" s="21">
        <f>VLOOKUP($A$2:$A$2221,'[2]Sales Answer 1 &amp; 2'!$A$2:$N$2221,6,FALSE)</f>
        <v>33</v>
      </c>
      <c r="AB1453" s="21">
        <f>VLOOKUP($A$2:$A$2221,'[2]Sales Answer 1 &amp; 2'!$A$2:$N$2221,7,FALSE)</f>
        <v>54</v>
      </c>
    </row>
    <row r="1454" spans="1:28" ht="15" thickBot="1" x14ac:dyDescent="0.35">
      <c r="A1454" s="12">
        <v>1789</v>
      </c>
      <c r="B1454" s="13">
        <v>0</v>
      </c>
      <c r="C1454" s="13">
        <v>1</v>
      </c>
      <c r="D1454" s="13">
        <v>0</v>
      </c>
      <c r="E1454" s="13">
        <v>0</v>
      </c>
      <c r="F1454" s="13">
        <v>0</v>
      </c>
      <c r="G1454" s="13">
        <v>0</v>
      </c>
      <c r="H1454" s="13">
        <v>0</v>
      </c>
      <c r="I1454" s="14">
        <v>43704</v>
      </c>
      <c r="J1454" s="22">
        <f>VLOOKUP($A$2:$A$2221,'[2]Customer Answer 5 &amp; 6'!$A$2:$O$2221,2,FALSE)</f>
        <v>159666</v>
      </c>
      <c r="K1454" s="23">
        <f>VLOOKUP($A$2:$A$2221,'[2]Customer Answer 5 &amp; 6'!$A$2:$O$2221,3,FALSE)</f>
        <v>1</v>
      </c>
      <c r="L1454" s="24">
        <f>VLOOKUP($A$2:$A$2221,'[2]Customer Answer 5 &amp; 6'!$A$2:$O$2221,4,FALSE)</f>
        <v>1</v>
      </c>
      <c r="M1454" s="25">
        <f>VLOOKUP($A$2:$A$2221,'[2]Customer Answer 5 &amp; 6'!$A$2:$O$2221,5,FALSE)</f>
        <v>48</v>
      </c>
      <c r="N1454">
        <f>VLOOKUP($A$2:$A$2221,'[2]Customer Answer 5 &amp; 6'!$A$2:$O$2221,6,FALSE)</f>
        <v>0</v>
      </c>
      <c r="O1454">
        <f>VLOOKUP($A$2:$A$2221,'[2]Customer Answer 5 &amp; 6'!$A$2:$O$2221,7,FALSE)</f>
        <v>1</v>
      </c>
      <c r="P1454">
        <f>VLOOKUP($A$2:$A$2221,'[2]Customer Answer 5 &amp; 6'!$A$2:$O$2221,8,FALSE)</f>
        <v>0</v>
      </c>
      <c r="Q1454">
        <f>VLOOKUP($A$2:$A$2221,'[2]Customer Answer 5 &amp; 6'!$A$2:$O$2221,9,FALSE)</f>
        <v>0</v>
      </c>
      <c r="R1454">
        <f>VLOOKUP($A$2:$A$2221,'[2]Customer Answer 5 &amp; 6'!$A$2:$O$2221,10,FALSE)</f>
        <v>0</v>
      </c>
      <c r="S1454" s="26">
        <f>VLOOKUP($A$2:$A$2221,'[2]Customer Answer 5 &amp; 6'!$A$2:$O$2221,11,FALSE)</f>
        <v>0</v>
      </c>
      <c r="T1454" s="26">
        <f>VLOOKUP($A$2:$A$2221,'[2]Customer Answer 5 &amp; 6'!$A$2:$O$2221,12,FALSE)</f>
        <v>1</v>
      </c>
      <c r="U1454" s="26">
        <f>VLOOKUP($A$2:$A$2221,'[2]Customer Answer 5 &amp; 6'!$A$2:$O$2221,13,FALSE)</f>
        <v>0</v>
      </c>
      <c r="V1454" s="26">
        <f>VLOOKUP($A$2:$A$2221,'[2]Customer Answer 5 &amp; 6'!$A$2:$O$2221,14,FALSE)</f>
        <v>0</v>
      </c>
      <c r="W1454" s="27" t="str">
        <f>VLOOKUP($A$2:$A$2221,'[2]Customer Answer 5 &amp; 6'!$A$2:$O$2221,15,FALSE)</f>
        <v>Illinois</v>
      </c>
      <c r="X1454" s="21">
        <f>VLOOKUP($A$2:$A$2221,'[2]Sales Answer 1 &amp; 2'!$A$2:$N$2221,3,FALSE)</f>
        <v>1667</v>
      </c>
      <c r="Y1454" s="21">
        <f>VLOOKUP($A$2:$A$2221,'[2]Sales Answer 1 &amp; 2'!$A$2:$N$2221,4,FALSE)</f>
        <v>142</v>
      </c>
      <c r="Z1454" s="21">
        <f>VLOOKUP($A$2:$A$2221,'[2]Sales Answer 1 &amp; 2'!$A$2:$N$2221,5,FALSE)</f>
        <v>476</v>
      </c>
      <c r="AA1454" s="21">
        <f>VLOOKUP($A$2:$A$2221,'[2]Sales Answer 1 &amp; 2'!$A$2:$N$2221,6,FALSE)</f>
        <v>62</v>
      </c>
      <c r="AB1454" s="21">
        <f>VLOOKUP($A$2:$A$2221,'[2]Sales Answer 1 &amp; 2'!$A$2:$N$2221,7,FALSE)</f>
        <v>45</v>
      </c>
    </row>
    <row r="1455" spans="1:28" ht="15" thickBot="1" x14ac:dyDescent="0.35">
      <c r="A1455" s="12">
        <v>2812</v>
      </c>
      <c r="B1455" s="13">
        <v>0</v>
      </c>
      <c r="C1455" s="13">
        <v>1</v>
      </c>
      <c r="D1455" s="13">
        <v>0</v>
      </c>
      <c r="E1455" s="13">
        <v>0</v>
      </c>
      <c r="F1455" s="13">
        <v>0</v>
      </c>
      <c r="G1455" s="13">
        <v>0</v>
      </c>
      <c r="H1455" s="13">
        <v>0</v>
      </c>
      <c r="I1455" s="14">
        <v>43704</v>
      </c>
      <c r="J1455" s="22">
        <f>VLOOKUP($A$2:$A$2221,'[2]Customer Answer 5 &amp; 6'!$A$2:$O$2221,2,FALSE)</f>
        <v>147743</v>
      </c>
      <c r="K1455" s="23">
        <f>VLOOKUP($A$2:$A$2221,'[2]Customer Answer 5 &amp; 6'!$A$2:$O$2221,3,FALSE)</f>
        <v>0</v>
      </c>
      <c r="L1455" s="24">
        <f>VLOOKUP($A$2:$A$2221,'[2]Customer Answer 5 &amp; 6'!$A$2:$O$2221,4,FALSE)</f>
        <v>1</v>
      </c>
      <c r="M1455" s="25">
        <f>VLOOKUP($A$2:$A$2221,'[2]Customer Answer 5 &amp; 6'!$A$2:$O$2221,5,FALSE)</f>
        <v>63</v>
      </c>
      <c r="N1455">
        <f>VLOOKUP($A$2:$A$2221,'[2]Customer Answer 5 &amp; 6'!$A$2:$O$2221,6,FALSE)</f>
        <v>0</v>
      </c>
      <c r="O1455">
        <f>VLOOKUP($A$2:$A$2221,'[2]Customer Answer 5 &amp; 6'!$A$2:$O$2221,7,FALSE)</f>
        <v>1</v>
      </c>
      <c r="P1455">
        <f>VLOOKUP($A$2:$A$2221,'[2]Customer Answer 5 &amp; 6'!$A$2:$O$2221,8,FALSE)</f>
        <v>0</v>
      </c>
      <c r="Q1455">
        <f>VLOOKUP($A$2:$A$2221,'[2]Customer Answer 5 &amp; 6'!$A$2:$O$2221,9,FALSE)</f>
        <v>0</v>
      </c>
      <c r="R1455">
        <f>VLOOKUP($A$2:$A$2221,'[2]Customer Answer 5 &amp; 6'!$A$2:$O$2221,10,FALSE)</f>
        <v>0</v>
      </c>
      <c r="S1455" s="26">
        <f>VLOOKUP($A$2:$A$2221,'[2]Customer Answer 5 &amp; 6'!$A$2:$O$2221,11,FALSE)</f>
        <v>0</v>
      </c>
      <c r="T1455" s="26">
        <f>VLOOKUP($A$2:$A$2221,'[2]Customer Answer 5 &amp; 6'!$A$2:$O$2221,12,FALSE)</f>
        <v>1</v>
      </c>
      <c r="U1455" s="26">
        <f>VLOOKUP($A$2:$A$2221,'[2]Customer Answer 5 &amp; 6'!$A$2:$O$2221,13,FALSE)</f>
        <v>0</v>
      </c>
      <c r="V1455" s="26">
        <f>VLOOKUP($A$2:$A$2221,'[2]Customer Answer 5 &amp; 6'!$A$2:$O$2221,14,FALSE)</f>
        <v>0</v>
      </c>
      <c r="W1455" s="27" t="str">
        <f>VLOOKUP($A$2:$A$2221,'[2]Customer Answer 5 &amp; 6'!$A$2:$O$2221,15,FALSE)</f>
        <v>Other</v>
      </c>
      <c r="X1455" s="21">
        <f>VLOOKUP($A$2:$A$2221,'[2]Sales Answer 1 &amp; 2'!$A$2:$N$2221,3,FALSE)</f>
        <v>613</v>
      </c>
      <c r="Y1455" s="21">
        <f>VLOOKUP($A$2:$A$2221,'[2]Sales Answer 1 &amp; 2'!$A$2:$N$2221,4,FALSE)</f>
        <v>6</v>
      </c>
      <c r="Z1455" s="21">
        <f>VLOOKUP($A$2:$A$2221,'[2]Sales Answer 1 &amp; 2'!$A$2:$N$2221,5,FALSE)</f>
        <v>133</v>
      </c>
      <c r="AA1455" s="21">
        <f>VLOOKUP($A$2:$A$2221,'[2]Sales Answer 1 &amp; 2'!$A$2:$N$2221,6,FALSE)</f>
        <v>0</v>
      </c>
      <c r="AB1455" s="21">
        <f>VLOOKUP($A$2:$A$2221,'[2]Sales Answer 1 &amp; 2'!$A$2:$N$2221,7,FALSE)</f>
        <v>37</v>
      </c>
    </row>
    <row r="1456" spans="1:28" ht="15" thickBot="1" x14ac:dyDescent="0.35">
      <c r="A1456" s="12">
        <v>3163</v>
      </c>
      <c r="B1456" s="13">
        <v>0</v>
      </c>
      <c r="C1456" s="13">
        <v>0</v>
      </c>
      <c r="D1456" s="13">
        <v>0</v>
      </c>
      <c r="E1456" s="13">
        <v>0</v>
      </c>
      <c r="F1456" s="13">
        <v>0</v>
      </c>
      <c r="G1456" s="13">
        <v>0</v>
      </c>
      <c r="H1456" s="13">
        <v>0</v>
      </c>
      <c r="I1456" s="14">
        <v>43704</v>
      </c>
      <c r="J1456" s="22">
        <f>VLOOKUP($A$2:$A$2221,'[2]Customer Answer 5 &amp; 6'!$A$2:$O$2221,2,FALSE)</f>
        <v>108820</v>
      </c>
      <c r="K1456" s="23">
        <f>VLOOKUP($A$2:$A$2221,'[2]Customer Answer 5 &amp; 6'!$A$2:$O$2221,3,FALSE)</f>
        <v>1</v>
      </c>
      <c r="L1456" s="24">
        <f>VLOOKUP($A$2:$A$2221,'[2]Customer Answer 5 &amp; 6'!$A$2:$O$2221,4,FALSE)</f>
        <v>1</v>
      </c>
      <c r="M1456" s="25">
        <f>VLOOKUP($A$2:$A$2221,'[2]Customer Answer 5 &amp; 6'!$A$2:$O$2221,5,FALSE)</f>
        <v>68</v>
      </c>
      <c r="N1456">
        <f>VLOOKUP($A$2:$A$2221,'[2]Customer Answer 5 &amp; 6'!$A$2:$O$2221,6,FALSE)</f>
        <v>0</v>
      </c>
      <c r="O1456">
        <f>VLOOKUP($A$2:$A$2221,'[2]Customer Answer 5 &amp; 6'!$A$2:$O$2221,7,FALSE)</f>
        <v>0</v>
      </c>
      <c r="P1456">
        <f>VLOOKUP($A$2:$A$2221,'[2]Customer Answer 5 &amp; 6'!$A$2:$O$2221,8,FALSE)</f>
        <v>1</v>
      </c>
      <c r="Q1456">
        <f>VLOOKUP($A$2:$A$2221,'[2]Customer Answer 5 &amp; 6'!$A$2:$O$2221,9,FALSE)</f>
        <v>0</v>
      </c>
      <c r="R1456">
        <f>VLOOKUP($A$2:$A$2221,'[2]Customer Answer 5 &amp; 6'!$A$2:$O$2221,10,FALSE)</f>
        <v>0</v>
      </c>
      <c r="S1456" s="26">
        <f>VLOOKUP($A$2:$A$2221,'[2]Customer Answer 5 &amp; 6'!$A$2:$O$2221,11,FALSE)</f>
        <v>0</v>
      </c>
      <c r="T1456" s="26">
        <f>VLOOKUP($A$2:$A$2221,'[2]Customer Answer 5 &amp; 6'!$A$2:$O$2221,12,FALSE)</f>
        <v>0</v>
      </c>
      <c r="U1456" s="26">
        <f>VLOOKUP($A$2:$A$2221,'[2]Customer Answer 5 &amp; 6'!$A$2:$O$2221,13,FALSE)</f>
        <v>1</v>
      </c>
      <c r="V1456" s="26">
        <f>VLOOKUP($A$2:$A$2221,'[2]Customer Answer 5 &amp; 6'!$A$2:$O$2221,14,FALSE)</f>
        <v>0</v>
      </c>
      <c r="W1456" s="27" t="str">
        <f>VLOOKUP($A$2:$A$2221,'[2]Customer Answer 5 &amp; 6'!$A$2:$O$2221,15,FALSE)</f>
        <v>Illinois</v>
      </c>
      <c r="X1456" s="21">
        <f>VLOOKUP($A$2:$A$2221,'[2]Sales Answer 1 &amp; 2'!$A$2:$N$2221,3,FALSE)</f>
        <v>148</v>
      </c>
      <c r="Y1456" s="21">
        <f>VLOOKUP($A$2:$A$2221,'[2]Sales Answer 1 &amp; 2'!$A$2:$N$2221,4,FALSE)</f>
        <v>0</v>
      </c>
      <c r="Z1456" s="21">
        <f>VLOOKUP($A$2:$A$2221,'[2]Sales Answer 1 &amp; 2'!$A$2:$N$2221,5,FALSE)</f>
        <v>160</v>
      </c>
      <c r="AA1456" s="21">
        <f>VLOOKUP($A$2:$A$2221,'[2]Sales Answer 1 &amp; 2'!$A$2:$N$2221,6,FALSE)</f>
        <v>49</v>
      </c>
      <c r="AB1456" s="21">
        <f>VLOOKUP($A$2:$A$2221,'[2]Sales Answer 1 &amp; 2'!$A$2:$N$2221,7,FALSE)</f>
        <v>25</v>
      </c>
    </row>
    <row r="1457" spans="1:28" ht="15" thickBot="1" x14ac:dyDescent="0.35">
      <c r="A1457" s="12">
        <v>2214</v>
      </c>
      <c r="B1457" s="13">
        <v>0</v>
      </c>
      <c r="C1457" s="13">
        <v>0</v>
      </c>
      <c r="D1457" s="13">
        <v>0</v>
      </c>
      <c r="E1457" s="13">
        <v>0</v>
      </c>
      <c r="F1457" s="13">
        <v>0</v>
      </c>
      <c r="G1457" s="13">
        <v>0</v>
      </c>
      <c r="H1457" s="13">
        <v>0</v>
      </c>
      <c r="I1457" s="14">
        <v>43703</v>
      </c>
      <c r="J1457" s="22">
        <f>VLOOKUP($A$2:$A$2221,'[2]Customer Answer 5 &amp; 6'!$A$2:$O$2221,2,FALSE)</f>
        <v>128427</v>
      </c>
      <c r="K1457" s="23">
        <f>VLOOKUP($A$2:$A$2221,'[2]Customer Answer 5 &amp; 6'!$A$2:$O$2221,3,FALSE)</f>
        <v>1</v>
      </c>
      <c r="L1457" s="24">
        <f>VLOOKUP($A$2:$A$2221,'[2]Customer Answer 5 &amp; 6'!$A$2:$O$2221,4,FALSE)</f>
        <v>0</v>
      </c>
      <c r="M1457" s="25">
        <f>VLOOKUP($A$2:$A$2221,'[2]Customer Answer 5 &amp; 6'!$A$2:$O$2221,5,FALSE)</f>
        <v>37</v>
      </c>
      <c r="N1457">
        <f>VLOOKUP($A$2:$A$2221,'[2]Customer Answer 5 &amp; 6'!$A$2:$O$2221,6,FALSE)</f>
        <v>0</v>
      </c>
      <c r="O1457">
        <f>VLOOKUP($A$2:$A$2221,'[2]Customer Answer 5 &amp; 6'!$A$2:$O$2221,7,FALSE)</f>
        <v>0</v>
      </c>
      <c r="P1457">
        <f>VLOOKUP($A$2:$A$2221,'[2]Customer Answer 5 &amp; 6'!$A$2:$O$2221,8,FALSE)</f>
        <v>0</v>
      </c>
      <c r="Q1457">
        <f>VLOOKUP($A$2:$A$2221,'[2]Customer Answer 5 &amp; 6'!$A$2:$O$2221,9,FALSE)</f>
        <v>1</v>
      </c>
      <c r="R1457">
        <f>VLOOKUP($A$2:$A$2221,'[2]Customer Answer 5 &amp; 6'!$A$2:$O$2221,10,FALSE)</f>
        <v>0</v>
      </c>
      <c r="S1457" s="26">
        <f>VLOOKUP($A$2:$A$2221,'[2]Customer Answer 5 &amp; 6'!$A$2:$O$2221,11,FALSE)</f>
        <v>0</v>
      </c>
      <c r="T1457" s="26">
        <f>VLOOKUP($A$2:$A$2221,'[2]Customer Answer 5 &amp; 6'!$A$2:$O$2221,12,FALSE)</f>
        <v>1</v>
      </c>
      <c r="U1457" s="26">
        <f>VLOOKUP($A$2:$A$2221,'[2]Customer Answer 5 &amp; 6'!$A$2:$O$2221,13,FALSE)</f>
        <v>0</v>
      </c>
      <c r="V1457" s="26">
        <f>VLOOKUP($A$2:$A$2221,'[2]Customer Answer 5 &amp; 6'!$A$2:$O$2221,14,FALSE)</f>
        <v>0</v>
      </c>
      <c r="W1457" s="27" t="str">
        <f>VLOOKUP($A$2:$A$2221,'[2]Customer Answer 5 &amp; 6'!$A$2:$O$2221,15,FALSE)</f>
        <v>Florida</v>
      </c>
      <c r="X1457" s="21">
        <f>VLOOKUP($A$2:$A$2221,'[2]Sales Answer 1 &amp; 2'!$A$2:$N$2221,3,FALSE)</f>
        <v>81</v>
      </c>
      <c r="Y1457" s="21">
        <f>VLOOKUP($A$2:$A$2221,'[2]Sales Answer 1 &amp; 2'!$A$2:$N$2221,4,FALSE)</f>
        <v>14</v>
      </c>
      <c r="Z1457" s="21">
        <f>VLOOKUP($A$2:$A$2221,'[2]Sales Answer 1 &amp; 2'!$A$2:$N$2221,5,FALSE)</f>
        <v>86</v>
      </c>
      <c r="AA1457" s="21">
        <f>VLOOKUP($A$2:$A$2221,'[2]Sales Answer 1 &amp; 2'!$A$2:$N$2221,6,FALSE)</f>
        <v>14</v>
      </c>
      <c r="AB1457" s="21">
        <f>VLOOKUP($A$2:$A$2221,'[2]Sales Answer 1 &amp; 2'!$A$2:$N$2221,7,FALSE)</f>
        <v>14</v>
      </c>
    </row>
    <row r="1458" spans="1:28" ht="15" thickBot="1" x14ac:dyDescent="0.35">
      <c r="A1458" s="12">
        <v>3184</v>
      </c>
      <c r="B1458" s="13">
        <v>0</v>
      </c>
      <c r="C1458" s="13">
        <v>0</v>
      </c>
      <c r="D1458" s="13">
        <v>0</v>
      </c>
      <c r="E1458" s="13">
        <v>0</v>
      </c>
      <c r="F1458" s="13">
        <v>0</v>
      </c>
      <c r="G1458" s="13">
        <v>0</v>
      </c>
      <c r="H1458" s="13">
        <v>0</v>
      </c>
      <c r="I1458" s="14">
        <v>43703</v>
      </c>
      <c r="J1458" s="22">
        <f>VLOOKUP($A$2:$A$2221,'[2]Customer Answer 5 &amp; 6'!$A$2:$O$2221,2,FALSE)</f>
        <v>128427</v>
      </c>
      <c r="K1458" s="23">
        <f>VLOOKUP($A$2:$A$2221,'[2]Customer Answer 5 &amp; 6'!$A$2:$O$2221,3,FALSE)</f>
        <v>1</v>
      </c>
      <c r="L1458" s="24">
        <f>VLOOKUP($A$2:$A$2221,'[2]Customer Answer 5 &amp; 6'!$A$2:$O$2221,4,FALSE)</f>
        <v>0</v>
      </c>
      <c r="M1458" s="25">
        <f>VLOOKUP($A$2:$A$2221,'[2]Customer Answer 5 &amp; 6'!$A$2:$O$2221,5,FALSE)</f>
        <v>37</v>
      </c>
      <c r="N1458">
        <f>VLOOKUP($A$2:$A$2221,'[2]Customer Answer 5 &amp; 6'!$A$2:$O$2221,6,FALSE)</f>
        <v>0</v>
      </c>
      <c r="O1458">
        <f>VLOOKUP($A$2:$A$2221,'[2]Customer Answer 5 &amp; 6'!$A$2:$O$2221,7,FALSE)</f>
        <v>0</v>
      </c>
      <c r="P1458">
        <f>VLOOKUP($A$2:$A$2221,'[2]Customer Answer 5 &amp; 6'!$A$2:$O$2221,8,FALSE)</f>
        <v>0</v>
      </c>
      <c r="Q1458">
        <f>VLOOKUP($A$2:$A$2221,'[2]Customer Answer 5 &amp; 6'!$A$2:$O$2221,9,FALSE)</f>
        <v>1</v>
      </c>
      <c r="R1458">
        <f>VLOOKUP($A$2:$A$2221,'[2]Customer Answer 5 &amp; 6'!$A$2:$O$2221,10,FALSE)</f>
        <v>0</v>
      </c>
      <c r="S1458" s="26">
        <f>VLOOKUP($A$2:$A$2221,'[2]Customer Answer 5 &amp; 6'!$A$2:$O$2221,11,FALSE)</f>
        <v>0</v>
      </c>
      <c r="T1458" s="26">
        <f>VLOOKUP($A$2:$A$2221,'[2]Customer Answer 5 &amp; 6'!$A$2:$O$2221,12,FALSE)</f>
        <v>1</v>
      </c>
      <c r="U1458" s="26">
        <f>VLOOKUP($A$2:$A$2221,'[2]Customer Answer 5 &amp; 6'!$A$2:$O$2221,13,FALSE)</f>
        <v>0</v>
      </c>
      <c r="V1458" s="26">
        <f>VLOOKUP($A$2:$A$2221,'[2]Customer Answer 5 &amp; 6'!$A$2:$O$2221,14,FALSE)</f>
        <v>0</v>
      </c>
      <c r="W1458" s="27" t="str">
        <f>VLOOKUP($A$2:$A$2221,'[2]Customer Answer 5 &amp; 6'!$A$2:$O$2221,15,FALSE)</f>
        <v>Other</v>
      </c>
      <c r="X1458" s="21">
        <f>VLOOKUP($A$2:$A$2221,'[2]Sales Answer 1 &amp; 2'!$A$2:$N$2221,3,FALSE)</f>
        <v>81</v>
      </c>
      <c r="Y1458" s="21">
        <f>VLOOKUP($A$2:$A$2221,'[2]Sales Answer 1 &amp; 2'!$A$2:$N$2221,4,FALSE)</f>
        <v>14</v>
      </c>
      <c r="Z1458" s="21">
        <f>VLOOKUP($A$2:$A$2221,'[2]Sales Answer 1 &amp; 2'!$A$2:$N$2221,5,FALSE)</f>
        <v>86</v>
      </c>
      <c r="AA1458" s="21">
        <f>VLOOKUP($A$2:$A$2221,'[2]Sales Answer 1 &amp; 2'!$A$2:$N$2221,6,FALSE)</f>
        <v>14</v>
      </c>
      <c r="AB1458" s="21">
        <f>VLOOKUP($A$2:$A$2221,'[2]Sales Answer 1 &amp; 2'!$A$2:$N$2221,7,FALSE)</f>
        <v>14</v>
      </c>
    </row>
    <row r="1459" spans="1:28" ht="15" thickBot="1" x14ac:dyDescent="0.35">
      <c r="A1459" s="12">
        <v>1218</v>
      </c>
      <c r="B1459" s="13">
        <v>0</v>
      </c>
      <c r="C1459" s="13">
        <v>0</v>
      </c>
      <c r="D1459" s="13">
        <v>0</v>
      </c>
      <c r="E1459" s="13">
        <v>0</v>
      </c>
      <c r="F1459" s="13">
        <v>0</v>
      </c>
      <c r="G1459" s="13">
        <v>0</v>
      </c>
      <c r="H1459" s="13">
        <v>1</v>
      </c>
      <c r="I1459" s="14">
        <v>43702</v>
      </c>
      <c r="J1459" s="22">
        <f>VLOOKUP($A$2:$A$2221,'[2]Customer Answer 5 &amp; 6'!$A$2:$O$2221,2,FALSE)</f>
        <v>137070</v>
      </c>
      <c r="K1459" s="23">
        <f>VLOOKUP($A$2:$A$2221,'[2]Customer Answer 5 &amp; 6'!$A$2:$O$2221,3,FALSE)</f>
        <v>1</v>
      </c>
      <c r="L1459" s="24">
        <f>VLOOKUP($A$2:$A$2221,'[2]Customer Answer 5 &amp; 6'!$A$2:$O$2221,4,FALSE)</f>
        <v>1</v>
      </c>
      <c r="M1459" s="25">
        <f>VLOOKUP($A$2:$A$2221,'[2]Customer Answer 5 &amp; 6'!$A$2:$O$2221,5,FALSE)</f>
        <v>54</v>
      </c>
      <c r="N1459">
        <f>VLOOKUP($A$2:$A$2221,'[2]Customer Answer 5 &amp; 6'!$A$2:$O$2221,6,FALSE)</f>
        <v>0</v>
      </c>
      <c r="O1459">
        <f>VLOOKUP($A$2:$A$2221,'[2]Customer Answer 5 &amp; 6'!$A$2:$O$2221,7,FALSE)</f>
        <v>0</v>
      </c>
      <c r="P1459">
        <f>VLOOKUP($A$2:$A$2221,'[2]Customer Answer 5 &amp; 6'!$A$2:$O$2221,8,FALSE)</f>
        <v>1</v>
      </c>
      <c r="Q1459">
        <f>VLOOKUP($A$2:$A$2221,'[2]Customer Answer 5 &amp; 6'!$A$2:$O$2221,9,FALSE)</f>
        <v>0</v>
      </c>
      <c r="R1459">
        <f>VLOOKUP($A$2:$A$2221,'[2]Customer Answer 5 &amp; 6'!$A$2:$O$2221,10,FALSE)</f>
        <v>0</v>
      </c>
      <c r="S1459" s="26">
        <f>VLOOKUP($A$2:$A$2221,'[2]Customer Answer 5 &amp; 6'!$A$2:$O$2221,11,FALSE)</f>
        <v>0</v>
      </c>
      <c r="T1459" s="26">
        <f>VLOOKUP($A$2:$A$2221,'[2]Customer Answer 5 &amp; 6'!$A$2:$O$2221,12,FALSE)</f>
        <v>1</v>
      </c>
      <c r="U1459" s="26">
        <f>VLOOKUP($A$2:$A$2221,'[2]Customer Answer 5 &amp; 6'!$A$2:$O$2221,13,FALSE)</f>
        <v>0</v>
      </c>
      <c r="V1459" s="26">
        <f>VLOOKUP($A$2:$A$2221,'[2]Customer Answer 5 &amp; 6'!$A$2:$O$2221,14,FALSE)</f>
        <v>0</v>
      </c>
      <c r="W1459" s="27" t="str">
        <f>VLOOKUP($A$2:$A$2221,'[2]Customer Answer 5 &amp; 6'!$A$2:$O$2221,15,FALSE)</f>
        <v>Florida</v>
      </c>
      <c r="X1459" s="21">
        <f>VLOOKUP($A$2:$A$2221,'[2]Sales Answer 1 &amp; 2'!$A$2:$N$2221,3,FALSE)</f>
        <v>854</v>
      </c>
      <c r="Y1459" s="21">
        <f>VLOOKUP($A$2:$A$2221,'[2]Sales Answer 1 &amp; 2'!$A$2:$N$2221,4,FALSE)</f>
        <v>26</v>
      </c>
      <c r="Z1459" s="21">
        <f>VLOOKUP($A$2:$A$2221,'[2]Sales Answer 1 &amp; 2'!$A$2:$N$2221,5,FALSE)</f>
        <v>507</v>
      </c>
      <c r="AA1459" s="21">
        <f>VLOOKUP($A$2:$A$2221,'[2]Sales Answer 1 &amp; 2'!$A$2:$N$2221,6,FALSE)</f>
        <v>15</v>
      </c>
      <c r="AB1459" s="21">
        <f>VLOOKUP($A$2:$A$2221,'[2]Sales Answer 1 &amp; 2'!$A$2:$N$2221,7,FALSE)</f>
        <v>55</v>
      </c>
    </row>
    <row r="1460" spans="1:28" ht="15" thickBot="1" x14ac:dyDescent="0.35">
      <c r="A1460" s="12">
        <v>2324</v>
      </c>
      <c r="B1460" s="13">
        <v>0</v>
      </c>
      <c r="C1460" s="13">
        <v>0</v>
      </c>
      <c r="D1460" s="13">
        <v>0</v>
      </c>
      <c r="E1460" s="13">
        <v>0</v>
      </c>
      <c r="F1460" s="13">
        <v>0</v>
      </c>
      <c r="G1460" s="13">
        <v>0</v>
      </c>
      <c r="H1460" s="13">
        <v>0</v>
      </c>
      <c r="I1460" s="14">
        <v>43702</v>
      </c>
      <c r="J1460" s="22">
        <f>VLOOKUP($A$2:$A$2221,'[2]Customer Answer 5 &amp; 6'!$A$2:$O$2221,2,FALSE)</f>
        <v>124367</v>
      </c>
      <c r="K1460" s="23">
        <f>VLOOKUP($A$2:$A$2221,'[2]Customer Answer 5 &amp; 6'!$A$2:$O$2221,3,FALSE)</f>
        <v>1</v>
      </c>
      <c r="L1460" s="24">
        <f>VLOOKUP($A$2:$A$2221,'[2]Customer Answer 5 &amp; 6'!$A$2:$O$2221,4,FALSE)</f>
        <v>0</v>
      </c>
      <c r="M1460" s="25">
        <f>VLOOKUP($A$2:$A$2221,'[2]Customer Answer 5 &amp; 6'!$A$2:$O$2221,5,FALSE)</f>
        <v>38</v>
      </c>
      <c r="N1460">
        <f>VLOOKUP($A$2:$A$2221,'[2]Customer Answer 5 &amp; 6'!$A$2:$O$2221,6,FALSE)</f>
        <v>0</v>
      </c>
      <c r="O1460">
        <f>VLOOKUP($A$2:$A$2221,'[2]Customer Answer 5 &amp; 6'!$A$2:$O$2221,7,FALSE)</f>
        <v>0</v>
      </c>
      <c r="P1460">
        <f>VLOOKUP($A$2:$A$2221,'[2]Customer Answer 5 &amp; 6'!$A$2:$O$2221,8,FALSE)</f>
        <v>1</v>
      </c>
      <c r="Q1460">
        <f>VLOOKUP($A$2:$A$2221,'[2]Customer Answer 5 &amp; 6'!$A$2:$O$2221,9,FALSE)</f>
        <v>0</v>
      </c>
      <c r="R1460">
        <f>VLOOKUP($A$2:$A$2221,'[2]Customer Answer 5 &amp; 6'!$A$2:$O$2221,10,FALSE)</f>
        <v>0</v>
      </c>
      <c r="S1460" s="26">
        <f>VLOOKUP($A$2:$A$2221,'[2]Customer Answer 5 &amp; 6'!$A$2:$O$2221,11,FALSE)</f>
        <v>1</v>
      </c>
      <c r="T1460" s="26">
        <f>VLOOKUP($A$2:$A$2221,'[2]Customer Answer 5 &amp; 6'!$A$2:$O$2221,12,FALSE)</f>
        <v>0</v>
      </c>
      <c r="U1460" s="26">
        <f>VLOOKUP($A$2:$A$2221,'[2]Customer Answer 5 &amp; 6'!$A$2:$O$2221,13,FALSE)</f>
        <v>0</v>
      </c>
      <c r="V1460" s="26">
        <f>VLOOKUP($A$2:$A$2221,'[2]Customer Answer 5 &amp; 6'!$A$2:$O$2221,14,FALSE)</f>
        <v>0</v>
      </c>
      <c r="W1460" s="27" t="str">
        <f>VLOOKUP($A$2:$A$2221,'[2]Customer Answer 5 &amp; 6'!$A$2:$O$2221,15,FALSE)</f>
        <v>New York</v>
      </c>
      <c r="X1460" s="21">
        <f>VLOOKUP($A$2:$A$2221,'[2]Sales Answer 1 &amp; 2'!$A$2:$N$2221,3,FALSE)</f>
        <v>10</v>
      </c>
      <c r="Y1460" s="21">
        <f>VLOOKUP($A$2:$A$2221,'[2]Sales Answer 1 &amp; 2'!$A$2:$N$2221,4,FALSE)</f>
        <v>20</v>
      </c>
      <c r="Z1460" s="21">
        <f>VLOOKUP($A$2:$A$2221,'[2]Sales Answer 1 &amp; 2'!$A$2:$N$2221,5,FALSE)</f>
        <v>10</v>
      </c>
      <c r="AA1460" s="21">
        <f>VLOOKUP($A$2:$A$2221,'[2]Sales Answer 1 &amp; 2'!$A$2:$N$2221,6,FALSE)</f>
        <v>0</v>
      </c>
      <c r="AB1460" s="21">
        <f>VLOOKUP($A$2:$A$2221,'[2]Sales Answer 1 &amp; 2'!$A$2:$N$2221,7,FALSE)</f>
        <v>56</v>
      </c>
    </row>
    <row r="1461" spans="1:28" ht="15" thickBot="1" x14ac:dyDescent="0.35">
      <c r="A1461" s="12">
        <v>2778</v>
      </c>
      <c r="B1461" s="13">
        <v>0</v>
      </c>
      <c r="C1461" s="13">
        <v>0</v>
      </c>
      <c r="D1461" s="13">
        <v>0</v>
      </c>
      <c r="E1461" s="13">
        <v>0</v>
      </c>
      <c r="F1461" s="13">
        <v>0</v>
      </c>
      <c r="G1461" s="13">
        <v>0</v>
      </c>
      <c r="H1461" s="13">
        <v>1</v>
      </c>
      <c r="I1461" s="14">
        <v>43702</v>
      </c>
      <c r="J1461" s="22">
        <f>VLOOKUP($A$2:$A$2221,'[2]Customer Answer 5 &amp; 6'!$A$2:$O$2221,2,FALSE)</f>
        <v>137070</v>
      </c>
      <c r="K1461" s="23">
        <f>VLOOKUP($A$2:$A$2221,'[2]Customer Answer 5 &amp; 6'!$A$2:$O$2221,3,FALSE)</f>
        <v>1</v>
      </c>
      <c r="L1461" s="24">
        <f>VLOOKUP($A$2:$A$2221,'[2]Customer Answer 5 &amp; 6'!$A$2:$O$2221,4,FALSE)</f>
        <v>1</v>
      </c>
      <c r="M1461" s="25">
        <f>VLOOKUP($A$2:$A$2221,'[2]Customer Answer 5 &amp; 6'!$A$2:$O$2221,5,FALSE)</f>
        <v>54</v>
      </c>
      <c r="N1461">
        <f>VLOOKUP($A$2:$A$2221,'[2]Customer Answer 5 &amp; 6'!$A$2:$O$2221,6,FALSE)</f>
        <v>0</v>
      </c>
      <c r="O1461">
        <f>VLOOKUP($A$2:$A$2221,'[2]Customer Answer 5 &amp; 6'!$A$2:$O$2221,7,FALSE)</f>
        <v>0</v>
      </c>
      <c r="P1461">
        <f>VLOOKUP($A$2:$A$2221,'[2]Customer Answer 5 &amp; 6'!$A$2:$O$2221,8,FALSE)</f>
        <v>1</v>
      </c>
      <c r="Q1461">
        <f>VLOOKUP($A$2:$A$2221,'[2]Customer Answer 5 &amp; 6'!$A$2:$O$2221,9,FALSE)</f>
        <v>0</v>
      </c>
      <c r="R1461">
        <f>VLOOKUP($A$2:$A$2221,'[2]Customer Answer 5 &amp; 6'!$A$2:$O$2221,10,FALSE)</f>
        <v>0</v>
      </c>
      <c r="S1461" s="26">
        <f>VLOOKUP($A$2:$A$2221,'[2]Customer Answer 5 &amp; 6'!$A$2:$O$2221,11,FALSE)</f>
        <v>0</v>
      </c>
      <c r="T1461" s="26">
        <f>VLOOKUP($A$2:$A$2221,'[2]Customer Answer 5 &amp; 6'!$A$2:$O$2221,12,FALSE)</f>
        <v>1</v>
      </c>
      <c r="U1461" s="26">
        <f>VLOOKUP($A$2:$A$2221,'[2]Customer Answer 5 &amp; 6'!$A$2:$O$2221,13,FALSE)</f>
        <v>0</v>
      </c>
      <c r="V1461" s="26">
        <f>VLOOKUP($A$2:$A$2221,'[2]Customer Answer 5 &amp; 6'!$A$2:$O$2221,14,FALSE)</f>
        <v>0</v>
      </c>
      <c r="W1461" s="27" t="str">
        <f>VLOOKUP($A$2:$A$2221,'[2]Customer Answer 5 &amp; 6'!$A$2:$O$2221,15,FALSE)</f>
        <v>Florida</v>
      </c>
      <c r="X1461" s="21">
        <f>VLOOKUP($A$2:$A$2221,'[2]Sales Answer 1 &amp; 2'!$A$2:$N$2221,3,FALSE)</f>
        <v>854</v>
      </c>
      <c r="Y1461" s="21">
        <f>VLOOKUP($A$2:$A$2221,'[2]Sales Answer 1 &amp; 2'!$A$2:$N$2221,4,FALSE)</f>
        <v>26</v>
      </c>
      <c r="Z1461" s="21">
        <f>VLOOKUP($A$2:$A$2221,'[2]Sales Answer 1 &amp; 2'!$A$2:$N$2221,5,FALSE)</f>
        <v>507</v>
      </c>
      <c r="AA1461" s="21">
        <f>VLOOKUP($A$2:$A$2221,'[2]Sales Answer 1 &amp; 2'!$A$2:$N$2221,6,FALSE)</f>
        <v>15</v>
      </c>
      <c r="AB1461" s="21">
        <f>VLOOKUP($A$2:$A$2221,'[2]Sales Answer 1 &amp; 2'!$A$2:$N$2221,7,FALSE)</f>
        <v>55</v>
      </c>
    </row>
    <row r="1462" spans="1:28" ht="15" thickBot="1" x14ac:dyDescent="0.35">
      <c r="A1462" s="12">
        <v>1134</v>
      </c>
      <c r="B1462" s="13">
        <v>0</v>
      </c>
      <c r="C1462" s="13">
        <v>0</v>
      </c>
      <c r="D1462" s="13">
        <v>0</v>
      </c>
      <c r="E1462" s="13">
        <v>0</v>
      </c>
      <c r="F1462" s="13">
        <v>0</v>
      </c>
      <c r="G1462" s="13">
        <v>0</v>
      </c>
      <c r="H1462" s="13">
        <v>0</v>
      </c>
      <c r="I1462" s="14">
        <v>43701</v>
      </c>
      <c r="J1462" s="22">
        <f>VLOOKUP($A$2:$A$2221,'[2]Customer Answer 5 &amp; 6'!$A$2:$O$2221,2,FALSE)</f>
        <v>141883</v>
      </c>
      <c r="K1462" s="23">
        <f>VLOOKUP($A$2:$A$2221,'[2]Customer Answer 5 &amp; 6'!$A$2:$O$2221,3,FALSE)</f>
        <v>1</v>
      </c>
      <c r="L1462" s="24">
        <f>VLOOKUP($A$2:$A$2221,'[2]Customer Answer 5 &amp; 6'!$A$2:$O$2221,4,FALSE)</f>
        <v>0</v>
      </c>
      <c r="M1462" s="25">
        <f>VLOOKUP($A$2:$A$2221,'[2]Customer Answer 5 &amp; 6'!$A$2:$O$2221,5,FALSE)</f>
        <v>32</v>
      </c>
      <c r="N1462">
        <f>VLOOKUP($A$2:$A$2221,'[2]Customer Answer 5 &amp; 6'!$A$2:$O$2221,6,FALSE)</f>
        <v>0</v>
      </c>
      <c r="O1462">
        <f>VLOOKUP($A$2:$A$2221,'[2]Customer Answer 5 &amp; 6'!$A$2:$O$2221,7,FALSE)</f>
        <v>0</v>
      </c>
      <c r="P1462">
        <f>VLOOKUP($A$2:$A$2221,'[2]Customer Answer 5 &amp; 6'!$A$2:$O$2221,8,FALSE)</f>
        <v>0</v>
      </c>
      <c r="Q1462">
        <f>VLOOKUP($A$2:$A$2221,'[2]Customer Answer 5 &amp; 6'!$A$2:$O$2221,9,FALSE)</f>
        <v>1</v>
      </c>
      <c r="R1462">
        <f>VLOOKUP($A$2:$A$2221,'[2]Customer Answer 5 &amp; 6'!$A$2:$O$2221,10,FALSE)</f>
        <v>0</v>
      </c>
      <c r="S1462" s="26">
        <f>VLOOKUP($A$2:$A$2221,'[2]Customer Answer 5 &amp; 6'!$A$2:$O$2221,11,FALSE)</f>
        <v>0</v>
      </c>
      <c r="T1462" s="26">
        <f>VLOOKUP($A$2:$A$2221,'[2]Customer Answer 5 &amp; 6'!$A$2:$O$2221,12,FALSE)</f>
        <v>1</v>
      </c>
      <c r="U1462" s="26">
        <f>VLOOKUP($A$2:$A$2221,'[2]Customer Answer 5 &amp; 6'!$A$2:$O$2221,13,FALSE)</f>
        <v>0</v>
      </c>
      <c r="V1462" s="26">
        <f>VLOOKUP($A$2:$A$2221,'[2]Customer Answer 5 &amp; 6'!$A$2:$O$2221,14,FALSE)</f>
        <v>0</v>
      </c>
      <c r="W1462" s="27" t="str">
        <f>VLOOKUP($A$2:$A$2221,'[2]Customer Answer 5 &amp; 6'!$A$2:$O$2221,15,FALSE)</f>
        <v>Florida</v>
      </c>
      <c r="X1462" s="21">
        <f>VLOOKUP($A$2:$A$2221,'[2]Sales Answer 1 &amp; 2'!$A$2:$N$2221,3,FALSE)</f>
        <v>108</v>
      </c>
      <c r="Y1462" s="21">
        <f>VLOOKUP($A$2:$A$2221,'[2]Sales Answer 1 &amp; 2'!$A$2:$N$2221,4,FALSE)</f>
        <v>115</v>
      </c>
      <c r="Z1462" s="21">
        <f>VLOOKUP($A$2:$A$2221,'[2]Sales Answer 1 &amp; 2'!$A$2:$N$2221,5,FALSE)</f>
        <v>139</v>
      </c>
      <c r="AA1462" s="21">
        <f>VLOOKUP($A$2:$A$2221,'[2]Sales Answer 1 &amp; 2'!$A$2:$N$2221,6,FALSE)</f>
        <v>247</v>
      </c>
      <c r="AB1462" s="21">
        <f>VLOOKUP($A$2:$A$2221,'[2]Sales Answer 1 &amp; 2'!$A$2:$N$2221,7,FALSE)</f>
        <v>54</v>
      </c>
    </row>
    <row r="1463" spans="1:28" ht="15" thickBot="1" x14ac:dyDescent="0.35">
      <c r="A1463" s="12">
        <v>1177</v>
      </c>
      <c r="B1463" s="13">
        <v>0</v>
      </c>
      <c r="C1463" s="13">
        <v>0</v>
      </c>
      <c r="D1463" s="13">
        <v>0</v>
      </c>
      <c r="E1463" s="13">
        <v>0</v>
      </c>
      <c r="F1463" s="13">
        <v>0</v>
      </c>
      <c r="G1463" s="13">
        <v>0</v>
      </c>
      <c r="H1463" s="13">
        <v>0</v>
      </c>
      <c r="I1463" s="14">
        <v>43701</v>
      </c>
      <c r="J1463" s="22">
        <f>VLOOKUP($A$2:$A$2221,'[2]Customer Answer 5 &amp; 6'!$A$2:$O$2221,2,FALSE)</f>
        <v>174068</v>
      </c>
      <c r="K1463" s="23">
        <f>VLOOKUP($A$2:$A$2221,'[2]Customer Answer 5 &amp; 6'!$A$2:$O$2221,3,FALSE)</f>
        <v>0</v>
      </c>
      <c r="L1463" s="24">
        <f>VLOOKUP($A$2:$A$2221,'[2]Customer Answer 5 &amp; 6'!$A$2:$O$2221,4,FALSE)</f>
        <v>0</v>
      </c>
      <c r="M1463" s="25">
        <f>VLOOKUP($A$2:$A$2221,'[2]Customer Answer 5 &amp; 6'!$A$2:$O$2221,5,FALSE)</f>
        <v>44</v>
      </c>
      <c r="N1463">
        <f>VLOOKUP($A$2:$A$2221,'[2]Customer Answer 5 &amp; 6'!$A$2:$O$2221,6,FALSE)</f>
        <v>0</v>
      </c>
      <c r="O1463">
        <f>VLOOKUP($A$2:$A$2221,'[2]Customer Answer 5 &amp; 6'!$A$2:$O$2221,7,FALSE)</f>
        <v>1</v>
      </c>
      <c r="P1463">
        <f>VLOOKUP($A$2:$A$2221,'[2]Customer Answer 5 &amp; 6'!$A$2:$O$2221,8,FALSE)</f>
        <v>0</v>
      </c>
      <c r="Q1463">
        <f>VLOOKUP($A$2:$A$2221,'[2]Customer Answer 5 &amp; 6'!$A$2:$O$2221,9,FALSE)</f>
        <v>0</v>
      </c>
      <c r="R1463">
        <f>VLOOKUP($A$2:$A$2221,'[2]Customer Answer 5 &amp; 6'!$A$2:$O$2221,10,FALSE)</f>
        <v>0</v>
      </c>
      <c r="S1463" s="26">
        <f>VLOOKUP($A$2:$A$2221,'[2]Customer Answer 5 &amp; 6'!$A$2:$O$2221,11,FALSE)</f>
        <v>0</v>
      </c>
      <c r="T1463" s="26">
        <f>VLOOKUP($A$2:$A$2221,'[2]Customer Answer 5 &amp; 6'!$A$2:$O$2221,12,FALSE)</f>
        <v>1</v>
      </c>
      <c r="U1463" s="26">
        <f>VLOOKUP($A$2:$A$2221,'[2]Customer Answer 5 &amp; 6'!$A$2:$O$2221,13,FALSE)</f>
        <v>0</v>
      </c>
      <c r="V1463" s="26">
        <f>VLOOKUP($A$2:$A$2221,'[2]Customer Answer 5 &amp; 6'!$A$2:$O$2221,14,FALSE)</f>
        <v>0</v>
      </c>
      <c r="W1463" s="27" t="str">
        <f>VLOOKUP($A$2:$A$2221,'[2]Customer Answer 5 &amp; 6'!$A$2:$O$2221,15,FALSE)</f>
        <v>Illinois</v>
      </c>
      <c r="X1463" s="21">
        <f>VLOOKUP($A$2:$A$2221,'[2]Sales Answer 1 &amp; 2'!$A$2:$N$2221,3,FALSE)</f>
        <v>1840</v>
      </c>
      <c r="Y1463" s="21">
        <f>VLOOKUP($A$2:$A$2221,'[2]Sales Answer 1 &amp; 2'!$A$2:$N$2221,4,FALSE)</f>
        <v>71</v>
      </c>
      <c r="Z1463" s="21">
        <f>VLOOKUP($A$2:$A$2221,'[2]Sales Answer 1 &amp; 2'!$A$2:$N$2221,5,FALSE)</f>
        <v>1262</v>
      </c>
      <c r="AA1463" s="21">
        <f>VLOOKUP($A$2:$A$2221,'[2]Sales Answer 1 &amp; 2'!$A$2:$N$2221,6,FALSE)</f>
        <v>329</v>
      </c>
      <c r="AB1463" s="21">
        <f>VLOOKUP($A$2:$A$2221,'[2]Sales Answer 1 &amp; 2'!$A$2:$N$2221,7,FALSE)</f>
        <v>179</v>
      </c>
    </row>
    <row r="1464" spans="1:28" ht="15" thickBot="1" x14ac:dyDescent="0.35">
      <c r="A1464" s="12">
        <v>2254</v>
      </c>
      <c r="B1464" s="13">
        <v>0</v>
      </c>
      <c r="C1464" s="13">
        <v>0</v>
      </c>
      <c r="D1464" s="13">
        <v>0</v>
      </c>
      <c r="E1464" s="13">
        <v>0</v>
      </c>
      <c r="F1464" s="13">
        <v>0</v>
      </c>
      <c r="G1464" s="13">
        <v>0</v>
      </c>
      <c r="H1464" s="13">
        <v>0</v>
      </c>
      <c r="I1464" s="14">
        <v>43701</v>
      </c>
      <c r="J1464" s="22">
        <f>VLOOKUP($A$2:$A$2221,'[2]Customer Answer 5 &amp; 6'!$A$2:$O$2221,2,FALSE)</f>
        <v>157183</v>
      </c>
      <c r="K1464" s="23">
        <f>VLOOKUP($A$2:$A$2221,'[2]Customer Answer 5 &amp; 6'!$A$2:$O$2221,3,FALSE)</f>
        <v>1</v>
      </c>
      <c r="L1464" s="24">
        <f>VLOOKUP($A$2:$A$2221,'[2]Customer Answer 5 &amp; 6'!$A$2:$O$2221,4,FALSE)</f>
        <v>1</v>
      </c>
      <c r="M1464" s="25">
        <f>VLOOKUP($A$2:$A$2221,'[2]Customer Answer 5 &amp; 6'!$A$2:$O$2221,5,FALSE)</f>
        <v>54</v>
      </c>
      <c r="N1464">
        <f>VLOOKUP($A$2:$A$2221,'[2]Customer Answer 5 &amp; 6'!$A$2:$O$2221,6,FALSE)</f>
        <v>0</v>
      </c>
      <c r="O1464">
        <f>VLOOKUP($A$2:$A$2221,'[2]Customer Answer 5 &amp; 6'!$A$2:$O$2221,7,FALSE)</f>
        <v>1</v>
      </c>
      <c r="P1464">
        <f>VLOOKUP($A$2:$A$2221,'[2]Customer Answer 5 &amp; 6'!$A$2:$O$2221,8,FALSE)</f>
        <v>0</v>
      </c>
      <c r="Q1464">
        <f>VLOOKUP($A$2:$A$2221,'[2]Customer Answer 5 &amp; 6'!$A$2:$O$2221,9,FALSE)</f>
        <v>0</v>
      </c>
      <c r="R1464">
        <f>VLOOKUP($A$2:$A$2221,'[2]Customer Answer 5 &amp; 6'!$A$2:$O$2221,10,FALSE)</f>
        <v>0</v>
      </c>
      <c r="S1464" s="26">
        <f>VLOOKUP($A$2:$A$2221,'[2]Customer Answer 5 &amp; 6'!$A$2:$O$2221,11,FALSE)</f>
        <v>0</v>
      </c>
      <c r="T1464" s="26">
        <f>VLOOKUP($A$2:$A$2221,'[2]Customer Answer 5 &amp; 6'!$A$2:$O$2221,12,FALSE)</f>
        <v>0</v>
      </c>
      <c r="U1464" s="26">
        <f>VLOOKUP($A$2:$A$2221,'[2]Customer Answer 5 &amp; 6'!$A$2:$O$2221,13,FALSE)</f>
        <v>1</v>
      </c>
      <c r="V1464" s="26">
        <f>VLOOKUP($A$2:$A$2221,'[2]Customer Answer 5 &amp; 6'!$A$2:$O$2221,14,FALSE)</f>
        <v>0</v>
      </c>
      <c r="W1464" s="27" t="str">
        <f>VLOOKUP($A$2:$A$2221,'[2]Customer Answer 5 &amp; 6'!$A$2:$O$2221,15,FALSE)</f>
        <v>Other</v>
      </c>
      <c r="X1464" s="21">
        <f>VLOOKUP($A$2:$A$2221,'[2]Sales Answer 1 &amp; 2'!$A$2:$N$2221,3,FALSE)</f>
        <v>1275</v>
      </c>
      <c r="Y1464" s="21">
        <f>VLOOKUP($A$2:$A$2221,'[2]Sales Answer 1 &amp; 2'!$A$2:$N$2221,4,FALSE)</f>
        <v>14</v>
      </c>
      <c r="Z1464" s="21">
        <f>VLOOKUP($A$2:$A$2221,'[2]Sales Answer 1 &amp; 2'!$A$2:$N$2221,5,FALSE)</f>
        <v>176</v>
      </c>
      <c r="AA1464" s="21">
        <f>VLOOKUP($A$2:$A$2221,'[2]Sales Answer 1 &amp; 2'!$A$2:$N$2221,6,FALSE)</f>
        <v>19</v>
      </c>
      <c r="AB1464" s="21">
        <f>VLOOKUP($A$2:$A$2221,'[2]Sales Answer 1 &amp; 2'!$A$2:$N$2221,7,FALSE)</f>
        <v>0</v>
      </c>
    </row>
    <row r="1465" spans="1:28" ht="15" thickBot="1" x14ac:dyDescent="0.35">
      <c r="A1465" s="12">
        <v>2883</v>
      </c>
      <c r="B1465" s="13">
        <v>0</v>
      </c>
      <c r="C1465" s="13">
        <v>0</v>
      </c>
      <c r="D1465" s="13">
        <v>0</v>
      </c>
      <c r="E1465" s="13">
        <v>0</v>
      </c>
      <c r="F1465" s="13">
        <v>0</v>
      </c>
      <c r="G1465" s="13">
        <v>0</v>
      </c>
      <c r="H1465" s="13">
        <v>0</v>
      </c>
      <c r="I1465" s="14">
        <v>43701</v>
      </c>
      <c r="J1465" s="22">
        <f>VLOOKUP($A$2:$A$2221,'[2]Customer Answer 5 &amp; 6'!$A$2:$O$2221,2,FALSE)</f>
        <v>135701</v>
      </c>
      <c r="K1465" s="23">
        <f>VLOOKUP($A$2:$A$2221,'[2]Customer Answer 5 &amp; 6'!$A$2:$O$2221,3,FALSE)</f>
        <v>0</v>
      </c>
      <c r="L1465" s="24">
        <f>VLOOKUP($A$2:$A$2221,'[2]Customer Answer 5 &amp; 6'!$A$2:$O$2221,4,FALSE)</f>
        <v>0</v>
      </c>
      <c r="M1465" s="25">
        <f>VLOOKUP($A$2:$A$2221,'[2]Customer Answer 5 &amp; 6'!$A$2:$O$2221,5,FALSE)</f>
        <v>61</v>
      </c>
      <c r="N1465">
        <f>VLOOKUP($A$2:$A$2221,'[2]Customer Answer 5 &amp; 6'!$A$2:$O$2221,6,FALSE)</f>
        <v>0</v>
      </c>
      <c r="O1465">
        <f>VLOOKUP($A$2:$A$2221,'[2]Customer Answer 5 &amp; 6'!$A$2:$O$2221,7,FALSE)</f>
        <v>1</v>
      </c>
      <c r="P1465">
        <f>VLOOKUP($A$2:$A$2221,'[2]Customer Answer 5 &amp; 6'!$A$2:$O$2221,8,FALSE)</f>
        <v>0</v>
      </c>
      <c r="Q1465">
        <f>VLOOKUP($A$2:$A$2221,'[2]Customer Answer 5 &amp; 6'!$A$2:$O$2221,9,FALSE)</f>
        <v>0</v>
      </c>
      <c r="R1465">
        <f>VLOOKUP($A$2:$A$2221,'[2]Customer Answer 5 &amp; 6'!$A$2:$O$2221,10,FALSE)</f>
        <v>0</v>
      </c>
      <c r="S1465" s="26">
        <f>VLOOKUP($A$2:$A$2221,'[2]Customer Answer 5 &amp; 6'!$A$2:$O$2221,11,FALSE)</f>
        <v>0</v>
      </c>
      <c r="T1465" s="26">
        <f>VLOOKUP($A$2:$A$2221,'[2]Customer Answer 5 &amp; 6'!$A$2:$O$2221,12,FALSE)</f>
        <v>1</v>
      </c>
      <c r="U1465" s="26">
        <f>VLOOKUP($A$2:$A$2221,'[2]Customer Answer 5 &amp; 6'!$A$2:$O$2221,13,FALSE)</f>
        <v>0</v>
      </c>
      <c r="V1465" s="26">
        <f>VLOOKUP($A$2:$A$2221,'[2]Customer Answer 5 &amp; 6'!$A$2:$O$2221,14,FALSE)</f>
        <v>0</v>
      </c>
      <c r="W1465" s="27" t="str">
        <f>VLOOKUP($A$2:$A$2221,'[2]Customer Answer 5 &amp; 6'!$A$2:$O$2221,15,FALSE)</f>
        <v>Texas</v>
      </c>
      <c r="X1465" s="21">
        <f>VLOOKUP($A$2:$A$2221,'[2]Sales Answer 1 &amp; 2'!$A$2:$N$2221,3,FALSE)</f>
        <v>80</v>
      </c>
      <c r="Y1465" s="21">
        <f>VLOOKUP($A$2:$A$2221,'[2]Sales Answer 1 &amp; 2'!$A$2:$N$2221,4,FALSE)</f>
        <v>4</v>
      </c>
      <c r="Z1465" s="21">
        <f>VLOOKUP($A$2:$A$2221,'[2]Sales Answer 1 &amp; 2'!$A$2:$N$2221,5,FALSE)</f>
        <v>34</v>
      </c>
      <c r="AA1465" s="21">
        <f>VLOOKUP($A$2:$A$2221,'[2]Sales Answer 1 &amp; 2'!$A$2:$N$2221,6,FALSE)</f>
        <v>27</v>
      </c>
      <c r="AB1465" s="21">
        <f>VLOOKUP($A$2:$A$2221,'[2]Sales Answer 1 &amp; 2'!$A$2:$N$2221,7,FALSE)</f>
        <v>11</v>
      </c>
    </row>
    <row r="1466" spans="1:28" ht="15" thickBot="1" x14ac:dyDescent="0.35">
      <c r="A1466" s="12">
        <v>3030</v>
      </c>
      <c r="B1466" s="13">
        <v>0</v>
      </c>
      <c r="C1466" s="13">
        <v>0</v>
      </c>
      <c r="D1466" s="13">
        <v>0</v>
      </c>
      <c r="E1466" s="13">
        <v>0</v>
      </c>
      <c r="F1466" s="13">
        <v>0</v>
      </c>
      <c r="G1466" s="13">
        <v>0</v>
      </c>
      <c r="H1466" s="13">
        <v>0</v>
      </c>
      <c r="I1466" s="14">
        <v>43701</v>
      </c>
      <c r="J1466" s="22">
        <f>VLOOKUP($A$2:$A$2221,'[2]Customer Answer 5 &amp; 6'!$A$2:$O$2221,2,FALSE)</f>
        <v>123478</v>
      </c>
      <c r="K1466" s="23">
        <f>VLOOKUP($A$2:$A$2221,'[2]Customer Answer 5 &amp; 6'!$A$2:$O$2221,3,FALSE)</f>
        <v>0</v>
      </c>
      <c r="L1466" s="24">
        <f>VLOOKUP($A$2:$A$2221,'[2]Customer Answer 5 &amp; 6'!$A$2:$O$2221,4,FALSE)</f>
        <v>0</v>
      </c>
      <c r="M1466" s="25">
        <f>VLOOKUP($A$2:$A$2221,'[2]Customer Answer 5 &amp; 6'!$A$2:$O$2221,5,FALSE)</f>
        <v>55</v>
      </c>
      <c r="N1466">
        <f>VLOOKUP($A$2:$A$2221,'[2]Customer Answer 5 &amp; 6'!$A$2:$O$2221,6,FALSE)</f>
        <v>0</v>
      </c>
      <c r="O1466">
        <f>VLOOKUP($A$2:$A$2221,'[2]Customer Answer 5 &amp; 6'!$A$2:$O$2221,7,FALSE)</f>
        <v>0</v>
      </c>
      <c r="P1466">
        <f>VLOOKUP($A$2:$A$2221,'[2]Customer Answer 5 &amp; 6'!$A$2:$O$2221,8,FALSE)</f>
        <v>1</v>
      </c>
      <c r="Q1466">
        <f>VLOOKUP($A$2:$A$2221,'[2]Customer Answer 5 &amp; 6'!$A$2:$O$2221,9,FALSE)</f>
        <v>0</v>
      </c>
      <c r="R1466">
        <f>VLOOKUP($A$2:$A$2221,'[2]Customer Answer 5 &amp; 6'!$A$2:$O$2221,10,FALSE)</f>
        <v>0</v>
      </c>
      <c r="S1466" s="26">
        <f>VLOOKUP($A$2:$A$2221,'[2]Customer Answer 5 &amp; 6'!$A$2:$O$2221,11,FALSE)</f>
        <v>0</v>
      </c>
      <c r="T1466" s="26">
        <f>VLOOKUP($A$2:$A$2221,'[2]Customer Answer 5 &amp; 6'!$A$2:$O$2221,12,FALSE)</f>
        <v>1</v>
      </c>
      <c r="U1466" s="26">
        <f>VLOOKUP($A$2:$A$2221,'[2]Customer Answer 5 &amp; 6'!$A$2:$O$2221,13,FALSE)</f>
        <v>0</v>
      </c>
      <c r="V1466" s="26">
        <f>VLOOKUP($A$2:$A$2221,'[2]Customer Answer 5 &amp; 6'!$A$2:$O$2221,14,FALSE)</f>
        <v>0</v>
      </c>
      <c r="W1466" s="27" t="str">
        <f>VLOOKUP($A$2:$A$2221,'[2]Customer Answer 5 &amp; 6'!$A$2:$O$2221,15,FALSE)</f>
        <v>Florida</v>
      </c>
      <c r="X1466" s="21">
        <f>VLOOKUP($A$2:$A$2221,'[2]Sales Answer 1 &amp; 2'!$A$2:$N$2221,3,FALSE)</f>
        <v>147</v>
      </c>
      <c r="Y1466" s="21">
        <f>VLOOKUP($A$2:$A$2221,'[2]Sales Answer 1 &amp; 2'!$A$2:$N$2221,4,FALSE)</f>
        <v>32</v>
      </c>
      <c r="Z1466" s="21">
        <f>VLOOKUP($A$2:$A$2221,'[2]Sales Answer 1 &amp; 2'!$A$2:$N$2221,5,FALSE)</f>
        <v>142</v>
      </c>
      <c r="AA1466" s="21">
        <f>VLOOKUP($A$2:$A$2221,'[2]Sales Answer 1 &amp; 2'!$A$2:$N$2221,6,FALSE)</f>
        <v>63</v>
      </c>
      <c r="AB1466" s="21">
        <f>VLOOKUP($A$2:$A$2221,'[2]Sales Answer 1 &amp; 2'!$A$2:$N$2221,7,FALSE)</f>
        <v>89</v>
      </c>
    </row>
    <row r="1467" spans="1:28" ht="15" thickBot="1" x14ac:dyDescent="0.35">
      <c r="A1467" s="12">
        <v>1024</v>
      </c>
      <c r="B1467" s="13">
        <v>0</v>
      </c>
      <c r="C1467" s="13">
        <v>0</v>
      </c>
      <c r="D1467" s="13">
        <v>0</v>
      </c>
      <c r="E1467" s="13">
        <v>0</v>
      </c>
      <c r="F1467" s="13">
        <v>0</v>
      </c>
      <c r="G1467" s="13">
        <v>0</v>
      </c>
      <c r="H1467" s="13">
        <v>0</v>
      </c>
      <c r="I1467" s="14">
        <v>43700</v>
      </c>
      <c r="J1467" s="22">
        <f>VLOOKUP($A$2:$A$2221,'[2]Customer Answer 5 &amp; 6'!$A$2:$O$2221,2,FALSE)</f>
        <v>140689</v>
      </c>
      <c r="K1467" s="23">
        <f>VLOOKUP($A$2:$A$2221,'[2]Customer Answer 5 &amp; 6'!$A$2:$O$2221,3,FALSE)</f>
        <v>0</v>
      </c>
      <c r="L1467" s="24">
        <f>VLOOKUP($A$2:$A$2221,'[2]Customer Answer 5 &amp; 6'!$A$2:$O$2221,4,FALSE)</f>
        <v>1</v>
      </c>
      <c r="M1467" s="25">
        <f>VLOOKUP($A$2:$A$2221,'[2]Customer Answer 5 &amp; 6'!$A$2:$O$2221,5,FALSE)</f>
        <v>69</v>
      </c>
      <c r="N1467">
        <f>VLOOKUP($A$2:$A$2221,'[2]Customer Answer 5 &amp; 6'!$A$2:$O$2221,6,FALSE)</f>
        <v>0</v>
      </c>
      <c r="O1467">
        <f>VLOOKUP($A$2:$A$2221,'[2]Customer Answer 5 &amp; 6'!$A$2:$O$2221,7,FALSE)</f>
        <v>0</v>
      </c>
      <c r="P1467">
        <f>VLOOKUP($A$2:$A$2221,'[2]Customer Answer 5 &amp; 6'!$A$2:$O$2221,8,FALSE)</f>
        <v>0</v>
      </c>
      <c r="Q1467">
        <f>VLOOKUP($A$2:$A$2221,'[2]Customer Answer 5 &amp; 6'!$A$2:$O$2221,9,FALSE)</f>
        <v>1</v>
      </c>
      <c r="R1467">
        <f>VLOOKUP($A$2:$A$2221,'[2]Customer Answer 5 &amp; 6'!$A$2:$O$2221,10,FALSE)</f>
        <v>0</v>
      </c>
      <c r="S1467" s="26">
        <f>VLOOKUP($A$2:$A$2221,'[2]Customer Answer 5 &amp; 6'!$A$2:$O$2221,11,FALSE)</f>
        <v>0</v>
      </c>
      <c r="T1467" s="26">
        <f>VLOOKUP($A$2:$A$2221,'[2]Customer Answer 5 &amp; 6'!$A$2:$O$2221,12,FALSE)</f>
        <v>1</v>
      </c>
      <c r="U1467" s="26">
        <f>VLOOKUP($A$2:$A$2221,'[2]Customer Answer 5 &amp; 6'!$A$2:$O$2221,13,FALSE)</f>
        <v>0</v>
      </c>
      <c r="V1467" s="26">
        <f>VLOOKUP($A$2:$A$2221,'[2]Customer Answer 5 &amp; 6'!$A$2:$O$2221,14,FALSE)</f>
        <v>0</v>
      </c>
      <c r="W1467" s="27" t="str">
        <f>VLOOKUP($A$2:$A$2221,'[2]Customer Answer 5 &amp; 6'!$A$2:$O$2221,15,FALSE)</f>
        <v>Other</v>
      </c>
      <c r="X1467" s="21">
        <f>VLOOKUP($A$2:$A$2221,'[2]Sales Answer 1 &amp; 2'!$A$2:$N$2221,3,FALSE)</f>
        <v>934</v>
      </c>
      <c r="Y1467" s="21">
        <f>VLOOKUP($A$2:$A$2221,'[2]Sales Answer 1 &amp; 2'!$A$2:$N$2221,4,FALSE)</f>
        <v>10</v>
      </c>
      <c r="Z1467" s="21">
        <f>VLOOKUP($A$2:$A$2221,'[2]Sales Answer 1 &amp; 2'!$A$2:$N$2221,5,FALSE)</f>
        <v>93</v>
      </c>
      <c r="AA1467" s="21">
        <f>VLOOKUP($A$2:$A$2221,'[2]Sales Answer 1 &amp; 2'!$A$2:$N$2221,6,FALSE)</f>
        <v>135</v>
      </c>
      <c r="AB1467" s="21">
        <f>VLOOKUP($A$2:$A$2221,'[2]Sales Answer 1 &amp; 2'!$A$2:$N$2221,7,FALSE)</f>
        <v>21</v>
      </c>
    </row>
    <row r="1468" spans="1:28" ht="15" thickBot="1" x14ac:dyDescent="0.35">
      <c r="A1468" s="12">
        <v>1360</v>
      </c>
      <c r="B1468" s="13">
        <v>1</v>
      </c>
      <c r="C1468" s="13">
        <v>0</v>
      </c>
      <c r="D1468" s="13">
        <v>0</v>
      </c>
      <c r="E1468" s="13">
        <v>0</v>
      </c>
      <c r="F1468" s="13">
        <v>0</v>
      </c>
      <c r="G1468" s="13">
        <v>0</v>
      </c>
      <c r="H1468" s="13">
        <v>1</v>
      </c>
      <c r="I1468" s="14">
        <v>43700</v>
      </c>
      <c r="J1468" s="22">
        <f>VLOOKUP($A$2:$A$2221,'[2]Customer Answer 5 &amp; 6'!$A$2:$O$2221,2,FALSE)</f>
        <v>122585</v>
      </c>
      <c r="K1468" s="23">
        <f>VLOOKUP($A$2:$A$2221,'[2]Customer Answer 5 &amp; 6'!$A$2:$O$2221,3,FALSE)</f>
        <v>0</v>
      </c>
      <c r="L1468" s="24">
        <f>VLOOKUP($A$2:$A$2221,'[2]Customer Answer 5 &amp; 6'!$A$2:$O$2221,4,FALSE)</f>
        <v>0</v>
      </c>
      <c r="M1468" s="25">
        <f>VLOOKUP($A$2:$A$2221,'[2]Customer Answer 5 &amp; 6'!$A$2:$O$2221,5,FALSE)</f>
        <v>50</v>
      </c>
      <c r="N1468">
        <f>VLOOKUP($A$2:$A$2221,'[2]Customer Answer 5 &amp; 6'!$A$2:$O$2221,6,FALSE)</f>
        <v>0</v>
      </c>
      <c r="O1468">
        <f>VLOOKUP($A$2:$A$2221,'[2]Customer Answer 5 &amp; 6'!$A$2:$O$2221,7,FALSE)</f>
        <v>0</v>
      </c>
      <c r="P1468">
        <f>VLOOKUP($A$2:$A$2221,'[2]Customer Answer 5 &amp; 6'!$A$2:$O$2221,8,FALSE)</f>
        <v>1</v>
      </c>
      <c r="Q1468">
        <f>VLOOKUP($A$2:$A$2221,'[2]Customer Answer 5 &amp; 6'!$A$2:$O$2221,9,FALSE)</f>
        <v>0</v>
      </c>
      <c r="R1468">
        <f>VLOOKUP($A$2:$A$2221,'[2]Customer Answer 5 &amp; 6'!$A$2:$O$2221,10,FALSE)</f>
        <v>0</v>
      </c>
      <c r="S1468" s="26">
        <f>VLOOKUP($A$2:$A$2221,'[2]Customer Answer 5 &amp; 6'!$A$2:$O$2221,11,FALSE)</f>
        <v>0</v>
      </c>
      <c r="T1468" s="26">
        <f>VLOOKUP($A$2:$A$2221,'[2]Customer Answer 5 &amp; 6'!$A$2:$O$2221,12,FALSE)</f>
        <v>1</v>
      </c>
      <c r="U1468" s="26">
        <f>VLOOKUP($A$2:$A$2221,'[2]Customer Answer 5 &amp; 6'!$A$2:$O$2221,13,FALSE)</f>
        <v>0</v>
      </c>
      <c r="V1468" s="26">
        <f>VLOOKUP($A$2:$A$2221,'[2]Customer Answer 5 &amp; 6'!$A$2:$O$2221,14,FALSE)</f>
        <v>0</v>
      </c>
      <c r="W1468" s="27" t="str">
        <f>VLOOKUP($A$2:$A$2221,'[2]Customer Answer 5 &amp; 6'!$A$2:$O$2221,15,FALSE)</f>
        <v>Other</v>
      </c>
      <c r="X1468" s="21">
        <f>VLOOKUP($A$2:$A$2221,'[2]Sales Answer 1 &amp; 2'!$A$2:$N$2221,3,FALSE)</f>
        <v>16</v>
      </c>
      <c r="Y1468" s="21">
        <f>VLOOKUP($A$2:$A$2221,'[2]Sales Answer 1 &amp; 2'!$A$2:$N$2221,4,FALSE)</f>
        <v>49</v>
      </c>
      <c r="Z1468" s="21">
        <f>VLOOKUP($A$2:$A$2221,'[2]Sales Answer 1 &amp; 2'!$A$2:$N$2221,5,FALSE)</f>
        <v>81</v>
      </c>
      <c r="AA1468" s="21">
        <f>VLOOKUP($A$2:$A$2221,'[2]Sales Answer 1 &amp; 2'!$A$2:$N$2221,6,FALSE)</f>
        <v>71</v>
      </c>
      <c r="AB1468" s="21">
        <f>VLOOKUP($A$2:$A$2221,'[2]Sales Answer 1 &amp; 2'!$A$2:$N$2221,7,FALSE)</f>
        <v>11</v>
      </c>
    </row>
    <row r="1469" spans="1:28" ht="15" thickBot="1" x14ac:dyDescent="0.35">
      <c r="A1469" s="12">
        <v>1565</v>
      </c>
      <c r="B1469" s="13">
        <v>0</v>
      </c>
      <c r="C1469" s="13">
        <v>0</v>
      </c>
      <c r="D1469" s="13">
        <v>0</v>
      </c>
      <c r="E1469" s="13">
        <v>0</v>
      </c>
      <c r="F1469" s="13">
        <v>0</v>
      </c>
      <c r="G1469" s="13">
        <v>0</v>
      </c>
      <c r="H1469" s="13">
        <v>0</v>
      </c>
      <c r="I1469" s="14">
        <v>43700</v>
      </c>
      <c r="J1469" s="22">
        <f>VLOOKUP($A$2:$A$2221,'[2]Customer Answer 5 &amp; 6'!$A$2:$O$2221,2,FALSE)</f>
        <v>140689</v>
      </c>
      <c r="K1469" s="23">
        <f>VLOOKUP($A$2:$A$2221,'[2]Customer Answer 5 &amp; 6'!$A$2:$O$2221,3,FALSE)</f>
        <v>0</v>
      </c>
      <c r="L1469" s="24">
        <f>VLOOKUP($A$2:$A$2221,'[2]Customer Answer 5 &amp; 6'!$A$2:$O$2221,4,FALSE)</f>
        <v>1</v>
      </c>
      <c r="M1469" s="25">
        <f>VLOOKUP($A$2:$A$2221,'[2]Customer Answer 5 &amp; 6'!$A$2:$O$2221,5,FALSE)</f>
        <v>69</v>
      </c>
      <c r="N1469">
        <f>VLOOKUP($A$2:$A$2221,'[2]Customer Answer 5 &amp; 6'!$A$2:$O$2221,6,FALSE)</f>
        <v>0</v>
      </c>
      <c r="O1469">
        <f>VLOOKUP($A$2:$A$2221,'[2]Customer Answer 5 &amp; 6'!$A$2:$O$2221,7,FALSE)</f>
        <v>0</v>
      </c>
      <c r="P1469">
        <f>VLOOKUP($A$2:$A$2221,'[2]Customer Answer 5 &amp; 6'!$A$2:$O$2221,8,FALSE)</f>
        <v>0</v>
      </c>
      <c r="Q1469">
        <f>VLOOKUP($A$2:$A$2221,'[2]Customer Answer 5 &amp; 6'!$A$2:$O$2221,9,FALSE)</f>
        <v>1</v>
      </c>
      <c r="R1469">
        <f>VLOOKUP($A$2:$A$2221,'[2]Customer Answer 5 &amp; 6'!$A$2:$O$2221,10,FALSE)</f>
        <v>0</v>
      </c>
      <c r="S1469" s="26">
        <f>VLOOKUP($A$2:$A$2221,'[2]Customer Answer 5 &amp; 6'!$A$2:$O$2221,11,FALSE)</f>
        <v>0</v>
      </c>
      <c r="T1469" s="26">
        <f>VLOOKUP($A$2:$A$2221,'[2]Customer Answer 5 &amp; 6'!$A$2:$O$2221,12,FALSE)</f>
        <v>1</v>
      </c>
      <c r="U1469" s="26">
        <f>VLOOKUP($A$2:$A$2221,'[2]Customer Answer 5 &amp; 6'!$A$2:$O$2221,13,FALSE)</f>
        <v>0</v>
      </c>
      <c r="V1469" s="26">
        <f>VLOOKUP($A$2:$A$2221,'[2]Customer Answer 5 &amp; 6'!$A$2:$O$2221,14,FALSE)</f>
        <v>0</v>
      </c>
      <c r="W1469" s="27" t="str">
        <f>VLOOKUP($A$2:$A$2221,'[2]Customer Answer 5 &amp; 6'!$A$2:$O$2221,15,FALSE)</f>
        <v>California</v>
      </c>
      <c r="X1469" s="21">
        <f>VLOOKUP($A$2:$A$2221,'[2]Sales Answer 1 &amp; 2'!$A$2:$N$2221,3,FALSE)</f>
        <v>934</v>
      </c>
      <c r="Y1469" s="21">
        <f>VLOOKUP($A$2:$A$2221,'[2]Sales Answer 1 &amp; 2'!$A$2:$N$2221,4,FALSE)</f>
        <v>10</v>
      </c>
      <c r="Z1469" s="21">
        <f>VLOOKUP($A$2:$A$2221,'[2]Sales Answer 1 &amp; 2'!$A$2:$N$2221,5,FALSE)</f>
        <v>93</v>
      </c>
      <c r="AA1469" s="21">
        <f>VLOOKUP($A$2:$A$2221,'[2]Sales Answer 1 &amp; 2'!$A$2:$N$2221,6,FALSE)</f>
        <v>135</v>
      </c>
      <c r="AB1469" s="21">
        <f>VLOOKUP($A$2:$A$2221,'[2]Sales Answer 1 &amp; 2'!$A$2:$N$2221,7,FALSE)</f>
        <v>21</v>
      </c>
    </row>
    <row r="1470" spans="1:28" ht="15" thickBot="1" x14ac:dyDescent="0.35">
      <c r="A1470" s="12">
        <v>1601</v>
      </c>
      <c r="B1470" s="13">
        <v>0</v>
      </c>
      <c r="C1470" s="13">
        <v>0</v>
      </c>
      <c r="D1470" s="13">
        <v>0</v>
      </c>
      <c r="E1470" s="13">
        <v>0</v>
      </c>
      <c r="F1470" s="13">
        <v>0</v>
      </c>
      <c r="G1470" s="13">
        <v>0</v>
      </c>
      <c r="H1470" s="13">
        <v>0</v>
      </c>
      <c r="I1470" s="14">
        <v>43700</v>
      </c>
      <c r="J1470" s="22">
        <f>VLOOKUP($A$2:$A$2221,'[2]Customer Answer 5 &amp; 6'!$A$2:$O$2221,2,FALSE)</f>
        <v>154162</v>
      </c>
      <c r="K1470" s="23">
        <f>VLOOKUP($A$2:$A$2221,'[2]Customer Answer 5 &amp; 6'!$A$2:$O$2221,3,FALSE)</f>
        <v>1</v>
      </c>
      <c r="L1470" s="24">
        <f>VLOOKUP($A$2:$A$2221,'[2]Customer Answer 5 &amp; 6'!$A$2:$O$2221,4,FALSE)</f>
        <v>1</v>
      </c>
      <c r="M1470" s="25">
        <f>VLOOKUP($A$2:$A$2221,'[2]Customer Answer 5 &amp; 6'!$A$2:$O$2221,5,FALSE)</f>
        <v>42</v>
      </c>
      <c r="N1470">
        <f>VLOOKUP($A$2:$A$2221,'[2]Customer Answer 5 &amp; 6'!$A$2:$O$2221,6,FALSE)</f>
        <v>0</v>
      </c>
      <c r="O1470">
        <f>VLOOKUP($A$2:$A$2221,'[2]Customer Answer 5 &amp; 6'!$A$2:$O$2221,7,FALSE)</f>
        <v>0</v>
      </c>
      <c r="P1470">
        <f>VLOOKUP($A$2:$A$2221,'[2]Customer Answer 5 &amp; 6'!$A$2:$O$2221,8,FALSE)</f>
        <v>0</v>
      </c>
      <c r="Q1470">
        <f>VLOOKUP($A$2:$A$2221,'[2]Customer Answer 5 &amp; 6'!$A$2:$O$2221,9,FALSE)</f>
        <v>0</v>
      </c>
      <c r="R1470">
        <f>VLOOKUP($A$2:$A$2221,'[2]Customer Answer 5 &amp; 6'!$A$2:$O$2221,10,FALSE)</f>
        <v>1</v>
      </c>
      <c r="S1470" s="26">
        <f>VLOOKUP($A$2:$A$2221,'[2]Customer Answer 5 &amp; 6'!$A$2:$O$2221,11,FALSE)</f>
        <v>0</v>
      </c>
      <c r="T1470" s="26">
        <f>VLOOKUP($A$2:$A$2221,'[2]Customer Answer 5 &amp; 6'!$A$2:$O$2221,12,FALSE)</f>
        <v>1</v>
      </c>
      <c r="U1470" s="26">
        <f>VLOOKUP($A$2:$A$2221,'[2]Customer Answer 5 &amp; 6'!$A$2:$O$2221,13,FALSE)</f>
        <v>0</v>
      </c>
      <c r="V1470" s="26">
        <f>VLOOKUP($A$2:$A$2221,'[2]Customer Answer 5 &amp; 6'!$A$2:$O$2221,14,FALSE)</f>
        <v>0</v>
      </c>
      <c r="W1470" s="27" t="str">
        <f>VLOOKUP($A$2:$A$2221,'[2]Customer Answer 5 &amp; 6'!$A$2:$O$2221,15,FALSE)</f>
        <v>California</v>
      </c>
      <c r="X1470" s="21">
        <f>VLOOKUP($A$2:$A$2221,'[2]Sales Answer 1 &amp; 2'!$A$2:$N$2221,3,FALSE)</f>
        <v>14</v>
      </c>
      <c r="Y1470" s="21">
        <f>VLOOKUP($A$2:$A$2221,'[2]Sales Answer 1 &amp; 2'!$A$2:$N$2221,4,FALSE)</f>
        <v>17</v>
      </c>
      <c r="Z1470" s="21">
        <f>VLOOKUP($A$2:$A$2221,'[2]Sales Answer 1 &amp; 2'!$A$2:$N$2221,5,FALSE)</f>
        <v>28</v>
      </c>
      <c r="AA1470" s="21">
        <f>VLOOKUP($A$2:$A$2221,'[2]Sales Answer 1 &amp; 2'!$A$2:$N$2221,6,FALSE)</f>
        <v>17</v>
      </c>
      <c r="AB1470" s="21">
        <f>VLOOKUP($A$2:$A$2221,'[2]Sales Answer 1 &amp; 2'!$A$2:$N$2221,7,FALSE)</f>
        <v>14</v>
      </c>
    </row>
    <row r="1471" spans="1:28" ht="15" thickBot="1" x14ac:dyDescent="0.35">
      <c r="A1471" s="12">
        <v>1719</v>
      </c>
      <c r="B1471" s="13">
        <v>0</v>
      </c>
      <c r="C1471" s="13">
        <v>0</v>
      </c>
      <c r="D1471" s="13">
        <v>0</v>
      </c>
      <c r="E1471" s="13">
        <v>0</v>
      </c>
      <c r="F1471" s="13">
        <v>0</v>
      </c>
      <c r="G1471" s="13">
        <v>0</v>
      </c>
      <c r="H1471" s="13">
        <v>0</v>
      </c>
      <c r="I1471" s="14">
        <v>43700</v>
      </c>
      <c r="J1471" s="22">
        <f>VLOOKUP($A$2:$A$2221,'[2]Customer Answer 5 &amp; 6'!$A$2:$O$2221,2,FALSE)</f>
        <v>117487</v>
      </c>
      <c r="K1471" s="23">
        <f>VLOOKUP($A$2:$A$2221,'[2]Customer Answer 5 &amp; 6'!$A$2:$O$2221,3,FALSE)</f>
        <v>1</v>
      </c>
      <c r="L1471" s="24">
        <f>VLOOKUP($A$2:$A$2221,'[2]Customer Answer 5 &amp; 6'!$A$2:$O$2221,4,FALSE)</f>
        <v>0</v>
      </c>
      <c r="M1471" s="25">
        <f>VLOOKUP($A$2:$A$2221,'[2]Customer Answer 5 &amp; 6'!$A$2:$O$2221,5,FALSE)</f>
        <v>31</v>
      </c>
      <c r="N1471">
        <f>VLOOKUP($A$2:$A$2221,'[2]Customer Answer 5 &amp; 6'!$A$2:$O$2221,6,FALSE)</f>
        <v>0</v>
      </c>
      <c r="O1471">
        <f>VLOOKUP($A$2:$A$2221,'[2]Customer Answer 5 &amp; 6'!$A$2:$O$2221,7,FALSE)</f>
        <v>1</v>
      </c>
      <c r="P1471">
        <f>VLOOKUP($A$2:$A$2221,'[2]Customer Answer 5 &amp; 6'!$A$2:$O$2221,8,FALSE)</f>
        <v>0</v>
      </c>
      <c r="Q1471">
        <f>VLOOKUP($A$2:$A$2221,'[2]Customer Answer 5 &amp; 6'!$A$2:$O$2221,9,FALSE)</f>
        <v>0</v>
      </c>
      <c r="R1471">
        <f>VLOOKUP($A$2:$A$2221,'[2]Customer Answer 5 &amp; 6'!$A$2:$O$2221,10,FALSE)</f>
        <v>0</v>
      </c>
      <c r="S1471" s="26">
        <f>VLOOKUP($A$2:$A$2221,'[2]Customer Answer 5 &amp; 6'!$A$2:$O$2221,11,FALSE)</f>
        <v>1</v>
      </c>
      <c r="T1471" s="26">
        <f>VLOOKUP($A$2:$A$2221,'[2]Customer Answer 5 &amp; 6'!$A$2:$O$2221,12,FALSE)</f>
        <v>0</v>
      </c>
      <c r="U1471" s="26">
        <f>VLOOKUP($A$2:$A$2221,'[2]Customer Answer 5 &amp; 6'!$A$2:$O$2221,13,FALSE)</f>
        <v>0</v>
      </c>
      <c r="V1471" s="26">
        <f>VLOOKUP($A$2:$A$2221,'[2]Customer Answer 5 &amp; 6'!$A$2:$O$2221,14,FALSE)</f>
        <v>0</v>
      </c>
      <c r="W1471" s="27" t="str">
        <f>VLOOKUP($A$2:$A$2221,'[2]Customer Answer 5 &amp; 6'!$A$2:$O$2221,15,FALSE)</f>
        <v>Texas</v>
      </c>
      <c r="X1471" s="21">
        <f>VLOOKUP($A$2:$A$2221,'[2]Sales Answer 1 &amp; 2'!$A$2:$N$2221,3,FALSE)</f>
        <v>0</v>
      </c>
      <c r="Y1471" s="21">
        <f>VLOOKUP($A$2:$A$2221,'[2]Sales Answer 1 &amp; 2'!$A$2:$N$2221,4,FALSE)</f>
        <v>0</v>
      </c>
      <c r="Z1471" s="21">
        <f>VLOOKUP($A$2:$A$2221,'[2]Sales Answer 1 &amp; 2'!$A$2:$N$2221,5,FALSE)</f>
        <v>7</v>
      </c>
      <c r="AA1471" s="21">
        <f>VLOOKUP($A$2:$A$2221,'[2]Sales Answer 1 &amp; 2'!$A$2:$N$2221,6,FALSE)</f>
        <v>47</v>
      </c>
      <c r="AB1471" s="21">
        <f>VLOOKUP($A$2:$A$2221,'[2]Sales Answer 1 &amp; 2'!$A$2:$N$2221,7,FALSE)</f>
        <v>27</v>
      </c>
    </row>
    <row r="1472" spans="1:28" ht="15" thickBot="1" x14ac:dyDescent="0.35">
      <c r="A1472" s="12">
        <v>1067</v>
      </c>
      <c r="B1472" s="13">
        <v>0</v>
      </c>
      <c r="C1472" s="13">
        <v>0</v>
      </c>
      <c r="D1472" s="13">
        <v>0</v>
      </c>
      <c r="E1472" s="13">
        <v>0</v>
      </c>
      <c r="F1472" s="13">
        <v>0</v>
      </c>
      <c r="G1472" s="13">
        <v>0</v>
      </c>
      <c r="H1472" s="13">
        <v>0</v>
      </c>
      <c r="I1472" s="14">
        <v>43699</v>
      </c>
      <c r="J1472" s="22">
        <f>VLOOKUP($A$2:$A$2221,'[2]Customer Answer 5 &amp; 6'!$A$2:$O$2221,2,FALSE)</f>
        <v>165031</v>
      </c>
      <c r="K1472" s="23">
        <f>VLOOKUP($A$2:$A$2221,'[2]Customer Answer 5 &amp; 6'!$A$2:$O$2221,3,FALSE)</f>
        <v>0</v>
      </c>
      <c r="L1472" s="24">
        <f>VLOOKUP($A$2:$A$2221,'[2]Customer Answer 5 &amp; 6'!$A$2:$O$2221,4,FALSE)</f>
        <v>1</v>
      </c>
      <c r="M1472" s="25">
        <f>VLOOKUP($A$2:$A$2221,'[2]Customer Answer 5 &amp; 6'!$A$2:$O$2221,5,FALSE)</f>
        <v>61</v>
      </c>
      <c r="N1472">
        <f>VLOOKUP($A$2:$A$2221,'[2]Customer Answer 5 &amp; 6'!$A$2:$O$2221,6,FALSE)</f>
        <v>0</v>
      </c>
      <c r="O1472">
        <f>VLOOKUP($A$2:$A$2221,'[2]Customer Answer 5 &amp; 6'!$A$2:$O$2221,7,FALSE)</f>
        <v>1</v>
      </c>
      <c r="P1472">
        <f>VLOOKUP($A$2:$A$2221,'[2]Customer Answer 5 &amp; 6'!$A$2:$O$2221,8,FALSE)</f>
        <v>0</v>
      </c>
      <c r="Q1472">
        <f>VLOOKUP($A$2:$A$2221,'[2]Customer Answer 5 &amp; 6'!$A$2:$O$2221,9,FALSE)</f>
        <v>0</v>
      </c>
      <c r="R1472">
        <f>VLOOKUP($A$2:$A$2221,'[2]Customer Answer 5 &amp; 6'!$A$2:$O$2221,10,FALSE)</f>
        <v>0</v>
      </c>
      <c r="S1472" s="26">
        <f>VLOOKUP($A$2:$A$2221,'[2]Customer Answer 5 &amp; 6'!$A$2:$O$2221,11,FALSE)</f>
        <v>0</v>
      </c>
      <c r="T1472" s="26">
        <f>VLOOKUP($A$2:$A$2221,'[2]Customer Answer 5 &amp; 6'!$A$2:$O$2221,12,FALSE)</f>
        <v>1</v>
      </c>
      <c r="U1472" s="26">
        <f>VLOOKUP($A$2:$A$2221,'[2]Customer Answer 5 &amp; 6'!$A$2:$O$2221,13,FALSE)</f>
        <v>0</v>
      </c>
      <c r="V1472" s="26">
        <f>VLOOKUP($A$2:$A$2221,'[2]Customer Answer 5 &amp; 6'!$A$2:$O$2221,14,FALSE)</f>
        <v>0</v>
      </c>
      <c r="W1472" s="27" t="str">
        <f>VLOOKUP($A$2:$A$2221,'[2]Customer Answer 5 &amp; 6'!$A$2:$O$2221,15,FALSE)</f>
        <v>California</v>
      </c>
      <c r="X1472" s="21">
        <f>VLOOKUP($A$2:$A$2221,'[2]Sales Answer 1 &amp; 2'!$A$2:$N$2221,3,FALSE)</f>
        <v>655</v>
      </c>
      <c r="Y1472" s="21">
        <f>VLOOKUP($A$2:$A$2221,'[2]Sales Answer 1 &amp; 2'!$A$2:$N$2221,4,FALSE)</f>
        <v>272</v>
      </c>
      <c r="Z1472" s="21">
        <f>VLOOKUP($A$2:$A$2221,'[2]Sales Answer 1 &amp; 2'!$A$2:$N$2221,5,FALSE)</f>
        <v>738</v>
      </c>
      <c r="AA1472" s="21">
        <f>VLOOKUP($A$2:$A$2221,'[2]Sales Answer 1 &amp; 2'!$A$2:$N$2221,6,FALSE)</f>
        <v>213</v>
      </c>
      <c r="AB1472" s="21">
        <f>VLOOKUP($A$2:$A$2221,'[2]Sales Answer 1 &amp; 2'!$A$2:$N$2221,7,FALSE)</f>
        <v>94</v>
      </c>
    </row>
    <row r="1473" spans="1:28" ht="15" thickBot="1" x14ac:dyDescent="0.35">
      <c r="A1473" s="12">
        <v>1125</v>
      </c>
      <c r="B1473" s="13">
        <v>0</v>
      </c>
      <c r="C1473" s="13">
        <v>1</v>
      </c>
      <c r="D1473" s="13">
        <v>0</v>
      </c>
      <c r="E1473" s="13">
        <v>0</v>
      </c>
      <c r="F1473" s="13">
        <v>0</v>
      </c>
      <c r="G1473" s="13">
        <v>0</v>
      </c>
      <c r="H1473" s="13">
        <v>0</v>
      </c>
      <c r="I1473" s="14">
        <v>43699</v>
      </c>
      <c r="J1473" s="22">
        <f>VLOOKUP($A$2:$A$2221,'[2]Customer Answer 5 &amp; 6'!$A$2:$O$2221,2,FALSE)</f>
        <v>162981</v>
      </c>
      <c r="K1473" s="23">
        <f>VLOOKUP($A$2:$A$2221,'[2]Customer Answer 5 &amp; 6'!$A$2:$O$2221,3,FALSE)</f>
        <v>0</v>
      </c>
      <c r="L1473" s="24">
        <f>VLOOKUP($A$2:$A$2221,'[2]Customer Answer 5 &amp; 6'!$A$2:$O$2221,4,FALSE)</f>
        <v>0</v>
      </c>
      <c r="M1473" s="25">
        <f>VLOOKUP($A$2:$A$2221,'[2]Customer Answer 5 &amp; 6'!$A$2:$O$2221,5,FALSE)</f>
        <v>53</v>
      </c>
      <c r="N1473">
        <f>VLOOKUP($A$2:$A$2221,'[2]Customer Answer 5 &amp; 6'!$A$2:$O$2221,6,FALSE)</f>
        <v>0</v>
      </c>
      <c r="O1473">
        <f>VLOOKUP($A$2:$A$2221,'[2]Customer Answer 5 &amp; 6'!$A$2:$O$2221,7,FALSE)</f>
        <v>0</v>
      </c>
      <c r="P1473">
        <f>VLOOKUP($A$2:$A$2221,'[2]Customer Answer 5 &amp; 6'!$A$2:$O$2221,8,FALSE)</f>
        <v>0</v>
      </c>
      <c r="Q1473">
        <f>VLOOKUP($A$2:$A$2221,'[2]Customer Answer 5 &amp; 6'!$A$2:$O$2221,9,FALSE)</f>
        <v>1</v>
      </c>
      <c r="R1473">
        <f>VLOOKUP($A$2:$A$2221,'[2]Customer Answer 5 &amp; 6'!$A$2:$O$2221,10,FALSE)</f>
        <v>0</v>
      </c>
      <c r="S1473" s="26">
        <f>VLOOKUP($A$2:$A$2221,'[2]Customer Answer 5 &amp; 6'!$A$2:$O$2221,11,FALSE)</f>
        <v>0</v>
      </c>
      <c r="T1473" s="26">
        <f>VLOOKUP($A$2:$A$2221,'[2]Customer Answer 5 &amp; 6'!$A$2:$O$2221,12,FALSE)</f>
        <v>0</v>
      </c>
      <c r="U1473" s="26">
        <f>VLOOKUP($A$2:$A$2221,'[2]Customer Answer 5 &amp; 6'!$A$2:$O$2221,13,FALSE)</f>
        <v>0</v>
      </c>
      <c r="V1473" s="26">
        <f>VLOOKUP($A$2:$A$2221,'[2]Customer Answer 5 &amp; 6'!$A$2:$O$2221,14,FALSE)</f>
        <v>1</v>
      </c>
      <c r="W1473" s="27" t="str">
        <f>VLOOKUP($A$2:$A$2221,'[2]Customer Answer 5 &amp; 6'!$A$2:$O$2221,15,FALSE)</f>
        <v>Texas</v>
      </c>
      <c r="X1473" s="21">
        <f>VLOOKUP($A$2:$A$2221,'[2]Sales Answer 1 &amp; 2'!$A$2:$N$2221,3,FALSE)</f>
        <v>2060</v>
      </c>
      <c r="Y1473" s="21">
        <f>VLOOKUP($A$2:$A$2221,'[2]Sales Answer 1 &amp; 2'!$A$2:$N$2221,4,FALSE)</f>
        <v>36</v>
      </c>
      <c r="Z1473" s="21">
        <f>VLOOKUP($A$2:$A$2221,'[2]Sales Answer 1 &amp; 2'!$A$2:$N$2221,5,FALSE)</f>
        <v>1527</v>
      </c>
      <c r="AA1473" s="21">
        <f>VLOOKUP($A$2:$A$2221,'[2]Sales Answer 1 &amp; 2'!$A$2:$N$2221,6,FALSE)</f>
        <v>98</v>
      </c>
      <c r="AB1473" s="21">
        <f>VLOOKUP($A$2:$A$2221,'[2]Sales Answer 1 &amp; 2'!$A$2:$N$2221,7,FALSE)</f>
        <v>114</v>
      </c>
    </row>
    <row r="1474" spans="1:28" ht="15" thickBot="1" x14ac:dyDescent="0.35">
      <c r="A1474" s="12">
        <v>2335</v>
      </c>
      <c r="B1474" s="13">
        <v>0</v>
      </c>
      <c r="C1474" s="13">
        <v>0</v>
      </c>
      <c r="D1474" s="13">
        <v>0</v>
      </c>
      <c r="E1474" s="13">
        <v>0</v>
      </c>
      <c r="F1474" s="13">
        <v>0</v>
      </c>
      <c r="G1474" s="13">
        <v>0</v>
      </c>
      <c r="H1474" s="13">
        <v>0</v>
      </c>
      <c r="I1474" s="14">
        <v>43699</v>
      </c>
      <c r="J1474" s="22">
        <f>VLOOKUP($A$2:$A$2221,'[2]Customer Answer 5 &amp; 6'!$A$2:$O$2221,2,FALSE)</f>
        <v>169627</v>
      </c>
      <c r="K1474" s="23">
        <f>VLOOKUP($A$2:$A$2221,'[2]Customer Answer 5 &amp; 6'!$A$2:$O$2221,3,FALSE)</f>
        <v>0</v>
      </c>
      <c r="L1474" s="24">
        <f>VLOOKUP($A$2:$A$2221,'[2]Customer Answer 5 &amp; 6'!$A$2:$O$2221,4,FALSE)</f>
        <v>1</v>
      </c>
      <c r="M1474" s="25">
        <f>VLOOKUP($A$2:$A$2221,'[2]Customer Answer 5 &amp; 6'!$A$2:$O$2221,5,FALSE)</f>
        <v>58</v>
      </c>
      <c r="N1474">
        <f>VLOOKUP($A$2:$A$2221,'[2]Customer Answer 5 &amp; 6'!$A$2:$O$2221,6,FALSE)</f>
        <v>0</v>
      </c>
      <c r="O1474">
        <f>VLOOKUP($A$2:$A$2221,'[2]Customer Answer 5 &amp; 6'!$A$2:$O$2221,7,FALSE)</f>
        <v>0</v>
      </c>
      <c r="P1474">
        <f>VLOOKUP($A$2:$A$2221,'[2]Customer Answer 5 &amp; 6'!$A$2:$O$2221,8,FALSE)</f>
        <v>1</v>
      </c>
      <c r="Q1474">
        <f>VLOOKUP($A$2:$A$2221,'[2]Customer Answer 5 &amp; 6'!$A$2:$O$2221,9,FALSE)</f>
        <v>0</v>
      </c>
      <c r="R1474">
        <f>VLOOKUP($A$2:$A$2221,'[2]Customer Answer 5 &amp; 6'!$A$2:$O$2221,10,FALSE)</f>
        <v>0</v>
      </c>
      <c r="S1474" s="26">
        <f>VLOOKUP($A$2:$A$2221,'[2]Customer Answer 5 &amp; 6'!$A$2:$O$2221,11,FALSE)</f>
        <v>0</v>
      </c>
      <c r="T1474" s="26">
        <f>VLOOKUP($A$2:$A$2221,'[2]Customer Answer 5 &amp; 6'!$A$2:$O$2221,12,FALSE)</f>
        <v>1</v>
      </c>
      <c r="U1474" s="26">
        <f>VLOOKUP($A$2:$A$2221,'[2]Customer Answer 5 &amp; 6'!$A$2:$O$2221,13,FALSE)</f>
        <v>0</v>
      </c>
      <c r="V1474" s="26">
        <f>VLOOKUP($A$2:$A$2221,'[2]Customer Answer 5 &amp; 6'!$A$2:$O$2221,14,FALSE)</f>
        <v>0</v>
      </c>
      <c r="W1474" s="27" t="str">
        <f>VLOOKUP($A$2:$A$2221,'[2]Customer Answer 5 &amp; 6'!$A$2:$O$2221,15,FALSE)</f>
        <v>Illinois</v>
      </c>
      <c r="X1474" s="21">
        <f>VLOOKUP($A$2:$A$2221,'[2]Sales Answer 1 &amp; 2'!$A$2:$N$2221,3,FALSE)</f>
        <v>563</v>
      </c>
      <c r="Y1474" s="21">
        <f>VLOOKUP($A$2:$A$2221,'[2]Sales Answer 1 &amp; 2'!$A$2:$N$2221,4,FALSE)</f>
        <v>392</v>
      </c>
      <c r="Z1474" s="21">
        <f>VLOOKUP($A$2:$A$2221,'[2]Sales Answer 1 &amp; 2'!$A$2:$N$2221,5,FALSE)</f>
        <v>524</v>
      </c>
      <c r="AA1474" s="21">
        <f>VLOOKUP($A$2:$A$2221,'[2]Sales Answer 1 &amp; 2'!$A$2:$N$2221,6,FALSE)</f>
        <v>417</v>
      </c>
      <c r="AB1474" s="21">
        <f>VLOOKUP($A$2:$A$2221,'[2]Sales Answer 1 &amp; 2'!$A$2:$N$2221,7,FALSE)</f>
        <v>73</v>
      </c>
    </row>
    <row r="1475" spans="1:28" ht="15" thickBot="1" x14ac:dyDescent="0.35">
      <c r="A1475" s="12">
        <v>2603</v>
      </c>
      <c r="B1475" s="13">
        <v>0</v>
      </c>
      <c r="C1475" s="13">
        <v>0</v>
      </c>
      <c r="D1475" s="13">
        <v>0</v>
      </c>
      <c r="E1475" s="13">
        <v>0</v>
      </c>
      <c r="F1475" s="13">
        <v>0</v>
      </c>
      <c r="G1475" s="13">
        <v>0</v>
      </c>
      <c r="H1475" s="13">
        <v>0</v>
      </c>
      <c r="I1475" s="14">
        <v>43699</v>
      </c>
      <c r="J1475" s="22">
        <f>VLOOKUP($A$2:$A$2221,'[2]Customer Answer 5 &amp; 6'!$A$2:$O$2221,2,FALSE)</f>
        <v>141003</v>
      </c>
      <c r="K1475" s="23">
        <f>VLOOKUP($A$2:$A$2221,'[2]Customer Answer 5 &amp; 6'!$A$2:$O$2221,3,FALSE)</f>
        <v>0</v>
      </c>
      <c r="L1475" s="24">
        <f>VLOOKUP($A$2:$A$2221,'[2]Customer Answer 5 &amp; 6'!$A$2:$O$2221,4,FALSE)</f>
        <v>0</v>
      </c>
      <c r="M1475" s="25">
        <f>VLOOKUP($A$2:$A$2221,'[2]Customer Answer 5 &amp; 6'!$A$2:$O$2221,5,FALSE)</f>
        <v>57</v>
      </c>
      <c r="N1475">
        <f>VLOOKUP($A$2:$A$2221,'[2]Customer Answer 5 &amp; 6'!$A$2:$O$2221,6,FALSE)</f>
        <v>1</v>
      </c>
      <c r="O1475">
        <f>VLOOKUP($A$2:$A$2221,'[2]Customer Answer 5 &amp; 6'!$A$2:$O$2221,7,FALSE)</f>
        <v>0</v>
      </c>
      <c r="P1475">
        <f>VLOOKUP($A$2:$A$2221,'[2]Customer Answer 5 &amp; 6'!$A$2:$O$2221,8,FALSE)</f>
        <v>0</v>
      </c>
      <c r="Q1475">
        <f>VLOOKUP($A$2:$A$2221,'[2]Customer Answer 5 &amp; 6'!$A$2:$O$2221,9,FALSE)</f>
        <v>0</v>
      </c>
      <c r="R1475">
        <f>VLOOKUP($A$2:$A$2221,'[2]Customer Answer 5 &amp; 6'!$A$2:$O$2221,10,FALSE)</f>
        <v>0</v>
      </c>
      <c r="S1475" s="26">
        <f>VLOOKUP($A$2:$A$2221,'[2]Customer Answer 5 &amp; 6'!$A$2:$O$2221,11,FALSE)</f>
        <v>0</v>
      </c>
      <c r="T1475" s="26">
        <f>VLOOKUP($A$2:$A$2221,'[2]Customer Answer 5 &amp; 6'!$A$2:$O$2221,12,FALSE)</f>
        <v>0</v>
      </c>
      <c r="U1475" s="26">
        <f>VLOOKUP($A$2:$A$2221,'[2]Customer Answer 5 &amp; 6'!$A$2:$O$2221,13,FALSE)</f>
        <v>0</v>
      </c>
      <c r="V1475" s="26">
        <f>VLOOKUP($A$2:$A$2221,'[2]Customer Answer 5 &amp; 6'!$A$2:$O$2221,14,FALSE)</f>
        <v>1</v>
      </c>
      <c r="W1475" s="27" t="str">
        <f>VLOOKUP($A$2:$A$2221,'[2]Customer Answer 5 &amp; 6'!$A$2:$O$2221,15,FALSE)</f>
        <v>California</v>
      </c>
      <c r="X1475" s="21">
        <f>VLOOKUP($A$2:$A$2221,'[2]Sales Answer 1 &amp; 2'!$A$2:$N$2221,3,FALSE)</f>
        <v>423</v>
      </c>
      <c r="Y1475" s="21">
        <f>VLOOKUP($A$2:$A$2221,'[2]Sales Answer 1 &amp; 2'!$A$2:$N$2221,4,FALSE)</f>
        <v>457</v>
      </c>
      <c r="Z1475" s="21">
        <f>VLOOKUP($A$2:$A$2221,'[2]Sales Answer 1 &amp; 2'!$A$2:$N$2221,5,FALSE)</f>
        <v>488</v>
      </c>
      <c r="AA1475" s="21">
        <f>VLOOKUP($A$2:$A$2221,'[2]Sales Answer 1 &amp; 2'!$A$2:$N$2221,6,FALSE)</f>
        <v>244</v>
      </c>
      <c r="AB1475" s="21">
        <f>VLOOKUP($A$2:$A$2221,'[2]Sales Answer 1 &amp; 2'!$A$2:$N$2221,7,FALSE)</f>
        <v>151</v>
      </c>
    </row>
    <row r="1476" spans="1:28" ht="15" thickBot="1" x14ac:dyDescent="0.35">
      <c r="A1476" s="12">
        <v>2730</v>
      </c>
      <c r="B1476" s="13">
        <v>0</v>
      </c>
      <c r="C1476" s="13">
        <v>0</v>
      </c>
      <c r="D1476" s="13">
        <v>0</v>
      </c>
      <c r="E1476" s="13">
        <v>0</v>
      </c>
      <c r="F1476" s="13">
        <v>0</v>
      </c>
      <c r="G1476" s="13">
        <v>0</v>
      </c>
      <c r="H1476" s="13">
        <v>0</v>
      </c>
      <c r="I1476" s="14">
        <v>43699</v>
      </c>
      <c r="J1476" s="22">
        <f>VLOOKUP($A$2:$A$2221,'[2]Customer Answer 5 &amp; 6'!$A$2:$O$2221,2,FALSE)</f>
        <v>116014</v>
      </c>
      <c r="K1476" s="23">
        <f>VLOOKUP($A$2:$A$2221,'[2]Customer Answer 5 &amp; 6'!$A$2:$O$2221,3,FALSE)</f>
        <v>1</v>
      </c>
      <c r="L1476" s="24">
        <f>VLOOKUP($A$2:$A$2221,'[2]Customer Answer 5 &amp; 6'!$A$2:$O$2221,4,FALSE)</f>
        <v>1</v>
      </c>
      <c r="M1476" s="25">
        <f>VLOOKUP($A$2:$A$2221,'[2]Customer Answer 5 &amp; 6'!$A$2:$O$2221,5,FALSE)</f>
        <v>41</v>
      </c>
      <c r="N1476">
        <f>VLOOKUP($A$2:$A$2221,'[2]Customer Answer 5 &amp; 6'!$A$2:$O$2221,6,FALSE)</f>
        <v>0</v>
      </c>
      <c r="O1476">
        <f>VLOOKUP($A$2:$A$2221,'[2]Customer Answer 5 &amp; 6'!$A$2:$O$2221,7,FALSE)</f>
        <v>0</v>
      </c>
      <c r="P1476">
        <f>VLOOKUP($A$2:$A$2221,'[2]Customer Answer 5 &amp; 6'!$A$2:$O$2221,8,FALSE)</f>
        <v>1</v>
      </c>
      <c r="Q1476">
        <f>VLOOKUP($A$2:$A$2221,'[2]Customer Answer 5 &amp; 6'!$A$2:$O$2221,9,FALSE)</f>
        <v>0</v>
      </c>
      <c r="R1476">
        <f>VLOOKUP($A$2:$A$2221,'[2]Customer Answer 5 &amp; 6'!$A$2:$O$2221,10,FALSE)</f>
        <v>0</v>
      </c>
      <c r="S1476" s="26">
        <f>VLOOKUP($A$2:$A$2221,'[2]Customer Answer 5 &amp; 6'!$A$2:$O$2221,11,FALSE)</f>
        <v>1</v>
      </c>
      <c r="T1476" s="26">
        <f>VLOOKUP($A$2:$A$2221,'[2]Customer Answer 5 &amp; 6'!$A$2:$O$2221,12,FALSE)</f>
        <v>0</v>
      </c>
      <c r="U1476" s="26">
        <f>VLOOKUP($A$2:$A$2221,'[2]Customer Answer 5 &amp; 6'!$A$2:$O$2221,13,FALSE)</f>
        <v>0</v>
      </c>
      <c r="V1476" s="26">
        <f>VLOOKUP($A$2:$A$2221,'[2]Customer Answer 5 &amp; 6'!$A$2:$O$2221,14,FALSE)</f>
        <v>0</v>
      </c>
      <c r="W1476" s="27" t="str">
        <f>VLOOKUP($A$2:$A$2221,'[2]Customer Answer 5 &amp; 6'!$A$2:$O$2221,15,FALSE)</f>
        <v>Florida</v>
      </c>
      <c r="X1476" s="21">
        <f>VLOOKUP($A$2:$A$2221,'[2]Sales Answer 1 &amp; 2'!$A$2:$N$2221,3,FALSE)</f>
        <v>22</v>
      </c>
      <c r="Y1476" s="21">
        <f>VLOOKUP($A$2:$A$2221,'[2]Sales Answer 1 &amp; 2'!$A$2:$N$2221,4,FALSE)</f>
        <v>65</v>
      </c>
      <c r="Z1476" s="21">
        <f>VLOOKUP($A$2:$A$2221,'[2]Sales Answer 1 &amp; 2'!$A$2:$N$2221,5,FALSE)</f>
        <v>29</v>
      </c>
      <c r="AA1476" s="21">
        <f>VLOOKUP($A$2:$A$2221,'[2]Sales Answer 1 &amp; 2'!$A$2:$N$2221,6,FALSE)</f>
        <v>51</v>
      </c>
      <c r="AB1476" s="21">
        <f>VLOOKUP($A$2:$A$2221,'[2]Sales Answer 1 &amp; 2'!$A$2:$N$2221,7,FALSE)</f>
        <v>58</v>
      </c>
    </row>
    <row r="1477" spans="1:28" ht="15" thickBot="1" x14ac:dyDescent="0.35">
      <c r="A1477" s="12">
        <v>1351</v>
      </c>
      <c r="B1477" s="13">
        <v>0</v>
      </c>
      <c r="C1477" s="13">
        <v>0</v>
      </c>
      <c r="D1477" s="13">
        <v>0</v>
      </c>
      <c r="E1477" s="13">
        <v>0</v>
      </c>
      <c r="F1477" s="13">
        <v>0</v>
      </c>
      <c r="G1477" s="13">
        <v>0</v>
      </c>
      <c r="H1477" s="13">
        <v>0</v>
      </c>
      <c r="I1477" s="14">
        <v>43698</v>
      </c>
      <c r="J1477" s="22">
        <f>VLOOKUP($A$2:$A$2221,'[2]Customer Answer 5 &amp; 6'!$A$2:$O$2221,2,FALSE)</f>
        <v>131615</v>
      </c>
      <c r="K1477" s="23">
        <f>VLOOKUP($A$2:$A$2221,'[2]Customer Answer 5 &amp; 6'!$A$2:$O$2221,3,FALSE)</f>
        <v>1</v>
      </c>
      <c r="L1477" s="24">
        <f>VLOOKUP($A$2:$A$2221,'[2]Customer Answer 5 &amp; 6'!$A$2:$O$2221,4,FALSE)</f>
        <v>0</v>
      </c>
      <c r="M1477" s="25">
        <f>VLOOKUP($A$2:$A$2221,'[2]Customer Answer 5 &amp; 6'!$A$2:$O$2221,5,FALSE)</f>
        <v>44</v>
      </c>
      <c r="N1477">
        <f>VLOOKUP($A$2:$A$2221,'[2]Customer Answer 5 &amp; 6'!$A$2:$O$2221,6,FALSE)</f>
        <v>1</v>
      </c>
      <c r="O1477">
        <f>VLOOKUP($A$2:$A$2221,'[2]Customer Answer 5 &amp; 6'!$A$2:$O$2221,7,FALSE)</f>
        <v>0</v>
      </c>
      <c r="P1477">
        <f>VLOOKUP($A$2:$A$2221,'[2]Customer Answer 5 &amp; 6'!$A$2:$O$2221,8,FALSE)</f>
        <v>0</v>
      </c>
      <c r="Q1477">
        <f>VLOOKUP($A$2:$A$2221,'[2]Customer Answer 5 &amp; 6'!$A$2:$O$2221,9,FALSE)</f>
        <v>0</v>
      </c>
      <c r="R1477">
        <f>VLOOKUP($A$2:$A$2221,'[2]Customer Answer 5 &amp; 6'!$A$2:$O$2221,10,FALSE)</f>
        <v>0</v>
      </c>
      <c r="S1477" s="26">
        <f>VLOOKUP($A$2:$A$2221,'[2]Customer Answer 5 &amp; 6'!$A$2:$O$2221,11,FALSE)</f>
        <v>0</v>
      </c>
      <c r="T1477" s="26">
        <f>VLOOKUP($A$2:$A$2221,'[2]Customer Answer 5 &amp; 6'!$A$2:$O$2221,12,FALSE)</f>
        <v>1</v>
      </c>
      <c r="U1477" s="26">
        <f>VLOOKUP($A$2:$A$2221,'[2]Customer Answer 5 &amp; 6'!$A$2:$O$2221,13,FALSE)</f>
        <v>0</v>
      </c>
      <c r="V1477" s="26">
        <f>VLOOKUP($A$2:$A$2221,'[2]Customer Answer 5 &amp; 6'!$A$2:$O$2221,14,FALSE)</f>
        <v>0</v>
      </c>
      <c r="W1477" s="27" t="str">
        <f>VLOOKUP($A$2:$A$2221,'[2]Customer Answer 5 &amp; 6'!$A$2:$O$2221,15,FALSE)</f>
        <v>Illinois</v>
      </c>
      <c r="X1477" s="21">
        <f>VLOOKUP($A$2:$A$2221,'[2]Sales Answer 1 &amp; 2'!$A$2:$N$2221,3,FALSE)</f>
        <v>8</v>
      </c>
      <c r="Y1477" s="21">
        <f>VLOOKUP($A$2:$A$2221,'[2]Sales Answer 1 &amp; 2'!$A$2:$N$2221,4,FALSE)</f>
        <v>12</v>
      </c>
      <c r="Z1477" s="21">
        <f>VLOOKUP($A$2:$A$2221,'[2]Sales Answer 1 &amp; 2'!$A$2:$N$2221,5,FALSE)</f>
        <v>83</v>
      </c>
      <c r="AA1477" s="21">
        <f>VLOOKUP($A$2:$A$2221,'[2]Sales Answer 1 &amp; 2'!$A$2:$N$2221,6,FALSE)</f>
        <v>25</v>
      </c>
      <c r="AB1477" s="21">
        <f>VLOOKUP($A$2:$A$2221,'[2]Sales Answer 1 &amp; 2'!$A$2:$N$2221,7,FALSE)</f>
        <v>46</v>
      </c>
    </row>
    <row r="1478" spans="1:28" ht="15" thickBot="1" x14ac:dyDescent="0.35">
      <c r="A1478" s="12">
        <v>3197</v>
      </c>
      <c r="B1478" s="13">
        <v>1</v>
      </c>
      <c r="C1478" s="13">
        <v>0</v>
      </c>
      <c r="D1478" s="13">
        <v>0</v>
      </c>
      <c r="E1478" s="13">
        <v>0</v>
      </c>
      <c r="F1478" s="13">
        <v>0</v>
      </c>
      <c r="G1478" s="13">
        <v>0</v>
      </c>
      <c r="H1478" s="13">
        <v>0</v>
      </c>
      <c r="I1478" s="14">
        <v>43698</v>
      </c>
      <c r="J1478" s="22">
        <f>VLOOKUP($A$2:$A$2221,'[2]Customer Answer 5 &amp; 6'!$A$2:$O$2221,2,FALSE)</f>
        <v>111012</v>
      </c>
      <c r="K1478" s="23">
        <f>VLOOKUP($A$2:$A$2221,'[2]Customer Answer 5 &amp; 6'!$A$2:$O$2221,3,FALSE)</f>
        <v>1</v>
      </c>
      <c r="L1478" s="24">
        <f>VLOOKUP($A$2:$A$2221,'[2]Customer Answer 5 &amp; 6'!$A$2:$O$2221,4,FALSE)</f>
        <v>0</v>
      </c>
      <c r="M1478" s="25">
        <f>VLOOKUP($A$2:$A$2221,'[2]Customer Answer 5 &amp; 6'!$A$2:$O$2221,5,FALSE)</f>
        <v>36</v>
      </c>
      <c r="N1478">
        <f>VLOOKUP($A$2:$A$2221,'[2]Customer Answer 5 &amp; 6'!$A$2:$O$2221,6,FALSE)</f>
        <v>0</v>
      </c>
      <c r="O1478">
        <f>VLOOKUP($A$2:$A$2221,'[2]Customer Answer 5 &amp; 6'!$A$2:$O$2221,7,FALSE)</f>
        <v>0</v>
      </c>
      <c r="P1478">
        <f>VLOOKUP($A$2:$A$2221,'[2]Customer Answer 5 &amp; 6'!$A$2:$O$2221,8,FALSE)</f>
        <v>1</v>
      </c>
      <c r="Q1478">
        <f>VLOOKUP($A$2:$A$2221,'[2]Customer Answer 5 &amp; 6'!$A$2:$O$2221,9,FALSE)</f>
        <v>0</v>
      </c>
      <c r="R1478">
        <f>VLOOKUP($A$2:$A$2221,'[2]Customer Answer 5 &amp; 6'!$A$2:$O$2221,10,FALSE)</f>
        <v>0</v>
      </c>
      <c r="S1478" s="26">
        <f>VLOOKUP($A$2:$A$2221,'[2]Customer Answer 5 &amp; 6'!$A$2:$O$2221,11,FALSE)</f>
        <v>0</v>
      </c>
      <c r="T1478" s="26">
        <f>VLOOKUP($A$2:$A$2221,'[2]Customer Answer 5 &amp; 6'!$A$2:$O$2221,12,FALSE)</f>
        <v>1</v>
      </c>
      <c r="U1478" s="26">
        <f>VLOOKUP($A$2:$A$2221,'[2]Customer Answer 5 &amp; 6'!$A$2:$O$2221,13,FALSE)</f>
        <v>0</v>
      </c>
      <c r="V1478" s="26">
        <f>VLOOKUP($A$2:$A$2221,'[2]Customer Answer 5 &amp; 6'!$A$2:$O$2221,14,FALSE)</f>
        <v>0</v>
      </c>
      <c r="W1478" s="27" t="str">
        <f>VLOOKUP($A$2:$A$2221,'[2]Customer Answer 5 &amp; 6'!$A$2:$O$2221,15,FALSE)</f>
        <v>California</v>
      </c>
      <c r="X1478" s="21">
        <f>VLOOKUP($A$2:$A$2221,'[2]Sales Answer 1 &amp; 2'!$A$2:$N$2221,3,FALSE)</f>
        <v>242</v>
      </c>
      <c r="Y1478" s="21">
        <f>VLOOKUP($A$2:$A$2221,'[2]Sales Answer 1 &amp; 2'!$A$2:$N$2221,4,FALSE)</f>
        <v>30</v>
      </c>
      <c r="Z1478" s="21">
        <f>VLOOKUP($A$2:$A$2221,'[2]Sales Answer 1 &amp; 2'!$A$2:$N$2221,5,FALSE)</f>
        <v>262</v>
      </c>
      <c r="AA1478" s="21">
        <f>VLOOKUP($A$2:$A$2221,'[2]Sales Answer 1 &amp; 2'!$A$2:$N$2221,6,FALSE)</f>
        <v>71</v>
      </c>
      <c r="AB1478" s="21">
        <f>VLOOKUP($A$2:$A$2221,'[2]Sales Answer 1 &amp; 2'!$A$2:$N$2221,7,FALSE)</f>
        <v>10</v>
      </c>
    </row>
    <row r="1479" spans="1:28" ht="15" thickBot="1" x14ac:dyDescent="0.35">
      <c r="A1479" s="12">
        <v>3212</v>
      </c>
      <c r="B1479" s="13">
        <v>1</v>
      </c>
      <c r="C1479" s="13">
        <v>0</v>
      </c>
      <c r="D1479" s="13">
        <v>0</v>
      </c>
      <c r="E1479" s="13">
        <v>0</v>
      </c>
      <c r="F1479" s="13">
        <v>0</v>
      </c>
      <c r="G1479" s="13">
        <v>0</v>
      </c>
      <c r="H1479" s="13">
        <v>0</v>
      </c>
      <c r="I1479" s="14">
        <v>43698</v>
      </c>
      <c r="J1479" s="22">
        <f>VLOOKUP($A$2:$A$2221,'[2]Customer Answer 5 &amp; 6'!$A$2:$O$2221,2,FALSE)</f>
        <v>160646</v>
      </c>
      <c r="K1479" s="23">
        <f>VLOOKUP($A$2:$A$2221,'[2]Customer Answer 5 &amp; 6'!$A$2:$O$2221,3,FALSE)</f>
        <v>1</v>
      </c>
      <c r="L1479" s="24">
        <f>VLOOKUP($A$2:$A$2221,'[2]Customer Answer 5 &amp; 6'!$A$2:$O$2221,4,FALSE)</f>
        <v>0</v>
      </c>
      <c r="M1479" s="25">
        <f>VLOOKUP($A$2:$A$2221,'[2]Customer Answer 5 &amp; 6'!$A$2:$O$2221,5,FALSE)</f>
        <v>36</v>
      </c>
      <c r="N1479">
        <f>VLOOKUP($A$2:$A$2221,'[2]Customer Answer 5 &amp; 6'!$A$2:$O$2221,6,FALSE)</f>
        <v>0</v>
      </c>
      <c r="O1479">
        <f>VLOOKUP($A$2:$A$2221,'[2]Customer Answer 5 &amp; 6'!$A$2:$O$2221,7,FALSE)</f>
        <v>0</v>
      </c>
      <c r="P1479">
        <f>VLOOKUP($A$2:$A$2221,'[2]Customer Answer 5 &amp; 6'!$A$2:$O$2221,8,FALSE)</f>
        <v>1</v>
      </c>
      <c r="Q1479">
        <f>VLOOKUP($A$2:$A$2221,'[2]Customer Answer 5 &amp; 6'!$A$2:$O$2221,9,FALSE)</f>
        <v>0</v>
      </c>
      <c r="R1479">
        <f>VLOOKUP($A$2:$A$2221,'[2]Customer Answer 5 &amp; 6'!$A$2:$O$2221,10,FALSE)</f>
        <v>0</v>
      </c>
      <c r="S1479" s="26">
        <f>VLOOKUP($A$2:$A$2221,'[2]Customer Answer 5 &amp; 6'!$A$2:$O$2221,11,FALSE)</f>
        <v>0</v>
      </c>
      <c r="T1479" s="26">
        <f>VLOOKUP($A$2:$A$2221,'[2]Customer Answer 5 &amp; 6'!$A$2:$O$2221,12,FALSE)</f>
        <v>1</v>
      </c>
      <c r="U1479" s="26">
        <f>VLOOKUP($A$2:$A$2221,'[2]Customer Answer 5 &amp; 6'!$A$2:$O$2221,13,FALSE)</f>
        <v>0</v>
      </c>
      <c r="V1479" s="26">
        <f>VLOOKUP($A$2:$A$2221,'[2]Customer Answer 5 &amp; 6'!$A$2:$O$2221,14,FALSE)</f>
        <v>0</v>
      </c>
      <c r="W1479" s="27" t="str">
        <f>VLOOKUP($A$2:$A$2221,'[2]Customer Answer 5 &amp; 6'!$A$2:$O$2221,15,FALSE)</f>
        <v>New York</v>
      </c>
      <c r="X1479" s="21">
        <f>VLOOKUP($A$2:$A$2221,'[2]Sales Answer 1 &amp; 2'!$A$2:$N$2221,3,FALSE)</f>
        <v>64</v>
      </c>
      <c r="Y1479" s="21">
        <f>VLOOKUP($A$2:$A$2221,'[2]Sales Answer 1 &amp; 2'!$A$2:$N$2221,4,FALSE)</f>
        <v>8</v>
      </c>
      <c r="Z1479" s="21">
        <f>VLOOKUP($A$2:$A$2221,'[2]Sales Answer 1 &amp; 2'!$A$2:$N$2221,5,FALSE)</f>
        <v>-69</v>
      </c>
      <c r="AA1479" s="21">
        <f>VLOOKUP($A$2:$A$2221,'[2]Sales Answer 1 &amp; 2'!$A$2:$N$2221,6,FALSE)</f>
        <v>19</v>
      </c>
      <c r="AB1479" s="21">
        <f>VLOOKUP($A$2:$A$2221,'[2]Sales Answer 1 &amp; 2'!$A$2:$N$2221,7,FALSE)</f>
        <v>3</v>
      </c>
    </row>
    <row r="1480" spans="1:28" ht="15" thickBot="1" x14ac:dyDescent="0.35">
      <c r="A1480" s="12">
        <v>1739</v>
      </c>
      <c r="B1480" s="13">
        <v>0</v>
      </c>
      <c r="C1480" s="13">
        <v>0</v>
      </c>
      <c r="D1480" s="13">
        <v>0</v>
      </c>
      <c r="E1480" s="13">
        <v>0</v>
      </c>
      <c r="F1480" s="13">
        <v>0</v>
      </c>
      <c r="G1480" s="13">
        <v>0</v>
      </c>
      <c r="H1480" s="13">
        <v>0</v>
      </c>
      <c r="I1480" s="14">
        <v>43697</v>
      </c>
      <c r="J1480" s="22">
        <f>VLOOKUP($A$2:$A$2221,'[2]Customer Answer 5 &amp; 6'!$A$2:$O$2221,2,FALSE)</f>
        <v>140662</v>
      </c>
      <c r="K1480" s="23">
        <f>VLOOKUP($A$2:$A$2221,'[2]Customer Answer 5 &amp; 6'!$A$2:$O$2221,3,FALSE)</f>
        <v>1</v>
      </c>
      <c r="L1480" s="24">
        <f>VLOOKUP($A$2:$A$2221,'[2]Customer Answer 5 &amp; 6'!$A$2:$O$2221,4,FALSE)</f>
        <v>0</v>
      </c>
      <c r="M1480" s="25">
        <f>VLOOKUP($A$2:$A$2221,'[2]Customer Answer 5 &amp; 6'!$A$2:$O$2221,5,FALSE)</f>
        <v>41</v>
      </c>
      <c r="N1480">
        <f>VLOOKUP($A$2:$A$2221,'[2]Customer Answer 5 &amp; 6'!$A$2:$O$2221,6,FALSE)</f>
        <v>0</v>
      </c>
      <c r="O1480">
        <f>VLOOKUP($A$2:$A$2221,'[2]Customer Answer 5 &amp; 6'!$A$2:$O$2221,7,FALSE)</f>
        <v>1</v>
      </c>
      <c r="P1480">
        <f>VLOOKUP($A$2:$A$2221,'[2]Customer Answer 5 &amp; 6'!$A$2:$O$2221,8,FALSE)</f>
        <v>0</v>
      </c>
      <c r="Q1480">
        <f>VLOOKUP($A$2:$A$2221,'[2]Customer Answer 5 &amp; 6'!$A$2:$O$2221,9,FALSE)</f>
        <v>0</v>
      </c>
      <c r="R1480">
        <f>VLOOKUP($A$2:$A$2221,'[2]Customer Answer 5 &amp; 6'!$A$2:$O$2221,10,FALSE)</f>
        <v>0</v>
      </c>
      <c r="S1480" s="26">
        <f>VLOOKUP($A$2:$A$2221,'[2]Customer Answer 5 &amp; 6'!$A$2:$O$2221,11,FALSE)</f>
        <v>0</v>
      </c>
      <c r="T1480" s="26">
        <f>VLOOKUP($A$2:$A$2221,'[2]Customer Answer 5 &amp; 6'!$A$2:$O$2221,12,FALSE)</f>
        <v>0</v>
      </c>
      <c r="U1480" s="26">
        <f>VLOOKUP($A$2:$A$2221,'[2]Customer Answer 5 &amp; 6'!$A$2:$O$2221,13,FALSE)</f>
        <v>1</v>
      </c>
      <c r="V1480" s="26">
        <f>VLOOKUP($A$2:$A$2221,'[2]Customer Answer 5 &amp; 6'!$A$2:$O$2221,14,FALSE)</f>
        <v>0</v>
      </c>
      <c r="W1480" s="27" t="str">
        <f>VLOOKUP($A$2:$A$2221,'[2]Customer Answer 5 &amp; 6'!$A$2:$O$2221,15,FALSE)</f>
        <v>California</v>
      </c>
      <c r="X1480" s="21">
        <f>VLOOKUP($A$2:$A$2221,'[2]Sales Answer 1 &amp; 2'!$A$2:$N$2221,3,FALSE)</f>
        <v>138</v>
      </c>
      <c r="Y1480" s="21">
        <f>VLOOKUP($A$2:$A$2221,'[2]Sales Answer 1 &amp; 2'!$A$2:$N$2221,4,FALSE)</f>
        <v>7</v>
      </c>
      <c r="Z1480" s="21">
        <f>VLOOKUP($A$2:$A$2221,'[2]Sales Answer 1 &amp; 2'!$A$2:$N$2221,5,FALSE)</f>
        <v>80</v>
      </c>
      <c r="AA1480" s="21">
        <f>VLOOKUP($A$2:$A$2221,'[2]Sales Answer 1 &amp; 2'!$A$2:$N$2221,6,FALSE)</f>
        <v>0</v>
      </c>
      <c r="AB1480" s="21">
        <f>VLOOKUP($A$2:$A$2221,'[2]Sales Answer 1 &amp; 2'!$A$2:$N$2221,7,FALSE)</f>
        <v>14</v>
      </c>
    </row>
    <row r="1481" spans="1:28" ht="15" thickBot="1" x14ac:dyDescent="0.35">
      <c r="A1481" s="12">
        <v>2806</v>
      </c>
      <c r="B1481" s="13">
        <v>0</v>
      </c>
      <c r="C1481" s="13">
        <v>0</v>
      </c>
      <c r="D1481" s="13">
        <v>0</v>
      </c>
      <c r="E1481" s="13">
        <v>0</v>
      </c>
      <c r="F1481" s="13">
        <v>0</v>
      </c>
      <c r="G1481" s="13">
        <v>0</v>
      </c>
      <c r="H1481" s="13">
        <v>0</v>
      </c>
      <c r="I1481" s="14">
        <v>43697</v>
      </c>
      <c r="J1481" s="22">
        <f>VLOOKUP($A$2:$A$2221,'[2]Customer Answer 5 &amp; 6'!$A$2:$O$2221,2,FALSE)</f>
        <v>144911</v>
      </c>
      <c r="K1481" s="23">
        <f>VLOOKUP($A$2:$A$2221,'[2]Customer Answer 5 &amp; 6'!$A$2:$O$2221,3,FALSE)</f>
        <v>0</v>
      </c>
      <c r="L1481" s="24">
        <f>VLOOKUP($A$2:$A$2221,'[2]Customer Answer 5 &amp; 6'!$A$2:$O$2221,4,FALSE)</f>
        <v>1</v>
      </c>
      <c r="M1481" s="25">
        <f>VLOOKUP($A$2:$A$2221,'[2]Customer Answer 5 &amp; 6'!$A$2:$O$2221,5,FALSE)</f>
        <v>61</v>
      </c>
      <c r="N1481">
        <f>VLOOKUP($A$2:$A$2221,'[2]Customer Answer 5 &amp; 6'!$A$2:$O$2221,6,FALSE)</f>
        <v>0</v>
      </c>
      <c r="O1481">
        <f>VLOOKUP($A$2:$A$2221,'[2]Customer Answer 5 &amp; 6'!$A$2:$O$2221,7,FALSE)</f>
        <v>0</v>
      </c>
      <c r="P1481">
        <f>VLOOKUP($A$2:$A$2221,'[2]Customer Answer 5 &amp; 6'!$A$2:$O$2221,8,FALSE)</f>
        <v>0</v>
      </c>
      <c r="Q1481">
        <f>VLOOKUP($A$2:$A$2221,'[2]Customer Answer 5 &amp; 6'!$A$2:$O$2221,9,FALSE)</f>
        <v>1</v>
      </c>
      <c r="R1481">
        <f>VLOOKUP($A$2:$A$2221,'[2]Customer Answer 5 &amp; 6'!$A$2:$O$2221,10,FALSE)</f>
        <v>0</v>
      </c>
      <c r="S1481" s="26">
        <f>VLOOKUP($A$2:$A$2221,'[2]Customer Answer 5 &amp; 6'!$A$2:$O$2221,11,FALSE)</f>
        <v>0</v>
      </c>
      <c r="T1481" s="26">
        <f>VLOOKUP($A$2:$A$2221,'[2]Customer Answer 5 &amp; 6'!$A$2:$O$2221,12,FALSE)</f>
        <v>1</v>
      </c>
      <c r="U1481" s="26">
        <f>VLOOKUP($A$2:$A$2221,'[2]Customer Answer 5 &amp; 6'!$A$2:$O$2221,13,FALSE)</f>
        <v>0</v>
      </c>
      <c r="V1481" s="26">
        <f>VLOOKUP($A$2:$A$2221,'[2]Customer Answer 5 &amp; 6'!$A$2:$O$2221,14,FALSE)</f>
        <v>0</v>
      </c>
      <c r="W1481" s="27" t="str">
        <f>VLOOKUP($A$2:$A$2221,'[2]Customer Answer 5 &amp; 6'!$A$2:$O$2221,15,FALSE)</f>
        <v>Other</v>
      </c>
      <c r="X1481" s="21">
        <f>VLOOKUP($A$2:$A$2221,'[2]Sales Answer 1 &amp; 2'!$A$2:$N$2221,3,FALSE)</f>
        <v>513</v>
      </c>
      <c r="Y1481" s="21">
        <f>VLOOKUP($A$2:$A$2221,'[2]Sales Answer 1 &amp; 2'!$A$2:$N$2221,4,FALSE)</f>
        <v>0</v>
      </c>
      <c r="Z1481" s="21">
        <f>VLOOKUP($A$2:$A$2221,'[2]Sales Answer 1 &amp; 2'!$A$2:$N$2221,5,FALSE)</f>
        <v>71</v>
      </c>
      <c r="AA1481" s="21">
        <f>VLOOKUP($A$2:$A$2221,'[2]Sales Answer 1 &amp; 2'!$A$2:$N$2221,6,FALSE)</f>
        <v>6</v>
      </c>
      <c r="AB1481" s="21">
        <f>VLOOKUP($A$2:$A$2221,'[2]Sales Answer 1 &amp; 2'!$A$2:$N$2221,7,FALSE)</f>
        <v>3</v>
      </c>
    </row>
    <row r="1482" spans="1:28" ht="15" thickBot="1" x14ac:dyDescent="0.35">
      <c r="A1482" s="12">
        <v>1252</v>
      </c>
      <c r="B1482" s="13">
        <v>0</v>
      </c>
      <c r="C1482" s="13">
        <v>0</v>
      </c>
      <c r="D1482" s="13">
        <v>0</v>
      </c>
      <c r="E1482" s="13">
        <v>0</v>
      </c>
      <c r="F1482" s="13">
        <v>0</v>
      </c>
      <c r="G1482" s="13">
        <v>0</v>
      </c>
      <c r="H1482" s="13">
        <v>0</v>
      </c>
      <c r="I1482" s="14">
        <v>43696</v>
      </c>
      <c r="J1482" s="22">
        <f>VLOOKUP($A$2:$A$2221,'[2]Customer Answer 5 &amp; 6'!$A$2:$O$2221,2,FALSE)</f>
        <v>138179</v>
      </c>
      <c r="K1482" s="23">
        <f>VLOOKUP($A$2:$A$2221,'[2]Customer Answer 5 &amp; 6'!$A$2:$O$2221,3,FALSE)</f>
        <v>1</v>
      </c>
      <c r="L1482" s="24">
        <f>VLOOKUP($A$2:$A$2221,'[2]Customer Answer 5 &amp; 6'!$A$2:$O$2221,4,FALSE)</f>
        <v>1</v>
      </c>
      <c r="M1482" s="25">
        <f>VLOOKUP($A$2:$A$2221,'[2]Customer Answer 5 &amp; 6'!$A$2:$O$2221,5,FALSE)</f>
        <v>54</v>
      </c>
      <c r="N1482">
        <f>VLOOKUP($A$2:$A$2221,'[2]Customer Answer 5 &amp; 6'!$A$2:$O$2221,6,FALSE)</f>
        <v>0</v>
      </c>
      <c r="O1482">
        <f>VLOOKUP($A$2:$A$2221,'[2]Customer Answer 5 &amp; 6'!$A$2:$O$2221,7,FALSE)</f>
        <v>1</v>
      </c>
      <c r="P1482">
        <f>VLOOKUP($A$2:$A$2221,'[2]Customer Answer 5 &amp; 6'!$A$2:$O$2221,8,FALSE)</f>
        <v>0</v>
      </c>
      <c r="Q1482">
        <f>VLOOKUP($A$2:$A$2221,'[2]Customer Answer 5 &amp; 6'!$A$2:$O$2221,9,FALSE)</f>
        <v>0</v>
      </c>
      <c r="R1482">
        <f>VLOOKUP($A$2:$A$2221,'[2]Customer Answer 5 &amp; 6'!$A$2:$O$2221,10,FALSE)</f>
        <v>0</v>
      </c>
      <c r="S1482" s="26">
        <f>VLOOKUP($A$2:$A$2221,'[2]Customer Answer 5 &amp; 6'!$A$2:$O$2221,11,FALSE)</f>
        <v>0</v>
      </c>
      <c r="T1482" s="26">
        <f>VLOOKUP($A$2:$A$2221,'[2]Customer Answer 5 &amp; 6'!$A$2:$O$2221,12,FALSE)</f>
        <v>0</v>
      </c>
      <c r="U1482" s="26">
        <f>VLOOKUP($A$2:$A$2221,'[2]Customer Answer 5 &amp; 6'!$A$2:$O$2221,13,FALSE)</f>
        <v>1</v>
      </c>
      <c r="V1482" s="26">
        <f>VLOOKUP($A$2:$A$2221,'[2]Customer Answer 5 &amp; 6'!$A$2:$O$2221,14,FALSE)</f>
        <v>0</v>
      </c>
      <c r="W1482" s="27" t="str">
        <f>VLOOKUP($A$2:$A$2221,'[2]Customer Answer 5 &amp; 6'!$A$2:$O$2221,15,FALSE)</f>
        <v>Other</v>
      </c>
      <c r="X1482" s="21">
        <f>VLOOKUP($A$2:$A$2221,'[2]Sales Answer 1 &amp; 2'!$A$2:$N$2221,3,FALSE)</f>
        <v>138</v>
      </c>
      <c r="Y1482" s="21">
        <f>VLOOKUP($A$2:$A$2221,'[2]Sales Answer 1 &amp; 2'!$A$2:$N$2221,4,FALSE)</f>
        <v>14</v>
      </c>
      <c r="Z1482" s="21">
        <f>VLOOKUP($A$2:$A$2221,'[2]Sales Answer 1 &amp; 2'!$A$2:$N$2221,5,FALSE)</f>
        <v>80</v>
      </c>
      <c r="AA1482" s="21">
        <f>VLOOKUP($A$2:$A$2221,'[2]Sales Answer 1 &amp; 2'!$A$2:$N$2221,6,FALSE)</f>
        <v>14</v>
      </c>
      <c r="AB1482" s="21">
        <f>VLOOKUP($A$2:$A$2221,'[2]Sales Answer 1 &amp; 2'!$A$2:$N$2221,7,FALSE)</f>
        <v>7</v>
      </c>
    </row>
    <row r="1483" spans="1:28" ht="15" thickBot="1" x14ac:dyDescent="0.35">
      <c r="A1483" s="12">
        <v>2266</v>
      </c>
      <c r="B1483" s="13">
        <v>0</v>
      </c>
      <c r="C1483" s="13">
        <v>0</v>
      </c>
      <c r="D1483" s="13">
        <v>0</v>
      </c>
      <c r="E1483" s="13">
        <v>0</v>
      </c>
      <c r="F1483" s="13">
        <v>0</v>
      </c>
      <c r="G1483" s="13">
        <v>0</v>
      </c>
      <c r="H1483" s="13">
        <v>0</v>
      </c>
      <c r="I1483" s="14">
        <v>43696</v>
      </c>
      <c r="J1483" s="22">
        <f>VLOOKUP($A$2:$A$2221,'[2]Customer Answer 5 &amp; 6'!$A$2:$O$2221,2,FALSE)</f>
        <v>133986</v>
      </c>
      <c r="K1483" s="23">
        <f>VLOOKUP($A$2:$A$2221,'[2]Customer Answer 5 &amp; 6'!$A$2:$O$2221,3,FALSE)</f>
        <v>1</v>
      </c>
      <c r="L1483" s="24">
        <f>VLOOKUP($A$2:$A$2221,'[2]Customer Answer 5 &amp; 6'!$A$2:$O$2221,4,FALSE)</f>
        <v>0</v>
      </c>
      <c r="M1483" s="25">
        <f>VLOOKUP($A$2:$A$2221,'[2]Customer Answer 5 &amp; 6'!$A$2:$O$2221,5,FALSE)</f>
        <v>50</v>
      </c>
      <c r="N1483">
        <f>VLOOKUP($A$2:$A$2221,'[2]Customer Answer 5 &amp; 6'!$A$2:$O$2221,6,FALSE)</f>
        <v>1</v>
      </c>
      <c r="O1483">
        <f>VLOOKUP($A$2:$A$2221,'[2]Customer Answer 5 &amp; 6'!$A$2:$O$2221,7,FALSE)</f>
        <v>0</v>
      </c>
      <c r="P1483">
        <f>VLOOKUP($A$2:$A$2221,'[2]Customer Answer 5 &amp; 6'!$A$2:$O$2221,8,FALSE)</f>
        <v>0</v>
      </c>
      <c r="Q1483">
        <f>VLOOKUP($A$2:$A$2221,'[2]Customer Answer 5 &amp; 6'!$A$2:$O$2221,9,FALSE)</f>
        <v>0</v>
      </c>
      <c r="R1483">
        <f>VLOOKUP($A$2:$A$2221,'[2]Customer Answer 5 &amp; 6'!$A$2:$O$2221,10,FALSE)</f>
        <v>0</v>
      </c>
      <c r="S1483" s="26">
        <f>VLOOKUP($A$2:$A$2221,'[2]Customer Answer 5 &amp; 6'!$A$2:$O$2221,11,FALSE)</f>
        <v>0</v>
      </c>
      <c r="T1483" s="26">
        <f>VLOOKUP($A$2:$A$2221,'[2]Customer Answer 5 &amp; 6'!$A$2:$O$2221,12,FALSE)</f>
        <v>1</v>
      </c>
      <c r="U1483" s="26">
        <f>VLOOKUP($A$2:$A$2221,'[2]Customer Answer 5 &amp; 6'!$A$2:$O$2221,13,FALSE)</f>
        <v>0</v>
      </c>
      <c r="V1483" s="26">
        <f>VLOOKUP($A$2:$A$2221,'[2]Customer Answer 5 &amp; 6'!$A$2:$O$2221,14,FALSE)</f>
        <v>0</v>
      </c>
      <c r="W1483" s="27" t="str">
        <f>VLOOKUP($A$2:$A$2221,'[2]Customer Answer 5 &amp; 6'!$A$2:$O$2221,15,FALSE)</f>
        <v>Other</v>
      </c>
      <c r="X1483" s="21">
        <f>VLOOKUP($A$2:$A$2221,'[2]Sales Answer 1 &amp; 2'!$A$2:$N$2221,3,FALSE)</f>
        <v>63</v>
      </c>
      <c r="Y1483" s="21">
        <f>VLOOKUP($A$2:$A$2221,'[2]Sales Answer 1 &amp; 2'!$A$2:$N$2221,4,FALSE)</f>
        <v>8</v>
      </c>
      <c r="Z1483" s="21">
        <f>VLOOKUP($A$2:$A$2221,'[2]Sales Answer 1 &amp; 2'!$A$2:$N$2221,5,FALSE)</f>
        <v>71</v>
      </c>
      <c r="AA1483" s="21">
        <f>VLOOKUP($A$2:$A$2221,'[2]Sales Answer 1 &amp; 2'!$A$2:$N$2221,6,FALSE)</f>
        <v>8</v>
      </c>
      <c r="AB1483" s="21">
        <f>VLOOKUP($A$2:$A$2221,'[2]Sales Answer 1 &amp; 2'!$A$2:$N$2221,7,FALSE)</f>
        <v>4</v>
      </c>
    </row>
    <row r="1484" spans="1:28" ht="15" thickBot="1" x14ac:dyDescent="0.35">
      <c r="A1484" s="12">
        <v>1040</v>
      </c>
      <c r="B1484" s="13">
        <v>0</v>
      </c>
      <c r="C1484" s="13">
        <v>0</v>
      </c>
      <c r="D1484" s="13">
        <v>0</v>
      </c>
      <c r="E1484" s="13">
        <v>0</v>
      </c>
      <c r="F1484" s="13">
        <v>0</v>
      </c>
      <c r="G1484" s="13">
        <v>0</v>
      </c>
      <c r="H1484" s="13">
        <v>0</v>
      </c>
      <c r="I1484" s="14">
        <v>43694</v>
      </c>
      <c r="J1484" s="22">
        <f>VLOOKUP($A$2:$A$2221,'[2]Customer Answer 5 &amp; 6'!$A$2:$O$2221,2,FALSE)</f>
        <v>120559</v>
      </c>
      <c r="K1484" s="23">
        <f>VLOOKUP($A$2:$A$2221,'[2]Customer Answer 5 &amp; 6'!$A$2:$O$2221,3,FALSE)</f>
        <v>1</v>
      </c>
      <c r="L1484" s="24">
        <f>VLOOKUP($A$2:$A$2221,'[2]Customer Answer 5 &amp; 6'!$A$2:$O$2221,4,FALSE)</f>
        <v>0</v>
      </c>
      <c r="M1484" s="25">
        <f>VLOOKUP($A$2:$A$2221,'[2]Customer Answer 5 &amp; 6'!$A$2:$O$2221,5,FALSE)</f>
        <v>35</v>
      </c>
      <c r="N1484">
        <f>VLOOKUP($A$2:$A$2221,'[2]Customer Answer 5 &amp; 6'!$A$2:$O$2221,6,FALSE)</f>
        <v>0</v>
      </c>
      <c r="O1484">
        <f>VLOOKUP($A$2:$A$2221,'[2]Customer Answer 5 &amp; 6'!$A$2:$O$2221,7,FALSE)</f>
        <v>1</v>
      </c>
      <c r="P1484">
        <f>VLOOKUP($A$2:$A$2221,'[2]Customer Answer 5 &amp; 6'!$A$2:$O$2221,8,FALSE)</f>
        <v>0</v>
      </c>
      <c r="Q1484">
        <f>VLOOKUP($A$2:$A$2221,'[2]Customer Answer 5 &amp; 6'!$A$2:$O$2221,9,FALSE)</f>
        <v>0</v>
      </c>
      <c r="R1484">
        <f>VLOOKUP($A$2:$A$2221,'[2]Customer Answer 5 &amp; 6'!$A$2:$O$2221,10,FALSE)</f>
        <v>0</v>
      </c>
      <c r="S1484" s="26">
        <f>VLOOKUP($A$2:$A$2221,'[2]Customer Answer 5 &amp; 6'!$A$2:$O$2221,11,FALSE)</f>
        <v>0</v>
      </c>
      <c r="T1484" s="26">
        <f>VLOOKUP($A$2:$A$2221,'[2]Customer Answer 5 &amp; 6'!$A$2:$O$2221,12,FALSE)</f>
        <v>0</v>
      </c>
      <c r="U1484" s="26">
        <f>VLOOKUP($A$2:$A$2221,'[2]Customer Answer 5 &amp; 6'!$A$2:$O$2221,13,FALSE)</f>
        <v>1</v>
      </c>
      <c r="V1484" s="26">
        <f>VLOOKUP($A$2:$A$2221,'[2]Customer Answer 5 &amp; 6'!$A$2:$O$2221,14,FALSE)</f>
        <v>0</v>
      </c>
      <c r="W1484" s="27" t="str">
        <f>VLOOKUP($A$2:$A$2221,'[2]Customer Answer 5 &amp; 6'!$A$2:$O$2221,15,FALSE)</f>
        <v>New York</v>
      </c>
      <c r="X1484" s="21">
        <f>VLOOKUP($A$2:$A$2221,'[2]Sales Answer 1 &amp; 2'!$A$2:$N$2221,3,FALSE)</f>
        <v>76</v>
      </c>
      <c r="Y1484" s="21">
        <f>VLOOKUP($A$2:$A$2221,'[2]Sales Answer 1 &amp; 2'!$A$2:$N$2221,4,FALSE)</f>
        <v>6</v>
      </c>
      <c r="Z1484" s="21">
        <f>VLOOKUP($A$2:$A$2221,'[2]Sales Answer 1 &amp; 2'!$A$2:$N$2221,5,FALSE)</f>
        <v>170</v>
      </c>
      <c r="AA1484" s="21">
        <f>VLOOKUP($A$2:$A$2221,'[2]Sales Answer 1 &amp; 2'!$A$2:$N$2221,6,FALSE)</f>
        <v>18</v>
      </c>
      <c r="AB1484" s="21">
        <f>VLOOKUP($A$2:$A$2221,'[2]Sales Answer 1 &amp; 2'!$A$2:$N$2221,7,FALSE)</f>
        <v>0</v>
      </c>
    </row>
    <row r="1485" spans="1:28" ht="15" thickBot="1" x14ac:dyDescent="0.35">
      <c r="A1485" s="12">
        <v>1116</v>
      </c>
      <c r="B1485" s="13">
        <v>0</v>
      </c>
      <c r="C1485" s="13">
        <v>1</v>
      </c>
      <c r="D1485" s="13">
        <v>1</v>
      </c>
      <c r="E1485" s="13">
        <v>1</v>
      </c>
      <c r="F1485" s="13">
        <v>0</v>
      </c>
      <c r="G1485" s="13">
        <v>0</v>
      </c>
      <c r="H1485" s="13">
        <v>1</v>
      </c>
      <c r="I1485" s="14">
        <v>43694</v>
      </c>
      <c r="J1485" s="22">
        <f>VLOOKUP($A$2:$A$2221,'[2]Customer Answer 5 &amp; 6'!$A$2:$O$2221,2,FALSE)</f>
        <v>201970</v>
      </c>
      <c r="K1485" s="23">
        <f>VLOOKUP($A$2:$A$2221,'[2]Customer Answer 5 &amp; 6'!$A$2:$O$2221,3,FALSE)</f>
        <v>0</v>
      </c>
      <c r="L1485" s="24">
        <f>VLOOKUP($A$2:$A$2221,'[2]Customer Answer 5 &amp; 6'!$A$2:$O$2221,4,FALSE)</f>
        <v>0</v>
      </c>
      <c r="M1485" s="25">
        <f>VLOOKUP($A$2:$A$2221,'[2]Customer Answer 5 &amp; 6'!$A$2:$O$2221,5,FALSE)</f>
        <v>37</v>
      </c>
      <c r="N1485">
        <f>VLOOKUP($A$2:$A$2221,'[2]Customer Answer 5 &amp; 6'!$A$2:$O$2221,6,FALSE)</f>
        <v>0</v>
      </c>
      <c r="O1485">
        <f>VLOOKUP($A$2:$A$2221,'[2]Customer Answer 5 &amp; 6'!$A$2:$O$2221,7,FALSE)</f>
        <v>0</v>
      </c>
      <c r="P1485">
        <f>VLOOKUP($A$2:$A$2221,'[2]Customer Answer 5 &amp; 6'!$A$2:$O$2221,8,FALSE)</f>
        <v>1</v>
      </c>
      <c r="Q1485">
        <f>VLOOKUP($A$2:$A$2221,'[2]Customer Answer 5 &amp; 6'!$A$2:$O$2221,9,FALSE)</f>
        <v>0</v>
      </c>
      <c r="R1485">
        <f>VLOOKUP($A$2:$A$2221,'[2]Customer Answer 5 &amp; 6'!$A$2:$O$2221,10,FALSE)</f>
        <v>0</v>
      </c>
      <c r="S1485" s="26">
        <f>VLOOKUP($A$2:$A$2221,'[2]Customer Answer 5 &amp; 6'!$A$2:$O$2221,11,FALSE)</f>
        <v>0</v>
      </c>
      <c r="T1485" s="26">
        <f>VLOOKUP($A$2:$A$2221,'[2]Customer Answer 5 &amp; 6'!$A$2:$O$2221,12,FALSE)</f>
        <v>1</v>
      </c>
      <c r="U1485" s="26">
        <f>VLOOKUP($A$2:$A$2221,'[2]Customer Answer 5 &amp; 6'!$A$2:$O$2221,13,FALSE)</f>
        <v>0</v>
      </c>
      <c r="V1485" s="26">
        <f>VLOOKUP($A$2:$A$2221,'[2]Customer Answer 5 &amp; 6'!$A$2:$O$2221,14,FALSE)</f>
        <v>0</v>
      </c>
      <c r="W1485" s="27" t="str">
        <f>VLOOKUP($A$2:$A$2221,'[2]Customer Answer 5 &amp; 6'!$A$2:$O$2221,15,FALSE)</f>
        <v>Florida</v>
      </c>
      <c r="X1485" s="21">
        <f>VLOOKUP($A$2:$A$2221,'[2]Sales Answer 1 &amp; 2'!$A$2:$N$2221,3,FALSE)</f>
        <v>1430</v>
      </c>
      <c r="Y1485" s="21">
        <f>VLOOKUP($A$2:$A$2221,'[2]Sales Answer 1 &amp; 2'!$A$2:$N$2221,4,FALSE)</f>
        <v>53</v>
      </c>
      <c r="Z1485" s="21">
        <f>VLOOKUP($A$2:$A$2221,'[2]Sales Answer 1 &amp; 2'!$A$2:$N$2221,5,FALSE)</f>
        <v>202</v>
      </c>
      <c r="AA1485" s="21">
        <f>VLOOKUP($A$2:$A$2221,'[2]Sales Answer 1 &amp; 2'!$A$2:$N$2221,6,FALSE)</f>
        <v>87</v>
      </c>
      <c r="AB1485" s="21">
        <f>VLOOKUP($A$2:$A$2221,'[2]Sales Answer 1 &amp; 2'!$A$2:$N$2221,7,FALSE)</f>
        <v>143</v>
      </c>
    </row>
    <row r="1486" spans="1:28" ht="15" thickBot="1" x14ac:dyDescent="0.35">
      <c r="A1486" s="12">
        <v>1281</v>
      </c>
      <c r="B1486" s="13">
        <v>0</v>
      </c>
      <c r="C1486" s="13">
        <v>0</v>
      </c>
      <c r="D1486" s="13">
        <v>0</v>
      </c>
      <c r="E1486" s="13">
        <v>0</v>
      </c>
      <c r="F1486" s="13">
        <v>0</v>
      </c>
      <c r="G1486" s="13">
        <v>0</v>
      </c>
      <c r="H1486" s="13">
        <v>0</v>
      </c>
      <c r="I1486" s="14">
        <v>43694</v>
      </c>
      <c r="J1486" s="22">
        <f>VLOOKUP($A$2:$A$2221,'[2]Customer Answer 5 &amp; 6'!$A$2:$O$2221,2,FALSE)</f>
        <v>129672</v>
      </c>
      <c r="K1486" s="23">
        <f>VLOOKUP($A$2:$A$2221,'[2]Customer Answer 5 &amp; 6'!$A$2:$O$2221,3,FALSE)</f>
        <v>1</v>
      </c>
      <c r="L1486" s="24">
        <f>VLOOKUP($A$2:$A$2221,'[2]Customer Answer 5 &amp; 6'!$A$2:$O$2221,4,FALSE)</f>
        <v>1</v>
      </c>
      <c r="M1486" s="25">
        <f>VLOOKUP($A$2:$A$2221,'[2]Customer Answer 5 &amp; 6'!$A$2:$O$2221,5,FALSE)</f>
        <v>55</v>
      </c>
      <c r="N1486">
        <f>VLOOKUP($A$2:$A$2221,'[2]Customer Answer 5 &amp; 6'!$A$2:$O$2221,6,FALSE)</f>
        <v>0</v>
      </c>
      <c r="O1486">
        <f>VLOOKUP($A$2:$A$2221,'[2]Customer Answer 5 &amp; 6'!$A$2:$O$2221,7,FALSE)</f>
        <v>0</v>
      </c>
      <c r="P1486">
        <f>VLOOKUP($A$2:$A$2221,'[2]Customer Answer 5 &amp; 6'!$A$2:$O$2221,8,FALSE)</f>
        <v>0</v>
      </c>
      <c r="Q1486">
        <f>VLOOKUP($A$2:$A$2221,'[2]Customer Answer 5 &amp; 6'!$A$2:$O$2221,9,FALSE)</f>
        <v>1</v>
      </c>
      <c r="R1486">
        <f>VLOOKUP($A$2:$A$2221,'[2]Customer Answer 5 &amp; 6'!$A$2:$O$2221,10,FALSE)</f>
        <v>0</v>
      </c>
      <c r="S1486" s="26">
        <f>VLOOKUP($A$2:$A$2221,'[2]Customer Answer 5 &amp; 6'!$A$2:$O$2221,11,FALSE)</f>
        <v>0</v>
      </c>
      <c r="T1486" s="26">
        <f>VLOOKUP($A$2:$A$2221,'[2]Customer Answer 5 &amp; 6'!$A$2:$O$2221,12,FALSE)</f>
        <v>1</v>
      </c>
      <c r="U1486" s="26">
        <f>VLOOKUP($A$2:$A$2221,'[2]Customer Answer 5 &amp; 6'!$A$2:$O$2221,13,FALSE)</f>
        <v>0</v>
      </c>
      <c r="V1486" s="26">
        <f>VLOOKUP($A$2:$A$2221,'[2]Customer Answer 5 &amp; 6'!$A$2:$O$2221,14,FALSE)</f>
        <v>0</v>
      </c>
      <c r="W1486" s="27" t="str">
        <f>VLOOKUP($A$2:$A$2221,'[2]Customer Answer 5 &amp; 6'!$A$2:$O$2221,15,FALSE)</f>
        <v>Texas</v>
      </c>
      <c r="X1486" s="21">
        <f>VLOOKUP($A$2:$A$2221,'[2]Sales Answer 1 &amp; 2'!$A$2:$N$2221,3,FALSE)</f>
        <v>39</v>
      </c>
      <c r="Y1486" s="21">
        <f>VLOOKUP($A$2:$A$2221,'[2]Sales Answer 1 &amp; 2'!$A$2:$N$2221,4,FALSE)</f>
        <v>4</v>
      </c>
      <c r="Z1486" s="21">
        <f>VLOOKUP($A$2:$A$2221,'[2]Sales Answer 1 &amp; 2'!$A$2:$N$2221,5,FALSE)</f>
        <v>13</v>
      </c>
      <c r="AA1486" s="21">
        <f>VLOOKUP($A$2:$A$2221,'[2]Sales Answer 1 &amp; 2'!$A$2:$N$2221,6,FALSE)</f>
        <v>0</v>
      </c>
      <c r="AB1486" s="21">
        <f>VLOOKUP($A$2:$A$2221,'[2]Sales Answer 1 &amp; 2'!$A$2:$N$2221,7,FALSE)</f>
        <v>17</v>
      </c>
    </row>
    <row r="1487" spans="1:28" ht="15" thickBot="1" x14ac:dyDescent="0.35">
      <c r="A1487" s="12">
        <v>2194</v>
      </c>
      <c r="B1487" s="13">
        <v>0</v>
      </c>
      <c r="C1487" s="13">
        <v>0</v>
      </c>
      <c r="D1487" s="13">
        <v>1</v>
      </c>
      <c r="E1487" s="13">
        <v>0</v>
      </c>
      <c r="F1487" s="13">
        <v>0</v>
      </c>
      <c r="G1487" s="13">
        <v>0</v>
      </c>
      <c r="H1487" s="13">
        <v>0</v>
      </c>
      <c r="I1487" s="14">
        <v>43694</v>
      </c>
      <c r="J1487" s="22">
        <f>VLOOKUP($A$2:$A$2221,'[2]Customer Answer 5 &amp; 6'!$A$2:$O$2221,2,FALSE)</f>
        <v>174918</v>
      </c>
      <c r="K1487" s="23">
        <f>VLOOKUP($A$2:$A$2221,'[2]Customer Answer 5 &amp; 6'!$A$2:$O$2221,3,FALSE)</f>
        <v>0</v>
      </c>
      <c r="L1487" s="24">
        <f>VLOOKUP($A$2:$A$2221,'[2]Customer Answer 5 &amp; 6'!$A$2:$O$2221,4,FALSE)</f>
        <v>0</v>
      </c>
      <c r="M1487" s="25">
        <f>VLOOKUP($A$2:$A$2221,'[2]Customer Answer 5 &amp; 6'!$A$2:$O$2221,5,FALSE)</f>
        <v>51</v>
      </c>
      <c r="N1487">
        <f>VLOOKUP($A$2:$A$2221,'[2]Customer Answer 5 &amp; 6'!$A$2:$O$2221,6,FALSE)</f>
        <v>0</v>
      </c>
      <c r="O1487">
        <f>VLOOKUP($A$2:$A$2221,'[2]Customer Answer 5 &amp; 6'!$A$2:$O$2221,7,FALSE)</f>
        <v>0</v>
      </c>
      <c r="P1487">
        <f>VLOOKUP($A$2:$A$2221,'[2]Customer Answer 5 &amp; 6'!$A$2:$O$2221,8,FALSE)</f>
        <v>0</v>
      </c>
      <c r="Q1487">
        <f>VLOOKUP($A$2:$A$2221,'[2]Customer Answer 5 &amp; 6'!$A$2:$O$2221,9,FALSE)</f>
        <v>1</v>
      </c>
      <c r="R1487">
        <f>VLOOKUP($A$2:$A$2221,'[2]Customer Answer 5 &amp; 6'!$A$2:$O$2221,10,FALSE)</f>
        <v>0</v>
      </c>
      <c r="S1487" s="26">
        <f>VLOOKUP($A$2:$A$2221,'[2]Customer Answer 5 &amp; 6'!$A$2:$O$2221,11,FALSE)</f>
        <v>0</v>
      </c>
      <c r="T1487" s="26">
        <f>VLOOKUP($A$2:$A$2221,'[2]Customer Answer 5 &amp; 6'!$A$2:$O$2221,12,FALSE)</f>
        <v>1</v>
      </c>
      <c r="U1487" s="26">
        <f>VLOOKUP($A$2:$A$2221,'[2]Customer Answer 5 &amp; 6'!$A$2:$O$2221,13,FALSE)</f>
        <v>0</v>
      </c>
      <c r="V1487" s="26">
        <f>VLOOKUP($A$2:$A$2221,'[2]Customer Answer 5 &amp; 6'!$A$2:$O$2221,14,FALSE)</f>
        <v>0</v>
      </c>
      <c r="W1487" s="27" t="str">
        <f>VLOOKUP($A$2:$A$2221,'[2]Customer Answer 5 &amp; 6'!$A$2:$O$2221,15,FALSE)</f>
        <v>Other</v>
      </c>
      <c r="X1487" s="21">
        <f>VLOOKUP($A$2:$A$2221,'[2]Sales Answer 1 &amp; 2'!$A$2:$N$2221,3,FALSE)</f>
        <v>2269</v>
      </c>
      <c r="Y1487" s="21">
        <f>VLOOKUP($A$2:$A$2221,'[2]Sales Answer 1 &amp; 2'!$A$2:$N$2221,4,FALSE)</f>
        <v>138</v>
      </c>
      <c r="Z1487" s="21">
        <f>VLOOKUP($A$2:$A$2221,'[2]Sales Answer 1 &amp; 2'!$A$2:$N$2221,5,FALSE)</f>
        <v>2132</v>
      </c>
      <c r="AA1487" s="21">
        <f>VLOOKUP($A$2:$A$2221,'[2]Sales Answer 1 &amp; 2'!$A$2:$N$2221,6,FALSE)</f>
        <v>58</v>
      </c>
      <c r="AB1487" s="21">
        <f>VLOOKUP($A$2:$A$2221,'[2]Sales Answer 1 &amp; 2'!$A$2:$N$2221,7,FALSE)</f>
        <v>44</v>
      </c>
    </row>
    <row r="1488" spans="1:28" ht="15" thickBot="1" x14ac:dyDescent="0.35">
      <c r="A1488" s="12">
        <v>3001</v>
      </c>
      <c r="B1488" s="13">
        <v>0</v>
      </c>
      <c r="C1488" s="13">
        <v>0</v>
      </c>
      <c r="D1488" s="13">
        <v>0</v>
      </c>
      <c r="E1488" s="13">
        <v>0</v>
      </c>
      <c r="F1488" s="13">
        <v>0</v>
      </c>
      <c r="G1488" s="13">
        <v>0</v>
      </c>
      <c r="H1488" s="13">
        <v>0</v>
      </c>
      <c r="I1488" s="14">
        <v>43694</v>
      </c>
      <c r="J1488" s="22">
        <f>VLOOKUP($A$2:$A$2221,'[2]Customer Answer 5 &amp; 6'!$A$2:$O$2221,2,FALSE)</f>
        <v>129672</v>
      </c>
      <c r="K1488" s="23">
        <f>VLOOKUP($A$2:$A$2221,'[2]Customer Answer 5 &amp; 6'!$A$2:$O$2221,3,FALSE)</f>
        <v>1</v>
      </c>
      <c r="L1488" s="24">
        <f>VLOOKUP($A$2:$A$2221,'[2]Customer Answer 5 &amp; 6'!$A$2:$O$2221,4,FALSE)</f>
        <v>1</v>
      </c>
      <c r="M1488" s="25">
        <f>VLOOKUP($A$2:$A$2221,'[2]Customer Answer 5 &amp; 6'!$A$2:$O$2221,5,FALSE)</f>
        <v>55</v>
      </c>
      <c r="N1488">
        <f>VLOOKUP($A$2:$A$2221,'[2]Customer Answer 5 &amp; 6'!$A$2:$O$2221,6,FALSE)</f>
        <v>0</v>
      </c>
      <c r="O1488">
        <f>VLOOKUP($A$2:$A$2221,'[2]Customer Answer 5 &amp; 6'!$A$2:$O$2221,7,FALSE)</f>
        <v>0</v>
      </c>
      <c r="P1488">
        <f>VLOOKUP($A$2:$A$2221,'[2]Customer Answer 5 &amp; 6'!$A$2:$O$2221,8,FALSE)</f>
        <v>0</v>
      </c>
      <c r="Q1488">
        <f>VLOOKUP($A$2:$A$2221,'[2]Customer Answer 5 &amp; 6'!$A$2:$O$2221,9,FALSE)</f>
        <v>1</v>
      </c>
      <c r="R1488">
        <f>VLOOKUP($A$2:$A$2221,'[2]Customer Answer 5 &amp; 6'!$A$2:$O$2221,10,FALSE)</f>
        <v>0</v>
      </c>
      <c r="S1488" s="26">
        <f>VLOOKUP($A$2:$A$2221,'[2]Customer Answer 5 &amp; 6'!$A$2:$O$2221,11,FALSE)</f>
        <v>0</v>
      </c>
      <c r="T1488" s="26">
        <f>VLOOKUP($A$2:$A$2221,'[2]Customer Answer 5 &amp; 6'!$A$2:$O$2221,12,FALSE)</f>
        <v>1</v>
      </c>
      <c r="U1488" s="26">
        <f>VLOOKUP($A$2:$A$2221,'[2]Customer Answer 5 &amp; 6'!$A$2:$O$2221,13,FALSE)</f>
        <v>0</v>
      </c>
      <c r="V1488" s="26">
        <f>VLOOKUP($A$2:$A$2221,'[2]Customer Answer 5 &amp; 6'!$A$2:$O$2221,14,FALSE)</f>
        <v>0</v>
      </c>
      <c r="W1488" s="27" t="str">
        <f>VLOOKUP($A$2:$A$2221,'[2]Customer Answer 5 &amp; 6'!$A$2:$O$2221,15,FALSE)</f>
        <v>Illinois</v>
      </c>
      <c r="X1488" s="21">
        <f>VLOOKUP($A$2:$A$2221,'[2]Sales Answer 1 &amp; 2'!$A$2:$N$2221,3,FALSE)</f>
        <v>39</v>
      </c>
      <c r="Y1488" s="21">
        <f>VLOOKUP($A$2:$A$2221,'[2]Sales Answer 1 &amp; 2'!$A$2:$N$2221,4,FALSE)</f>
        <v>4</v>
      </c>
      <c r="Z1488" s="21">
        <f>VLOOKUP($A$2:$A$2221,'[2]Sales Answer 1 &amp; 2'!$A$2:$N$2221,5,FALSE)</f>
        <v>13</v>
      </c>
      <c r="AA1488" s="21">
        <f>VLOOKUP($A$2:$A$2221,'[2]Sales Answer 1 &amp; 2'!$A$2:$N$2221,6,FALSE)</f>
        <v>0</v>
      </c>
      <c r="AB1488" s="21">
        <f>VLOOKUP($A$2:$A$2221,'[2]Sales Answer 1 &amp; 2'!$A$2:$N$2221,7,FALSE)</f>
        <v>17</v>
      </c>
    </row>
    <row r="1489" spans="1:28" ht="15" thickBot="1" x14ac:dyDescent="0.35">
      <c r="A1489" s="12">
        <v>1387</v>
      </c>
      <c r="B1489" s="13">
        <v>0</v>
      </c>
      <c r="C1489" s="13">
        <v>0</v>
      </c>
      <c r="D1489" s="13">
        <v>0</v>
      </c>
      <c r="E1489" s="13">
        <v>0</v>
      </c>
      <c r="F1489" s="13">
        <v>0</v>
      </c>
      <c r="G1489" s="13">
        <v>0</v>
      </c>
      <c r="H1489" s="13">
        <v>0</v>
      </c>
      <c r="I1489" s="14">
        <v>43693</v>
      </c>
      <c r="J1489" s="22">
        <f>VLOOKUP($A$2:$A$2221,'[2]Customer Answer 5 &amp; 6'!$A$2:$O$2221,2,FALSE)</f>
        <v>130507</v>
      </c>
      <c r="K1489" s="23">
        <f>VLOOKUP($A$2:$A$2221,'[2]Customer Answer 5 &amp; 6'!$A$2:$O$2221,3,FALSE)</f>
        <v>0</v>
      </c>
      <c r="L1489" s="24">
        <f>VLOOKUP($A$2:$A$2221,'[2]Customer Answer 5 &amp; 6'!$A$2:$O$2221,4,FALSE)</f>
        <v>0</v>
      </c>
      <c r="M1489" s="25">
        <f>VLOOKUP($A$2:$A$2221,'[2]Customer Answer 5 &amp; 6'!$A$2:$O$2221,5,FALSE)</f>
        <v>60</v>
      </c>
      <c r="N1489">
        <f>VLOOKUP($A$2:$A$2221,'[2]Customer Answer 5 &amp; 6'!$A$2:$O$2221,6,FALSE)</f>
        <v>0</v>
      </c>
      <c r="O1489">
        <f>VLOOKUP($A$2:$A$2221,'[2]Customer Answer 5 &amp; 6'!$A$2:$O$2221,7,FALSE)</f>
        <v>0</v>
      </c>
      <c r="P1489">
        <f>VLOOKUP($A$2:$A$2221,'[2]Customer Answer 5 &amp; 6'!$A$2:$O$2221,8,FALSE)</f>
        <v>0</v>
      </c>
      <c r="Q1489">
        <f>VLOOKUP($A$2:$A$2221,'[2]Customer Answer 5 &amp; 6'!$A$2:$O$2221,9,FALSE)</f>
        <v>1</v>
      </c>
      <c r="R1489">
        <f>VLOOKUP($A$2:$A$2221,'[2]Customer Answer 5 &amp; 6'!$A$2:$O$2221,10,FALSE)</f>
        <v>0</v>
      </c>
      <c r="S1489" s="26">
        <f>VLOOKUP($A$2:$A$2221,'[2]Customer Answer 5 &amp; 6'!$A$2:$O$2221,11,FALSE)</f>
        <v>0</v>
      </c>
      <c r="T1489" s="26">
        <f>VLOOKUP($A$2:$A$2221,'[2]Customer Answer 5 &amp; 6'!$A$2:$O$2221,12,FALSE)</f>
        <v>1</v>
      </c>
      <c r="U1489" s="26">
        <f>VLOOKUP($A$2:$A$2221,'[2]Customer Answer 5 &amp; 6'!$A$2:$O$2221,13,FALSE)</f>
        <v>0</v>
      </c>
      <c r="V1489" s="26">
        <f>VLOOKUP($A$2:$A$2221,'[2]Customer Answer 5 &amp; 6'!$A$2:$O$2221,14,FALSE)</f>
        <v>0</v>
      </c>
      <c r="W1489" s="27" t="str">
        <f>VLOOKUP($A$2:$A$2221,'[2]Customer Answer 5 &amp; 6'!$A$2:$O$2221,15,FALSE)</f>
        <v>Illinois</v>
      </c>
      <c r="X1489" s="21">
        <f>VLOOKUP($A$2:$A$2221,'[2]Sales Answer 1 &amp; 2'!$A$2:$N$2221,3,FALSE)</f>
        <v>278</v>
      </c>
      <c r="Y1489" s="21">
        <f>VLOOKUP($A$2:$A$2221,'[2]Sales Answer 1 &amp; 2'!$A$2:$N$2221,4,FALSE)</f>
        <v>154</v>
      </c>
      <c r="Z1489" s="21">
        <f>VLOOKUP($A$2:$A$2221,'[2]Sales Answer 1 &amp; 2'!$A$2:$N$2221,5,FALSE)</f>
        <v>317</v>
      </c>
      <c r="AA1489" s="21">
        <f>VLOOKUP($A$2:$A$2221,'[2]Sales Answer 1 &amp; 2'!$A$2:$N$2221,6,FALSE)</f>
        <v>163</v>
      </c>
      <c r="AB1489" s="21">
        <f>VLOOKUP($A$2:$A$2221,'[2]Sales Answer 1 &amp; 2'!$A$2:$N$2221,7,FALSE)</f>
        <v>86</v>
      </c>
    </row>
    <row r="1490" spans="1:28" ht="15" thickBot="1" x14ac:dyDescent="0.35">
      <c r="A1490" s="12">
        <v>1591</v>
      </c>
      <c r="B1490" s="13">
        <v>0</v>
      </c>
      <c r="C1490" s="13">
        <v>0</v>
      </c>
      <c r="D1490" s="13">
        <v>0</v>
      </c>
      <c r="E1490" s="13">
        <v>0</v>
      </c>
      <c r="F1490" s="13">
        <v>0</v>
      </c>
      <c r="G1490" s="13">
        <v>0</v>
      </c>
      <c r="H1490" s="13">
        <v>0</v>
      </c>
      <c r="I1490" s="14">
        <v>43693</v>
      </c>
      <c r="J1490" s="22">
        <f>VLOOKUP($A$2:$A$2221,'[2]Customer Answer 5 &amp; 6'!$A$2:$O$2221,2,FALSE)</f>
        <v>126150</v>
      </c>
      <c r="K1490" s="23">
        <f>VLOOKUP($A$2:$A$2221,'[2]Customer Answer 5 &amp; 6'!$A$2:$O$2221,3,FALSE)</f>
        <v>2</v>
      </c>
      <c r="L1490" s="24">
        <f>VLOOKUP($A$2:$A$2221,'[2]Customer Answer 5 &amp; 6'!$A$2:$O$2221,4,FALSE)</f>
        <v>1</v>
      </c>
      <c r="M1490" s="25">
        <f>VLOOKUP($A$2:$A$2221,'[2]Customer Answer 5 &amp; 6'!$A$2:$O$2221,5,FALSE)</f>
        <v>64</v>
      </c>
      <c r="N1490">
        <f>VLOOKUP($A$2:$A$2221,'[2]Customer Answer 5 &amp; 6'!$A$2:$O$2221,6,FALSE)</f>
        <v>1</v>
      </c>
      <c r="O1490">
        <f>VLOOKUP($A$2:$A$2221,'[2]Customer Answer 5 &amp; 6'!$A$2:$O$2221,7,FALSE)</f>
        <v>0</v>
      </c>
      <c r="P1490">
        <f>VLOOKUP($A$2:$A$2221,'[2]Customer Answer 5 &amp; 6'!$A$2:$O$2221,8,FALSE)</f>
        <v>0</v>
      </c>
      <c r="Q1490">
        <f>VLOOKUP($A$2:$A$2221,'[2]Customer Answer 5 &amp; 6'!$A$2:$O$2221,9,FALSE)</f>
        <v>0</v>
      </c>
      <c r="R1490">
        <f>VLOOKUP($A$2:$A$2221,'[2]Customer Answer 5 &amp; 6'!$A$2:$O$2221,10,FALSE)</f>
        <v>0</v>
      </c>
      <c r="S1490" s="26">
        <f>VLOOKUP($A$2:$A$2221,'[2]Customer Answer 5 &amp; 6'!$A$2:$O$2221,11,FALSE)</f>
        <v>0</v>
      </c>
      <c r="T1490" s="26">
        <f>VLOOKUP($A$2:$A$2221,'[2]Customer Answer 5 &amp; 6'!$A$2:$O$2221,12,FALSE)</f>
        <v>1</v>
      </c>
      <c r="U1490" s="26">
        <f>VLOOKUP($A$2:$A$2221,'[2]Customer Answer 5 &amp; 6'!$A$2:$O$2221,13,FALSE)</f>
        <v>0</v>
      </c>
      <c r="V1490" s="26">
        <f>VLOOKUP($A$2:$A$2221,'[2]Customer Answer 5 &amp; 6'!$A$2:$O$2221,14,FALSE)</f>
        <v>0</v>
      </c>
      <c r="W1490" s="27" t="str">
        <f>VLOOKUP($A$2:$A$2221,'[2]Customer Answer 5 &amp; 6'!$A$2:$O$2221,15,FALSE)</f>
        <v>Illinois</v>
      </c>
      <c r="X1490" s="21">
        <f>VLOOKUP($A$2:$A$2221,'[2]Sales Answer 1 &amp; 2'!$A$2:$N$2221,3,FALSE)</f>
        <v>24</v>
      </c>
      <c r="Y1490" s="21">
        <f>VLOOKUP($A$2:$A$2221,'[2]Sales Answer 1 &amp; 2'!$A$2:$N$2221,4,FALSE)</f>
        <v>5</v>
      </c>
      <c r="Z1490" s="21">
        <f>VLOOKUP($A$2:$A$2221,'[2]Sales Answer 1 &amp; 2'!$A$2:$N$2221,5,FALSE)</f>
        <v>63</v>
      </c>
      <c r="AA1490" s="21">
        <f>VLOOKUP($A$2:$A$2221,'[2]Sales Answer 1 &amp; 2'!$A$2:$N$2221,6,FALSE)</f>
        <v>14</v>
      </c>
      <c r="AB1490" s="21">
        <f>VLOOKUP($A$2:$A$2221,'[2]Sales Answer 1 &amp; 2'!$A$2:$N$2221,7,FALSE)</f>
        <v>24</v>
      </c>
    </row>
    <row r="1491" spans="1:28" ht="15" thickBot="1" x14ac:dyDescent="0.35">
      <c r="A1491" s="12">
        <v>2140</v>
      </c>
      <c r="B1491" s="13">
        <v>0</v>
      </c>
      <c r="C1491" s="13">
        <v>0</v>
      </c>
      <c r="D1491" s="13">
        <v>0</v>
      </c>
      <c r="E1491" s="13">
        <v>0</v>
      </c>
      <c r="F1491" s="13">
        <v>0</v>
      </c>
      <c r="G1491" s="13">
        <v>0</v>
      </c>
      <c r="H1491" s="13">
        <v>0</v>
      </c>
      <c r="I1491" s="14">
        <v>43693</v>
      </c>
      <c r="J1491" s="22">
        <f>VLOOKUP($A$2:$A$2221,'[2]Customer Answer 5 &amp; 6'!$A$2:$O$2221,2,FALSE)</f>
        <v>157304</v>
      </c>
      <c r="K1491" s="23">
        <f>VLOOKUP($A$2:$A$2221,'[2]Customer Answer 5 &amp; 6'!$A$2:$O$2221,3,FALSE)</f>
        <v>0</v>
      </c>
      <c r="L1491" s="24">
        <f>VLOOKUP($A$2:$A$2221,'[2]Customer Answer 5 &amp; 6'!$A$2:$O$2221,4,FALSE)</f>
        <v>1</v>
      </c>
      <c r="M1491" s="25">
        <f>VLOOKUP($A$2:$A$2221,'[2]Customer Answer 5 &amp; 6'!$A$2:$O$2221,5,FALSE)</f>
        <v>69</v>
      </c>
      <c r="N1491">
        <f>VLOOKUP($A$2:$A$2221,'[2]Customer Answer 5 &amp; 6'!$A$2:$O$2221,6,FALSE)</f>
        <v>0</v>
      </c>
      <c r="O1491">
        <f>VLOOKUP($A$2:$A$2221,'[2]Customer Answer 5 &amp; 6'!$A$2:$O$2221,7,FALSE)</f>
        <v>1</v>
      </c>
      <c r="P1491">
        <f>VLOOKUP($A$2:$A$2221,'[2]Customer Answer 5 &amp; 6'!$A$2:$O$2221,8,FALSE)</f>
        <v>0</v>
      </c>
      <c r="Q1491">
        <f>VLOOKUP($A$2:$A$2221,'[2]Customer Answer 5 &amp; 6'!$A$2:$O$2221,9,FALSE)</f>
        <v>0</v>
      </c>
      <c r="R1491">
        <f>VLOOKUP($A$2:$A$2221,'[2]Customer Answer 5 &amp; 6'!$A$2:$O$2221,10,FALSE)</f>
        <v>0</v>
      </c>
      <c r="S1491" s="26">
        <f>VLOOKUP($A$2:$A$2221,'[2]Customer Answer 5 &amp; 6'!$A$2:$O$2221,11,FALSE)</f>
        <v>0</v>
      </c>
      <c r="T1491" s="26">
        <f>VLOOKUP($A$2:$A$2221,'[2]Customer Answer 5 &amp; 6'!$A$2:$O$2221,12,FALSE)</f>
        <v>1</v>
      </c>
      <c r="U1491" s="26">
        <f>VLOOKUP($A$2:$A$2221,'[2]Customer Answer 5 &amp; 6'!$A$2:$O$2221,13,FALSE)</f>
        <v>0</v>
      </c>
      <c r="V1491" s="26">
        <f>VLOOKUP($A$2:$A$2221,'[2]Customer Answer 5 &amp; 6'!$A$2:$O$2221,14,FALSE)</f>
        <v>0</v>
      </c>
      <c r="W1491" s="27" t="str">
        <f>VLOOKUP($A$2:$A$2221,'[2]Customer Answer 5 &amp; 6'!$A$2:$O$2221,15,FALSE)</f>
        <v>Other</v>
      </c>
      <c r="X1491" s="21">
        <f>VLOOKUP($A$2:$A$2221,'[2]Sales Answer 1 &amp; 2'!$A$2:$N$2221,3,FALSE)</f>
        <v>977</v>
      </c>
      <c r="Y1491" s="21">
        <f>VLOOKUP($A$2:$A$2221,'[2]Sales Answer 1 &amp; 2'!$A$2:$N$2221,4,FALSE)</f>
        <v>220</v>
      </c>
      <c r="Z1491" s="21">
        <f>VLOOKUP($A$2:$A$2221,'[2]Sales Answer 1 &amp; 2'!$A$2:$N$2221,5,FALSE)</f>
        <v>903</v>
      </c>
      <c r="AA1491" s="21">
        <f>VLOOKUP($A$2:$A$2221,'[2]Sales Answer 1 &amp; 2'!$A$2:$N$2221,6,FALSE)</f>
        <v>379</v>
      </c>
      <c r="AB1491" s="21">
        <f>VLOOKUP($A$2:$A$2221,'[2]Sales Answer 1 &amp; 2'!$A$2:$N$2221,7,FALSE)</f>
        <v>47</v>
      </c>
    </row>
    <row r="1492" spans="1:28" ht="15" thickBot="1" x14ac:dyDescent="0.35">
      <c r="A1492" s="12">
        <v>3100</v>
      </c>
      <c r="B1492" s="13">
        <v>0</v>
      </c>
      <c r="C1492" s="13">
        <v>0</v>
      </c>
      <c r="D1492" s="13">
        <v>0</v>
      </c>
      <c r="E1492" s="13">
        <v>1</v>
      </c>
      <c r="F1492" s="13">
        <v>0</v>
      </c>
      <c r="G1492" s="13">
        <v>0</v>
      </c>
      <c r="H1492" s="13">
        <v>1</v>
      </c>
      <c r="I1492" s="14">
        <v>43693</v>
      </c>
      <c r="J1492" s="22">
        <f>VLOOKUP($A$2:$A$2221,'[2]Customer Answer 5 &amp; 6'!$A$2:$O$2221,2,FALSE)</f>
        <v>172309</v>
      </c>
      <c r="K1492" s="23">
        <f>VLOOKUP($A$2:$A$2221,'[2]Customer Answer 5 &amp; 6'!$A$2:$O$2221,3,FALSE)</f>
        <v>0</v>
      </c>
      <c r="L1492" s="24">
        <f>VLOOKUP($A$2:$A$2221,'[2]Customer Answer 5 &amp; 6'!$A$2:$O$2221,4,FALSE)</f>
        <v>0</v>
      </c>
      <c r="M1492" s="25">
        <f>VLOOKUP($A$2:$A$2221,'[2]Customer Answer 5 &amp; 6'!$A$2:$O$2221,5,FALSE)</f>
        <v>44</v>
      </c>
      <c r="N1492">
        <f>VLOOKUP($A$2:$A$2221,'[2]Customer Answer 5 &amp; 6'!$A$2:$O$2221,6,FALSE)</f>
        <v>0</v>
      </c>
      <c r="O1492">
        <f>VLOOKUP($A$2:$A$2221,'[2]Customer Answer 5 &amp; 6'!$A$2:$O$2221,7,FALSE)</f>
        <v>0</v>
      </c>
      <c r="P1492">
        <f>VLOOKUP($A$2:$A$2221,'[2]Customer Answer 5 &amp; 6'!$A$2:$O$2221,8,FALSE)</f>
        <v>1</v>
      </c>
      <c r="Q1492">
        <f>VLOOKUP($A$2:$A$2221,'[2]Customer Answer 5 &amp; 6'!$A$2:$O$2221,9,FALSE)</f>
        <v>0</v>
      </c>
      <c r="R1492">
        <f>VLOOKUP($A$2:$A$2221,'[2]Customer Answer 5 &amp; 6'!$A$2:$O$2221,10,FALSE)</f>
        <v>0</v>
      </c>
      <c r="S1492" s="26">
        <f>VLOOKUP($A$2:$A$2221,'[2]Customer Answer 5 &amp; 6'!$A$2:$O$2221,11,FALSE)</f>
        <v>0</v>
      </c>
      <c r="T1492" s="26">
        <f>VLOOKUP($A$2:$A$2221,'[2]Customer Answer 5 &amp; 6'!$A$2:$O$2221,12,FALSE)</f>
        <v>0</v>
      </c>
      <c r="U1492" s="26">
        <f>VLOOKUP($A$2:$A$2221,'[2]Customer Answer 5 &amp; 6'!$A$2:$O$2221,13,FALSE)</f>
        <v>1</v>
      </c>
      <c r="V1492" s="26">
        <f>VLOOKUP($A$2:$A$2221,'[2]Customer Answer 5 &amp; 6'!$A$2:$O$2221,14,FALSE)</f>
        <v>0</v>
      </c>
      <c r="W1492" s="27" t="str">
        <f>VLOOKUP($A$2:$A$2221,'[2]Customer Answer 5 &amp; 6'!$A$2:$O$2221,15,FALSE)</f>
        <v>Other</v>
      </c>
      <c r="X1492" s="21">
        <f>VLOOKUP($A$2:$A$2221,'[2]Sales Answer 1 &amp; 2'!$A$2:$N$2221,3,FALSE)</f>
        <v>2288</v>
      </c>
      <c r="Y1492" s="21">
        <f>VLOOKUP($A$2:$A$2221,'[2]Sales Answer 1 &amp; 2'!$A$2:$N$2221,4,FALSE)</f>
        <v>0</v>
      </c>
      <c r="Z1492" s="21">
        <f>VLOOKUP($A$2:$A$2221,'[2]Sales Answer 1 &amp; 2'!$A$2:$N$2221,5,FALSE)</f>
        <v>2104</v>
      </c>
      <c r="AA1492" s="21">
        <f>VLOOKUP($A$2:$A$2221,'[2]Sales Answer 1 &amp; 2'!$A$2:$N$2221,6,FALSE)</f>
        <v>119</v>
      </c>
      <c r="AB1492" s="21">
        <f>VLOOKUP($A$2:$A$2221,'[2]Sales Answer 1 &amp; 2'!$A$2:$N$2221,7,FALSE)</f>
        <v>91</v>
      </c>
    </row>
    <row r="1493" spans="1:28" ht="15" thickBot="1" x14ac:dyDescent="0.35">
      <c r="A1493" s="12">
        <v>1122</v>
      </c>
      <c r="B1493" s="13">
        <v>0</v>
      </c>
      <c r="C1493" s="13">
        <v>0</v>
      </c>
      <c r="D1493" s="13">
        <v>0</v>
      </c>
      <c r="E1493" s="13">
        <v>0</v>
      </c>
      <c r="F1493" s="13">
        <v>0</v>
      </c>
      <c r="G1493" s="13">
        <v>0</v>
      </c>
      <c r="H1493" s="13">
        <v>0</v>
      </c>
      <c r="I1493" s="14">
        <v>43692</v>
      </c>
      <c r="J1493" s="22">
        <f>VLOOKUP($A$2:$A$2221,'[2]Customer Answer 5 &amp; 6'!$A$2:$O$2221,2,FALSE)</f>
        <v>161331</v>
      </c>
      <c r="K1493" s="23">
        <f>VLOOKUP($A$2:$A$2221,'[2]Customer Answer 5 &amp; 6'!$A$2:$O$2221,3,FALSE)</f>
        <v>1</v>
      </c>
      <c r="L1493" s="24">
        <f>VLOOKUP($A$2:$A$2221,'[2]Customer Answer 5 &amp; 6'!$A$2:$O$2221,4,FALSE)</f>
        <v>1</v>
      </c>
      <c r="M1493" s="25">
        <f>VLOOKUP($A$2:$A$2221,'[2]Customer Answer 5 &amp; 6'!$A$2:$O$2221,5,FALSE)</f>
        <v>62</v>
      </c>
      <c r="N1493">
        <f>VLOOKUP($A$2:$A$2221,'[2]Customer Answer 5 &amp; 6'!$A$2:$O$2221,6,FALSE)</f>
        <v>0</v>
      </c>
      <c r="O1493">
        <f>VLOOKUP($A$2:$A$2221,'[2]Customer Answer 5 &amp; 6'!$A$2:$O$2221,7,FALSE)</f>
        <v>0</v>
      </c>
      <c r="P1493">
        <f>VLOOKUP($A$2:$A$2221,'[2]Customer Answer 5 &amp; 6'!$A$2:$O$2221,8,FALSE)</f>
        <v>1</v>
      </c>
      <c r="Q1493">
        <f>VLOOKUP($A$2:$A$2221,'[2]Customer Answer 5 &amp; 6'!$A$2:$O$2221,9,FALSE)</f>
        <v>0</v>
      </c>
      <c r="R1493">
        <f>VLOOKUP($A$2:$A$2221,'[2]Customer Answer 5 &amp; 6'!$A$2:$O$2221,10,FALSE)</f>
        <v>0</v>
      </c>
      <c r="S1493" s="26">
        <f>VLOOKUP($A$2:$A$2221,'[2]Customer Answer 5 &amp; 6'!$A$2:$O$2221,11,FALSE)</f>
        <v>0</v>
      </c>
      <c r="T1493" s="26">
        <f>VLOOKUP($A$2:$A$2221,'[2]Customer Answer 5 &amp; 6'!$A$2:$O$2221,12,FALSE)</f>
        <v>0</v>
      </c>
      <c r="U1493" s="26">
        <f>VLOOKUP($A$2:$A$2221,'[2]Customer Answer 5 &amp; 6'!$A$2:$O$2221,13,FALSE)</f>
        <v>1</v>
      </c>
      <c r="V1493" s="26">
        <f>VLOOKUP($A$2:$A$2221,'[2]Customer Answer 5 &amp; 6'!$A$2:$O$2221,14,FALSE)</f>
        <v>0</v>
      </c>
      <c r="W1493" s="27" t="str">
        <f>VLOOKUP($A$2:$A$2221,'[2]Customer Answer 5 &amp; 6'!$A$2:$O$2221,15,FALSE)</f>
        <v>Florida</v>
      </c>
      <c r="X1493" s="21">
        <f>VLOOKUP($A$2:$A$2221,'[2]Sales Answer 1 &amp; 2'!$A$2:$N$2221,3,FALSE)</f>
        <v>1405</v>
      </c>
      <c r="Y1493" s="21">
        <f>VLOOKUP($A$2:$A$2221,'[2]Sales Answer 1 &amp; 2'!$A$2:$N$2221,4,FALSE)</f>
        <v>13</v>
      </c>
      <c r="Z1493" s="21">
        <f>VLOOKUP($A$2:$A$2221,'[2]Sales Answer 1 &amp; 2'!$A$2:$N$2221,5,FALSE)</f>
        <v>124</v>
      </c>
      <c r="AA1493" s="21">
        <f>VLOOKUP($A$2:$A$2221,'[2]Sales Answer 1 &amp; 2'!$A$2:$N$2221,6,FALSE)</f>
        <v>0</v>
      </c>
      <c r="AB1493" s="21">
        <f>VLOOKUP($A$2:$A$2221,'[2]Sales Answer 1 &amp; 2'!$A$2:$N$2221,7,FALSE)</f>
        <v>13</v>
      </c>
    </row>
    <row r="1494" spans="1:28" ht="15" thickBot="1" x14ac:dyDescent="0.35">
      <c r="A1494" s="12">
        <v>1627</v>
      </c>
      <c r="B1494" s="13">
        <v>0</v>
      </c>
      <c r="C1494" s="13">
        <v>1</v>
      </c>
      <c r="D1494" s="13">
        <v>1</v>
      </c>
      <c r="E1494" s="13">
        <v>0</v>
      </c>
      <c r="F1494" s="13">
        <v>0</v>
      </c>
      <c r="G1494" s="13">
        <v>0</v>
      </c>
      <c r="H1494" s="13">
        <v>1</v>
      </c>
      <c r="I1494" s="14">
        <v>43692</v>
      </c>
      <c r="J1494" s="22">
        <f>VLOOKUP($A$2:$A$2221,'[2]Customer Answer 5 &amp; 6'!$A$2:$O$2221,2,FALSE)</f>
        <v>177632</v>
      </c>
      <c r="K1494" s="23">
        <f>VLOOKUP($A$2:$A$2221,'[2]Customer Answer 5 &amp; 6'!$A$2:$O$2221,3,FALSE)</f>
        <v>0</v>
      </c>
      <c r="L1494" s="24">
        <f>VLOOKUP($A$2:$A$2221,'[2]Customer Answer 5 &amp; 6'!$A$2:$O$2221,4,FALSE)</f>
        <v>0</v>
      </c>
      <c r="M1494" s="25">
        <f>VLOOKUP($A$2:$A$2221,'[2]Customer Answer 5 &amp; 6'!$A$2:$O$2221,5,FALSE)</f>
        <v>73</v>
      </c>
      <c r="N1494">
        <f>VLOOKUP($A$2:$A$2221,'[2]Customer Answer 5 &amp; 6'!$A$2:$O$2221,6,FALSE)</f>
        <v>0</v>
      </c>
      <c r="O1494">
        <f>VLOOKUP($A$2:$A$2221,'[2]Customer Answer 5 &amp; 6'!$A$2:$O$2221,7,FALSE)</f>
        <v>0</v>
      </c>
      <c r="P1494">
        <f>VLOOKUP($A$2:$A$2221,'[2]Customer Answer 5 &amp; 6'!$A$2:$O$2221,8,FALSE)</f>
        <v>0</v>
      </c>
      <c r="Q1494">
        <f>VLOOKUP($A$2:$A$2221,'[2]Customer Answer 5 &amp; 6'!$A$2:$O$2221,9,FALSE)</f>
        <v>1</v>
      </c>
      <c r="R1494">
        <f>VLOOKUP($A$2:$A$2221,'[2]Customer Answer 5 &amp; 6'!$A$2:$O$2221,10,FALSE)</f>
        <v>0</v>
      </c>
      <c r="S1494" s="26">
        <f>VLOOKUP($A$2:$A$2221,'[2]Customer Answer 5 &amp; 6'!$A$2:$O$2221,11,FALSE)</f>
        <v>0</v>
      </c>
      <c r="T1494" s="26">
        <f>VLOOKUP($A$2:$A$2221,'[2]Customer Answer 5 &amp; 6'!$A$2:$O$2221,12,FALSE)</f>
        <v>0</v>
      </c>
      <c r="U1494" s="26">
        <f>VLOOKUP($A$2:$A$2221,'[2]Customer Answer 5 &amp; 6'!$A$2:$O$2221,13,FALSE)</f>
        <v>1</v>
      </c>
      <c r="V1494" s="26">
        <f>VLOOKUP($A$2:$A$2221,'[2]Customer Answer 5 &amp; 6'!$A$2:$O$2221,14,FALSE)</f>
        <v>0</v>
      </c>
      <c r="W1494" s="27" t="str">
        <f>VLOOKUP($A$2:$A$2221,'[2]Customer Answer 5 &amp; 6'!$A$2:$O$2221,15,FALSE)</f>
        <v>Illinois</v>
      </c>
      <c r="X1494" s="21">
        <f>VLOOKUP($A$2:$A$2221,'[2]Sales Answer 1 &amp; 2'!$A$2:$N$2221,3,FALSE)</f>
        <v>2746</v>
      </c>
      <c r="Y1494" s="21">
        <f>VLOOKUP($A$2:$A$2221,'[2]Sales Answer 1 &amp; 2'!$A$2:$N$2221,4,FALSE)</f>
        <v>240</v>
      </c>
      <c r="Z1494" s="21">
        <f>VLOOKUP($A$2:$A$2221,'[2]Sales Answer 1 &amp; 2'!$A$2:$N$2221,5,FALSE)</f>
        <v>1734</v>
      </c>
      <c r="AA1494" s="21">
        <f>VLOOKUP($A$2:$A$2221,'[2]Sales Answer 1 &amp; 2'!$A$2:$N$2221,6,FALSE)</f>
        <v>0</v>
      </c>
      <c r="AB1494" s="21">
        <f>VLOOKUP($A$2:$A$2221,'[2]Sales Answer 1 &amp; 2'!$A$2:$N$2221,7,FALSE)</f>
        <v>96</v>
      </c>
    </row>
    <row r="1495" spans="1:28" ht="15" thickBot="1" x14ac:dyDescent="0.35">
      <c r="A1495" s="12">
        <v>2736</v>
      </c>
      <c r="B1495" s="13">
        <v>0</v>
      </c>
      <c r="C1495" s="13">
        <v>0</v>
      </c>
      <c r="D1495" s="13">
        <v>0</v>
      </c>
      <c r="E1495" s="13">
        <v>0</v>
      </c>
      <c r="F1495" s="13">
        <v>0</v>
      </c>
      <c r="G1495" s="13">
        <v>0</v>
      </c>
      <c r="H1495" s="13">
        <v>0</v>
      </c>
      <c r="I1495" s="14">
        <v>43692</v>
      </c>
      <c r="J1495" s="22">
        <f>VLOOKUP($A$2:$A$2221,'[2]Customer Answer 5 &amp; 6'!$A$2:$O$2221,2,FALSE)</f>
        <v>113533</v>
      </c>
      <c r="K1495" s="23">
        <f>VLOOKUP($A$2:$A$2221,'[2]Customer Answer 5 &amp; 6'!$A$2:$O$2221,3,FALSE)</f>
        <v>1</v>
      </c>
      <c r="L1495" s="24">
        <f>VLOOKUP($A$2:$A$2221,'[2]Customer Answer 5 &amp; 6'!$A$2:$O$2221,4,FALSE)</f>
        <v>0</v>
      </c>
      <c r="M1495" s="25">
        <f>VLOOKUP($A$2:$A$2221,'[2]Customer Answer 5 &amp; 6'!$A$2:$O$2221,5,FALSE)</f>
        <v>41</v>
      </c>
      <c r="N1495">
        <f>VLOOKUP($A$2:$A$2221,'[2]Customer Answer 5 &amp; 6'!$A$2:$O$2221,6,FALSE)</f>
        <v>1</v>
      </c>
      <c r="O1495">
        <f>VLOOKUP($A$2:$A$2221,'[2]Customer Answer 5 &amp; 6'!$A$2:$O$2221,7,FALSE)</f>
        <v>0</v>
      </c>
      <c r="P1495">
        <f>VLOOKUP($A$2:$A$2221,'[2]Customer Answer 5 &amp; 6'!$A$2:$O$2221,8,FALSE)</f>
        <v>0</v>
      </c>
      <c r="Q1495">
        <f>VLOOKUP($A$2:$A$2221,'[2]Customer Answer 5 &amp; 6'!$A$2:$O$2221,9,FALSE)</f>
        <v>0</v>
      </c>
      <c r="R1495">
        <f>VLOOKUP($A$2:$A$2221,'[2]Customer Answer 5 &amp; 6'!$A$2:$O$2221,10,FALSE)</f>
        <v>0</v>
      </c>
      <c r="S1495" s="26">
        <f>VLOOKUP($A$2:$A$2221,'[2]Customer Answer 5 &amp; 6'!$A$2:$O$2221,11,FALSE)</f>
        <v>0</v>
      </c>
      <c r="T1495" s="26">
        <f>VLOOKUP($A$2:$A$2221,'[2]Customer Answer 5 &amp; 6'!$A$2:$O$2221,12,FALSE)</f>
        <v>0</v>
      </c>
      <c r="U1495" s="26">
        <f>VLOOKUP($A$2:$A$2221,'[2]Customer Answer 5 &amp; 6'!$A$2:$O$2221,13,FALSE)</f>
        <v>0</v>
      </c>
      <c r="V1495" s="26">
        <f>VLOOKUP($A$2:$A$2221,'[2]Customer Answer 5 &amp; 6'!$A$2:$O$2221,14,FALSE)</f>
        <v>0</v>
      </c>
      <c r="W1495" s="27" t="str">
        <f>VLOOKUP($A$2:$A$2221,'[2]Customer Answer 5 &amp; 6'!$A$2:$O$2221,15,FALSE)</f>
        <v>Florida</v>
      </c>
      <c r="X1495" s="21">
        <f>VLOOKUP($A$2:$A$2221,'[2]Sales Answer 1 &amp; 2'!$A$2:$N$2221,3,FALSE)</f>
        <v>101</v>
      </c>
      <c r="Y1495" s="21">
        <f>VLOOKUP($A$2:$A$2221,'[2]Sales Answer 1 &amp; 2'!$A$2:$N$2221,4,FALSE)</f>
        <v>25</v>
      </c>
      <c r="Z1495" s="21">
        <f>VLOOKUP($A$2:$A$2221,'[2]Sales Answer 1 &amp; 2'!$A$2:$N$2221,5,FALSE)</f>
        <v>67</v>
      </c>
      <c r="AA1495" s="21">
        <f>VLOOKUP($A$2:$A$2221,'[2]Sales Answer 1 &amp; 2'!$A$2:$N$2221,6,FALSE)</f>
        <v>67</v>
      </c>
      <c r="AB1495" s="21">
        <f>VLOOKUP($A$2:$A$2221,'[2]Sales Answer 1 &amp; 2'!$A$2:$N$2221,7,FALSE)</f>
        <v>0</v>
      </c>
    </row>
    <row r="1496" spans="1:28" ht="15" thickBot="1" x14ac:dyDescent="0.35">
      <c r="A1496" s="12">
        <v>2911</v>
      </c>
      <c r="B1496" s="13">
        <v>0</v>
      </c>
      <c r="C1496" s="13">
        <v>0</v>
      </c>
      <c r="D1496" s="13">
        <v>0</v>
      </c>
      <c r="E1496" s="13">
        <v>0</v>
      </c>
      <c r="F1496" s="13">
        <v>0</v>
      </c>
      <c r="G1496" s="13">
        <v>0</v>
      </c>
      <c r="H1496" s="13">
        <v>1</v>
      </c>
      <c r="I1496" s="14">
        <v>43692</v>
      </c>
      <c r="J1496" s="22">
        <f>VLOOKUP($A$2:$A$2221,'[2]Customer Answer 5 &amp; 6'!$A$2:$O$2221,2,FALSE)</f>
        <v>154998</v>
      </c>
      <c r="K1496" s="23">
        <f>VLOOKUP($A$2:$A$2221,'[2]Customer Answer 5 &amp; 6'!$A$2:$O$2221,3,FALSE)</f>
        <v>0</v>
      </c>
      <c r="L1496" s="24">
        <f>VLOOKUP($A$2:$A$2221,'[2]Customer Answer 5 &amp; 6'!$A$2:$O$2221,4,FALSE)</f>
        <v>1</v>
      </c>
      <c r="M1496" s="25">
        <f>VLOOKUP($A$2:$A$2221,'[2]Customer Answer 5 &amp; 6'!$A$2:$O$2221,5,FALSE)</f>
        <v>64</v>
      </c>
      <c r="N1496">
        <f>VLOOKUP($A$2:$A$2221,'[2]Customer Answer 5 &amp; 6'!$A$2:$O$2221,6,FALSE)</f>
        <v>0</v>
      </c>
      <c r="O1496">
        <f>VLOOKUP($A$2:$A$2221,'[2]Customer Answer 5 &amp; 6'!$A$2:$O$2221,7,FALSE)</f>
        <v>0</v>
      </c>
      <c r="P1496">
        <f>VLOOKUP($A$2:$A$2221,'[2]Customer Answer 5 &amp; 6'!$A$2:$O$2221,8,FALSE)</f>
        <v>1</v>
      </c>
      <c r="Q1496">
        <f>VLOOKUP($A$2:$A$2221,'[2]Customer Answer 5 &amp; 6'!$A$2:$O$2221,9,FALSE)</f>
        <v>0</v>
      </c>
      <c r="R1496">
        <f>VLOOKUP($A$2:$A$2221,'[2]Customer Answer 5 &amp; 6'!$A$2:$O$2221,10,FALSE)</f>
        <v>0</v>
      </c>
      <c r="S1496" s="26">
        <f>VLOOKUP($A$2:$A$2221,'[2]Customer Answer 5 &amp; 6'!$A$2:$O$2221,11,FALSE)</f>
        <v>0</v>
      </c>
      <c r="T1496" s="26">
        <f>VLOOKUP($A$2:$A$2221,'[2]Customer Answer 5 &amp; 6'!$A$2:$O$2221,12,FALSE)</f>
        <v>0</v>
      </c>
      <c r="U1496" s="26">
        <f>VLOOKUP($A$2:$A$2221,'[2]Customer Answer 5 &amp; 6'!$A$2:$O$2221,13,FALSE)</f>
        <v>0</v>
      </c>
      <c r="V1496" s="26">
        <f>VLOOKUP($A$2:$A$2221,'[2]Customer Answer 5 &amp; 6'!$A$2:$O$2221,14,FALSE)</f>
        <v>1</v>
      </c>
      <c r="W1496" s="27" t="str">
        <f>VLOOKUP($A$2:$A$2221,'[2]Customer Answer 5 &amp; 6'!$A$2:$O$2221,15,FALSE)</f>
        <v>Illinois</v>
      </c>
      <c r="X1496" s="21">
        <f>VLOOKUP($A$2:$A$2221,'[2]Sales Answer 1 &amp; 2'!$A$2:$N$2221,3,FALSE)</f>
        <v>434</v>
      </c>
      <c r="Y1496" s="21">
        <f>VLOOKUP($A$2:$A$2221,'[2]Sales Answer 1 &amp; 2'!$A$2:$N$2221,4,FALSE)</f>
        <v>62</v>
      </c>
      <c r="Z1496" s="21">
        <f>VLOOKUP($A$2:$A$2221,'[2]Sales Answer 1 &amp; 2'!$A$2:$N$2221,5,FALSE)</f>
        <v>569</v>
      </c>
      <c r="AA1496" s="21">
        <f>VLOOKUP($A$2:$A$2221,'[2]Sales Answer 1 &amp; 2'!$A$2:$N$2221,6,FALSE)</f>
        <v>110</v>
      </c>
      <c r="AB1496" s="21">
        <f>VLOOKUP($A$2:$A$2221,'[2]Sales Answer 1 &amp; 2'!$A$2:$N$2221,7,FALSE)</f>
        <v>85</v>
      </c>
    </row>
    <row r="1497" spans="1:28" ht="15" thickBot="1" x14ac:dyDescent="0.35">
      <c r="A1497" s="12">
        <v>3005</v>
      </c>
      <c r="B1497" s="13">
        <v>1</v>
      </c>
      <c r="C1497" s="13">
        <v>0</v>
      </c>
      <c r="D1497" s="13">
        <v>0</v>
      </c>
      <c r="E1497" s="13">
        <v>0</v>
      </c>
      <c r="F1497" s="13">
        <v>0</v>
      </c>
      <c r="G1497" s="13">
        <v>0</v>
      </c>
      <c r="H1497" s="13">
        <v>1</v>
      </c>
      <c r="I1497" s="14">
        <v>43692</v>
      </c>
      <c r="J1497" s="22">
        <f>VLOOKUP($A$2:$A$2221,'[2]Customer Answer 5 &amp; 6'!$A$2:$O$2221,2,FALSE)</f>
        <v>168117</v>
      </c>
      <c r="K1497" s="23">
        <f>VLOOKUP($A$2:$A$2221,'[2]Customer Answer 5 &amp; 6'!$A$2:$O$2221,3,FALSE)</f>
        <v>0</v>
      </c>
      <c r="L1497" s="24">
        <f>VLOOKUP($A$2:$A$2221,'[2]Customer Answer 5 &amp; 6'!$A$2:$O$2221,4,FALSE)</f>
        <v>1</v>
      </c>
      <c r="M1497" s="25">
        <f>VLOOKUP($A$2:$A$2221,'[2]Customer Answer 5 &amp; 6'!$A$2:$O$2221,5,FALSE)</f>
        <v>73</v>
      </c>
      <c r="N1497">
        <f>VLOOKUP($A$2:$A$2221,'[2]Customer Answer 5 &amp; 6'!$A$2:$O$2221,6,FALSE)</f>
        <v>0</v>
      </c>
      <c r="O1497">
        <f>VLOOKUP($A$2:$A$2221,'[2]Customer Answer 5 &amp; 6'!$A$2:$O$2221,7,FALSE)</f>
        <v>0</v>
      </c>
      <c r="P1497">
        <f>VLOOKUP($A$2:$A$2221,'[2]Customer Answer 5 &amp; 6'!$A$2:$O$2221,8,FALSE)</f>
        <v>0</v>
      </c>
      <c r="Q1497">
        <f>VLOOKUP($A$2:$A$2221,'[2]Customer Answer 5 &amp; 6'!$A$2:$O$2221,9,FALSE)</f>
        <v>0</v>
      </c>
      <c r="R1497">
        <f>VLOOKUP($A$2:$A$2221,'[2]Customer Answer 5 &amp; 6'!$A$2:$O$2221,10,FALSE)</f>
        <v>1</v>
      </c>
      <c r="S1497" s="26">
        <f>VLOOKUP($A$2:$A$2221,'[2]Customer Answer 5 &amp; 6'!$A$2:$O$2221,11,FALSE)</f>
        <v>0</v>
      </c>
      <c r="T1497" s="26">
        <f>VLOOKUP($A$2:$A$2221,'[2]Customer Answer 5 &amp; 6'!$A$2:$O$2221,12,FALSE)</f>
        <v>0</v>
      </c>
      <c r="U1497" s="26">
        <f>VLOOKUP($A$2:$A$2221,'[2]Customer Answer 5 &amp; 6'!$A$2:$O$2221,13,FALSE)</f>
        <v>0</v>
      </c>
      <c r="V1497" s="26">
        <f>VLOOKUP($A$2:$A$2221,'[2]Customer Answer 5 &amp; 6'!$A$2:$O$2221,14,FALSE)</f>
        <v>1</v>
      </c>
      <c r="W1497" s="27" t="str">
        <f>VLOOKUP($A$2:$A$2221,'[2]Customer Answer 5 &amp; 6'!$A$2:$O$2221,15,FALSE)</f>
        <v>California</v>
      </c>
      <c r="X1497" s="21">
        <f>VLOOKUP($A$2:$A$2221,'[2]Sales Answer 1 &amp; 2'!$A$2:$N$2221,3,FALSE)</f>
        <v>1525</v>
      </c>
      <c r="Y1497" s="21">
        <f>VLOOKUP($A$2:$A$2221,'[2]Sales Answer 1 &amp; 2'!$A$2:$N$2221,4,FALSE)</f>
        <v>109</v>
      </c>
      <c r="Z1497" s="21">
        <f>VLOOKUP($A$2:$A$2221,'[2]Sales Answer 1 &amp; 2'!$A$2:$N$2221,5,FALSE)</f>
        <v>531</v>
      </c>
      <c r="AA1497" s="21">
        <f>VLOOKUP($A$2:$A$2221,'[2]Sales Answer 1 &amp; 2'!$A$2:$N$2221,6,FALSE)</f>
        <v>0</v>
      </c>
      <c r="AB1497" s="21">
        <f>VLOOKUP($A$2:$A$2221,'[2]Sales Answer 1 &amp; 2'!$A$2:$N$2221,7,FALSE)</f>
        <v>42</v>
      </c>
    </row>
    <row r="1498" spans="1:28" ht="15" thickBot="1" x14ac:dyDescent="0.35">
      <c r="A1498" s="12">
        <v>3025</v>
      </c>
      <c r="B1498" s="13">
        <v>0</v>
      </c>
      <c r="C1498" s="13">
        <v>0</v>
      </c>
      <c r="D1498" s="13">
        <v>0</v>
      </c>
      <c r="E1498" s="13">
        <v>0</v>
      </c>
      <c r="F1498" s="13">
        <v>0</v>
      </c>
      <c r="G1498" s="13">
        <v>0</v>
      </c>
      <c r="H1498" s="13">
        <v>0</v>
      </c>
      <c r="I1498" s="14">
        <v>43691</v>
      </c>
      <c r="J1498" s="22">
        <f>VLOOKUP($A$2:$A$2221,'[2]Customer Answer 5 &amp; 6'!$A$2:$O$2221,2,FALSE)</f>
        <v>132871</v>
      </c>
      <c r="K1498" s="23">
        <f>VLOOKUP($A$2:$A$2221,'[2]Customer Answer 5 &amp; 6'!$A$2:$O$2221,3,FALSE)</f>
        <v>1</v>
      </c>
      <c r="L1498" s="24">
        <f>VLOOKUP($A$2:$A$2221,'[2]Customer Answer 5 &amp; 6'!$A$2:$O$2221,4,FALSE)</f>
        <v>1</v>
      </c>
      <c r="M1498" s="25">
        <f>VLOOKUP($A$2:$A$2221,'[2]Customer Answer 5 &amp; 6'!$A$2:$O$2221,5,FALSE)</f>
        <v>69</v>
      </c>
      <c r="N1498">
        <f>VLOOKUP($A$2:$A$2221,'[2]Customer Answer 5 &amp; 6'!$A$2:$O$2221,6,FALSE)</f>
        <v>0</v>
      </c>
      <c r="O1498">
        <f>VLOOKUP($A$2:$A$2221,'[2]Customer Answer 5 &amp; 6'!$A$2:$O$2221,7,FALSE)</f>
        <v>1</v>
      </c>
      <c r="P1498">
        <f>VLOOKUP($A$2:$A$2221,'[2]Customer Answer 5 &amp; 6'!$A$2:$O$2221,8,FALSE)</f>
        <v>0</v>
      </c>
      <c r="Q1498">
        <f>VLOOKUP($A$2:$A$2221,'[2]Customer Answer 5 &amp; 6'!$A$2:$O$2221,9,FALSE)</f>
        <v>0</v>
      </c>
      <c r="R1498">
        <f>VLOOKUP($A$2:$A$2221,'[2]Customer Answer 5 &amp; 6'!$A$2:$O$2221,10,FALSE)</f>
        <v>0</v>
      </c>
      <c r="S1498" s="26">
        <f>VLOOKUP($A$2:$A$2221,'[2]Customer Answer 5 &amp; 6'!$A$2:$O$2221,11,FALSE)</f>
        <v>0</v>
      </c>
      <c r="T1498" s="26">
        <f>VLOOKUP($A$2:$A$2221,'[2]Customer Answer 5 &amp; 6'!$A$2:$O$2221,12,FALSE)</f>
        <v>1</v>
      </c>
      <c r="U1498" s="26">
        <f>VLOOKUP($A$2:$A$2221,'[2]Customer Answer 5 &amp; 6'!$A$2:$O$2221,13,FALSE)</f>
        <v>0</v>
      </c>
      <c r="V1498" s="26">
        <f>VLOOKUP($A$2:$A$2221,'[2]Customer Answer 5 &amp; 6'!$A$2:$O$2221,14,FALSE)</f>
        <v>0</v>
      </c>
      <c r="W1498" s="27" t="str">
        <f>VLOOKUP($A$2:$A$2221,'[2]Customer Answer 5 &amp; 6'!$A$2:$O$2221,15,FALSE)</f>
        <v>Illinois</v>
      </c>
      <c r="X1498" s="21">
        <f>VLOOKUP($A$2:$A$2221,'[2]Sales Answer 1 &amp; 2'!$A$2:$N$2221,3,FALSE)</f>
        <v>89</v>
      </c>
      <c r="Y1498" s="21">
        <f>VLOOKUP($A$2:$A$2221,'[2]Sales Answer 1 &amp; 2'!$A$2:$N$2221,4,FALSE)</f>
        <v>8</v>
      </c>
      <c r="Z1498" s="21">
        <f>VLOOKUP($A$2:$A$2221,'[2]Sales Answer 1 &amp; 2'!$A$2:$N$2221,5,FALSE)</f>
        <v>49</v>
      </c>
      <c r="AA1498" s="21">
        <f>VLOOKUP($A$2:$A$2221,'[2]Sales Answer 1 &amp; 2'!$A$2:$N$2221,6,FALSE)</f>
        <v>0</v>
      </c>
      <c r="AB1498" s="21">
        <f>VLOOKUP($A$2:$A$2221,'[2]Sales Answer 1 &amp; 2'!$A$2:$N$2221,7,FALSE)</f>
        <v>8</v>
      </c>
    </row>
    <row r="1499" spans="1:28" ht="15" thickBot="1" x14ac:dyDescent="0.35">
      <c r="A1499" s="12">
        <v>2517</v>
      </c>
      <c r="B1499" s="13">
        <v>0</v>
      </c>
      <c r="C1499" s="13">
        <v>0</v>
      </c>
      <c r="D1499" s="13">
        <v>0</v>
      </c>
      <c r="E1499" s="13">
        <v>0</v>
      </c>
      <c r="F1499" s="13">
        <v>0</v>
      </c>
      <c r="G1499" s="13">
        <v>0</v>
      </c>
      <c r="H1499" s="13">
        <v>0</v>
      </c>
      <c r="I1499" s="14">
        <v>43690</v>
      </c>
      <c r="J1499" s="22">
        <f>VLOOKUP($A$2:$A$2221,'[2]Customer Answer 5 &amp; 6'!$A$2:$O$2221,2,FALSE)</f>
        <v>174881</v>
      </c>
      <c r="K1499" s="23">
        <f>VLOOKUP($A$2:$A$2221,'[2]Customer Answer 5 &amp; 6'!$A$2:$O$2221,3,FALSE)</f>
        <v>1</v>
      </c>
      <c r="L1499" s="24">
        <f>VLOOKUP($A$2:$A$2221,'[2]Customer Answer 5 &amp; 6'!$A$2:$O$2221,4,FALSE)</f>
        <v>1</v>
      </c>
      <c r="M1499" s="25">
        <f>VLOOKUP($A$2:$A$2221,'[2]Customer Answer 5 &amp; 6'!$A$2:$O$2221,5,FALSE)</f>
        <v>59</v>
      </c>
      <c r="N1499">
        <f>VLOOKUP($A$2:$A$2221,'[2]Customer Answer 5 &amp; 6'!$A$2:$O$2221,6,FALSE)</f>
        <v>0</v>
      </c>
      <c r="O1499">
        <f>VLOOKUP($A$2:$A$2221,'[2]Customer Answer 5 &amp; 6'!$A$2:$O$2221,7,FALSE)</f>
        <v>0</v>
      </c>
      <c r="P1499">
        <f>VLOOKUP($A$2:$A$2221,'[2]Customer Answer 5 &amp; 6'!$A$2:$O$2221,8,FALSE)</f>
        <v>0</v>
      </c>
      <c r="Q1499">
        <f>VLOOKUP($A$2:$A$2221,'[2]Customer Answer 5 &amp; 6'!$A$2:$O$2221,9,FALSE)</f>
        <v>1</v>
      </c>
      <c r="R1499">
        <f>VLOOKUP($A$2:$A$2221,'[2]Customer Answer 5 &amp; 6'!$A$2:$O$2221,10,FALSE)</f>
        <v>0</v>
      </c>
      <c r="S1499" s="26">
        <f>VLOOKUP($A$2:$A$2221,'[2]Customer Answer 5 &amp; 6'!$A$2:$O$2221,11,FALSE)</f>
        <v>0</v>
      </c>
      <c r="T1499" s="26">
        <f>VLOOKUP($A$2:$A$2221,'[2]Customer Answer 5 &amp; 6'!$A$2:$O$2221,12,FALSE)</f>
        <v>0</v>
      </c>
      <c r="U1499" s="26">
        <f>VLOOKUP($A$2:$A$2221,'[2]Customer Answer 5 &amp; 6'!$A$2:$O$2221,13,FALSE)</f>
        <v>1</v>
      </c>
      <c r="V1499" s="26">
        <f>VLOOKUP($A$2:$A$2221,'[2]Customer Answer 5 &amp; 6'!$A$2:$O$2221,14,FALSE)</f>
        <v>0</v>
      </c>
      <c r="W1499" s="27" t="str">
        <f>VLOOKUP($A$2:$A$2221,'[2]Customer Answer 5 &amp; 6'!$A$2:$O$2221,15,FALSE)</f>
        <v>Texas</v>
      </c>
      <c r="X1499" s="21">
        <f>VLOOKUP($A$2:$A$2221,'[2]Sales Answer 1 &amp; 2'!$A$2:$N$2221,3,FALSE)</f>
        <v>1179</v>
      </c>
      <c r="Y1499" s="21">
        <f>VLOOKUP($A$2:$A$2221,'[2]Sales Answer 1 &amp; 2'!$A$2:$N$2221,4,FALSE)</f>
        <v>168</v>
      </c>
      <c r="Z1499" s="21">
        <f>VLOOKUP($A$2:$A$2221,'[2]Sales Answer 1 &amp; 2'!$A$2:$N$2221,5,FALSE)</f>
        <v>631</v>
      </c>
      <c r="AA1499" s="21">
        <f>VLOOKUP($A$2:$A$2221,'[2]Sales Answer 1 &amp; 2'!$A$2:$N$2221,6,FALSE)</f>
        <v>84</v>
      </c>
      <c r="AB1499" s="21">
        <f>VLOOKUP($A$2:$A$2221,'[2]Sales Answer 1 &amp; 2'!$A$2:$N$2221,7,FALSE)</f>
        <v>63</v>
      </c>
    </row>
    <row r="1500" spans="1:28" ht="15" thickBot="1" x14ac:dyDescent="0.35">
      <c r="A1500" s="12">
        <v>2703</v>
      </c>
      <c r="B1500" s="13">
        <v>0</v>
      </c>
      <c r="C1500" s="13">
        <v>0</v>
      </c>
      <c r="D1500" s="13">
        <v>0</v>
      </c>
      <c r="E1500" s="13">
        <v>0</v>
      </c>
      <c r="F1500" s="13">
        <v>0</v>
      </c>
      <c r="G1500" s="13">
        <v>0</v>
      </c>
      <c r="H1500" s="13">
        <v>0</v>
      </c>
      <c r="I1500" s="14">
        <v>43690</v>
      </c>
      <c r="J1500" s="22">
        <f>VLOOKUP($A$2:$A$2221,'[2]Customer Answer 5 &amp; 6'!$A$2:$O$2221,2,FALSE)</f>
        <v>174881</v>
      </c>
      <c r="K1500" s="23">
        <f>VLOOKUP($A$2:$A$2221,'[2]Customer Answer 5 &amp; 6'!$A$2:$O$2221,3,FALSE)</f>
        <v>1</v>
      </c>
      <c r="L1500" s="24">
        <f>VLOOKUP($A$2:$A$2221,'[2]Customer Answer 5 &amp; 6'!$A$2:$O$2221,4,FALSE)</f>
        <v>1</v>
      </c>
      <c r="M1500" s="25">
        <f>VLOOKUP($A$2:$A$2221,'[2]Customer Answer 5 &amp; 6'!$A$2:$O$2221,5,FALSE)</f>
        <v>59</v>
      </c>
      <c r="N1500">
        <f>VLOOKUP($A$2:$A$2221,'[2]Customer Answer 5 &amp; 6'!$A$2:$O$2221,6,FALSE)</f>
        <v>0</v>
      </c>
      <c r="O1500">
        <f>VLOOKUP($A$2:$A$2221,'[2]Customer Answer 5 &amp; 6'!$A$2:$O$2221,7,FALSE)</f>
        <v>0</v>
      </c>
      <c r="P1500">
        <f>VLOOKUP($A$2:$A$2221,'[2]Customer Answer 5 &amp; 6'!$A$2:$O$2221,8,FALSE)</f>
        <v>0</v>
      </c>
      <c r="Q1500">
        <f>VLOOKUP($A$2:$A$2221,'[2]Customer Answer 5 &amp; 6'!$A$2:$O$2221,9,FALSE)</f>
        <v>1</v>
      </c>
      <c r="R1500">
        <f>VLOOKUP($A$2:$A$2221,'[2]Customer Answer 5 &amp; 6'!$A$2:$O$2221,10,FALSE)</f>
        <v>0</v>
      </c>
      <c r="S1500" s="26">
        <f>VLOOKUP($A$2:$A$2221,'[2]Customer Answer 5 &amp; 6'!$A$2:$O$2221,11,FALSE)</f>
        <v>0</v>
      </c>
      <c r="T1500" s="26">
        <f>VLOOKUP($A$2:$A$2221,'[2]Customer Answer 5 &amp; 6'!$A$2:$O$2221,12,FALSE)</f>
        <v>0</v>
      </c>
      <c r="U1500" s="26">
        <f>VLOOKUP($A$2:$A$2221,'[2]Customer Answer 5 &amp; 6'!$A$2:$O$2221,13,FALSE)</f>
        <v>1</v>
      </c>
      <c r="V1500" s="26">
        <f>VLOOKUP($A$2:$A$2221,'[2]Customer Answer 5 &amp; 6'!$A$2:$O$2221,14,FALSE)</f>
        <v>0</v>
      </c>
      <c r="W1500" s="27" t="str">
        <f>VLOOKUP($A$2:$A$2221,'[2]Customer Answer 5 &amp; 6'!$A$2:$O$2221,15,FALSE)</f>
        <v>Texas</v>
      </c>
      <c r="X1500" s="21">
        <f>VLOOKUP($A$2:$A$2221,'[2]Sales Answer 1 &amp; 2'!$A$2:$N$2221,3,FALSE)</f>
        <v>1179</v>
      </c>
      <c r="Y1500" s="21">
        <f>VLOOKUP($A$2:$A$2221,'[2]Sales Answer 1 &amp; 2'!$A$2:$N$2221,4,FALSE)</f>
        <v>168</v>
      </c>
      <c r="Z1500" s="21">
        <f>VLOOKUP($A$2:$A$2221,'[2]Sales Answer 1 &amp; 2'!$A$2:$N$2221,5,FALSE)</f>
        <v>631</v>
      </c>
      <c r="AA1500" s="21">
        <f>VLOOKUP($A$2:$A$2221,'[2]Sales Answer 1 &amp; 2'!$A$2:$N$2221,6,FALSE)</f>
        <v>84</v>
      </c>
      <c r="AB1500" s="21">
        <f>VLOOKUP($A$2:$A$2221,'[2]Sales Answer 1 &amp; 2'!$A$2:$N$2221,7,FALSE)</f>
        <v>63</v>
      </c>
    </row>
    <row r="1501" spans="1:28" ht="15" thickBot="1" x14ac:dyDescent="0.35">
      <c r="A1501" s="12">
        <v>2975</v>
      </c>
      <c r="B1501" s="13">
        <v>0</v>
      </c>
      <c r="C1501" s="13">
        <v>0</v>
      </c>
      <c r="D1501" s="13">
        <v>0</v>
      </c>
      <c r="E1501" s="13">
        <v>0</v>
      </c>
      <c r="F1501" s="13">
        <v>0</v>
      </c>
      <c r="G1501" s="13">
        <v>0</v>
      </c>
      <c r="H1501" s="13">
        <v>0</v>
      </c>
      <c r="I1501" s="14">
        <v>43690</v>
      </c>
      <c r="J1501" s="22">
        <f>VLOOKUP($A$2:$A$2221,'[2]Customer Answer 5 &amp; 6'!$A$2:$O$2221,2,FALSE)</f>
        <v>124206</v>
      </c>
      <c r="K1501" s="23">
        <f>VLOOKUP($A$2:$A$2221,'[2]Customer Answer 5 &amp; 6'!$A$2:$O$2221,3,FALSE)</f>
        <v>1</v>
      </c>
      <c r="L1501" s="24">
        <f>VLOOKUP($A$2:$A$2221,'[2]Customer Answer 5 &amp; 6'!$A$2:$O$2221,4,FALSE)</f>
        <v>0</v>
      </c>
      <c r="M1501" s="25">
        <f>VLOOKUP($A$2:$A$2221,'[2]Customer Answer 5 &amp; 6'!$A$2:$O$2221,5,FALSE)</f>
        <v>50</v>
      </c>
      <c r="N1501">
        <f>VLOOKUP($A$2:$A$2221,'[2]Customer Answer 5 &amp; 6'!$A$2:$O$2221,6,FALSE)</f>
        <v>0</v>
      </c>
      <c r="O1501">
        <f>VLOOKUP($A$2:$A$2221,'[2]Customer Answer 5 &amp; 6'!$A$2:$O$2221,7,FALSE)</f>
        <v>0</v>
      </c>
      <c r="P1501">
        <f>VLOOKUP($A$2:$A$2221,'[2]Customer Answer 5 &amp; 6'!$A$2:$O$2221,8,FALSE)</f>
        <v>1</v>
      </c>
      <c r="Q1501">
        <f>VLOOKUP($A$2:$A$2221,'[2]Customer Answer 5 &amp; 6'!$A$2:$O$2221,9,FALSE)</f>
        <v>0</v>
      </c>
      <c r="R1501">
        <f>VLOOKUP($A$2:$A$2221,'[2]Customer Answer 5 &amp; 6'!$A$2:$O$2221,10,FALSE)</f>
        <v>0</v>
      </c>
      <c r="S1501" s="26">
        <f>VLOOKUP($A$2:$A$2221,'[2]Customer Answer 5 &amp; 6'!$A$2:$O$2221,11,FALSE)</f>
        <v>0</v>
      </c>
      <c r="T1501" s="26">
        <f>VLOOKUP($A$2:$A$2221,'[2]Customer Answer 5 &amp; 6'!$A$2:$O$2221,12,FALSE)</f>
        <v>1</v>
      </c>
      <c r="U1501" s="26">
        <f>VLOOKUP($A$2:$A$2221,'[2]Customer Answer 5 &amp; 6'!$A$2:$O$2221,13,FALSE)</f>
        <v>0</v>
      </c>
      <c r="V1501" s="26">
        <f>VLOOKUP($A$2:$A$2221,'[2]Customer Answer 5 &amp; 6'!$A$2:$O$2221,14,FALSE)</f>
        <v>0</v>
      </c>
      <c r="W1501" s="27" t="str">
        <f>VLOOKUP($A$2:$A$2221,'[2]Customer Answer 5 &amp; 6'!$A$2:$O$2221,15,FALSE)</f>
        <v>California</v>
      </c>
      <c r="X1501" s="21">
        <f>VLOOKUP($A$2:$A$2221,'[2]Sales Answer 1 &amp; 2'!$A$2:$N$2221,3,FALSE)</f>
        <v>36</v>
      </c>
      <c r="Y1501" s="21">
        <f>VLOOKUP($A$2:$A$2221,'[2]Sales Answer 1 &amp; 2'!$A$2:$N$2221,4,FALSE)</f>
        <v>10</v>
      </c>
      <c r="Z1501" s="21">
        <f>VLOOKUP($A$2:$A$2221,'[2]Sales Answer 1 &amp; 2'!$A$2:$N$2221,5,FALSE)</f>
        <v>41</v>
      </c>
      <c r="AA1501" s="21">
        <f>VLOOKUP($A$2:$A$2221,'[2]Sales Answer 1 &amp; 2'!$A$2:$N$2221,6,FALSE)</f>
        <v>15</v>
      </c>
      <c r="AB1501" s="21">
        <f>VLOOKUP($A$2:$A$2221,'[2]Sales Answer 1 &amp; 2'!$A$2:$N$2221,7,FALSE)</f>
        <v>10</v>
      </c>
    </row>
    <row r="1502" spans="1:28" ht="15" thickBot="1" x14ac:dyDescent="0.35">
      <c r="A1502" s="12">
        <v>1283</v>
      </c>
      <c r="B1502" s="13">
        <v>0</v>
      </c>
      <c r="C1502" s="13">
        <v>0</v>
      </c>
      <c r="D1502" s="13">
        <v>0</v>
      </c>
      <c r="E1502" s="13">
        <v>0</v>
      </c>
      <c r="F1502" s="13">
        <v>0</v>
      </c>
      <c r="G1502" s="13">
        <v>0</v>
      </c>
      <c r="H1502" s="13">
        <v>0</v>
      </c>
      <c r="I1502" s="14">
        <v>43689</v>
      </c>
      <c r="J1502" s="22">
        <f>VLOOKUP($A$2:$A$2221,'[2]Customer Answer 5 &amp; 6'!$A$2:$O$2221,2,FALSE)</f>
        <v>135388</v>
      </c>
      <c r="K1502" s="23">
        <f>VLOOKUP($A$2:$A$2221,'[2]Customer Answer 5 &amp; 6'!$A$2:$O$2221,3,FALSE)</f>
        <v>1</v>
      </c>
      <c r="L1502" s="24">
        <f>VLOOKUP($A$2:$A$2221,'[2]Customer Answer 5 &amp; 6'!$A$2:$O$2221,4,FALSE)</f>
        <v>0</v>
      </c>
      <c r="M1502" s="25">
        <f>VLOOKUP($A$2:$A$2221,'[2]Customer Answer 5 &amp; 6'!$A$2:$O$2221,5,FALSE)</f>
        <v>32</v>
      </c>
      <c r="N1502">
        <f>VLOOKUP($A$2:$A$2221,'[2]Customer Answer 5 &amp; 6'!$A$2:$O$2221,6,FALSE)</f>
        <v>1</v>
      </c>
      <c r="O1502">
        <f>VLOOKUP($A$2:$A$2221,'[2]Customer Answer 5 &amp; 6'!$A$2:$O$2221,7,FALSE)</f>
        <v>0</v>
      </c>
      <c r="P1502">
        <f>VLOOKUP($A$2:$A$2221,'[2]Customer Answer 5 &amp; 6'!$A$2:$O$2221,8,FALSE)</f>
        <v>0</v>
      </c>
      <c r="Q1502">
        <f>VLOOKUP($A$2:$A$2221,'[2]Customer Answer 5 &amp; 6'!$A$2:$O$2221,9,FALSE)</f>
        <v>0</v>
      </c>
      <c r="R1502">
        <f>VLOOKUP($A$2:$A$2221,'[2]Customer Answer 5 &amp; 6'!$A$2:$O$2221,10,FALSE)</f>
        <v>0</v>
      </c>
      <c r="S1502" s="26">
        <f>VLOOKUP($A$2:$A$2221,'[2]Customer Answer 5 &amp; 6'!$A$2:$O$2221,11,FALSE)</f>
        <v>0</v>
      </c>
      <c r="T1502" s="26">
        <f>VLOOKUP($A$2:$A$2221,'[2]Customer Answer 5 &amp; 6'!$A$2:$O$2221,12,FALSE)</f>
        <v>0</v>
      </c>
      <c r="U1502" s="26">
        <f>VLOOKUP($A$2:$A$2221,'[2]Customer Answer 5 &amp; 6'!$A$2:$O$2221,13,FALSE)</f>
        <v>0</v>
      </c>
      <c r="V1502" s="26">
        <f>VLOOKUP($A$2:$A$2221,'[2]Customer Answer 5 &amp; 6'!$A$2:$O$2221,14,FALSE)</f>
        <v>0</v>
      </c>
      <c r="W1502" s="27" t="str">
        <f>VLOOKUP($A$2:$A$2221,'[2]Customer Answer 5 &amp; 6'!$A$2:$O$2221,15,FALSE)</f>
        <v>California</v>
      </c>
      <c r="X1502" s="21">
        <f>VLOOKUP($A$2:$A$2221,'[2]Sales Answer 1 &amp; 2'!$A$2:$N$2221,3,FALSE)</f>
        <v>23</v>
      </c>
      <c r="Y1502" s="21">
        <f>VLOOKUP($A$2:$A$2221,'[2]Sales Answer 1 &amp; 2'!$A$2:$N$2221,4,FALSE)</f>
        <v>15</v>
      </c>
      <c r="Z1502" s="21">
        <f>VLOOKUP($A$2:$A$2221,'[2]Sales Answer 1 &amp; 2'!$A$2:$N$2221,5,FALSE)</f>
        <v>27</v>
      </c>
      <c r="AA1502" s="21">
        <f>VLOOKUP($A$2:$A$2221,'[2]Sales Answer 1 &amp; 2'!$A$2:$N$2221,6,FALSE)</f>
        <v>15</v>
      </c>
      <c r="AB1502" s="21">
        <f>VLOOKUP($A$2:$A$2221,'[2]Sales Answer 1 &amp; 2'!$A$2:$N$2221,7,FALSE)</f>
        <v>11</v>
      </c>
    </row>
    <row r="1503" spans="1:28" ht="15" thickBot="1" x14ac:dyDescent="0.35">
      <c r="A1503" s="12">
        <v>1667</v>
      </c>
      <c r="B1503" s="13">
        <v>0</v>
      </c>
      <c r="C1503" s="13">
        <v>0</v>
      </c>
      <c r="D1503" s="13">
        <v>0</v>
      </c>
      <c r="E1503" s="13">
        <v>0</v>
      </c>
      <c r="F1503" s="13">
        <v>0</v>
      </c>
      <c r="G1503" s="13">
        <v>0</v>
      </c>
      <c r="H1503" s="13">
        <v>0</v>
      </c>
      <c r="I1503" s="14">
        <v>43689</v>
      </c>
      <c r="J1503" s="22">
        <f>VLOOKUP($A$2:$A$2221,'[2]Customer Answer 5 &amp; 6'!$A$2:$O$2221,2,FALSE)</f>
        <v>166476</v>
      </c>
      <c r="K1503" s="23">
        <f>VLOOKUP($A$2:$A$2221,'[2]Customer Answer 5 &amp; 6'!$A$2:$O$2221,3,FALSE)</f>
        <v>0</v>
      </c>
      <c r="L1503" s="24">
        <f>VLOOKUP($A$2:$A$2221,'[2]Customer Answer 5 &amp; 6'!$A$2:$O$2221,4,FALSE)</f>
        <v>1</v>
      </c>
      <c r="M1503" s="25">
        <f>VLOOKUP($A$2:$A$2221,'[2]Customer Answer 5 &amp; 6'!$A$2:$O$2221,5,FALSE)</f>
        <v>44</v>
      </c>
      <c r="N1503">
        <f>VLOOKUP($A$2:$A$2221,'[2]Customer Answer 5 &amp; 6'!$A$2:$O$2221,6,FALSE)</f>
        <v>1</v>
      </c>
      <c r="O1503">
        <f>VLOOKUP($A$2:$A$2221,'[2]Customer Answer 5 &amp; 6'!$A$2:$O$2221,7,FALSE)</f>
        <v>0</v>
      </c>
      <c r="P1503">
        <f>VLOOKUP($A$2:$A$2221,'[2]Customer Answer 5 &amp; 6'!$A$2:$O$2221,8,FALSE)</f>
        <v>0</v>
      </c>
      <c r="Q1503">
        <f>VLOOKUP($A$2:$A$2221,'[2]Customer Answer 5 &amp; 6'!$A$2:$O$2221,9,FALSE)</f>
        <v>0</v>
      </c>
      <c r="R1503">
        <f>VLOOKUP($A$2:$A$2221,'[2]Customer Answer 5 &amp; 6'!$A$2:$O$2221,10,FALSE)</f>
        <v>0</v>
      </c>
      <c r="S1503" s="26">
        <f>VLOOKUP($A$2:$A$2221,'[2]Customer Answer 5 &amp; 6'!$A$2:$O$2221,11,FALSE)</f>
        <v>0</v>
      </c>
      <c r="T1503" s="26">
        <f>VLOOKUP($A$2:$A$2221,'[2]Customer Answer 5 &amp; 6'!$A$2:$O$2221,12,FALSE)</f>
        <v>0</v>
      </c>
      <c r="U1503" s="26">
        <f>VLOOKUP($A$2:$A$2221,'[2]Customer Answer 5 &amp; 6'!$A$2:$O$2221,13,FALSE)</f>
        <v>0</v>
      </c>
      <c r="V1503" s="26">
        <f>VLOOKUP($A$2:$A$2221,'[2]Customer Answer 5 &amp; 6'!$A$2:$O$2221,14,FALSE)</f>
        <v>1</v>
      </c>
      <c r="W1503" s="27" t="str">
        <f>VLOOKUP($A$2:$A$2221,'[2]Customer Answer 5 &amp; 6'!$A$2:$O$2221,15,FALSE)</f>
        <v>California</v>
      </c>
      <c r="X1503" s="21">
        <f>VLOOKUP($A$2:$A$2221,'[2]Sales Answer 1 &amp; 2'!$A$2:$N$2221,3,FALSE)</f>
        <v>932</v>
      </c>
      <c r="Y1503" s="21">
        <f>VLOOKUP($A$2:$A$2221,'[2]Sales Answer 1 &amp; 2'!$A$2:$N$2221,4,FALSE)</f>
        <v>45</v>
      </c>
      <c r="Z1503" s="21">
        <f>VLOOKUP($A$2:$A$2221,'[2]Sales Answer 1 &amp; 2'!$A$2:$N$2221,5,FALSE)</f>
        <v>316</v>
      </c>
      <c r="AA1503" s="21">
        <f>VLOOKUP($A$2:$A$2221,'[2]Sales Answer 1 &amp; 2'!$A$2:$N$2221,6,FALSE)</f>
        <v>118</v>
      </c>
      <c r="AB1503" s="21">
        <f>VLOOKUP($A$2:$A$2221,'[2]Sales Answer 1 &amp; 2'!$A$2:$N$2221,7,FALSE)</f>
        <v>120</v>
      </c>
    </row>
    <row r="1504" spans="1:28" ht="15" thickBot="1" x14ac:dyDescent="0.35">
      <c r="A1504" s="12">
        <v>1993</v>
      </c>
      <c r="B1504" s="13">
        <v>0</v>
      </c>
      <c r="C1504" s="13">
        <v>0</v>
      </c>
      <c r="D1504" s="13">
        <v>0</v>
      </c>
      <c r="E1504" s="13">
        <v>0</v>
      </c>
      <c r="F1504" s="13">
        <v>0</v>
      </c>
      <c r="G1504" s="13">
        <v>0</v>
      </c>
      <c r="H1504" s="13">
        <v>0</v>
      </c>
      <c r="I1504" s="14">
        <v>43689</v>
      </c>
      <c r="J1504" s="22">
        <f>VLOOKUP($A$2:$A$2221,'[2]Customer Answer 5 &amp; 6'!$A$2:$O$2221,2,FALSE)</f>
        <v>130168</v>
      </c>
      <c r="K1504" s="23">
        <f>VLOOKUP($A$2:$A$2221,'[2]Customer Answer 5 &amp; 6'!$A$2:$O$2221,3,FALSE)</f>
        <v>1</v>
      </c>
      <c r="L1504" s="24">
        <f>VLOOKUP($A$2:$A$2221,'[2]Customer Answer 5 &amp; 6'!$A$2:$O$2221,4,FALSE)</f>
        <v>0</v>
      </c>
      <c r="M1504" s="25">
        <f>VLOOKUP($A$2:$A$2221,'[2]Customer Answer 5 &amp; 6'!$A$2:$O$2221,5,FALSE)</f>
        <v>42</v>
      </c>
      <c r="N1504">
        <f>VLOOKUP($A$2:$A$2221,'[2]Customer Answer 5 &amp; 6'!$A$2:$O$2221,6,FALSE)</f>
        <v>0</v>
      </c>
      <c r="O1504">
        <f>VLOOKUP($A$2:$A$2221,'[2]Customer Answer 5 &amp; 6'!$A$2:$O$2221,7,FALSE)</f>
        <v>0</v>
      </c>
      <c r="P1504">
        <f>VLOOKUP($A$2:$A$2221,'[2]Customer Answer 5 &amp; 6'!$A$2:$O$2221,8,FALSE)</f>
        <v>1</v>
      </c>
      <c r="Q1504">
        <f>VLOOKUP($A$2:$A$2221,'[2]Customer Answer 5 &amp; 6'!$A$2:$O$2221,9,FALSE)</f>
        <v>0</v>
      </c>
      <c r="R1504">
        <f>VLOOKUP($A$2:$A$2221,'[2]Customer Answer 5 &amp; 6'!$A$2:$O$2221,10,FALSE)</f>
        <v>0</v>
      </c>
      <c r="S1504" s="26">
        <f>VLOOKUP($A$2:$A$2221,'[2]Customer Answer 5 &amp; 6'!$A$2:$O$2221,11,FALSE)</f>
        <v>0</v>
      </c>
      <c r="T1504" s="26">
        <f>VLOOKUP($A$2:$A$2221,'[2]Customer Answer 5 &amp; 6'!$A$2:$O$2221,12,FALSE)</f>
        <v>1</v>
      </c>
      <c r="U1504" s="26">
        <f>VLOOKUP($A$2:$A$2221,'[2]Customer Answer 5 &amp; 6'!$A$2:$O$2221,13,FALSE)</f>
        <v>0</v>
      </c>
      <c r="V1504" s="26">
        <f>VLOOKUP($A$2:$A$2221,'[2]Customer Answer 5 &amp; 6'!$A$2:$O$2221,14,FALSE)</f>
        <v>0</v>
      </c>
      <c r="W1504" s="27" t="str">
        <f>VLOOKUP($A$2:$A$2221,'[2]Customer Answer 5 &amp; 6'!$A$2:$O$2221,15,FALSE)</f>
        <v>Illinois</v>
      </c>
      <c r="X1504" s="21">
        <f>VLOOKUP($A$2:$A$2221,'[2]Sales Answer 1 &amp; 2'!$A$2:$N$2221,3,FALSE)</f>
        <v>664</v>
      </c>
      <c r="Y1504" s="21">
        <f>VLOOKUP($A$2:$A$2221,'[2]Sales Answer 1 &amp; 2'!$A$2:$N$2221,4,FALSE)</f>
        <v>86</v>
      </c>
      <c r="Z1504" s="21">
        <f>VLOOKUP($A$2:$A$2221,'[2]Sales Answer 1 &amp; 2'!$A$2:$N$2221,5,FALSE)</f>
        <v>285</v>
      </c>
      <c r="AA1504" s="21">
        <f>VLOOKUP($A$2:$A$2221,'[2]Sales Answer 1 &amp; 2'!$A$2:$N$2221,6,FALSE)</f>
        <v>0</v>
      </c>
      <c r="AB1504" s="21">
        <f>VLOOKUP($A$2:$A$2221,'[2]Sales Answer 1 &amp; 2'!$A$2:$N$2221,7,FALSE)</f>
        <v>52</v>
      </c>
    </row>
    <row r="1505" spans="1:28" ht="15" thickBot="1" x14ac:dyDescent="0.35">
      <c r="A1505" s="12">
        <v>3149</v>
      </c>
      <c r="B1505" s="13">
        <v>0</v>
      </c>
      <c r="C1505" s="13">
        <v>1</v>
      </c>
      <c r="D1505" s="13">
        <v>0</v>
      </c>
      <c r="E1505" s="13">
        <v>0</v>
      </c>
      <c r="F1505" s="13">
        <v>0</v>
      </c>
      <c r="G1505" s="13">
        <v>0</v>
      </c>
      <c r="H1505" s="13">
        <v>0</v>
      </c>
      <c r="I1505" s="14">
        <v>43689</v>
      </c>
      <c r="J1505" s="22">
        <f>VLOOKUP($A$2:$A$2221,'[2]Customer Answer 5 &amp; 6'!$A$2:$O$2221,2,FALSE)</f>
        <v>144325</v>
      </c>
      <c r="K1505" s="23">
        <f>VLOOKUP($A$2:$A$2221,'[2]Customer Answer 5 &amp; 6'!$A$2:$O$2221,3,FALSE)</f>
        <v>0</v>
      </c>
      <c r="L1505" s="24">
        <f>VLOOKUP($A$2:$A$2221,'[2]Customer Answer 5 &amp; 6'!$A$2:$O$2221,4,FALSE)</f>
        <v>1</v>
      </c>
      <c r="M1505" s="25">
        <f>VLOOKUP($A$2:$A$2221,'[2]Customer Answer 5 &amp; 6'!$A$2:$O$2221,5,FALSE)</f>
        <v>48</v>
      </c>
      <c r="N1505">
        <f>VLOOKUP($A$2:$A$2221,'[2]Customer Answer 5 &amp; 6'!$A$2:$O$2221,6,FALSE)</f>
        <v>0</v>
      </c>
      <c r="O1505">
        <f>VLOOKUP($A$2:$A$2221,'[2]Customer Answer 5 &amp; 6'!$A$2:$O$2221,7,FALSE)</f>
        <v>1</v>
      </c>
      <c r="P1505">
        <f>VLOOKUP($A$2:$A$2221,'[2]Customer Answer 5 &amp; 6'!$A$2:$O$2221,8,FALSE)</f>
        <v>0</v>
      </c>
      <c r="Q1505">
        <f>VLOOKUP($A$2:$A$2221,'[2]Customer Answer 5 &amp; 6'!$A$2:$O$2221,9,FALSE)</f>
        <v>0</v>
      </c>
      <c r="R1505">
        <f>VLOOKUP($A$2:$A$2221,'[2]Customer Answer 5 &amp; 6'!$A$2:$O$2221,10,FALSE)</f>
        <v>0</v>
      </c>
      <c r="S1505" s="26">
        <f>VLOOKUP($A$2:$A$2221,'[2]Customer Answer 5 &amp; 6'!$A$2:$O$2221,11,FALSE)</f>
        <v>0</v>
      </c>
      <c r="T1505" s="26">
        <f>VLOOKUP($A$2:$A$2221,'[2]Customer Answer 5 &amp; 6'!$A$2:$O$2221,12,FALSE)</f>
        <v>0</v>
      </c>
      <c r="U1505" s="26">
        <f>VLOOKUP($A$2:$A$2221,'[2]Customer Answer 5 &amp; 6'!$A$2:$O$2221,13,FALSE)</f>
        <v>0</v>
      </c>
      <c r="V1505" s="26">
        <f>VLOOKUP($A$2:$A$2221,'[2]Customer Answer 5 &amp; 6'!$A$2:$O$2221,14,FALSE)</f>
        <v>1</v>
      </c>
      <c r="W1505" s="27" t="str">
        <f>VLOOKUP($A$2:$A$2221,'[2]Customer Answer 5 &amp; 6'!$A$2:$O$2221,15,FALSE)</f>
        <v>California</v>
      </c>
      <c r="X1505" s="21">
        <f>VLOOKUP($A$2:$A$2221,'[2]Sales Answer 1 &amp; 2'!$A$2:$N$2221,3,FALSE)</f>
        <v>1680</v>
      </c>
      <c r="Y1505" s="21">
        <f>VLOOKUP($A$2:$A$2221,'[2]Sales Answer 1 &amp; 2'!$A$2:$N$2221,4,FALSE)</f>
        <v>0</v>
      </c>
      <c r="Z1505" s="21">
        <f>VLOOKUP($A$2:$A$2221,'[2]Sales Answer 1 &amp; 2'!$A$2:$N$2221,5,FALSE)</f>
        <v>68</v>
      </c>
      <c r="AA1505" s="21">
        <f>VLOOKUP($A$2:$A$2221,'[2]Sales Answer 1 &amp; 2'!$A$2:$N$2221,6,FALSE)</f>
        <v>0</v>
      </c>
      <c r="AB1505" s="21">
        <f>VLOOKUP($A$2:$A$2221,'[2]Sales Answer 1 &amp; 2'!$A$2:$N$2221,7,FALSE)</f>
        <v>0</v>
      </c>
    </row>
    <row r="1506" spans="1:28" ht="15" thickBot="1" x14ac:dyDescent="0.35">
      <c r="A1506" s="12">
        <v>1722</v>
      </c>
      <c r="B1506" s="13">
        <v>0</v>
      </c>
      <c r="C1506" s="13">
        <v>0</v>
      </c>
      <c r="D1506" s="13">
        <v>0</v>
      </c>
      <c r="E1506" s="13">
        <v>0</v>
      </c>
      <c r="F1506" s="13">
        <v>0</v>
      </c>
      <c r="G1506" s="13">
        <v>0</v>
      </c>
      <c r="H1506" s="13">
        <v>0</v>
      </c>
      <c r="I1506" s="14">
        <v>43688</v>
      </c>
      <c r="J1506" s="22">
        <f>VLOOKUP($A$2:$A$2221,'[2]Customer Answer 5 &amp; 6'!$A$2:$O$2221,2,FALSE)</f>
        <v>134941</v>
      </c>
      <c r="K1506" s="23">
        <f>VLOOKUP($A$2:$A$2221,'[2]Customer Answer 5 &amp; 6'!$A$2:$O$2221,3,FALSE)</f>
        <v>1</v>
      </c>
      <c r="L1506" s="24">
        <f>VLOOKUP($A$2:$A$2221,'[2]Customer Answer 5 &amp; 6'!$A$2:$O$2221,4,FALSE)</f>
        <v>1</v>
      </c>
      <c r="M1506" s="25">
        <f>VLOOKUP($A$2:$A$2221,'[2]Customer Answer 5 &amp; 6'!$A$2:$O$2221,5,FALSE)</f>
        <v>64</v>
      </c>
      <c r="N1506">
        <f>VLOOKUP($A$2:$A$2221,'[2]Customer Answer 5 &amp; 6'!$A$2:$O$2221,6,FALSE)</f>
        <v>0</v>
      </c>
      <c r="O1506">
        <f>VLOOKUP($A$2:$A$2221,'[2]Customer Answer 5 &amp; 6'!$A$2:$O$2221,7,FALSE)</f>
        <v>0</v>
      </c>
      <c r="P1506">
        <f>VLOOKUP($A$2:$A$2221,'[2]Customer Answer 5 &amp; 6'!$A$2:$O$2221,8,FALSE)</f>
        <v>0</v>
      </c>
      <c r="Q1506">
        <f>VLOOKUP($A$2:$A$2221,'[2]Customer Answer 5 &amp; 6'!$A$2:$O$2221,9,FALSE)</f>
        <v>1</v>
      </c>
      <c r="R1506">
        <f>VLOOKUP($A$2:$A$2221,'[2]Customer Answer 5 &amp; 6'!$A$2:$O$2221,10,FALSE)</f>
        <v>0</v>
      </c>
      <c r="S1506" s="26">
        <f>VLOOKUP($A$2:$A$2221,'[2]Customer Answer 5 &amp; 6'!$A$2:$O$2221,11,FALSE)</f>
        <v>0</v>
      </c>
      <c r="T1506" s="26">
        <f>VLOOKUP($A$2:$A$2221,'[2]Customer Answer 5 &amp; 6'!$A$2:$O$2221,12,FALSE)</f>
        <v>0</v>
      </c>
      <c r="U1506" s="26">
        <f>VLOOKUP($A$2:$A$2221,'[2]Customer Answer 5 &amp; 6'!$A$2:$O$2221,13,FALSE)</f>
        <v>1</v>
      </c>
      <c r="V1506" s="26">
        <f>VLOOKUP($A$2:$A$2221,'[2]Customer Answer 5 &amp; 6'!$A$2:$O$2221,14,FALSE)</f>
        <v>0</v>
      </c>
      <c r="W1506" s="27" t="str">
        <f>VLOOKUP($A$2:$A$2221,'[2]Customer Answer 5 &amp; 6'!$A$2:$O$2221,15,FALSE)</f>
        <v>Florida</v>
      </c>
      <c r="X1506" s="21">
        <f>VLOOKUP($A$2:$A$2221,'[2]Sales Answer 1 &amp; 2'!$A$2:$N$2221,3,FALSE)</f>
        <v>151</v>
      </c>
      <c r="Y1506" s="21">
        <f>VLOOKUP($A$2:$A$2221,'[2]Sales Answer 1 &amp; 2'!$A$2:$N$2221,4,FALSE)</f>
        <v>8</v>
      </c>
      <c r="Z1506" s="21">
        <f>VLOOKUP($A$2:$A$2221,'[2]Sales Answer 1 &amp; 2'!$A$2:$N$2221,5,FALSE)</f>
        <v>97</v>
      </c>
      <c r="AA1506" s="21">
        <f>VLOOKUP($A$2:$A$2221,'[2]Sales Answer 1 &amp; 2'!$A$2:$N$2221,6,FALSE)</f>
        <v>15</v>
      </c>
      <c r="AB1506" s="21">
        <f>VLOOKUP($A$2:$A$2221,'[2]Sales Answer 1 &amp; 2'!$A$2:$N$2221,7,FALSE)</f>
        <v>12</v>
      </c>
    </row>
    <row r="1507" spans="1:28" ht="15" thickBot="1" x14ac:dyDescent="0.35">
      <c r="A1507" s="12">
        <v>1756</v>
      </c>
      <c r="B1507" s="13">
        <v>0</v>
      </c>
      <c r="C1507" s="13">
        <v>0</v>
      </c>
      <c r="D1507" s="13">
        <v>0</v>
      </c>
      <c r="E1507" s="13">
        <v>0</v>
      </c>
      <c r="F1507" s="13">
        <v>0</v>
      </c>
      <c r="G1507" s="13">
        <v>0</v>
      </c>
      <c r="H1507" s="13">
        <v>0</v>
      </c>
      <c r="I1507" s="14">
        <v>43688</v>
      </c>
      <c r="J1507" s="22">
        <f>VLOOKUP($A$2:$A$2221,'[2]Customer Answer 5 &amp; 6'!$A$2:$O$2221,2,FALSE)</f>
        <v>141452</v>
      </c>
      <c r="K1507" s="23">
        <f>VLOOKUP($A$2:$A$2221,'[2]Customer Answer 5 &amp; 6'!$A$2:$O$2221,3,FALSE)</f>
        <v>1</v>
      </c>
      <c r="L1507" s="24">
        <f>VLOOKUP($A$2:$A$2221,'[2]Customer Answer 5 &amp; 6'!$A$2:$O$2221,4,FALSE)</f>
        <v>1</v>
      </c>
      <c r="M1507" s="25">
        <f>VLOOKUP($A$2:$A$2221,'[2]Customer Answer 5 &amp; 6'!$A$2:$O$2221,5,FALSE)</f>
        <v>67</v>
      </c>
      <c r="N1507">
        <f>VLOOKUP($A$2:$A$2221,'[2]Customer Answer 5 &amp; 6'!$A$2:$O$2221,6,FALSE)</f>
        <v>0</v>
      </c>
      <c r="O1507">
        <f>VLOOKUP($A$2:$A$2221,'[2]Customer Answer 5 &amp; 6'!$A$2:$O$2221,7,FALSE)</f>
        <v>0</v>
      </c>
      <c r="P1507">
        <f>VLOOKUP($A$2:$A$2221,'[2]Customer Answer 5 &amp; 6'!$A$2:$O$2221,8,FALSE)</f>
        <v>0</v>
      </c>
      <c r="Q1507">
        <f>VLOOKUP($A$2:$A$2221,'[2]Customer Answer 5 &amp; 6'!$A$2:$O$2221,9,FALSE)</f>
        <v>1</v>
      </c>
      <c r="R1507">
        <f>VLOOKUP($A$2:$A$2221,'[2]Customer Answer 5 &amp; 6'!$A$2:$O$2221,10,FALSE)</f>
        <v>0</v>
      </c>
      <c r="S1507" s="26">
        <f>VLOOKUP($A$2:$A$2221,'[2]Customer Answer 5 &amp; 6'!$A$2:$O$2221,11,FALSE)</f>
        <v>0</v>
      </c>
      <c r="T1507" s="26">
        <f>VLOOKUP($A$2:$A$2221,'[2]Customer Answer 5 &amp; 6'!$A$2:$O$2221,12,FALSE)</f>
        <v>1</v>
      </c>
      <c r="U1507" s="26">
        <f>VLOOKUP($A$2:$A$2221,'[2]Customer Answer 5 &amp; 6'!$A$2:$O$2221,13,FALSE)</f>
        <v>0</v>
      </c>
      <c r="V1507" s="26">
        <f>VLOOKUP($A$2:$A$2221,'[2]Customer Answer 5 &amp; 6'!$A$2:$O$2221,14,FALSE)</f>
        <v>0</v>
      </c>
      <c r="W1507" s="27" t="str">
        <f>VLOOKUP($A$2:$A$2221,'[2]Customer Answer 5 &amp; 6'!$A$2:$O$2221,15,FALSE)</f>
        <v>Other</v>
      </c>
      <c r="X1507" s="21">
        <f>VLOOKUP($A$2:$A$2221,'[2]Sales Answer 1 &amp; 2'!$A$2:$N$2221,3,FALSE)</f>
        <v>44</v>
      </c>
      <c r="Y1507" s="21">
        <f>VLOOKUP($A$2:$A$2221,'[2]Sales Answer 1 &amp; 2'!$A$2:$N$2221,4,FALSE)</f>
        <v>0</v>
      </c>
      <c r="Z1507" s="21">
        <f>VLOOKUP($A$2:$A$2221,'[2]Sales Answer 1 &amp; 2'!$A$2:$N$2221,5,FALSE)</f>
        <v>10</v>
      </c>
      <c r="AA1507" s="21">
        <f>VLOOKUP($A$2:$A$2221,'[2]Sales Answer 1 &amp; 2'!$A$2:$N$2221,6,FALSE)</f>
        <v>0</v>
      </c>
      <c r="AB1507" s="21">
        <f>VLOOKUP($A$2:$A$2221,'[2]Sales Answer 1 &amp; 2'!$A$2:$N$2221,7,FALSE)</f>
        <v>0</v>
      </c>
    </row>
    <row r="1508" spans="1:28" ht="15" thickBot="1" x14ac:dyDescent="0.35">
      <c r="A1508" s="12">
        <v>1403</v>
      </c>
      <c r="B1508" s="13">
        <v>0</v>
      </c>
      <c r="C1508" s="13">
        <v>0</v>
      </c>
      <c r="D1508" s="13">
        <v>0</v>
      </c>
      <c r="E1508" s="13">
        <v>0</v>
      </c>
      <c r="F1508" s="13">
        <v>0</v>
      </c>
      <c r="G1508" s="13">
        <v>0</v>
      </c>
      <c r="H1508" s="13">
        <v>0</v>
      </c>
      <c r="I1508" s="14">
        <v>43687</v>
      </c>
      <c r="J1508" s="22">
        <f>VLOOKUP($A$2:$A$2221,'[2]Customer Answer 5 &amp; 6'!$A$2:$O$2221,2,FALSE)</f>
        <v>149505</v>
      </c>
      <c r="K1508" s="23">
        <f>VLOOKUP($A$2:$A$2221,'[2]Customer Answer 5 &amp; 6'!$A$2:$O$2221,3,FALSE)</f>
        <v>1</v>
      </c>
      <c r="L1508" s="24">
        <f>VLOOKUP($A$2:$A$2221,'[2]Customer Answer 5 &amp; 6'!$A$2:$O$2221,4,FALSE)</f>
        <v>1</v>
      </c>
      <c r="M1508" s="25">
        <f>VLOOKUP($A$2:$A$2221,'[2]Customer Answer 5 &amp; 6'!$A$2:$O$2221,5,FALSE)</f>
        <v>49</v>
      </c>
      <c r="N1508">
        <f>VLOOKUP($A$2:$A$2221,'[2]Customer Answer 5 &amp; 6'!$A$2:$O$2221,6,FALSE)</f>
        <v>0</v>
      </c>
      <c r="O1508">
        <f>VLOOKUP($A$2:$A$2221,'[2]Customer Answer 5 &amp; 6'!$A$2:$O$2221,7,FALSE)</f>
        <v>1</v>
      </c>
      <c r="P1508">
        <f>VLOOKUP($A$2:$A$2221,'[2]Customer Answer 5 &amp; 6'!$A$2:$O$2221,8,FALSE)</f>
        <v>0</v>
      </c>
      <c r="Q1508">
        <f>VLOOKUP($A$2:$A$2221,'[2]Customer Answer 5 &amp; 6'!$A$2:$O$2221,9,FALSE)</f>
        <v>0</v>
      </c>
      <c r="R1508">
        <f>VLOOKUP($A$2:$A$2221,'[2]Customer Answer 5 &amp; 6'!$A$2:$O$2221,10,FALSE)</f>
        <v>0</v>
      </c>
      <c r="S1508" s="26">
        <f>VLOOKUP($A$2:$A$2221,'[2]Customer Answer 5 &amp; 6'!$A$2:$O$2221,11,FALSE)</f>
        <v>0</v>
      </c>
      <c r="T1508" s="26">
        <f>VLOOKUP($A$2:$A$2221,'[2]Customer Answer 5 &amp; 6'!$A$2:$O$2221,12,FALSE)</f>
        <v>0</v>
      </c>
      <c r="U1508" s="26">
        <f>VLOOKUP($A$2:$A$2221,'[2]Customer Answer 5 &amp; 6'!$A$2:$O$2221,13,FALSE)</f>
        <v>1</v>
      </c>
      <c r="V1508" s="26">
        <f>VLOOKUP($A$2:$A$2221,'[2]Customer Answer 5 &amp; 6'!$A$2:$O$2221,14,FALSE)</f>
        <v>0</v>
      </c>
      <c r="W1508" s="27" t="str">
        <f>VLOOKUP($A$2:$A$2221,'[2]Customer Answer 5 &amp; 6'!$A$2:$O$2221,15,FALSE)</f>
        <v>California</v>
      </c>
      <c r="X1508" s="21">
        <f>VLOOKUP($A$2:$A$2221,'[2]Sales Answer 1 &amp; 2'!$A$2:$N$2221,3,FALSE)</f>
        <v>1824</v>
      </c>
      <c r="Y1508" s="21">
        <f>VLOOKUP($A$2:$A$2221,'[2]Sales Answer 1 &amp; 2'!$A$2:$N$2221,4,FALSE)</f>
        <v>0</v>
      </c>
      <c r="Z1508" s="21">
        <f>VLOOKUP($A$2:$A$2221,'[2]Sales Answer 1 &amp; 2'!$A$2:$N$2221,5,FALSE)</f>
        <v>302</v>
      </c>
      <c r="AA1508" s="21">
        <f>VLOOKUP($A$2:$A$2221,'[2]Sales Answer 1 &amp; 2'!$A$2:$N$2221,6,FALSE)</f>
        <v>57</v>
      </c>
      <c r="AB1508" s="21">
        <f>VLOOKUP($A$2:$A$2221,'[2]Sales Answer 1 &amp; 2'!$A$2:$N$2221,7,FALSE)</f>
        <v>0</v>
      </c>
    </row>
    <row r="1509" spans="1:28" ht="15" thickBot="1" x14ac:dyDescent="0.35">
      <c r="A1509" s="12">
        <v>1924</v>
      </c>
      <c r="B1509" s="13">
        <v>0</v>
      </c>
      <c r="C1509" s="13">
        <v>1</v>
      </c>
      <c r="D1509" s="13">
        <v>1</v>
      </c>
      <c r="E1509" s="13">
        <v>1</v>
      </c>
      <c r="F1509" s="13">
        <v>0</v>
      </c>
      <c r="G1509" s="13">
        <v>0</v>
      </c>
      <c r="H1509" s="13">
        <v>1</v>
      </c>
      <c r="I1509" s="14">
        <v>43686</v>
      </c>
      <c r="J1509" s="22">
        <f>VLOOKUP($A$2:$A$2221,'[2]Customer Answer 5 &amp; 6'!$A$2:$O$2221,2,FALSE)</f>
        <v>194384</v>
      </c>
      <c r="K1509" s="23">
        <f>VLOOKUP($A$2:$A$2221,'[2]Customer Answer 5 &amp; 6'!$A$2:$O$2221,3,FALSE)</f>
        <v>0</v>
      </c>
      <c r="L1509" s="24">
        <f>VLOOKUP($A$2:$A$2221,'[2]Customer Answer 5 &amp; 6'!$A$2:$O$2221,4,FALSE)</f>
        <v>0</v>
      </c>
      <c r="M1509" s="25">
        <f>VLOOKUP($A$2:$A$2221,'[2]Customer Answer 5 &amp; 6'!$A$2:$O$2221,5,FALSE)</f>
        <v>67</v>
      </c>
      <c r="N1509">
        <f>VLOOKUP($A$2:$A$2221,'[2]Customer Answer 5 &amp; 6'!$A$2:$O$2221,6,FALSE)</f>
        <v>0</v>
      </c>
      <c r="O1509">
        <f>VLOOKUP($A$2:$A$2221,'[2]Customer Answer 5 &amp; 6'!$A$2:$O$2221,7,FALSE)</f>
        <v>0</v>
      </c>
      <c r="P1509">
        <f>VLOOKUP($A$2:$A$2221,'[2]Customer Answer 5 &amp; 6'!$A$2:$O$2221,8,FALSE)</f>
        <v>0</v>
      </c>
      <c r="Q1509">
        <f>VLOOKUP($A$2:$A$2221,'[2]Customer Answer 5 &amp; 6'!$A$2:$O$2221,9,FALSE)</f>
        <v>1</v>
      </c>
      <c r="R1509">
        <f>VLOOKUP($A$2:$A$2221,'[2]Customer Answer 5 &amp; 6'!$A$2:$O$2221,10,FALSE)</f>
        <v>0</v>
      </c>
      <c r="S1509" s="26">
        <f>VLOOKUP($A$2:$A$2221,'[2]Customer Answer 5 &amp; 6'!$A$2:$O$2221,11,FALSE)</f>
        <v>0</v>
      </c>
      <c r="T1509" s="26">
        <f>VLOOKUP($A$2:$A$2221,'[2]Customer Answer 5 &amp; 6'!$A$2:$O$2221,12,FALSE)</f>
        <v>1</v>
      </c>
      <c r="U1509" s="26">
        <f>VLOOKUP($A$2:$A$2221,'[2]Customer Answer 5 &amp; 6'!$A$2:$O$2221,13,FALSE)</f>
        <v>0</v>
      </c>
      <c r="V1509" s="26">
        <f>VLOOKUP($A$2:$A$2221,'[2]Customer Answer 5 &amp; 6'!$A$2:$O$2221,14,FALSE)</f>
        <v>0</v>
      </c>
      <c r="W1509" s="27" t="str">
        <f>VLOOKUP($A$2:$A$2221,'[2]Customer Answer 5 &amp; 6'!$A$2:$O$2221,15,FALSE)</f>
        <v>Other</v>
      </c>
      <c r="X1509" s="21">
        <f>VLOOKUP($A$2:$A$2221,'[2]Sales Answer 1 &amp; 2'!$A$2:$N$2221,3,FALSE)</f>
        <v>2288</v>
      </c>
      <c r="Y1509" s="21">
        <f>VLOOKUP($A$2:$A$2221,'[2]Sales Answer 1 &amp; 2'!$A$2:$N$2221,4,FALSE)</f>
        <v>49</v>
      </c>
      <c r="Z1509" s="21">
        <f>VLOOKUP($A$2:$A$2221,'[2]Sales Answer 1 &amp; 2'!$A$2:$N$2221,5,FALSE)</f>
        <v>1627</v>
      </c>
      <c r="AA1509" s="21">
        <f>VLOOKUP($A$2:$A$2221,'[2]Sales Answer 1 &amp; 2'!$A$2:$N$2221,6,FALSE)</f>
        <v>330</v>
      </c>
      <c r="AB1509" s="21">
        <f>VLOOKUP($A$2:$A$2221,'[2]Sales Answer 1 &amp; 2'!$A$2:$N$2221,7,FALSE)</f>
        <v>93</v>
      </c>
    </row>
    <row r="1510" spans="1:28" ht="15" thickBot="1" x14ac:dyDescent="0.35">
      <c r="A1510" s="12">
        <v>2003</v>
      </c>
      <c r="B1510" s="13">
        <v>0</v>
      </c>
      <c r="C1510" s="13">
        <v>0</v>
      </c>
      <c r="D1510" s="13">
        <v>0</v>
      </c>
      <c r="E1510" s="13">
        <v>0</v>
      </c>
      <c r="F1510" s="13">
        <v>0</v>
      </c>
      <c r="G1510" s="13">
        <v>0</v>
      </c>
      <c r="H1510" s="13">
        <v>1</v>
      </c>
      <c r="I1510" s="14">
        <v>43686</v>
      </c>
      <c r="J1510" s="22">
        <f>VLOOKUP($A$2:$A$2221,'[2]Customer Answer 5 &amp; 6'!$A$2:$O$2221,2,FALSE)</f>
        <v>164504</v>
      </c>
      <c r="K1510" s="23">
        <f>VLOOKUP($A$2:$A$2221,'[2]Customer Answer 5 &amp; 6'!$A$2:$O$2221,3,FALSE)</f>
        <v>1</v>
      </c>
      <c r="L1510" s="24">
        <f>VLOOKUP($A$2:$A$2221,'[2]Customer Answer 5 &amp; 6'!$A$2:$O$2221,4,FALSE)</f>
        <v>2</v>
      </c>
      <c r="M1510" s="25">
        <f>VLOOKUP($A$2:$A$2221,'[2]Customer Answer 5 &amp; 6'!$A$2:$O$2221,5,FALSE)</f>
        <v>67</v>
      </c>
      <c r="N1510">
        <f>VLOOKUP($A$2:$A$2221,'[2]Customer Answer 5 &amp; 6'!$A$2:$O$2221,6,FALSE)</f>
        <v>0</v>
      </c>
      <c r="O1510">
        <f>VLOOKUP($A$2:$A$2221,'[2]Customer Answer 5 &amp; 6'!$A$2:$O$2221,7,FALSE)</f>
        <v>0</v>
      </c>
      <c r="P1510">
        <f>VLOOKUP($A$2:$A$2221,'[2]Customer Answer 5 &amp; 6'!$A$2:$O$2221,8,FALSE)</f>
        <v>0</v>
      </c>
      <c r="Q1510">
        <f>VLOOKUP($A$2:$A$2221,'[2]Customer Answer 5 &amp; 6'!$A$2:$O$2221,9,FALSE)</f>
        <v>1</v>
      </c>
      <c r="R1510">
        <f>VLOOKUP($A$2:$A$2221,'[2]Customer Answer 5 &amp; 6'!$A$2:$O$2221,10,FALSE)</f>
        <v>0</v>
      </c>
      <c r="S1510" s="26">
        <f>VLOOKUP($A$2:$A$2221,'[2]Customer Answer 5 &amp; 6'!$A$2:$O$2221,11,FALSE)</f>
        <v>0</v>
      </c>
      <c r="T1510" s="26">
        <f>VLOOKUP($A$2:$A$2221,'[2]Customer Answer 5 &amp; 6'!$A$2:$O$2221,12,FALSE)</f>
        <v>0</v>
      </c>
      <c r="U1510" s="26">
        <f>VLOOKUP($A$2:$A$2221,'[2]Customer Answer 5 &amp; 6'!$A$2:$O$2221,13,FALSE)</f>
        <v>0</v>
      </c>
      <c r="V1510" s="26">
        <f>VLOOKUP($A$2:$A$2221,'[2]Customer Answer 5 &amp; 6'!$A$2:$O$2221,14,FALSE)</f>
        <v>1</v>
      </c>
      <c r="W1510" s="27" t="str">
        <f>VLOOKUP($A$2:$A$2221,'[2]Customer Answer 5 &amp; 6'!$A$2:$O$2221,15,FALSE)</f>
        <v>California</v>
      </c>
      <c r="X1510" s="21">
        <f>VLOOKUP($A$2:$A$2221,'[2]Sales Answer 1 &amp; 2'!$A$2:$N$2221,3,FALSE)</f>
        <v>2515</v>
      </c>
      <c r="Y1510" s="21">
        <f>VLOOKUP($A$2:$A$2221,'[2]Sales Answer 1 &amp; 2'!$A$2:$N$2221,4,FALSE)</f>
        <v>92</v>
      </c>
      <c r="Z1510" s="21">
        <f>VLOOKUP($A$2:$A$2221,'[2]Sales Answer 1 &amp; 2'!$A$2:$N$2221,5,FALSE)</f>
        <v>428</v>
      </c>
      <c r="AA1510" s="21">
        <f>VLOOKUP($A$2:$A$2221,'[2]Sales Answer 1 &amp; 2'!$A$2:$N$2221,6,FALSE)</f>
        <v>41</v>
      </c>
      <c r="AB1510" s="21">
        <f>VLOOKUP($A$2:$A$2221,'[2]Sales Answer 1 &amp; 2'!$A$2:$N$2221,7,FALSE)</f>
        <v>0</v>
      </c>
    </row>
    <row r="1511" spans="1:28" ht="15" thickBot="1" x14ac:dyDescent="0.35">
      <c r="A1511" s="12">
        <v>2281</v>
      </c>
      <c r="B1511" s="13">
        <v>0</v>
      </c>
      <c r="C1511" s="13">
        <v>1</v>
      </c>
      <c r="D1511" s="13">
        <v>1</v>
      </c>
      <c r="E1511" s="13">
        <v>1</v>
      </c>
      <c r="F1511" s="13">
        <v>0</v>
      </c>
      <c r="G1511" s="13">
        <v>0</v>
      </c>
      <c r="H1511" s="13">
        <v>1</v>
      </c>
      <c r="I1511" s="14">
        <v>43686</v>
      </c>
      <c r="J1511" s="22">
        <f>VLOOKUP($A$2:$A$2221,'[2]Customer Answer 5 &amp; 6'!$A$2:$O$2221,2,FALSE)</f>
        <v>194384</v>
      </c>
      <c r="K1511" s="23">
        <f>VLOOKUP($A$2:$A$2221,'[2]Customer Answer 5 &amp; 6'!$A$2:$O$2221,3,FALSE)</f>
        <v>0</v>
      </c>
      <c r="L1511" s="24">
        <f>VLOOKUP($A$2:$A$2221,'[2]Customer Answer 5 &amp; 6'!$A$2:$O$2221,4,FALSE)</f>
        <v>0</v>
      </c>
      <c r="M1511" s="25">
        <f>VLOOKUP($A$2:$A$2221,'[2]Customer Answer 5 &amp; 6'!$A$2:$O$2221,5,FALSE)</f>
        <v>67</v>
      </c>
      <c r="N1511">
        <f>VLOOKUP($A$2:$A$2221,'[2]Customer Answer 5 &amp; 6'!$A$2:$O$2221,6,FALSE)</f>
        <v>0</v>
      </c>
      <c r="O1511">
        <f>VLOOKUP($A$2:$A$2221,'[2]Customer Answer 5 &amp; 6'!$A$2:$O$2221,7,FALSE)</f>
        <v>0</v>
      </c>
      <c r="P1511">
        <f>VLOOKUP($A$2:$A$2221,'[2]Customer Answer 5 &amp; 6'!$A$2:$O$2221,8,FALSE)</f>
        <v>0</v>
      </c>
      <c r="Q1511">
        <f>VLOOKUP($A$2:$A$2221,'[2]Customer Answer 5 &amp; 6'!$A$2:$O$2221,9,FALSE)</f>
        <v>1</v>
      </c>
      <c r="R1511">
        <f>VLOOKUP($A$2:$A$2221,'[2]Customer Answer 5 &amp; 6'!$A$2:$O$2221,10,FALSE)</f>
        <v>0</v>
      </c>
      <c r="S1511" s="26">
        <f>VLOOKUP($A$2:$A$2221,'[2]Customer Answer 5 &amp; 6'!$A$2:$O$2221,11,FALSE)</f>
        <v>0</v>
      </c>
      <c r="T1511" s="26">
        <f>VLOOKUP($A$2:$A$2221,'[2]Customer Answer 5 &amp; 6'!$A$2:$O$2221,12,FALSE)</f>
        <v>1</v>
      </c>
      <c r="U1511" s="26">
        <f>VLOOKUP($A$2:$A$2221,'[2]Customer Answer 5 &amp; 6'!$A$2:$O$2221,13,FALSE)</f>
        <v>0</v>
      </c>
      <c r="V1511" s="26">
        <f>VLOOKUP($A$2:$A$2221,'[2]Customer Answer 5 &amp; 6'!$A$2:$O$2221,14,FALSE)</f>
        <v>0</v>
      </c>
      <c r="W1511" s="27" t="str">
        <f>VLOOKUP($A$2:$A$2221,'[2]Customer Answer 5 &amp; 6'!$A$2:$O$2221,15,FALSE)</f>
        <v>Illinois</v>
      </c>
      <c r="X1511" s="21">
        <f>VLOOKUP($A$2:$A$2221,'[2]Sales Answer 1 &amp; 2'!$A$2:$N$2221,3,FALSE)</f>
        <v>2288</v>
      </c>
      <c r="Y1511" s="21">
        <f>VLOOKUP($A$2:$A$2221,'[2]Sales Answer 1 &amp; 2'!$A$2:$N$2221,4,FALSE)</f>
        <v>49</v>
      </c>
      <c r="Z1511" s="21">
        <f>VLOOKUP($A$2:$A$2221,'[2]Sales Answer 1 &amp; 2'!$A$2:$N$2221,5,FALSE)</f>
        <v>1627</v>
      </c>
      <c r="AA1511" s="21">
        <f>VLOOKUP($A$2:$A$2221,'[2]Sales Answer 1 &amp; 2'!$A$2:$N$2221,6,FALSE)</f>
        <v>330</v>
      </c>
      <c r="AB1511" s="21">
        <f>VLOOKUP($A$2:$A$2221,'[2]Sales Answer 1 &amp; 2'!$A$2:$N$2221,7,FALSE)</f>
        <v>93</v>
      </c>
    </row>
    <row r="1512" spans="1:28" ht="15" thickBot="1" x14ac:dyDescent="0.35">
      <c r="A1512" s="12">
        <v>2405</v>
      </c>
      <c r="B1512" s="13">
        <v>0</v>
      </c>
      <c r="C1512" s="13">
        <v>0</v>
      </c>
      <c r="D1512" s="13">
        <v>0</v>
      </c>
      <c r="E1512" s="13">
        <v>0</v>
      </c>
      <c r="F1512" s="13">
        <v>0</v>
      </c>
      <c r="G1512" s="13">
        <v>0</v>
      </c>
      <c r="H1512" s="13">
        <v>0</v>
      </c>
      <c r="I1512" s="14">
        <v>43686</v>
      </c>
      <c r="J1512" s="22">
        <f>VLOOKUP($A$2:$A$2221,'[2]Customer Answer 5 &amp; 6'!$A$2:$O$2221,2,FALSE)</f>
        <v>131907</v>
      </c>
      <c r="K1512" s="23">
        <f>VLOOKUP($A$2:$A$2221,'[2]Customer Answer 5 &amp; 6'!$A$2:$O$2221,3,FALSE)</f>
        <v>0</v>
      </c>
      <c r="L1512" s="24">
        <f>VLOOKUP($A$2:$A$2221,'[2]Customer Answer 5 &amp; 6'!$A$2:$O$2221,4,FALSE)</f>
        <v>0</v>
      </c>
      <c r="M1512" s="25">
        <f>VLOOKUP($A$2:$A$2221,'[2]Customer Answer 5 &amp; 6'!$A$2:$O$2221,5,FALSE)</f>
        <v>48</v>
      </c>
      <c r="N1512">
        <f>VLOOKUP($A$2:$A$2221,'[2]Customer Answer 5 &amp; 6'!$A$2:$O$2221,6,FALSE)</f>
        <v>0</v>
      </c>
      <c r="O1512">
        <f>VLOOKUP($A$2:$A$2221,'[2]Customer Answer 5 &amp; 6'!$A$2:$O$2221,7,FALSE)</f>
        <v>0</v>
      </c>
      <c r="P1512">
        <f>VLOOKUP($A$2:$A$2221,'[2]Customer Answer 5 &amp; 6'!$A$2:$O$2221,8,FALSE)</f>
        <v>1</v>
      </c>
      <c r="Q1512">
        <f>VLOOKUP($A$2:$A$2221,'[2]Customer Answer 5 &amp; 6'!$A$2:$O$2221,9,FALSE)</f>
        <v>0</v>
      </c>
      <c r="R1512">
        <f>VLOOKUP($A$2:$A$2221,'[2]Customer Answer 5 &amp; 6'!$A$2:$O$2221,10,FALSE)</f>
        <v>0</v>
      </c>
      <c r="S1512" s="26">
        <f>VLOOKUP($A$2:$A$2221,'[2]Customer Answer 5 &amp; 6'!$A$2:$O$2221,11,FALSE)</f>
        <v>0</v>
      </c>
      <c r="T1512" s="26">
        <f>VLOOKUP($A$2:$A$2221,'[2]Customer Answer 5 &amp; 6'!$A$2:$O$2221,12,FALSE)</f>
        <v>1</v>
      </c>
      <c r="U1512" s="26">
        <f>VLOOKUP($A$2:$A$2221,'[2]Customer Answer 5 &amp; 6'!$A$2:$O$2221,13,FALSE)</f>
        <v>0</v>
      </c>
      <c r="V1512" s="26">
        <f>VLOOKUP($A$2:$A$2221,'[2]Customer Answer 5 &amp; 6'!$A$2:$O$2221,14,FALSE)</f>
        <v>0</v>
      </c>
      <c r="W1512" s="27" t="str">
        <f>VLOOKUP($A$2:$A$2221,'[2]Customer Answer 5 &amp; 6'!$A$2:$O$2221,15,FALSE)</f>
        <v>California</v>
      </c>
      <c r="X1512" s="21">
        <f>VLOOKUP($A$2:$A$2221,'[2]Sales Answer 1 &amp; 2'!$A$2:$N$2221,3,FALSE)</f>
        <v>136</v>
      </c>
      <c r="Y1512" s="21">
        <f>VLOOKUP($A$2:$A$2221,'[2]Sales Answer 1 &amp; 2'!$A$2:$N$2221,4,FALSE)</f>
        <v>360</v>
      </c>
      <c r="Z1512" s="21">
        <f>VLOOKUP($A$2:$A$2221,'[2]Sales Answer 1 &amp; 2'!$A$2:$N$2221,5,FALSE)</f>
        <v>265</v>
      </c>
      <c r="AA1512" s="21">
        <f>VLOOKUP($A$2:$A$2221,'[2]Sales Answer 1 &amp; 2'!$A$2:$N$2221,6,FALSE)</f>
        <v>723</v>
      </c>
      <c r="AB1512" s="21">
        <f>VLOOKUP($A$2:$A$2221,'[2]Sales Answer 1 &amp; 2'!$A$2:$N$2221,7,FALSE)</f>
        <v>66</v>
      </c>
    </row>
    <row r="1513" spans="1:28" ht="15" thickBot="1" x14ac:dyDescent="0.35">
      <c r="A1513" s="12">
        <v>1323</v>
      </c>
      <c r="B1513" s="13">
        <v>0</v>
      </c>
      <c r="C1513" s="13">
        <v>0</v>
      </c>
      <c r="D1513" s="13">
        <v>1</v>
      </c>
      <c r="E1513" s="13">
        <v>0</v>
      </c>
      <c r="F1513" s="13">
        <v>0</v>
      </c>
      <c r="G1513" s="13">
        <v>0</v>
      </c>
      <c r="H1513" s="13">
        <v>1</v>
      </c>
      <c r="I1513" s="14">
        <v>43685</v>
      </c>
      <c r="J1513" s="22">
        <f>VLOOKUP($A$2:$A$2221,'[2]Customer Answer 5 &amp; 6'!$A$2:$O$2221,2,FALSE)</f>
        <v>183003</v>
      </c>
      <c r="K1513" s="23">
        <f>VLOOKUP($A$2:$A$2221,'[2]Customer Answer 5 &amp; 6'!$A$2:$O$2221,3,FALSE)</f>
        <v>0</v>
      </c>
      <c r="L1513" s="24">
        <f>VLOOKUP($A$2:$A$2221,'[2]Customer Answer 5 &amp; 6'!$A$2:$O$2221,4,FALSE)</f>
        <v>0</v>
      </c>
      <c r="M1513" s="25">
        <f>VLOOKUP($A$2:$A$2221,'[2]Customer Answer 5 &amp; 6'!$A$2:$O$2221,5,FALSE)</f>
        <v>55</v>
      </c>
      <c r="N1513">
        <f>VLOOKUP($A$2:$A$2221,'[2]Customer Answer 5 &amp; 6'!$A$2:$O$2221,6,FALSE)</f>
        <v>0</v>
      </c>
      <c r="O1513">
        <f>VLOOKUP($A$2:$A$2221,'[2]Customer Answer 5 &amp; 6'!$A$2:$O$2221,7,FALSE)</f>
        <v>0</v>
      </c>
      <c r="P1513">
        <f>VLOOKUP($A$2:$A$2221,'[2]Customer Answer 5 &amp; 6'!$A$2:$O$2221,8,FALSE)</f>
        <v>0</v>
      </c>
      <c r="Q1513">
        <f>VLOOKUP($A$2:$A$2221,'[2]Customer Answer 5 &amp; 6'!$A$2:$O$2221,9,FALSE)</f>
        <v>1</v>
      </c>
      <c r="R1513">
        <f>VLOOKUP($A$2:$A$2221,'[2]Customer Answer 5 &amp; 6'!$A$2:$O$2221,10,FALSE)</f>
        <v>0</v>
      </c>
      <c r="S1513" s="26">
        <f>VLOOKUP($A$2:$A$2221,'[2]Customer Answer 5 &amp; 6'!$A$2:$O$2221,11,FALSE)</f>
        <v>0</v>
      </c>
      <c r="T1513" s="26">
        <f>VLOOKUP($A$2:$A$2221,'[2]Customer Answer 5 &amp; 6'!$A$2:$O$2221,12,FALSE)</f>
        <v>1</v>
      </c>
      <c r="U1513" s="26">
        <f>VLOOKUP($A$2:$A$2221,'[2]Customer Answer 5 &amp; 6'!$A$2:$O$2221,13,FALSE)</f>
        <v>0</v>
      </c>
      <c r="V1513" s="26">
        <f>VLOOKUP($A$2:$A$2221,'[2]Customer Answer 5 &amp; 6'!$A$2:$O$2221,14,FALSE)</f>
        <v>0</v>
      </c>
      <c r="W1513" s="27" t="str">
        <f>VLOOKUP($A$2:$A$2221,'[2]Customer Answer 5 &amp; 6'!$A$2:$O$2221,15,FALSE)</f>
        <v>Texas</v>
      </c>
      <c r="X1513" s="21">
        <f>VLOOKUP($A$2:$A$2221,'[2]Sales Answer 1 &amp; 2'!$A$2:$N$2221,3,FALSE)</f>
        <v>1887</v>
      </c>
      <c r="Y1513" s="21">
        <f>VLOOKUP($A$2:$A$2221,'[2]Sales Answer 1 &amp; 2'!$A$2:$N$2221,4,FALSE)</f>
        <v>134</v>
      </c>
      <c r="Z1513" s="21">
        <f>VLOOKUP($A$2:$A$2221,'[2]Sales Answer 1 &amp; 2'!$A$2:$N$2221,5,FALSE)</f>
        <v>1257</v>
      </c>
      <c r="AA1513" s="21">
        <f>VLOOKUP($A$2:$A$2221,'[2]Sales Answer 1 &amp; 2'!$A$2:$N$2221,6,FALSE)</f>
        <v>88</v>
      </c>
      <c r="AB1513" s="21">
        <f>VLOOKUP($A$2:$A$2221,'[2]Sales Answer 1 &amp; 2'!$A$2:$N$2221,7,FALSE)</f>
        <v>55</v>
      </c>
    </row>
    <row r="1514" spans="1:28" ht="15" thickBot="1" x14ac:dyDescent="0.35">
      <c r="A1514" s="12">
        <v>2354</v>
      </c>
      <c r="B1514" s="13">
        <v>0</v>
      </c>
      <c r="C1514" s="13">
        <v>0</v>
      </c>
      <c r="D1514" s="13">
        <v>0</v>
      </c>
      <c r="E1514" s="13">
        <v>0</v>
      </c>
      <c r="F1514" s="13">
        <v>0</v>
      </c>
      <c r="G1514" s="13">
        <v>0</v>
      </c>
      <c r="H1514" s="13">
        <v>0</v>
      </c>
      <c r="I1514" s="14">
        <v>43685</v>
      </c>
      <c r="J1514" s="22">
        <f>VLOOKUP($A$2:$A$2221,'[2]Customer Answer 5 &amp; 6'!$A$2:$O$2221,2,FALSE)</f>
        <v>156242</v>
      </c>
      <c r="K1514" s="23">
        <f>VLOOKUP($A$2:$A$2221,'[2]Customer Answer 5 &amp; 6'!$A$2:$O$2221,3,FALSE)</f>
        <v>0</v>
      </c>
      <c r="L1514" s="24">
        <f>VLOOKUP($A$2:$A$2221,'[2]Customer Answer 5 &amp; 6'!$A$2:$O$2221,4,FALSE)</f>
        <v>1</v>
      </c>
      <c r="M1514" s="25">
        <f>VLOOKUP($A$2:$A$2221,'[2]Customer Answer 5 &amp; 6'!$A$2:$O$2221,5,FALSE)</f>
        <v>51</v>
      </c>
      <c r="N1514">
        <f>VLOOKUP($A$2:$A$2221,'[2]Customer Answer 5 &amp; 6'!$A$2:$O$2221,6,FALSE)</f>
        <v>0</v>
      </c>
      <c r="O1514">
        <f>VLOOKUP($A$2:$A$2221,'[2]Customer Answer 5 &amp; 6'!$A$2:$O$2221,7,FALSE)</f>
        <v>1</v>
      </c>
      <c r="P1514">
        <f>VLOOKUP($A$2:$A$2221,'[2]Customer Answer 5 &amp; 6'!$A$2:$O$2221,8,FALSE)</f>
        <v>0</v>
      </c>
      <c r="Q1514">
        <f>VLOOKUP($A$2:$A$2221,'[2]Customer Answer 5 &amp; 6'!$A$2:$O$2221,9,FALSE)</f>
        <v>0</v>
      </c>
      <c r="R1514">
        <f>VLOOKUP($A$2:$A$2221,'[2]Customer Answer 5 &amp; 6'!$A$2:$O$2221,10,FALSE)</f>
        <v>0</v>
      </c>
      <c r="S1514" s="26">
        <f>VLOOKUP($A$2:$A$2221,'[2]Customer Answer 5 &amp; 6'!$A$2:$O$2221,11,FALSE)</f>
        <v>0</v>
      </c>
      <c r="T1514" s="26">
        <f>VLOOKUP($A$2:$A$2221,'[2]Customer Answer 5 &amp; 6'!$A$2:$O$2221,12,FALSE)</f>
        <v>0</v>
      </c>
      <c r="U1514" s="26">
        <f>VLOOKUP($A$2:$A$2221,'[2]Customer Answer 5 &amp; 6'!$A$2:$O$2221,13,FALSE)</f>
        <v>0</v>
      </c>
      <c r="V1514" s="26">
        <f>VLOOKUP($A$2:$A$2221,'[2]Customer Answer 5 &amp; 6'!$A$2:$O$2221,14,FALSE)</f>
        <v>1</v>
      </c>
      <c r="W1514" s="27" t="str">
        <f>VLOOKUP($A$2:$A$2221,'[2]Customer Answer 5 &amp; 6'!$A$2:$O$2221,15,FALSE)</f>
        <v>New York</v>
      </c>
      <c r="X1514" s="21">
        <f>VLOOKUP($A$2:$A$2221,'[2]Sales Answer 1 &amp; 2'!$A$2:$N$2221,3,FALSE)</f>
        <v>1914</v>
      </c>
      <c r="Y1514" s="21">
        <f>VLOOKUP($A$2:$A$2221,'[2]Sales Answer 1 &amp; 2'!$A$2:$N$2221,4,FALSE)</f>
        <v>22</v>
      </c>
      <c r="Z1514" s="21">
        <f>VLOOKUP($A$2:$A$2221,'[2]Sales Answer 1 &amp; 2'!$A$2:$N$2221,5,FALSE)</f>
        <v>464</v>
      </c>
      <c r="AA1514" s="21">
        <f>VLOOKUP($A$2:$A$2221,'[2]Sales Answer 1 &amp; 2'!$A$2:$N$2221,6,FALSE)</f>
        <v>31</v>
      </c>
      <c r="AB1514" s="21">
        <f>VLOOKUP($A$2:$A$2221,'[2]Sales Answer 1 &amp; 2'!$A$2:$N$2221,7,FALSE)</f>
        <v>22</v>
      </c>
    </row>
    <row r="1515" spans="1:28" ht="15" thickBot="1" x14ac:dyDescent="0.35">
      <c r="A1515" s="12">
        <v>2461</v>
      </c>
      <c r="B1515" s="13">
        <v>0</v>
      </c>
      <c r="C1515" s="13">
        <v>0</v>
      </c>
      <c r="D1515" s="13">
        <v>0</v>
      </c>
      <c r="E1515" s="13">
        <v>0</v>
      </c>
      <c r="F1515" s="13">
        <v>0</v>
      </c>
      <c r="G1515" s="13">
        <v>0</v>
      </c>
      <c r="H1515" s="13">
        <v>0</v>
      </c>
      <c r="I1515" s="14">
        <v>43685</v>
      </c>
      <c r="J1515" s="22">
        <f>VLOOKUP($A$2:$A$2221,'[2]Customer Answer 5 &amp; 6'!$A$2:$O$2221,2,FALSE)</f>
        <v>170379</v>
      </c>
      <c r="K1515" s="23">
        <f>VLOOKUP($A$2:$A$2221,'[2]Customer Answer 5 &amp; 6'!$A$2:$O$2221,3,FALSE)</f>
        <v>0</v>
      </c>
      <c r="L1515" s="24">
        <f>VLOOKUP($A$2:$A$2221,'[2]Customer Answer 5 &amp; 6'!$A$2:$O$2221,4,FALSE)</f>
        <v>1</v>
      </c>
      <c r="M1515" s="25">
        <f>VLOOKUP($A$2:$A$2221,'[2]Customer Answer 5 &amp; 6'!$A$2:$O$2221,5,FALSE)</f>
        <v>44</v>
      </c>
      <c r="N1515">
        <f>VLOOKUP($A$2:$A$2221,'[2]Customer Answer 5 &amp; 6'!$A$2:$O$2221,6,FALSE)</f>
        <v>0</v>
      </c>
      <c r="O1515">
        <f>VLOOKUP($A$2:$A$2221,'[2]Customer Answer 5 &amp; 6'!$A$2:$O$2221,7,FALSE)</f>
        <v>0</v>
      </c>
      <c r="P1515">
        <f>VLOOKUP($A$2:$A$2221,'[2]Customer Answer 5 &amp; 6'!$A$2:$O$2221,8,FALSE)</f>
        <v>1</v>
      </c>
      <c r="Q1515">
        <f>VLOOKUP($A$2:$A$2221,'[2]Customer Answer 5 &amp; 6'!$A$2:$O$2221,9,FALSE)</f>
        <v>0</v>
      </c>
      <c r="R1515">
        <f>VLOOKUP($A$2:$A$2221,'[2]Customer Answer 5 &amp; 6'!$A$2:$O$2221,10,FALSE)</f>
        <v>0</v>
      </c>
      <c r="S1515" s="26">
        <f>VLOOKUP($A$2:$A$2221,'[2]Customer Answer 5 &amp; 6'!$A$2:$O$2221,11,FALSE)</f>
        <v>0</v>
      </c>
      <c r="T1515" s="26">
        <f>VLOOKUP($A$2:$A$2221,'[2]Customer Answer 5 &amp; 6'!$A$2:$O$2221,12,FALSE)</f>
        <v>0</v>
      </c>
      <c r="U1515" s="26">
        <f>VLOOKUP($A$2:$A$2221,'[2]Customer Answer 5 &amp; 6'!$A$2:$O$2221,13,FALSE)</f>
        <v>1</v>
      </c>
      <c r="V1515" s="26">
        <f>VLOOKUP($A$2:$A$2221,'[2]Customer Answer 5 &amp; 6'!$A$2:$O$2221,14,FALSE)</f>
        <v>0</v>
      </c>
      <c r="W1515" s="27" t="str">
        <f>VLOOKUP($A$2:$A$2221,'[2]Customer Answer 5 &amp; 6'!$A$2:$O$2221,15,FALSE)</f>
        <v>Illinois</v>
      </c>
      <c r="X1515" s="21">
        <f>VLOOKUP($A$2:$A$2221,'[2]Sales Answer 1 &amp; 2'!$A$2:$N$2221,3,FALSE)</f>
        <v>1339</v>
      </c>
      <c r="Y1515" s="21">
        <f>VLOOKUP($A$2:$A$2221,'[2]Sales Answer 1 &amp; 2'!$A$2:$N$2221,4,FALSE)</f>
        <v>61</v>
      </c>
      <c r="Z1515" s="21">
        <f>VLOOKUP($A$2:$A$2221,'[2]Sales Answer 1 &amp; 2'!$A$2:$N$2221,5,FALSE)</f>
        <v>344</v>
      </c>
      <c r="AA1515" s="21">
        <f>VLOOKUP($A$2:$A$2221,'[2]Sales Answer 1 &amp; 2'!$A$2:$N$2221,6,FALSE)</f>
        <v>157</v>
      </c>
      <c r="AB1515" s="21">
        <f>VLOOKUP($A$2:$A$2221,'[2]Sales Answer 1 &amp; 2'!$A$2:$N$2221,7,FALSE)</f>
        <v>162</v>
      </c>
    </row>
    <row r="1516" spans="1:28" ht="15" thickBot="1" x14ac:dyDescent="0.35">
      <c r="A1516" s="12">
        <v>2724</v>
      </c>
      <c r="B1516" s="13">
        <v>0</v>
      </c>
      <c r="C1516" s="13">
        <v>1</v>
      </c>
      <c r="D1516" s="13">
        <v>1</v>
      </c>
      <c r="E1516" s="13">
        <v>1</v>
      </c>
      <c r="F1516" s="13">
        <v>0</v>
      </c>
      <c r="G1516" s="13">
        <v>0</v>
      </c>
      <c r="H1516" s="13">
        <v>0</v>
      </c>
      <c r="I1516" s="14">
        <v>43685</v>
      </c>
      <c r="J1516" s="22">
        <f>VLOOKUP($A$2:$A$2221,'[2]Customer Answer 5 &amp; 6'!$A$2:$O$2221,2,FALSE)</f>
        <v>180360</v>
      </c>
      <c r="K1516" s="23">
        <f>VLOOKUP($A$2:$A$2221,'[2]Customer Answer 5 &amp; 6'!$A$2:$O$2221,3,FALSE)</f>
        <v>0</v>
      </c>
      <c r="L1516" s="24">
        <f>VLOOKUP($A$2:$A$2221,'[2]Customer Answer 5 &amp; 6'!$A$2:$O$2221,4,FALSE)</f>
        <v>0</v>
      </c>
      <c r="M1516" s="25">
        <f>VLOOKUP($A$2:$A$2221,'[2]Customer Answer 5 &amp; 6'!$A$2:$O$2221,5,FALSE)</f>
        <v>71</v>
      </c>
      <c r="N1516">
        <f>VLOOKUP($A$2:$A$2221,'[2]Customer Answer 5 &amp; 6'!$A$2:$O$2221,6,FALSE)</f>
        <v>0</v>
      </c>
      <c r="O1516">
        <f>VLOOKUP($A$2:$A$2221,'[2]Customer Answer 5 &amp; 6'!$A$2:$O$2221,7,FALSE)</f>
        <v>1</v>
      </c>
      <c r="P1516">
        <f>VLOOKUP($A$2:$A$2221,'[2]Customer Answer 5 &amp; 6'!$A$2:$O$2221,8,FALSE)</f>
        <v>0</v>
      </c>
      <c r="Q1516">
        <f>VLOOKUP($A$2:$A$2221,'[2]Customer Answer 5 &amp; 6'!$A$2:$O$2221,9,FALSE)</f>
        <v>0</v>
      </c>
      <c r="R1516">
        <f>VLOOKUP($A$2:$A$2221,'[2]Customer Answer 5 &amp; 6'!$A$2:$O$2221,10,FALSE)</f>
        <v>0</v>
      </c>
      <c r="S1516" s="26">
        <f>VLOOKUP($A$2:$A$2221,'[2]Customer Answer 5 &amp; 6'!$A$2:$O$2221,11,FALSE)</f>
        <v>0</v>
      </c>
      <c r="T1516" s="26">
        <f>VLOOKUP($A$2:$A$2221,'[2]Customer Answer 5 &amp; 6'!$A$2:$O$2221,12,FALSE)</f>
        <v>0</v>
      </c>
      <c r="U1516" s="26">
        <f>VLOOKUP($A$2:$A$2221,'[2]Customer Answer 5 &amp; 6'!$A$2:$O$2221,13,FALSE)</f>
        <v>0</v>
      </c>
      <c r="V1516" s="26">
        <f>VLOOKUP($A$2:$A$2221,'[2]Customer Answer 5 &amp; 6'!$A$2:$O$2221,14,FALSE)</f>
        <v>1</v>
      </c>
      <c r="W1516" s="27" t="str">
        <f>VLOOKUP($A$2:$A$2221,'[2]Customer Answer 5 &amp; 6'!$A$2:$O$2221,15,FALSE)</f>
        <v>Florida</v>
      </c>
      <c r="X1516" s="21">
        <f>VLOOKUP($A$2:$A$2221,'[2]Sales Answer 1 &amp; 2'!$A$2:$N$2221,3,FALSE)</f>
        <v>3351</v>
      </c>
      <c r="Y1516" s="21">
        <f>VLOOKUP($A$2:$A$2221,'[2]Sales Answer 1 &amp; 2'!$A$2:$N$2221,4,FALSE)</f>
        <v>193</v>
      </c>
      <c r="Z1516" s="21">
        <f>VLOOKUP($A$2:$A$2221,'[2]Sales Answer 1 &amp; 2'!$A$2:$N$2221,5,FALSE)</f>
        <v>1019</v>
      </c>
      <c r="AA1516" s="21">
        <f>VLOOKUP($A$2:$A$2221,'[2]Sales Answer 1 &amp; 2'!$A$2:$N$2221,6,FALSE)</f>
        <v>251</v>
      </c>
      <c r="AB1516" s="21">
        <f>VLOOKUP($A$2:$A$2221,'[2]Sales Answer 1 &amp; 2'!$A$2:$N$2221,7,FALSE)</f>
        <v>97</v>
      </c>
    </row>
    <row r="1517" spans="1:28" ht="15" thickBot="1" x14ac:dyDescent="0.35">
      <c r="A1517" s="12">
        <v>3195</v>
      </c>
      <c r="B1517" s="13">
        <v>0</v>
      </c>
      <c r="C1517" s="13">
        <v>0</v>
      </c>
      <c r="D1517" s="13">
        <v>0</v>
      </c>
      <c r="E1517" s="13">
        <v>0</v>
      </c>
      <c r="F1517" s="13">
        <v>0</v>
      </c>
      <c r="G1517" s="13">
        <v>0</v>
      </c>
      <c r="H1517" s="13">
        <v>0</v>
      </c>
      <c r="I1517" s="14">
        <v>43685</v>
      </c>
      <c r="J1517" s="22">
        <f>VLOOKUP($A$2:$A$2221,'[2]Customer Answer 5 &amp; 6'!$A$2:$O$2221,2,FALSE)</f>
        <v>157967</v>
      </c>
      <c r="K1517" s="23">
        <f>VLOOKUP($A$2:$A$2221,'[2]Customer Answer 5 &amp; 6'!$A$2:$O$2221,3,FALSE)</f>
        <v>0</v>
      </c>
      <c r="L1517" s="24">
        <f>VLOOKUP($A$2:$A$2221,'[2]Customer Answer 5 &amp; 6'!$A$2:$O$2221,4,FALSE)</f>
        <v>1</v>
      </c>
      <c r="M1517" s="25">
        <f>VLOOKUP($A$2:$A$2221,'[2]Customer Answer 5 &amp; 6'!$A$2:$O$2221,5,FALSE)</f>
        <v>58</v>
      </c>
      <c r="N1517">
        <f>VLOOKUP($A$2:$A$2221,'[2]Customer Answer 5 &amp; 6'!$A$2:$O$2221,6,FALSE)</f>
        <v>0</v>
      </c>
      <c r="O1517">
        <f>VLOOKUP($A$2:$A$2221,'[2]Customer Answer 5 &amp; 6'!$A$2:$O$2221,7,FALSE)</f>
        <v>0</v>
      </c>
      <c r="P1517">
        <f>VLOOKUP($A$2:$A$2221,'[2]Customer Answer 5 &amp; 6'!$A$2:$O$2221,8,FALSE)</f>
        <v>1</v>
      </c>
      <c r="Q1517">
        <f>VLOOKUP($A$2:$A$2221,'[2]Customer Answer 5 &amp; 6'!$A$2:$O$2221,9,FALSE)</f>
        <v>0</v>
      </c>
      <c r="R1517">
        <f>VLOOKUP($A$2:$A$2221,'[2]Customer Answer 5 &amp; 6'!$A$2:$O$2221,10,FALSE)</f>
        <v>0</v>
      </c>
      <c r="S1517" s="26">
        <f>VLOOKUP($A$2:$A$2221,'[2]Customer Answer 5 &amp; 6'!$A$2:$O$2221,11,FALSE)</f>
        <v>0</v>
      </c>
      <c r="T1517" s="26">
        <f>VLOOKUP($A$2:$A$2221,'[2]Customer Answer 5 &amp; 6'!$A$2:$O$2221,12,FALSE)</f>
        <v>1</v>
      </c>
      <c r="U1517" s="26">
        <f>VLOOKUP($A$2:$A$2221,'[2]Customer Answer 5 &amp; 6'!$A$2:$O$2221,13,FALSE)</f>
        <v>0</v>
      </c>
      <c r="V1517" s="26">
        <f>VLOOKUP($A$2:$A$2221,'[2]Customer Answer 5 &amp; 6'!$A$2:$O$2221,14,FALSE)</f>
        <v>0</v>
      </c>
      <c r="W1517" s="27" t="str">
        <f>VLOOKUP($A$2:$A$2221,'[2]Customer Answer 5 &amp; 6'!$A$2:$O$2221,15,FALSE)</f>
        <v>Texas</v>
      </c>
      <c r="X1517" s="21">
        <f>VLOOKUP($A$2:$A$2221,'[2]Sales Answer 1 &amp; 2'!$A$2:$N$2221,3,FALSE)</f>
        <v>624</v>
      </c>
      <c r="Y1517" s="21">
        <f>VLOOKUP($A$2:$A$2221,'[2]Sales Answer 1 &amp; 2'!$A$2:$N$2221,4,FALSE)</f>
        <v>19</v>
      </c>
      <c r="Z1517" s="21">
        <f>VLOOKUP($A$2:$A$2221,'[2]Sales Answer 1 &amp; 2'!$A$2:$N$2221,5,FALSE)</f>
        <v>373</v>
      </c>
      <c r="AA1517" s="21">
        <f>VLOOKUP($A$2:$A$2221,'[2]Sales Answer 1 &amp; 2'!$A$2:$N$2221,6,FALSE)</f>
        <v>11</v>
      </c>
      <c r="AB1517" s="21">
        <f>VLOOKUP($A$2:$A$2221,'[2]Sales Answer 1 &amp; 2'!$A$2:$N$2221,7,FALSE)</f>
        <v>0</v>
      </c>
    </row>
    <row r="1518" spans="1:28" ht="15" thickBot="1" x14ac:dyDescent="0.35">
      <c r="A1518" s="12">
        <v>3210</v>
      </c>
      <c r="B1518" s="13">
        <v>0</v>
      </c>
      <c r="C1518" s="13">
        <v>0</v>
      </c>
      <c r="D1518" s="13">
        <v>0</v>
      </c>
      <c r="E1518" s="13">
        <v>0</v>
      </c>
      <c r="F1518" s="13">
        <v>0</v>
      </c>
      <c r="G1518" s="13">
        <v>0</v>
      </c>
      <c r="H1518" s="13">
        <v>0</v>
      </c>
      <c r="I1518" s="14">
        <v>43685</v>
      </c>
      <c r="J1518" s="22">
        <f>VLOOKUP($A$2:$A$2221,'[2]Customer Answer 5 &amp; 6'!$A$2:$O$2221,2,FALSE)</f>
        <v>158424</v>
      </c>
      <c r="K1518" s="23">
        <f>VLOOKUP($A$2:$A$2221,'[2]Customer Answer 5 &amp; 6'!$A$2:$O$2221,3,FALSE)</f>
        <v>0</v>
      </c>
      <c r="L1518" s="24">
        <f>VLOOKUP($A$2:$A$2221,'[2]Customer Answer 5 &amp; 6'!$A$2:$O$2221,4,FALSE)</f>
        <v>1</v>
      </c>
      <c r="M1518" s="25">
        <f>VLOOKUP($A$2:$A$2221,'[2]Customer Answer 5 &amp; 6'!$A$2:$O$2221,5,FALSE)</f>
        <v>58</v>
      </c>
      <c r="N1518">
        <f>VLOOKUP($A$2:$A$2221,'[2]Customer Answer 5 &amp; 6'!$A$2:$O$2221,6,FALSE)</f>
        <v>0</v>
      </c>
      <c r="O1518">
        <f>VLOOKUP($A$2:$A$2221,'[2]Customer Answer 5 &amp; 6'!$A$2:$O$2221,7,FALSE)</f>
        <v>0</v>
      </c>
      <c r="P1518">
        <f>VLOOKUP($A$2:$A$2221,'[2]Customer Answer 5 &amp; 6'!$A$2:$O$2221,8,FALSE)</f>
        <v>1</v>
      </c>
      <c r="Q1518">
        <f>VLOOKUP($A$2:$A$2221,'[2]Customer Answer 5 &amp; 6'!$A$2:$O$2221,9,FALSE)</f>
        <v>0</v>
      </c>
      <c r="R1518">
        <f>VLOOKUP($A$2:$A$2221,'[2]Customer Answer 5 &amp; 6'!$A$2:$O$2221,10,FALSE)</f>
        <v>0</v>
      </c>
      <c r="S1518" s="26">
        <f>VLOOKUP($A$2:$A$2221,'[2]Customer Answer 5 &amp; 6'!$A$2:$O$2221,11,FALSE)</f>
        <v>0</v>
      </c>
      <c r="T1518" s="26">
        <f>VLOOKUP($A$2:$A$2221,'[2]Customer Answer 5 &amp; 6'!$A$2:$O$2221,12,FALSE)</f>
        <v>1</v>
      </c>
      <c r="U1518" s="26">
        <f>VLOOKUP($A$2:$A$2221,'[2]Customer Answer 5 &amp; 6'!$A$2:$O$2221,13,FALSE)</f>
        <v>0</v>
      </c>
      <c r="V1518" s="26">
        <f>VLOOKUP($A$2:$A$2221,'[2]Customer Answer 5 &amp; 6'!$A$2:$O$2221,14,FALSE)</f>
        <v>0</v>
      </c>
      <c r="W1518" s="27" t="str">
        <f>VLOOKUP($A$2:$A$2221,'[2]Customer Answer 5 &amp; 6'!$A$2:$O$2221,15,FALSE)</f>
        <v>Florida</v>
      </c>
      <c r="X1518" s="21">
        <f>VLOOKUP($A$2:$A$2221,'[2]Sales Answer 1 &amp; 2'!$A$2:$N$2221,3,FALSE)</f>
        <v>-621</v>
      </c>
      <c r="Y1518" s="21">
        <f>VLOOKUP($A$2:$A$2221,'[2]Sales Answer 1 &amp; 2'!$A$2:$N$2221,4,FALSE)</f>
        <v>19</v>
      </c>
      <c r="Z1518" s="21">
        <f>VLOOKUP($A$2:$A$2221,'[2]Sales Answer 1 &amp; 2'!$A$2:$N$2221,5,FALSE)</f>
        <v>371</v>
      </c>
      <c r="AA1518" s="21">
        <f>VLOOKUP($A$2:$A$2221,'[2]Sales Answer 1 &amp; 2'!$A$2:$N$2221,6,FALSE)</f>
        <v>11</v>
      </c>
      <c r="AB1518" s="21">
        <f>VLOOKUP($A$2:$A$2221,'[2]Sales Answer 1 &amp; 2'!$A$2:$N$2221,7,FALSE)</f>
        <v>0</v>
      </c>
    </row>
    <row r="1519" spans="1:28" ht="15" thickBot="1" x14ac:dyDescent="0.35">
      <c r="A1519" s="12">
        <v>1779</v>
      </c>
      <c r="B1519" s="13">
        <v>0</v>
      </c>
      <c r="C1519" s="13">
        <v>0</v>
      </c>
      <c r="D1519" s="13">
        <v>0</v>
      </c>
      <c r="E1519" s="13">
        <v>0</v>
      </c>
      <c r="F1519" s="13">
        <v>0</v>
      </c>
      <c r="G1519" s="13">
        <v>0</v>
      </c>
      <c r="H1519" s="13">
        <v>0</v>
      </c>
      <c r="I1519" s="14">
        <v>43684</v>
      </c>
      <c r="J1519" s="22">
        <f>VLOOKUP($A$2:$A$2221,'[2]Customer Answer 5 &amp; 6'!$A$2:$O$2221,2,FALSE)</f>
        <v>173926</v>
      </c>
      <c r="K1519" s="23">
        <f>VLOOKUP($A$2:$A$2221,'[2]Customer Answer 5 &amp; 6'!$A$2:$O$2221,3,FALSE)</f>
        <v>0</v>
      </c>
      <c r="L1519" s="24">
        <f>VLOOKUP($A$2:$A$2221,'[2]Customer Answer 5 &amp; 6'!$A$2:$O$2221,4,FALSE)</f>
        <v>0</v>
      </c>
      <c r="M1519" s="25">
        <f>VLOOKUP($A$2:$A$2221,'[2]Customer Answer 5 &amp; 6'!$A$2:$O$2221,5,FALSE)</f>
        <v>47</v>
      </c>
      <c r="N1519">
        <f>VLOOKUP($A$2:$A$2221,'[2]Customer Answer 5 &amp; 6'!$A$2:$O$2221,6,FALSE)</f>
        <v>0</v>
      </c>
      <c r="O1519">
        <f>VLOOKUP($A$2:$A$2221,'[2]Customer Answer 5 &amp; 6'!$A$2:$O$2221,7,FALSE)</f>
        <v>0</v>
      </c>
      <c r="P1519">
        <f>VLOOKUP($A$2:$A$2221,'[2]Customer Answer 5 &amp; 6'!$A$2:$O$2221,8,FALSE)</f>
        <v>0</v>
      </c>
      <c r="Q1519">
        <f>VLOOKUP($A$2:$A$2221,'[2]Customer Answer 5 &amp; 6'!$A$2:$O$2221,9,FALSE)</f>
        <v>1</v>
      </c>
      <c r="R1519">
        <f>VLOOKUP($A$2:$A$2221,'[2]Customer Answer 5 &amp; 6'!$A$2:$O$2221,10,FALSE)</f>
        <v>0</v>
      </c>
      <c r="S1519" s="26">
        <f>VLOOKUP($A$2:$A$2221,'[2]Customer Answer 5 &amp; 6'!$A$2:$O$2221,11,FALSE)</f>
        <v>0</v>
      </c>
      <c r="T1519" s="26">
        <f>VLOOKUP($A$2:$A$2221,'[2]Customer Answer 5 &amp; 6'!$A$2:$O$2221,12,FALSE)</f>
        <v>1</v>
      </c>
      <c r="U1519" s="26">
        <f>VLOOKUP($A$2:$A$2221,'[2]Customer Answer 5 &amp; 6'!$A$2:$O$2221,13,FALSE)</f>
        <v>0</v>
      </c>
      <c r="V1519" s="26">
        <f>VLOOKUP($A$2:$A$2221,'[2]Customer Answer 5 &amp; 6'!$A$2:$O$2221,14,FALSE)</f>
        <v>0</v>
      </c>
      <c r="W1519" s="27" t="str">
        <f>VLOOKUP($A$2:$A$2221,'[2]Customer Answer 5 &amp; 6'!$A$2:$O$2221,15,FALSE)</f>
        <v>Texas</v>
      </c>
      <c r="X1519" s="21">
        <f>VLOOKUP($A$2:$A$2221,'[2]Sales Answer 1 &amp; 2'!$A$2:$N$2221,3,FALSE)</f>
        <v>1475</v>
      </c>
      <c r="Y1519" s="21">
        <f>VLOOKUP($A$2:$A$2221,'[2]Sales Answer 1 &amp; 2'!$A$2:$N$2221,4,FALSE)</f>
        <v>214</v>
      </c>
      <c r="Z1519" s="21">
        <f>VLOOKUP($A$2:$A$2221,'[2]Sales Answer 1 &amp; 2'!$A$2:$N$2221,5,FALSE)</f>
        <v>1405</v>
      </c>
      <c r="AA1519" s="21">
        <f>VLOOKUP($A$2:$A$2221,'[2]Sales Answer 1 &amp; 2'!$A$2:$N$2221,6,FALSE)</f>
        <v>374</v>
      </c>
      <c r="AB1519" s="21">
        <f>VLOOKUP($A$2:$A$2221,'[2]Sales Answer 1 &amp; 2'!$A$2:$N$2221,7,FALSE)</f>
        <v>214</v>
      </c>
    </row>
    <row r="1520" spans="1:28" ht="15" thickBot="1" x14ac:dyDescent="0.35">
      <c r="A1520" s="12">
        <v>1540</v>
      </c>
      <c r="B1520" s="13">
        <v>0</v>
      </c>
      <c r="C1520" s="13">
        <v>0</v>
      </c>
      <c r="D1520" s="13">
        <v>0</v>
      </c>
      <c r="E1520" s="13">
        <v>0</v>
      </c>
      <c r="F1520" s="13">
        <v>0</v>
      </c>
      <c r="G1520" s="13">
        <v>0</v>
      </c>
      <c r="H1520" s="13">
        <v>0</v>
      </c>
      <c r="I1520" s="14">
        <v>43683</v>
      </c>
      <c r="J1520" s="22">
        <f>VLOOKUP($A$2:$A$2221,'[2]Customer Answer 5 &amp; 6'!$A$2:$O$2221,2,FALSE)</f>
        <v>154880</v>
      </c>
      <c r="K1520" s="23">
        <f>VLOOKUP($A$2:$A$2221,'[2]Customer Answer 5 &amp; 6'!$A$2:$O$2221,3,FALSE)</f>
        <v>1</v>
      </c>
      <c r="L1520" s="24">
        <f>VLOOKUP($A$2:$A$2221,'[2]Customer Answer 5 &amp; 6'!$A$2:$O$2221,4,FALSE)</f>
        <v>0</v>
      </c>
      <c r="M1520" s="25">
        <f>VLOOKUP($A$2:$A$2221,'[2]Customer Answer 5 &amp; 6'!$A$2:$O$2221,5,FALSE)</f>
        <v>42</v>
      </c>
      <c r="N1520">
        <f>VLOOKUP($A$2:$A$2221,'[2]Customer Answer 5 &amp; 6'!$A$2:$O$2221,6,FALSE)</f>
        <v>0</v>
      </c>
      <c r="O1520">
        <f>VLOOKUP($A$2:$A$2221,'[2]Customer Answer 5 &amp; 6'!$A$2:$O$2221,7,FALSE)</f>
        <v>0</v>
      </c>
      <c r="P1520">
        <f>VLOOKUP($A$2:$A$2221,'[2]Customer Answer 5 &amp; 6'!$A$2:$O$2221,8,FALSE)</f>
        <v>1</v>
      </c>
      <c r="Q1520">
        <f>VLOOKUP($A$2:$A$2221,'[2]Customer Answer 5 &amp; 6'!$A$2:$O$2221,9,FALSE)</f>
        <v>0</v>
      </c>
      <c r="R1520">
        <f>VLOOKUP($A$2:$A$2221,'[2]Customer Answer 5 &amp; 6'!$A$2:$O$2221,10,FALSE)</f>
        <v>0</v>
      </c>
      <c r="S1520" s="26">
        <f>VLOOKUP($A$2:$A$2221,'[2]Customer Answer 5 &amp; 6'!$A$2:$O$2221,11,FALSE)</f>
        <v>0</v>
      </c>
      <c r="T1520" s="26">
        <f>VLOOKUP($A$2:$A$2221,'[2]Customer Answer 5 &amp; 6'!$A$2:$O$2221,12,FALSE)</f>
        <v>0</v>
      </c>
      <c r="U1520" s="26">
        <f>VLOOKUP($A$2:$A$2221,'[2]Customer Answer 5 &amp; 6'!$A$2:$O$2221,13,FALSE)</f>
        <v>0</v>
      </c>
      <c r="V1520" s="26">
        <f>VLOOKUP($A$2:$A$2221,'[2]Customer Answer 5 &amp; 6'!$A$2:$O$2221,14,FALSE)</f>
        <v>1</v>
      </c>
      <c r="W1520" s="27" t="str">
        <f>VLOOKUP($A$2:$A$2221,'[2]Customer Answer 5 &amp; 6'!$A$2:$O$2221,15,FALSE)</f>
        <v>Other</v>
      </c>
      <c r="X1520" s="21">
        <f>VLOOKUP($A$2:$A$2221,'[2]Sales Answer 1 &amp; 2'!$A$2:$N$2221,3,FALSE)</f>
        <v>869</v>
      </c>
      <c r="Y1520" s="21">
        <f>VLOOKUP($A$2:$A$2221,'[2]Sales Answer 1 &amp; 2'!$A$2:$N$2221,4,FALSE)</f>
        <v>240</v>
      </c>
      <c r="Z1520" s="21">
        <f>VLOOKUP($A$2:$A$2221,'[2]Sales Answer 1 &amp; 2'!$A$2:$N$2221,5,FALSE)</f>
        <v>387</v>
      </c>
      <c r="AA1520" s="21">
        <f>VLOOKUP($A$2:$A$2221,'[2]Sales Answer 1 &amp; 2'!$A$2:$N$2221,6,FALSE)</f>
        <v>288</v>
      </c>
      <c r="AB1520" s="21">
        <f>VLOOKUP($A$2:$A$2221,'[2]Sales Answer 1 &amp; 2'!$A$2:$N$2221,7,FALSE)</f>
        <v>127</v>
      </c>
    </row>
    <row r="1521" spans="1:28" ht="15" thickBot="1" x14ac:dyDescent="0.35">
      <c r="A1521" s="12">
        <v>2092</v>
      </c>
      <c r="B1521" s="13">
        <v>0</v>
      </c>
      <c r="C1521" s="13">
        <v>0</v>
      </c>
      <c r="D1521" s="13">
        <v>0</v>
      </c>
      <c r="E1521" s="13">
        <v>1</v>
      </c>
      <c r="F1521" s="13">
        <v>0</v>
      </c>
      <c r="G1521" s="13">
        <v>0</v>
      </c>
      <c r="H1521" s="13">
        <v>1</v>
      </c>
      <c r="I1521" s="14">
        <v>43683</v>
      </c>
      <c r="J1521" s="22">
        <f>VLOOKUP($A$2:$A$2221,'[2]Customer Answer 5 &amp; 6'!$A$2:$O$2221,2,FALSE)</f>
        <v>181698</v>
      </c>
      <c r="K1521" s="23">
        <f>VLOOKUP($A$2:$A$2221,'[2]Customer Answer 5 &amp; 6'!$A$2:$O$2221,3,FALSE)</f>
        <v>0</v>
      </c>
      <c r="L1521" s="24">
        <f>VLOOKUP($A$2:$A$2221,'[2]Customer Answer 5 &amp; 6'!$A$2:$O$2221,4,FALSE)</f>
        <v>0</v>
      </c>
      <c r="M1521" s="25">
        <f>VLOOKUP($A$2:$A$2221,'[2]Customer Answer 5 &amp; 6'!$A$2:$O$2221,5,FALSE)</f>
        <v>37</v>
      </c>
      <c r="N1521">
        <f>VLOOKUP($A$2:$A$2221,'[2]Customer Answer 5 &amp; 6'!$A$2:$O$2221,6,FALSE)</f>
        <v>0</v>
      </c>
      <c r="O1521">
        <f>VLOOKUP($A$2:$A$2221,'[2]Customer Answer 5 &amp; 6'!$A$2:$O$2221,7,FALSE)</f>
        <v>0</v>
      </c>
      <c r="P1521">
        <f>VLOOKUP($A$2:$A$2221,'[2]Customer Answer 5 &amp; 6'!$A$2:$O$2221,8,FALSE)</f>
        <v>1</v>
      </c>
      <c r="Q1521">
        <f>VLOOKUP($A$2:$A$2221,'[2]Customer Answer 5 &amp; 6'!$A$2:$O$2221,9,FALSE)</f>
        <v>0</v>
      </c>
      <c r="R1521">
        <f>VLOOKUP($A$2:$A$2221,'[2]Customer Answer 5 &amp; 6'!$A$2:$O$2221,10,FALSE)</f>
        <v>0</v>
      </c>
      <c r="S1521" s="26">
        <f>VLOOKUP($A$2:$A$2221,'[2]Customer Answer 5 &amp; 6'!$A$2:$O$2221,11,FALSE)</f>
        <v>0</v>
      </c>
      <c r="T1521" s="26">
        <f>VLOOKUP($A$2:$A$2221,'[2]Customer Answer 5 &amp; 6'!$A$2:$O$2221,12,FALSE)</f>
        <v>0</v>
      </c>
      <c r="U1521" s="26">
        <f>VLOOKUP($A$2:$A$2221,'[2]Customer Answer 5 &amp; 6'!$A$2:$O$2221,13,FALSE)</f>
        <v>0</v>
      </c>
      <c r="V1521" s="26">
        <f>VLOOKUP($A$2:$A$2221,'[2]Customer Answer 5 &amp; 6'!$A$2:$O$2221,14,FALSE)</f>
        <v>0</v>
      </c>
      <c r="W1521" s="27" t="str">
        <f>VLOOKUP($A$2:$A$2221,'[2]Customer Answer 5 &amp; 6'!$A$2:$O$2221,15,FALSE)</f>
        <v>Other</v>
      </c>
      <c r="X1521" s="21">
        <f>VLOOKUP($A$2:$A$2221,'[2]Sales Answer 1 &amp; 2'!$A$2:$N$2221,3,FALSE)</f>
        <v>1577</v>
      </c>
      <c r="Y1521" s="21">
        <f>VLOOKUP($A$2:$A$2221,'[2]Sales Answer 1 &amp; 2'!$A$2:$N$2221,4,FALSE)</f>
        <v>100</v>
      </c>
      <c r="Z1521" s="21">
        <f>VLOOKUP($A$2:$A$2221,'[2]Sales Answer 1 &amp; 2'!$A$2:$N$2221,5,FALSE)</f>
        <v>256</v>
      </c>
      <c r="AA1521" s="21">
        <f>VLOOKUP($A$2:$A$2221,'[2]Sales Answer 1 &amp; 2'!$A$2:$N$2221,6,FALSE)</f>
        <v>67</v>
      </c>
      <c r="AB1521" s="21">
        <f>VLOOKUP($A$2:$A$2221,'[2]Sales Answer 1 &amp; 2'!$A$2:$N$2221,7,FALSE)</f>
        <v>356</v>
      </c>
    </row>
    <row r="1522" spans="1:28" ht="15" thickBot="1" x14ac:dyDescent="0.35">
      <c r="A1522" s="12">
        <v>2991</v>
      </c>
      <c r="B1522" s="13">
        <v>0</v>
      </c>
      <c r="C1522" s="13">
        <v>0</v>
      </c>
      <c r="D1522" s="13">
        <v>0</v>
      </c>
      <c r="E1522" s="13">
        <v>0</v>
      </c>
      <c r="F1522" s="13">
        <v>0</v>
      </c>
      <c r="G1522" s="13">
        <v>0</v>
      </c>
      <c r="H1522" s="13">
        <v>1</v>
      </c>
      <c r="I1522" s="14">
        <v>43683</v>
      </c>
      <c r="J1522" s="22">
        <f>VLOOKUP($A$2:$A$2221,'[2]Customer Answer 5 &amp; 6'!$A$2:$O$2221,2,FALSE)</f>
        <v>136790</v>
      </c>
      <c r="K1522" s="23">
        <f>VLOOKUP($A$2:$A$2221,'[2]Customer Answer 5 &amp; 6'!$A$2:$O$2221,3,FALSE)</f>
        <v>0</v>
      </c>
      <c r="L1522" s="24">
        <f>VLOOKUP($A$2:$A$2221,'[2]Customer Answer 5 &amp; 6'!$A$2:$O$2221,4,FALSE)</f>
        <v>0</v>
      </c>
      <c r="M1522" s="25">
        <f>VLOOKUP($A$2:$A$2221,'[2]Customer Answer 5 &amp; 6'!$A$2:$O$2221,5,FALSE)</f>
        <v>37</v>
      </c>
      <c r="N1522">
        <f>VLOOKUP($A$2:$A$2221,'[2]Customer Answer 5 &amp; 6'!$A$2:$O$2221,6,FALSE)</f>
        <v>0</v>
      </c>
      <c r="O1522">
        <f>VLOOKUP($A$2:$A$2221,'[2]Customer Answer 5 &amp; 6'!$A$2:$O$2221,7,FALSE)</f>
        <v>1</v>
      </c>
      <c r="P1522">
        <f>VLOOKUP($A$2:$A$2221,'[2]Customer Answer 5 &amp; 6'!$A$2:$O$2221,8,FALSE)</f>
        <v>0</v>
      </c>
      <c r="Q1522">
        <f>VLOOKUP($A$2:$A$2221,'[2]Customer Answer 5 &amp; 6'!$A$2:$O$2221,9,FALSE)</f>
        <v>0</v>
      </c>
      <c r="R1522">
        <f>VLOOKUP($A$2:$A$2221,'[2]Customer Answer 5 &amp; 6'!$A$2:$O$2221,10,FALSE)</f>
        <v>0</v>
      </c>
      <c r="S1522" s="26">
        <f>VLOOKUP($A$2:$A$2221,'[2]Customer Answer 5 &amp; 6'!$A$2:$O$2221,11,FALSE)</f>
        <v>0</v>
      </c>
      <c r="T1522" s="26">
        <f>VLOOKUP($A$2:$A$2221,'[2]Customer Answer 5 &amp; 6'!$A$2:$O$2221,12,FALSE)</f>
        <v>1</v>
      </c>
      <c r="U1522" s="26">
        <f>VLOOKUP($A$2:$A$2221,'[2]Customer Answer 5 &amp; 6'!$A$2:$O$2221,13,FALSE)</f>
        <v>0</v>
      </c>
      <c r="V1522" s="26">
        <f>VLOOKUP($A$2:$A$2221,'[2]Customer Answer 5 &amp; 6'!$A$2:$O$2221,14,FALSE)</f>
        <v>0</v>
      </c>
      <c r="W1522" s="27" t="str">
        <f>VLOOKUP($A$2:$A$2221,'[2]Customer Answer 5 &amp; 6'!$A$2:$O$2221,15,FALSE)</f>
        <v>Texas</v>
      </c>
      <c r="X1522" s="21">
        <f>VLOOKUP($A$2:$A$2221,'[2]Sales Answer 1 &amp; 2'!$A$2:$N$2221,3,FALSE)</f>
        <v>11</v>
      </c>
      <c r="Y1522" s="21">
        <f>VLOOKUP($A$2:$A$2221,'[2]Sales Answer 1 &amp; 2'!$A$2:$N$2221,4,FALSE)</f>
        <v>11</v>
      </c>
      <c r="Z1522" s="21">
        <f>VLOOKUP($A$2:$A$2221,'[2]Sales Answer 1 &amp; 2'!$A$2:$N$2221,5,FALSE)</f>
        <v>52</v>
      </c>
      <c r="AA1522" s="21">
        <f>VLOOKUP($A$2:$A$2221,'[2]Sales Answer 1 &amp; 2'!$A$2:$N$2221,6,FALSE)</f>
        <v>56</v>
      </c>
      <c r="AB1522" s="21">
        <f>VLOOKUP($A$2:$A$2221,'[2]Sales Answer 1 &amp; 2'!$A$2:$N$2221,7,FALSE)</f>
        <v>78</v>
      </c>
    </row>
    <row r="1523" spans="1:28" ht="15" thickBot="1" x14ac:dyDescent="0.35">
      <c r="A1523" s="12">
        <v>1734</v>
      </c>
      <c r="B1523" s="13">
        <v>0</v>
      </c>
      <c r="C1523" s="13">
        <v>1</v>
      </c>
      <c r="D1523" s="13">
        <v>1</v>
      </c>
      <c r="E1523" s="13">
        <v>1</v>
      </c>
      <c r="F1523" s="13">
        <v>0</v>
      </c>
      <c r="G1523" s="13">
        <v>0</v>
      </c>
      <c r="H1523" s="13">
        <v>1</v>
      </c>
      <c r="I1523" s="14">
        <v>43682</v>
      </c>
      <c r="J1523" s="22">
        <f>VLOOKUP($A$2:$A$2221,'[2]Customer Answer 5 &amp; 6'!$A$2:$O$2221,2,FALSE)</f>
        <v>180952</v>
      </c>
      <c r="K1523" s="23">
        <f>VLOOKUP($A$2:$A$2221,'[2]Customer Answer 5 &amp; 6'!$A$2:$O$2221,3,FALSE)</f>
        <v>0</v>
      </c>
      <c r="L1523" s="24">
        <f>VLOOKUP($A$2:$A$2221,'[2]Customer Answer 5 &amp; 6'!$A$2:$O$2221,4,FALSE)</f>
        <v>0</v>
      </c>
      <c r="M1523" s="25">
        <f>VLOOKUP($A$2:$A$2221,'[2]Customer Answer 5 &amp; 6'!$A$2:$O$2221,5,FALSE)</f>
        <v>51</v>
      </c>
      <c r="N1523">
        <f>VLOOKUP($A$2:$A$2221,'[2]Customer Answer 5 &amp; 6'!$A$2:$O$2221,6,FALSE)</f>
        <v>0</v>
      </c>
      <c r="O1523">
        <f>VLOOKUP($A$2:$A$2221,'[2]Customer Answer 5 &amp; 6'!$A$2:$O$2221,7,FALSE)</f>
        <v>1</v>
      </c>
      <c r="P1523">
        <f>VLOOKUP($A$2:$A$2221,'[2]Customer Answer 5 &amp; 6'!$A$2:$O$2221,8,FALSE)</f>
        <v>0</v>
      </c>
      <c r="Q1523">
        <f>VLOOKUP($A$2:$A$2221,'[2]Customer Answer 5 &amp; 6'!$A$2:$O$2221,9,FALSE)</f>
        <v>0</v>
      </c>
      <c r="R1523">
        <f>VLOOKUP($A$2:$A$2221,'[2]Customer Answer 5 &amp; 6'!$A$2:$O$2221,10,FALSE)</f>
        <v>0</v>
      </c>
      <c r="S1523" s="26">
        <f>VLOOKUP($A$2:$A$2221,'[2]Customer Answer 5 &amp; 6'!$A$2:$O$2221,11,FALSE)</f>
        <v>0</v>
      </c>
      <c r="T1523" s="26">
        <f>VLOOKUP($A$2:$A$2221,'[2]Customer Answer 5 &amp; 6'!$A$2:$O$2221,12,FALSE)</f>
        <v>1</v>
      </c>
      <c r="U1523" s="26">
        <f>VLOOKUP($A$2:$A$2221,'[2]Customer Answer 5 &amp; 6'!$A$2:$O$2221,13,FALSE)</f>
        <v>0</v>
      </c>
      <c r="V1523" s="26">
        <f>VLOOKUP($A$2:$A$2221,'[2]Customer Answer 5 &amp; 6'!$A$2:$O$2221,14,FALSE)</f>
        <v>0</v>
      </c>
      <c r="W1523" s="27" t="str">
        <f>VLOOKUP($A$2:$A$2221,'[2]Customer Answer 5 &amp; 6'!$A$2:$O$2221,15,FALSE)</f>
        <v>Florida</v>
      </c>
      <c r="X1523" s="21">
        <f>VLOOKUP($A$2:$A$2221,'[2]Sales Answer 1 &amp; 2'!$A$2:$N$2221,3,FALSE)</f>
        <v>1739</v>
      </c>
      <c r="Y1523" s="21">
        <f>VLOOKUP($A$2:$A$2221,'[2]Sales Answer 1 &amp; 2'!$A$2:$N$2221,4,FALSE)</f>
        <v>398</v>
      </c>
      <c r="Z1523" s="21">
        <f>VLOOKUP($A$2:$A$2221,'[2]Sales Answer 1 &amp; 2'!$A$2:$N$2221,5,FALSE)</f>
        <v>1540</v>
      </c>
      <c r="AA1523" s="21">
        <f>VLOOKUP($A$2:$A$2221,'[2]Sales Answer 1 &amp; 2'!$A$2:$N$2221,6,FALSE)</f>
        <v>92</v>
      </c>
      <c r="AB1523" s="21">
        <f>VLOOKUP($A$2:$A$2221,'[2]Sales Answer 1 &amp; 2'!$A$2:$N$2221,7,FALSE)</f>
        <v>60</v>
      </c>
    </row>
    <row r="1524" spans="1:28" ht="15" thickBot="1" x14ac:dyDescent="0.35">
      <c r="A1524" s="12">
        <v>3073</v>
      </c>
      <c r="B1524" s="13">
        <v>0</v>
      </c>
      <c r="C1524" s="13">
        <v>0</v>
      </c>
      <c r="D1524" s="13">
        <v>0</v>
      </c>
      <c r="E1524" s="13">
        <v>0</v>
      </c>
      <c r="F1524" s="13">
        <v>0</v>
      </c>
      <c r="G1524" s="13">
        <v>0</v>
      </c>
      <c r="H1524" s="13">
        <v>0</v>
      </c>
      <c r="I1524" s="14">
        <v>43682</v>
      </c>
      <c r="J1524" s="22">
        <f>VLOOKUP($A$2:$A$2221,'[2]Customer Answer 5 &amp; 6'!$A$2:$O$2221,2,FALSE)</f>
        <v>114188</v>
      </c>
      <c r="K1524" s="23">
        <f>VLOOKUP($A$2:$A$2221,'[2]Customer Answer 5 &amp; 6'!$A$2:$O$2221,3,FALSE)</f>
        <v>0</v>
      </c>
      <c r="L1524" s="24">
        <f>VLOOKUP($A$2:$A$2221,'[2]Customer Answer 5 &amp; 6'!$A$2:$O$2221,4,FALSE)</f>
        <v>0</v>
      </c>
      <c r="M1524" s="25">
        <f>VLOOKUP($A$2:$A$2221,'[2]Customer Answer 5 &amp; 6'!$A$2:$O$2221,5,FALSE)</f>
        <v>48</v>
      </c>
      <c r="N1524">
        <f>VLOOKUP($A$2:$A$2221,'[2]Customer Answer 5 &amp; 6'!$A$2:$O$2221,6,FALSE)</f>
        <v>0</v>
      </c>
      <c r="O1524">
        <f>VLOOKUP($A$2:$A$2221,'[2]Customer Answer 5 &amp; 6'!$A$2:$O$2221,7,FALSE)</f>
        <v>1</v>
      </c>
      <c r="P1524">
        <f>VLOOKUP($A$2:$A$2221,'[2]Customer Answer 5 &amp; 6'!$A$2:$O$2221,8,FALSE)</f>
        <v>0</v>
      </c>
      <c r="Q1524">
        <f>VLOOKUP($A$2:$A$2221,'[2]Customer Answer 5 &amp; 6'!$A$2:$O$2221,9,FALSE)</f>
        <v>0</v>
      </c>
      <c r="R1524">
        <f>VLOOKUP($A$2:$A$2221,'[2]Customer Answer 5 &amp; 6'!$A$2:$O$2221,10,FALSE)</f>
        <v>0</v>
      </c>
      <c r="S1524" s="26">
        <f>VLOOKUP($A$2:$A$2221,'[2]Customer Answer 5 &amp; 6'!$A$2:$O$2221,11,FALSE)</f>
        <v>1</v>
      </c>
      <c r="T1524" s="26">
        <f>VLOOKUP($A$2:$A$2221,'[2]Customer Answer 5 &amp; 6'!$A$2:$O$2221,12,FALSE)</f>
        <v>0</v>
      </c>
      <c r="U1524" s="26">
        <f>VLOOKUP($A$2:$A$2221,'[2]Customer Answer 5 &amp; 6'!$A$2:$O$2221,13,FALSE)</f>
        <v>0</v>
      </c>
      <c r="V1524" s="26">
        <f>VLOOKUP($A$2:$A$2221,'[2]Customer Answer 5 &amp; 6'!$A$2:$O$2221,14,FALSE)</f>
        <v>0</v>
      </c>
      <c r="W1524" s="27" t="str">
        <f>VLOOKUP($A$2:$A$2221,'[2]Customer Answer 5 &amp; 6'!$A$2:$O$2221,15,FALSE)</f>
        <v>Illinois</v>
      </c>
      <c r="X1524" s="21">
        <f>VLOOKUP($A$2:$A$2221,'[2]Sales Answer 1 &amp; 2'!$A$2:$N$2221,3,FALSE)</f>
        <v>16</v>
      </c>
      <c r="Y1524" s="21">
        <f>VLOOKUP($A$2:$A$2221,'[2]Sales Answer 1 &amp; 2'!$A$2:$N$2221,4,FALSE)</f>
        <v>56</v>
      </c>
      <c r="Z1524" s="21">
        <f>VLOOKUP($A$2:$A$2221,'[2]Sales Answer 1 &amp; 2'!$A$2:$N$2221,5,FALSE)</f>
        <v>89</v>
      </c>
      <c r="AA1524" s="21">
        <f>VLOOKUP($A$2:$A$2221,'[2]Sales Answer 1 &amp; 2'!$A$2:$N$2221,6,FALSE)</f>
        <v>129</v>
      </c>
      <c r="AB1524" s="21">
        <f>VLOOKUP($A$2:$A$2221,'[2]Sales Answer 1 &amp; 2'!$A$2:$N$2221,7,FALSE)</f>
        <v>97</v>
      </c>
    </row>
    <row r="1525" spans="1:28" ht="15" thickBot="1" x14ac:dyDescent="0.35">
      <c r="A1525" s="12">
        <v>2672</v>
      </c>
      <c r="B1525" s="13">
        <v>0</v>
      </c>
      <c r="C1525" s="13">
        <v>0</v>
      </c>
      <c r="D1525" s="13">
        <v>1</v>
      </c>
      <c r="E1525" s="13">
        <v>0</v>
      </c>
      <c r="F1525" s="13">
        <v>0</v>
      </c>
      <c r="G1525" s="13">
        <v>0</v>
      </c>
      <c r="H1525" s="13">
        <v>0</v>
      </c>
      <c r="I1525" s="14">
        <v>43681</v>
      </c>
      <c r="J1525" s="22">
        <f>VLOOKUP($A$2:$A$2221,'[2]Customer Answer 5 &amp; 6'!$A$2:$O$2221,2,FALSE)</f>
        <v>186580</v>
      </c>
      <c r="K1525" s="23">
        <f>VLOOKUP($A$2:$A$2221,'[2]Customer Answer 5 &amp; 6'!$A$2:$O$2221,3,FALSE)</f>
        <v>0</v>
      </c>
      <c r="L1525" s="24">
        <f>VLOOKUP($A$2:$A$2221,'[2]Customer Answer 5 &amp; 6'!$A$2:$O$2221,4,FALSE)</f>
        <v>0</v>
      </c>
      <c r="M1525" s="25">
        <f>VLOOKUP($A$2:$A$2221,'[2]Customer Answer 5 &amp; 6'!$A$2:$O$2221,5,FALSE)</f>
        <v>37</v>
      </c>
      <c r="N1525">
        <f>VLOOKUP($A$2:$A$2221,'[2]Customer Answer 5 &amp; 6'!$A$2:$O$2221,6,FALSE)</f>
        <v>0</v>
      </c>
      <c r="O1525">
        <f>VLOOKUP($A$2:$A$2221,'[2]Customer Answer 5 &amp; 6'!$A$2:$O$2221,7,FALSE)</f>
        <v>1</v>
      </c>
      <c r="P1525">
        <f>VLOOKUP($A$2:$A$2221,'[2]Customer Answer 5 &amp; 6'!$A$2:$O$2221,8,FALSE)</f>
        <v>0</v>
      </c>
      <c r="Q1525">
        <f>VLOOKUP($A$2:$A$2221,'[2]Customer Answer 5 &amp; 6'!$A$2:$O$2221,9,FALSE)</f>
        <v>0</v>
      </c>
      <c r="R1525">
        <f>VLOOKUP($A$2:$A$2221,'[2]Customer Answer 5 &amp; 6'!$A$2:$O$2221,10,FALSE)</f>
        <v>0</v>
      </c>
      <c r="S1525" s="26">
        <f>VLOOKUP($A$2:$A$2221,'[2]Customer Answer 5 &amp; 6'!$A$2:$O$2221,11,FALSE)</f>
        <v>0</v>
      </c>
      <c r="T1525" s="26">
        <f>VLOOKUP($A$2:$A$2221,'[2]Customer Answer 5 &amp; 6'!$A$2:$O$2221,12,FALSE)</f>
        <v>0</v>
      </c>
      <c r="U1525" s="26">
        <f>VLOOKUP($A$2:$A$2221,'[2]Customer Answer 5 &amp; 6'!$A$2:$O$2221,13,FALSE)</f>
        <v>0</v>
      </c>
      <c r="V1525" s="26">
        <f>VLOOKUP($A$2:$A$2221,'[2]Customer Answer 5 &amp; 6'!$A$2:$O$2221,14,FALSE)</f>
        <v>1</v>
      </c>
      <c r="W1525" s="27" t="str">
        <f>VLOOKUP($A$2:$A$2221,'[2]Customer Answer 5 &amp; 6'!$A$2:$O$2221,15,FALSE)</f>
        <v>New York</v>
      </c>
      <c r="X1525" s="21">
        <f>VLOOKUP($A$2:$A$2221,'[2]Sales Answer 1 &amp; 2'!$A$2:$N$2221,3,FALSE)</f>
        <v>1146</v>
      </c>
      <c r="Y1525" s="21">
        <f>VLOOKUP($A$2:$A$2221,'[2]Sales Answer 1 &amp; 2'!$A$2:$N$2221,4,FALSE)</f>
        <v>45</v>
      </c>
      <c r="Z1525" s="21">
        <f>VLOOKUP($A$2:$A$2221,'[2]Sales Answer 1 &amp; 2'!$A$2:$N$2221,5,FALSE)</f>
        <v>274</v>
      </c>
      <c r="AA1525" s="21">
        <f>VLOOKUP($A$2:$A$2221,'[2]Sales Answer 1 &amp; 2'!$A$2:$N$2221,6,FALSE)</f>
        <v>56</v>
      </c>
      <c r="AB1525" s="21">
        <f>VLOOKUP($A$2:$A$2221,'[2]Sales Answer 1 &amp; 2'!$A$2:$N$2221,7,FALSE)</f>
        <v>43</v>
      </c>
    </row>
    <row r="1526" spans="1:28" ht="15" thickBot="1" x14ac:dyDescent="0.35">
      <c r="A1526" s="12">
        <v>2943</v>
      </c>
      <c r="B1526" s="13">
        <v>0</v>
      </c>
      <c r="C1526" s="13">
        <v>0</v>
      </c>
      <c r="D1526" s="13">
        <v>0</v>
      </c>
      <c r="E1526" s="13">
        <v>1</v>
      </c>
      <c r="F1526" s="13">
        <v>0</v>
      </c>
      <c r="G1526" s="13">
        <v>0</v>
      </c>
      <c r="H1526" s="13">
        <v>1</v>
      </c>
      <c r="I1526" s="14">
        <v>43681</v>
      </c>
      <c r="J1526" s="22">
        <f>VLOOKUP($A$2:$A$2221,'[2]Customer Answer 5 &amp; 6'!$A$2:$O$2221,2,FALSE)</f>
        <v>172643</v>
      </c>
      <c r="K1526" s="23">
        <f>VLOOKUP($A$2:$A$2221,'[2]Customer Answer 5 &amp; 6'!$A$2:$O$2221,3,FALSE)</f>
        <v>0</v>
      </c>
      <c r="L1526" s="24">
        <f>VLOOKUP($A$2:$A$2221,'[2]Customer Answer 5 &amp; 6'!$A$2:$O$2221,4,FALSE)</f>
        <v>0</v>
      </c>
      <c r="M1526" s="25">
        <f>VLOOKUP($A$2:$A$2221,'[2]Customer Answer 5 &amp; 6'!$A$2:$O$2221,5,FALSE)</f>
        <v>71</v>
      </c>
      <c r="N1526">
        <f>VLOOKUP($A$2:$A$2221,'[2]Customer Answer 5 &amp; 6'!$A$2:$O$2221,6,FALSE)</f>
        <v>0</v>
      </c>
      <c r="O1526">
        <f>VLOOKUP($A$2:$A$2221,'[2]Customer Answer 5 &amp; 6'!$A$2:$O$2221,7,FALSE)</f>
        <v>0</v>
      </c>
      <c r="P1526">
        <f>VLOOKUP($A$2:$A$2221,'[2]Customer Answer 5 &amp; 6'!$A$2:$O$2221,8,FALSE)</f>
        <v>0</v>
      </c>
      <c r="Q1526">
        <f>VLOOKUP($A$2:$A$2221,'[2]Customer Answer 5 &amp; 6'!$A$2:$O$2221,9,FALSE)</f>
        <v>0</v>
      </c>
      <c r="R1526">
        <f>VLOOKUP($A$2:$A$2221,'[2]Customer Answer 5 &amp; 6'!$A$2:$O$2221,10,FALSE)</f>
        <v>1</v>
      </c>
      <c r="S1526" s="26">
        <f>VLOOKUP($A$2:$A$2221,'[2]Customer Answer 5 &amp; 6'!$A$2:$O$2221,11,FALSE)</f>
        <v>0</v>
      </c>
      <c r="T1526" s="26">
        <f>VLOOKUP($A$2:$A$2221,'[2]Customer Answer 5 &amp; 6'!$A$2:$O$2221,12,FALSE)</f>
        <v>1</v>
      </c>
      <c r="U1526" s="26">
        <f>VLOOKUP($A$2:$A$2221,'[2]Customer Answer 5 &amp; 6'!$A$2:$O$2221,13,FALSE)</f>
        <v>0</v>
      </c>
      <c r="V1526" s="26">
        <f>VLOOKUP($A$2:$A$2221,'[2]Customer Answer 5 &amp; 6'!$A$2:$O$2221,14,FALSE)</f>
        <v>0</v>
      </c>
      <c r="W1526" s="27" t="str">
        <f>VLOOKUP($A$2:$A$2221,'[2]Customer Answer 5 &amp; 6'!$A$2:$O$2221,15,FALSE)</f>
        <v>Texas</v>
      </c>
      <c r="X1526" s="21">
        <f>VLOOKUP($A$2:$A$2221,'[2]Sales Answer 1 &amp; 2'!$A$2:$N$2221,3,FALSE)</f>
        <v>1250</v>
      </c>
      <c r="Y1526" s="21">
        <f>VLOOKUP($A$2:$A$2221,'[2]Sales Answer 1 &amp; 2'!$A$2:$N$2221,4,FALSE)</f>
        <v>190</v>
      </c>
      <c r="Z1526" s="21">
        <f>VLOOKUP($A$2:$A$2221,'[2]Sales Answer 1 &amp; 2'!$A$2:$N$2221,5,FALSE)</f>
        <v>1314</v>
      </c>
      <c r="AA1526" s="21">
        <f>VLOOKUP($A$2:$A$2221,'[2]Sales Answer 1 &amp; 2'!$A$2:$N$2221,6,FALSE)</f>
        <v>292</v>
      </c>
      <c r="AB1526" s="21">
        <f>VLOOKUP($A$2:$A$2221,'[2]Sales Answer 1 &amp; 2'!$A$2:$N$2221,7,FALSE)</f>
        <v>223</v>
      </c>
    </row>
    <row r="1527" spans="1:28" ht="15" thickBot="1" x14ac:dyDescent="0.35">
      <c r="A1527" s="12">
        <v>2955</v>
      </c>
      <c r="B1527" s="13">
        <v>0</v>
      </c>
      <c r="C1527" s="13">
        <v>0</v>
      </c>
      <c r="D1527" s="13">
        <v>0</v>
      </c>
      <c r="E1527" s="13">
        <v>0</v>
      </c>
      <c r="F1527" s="13">
        <v>0</v>
      </c>
      <c r="G1527" s="13">
        <v>0</v>
      </c>
      <c r="H1527" s="13">
        <v>0</v>
      </c>
      <c r="I1527" s="14">
        <v>43681</v>
      </c>
      <c r="J1527" s="22">
        <f>VLOOKUP($A$2:$A$2221,'[2]Customer Answer 5 &amp; 6'!$A$2:$O$2221,2,FALSE)</f>
        <v>124570</v>
      </c>
      <c r="K1527" s="23">
        <f>VLOOKUP($A$2:$A$2221,'[2]Customer Answer 5 &amp; 6'!$A$2:$O$2221,3,FALSE)</f>
        <v>1</v>
      </c>
      <c r="L1527" s="24">
        <f>VLOOKUP($A$2:$A$2221,'[2]Customer Answer 5 &amp; 6'!$A$2:$O$2221,4,FALSE)</f>
        <v>0</v>
      </c>
      <c r="M1527" s="25">
        <f>VLOOKUP($A$2:$A$2221,'[2]Customer Answer 5 &amp; 6'!$A$2:$O$2221,5,FALSE)</f>
        <v>36</v>
      </c>
      <c r="N1527">
        <f>VLOOKUP($A$2:$A$2221,'[2]Customer Answer 5 &amp; 6'!$A$2:$O$2221,6,FALSE)</f>
        <v>0</v>
      </c>
      <c r="O1527">
        <f>VLOOKUP($A$2:$A$2221,'[2]Customer Answer 5 &amp; 6'!$A$2:$O$2221,7,FALSE)</f>
        <v>1</v>
      </c>
      <c r="P1527">
        <f>VLOOKUP($A$2:$A$2221,'[2]Customer Answer 5 &amp; 6'!$A$2:$O$2221,8,FALSE)</f>
        <v>0</v>
      </c>
      <c r="Q1527">
        <f>VLOOKUP($A$2:$A$2221,'[2]Customer Answer 5 &amp; 6'!$A$2:$O$2221,9,FALSE)</f>
        <v>0</v>
      </c>
      <c r="R1527">
        <f>VLOOKUP($A$2:$A$2221,'[2]Customer Answer 5 &amp; 6'!$A$2:$O$2221,10,FALSE)</f>
        <v>0</v>
      </c>
      <c r="S1527" s="26">
        <f>VLOOKUP($A$2:$A$2221,'[2]Customer Answer 5 &amp; 6'!$A$2:$O$2221,11,FALSE)</f>
        <v>0</v>
      </c>
      <c r="T1527" s="26">
        <f>VLOOKUP($A$2:$A$2221,'[2]Customer Answer 5 &amp; 6'!$A$2:$O$2221,12,FALSE)</f>
        <v>1</v>
      </c>
      <c r="U1527" s="26">
        <f>VLOOKUP($A$2:$A$2221,'[2]Customer Answer 5 &amp; 6'!$A$2:$O$2221,13,FALSE)</f>
        <v>0</v>
      </c>
      <c r="V1527" s="26">
        <f>VLOOKUP($A$2:$A$2221,'[2]Customer Answer 5 &amp; 6'!$A$2:$O$2221,14,FALSE)</f>
        <v>0</v>
      </c>
      <c r="W1527" s="27" t="str">
        <f>VLOOKUP($A$2:$A$2221,'[2]Customer Answer 5 &amp; 6'!$A$2:$O$2221,15,FALSE)</f>
        <v>Texas</v>
      </c>
      <c r="X1527" s="21">
        <f>VLOOKUP($A$2:$A$2221,'[2]Sales Answer 1 &amp; 2'!$A$2:$N$2221,3,FALSE)</f>
        <v>142</v>
      </c>
      <c r="Y1527" s="21">
        <f>VLOOKUP($A$2:$A$2221,'[2]Sales Answer 1 &amp; 2'!$A$2:$N$2221,4,FALSE)</f>
        <v>172</v>
      </c>
      <c r="Z1527" s="21">
        <f>VLOOKUP($A$2:$A$2221,'[2]Sales Answer 1 &amp; 2'!$A$2:$N$2221,5,FALSE)</f>
        <v>314</v>
      </c>
      <c r="AA1527" s="21">
        <f>VLOOKUP($A$2:$A$2221,'[2]Sales Answer 1 &amp; 2'!$A$2:$N$2221,6,FALSE)</f>
        <v>56</v>
      </c>
      <c r="AB1527" s="21">
        <f>VLOOKUP($A$2:$A$2221,'[2]Sales Answer 1 &amp; 2'!$A$2:$N$2221,7,FALSE)</f>
        <v>71</v>
      </c>
    </row>
    <row r="1528" spans="1:28" ht="15" thickBot="1" x14ac:dyDescent="0.35">
      <c r="A1528" s="12">
        <v>2256</v>
      </c>
      <c r="B1528" s="13">
        <v>0</v>
      </c>
      <c r="C1528" s="13">
        <v>1</v>
      </c>
      <c r="D1528" s="13">
        <v>0</v>
      </c>
      <c r="E1528" s="13">
        <v>0</v>
      </c>
      <c r="F1528" s="13">
        <v>0</v>
      </c>
      <c r="G1528" s="13">
        <v>0</v>
      </c>
      <c r="H1528" s="13">
        <v>0</v>
      </c>
      <c r="I1528" s="14">
        <v>43680</v>
      </c>
      <c r="J1528" s="22">
        <f>VLOOKUP($A$2:$A$2221,'[2]Customer Answer 5 &amp; 6'!$A$2:$O$2221,2,FALSE)</f>
        <v>166303</v>
      </c>
      <c r="K1528" s="23">
        <f>VLOOKUP($A$2:$A$2221,'[2]Customer Answer 5 &amp; 6'!$A$2:$O$2221,3,FALSE)</f>
        <v>0</v>
      </c>
      <c r="L1528" s="24">
        <f>VLOOKUP($A$2:$A$2221,'[2]Customer Answer 5 &amp; 6'!$A$2:$O$2221,4,FALSE)</f>
        <v>1</v>
      </c>
      <c r="M1528" s="25">
        <f>VLOOKUP($A$2:$A$2221,'[2]Customer Answer 5 &amp; 6'!$A$2:$O$2221,5,FALSE)</f>
        <v>49</v>
      </c>
      <c r="N1528">
        <f>VLOOKUP($A$2:$A$2221,'[2]Customer Answer 5 &amp; 6'!$A$2:$O$2221,6,FALSE)</f>
        <v>0</v>
      </c>
      <c r="O1528">
        <f>VLOOKUP($A$2:$A$2221,'[2]Customer Answer 5 &amp; 6'!$A$2:$O$2221,7,FALSE)</f>
        <v>1</v>
      </c>
      <c r="P1528">
        <f>VLOOKUP($A$2:$A$2221,'[2]Customer Answer 5 &amp; 6'!$A$2:$O$2221,8,FALSE)</f>
        <v>0</v>
      </c>
      <c r="Q1528">
        <f>VLOOKUP($A$2:$A$2221,'[2]Customer Answer 5 &amp; 6'!$A$2:$O$2221,9,FALSE)</f>
        <v>0</v>
      </c>
      <c r="R1528">
        <f>VLOOKUP($A$2:$A$2221,'[2]Customer Answer 5 &amp; 6'!$A$2:$O$2221,10,FALSE)</f>
        <v>0</v>
      </c>
      <c r="S1528" s="26">
        <f>VLOOKUP($A$2:$A$2221,'[2]Customer Answer 5 &amp; 6'!$A$2:$O$2221,11,FALSE)</f>
        <v>0</v>
      </c>
      <c r="T1528" s="26">
        <f>VLOOKUP($A$2:$A$2221,'[2]Customer Answer 5 &amp; 6'!$A$2:$O$2221,12,FALSE)</f>
        <v>1</v>
      </c>
      <c r="U1528" s="26">
        <f>VLOOKUP($A$2:$A$2221,'[2]Customer Answer 5 &amp; 6'!$A$2:$O$2221,13,FALSE)</f>
        <v>0</v>
      </c>
      <c r="V1528" s="26">
        <f>VLOOKUP($A$2:$A$2221,'[2]Customer Answer 5 &amp; 6'!$A$2:$O$2221,14,FALSE)</f>
        <v>0</v>
      </c>
      <c r="W1528" s="27" t="str">
        <f>VLOOKUP($A$2:$A$2221,'[2]Customer Answer 5 &amp; 6'!$A$2:$O$2221,15,FALSE)</f>
        <v>Florida</v>
      </c>
      <c r="X1528" s="21">
        <f>VLOOKUP($A$2:$A$2221,'[2]Sales Answer 1 &amp; 2'!$A$2:$N$2221,3,FALSE)</f>
        <v>2734</v>
      </c>
      <c r="Y1528" s="21">
        <f>VLOOKUP($A$2:$A$2221,'[2]Sales Answer 1 &amp; 2'!$A$2:$N$2221,4,FALSE)</f>
        <v>30</v>
      </c>
      <c r="Z1528" s="21">
        <f>VLOOKUP($A$2:$A$2221,'[2]Sales Answer 1 &amp; 2'!$A$2:$N$2221,5,FALSE)</f>
        <v>241</v>
      </c>
      <c r="AA1528" s="21">
        <f>VLOOKUP($A$2:$A$2221,'[2]Sales Answer 1 &amp; 2'!$A$2:$N$2221,6,FALSE)</f>
        <v>40</v>
      </c>
      <c r="AB1528" s="21">
        <f>VLOOKUP($A$2:$A$2221,'[2]Sales Answer 1 &amp; 2'!$A$2:$N$2221,7,FALSE)</f>
        <v>30</v>
      </c>
    </row>
    <row r="1529" spans="1:28" ht="15" thickBot="1" x14ac:dyDescent="0.35">
      <c r="A1529" s="12">
        <v>2864</v>
      </c>
      <c r="B1529" s="13">
        <v>1</v>
      </c>
      <c r="C1529" s="13">
        <v>0</v>
      </c>
      <c r="D1529" s="13">
        <v>0</v>
      </c>
      <c r="E1529" s="13">
        <v>0</v>
      </c>
      <c r="F1529" s="13">
        <v>0</v>
      </c>
      <c r="G1529" s="13">
        <v>0</v>
      </c>
      <c r="H1529" s="13">
        <v>0</v>
      </c>
      <c r="I1529" s="14">
        <v>43680</v>
      </c>
      <c r="J1529" s="22">
        <f>VLOOKUP($A$2:$A$2221,'[2]Customer Answer 5 &amp; 6'!$A$2:$O$2221,2,FALSE)</f>
        <v>142081</v>
      </c>
      <c r="K1529" s="23">
        <f>VLOOKUP($A$2:$A$2221,'[2]Customer Answer 5 &amp; 6'!$A$2:$O$2221,3,FALSE)</f>
        <v>1</v>
      </c>
      <c r="L1529" s="24">
        <f>VLOOKUP($A$2:$A$2221,'[2]Customer Answer 5 &amp; 6'!$A$2:$O$2221,4,FALSE)</f>
        <v>0</v>
      </c>
      <c r="M1529" s="25">
        <f>VLOOKUP($A$2:$A$2221,'[2]Customer Answer 5 &amp; 6'!$A$2:$O$2221,5,FALSE)</f>
        <v>38</v>
      </c>
      <c r="N1529">
        <f>VLOOKUP($A$2:$A$2221,'[2]Customer Answer 5 &amp; 6'!$A$2:$O$2221,6,FALSE)</f>
        <v>0</v>
      </c>
      <c r="O1529">
        <f>VLOOKUP($A$2:$A$2221,'[2]Customer Answer 5 &amp; 6'!$A$2:$O$2221,7,FALSE)</f>
        <v>1</v>
      </c>
      <c r="P1529">
        <f>VLOOKUP($A$2:$A$2221,'[2]Customer Answer 5 &amp; 6'!$A$2:$O$2221,8,FALSE)</f>
        <v>0</v>
      </c>
      <c r="Q1529">
        <f>VLOOKUP($A$2:$A$2221,'[2]Customer Answer 5 &amp; 6'!$A$2:$O$2221,9,FALSE)</f>
        <v>0</v>
      </c>
      <c r="R1529">
        <f>VLOOKUP($A$2:$A$2221,'[2]Customer Answer 5 &amp; 6'!$A$2:$O$2221,10,FALSE)</f>
        <v>0</v>
      </c>
      <c r="S1529" s="26">
        <f>VLOOKUP($A$2:$A$2221,'[2]Customer Answer 5 &amp; 6'!$A$2:$O$2221,11,FALSE)</f>
        <v>0</v>
      </c>
      <c r="T1529" s="26">
        <f>VLOOKUP($A$2:$A$2221,'[2]Customer Answer 5 &amp; 6'!$A$2:$O$2221,12,FALSE)</f>
        <v>1</v>
      </c>
      <c r="U1529" s="26">
        <f>VLOOKUP($A$2:$A$2221,'[2]Customer Answer 5 &amp; 6'!$A$2:$O$2221,13,FALSE)</f>
        <v>0</v>
      </c>
      <c r="V1529" s="26">
        <f>VLOOKUP($A$2:$A$2221,'[2]Customer Answer 5 &amp; 6'!$A$2:$O$2221,14,FALSE)</f>
        <v>0</v>
      </c>
      <c r="W1529" s="27" t="str">
        <f>VLOOKUP($A$2:$A$2221,'[2]Customer Answer 5 &amp; 6'!$A$2:$O$2221,15,FALSE)</f>
        <v>New York</v>
      </c>
      <c r="X1529" s="21">
        <f>VLOOKUP($A$2:$A$2221,'[2]Sales Answer 1 &amp; 2'!$A$2:$N$2221,3,FALSE)</f>
        <v>591</v>
      </c>
      <c r="Y1529" s="21">
        <f>VLOOKUP($A$2:$A$2221,'[2]Sales Answer 1 &amp; 2'!$A$2:$N$2221,4,FALSE)</f>
        <v>34</v>
      </c>
      <c r="Z1529" s="21">
        <f>VLOOKUP($A$2:$A$2221,'[2]Sales Answer 1 &amp; 2'!$A$2:$N$2221,5,FALSE)</f>
        <v>371</v>
      </c>
      <c r="AA1529" s="21">
        <f>VLOOKUP($A$2:$A$2221,'[2]Sales Answer 1 &amp; 2'!$A$2:$N$2221,6,FALSE)</f>
        <v>182</v>
      </c>
      <c r="AB1529" s="21">
        <f>VLOOKUP($A$2:$A$2221,'[2]Sales Answer 1 &amp; 2'!$A$2:$N$2221,7,FALSE)</f>
        <v>20</v>
      </c>
    </row>
    <row r="1530" spans="1:28" ht="15" thickBot="1" x14ac:dyDescent="0.35">
      <c r="A1530" s="12">
        <v>2091</v>
      </c>
      <c r="B1530" s="13">
        <v>0</v>
      </c>
      <c r="C1530" s="13">
        <v>0</v>
      </c>
      <c r="D1530" s="13">
        <v>0</v>
      </c>
      <c r="E1530" s="13">
        <v>0</v>
      </c>
      <c r="F1530" s="13">
        <v>0</v>
      </c>
      <c r="G1530" s="13">
        <v>0</v>
      </c>
      <c r="H1530" s="13">
        <v>0</v>
      </c>
      <c r="I1530" s="14">
        <v>43679</v>
      </c>
      <c r="J1530" s="22">
        <f>VLOOKUP($A$2:$A$2221,'[2]Customer Answer 5 &amp; 6'!$A$2:$O$2221,2,FALSE)</f>
        <v>176773</v>
      </c>
      <c r="K1530" s="23">
        <f>VLOOKUP($A$2:$A$2221,'[2]Customer Answer 5 &amp; 6'!$A$2:$O$2221,3,FALSE)</f>
        <v>0</v>
      </c>
      <c r="L1530" s="24">
        <f>VLOOKUP($A$2:$A$2221,'[2]Customer Answer 5 &amp; 6'!$A$2:$O$2221,4,FALSE)</f>
        <v>0</v>
      </c>
      <c r="M1530" s="25">
        <f>VLOOKUP($A$2:$A$2221,'[2]Customer Answer 5 &amp; 6'!$A$2:$O$2221,5,FALSE)</f>
        <v>66</v>
      </c>
      <c r="N1530">
        <f>VLOOKUP($A$2:$A$2221,'[2]Customer Answer 5 &amp; 6'!$A$2:$O$2221,6,FALSE)</f>
        <v>1</v>
      </c>
      <c r="O1530">
        <f>VLOOKUP($A$2:$A$2221,'[2]Customer Answer 5 &amp; 6'!$A$2:$O$2221,7,FALSE)</f>
        <v>0</v>
      </c>
      <c r="P1530">
        <f>VLOOKUP($A$2:$A$2221,'[2]Customer Answer 5 &amp; 6'!$A$2:$O$2221,8,FALSE)</f>
        <v>0</v>
      </c>
      <c r="Q1530">
        <f>VLOOKUP($A$2:$A$2221,'[2]Customer Answer 5 &amp; 6'!$A$2:$O$2221,9,FALSE)</f>
        <v>0</v>
      </c>
      <c r="R1530">
        <f>VLOOKUP($A$2:$A$2221,'[2]Customer Answer 5 &amp; 6'!$A$2:$O$2221,10,FALSE)</f>
        <v>0</v>
      </c>
      <c r="S1530" s="26">
        <f>VLOOKUP($A$2:$A$2221,'[2]Customer Answer 5 &amp; 6'!$A$2:$O$2221,11,FALSE)</f>
        <v>0</v>
      </c>
      <c r="T1530" s="26">
        <f>VLOOKUP($A$2:$A$2221,'[2]Customer Answer 5 &amp; 6'!$A$2:$O$2221,12,FALSE)</f>
        <v>1</v>
      </c>
      <c r="U1530" s="26">
        <f>VLOOKUP($A$2:$A$2221,'[2]Customer Answer 5 &amp; 6'!$A$2:$O$2221,13,FALSE)</f>
        <v>0</v>
      </c>
      <c r="V1530" s="26">
        <f>VLOOKUP($A$2:$A$2221,'[2]Customer Answer 5 &amp; 6'!$A$2:$O$2221,14,FALSE)</f>
        <v>0</v>
      </c>
      <c r="W1530" s="27" t="str">
        <f>VLOOKUP($A$2:$A$2221,'[2]Customer Answer 5 &amp; 6'!$A$2:$O$2221,15,FALSE)</f>
        <v>Texas</v>
      </c>
      <c r="X1530" s="21">
        <f>VLOOKUP($A$2:$A$2221,'[2]Sales Answer 1 &amp; 2'!$A$2:$N$2221,3,FALSE)</f>
        <v>1188</v>
      </c>
      <c r="Y1530" s="21">
        <f>VLOOKUP($A$2:$A$2221,'[2]Sales Answer 1 &amp; 2'!$A$2:$N$2221,4,FALSE)</f>
        <v>129</v>
      </c>
      <c r="Z1530" s="21">
        <f>VLOOKUP($A$2:$A$2221,'[2]Sales Answer 1 &amp; 2'!$A$2:$N$2221,5,FALSE)</f>
        <v>1034</v>
      </c>
      <c r="AA1530" s="21">
        <f>VLOOKUP($A$2:$A$2221,'[2]Sales Answer 1 &amp; 2'!$A$2:$N$2221,6,FALSE)</f>
        <v>198</v>
      </c>
      <c r="AB1530" s="21">
        <f>VLOOKUP($A$2:$A$2221,'[2]Sales Answer 1 &amp; 2'!$A$2:$N$2221,7,FALSE)</f>
        <v>76</v>
      </c>
    </row>
    <row r="1531" spans="1:28" ht="15" thickBot="1" x14ac:dyDescent="0.35">
      <c r="A1531" s="12">
        <v>2283</v>
      </c>
      <c r="B1531" s="13">
        <v>0</v>
      </c>
      <c r="C1531" s="13">
        <v>0</v>
      </c>
      <c r="D1531" s="13">
        <v>0</v>
      </c>
      <c r="E1531" s="13">
        <v>0</v>
      </c>
      <c r="F1531" s="13">
        <v>0</v>
      </c>
      <c r="G1531" s="13">
        <v>0</v>
      </c>
      <c r="H1531" s="13">
        <v>0</v>
      </c>
      <c r="I1531" s="14">
        <v>43679</v>
      </c>
      <c r="J1531" s="22">
        <f>VLOOKUP($A$2:$A$2221,'[2]Customer Answer 5 &amp; 6'!$A$2:$O$2221,2,FALSE)</f>
        <v>144267</v>
      </c>
      <c r="K1531" s="23">
        <f>VLOOKUP($A$2:$A$2221,'[2]Customer Answer 5 &amp; 6'!$A$2:$O$2221,3,FALSE)</f>
        <v>1</v>
      </c>
      <c r="L1531" s="24">
        <f>VLOOKUP($A$2:$A$2221,'[2]Customer Answer 5 &amp; 6'!$A$2:$O$2221,4,FALSE)</f>
        <v>1</v>
      </c>
      <c r="M1531" s="25">
        <f>VLOOKUP($A$2:$A$2221,'[2]Customer Answer 5 &amp; 6'!$A$2:$O$2221,5,FALSE)</f>
        <v>50</v>
      </c>
      <c r="N1531">
        <f>VLOOKUP($A$2:$A$2221,'[2]Customer Answer 5 &amp; 6'!$A$2:$O$2221,6,FALSE)</f>
        <v>1</v>
      </c>
      <c r="O1531">
        <f>VLOOKUP($A$2:$A$2221,'[2]Customer Answer 5 &amp; 6'!$A$2:$O$2221,7,FALSE)</f>
        <v>0</v>
      </c>
      <c r="P1531">
        <f>VLOOKUP($A$2:$A$2221,'[2]Customer Answer 5 &amp; 6'!$A$2:$O$2221,8,FALSE)</f>
        <v>0</v>
      </c>
      <c r="Q1531">
        <f>VLOOKUP($A$2:$A$2221,'[2]Customer Answer 5 &amp; 6'!$A$2:$O$2221,9,FALSE)</f>
        <v>0</v>
      </c>
      <c r="R1531">
        <f>VLOOKUP($A$2:$A$2221,'[2]Customer Answer 5 &amp; 6'!$A$2:$O$2221,10,FALSE)</f>
        <v>0</v>
      </c>
      <c r="S1531" s="26">
        <f>VLOOKUP($A$2:$A$2221,'[2]Customer Answer 5 &amp; 6'!$A$2:$O$2221,11,FALSE)</f>
        <v>0</v>
      </c>
      <c r="T1531" s="26">
        <f>VLOOKUP($A$2:$A$2221,'[2]Customer Answer 5 &amp; 6'!$A$2:$O$2221,12,FALSE)</f>
        <v>1</v>
      </c>
      <c r="U1531" s="26">
        <f>VLOOKUP($A$2:$A$2221,'[2]Customer Answer 5 &amp; 6'!$A$2:$O$2221,13,FALSE)</f>
        <v>0</v>
      </c>
      <c r="V1531" s="26">
        <f>VLOOKUP($A$2:$A$2221,'[2]Customer Answer 5 &amp; 6'!$A$2:$O$2221,14,FALSE)</f>
        <v>0</v>
      </c>
      <c r="W1531" s="27" t="str">
        <f>VLOOKUP($A$2:$A$2221,'[2]Customer Answer 5 &amp; 6'!$A$2:$O$2221,15,FALSE)</f>
        <v>Texas</v>
      </c>
      <c r="X1531" s="21">
        <f>VLOOKUP($A$2:$A$2221,'[2]Sales Answer 1 &amp; 2'!$A$2:$N$2221,3,FALSE)</f>
        <v>596</v>
      </c>
      <c r="Y1531" s="21">
        <f>VLOOKUP($A$2:$A$2221,'[2]Sales Answer 1 &amp; 2'!$A$2:$N$2221,4,FALSE)</f>
        <v>16</v>
      </c>
      <c r="Z1531" s="21">
        <f>VLOOKUP($A$2:$A$2221,'[2]Sales Answer 1 &amp; 2'!$A$2:$N$2221,5,FALSE)</f>
        <v>212</v>
      </c>
      <c r="AA1531" s="21">
        <f>VLOOKUP($A$2:$A$2221,'[2]Sales Answer 1 &amp; 2'!$A$2:$N$2221,6,FALSE)</f>
        <v>10</v>
      </c>
      <c r="AB1531" s="21">
        <f>VLOOKUP($A$2:$A$2221,'[2]Sales Answer 1 &amp; 2'!$A$2:$N$2221,7,FALSE)</f>
        <v>16</v>
      </c>
    </row>
    <row r="1532" spans="1:28" ht="15" thickBot="1" x14ac:dyDescent="0.35">
      <c r="A1532" s="12">
        <v>3158</v>
      </c>
      <c r="B1532" s="13">
        <v>0</v>
      </c>
      <c r="C1532" s="13">
        <v>0</v>
      </c>
      <c r="D1532" s="13">
        <v>0</v>
      </c>
      <c r="E1532" s="13">
        <v>0</v>
      </c>
      <c r="F1532" s="13">
        <v>0</v>
      </c>
      <c r="G1532" s="13">
        <v>0</v>
      </c>
      <c r="H1532" s="13">
        <v>1</v>
      </c>
      <c r="I1532" s="14">
        <v>43679</v>
      </c>
      <c r="J1532" s="22">
        <f>VLOOKUP($A$2:$A$2221,'[2]Customer Answer 5 &amp; 6'!$A$2:$O$2221,2,FALSE)</f>
        <v>189616</v>
      </c>
      <c r="K1532" s="23">
        <f>VLOOKUP($A$2:$A$2221,'[2]Customer Answer 5 &amp; 6'!$A$2:$O$2221,3,FALSE)</f>
        <v>0</v>
      </c>
      <c r="L1532" s="24">
        <f>VLOOKUP($A$2:$A$2221,'[2]Customer Answer 5 &amp; 6'!$A$2:$O$2221,4,FALSE)</f>
        <v>0</v>
      </c>
      <c r="M1532" s="25">
        <f>VLOOKUP($A$2:$A$2221,'[2]Customer Answer 5 &amp; 6'!$A$2:$O$2221,5,FALSE)</f>
        <v>37</v>
      </c>
      <c r="N1532">
        <f>VLOOKUP($A$2:$A$2221,'[2]Customer Answer 5 &amp; 6'!$A$2:$O$2221,6,FALSE)</f>
        <v>0</v>
      </c>
      <c r="O1532">
        <f>VLOOKUP($A$2:$A$2221,'[2]Customer Answer 5 &amp; 6'!$A$2:$O$2221,7,FALSE)</f>
        <v>0</v>
      </c>
      <c r="P1532">
        <f>VLOOKUP($A$2:$A$2221,'[2]Customer Answer 5 &amp; 6'!$A$2:$O$2221,8,FALSE)</f>
        <v>1</v>
      </c>
      <c r="Q1532">
        <f>VLOOKUP($A$2:$A$2221,'[2]Customer Answer 5 &amp; 6'!$A$2:$O$2221,9,FALSE)</f>
        <v>0</v>
      </c>
      <c r="R1532">
        <f>VLOOKUP($A$2:$A$2221,'[2]Customer Answer 5 &amp; 6'!$A$2:$O$2221,10,FALSE)</f>
        <v>0</v>
      </c>
      <c r="S1532" s="26">
        <f>VLOOKUP($A$2:$A$2221,'[2]Customer Answer 5 &amp; 6'!$A$2:$O$2221,11,FALSE)</f>
        <v>0</v>
      </c>
      <c r="T1532" s="26">
        <f>VLOOKUP($A$2:$A$2221,'[2]Customer Answer 5 &amp; 6'!$A$2:$O$2221,12,FALSE)</f>
        <v>0</v>
      </c>
      <c r="U1532" s="26">
        <f>VLOOKUP($A$2:$A$2221,'[2]Customer Answer 5 &amp; 6'!$A$2:$O$2221,13,FALSE)</f>
        <v>1</v>
      </c>
      <c r="V1532" s="26">
        <f>VLOOKUP($A$2:$A$2221,'[2]Customer Answer 5 &amp; 6'!$A$2:$O$2221,14,FALSE)</f>
        <v>0</v>
      </c>
      <c r="W1532" s="27" t="str">
        <f>VLOOKUP($A$2:$A$2221,'[2]Customer Answer 5 &amp; 6'!$A$2:$O$2221,15,FALSE)</f>
        <v>New York</v>
      </c>
      <c r="X1532" s="21">
        <f>VLOOKUP($A$2:$A$2221,'[2]Sales Answer 1 &amp; 2'!$A$2:$N$2221,3,FALSE)</f>
        <v>1420</v>
      </c>
      <c r="Y1532" s="21">
        <f>VLOOKUP($A$2:$A$2221,'[2]Sales Answer 1 &amp; 2'!$A$2:$N$2221,4,FALSE)</f>
        <v>99</v>
      </c>
      <c r="Z1532" s="21">
        <f>VLOOKUP($A$2:$A$2221,'[2]Sales Answer 1 &amp; 2'!$A$2:$N$2221,5,FALSE)</f>
        <v>1386</v>
      </c>
      <c r="AA1532" s="21">
        <f>VLOOKUP($A$2:$A$2221,'[2]Sales Answer 1 &amp; 2'!$A$2:$N$2221,6,FALSE)</f>
        <v>307</v>
      </c>
      <c r="AB1532" s="21">
        <f>VLOOKUP($A$2:$A$2221,'[2]Sales Answer 1 &amp; 2'!$A$2:$N$2221,7,FALSE)</f>
        <v>235</v>
      </c>
    </row>
    <row r="1533" spans="1:28" ht="15" thickBot="1" x14ac:dyDescent="0.35">
      <c r="A1533" s="12">
        <v>1178</v>
      </c>
      <c r="B1533" s="13">
        <v>0</v>
      </c>
      <c r="C1533" s="13">
        <v>0</v>
      </c>
      <c r="D1533" s="13">
        <v>0</v>
      </c>
      <c r="E1533" s="13">
        <v>0</v>
      </c>
      <c r="F1533" s="13">
        <v>0</v>
      </c>
      <c r="G1533" s="13">
        <v>0</v>
      </c>
      <c r="H1533" s="13">
        <v>0</v>
      </c>
      <c r="I1533" s="14">
        <v>43677</v>
      </c>
      <c r="J1533" s="22">
        <f>VLOOKUP($A$2:$A$2221,'[2]Customer Answer 5 &amp; 6'!$A$2:$O$2221,2,FALSE)</f>
        <v>145759</v>
      </c>
      <c r="K1533" s="23">
        <f>VLOOKUP($A$2:$A$2221,'[2]Customer Answer 5 &amp; 6'!$A$2:$O$2221,3,FALSE)</f>
        <v>1</v>
      </c>
      <c r="L1533" s="24">
        <f>VLOOKUP($A$2:$A$2221,'[2]Customer Answer 5 &amp; 6'!$A$2:$O$2221,4,FALSE)</f>
        <v>1</v>
      </c>
      <c r="M1533" s="25">
        <f>VLOOKUP($A$2:$A$2221,'[2]Customer Answer 5 &amp; 6'!$A$2:$O$2221,5,FALSE)</f>
        <v>56</v>
      </c>
      <c r="N1533">
        <f>VLOOKUP($A$2:$A$2221,'[2]Customer Answer 5 &amp; 6'!$A$2:$O$2221,6,FALSE)</f>
        <v>0</v>
      </c>
      <c r="O1533">
        <f>VLOOKUP($A$2:$A$2221,'[2]Customer Answer 5 &amp; 6'!$A$2:$O$2221,7,FALSE)</f>
        <v>1</v>
      </c>
      <c r="P1533">
        <f>VLOOKUP($A$2:$A$2221,'[2]Customer Answer 5 &amp; 6'!$A$2:$O$2221,8,FALSE)</f>
        <v>0</v>
      </c>
      <c r="Q1533">
        <f>VLOOKUP($A$2:$A$2221,'[2]Customer Answer 5 &amp; 6'!$A$2:$O$2221,9,FALSE)</f>
        <v>0</v>
      </c>
      <c r="R1533">
        <f>VLOOKUP($A$2:$A$2221,'[2]Customer Answer 5 &amp; 6'!$A$2:$O$2221,10,FALSE)</f>
        <v>0</v>
      </c>
      <c r="S1533" s="26">
        <f>VLOOKUP($A$2:$A$2221,'[2]Customer Answer 5 &amp; 6'!$A$2:$O$2221,11,FALSE)</f>
        <v>0</v>
      </c>
      <c r="T1533" s="26">
        <f>VLOOKUP($A$2:$A$2221,'[2]Customer Answer 5 &amp; 6'!$A$2:$O$2221,12,FALSE)</f>
        <v>0</v>
      </c>
      <c r="U1533" s="26">
        <f>VLOOKUP($A$2:$A$2221,'[2]Customer Answer 5 &amp; 6'!$A$2:$O$2221,13,FALSE)</f>
        <v>0</v>
      </c>
      <c r="V1533" s="26">
        <f>VLOOKUP($A$2:$A$2221,'[2]Customer Answer 5 &amp; 6'!$A$2:$O$2221,14,FALSE)</f>
        <v>1</v>
      </c>
      <c r="W1533" s="27" t="str">
        <f>VLOOKUP($A$2:$A$2221,'[2]Customer Answer 5 &amp; 6'!$A$2:$O$2221,15,FALSE)</f>
        <v>New York</v>
      </c>
      <c r="X1533" s="21">
        <f>VLOOKUP($A$2:$A$2221,'[2]Sales Answer 1 &amp; 2'!$A$2:$N$2221,3,FALSE)</f>
        <v>134</v>
      </c>
      <c r="Y1533" s="21">
        <f>VLOOKUP($A$2:$A$2221,'[2]Sales Answer 1 &amp; 2'!$A$2:$N$2221,4,FALSE)</f>
        <v>3</v>
      </c>
      <c r="Z1533" s="21">
        <f>VLOOKUP($A$2:$A$2221,'[2]Sales Answer 1 &amp; 2'!$A$2:$N$2221,5,FALSE)</f>
        <v>57</v>
      </c>
      <c r="AA1533" s="21">
        <f>VLOOKUP($A$2:$A$2221,'[2]Sales Answer 1 &amp; 2'!$A$2:$N$2221,6,FALSE)</f>
        <v>10</v>
      </c>
      <c r="AB1533" s="21">
        <f>VLOOKUP($A$2:$A$2221,'[2]Sales Answer 1 &amp; 2'!$A$2:$N$2221,7,FALSE)</f>
        <v>0</v>
      </c>
    </row>
    <row r="1534" spans="1:28" ht="15" thickBot="1" x14ac:dyDescent="0.35">
      <c r="A1534" s="12">
        <v>2875</v>
      </c>
      <c r="B1534" s="13">
        <v>0</v>
      </c>
      <c r="C1534" s="13">
        <v>0</v>
      </c>
      <c r="D1534" s="13">
        <v>0</v>
      </c>
      <c r="E1534" s="13">
        <v>0</v>
      </c>
      <c r="F1534" s="13">
        <v>0</v>
      </c>
      <c r="G1534" s="13">
        <v>0</v>
      </c>
      <c r="H1534" s="13">
        <v>0</v>
      </c>
      <c r="I1534" s="14">
        <v>43677</v>
      </c>
      <c r="J1534" s="22">
        <f>VLOOKUP($A$2:$A$2221,'[2]Customer Answer 5 &amp; 6'!$A$2:$O$2221,2,FALSE)</f>
        <v>145759</v>
      </c>
      <c r="K1534" s="23">
        <f>VLOOKUP($A$2:$A$2221,'[2]Customer Answer 5 &amp; 6'!$A$2:$O$2221,3,FALSE)</f>
        <v>1</v>
      </c>
      <c r="L1534" s="24">
        <f>VLOOKUP($A$2:$A$2221,'[2]Customer Answer 5 &amp; 6'!$A$2:$O$2221,4,FALSE)</f>
        <v>1</v>
      </c>
      <c r="M1534" s="25">
        <f>VLOOKUP($A$2:$A$2221,'[2]Customer Answer 5 &amp; 6'!$A$2:$O$2221,5,FALSE)</f>
        <v>56</v>
      </c>
      <c r="N1534">
        <f>VLOOKUP($A$2:$A$2221,'[2]Customer Answer 5 &amp; 6'!$A$2:$O$2221,6,FALSE)</f>
        <v>0</v>
      </c>
      <c r="O1534">
        <f>VLOOKUP($A$2:$A$2221,'[2]Customer Answer 5 &amp; 6'!$A$2:$O$2221,7,FALSE)</f>
        <v>1</v>
      </c>
      <c r="P1534">
        <f>VLOOKUP($A$2:$A$2221,'[2]Customer Answer 5 &amp; 6'!$A$2:$O$2221,8,FALSE)</f>
        <v>0</v>
      </c>
      <c r="Q1534">
        <f>VLOOKUP($A$2:$A$2221,'[2]Customer Answer 5 &amp; 6'!$A$2:$O$2221,9,FALSE)</f>
        <v>0</v>
      </c>
      <c r="R1534">
        <f>VLOOKUP($A$2:$A$2221,'[2]Customer Answer 5 &amp; 6'!$A$2:$O$2221,10,FALSE)</f>
        <v>0</v>
      </c>
      <c r="S1534" s="26">
        <f>VLOOKUP($A$2:$A$2221,'[2]Customer Answer 5 &amp; 6'!$A$2:$O$2221,11,FALSE)</f>
        <v>0</v>
      </c>
      <c r="T1534" s="26">
        <f>VLOOKUP($A$2:$A$2221,'[2]Customer Answer 5 &amp; 6'!$A$2:$O$2221,12,FALSE)</f>
        <v>0</v>
      </c>
      <c r="U1534" s="26">
        <f>VLOOKUP($A$2:$A$2221,'[2]Customer Answer 5 &amp; 6'!$A$2:$O$2221,13,FALSE)</f>
        <v>0</v>
      </c>
      <c r="V1534" s="26">
        <f>VLOOKUP($A$2:$A$2221,'[2]Customer Answer 5 &amp; 6'!$A$2:$O$2221,14,FALSE)</f>
        <v>1</v>
      </c>
      <c r="W1534" s="27" t="str">
        <f>VLOOKUP($A$2:$A$2221,'[2]Customer Answer 5 &amp; 6'!$A$2:$O$2221,15,FALSE)</f>
        <v>Illinois</v>
      </c>
      <c r="X1534" s="21">
        <f>VLOOKUP($A$2:$A$2221,'[2]Sales Answer 1 &amp; 2'!$A$2:$N$2221,3,FALSE)</f>
        <v>134</v>
      </c>
      <c r="Y1534" s="21">
        <f>VLOOKUP($A$2:$A$2221,'[2]Sales Answer 1 &amp; 2'!$A$2:$N$2221,4,FALSE)</f>
        <v>3</v>
      </c>
      <c r="Z1534" s="21">
        <f>VLOOKUP($A$2:$A$2221,'[2]Sales Answer 1 &amp; 2'!$A$2:$N$2221,5,FALSE)</f>
        <v>57</v>
      </c>
      <c r="AA1534" s="21">
        <f>VLOOKUP($A$2:$A$2221,'[2]Sales Answer 1 &amp; 2'!$A$2:$N$2221,6,FALSE)</f>
        <v>10</v>
      </c>
      <c r="AB1534" s="21">
        <f>VLOOKUP($A$2:$A$2221,'[2]Sales Answer 1 &amp; 2'!$A$2:$N$2221,7,FALSE)</f>
        <v>0</v>
      </c>
    </row>
    <row r="1535" spans="1:28" ht="15" thickBot="1" x14ac:dyDescent="0.35">
      <c r="A1535" s="12">
        <v>1402</v>
      </c>
      <c r="B1535" s="13">
        <v>0</v>
      </c>
      <c r="C1535" s="13">
        <v>0</v>
      </c>
      <c r="D1535" s="13">
        <v>1</v>
      </c>
      <c r="E1535" s="13">
        <v>1</v>
      </c>
      <c r="F1535" s="13">
        <v>0</v>
      </c>
      <c r="G1535" s="13">
        <v>0</v>
      </c>
      <c r="H1535" s="13">
        <v>1</v>
      </c>
      <c r="I1535" s="14">
        <v>43676</v>
      </c>
      <c r="J1535" s="22">
        <f>VLOOKUP($A$2:$A$2221,'[2]Customer Answer 5 &amp; 6'!$A$2:$O$2221,2,FALSE)</f>
        <v>191065</v>
      </c>
      <c r="K1535" s="23">
        <f>VLOOKUP($A$2:$A$2221,'[2]Customer Answer 5 &amp; 6'!$A$2:$O$2221,3,FALSE)</f>
        <v>0</v>
      </c>
      <c r="L1535" s="24">
        <f>VLOOKUP($A$2:$A$2221,'[2]Customer Answer 5 &amp; 6'!$A$2:$O$2221,4,FALSE)</f>
        <v>0</v>
      </c>
      <c r="M1535" s="25">
        <f>VLOOKUP($A$2:$A$2221,'[2]Customer Answer 5 &amp; 6'!$A$2:$O$2221,5,FALSE)</f>
        <v>39</v>
      </c>
      <c r="N1535">
        <f>VLOOKUP($A$2:$A$2221,'[2]Customer Answer 5 &amp; 6'!$A$2:$O$2221,6,FALSE)</f>
        <v>0</v>
      </c>
      <c r="O1535">
        <f>VLOOKUP($A$2:$A$2221,'[2]Customer Answer 5 &amp; 6'!$A$2:$O$2221,7,FALSE)</f>
        <v>0</v>
      </c>
      <c r="P1535">
        <f>VLOOKUP($A$2:$A$2221,'[2]Customer Answer 5 &amp; 6'!$A$2:$O$2221,8,FALSE)</f>
        <v>1</v>
      </c>
      <c r="Q1535">
        <f>VLOOKUP($A$2:$A$2221,'[2]Customer Answer 5 &amp; 6'!$A$2:$O$2221,9,FALSE)</f>
        <v>0</v>
      </c>
      <c r="R1535">
        <f>VLOOKUP($A$2:$A$2221,'[2]Customer Answer 5 &amp; 6'!$A$2:$O$2221,10,FALSE)</f>
        <v>0</v>
      </c>
      <c r="S1535" s="26">
        <f>VLOOKUP($A$2:$A$2221,'[2]Customer Answer 5 &amp; 6'!$A$2:$O$2221,11,FALSE)</f>
        <v>0</v>
      </c>
      <c r="T1535" s="26">
        <f>VLOOKUP($A$2:$A$2221,'[2]Customer Answer 5 &amp; 6'!$A$2:$O$2221,12,FALSE)</f>
        <v>1</v>
      </c>
      <c r="U1535" s="26">
        <f>VLOOKUP($A$2:$A$2221,'[2]Customer Answer 5 &amp; 6'!$A$2:$O$2221,13,FALSE)</f>
        <v>0</v>
      </c>
      <c r="V1535" s="26">
        <f>VLOOKUP($A$2:$A$2221,'[2]Customer Answer 5 &amp; 6'!$A$2:$O$2221,14,FALSE)</f>
        <v>0</v>
      </c>
      <c r="W1535" s="27" t="str">
        <f>VLOOKUP($A$2:$A$2221,'[2]Customer Answer 5 &amp; 6'!$A$2:$O$2221,15,FALSE)</f>
        <v>Other</v>
      </c>
      <c r="X1535" s="21">
        <f>VLOOKUP($A$2:$A$2221,'[2]Sales Answer 1 &amp; 2'!$A$2:$N$2221,3,FALSE)</f>
        <v>1725</v>
      </c>
      <c r="Y1535" s="21">
        <f>VLOOKUP($A$2:$A$2221,'[2]Sales Answer 1 &amp; 2'!$A$2:$N$2221,4,FALSE)</f>
        <v>239</v>
      </c>
      <c r="Z1535" s="21">
        <f>VLOOKUP($A$2:$A$2221,'[2]Sales Answer 1 &amp; 2'!$A$2:$N$2221,5,FALSE)</f>
        <v>227</v>
      </c>
      <c r="AA1535" s="21">
        <f>VLOOKUP($A$2:$A$2221,'[2]Sales Answer 1 &amp; 2'!$A$2:$N$2221,6,FALSE)</f>
        <v>376</v>
      </c>
      <c r="AB1535" s="21">
        <f>VLOOKUP($A$2:$A$2221,'[2]Sales Answer 1 &amp; 2'!$A$2:$N$2221,7,FALSE)</f>
        <v>287</v>
      </c>
    </row>
    <row r="1536" spans="1:28" ht="15" thickBot="1" x14ac:dyDescent="0.35">
      <c r="A1536" s="12">
        <v>1476</v>
      </c>
      <c r="B1536" s="13">
        <v>0</v>
      </c>
      <c r="C1536" s="13">
        <v>0</v>
      </c>
      <c r="D1536" s="13">
        <v>0</v>
      </c>
      <c r="E1536" s="13">
        <v>1</v>
      </c>
      <c r="F1536" s="13">
        <v>0</v>
      </c>
      <c r="G1536" s="13">
        <v>0</v>
      </c>
      <c r="H1536" s="13">
        <v>0</v>
      </c>
      <c r="I1536" s="14">
        <v>43676</v>
      </c>
      <c r="J1536" s="22">
        <f>VLOOKUP($A$2:$A$2221,'[2]Customer Answer 5 &amp; 6'!$A$2:$O$2221,2,FALSE)</f>
        <v>176005</v>
      </c>
      <c r="K1536" s="23">
        <f>VLOOKUP($A$2:$A$2221,'[2]Customer Answer 5 &amp; 6'!$A$2:$O$2221,3,FALSE)</f>
        <v>0</v>
      </c>
      <c r="L1536" s="24">
        <f>VLOOKUP($A$2:$A$2221,'[2]Customer Answer 5 &amp; 6'!$A$2:$O$2221,4,FALSE)</f>
        <v>0</v>
      </c>
      <c r="M1536" s="25">
        <f>VLOOKUP($A$2:$A$2221,'[2]Customer Answer 5 &amp; 6'!$A$2:$O$2221,5,FALSE)</f>
        <v>65</v>
      </c>
      <c r="N1536">
        <f>VLOOKUP($A$2:$A$2221,'[2]Customer Answer 5 &amp; 6'!$A$2:$O$2221,6,FALSE)</f>
        <v>0</v>
      </c>
      <c r="O1536">
        <f>VLOOKUP($A$2:$A$2221,'[2]Customer Answer 5 &amp; 6'!$A$2:$O$2221,7,FALSE)</f>
        <v>0</v>
      </c>
      <c r="P1536">
        <f>VLOOKUP($A$2:$A$2221,'[2]Customer Answer 5 &amp; 6'!$A$2:$O$2221,8,FALSE)</f>
        <v>0</v>
      </c>
      <c r="Q1536">
        <f>VLOOKUP($A$2:$A$2221,'[2]Customer Answer 5 &amp; 6'!$A$2:$O$2221,9,FALSE)</f>
        <v>1</v>
      </c>
      <c r="R1536">
        <f>VLOOKUP($A$2:$A$2221,'[2]Customer Answer 5 &amp; 6'!$A$2:$O$2221,10,FALSE)</f>
        <v>0</v>
      </c>
      <c r="S1536" s="26">
        <f>VLOOKUP($A$2:$A$2221,'[2]Customer Answer 5 &amp; 6'!$A$2:$O$2221,11,FALSE)</f>
        <v>0</v>
      </c>
      <c r="T1536" s="26">
        <f>VLOOKUP($A$2:$A$2221,'[2]Customer Answer 5 &amp; 6'!$A$2:$O$2221,12,FALSE)</f>
        <v>1</v>
      </c>
      <c r="U1536" s="26">
        <f>VLOOKUP($A$2:$A$2221,'[2]Customer Answer 5 &amp; 6'!$A$2:$O$2221,13,FALSE)</f>
        <v>0</v>
      </c>
      <c r="V1536" s="26">
        <f>VLOOKUP($A$2:$A$2221,'[2]Customer Answer 5 &amp; 6'!$A$2:$O$2221,14,FALSE)</f>
        <v>0</v>
      </c>
      <c r="W1536" s="27" t="str">
        <f>VLOOKUP($A$2:$A$2221,'[2]Customer Answer 5 &amp; 6'!$A$2:$O$2221,15,FALSE)</f>
        <v>Florida</v>
      </c>
      <c r="X1536" s="21">
        <f>VLOOKUP($A$2:$A$2221,'[2]Sales Answer 1 &amp; 2'!$A$2:$N$2221,3,FALSE)</f>
        <v>2276</v>
      </c>
      <c r="Y1536" s="21">
        <f>VLOOKUP($A$2:$A$2221,'[2]Sales Answer 1 &amp; 2'!$A$2:$N$2221,4,FALSE)</f>
        <v>46</v>
      </c>
      <c r="Z1536" s="21">
        <f>VLOOKUP($A$2:$A$2221,'[2]Sales Answer 1 &amp; 2'!$A$2:$N$2221,5,FALSE)</f>
        <v>901</v>
      </c>
      <c r="AA1536" s="21">
        <f>VLOOKUP($A$2:$A$2221,'[2]Sales Answer 1 &amp; 2'!$A$2:$N$2221,6,FALSE)</f>
        <v>556</v>
      </c>
      <c r="AB1536" s="21">
        <f>VLOOKUP($A$2:$A$2221,'[2]Sales Answer 1 &amp; 2'!$A$2:$N$2221,7,FALSE)</f>
        <v>116</v>
      </c>
    </row>
    <row r="1537" spans="1:28" ht="15" thickBot="1" x14ac:dyDescent="0.35">
      <c r="A1537" s="12">
        <v>2233</v>
      </c>
      <c r="B1537" s="13">
        <v>1</v>
      </c>
      <c r="C1537" s="13">
        <v>0</v>
      </c>
      <c r="D1537" s="13">
        <v>0</v>
      </c>
      <c r="E1537" s="13">
        <v>0</v>
      </c>
      <c r="F1537" s="13">
        <v>0</v>
      </c>
      <c r="G1537" s="13">
        <v>0</v>
      </c>
      <c r="H1537" s="13">
        <v>1</v>
      </c>
      <c r="I1537" s="14">
        <v>43676</v>
      </c>
      <c r="J1537" s="22">
        <f>VLOOKUP($A$2:$A$2221,'[2]Customer Answer 5 &amp; 6'!$A$2:$O$2221,2,FALSE)</f>
        <v>177766</v>
      </c>
      <c r="K1537" s="23">
        <f>VLOOKUP($A$2:$A$2221,'[2]Customer Answer 5 &amp; 6'!$A$2:$O$2221,3,FALSE)</f>
        <v>0</v>
      </c>
      <c r="L1537" s="24">
        <f>VLOOKUP($A$2:$A$2221,'[2]Customer Answer 5 &amp; 6'!$A$2:$O$2221,4,FALSE)</f>
        <v>1</v>
      </c>
      <c r="M1537" s="25">
        <f>VLOOKUP($A$2:$A$2221,'[2]Customer Answer 5 &amp; 6'!$A$2:$O$2221,5,FALSE)</f>
        <v>53</v>
      </c>
      <c r="N1537">
        <f>VLOOKUP($A$2:$A$2221,'[2]Customer Answer 5 &amp; 6'!$A$2:$O$2221,6,FALSE)</f>
        <v>0</v>
      </c>
      <c r="O1537">
        <f>VLOOKUP($A$2:$A$2221,'[2]Customer Answer 5 &amp; 6'!$A$2:$O$2221,7,FALSE)</f>
        <v>1</v>
      </c>
      <c r="P1537">
        <f>VLOOKUP($A$2:$A$2221,'[2]Customer Answer 5 &amp; 6'!$A$2:$O$2221,8,FALSE)</f>
        <v>0</v>
      </c>
      <c r="Q1537">
        <f>VLOOKUP($A$2:$A$2221,'[2]Customer Answer 5 &amp; 6'!$A$2:$O$2221,9,FALSE)</f>
        <v>0</v>
      </c>
      <c r="R1537">
        <f>VLOOKUP($A$2:$A$2221,'[2]Customer Answer 5 &amp; 6'!$A$2:$O$2221,10,FALSE)</f>
        <v>0</v>
      </c>
      <c r="S1537" s="26">
        <f>VLOOKUP($A$2:$A$2221,'[2]Customer Answer 5 &amp; 6'!$A$2:$O$2221,11,FALSE)</f>
        <v>0</v>
      </c>
      <c r="T1537" s="26">
        <f>VLOOKUP($A$2:$A$2221,'[2]Customer Answer 5 &amp; 6'!$A$2:$O$2221,12,FALSE)</f>
        <v>0</v>
      </c>
      <c r="U1537" s="26">
        <f>VLOOKUP($A$2:$A$2221,'[2]Customer Answer 5 &amp; 6'!$A$2:$O$2221,13,FALSE)</f>
        <v>0</v>
      </c>
      <c r="V1537" s="26">
        <f>VLOOKUP($A$2:$A$2221,'[2]Customer Answer 5 &amp; 6'!$A$2:$O$2221,14,FALSE)</f>
        <v>1</v>
      </c>
      <c r="W1537" s="27" t="str">
        <f>VLOOKUP($A$2:$A$2221,'[2]Customer Answer 5 &amp; 6'!$A$2:$O$2221,15,FALSE)</f>
        <v>Illinois</v>
      </c>
      <c r="X1537" s="21">
        <f>VLOOKUP($A$2:$A$2221,'[2]Sales Answer 1 &amp; 2'!$A$2:$N$2221,3,FALSE)</f>
        <v>2295</v>
      </c>
      <c r="Y1537" s="21">
        <f>VLOOKUP($A$2:$A$2221,'[2]Sales Answer 1 &amp; 2'!$A$2:$N$2221,4,FALSE)</f>
        <v>135</v>
      </c>
      <c r="Z1537" s="21">
        <f>VLOOKUP($A$2:$A$2221,'[2]Sales Answer 1 &amp; 2'!$A$2:$N$2221,5,FALSE)</f>
        <v>606</v>
      </c>
      <c r="AA1537" s="21">
        <f>VLOOKUP($A$2:$A$2221,'[2]Sales Answer 1 &amp; 2'!$A$2:$N$2221,6,FALSE)</f>
        <v>263</v>
      </c>
      <c r="AB1537" s="21">
        <f>VLOOKUP($A$2:$A$2221,'[2]Sales Answer 1 &amp; 2'!$A$2:$N$2221,7,FALSE)</f>
        <v>135</v>
      </c>
    </row>
    <row r="1538" spans="1:28" ht="15" thickBot="1" x14ac:dyDescent="0.35">
      <c r="A1538" s="12">
        <v>2644</v>
      </c>
      <c r="B1538" s="13">
        <v>1</v>
      </c>
      <c r="C1538" s="13">
        <v>0</v>
      </c>
      <c r="D1538" s="13">
        <v>0</v>
      </c>
      <c r="E1538" s="13">
        <v>0</v>
      </c>
      <c r="F1538" s="13">
        <v>0</v>
      </c>
      <c r="G1538" s="13">
        <v>0</v>
      </c>
      <c r="H1538" s="13">
        <v>1</v>
      </c>
      <c r="I1538" s="14">
        <v>43676</v>
      </c>
      <c r="J1538" s="22">
        <f>VLOOKUP($A$2:$A$2221,'[2]Customer Answer 5 &amp; 6'!$A$2:$O$2221,2,FALSE)</f>
        <v>177766</v>
      </c>
      <c r="K1538" s="23">
        <f>VLOOKUP($A$2:$A$2221,'[2]Customer Answer 5 &amp; 6'!$A$2:$O$2221,3,FALSE)</f>
        <v>0</v>
      </c>
      <c r="L1538" s="24">
        <f>VLOOKUP($A$2:$A$2221,'[2]Customer Answer 5 &amp; 6'!$A$2:$O$2221,4,FALSE)</f>
        <v>1</v>
      </c>
      <c r="M1538" s="25">
        <f>VLOOKUP($A$2:$A$2221,'[2]Customer Answer 5 &amp; 6'!$A$2:$O$2221,5,FALSE)</f>
        <v>53</v>
      </c>
      <c r="N1538">
        <f>VLOOKUP($A$2:$A$2221,'[2]Customer Answer 5 &amp; 6'!$A$2:$O$2221,6,FALSE)</f>
        <v>0</v>
      </c>
      <c r="O1538">
        <f>VLOOKUP($A$2:$A$2221,'[2]Customer Answer 5 &amp; 6'!$A$2:$O$2221,7,FALSE)</f>
        <v>1</v>
      </c>
      <c r="P1538">
        <f>VLOOKUP($A$2:$A$2221,'[2]Customer Answer 5 &amp; 6'!$A$2:$O$2221,8,FALSE)</f>
        <v>0</v>
      </c>
      <c r="Q1538">
        <f>VLOOKUP($A$2:$A$2221,'[2]Customer Answer 5 &amp; 6'!$A$2:$O$2221,9,FALSE)</f>
        <v>0</v>
      </c>
      <c r="R1538">
        <f>VLOOKUP($A$2:$A$2221,'[2]Customer Answer 5 &amp; 6'!$A$2:$O$2221,10,FALSE)</f>
        <v>0</v>
      </c>
      <c r="S1538" s="26">
        <f>VLOOKUP($A$2:$A$2221,'[2]Customer Answer 5 &amp; 6'!$A$2:$O$2221,11,FALSE)</f>
        <v>0</v>
      </c>
      <c r="T1538" s="26">
        <f>VLOOKUP($A$2:$A$2221,'[2]Customer Answer 5 &amp; 6'!$A$2:$O$2221,12,FALSE)</f>
        <v>0</v>
      </c>
      <c r="U1538" s="26">
        <f>VLOOKUP($A$2:$A$2221,'[2]Customer Answer 5 &amp; 6'!$A$2:$O$2221,13,FALSE)</f>
        <v>0</v>
      </c>
      <c r="V1538" s="26">
        <f>VLOOKUP($A$2:$A$2221,'[2]Customer Answer 5 &amp; 6'!$A$2:$O$2221,14,FALSE)</f>
        <v>1</v>
      </c>
      <c r="W1538" s="27" t="str">
        <f>VLOOKUP($A$2:$A$2221,'[2]Customer Answer 5 &amp; 6'!$A$2:$O$2221,15,FALSE)</f>
        <v>Other</v>
      </c>
      <c r="X1538" s="21">
        <f>VLOOKUP($A$2:$A$2221,'[2]Sales Answer 1 &amp; 2'!$A$2:$N$2221,3,FALSE)</f>
        <v>2295</v>
      </c>
      <c r="Y1538" s="21">
        <f>VLOOKUP($A$2:$A$2221,'[2]Sales Answer 1 &amp; 2'!$A$2:$N$2221,4,FALSE)</f>
        <v>135</v>
      </c>
      <c r="Z1538" s="21">
        <f>VLOOKUP($A$2:$A$2221,'[2]Sales Answer 1 &amp; 2'!$A$2:$N$2221,5,FALSE)</f>
        <v>606</v>
      </c>
      <c r="AA1538" s="21">
        <f>VLOOKUP($A$2:$A$2221,'[2]Sales Answer 1 &amp; 2'!$A$2:$N$2221,6,FALSE)</f>
        <v>263</v>
      </c>
      <c r="AB1538" s="21">
        <f>VLOOKUP($A$2:$A$2221,'[2]Sales Answer 1 &amp; 2'!$A$2:$N$2221,7,FALSE)</f>
        <v>135</v>
      </c>
    </row>
    <row r="1539" spans="1:28" ht="15" thickBot="1" x14ac:dyDescent="0.35">
      <c r="A1539" s="12">
        <v>1584</v>
      </c>
      <c r="B1539" s="13">
        <v>0</v>
      </c>
      <c r="C1539" s="13">
        <v>0</v>
      </c>
      <c r="D1539" s="13">
        <v>0</v>
      </c>
      <c r="E1539" s="13">
        <v>0</v>
      </c>
      <c r="F1539" s="13">
        <v>0</v>
      </c>
      <c r="G1539" s="13">
        <v>0</v>
      </c>
      <c r="H1539" s="13">
        <v>0</v>
      </c>
      <c r="I1539" s="14">
        <v>43675</v>
      </c>
      <c r="J1539" s="22">
        <f>VLOOKUP($A$2:$A$2221,'[2]Customer Answer 5 &amp; 6'!$A$2:$O$2221,2,FALSE)</f>
        <v>130081</v>
      </c>
      <c r="K1539" s="23">
        <f>VLOOKUP($A$2:$A$2221,'[2]Customer Answer 5 &amp; 6'!$A$2:$O$2221,3,FALSE)</f>
        <v>0</v>
      </c>
      <c r="L1539" s="24">
        <f>VLOOKUP($A$2:$A$2221,'[2]Customer Answer 5 &amp; 6'!$A$2:$O$2221,4,FALSE)</f>
        <v>1</v>
      </c>
      <c r="M1539" s="25">
        <f>VLOOKUP($A$2:$A$2221,'[2]Customer Answer 5 &amp; 6'!$A$2:$O$2221,5,FALSE)</f>
        <v>59</v>
      </c>
      <c r="N1539">
        <f>VLOOKUP($A$2:$A$2221,'[2]Customer Answer 5 &amp; 6'!$A$2:$O$2221,6,FALSE)</f>
        <v>0</v>
      </c>
      <c r="O1539">
        <f>VLOOKUP($A$2:$A$2221,'[2]Customer Answer 5 &amp; 6'!$A$2:$O$2221,7,FALSE)</f>
        <v>0</v>
      </c>
      <c r="P1539">
        <f>VLOOKUP($A$2:$A$2221,'[2]Customer Answer 5 &amp; 6'!$A$2:$O$2221,8,FALSE)</f>
        <v>1</v>
      </c>
      <c r="Q1539">
        <f>VLOOKUP($A$2:$A$2221,'[2]Customer Answer 5 &amp; 6'!$A$2:$O$2221,9,FALSE)</f>
        <v>0</v>
      </c>
      <c r="R1539">
        <f>VLOOKUP($A$2:$A$2221,'[2]Customer Answer 5 &amp; 6'!$A$2:$O$2221,10,FALSE)</f>
        <v>0</v>
      </c>
      <c r="S1539" s="26">
        <f>VLOOKUP($A$2:$A$2221,'[2]Customer Answer 5 &amp; 6'!$A$2:$O$2221,11,FALSE)</f>
        <v>0</v>
      </c>
      <c r="T1539" s="26">
        <f>VLOOKUP($A$2:$A$2221,'[2]Customer Answer 5 &amp; 6'!$A$2:$O$2221,12,FALSE)</f>
        <v>1</v>
      </c>
      <c r="U1539" s="26">
        <f>VLOOKUP($A$2:$A$2221,'[2]Customer Answer 5 &amp; 6'!$A$2:$O$2221,13,FALSE)</f>
        <v>0</v>
      </c>
      <c r="V1539" s="26">
        <f>VLOOKUP($A$2:$A$2221,'[2]Customer Answer 5 &amp; 6'!$A$2:$O$2221,14,FALSE)</f>
        <v>0</v>
      </c>
      <c r="W1539" s="27" t="str">
        <f>VLOOKUP($A$2:$A$2221,'[2]Customer Answer 5 &amp; 6'!$A$2:$O$2221,15,FALSE)</f>
        <v>Florida</v>
      </c>
      <c r="X1539" s="21">
        <f>VLOOKUP($A$2:$A$2221,'[2]Sales Answer 1 &amp; 2'!$A$2:$N$2221,3,FALSE)</f>
        <v>156</v>
      </c>
      <c r="Y1539" s="21">
        <f>VLOOKUP($A$2:$A$2221,'[2]Sales Answer 1 &amp; 2'!$A$2:$N$2221,4,FALSE)</f>
        <v>0</v>
      </c>
      <c r="Z1539" s="21">
        <f>VLOOKUP($A$2:$A$2221,'[2]Sales Answer 1 &amp; 2'!$A$2:$N$2221,5,FALSE)</f>
        <v>9</v>
      </c>
      <c r="AA1539" s="21">
        <f>VLOOKUP($A$2:$A$2221,'[2]Sales Answer 1 &amp; 2'!$A$2:$N$2221,6,FALSE)</f>
        <v>0</v>
      </c>
      <c r="AB1539" s="21">
        <f>VLOOKUP($A$2:$A$2221,'[2]Sales Answer 1 &amp; 2'!$A$2:$N$2221,7,FALSE)</f>
        <v>0</v>
      </c>
    </row>
    <row r="1540" spans="1:28" ht="15" thickBot="1" x14ac:dyDescent="0.35">
      <c r="A1540" s="12">
        <v>3159</v>
      </c>
      <c r="B1540" s="13">
        <v>0</v>
      </c>
      <c r="C1540" s="13">
        <v>0</v>
      </c>
      <c r="D1540" s="13">
        <v>0</v>
      </c>
      <c r="E1540" s="13">
        <v>0</v>
      </c>
      <c r="F1540" s="13">
        <v>0</v>
      </c>
      <c r="G1540" s="13">
        <v>0</v>
      </c>
      <c r="H1540" s="13">
        <v>0</v>
      </c>
      <c r="I1540" s="14">
        <v>43675</v>
      </c>
      <c r="J1540" s="22">
        <f>VLOOKUP($A$2:$A$2221,'[2]Customer Answer 5 &amp; 6'!$A$2:$O$2221,2,FALSE)</f>
        <v>140851</v>
      </c>
      <c r="K1540" s="23">
        <f>VLOOKUP($A$2:$A$2221,'[2]Customer Answer 5 &amp; 6'!$A$2:$O$2221,3,FALSE)</f>
        <v>1</v>
      </c>
      <c r="L1540" s="24">
        <f>VLOOKUP($A$2:$A$2221,'[2]Customer Answer 5 &amp; 6'!$A$2:$O$2221,4,FALSE)</f>
        <v>1</v>
      </c>
      <c r="M1540" s="25">
        <f>VLOOKUP($A$2:$A$2221,'[2]Customer Answer 5 &amp; 6'!$A$2:$O$2221,5,FALSE)</f>
        <v>49</v>
      </c>
      <c r="N1540">
        <f>VLOOKUP($A$2:$A$2221,'[2]Customer Answer 5 &amp; 6'!$A$2:$O$2221,6,FALSE)</f>
        <v>1</v>
      </c>
      <c r="O1540">
        <f>VLOOKUP($A$2:$A$2221,'[2]Customer Answer 5 &amp; 6'!$A$2:$O$2221,7,FALSE)</f>
        <v>0</v>
      </c>
      <c r="P1540">
        <f>VLOOKUP($A$2:$A$2221,'[2]Customer Answer 5 &amp; 6'!$A$2:$O$2221,8,FALSE)</f>
        <v>0</v>
      </c>
      <c r="Q1540">
        <f>VLOOKUP($A$2:$A$2221,'[2]Customer Answer 5 &amp; 6'!$A$2:$O$2221,9,FALSE)</f>
        <v>0</v>
      </c>
      <c r="R1540">
        <f>VLOOKUP($A$2:$A$2221,'[2]Customer Answer 5 &amp; 6'!$A$2:$O$2221,10,FALSE)</f>
        <v>0</v>
      </c>
      <c r="S1540" s="26">
        <f>VLOOKUP($A$2:$A$2221,'[2]Customer Answer 5 &amp; 6'!$A$2:$O$2221,11,FALSE)</f>
        <v>0</v>
      </c>
      <c r="T1540" s="26">
        <f>VLOOKUP($A$2:$A$2221,'[2]Customer Answer 5 &amp; 6'!$A$2:$O$2221,12,FALSE)</f>
        <v>1</v>
      </c>
      <c r="U1540" s="26">
        <f>VLOOKUP($A$2:$A$2221,'[2]Customer Answer 5 &amp; 6'!$A$2:$O$2221,13,FALSE)</f>
        <v>0</v>
      </c>
      <c r="V1540" s="26">
        <f>VLOOKUP($A$2:$A$2221,'[2]Customer Answer 5 &amp; 6'!$A$2:$O$2221,14,FALSE)</f>
        <v>0</v>
      </c>
      <c r="W1540" s="27" t="str">
        <f>VLOOKUP($A$2:$A$2221,'[2]Customer Answer 5 &amp; 6'!$A$2:$O$2221,15,FALSE)</f>
        <v>Texas</v>
      </c>
      <c r="X1540" s="21">
        <f>VLOOKUP($A$2:$A$2221,'[2]Sales Answer 1 &amp; 2'!$A$2:$N$2221,3,FALSE)</f>
        <v>79</v>
      </c>
      <c r="Y1540" s="21">
        <f>VLOOKUP($A$2:$A$2221,'[2]Sales Answer 1 &amp; 2'!$A$2:$N$2221,4,FALSE)</f>
        <v>3</v>
      </c>
      <c r="Z1540" s="21">
        <f>VLOOKUP($A$2:$A$2221,'[2]Sales Answer 1 &amp; 2'!$A$2:$N$2221,5,FALSE)</f>
        <v>24</v>
      </c>
      <c r="AA1540" s="21">
        <f>VLOOKUP($A$2:$A$2221,'[2]Sales Answer 1 &amp; 2'!$A$2:$N$2221,6,FALSE)</f>
        <v>0</v>
      </c>
      <c r="AB1540" s="21">
        <f>VLOOKUP($A$2:$A$2221,'[2]Sales Answer 1 &amp; 2'!$A$2:$N$2221,7,FALSE)</f>
        <v>14</v>
      </c>
    </row>
    <row r="1541" spans="1:28" ht="15" thickBot="1" x14ac:dyDescent="0.35">
      <c r="A1541" s="12">
        <v>1033</v>
      </c>
      <c r="B1541" s="13">
        <v>0</v>
      </c>
      <c r="C1541" s="13">
        <v>0</v>
      </c>
      <c r="D1541" s="13">
        <v>0</v>
      </c>
      <c r="E1541" s="13">
        <v>0</v>
      </c>
      <c r="F1541" s="13">
        <v>0</v>
      </c>
      <c r="G1541" s="13">
        <v>0</v>
      </c>
      <c r="H1541" s="13">
        <v>0</v>
      </c>
      <c r="I1541" s="14">
        <v>43674</v>
      </c>
      <c r="J1541" s="22">
        <f>VLOOKUP($A$2:$A$2221,'[2]Customer Answer 5 &amp; 6'!$A$2:$O$2221,2,FALSE)</f>
        <v>168657</v>
      </c>
      <c r="K1541" s="23">
        <f>VLOOKUP($A$2:$A$2221,'[2]Customer Answer 5 &amp; 6'!$A$2:$O$2221,3,FALSE)</f>
        <v>0</v>
      </c>
      <c r="L1541" s="24">
        <f>VLOOKUP($A$2:$A$2221,'[2]Customer Answer 5 &amp; 6'!$A$2:$O$2221,4,FALSE)</f>
        <v>0</v>
      </c>
      <c r="M1541" s="25">
        <f>VLOOKUP($A$2:$A$2221,'[2]Customer Answer 5 &amp; 6'!$A$2:$O$2221,5,FALSE)</f>
        <v>74</v>
      </c>
      <c r="N1541">
        <f>VLOOKUP($A$2:$A$2221,'[2]Customer Answer 5 &amp; 6'!$A$2:$O$2221,6,FALSE)</f>
        <v>0</v>
      </c>
      <c r="O1541">
        <f>VLOOKUP($A$2:$A$2221,'[2]Customer Answer 5 &amp; 6'!$A$2:$O$2221,7,FALSE)</f>
        <v>1</v>
      </c>
      <c r="P1541">
        <f>VLOOKUP($A$2:$A$2221,'[2]Customer Answer 5 &amp; 6'!$A$2:$O$2221,8,FALSE)</f>
        <v>0</v>
      </c>
      <c r="Q1541">
        <f>VLOOKUP($A$2:$A$2221,'[2]Customer Answer 5 &amp; 6'!$A$2:$O$2221,9,FALSE)</f>
        <v>0</v>
      </c>
      <c r="R1541">
        <f>VLOOKUP($A$2:$A$2221,'[2]Customer Answer 5 &amp; 6'!$A$2:$O$2221,10,FALSE)</f>
        <v>0</v>
      </c>
      <c r="S1541" s="26">
        <f>VLOOKUP($A$2:$A$2221,'[2]Customer Answer 5 &amp; 6'!$A$2:$O$2221,11,FALSE)</f>
        <v>0</v>
      </c>
      <c r="T1541" s="26">
        <f>VLOOKUP($A$2:$A$2221,'[2]Customer Answer 5 &amp; 6'!$A$2:$O$2221,12,FALSE)</f>
        <v>0</v>
      </c>
      <c r="U1541" s="26">
        <f>VLOOKUP($A$2:$A$2221,'[2]Customer Answer 5 &amp; 6'!$A$2:$O$2221,13,FALSE)</f>
        <v>1</v>
      </c>
      <c r="V1541" s="26">
        <f>VLOOKUP($A$2:$A$2221,'[2]Customer Answer 5 &amp; 6'!$A$2:$O$2221,14,FALSE)</f>
        <v>0</v>
      </c>
      <c r="W1541" s="27" t="str">
        <f>VLOOKUP($A$2:$A$2221,'[2]Customer Answer 5 &amp; 6'!$A$2:$O$2221,15,FALSE)</f>
        <v>Illinois</v>
      </c>
      <c r="X1541" s="21">
        <f>VLOOKUP($A$2:$A$2221,'[2]Sales Answer 1 &amp; 2'!$A$2:$N$2221,3,FALSE)</f>
        <v>1184</v>
      </c>
      <c r="Y1541" s="21">
        <f>VLOOKUP($A$2:$A$2221,'[2]Sales Answer 1 &amp; 2'!$A$2:$N$2221,4,FALSE)</f>
        <v>84</v>
      </c>
      <c r="Z1541" s="21">
        <f>VLOOKUP($A$2:$A$2221,'[2]Sales Answer 1 &amp; 2'!$A$2:$N$2221,5,FALSE)</f>
        <v>1157</v>
      </c>
      <c r="AA1541" s="21">
        <f>VLOOKUP($A$2:$A$2221,'[2]Sales Answer 1 &amp; 2'!$A$2:$N$2221,6,FALSE)</f>
        <v>292</v>
      </c>
      <c r="AB1541" s="21">
        <f>VLOOKUP($A$2:$A$2221,'[2]Sales Answer 1 &amp; 2'!$A$2:$N$2221,7,FALSE)</f>
        <v>167</v>
      </c>
    </row>
    <row r="1542" spans="1:28" ht="15" thickBot="1" x14ac:dyDescent="0.35">
      <c r="A1542" s="12">
        <v>1693</v>
      </c>
      <c r="B1542" s="13">
        <v>0</v>
      </c>
      <c r="C1542" s="13">
        <v>0</v>
      </c>
      <c r="D1542" s="13">
        <v>0</v>
      </c>
      <c r="E1542" s="13">
        <v>0</v>
      </c>
      <c r="F1542" s="13">
        <v>0</v>
      </c>
      <c r="G1542" s="13">
        <v>0</v>
      </c>
      <c r="H1542" s="13">
        <v>0</v>
      </c>
      <c r="I1542" s="14">
        <v>43674</v>
      </c>
      <c r="J1542" s="22">
        <f>VLOOKUP($A$2:$A$2221,'[2]Customer Answer 5 &amp; 6'!$A$2:$O$2221,2,FALSE)</f>
        <v>133249</v>
      </c>
      <c r="K1542" s="23">
        <f>VLOOKUP($A$2:$A$2221,'[2]Customer Answer 5 &amp; 6'!$A$2:$O$2221,3,FALSE)</f>
        <v>1</v>
      </c>
      <c r="L1542" s="24">
        <f>VLOOKUP($A$2:$A$2221,'[2]Customer Answer 5 &amp; 6'!$A$2:$O$2221,4,FALSE)</f>
        <v>0</v>
      </c>
      <c r="M1542" s="25">
        <f>VLOOKUP($A$2:$A$2221,'[2]Customer Answer 5 &amp; 6'!$A$2:$O$2221,5,FALSE)</f>
        <v>45</v>
      </c>
      <c r="N1542">
        <f>VLOOKUP($A$2:$A$2221,'[2]Customer Answer 5 &amp; 6'!$A$2:$O$2221,6,FALSE)</f>
        <v>0</v>
      </c>
      <c r="O1542">
        <f>VLOOKUP($A$2:$A$2221,'[2]Customer Answer 5 &amp; 6'!$A$2:$O$2221,7,FALSE)</f>
        <v>0</v>
      </c>
      <c r="P1542">
        <f>VLOOKUP($A$2:$A$2221,'[2]Customer Answer 5 &amp; 6'!$A$2:$O$2221,8,FALSE)</f>
        <v>1</v>
      </c>
      <c r="Q1542">
        <f>VLOOKUP($A$2:$A$2221,'[2]Customer Answer 5 &amp; 6'!$A$2:$O$2221,9,FALSE)</f>
        <v>0</v>
      </c>
      <c r="R1542">
        <f>VLOOKUP($A$2:$A$2221,'[2]Customer Answer 5 &amp; 6'!$A$2:$O$2221,10,FALSE)</f>
        <v>0</v>
      </c>
      <c r="S1542" s="26">
        <f>VLOOKUP($A$2:$A$2221,'[2]Customer Answer 5 &amp; 6'!$A$2:$O$2221,11,FALSE)</f>
        <v>0</v>
      </c>
      <c r="T1542" s="26">
        <f>VLOOKUP($A$2:$A$2221,'[2]Customer Answer 5 &amp; 6'!$A$2:$O$2221,12,FALSE)</f>
        <v>1</v>
      </c>
      <c r="U1542" s="26">
        <f>VLOOKUP($A$2:$A$2221,'[2]Customer Answer 5 &amp; 6'!$A$2:$O$2221,13,FALSE)</f>
        <v>0</v>
      </c>
      <c r="V1542" s="26">
        <f>VLOOKUP($A$2:$A$2221,'[2]Customer Answer 5 &amp; 6'!$A$2:$O$2221,14,FALSE)</f>
        <v>0</v>
      </c>
      <c r="W1542" s="27" t="str">
        <f>VLOOKUP($A$2:$A$2221,'[2]Customer Answer 5 &amp; 6'!$A$2:$O$2221,15,FALSE)</f>
        <v>Illinois</v>
      </c>
      <c r="X1542" s="21">
        <f>VLOOKUP($A$2:$A$2221,'[2]Sales Answer 1 &amp; 2'!$A$2:$N$2221,3,FALSE)</f>
        <v>24</v>
      </c>
      <c r="Y1542" s="21">
        <f>VLOOKUP($A$2:$A$2221,'[2]Sales Answer 1 &amp; 2'!$A$2:$N$2221,4,FALSE)</f>
        <v>40</v>
      </c>
      <c r="Z1542" s="21">
        <f>VLOOKUP($A$2:$A$2221,'[2]Sales Answer 1 &amp; 2'!$A$2:$N$2221,5,FALSE)</f>
        <v>84</v>
      </c>
      <c r="AA1542" s="21">
        <f>VLOOKUP($A$2:$A$2221,'[2]Sales Answer 1 &amp; 2'!$A$2:$N$2221,6,FALSE)</f>
        <v>76</v>
      </c>
      <c r="AB1542" s="21">
        <f>VLOOKUP($A$2:$A$2221,'[2]Sales Answer 1 &amp; 2'!$A$2:$N$2221,7,FALSE)</f>
        <v>56</v>
      </c>
    </row>
    <row r="1543" spans="1:28" ht="15" thickBot="1" x14ac:dyDescent="0.35">
      <c r="A1543" s="12">
        <v>2000</v>
      </c>
      <c r="B1543" s="13">
        <v>0</v>
      </c>
      <c r="C1543" s="13">
        <v>0</v>
      </c>
      <c r="D1543" s="13">
        <v>0</v>
      </c>
      <c r="E1543" s="13">
        <v>0</v>
      </c>
      <c r="F1543" s="13">
        <v>0</v>
      </c>
      <c r="G1543" s="13">
        <v>0</v>
      </c>
      <c r="H1543" s="13">
        <v>0</v>
      </c>
      <c r="I1543" s="14">
        <v>43674</v>
      </c>
      <c r="J1543" s="22">
        <f>VLOOKUP($A$2:$A$2221,'[2]Customer Answer 5 &amp; 6'!$A$2:$O$2221,2,FALSE)</f>
        <v>120180</v>
      </c>
      <c r="K1543" s="23">
        <f>VLOOKUP($A$2:$A$2221,'[2]Customer Answer 5 &amp; 6'!$A$2:$O$2221,3,FALSE)</f>
        <v>0</v>
      </c>
      <c r="L1543" s="24">
        <f>VLOOKUP($A$2:$A$2221,'[2]Customer Answer 5 &amp; 6'!$A$2:$O$2221,4,FALSE)</f>
        <v>0</v>
      </c>
      <c r="M1543" s="25">
        <f>VLOOKUP($A$2:$A$2221,'[2]Customer Answer 5 &amp; 6'!$A$2:$O$2221,5,FALSE)</f>
        <v>44</v>
      </c>
      <c r="N1543">
        <f>VLOOKUP($A$2:$A$2221,'[2]Customer Answer 5 &amp; 6'!$A$2:$O$2221,6,FALSE)</f>
        <v>0</v>
      </c>
      <c r="O1543">
        <f>VLOOKUP($A$2:$A$2221,'[2]Customer Answer 5 &amp; 6'!$A$2:$O$2221,7,FALSE)</f>
        <v>0</v>
      </c>
      <c r="P1543">
        <f>VLOOKUP($A$2:$A$2221,'[2]Customer Answer 5 &amp; 6'!$A$2:$O$2221,8,FALSE)</f>
        <v>1</v>
      </c>
      <c r="Q1543">
        <f>VLOOKUP($A$2:$A$2221,'[2]Customer Answer 5 &amp; 6'!$A$2:$O$2221,9,FALSE)</f>
        <v>0</v>
      </c>
      <c r="R1543">
        <f>VLOOKUP($A$2:$A$2221,'[2]Customer Answer 5 &amp; 6'!$A$2:$O$2221,10,FALSE)</f>
        <v>0</v>
      </c>
      <c r="S1543" s="26">
        <f>VLOOKUP($A$2:$A$2221,'[2]Customer Answer 5 &amp; 6'!$A$2:$O$2221,11,FALSE)</f>
        <v>0</v>
      </c>
      <c r="T1543" s="26">
        <f>VLOOKUP($A$2:$A$2221,'[2]Customer Answer 5 &amp; 6'!$A$2:$O$2221,12,FALSE)</f>
        <v>1</v>
      </c>
      <c r="U1543" s="26">
        <f>VLOOKUP($A$2:$A$2221,'[2]Customer Answer 5 &amp; 6'!$A$2:$O$2221,13,FALSE)</f>
        <v>0</v>
      </c>
      <c r="V1543" s="26">
        <f>VLOOKUP($A$2:$A$2221,'[2]Customer Answer 5 &amp; 6'!$A$2:$O$2221,14,FALSE)</f>
        <v>0</v>
      </c>
      <c r="W1543" s="27" t="str">
        <f>VLOOKUP($A$2:$A$2221,'[2]Customer Answer 5 &amp; 6'!$A$2:$O$2221,15,FALSE)</f>
        <v>New York</v>
      </c>
      <c r="X1543" s="21">
        <f>VLOOKUP($A$2:$A$2221,'[2]Sales Answer 1 &amp; 2'!$A$2:$N$2221,3,FALSE)</f>
        <v>107</v>
      </c>
      <c r="Y1543" s="21">
        <f>VLOOKUP($A$2:$A$2221,'[2]Sales Answer 1 &amp; 2'!$A$2:$N$2221,4,FALSE)</f>
        <v>250</v>
      </c>
      <c r="Z1543" s="21">
        <f>VLOOKUP($A$2:$A$2221,'[2]Sales Answer 1 &amp; 2'!$A$2:$N$2221,5,FALSE)</f>
        <v>143</v>
      </c>
      <c r="AA1543" s="21">
        <f>VLOOKUP($A$2:$A$2221,'[2]Sales Answer 1 &amp; 2'!$A$2:$N$2221,6,FALSE)</f>
        <v>89</v>
      </c>
      <c r="AB1543" s="21">
        <f>VLOOKUP($A$2:$A$2221,'[2]Sales Answer 1 &amp; 2'!$A$2:$N$2221,7,FALSE)</f>
        <v>119</v>
      </c>
    </row>
    <row r="1544" spans="1:28" ht="15" thickBot="1" x14ac:dyDescent="0.35">
      <c r="A1544" s="12">
        <v>2186</v>
      </c>
      <c r="B1544" s="13">
        <v>1</v>
      </c>
      <c r="C1544" s="13">
        <v>0</v>
      </c>
      <c r="D1544" s="13">
        <v>0</v>
      </c>
      <c r="E1544" s="13">
        <v>0</v>
      </c>
      <c r="F1544" s="13">
        <v>0</v>
      </c>
      <c r="G1544" s="13">
        <v>0</v>
      </c>
      <c r="H1544" s="13">
        <v>0</v>
      </c>
      <c r="I1544" s="14">
        <v>43674</v>
      </c>
      <c r="J1544" s="22">
        <f>VLOOKUP($A$2:$A$2221,'[2]Customer Answer 5 &amp; 6'!$A$2:$O$2221,2,FALSE)</f>
        <v>150965</v>
      </c>
      <c r="K1544" s="23">
        <f>VLOOKUP($A$2:$A$2221,'[2]Customer Answer 5 &amp; 6'!$A$2:$O$2221,3,FALSE)</f>
        <v>0</v>
      </c>
      <c r="L1544" s="24">
        <f>VLOOKUP($A$2:$A$2221,'[2]Customer Answer 5 &amp; 6'!$A$2:$O$2221,4,FALSE)</f>
        <v>1</v>
      </c>
      <c r="M1544" s="25">
        <f>VLOOKUP($A$2:$A$2221,'[2]Customer Answer 5 &amp; 6'!$A$2:$O$2221,5,FALSE)</f>
        <v>64</v>
      </c>
      <c r="N1544">
        <f>VLOOKUP($A$2:$A$2221,'[2]Customer Answer 5 &amp; 6'!$A$2:$O$2221,6,FALSE)</f>
        <v>0</v>
      </c>
      <c r="O1544">
        <f>VLOOKUP($A$2:$A$2221,'[2]Customer Answer 5 &amp; 6'!$A$2:$O$2221,7,FALSE)</f>
        <v>1</v>
      </c>
      <c r="P1544">
        <f>VLOOKUP($A$2:$A$2221,'[2]Customer Answer 5 &amp; 6'!$A$2:$O$2221,8,FALSE)</f>
        <v>0</v>
      </c>
      <c r="Q1544">
        <f>VLOOKUP($A$2:$A$2221,'[2]Customer Answer 5 &amp; 6'!$A$2:$O$2221,9,FALSE)</f>
        <v>0</v>
      </c>
      <c r="R1544">
        <f>VLOOKUP($A$2:$A$2221,'[2]Customer Answer 5 &amp; 6'!$A$2:$O$2221,10,FALSE)</f>
        <v>0</v>
      </c>
      <c r="S1544" s="26">
        <f>VLOOKUP($A$2:$A$2221,'[2]Customer Answer 5 &amp; 6'!$A$2:$O$2221,11,FALSE)</f>
        <v>0</v>
      </c>
      <c r="T1544" s="26">
        <f>VLOOKUP($A$2:$A$2221,'[2]Customer Answer 5 &amp; 6'!$A$2:$O$2221,12,FALSE)</f>
        <v>0</v>
      </c>
      <c r="U1544" s="26">
        <f>VLOOKUP($A$2:$A$2221,'[2]Customer Answer 5 &amp; 6'!$A$2:$O$2221,13,FALSE)</f>
        <v>1</v>
      </c>
      <c r="V1544" s="26">
        <f>VLOOKUP($A$2:$A$2221,'[2]Customer Answer 5 &amp; 6'!$A$2:$O$2221,14,FALSE)</f>
        <v>0</v>
      </c>
      <c r="W1544" s="27" t="str">
        <f>VLOOKUP($A$2:$A$2221,'[2]Customer Answer 5 &amp; 6'!$A$2:$O$2221,15,FALSE)</f>
        <v>New York</v>
      </c>
      <c r="X1544" s="21">
        <f>VLOOKUP($A$2:$A$2221,'[2]Sales Answer 1 &amp; 2'!$A$2:$N$2221,3,FALSE)</f>
        <v>1611</v>
      </c>
      <c r="Y1544" s="21">
        <f>VLOOKUP($A$2:$A$2221,'[2]Sales Answer 1 &amp; 2'!$A$2:$N$2221,4,FALSE)</f>
        <v>39</v>
      </c>
      <c r="Z1544" s="21">
        <f>VLOOKUP($A$2:$A$2221,'[2]Sales Answer 1 &amp; 2'!$A$2:$N$2221,5,FALSE)</f>
        <v>252</v>
      </c>
      <c r="AA1544" s="21">
        <f>VLOOKUP($A$2:$A$2221,'[2]Sales Answer 1 &amp; 2'!$A$2:$N$2221,6,FALSE)</f>
        <v>24</v>
      </c>
      <c r="AB1544" s="21">
        <f>VLOOKUP($A$2:$A$2221,'[2]Sales Answer 1 &amp; 2'!$A$2:$N$2221,7,FALSE)</f>
        <v>18</v>
      </c>
    </row>
    <row r="1545" spans="1:28" ht="15" thickBot="1" x14ac:dyDescent="0.35">
      <c r="A1545" s="12">
        <v>2325</v>
      </c>
      <c r="B1545" s="13">
        <v>0</v>
      </c>
      <c r="C1545" s="13">
        <v>0</v>
      </c>
      <c r="D1545" s="13">
        <v>0</v>
      </c>
      <c r="E1545" s="13">
        <v>0</v>
      </c>
      <c r="F1545" s="13">
        <v>0</v>
      </c>
      <c r="G1545" s="13">
        <v>0</v>
      </c>
      <c r="H1545" s="13">
        <v>0</v>
      </c>
      <c r="I1545" s="14">
        <v>43674</v>
      </c>
      <c r="J1545" s="22">
        <f>VLOOKUP($A$2:$A$2221,'[2]Customer Answer 5 &amp; 6'!$A$2:$O$2221,2,FALSE)</f>
        <v>133249</v>
      </c>
      <c r="K1545" s="23">
        <f>VLOOKUP($A$2:$A$2221,'[2]Customer Answer 5 &amp; 6'!$A$2:$O$2221,3,FALSE)</f>
        <v>1</v>
      </c>
      <c r="L1545" s="24">
        <f>VLOOKUP($A$2:$A$2221,'[2]Customer Answer 5 &amp; 6'!$A$2:$O$2221,4,FALSE)</f>
        <v>0</v>
      </c>
      <c r="M1545" s="25">
        <f>VLOOKUP($A$2:$A$2221,'[2]Customer Answer 5 &amp; 6'!$A$2:$O$2221,5,FALSE)</f>
        <v>45</v>
      </c>
      <c r="N1545">
        <f>VLOOKUP($A$2:$A$2221,'[2]Customer Answer 5 &amp; 6'!$A$2:$O$2221,6,FALSE)</f>
        <v>0</v>
      </c>
      <c r="O1545">
        <f>VLOOKUP($A$2:$A$2221,'[2]Customer Answer 5 &amp; 6'!$A$2:$O$2221,7,FALSE)</f>
        <v>0</v>
      </c>
      <c r="P1545">
        <f>VLOOKUP($A$2:$A$2221,'[2]Customer Answer 5 &amp; 6'!$A$2:$O$2221,8,FALSE)</f>
        <v>1</v>
      </c>
      <c r="Q1545">
        <f>VLOOKUP($A$2:$A$2221,'[2]Customer Answer 5 &amp; 6'!$A$2:$O$2221,9,FALSE)</f>
        <v>0</v>
      </c>
      <c r="R1545">
        <f>VLOOKUP($A$2:$A$2221,'[2]Customer Answer 5 &amp; 6'!$A$2:$O$2221,10,FALSE)</f>
        <v>0</v>
      </c>
      <c r="S1545" s="26">
        <f>VLOOKUP($A$2:$A$2221,'[2]Customer Answer 5 &amp; 6'!$A$2:$O$2221,11,FALSE)</f>
        <v>0</v>
      </c>
      <c r="T1545" s="26">
        <f>VLOOKUP($A$2:$A$2221,'[2]Customer Answer 5 &amp; 6'!$A$2:$O$2221,12,FALSE)</f>
        <v>1</v>
      </c>
      <c r="U1545" s="26">
        <f>VLOOKUP($A$2:$A$2221,'[2]Customer Answer 5 &amp; 6'!$A$2:$O$2221,13,FALSE)</f>
        <v>0</v>
      </c>
      <c r="V1545" s="26">
        <f>VLOOKUP($A$2:$A$2221,'[2]Customer Answer 5 &amp; 6'!$A$2:$O$2221,14,FALSE)</f>
        <v>0</v>
      </c>
      <c r="W1545" s="27" t="str">
        <f>VLOOKUP($A$2:$A$2221,'[2]Customer Answer 5 &amp; 6'!$A$2:$O$2221,15,FALSE)</f>
        <v>Texas</v>
      </c>
      <c r="X1545" s="21">
        <f>VLOOKUP($A$2:$A$2221,'[2]Sales Answer 1 &amp; 2'!$A$2:$N$2221,3,FALSE)</f>
        <v>24</v>
      </c>
      <c r="Y1545" s="21">
        <f>VLOOKUP($A$2:$A$2221,'[2]Sales Answer 1 &amp; 2'!$A$2:$N$2221,4,FALSE)</f>
        <v>40</v>
      </c>
      <c r="Z1545" s="21">
        <f>VLOOKUP($A$2:$A$2221,'[2]Sales Answer 1 &amp; 2'!$A$2:$N$2221,5,FALSE)</f>
        <v>84</v>
      </c>
      <c r="AA1545" s="21">
        <f>VLOOKUP($A$2:$A$2221,'[2]Sales Answer 1 &amp; 2'!$A$2:$N$2221,6,FALSE)</f>
        <v>76</v>
      </c>
      <c r="AB1545" s="21">
        <f>VLOOKUP($A$2:$A$2221,'[2]Sales Answer 1 &amp; 2'!$A$2:$N$2221,7,FALSE)</f>
        <v>56</v>
      </c>
    </row>
    <row r="1546" spans="1:28" ht="15" thickBot="1" x14ac:dyDescent="0.35">
      <c r="A1546" s="12">
        <v>2893</v>
      </c>
      <c r="B1546" s="13">
        <v>0</v>
      </c>
      <c r="C1546" s="13">
        <v>0</v>
      </c>
      <c r="D1546" s="13">
        <v>0</v>
      </c>
      <c r="E1546" s="13">
        <v>0</v>
      </c>
      <c r="F1546" s="13">
        <v>0</v>
      </c>
      <c r="G1546" s="13">
        <v>0</v>
      </c>
      <c r="H1546" s="13">
        <v>0</v>
      </c>
      <c r="I1546" s="14">
        <v>43674</v>
      </c>
      <c r="J1546" s="22">
        <f>VLOOKUP($A$2:$A$2221,'[2]Customer Answer 5 &amp; 6'!$A$2:$O$2221,2,FALSE)</f>
        <v>120180</v>
      </c>
      <c r="K1546" s="23">
        <f>VLOOKUP($A$2:$A$2221,'[2]Customer Answer 5 &amp; 6'!$A$2:$O$2221,3,FALSE)</f>
        <v>0</v>
      </c>
      <c r="L1546" s="24">
        <f>VLOOKUP($A$2:$A$2221,'[2]Customer Answer 5 &amp; 6'!$A$2:$O$2221,4,FALSE)</f>
        <v>0</v>
      </c>
      <c r="M1546" s="25">
        <f>VLOOKUP($A$2:$A$2221,'[2]Customer Answer 5 &amp; 6'!$A$2:$O$2221,5,FALSE)</f>
        <v>44</v>
      </c>
      <c r="N1546">
        <f>VLOOKUP($A$2:$A$2221,'[2]Customer Answer 5 &amp; 6'!$A$2:$O$2221,6,FALSE)</f>
        <v>0</v>
      </c>
      <c r="O1546">
        <f>VLOOKUP($A$2:$A$2221,'[2]Customer Answer 5 &amp; 6'!$A$2:$O$2221,7,FALSE)</f>
        <v>0</v>
      </c>
      <c r="P1546">
        <f>VLOOKUP($A$2:$A$2221,'[2]Customer Answer 5 &amp; 6'!$A$2:$O$2221,8,FALSE)</f>
        <v>1</v>
      </c>
      <c r="Q1546">
        <f>VLOOKUP($A$2:$A$2221,'[2]Customer Answer 5 &amp; 6'!$A$2:$O$2221,9,FALSE)</f>
        <v>0</v>
      </c>
      <c r="R1546">
        <f>VLOOKUP($A$2:$A$2221,'[2]Customer Answer 5 &amp; 6'!$A$2:$O$2221,10,FALSE)</f>
        <v>0</v>
      </c>
      <c r="S1546" s="26">
        <f>VLOOKUP($A$2:$A$2221,'[2]Customer Answer 5 &amp; 6'!$A$2:$O$2221,11,FALSE)</f>
        <v>0</v>
      </c>
      <c r="T1546" s="26">
        <f>VLOOKUP($A$2:$A$2221,'[2]Customer Answer 5 &amp; 6'!$A$2:$O$2221,12,FALSE)</f>
        <v>1</v>
      </c>
      <c r="U1546" s="26">
        <f>VLOOKUP($A$2:$A$2221,'[2]Customer Answer 5 &amp; 6'!$A$2:$O$2221,13,FALSE)</f>
        <v>0</v>
      </c>
      <c r="V1546" s="26">
        <f>VLOOKUP($A$2:$A$2221,'[2]Customer Answer 5 &amp; 6'!$A$2:$O$2221,14,FALSE)</f>
        <v>0</v>
      </c>
      <c r="W1546" s="27" t="str">
        <f>VLOOKUP($A$2:$A$2221,'[2]Customer Answer 5 &amp; 6'!$A$2:$O$2221,15,FALSE)</f>
        <v>Illinois</v>
      </c>
      <c r="X1546" s="21">
        <f>VLOOKUP($A$2:$A$2221,'[2]Sales Answer 1 &amp; 2'!$A$2:$N$2221,3,FALSE)</f>
        <v>107</v>
      </c>
      <c r="Y1546" s="21">
        <f>VLOOKUP($A$2:$A$2221,'[2]Sales Answer 1 &amp; 2'!$A$2:$N$2221,4,FALSE)</f>
        <v>250</v>
      </c>
      <c r="Z1546" s="21">
        <f>VLOOKUP($A$2:$A$2221,'[2]Sales Answer 1 &amp; 2'!$A$2:$N$2221,5,FALSE)</f>
        <v>143</v>
      </c>
      <c r="AA1546" s="21">
        <f>VLOOKUP($A$2:$A$2221,'[2]Sales Answer 1 &amp; 2'!$A$2:$N$2221,6,FALSE)</f>
        <v>89</v>
      </c>
      <c r="AB1546" s="21">
        <f>VLOOKUP($A$2:$A$2221,'[2]Sales Answer 1 &amp; 2'!$A$2:$N$2221,7,FALSE)</f>
        <v>119</v>
      </c>
    </row>
    <row r="1547" spans="1:28" ht="15" thickBot="1" x14ac:dyDescent="0.35">
      <c r="A1547" s="12">
        <v>1109</v>
      </c>
      <c r="B1547" s="13">
        <v>0</v>
      </c>
      <c r="C1547" s="13">
        <v>0</v>
      </c>
      <c r="D1547" s="13">
        <v>0</v>
      </c>
      <c r="E1547" s="13">
        <v>0</v>
      </c>
      <c r="F1547" s="13">
        <v>0</v>
      </c>
      <c r="G1547" s="13">
        <v>0</v>
      </c>
      <c r="H1547" s="13">
        <v>0</v>
      </c>
      <c r="I1547" s="14">
        <v>43673</v>
      </c>
      <c r="J1547" s="22">
        <f>VLOOKUP($A$2:$A$2221,'[2]Customer Answer 5 &amp; 6'!$A$2:$O$2221,2,FALSE)</f>
        <v>136550</v>
      </c>
      <c r="K1547" s="23">
        <f>VLOOKUP($A$2:$A$2221,'[2]Customer Answer 5 &amp; 6'!$A$2:$O$2221,3,FALSE)</f>
        <v>1</v>
      </c>
      <c r="L1547" s="24">
        <f>VLOOKUP($A$2:$A$2221,'[2]Customer Answer 5 &amp; 6'!$A$2:$O$2221,4,FALSE)</f>
        <v>0</v>
      </c>
      <c r="M1547" s="25">
        <f>VLOOKUP($A$2:$A$2221,'[2]Customer Answer 5 &amp; 6'!$A$2:$O$2221,5,FALSE)</f>
        <v>42</v>
      </c>
      <c r="N1547">
        <f>VLOOKUP($A$2:$A$2221,'[2]Customer Answer 5 &amp; 6'!$A$2:$O$2221,6,FALSE)</f>
        <v>0</v>
      </c>
      <c r="O1547">
        <f>VLOOKUP($A$2:$A$2221,'[2]Customer Answer 5 &amp; 6'!$A$2:$O$2221,7,FALSE)</f>
        <v>1</v>
      </c>
      <c r="P1547">
        <f>VLOOKUP($A$2:$A$2221,'[2]Customer Answer 5 &amp; 6'!$A$2:$O$2221,8,FALSE)</f>
        <v>0</v>
      </c>
      <c r="Q1547">
        <f>VLOOKUP($A$2:$A$2221,'[2]Customer Answer 5 &amp; 6'!$A$2:$O$2221,9,FALSE)</f>
        <v>0</v>
      </c>
      <c r="R1547">
        <f>VLOOKUP($A$2:$A$2221,'[2]Customer Answer 5 &amp; 6'!$A$2:$O$2221,10,FALSE)</f>
        <v>0</v>
      </c>
      <c r="S1547" s="26">
        <f>VLOOKUP($A$2:$A$2221,'[2]Customer Answer 5 &amp; 6'!$A$2:$O$2221,11,FALSE)</f>
        <v>0</v>
      </c>
      <c r="T1547" s="26">
        <f>VLOOKUP($A$2:$A$2221,'[2]Customer Answer 5 &amp; 6'!$A$2:$O$2221,12,FALSE)</f>
        <v>0</v>
      </c>
      <c r="U1547" s="26">
        <f>VLOOKUP($A$2:$A$2221,'[2]Customer Answer 5 &amp; 6'!$A$2:$O$2221,13,FALSE)</f>
        <v>0</v>
      </c>
      <c r="V1547" s="26">
        <f>VLOOKUP($A$2:$A$2221,'[2]Customer Answer 5 &amp; 6'!$A$2:$O$2221,14,FALSE)</f>
        <v>0</v>
      </c>
      <c r="W1547" s="27" t="str">
        <f>VLOOKUP($A$2:$A$2221,'[2]Customer Answer 5 &amp; 6'!$A$2:$O$2221,15,FALSE)</f>
        <v>California</v>
      </c>
      <c r="X1547" s="21">
        <f>VLOOKUP($A$2:$A$2221,'[2]Sales Answer 1 &amp; 2'!$A$2:$N$2221,3,FALSE)</f>
        <v>176</v>
      </c>
      <c r="Y1547" s="21">
        <f>VLOOKUP($A$2:$A$2221,'[2]Sales Answer 1 &amp; 2'!$A$2:$N$2221,4,FALSE)</f>
        <v>336</v>
      </c>
      <c r="Z1547" s="21">
        <f>VLOOKUP($A$2:$A$2221,'[2]Sales Answer 1 &amp; 2'!$A$2:$N$2221,5,FALSE)</f>
        <v>351</v>
      </c>
      <c r="AA1547" s="21">
        <f>VLOOKUP($A$2:$A$2221,'[2]Sales Answer 1 &amp; 2'!$A$2:$N$2221,6,FALSE)</f>
        <v>460</v>
      </c>
      <c r="AB1547" s="21">
        <f>VLOOKUP($A$2:$A$2221,'[2]Sales Answer 1 &amp; 2'!$A$2:$N$2221,7,FALSE)</f>
        <v>385</v>
      </c>
    </row>
    <row r="1548" spans="1:28" ht="15" thickBot="1" x14ac:dyDescent="0.35">
      <c r="A1548" s="12">
        <v>1145</v>
      </c>
      <c r="B1548" s="13">
        <v>0</v>
      </c>
      <c r="C1548" s="13">
        <v>1</v>
      </c>
      <c r="D1548" s="13">
        <v>1</v>
      </c>
      <c r="E1548" s="13">
        <v>0</v>
      </c>
      <c r="F1548" s="13">
        <v>0</v>
      </c>
      <c r="G1548" s="13">
        <v>0</v>
      </c>
      <c r="H1548" s="13">
        <v>1</v>
      </c>
      <c r="I1548" s="14">
        <v>43673</v>
      </c>
      <c r="J1548" s="22">
        <f>VLOOKUP($A$2:$A$2221,'[2]Customer Answer 5 &amp; 6'!$A$2:$O$2221,2,FALSE)</f>
        <v>169372</v>
      </c>
      <c r="K1548" s="23">
        <f>VLOOKUP($A$2:$A$2221,'[2]Customer Answer 5 &amp; 6'!$A$2:$O$2221,3,FALSE)</f>
        <v>0</v>
      </c>
      <c r="L1548" s="24">
        <f>VLOOKUP($A$2:$A$2221,'[2]Customer Answer 5 &amp; 6'!$A$2:$O$2221,4,FALSE)</f>
        <v>0</v>
      </c>
      <c r="M1548" s="25">
        <f>VLOOKUP($A$2:$A$2221,'[2]Customer Answer 5 &amp; 6'!$A$2:$O$2221,5,FALSE)</f>
        <v>71</v>
      </c>
      <c r="N1548">
        <f>VLOOKUP($A$2:$A$2221,'[2]Customer Answer 5 &amp; 6'!$A$2:$O$2221,6,FALSE)</f>
        <v>0</v>
      </c>
      <c r="O1548">
        <f>VLOOKUP($A$2:$A$2221,'[2]Customer Answer 5 &amp; 6'!$A$2:$O$2221,7,FALSE)</f>
        <v>0</v>
      </c>
      <c r="P1548">
        <f>VLOOKUP($A$2:$A$2221,'[2]Customer Answer 5 &amp; 6'!$A$2:$O$2221,8,FALSE)</f>
        <v>0</v>
      </c>
      <c r="Q1548">
        <f>VLOOKUP($A$2:$A$2221,'[2]Customer Answer 5 &amp; 6'!$A$2:$O$2221,9,FALSE)</f>
        <v>1</v>
      </c>
      <c r="R1548">
        <f>VLOOKUP($A$2:$A$2221,'[2]Customer Answer 5 &amp; 6'!$A$2:$O$2221,10,FALSE)</f>
        <v>0</v>
      </c>
      <c r="S1548" s="26">
        <f>VLOOKUP($A$2:$A$2221,'[2]Customer Answer 5 &amp; 6'!$A$2:$O$2221,11,FALSE)</f>
        <v>0</v>
      </c>
      <c r="T1548" s="26">
        <f>VLOOKUP($A$2:$A$2221,'[2]Customer Answer 5 &amp; 6'!$A$2:$O$2221,12,FALSE)</f>
        <v>1</v>
      </c>
      <c r="U1548" s="26">
        <f>VLOOKUP($A$2:$A$2221,'[2]Customer Answer 5 &amp; 6'!$A$2:$O$2221,13,FALSE)</f>
        <v>0</v>
      </c>
      <c r="V1548" s="26">
        <f>VLOOKUP($A$2:$A$2221,'[2]Customer Answer 5 &amp; 6'!$A$2:$O$2221,14,FALSE)</f>
        <v>0</v>
      </c>
      <c r="W1548" s="27" t="str">
        <f>VLOOKUP($A$2:$A$2221,'[2]Customer Answer 5 &amp; 6'!$A$2:$O$2221,15,FALSE)</f>
        <v>California</v>
      </c>
      <c r="X1548" s="21">
        <f>VLOOKUP($A$2:$A$2221,'[2]Sales Answer 1 &amp; 2'!$A$2:$N$2221,3,FALSE)</f>
        <v>2434</v>
      </c>
      <c r="Y1548" s="21">
        <f>VLOOKUP($A$2:$A$2221,'[2]Sales Answer 1 &amp; 2'!$A$2:$N$2221,4,FALSE)</f>
        <v>63</v>
      </c>
      <c r="Z1548" s="21">
        <f>VLOOKUP($A$2:$A$2221,'[2]Sales Answer 1 &amp; 2'!$A$2:$N$2221,5,FALSE)</f>
        <v>657</v>
      </c>
      <c r="AA1548" s="21">
        <f>VLOOKUP($A$2:$A$2221,'[2]Sales Answer 1 &amp; 2'!$A$2:$N$2221,6,FALSE)</f>
        <v>83</v>
      </c>
      <c r="AB1548" s="21">
        <f>VLOOKUP($A$2:$A$2221,'[2]Sales Answer 1 &amp; 2'!$A$2:$N$2221,7,FALSE)</f>
        <v>32</v>
      </c>
    </row>
    <row r="1549" spans="1:28" ht="15" thickBot="1" x14ac:dyDescent="0.35">
      <c r="A1549" s="12">
        <v>1838</v>
      </c>
      <c r="B1549" s="13">
        <v>0</v>
      </c>
      <c r="C1549" s="13">
        <v>0</v>
      </c>
      <c r="D1549" s="13">
        <v>0</v>
      </c>
      <c r="E1549" s="13">
        <v>0</v>
      </c>
      <c r="F1549" s="13">
        <v>0</v>
      </c>
      <c r="G1549" s="13">
        <v>0</v>
      </c>
      <c r="H1549" s="13">
        <v>0</v>
      </c>
      <c r="I1549" s="14">
        <v>43673</v>
      </c>
      <c r="J1549" s="22">
        <f>VLOOKUP($A$2:$A$2221,'[2]Customer Answer 5 &amp; 6'!$A$2:$O$2221,2,FALSE)</f>
        <v>155357</v>
      </c>
      <c r="K1549" s="23">
        <f>VLOOKUP($A$2:$A$2221,'[2]Customer Answer 5 &amp; 6'!$A$2:$O$2221,3,FALSE)</f>
        <v>2</v>
      </c>
      <c r="L1549" s="24">
        <f>VLOOKUP($A$2:$A$2221,'[2]Customer Answer 5 &amp; 6'!$A$2:$O$2221,4,FALSE)</f>
        <v>0</v>
      </c>
      <c r="M1549" s="25">
        <f>VLOOKUP($A$2:$A$2221,'[2]Customer Answer 5 &amp; 6'!$A$2:$O$2221,5,FALSE)</f>
        <v>35</v>
      </c>
      <c r="N1549">
        <f>VLOOKUP($A$2:$A$2221,'[2]Customer Answer 5 &amp; 6'!$A$2:$O$2221,6,FALSE)</f>
        <v>0</v>
      </c>
      <c r="O1549">
        <f>VLOOKUP($A$2:$A$2221,'[2]Customer Answer 5 &amp; 6'!$A$2:$O$2221,7,FALSE)</f>
        <v>1</v>
      </c>
      <c r="P1549">
        <f>VLOOKUP($A$2:$A$2221,'[2]Customer Answer 5 &amp; 6'!$A$2:$O$2221,8,FALSE)</f>
        <v>0</v>
      </c>
      <c r="Q1549">
        <f>VLOOKUP($A$2:$A$2221,'[2]Customer Answer 5 &amp; 6'!$A$2:$O$2221,9,FALSE)</f>
        <v>0</v>
      </c>
      <c r="R1549">
        <f>VLOOKUP($A$2:$A$2221,'[2]Customer Answer 5 &amp; 6'!$A$2:$O$2221,10,FALSE)</f>
        <v>0</v>
      </c>
      <c r="S1549" s="26">
        <f>VLOOKUP($A$2:$A$2221,'[2]Customer Answer 5 &amp; 6'!$A$2:$O$2221,11,FALSE)</f>
        <v>0</v>
      </c>
      <c r="T1549" s="26">
        <f>VLOOKUP($A$2:$A$2221,'[2]Customer Answer 5 &amp; 6'!$A$2:$O$2221,12,FALSE)</f>
        <v>1</v>
      </c>
      <c r="U1549" s="26">
        <f>VLOOKUP($A$2:$A$2221,'[2]Customer Answer 5 &amp; 6'!$A$2:$O$2221,13,FALSE)</f>
        <v>0</v>
      </c>
      <c r="V1549" s="26">
        <f>VLOOKUP($A$2:$A$2221,'[2]Customer Answer 5 &amp; 6'!$A$2:$O$2221,14,FALSE)</f>
        <v>0</v>
      </c>
      <c r="W1549" s="27" t="str">
        <f>VLOOKUP($A$2:$A$2221,'[2]Customer Answer 5 &amp; 6'!$A$2:$O$2221,15,FALSE)</f>
        <v>New York</v>
      </c>
      <c r="X1549" s="21">
        <f>VLOOKUP($A$2:$A$2221,'[2]Sales Answer 1 &amp; 2'!$A$2:$N$2221,3,FALSE)</f>
        <v>1050</v>
      </c>
      <c r="Y1549" s="21">
        <f>VLOOKUP($A$2:$A$2221,'[2]Sales Answer 1 &amp; 2'!$A$2:$N$2221,4,FALSE)</f>
        <v>180</v>
      </c>
      <c r="Z1549" s="21">
        <f>VLOOKUP($A$2:$A$2221,'[2]Sales Answer 1 &amp; 2'!$A$2:$N$2221,5,FALSE)</f>
        <v>326</v>
      </c>
      <c r="AA1549" s="21">
        <f>VLOOKUP($A$2:$A$2221,'[2]Sales Answer 1 &amp; 2'!$A$2:$N$2221,6,FALSE)</f>
        <v>236</v>
      </c>
      <c r="AB1549" s="21">
        <f>VLOOKUP($A$2:$A$2221,'[2]Sales Answer 1 &amp; 2'!$A$2:$N$2221,7,FALSE)</f>
        <v>70</v>
      </c>
    </row>
    <row r="1550" spans="1:28" ht="15" thickBot="1" x14ac:dyDescent="0.35">
      <c r="A1550" s="12">
        <v>2667</v>
      </c>
      <c r="B1550" s="13">
        <v>0</v>
      </c>
      <c r="C1550" s="13">
        <v>0</v>
      </c>
      <c r="D1550" s="13">
        <v>0</v>
      </c>
      <c r="E1550" s="13">
        <v>0</v>
      </c>
      <c r="F1550" s="13">
        <v>0</v>
      </c>
      <c r="G1550" s="13">
        <v>0</v>
      </c>
      <c r="H1550" s="13">
        <v>0</v>
      </c>
      <c r="I1550" s="14">
        <v>43673</v>
      </c>
      <c r="J1550" s="22">
        <f>VLOOKUP($A$2:$A$2221,'[2]Customer Answer 5 &amp; 6'!$A$2:$O$2221,2,FALSE)</f>
        <v>118169</v>
      </c>
      <c r="K1550" s="23">
        <f>VLOOKUP($A$2:$A$2221,'[2]Customer Answer 5 &amp; 6'!$A$2:$O$2221,3,FALSE)</f>
        <v>1</v>
      </c>
      <c r="L1550" s="24">
        <f>VLOOKUP($A$2:$A$2221,'[2]Customer Answer 5 &amp; 6'!$A$2:$O$2221,4,FALSE)</f>
        <v>0</v>
      </c>
      <c r="M1550" s="25">
        <f>VLOOKUP($A$2:$A$2221,'[2]Customer Answer 5 &amp; 6'!$A$2:$O$2221,5,FALSE)</f>
        <v>35</v>
      </c>
      <c r="N1550">
        <f>VLOOKUP($A$2:$A$2221,'[2]Customer Answer 5 &amp; 6'!$A$2:$O$2221,6,FALSE)</f>
        <v>0</v>
      </c>
      <c r="O1550">
        <f>VLOOKUP($A$2:$A$2221,'[2]Customer Answer 5 &amp; 6'!$A$2:$O$2221,7,FALSE)</f>
        <v>1</v>
      </c>
      <c r="P1550">
        <f>VLOOKUP($A$2:$A$2221,'[2]Customer Answer 5 &amp; 6'!$A$2:$O$2221,8,FALSE)</f>
        <v>0</v>
      </c>
      <c r="Q1550">
        <f>VLOOKUP($A$2:$A$2221,'[2]Customer Answer 5 &amp; 6'!$A$2:$O$2221,9,FALSE)</f>
        <v>0</v>
      </c>
      <c r="R1550">
        <f>VLOOKUP($A$2:$A$2221,'[2]Customer Answer 5 &amp; 6'!$A$2:$O$2221,10,FALSE)</f>
        <v>0</v>
      </c>
      <c r="S1550" s="26">
        <f>VLOOKUP($A$2:$A$2221,'[2]Customer Answer 5 &amp; 6'!$A$2:$O$2221,11,FALSE)</f>
        <v>0</v>
      </c>
      <c r="T1550" s="26">
        <f>VLOOKUP($A$2:$A$2221,'[2]Customer Answer 5 &amp; 6'!$A$2:$O$2221,12,FALSE)</f>
        <v>0</v>
      </c>
      <c r="U1550" s="26">
        <f>VLOOKUP($A$2:$A$2221,'[2]Customer Answer 5 &amp; 6'!$A$2:$O$2221,13,FALSE)</f>
        <v>0</v>
      </c>
      <c r="V1550" s="26">
        <f>VLOOKUP($A$2:$A$2221,'[2]Customer Answer 5 &amp; 6'!$A$2:$O$2221,14,FALSE)</f>
        <v>1</v>
      </c>
      <c r="W1550" s="27" t="str">
        <f>VLOOKUP($A$2:$A$2221,'[2]Customer Answer 5 &amp; 6'!$A$2:$O$2221,15,FALSE)</f>
        <v>Texas</v>
      </c>
      <c r="X1550" s="21">
        <f>VLOOKUP($A$2:$A$2221,'[2]Sales Answer 1 &amp; 2'!$A$2:$N$2221,3,FALSE)</f>
        <v>59</v>
      </c>
      <c r="Y1550" s="21">
        <f>VLOOKUP($A$2:$A$2221,'[2]Sales Answer 1 &amp; 2'!$A$2:$N$2221,4,FALSE)</f>
        <v>0</v>
      </c>
      <c r="Z1550" s="21">
        <f>VLOOKUP($A$2:$A$2221,'[2]Sales Answer 1 &amp; 2'!$A$2:$N$2221,5,FALSE)</f>
        <v>33</v>
      </c>
      <c r="AA1550" s="21">
        <f>VLOOKUP($A$2:$A$2221,'[2]Sales Answer 1 &amp; 2'!$A$2:$N$2221,6,FALSE)</f>
        <v>0</v>
      </c>
      <c r="AB1550" s="21">
        <f>VLOOKUP($A$2:$A$2221,'[2]Sales Answer 1 &amp; 2'!$A$2:$N$2221,7,FALSE)</f>
        <v>0</v>
      </c>
    </row>
    <row r="1551" spans="1:28" ht="15" thickBot="1" x14ac:dyDescent="0.35">
      <c r="A1551" s="12">
        <v>2853</v>
      </c>
      <c r="B1551" s="13">
        <v>0</v>
      </c>
      <c r="C1551" s="13">
        <v>0</v>
      </c>
      <c r="D1551" s="13">
        <v>0</v>
      </c>
      <c r="E1551" s="13">
        <v>0</v>
      </c>
      <c r="F1551" s="13">
        <v>0</v>
      </c>
      <c r="G1551" s="13">
        <v>0</v>
      </c>
      <c r="H1551" s="13">
        <v>0</v>
      </c>
      <c r="I1551" s="14">
        <v>43673</v>
      </c>
      <c r="J1551" s="22">
        <f>VLOOKUP($A$2:$A$2221,'[2]Customer Answer 5 &amp; 6'!$A$2:$O$2221,2,FALSE)</f>
        <v>169702</v>
      </c>
      <c r="K1551" s="23">
        <f>VLOOKUP($A$2:$A$2221,'[2]Customer Answer 5 &amp; 6'!$A$2:$O$2221,3,FALSE)</f>
        <v>0</v>
      </c>
      <c r="L1551" s="24">
        <f>VLOOKUP($A$2:$A$2221,'[2]Customer Answer 5 &amp; 6'!$A$2:$O$2221,4,FALSE)</f>
        <v>1</v>
      </c>
      <c r="M1551" s="25">
        <f>VLOOKUP($A$2:$A$2221,'[2]Customer Answer 5 &amp; 6'!$A$2:$O$2221,5,FALSE)</f>
        <v>69</v>
      </c>
      <c r="N1551">
        <f>VLOOKUP($A$2:$A$2221,'[2]Customer Answer 5 &amp; 6'!$A$2:$O$2221,6,FALSE)</f>
        <v>0</v>
      </c>
      <c r="O1551">
        <f>VLOOKUP($A$2:$A$2221,'[2]Customer Answer 5 &amp; 6'!$A$2:$O$2221,7,FALSE)</f>
        <v>0</v>
      </c>
      <c r="P1551">
        <f>VLOOKUP($A$2:$A$2221,'[2]Customer Answer 5 &amp; 6'!$A$2:$O$2221,8,FALSE)</f>
        <v>0</v>
      </c>
      <c r="Q1551">
        <f>VLOOKUP($A$2:$A$2221,'[2]Customer Answer 5 &amp; 6'!$A$2:$O$2221,9,FALSE)</f>
        <v>1</v>
      </c>
      <c r="R1551">
        <f>VLOOKUP($A$2:$A$2221,'[2]Customer Answer 5 &amp; 6'!$A$2:$O$2221,10,FALSE)</f>
        <v>0</v>
      </c>
      <c r="S1551" s="26">
        <f>VLOOKUP($A$2:$A$2221,'[2]Customer Answer 5 &amp; 6'!$A$2:$O$2221,11,FALSE)</f>
        <v>0</v>
      </c>
      <c r="T1551" s="26">
        <f>VLOOKUP($A$2:$A$2221,'[2]Customer Answer 5 &amp; 6'!$A$2:$O$2221,12,FALSE)</f>
        <v>0</v>
      </c>
      <c r="U1551" s="26">
        <f>VLOOKUP($A$2:$A$2221,'[2]Customer Answer 5 &amp; 6'!$A$2:$O$2221,13,FALSE)</f>
        <v>0</v>
      </c>
      <c r="V1551" s="26">
        <f>VLOOKUP($A$2:$A$2221,'[2]Customer Answer 5 &amp; 6'!$A$2:$O$2221,14,FALSE)</f>
        <v>1</v>
      </c>
      <c r="W1551" s="27" t="str">
        <f>VLOOKUP($A$2:$A$2221,'[2]Customer Answer 5 &amp; 6'!$A$2:$O$2221,15,FALSE)</f>
        <v>Texas</v>
      </c>
      <c r="X1551" s="21">
        <f>VLOOKUP($A$2:$A$2221,'[2]Sales Answer 1 &amp; 2'!$A$2:$N$2221,3,FALSE)</f>
        <v>1617</v>
      </c>
      <c r="Y1551" s="21">
        <f>VLOOKUP($A$2:$A$2221,'[2]Sales Answer 1 &amp; 2'!$A$2:$N$2221,4,FALSE)</f>
        <v>22</v>
      </c>
      <c r="Z1551" s="21">
        <f>VLOOKUP($A$2:$A$2221,'[2]Sales Answer 1 &amp; 2'!$A$2:$N$2221,5,FALSE)</f>
        <v>584</v>
      </c>
      <c r="AA1551" s="21">
        <f>VLOOKUP($A$2:$A$2221,'[2]Sales Answer 1 &amp; 2'!$A$2:$N$2221,6,FALSE)</f>
        <v>122</v>
      </c>
      <c r="AB1551" s="21">
        <f>VLOOKUP($A$2:$A$2221,'[2]Sales Answer 1 &amp; 2'!$A$2:$N$2221,7,FALSE)</f>
        <v>46</v>
      </c>
    </row>
    <row r="1552" spans="1:28" ht="15" thickBot="1" x14ac:dyDescent="0.35">
      <c r="A1552" s="12">
        <v>1058</v>
      </c>
      <c r="B1552" s="13">
        <v>0</v>
      </c>
      <c r="C1552" s="13">
        <v>0</v>
      </c>
      <c r="D1552" s="13">
        <v>0</v>
      </c>
      <c r="E1552" s="13">
        <v>0</v>
      </c>
      <c r="F1552" s="13">
        <v>0</v>
      </c>
      <c r="G1552" s="13">
        <v>0</v>
      </c>
      <c r="H1552" s="13">
        <v>0</v>
      </c>
      <c r="I1552" s="14">
        <v>43672</v>
      </c>
      <c r="J1552" s="22">
        <f>VLOOKUP($A$2:$A$2221,'[2]Customer Answer 5 &amp; 6'!$A$2:$O$2221,2,FALSE)</f>
        <v>161823</v>
      </c>
      <c r="K1552" s="23">
        <f>VLOOKUP($A$2:$A$2221,'[2]Customer Answer 5 &amp; 6'!$A$2:$O$2221,3,FALSE)</f>
        <v>0</v>
      </c>
      <c r="L1552" s="24">
        <f>VLOOKUP($A$2:$A$2221,'[2]Customer Answer 5 &amp; 6'!$A$2:$O$2221,4,FALSE)</f>
        <v>1</v>
      </c>
      <c r="M1552" s="25">
        <f>VLOOKUP($A$2:$A$2221,'[2]Customer Answer 5 &amp; 6'!$A$2:$O$2221,5,FALSE)</f>
        <v>68</v>
      </c>
      <c r="N1552">
        <f>VLOOKUP($A$2:$A$2221,'[2]Customer Answer 5 &amp; 6'!$A$2:$O$2221,6,FALSE)</f>
        <v>0</v>
      </c>
      <c r="O1552">
        <f>VLOOKUP($A$2:$A$2221,'[2]Customer Answer 5 &amp; 6'!$A$2:$O$2221,7,FALSE)</f>
        <v>0</v>
      </c>
      <c r="P1552">
        <f>VLOOKUP($A$2:$A$2221,'[2]Customer Answer 5 &amp; 6'!$A$2:$O$2221,8,FALSE)</f>
        <v>1</v>
      </c>
      <c r="Q1552">
        <f>VLOOKUP($A$2:$A$2221,'[2]Customer Answer 5 &amp; 6'!$A$2:$O$2221,9,FALSE)</f>
        <v>0</v>
      </c>
      <c r="R1552">
        <f>VLOOKUP($A$2:$A$2221,'[2]Customer Answer 5 &amp; 6'!$A$2:$O$2221,10,FALSE)</f>
        <v>0</v>
      </c>
      <c r="S1552" s="26">
        <f>VLOOKUP($A$2:$A$2221,'[2]Customer Answer 5 &amp; 6'!$A$2:$O$2221,11,FALSE)</f>
        <v>0</v>
      </c>
      <c r="T1552" s="26">
        <f>VLOOKUP($A$2:$A$2221,'[2]Customer Answer 5 &amp; 6'!$A$2:$O$2221,12,FALSE)</f>
        <v>1</v>
      </c>
      <c r="U1552" s="26">
        <f>VLOOKUP($A$2:$A$2221,'[2]Customer Answer 5 &amp; 6'!$A$2:$O$2221,13,FALSE)</f>
        <v>0</v>
      </c>
      <c r="V1552" s="26">
        <f>VLOOKUP($A$2:$A$2221,'[2]Customer Answer 5 &amp; 6'!$A$2:$O$2221,14,FALSE)</f>
        <v>0</v>
      </c>
      <c r="W1552" s="27" t="str">
        <f>VLOOKUP($A$2:$A$2221,'[2]Customer Answer 5 &amp; 6'!$A$2:$O$2221,15,FALSE)</f>
        <v>New York</v>
      </c>
      <c r="X1552" s="21">
        <f>VLOOKUP($A$2:$A$2221,'[2]Sales Answer 1 &amp; 2'!$A$2:$N$2221,3,FALSE)</f>
        <v>1369</v>
      </c>
      <c r="Y1552" s="21">
        <f>VLOOKUP($A$2:$A$2221,'[2]Sales Answer 1 &amp; 2'!$A$2:$N$2221,4,FALSE)</f>
        <v>18</v>
      </c>
      <c r="Z1552" s="21">
        <f>VLOOKUP($A$2:$A$2221,'[2]Sales Answer 1 &amp; 2'!$A$2:$N$2221,5,FALSE)</f>
        <v>351</v>
      </c>
      <c r="AA1552" s="21">
        <f>VLOOKUP($A$2:$A$2221,'[2]Sales Answer 1 &amp; 2'!$A$2:$N$2221,6,FALSE)</f>
        <v>97</v>
      </c>
      <c r="AB1552" s="21">
        <f>VLOOKUP($A$2:$A$2221,'[2]Sales Answer 1 &amp; 2'!$A$2:$N$2221,7,FALSE)</f>
        <v>37</v>
      </c>
    </row>
    <row r="1553" spans="1:28" ht="15" thickBot="1" x14ac:dyDescent="0.35">
      <c r="A1553" s="12">
        <v>1117</v>
      </c>
      <c r="B1553" s="13">
        <v>0</v>
      </c>
      <c r="C1553" s="13">
        <v>0</v>
      </c>
      <c r="D1553" s="13">
        <v>0</v>
      </c>
      <c r="E1553" s="13">
        <v>0</v>
      </c>
      <c r="F1553" s="13">
        <v>0</v>
      </c>
      <c r="G1553" s="13">
        <v>0</v>
      </c>
      <c r="H1553" s="13">
        <v>0</v>
      </c>
      <c r="I1553" s="14">
        <v>43672</v>
      </c>
      <c r="J1553" s="22">
        <f>VLOOKUP($A$2:$A$2221,'[2]Customer Answer 5 &amp; 6'!$A$2:$O$2221,2,FALSE)</f>
        <v>171488</v>
      </c>
      <c r="K1553" s="23">
        <f>VLOOKUP($A$2:$A$2221,'[2]Customer Answer 5 &amp; 6'!$A$2:$O$2221,3,FALSE)</f>
        <v>0</v>
      </c>
      <c r="L1553" s="24">
        <f>VLOOKUP($A$2:$A$2221,'[2]Customer Answer 5 &amp; 6'!$A$2:$O$2221,4,FALSE)</f>
        <v>0</v>
      </c>
      <c r="M1553" s="25">
        <f>VLOOKUP($A$2:$A$2221,'[2]Customer Answer 5 &amp; 6'!$A$2:$O$2221,5,FALSE)</f>
        <v>55</v>
      </c>
      <c r="N1553">
        <f>VLOOKUP($A$2:$A$2221,'[2]Customer Answer 5 &amp; 6'!$A$2:$O$2221,6,FALSE)</f>
        <v>0</v>
      </c>
      <c r="O1553">
        <f>VLOOKUP($A$2:$A$2221,'[2]Customer Answer 5 &amp; 6'!$A$2:$O$2221,7,FALSE)</f>
        <v>0</v>
      </c>
      <c r="P1553">
        <f>VLOOKUP($A$2:$A$2221,'[2]Customer Answer 5 &amp; 6'!$A$2:$O$2221,8,FALSE)</f>
        <v>0</v>
      </c>
      <c r="Q1553">
        <f>VLOOKUP($A$2:$A$2221,'[2]Customer Answer 5 &amp; 6'!$A$2:$O$2221,9,FALSE)</f>
        <v>1</v>
      </c>
      <c r="R1553">
        <f>VLOOKUP($A$2:$A$2221,'[2]Customer Answer 5 &amp; 6'!$A$2:$O$2221,10,FALSE)</f>
        <v>0</v>
      </c>
      <c r="S1553" s="26">
        <f>VLOOKUP($A$2:$A$2221,'[2]Customer Answer 5 &amp; 6'!$A$2:$O$2221,11,FALSE)</f>
        <v>0</v>
      </c>
      <c r="T1553" s="26">
        <f>VLOOKUP($A$2:$A$2221,'[2]Customer Answer 5 &amp; 6'!$A$2:$O$2221,12,FALSE)</f>
        <v>0</v>
      </c>
      <c r="U1553" s="26">
        <f>VLOOKUP($A$2:$A$2221,'[2]Customer Answer 5 &amp; 6'!$A$2:$O$2221,13,FALSE)</f>
        <v>0</v>
      </c>
      <c r="V1553" s="26">
        <f>VLOOKUP($A$2:$A$2221,'[2]Customer Answer 5 &amp; 6'!$A$2:$O$2221,14,FALSE)</f>
        <v>0</v>
      </c>
      <c r="W1553" s="27" t="str">
        <f>VLOOKUP($A$2:$A$2221,'[2]Customer Answer 5 &amp; 6'!$A$2:$O$2221,15,FALSE)</f>
        <v>Illinois</v>
      </c>
      <c r="X1553" s="21">
        <f>VLOOKUP($A$2:$A$2221,'[2]Sales Answer 1 &amp; 2'!$A$2:$N$2221,3,FALSE)</f>
        <v>389</v>
      </c>
      <c r="Y1553" s="21">
        <f>VLOOKUP($A$2:$A$2221,'[2]Sales Answer 1 &amp; 2'!$A$2:$N$2221,4,FALSE)</f>
        <v>79</v>
      </c>
      <c r="Z1553" s="21">
        <f>VLOOKUP($A$2:$A$2221,'[2]Sales Answer 1 &amp; 2'!$A$2:$N$2221,5,FALSE)</f>
        <v>297</v>
      </c>
      <c r="AA1553" s="21">
        <f>VLOOKUP($A$2:$A$2221,'[2]Sales Answer 1 &amp; 2'!$A$2:$N$2221,6,FALSE)</f>
        <v>96</v>
      </c>
      <c r="AB1553" s="21">
        <f>VLOOKUP($A$2:$A$2221,'[2]Sales Answer 1 &amp; 2'!$A$2:$N$2221,7,FALSE)</f>
        <v>67</v>
      </c>
    </row>
    <row r="1554" spans="1:28" ht="15" thickBot="1" x14ac:dyDescent="0.35">
      <c r="A1554" s="12">
        <v>1182</v>
      </c>
      <c r="B1554" s="13">
        <v>0</v>
      </c>
      <c r="C1554" s="13">
        <v>0</v>
      </c>
      <c r="D1554" s="13">
        <v>0</v>
      </c>
      <c r="E1554" s="13">
        <v>0</v>
      </c>
      <c r="F1554" s="13">
        <v>0</v>
      </c>
      <c r="G1554" s="13">
        <v>0</v>
      </c>
      <c r="H1554" s="13">
        <v>0</v>
      </c>
      <c r="I1554" s="14">
        <v>43672</v>
      </c>
      <c r="J1554" s="22">
        <f>VLOOKUP($A$2:$A$2221,'[2]Customer Answer 5 &amp; 6'!$A$2:$O$2221,2,FALSE)</f>
        <v>151148</v>
      </c>
      <c r="K1554" s="23">
        <f>VLOOKUP($A$2:$A$2221,'[2]Customer Answer 5 &amp; 6'!$A$2:$O$2221,3,FALSE)</f>
        <v>1</v>
      </c>
      <c r="L1554" s="24">
        <f>VLOOKUP($A$2:$A$2221,'[2]Customer Answer 5 &amp; 6'!$A$2:$O$2221,4,FALSE)</f>
        <v>1</v>
      </c>
      <c r="M1554" s="25">
        <f>VLOOKUP($A$2:$A$2221,'[2]Customer Answer 5 &amp; 6'!$A$2:$O$2221,5,FALSE)</f>
        <v>47</v>
      </c>
      <c r="N1554">
        <f>VLOOKUP($A$2:$A$2221,'[2]Customer Answer 5 &amp; 6'!$A$2:$O$2221,6,FALSE)</f>
        <v>0</v>
      </c>
      <c r="O1554">
        <f>VLOOKUP($A$2:$A$2221,'[2]Customer Answer 5 &amp; 6'!$A$2:$O$2221,7,FALSE)</f>
        <v>1</v>
      </c>
      <c r="P1554">
        <f>VLOOKUP($A$2:$A$2221,'[2]Customer Answer 5 &amp; 6'!$A$2:$O$2221,8,FALSE)</f>
        <v>0</v>
      </c>
      <c r="Q1554">
        <f>VLOOKUP($A$2:$A$2221,'[2]Customer Answer 5 &amp; 6'!$A$2:$O$2221,9,FALSE)</f>
        <v>0</v>
      </c>
      <c r="R1554">
        <f>VLOOKUP($A$2:$A$2221,'[2]Customer Answer 5 &amp; 6'!$A$2:$O$2221,10,FALSE)</f>
        <v>0</v>
      </c>
      <c r="S1554" s="26">
        <f>VLOOKUP($A$2:$A$2221,'[2]Customer Answer 5 &amp; 6'!$A$2:$O$2221,11,FALSE)</f>
        <v>0</v>
      </c>
      <c r="T1554" s="26">
        <f>VLOOKUP($A$2:$A$2221,'[2]Customer Answer 5 &amp; 6'!$A$2:$O$2221,12,FALSE)</f>
        <v>1</v>
      </c>
      <c r="U1554" s="26">
        <f>VLOOKUP($A$2:$A$2221,'[2]Customer Answer 5 &amp; 6'!$A$2:$O$2221,13,FALSE)</f>
        <v>0</v>
      </c>
      <c r="V1554" s="26">
        <f>VLOOKUP($A$2:$A$2221,'[2]Customer Answer 5 &amp; 6'!$A$2:$O$2221,14,FALSE)</f>
        <v>0</v>
      </c>
      <c r="W1554" s="27" t="str">
        <f>VLOOKUP($A$2:$A$2221,'[2]Customer Answer 5 &amp; 6'!$A$2:$O$2221,15,FALSE)</f>
        <v>Florida</v>
      </c>
      <c r="X1554" s="21">
        <f>VLOOKUP($A$2:$A$2221,'[2]Sales Answer 1 &amp; 2'!$A$2:$N$2221,3,FALSE)</f>
        <v>694</v>
      </c>
      <c r="Y1554" s="21">
        <f>VLOOKUP($A$2:$A$2221,'[2]Sales Answer 1 &amp; 2'!$A$2:$N$2221,4,FALSE)</f>
        <v>18</v>
      </c>
      <c r="Z1554" s="21">
        <f>VLOOKUP($A$2:$A$2221,'[2]Sales Answer 1 &amp; 2'!$A$2:$N$2221,5,FALSE)</f>
        <v>133</v>
      </c>
      <c r="AA1554" s="21">
        <f>VLOOKUP($A$2:$A$2221,'[2]Sales Answer 1 &amp; 2'!$A$2:$N$2221,6,FALSE)</f>
        <v>24</v>
      </c>
      <c r="AB1554" s="21">
        <f>VLOOKUP($A$2:$A$2221,'[2]Sales Answer 1 &amp; 2'!$A$2:$N$2221,7,FALSE)</f>
        <v>27</v>
      </c>
    </row>
    <row r="1555" spans="1:28" ht="15" thickBot="1" x14ac:dyDescent="0.35">
      <c r="A1555" s="12">
        <v>1459</v>
      </c>
      <c r="B1555" s="13">
        <v>0</v>
      </c>
      <c r="C1555" s="13">
        <v>0</v>
      </c>
      <c r="D1555" s="13">
        <v>0</v>
      </c>
      <c r="E1555" s="13">
        <v>0</v>
      </c>
      <c r="F1555" s="13">
        <v>0</v>
      </c>
      <c r="G1555" s="13">
        <v>0</v>
      </c>
      <c r="H1555" s="13">
        <v>0</v>
      </c>
      <c r="I1555" s="14">
        <v>43672</v>
      </c>
      <c r="J1555" s="22">
        <f>VLOOKUP($A$2:$A$2221,'[2]Customer Answer 5 &amp; 6'!$A$2:$O$2221,2,FALSE)</f>
        <v>162503</v>
      </c>
      <c r="K1555" s="23">
        <f>VLOOKUP($A$2:$A$2221,'[2]Customer Answer 5 &amp; 6'!$A$2:$O$2221,3,FALSE)</f>
        <v>0</v>
      </c>
      <c r="L1555" s="24">
        <f>VLOOKUP($A$2:$A$2221,'[2]Customer Answer 5 &amp; 6'!$A$2:$O$2221,4,FALSE)</f>
        <v>1</v>
      </c>
      <c r="M1555" s="25">
        <f>VLOOKUP($A$2:$A$2221,'[2]Customer Answer 5 &amp; 6'!$A$2:$O$2221,5,FALSE)</f>
        <v>64</v>
      </c>
      <c r="N1555">
        <f>VLOOKUP($A$2:$A$2221,'[2]Customer Answer 5 &amp; 6'!$A$2:$O$2221,6,FALSE)</f>
        <v>0</v>
      </c>
      <c r="O1555">
        <f>VLOOKUP($A$2:$A$2221,'[2]Customer Answer 5 &amp; 6'!$A$2:$O$2221,7,FALSE)</f>
        <v>1</v>
      </c>
      <c r="P1555">
        <f>VLOOKUP($A$2:$A$2221,'[2]Customer Answer 5 &amp; 6'!$A$2:$O$2221,8,FALSE)</f>
        <v>0</v>
      </c>
      <c r="Q1555">
        <f>VLOOKUP($A$2:$A$2221,'[2]Customer Answer 5 &amp; 6'!$A$2:$O$2221,9,FALSE)</f>
        <v>0</v>
      </c>
      <c r="R1555">
        <f>VLOOKUP($A$2:$A$2221,'[2]Customer Answer 5 &amp; 6'!$A$2:$O$2221,10,FALSE)</f>
        <v>0</v>
      </c>
      <c r="S1555" s="26">
        <f>VLOOKUP($A$2:$A$2221,'[2]Customer Answer 5 &amp; 6'!$A$2:$O$2221,11,FALSE)</f>
        <v>0</v>
      </c>
      <c r="T1555" s="26">
        <f>VLOOKUP($A$2:$A$2221,'[2]Customer Answer 5 &amp; 6'!$A$2:$O$2221,12,FALSE)</f>
        <v>1</v>
      </c>
      <c r="U1555" s="26">
        <f>VLOOKUP($A$2:$A$2221,'[2]Customer Answer 5 &amp; 6'!$A$2:$O$2221,13,FALSE)</f>
        <v>0</v>
      </c>
      <c r="V1555" s="26">
        <f>VLOOKUP($A$2:$A$2221,'[2]Customer Answer 5 &amp; 6'!$A$2:$O$2221,14,FALSE)</f>
        <v>0</v>
      </c>
      <c r="W1555" s="27" t="str">
        <f>VLOOKUP($A$2:$A$2221,'[2]Customer Answer 5 &amp; 6'!$A$2:$O$2221,15,FALSE)</f>
        <v>Illinois</v>
      </c>
      <c r="X1555" s="21">
        <f>VLOOKUP($A$2:$A$2221,'[2]Sales Answer 1 &amp; 2'!$A$2:$N$2221,3,FALSE)</f>
        <v>1243</v>
      </c>
      <c r="Y1555" s="21">
        <f>VLOOKUP($A$2:$A$2221,'[2]Sales Answer 1 &amp; 2'!$A$2:$N$2221,4,FALSE)</f>
        <v>0</v>
      </c>
      <c r="Z1555" s="21">
        <f>VLOOKUP($A$2:$A$2221,'[2]Sales Answer 1 &amp; 2'!$A$2:$N$2221,5,FALSE)</f>
        <v>502</v>
      </c>
      <c r="AA1555" s="21">
        <f>VLOOKUP($A$2:$A$2221,'[2]Sales Answer 1 &amp; 2'!$A$2:$N$2221,6,FALSE)</f>
        <v>286</v>
      </c>
      <c r="AB1555" s="21">
        <f>VLOOKUP($A$2:$A$2221,'[2]Sales Answer 1 &amp; 2'!$A$2:$N$2221,7,FALSE)</f>
        <v>195</v>
      </c>
    </row>
    <row r="1556" spans="1:28" ht="15" thickBot="1" x14ac:dyDescent="0.35">
      <c r="A1556" s="12">
        <v>2710</v>
      </c>
      <c r="B1556" s="13">
        <v>0</v>
      </c>
      <c r="C1556" s="13">
        <v>0</v>
      </c>
      <c r="D1556" s="13">
        <v>0</v>
      </c>
      <c r="E1556" s="13">
        <v>0</v>
      </c>
      <c r="F1556" s="13">
        <v>0</v>
      </c>
      <c r="G1556" s="13">
        <v>0</v>
      </c>
      <c r="H1556" s="13">
        <v>0</v>
      </c>
      <c r="I1556" s="14">
        <v>43672</v>
      </c>
      <c r="J1556" s="22">
        <f>VLOOKUP($A$2:$A$2221,'[2]Customer Answer 5 &amp; 6'!$A$2:$O$2221,2,FALSE)</f>
        <v>170044</v>
      </c>
      <c r="K1556" s="23">
        <f>VLOOKUP($A$2:$A$2221,'[2]Customer Answer 5 &amp; 6'!$A$2:$O$2221,3,FALSE)</f>
        <v>0</v>
      </c>
      <c r="L1556" s="24">
        <f>VLOOKUP($A$2:$A$2221,'[2]Customer Answer 5 &amp; 6'!$A$2:$O$2221,4,FALSE)</f>
        <v>1</v>
      </c>
      <c r="M1556" s="25">
        <f>VLOOKUP($A$2:$A$2221,'[2]Customer Answer 5 &amp; 6'!$A$2:$O$2221,5,FALSE)</f>
        <v>66</v>
      </c>
      <c r="N1556">
        <f>VLOOKUP($A$2:$A$2221,'[2]Customer Answer 5 &amp; 6'!$A$2:$O$2221,6,FALSE)</f>
        <v>1</v>
      </c>
      <c r="O1556">
        <f>VLOOKUP($A$2:$A$2221,'[2]Customer Answer 5 &amp; 6'!$A$2:$O$2221,7,FALSE)</f>
        <v>0</v>
      </c>
      <c r="P1556">
        <f>VLOOKUP($A$2:$A$2221,'[2]Customer Answer 5 &amp; 6'!$A$2:$O$2221,8,FALSE)</f>
        <v>0</v>
      </c>
      <c r="Q1556">
        <f>VLOOKUP($A$2:$A$2221,'[2]Customer Answer 5 &amp; 6'!$A$2:$O$2221,9,FALSE)</f>
        <v>0</v>
      </c>
      <c r="R1556">
        <f>VLOOKUP($A$2:$A$2221,'[2]Customer Answer 5 &amp; 6'!$A$2:$O$2221,10,FALSE)</f>
        <v>0</v>
      </c>
      <c r="S1556" s="26">
        <f>VLOOKUP($A$2:$A$2221,'[2]Customer Answer 5 &amp; 6'!$A$2:$O$2221,11,FALSE)</f>
        <v>0</v>
      </c>
      <c r="T1556" s="26">
        <f>VLOOKUP($A$2:$A$2221,'[2]Customer Answer 5 &amp; 6'!$A$2:$O$2221,12,FALSE)</f>
        <v>1</v>
      </c>
      <c r="U1556" s="26">
        <f>VLOOKUP($A$2:$A$2221,'[2]Customer Answer 5 &amp; 6'!$A$2:$O$2221,13,FALSE)</f>
        <v>0</v>
      </c>
      <c r="V1556" s="26">
        <f>VLOOKUP($A$2:$A$2221,'[2]Customer Answer 5 &amp; 6'!$A$2:$O$2221,14,FALSE)</f>
        <v>0</v>
      </c>
      <c r="W1556" s="27" t="str">
        <f>VLOOKUP($A$2:$A$2221,'[2]Customer Answer 5 &amp; 6'!$A$2:$O$2221,15,FALSE)</f>
        <v>Other</v>
      </c>
      <c r="X1556" s="21">
        <f>VLOOKUP($A$2:$A$2221,'[2]Sales Answer 1 &amp; 2'!$A$2:$N$2221,3,FALSE)</f>
        <v>2605</v>
      </c>
      <c r="Y1556" s="21">
        <f>VLOOKUP($A$2:$A$2221,'[2]Sales Answer 1 &amp; 2'!$A$2:$N$2221,4,FALSE)</f>
        <v>0</v>
      </c>
      <c r="Z1556" s="21">
        <f>VLOOKUP($A$2:$A$2221,'[2]Sales Answer 1 &amp; 2'!$A$2:$N$2221,5,FALSE)</f>
        <v>607</v>
      </c>
      <c r="AA1556" s="21">
        <f>VLOOKUP($A$2:$A$2221,'[2]Sales Answer 1 &amp; 2'!$A$2:$N$2221,6,FALSE)</f>
        <v>371</v>
      </c>
      <c r="AB1556" s="21">
        <f>VLOOKUP($A$2:$A$2221,'[2]Sales Answer 1 &amp; 2'!$A$2:$N$2221,7,FALSE)</f>
        <v>34</v>
      </c>
    </row>
    <row r="1557" spans="1:28" ht="15" thickBot="1" x14ac:dyDescent="0.35">
      <c r="A1557" s="12">
        <v>2426</v>
      </c>
      <c r="B1557" s="13">
        <v>0</v>
      </c>
      <c r="C1557" s="13">
        <v>0</v>
      </c>
      <c r="D1557" s="13">
        <v>0</v>
      </c>
      <c r="E1557" s="13">
        <v>0</v>
      </c>
      <c r="F1557" s="13">
        <v>0</v>
      </c>
      <c r="G1557" s="13">
        <v>0</v>
      </c>
      <c r="H1557" s="13">
        <v>0</v>
      </c>
      <c r="I1557" s="14">
        <v>43671</v>
      </c>
      <c r="J1557" s="22">
        <f>VLOOKUP($A$2:$A$2221,'[2]Customer Answer 5 &amp; 6'!$A$2:$O$2221,2,FALSE)</f>
        <v>146053</v>
      </c>
      <c r="K1557" s="23">
        <f>VLOOKUP($A$2:$A$2221,'[2]Customer Answer 5 &amp; 6'!$A$2:$O$2221,3,FALSE)</f>
        <v>1</v>
      </c>
      <c r="L1557" s="24">
        <f>VLOOKUP($A$2:$A$2221,'[2]Customer Answer 5 &amp; 6'!$A$2:$O$2221,4,FALSE)</f>
        <v>0</v>
      </c>
      <c r="M1557" s="25">
        <f>VLOOKUP($A$2:$A$2221,'[2]Customer Answer 5 &amp; 6'!$A$2:$O$2221,5,FALSE)</f>
        <v>48</v>
      </c>
      <c r="N1557">
        <f>VLOOKUP($A$2:$A$2221,'[2]Customer Answer 5 &amp; 6'!$A$2:$O$2221,6,FALSE)</f>
        <v>0</v>
      </c>
      <c r="O1557">
        <f>VLOOKUP($A$2:$A$2221,'[2]Customer Answer 5 &amp; 6'!$A$2:$O$2221,7,FALSE)</f>
        <v>0</v>
      </c>
      <c r="P1557">
        <f>VLOOKUP($A$2:$A$2221,'[2]Customer Answer 5 &amp; 6'!$A$2:$O$2221,8,FALSE)</f>
        <v>0</v>
      </c>
      <c r="Q1557">
        <f>VLOOKUP($A$2:$A$2221,'[2]Customer Answer 5 &amp; 6'!$A$2:$O$2221,9,FALSE)</f>
        <v>1</v>
      </c>
      <c r="R1557">
        <f>VLOOKUP($A$2:$A$2221,'[2]Customer Answer 5 &amp; 6'!$A$2:$O$2221,10,FALSE)</f>
        <v>0</v>
      </c>
      <c r="S1557" s="26">
        <f>VLOOKUP($A$2:$A$2221,'[2]Customer Answer 5 &amp; 6'!$A$2:$O$2221,11,FALSE)</f>
        <v>0</v>
      </c>
      <c r="T1557" s="26">
        <f>VLOOKUP($A$2:$A$2221,'[2]Customer Answer 5 &amp; 6'!$A$2:$O$2221,12,FALSE)</f>
        <v>1</v>
      </c>
      <c r="U1557" s="26">
        <f>VLOOKUP($A$2:$A$2221,'[2]Customer Answer 5 &amp; 6'!$A$2:$O$2221,13,FALSE)</f>
        <v>0</v>
      </c>
      <c r="V1557" s="26">
        <f>VLOOKUP($A$2:$A$2221,'[2]Customer Answer 5 &amp; 6'!$A$2:$O$2221,14,FALSE)</f>
        <v>0</v>
      </c>
      <c r="W1557" s="27" t="str">
        <f>VLOOKUP($A$2:$A$2221,'[2]Customer Answer 5 &amp; 6'!$A$2:$O$2221,15,FALSE)</f>
        <v>New York</v>
      </c>
      <c r="X1557" s="21">
        <f>VLOOKUP($A$2:$A$2221,'[2]Sales Answer 1 &amp; 2'!$A$2:$N$2221,3,FALSE)</f>
        <v>178</v>
      </c>
      <c r="Y1557" s="21">
        <f>VLOOKUP($A$2:$A$2221,'[2]Sales Answer 1 &amp; 2'!$A$2:$N$2221,4,FALSE)</f>
        <v>32</v>
      </c>
      <c r="Z1557" s="21">
        <f>VLOOKUP($A$2:$A$2221,'[2]Sales Answer 1 &amp; 2'!$A$2:$N$2221,5,FALSE)</f>
        <v>292</v>
      </c>
      <c r="AA1557" s="21">
        <f>VLOOKUP($A$2:$A$2221,'[2]Sales Answer 1 &amp; 2'!$A$2:$N$2221,6,FALSE)</f>
        <v>60</v>
      </c>
      <c r="AB1557" s="21">
        <f>VLOOKUP($A$2:$A$2221,'[2]Sales Answer 1 &amp; 2'!$A$2:$N$2221,7,FALSE)</f>
        <v>22</v>
      </c>
    </row>
    <row r="1558" spans="1:28" ht="15" thickBot="1" x14ac:dyDescent="0.35">
      <c r="A1558" s="12">
        <v>2704</v>
      </c>
      <c r="B1558" s="13">
        <v>0</v>
      </c>
      <c r="C1558" s="13">
        <v>0</v>
      </c>
      <c r="D1558" s="13">
        <v>0</v>
      </c>
      <c r="E1558" s="13">
        <v>0</v>
      </c>
      <c r="F1558" s="13">
        <v>0</v>
      </c>
      <c r="G1558" s="13">
        <v>0</v>
      </c>
      <c r="H1558" s="13">
        <v>0</v>
      </c>
      <c r="I1558" s="14">
        <v>43671</v>
      </c>
      <c r="J1558" s="22">
        <f>VLOOKUP($A$2:$A$2221,'[2]Customer Answer 5 &amp; 6'!$A$2:$O$2221,2,FALSE)</f>
        <v>171107</v>
      </c>
      <c r="K1558" s="23">
        <f>VLOOKUP($A$2:$A$2221,'[2]Customer Answer 5 &amp; 6'!$A$2:$O$2221,3,FALSE)</f>
        <v>0</v>
      </c>
      <c r="L1558" s="24">
        <f>VLOOKUP($A$2:$A$2221,'[2]Customer Answer 5 &amp; 6'!$A$2:$O$2221,4,FALSE)</f>
        <v>1</v>
      </c>
      <c r="M1558" s="25">
        <f>VLOOKUP($A$2:$A$2221,'[2]Customer Answer 5 &amp; 6'!$A$2:$O$2221,5,FALSE)</f>
        <v>69</v>
      </c>
      <c r="N1558">
        <f>VLOOKUP($A$2:$A$2221,'[2]Customer Answer 5 &amp; 6'!$A$2:$O$2221,6,FALSE)</f>
        <v>0</v>
      </c>
      <c r="O1558">
        <f>VLOOKUP($A$2:$A$2221,'[2]Customer Answer 5 &amp; 6'!$A$2:$O$2221,7,FALSE)</f>
        <v>1</v>
      </c>
      <c r="P1558">
        <f>VLOOKUP($A$2:$A$2221,'[2]Customer Answer 5 &amp; 6'!$A$2:$O$2221,8,FALSE)</f>
        <v>0</v>
      </c>
      <c r="Q1558">
        <f>VLOOKUP($A$2:$A$2221,'[2]Customer Answer 5 &amp; 6'!$A$2:$O$2221,9,FALSE)</f>
        <v>0</v>
      </c>
      <c r="R1558">
        <f>VLOOKUP($A$2:$A$2221,'[2]Customer Answer 5 &amp; 6'!$A$2:$O$2221,10,FALSE)</f>
        <v>0</v>
      </c>
      <c r="S1558" s="26">
        <f>VLOOKUP($A$2:$A$2221,'[2]Customer Answer 5 &amp; 6'!$A$2:$O$2221,11,FALSE)</f>
        <v>0</v>
      </c>
      <c r="T1558" s="26">
        <f>VLOOKUP($A$2:$A$2221,'[2]Customer Answer 5 &amp; 6'!$A$2:$O$2221,12,FALSE)</f>
        <v>1</v>
      </c>
      <c r="U1558" s="26">
        <f>VLOOKUP($A$2:$A$2221,'[2]Customer Answer 5 &amp; 6'!$A$2:$O$2221,13,FALSE)</f>
        <v>0</v>
      </c>
      <c r="V1558" s="26">
        <f>VLOOKUP($A$2:$A$2221,'[2]Customer Answer 5 &amp; 6'!$A$2:$O$2221,14,FALSE)</f>
        <v>0</v>
      </c>
      <c r="W1558" s="27" t="str">
        <f>VLOOKUP($A$2:$A$2221,'[2]Customer Answer 5 &amp; 6'!$A$2:$O$2221,15,FALSE)</f>
        <v>Other</v>
      </c>
      <c r="X1558" s="21">
        <f>VLOOKUP($A$2:$A$2221,'[2]Sales Answer 1 &amp; 2'!$A$2:$N$2221,3,FALSE)</f>
        <v>1283</v>
      </c>
      <c r="Y1558" s="21">
        <f>VLOOKUP($A$2:$A$2221,'[2]Sales Answer 1 &amp; 2'!$A$2:$N$2221,4,FALSE)</f>
        <v>24</v>
      </c>
      <c r="Z1558" s="21">
        <f>VLOOKUP($A$2:$A$2221,'[2]Sales Answer 1 &amp; 2'!$A$2:$N$2221,5,FALSE)</f>
        <v>522</v>
      </c>
      <c r="AA1558" s="21">
        <f>VLOOKUP($A$2:$A$2221,'[2]Sales Answer 1 &amp; 2'!$A$2:$N$2221,6,FALSE)</f>
        <v>476</v>
      </c>
      <c r="AB1558" s="21">
        <f>VLOOKUP($A$2:$A$2221,'[2]Sales Answer 1 &amp; 2'!$A$2:$N$2221,7,FALSE)</f>
        <v>419</v>
      </c>
    </row>
    <row r="1559" spans="1:28" ht="15" thickBot="1" x14ac:dyDescent="0.35">
      <c r="A1559" s="12">
        <v>2807</v>
      </c>
      <c r="B1559" s="13">
        <v>0</v>
      </c>
      <c r="C1559" s="13">
        <v>0</v>
      </c>
      <c r="D1559" s="13">
        <v>0</v>
      </c>
      <c r="E1559" s="13">
        <v>0</v>
      </c>
      <c r="F1559" s="13">
        <v>0</v>
      </c>
      <c r="G1559" s="13">
        <v>0</v>
      </c>
      <c r="H1559" s="13">
        <v>0</v>
      </c>
      <c r="I1559" s="14">
        <v>43671</v>
      </c>
      <c r="J1559" s="22">
        <f>VLOOKUP($A$2:$A$2221,'[2]Customer Answer 5 &amp; 6'!$A$2:$O$2221,2,FALSE)</f>
        <v>154693</v>
      </c>
      <c r="K1559" s="23">
        <f>VLOOKUP($A$2:$A$2221,'[2]Customer Answer 5 &amp; 6'!$A$2:$O$2221,3,FALSE)</f>
        <v>0</v>
      </c>
      <c r="L1559" s="24">
        <f>VLOOKUP($A$2:$A$2221,'[2]Customer Answer 5 &amp; 6'!$A$2:$O$2221,4,FALSE)</f>
        <v>1</v>
      </c>
      <c r="M1559" s="25">
        <f>VLOOKUP($A$2:$A$2221,'[2]Customer Answer 5 &amp; 6'!$A$2:$O$2221,5,FALSE)</f>
        <v>58</v>
      </c>
      <c r="N1559">
        <f>VLOOKUP($A$2:$A$2221,'[2]Customer Answer 5 &amp; 6'!$A$2:$O$2221,6,FALSE)</f>
        <v>0</v>
      </c>
      <c r="O1559">
        <f>VLOOKUP($A$2:$A$2221,'[2]Customer Answer 5 &amp; 6'!$A$2:$O$2221,7,FALSE)</f>
        <v>1</v>
      </c>
      <c r="P1559">
        <f>VLOOKUP($A$2:$A$2221,'[2]Customer Answer 5 &amp; 6'!$A$2:$O$2221,8,FALSE)</f>
        <v>0</v>
      </c>
      <c r="Q1559">
        <f>VLOOKUP($A$2:$A$2221,'[2]Customer Answer 5 &amp; 6'!$A$2:$O$2221,9,FALSE)</f>
        <v>0</v>
      </c>
      <c r="R1559">
        <f>VLOOKUP($A$2:$A$2221,'[2]Customer Answer 5 &amp; 6'!$A$2:$O$2221,10,FALSE)</f>
        <v>0</v>
      </c>
      <c r="S1559" s="26">
        <f>VLOOKUP($A$2:$A$2221,'[2]Customer Answer 5 &amp; 6'!$A$2:$O$2221,11,FALSE)</f>
        <v>0</v>
      </c>
      <c r="T1559" s="26">
        <f>VLOOKUP($A$2:$A$2221,'[2]Customer Answer 5 &amp; 6'!$A$2:$O$2221,12,FALSE)</f>
        <v>0</v>
      </c>
      <c r="U1559" s="26">
        <f>VLOOKUP($A$2:$A$2221,'[2]Customer Answer 5 &amp; 6'!$A$2:$O$2221,13,FALSE)</f>
        <v>0</v>
      </c>
      <c r="V1559" s="26">
        <f>VLOOKUP($A$2:$A$2221,'[2]Customer Answer 5 &amp; 6'!$A$2:$O$2221,14,FALSE)</f>
        <v>1</v>
      </c>
      <c r="W1559" s="27" t="str">
        <f>VLOOKUP($A$2:$A$2221,'[2]Customer Answer 5 &amp; 6'!$A$2:$O$2221,15,FALSE)</f>
        <v>California</v>
      </c>
      <c r="X1559" s="21">
        <f>VLOOKUP($A$2:$A$2221,'[2]Sales Answer 1 &amp; 2'!$A$2:$N$2221,3,FALSE)</f>
        <v>1940</v>
      </c>
      <c r="Y1559" s="21">
        <f>VLOOKUP($A$2:$A$2221,'[2]Sales Answer 1 &amp; 2'!$A$2:$N$2221,4,FALSE)</f>
        <v>48</v>
      </c>
      <c r="Z1559" s="21">
        <f>VLOOKUP($A$2:$A$2221,'[2]Sales Answer 1 &amp; 2'!$A$2:$N$2221,5,FALSE)</f>
        <v>402</v>
      </c>
      <c r="AA1559" s="21">
        <f>VLOOKUP($A$2:$A$2221,'[2]Sales Answer 1 &amp; 2'!$A$2:$N$2221,6,FALSE)</f>
        <v>65</v>
      </c>
      <c r="AB1559" s="21">
        <f>VLOOKUP($A$2:$A$2221,'[2]Sales Answer 1 &amp; 2'!$A$2:$N$2221,7,FALSE)</f>
        <v>74</v>
      </c>
    </row>
    <row r="1560" spans="1:28" ht="15" thickBot="1" x14ac:dyDescent="0.35">
      <c r="A1560" s="12">
        <v>1435</v>
      </c>
      <c r="B1560" s="13">
        <v>0</v>
      </c>
      <c r="C1560" s="13">
        <v>0</v>
      </c>
      <c r="D1560" s="13">
        <v>0</v>
      </c>
      <c r="E1560" s="13">
        <v>0</v>
      </c>
      <c r="F1560" s="13">
        <v>0</v>
      </c>
      <c r="G1560" s="13">
        <v>0</v>
      </c>
      <c r="H1560" s="13">
        <v>0</v>
      </c>
      <c r="I1560" s="14">
        <v>43670</v>
      </c>
      <c r="J1560" s="22">
        <f>VLOOKUP($A$2:$A$2221,'[2]Customer Answer 5 &amp; 6'!$A$2:$O$2221,2,FALSE)</f>
        <v>156796</v>
      </c>
      <c r="K1560" s="23">
        <f>VLOOKUP($A$2:$A$2221,'[2]Customer Answer 5 &amp; 6'!$A$2:$O$2221,3,FALSE)</f>
        <v>0</v>
      </c>
      <c r="L1560" s="24">
        <f>VLOOKUP($A$2:$A$2221,'[2]Customer Answer 5 &amp; 6'!$A$2:$O$2221,4,FALSE)</f>
        <v>1</v>
      </c>
      <c r="M1560" s="25">
        <f>VLOOKUP($A$2:$A$2221,'[2]Customer Answer 5 &amp; 6'!$A$2:$O$2221,5,FALSE)</f>
        <v>51</v>
      </c>
      <c r="N1560">
        <f>VLOOKUP($A$2:$A$2221,'[2]Customer Answer 5 &amp; 6'!$A$2:$O$2221,6,FALSE)</f>
        <v>0</v>
      </c>
      <c r="O1560">
        <f>VLOOKUP($A$2:$A$2221,'[2]Customer Answer 5 &amp; 6'!$A$2:$O$2221,7,FALSE)</f>
        <v>1</v>
      </c>
      <c r="P1560">
        <f>VLOOKUP($A$2:$A$2221,'[2]Customer Answer 5 &amp; 6'!$A$2:$O$2221,8,FALSE)</f>
        <v>0</v>
      </c>
      <c r="Q1560">
        <f>VLOOKUP($A$2:$A$2221,'[2]Customer Answer 5 &amp; 6'!$A$2:$O$2221,9,FALSE)</f>
        <v>0</v>
      </c>
      <c r="R1560">
        <f>VLOOKUP($A$2:$A$2221,'[2]Customer Answer 5 &amp; 6'!$A$2:$O$2221,10,FALSE)</f>
        <v>0</v>
      </c>
      <c r="S1560" s="26">
        <f>VLOOKUP($A$2:$A$2221,'[2]Customer Answer 5 &amp; 6'!$A$2:$O$2221,11,FALSE)</f>
        <v>0</v>
      </c>
      <c r="T1560" s="26">
        <f>VLOOKUP($A$2:$A$2221,'[2]Customer Answer 5 &amp; 6'!$A$2:$O$2221,12,FALSE)</f>
        <v>1</v>
      </c>
      <c r="U1560" s="26">
        <f>VLOOKUP($A$2:$A$2221,'[2]Customer Answer 5 &amp; 6'!$A$2:$O$2221,13,FALSE)</f>
        <v>0</v>
      </c>
      <c r="V1560" s="26">
        <f>VLOOKUP($A$2:$A$2221,'[2]Customer Answer 5 &amp; 6'!$A$2:$O$2221,14,FALSE)</f>
        <v>0</v>
      </c>
      <c r="W1560" s="27" t="str">
        <f>VLOOKUP($A$2:$A$2221,'[2]Customer Answer 5 &amp; 6'!$A$2:$O$2221,15,FALSE)</f>
        <v>Illinois</v>
      </c>
      <c r="X1560" s="21">
        <f>VLOOKUP($A$2:$A$2221,'[2]Sales Answer 1 &amp; 2'!$A$2:$N$2221,3,FALSE)</f>
        <v>1811</v>
      </c>
      <c r="Y1560" s="21">
        <f>VLOOKUP($A$2:$A$2221,'[2]Sales Answer 1 &amp; 2'!$A$2:$N$2221,4,FALSE)</f>
        <v>105</v>
      </c>
      <c r="Z1560" s="21">
        <f>VLOOKUP($A$2:$A$2221,'[2]Sales Answer 1 &amp; 2'!$A$2:$N$2221,5,FALSE)</f>
        <v>444</v>
      </c>
      <c r="AA1560" s="21">
        <f>VLOOKUP($A$2:$A$2221,'[2]Sales Answer 1 &amp; 2'!$A$2:$N$2221,6,FALSE)</f>
        <v>171</v>
      </c>
      <c r="AB1560" s="21">
        <f>VLOOKUP($A$2:$A$2221,'[2]Sales Answer 1 &amp; 2'!$A$2:$N$2221,7,FALSE)</f>
        <v>130</v>
      </c>
    </row>
    <row r="1561" spans="1:28" ht="15" thickBot="1" x14ac:dyDescent="0.35">
      <c r="A1561" s="12">
        <v>2033</v>
      </c>
      <c r="B1561" s="13">
        <v>0</v>
      </c>
      <c r="C1561" s="13">
        <v>0</v>
      </c>
      <c r="D1561" s="13">
        <v>0</v>
      </c>
      <c r="E1561" s="13">
        <v>0</v>
      </c>
      <c r="F1561" s="13">
        <v>0</v>
      </c>
      <c r="G1561" s="13">
        <v>0</v>
      </c>
      <c r="H1561" s="13">
        <v>0</v>
      </c>
      <c r="I1561" s="14">
        <v>43670</v>
      </c>
      <c r="J1561" s="22">
        <f>VLOOKUP($A$2:$A$2221,'[2]Customer Answer 5 &amp; 6'!$A$2:$O$2221,2,FALSE)</f>
        <v>169098</v>
      </c>
      <c r="K1561" s="23">
        <f>VLOOKUP($A$2:$A$2221,'[2]Customer Answer 5 &amp; 6'!$A$2:$O$2221,3,FALSE)</f>
        <v>0</v>
      </c>
      <c r="L1561" s="24">
        <f>VLOOKUP($A$2:$A$2221,'[2]Customer Answer 5 &amp; 6'!$A$2:$O$2221,4,FALSE)</f>
        <v>0</v>
      </c>
      <c r="M1561" s="25">
        <f>VLOOKUP($A$2:$A$2221,'[2]Customer Answer 5 &amp; 6'!$A$2:$O$2221,5,FALSE)</f>
        <v>71</v>
      </c>
      <c r="N1561">
        <f>VLOOKUP($A$2:$A$2221,'[2]Customer Answer 5 &amp; 6'!$A$2:$O$2221,6,FALSE)</f>
        <v>0</v>
      </c>
      <c r="O1561">
        <f>VLOOKUP($A$2:$A$2221,'[2]Customer Answer 5 &amp; 6'!$A$2:$O$2221,7,FALSE)</f>
        <v>1</v>
      </c>
      <c r="P1561">
        <f>VLOOKUP($A$2:$A$2221,'[2]Customer Answer 5 &amp; 6'!$A$2:$O$2221,8,FALSE)</f>
        <v>0</v>
      </c>
      <c r="Q1561">
        <f>VLOOKUP($A$2:$A$2221,'[2]Customer Answer 5 &amp; 6'!$A$2:$O$2221,9,FALSE)</f>
        <v>0</v>
      </c>
      <c r="R1561">
        <f>VLOOKUP($A$2:$A$2221,'[2]Customer Answer 5 &amp; 6'!$A$2:$O$2221,10,FALSE)</f>
        <v>0</v>
      </c>
      <c r="S1561" s="26">
        <f>VLOOKUP($A$2:$A$2221,'[2]Customer Answer 5 &amp; 6'!$A$2:$O$2221,11,FALSE)</f>
        <v>0</v>
      </c>
      <c r="T1561" s="26">
        <f>VLOOKUP($A$2:$A$2221,'[2]Customer Answer 5 &amp; 6'!$A$2:$O$2221,12,FALSE)</f>
        <v>0</v>
      </c>
      <c r="U1561" s="26">
        <f>VLOOKUP($A$2:$A$2221,'[2]Customer Answer 5 &amp; 6'!$A$2:$O$2221,13,FALSE)</f>
        <v>0</v>
      </c>
      <c r="V1561" s="26">
        <f>VLOOKUP($A$2:$A$2221,'[2]Customer Answer 5 &amp; 6'!$A$2:$O$2221,14,FALSE)</f>
        <v>1</v>
      </c>
      <c r="W1561" s="27" t="str">
        <f>VLOOKUP($A$2:$A$2221,'[2]Customer Answer 5 &amp; 6'!$A$2:$O$2221,15,FALSE)</f>
        <v>California</v>
      </c>
      <c r="X1561" s="21">
        <f>VLOOKUP($A$2:$A$2221,'[2]Sales Answer 1 &amp; 2'!$A$2:$N$2221,3,FALSE)</f>
        <v>3218</v>
      </c>
      <c r="Y1561" s="21">
        <f>VLOOKUP($A$2:$A$2221,'[2]Sales Answer 1 &amp; 2'!$A$2:$N$2221,4,FALSE)</f>
        <v>54</v>
      </c>
      <c r="Z1561" s="21">
        <f>VLOOKUP($A$2:$A$2221,'[2]Sales Answer 1 &amp; 2'!$A$2:$N$2221,5,FALSE)</f>
        <v>1909</v>
      </c>
      <c r="AA1561" s="21">
        <f>VLOOKUP($A$2:$A$2221,'[2]Sales Answer 1 &amp; 2'!$A$2:$N$2221,6,FALSE)</f>
        <v>355</v>
      </c>
      <c r="AB1561" s="21">
        <f>VLOOKUP($A$2:$A$2221,'[2]Sales Answer 1 &amp; 2'!$A$2:$N$2221,7,FALSE)</f>
        <v>0</v>
      </c>
    </row>
    <row r="1562" spans="1:28" ht="15" thickBot="1" x14ac:dyDescent="0.35">
      <c r="A1562" s="12">
        <v>2323</v>
      </c>
      <c r="B1562" s="13">
        <v>0</v>
      </c>
      <c r="C1562" s="13">
        <v>0</v>
      </c>
      <c r="D1562" s="13">
        <v>0</v>
      </c>
      <c r="E1562" s="13">
        <v>0</v>
      </c>
      <c r="F1562" s="13">
        <v>0</v>
      </c>
      <c r="G1562" s="13">
        <v>0</v>
      </c>
      <c r="H1562" s="13">
        <v>0</v>
      </c>
      <c r="I1562" s="14">
        <v>43670</v>
      </c>
      <c r="J1562" s="22">
        <f>VLOOKUP($A$2:$A$2221,'[2]Customer Answer 5 &amp; 6'!$A$2:$O$2221,2,FALSE)</f>
        <v>118929</v>
      </c>
      <c r="K1562" s="23">
        <f>VLOOKUP($A$2:$A$2221,'[2]Customer Answer 5 &amp; 6'!$A$2:$O$2221,3,FALSE)</f>
        <v>0</v>
      </c>
      <c r="L1562" s="24">
        <f>VLOOKUP($A$2:$A$2221,'[2]Customer Answer 5 &amp; 6'!$A$2:$O$2221,4,FALSE)</f>
        <v>0</v>
      </c>
      <c r="M1562" s="25">
        <f>VLOOKUP($A$2:$A$2221,'[2]Customer Answer 5 &amp; 6'!$A$2:$O$2221,5,FALSE)</f>
        <v>30</v>
      </c>
      <c r="N1562">
        <f>VLOOKUP($A$2:$A$2221,'[2]Customer Answer 5 &amp; 6'!$A$2:$O$2221,6,FALSE)</f>
        <v>0</v>
      </c>
      <c r="O1562">
        <f>VLOOKUP($A$2:$A$2221,'[2]Customer Answer 5 &amp; 6'!$A$2:$O$2221,7,FALSE)</f>
        <v>1</v>
      </c>
      <c r="P1562">
        <f>VLOOKUP($A$2:$A$2221,'[2]Customer Answer 5 &amp; 6'!$A$2:$O$2221,8,FALSE)</f>
        <v>0</v>
      </c>
      <c r="Q1562">
        <f>VLOOKUP($A$2:$A$2221,'[2]Customer Answer 5 &amp; 6'!$A$2:$O$2221,9,FALSE)</f>
        <v>0</v>
      </c>
      <c r="R1562">
        <f>VLOOKUP($A$2:$A$2221,'[2]Customer Answer 5 &amp; 6'!$A$2:$O$2221,10,FALSE)</f>
        <v>0</v>
      </c>
      <c r="S1562" s="26">
        <f>VLOOKUP($A$2:$A$2221,'[2]Customer Answer 5 &amp; 6'!$A$2:$O$2221,11,FALSE)</f>
        <v>0</v>
      </c>
      <c r="T1562" s="26">
        <f>VLOOKUP($A$2:$A$2221,'[2]Customer Answer 5 &amp; 6'!$A$2:$O$2221,12,FALSE)</f>
        <v>1</v>
      </c>
      <c r="U1562" s="26">
        <f>VLOOKUP($A$2:$A$2221,'[2]Customer Answer 5 &amp; 6'!$A$2:$O$2221,13,FALSE)</f>
        <v>0</v>
      </c>
      <c r="V1562" s="26">
        <f>VLOOKUP($A$2:$A$2221,'[2]Customer Answer 5 &amp; 6'!$A$2:$O$2221,14,FALSE)</f>
        <v>0</v>
      </c>
      <c r="W1562" s="27" t="str">
        <f>VLOOKUP($A$2:$A$2221,'[2]Customer Answer 5 &amp; 6'!$A$2:$O$2221,15,FALSE)</f>
        <v>Illinois</v>
      </c>
      <c r="X1562" s="21">
        <f>VLOOKUP($A$2:$A$2221,'[2]Sales Answer 1 &amp; 2'!$A$2:$N$2221,3,FALSE)</f>
        <v>201</v>
      </c>
      <c r="Y1562" s="21">
        <f>VLOOKUP($A$2:$A$2221,'[2]Sales Answer 1 &amp; 2'!$A$2:$N$2221,4,FALSE)</f>
        <v>0</v>
      </c>
      <c r="Z1562" s="21">
        <f>VLOOKUP($A$2:$A$2221,'[2]Sales Answer 1 &amp; 2'!$A$2:$N$2221,5,FALSE)</f>
        <v>50</v>
      </c>
      <c r="AA1562" s="21">
        <f>VLOOKUP($A$2:$A$2221,'[2]Sales Answer 1 &amp; 2'!$A$2:$N$2221,6,FALSE)</f>
        <v>145</v>
      </c>
      <c r="AB1562" s="21">
        <f>VLOOKUP($A$2:$A$2221,'[2]Sales Answer 1 &amp; 2'!$A$2:$N$2221,7,FALSE)</f>
        <v>25</v>
      </c>
    </row>
    <row r="1563" spans="1:28" ht="15" thickBot="1" x14ac:dyDescent="0.35">
      <c r="A1563" s="12">
        <v>2891</v>
      </c>
      <c r="B1563" s="13">
        <v>0</v>
      </c>
      <c r="C1563" s="13">
        <v>0</v>
      </c>
      <c r="D1563" s="13">
        <v>0</v>
      </c>
      <c r="E1563" s="13">
        <v>0</v>
      </c>
      <c r="F1563" s="13">
        <v>0</v>
      </c>
      <c r="G1563" s="13">
        <v>0</v>
      </c>
      <c r="H1563" s="13">
        <v>0</v>
      </c>
      <c r="I1563" s="14">
        <v>43670</v>
      </c>
      <c r="J1563" s="22">
        <f>VLOOKUP($A$2:$A$2221,'[2]Customer Answer 5 &amp; 6'!$A$2:$O$2221,2,FALSE)</f>
        <v>118929</v>
      </c>
      <c r="K1563" s="23">
        <f>VLOOKUP($A$2:$A$2221,'[2]Customer Answer 5 &amp; 6'!$A$2:$O$2221,3,FALSE)</f>
        <v>0</v>
      </c>
      <c r="L1563" s="24">
        <f>VLOOKUP($A$2:$A$2221,'[2]Customer Answer 5 &amp; 6'!$A$2:$O$2221,4,FALSE)</f>
        <v>0</v>
      </c>
      <c r="M1563" s="25">
        <f>VLOOKUP($A$2:$A$2221,'[2]Customer Answer 5 &amp; 6'!$A$2:$O$2221,5,FALSE)</f>
        <v>30</v>
      </c>
      <c r="N1563">
        <f>VLOOKUP($A$2:$A$2221,'[2]Customer Answer 5 &amp; 6'!$A$2:$O$2221,6,FALSE)</f>
        <v>0</v>
      </c>
      <c r="O1563">
        <f>VLOOKUP($A$2:$A$2221,'[2]Customer Answer 5 &amp; 6'!$A$2:$O$2221,7,FALSE)</f>
        <v>1</v>
      </c>
      <c r="P1563">
        <f>VLOOKUP($A$2:$A$2221,'[2]Customer Answer 5 &amp; 6'!$A$2:$O$2221,8,FALSE)</f>
        <v>0</v>
      </c>
      <c r="Q1563">
        <f>VLOOKUP($A$2:$A$2221,'[2]Customer Answer 5 &amp; 6'!$A$2:$O$2221,9,FALSE)</f>
        <v>0</v>
      </c>
      <c r="R1563">
        <f>VLOOKUP($A$2:$A$2221,'[2]Customer Answer 5 &amp; 6'!$A$2:$O$2221,10,FALSE)</f>
        <v>0</v>
      </c>
      <c r="S1563" s="26">
        <f>VLOOKUP($A$2:$A$2221,'[2]Customer Answer 5 &amp; 6'!$A$2:$O$2221,11,FALSE)</f>
        <v>0</v>
      </c>
      <c r="T1563" s="26">
        <f>VLOOKUP($A$2:$A$2221,'[2]Customer Answer 5 &amp; 6'!$A$2:$O$2221,12,FALSE)</f>
        <v>1</v>
      </c>
      <c r="U1563" s="26">
        <f>VLOOKUP($A$2:$A$2221,'[2]Customer Answer 5 &amp; 6'!$A$2:$O$2221,13,FALSE)</f>
        <v>0</v>
      </c>
      <c r="V1563" s="26">
        <f>VLOOKUP($A$2:$A$2221,'[2]Customer Answer 5 &amp; 6'!$A$2:$O$2221,14,FALSE)</f>
        <v>0</v>
      </c>
      <c r="W1563" s="27" t="str">
        <f>VLOOKUP($A$2:$A$2221,'[2]Customer Answer 5 &amp; 6'!$A$2:$O$2221,15,FALSE)</f>
        <v>California</v>
      </c>
      <c r="X1563" s="21">
        <f>VLOOKUP($A$2:$A$2221,'[2]Sales Answer 1 &amp; 2'!$A$2:$N$2221,3,FALSE)</f>
        <v>201</v>
      </c>
      <c r="Y1563" s="21">
        <f>VLOOKUP($A$2:$A$2221,'[2]Sales Answer 1 &amp; 2'!$A$2:$N$2221,4,FALSE)</f>
        <v>0</v>
      </c>
      <c r="Z1563" s="21">
        <f>VLOOKUP($A$2:$A$2221,'[2]Sales Answer 1 &amp; 2'!$A$2:$N$2221,5,FALSE)</f>
        <v>50</v>
      </c>
      <c r="AA1563" s="21">
        <f>VLOOKUP($A$2:$A$2221,'[2]Sales Answer 1 &amp; 2'!$A$2:$N$2221,6,FALSE)</f>
        <v>145</v>
      </c>
      <c r="AB1563" s="21">
        <f>VLOOKUP($A$2:$A$2221,'[2]Sales Answer 1 &amp; 2'!$A$2:$N$2221,7,FALSE)</f>
        <v>25</v>
      </c>
    </row>
    <row r="1564" spans="1:28" ht="15" thickBot="1" x14ac:dyDescent="0.35">
      <c r="A1564" s="12">
        <v>2999</v>
      </c>
      <c r="B1564" s="13">
        <v>0</v>
      </c>
      <c r="C1564" s="13">
        <v>0</v>
      </c>
      <c r="D1564" s="13">
        <v>0</v>
      </c>
      <c r="E1564" s="13">
        <v>0</v>
      </c>
      <c r="F1564" s="13">
        <v>0</v>
      </c>
      <c r="G1564" s="13">
        <v>0</v>
      </c>
      <c r="H1564" s="13">
        <v>0</v>
      </c>
      <c r="I1564" s="14">
        <v>43670</v>
      </c>
      <c r="J1564" s="22">
        <f>VLOOKUP($A$2:$A$2221,'[2]Customer Answer 5 &amp; 6'!$A$2:$O$2221,2,FALSE)</f>
        <v>171322</v>
      </c>
      <c r="K1564" s="23">
        <f>VLOOKUP($A$2:$A$2221,'[2]Customer Answer 5 &amp; 6'!$A$2:$O$2221,3,FALSE)</f>
        <v>0</v>
      </c>
      <c r="L1564" s="24">
        <f>VLOOKUP($A$2:$A$2221,'[2]Customer Answer 5 &amp; 6'!$A$2:$O$2221,4,FALSE)</f>
        <v>1</v>
      </c>
      <c r="M1564" s="25">
        <f>VLOOKUP($A$2:$A$2221,'[2]Customer Answer 5 &amp; 6'!$A$2:$O$2221,5,FALSE)</f>
        <v>55</v>
      </c>
      <c r="N1564">
        <f>VLOOKUP($A$2:$A$2221,'[2]Customer Answer 5 &amp; 6'!$A$2:$O$2221,6,FALSE)</f>
        <v>0</v>
      </c>
      <c r="O1564">
        <f>VLOOKUP($A$2:$A$2221,'[2]Customer Answer 5 &amp; 6'!$A$2:$O$2221,7,FALSE)</f>
        <v>1</v>
      </c>
      <c r="P1564">
        <f>VLOOKUP($A$2:$A$2221,'[2]Customer Answer 5 &amp; 6'!$A$2:$O$2221,8,FALSE)</f>
        <v>0</v>
      </c>
      <c r="Q1564">
        <f>VLOOKUP($A$2:$A$2221,'[2]Customer Answer 5 &amp; 6'!$A$2:$O$2221,9,FALSE)</f>
        <v>0</v>
      </c>
      <c r="R1564">
        <f>VLOOKUP($A$2:$A$2221,'[2]Customer Answer 5 &amp; 6'!$A$2:$O$2221,10,FALSE)</f>
        <v>0</v>
      </c>
      <c r="S1564" s="26">
        <f>VLOOKUP($A$2:$A$2221,'[2]Customer Answer 5 &amp; 6'!$A$2:$O$2221,11,FALSE)</f>
        <v>0</v>
      </c>
      <c r="T1564" s="26">
        <f>VLOOKUP($A$2:$A$2221,'[2]Customer Answer 5 &amp; 6'!$A$2:$O$2221,12,FALSE)</f>
        <v>0</v>
      </c>
      <c r="U1564" s="26">
        <f>VLOOKUP($A$2:$A$2221,'[2]Customer Answer 5 &amp; 6'!$A$2:$O$2221,13,FALSE)</f>
        <v>0</v>
      </c>
      <c r="V1564" s="26">
        <f>VLOOKUP($A$2:$A$2221,'[2]Customer Answer 5 &amp; 6'!$A$2:$O$2221,14,FALSE)</f>
        <v>1</v>
      </c>
      <c r="W1564" s="27" t="str">
        <f>VLOOKUP($A$2:$A$2221,'[2]Customer Answer 5 &amp; 6'!$A$2:$O$2221,15,FALSE)</f>
        <v>California</v>
      </c>
      <c r="X1564" s="21">
        <f>VLOOKUP($A$2:$A$2221,'[2]Sales Answer 1 &amp; 2'!$A$2:$N$2221,3,FALSE)</f>
        <v>1809</v>
      </c>
      <c r="Y1564" s="21">
        <f>VLOOKUP($A$2:$A$2221,'[2]Sales Answer 1 &amp; 2'!$A$2:$N$2221,4,FALSE)</f>
        <v>103</v>
      </c>
      <c r="Z1564" s="21">
        <f>VLOOKUP($A$2:$A$2221,'[2]Sales Answer 1 &amp; 2'!$A$2:$N$2221,5,FALSE)</f>
        <v>543</v>
      </c>
      <c r="AA1564" s="21">
        <f>VLOOKUP($A$2:$A$2221,'[2]Sales Answer 1 &amp; 2'!$A$2:$N$2221,6,FALSE)</f>
        <v>166</v>
      </c>
      <c r="AB1564" s="21">
        <f>VLOOKUP($A$2:$A$2221,'[2]Sales Answer 1 &amp; 2'!$A$2:$N$2221,7,FALSE)</f>
        <v>24</v>
      </c>
    </row>
    <row r="1565" spans="1:28" ht="15" thickBot="1" x14ac:dyDescent="0.35">
      <c r="A1565" s="12">
        <v>3054</v>
      </c>
      <c r="B1565" s="13">
        <v>0</v>
      </c>
      <c r="C1565" s="13">
        <v>0</v>
      </c>
      <c r="D1565" s="13">
        <v>0</v>
      </c>
      <c r="E1565" s="13">
        <v>0</v>
      </c>
      <c r="F1565" s="13">
        <v>0</v>
      </c>
      <c r="G1565" s="13">
        <v>0</v>
      </c>
      <c r="H1565" s="13">
        <v>0</v>
      </c>
      <c r="I1565" s="14">
        <v>43670</v>
      </c>
      <c r="J1565" s="22">
        <f>VLOOKUP($A$2:$A$2221,'[2]Customer Answer 5 &amp; 6'!$A$2:$O$2221,2,FALSE)</f>
        <v>156796</v>
      </c>
      <c r="K1565" s="23">
        <f>VLOOKUP($A$2:$A$2221,'[2]Customer Answer 5 &amp; 6'!$A$2:$O$2221,3,FALSE)</f>
        <v>0</v>
      </c>
      <c r="L1565" s="24">
        <f>VLOOKUP($A$2:$A$2221,'[2]Customer Answer 5 &amp; 6'!$A$2:$O$2221,4,FALSE)</f>
        <v>1</v>
      </c>
      <c r="M1565" s="25">
        <f>VLOOKUP($A$2:$A$2221,'[2]Customer Answer 5 &amp; 6'!$A$2:$O$2221,5,FALSE)</f>
        <v>51</v>
      </c>
      <c r="N1565">
        <f>VLOOKUP($A$2:$A$2221,'[2]Customer Answer 5 &amp; 6'!$A$2:$O$2221,6,FALSE)</f>
        <v>0</v>
      </c>
      <c r="O1565">
        <f>VLOOKUP($A$2:$A$2221,'[2]Customer Answer 5 &amp; 6'!$A$2:$O$2221,7,FALSE)</f>
        <v>1</v>
      </c>
      <c r="P1565">
        <f>VLOOKUP($A$2:$A$2221,'[2]Customer Answer 5 &amp; 6'!$A$2:$O$2221,8,FALSE)</f>
        <v>0</v>
      </c>
      <c r="Q1565">
        <f>VLOOKUP($A$2:$A$2221,'[2]Customer Answer 5 &amp; 6'!$A$2:$O$2221,9,FALSE)</f>
        <v>0</v>
      </c>
      <c r="R1565">
        <f>VLOOKUP($A$2:$A$2221,'[2]Customer Answer 5 &amp; 6'!$A$2:$O$2221,10,FALSE)</f>
        <v>0</v>
      </c>
      <c r="S1565" s="26">
        <f>VLOOKUP($A$2:$A$2221,'[2]Customer Answer 5 &amp; 6'!$A$2:$O$2221,11,FALSE)</f>
        <v>0</v>
      </c>
      <c r="T1565" s="26">
        <f>VLOOKUP($A$2:$A$2221,'[2]Customer Answer 5 &amp; 6'!$A$2:$O$2221,12,FALSE)</f>
        <v>1</v>
      </c>
      <c r="U1565" s="26">
        <f>VLOOKUP($A$2:$A$2221,'[2]Customer Answer 5 &amp; 6'!$A$2:$O$2221,13,FALSE)</f>
        <v>0</v>
      </c>
      <c r="V1565" s="26">
        <f>VLOOKUP($A$2:$A$2221,'[2]Customer Answer 5 &amp; 6'!$A$2:$O$2221,14,FALSE)</f>
        <v>0</v>
      </c>
      <c r="W1565" s="27" t="str">
        <f>VLOOKUP($A$2:$A$2221,'[2]Customer Answer 5 &amp; 6'!$A$2:$O$2221,15,FALSE)</f>
        <v>Florida</v>
      </c>
      <c r="X1565" s="21">
        <f>VLOOKUP($A$2:$A$2221,'[2]Sales Answer 1 &amp; 2'!$A$2:$N$2221,3,FALSE)</f>
        <v>1811</v>
      </c>
      <c r="Y1565" s="21">
        <f>VLOOKUP($A$2:$A$2221,'[2]Sales Answer 1 &amp; 2'!$A$2:$N$2221,4,FALSE)</f>
        <v>105</v>
      </c>
      <c r="Z1565" s="21">
        <f>VLOOKUP($A$2:$A$2221,'[2]Sales Answer 1 &amp; 2'!$A$2:$N$2221,5,FALSE)</f>
        <v>444</v>
      </c>
      <c r="AA1565" s="21">
        <f>VLOOKUP($A$2:$A$2221,'[2]Sales Answer 1 &amp; 2'!$A$2:$N$2221,6,FALSE)</f>
        <v>171</v>
      </c>
      <c r="AB1565" s="21">
        <f>VLOOKUP($A$2:$A$2221,'[2]Sales Answer 1 &amp; 2'!$A$2:$N$2221,7,FALSE)</f>
        <v>130</v>
      </c>
    </row>
    <row r="1566" spans="1:28" ht="15" thickBot="1" x14ac:dyDescent="0.35">
      <c r="A1566" s="12">
        <v>3172</v>
      </c>
      <c r="B1566" s="13">
        <v>0</v>
      </c>
      <c r="C1566" s="13">
        <v>0</v>
      </c>
      <c r="D1566" s="13">
        <v>0</v>
      </c>
      <c r="E1566" s="13">
        <v>0</v>
      </c>
      <c r="F1566" s="13">
        <v>0</v>
      </c>
      <c r="G1566" s="13">
        <v>0</v>
      </c>
      <c r="H1566" s="13">
        <v>0</v>
      </c>
      <c r="I1566" s="14">
        <v>43670</v>
      </c>
      <c r="J1566" s="22">
        <f>VLOOKUP($A$2:$A$2221,'[2]Customer Answer 5 &amp; 6'!$A$2:$O$2221,2,FALSE)</f>
        <v>118929</v>
      </c>
      <c r="K1566" s="23">
        <f>VLOOKUP($A$2:$A$2221,'[2]Customer Answer 5 &amp; 6'!$A$2:$O$2221,3,FALSE)</f>
        <v>0</v>
      </c>
      <c r="L1566" s="24">
        <f>VLOOKUP($A$2:$A$2221,'[2]Customer Answer 5 &amp; 6'!$A$2:$O$2221,4,FALSE)</f>
        <v>0</v>
      </c>
      <c r="M1566" s="25">
        <f>VLOOKUP($A$2:$A$2221,'[2]Customer Answer 5 &amp; 6'!$A$2:$O$2221,5,FALSE)</f>
        <v>30</v>
      </c>
      <c r="N1566">
        <f>VLOOKUP($A$2:$A$2221,'[2]Customer Answer 5 &amp; 6'!$A$2:$O$2221,6,FALSE)</f>
        <v>0</v>
      </c>
      <c r="O1566">
        <f>VLOOKUP($A$2:$A$2221,'[2]Customer Answer 5 &amp; 6'!$A$2:$O$2221,7,FALSE)</f>
        <v>1</v>
      </c>
      <c r="P1566">
        <f>VLOOKUP($A$2:$A$2221,'[2]Customer Answer 5 &amp; 6'!$A$2:$O$2221,8,FALSE)</f>
        <v>0</v>
      </c>
      <c r="Q1566">
        <f>VLOOKUP($A$2:$A$2221,'[2]Customer Answer 5 &amp; 6'!$A$2:$O$2221,9,FALSE)</f>
        <v>0</v>
      </c>
      <c r="R1566">
        <f>VLOOKUP($A$2:$A$2221,'[2]Customer Answer 5 &amp; 6'!$A$2:$O$2221,10,FALSE)</f>
        <v>0</v>
      </c>
      <c r="S1566" s="26">
        <f>VLOOKUP($A$2:$A$2221,'[2]Customer Answer 5 &amp; 6'!$A$2:$O$2221,11,FALSE)</f>
        <v>0</v>
      </c>
      <c r="T1566" s="26">
        <f>VLOOKUP($A$2:$A$2221,'[2]Customer Answer 5 &amp; 6'!$A$2:$O$2221,12,FALSE)</f>
        <v>1</v>
      </c>
      <c r="U1566" s="26">
        <f>VLOOKUP($A$2:$A$2221,'[2]Customer Answer 5 &amp; 6'!$A$2:$O$2221,13,FALSE)</f>
        <v>0</v>
      </c>
      <c r="V1566" s="26">
        <f>VLOOKUP($A$2:$A$2221,'[2]Customer Answer 5 &amp; 6'!$A$2:$O$2221,14,FALSE)</f>
        <v>0</v>
      </c>
      <c r="W1566" s="27" t="str">
        <f>VLOOKUP($A$2:$A$2221,'[2]Customer Answer 5 &amp; 6'!$A$2:$O$2221,15,FALSE)</f>
        <v>Other</v>
      </c>
      <c r="X1566" s="21">
        <f>VLOOKUP($A$2:$A$2221,'[2]Sales Answer 1 &amp; 2'!$A$2:$N$2221,3,FALSE)</f>
        <v>201</v>
      </c>
      <c r="Y1566" s="21">
        <f>VLOOKUP($A$2:$A$2221,'[2]Sales Answer 1 &amp; 2'!$A$2:$N$2221,4,FALSE)</f>
        <v>0</v>
      </c>
      <c r="Z1566" s="21">
        <f>VLOOKUP($A$2:$A$2221,'[2]Sales Answer 1 &amp; 2'!$A$2:$N$2221,5,FALSE)</f>
        <v>50</v>
      </c>
      <c r="AA1566" s="21">
        <f>VLOOKUP($A$2:$A$2221,'[2]Sales Answer 1 &amp; 2'!$A$2:$N$2221,6,FALSE)</f>
        <v>145</v>
      </c>
      <c r="AB1566" s="21">
        <f>VLOOKUP($A$2:$A$2221,'[2]Sales Answer 1 &amp; 2'!$A$2:$N$2221,7,FALSE)</f>
        <v>25</v>
      </c>
    </row>
    <row r="1567" spans="1:28" ht="15" thickBot="1" x14ac:dyDescent="0.35">
      <c r="A1567" s="12">
        <v>1514</v>
      </c>
      <c r="B1567" s="13">
        <v>0</v>
      </c>
      <c r="C1567" s="13">
        <v>0</v>
      </c>
      <c r="D1567" s="13">
        <v>0</v>
      </c>
      <c r="E1567" s="13">
        <v>0</v>
      </c>
      <c r="F1567" s="13">
        <v>0</v>
      </c>
      <c r="G1567" s="13">
        <v>0</v>
      </c>
      <c r="H1567" s="13">
        <v>0</v>
      </c>
      <c r="I1567" s="14">
        <v>43669</v>
      </c>
      <c r="J1567" s="22">
        <f>VLOOKUP($A$2:$A$2221,'[2]Customer Answer 5 &amp; 6'!$A$2:$O$2221,2,FALSE)</f>
        <v>147682</v>
      </c>
      <c r="K1567" s="23">
        <f>VLOOKUP($A$2:$A$2221,'[2]Customer Answer 5 &amp; 6'!$A$2:$O$2221,3,FALSE)</f>
        <v>0</v>
      </c>
      <c r="L1567" s="24">
        <f>VLOOKUP($A$2:$A$2221,'[2]Customer Answer 5 &amp; 6'!$A$2:$O$2221,4,FALSE)</f>
        <v>1</v>
      </c>
      <c r="M1567" s="25">
        <f>VLOOKUP($A$2:$A$2221,'[2]Customer Answer 5 &amp; 6'!$A$2:$O$2221,5,FALSE)</f>
        <v>45</v>
      </c>
      <c r="N1567">
        <f>VLOOKUP($A$2:$A$2221,'[2]Customer Answer 5 &amp; 6'!$A$2:$O$2221,6,FALSE)</f>
        <v>0</v>
      </c>
      <c r="O1567">
        <f>VLOOKUP($A$2:$A$2221,'[2]Customer Answer 5 &amp; 6'!$A$2:$O$2221,7,FALSE)</f>
        <v>0</v>
      </c>
      <c r="P1567">
        <f>VLOOKUP($A$2:$A$2221,'[2]Customer Answer 5 &amp; 6'!$A$2:$O$2221,8,FALSE)</f>
        <v>0</v>
      </c>
      <c r="Q1567">
        <f>VLOOKUP($A$2:$A$2221,'[2]Customer Answer 5 &amp; 6'!$A$2:$O$2221,9,FALSE)</f>
        <v>0</v>
      </c>
      <c r="R1567">
        <f>VLOOKUP($A$2:$A$2221,'[2]Customer Answer 5 &amp; 6'!$A$2:$O$2221,10,FALSE)</f>
        <v>1</v>
      </c>
      <c r="S1567" s="26">
        <f>VLOOKUP($A$2:$A$2221,'[2]Customer Answer 5 &amp; 6'!$A$2:$O$2221,11,FALSE)</f>
        <v>0</v>
      </c>
      <c r="T1567" s="26">
        <f>VLOOKUP($A$2:$A$2221,'[2]Customer Answer 5 &amp; 6'!$A$2:$O$2221,12,FALSE)</f>
        <v>0</v>
      </c>
      <c r="U1567" s="26">
        <f>VLOOKUP($A$2:$A$2221,'[2]Customer Answer 5 &amp; 6'!$A$2:$O$2221,13,FALSE)</f>
        <v>0</v>
      </c>
      <c r="V1567" s="26">
        <f>VLOOKUP($A$2:$A$2221,'[2]Customer Answer 5 &amp; 6'!$A$2:$O$2221,14,FALSE)</f>
        <v>0</v>
      </c>
      <c r="W1567" s="27" t="str">
        <f>VLOOKUP($A$2:$A$2221,'[2]Customer Answer 5 &amp; 6'!$A$2:$O$2221,15,FALSE)</f>
        <v>New York</v>
      </c>
      <c r="X1567" s="21">
        <f>VLOOKUP($A$2:$A$2221,'[2]Sales Answer 1 &amp; 2'!$A$2:$N$2221,3,FALSE)</f>
        <v>502</v>
      </c>
      <c r="Y1567" s="21">
        <f>VLOOKUP($A$2:$A$2221,'[2]Sales Answer 1 &amp; 2'!$A$2:$N$2221,4,FALSE)</f>
        <v>189</v>
      </c>
      <c r="Z1567" s="21">
        <f>VLOOKUP($A$2:$A$2221,'[2]Sales Answer 1 &amp; 2'!$A$2:$N$2221,5,FALSE)</f>
        <v>257</v>
      </c>
      <c r="AA1567" s="21">
        <f>VLOOKUP($A$2:$A$2221,'[2]Sales Answer 1 &amp; 2'!$A$2:$N$2221,6,FALSE)</f>
        <v>300</v>
      </c>
      <c r="AB1567" s="21">
        <f>VLOOKUP($A$2:$A$2221,'[2]Sales Answer 1 &amp; 2'!$A$2:$N$2221,7,FALSE)</f>
        <v>177</v>
      </c>
    </row>
    <row r="1568" spans="1:28" ht="15" thickBot="1" x14ac:dyDescent="0.35">
      <c r="A1568" s="12">
        <v>2211</v>
      </c>
      <c r="B1568" s="13">
        <v>0</v>
      </c>
      <c r="C1568" s="13">
        <v>0</v>
      </c>
      <c r="D1568" s="13">
        <v>0</v>
      </c>
      <c r="E1568" s="13">
        <v>0</v>
      </c>
      <c r="F1568" s="13">
        <v>0</v>
      </c>
      <c r="G1568" s="13">
        <v>0</v>
      </c>
      <c r="H1568" s="13">
        <v>0</v>
      </c>
      <c r="I1568" s="14">
        <v>43669</v>
      </c>
      <c r="J1568" s="22">
        <f>VLOOKUP($A$2:$A$2221,'[2]Customer Answer 5 &amp; 6'!$A$2:$O$2221,2,FALSE)</f>
        <v>144421</v>
      </c>
      <c r="K1568" s="23">
        <f>VLOOKUP($A$2:$A$2221,'[2]Customer Answer 5 &amp; 6'!$A$2:$O$2221,3,FALSE)</f>
        <v>1</v>
      </c>
      <c r="L1568" s="24">
        <f>VLOOKUP($A$2:$A$2221,'[2]Customer Answer 5 &amp; 6'!$A$2:$O$2221,4,FALSE)</f>
        <v>1</v>
      </c>
      <c r="M1568" s="25">
        <f>VLOOKUP($A$2:$A$2221,'[2]Customer Answer 5 &amp; 6'!$A$2:$O$2221,5,FALSE)</f>
        <v>49</v>
      </c>
      <c r="N1568">
        <f>VLOOKUP($A$2:$A$2221,'[2]Customer Answer 5 &amp; 6'!$A$2:$O$2221,6,FALSE)</f>
        <v>1</v>
      </c>
      <c r="O1568">
        <f>VLOOKUP($A$2:$A$2221,'[2]Customer Answer 5 &amp; 6'!$A$2:$O$2221,7,FALSE)</f>
        <v>0</v>
      </c>
      <c r="P1568">
        <f>VLOOKUP($A$2:$A$2221,'[2]Customer Answer 5 &amp; 6'!$A$2:$O$2221,8,FALSE)</f>
        <v>0</v>
      </c>
      <c r="Q1568">
        <f>VLOOKUP($A$2:$A$2221,'[2]Customer Answer 5 &amp; 6'!$A$2:$O$2221,9,FALSE)</f>
        <v>0</v>
      </c>
      <c r="R1568">
        <f>VLOOKUP($A$2:$A$2221,'[2]Customer Answer 5 &amp; 6'!$A$2:$O$2221,10,FALSE)</f>
        <v>0</v>
      </c>
      <c r="S1568" s="26">
        <f>VLOOKUP($A$2:$A$2221,'[2]Customer Answer 5 &amp; 6'!$A$2:$O$2221,11,FALSE)</f>
        <v>0</v>
      </c>
      <c r="T1568" s="26">
        <f>VLOOKUP($A$2:$A$2221,'[2]Customer Answer 5 &amp; 6'!$A$2:$O$2221,12,FALSE)</f>
        <v>1</v>
      </c>
      <c r="U1568" s="26">
        <f>VLOOKUP($A$2:$A$2221,'[2]Customer Answer 5 &amp; 6'!$A$2:$O$2221,13,FALSE)</f>
        <v>0</v>
      </c>
      <c r="V1568" s="26">
        <f>VLOOKUP($A$2:$A$2221,'[2]Customer Answer 5 &amp; 6'!$A$2:$O$2221,14,FALSE)</f>
        <v>0</v>
      </c>
      <c r="W1568" s="27" t="str">
        <f>VLOOKUP($A$2:$A$2221,'[2]Customer Answer 5 &amp; 6'!$A$2:$O$2221,15,FALSE)</f>
        <v>Texas</v>
      </c>
      <c r="X1568" s="21">
        <f>VLOOKUP($A$2:$A$2221,'[2]Sales Answer 1 &amp; 2'!$A$2:$N$2221,3,FALSE)</f>
        <v>358</v>
      </c>
      <c r="Y1568" s="21">
        <f>VLOOKUP($A$2:$A$2221,'[2]Sales Answer 1 &amp; 2'!$A$2:$N$2221,4,FALSE)</f>
        <v>16</v>
      </c>
      <c r="Z1568" s="21">
        <f>VLOOKUP($A$2:$A$2221,'[2]Sales Answer 1 &amp; 2'!$A$2:$N$2221,5,FALSE)</f>
        <v>192</v>
      </c>
      <c r="AA1568" s="21">
        <f>VLOOKUP($A$2:$A$2221,'[2]Sales Answer 1 &amp; 2'!$A$2:$N$2221,6,FALSE)</f>
        <v>23</v>
      </c>
      <c r="AB1568" s="21">
        <f>VLOOKUP($A$2:$A$2221,'[2]Sales Answer 1 &amp; 2'!$A$2:$N$2221,7,FALSE)</f>
        <v>3</v>
      </c>
    </row>
    <row r="1569" spans="1:28" ht="15" thickBot="1" x14ac:dyDescent="0.35">
      <c r="A1569" s="12">
        <v>2802</v>
      </c>
      <c r="B1569" s="13">
        <v>0</v>
      </c>
      <c r="C1569" s="13">
        <v>0</v>
      </c>
      <c r="D1569" s="13">
        <v>0</v>
      </c>
      <c r="E1569" s="13">
        <v>0</v>
      </c>
      <c r="F1569" s="13">
        <v>0</v>
      </c>
      <c r="G1569" s="13">
        <v>0</v>
      </c>
      <c r="H1569" s="13">
        <v>1</v>
      </c>
      <c r="I1569" s="14">
        <v>43669</v>
      </c>
      <c r="J1569" s="22">
        <f>VLOOKUP($A$2:$A$2221,'[2]Customer Answer 5 &amp; 6'!$A$2:$O$2221,2,FALSE)</f>
        <v>178394</v>
      </c>
      <c r="K1569" s="23">
        <f>VLOOKUP($A$2:$A$2221,'[2]Customer Answer 5 &amp; 6'!$A$2:$O$2221,3,FALSE)</f>
        <v>0</v>
      </c>
      <c r="L1569" s="24">
        <f>VLOOKUP($A$2:$A$2221,'[2]Customer Answer 5 &amp; 6'!$A$2:$O$2221,4,FALSE)</f>
        <v>0</v>
      </c>
      <c r="M1569" s="25">
        <f>VLOOKUP($A$2:$A$2221,'[2]Customer Answer 5 &amp; 6'!$A$2:$O$2221,5,FALSE)</f>
        <v>34</v>
      </c>
      <c r="N1569">
        <f>VLOOKUP($A$2:$A$2221,'[2]Customer Answer 5 &amp; 6'!$A$2:$O$2221,6,FALSE)</f>
        <v>0</v>
      </c>
      <c r="O1569">
        <f>VLOOKUP($A$2:$A$2221,'[2]Customer Answer 5 &amp; 6'!$A$2:$O$2221,7,FALSE)</f>
        <v>0</v>
      </c>
      <c r="P1569">
        <f>VLOOKUP($A$2:$A$2221,'[2]Customer Answer 5 &amp; 6'!$A$2:$O$2221,8,FALSE)</f>
        <v>0</v>
      </c>
      <c r="Q1569">
        <f>VLOOKUP($A$2:$A$2221,'[2]Customer Answer 5 &amp; 6'!$A$2:$O$2221,9,FALSE)</f>
        <v>1</v>
      </c>
      <c r="R1569">
        <f>VLOOKUP($A$2:$A$2221,'[2]Customer Answer 5 &amp; 6'!$A$2:$O$2221,10,FALSE)</f>
        <v>0</v>
      </c>
      <c r="S1569" s="26">
        <f>VLOOKUP($A$2:$A$2221,'[2]Customer Answer 5 &amp; 6'!$A$2:$O$2221,11,FALSE)</f>
        <v>0</v>
      </c>
      <c r="T1569" s="26">
        <f>VLOOKUP($A$2:$A$2221,'[2]Customer Answer 5 &amp; 6'!$A$2:$O$2221,12,FALSE)</f>
        <v>1</v>
      </c>
      <c r="U1569" s="26">
        <f>VLOOKUP($A$2:$A$2221,'[2]Customer Answer 5 &amp; 6'!$A$2:$O$2221,13,FALSE)</f>
        <v>0</v>
      </c>
      <c r="V1569" s="26">
        <f>VLOOKUP($A$2:$A$2221,'[2]Customer Answer 5 &amp; 6'!$A$2:$O$2221,14,FALSE)</f>
        <v>0</v>
      </c>
      <c r="W1569" s="27" t="str">
        <f>VLOOKUP($A$2:$A$2221,'[2]Customer Answer 5 &amp; 6'!$A$2:$O$2221,15,FALSE)</f>
        <v>Florida</v>
      </c>
      <c r="X1569" s="21">
        <f>VLOOKUP($A$2:$A$2221,'[2]Sales Answer 1 &amp; 2'!$A$2:$N$2221,3,FALSE)</f>
        <v>678</v>
      </c>
      <c r="Y1569" s="21">
        <f>VLOOKUP($A$2:$A$2221,'[2]Sales Answer 1 &amp; 2'!$A$2:$N$2221,4,FALSE)</f>
        <v>61</v>
      </c>
      <c r="Z1569" s="21">
        <f>VLOOKUP($A$2:$A$2221,'[2]Sales Answer 1 &amp; 2'!$A$2:$N$2221,5,FALSE)</f>
        <v>1586</v>
      </c>
      <c r="AA1569" s="21">
        <f>VLOOKUP($A$2:$A$2221,'[2]Sales Answer 1 &amp; 2'!$A$2:$N$2221,6,FALSE)</f>
        <v>492</v>
      </c>
      <c r="AB1569" s="21">
        <f>VLOOKUP($A$2:$A$2221,'[2]Sales Answer 1 &amp; 2'!$A$2:$N$2221,7,FALSE)</f>
        <v>55</v>
      </c>
    </row>
    <row r="1570" spans="1:28" ht="15" thickBot="1" x14ac:dyDescent="0.35">
      <c r="A1570" s="12">
        <v>1815</v>
      </c>
      <c r="B1570" s="13">
        <v>0</v>
      </c>
      <c r="C1570" s="13">
        <v>0</v>
      </c>
      <c r="D1570" s="13">
        <v>0</v>
      </c>
      <c r="E1570" s="13">
        <v>0</v>
      </c>
      <c r="F1570" s="13">
        <v>0</v>
      </c>
      <c r="G1570" s="13">
        <v>0</v>
      </c>
      <c r="H1570" s="13">
        <v>0</v>
      </c>
      <c r="I1570" s="14">
        <v>43668</v>
      </c>
      <c r="J1570" s="22">
        <f>VLOOKUP($A$2:$A$2221,'[2]Customer Answer 5 &amp; 6'!$A$2:$O$2221,2,FALSE)</f>
        <v>135441</v>
      </c>
      <c r="K1570" s="23">
        <f>VLOOKUP($A$2:$A$2221,'[2]Customer Answer 5 &amp; 6'!$A$2:$O$2221,3,FALSE)</f>
        <v>1</v>
      </c>
      <c r="L1570" s="24">
        <f>VLOOKUP($A$2:$A$2221,'[2]Customer Answer 5 &amp; 6'!$A$2:$O$2221,4,FALSE)</f>
        <v>1</v>
      </c>
      <c r="M1570" s="25">
        <f>VLOOKUP($A$2:$A$2221,'[2]Customer Answer 5 &amp; 6'!$A$2:$O$2221,5,FALSE)</f>
        <v>53</v>
      </c>
      <c r="N1570">
        <f>VLOOKUP($A$2:$A$2221,'[2]Customer Answer 5 &amp; 6'!$A$2:$O$2221,6,FALSE)</f>
        <v>0</v>
      </c>
      <c r="O1570">
        <f>VLOOKUP($A$2:$A$2221,'[2]Customer Answer 5 &amp; 6'!$A$2:$O$2221,7,FALSE)</f>
        <v>1</v>
      </c>
      <c r="P1570">
        <f>VLOOKUP($A$2:$A$2221,'[2]Customer Answer 5 &amp; 6'!$A$2:$O$2221,8,FALSE)</f>
        <v>0</v>
      </c>
      <c r="Q1570">
        <f>VLOOKUP($A$2:$A$2221,'[2]Customer Answer 5 &amp; 6'!$A$2:$O$2221,9,FALSE)</f>
        <v>0</v>
      </c>
      <c r="R1570">
        <f>VLOOKUP($A$2:$A$2221,'[2]Customer Answer 5 &amp; 6'!$A$2:$O$2221,10,FALSE)</f>
        <v>0</v>
      </c>
      <c r="S1570" s="26">
        <f>VLOOKUP($A$2:$A$2221,'[2]Customer Answer 5 &amp; 6'!$A$2:$O$2221,11,FALSE)</f>
        <v>0</v>
      </c>
      <c r="T1570" s="26">
        <f>VLOOKUP($A$2:$A$2221,'[2]Customer Answer 5 &amp; 6'!$A$2:$O$2221,12,FALSE)</f>
        <v>1</v>
      </c>
      <c r="U1570" s="26">
        <f>VLOOKUP($A$2:$A$2221,'[2]Customer Answer 5 &amp; 6'!$A$2:$O$2221,13,FALSE)</f>
        <v>0</v>
      </c>
      <c r="V1570" s="26">
        <f>VLOOKUP($A$2:$A$2221,'[2]Customer Answer 5 &amp; 6'!$A$2:$O$2221,14,FALSE)</f>
        <v>0</v>
      </c>
      <c r="W1570" s="27" t="str">
        <f>VLOOKUP($A$2:$A$2221,'[2]Customer Answer 5 &amp; 6'!$A$2:$O$2221,15,FALSE)</f>
        <v>Texas</v>
      </c>
      <c r="X1570" s="21">
        <f>VLOOKUP($A$2:$A$2221,'[2]Sales Answer 1 &amp; 2'!$A$2:$N$2221,3,FALSE)</f>
        <v>96</v>
      </c>
      <c r="Y1570" s="21">
        <f>VLOOKUP($A$2:$A$2221,'[2]Sales Answer 1 &amp; 2'!$A$2:$N$2221,4,FALSE)</f>
        <v>4</v>
      </c>
      <c r="Z1570" s="21">
        <f>VLOOKUP($A$2:$A$2221,'[2]Sales Answer 1 &amp; 2'!$A$2:$N$2221,5,FALSE)</f>
        <v>34</v>
      </c>
      <c r="AA1570" s="21">
        <f>VLOOKUP($A$2:$A$2221,'[2]Sales Answer 1 &amp; 2'!$A$2:$N$2221,6,FALSE)</f>
        <v>8</v>
      </c>
      <c r="AB1570" s="21">
        <f>VLOOKUP($A$2:$A$2221,'[2]Sales Answer 1 &amp; 2'!$A$2:$N$2221,7,FALSE)</f>
        <v>4</v>
      </c>
    </row>
    <row r="1571" spans="1:28" ht="15" thickBot="1" x14ac:dyDescent="0.35">
      <c r="A1571" s="12">
        <v>1858</v>
      </c>
      <c r="B1571" s="13">
        <v>0</v>
      </c>
      <c r="C1571" s="13">
        <v>0</v>
      </c>
      <c r="D1571" s="13">
        <v>0</v>
      </c>
      <c r="E1571" s="13">
        <v>0</v>
      </c>
      <c r="F1571" s="13">
        <v>0</v>
      </c>
      <c r="G1571" s="13">
        <v>0</v>
      </c>
      <c r="H1571" s="13">
        <v>0</v>
      </c>
      <c r="I1571" s="14">
        <v>43668</v>
      </c>
      <c r="J1571" s="22">
        <f>VLOOKUP($A$2:$A$2221,'[2]Customer Answer 5 &amp; 6'!$A$2:$O$2221,2,FALSE)</f>
        <v>139922</v>
      </c>
      <c r="K1571" s="23">
        <f>VLOOKUP($A$2:$A$2221,'[2]Customer Answer 5 &amp; 6'!$A$2:$O$2221,3,FALSE)</f>
        <v>1</v>
      </c>
      <c r="L1571" s="24">
        <f>VLOOKUP($A$2:$A$2221,'[2]Customer Answer 5 &amp; 6'!$A$2:$O$2221,4,FALSE)</f>
        <v>0</v>
      </c>
      <c r="M1571" s="25">
        <f>VLOOKUP($A$2:$A$2221,'[2]Customer Answer 5 &amp; 6'!$A$2:$O$2221,5,FALSE)</f>
        <v>37</v>
      </c>
      <c r="N1571">
        <f>VLOOKUP($A$2:$A$2221,'[2]Customer Answer 5 &amp; 6'!$A$2:$O$2221,6,FALSE)</f>
        <v>0</v>
      </c>
      <c r="O1571">
        <f>VLOOKUP($A$2:$A$2221,'[2]Customer Answer 5 &amp; 6'!$A$2:$O$2221,7,FALSE)</f>
        <v>1</v>
      </c>
      <c r="P1571">
        <f>VLOOKUP($A$2:$A$2221,'[2]Customer Answer 5 &amp; 6'!$A$2:$O$2221,8,FALSE)</f>
        <v>0</v>
      </c>
      <c r="Q1571">
        <f>VLOOKUP($A$2:$A$2221,'[2]Customer Answer 5 &amp; 6'!$A$2:$O$2221,9,FALSE)</f>
        <v>0</v>
      </c>
      <c r="R1571">
        <f>VLOOKUP($A$2:$A$2221,'[2]Customer Answer 5 &amp; 6'!$A$2:$O$2221,10,FALSE)</f>
        <v>0</v>
      </c>
      <c r="S1571" s="26">
        <f>VLOOKUP($A$2:$A$2221,'[2]Customer Answer 5 &amp; 6'!$A$2:$O$2221,11,FALSE)</f>
        <v>0</v>
      </c>
      <c r="T1571" s="26">
        <f>VLOOKUP($A$2:$A$2221,'[2]Customer Answer 5 &amp; 6'!$A$2:$O$2221,12,FALSE)</f>
        <v>1</v>
      </c>
      <c r="U1571" s="26">
        <f>VLOOKUP($A$2:$A$2221,'[2]Customer Answer 5 &amp; 6'!$A$2:$O$2221,13,FALSE)</f>
        <v>0</v>
      </c>
      <c r="V1571" s="26">
        <f>VLOOKUP($A$2:$A$2221,'[2]Customer Answer 5 &amp; 6'!$A$2:$O$2221,14,FALSE)</f>
        <v>0</v>
      </c>
      <c r="W1571" s="27" t="str">
        <f>VLOOKUP($A$2:$A$2221,'[2]Customer Answer 5 &amp; 6'!$A$2:$O$2221,15,FALSE)</f>
        <v>Other</v>
      </c>
      <c r="X1571" s="21">
        <f>VLOOKUP($A$2:$A$2221,'[2]Sales Answer 1 &amp; 2'!$A$2:$N$2221,3,FALSE)</f>
        <v>102</v>
      </c>
      <c r="Y1571" s="21">
        <f>VLOOKUP($A$2:$A$2221,'[2]Sales Answer 1 &amp; 2'!$A$2:$N$2221,4,FALSE)</f>
        <v>42</v>
      </c>
      <c r="Z1571" s="21">
        <f>VLOOKUP($A$2:$A$2221,'[2]Sales Answer 1 &amp; 2'!$A$2:$N$2221,5,FALSE)</f>
        <v>207</v>
      </c>
      <c r="AA1571" s="21">
        <f>VLOOKUP($A$2:$A$2221,'[2]Sales Answer 1 &amp; 2'!$A$2:$N$2221,6,FALSE)</f>
        <v>67</v>
      </c>
      <c r="AB1571" s="21">
        <f>VLOOKUP($A$2:$A$2221,'[2]Sales Answer 1 &amp; 2'!$A$2:$N$2221,7,FALSE)</f>
        <v>4</v>
      </c>
    </row>
    <row r="1572" spans="1:28" ht="15" thickBot="1" x14ac:dyDescent="0.35">
      <c r="A1572" s="12">
        <v>2034</v>
      </c>
      <c r="B1572" s="13">
        <v>0</v>
      </c>
      <c r="C1572" s="13">
        <v>0</v>
      </c>
      <c r="D1572" s="13">
        <v>0</v>
      </c>
      <c r="E1572" s="13">
        <v>0</v>
      </c>
      <c r="F1572" s="13">
        <v>0</v>
      </c>
      <c r="G1572" s="13">
        <v>0</v>
      </c>
      <c r="H1572" s="13">
        <v>1</v>
      </c>
      <c r="I1572" s="14">
        <v>43668</v>
      </c>
      <c r="J1572" s="22">
        <f>VLOOKUP($A$2:$A$2221,'[2]Customer Answer 5 &amp; 6'!$A$2:$O$2221,2,FALSE)</f>
        <v>125959</v>
      </c>
      <c r="K1572" s="23">
        <f>VLOOKUP($A$2:$A$2221,'[2]Customer Answer 5 &amp; 6'!$A$2:$O$2221,3,FALSE)</f>
        <v>1</v>
      </c>
      <c r="L1572" s="24">
        <f>VLOOKUP($A$2:$A$2221,'[2]Customer Answer 5 &amp; 6'!$A$2:$O$2221,4,FALSE)</f>
        <v>1</v>
      </c>
      <c r="M1572" s="25">
        <f>VLOOKUP($A$2:$A$2221,'[2]Customer Answer 5 &amp; 6'!$A$2:$O$2221,5,FALSE)</f>
        <v>50</v>
      </c>
      <c r="N1572">
        <f>VLOOKUP($A$2:$A$2221,'[2]Customer Answer 5 &amp; 6'!$A$2:$O$2221,6,FALSE)</f>
        <v>1</v>
      </c>
      <c r="O1572">
        <f>VLOOKUP($A$2:$A$2221,'[2]Customer Answer 5 &amp; 6'!$A$2:$O$2221,7,FALSE)</f>
        <v>0</v>
      </c>
      <c r="P1572">
        <f>VLOOKUP($A$2:$A$2221,'[2]Customer Answer 5 &amp; 6'!$A$2:$O$2221,8,FALSE)</f>
        <v>0</v>
      </c>
      <c r="Q1572">
        <f>VLOOKUP($A$2:$A$2221,'[2]Customer Answer 5 &amp; 6'!$A$2:$O$2221,9,FALSE)</f>
        <v>0</v>
      </c>
      <c r="R1572">
        <f>VLOOKUP($A$2:$A$2221,'[2]Customer Answer 5 &amp; 6'!$A$2:$O$2221,10,FALSE)</f>
        <v>0</v>
      </c>
      <c r="S1572" s="26">
        <f>VLOOKUP($A$2:$A$2221,'[2]Customer Answer 5 &amp; 6'!$A$2:$O$2221,11,FALSE)</f>
        <v>0</v>
      </c>
      <c r="T1572" s="26">
        <f>VLOOKUP($A$2:$A$2221,'[2]Customer Answer 5 &amp; 6'!$A$2:$O$2221,12,FALSE)</f>
        <v>0</v>
      </c>
      <c r="U1572" s="26">
        <f>VLOOKUP($A$2:$A$2221,'[2]Customer Answer 5 &amp; 6'!$A$2:$O$2221,13,FALSE)</f>
        <v>0</v>
      </c>
      <c r="V1572" s="26">
        <f>VLOOKUP($A$2:$A$2221,'[2]Customer Answer 5 &amp; 6'!$A$2:$O$2221,14,FALSE)</f>
        <v>0</v>
      </c>
      <c r="W1572" s="27" t="str">
        <f>VLOOKUP($A$2:$A$2221,'[2]Customer Answer 5 &amp; 6'!$A$2:$O$2221,15,FALSE)</f>
        <v>Florida</v>
      </c>
      <c r="X1572" s="21">
        <f>VLOOKUP($A$2:$A$2221,'[2]Sales Answer 1 &amp; 2'!$A$2:$N$2221,3,FALSE)</f>
        <v>19</v>
      </c>
      <c r="Y1572" s="21">
        <f>VLOOKUP($A$2:$A$2221,'[2]Sales Answer 1 &amp; 2'!$A$2:$N$2221,4,FALSE)</f>
        <v>10</v>
      </c>
      <c r="Z1572" s="21">
        <f>VLOOKUP($A$2:$A$2221,'[2]Sales Answer 1 &amp; 2'!$A$2:$N$2221,5,FALSE)</f>
        <v>58</v>
      </c>
      <c r="AA1572" s="21">
        <f>VLOOKUP($A$2:$A$2221,'[2]Sales Answer 1 &amp; 2'!$A$2:$N$2221,6,FALSE)</f>
        <v>34</v>
      </c>
      <c r="AB1572" s="21">
        <f>VLOOKUP($A$2:$A$2221,'[2]Sales Answer 1 &amp; 2'!$A$2:$N$2221,7,FALSE)</f>
        <v>24</v>
      </c>
    </row>
    <row r="1573" spans="1:28" ht="15" thickBot="1" x14ac:dyDescent="0.35">
      <c r="A1573" s="12">
        <v>2305</v>
      </c>
      <c r="B1573" s="13">
        <v>0</v>
      </c>
      <c r="C1573" s="13">
        <v>0</v>
      </c>
      <c r="D1573" s="13">
        <v>0</v>
      </c>
      <c r="E1573" s="13">
        <v>0</v>
      </c>
      <c r="F1573" s="13">
        <v>0</v>
      </c>
      <c r="G1573" s="13">
        <v>0</v>
      </c>
      <c r="H1573" s="13">
        <v>0</v>
      </c>
      <c r="I1573" s="14">
        <v>43668</v>
      </c>
      <c r="J1573" s="22">
        <f>VLOOKUP($A$2:$A$2221,'[2]Customer Answer 5 &amp; 6'!$A$2:$O$2221,2,FALSE)</f>
        <v>172828</v>
      </c>
      <c r="K1573" s="23">
        <f>VLOOKUP($A$2:$A$2221,'[2]Customer Answer 5 &amp; 6'!$A$2:$O$2221,3,FALSE)</f>
        <v>0</v>
      </c>
      <c r="L1573" s="24">
        <f>VLOOKUP($A$2:$A$2221,'[2]Customer Answer 5 &amp; 6'!$A$2:$O$2221,4,FALSE)</f>
        <v>1</v>
      </c>
      <c r="M1573" s="25">
        <f>VLOOKUP($A$2:$A$2221,'[2]Customer Answer 5 &amp; 6'!$A$2:$O$2221,5,FALSE)</f>
        <v>58</v>
      </c>
      <c r="N1573">
        <f>VLOOKUP($A$2:$A$2221,'[2]Customer Answer 5 &amp; 6'!$A$2:$O$2221,6,FALSE)</f>
        <v>0</v>
      </c>
      <c r="O1573">
        <f>VLOOKUP($A$2:$A$2221,'[2]Customer Answer 5 &amp; 6'!$A$2:$O$2221,7,FALSE)</f>
        <v>1</v>
      </c>
      <c r="P1573">
        <f>VLOOKUP($A$2:$A$2221,'[2]Customer Answer 5 &amp; 6'!$A$2:$O$2221,8,FALSE)</f>
        <v>0</v>
      </c>
      <c r="Q1573">
        <f>VLOOKUP($A$2:$A$2221,'[2]Customer Answer 5 &amp; 6'!$A$2:$O$2221,9,FALSE)</f>
        <v>0</v>
      </c>
      <c r="R1573">
        <f>VLOOKUP($A$2:$A$2221,'[2]Customer Answer 5 &amp; 6'!$A$2:$O$2221,10,FALSE)</f>
        <v>0</v>
      </c>
      <c r="S1573" s="26">
        <f>VLOOKUP($A$2:$A$2221,'[2]Customer Answer 5 &amp; 6'!$A$2:$O$2221,11,FALSE)</f>
        <v>0</v>
      </c>
      <c r="T1573" s="26">
        <f>VLOOKUP($A$2:$A$2221,'[2]Customer Answer 5 &amp; 6'!$A$2:$O$2221,12,FALSE)</f>
        <v>0</v>
      </c>
      <c r="U1573" s="26">
        <f>VLOOKUP($A$2:$A$2221,'[2]Customer Answer 5 &amp; 6'!$A$2:$O$2221,13,FALSE)</f>
        <v>1</v>
      </c>
      <c r="V1573" s="26">
        <f>VLOOKUP($A$2:$A$2221,'[2]Customer Answer 5 &amp; 6'!$A$2:$O$2221,14,FALSE)</f>
        <v>0</v>
      </c>
      <c r="W1573" s="27" t="str">
        <f>VLOOKUP($A$2:$A$2221,'[2]Customer Answer 5 &amp; 6'!$A$2:$O$2221,15,FALSE)</f>
        <v>Illinois</v>
      </c>
      <c r="X1573" s="21">
        <f>VLOOKUP($A$2:$A$2221,'[2]Sales Answer 1 &amp; 2'!$A$2:$N$2221,3,FALSE)</f>
        <v>2860</v>
      </c>
      <c r="Y1573" s="21">
        <f>VLOOKUP($A$2:$A$2221,'[2]Sales Answer 1 &amp; 2'!$A$2:$N$2221,4,FALSE)</f>
        <v>0</v>
      </c>
      <c r="Z1573" s="21">
        <f>VLOOKUP($A$2:$A$2221,'[2]Sales Answer 1 &amp; 2'!$A$2:$N$2221,5,FALSE)</f>
        <v>558</v>
      </c>
      <c r="AA1573" s="21">
        <f>VLOOKUP($A$2:$A$2221,'[2]Sales Answer 1 &amp; 2'!$A$2:$N$2221,6,FALSE)</f>
        <v>45</v>
      </c>
      <c r="AB1573" s="21">
        <f>VLOOKUP($A$2:$A$2221,'[2]Sales Answer 1 &amp; 2'!$A$2:$N$2221,7,FALSE)</f>
        <v>33</v>
      </c>
    </row>
    <row r="1574" spans="1:28" ht="15" thickBot="1" x14ac:dyDescent="0.35">
      <c r="A1574" s="12">
        <v>2415</v>
      </c>
      <c r="B1574" s="13">
        <v>0</v>
      </c>
      <c r="C1574" s="13">
        <v>0</v>
      </c>
      <c r="D1574" s="13">
        <v>0</v>
      </c>
      <c r="E1574" s="13">
        <v>0</v>
      </c>
      <c r="F1574" s="13">
        <v>0</v>
      </c>
      <c r="G1574" s="13">
        <v>0</v>
      </c>
      <c r="H1574" s="13">
        <v>0</v>
      </c>
      <c r="I1574" s="14">
        <v>43668</v>
      </c>
      <c r="J1574" s="22">
        <f>VLOOKUP($A$2:$A$2221,'[2]Customer Answer 5 &amp; 6'!$A$2:$O$2221,2,FALSE)</f>
        <v>139922</v>
      </c>
      <c r="K1574" s="23">
        <f>VLOOKUP($A$2:$A$2221,'[2]Customer Answer 5 &amp; 6'!$A$2:$O$2221,3,FALSE)</f>
        <v>1</v>
      </c>
      <c r="L1574" s="24">
        <f>VLOOKUP($A$2:$A$2221,'[2]Customer Answer 5 &amp; 6'!$A$2:$O$2221,4,FALSE)</f>
        <v>0</v>
      </c>
      <c r="M1574" s="25">
        <f>VLOOKUP($A$2:$A$2221,'[2]Customer Answer 5 &amp; 6'!$A$2:$O$2221,5,FALSE)</f>
        <v>37</v>
      </c>
      <c r="N1574">
        <f>VLOOKUP($A$2:$A$2221,'[2]Customer Answer 5 &amp; 6'!$A$2:$O$2221,6,FALSE)</f>
        <v>0</v>
      </c>
      <c r="O1574">
        <f>VLOOKUP($A$2:$A$2221,'[2]Customer Answer 5 &amp; 6'!$A$2:$O$2221,7,FALSE)</f>
        <v>1</v>
      </c>
      <c r="P1574">
        <f>VLOOKUP($A$2:$A$2221,'[2]Customer Answer 5 &amp; 6'!$A$2:$O$2221,8,FALSE)</f>
        <v>0</v>
      </c>
      <c r="Q1574">
        <f>VLOOKUP($A$2:$A$2221,'[2]Customer Answer 5 &amp; 6'!$A$2:$O$2221,9,FALSE)</f>
        <v>0</v>
      </c>
      <c r="R1574">
        <f>VLOOKUP($A$2:$A$2221,'[2]Customer Answer 5 &amp; 6'!$A$2:$O$2221,10,FALSE)</f>
        <v>0</v>
      </c>
      <c r="S1574" s="26">
        <f>VLOOKUP($A$2:$A$2221,'[2]Customer Answer 5 &amp; 6'!$A$2:$O$2221,11,FALSE)</f>
        <v>0</v>
      </c>
      <c r="T1574" s="26">
        <f>VLOOKUP($A$2:$A$2221,'[2]Customer Answer 5 &amp; 6'!$A$2:$O$2221,12,FALSE)</f>
        <v>1</v>
      </c>
      <c r="U1574" s="26">
        <f>VLOOKUP($A$2:$A$2221,'[2]Customer Answer 5 &amp; 6'!$A$2:$O$2221,13,FALSE)</f>
        <v>0</v>
      </c>
      <c r="V1574" s="26">
        <f>VLOOKUP($A$2:$A$2221,'[2]Customer Answer 5 &amp; 6'!$A$2:$O$2221,14,FALSE)</f>
        <v>0</v>
      </c>
      <c r="W1574" s="27" t="str">
        <f>VLOOKUP($A$2:$A$2221,'[2]Customer Answer 5 &amp; 6'!$A$2:$O$2221,15,FALSE)</f>
        <v>Texas</v>
      </c>
      <c r="X1574" s="21">
        <f>VLOOKUP($A$2:$A$2221,'[2]Sales Answer 1 &amp; 2'!$A$2:$N$2221,3,FALSE)</f>
        <v>102</v>
      </c>
      <c r="Y1574" s="21">
        <f>VLOOKUP($A$2:$A$2221,'[2]Sales Answer 1 &amp; 2'!$A$2:$N$2221,4,FALSE)</f>
        <v>42</v>
      </c>
      <c r="Z1574" s="21">
        <f>VLOOKUP($A$2:$A$2221,'[2]Sales Answer 1 &amp; 2'!$A$2:$N$2221,5,FALSE)</f>
        <v>207</v>
      </c>
      <c r="AA1574" s="21">
        <f>VLOOKUP($A$2:$A$2221,'[2]Sales Answer 1 &amp; 2'!$A$2:$N$2221,6,FALSE)</f>
        <v>67</v>
      </c>
      <c r="AB1574" s="21">
        <f>VLOOKUP($A$2:$A$2221,'[2]Sales Answer 1 &amp; 2'!$A$2:$N$2221,7,FALSE)</f>
        <v>4</v>
      </c>
    </row>
    <row r="1575" spans="1:28" ht="15" thickBot="1" x14ac:dyDescent="0.35">
      <c r="A1575" s="12">
        <v>2536</v>
      </c>
      <c r="B1575" s="13">
        <v>0</v>
      </c>
      <c r="C1575" s="13">
        <v>0</v>
      </c>
      <c r="D1575" s="13">
        <v>0</v>
      </c>
      <c r="E1575" s="13">
        <v>0</v>
      </c>
      <c r="F1575" s="13">
        <v>0</v>
      </c>
      <c r="G1575" s="13">
        <v>0</v>
      </c>
      <c r="H1575" s="13">
        <v>0</v>
      </c>
      <c r="I1575" s="14">
        <v>43668</v>
      </c>
      <c r="J1575" s="22">
        <f>VLOOKUP($A$2:$A$2221,'[2]Customer Answer 5 &amp; 6'!$A$2:$O$2221,2,FALSE)</f>
        <v>139922</v>
      </c>
      <c r="K1575" s="23">
        <f>VLOOKUP($A$2:$A$2221,'[2]Customer Answer 5 &amp; 6'!$A$2:$O$2221,3,FALSE)</f>
        <v>1</v>
      </c>
      <c r="L1575" s="24">
        <f>VLOOKUP($A$2:$A$2221,'[2]Customer Answer 5 &amp; 6'!$A$2:$O$2221,4,FALSE)</f>
        <v>0</v>
      </c>
      <c r="M1575" s="25">
        <f>VLOOKUP($A$2:$A$2221,'[2]Customer Answer 5 &amp; 6'!$A$2:$O$2221,5,FALSE)</f>
        <v>37</v>
      </c>
      <c r="N1575">
        <f>VLOOKUP($A$2:$A$2221,'[2]Customer Answer 5 &amp; 6'!$A$2:$O$2221,6,FALSE)</f>
        <v>0</v>
      </c>
      <c r="O1575">
        <f>VLOOKUP($A$2:$A$2221,'[2]Customer Answer 5 &amp; 6'!$A$2:$O$2221,7,FALSE)</f>
        <v>1</v>
      </c>
      <c r="P1575">
        <f>VLOOKUP($A$2:$A$2221,'[2]Customer Answer 5 &amp; 6'!$A$2:$O$2221,8,FALSE)</f>
        <v>0</v>
      </c>
      <c r="Q1575">
        <f>VLOOKUP($A$2:$A$2221,'[2]Customer Answer 5 &amp; 6'!$A$2:$O$2221,9,FALSE)</f>
        <v>0</v>
      </c>
      <c r="R1575">
        <f>VLOOKUP($A$2:$A$2221,'[2]Customer Answer 5 &amp; 6'!$A$2:$O$2221,10,FALSE)</f>
        <v>0</v>
      </c>
      <c r="S1575" s="26">
        <f>VLOOKUP($A$2:$A$2221,'[2]Customer Answer 5 &amp; 6'!$A$2:$O$2221,11,FALSE)</f>
        <v>0</v>
      </c>
      <c r="T1575" s="26">
        <f>VLOOKUP($A$2:$A$2221,'[2]Customer Answer 5 &amp; 6'!$A$2:$O$2221,12,FALSE)</f>
        <v>1</v>
      </c>
      <c r="U1575" s="26">
        <f>VLOOKUP($A$2:$A$2221,'[2]Customer Answer 5 &amp; 6'!$A$2:$O$2221,13,FALSE)</f>
        <v>0</v>
      </c>
      <c r="V1575" s="26">
        <f>VLOOKUP($A$2:$A$2221,'[2]Customer Answer 5 &amp; 6'!$A$2:$O$2221,14,FALSE)</f>
        <v>0</v>
      </c>
      <c r="W1575" s="27" t="str">
        <f>VLOOKUP($A$2:$A$2221,'[2]Customer Answer 5 &amp; 6'!$A$2:$O$2221,15,FALSE)</f>
        <v>Other</v>
      </c>
      <c r="X1575" s="21">
        <f>VLOOKUP($A$2:$A$2221,'[2]Sales Answer 1 &amp; 2'!$A$2:$N$2221,3,FALSE)</f>
        <v>102</v>
      </c>
      <c r="Y1575" s="21">
        <f>VLOOKUP($A$2:$A$2221,'[2]Sales Answer 1 &amp; 2'!$A$2:$N$2221,4,FALSE)</f>
        <v>42</v>
      </c>
      <c r="Z1575" s="21">
        <f>VLOOKUP($A$2:$A$2221,'[2]Sales Answer 1 &amp; 2'!$A$2:$N$2221,5,FALSE)</f>
        <v>207</v>
      </c>
      <c r="AA1575" s="21">
        <f>VLOOKUP($A$2:$A$2221,'[2]Sales Answer 1 &amp; 2'!$A$2:$N$2221,6,FALSE)</f>
        <v>67</v>
      </c>
      <c r="AB1575" s="21">
        <f>VLOOKUP($A$2:$A$2221,'[2]Sales Answer 1 &amp; 2'!$A$2:$N$2221,7,FALSE)</f>
        <v>4</v>
      </c>
    </row>
    <row r="1576" spans="1:28" ht="15" thickBot="1" x14ac:dyDescent="0.35">
      <c r="A1576" s="12">
        <v>2567</v>
      </c>
      <c r="B1576" s="13">
        <v>0</v>
      </c>
      <c r="C1576" s="13">
        <v>0</v>
      </c>
      <c r="D1576" s="13">
        <v>0</v>
      </c>
      <c r="E1576" s="13">
        <v>0</v>
      </c>
      <c r="F1576" s="13">
        <v>0</v>
      </c>
      <c r="G1576" s="13">
        <v>0</v>
      </c>
      <c r="H1576" s="13">
        <v>0</v>
      </c>
      <c r="I1576" s="14">
        <v>43668</v>
      </c>
      <c r="J1576" s="22">
        <f>VLOOKUP($A$2:$A$2221,'[2]Customer Answer 5 &amp; 6'!$A$2:$O$2221,2,FALSE)</f>
        <v>174268</v>
      </c>
      <c r="K1576" s="23">
        <f>VLOOKUP($A$2:$A$2221,'[2]Customer Answer 5 &amp; 6'!$A$2:$O$2221,3,FALSE)</f>
        <v>0</v>
      </c>
      <c r="L1576" s="24">
        <f>VLOOKUP($A$2:$A$2221,'[2]Customer Answer 5 &amp; 6'!$A$2:$O$2221,4,FALSE)</f>
        <v>0</v>
      </c>
      <c r="M1576" s="25">
        <f>VLOOKUP($A$2:$A$2221,'[2]Customer Answer 5 &amp; 6'!$A$2:$O$2221,5,FALSE)</f>
        <v>65</v>
      </c>
      <c r="N1576">
        <f>VLOOKUP($A$2:$A$2221,'[2]Customer Answer 5 &amp; 6'!$A$2:$O$2221,6,FALSE)</f>
        <v>0</v>
      </c>
      <c r="O1576">
        <f>VLOOKUP($A$2:$A$2221,'[2]Customer Answer 5 &amp; 6'!$A$2:$O$2221,7,FALSE)</f>
        <v>1</v>
      </c>
      <c r="P1576">
        <f>VLOOKUP($A$2:$A$2221,'[2]Customer Answer 5 &amp; 6'!$A$2:$O$2221,8,FALSE)</f>
        <v>0</v>
      </c>
      <c r="Q1576">
        <f>VLOOKUP($A$2:$A$2221,'[2]Customer Answer 5 &amp; 6'!$A$2:$O$2221,9,FALSE)</f>
        <v>0</v>
      </c>
      <c r="R1576">
        <f>VLOOKUP($A$2:$A$2221,'[2]Customer Answer 5 &amp; 6'!$A$2:$O$2221,10,FALSE)</f>
        <v>0</v>
      </c>
      <c r="S1576" s="26">
        <f>VLOOKUP($A$2:$A$2221,'[2]Customer Answer 5 &amp; 6'!$A$2:$O$2221,11,FALSE)</f>
        <v>0</v>
      </c>
      <c r="T1576" s="26">
        <f>VLOOKUP($A$2:$A$2221,'[2]Customer Answer 5 &amp; 6'!$A$2:$O$2221,12,FALSE)</f>
        <v>1</v>
      </c>
      <c r="U1576" s="26">
        <f>VLOOKUP($A$2:$A$2221,'[2]Customer Answer 5 &amp; 6'!$A$2:$O$2221,13,FALSE)</f>
        <v>0</v>
      </c>
      <c r="V1576" s="26">
        <f>VLOOKUP($A$2:$A$2221,'[2]Customer Answer 5 &amp; 6'!$A$2:$O$2221,14,FALSE)</f>
        <v>0</v>
      </c>
      <c r="W1576" s="27" t="str">
        <f>VLOOKUP($A$2:$A$2221,'[2]Customer Answer 5 &amp; 6'!$A$2:$O$2221,15,FALSE)</f>
        <v>California</v>
      </c>
      <c r="X1576" s="21">
        <f>VLOOKUP($A$2:$A$2221,'[2]Sales Answer 1 &amp; 2'!$A$2:$N$2221,3,FALSE)</f>
        <v>467</v>
      </c>
      <c r="Y1576" s="21">
        <f>VLOOKUP($A$2:$A$2221,'[2]Sales Answer 1 &amp; 2'!$A$2:$N$2221,4,FALSE)</f>
        <v>155</v>
      </c>
      <c r="Z1576" s="21">
        <f>VLOOKUP($A$2:$A$2221,'[2]Sales Answer 1 &amp; 2'!$A$2:$N$2221,5,FALSE)</f>
        <v>739</v>
      </c>
      <c r="AA1576" s="21">
        <f>VLOOKUP($A$2:$A$2221,'[2]Sales Answer 1 &amp; 2'!$A$2:$N$2221,6,FALSE)</f>
        <v>228</v>
      </c>
      <c r="AB1576" s="21">
        <f>VLOOKUP($A$2:$A$2221,'[2]Sales Answer 1 &amp; 2'!$A$2:$N$2221,7,FALSE)</f>
        <v>408</v>
      </c>
    </row>
    <row r="1577" spans="1:28" ht="15" thickBot="1" x14ac:dyDescent="0.35">
      <c r="A1577" s="12">
        <v>2789</v>
      </c>
      <c r="B1577" s="13">
        <v>0</v>
      </c>
      <c r="C1577" s="13">
        <v>0</v>
      </c>
      <c r="D1577" s="13">
        <v>0</v>
      </c>
      <c r="E1577" s="13">
        <v>0</v>
      </c>
      <c r="F1577" s="13">
        <v>0</v>
      </c>
      <c r="G1577" s="13">
        <v>0</v>
      </c>
      <c r="H1577" s="13">
        <v>0</v>
      </c>
      <c r="I1577" s="14">
        <v>43668</v>
      </c>
      <c r="J1577" s="22">
        <f>VLOOKUP($A$2:$A$2221,'[2]Customer Answer 5 &amp; 6'!$A$2:$O$2221,2,FALSE)</f>
        <v>172071</v>
      </c>
      <c r="K1577" s="23">
        <f>VLOOKUP($A$2:$A$2221,'[2]Customer Answer 5 &amp; 6'!$A$2:$O$2221,3,FALSE)</f>
        <v>0</v>
      </c>
      <c r="L1577" s="24">
        <f>VLOOKUP($A$2:$A$2221,'[2]Customer Answer 5 &amp; 6'!$A$2:$O$2221,4,FALSE)</f>
        <v>1</v>
      </c>
      <c r="M1577" s="25">
        <f>VLOOKUP($A$2:$A$2221,'[2]Customer Answer 5 &amp; 6'!$A$2:$O$2221,5,FALSE)</f>
        <v>66</v>
      </c>
      <c r="N1577">
        <f>VLOOKUP($A$2:$A$2221,'[2]Customer Answer 5 &amp; 6'!$A$2:$O$2221,6,FALSE)</f>
        <v>1</v>
      </c>
      <c r="O1577">
        <f>VLOOKUP($A$2:$A$2221,'[2]Customer Answer 5 &amp; 6'!$A$2:$O$2221,7,FALSE)</f>
        <v>0</v>
      </c>
      <c r="P1577">
        <f>VLOOKUP($A$2:$A$2221,'[2]Customer Answer 5 &amp; 6'!$A$2:$O$2221,8,FALSE)</f>
        <v>0</v>
      </c>
      <c r="Q1577">
        <f>VLOOKUP($A$2:$A$2221,'[2]Customer Answer 5 &amp; 6'!$A$2:$O$2221,9,FALSE)</f>
        <v>0</v>
      </c>
      <c r="R1577">
        <f>VLOOKUP($A$2:$A$2221,'[2]Customer Answer 5 &amp; 6'!$A$2:$O$2221,10,FALSE)</f>
        <v>0</v>
      </c>
      <c r="S1577" s="26">
        <f>VLOOKUP($A$2:$A$2221,'[2]Customer Answer 5 &amp; 6'!$A$2:$O$2221,11,FALSE)</f>
        <v>0</v>
      </c>
      <c r="T1577" s="26">
        <f>VLOOKUP($A$2:$A$2221,'[2]Customer Answer 5 &amp; 6'!$A$2:$O$2221,12,FALSE)</f>
        <v>1</v>
      </c>
      <c r="U1577" s="26">
        <f>VLOOKUP($A$2:$A$2221,'[2]Customer Answer 5 &amp; 6'!$A$2:$O$2221,13,FALSE)</f>
        <v>0</v>
      </c>
      <c r="V1577" s="26">
        <f>VLOOKUP($A$2:$A$2221,'[2]Customer Answer 5 &amp; 6'!$A$2:$O$2221,14,FALSE)</f>
        <v>0</v>
      </c>
      <c r="W1577" s="27" t="str">
        <f>VLOOKUP($A$2:$A$2221,'[2]Customer Answer 5 &amp; 6'!$A$2:$O$2221,15,FALSE)</f>
        <v>California</v>
      </c>
      <c r="X1577" s="21">
        <f>VLOOKUP($A$2:$A$2221,'[2]Sales Answer 1 &amp; 2'!$A$2:$N$2221,3,FALSE)</f>
        <v>1268</v>
      </c>
      <c r="Y1577" s="21">
        <f>VLOOKUP($A$2:$A$2221,'[2]Sales Answer 1 &amp; 2'!$A$2:$N$2221,4,FALSE)</f>
        <v>165</v>
      </c>
      <c r="Z1577" s="21">
        <f>VLOOKUP($A$2:$A$2221,'[2]Sales Answer 1 &amp; 2'!$A$2:$N$2221,5,FALSE)</f>
        <v>716</v>
      </c>
      <c r="AA1577" s="21">
        <f>VLOOKUP($A$2:$A$2221,'[2]Sales Answer 1 &amp; 2'!$A$2:$N$2221,6,FALSE)</f>
        <v>358</v>
      </c>
      <c r="AB1577" s="21">
        <f>VLOOKUP($A$2:$A$2221,'[2]Sales Answer 1 &amp; 2'!$A$2:$N$2221,7,FALSE)</f>
        <v>329</v>
      </c>
    </row>
    <row r="1578" spans="1:28" ht="15" thickBot="1" x14ac:dyDescent="0.35">
      <c r="A1578" s="12">
        <v>2945</v>
      </c>
      <c r="B1578" s="13">
        <v>1</v>
      </c>
      <c r="C1578" s="13">
        <v>0</v>
      </c>
      <c r="D1578" s="13">
        <v>0</v>
      </c>
      <c r="E1578" s="13">
        <v>0</v>
      </c>
      <c r="F1578" s="13">
        <v>0</v>
      </c>
      <c r="G1578" s="13">
        <v>0</v>
      </c>
      <c r="H1578" s="13">
        <v>0</v>
      </c>
      <c r="I1578" s="14">
        <v>43668</v>
      </c>
      <c r="J1578" s="22">
        <f>VLOOKUP($A$2:$A$2221,'[2]Customer Answer 5 &amp; 6'!$A$2:$O$2221,2,FALSE)</f>
        <v>155686</v>
      </c>
      <c r="K1578" s="23">
        <f>VLOOKUP($A$2:$A$2221,'[2]Customer Answer 5 &amp; 6'!$A$2:$O$2221,3,FALSE)</f>
        <v>0</v>
      </c>
      <c r="L1578" s="24">
        <f>VLOOKUP($A$2:$A$2221,'[2]Customer Answer 5 &amp; 6'!$A$2:$O$2221,4,FALSE)</f>
        <v>1</v>
      </c>
      <c r="M1578" s="25">
        <f>VLOOKUP($A$2:$A$2221,'[2]Customer Answer 5 &amp; 6'!$A$2:$O$2221,5,FALSE)</f>
        <v>54</v>
      </c>
      <c r="N1578">
        <f>VLOOKUP($A$2:$A$2221,'[2]Customer Answer 5 &amp; 6'!$A$2:$O$2221,6,FALSE)</f>
        <v>1</v>
      </c>
      <c r="O1578">
        <f>VLOOKUP($A$2:$A$2221,'[2]Customer Answer 5 &amp; 6'!$A$2:$O$2221,7,FALSE)</f>
        <v>0</v>
      </c>
      <c r="P1578">
        <f>VLOOKUP($A$2:$A$2221,'[2]Customer Answer 5 &amp; 6'!$A$2:$O$2221,8,FALSE)</f>
        <v>0</v>
      </c>
      <c r="Q1578">
        <f>VLOOKUP($A$2:$A$2221,'[2]Customer Answer 5 &amp; 6'!$A$2:$O$2221,9,FALSE)</f>
        <v>0</v>
      </c>
      <c r="R1578">
        <f>VLOOKUP($A$2:$A$2221,'[2]Customer Answer 5 &amp; 6'!$A$2:$O$2221,10,FALSE)</f>
        <v>0</v>
      </c>
      <c r="S1578" s="26">
        <f>VLOOKUP($A$2:$A$2221,'[2]Customer Answer 5 &amp; 6'!$A$2:$O$2221,11,FALSE)</f>
        <v>0</v>
      </c>
      <c r="T1578" s="26">
        <f>VLOOKUP($A$2:$A$2221,'[2]Customer Answer 5 &amp; 6'!$A$2:$O$2221,12,FALSE)</f>
        <v>1</v>
      </c>
      <c r="U1578" s="26">
        <f>VLOOKUP($A$2:$A$2221,'[2]Customer Answer 5 &amp; 6'!$A$2:$O$2221,13,FALSE)</f>
        <v>0</v>
      </c>
      <c r="V1578" s="26">
        <f>VLOOKUP($A$2:$A$2221,'[2]Customer Answer 5 &amp; 6'!$A$2:$O$2221,14,FALSE)</f>
        <v>0</v>
      </c>
      <c r="W1578" s="27" t="str">
        <f>VLOOKUP($A$2:$A$2221,'[2]Customer Answer 5 &amp; 6'!$A$2:$O$2221,15,FALSE)</f>
        <v>California</v>
      </c>
      <c r="X1578" s="21">
        <f>VLOOKUP($A$2:$A$2221,'[2]Sales Answer 1 &amp; 2'!$A$2:$N$2221,3,FALSE)</f>
        <v>1882</v>
      </c>
      <c r="Y1578" s="21">
        <f>VLOOKUP($A$2:$A$2221,'[2]Sales Answer 1 &amp; 2'!$A$2:$N$2221,4,FALSE)</f>
        <v>0</v>
      </c>
      <c r="Z1578" s="21">
        <f>VLOOKUP($A$2:$A$2221,'[2]Sales Answer 1 &amp; 2'!$A$2:$N$2221,5,FALSE)</f>
        <v>556</v>
      </c>
      <c r="AA1578" s="21">
        <f>VLOOKUP($A$2:$A$2221,'[2]Sales Answer 1 &amp; 2'!$A$2:$N$2221,6,FALSE)</f>
        <v>103</v>
      </c>
      <c r="AB1578" s="21">
        <f>VLOOKUP($A$2:$A$2221,'[2]Sales Answer 1 &amp; 2'!$A$2:$N$2221,7,FALSE)</f>
        <v>131</v>
      </c>
    </row>
    <row r="1579" spans="1:28" ht="15" thickBot="1" x14ac:dyDescent="0.35">
      <c r="A1579" s="12">
        <v>2986</v>
      </c>
      <c r="B1579" s="13">
        <v>0</v>
      </c>
      <c r="C1579" s="13">
        <v>0</v>
      </c>
      <c r="D1579" s="13">
        <v>0</v>
      </c>
      <c r="E1579" s="13">
        <v>0</v>
      </c>
      <c r="F1579" s="13">
        <v>0</v>
      </c>
      <c r="G1579" s="13">
        <v>0</v>
      </c>
      <c r="H1579" s="13">
        <v>0</v>
      </c>
      <c r="I1579" s="14">
        <v>43668</v>
      </c>
      <c r="J1579" s="22">
        <f>VLOOKUP($A$2:$A$2221,'[2]Customer Answer 5 &amp; 6'!$A$2:$O$2221,2,FALSE)</f>
        <v>139146</v>
      </c>
      <c r="K1579" s="23">
        <f>VLOOKUP($A$2:$A$2221,'[2]Customer Answer 5 &amp; 6'!$A$2:$O$2221,3,FALSE)</f>
        <v>1</v>
      </c>
      <c r="L1579" s="24">
        <f>VLOOKUP($A$2:$A$2221,'[2]Customer Answer 5 &amp; 6'!$A$2:$O$2221,4,FALSE)</f>
        <v>0</v>
      </c>
      <c r="M1579" s="25">
        <f>VLOOKUP($A$2:$A$2221,'[2]Customer Answer 5 &amp; 6'!$A$2:$O$2221,5,FALSE)</f>
        <v>34</v>
      </c>
      <c r="N1579">
        <f>VLOOKUP($A$2:$A$2221,'[2]Customer Answer 5 &amp; 6'!$A$2:$O$2221,6,FALSE)</f>
        <v>0</v>
      </c>
      <c r="O1579">
        <f>VLOOKUP($A$2:$A$2221,'[2]Customer Answer 5 &amp; 6'!$A$2:$O$2221,7,FALSE)</f>
        <v>0</v>
      </c>
      <c r="P1579">
        <f>VLOOKUP($A$2:$A$2221,'[2]Customer Answer 5 &amp; 6'!$A$2:$O$2221,8,FALSE)</f>
        <v>1</v>
      </c>
      <c r="Q1579">
        <f>VLOOKUP($A$2:$A$2221,'[2]Customer Answer 5 &amp; 6'!$A$2:$O$2221,9,FALSE)</f>
        <v>0</v>
      </c>
      <c r="R1579">
        <f>VLOOKUP($A$2:$A$2221,'[2]Customer Answer 5 &amp; 6'!$A$2:$O$2221,10,FALSE)</f>
        <v>0</v>
      </c>
      <c r="S1579" s="26">
        <f>VLOOKUP($A$2:$A$2221,'[2]Customer Answer 5 &amp; 6'!$A$2:$O$2221,11,FALSE)</f>
        <v>0</v>
      </c>
      <c r="T1579" s="26">
        <f>VLOOKUP($A$2:$A$2221,'[2]Customer Answer 5 &amp; 6'!$A$2:$O$2221,12,FALSE)</f>
        <v>1</v>
      </c>
      <c r="U1579" s="26">
        <f>VLOOKUP($A$2:$A$2221,'[2]Customer Answer 5 &amp; 6'!$A$2:$O$2221,13,FALSE)</f>
        <v>0</v>
      </c>
      <c r="V1579" s="26">
        <f>VLOOKUP($A$2:$A$2221,'[2]Customer Answer 5 &amp; 6'!$A$2:$O$2221,14,FALSE)</f>
        <v>0</v>
      </c>
      <c r="W1579" s="27" t="str">
        <f>VLOOKUP($A$2:$A$2221,'[2]Customer Answer 5 &amp; 6'!$A$2:$O$2221,15,FALSE)</f>
        <v>Other</v>
      </c>
      <c r="X1579" s="21">
        <f>VLOOKUP($A$2:$A$2221,'[2]Sales Answer 1 &amp; 2'!$A$2:$N$2221,3,FALSE)</f>
        <v>334</v>
      </c>
      <c r="Y1579" s="21">
        <f>VLOOKUP($A$2:$A$2221,'[2]Sales Answer 1 &amp; 2'!$A$2:$N$2221,4,FALSE)</f>
        <v>4</v>
      </c>
      <c r="Z1579" s="21">
        <f>VLOOKUP($A$2:$A$2221,'[2]Sales Answer 1 &amp; 2'!$A$2:$N$2221,5,FALSE)</f>
        <v>117</v>
      </c>
      <c r="AA1579" s="21">
        <f>VLOOKUP($A$2:$A$2221,'[2]Sales Answer 1 &amp; 2'!$A$2:$N$2221,6,FALSE)</f>
        <v>46</v>
      </c>
      <c r="AB1579" s="21">
        <f>VLOOKUP($A$2:$A$2221,'[2]Sales Answer 1 &amp; 2'!$A$2:$N$2221,7,FALSE)</f>
        <v>43</v>
      </c>
    </row>
    <row r="1580" spans="1:28" ht="15" thickBot="1" x14ac:dyDescent="0.35">
      <c r="A1580" s="12">
        <v>3134</v>
      </c>
      <c r="B1580" s="13">
        <v>0</v>
      </c>
      <c r="C1580" s="13">
        <v>0</v>
      </c>
      <c r="D1580" s="13">
        <v>0</v>
      </c>
      <c r="E1580" s="13">
        <v>0</v>
      </c>
      <c r="F1580" s="13">
        <v>0</v>
      </c>
      <c r="G1580" s="13">
        <v>0</v>
      </c>
      <c r="H1580" s="13">
        <v>0</v>
      </c>
      <c r="I1580" s="14">
        <v>43668</v>
      </c>
      <c r="J1580" s="22">
        <f>VLOOKUP($A$2:$A$2221,'[2]Customer Answer 5 &amp; 6'!$A$2:$O$2221,2,FALSE)</f>
        <v>172071</v>
      </c>
      <c r="K1580" s="23">
        <f>VLOOKUP($A$2:$A$2221,'[2]Customer Answer 5 &amp; 6'!$A$2:$O$2221,3,FALSE)</f>
        <v>0</v>
      </c>
      <c r="L1580" s="24">
        <f>VLOOKUP($A$2:$A$2221,'[2]Customer Answer 5 &amp; 6'!$A$2:$O$2221,4,FALSE)</f>
        <v>1</v>
      </c>
      <c r="M1580" s="25">
        <f>VLOOKUP($A$2:$A$2221,'[2]Customer Answer 5 &amp; 6'!$A$2:$O$2221,5,FALSE)</f>
        <v>66</v>
      </c>
      <c r="N1580">
        <f>VLOOKUP($A$2:$A$2221,'[2]Customer Answer 5 &amp; 6'!$A$2:$O$2221,6,FALSE)</f>
        <v>1</v>
      </c>
      <c r="O1580">
        <f>VLOOKUP($A$2:$A$2221,'[2]Customer Answer 5 &amp; 6'!$A$2:$O$2221,7,FALSE)</f>
        <v>0</v>
      </c>
      <c r="P1580">
        <f>VLOOKUP($A$2:$A$2221,'[2]Customer Answer 5 &amp; 6'!$A$2:$O$2221,8,FALSE)</f>
        <v>0</v>
      </c>
      <c r="Q1580">
        <f>VLOOKUP($A$2:$A$2221,'[2]Customer Answer 5 &amp; 6'!$A$2:$O$2221,9,FALSE)</f>
        <v>0</v>
      </c>
      <c r="R1580">
        <f>VLOOKUP($A$2:$A$2221,'[2]Customer Answer 5 &amp; 6'!$A$2:$O$2221,10,FALSE)</f>
        <v>0</v>
      </c>
      <c r="S1580" s="26">
        <f>VLOOKUP($A$2:$A$2221,'[2]Customer Answer 5 &amp; 6'!$A$2:$O$2221,11,FALSE)</f>
        <v>0</v>
      </c>
      <c r="T1580" s="26">
        <f>VLOOKUP($A$2:$A$2221,'[2]Customer Answer 5 &amp; 6'!$A$2:$O$2221,12,FALSE)</f>
        <v>1</v>
      </c>
      <c r="U1580" s="26">
        <f>VLOOKUP($A$2:$A$2221,'[2]Customer Answer 5 &amp; 6'!$A$2:$O$2221,13,FALSE)</f>
        <v>0</v>
      </c>
      <c r="V1580" s="26">
        <f>VLOOKUP($A$2:$A$2221,'[2]Customer Answer 5 &amp; 6'!$A$2:$O$2221,14,FALSE)</f>
        <v>0</v>
      </c>
      <c r="W1580" s="27" t="str">
        <f>VLOOKUP($A$2:$A$2221,'[2]Customer Answer 5 &amp; 6'!$A$2:$O$2221,15,FALSE)</f>
        <v>New York</v>
      </c>
      <c r="X1580" s="21">
        <f>VLOOKUP($A$2:$A$2221,'[2]Sales Answer 1 &amp; 2'!$A$2:$N$2221,3,FALSE)</f>
        <v>1268</v>
      </c>
      <c r="Y1580" s="21">
        <f>VLOOKUP($A$2:$A$2221,'[2]Sales Answer 1 &amp; 2'!$A$2:$N$2221,4,FALSE)</f>
        <v>165</v>
      </c>
      <c r="Z1580" s="21">
        <f>VLOOKUP($A$2:$A$2221,'[2]Sales Answer 1 &amp; 2'!$A$2:$N$2221,5,FALSE)</f>
        <v>716</v>
      </c>
      <c r="AA1580" s="21">
        <f>VLOOKUP($A$2:$A$2221,'[2]Sales Answer 1 &amp; 2'!$A$2:$N$2221,6,FALSE)</f>
        <v>358</v>
      </c>
      <c r="AB1580" s="21">
        <f>VLOOKUP($A$2:$A$2221,'[2]Sales Answer 1 &amp; 2'!$A$2:$N$2221,7,FALSE)</f>
        <v>329</v>
      </c>
    </row>
    <row r="1581" spans="1:28" ht="15" thickBot="1" x14ac:dyDescent="0.35">
      <c r="A1581" s="12">
        <v>1314</v>
      </c>
      <c r="B1581" s="13">
        <v>0</v>
      </c>
      <c r="C1581" s="13">
        <v>0</v>
      </c>
      <c r="D1581" s="13">
        <v>0</v>
      </c>
      <c r="E1581" s="13">
        <v>0</v>
      </c>
      <c r="F1581" s="13">
        <v>0</v>
      </c>
      <c r="G1581" s="13">
        <v>0</v>
      </c>
      <c r="H1581" s="13">
        <v>0</v>
      </c>
      <c r="I1581" s="14">
        <v>43667</v>
      </c>
      <c r="J1581" s="22">
        <f>VLOOKUP($A$2:$A$2221,'[2]Customer Answer 5 &amp; 6'!$A$2:$O$2221,2,FALSE)</f>
        <v>129999</v>
      </c>
      <c r="K1581" s="23">
        <f>VLOOKUP($A$2:$A$2221,'[2]Customer Answer 5 &amp; 6'!$A$2:$O$2221,3,FALSE)</f>
        <v>1</v>
      </c>
      <c r="L1581" s="24">
        <f>VLOOKUP($A$2:$A$2221,'[2]Customer Answer 5 &amp; 6'!$A$2:$O$2221,4,FALSE)</f>
        <v>0</v>
      </c>
      <c r="M1581" s="25">
        <f>VLOOKUP($A$2:$A$2221,'[2]Customer Answer 5 &amp; 6'!$A$2:$O$2221,5,FALSE)</f>
        <v>34</v>
      </c>
      <c r="N1581">
        <f>VLOOKUP($A$2:$A$2221,'[2]Customer Answer 5 &amp; 6'!$A$2:$O$2221,6,FALSE)</f>
        <v>0</v>
      </c>
      <c r="O1581">
        <f>VLOOKUP($A$2:$A$2221,'[2]Customer Answer 5 &amp; 6'!$A$2:$O$2221,7,FALSE)</f>
        <v>0</v>
      </c>
      <c r="P1581">
        <f>VLOOKUP($A$2:$A$2221,'[2]Customer Answer 5 &amp; 6'!$A$2:$O$2221,8,FALSE)</f>
        <v>1</v>
      </c>
      <c r="Q1581">
        <f>VLOOKUP($A$2:$A$2221,'[2]Customer Answer 5 &amp; 6'!$A$2:$O$2221,9,FALSE)</f>
        <v>0</v>
      </c>
      <c r="R1581">
        <f>VLOOKUP($A$2:$A$2221,'[2]Customer Answer 5 &amp; 6'!$A$2:$O$2221,10,FALSE)</f>
        <v>0</v>
      </c>
      <c r="S1581" s="26">
        <f>VLOOKUP($A$2:$A$2221,'[2]Customer Answer 5 &amp; 6'!$A$2:$O$2221,11,FALSE)</f>
        <v>0</v>
      </c>
      <c r="T1581" s="26">
        <f>VLOOKUP($A$2:$A$2221,'[2]Customer Answer 5 &amp; 6'!$A$2:$O$2221,12,FALSE)</f>
        <v>0</v>
      </c>
      <c r="U1581" s="26">
        <f>VLOOKUP($A$2:$A$2221,'[2]Customer Answer 5 &amp; 6'!$A$2:$O$2221,13,FALSE)</f>
        <v>0</v>
      </c>
      <c r="V1581" s="26">
        <f>VLOOKUP($A$2:$A$2221,'[2]Customer Answer 5 &amp; 6'!$A$2:$O$2221,14,FALSE)</f>
        <v>1</v>
      </c>
      <c r="W1581" s="27" t="str">
        <f>VLOOKUP($A$2:$A$2221,'[2]Customer Answer 5 &amp; 6'!$A$2:$O$2221,15,FALSE)</f>
        <v>Florida</v>
      </c>
      <c r="X1581" s="21">
        <f>VLOOKUP($A$2:$A$2221,'[2]Sales Answer 1 &amp; 2'!$A$2:$N$2221,3,FALSE)</f>
        <v>295</v>
      </c>
      <c r="Y1581" s="21">
        <f>VLOOKUP($A$2:$A$2221,'[2]Sales Answer 1 &amp; 2'!$A$2:$N$2221,4,FALSE)</f>
        <v>30</v>
      </c>
      <c r="Z1581" s="21">
        <f>VLOOKUP($A$2:$A$2221,'[2]Sales Answer 1 &amp; 2'!$A$2:$N$2221,5,FALSE)</f>
        <v>256</v>
      </c>
      <c r="AA1581" s="21">
        <f>VLOOKUP($A$2:$A$2221,'[2]Sales Answer 1 &amp; 2'!$A$2:$N$2221,6,FALSE)</f>
        <v>43</v>
      </c>
      <c r="AB1581" s="21">
        <f>VLOOKUP($A$2:$A$2221,'[2]Sales Answer 1 &amp; 2'!$A$2:$N$2221,7,FALSE)</f>
        <v>22</v>
      </c>
    </row>
    <row r="1582" spans="1:28" ht="15" thickBot="1" x14ac:dyDescent="0.35">
      <c r="A1582" s="12">
        <v>1704</v>
      </c>
      <c r="B1582" s="13">
        <v>0</v>
      </c>
      <c r="C1582" s="13">
        <v>0</v>
      </c>
      <c r="D1582" s="13">
        <v>0</v>
      </c>
      <c r="E1582" s="13">
        <v>0</v>
      </c>
      <c r="F1582" s="13">
        <v>0</v>
      </c>
      <c r="G1582" s="13">
        <v>0</v>
      </c>
      <c r="H1582" s="13">
        <v>0</v>
      </c>
      <c r="I1582" s="14">
        <v>43667</v>
      </c>
      <c r="J1582" s="22">
        <f>VLOOKUP($A$2:$A$2221,'[2]Customer Answer 5 &amp; 6'!$A$2:$O$2221,2,FALSE)</f>
        <v>172190</v>
      </c>
      <c r="K1582" s="23">
        <f>VLOOKUP($A$2:$A$2221,'[2]Customer Answer 5 &amp; 6'!$A$2:$O$2221,3,FALSE)</f>
        <v>0</v>
      </c>
      <c r="L1582" s="24">
        <f>VLOOKUP($A$2:$A$2221,'[2]Customer Answer 5 &amp; 6'!$A$2:$O$2221,4,FALSE)</f>
        <v>0</v>
      </c>
      <c r="M1582" s="25">
        <f>VLOOKUP($A$2:$A$2221,'[2]Customer Answer 5 &amp; 6'!$A$2:$O$2221,5,FALSE)</f>
        <v>55</v>
      </c>
      <c r="N1582">
        <f>VLOOKUP($A$2:$A$2221,'[2]Customer Answer 5 &amp; 6'!$A$2:$O$2221,6,FALSE)</f>
        <v>0</v>
      </c>
      <c r="O1582">
        <f>VLOOKUP($A$2:$A$2221,'[2]Customer Answer 5 &amp; 6'!$A$2:$O$2221,7,FALSE)</f>
        <v>1</v>
      </c>
      <c r="P1582">
        <f>VLOOKUP($A$2:$A$2221,'[2]Customer Answer 5 &amp; 6'!$A$2:$O$2221,8,FALSE)</f>
        <v>0</v>
      </c>
      <c r="Q1582">
        <f>VLOOKUP($A$2:$A$2221,'[2]Customer Answer 5 &amp; 6'!$A$2:$O$2221,9,FALSE)</f>
        <v>0</v>
      </c>
      <c r="R1582">
        <f>VLOOKUP($A$2:$A$2221,'[2]Customer Answer 5 &amp; 6'!$A$2:$O$2221,10,FALSE)</f>
        <v>0</v>
      </c>
      <c r="S1582" s="26">
        <f>VLOOKUP($A$2:$A$2221,'[2]Customer Answer 5 &amp; 6'!$A$2:$O$2221,11,FALSE)</f>
        <v>0</v>
      </c>
      <c r="T1582" s="26">
        <f>VLOOKUP($A$2:$A$2221,'[2]Customer Answer 5 &amp; 6'!$A$2:$O$2221,12,FALSE)</f>
        <v>1</v>
      </c>
      <c r="U1582" s="26">
        <f>VLOOKUP($A$2:$A$2221,'[2]Customer Answer 5 &amp; 6'!$A$2:$O$2221,13,FALSE)</f>
        <v>0</v>
      </c>
      <c r="V1582" s="26">
        <f>VLOOKUP($A$2:$A$2221,'[2]Customer Answer 5 &amp; 6'!$A$2:$O$2221,14,FALSE)</f>
        <v>0</v>
      </c>
      <c r="W1582" s="27" t="str">
        <f>VLOOKUP($A$2:$A$2221,'[2]Customer Answer 5 &amp; 6'!$A$2:$O$2221,15,FALSE)</f>
        <v>Florida</v>
      </c>
      <c r="X1582" s="21">
        <f>VLOOKUP($A$2:$A$2221,'[2]Sales Answer 1 &amp; 2'!$A$2:$N$2221,3,FALSE)</f>
        <v>1424</v>
      </c>
      <c r="Y1582" s="21">
        <f>VLOOKUP($A$2:$A$2221,'[2]Sales Answer 1 &amp; 2'!$A$2:$N$2221,4,FALSE)</f>
        <v>396</v>
      </c>
      <c r="Z1582" s="21">
        <f>VLOOKUP($A$2:$A$2221,'[2]Sales Answer 1 &amp; 2'!$A$2:$N$2221,5,FALSE)</f>
        <v>1424</v>
      </c>
      <c r="AA1582" s="21">
        <f>VLOOKUP($A$2:$A$2221,'[2]Sales Answer 1 &amp; 2'!$A$2:$N$2221,6,FALSE)</f>
        <v>410</v>
      </c>
      <c r="AB1582" s="21">
        <f>VLOOKUP($A$2:$A$2221,'[2]Sales Answer 1 &amp; 2'!$A$2:$N$2221,7,FALSE)</f>
        <v>396</v>
      </c>
    </row>
    <row r="1583" spans="1:28" ht="15" thickBot="1" x14ac:dyDescent="0.35">
      <c r="A1583" s="12">
        <v>1984</v>
      </c>
      <c r="B1583" s="13">
        <v>0</v>
      </c>
      <c r="C1583" s="13">
        <v>0</v>
      </c>
      <c r="D1583" s="13">
        <v>0</v>
      </c>
      <c r="E1583" s="13">
        <v>0</v>
      </c>
      <c r="F1583" s="13">
        <v>0</v>
      </c>
      <c r="G1583" s="13">
        <v>0</v>
      </c>
      <c r="H1583" s="13">
        <v>0</v>
      </c>
      <c r="I1583" s="14">
        <v>43667</v>
      </c>
      <c r="J1583" s="22">
        <f>VLOOKUP($A$2:$A$2221,'[2]Customer Answer 5 &amp; 6'!$A$2:$O$2221,2,FALSE)</f>
        <v>122434</v>
      </c>
      <c r="K1583" s="23">
        <f>VLOOKUP($A$2:$A$2221,'[2]Customer Answer 5 &amp; 6'!$A$2:$O$2221,3,FALSE)</f>
        <v>1</v>
      </c>
      <c r="L1583" s="24">
        <f>VLOOKUP($A$2:$A$2221,'[2]Customer Answer 5 &amp; 6'!$A$2:$O$2221,4,FALSE)</f>
        <v>0</v>
      </c>
      <c r="M1583" s="25">
        <f>VLOOKUP($A$2:$A$2221,'[2]Customer Answer 5 &amp; 6'!$A$2:$O$2221,5,FALSE)</f>
        <v>33</v>
      </c>
      <c r="N1583">
        <f>VLOOKUP($A$2:$A$2221,'[2]Customer Answer 5 &amp; 6'!$A$2:$O$2221,6,FALSE)</f>
        <v>0</v>
      </c>
      <c r="O1583">
        <f>VLOOKUP($A$2:$A$2221,'[2]Customer Answer 5 &amp; 6'!$A$2:$O$2221,7,FALSE)</f>
        <v>0</v>
      </c>
      <c r="P1583">
        <f>VLOOKUP($A$2:$A$2221,'[2]Customer Answer 5 &amp; 6'!$A$2:$O$2221,8,FALSE)</f>
        <v>0</v>
      </c>
      <c r="Q1583">
        <f>VLOOKUP($A$2:$A$2221,'[2]Customer Answer 5 &amp; 6'!$A$2:$O$2221,9,FALSE)</f>
        <v>1</v>
      </c>
      <c r="R1583">
        <f>VLOOKUP($A$2:$A$2221,'[2]Customer Answer 5 &amp; 6'!$A$2:$O$2221,10,FALSE)</f>
        <v>0</v>
      </c>
      <c r="S1583" s="26">
        <f>VLOOKUP($A$2:$A$2221,'[2]Customer Answer 5 &amp; 6'!$A$2:$O$2221,11,FALSE)</f>
        <v>0</v>
      </c>
      <c r="T1583" s="26">
        <f>VLOOKUP($A$2:$A$2221,'[2]Customer Answer 5 &amp; 6'!$A$2:$O$2221,12,FALSE)</f>
        <v>1</v>
      </c>
      <c r="U1583" s="26">
        <f>VLOOKUP($A$2:$A$2221,'[2]Customer Answer 5 &amp; 6'!$A$2:$O$2221,13,FALSE)</f>
        <v>0</v>
      </c>
      <c r="V1583" s="26">
        <f>VLOOKUP($A$2:$A$2221,'[2]Customer Answer 5 &amp; 6'!$A$2:$O$2221,14,FALSE)</f>
        <v>0</v>
      </c>
      <c r="W1583" s="27" t="str">
        <f>VLOOKUP($A$2:$A$2221,'[2]Customer Answer 5 &amp; 6'!$A$2:$O$2221,15,FALSE)</f>
        <v>Other</v>
      </c>
      <c r="X1583" s="21">
        <f>VLOOKUP($A$2:$A$2221,'[2]Sales Answer 1 &amp; 2'!$A$2:$N$2221,3,FALSE)</f>
        <v>22</v>
      </c>
      <c r="Y1583" s="21">
        <f>VLOOKUP($A$2:$A$2221,'[2]Sales Answer 1 &amp; 2'!$A$2:$N$2221,4,FALSE)</f>
        <v>65</v>
      </c>
      <c r="Z1583" s="21">
        <f>VLOOKUP($A$2:$A$2221,'[2]Sales Answer 1 &amp; 2'!$A$2:$N$2221,5,FALSE)</f>
        <v>60</v>
      </c>
      <c r="AA1583" s="21">
        <f>VLOOKUP($A$2:$A$2221,'[2]Sales Answer 1 &amp; 2'!$A$2:$N$2221,6,FALSE)</f>
        <v>16</v>
      </c>
      <c r="AB1583" s="21">
        <f>VLOOKUP($A$2:$A$2221,'[2]Sales Answer 1 &amp; 2'!$A$2:$N$2221,7,FALSE)</f>
        <v>71</v>
      </c>
    </row>
    <row r="1584" spans="1:28" ht="15" thickBot="1" x14ac:dyDescent="0.35">
      <c r="A1584" s="12">
        <v>2390</v>
      </c>
      <c r="B1584" s="13">
        <v>0</v>
      </c>
      <c r="C1584" s="13">
        <v>0</v>
      </c>
      <c r="D1584" s="13">
        <v>0</v>
      </c>
      <c r="E1584" s="13">
        <v>0</v>
      </c>
      <c r="F1584" s="13">
        <v>0</v>
      </c>
      <c r="G1584" s="13">
        <v>0</v>
      </c>
      <c r="H1584" s="13">
        <v>0</v>
      </c>
      <c r="I1584" s="14">
        <v>43667</v>
      </c>
      <c r="J1584" s="22">
        <f>VLOOKUP($A$2:$A$2221,'[2]Customer Answer 5 &amp; 6'!$A$2:$O$2221,2,FALSE)</f>
        <v>134412</v>
      </c>
      <c r="K1584" s="23">
        <f>VLOOKUP($A$2:$A$2221,'[2]Customer Answer 5 &amp; 6'!$A$2:$O$2221,3,FALSE)</f>
        <v>1</v>
      </c>
      <c r="L1584" s="24">
        <f>VLOOKUP($A$2:$A$2221,'[2]Customer Answer 5 &amp; 6'!$A$2:$O$2221,4,FALSE)</f>
        <v>0</v>
      </c>
      <c r="M1584" s="25">
        <f>VLOOKUP($A$2:$A$2221,'[2]Customer Answer 5 &amp; 6'!$A$2:$O$2221,5,FALSE)</f>
        <v>30</v>
      </c>
      <c r="N1584">
        <f>VLOOKUP($A$2:$A$2221,'[2]Customer Answer 5 &amp; 6'!$A$2:$O$2221,6,FALSE)</f>
        <v>0</v>
      </c>
      <c r="O1584">
        <f>VLOOKUP($A$2:$A$2221,'[2]Customer Answer 5 &amp; 6'!$A$2:$O$2221,7,FALSE)</f>
        <v>0</v>
      </c>
      <c r="P1584">
        <f>VLOOKUP($A$2:$A$2221,'[2]Customer Answer 5 &amp; 6'!$A$2:$O$2221,8,FALSE)</f>
        <v>1</v>
      </c>
      <c r="Q1584">
        <f>VLOOKUP($A$2:$A$2221,'[2]Customer Answer 5 &amp; 6'!$A$2:$O$2221,9,FALSE)</f>
        <v>0</v>
      </c>
      <c r="R1584">
        <f>VLOOKUP($A$2:$A$2221,'[2]Customer Answer 5 &amp; 6'!$A$2:$O$2221,10,FALSE)</f>
        <v>0</v>
      </c>
      <c r="S1584" s="26">
        <f>VLOOKUP($A$2:$A$2221,'[2]Customer Answer 5 &amp; 6'!$A$2:$O$2221,11,FALSE)</f>
        <v>0</v>
      </c>
      <c r="T1584" s="26">
        <f>VLOOKUP($A$2:$A$2221,'[2]Customer Answer 5 &amp; 6'!$A$2:$O$2221,12,FALSE)</f>
        <v>1</v>
      </c>
      <c r="U1584" s="26">
        <f>VLOOKUP($A$2:$A$2221,'[2]Customer Answer 5 &amp; 6'!$A$2:$O$2221,13,FALSE)</f>
        <v>0</v>
      </c>
      <c r="V1584" s="26">
        <f>VLOOKUP($A$2:$A$2221,'[2]Customer Answer 5 &amp; 6'!$A$2:$O$2221,14,FALSE)</f>
        <v>0</v>
      </c>
      <c r="W1584" s="27" t="str">
        <f>VLOOKUP($A$2:$A$2221,'[2]Customer Answer 5 &amp; 6'!$A$2:$O$2221,15,FALSE)</f>
        <v>New York</v>
      </c>
      <c r="X1584" s="21">
        <f>VLOOKUP($A$2:$A$2221,'[2]Sales Answer 1 &amp; 2'!$A$2:$N$2221,3,FALSE)</f>
        <v>203</v>
      </c>
      <c r="Y1584" s="21">
        <f>VLOOKUP($A$2:$A$2221,'[2]Sales Answer 1 &amp; 2'!$A$2:$N$2221,4,FALSE)</f>
        <v>47</v>
      </c>
      <c r="Z1584" s="21">
        <f>VLOOKUP($A$2:$A$2221,'[2]Sales Answer 1 &amp; 2'!$A$2:$N$2221,5,FALSE)</f>
        <v>195</v>
      </c>
      <c r="AA1584" s="21">
        <f>VLOOKUP($A$2:$A$2221,'[2]Sales Answer 1 &amp; 2'!$A$2:$N$2221,6,FALSE)</f>
        <v>16</v>
      </c>
      <c r="AB1584" s="21">
        <f>VLOOKUP($A$2:$A$2221,'[2]Sales Answer 1 &amp; 2'!$A$2:$N$2221,7,FALSE)</f>
        <v>141</v>
      </c>
    </row>
    <row r="1585" spans="1:28" ht="15" thickBot="1" x14ac:dyDescent="0.35">
      <c r="A1585" s="12">
        <v>2442</v>
      </c>
      <c r="B1585" s="13">
        <v>0</v>
      </c>
      <c r="C1585" s="13">
        <v>0</v>
      </c>
      <c r="D1585" s="13">
        <v>0</v>
      </c>
      <c r="E1585" s="13">
        <v>0</v>
      </c>
      <c r="F1585" s="13">
        <v>0</v>
      </c>
      <c r="G1585" s="13">
        <v>0</v>
      </c>
      <c r="H1585" s="13">
        <v>0</v>
      </c>
      <c r="I1585" s="14">
        <v>43667</v>
      </c>
      <c r="J1585" s="22">
        <f>VLOOKUP($A$2:$A$2221,'[2]Customer Answer 5 &amp; 6'!$A$2:$O$2221,2,FALSE)</f>
        <v>150725</v>
      </c>
      <c r="K1585" s="23">
        <f>VLOOKUP($A$2:$A$2221,'[2]Customer Answer 5 &amp; 6'!$A$2:$O$2221,3,FALSE)</f>
        <v>0</v>
      </c>
      <c r="L1585" s="24">
        <f>VLOOKUP($A$2:$A$2221,'[2]Customer Answer 5 &amp; 6'!$A$2:$O$2221,4,FALSE)</f>
        <v>1</v>
      </c>
      <c r="M1585" s="25">
        <f>VLOOKUP($A$2:$A$2221,'[2]Customer Answer 5 &amp; 6'!$A$2:$O$2221,5,FALSE)</f>
        <v>67</v>
      </c>
      <c r="N1585">
        <f>VLOOKUP($A$2:$A$2221,'[2]Customer Answer 5 &amp; 6'!$A$2:$O$2221,6,FALSE)</f>
        <v>0</v>
      </c>
      <c r="O1585">
        <f>VLOOKUP($A$2:$A$2221,'[2]Customer Answer 5 &amp; 6'!$A$2:$O$2221,7,FALSE)</f>
        <v>1</v>
      </c>
      <c r="P1585">
        <f>VLOOKUP($A$2:$A$2221,'[2]Customer Answer 5 &amp; 6'!$A$2:$O$2221,8,FALSE)</f>
        <v>0</v>
      </c>
      <c r="Q1585">
        <f>VLOOKUP($A$2:$A$2221,'[2]Customer Answer 5 &amp; 6'!$A$2:$O$2221,9,FALSE)</f>
        <v>0</v>
      </c>
      <c r="R1585">
        <f>VLOOKUP($A$2:$A$2221,'[2]Customer Answer 5 &amp; 6'!$A$2:$O$2221,10,FALSE)</f>
        <v>0</v>
      </c>
      <c r="S1585" s="26">
        <f>VLOOKUP($A$2:$A$2221,'[2]Customer Answer 5 &amp; 6'!$A$2:$O$2221,11,FALSE)</f>
        <v>0</v>
      </c>
      <c r="T1585" s="26">
        <f>VLOOKUP($A$2:$A$2221,'[2]Customer Answer 5 &amp; 6'!$A$2:$O$2221,12,FALSE)</f>
        <v>1</v>
      </c>
      <c r="U1585" s="26">
        <f>VLOOKUP($A$2:$A$2221,'[2]Customer Answer 5 &amp; 6'!$A$2:$O$2221,13,FALSE)</f>
        <v>0</v>
      </c>
      <c r="V1585" s="26">
        <f>VLOOKUP($A$2:$A$2221,'[2]Customer Answer 5 &amp; 6'!$A$2:$O$2221,14,FALSE)</f>
        <v>0</v>
      </c>
      <c r="W1585" s="27" t="str">
        <f>VLOOKUP($A$2:$A$2221,'[2]Customer Answer 5 &amp; 6'!$A$2:$O$2221,15,FALSE)</f>
        <v>Florida</v>
      </c>
      <c r="X1585" s="21">
        <f>VLOOKUP($A$2:$A$2221,'[2]Sales Answer 1 &amp; 2'!$A$2:$N$2221,3,FALSE)</f>
        <v>1316</v>
      </c>
      <c r="Y1585" s="21">
        <f>VLOOKUP($A$2:$A$2221,'[2]Sales Answer 1 &amp; 2'!$A$2:$N$2221,4,FALSE)</f>
        <v>30</v>
      </c>
      <c r="Z1585" s="21">
        <f>VLOOKUP($A$2:$A$2221,'[2]Sales Answer 1 &amp; 2'!$A$2:$N$2221,5,FALSE)</f>
        <v>223</v>
      </c>
      <c r="AA1585" s="21">
        <f>VLOOKUP($A$2:$A$2221,'[2]Sales Answer 1 &amp; 2'!$A$2:$N$2221,6,FALSE)</f>
        <v>0</v>
      </c>
      <c r="AB1585" s="21">
        <f>VLOOKUP($A$2:$A$2221,'[2]Sales Answer 1 &amp; 2'!$A$2:$N$2221,7,FALSE)</f>
        <v>30</v>
      </c>
    </row>
    <row r="1586" spans="1:28" ht="15" thickBot="1" x14ac:dyDescent="0.35">
      <c r="A1586" s="12">
        <v>2982</v>
      </c>
      <c r="B1586" s="13">
        <v>1</v>
      </c>
      <c r="C1586" s="13">
        <v>0</v>
      </c>
      <c r="D1586" s="13">
        <v>0</v>
      </c>
      <c r="E1586" s="13">
        <v>0</v>
      </c>
      <c r="F1586" s="13">
        <v>0</v>
      </c>
      <c r="G1586" s="13">
        <v>0</v>
      </c>
      <c r="H1586" s="13">
        <v>0</v>
      </c>
      <c r="I1586" s="14">
        <v>43667</v>
      </c>
      <c r="J1586" s="22">
        <f>VLOOKUP($A$2:$A$2221,'[2]Customer Answer 5 &amp; 6'!$A$2:$O$2221,2,FALSE)</f>
        <v>141638</v>
      </c>
      <c r="K1586" s="23">
        <f>VLOOKUP($A$2:$A$2221,'[2]Customer Answer 5 &amp; 6'!$A$2:$O$2221,3,FALSE)</f>
        <v>0</v>
      </c>
      <c r="L1586" s="24">
        <f>VLOOKUP($A$2:$A$2221,'[2]Customer Answer 5 &amp; 6'!$A$2:$O$2221,4,FALSE)</f>
        <v>1</v>
      </c>
      <c r="M1586" s="25">
        <f>VLOOKUP($A$2:$A$2221,'[2]Customer Answer 5 &amp; 6'!$A$2:$O$2221,5,FALSE)</f>
        <v>56</v>
      </c>
      <c r="N1586">
        <f>VLOOKUP($A$2:$A$2221,'[2]Customer Answer 5 &amp; 6'!$A$2:$O$2221,6,FALSE)</f>
        <v>1</v>
      </c>
      <c r="O1586">
        <f>VLOOKUP($A$2:$A$2221,'[2]Customer Answer 5 &amp; 6'!$A$2:$O$2221,7,FALSE)</f>
        <v>0</v>
      </c>
      <c r="P1586">
        <f>VLOOKUP($A$2:$A$2221,'[2]Customer Answer 5 &amp; 6'!$A$2:$O$2221,8,FALSE)</f>
        <v>0</v>
      </c>
      <c r="Q1586">
        <f>VLOOKUP($A$2:$A$2221,'[2]Customer Answer 5 &amp; 6'!$A$2:$O$2221,9,FALSE)</f>
        <v>0</v>
      </c>
      <c r="R1586">
        <f>VLOOKUP($A$2:$A$2221,'[2]Customer Answer 5 &amp; 6'!$A$2:$O$2221,10,FALSE)</f>
        <v>0</v>
      </c>
      <c r="S1586" s="26">
        <f>VLOOKUP($A$2:$A$2221,'[2]Customer Answer 5 &amp; 6'!$A$2:$O$2221,11,FALSE)</f>
        <v>0</v>
      </c>
      <c r="T1586" s="26">
        <f>VLOOKUP($A$2:$A$2221,'[2]Customer Answer 5 &amp; 6'!$A$2:$O$2221,12,FALSE)</f>
        <v>1</v>
      </c>
      <c r="U1586" s="26">
        <f>VLOOKUP($A$2:$A$2221,'[2]Customer Answer 5 &amp; 6'!$A$2:$O$2221,13,FALSE)</f>
        <v>0</v>
      </c>
      <c r="V1586" s="26">
        <f>VLOOKUP($A$2:$A$2221,'[2]Customer Answer 5 &amp; 6'!$A$2:$O$2221,14,FALSE)</f>
        <v>0</v>
      </c>
      <c r="W1586" s="27" t="str">
        <f>VLOOKUP($A$2:$A$2221,'[2]Customer Answer 5 &amp; 6'!$A$2:$O$2221,15,FALSE)</f>
        <v>Florida</v>
      </c>
      <c r="X1586" s="21">
        <f>VLOOKUP($A$2:$A$2221,'[2]Sales Answer 1 &amp; 2'!$A$2:$N$2221,3,FALSE)</f>
        <v>1072</v>
      </c>
      <c r="Y1586" s="21">
        <f>VLOOKUP($A$2:$A$2221,'[2]Sales Answer 1 &amp; 2'!$A$2:$N$2221,4,FALSE)</f>
        <v>0</v>
      </c>
      <c r="Z1586" s="21">
        <f>VLOOKUP($A$2:$A$2221,'[2]Sales Answer 1 &amp; 2'!$A$2:$N$2221,5,FALSE)</f>
        <v>105</v>
      </c>
      <c r="AA1586" s="21">
        <f>VLOOKUP($A$2:$A$2221,'[2]Sales Answer 1 &amp; 2'!$A$2:$N$2221,6,FALSE)</f>
        <v>14</v>
      </c>
      <c r="AB1586" s="21">
        <f>VLOOKUP($A$2:$A$2221,'[2]Sales Answer 1 &amp; 2'!$A$2:$N$2221,7,FALSE)</f>
        <v>0</v>
      </c>
    </row>
    <row r="1587" spans="1:28" ht="15" thickBot="1" x14ac:dyDescent="0.35">
      <c r="A1587" s="12">
        <v>3178</v>
      </c>
      <c r="B1587" s="13">
        <v>0</v>
      </c>
      <c r="C1587" s="13">
        <v>0</v>
      </c>
      <c r="D1587" s="13">
        <v>0</v>
      </c>
      <c r="E1587" s="13">
        <v>0</v>
      </c>
      <c r="F1587" s="13">
        <v>0</v>
      </c>
      <c r="G1587" s="13">
        <v>0</v>
      </c>
      <c r="H1587" s="13">
        <v>0</v>
      </c>
      <c r="I1587" s="14">
        <v>43667</v>
      </c>
      <c r="J1587" s="22">
        <f>VLOOKUP($A$2:$A$2221,'[2]Customer Answer 5 &amp; 6'!$A$2:$O$2221,2,FALSE)</f>
        <v>141769</v>
      </c>
      <c r="K1587" s="23">
        <f>VLOOKUP($A$2:$A$2221,'[2]Customer Answer 5 &amp; 6'!$A$2:$O$2221,3,FALSE)</f>
        <v>0</v>
      </c>
      <c r="L1587" s="24">
        <f>VLOOKUP($A$2:$A$2221,'[2]Customer Answer 5 &amp; 6'!$A$2:$O$2221,4,FALSE)</f>
        <v>1</v>
      </c>
      <c r="M1587" s="25">
        <f>VLOOKUP($A$2:$A$2221,'[2]Customer Answer 5 &amp; 6'!$A$2:$O$2221,5,FALSE)</f>
        <v>65</v>
      </c>
      <c r="N1587">
        <f>VLOOKUP($A$2:$A$2221,'[2]Customer Answer 5 &amp; 6'!$A$2:$O$2221,6,FALSE)</f>
        <v>1</v>
      </c>
      <c r="O1587">
        <f>VLOOKUP($A$2:$A$2221,'[2]Customer Answer 5 &amp; 6'!$A$2:$O$2221,7,FALSE)</f>
        <v>0</v>
      </c>
      <c r="P1587">
        <f>VLOOKUP($A$2:$A$2221,'[2]Customer Answer 5 &amp; 6'!$A$2:$O$2221,8,FALSE)</f>
        <v>0</v>
      </c>
      <c r="Q1587">
        <f>VLOOKUP($A$2:$A$2221,'[2]Customer Answer 5 &amp; 6'!$A$2:$O$2221,9,FALSE)</f>
        <v>0</v>
      </c>
      <c r="R1587">
        <f>VLOOKUP($A$2:$A$2221,'[2]Customer Answer 5 &amp; 6'!$A$2:$O$2221,10,FALSE)</f>
        <v>0</v>
      </c>
      <c r="S1587" s="26">
        <f>VLOOKUP($A$2:$A$2221,'[2]Customer Answer 5 &amp; 6'!$A$2:$O$2221,11,FALSE)</f>
        <v>0</v>
      </c>
      <c r="T1587" s="26">
        <f>VLOOKUP($A$2:$A$2221,'[2]Customer Answer 5 &amp; 6'!$A$2:$O$2221,12,FALSE)</f>
        <v>0</v>
      </c>
      <c r="U1587" s="26">
        <f>VLOOKUP($A$2:$A$2221,'[2]Customer Answer 5 &amp; 6'!$A$2:$O$2221,13,FALSE)</f>
        <v>0</v>
      </c>
      <c r="V1587" s="26">
        <f>VLOOKUP($A$2:$A$2221,'[2]Customer Answer 5 &amp; 6'!$A$2:$O$2221,14,FALSE)</f>
        <v>0</v>
      </c>
      <c r="W1587" s="27" t="str">
        <f>VLOOKUP($A$2:$A$2221,'[2]Customer Answer 5 &amp; 6'!$A$2:$O$2221,15,FALSE)</f>
        <v>Other</v>
      </c>
      <c r="X1587" s="21">
        <f>VLOOKUP($A$2:$A$2221,'[2]Sales Answer 1 &amp; 2'!$A$2:$N$2221,3,FALSE)</f>
        <v>1025</v>
      </c>
      <c r="Y1587" s="21">
        <f>VLOOKUP($A$2:$A$2221,'[2]Sales Answer 1 &amp; 2'!$A$2:$N$2221,4,FALSE)</f>
        <v>98</v>
      </c>
      <c r="Z1587" s="21">
        <f>VLOOKUP($A$2:$A$2221,'[2]Sales Answer 1 &amp; 2'!$A$2:$N$2221,5,FALSE)</f>
        <v>445</v>
      </c>
      <c r="AA1587" s="21">
        <f>VLOOKUP($A$2:$A$2221,'[2]Sales Answer 1 &amp; 2'!$A$2:$N$2221,6,FALSE)</f>
        <v>109</v>
      </c>
      <c r="AB1587" s="21">
        <f>VLOOKUP($A$2:$A$2221,'[2]Sales Answer 1 &amp; 2'!$A$2:$N$2221,7,FALSE)</f>
        <v>0</v>
      </c>
    </row>
    <row r="1588" spans="1:28" ht="15" thickBot="1" x14ac:dyDescent="0.35">
      <c r="A1588" s="12">
        <v>2451</v>
      </c>
      <c r="B1588" s="13">
        <v>0</v>
      </c>
      <c r="C1588" s="13">
        <v>0</v>
      </c>
      <c r="D1588" s="13">
        <v>0</v>
      </c>
      <c r="E1588" s="13">
        <v>0</v>
      </c>
      <c r="F1588" s="13">
        <v>0</v>
      </c>
      <c r="G1588" s="13">
        <v>0</v>
      </c>
      <c r="H1588" s="13">
        <v>0</v>
      </c>
      <c r="I1588" s="14">
        <v>43666</v>
      </c>
      <c r="J1588" s="22">
        <f>VLOOKUP($A$2:$A$2221,'[2]Customer Answer 5 &amp; 6'!$A$2:$O$2221,2,FALSE)</f>
        <v>139898</v>
      </c>
      <c r="K1588" s="23">
        <f>VLOOKUP($A$2:$A$2221,'[2]Customer Answer 5 &amp; 6'!$A$2:$O$2221,3,FALSE)</f>
        <v>0</v>
      </c>
      <c r="L1588" s="24">
        <f>VLOOKUP($A$2:$A$2221,'[2]Customer Answer 5 &amp; 6'!$A$2:$O$2221,4,FALSE)</f>
        <v>1</v>
      </c>
      <c r="M1588" s="25">
        <f>VLOOKUP($A$2:$A$2221,'[2]Customer Answer 5 &amp; 6'!$A$2:$O$2221,5,FALSE)</f>
        <v>66</v>
      </c>
      <c r="N1588">
        <f>VLOOKUP($A$2:$A$2221,'[2]Customer Answer 5 &amp; 6'!$A$2:$O$2221,6,FALSE)</f>
        <v>0</v>
      </c>
      <c r="O1588">
        <f>VLOOKUP($A$2:$A$2221,'[2]Customer Answer 5 &amp; 6'!$A$2:$O$2221,7,FALSE)</f>
        <v>0</v>
      </c>
      <c r="P1588">
        <f>VLOOKUP($A$2:$A$2221,'[2]Customer Answer 5 &amp; 6'!$A$2:$O$2221,8,FALSE)</f>
        <v>0</v>
      </c>
      <c r="Q1588">
        <f>VLOOKUP($A$2:$A$2221,'[2]Customer Answer 5 &amp; 6'!$A$2:$O$2221,9,FALSE)</f>
        <v>1</v>
      </c>
      <c r="R1588">
        <f>VLOOKUP($A$2:$A$2221,'[2]Customer Answer 5 &amp; 6'!$A$2:$O$2221,10,FALSE)</f>
        <v>0</v>
      </c>
      <c r="S1588" s="26">
        <f>VLOOKUP($A$2:$A$2221,'[2]Customer Answer 5 &amp; 6'!$A$2:$O$2221,11,FALSE)</f>
        <v>0</v>
      </c>
      <c r="T1588" s="26">
        <f>VLOOKUP($A$2:$A$2221,'[2]Customer Answer 5 &amp; 6'!$A$2:$O$2221,12,FALSE)</f>
        <v>1</v>
      </c>
      <c r="U1588" s="26">
        <f>VLOOKUP($A$2:$A$2221,'[2]Customer Answer 5 &amp; 6'!$A$2:$O$2221,13,FALSE)</f>
        <v>0</v>
      </c>
      <c r="V1588" s="26">
        <f>VLOOKUP($A$2:$A$2221,'[2]Customer Answer 5 &amp; 6'!$A$2:$O$2221,14,FALSE)</f>
        <v>0</v>
      </c>
      <c r="W1588" s="27" t="str">
        <f>VLOOKUP($A$2:$A$2221,'[2]Customer Answer 5 &amp; 6'!$A$2:$O$2221,15,FALSE)</f>
        <v>Texas</v>
      </c>
      <c r="X1588" s="21">
        <f>VLOOKUP($A$2:$A$2221,'[2]Sales Answer 1 &amp; 2'!$A$2:$N$2221,3,FALSE)</f>
        <v>242</v>
      </c>
      <c r="Y1588" s="21">
        <f>VLOOKUP($A$2:$A$2221,'[2]Sales Answer 1 &amp; 2'!$A$2:$N$2221,4,FALSE)</f>
        <v>28</v>
      </c>
      <c r="Z1588" s="21">
        <f>VLOOKUP($A$2:$A$2221,'[2]Sales Answer 1 &amp; 2'!$A$2:$N$2221,5,FALSE)</f>
        <v>91</v>
      </c>
      <c r="AA1588" s="21">
        <f>VLOOKUP($A$2:$A$2221,'[2]Sales Answer 1 &amp; 2'!$A$2:$N$2221,6,FALSE)</f>
        <v>42</v>
      </c>
      <c r="AB1588" s="21">
        <f>VLOOKUP($A$2:$A$2221,'[2]Sales Answer 1 &amp; 2'!$A$2:$N$2221,7,FALSE)</f>
        <v>25</v>
      </c>
    </row>
    <row r="1589" spans="1:28" ht="15" thickBot="1" x14ac:dyDescent="0.35">
      <c r="A1589" s="12">
        <v>2653</v>
      </c>
      <c r="B1589" s="13">
        <v>0</v>
      </c>
      <c r="C1589" s="13">
        <v>0</v>
      </c>
      <c r="D1589" s="13">
        <v>0</v>
      </c>
      <c r="E1589" s="13">
        <v>0</v>
      </c>
      <c r="F1589" s="13">
        <v>0</v>
      </c>
      <c r="G1589" s="13">
        <v>0</v>
      </c>
      <c r="H1589" s="13">
        <v>0</v>
      </c>
      <c r="I1589" s="14">
        <v>43666</v>
      </c>
      <c r="J1589" s="22">
        <f>VLOOKUP($A$2:$A$2221,'[2]Customer Answer 5 &amp; 6'!$A$2:$O$2221,2,FALSE)</f>
        <v>149544</v>
      </c>
      <c r="K1589" s="23">
        <f>VLOOKUP($A$2:$A$2221,'[2]Customer Answer 5 &amp; 6'!$A$2:$O$2221,3,FALSE)</f>
        <v>1</v>
      </c>
      <c r="L1589" s="24">
        <f>VLOOKUP($A$2:$A$2221,'[2]Customer Answer 5 &amp; 6'!$A$2:$O$2221,4,FALSE)</f>
        <v>0</v>
      </c>
      <c r="M1589" s="25">
        <f>VLOOKUP($A$2:$A$2221,'[2]Customer Answer 5 &amp; 6'!$A$2:$O$2221,5,FALSE)</f>
        <v>44</v>
      </c>
      <c r="N1589">
        <f>VLOOKUP($A$2:$A$2221,'[2]Customer Answer 5 &amp; 6'!$A$2:$O$2221,6,FALSE)</f>
        <v>0</v>
      </c>
      <c r="O1589">
        <f>VLOOKUP($A$2:$A$2221,'[2]Customer Answer 5 &amp; 6'!$A$2:$O$2221,7,FALSE)</f>
        <v>1</v>
      </c>
      <c r="P1589">
        <f>VLOOKUP($A$2:$A$2221,'[2]Customer Answer 5 &amp; 6'!$A$2:$O$2221,8,FALSE)</f>
        <v>0</v>
      </c>
      <c r="Q1589">
        <f>VLOOKUP($A$2:$A$2221,'[2]Customer Answer 5 &amp; 6'!$A$2:$O$2221,9,FALSE)</f>
        <v>0</v>
      </c>
      <c r="R1589">
        <f>VLOOKUP($A$2:$A$2221,'[2]Customer Answer 5 &amp; 6'!$A$2:$O$2221,10,FALSE)</f>
        <v>0</v>
      </c>
      <c r="S1589" s="26">
        <f>VLOOKUP($A$2:$A$2221,'[2]Customer Answer 5 &amp; 6'!$A$2:$O$2221,11,FALSE)</f>
        <v>0</v>
      </c>
      <c r="T1589" s="26">
        <f>VLOOKUP($A$2:$A$2221,'[2]Customer Answer 5 &amp; 6'!$A$2:$O$2221,12,FALSE)</f>
        <v>0</v>
      </c>
      <c r="U1589" s="26">
        <f>VLOOKUP($A$2:$A$2221,'[2]Customer Answer 5 &amp; 6'!$A$2:$O$2221,13,FALSE)</f>
        <v>0</v>
      </c>
      <c r="V1589" s="26">
        <f>VLOOKUP($A$2:$A$2221,'[2]Customer Answer 5 &amp; 6'!$A$2:$O$2221,14,FALSE)</f>
        <v>1</v>
      </c>
      <c r="W1589" s="27" t="str">
        <f>VLOOKUP($A$2:$A$2221,'[2]Customer Answer 5 &amp; 6'!$A$2:$O$2221,15,FALSE)</f>
        <v>Illinois</v>
      </c>
      <c r="X1589" s="21">
        <f>VLOOKUP($A$2:$A$2221,'[2]Sales Answer 1 &amp; 2'!$A$2:$N$2221,3,FALSE)</f>
        <v>930</v>
      </c>
      <c r="Y1589" s="21">
        <f>VLOOKUP($A$2:$A$2221,'[2]Sales Answer 1 &amp; 2'!$A$2:$N$2221,4,FALSE)</f>
        <v>0</v>
      </c>
      <c r="Z1589" s="21">
        <f>VLOOKUP($A$2:$A$2221,'[2]Sales Answer 1 &amp; 2'!$A$2:$N$2221,5,FALSE)</f>
        <v>220</v>
      </c>
      <c r="AA1589" s="21">
        <f>VLOOKUP($A$2:$A$2221,'[2]Sales Answer 1 &amp; 2'!$A$2:$N$2221,6,FALSE)</f>
        <v>0</v>
      </c>
      <c r="AB1589" s="21">
        <f>VLOOKUP($A$2:$A$2221,'[2]Sales Answer 1 &amp; 2'!$A$2:$N$2221,7,FALSE)</f>
        <v>0</v>
      </c>
    </row>
    <row r="1590" spans="1:28" ht="15" thickBot="1" x14ac:dyDescent="0.35">
      <c r="A1590" s="12">
        <v>2728</v>
      </c>
      <c r="B1590" s="13">
        <v>0</v>
      </c>
      <c r="C1590" s="13">
        <v>1</v>
      </c>
      <c r="D1590" s="13">
        <v>0</v>
      </c>
      <c r="E1590" s="13">
        <v>0</v>
      </c>
      <c r="F1590" s="13">
        <v>0</v>
      </c>
      <c r="G1590" s="13">
        <v>0</v>
      </c>
      <c r="H1590" s="13">
        <v>1</v>
      </c>
      <c r="I1590" s="14">
        <v>43666</v>
      </c>
      <c r="J1590" s="22">
        <f>VLOOKUP($A$2:$A$2221,'[2]Customer Answer 5 &amp; 6'!$A$2:$O$2221,2,FALSE)</f>
        <v>151569</v>
      </c>
      <c r="K1590" s="23">
        <f>VLOOKUP($A$2:$A$2221,'[2]Customer Answer 5 &amp; 6'!$A$2:$O$2221,3,FALSE)</f>
        <v>0</v>
      </c>
      <c r="L1590" s="24">
        <f>VLOOKUP($A$2:$A$2221,'[2]Customer Answer 5 &amp; 6'!$A$2:$O$2221,4,FALSE)</f>
        <v>1</v>
      </c>
      <c r="M1590" s="25">
        <f>VLOOKUP($A$2:$A$2221,'[2]Customer Answer 5 &amp; 6'!$A$2:$O$2221,5,FALSE)</f>
        <v>71</v>
      </c>
      <c r="N1590">
        <f>VLOOKUP($A$2:$A$2221,'[2]Customer Answer 5 &amp; 6'!$A$2:$O$2221,6,FALSE)</f>
        <v>0</v>
      </c>
      <c r="O1590">
        <f>VLOOKUP($A$2:$A$2221,'[2]Customer Answer 5 &amp; 6'!$A$2:$O$2221,7,FALSE)</f>
        <v>0</v>
      </c>
      <c r="P1590">
        <f>VLOOKUP($A$2:$A$2221,'[2]Customer Answer 5 &amp; 6'!$A$2:$O$2221,8,FALSE)</f>
        <v>0</v>
      </c>
      <c r="Q1590">
        <f>VLOOKUP($A$2:$A$2221,'[2]Customer Answer 5 &amp; 6'!$A$2:$O$2221,9,FALSE)</f>
        <v>0</v>
      </c>
      <c r="R1590">
        <f>VLOOKUP($A$2:$A$2221,'[2]Customer Answer 5 &amp; 6'!$A$2:$O$2221,10,FALSE)</f>
        <v>1</v>
      </c>
      <c r="S1590" s="26">
        <f>VLOOKUP($A$2:$A$2221,'[2]Customer Answer 5 &amp; 6'!$A$2:$O$2221,11,FALSE)</f>
        <v>0</v>
      </c>
      <c r="T1590" s="26">
        <f>VLOOKUP($A$2:$A$2221,'[2]Customer Answer 5 &amp; 6'!$A$2:$O$2221,12,FALSE)</f>
        <v>0</v>
      </c>
      <c r="U1590" s="26">
        <f>VLOOKUP($A$2:$A$2221,'[2]Customer Answer 5 &amp; 6'!$A$2:$O$2221,13,FALSE)</f>
        <v>0</v>
      </c>
      <c r="V1590" s="26">
        <f>VLOOKUP($A$2:$A$2221,'[2]Customer Answer 5 &amp; 6'!$A$2:$O$2221,14,FALSE)</f>
        <v>1</v>
      </c>
      <c r="W1590" s="27" t="str">
        <f>VLOOKUP($A$2:$A$2221,'[2]Customer Answer 5 &amp; 6'!$A$2:$O$2221,15,FALSE)</f>
        <v>Other</v>
      </c>
      <c r="X1590" s="21">
        <f>VLOOKUP($A$2:$A$2221,'[2]Sales Answer 1 &amp; 2'!$A$2:$N$2221,3,FALSE)</f>
        <v>1117</v>
      </c>
      <c r="Y1590" s="21">
        <f>VLOOKUP($A$2:$A$2221,'[2]Sales Answer 1 &amp; 2'!$A$2:$N$2221,4,FALSE)</f>
        <v>0</v>
      </c>
      <c r="Z1590" s="21">
        <f>VLOOKUP($A$2:$A$2221,'[2]Sales Answer 1 &amp; 2'!$A$2:$N$2221,5,FALSE)</f>
        <v>138</v>
      </c>
      <c r="AA1590" s="21">
        <f>VLOOKUP($A$2:$A$2221,'[2]Sales Answer 1 &amp; 2'!$A$2:$N$2221,6,FALSE)</f>
        <v>18</v>
      </c>
      <c r="AB1590" s="21">
        <f>VLOOKUP($A$2:$A$2221,'[2]Sales Answer 1 &amp; 2'!$A$2:$N$2221,7,FALSE)</f>
        <v>0</v>
      </c>
    </row>
    <row r="1591" spans="1:28" ht="15" thickBot="1" x14ac:dyDescent="0.35">
      <c r="A1591" s="12">
        <v>2924</v>
      </c>
      <c r="B1591" s="13">
        <v>0</v>
      </c>
      <c r="C1591" s="13">
        <v>0</v>
      </c>
      <c r="D1591" s="13">
        <v>0</v>
      </c>
      <c r="E1591" s="13">
        <v>0</v>
      </c>
      <c r="F1591" s="13">
        <v>0</v>
      </c>
      <c r="G1591" s="13">
        <v>0</v>
      </c>
      <c r="H1591" s="13">
        <v>0</v>
      </c>
      <c r="I1591" s="14">
        <v>43666</v>
      </c>
      <c r="J1591" s="22">
        <f>VLOOKUP($A$2:$A$2221,'[2]Customer Answer 5 &amp; 6'!$A$2:$O$2221,2,FALSE)</f>
        <v>139898</v>
      </c>
      <c r="K1591" s="23">
        <f>VLOOKUP($A$2:$A$2221,'[2]Customer Answer 5 &amp; 6'!$A$2:$O$2221,3,FALSE)</f>
        <v>0</v>
      </c>
      <c r="L1591" s="24">
        <f>VLOOKUP($A$2:$A$2221,'[2]Customer Answer 5 &amp; 6'!$A$2:$O$2221,4,FALSE)</f>
        <v>1</v>
      </c>
      <c r="M1591" s="25">
        <f>VLOOKUP($A$2:$A$2221,'[2]Customer Answer 5 &amp; 6'!$A$2:$O$2221,5,FALSE)</f>
        <v>66</v>
      </c>
      <c r="N1591">
        <f>VLOOKUP($A$2:$A$2221,'[2]Customer Answer 5 &amp; 6'!$A$2:$O$2221,6,FALSE)</f>
        <v>0</v>
      </c>
      <c r="O1591">
        <f>VLOOKUP($A$2:$A$2221,'[2]Customer Answer 5 &amp; 6'!$A$2:$O$2221,7,FALSE)</f>
        <v>0</v>
      </c>
      <c r="P1591">
        <f>VLOOKUP($A$2:$A$2221,'[2]Customer Answer 5 &amp; 6'!$A$2:$O$2221,8,FALSE)</f>
        <v>0</v>
      </c>
      <c r="Q1591">
        <f>VLOOKUP($A$2:$A$2221,'[2]Customer Answer 5 &amp; 6'!$A$2:$O$2221,9,FALSE)</f>
        <v>1</v>
      </c>
      <c r="R1591">
        <f>VLOOKUP($A$2:$A$2221,'[2]Customer Answer 5 &amp; 6'!$A$2:$O$2221,10,FALSE)</f>
        <v>0</v>
      </c>
      <c r="S1591" s="26">
        <f>VLOOKUP($A$2:$A$2221,'[2]Customer Answer 5 &amp; 6'!$A$2:$O$2221,11,FALSE)</f>
        <v>0</v>
      </c>
      <c r="T1591" s="26">
        <f>VLOOKUP($A$2:$A$2221,'[2]Customer Answer 5 &amp; 6'!$A$2:$O$2221,12,FALSE)</f>
        <v>1</v>
      </c>
      <c r="U1591" s="26">
        <f>VLOOKUP($A$2:$A$2221,'[2]Customer Answer 5 &amp; 6'!$A$2:$O$2221,13,FALSE)</f>
        <v>0</v>
      </c>
      <c r="V1591" s="26">
        <f>VLOOKUP($A$2:$A$2221,'[2]Customer Answer 5 &amp; 6'!$A$2:$O$2221,14,FALSE)</f>
        <v>0</v>
      </c>
      <c r="W1591" s="27" t="str">
        <f>VLOOKUP($A$2:$A$2221,'[2]Customer Answer 5 &amp; 6'!$A$2:$O$2221,15,FALSE)</f>
        <v>New York</v>
      </c>
      <c r="X1591" s="21">
        <f>VLOOKUP($A$2:$A$2221,'[2]Sales Answer 1 &amp; 2'!$A$2:$N$2221,3,FALSE)</f>
        <v>242</v>
      </c>
      <c r="Y1591" s="21">
        <f>VLOOKUP($A$2:$A$2221,'[2]Sales Answer 1 &amp; 2'!$A$2:$N$2221,4,FALSE)</f>
        <v>28</v>
      </c>
      <c r="Z1591" s="21">
        <f>VLOOKUP($A$2:$A$2221,'[2]Sales Answer 1 &amp; 2'!$A$2:$N$2221,5,FALSE)</f>
        <v>91</v>
      </c>
      <c r="AA1591" s="21">
        <f>VLOOKUP($A$2:$A$2221,'[2]Sales Answer 1 &amp; 2'!$A$2:$N$2221,6,FALSE)</f>
        <v>42</v>
      </c>
      <c r="AB1591" s="21">
        <f>VLOOKUP($A$2:$A$2221,'[2]Sales Answer 1 &amp; 2'!$A$2:$N$2221,7,FALSE)</f>
        <v>25</v>
      </c>
    </row>
    <row r="1592" spans="1:28" ht="15" thickBot="1" x14ac:dyDescent="0.35">
      <c r="A1592" s="12">
        <v>2959</v>
      </c>
      <c r="B1592" s="13">
        <v>0</v>
      </c>
      <c r="C1592" s="13">
        <v>0</v>
      </c>
      <c r="D1592" s="13">
        <v>0</v>
      </c>
      <c r="E1592" s="13">
        <v>0</v>
      </c>
      <c r="F1592" s="13">
        <v>0</v>
      </c>
      <c r="G1592" s="13">
        <v>0</v>
      </c>
      <c r="H1592" s="13">
        <v>0</v>
      </c>
      <c r="I1592" s="14">
        <v>43666</v>
      </c>
      <c r="J1592" s="22">
        <f>VLOOKUP($A$2:$A$2221,'[2]Customer Answer 5 &amp; 6'!$A$2:$O$2221,2,FALSE)</f>
        <v>153201</v>
      </c>
      <c r="K1592" s="23">
        <f>VLOOKUP($A$2:$A$2221,'[2]Customer Answer 5 &amp; 6'!$A$2:$O$2221,3,FALSE)</f>
        <v>1</v>
      </c>
      <c r="L1592" s="24">
        <f>VLOOKUP($A$2:$A$2221,'[2]Customer Answer 5 &amp; 6'!$A$2:$O$2221,4,FALSE)</f>
        <v>1</v>
      </c>
      <c r="M1592" s="25">
        <f>VLOOKUP($A$2:$A$2221,'[2]Customer Answer 5 &amp; 6'!$A$2:$O$2221,5,FALSE)</f>
        <v>45</v>
      </c>
      <c r="N1592">
        <f>VLOOKUP($A$2:$A$2221,'[2]Customer Answer 5 &amp; 6'!$A$2:$O$2221,6,FALSE)</f>
        <v>0</v>
      </c>
      <c r="O1592">
        <f>VLOOKUP($A$2:$A$2221,'[2]Customer Answer 5 &amp; 6'!$A$2:$O$2221,7,FALSE)</f>
        <v>0</v>
      </c>
      <c r="P1592">
        <f>VLOOKUP($A$2:$A$2221,'[2]Customer Answer 5 &amp; 6'!$A$2:$O$2221,8,FALSE)</f>
        <v>1</v>
      </c>
      <c r="Q1592">
        <f>VLOOKUP($A$2:$A$2221,'[2]Customer Answer 5 &amp; 6'!$A$2:$O$2221,9,FALSE)</f>
        <v>0</v>
      </c>
      <c r="R1592">
        <f>VLOOKUP($A$2:$A$2221,'[2]Customer Answer 5 &amp; 6'!$A$2:$O$2221,10,FALSE)</f>
        <v>0</v>
      </c>
      <c r="S1592" s="26">
        <f>VLOOKUP($A$2:$A$2221,'[2]Customer Answer 5 &amp; 6'!$A$2:$O$2221,11,FALSE)</f>
        <v>0</v>
      </c>
      <c r="T1592" s="26">
        <f>VLOOKUP($A$2:$A$2221,'[2]Customer Answer 5 &amp; 6'!$A$2:$O$2221,12,FALSE)</f>
        <v>1</v>
      </c>
      <c r="U1592" s="26">
        <f>VLOOKUP($A$2:$A$2221,'[2]Customer Answer 5 &amp; 6'!$A$2:$O$2221,13,FALSE)</f>
        <v>0</v>
      </c>
      <c r="V1592" s="26">
        <f>VLOOKUP($A$2:$A$2221,'[2]Customer Answer 5 &amp; 6'!$A$2:$O$2221,14,FALSE)</f>
        <v>0</v>
      </c>
      <c r="W1592" s="27" t="str">
        <f>VLOOKUP($A$2:$A$2221,'[2]Customer Answer 5 &amp; 6'!$A$2:$O$2221,15,FALSE)</f>
        <v>Illinois</v>
      </c>
      <c r="X1592" s="21">
        <f>VLOOKUP($A$2:$A$2221,'[2]Sales Answer 1 &amp; 2'!$A$2:$N$2221,3,FALSE)</f>
        <v>806</v>
      </c>
      <c r="Y1592" s="21">
        <f>VLOOKUP($A$2:$A$2221,'[2]Sales Answer 1 &amp; 2'!$A$2:$N$2221,4,FALSE)</f>
        <v>20</v>
      </c>
      <c r="Z1592" s="21">
        <f>VLOOKUP($A$2:$A$2221,'[2]Sales Answer 1 &amp; 2'!$A$2:$N$2221,5,FALSE)</f>
        <v>233</v>
      </c>
      <c r="AA1592" s="21">
        <f>VLOOKUP($A$2:$A$2221,'[2]Sales Answer 1 &amp; 2'!$A$2:$N$2221,6,FALSE)</f>
        <v>58</v>
      </c>
      <c r="AB1592" s="21">
        <f>VLOOKUP($A$2:$A$2221,'[2]Sales Answer 1 &amp; 2'!$A$2:$N$2221,7,FALSE)</f>
        <v>0</v>
      </c>
    </row>
    <row r="1593" spans="1:28" ht="15" thickBot="1" x14ac:dyDescent="0.35">
      <c r="A1593" s="12">
        <v>1267</v>
      </c>
      <c r="B1593" s="13">
        <v>0</v>
      </c>
      <c r="C1593" s="13">
        <v>0</v>
      </c>
      <c r="D1593" s="13">
        <v>0</v>
      </c>
      <c r="E1593" s="13">
        <v>0</v>
      </c>
      <c r="F1593" s="13">
        <v>0</v>
      </c>
      <c r="G1593" s="13">
        <v>0</v>
      </c>
      <c r="H1593" s="13">
        <v>0</v>
      </c>
      <c r="I1593" s="14">
        <v>43665</v>
      </c>
      <c r="J1593" s="22">
        <f>VLOOKUP($A$2:$A$2221,'[2]Customer Answer 5 &amp; 6'!$A$2:$O$2221,2,FALSE)</f>
        <v>124480</v>
      </c>
      <c r="K1593" s="23">
        <f>VLOOKUP($A$2:$A$2221,'[2]Customer Answer 5 &amp; 6'!$A$2:$O$2221,3,FALSE)</f>
        <v>1</v>
      </c>
      <c r="L1593" s="24">
        <f>VLOOKUP($A$2:$A$2221,'[2]Customer Answer 5 &amp; 6'!$A$2:$O$2221,4,FALSE)</f>
        <v>0</v>
      </c>
      <c r="M1593" s="25">
        <f>VLOOKUP($A$2:$A$2221,'[2]Customer Answer 5 &amp; 6'!$A$2:$O$2221,5,FALSE)</f>
        <v>39</v>
      </c>
      <c r="N1593">
        <f>VLOOKUP($A$2:$A$2221,'[2]Customer Answer 5 &amp; 6'!$A$2:$O$2221,6,FALSE)</f>
        <v>0</v>
      </c>
      <c r="O1593">
        <f>VLOOKUP($A$2:$A$2221,'[2]Customer Answer 5 &amp; 6'!$A$2:$O$2221,7,FALSE)</f>
        <v>1</v>
      </c>
      <c r="P1593">
        <f>VLOOKUP($A$2:$A$2221,'[2]Customer Answer 5 &amp; 6'!$A$2:$O$2221,8,FALSE)</f>
        <v>0</v>
      </c>
      <c r="Q1593">
        <f>VLOOKUP($A$2:$A$2221,'[2]Customer Answer 5 &amp; 6'!$A$2:$O$2221,9,FALSE)</f>
        <v>0</v>
      </c>
      <c r="R1593">
        <f>VLOOKUP($A$2:$A$2221,'[2]Customer Answer 5 &amp; 6'!$A$2:$O$2221,10,FALSE)</f>
        <v>0</v>
      </c>
      <c r="S1593" s="26">
        <f>VLOOKUP($A$2:$A$2221,'[2]Customer Answer 5 &amp; 6'!$A$2:$O$2221,11,FALSE)</f>
        <v>1</v>
      </c>
      <c r="T1593" s="26">
        <f>VLOOKUP($A$2:$A$2221,'[2]Customer Answer 5 &amp; 6'!$A$2:$O$2221,12,FALSE)</f>
        <v>0</v>
      </c>
      <c r="U1593" s="26">
        <f>VLOOKUP($A$2:$A$2221,'[2]Customer Answer 5 &amp; 6'!$A$2:$O$2221,13,FALSE)</f>
        <v>0</v>
      </c>
      <c r="V1593" s="26">
        <f>VLOOKUP($A$2:$A$2221,'[2]Customer Answer 5 &amp; 6'!$A$2:$O$2221,14,FALSE)</f>
        <v>0</v>
      </c>
      <c r="W1593" s="27" t="str">
        <f>VLOOKUP($A$2:$A$2221,'[2]Customer Answer 5 &amp; 6'!$A$2:$O$2221,15,FALSE)</f>
        <v>Illinois</v>
      </c>
      <c r="X1593" s="21">
        <f>VLOOKUP($A$2:$A$2221,'[2]Sales Answer 1 &amp; 2'!$A$2:$N$2221,3,FALSE)</f>
        <v>20</v>
      </c>
      <c r="Y1593" s="21">
        <f>VLOOKUP($A$2:$A$2221,'[2]Sales Answer 1 &amp; 2'!$A$2:$N$2221,4,FALSE)</f>
        <v>97</v>
      </c>
      <c r="Z1593" s="21">
        <f>VLOOKUP($A$2:$A$2221,'[2]Sales Answer 1 &amp; 2'!$A$2:$N$2221,5,FALSE)</f>
        <v>46</v>
      </c>
      <c r="AA1593" s="21">
        <f>VLOOKUP($A$2:$A$2221,'[2]Sales Answer 1 &amp; 2'!$A$2:$N$2221,6,FALSE)</f>
        <v>142</v>
      </c>
      <c r="AB1593" s="21">
        <f>VLOOKUP($A$2:$A$2221,'[2]Sales Answer 1 &amp; 2'!$A$2:$N$2221,7,FALSE)</f>
        <v>127</v>
      </c>
    </row>
    <row r="1594" spans="1:28" ht="15" thickBot="1" x14ac:dyDescent="0.35">
      <c r="A1594" s="12">
        <v>1698</v>
      </c>
      <c r="B1594" s="13">
        <v>0</v>
      </c>
      <c r="C1594" s="13">
        <v>0</v>
      </c>
      <c r="D1594" s="13">
        <v>0</v>
      </c>
      <c r="E1594" s="13">
        <v>0</v>
      </c>
      <c r="F1594" s="13">
        <v>0</v>
      </c>
      <c r="G1594" s="13">
        <v>0</v>
      </c>
      <c r="H1594" s="13">
        <v>0</v>
      </c>
      <c r="I1594" s="14">
        <v>43665</v>
      </c>
      <c r="J1594" s="22">
        <f>VLOOKUP($A$2:$A$2221,'[2]Customer Answer 5 &amp; 6'!$A$2:$O$2221,2,FALSE)</f>
        <v>125851</v>
      </c>
      <c r="K1594" s="23">
        <f>VLOOKUP($A$2:$A$2221,'[2]Customer Answer 5 &amp; 6'!$A$2:$O$2221,3,FALSE)</f>
        <v>1</v>
      </c>
      <c r="L1594" s="24">
        <f>VLOOKUP($A$2:$A$2221,'[2]Customer Answer 5 &amp; 6'!$A$2:$O$2221,4,FALSE)</f>
        <v>0</v>
      </c>
      <c r="M1594" s="25">
        <f>VLOOKUP($A$2:$A$2221,'[2]Customer Answer 5 &amp; 6'!$A$2:$O$2221,5,FALSE)</f>
        <v>42</v>
      </c>
      <c r="N1594">
        <f>VLOOKUP($A$2:$A$2221,'[2]Customer Answer 5 &amp; 6'!$A$2:$O$2221,6,FALSE)</f>
        <v>0</v>
      </c>
      <c r="O1594">
        <f>VLOOKUP($A$2:$A$2221,'[2]Customer Answer 5 &amp; 6'!$A$2:$O$2221,7,FALSE)</f>
        <v>0</v>
      </c>
      <c r="P1594">
        <f>VLOOKUP($A$2:$A$2221,'[2]Customer Answer 5 &amp; 6'!$A$2:$O$2221,8,FALSE)</f>
        <v>0</v>
      </c>
      <c r="Q1594">
        <f>VLOOKUP($A$2:$A$2221,'[2]Customer Answer 5 &amp; 6'!$A$2:$O$2221,9,FALSE)</f>
        <v>1</v>
      </c>
      <c r="R1594">
        <f>VLOOKUP($A$2:$A$2221,'[2]Customer Answer 5 &amp; 6'!$A$2:$O$2221,10,FALSE)</f>
        <v>0</v>
      </c>
      <c r="S1594" s="26">
        <f>VLOOKUP($A$2:$A$2221,'[2]Customer Answer 5 &amp; 6'!$A$2:$O$2221,11,FALSE)</f>
        <v>0</v>
      </c>
      <c r="T1594" s="26">
        <f>VLOOKUP($A$2:$A$2221,'[2]Customer Answer 5 &amp; 6'!$A$2:$O$2221,12,FALSE)</f>
        <v>1</v>
      </c>
      <c r="U1594" s="26">
        <f>VLOOKUP($A$2:$A$2221,'[2]Customer Answer 5 &amp; 6'!$A$2:$O$2221,13,FALSE)</f>
        <v>0</v>
      </c>
      <c r="V1594" s="26">
        <f>VLOOKUP($A$2:$A$2221,'[2]Customer Answer 5 &amp; 6'!$A$2:$O$2221,14,FALSE)</f>
        <v>0</v>
      </c>
      <c r="W1594" s="27" t="str">
        <f>VLOOKUP($A$2:$A$2221,'[2]Customer Answer 5 &amp; 6'!$A$2:$O$2221,15,FALSE)</f>
        <v>Florida</v>
      </c>
      <c r="X1594" s="21">
        <f>VLOOKUP($A$2:$A$2221,'[2]Sales Answer 1 &amp; 2'!$A$2:$N$2221,3,FALSE)</f>
        <v>44</v>
      </c>
      <c r="Y1594" s="21">
        <f>VLOOKUP($A$2:$A$2221,'[2]Sales Answer 1 &amp; 2'!$A$2:$N$2221,4,FALSE)</f>
        <v>19</v>
      </c>
      <c r="Z1594" s="21">
        <f>VLOOKUP($A$2:$A$2221,'[2]Sales Answer 1 &amp; 2'!$A$2:$N$2221,5,FALSE)</f>
        <v>88</v>
      </c>
      <c r="AA1594" s="21">
        <f>VLOOKUP($A$2:$A$2221,'[2]Sales Answer 1 &amp; 2'!$A$2:$N$2221,6,FALSE)</f>
        <v>34</v>
      </c>
      <c r="AB1594" s="21">
        <f>VLOOKUP($A$2:$A$2221,'[2]Sales Answer 1 &amp; 2'!$A$2:$N$2221,7,FALSE)</f>
        <v>24</v>
      </c>
    </row>
    <row r="1595" spans="1:28" ht="15" thickBot="1" x14ac:dyDescent="0.35">
      <c r="A1595" s="12">
        <v>2476</v>
      </c>
      <c r="B1595" s="13">
        <v>0</v>
      </c>
      <c r="C1595" s="13">
        <v>0</v>
      </c>
      <c r="D1595" s="13">
        <v>0</v>
      </c>
      <c r="E1595" s="13">
        <v>0</v>
      </c>
      <c r="F1595" s="13">
        <v>0</v>
      </c>
      <c r="G1595" s="13">
        <v>0</v>
      </c>
      <c r="H1595" s="13">
        <v>0</v>
      </c>
      <c r="I1595" s="14">
        <v>43665</v>
      </c>
      <c r="J1595" s="22">
        <f>VLOOKUP($A$2:$A$2221,'[2]Customer Answer 5 &amp; 6'!$A$2:$O$2221,2,FALSE)</f>
        <v>153253</v>
      </c>
      <c r="K1595" s="23">
        <f>VLOOKUP($A$2:$A$2221,'[2]Customer Answer 5 &amp; 6'!$A$2:$O$2221,3,FALSE)</f>
        <v>1</v>
      </c>
      <c r="L1595" s="24">
        <f>VLOOKUP($A$2:$A$2221,'[2]Customer Answer 5 &amp; 6'!$A$2:$O$2221,4,FALSE)</f>
        <v>1</v>
      </c>
      <c r="M1595" s="25">
        <f>VLOOKUP($A$2:$A$2221,'[2]Customer Answer 5 &amp; 6'!$A$2:$O$2221,5,FALSE)</f>
        <v>45</v>
      </c>
      <c r="N1595">
        <f>VLOOKUP($A$2:$A$2221,'[2]Customer Answer 5 &amp; 6'!$A$2:$O$2221,6,FALSE)</f>
        <v>0</v>
      </c>
      <c r="O1595">
        <f>VLOOKUP($A$2:$A$2221,'[2]Customer Answer 5 &amp; 6'!$A$2:$O$2221,7,FALSE)</f>
        <v>0</v>
      </c>
      <c r="P1595">
        <f>VLOOKUP($A$2:$A$2221,'[2]Customer Answer 5 &amp; 6'!$A$2:$O$2221,8,FALSE)</f>
        <v>0</v>
      </c>
      <c r="Q1595">
        <f>VLOOKUP($A$2:$A$2221,'[2]Customer Answer 5 &amp; 6'!$A$2:$O$2221,9,FALSE)</f>
        <v>1</v>
      </c>
      <c r="R1595">
        <f>VLOOKUP($A$2:$A$2221,'[2]Customer Answer 5 &amp; 6'!$A$2:$O$2221,10,FALSE)</f>
        <v>0</v>
      </c>
      <c r="S1595" s="26">
        <f>VLOOKUP($A$2:$A$2221,'[2]Customer Answer 5 &amp; 6'!$A$2:$O$2221,11,FALSE)</f>
        <v>0</v>
      </c>
      <c r="T1595" s="26">
        <f>VLOOKUP($A$2:$A$2221,'[2]Customer Answer 5 &amp; 6'!$A$2:$O$2221,12,FALSE)</f>
        <v>0</v>
      </c>
      <c r="U1595" s="26">
        <f>VLOOKUP($A$2:$A$2221,'[2]Customer Answer 5 &amp; 6'!$A$2:$O$2221,13,FALSE)</f>
        <v>1</v>
      </c>
      <c r="V1595" s="26">
        <f>VLOOKUP($A$2:$A$2221,'[2]Customer Answer 5 &amp; 6'!$A$2:$O$2221,14,FALSE)</f>
        <v>0</v>
      </c>
      <c r="W1595" s="27" t="str">
        <f>VLOOKUP($A$2:$A$2221,'[2]Customer Answer 5 &amp; 6'!$A$2:$O$2221,15,FALSE)</f>
        <v>Other</v>
      </c>
      <c r="X1595" s="21">
        <f>VLOOKUP($A$2:$A$2221,'[2]Sales Answer 1 &amp; 2'!$A$2:$N$2221,3,FALSE)</f>
        <v>622</v>
      </c>
      <c r="Y1595" s="21">
        <f>VLOOKUP($A$2:$A$2221,'[2]Sales Answer 1 &amp; 2'!$A$2:$N$2221,4,FALSE)</f>
        <v>26</v>
      </c>
      <c r="Z1595" s="21">
        <f>VLOOKUP($A$2:$A$2221,'[2]Sales Answer 1 &amp; 2'!$A$2:$N$2221,5,FALSE)</f>
        <v>164</v>
      </c>
      <c r="AA1595" s="21">
        <f>VLOOKUP($A$2:$A$2221,'[2]Sales Answer 1 &amp; 2'!$A$2:$N$2221,6,FALSE)</f>
        <v>58</v>
      </c>
      <c r="AB1595" s="21">
        <f>VLOOKUP($A$2:$A$2221,'[2]Sales Answer 1 &amp; 2'!$A$2:$N$2221,7,FALSE)</f>
        <v>26</v>
      </c>
    </row>
    <row r="1596" spans="1:28" ht="15" thickBot="1" x14ac:dyDescent="0.35">
      <c r="A1596" s="12">
        <v>2815</v>
      </c>
      <c r="B1596" s="13">
        <v>0</v>
      </c>
      <c r="C1596" s="13">
        <v>0</v>
      </c>
      <c r="D1596" s="13">
        <v>0</v>
      </c>
      <c r="E1596" s="13">
        <v>0</v>
      </c>
      <c r="F1596" s="13">
        <v>0</v>
      </c>
      <c r="G1596" s="13">
        <v>0</v>
      </c>
      <c r="H1596" s="13">
        <v>0</v>
      </c>
      <c r="I1596" s="14">
        <v>43665</v>
      </c>
      <c r="J1596" s="22">
        <f>VLOOKUP($A$2:$A$2221,'[2]Customer Answer 5 &amp; 6'!$A$2:$O$2221,2,FALSE)</f>
        <v>132313</v>
      </c>
      <c r="K1596" s="23">
        <f>VLOOKUP($A$2:$A$2221,'[2]Customer Answer 5 &amp; 6'!$A$2:$O$2221,3,FALSE)</f>
        <v>1</v>
      </c>
      <c r="L1596" s="24">
        <f>VLOOKUP($A$2:$A$2221,'[2]Customer Answer 5 &amp; 6'!$A$2:$O$2221,4,FALSE)</f>
        <v>0</v>
      </c>
      <c r="M1596" s="25">
        <f>VLOOKUP($A$2:$A$2221,'[2]Customer Answer 5 &amp; 6'!$A$2:$O$2221,5,FALSE)</f>
        <v>38</v>
      </c>
      <c r="N1596">
        <f>VLOOKUP($A$2:$A$2221,'[2]Customer Answer 5 &amp; 6'!$A$2:$O$2221,6,FALSE)</f>
        <v>0</v>
      </c>
      <c r="O1596">
        <f>VLOOKUP($A$2:$A$2221,'[2]Customer Answer 5 &amp; 6'!$A$2:$O$2221,7,FALSE)</f>
        <v>0</v>
      </c>
      <c r="P1596">
        <f>VLOOKUP($A$2:$A$2221,'[2]Customer Answer 5 &amp; 6'!$A$2:$O$2221,8,FALSE)</f>
        <v>0</v>
      </c>
      <c r="Q1596">
        <f>VLOOKUP($A$2:$A$2221,'[2]Customer Answer 5 &amp; 6'!$A$2:$O$2221,9,FALSE)</f>
        <v>1</v>
      </c>
      <c r="R1596">
        <f>VLOOKUP($A$2:$A$2221,'[2]Customer Answer 5 &amp; 6'!$A$2:$O$2221,10,FALSE)</f>
        <v>0</v>
      </c>
      <c r="S1596" s="26">
        <f>VLOOKUP($A$2:$A$2221,'[2]Customer Answer 5 &amp; 6'!$A$2:$O$2221,11,FALSE)</f>
        <v>0</v>
      </c>
      <c r="T1596" s="26">
        <f>VLOOKUP($A$2:$A$2221,'[2]Customer Answer 5 &amp; 6'!$A$2:$O$2221,12,FALSE)</f>
        <v>0</v>
      </c>
      <c r="U1596" s="26">
        <f>VLOOKUP($A$2:$A$2221,'[2]Customer Answer 5 &amp; 6'!$A$2:$O$2221,13,FALSE)</f>
        <v>0</v>
      </c>
      <c r="V1596" s="26">
        <f>VLOOKUP($A$2:$A$2221,'[2]Customer Answer 5 &amp; 6'!$A$2:$O$2221,14,FALSE)</f>
        <v>1</v>
      </c>
      <c r="W1596" s="27" t="str">
        <f>VLOOKUP($A$2:$A$2221,'[2]Customer Answer 5 &amp; 6'!$A$2:$O$2221,15,FALSE)</f>
        <v>Illinois</v>
      </c>
      <c r="X1596" s="21">
        <f>VLOOKUP($A$2:$A$2221,'[2]Sales Answer 1 &amp; 2'!$A$2:$N$2221,3,FALSE)</f>
        <v>352</v>
      </c>
      <c r="Y1596" s="21">
        <f>VLOOKUP($A$2:$A$2221,'[2]Sales Answer 1 &amp; 2'!$A$2:$N$2221,4,FALSE)</f>
        <v>16</v>
      </c>
      <c r="Z1596" s="21">
        <f>VLOOKUP($A$2:$A$2221,'[2]Sales Answer 1 &amp; 2'!$A$2:$N$2221,5,FALSE)</f>
        <v>229</v>
      </c>
      <c r="AA1596" s="21">
        <f>VLOOKUP($A$2:$A$2221,'[2]Sales Answer 1 &amp; 2'!$A$2:$N$2221,6,FALSE)</f>
        <v>8</v>
      </c>
      <c r="AB1596" s="21">
        <f>VLOOKUP($A$2:$A$2221,'[2]Sales Answer 1 &amp; 2'!$A$2:$N$2221,7,FALSE)</f>
        <v>16</v>
      </c>
    </row>
    <row r="1597" spans="1:28" ht="15" thickBot="1" x14ac:dyDescent="0.35">
      <c r="A1597" s="12">
        <v>1936</v>
      </c>
      <c r="B1597" s="13">
        <v>0</v>
      </c>
      <c r="C1597" s="13">
        <v>0</v>
      </c>
      <c r="D1597" s="13">
        <v>0</v>
      </c>
      <c r="E1597" s="13">
        <v>0</v>
      </c>
      <c r="F1597" s="13">
        <v>0</v>
      </c>
      <c r="G1597" s="13">
        <v>0</v>
      </c>
      <c r="H1597" s="13">
        <v>0</v>
      </c>
      <c r="I1597" s="14">
        <v>43664</v>
      </c>
      <c r="J1597" s="22">
        <f>VLOOKUP($A$2:$A$2221,'[2]Customer Answer 5 &amp; 6'!$A$2:$O$2221,2,FALSE)</f>
        <v>116927</v>
      </c>
      <c r="K1597" s="23">
        <f>VLOOKUP($A$2:$A$2221,'[2]Customer Answer 5 &amp; 6'!$A$2:$O$2221,3,FALSE)</f>
        <v>1</v>
      </c>
      <c r="L1597" s="24">
        <f>VLOOKUP($A$2:$A$2221,'[2]Customer Answer 5 &amp; 6'!$A$2:$O$2221,4,FALSE)</f>
        <v>1</v>
      </c>
      <c r="M1597" s="25">
        <f>VLOOKUP($A$2:$A$2221,'[2]Customer Answer 5 &amp; 6'!$A$2:$O$2221,5,FALSE)</f>
        <v>44</v>
      </c>
      <c r="N1597">
        <f>VLOOKUP($A$2:$A$2221,'[2]Customer Answer 5 &amp; 6'!$A$2:$O$2221,6,FALSE)</f>
        <v>0</v>
      </c>
      <c r="O1597">
        <f>VLOOKUP($A$2:$A$2221,'[2]Customer Answer 5 &amp; 6'!$A$2:$O$2221,7,FALSE)</f>
        <v>1</v>
      </c>
      <c r="P1597">
        <f>VLOOKUP($A$2:$A$2221,'[2]Customer Answer 5 &amp; 6'!$A$2:$O$2221,8,FALSE)</f>
        <v>0</v>
      </c>
      <c r="Q1597">
        <f>VLOOKUP($A$2:$A$2221,'[2]Customer Answer 5 &amp; 6'!$A$2:$O$2221,9,FALSE)</f>
        <v>0</v>
      </c>
      <c r="R1597">
        <f>VLOOKUP($A$2:$A$2221,'[2]Customer Answer 5 &amp; 6'!$A$2:$O$2221,10,FALSE)</f>
        <v>0</v>
      </c>
      <c r="S1597" s="26">
        <f>VLOOKUP($A$2:$A$2221,'[2]Customer Answer 5 &amp; 6'!$A$2:$O$2221,11,FALSE)</f>
        <v>0</v>
      </c>
      <c r="T1597" s="26">
        <f>VLOOKUP($A$2:$A$2221,'[2]Customer Answer 5 &amp; 6'!$A$2:$O$2221,12,FALSE)</f>
        <v>0</v>
      </c>
      <c r="U1597" s="26">
        <f>VLOOKUP($A$2:$A$2221,'[2]Customer Answer 5 &amp; 6'!$A$2:$O$2221,13,FALSE)</f>
        <v>0</v>
      </c>
      <c r="V1597" s="26">
        <f>VLOOKUP($A$2:$A$2221,'[2]Customer Answer 5 &amp; 6'!$A$2:$O$2221,14,FALSE)</f>
        <v>1</v>
      </c>
      <c r="W1597" s="27" t="str">
        <f>VLOOKUP($A$2:$A$2221,'[2]Customer Answer 5 &amp; 6'!$A$2:$O$2221,15,FALSE)</f>
        <v>Other</v>
      </c>
      <c r="X1597" s="21">
        <f>VLOOKUP($A$2:$A$2221,'[2]Sales Answer 1 &amp; 2'!$A$2:$N$2221,3,FALSE)</f>
        <v>138</v>
      </c>
      <c r="Y1597" s="21">
        <f>VLOOKUP($A$2:$A$2221,'[2]Sales Answer 1 &amp; 2'!$A$2:$N$2221,4,FALSE)</f>
        <v>14</v>
      </c>
      <c r="Z1597" s="21">
        <f>VLOOKUP($A$2:$A$2221,'[2]Sales Answer 1 &amp; 2'!$A$2:$N$2221,5,FALSE)</f>
        <v>159</v>
      </c>
      <c r="AA1597" s="21">
        <f>VLOOKUP($A$2:$A$2221,'[2]Sales Answer 1 &amp; 2'!$A$2:$N$2221,6,FALSE)</f>
        <v>21</v>
      </c>
      <c r="AB1597" s="21">
        <f>VLOOKUP($A$2:$A$2221,'[2]Sales Answer 1 &amp; 2'!$A$2:$N$2221,7,FALSE)</f>
        <v>7</v>
      </c>
    </row>
    <row r="1598" spans="1:28" ht="15" thickBot="1" x14ac:dyDescent="0.35">
      <c r="A1598" s="12">
        <v>2269</v>
      </c>
      <c r="B1598" s="13">
        <v>1</v>
      </c>
      <c r="C1598" s="13">
        <v>0</v>
      </c>
      <c r="D1598" s="13">
        <v>1</v>
      </c>
      <c r="E1598" s="13">
        <v>1</v>
      </c>
      <c r="F1598" s="13">
        <v>0</v>
      </c>
      <c r="G1598" s="13">
        <v>0</v>
      </c>
      <c r="H1598" s="13">
        <v>1</v>
      </c>
      <c r="I1598" s="14">
        <v>43664</v>
      </c>
      <c r="J1598" s="22">
        <f>VLOOKUP($A$2:$A$2221,'[2]Customer Answer 5 &amp; 6'!$A$2:$O$2221,2,FALSE)</f>
        <v>183151</v>
      </c>
      <c r="K1598" s="23">
        <f>VLOOKUP($A$2:$A$2221,'[2]Customer Answer 5 &amp; 6'!$A$2:$O$2221,3,FALSE)</f>
        <v>0</v>
      </c>
      <c r="L1598" s="24">
        <f>VLOOKUP($A$2:$A$2221,'[2]Customer Answer 5 &amp; 6'!$A$2:$O$2221,4,FALSE)</f>
        <v>0</v>
      </c>
      <c r="M1598" s="25">
        <f>VLOOKUP($A$2:$A$2221,'[2]Customer Answer 5 &amp; 6'!$A$2:$O$2221,5,FALSE)</f>
        <v>48</v>
      </c>
      <c r="N1598">
        <f>VLOOKUP($A$2:$A$2221,'[2]Customer Answer 5 &amp; 6'!$A$2:$O$2221,6,FALSE)</f>
        <v>0</v>
      </c>
      <c r="O1598">
        <f>VLOOKUP($A$2:$A$2221,'[2]Customer Answer 5 &amp; 6'!$A$2:$O$2221,7,FALSE)</f>
        <v>1</v>
      </c>
      <c r="P1598">
        <f>VLOOKUP($A$2:$A$2221,'[2]Customer Answer 5 &amp; 6'!$A$2:$O$2221,8,FALSE)</f>
        <v>0</v>
      </c>
      <c r="Q1598">
        <f>VLOOKUP($A$2:$A$2221,'[2]Customer Answer 5 &amp; 6'!$A$2:$O$2221,9,FALSE)</f>
        <v>0</v>
      </c>
      <c r="R1598">
        <f>VLOOKUP($A$2:$A$2221,'[2]Customer Answer 5 &amp; 6'!$A$2:$O$2221,10,FALSE)</f>
        <v>0</v>
      </c>
      <c r="S1598" s="26">
        <f>VLOOKUP($A$2:$A$2221,'[2]Customer Answer 5 &amp; 6'!$A$2:$O$2221,11,FALSE)</f>
        <v>0</v>
      </c>
      <c r="T1598" s="26">
        <f>VLOOKUP($A$2:$A$2221,'[2]Customer Answer 5 &amp; 6'!$A$2:$O$2221,12,FALSE)</f>
        <v>0</v>
      </c>
      <c r="U1598" s="26">
        <f>VLOOKUP($A$2:$A$2221,'[2]Customer Answer 5 &amp; 6'!$A$2:$O$2221,13,FALSE)</f>
        <v>1</v>
      </c>
      <c r="V1598" s="26">
        <f>VLOOKUP($A$2:$A$2221,'[2]Customer Answer 5 &amp; 6'!$A$2:$O$2221,14,FALSE)</f>
        <v>0</v>
      </c>
      <c r="W1598" s="27" t="str">
        <f>VLOOKUP($A$2:$A$2221,'[2]Customer Answer 5 &amp; 6'!$A$2:$O$2221,15,FALSE)</f>
        <v>Illinois</v>
      </c>
      <c r="X1598" s="21">
        <f>VLOOKUP($A$2:$A$2221,'[2]Sales Answer 1 &amp; 2'!$A$2:$N$2221,3,FALSE)</f>
        <v>2132</v>
      </c>
      <c r="Y1598" s="21">
        <f>VLOOKUP($A$2:$A$2221,'[2]Sales Answer 1 &amp; 2'!$A$2:$N$2221,4,FALSE)</f>
        <v>324</v>
      </c>
      <c r="Z1598" s="21">
        <f>VLOOKUP($A$2:$A$2221,'[2]Sales Answer 1 &amp; 2'!$A$2:$N$2221,5,FALSE)</f>
        <v>1855</v>
      </c>
      <c r="AA1598" s="21">
        <f>VLOOKUP($A$2:$A$2221,'[2]Sales Answer 1 &amp; 2'!$A$2:$N$2221,6,FALSE)</f>
        <v>302</v>
      </c>
      <c r="AB1598" s="21">
        <f>VLOOKUP($A$2:$A$2221,'[2]Sales Answer 1 &amp; 2'!$A$2:$N$2221,7,FALSE)</f>
        <v>93</v>
      </c>
    </row>
    <row r="1599" spans="1:28" ht="15" thickBot="1" x14ac:dyDescent="0.35">
      <c r="A1599" s="12">
        <v>2326</v>
      </c>
      <c r="B1599" s="13">
        <v>0</v>
      </c>
      <c r="C1599" s="13">
        <v>0</v>
      </c>
      <c r="D1599" s="13">
        <v>0</v>
      </c>
      <c r="E1599" s="13">
        <v>0</v>
      </c>
      <c r="F1599" s="13">
        <v>0</v>
      </c>
      <c r="G1599" s="13">
        <v>0</v>
      </c>
      <c r="H1599" s="13">
        <v>0</v>
      </c>
      <c r="I1599" s="14">
        <v>43664</v>
      </c>
      <c r="J1599" s="22">
        <f>VLOOKUP($A$2:$A$2221,'[2]Customer Answer 5 &amp; 6'!$A$2:$O$2221,2,FALSE)</f>
        <v>126887</v>
      </c>
      <c r="K1599" s="23">
        <f>VLOOKUP($A$2:$A$2221,'[2]Customer Answer 5 &amp; 6'!$A$2:$O$2221,3,FALSE)</f>
        <v>0</v>
      </c>
      <c r="L1599" s="24">
        <f>VLOOKUP($A$2:$A$2221,'[2]Customer Answer 5 &amp; 6'!$A$2:$O$2221,4,FALSE)</f>
        <v>1</v>
      </c>
      <c r="M1599" s="25">
        <f>VLOOKUP($A$2:$A$2221,'[2]Customer Answer 5 &amp; 6'!$A$2:$O$2221,5,FALSE)</f>
        <v>61</v>
      </c>
      <c r="N1599">
        <f>VLOOKUP($A$2:$A$2221,'[2]Customer Answer 5 &amp; 6'!$A$2:$O$2221,6,FALSE)</f>
        <v>0</v>
      </c>
      <c r="O1599">
        <f>VLOOKUP($A$2:$A$2221,'[2]Customer Answer 5 &amp; 6'!$A$2:$O$2221,7,FALSE)</f>
        <v>1</v>
      </c>
      <c r="P1599">
        <f>VLOOKUP($A$2:$A$2221,'[2]Customer Answer 5 &amp; 6'!$A$2:$O$2221,8,FALSE)</f>
        <v>0</v>
      </c>
      <c r="Q1599">
        <f>VLOOKUP($A$2:$A$2221,'[2]Customer Answer 5 &amp; 6'!$A$2:$O$2221,9,FALSE)</f>
        <v>0</v>
      </c>
      <c r="R1599">
        <f>VLOOKUP($A$2:$A$2221,'[2]Customer Answer 5 &amp; 6'!$A$2:$O$2221,10,FALSE)</f>
        <v>0</v>
      </c>
      <c r="S1599" s="26">
        <f>VLOOKUP($A$2:$A$2221,'[2]Customer Answer 5 &amp; 6'!$A$2:$O$2221,11,FALSE)</f>
        <v>0</v>
      </c>
      <c r="T1599" s="26">
        <f>VLOOKUP($A$2:$A$2221,'[2]Customer Answer 5 &amp; 6'!$A$2:$O$2221,12,FALSE)</f>
        <v>0</v>
      </c>
      <c r="U1599" s="26">
        <f>VLOOKUP($A$2:$A$2221,'[2]Customer Answer 5 &amp; 6'!$A$2:$O$2221,13,FALSE)</f>
        <v>0</v>
      </c>
      <c r="V1599" s="26">
        <f>VLOOKUP($A$2:$A$2221,'[2]Customer Answer 5 &amp; 6'!$A$2:$O$2221,14,FALSE)</f>
        <v>0</v>
      </c>
      <c r="W1599" s="27" t="str">
        <f>VLOOKUP($A$2:$A$2221,'[2]Customer Answer 5 &amp; 6'!$A$2:$O$2221,15,FALSE)</f>
        <v>Other</v>
      </c>
      <c r="X1599" s="28">
        <f>VLOOKUP($A$2:$A$2221,'[2]Sales Answer 1 &amp; 2'!$A$2:$N$2221,3,FALSE)</f>
        <v>28</v>
      </c>
      <c r="Y1599" s="21">
        <f>VLOOKUP($A$2:$A$2221,'[2]Sales Answer 1 &amp; 2'!$A$2:$N$2221,4,FALSE)</f>
        <v>33</v>
      </c>
      <c r="Z1599" s="21">
        <f>VLOOKUP($A$2:$A$2221,'[2]Sales Answer 1 &amp; 2'!$A$2:$N$2221,5,FALSE)</f>
        <v>19</v>
      </c>
      <c r="AA1599" s="21">
        <f>VLOOKUP($A$2:$A$2221,'[2]Sales Answer 1 &amp; 2'!$A$2:$N$2221,6,FALSE)</f>
        <v>14</v>
      </c>
      <c r="AB1599" s="21">
        <f>VLOOKUP($A$2:$A$2221,'[2]Sales Answer 1 &amp; 2'!$A$2:$N$2221,7,FALSE)</f>
        <v>19</v>
      </c>
    </row>
    <row r="1600" spans="1:28" ht="15" thickBot="1" x14ac:dyDescent="0.35">
      <c r="A1600" s="12">
        <v>1736</v>
      </c>
      <c r="B1600" s="13">
        <v>0</v>
      </c>
      <c r="C1600" s="13">
        <v>0</v>
      </c>
      <c r="D1600" s="13">
        <v>0</v>
      </c>
      <c r="E1600" s="13">
        <v>0</v>
      </c>
      <c r="F1600" s="13">
        <v>0</v>
      </c>
      <c r="G1600" s="13">
        <v>0</v>
      </c>
      <c r="H1600" s="13">
        <v>0</v>
      </c>
      <c r="I1600" s="14">
        <v>43663</v>
      </c>
      <c r="J1600" s="22">
        <f>VLOOKUP($A$2:$A$2221,'[2]Customer Answer 5 &amp; 6'!$A$2:$O$2221,2,FALSE)</f>
        <v>163855</v>
      </c>
      <c r="K1600" s="23">
        <f>VLOOKUP($A$2:$A$2221,'[2]Customer Answer 5 &amp; 6'!$A$2:$O$2221,3,FALSE)</f>
        <v>0</v>
      </c>
      <c r="L1600" s="24">
        <f>VLOOKUP($A$2:$A$2221,'[2]Customer Answer 5 &amp; 6'!$A$2:$O$2221,4,FALSE)</f>
        <v>0</v>
      </c>
      <c r="M1600" s="25">
        <f>VLOOKUP($A$2:$A$2221,'[2]Customer Answer 5 &amp; 6'!$A$2:$O$2221,5,FALSE)</f>
        <v>42</v>
      </c>
      <c r="N1600">
        <f>VLOOKUP($A$2:$A$2221,'[2]Customer Answer 5 &amp; 6'!$A$2:$O$2221,6,FALSE)</f>
        <v>0</v>
      </c>
      <c r="O1600">
        <f>VLOOKUP($A$2:$A$2221,'[2]Customer Answer 5 &amp; 6'!$A$2:$O$2221,7,FALSE)</f>
        <v>0</v>
      </c>
      <c r="P1600">
        <f>VLOOKUP($A$2:$A$2221,'[2]Customer Answer 5 &amp; 6'!$A$2:$O$2221,8,FALSE)</f>
        <v>0</v>
      </c>
      <c r="Q1600">
        <f>VLOOKUP($A$2:$A$2221,'[2]Customer Answer 5 &amp; 6'!$A$2:$O$2221,9,FALSE)</f>
        <v>1</v>
      </c>
      <c r="R1600">
        <f>VLOOKUP($A$2:$A$2221,'[2]Customer Answer 5 &amp; 6'!$A$2:$O$2221,10,FALSE)</f>
        <v>0</v>
      </c>
      <c r="S1600" s="26">
        <f>VLOOKUP($A$2:$A$2221,'[2]Customer Answer 5 &amp; 6'!$A$2:$O$2221,11,FALSE)</f>
        <v>0</v>
      </c>
      <c r="T1600" s="26">
        <f>VLOOKUP($A$2:$A$2221,'[2]Customer Answer 5 &amp; 6'!$A$2:$O$2221,12,FALSE)</f>
        <v>0</v>
      </c>
      <c r="U1600" s="26">
        <f>VLOOKUP($A$2:$A$2221,'[2]Customer Answer 5 &amp; 6'!$A$2:$O$2221,13,FALSE)</f>
        <v>0</v>
      </c>
      <c r="V1600" s="26">
        <f>VLOOKUP($A$2:$A$2221,'[2]Customer Answer 5 &amp; 6'!$A$2:$O$2221,14,FALSE)</f>
        <v>0</v>
      </c>
      <c r="W1600" s="27" t="str">
        <f>VLOOKUP($A$2:$A$2221,'[2]Customer Answer 5 &amp; 6'!$A$2:$O$2221,15,FALSE)</f>
        <v>New York</v>
      </c>
      <c r="X1600" s="28">
        <f>VLOOKUP($A$2:$A$2221,'[2]Sales Answer 1 &amp; 2'!$A$2:$N$2221,3,FALSE)</f>
        <v>921</v>
      </c>
      <c r="Y1600" s="21">
        <f>VLOOKUP($A$2:$A$2221,'[2]Sales Answer 1 &amp; 2'!$A$2:$N$2221,4,FALSE)</f>
        <v>90</v>
      </c>
      <c r="Z1600" s="21">
        <f>VLOOKUP($A$2:$A$2221,'[2]Sales Answer 1 &amp; 2'!$A$2:$N$2221,5,FALSE)</f>
        <v>806</v>
      </c>
      <c r="AA1600" s="21">
        <f>VLOOKUP($A$2:$A$2221,'[2]Sales Answer 1 &amp; 2'!$A$2:$N$2221,6,FALSE)</f>
        <v>239</v>
      </c>
      <c r="AB1600" s="21">
        <f>VLOOKUP($A$2:$A$2221,'[2]Sales Answer 1 &amp; 2'!$A$2:$N$2221,7,FALSE)</f>
        <v>298</v>
      </c>
    </row>
    <row r="1601" spans="1:28" ht="15" thickBot="1" x14ac:dyDescent="0.35">
      <c r="A1601" s="12">
        <v>1871</v>
      </c>
      <c r="B1601" s="13">
        <v>1</v>
      </c>
      <c r="C1601" s="13">
        <v>0</v>
      </c>
      <c r="D1601" s="13">
        <v>0</v>
      </c>
      <c r="E1601" s="13">
        <v>0</v>
      </c>
      <c r="F1601" s="13">
        <v>0</v>
      </c>
      <c r="G1601" s="13">
        <v>0</v>
      </c>
      <c r="H1601" s="13">
        <v>0</v>
      </c>
      <c r="I1601" s="14">
        <v>43663</v>
      </c>
      <c r="J1601" s="22">
        <f>VLOOKUP($A$2:$A$2221,'[2]Customer Answer 5 &amp; 6'!$A$2:$O$2221,2,FALSE)</f>
        <v>131814</v>
      </c>
      <c r="K1601" s="23">
        <f>VLOOKUP($A$2:$A$2221,'[2]Customer Answer 5 &amp; 6'!$A$2:$O$2221,3,FALSE)</f>
        <v>1</v>
      </c>
      <c r="L1601" s="24">
        <f>VLOOKUP($A$2:$A$2221,'[2]Customer Answer 5 &amp; 6'!$A$2:$O$2221,4,FALSE)</f>
        <v>0</v>
      </c>
      <c r="M1601" s="25">
        <f>VLOOKUP($A$2:$A$2221,'[2]Customer Answer 5 &amp; 6'!$A$2:$O$2221,5,FALSE)</f>
        <v>47</v>
      </c>
      <c r="N1601">
        <f>VLOOKUP($A$2:$A$2221,'[2]Customer Answer 5 &amp; 6'!$A$2:$O$2221,6,FALSE)</f>
        <v>0</v>
      </c>
      <c r="O1601">
        <f>VLOOKUP($A$2:$A$2221,'[2]Customer Answer 5 &amp; 6'!$A$2:$O$2221,7,FALSE)</f>
        <v>1</v>
      </c>
      <c r="P1601">
        <f>VLOOKUP($A$2:$A$2221,'[2]Customer Answer 5 &amp; 6'!$A$2:$O$2221,8,FALSE)</f>
        <v>0</v>
      </c>
      <c r="Q1601">
        <f>VLOOKUP($A$2:$A$2221,'[2]Customer Answer 5 &amp; 6'!$A$2:$O$2221,9,FALSE)</f>
        <v>0</v>
      </c>
      <c r="R1601">
        <f>VLOOKUP($A$2:$A$2221,'[2]Customer Answer 5 &amp; 6'!$A$2:$O$2221,10,FALSE)</f>
        <v>0</v>
      </c>
      <c r="S1601" s="26">
        <f>VLOOKUP($A$2:$A$2221,'[2]Customer Answer 5 &amp; 6'!$A$2:$O$2221,11,FALSE)</f>
        <v>0</v>
      </c>
      <c r="T1601" s="26">
        <f>VLOOKUP($A$2:$A$2221,'[2]Customer Answer 5 &amp; 6'!$A$2:$O$2221,12,FALSE)</f>
        <v>1</v>
      </c>
      <c r="U1601" s="26">
        <f>VLOOKUP($A$2:$A$2221,'[2]Customer Answer 5 &amp; 6'!$A$2:$O$2221,13,FALSE)</f>
        <v>0</v>
      </c>
      <c r="V1601" s="26">
        <f>VLOOKUP($A$2:$A$2221,'[2]Customer Answer 5 &amp; 6'!$A$2:$O$2221,14,FALSE)</f>
        <v>0</v>
      </c>
      <c r="W1601" s="27" t="str">
        <f>VLOOKUP($A$2:$A$2221,'[2]Customer Answer 5 &amp; 6'!$A$2:$O$2221,15,FALSE)</f>
        <v>California</v>
      </c>
      <c r="X1601" s="28">
        <f>VLOOKUP($A$2:$A$2221,'[2]Sales Answer 1 &amp; 2'!$A$2:$N$2221,3,FALSE)</f>
        <v>145</v>
      </c>
      <c r="Y1601" s="21">
        <f>VLOOKUP($A$2:$A$2221,'[2]Sales Answer 1 &amp; 2'!$A$2:$N$2221,4,FALSE)</f>
        <v>12</v>
      </c>
      <c r="Z1601" s="21">
        <f>VLOOKUP($A$2:$A$2221,'[2]Sales Answer 1 &amp; 2'!$A$2:$N$2221,5,FALSE)</f>
        <v>83</v>
      </c>
      <c r="AA1601" s="21">
        <f>VLOOKUP($A$2:$A$2221,'[2]Sales Answer 1 &amp; 2'!$A$2:$N$2221,6,FALSE)</f>
        <v>17</v>
      </c>
      <c r="AB1601" s="21">
        <f>VLOOKUP($A$2:$A$2221,'[2]Sales Answer 1 &amp; 2'!$A$2:$N$2221,7,FALSE)</f>
        <v>4</v>
      </c>
    </row>
    <row r="1602" spans="1:28" ht="15" thickBot="1" x14ac:dyDescent="0.35">
      <c r="A1602" s="12">
        <v>2248</v>
      </c>
      <c r="B1602" s="13">
        <v>0</v>
      </c>
      <c r="C1602" s="13">
        <v>0</v>
      </c>
      <c r="D1602" s="13">
        <v>0</v>
      </c>
      <c r="E1602" s="13">
        <v>0</v>
      </c>
      <c r="F1602" s="13">
        <v>0</v>
      </c>
      <c r="G1602" s="13">
        <v>0</v>
      </c>
      <c r="H1602" s="13">
        <v>0</v>
      </c>
      <c r="I1602" s="14">
        <v>43662</v>
      </c>
      <c r="J1602" s="22">
        <f>VLOOKUP($A$2:$A$2221,'[2]Customer Answer 5 &amp; 6'!$A$2:$O$2221,2,FALSE)</f>
        <v>119656</v>
      </c>
      <c r="K1602" s="23">
        <f>VLOOKUP($A$2:$A$2221,'[2]Customer Answer 5 &amp; 6'!$A$2:$O$2221,3,FALSE)</f>
        <v>1</v>
      </c>
      <c r="L1602" s="24">
        <f>VLOOKUP($A$2:$A$2221,'[2]Customer Answer 5 &amp; 6'!$A$2:$O$2221,4,FALSE)</f>
        <v>0</v>
      </c>
      <c r="M1602" s="25">
        <f>VLOOKUP($A$2:$A$2221,'[2]Customer Answer 5 &amp; 6'!$A$2:$O$2221,5,FALSE)</f>
        <v>50</v>
      </c>
      <c r="N1602">
        <f>VLOOKUP($A$2:$A$2221,'[2]Customer Answer 5 &amp; 6'!$A$2:$O$2221,6,FALSE)</f>
        <v>0</v>
      </c>
      <c r="O1602">
        <f>VLOOKUP($A$2:$A$2221,'[2]Customer Answer 5 &amp; 6'!$A$2:$O$2221,7,FALSE)</f>
        <v>0</v>
      </c>
      <c r="P1602">
        <f>VLOOKUP($A$2:$A$2221,'[2]Customer Answer 5 &amp; 6'!$A$2:$O$2221,8,FALSE)</f>
        <v>0</v>
      </c>
      <c r="Q1602">
        <f>VLOOKUP($A$2:$A$2221,'[2]Customer Answer 5 &amp; 6'!$A$2:$O$2221,9,FALSE)</f>
        <v>1</v>
      </c>
      <c r="R1602">
        <f>VLOOKUP($A$2:$A$2221,'[2]Customer Answer 5 &amp; 6'!$A$2:$O$2221,10,FALSE)</f>
        <v>0</v>
      </c>
      <c r="S1602" s="26">
        <f>VLOOKUP($A$2:$A$2221,'[2]Customer Answer 5 &amp; 6'!$A$2:$O$2221,11,FALSE)</f>
        <v>0</v>
      </c>
      <c r="T1602" s="26">
        <f>VLOOKUP($A$2:$A$2221,'[2]Customer Answer 5 &amp; 6'!$A$2:$O$2221,12,FALSE)</f>
        <v>1</v>
      </c>
      <c r="U1602" s="26">
        <f>VLOOKUP($A$2:$A$2221,'[2]Customer Answer 5 &amp; 6'!$A$2:$O$2221,13,FALSE)</f>
        <v>0</v>
      </c>
      <c r="V1602" s="26">
        <f>VLOOKUP($A$2:$A$2221,'[2]Customer Answer 5 &amp; 6'!$A$2:$O$2221,14,FALSE)</f>
        <v>0</v>
      </c>
      <c r="W1602" s="27" t="str">
        <f>VLOOKUP($A$2:$A$2221,'[2]Customer Answer 5 &amp; 6'!$A$2:$O$2221,15,FALSE)</f>
        <v>Other</v>
      </c>
      <c r="X1602" s="28">
        <f>VLOOKUP($A$2:$A$2221,'[2]Sales Answer 1 &amp; 2'!$A$2:$N$2221,3,FALSE)</f>
        <v>152</v>
      </c>
      <c r="Y1602" s="21">
        <f>VLOOKUP($A$2:$A$2221,'[2]Sales Answer 1 &amp; 2'!$A$2:$N$2221,4,FALSE)</f>
        <v>24</v>
      </c>
      <c r="Z1602" s="21">
        <f>VLOOKUP($A$2:$A$2221,'[2]Sales Answer 1 &amp; 2'!$A$2:$N$2221,5,FALSE)</f>
        <v>55</v>
      </c>
      <c r="AA1602" s="21">
        <f>VLOOKUP($A$2:$A$2221,'[2]Sales Answer 1 &amp; 2'!$A$2:$N$2221,6,FALSE)</f>
        <v>37</v>
      </c>
      <c r="AB1602" s="21">
        <f>VLOOKUP($A$2:$A$2221,'[2]Sales Answer 1 &amp; 2'!$A$2:$N$2221,7,FALSE)</f>
        <v>49</v>
      </c>
    </row>
    <row r="1603" spans="1:28" ht="15" thickBot="1" x14ac:dyDescent="0.35">
      <c r="A1603" s="12">
        <v>3014</v>
      </c>
      <c r="B1603" s="13">
        <v>1</v>
      </c>
      <c r="C1603" s="13">
        <v>0</v>
      </c>
      <c r="D1603" s="13">
        <v>0</v>
      </c>
      <c r="E1603" s="13">
        <v>0</v>
      </c>
      <c r="F1603" s="13">
        <v>0</v>
      </c>
      <c r="G1603" s="13">
        <v>0</v>
      </c>
      <c r="H1603" s="13">
        <v>0</v>
      </c>
      <c r="I1603" s="14">
        <v>43662</v>
      </c>
      <c r="J1603" s="22">
        <f>VLOOKUP($A$2:$A$2221,'[2]Customer Answer 5 &amp; 6'!$A$2:$O$2221,2,FALSE)</f>
        <v>161416</v>
      </c>
      <c r="K1603" s="23">
        <f>VLOOKUP($A$2:$A$2221,'[2]Customer Answer 5 &amp; 6'!$A$2:$O$2221,3,FALSE)</f>
        <v>0</v>
      </c>
      <c r="L1603" s="24">
        <f>VLOOKUP($A$2:$A$2221,'[2]Customer Answer 5 &amp; 6'!$A$2:$O$2221,4,FALSE)</f>
        <v>0</v>
      </c>
      <c r="M1603" s="25">
        <f>VLOOKUP($A$2:$A$2221,'[2]Customer Answer 5 &amp; 6'!$A$2:$O$2221,5,FALSE)</f>
        <v>38</v>
      </c>
      <c r="N1603">
        <f>VLOOKUP($A$2:$A$2221,'[2]Customer Answer 5 &amp; 6'!$A$2:$O$2221,6,FALSE)</f>
        <v>0</v>
      </c>
      <c r="O1603">
        <f>VLOOKUP($A$2:$A$2221,'[2]Customer Answer 5 &amp; 6'!$A$2:$O$2221,7,FALSE)</f>
        <v>0</v>
      </c>
      <c r="P1603">
        <f>VLOOKUP($A$2:$A$2221,'[2]Customer Answer 5 &amp; 6'!$A$2:$O$2221,8,FALSE)</f>
        <v>0</v>
      </c>
      <c r="Q1603">
        <f>VLOOKUP($A$2:$A$2221,'[2]Customer Answer 5 &amp; 6'!$A$2:$O$2221,9,FALSE)</f>
        <v>1</v>
      </c>
      <c r="R1603">
        <f>VLOOKUP($A$2:$A$2221,'[2]Customer Answer 5 &amp; 6'!$A$2:$O$2221,10,FALSE)</f>
        <v>0</v>
      </c>
      <c r="S1603" s="26">
        <f>VLOOKUP($A$2:$A$2221,'[2]Customer Answer 5 &amp; 6'!$A$2:$O$2221,11,FALSE)</f>
        <v>0</v>
      </c>
      <c r="T1603" s="26">
        <f>VLOOKUP($A$2:$A$2221,'[2]Customer Answer 5 &amp; 6'!$A$2:$O$2221,12,FALSE)</f>
        <v>1</v>
      </c>
      <c r="U1603" s="26">
        <f>VLOOKUP($A$2:$A$2221,'[2]Customer Answer 5 &amp; 6'!$A$2:$O$2221,13,FALSE)</f>
        <v>0</v>
      </c>
      <c r="V1603" s="26">
        <f>VLOOKUP($A$2:$A$2221,'[2]Customer Answer 5 &amp; 6'!$A$2:$O$2221,14,FALSE)</f>
        <v>0</v>
      </c>
      <c r="W1603" s="27" t="str">
        <f>VLOOKUP($A$2:$A$2221,'[2]Customer Answer 5 &amp; 6'!$A$2:$O$2221,15,FALSE)</f>
        <v>New York</v>
      </c>
      <c r="X1603" s="28">
        <f>VLOOKUP($A$2:$A$2221,'[2]Sales Answer 1 &amp; 2'!$A$2:$N$2221,3,FALSE)</f>
        <v>2229</v>
      </c>
      <c r="Y1603" s="21">
        <f>VLOOKUP($A$2:$A$2221,'[2]Sales Answer 1 &amp; 2'!$A$2:$N$2221,4,FALSE)</f>
        <v>405</v>
      </c>
      <c r="Z1603" s="21">
        <f>VLOOKUP($A$2:$A$2221,'[2]Sales Answer 1 &amp; 2'!$A$2:$N$2221,5,FALSE)</f>
        <v>849</v>
      </c>
      <c r="AA1603" s="21">
        <f>VLOOKUP($A$2:$A$2221,'[2]Sales Answer 1 &amp; 2'!$A$2:$N$2221,6,FALSE)</f>
        <v>528</v>
      </c>
      <c r="AB1603" s="21">
        <f>VLOOKUP($A$2:$A$2221,'[2]Sales Answer 1 &amp; 2'!$A$2:$N$2221,7,FALSE)</f>
        <v>160</v>
      </c>
    </row>
    <row r="1604" spans="1:28" ht="15" thickBot="1" x14ac:dyDescent="0.35">
      <c r="A1604" s="12">
        <v>1308</v>
      </c>
      <c r="B1604" s="13">
        <v>0</v>
      </c>
      <c r="C1604" s="13">
        <v>0</v>
      </c>
      <c r="D1604" s="13">
        <v>0</v>
      </c>
      <c r="E1604" s="13">
        <v>0</v>
      </c>
      <c r="F1604" s="13">
        <v>0</v>
      </c>
      <c r="G1604" s="13">
        <v>0</v>
      </c>
      <c r="H1604" s="13">
        <v>0</v>
      </c>
      <c r="I1604" s="14">
        <v>43661</v>
      </c>
      <c r="J1604" s="22">
        <f>VLOOKUP($A$2:$A$2221,'[2]Customer Answer 5 &amp; 6'!$A$2:$O$2221,2,FALSE)</f>
        <v>164325</v>
      </c>
      <c r="K1604" s="23">
        <f>VLOOKUP($A$2:$A$2221,'[2]Customer Answer 5 &amp; 6'!$A$2:$O$2221,3,FALSE)</f>
        <v>0</v>
      </c>
      <c r="L1604" s="24">
        <f>VLOOKUP($A$2:$A$2221,'[2]Customer Answer 5 &amp; 6'!$A$2:$O$2221,4,FALSE)</f>
        <v>1</v>
      </c>
      <c r="M1604" s="25">
        <f>VLOOKUP($A$2:$A$2221,'[2]Customer Answer 5 &amp; 6'!$A$2:$O$2221,5,FALSE)</f>
        <v>59</v>
      </c>
      <c r="N1604">
        <f>VLOOKUP($A$2:$A$2221,'[2]Customer Answer 5 &amp; 6'!$A$2:$O$2221,6,FALSE)</f>
        <v>1</v>
      </c>
      <c r="O1604">
        <f>VLOOKUP($A$2:$A$2221,'[2]Customer Answer 5 &amp; 6'!$A$2:$O$2221,7,FALSE)</f>
        <v>0</v>
      </c>
      <c r="P1604">
        <f>VLOOKUP($A$2:$A$2221,'[2]Customer Answer 5 &amp; 6'!$A$2:$O$2221,8,FALSE)</f>
        <v>0</v>
      </c>
      <c r="Q1604">
        <f>VLOOKUP($A$2:$A$2221,'[2]Customer Answer 5 &amp; 6'!$A$2:$O$2221,9,FALSE)</f>
        <v>0</v>
      </c>
      <c r="R1604">
        <f>VLOOKUP($A$2:$A$2221,'[2]Customer Answer 5 &amp; 6'!$A$2:$O$2221,10,FALSE)</f>
        <v>0</v>
      </c>
      <c r="S1604" s="26">
        <f>VLOOKUP($A$2:$A$2221,'[2]Customer Answer 5 &amp; 6'!$A$2:$O$2221,11,FALSE)</f>
        <v>0</v>
      </c>
      <c r="T1604" s="26">
        <f>VLOOKUP($A$2:$A$2221,'[2]Customer Answer 5 &amp; 6'!$A$2:$O$2221,12,FALSE)</f>
        <v>0</v>
      </c>
      <c r="U1604" s="26">
        <f>VLOOKUP($A$2:$A$2221,'[2]Customer Answer 5 &amp; 6'!$A$2:$O$2221,13,FALSE)</f>
        <v>0</v>
      </c>
      <c r="V1604" s="26">
        <f>VLOOKUP($A$2:$A$2221,'[2]Customer Answer 5 &amp; 6'!$A$2:$O$2221,14,FALSE)</f>
        <v>1</v>
      </c>
      <c r="W1604" s="27" t="str">
        <f>VLOOKUP($A$2:$A$2221,'[2]Customer Answer 5 &amp; 6'!$A$2:$O$2221,15,FALSE)</f>
        <v>Florida</v>
      </c>
      <c r="X1604" s="28">
        <f>VLOOKUP($A$2:$A$2221,'[2]Sales Answer 1 &amp; 2'!$A$2:$N$2221,3,FALSE)</f>
        <v>1867</v>
      </c>
      <c r="Y1604" s="21">
        <f>VLOOKUP($A$2:$A$2221,'[2]Sales Answer 1 &amp; 2'!$A$2:$N$2221,4,FALSE)</f>
        <v>153</v>
      </c>
      <c r="Z1604" s="21">
        <f>VLOOKUP($A$2:$A$2221,'[2]Sales Answer 1 &amp; 2'!$A$2:$N$2221,5,FALSE)</f>
        <v>902</v>
      </c>
      <c r="AA1604" s="21">
        <f>VLOOKUP($A$2:$A$2221,'[2]Sales Answer 1 &amp; 2'!$A$2:$N$2221,6,FALSE)</f>
        <v>199</v>
      </c>
      <c r="AB1604" s="21">
        <f>VLOOKUP($A$2:$A$2221,'[2]Sales Answer 1 &amp; 2'!$A$2:$N$2221,7,FALSE)</f>
        <v>31</v>
      </c>
    </row>
    <row r="1605" spans="1:28" ht="15" thickBot="1" x14ac:dyDescent="0.35">
      <c r="A1605" s="12">
        <v>1423</v>
      </c>
      <c r="B1605" s="13">
        <v>0</v>
      </c>
      <c r="C1605" s="13">
        <v>0</v>
      </c>
      <c r="D1605" s="13">
        <v>0</v>
      </c>
      <c r="E1605" s="13">
        <v>0</v>
      </c>
      <c r="F1605" s="13">
        <v>0</v>
      </c>
      <c r="G1605" s="13">
        <v>0</v>
      </c>
      <c r="H1605" s="13">
        <v>0</v>
      </c>
      <c r="I1605" s="14">
        <v>43661</v>
      </c>
      <c r="J1605" s="22">
        <f>VLOOKUP($A$2:$A$2221,'[2]Customer Answer 5 &amp; 6'!$A$2:$O$2221,2,FALSE)</f>
        <v>107500</v>
      </c>
      <c r="K1605" s="23">
        <f>VLOOKUP($A$2:$A$2221,'[2]Customer Answer 5 &amp; 6'!$A$2:$O$2221,3,FALSE)</f>
        <v>1</v>
      </c>
      <c r="L1605" s="24">
        <f>VLOOKUP($A$2:$A$2221,'[2]Customer Answer 5 &amp; 6'!$A$2:$O$2221,4,FALSE)</f>
        <v>0</v>
      </c>
      <c r="M1605" s="25">
        <f>VLOOKUP($A$2:$A$2221,'[2]Customer Answer 5 &amp; 6'!$A$2:$O$2221,5,FALSE)</f>
        <v>34</v>
      </c>
      <c r="N1605">
        <f>VLOOKUP($A$2:$A$2221,'[2]Customer Answer 5 &amp; 6'!$A$2:$O$2221,6,FALSE)</f>
        <v>0</v>
      </c>
      <c r="O1605">
        <f>VLOOKUP($A$2:$A$2221,'[2]Customer Answer 5 &amp; 6'!$A$2:$O$2221,7,FALSE)</f>
        <v>1</v>
      </c>
      <c r="P1605">
        <f>VLOOKUP($A$2:$A$2221,'[2]Customer Answer 5 &amp; 6'!$A$2:$O$2221,8,FALSE)</f>
        <v>0</v>
      </c>
      <c r="Q1605">
        <f>VLOOKUP($A$2:$A$2221,'[2]Customer Answer 5 &amp; 6'!$A$2:$O$2221,9,FALSE)</f>
        <v>0</v>
      </c>
      <c r="R1605">
        <f>VLOOKUP($A$2:$A$2221,'[2]Customer Answer 5 &amp; 6'!$A$2:$O$2221,10,FALSE)</f>
        <v>0</v>
      </c>
      <c r="S1605" s="26">
        <f>VLOOKUP($A$2:$A$2221,'[2]Customer Answer 5 &amp; 6'!$A$2:$O$2221,11,FALSE)</f>
        <v>0</v>
      </c>
      <c r="T1605" s="26">
        <f>VLOOKUP($A$2:$A$2221,'[2]Customer Answer 5 &amp; 6'!$A$2:$O$2221,12,FALSE)</f>
        <v>0</v>
      </c>
      <c r="U1605" s="26">
        <f>VLOOKUP($A$2:$A$2221,'[2]Customer Answer 5 &amp; 6'!$A$2:$O$2221,13,FALSE)</f>
        <v>0</v>
      </c>
      <c r="V1605" s="26">
        <f>VLOOKUP($A$2:$A$2221,'[2]Customer Answer 5 &amp; 6'!$A$2:$O$2221,14,FALSE)</f>
        <v>0</v>
      </c>
      <c r="W1605" s="27" t="str">
        <f>VLOOKUP($A$2:$A$2221,'[2]Customer Answer 5 &amp; 6'!$A$2:$O$2221,15,FALSE)</f>
        <v>Illinois</v>
      </c>
      <c r="X1605" s="28">
        <f>VLOOKUP($A$2:$A$2221,'[2]Sales Answer 1 &amp; 2'!$A$2:$N$2221,3,FALSE)</f>
        <v>14</v>
      </c>
      <c r="Y1605" s="21">
        <f>VLOOKUP($A$2:$A$2221,'[2]Sales Answer 1 &amp; 2'!$A$2:$N$2221,4,FALSE)</f>
        <v>158</v>
      </c>
      <c r="Z1605" s="21">
        <f>VLOOKUP($A$2:$A$2221,'[2]Sales Answer 1 &amp; 2'!$A$2:$N$2221,5,FALSE)</f>
        <v>72</v>
      </c>
      <c r="AA1605" s="21">
        <f>VLOOKUP($A$2:$A$2221,'[2]Sales Answer 1 &amp; 2'!$A$2:$N$2221,6,FALSE)</f>
        <v>57</v>
      </c>
      <c r="AB1605" s="21">
        <f>VLOOKUP($A$2:$A$2221,'[2]Sales Answer 1 &amp; 2'!$A$2:$N$2221,7,FALSE)</f>
        <v>86</v>
      </c>
    </row>
    <row r="1606" spans="1:28" ht="15" thickBot="1" x14ac:dyDescent="0.35">
      <c r="A1606" s="12">
        <v>1261</v>
      </c>
      <c r="B1606" s="13">
        <v>0</v>
      </c>
      <c r="C1606" s="13">
        <v>0</v>
      </c>
      <c r="D1606" s="13">
        <v>0</v>
      </c>
      <c r="E1606" s="13">
        <v>0</v>
      </c>
      <c r="F1606" s="13">
        <v>0</v>
      </c>
      <c r="G1606" s="13">
        <v>0</v>
      </c>
      <c r="H1606" s="13">
        <v>0</v>
      </c>
      <c r="I1606" s="14">
        <v>43660</v>
      </c>
      <c r="J1606" s="22">
        <f>VLOOKUP($A$2:$A$2221,'[2]Customer Answer 5 &amp; 6'!$A$2:$O$2221,2,FALSE)</f>
        <v>133378</v>
      </c>
      <c r="K1606" s="23">
        <f>VLOOKUP($A$2:$A$2221,'[2]Customer Answer 5 &amp; 6'!$A$2:$O$2221,3,FALSE)</f>
        <v>1</v>
      </c>
      <c r="L1606" s="24">
        <f>VLOOKUP($A$2:$A$2221,'[2]Customer Answer 5 &amp; 6'!$A$2:$O$2221,4,FALSE)</f>
        <v>1</v>
      </c>
      <c r="M1606" s="25">
        <f>VLOOKUP($A$2:$A$2221,'[2]Customer Answer 5 &amp; 6'!$A$2:$O$2221,5,FALSE)</f>
        <v>57</v>
      </c>
      <c r="N1606">
        <f>VLOOKUP($A$2:$A$2221,'[2]Customer Answer 5 &amp; 6'!$A$2:$O$2221,6,FALSE)</f>
        <v>1</v>
      </c>
      <c r="O1606">
        <f>VLOOKUP($A$2:$A$2221,'[2]Customer Answer 5 &amp; 6'!$A$2:$O$2221,7,FALSE)</f>
        <v>0</v>
      </c>
      <c r="P1606">
        <f>VLOOKUP($A$2:$A$2221,'[2]Customer Answer 5 &amp; 6'!$A$2:$O$2221,8,FALSE)</f>
        <v>0</v>
      </c>
      <c r="Q1606">
        <f>VLOOKUP($A$2:$A$2221,'[2]Customer Answer 5 &amp; 6'!$A$2:$O$2221,9,FALSE)</f>
        <v>0</v>
      </c>
      <c r="R1606">
        <f>VLOOKUP($A$2:$A$2221,'[2]Customer Answer 5 &amp; 6'!$A$2:$O$2221,10,FALSE)</f>
        <v>0</v>
      </c>
      <c r="S1606" s="26">
        <f>VLOOKUP($A$2:$A$2221,'[2]Customer Answer 5 &amp; 6'!$A$2:$O$2221,11,FALSE)</f>
        <v>0</v>
      </c>
      <c r="T1606" s="26">
        <f>VLOOKUP($A$2:$A$2221,'[2]Customer Answer 5 &amp; 6'!$A$2:$O$2221,12,FALSE)</f>
        <v>1</v>
      </c>
      <c r="U1606" s="26">
        <f>VLOOKUP($A$2:$A$2221,'[2]Customer Answer 5 &amp; 6'!$A$2:$O$2221,13,FALSE)</f>
        <v>0</v>
      </c>
      <c r="V1606" s="26">
        <f>VLOOKUP($A$2:$A$2221,'[2]Customer Answer 5 &amp; 6'!$A$2:$O$2221,14,FALSE)</f>
        <v>0</v>
      </c>
      <c r="W1606" s="27" t="str">
        <f>VLOOKUP($A$2:$A$2221,'[2]Customer Answer 5 &amp; 6'!$A$2:$O$2221,15,FALSE)</f>
        <v>Illinois</v>
      </c>
      <c r="X1606" s="28">
        <f>VLOOKUP($A$2:$A$2221,'[2]Sales Answer 1 &amp; 2'!$A$2:$N$2221,3,FALSE)</f>
        <v>132</v>
      </c>
      <c r="Y1606" s="21">
        <f>VLOOKUP($A$2:$A$2221,'[2]Sales Answer 1 &amp; 2'!$A$2:$N$2221,4,FALSE)</f>
        <v>24</v>
      </c>
      <c r="Z1606" s="21">
        <f>VLOOKUP($A$2:$A$2221,'[2]Sales Answer 1 &amp; 2'!$A$2:$N$2221,5,FALSE)</f>
        <v>160</v>
      </c>
      <c r="AA1606" s="21">
        <f>VLOOKUP($A$2:$A$2221,'[2]Sales Answer 1 &amp; 2'!$A$2:$N$2221,6,FALSE)</f>
        <v>12</v>
      </c>
      <c r="AB1606" s="21">
        <f>VLOOKUP($A$2:$A$2221,'[2]Sales Answer 1 &amp; 2'!$A$2:$N$2221,7,FALSE)</f>
        <v>28</v>
      </c>
    </row>
    <row r="1607" spans="1:28" ht="15" thickBot="1" x14ac:dyDescent="0.35">
      <c r="A1607" s="12">
        <v>1299</v>
      </c>
      <c r="B1607" s="13">
        <v>0</v>
      </c>
      <c r="C1607" s="13">
        <v>0</v>
      </c>
      <c r="D1607" s="13">
        <v>0</v>
      </c>
      <c r="E1607" s="13">
        <v>0</v>
      </c>
      <c r="F1607" s="13">
        <v>0</v>
      </c>
      <c r="G1607" s="13">
        <v>0</v>
      </c>
      <c r="H1607" s="13">
        <v>0</v>
      </c>
      <c r="I1607" s="14">
        <v>43660</v>
      </c>
      <c r="J1607" s="22">
        <f>VLOOKUP($A$2:$A$2221,'[2]Customer Answer 5 &amp; 6'!$A$2:$O$2221,2,FALSE)</f>
        <v>170893</v>
      </c>
      <c r="K1607" s="23">
        <f>VLOOKUP($A$2:$A$2221,'[2]Customer Answer 5 &amp; 6'!$A$2:$O$2221,3,FALSE)</f>
        <v>0</v>
      </c>
      <c r="L1607" s="24">
        <f>VLOOKUP($A$2:$A$2221,'[2]Customer Answer 5 &amp; 6'!$A$2:$O$2221,4,FALSE)</f>
        <v>0</v>
      </c>
      <c r="M1607" s="25">
        <f>VLOOKUP($A$2:$A$2221,'[2]Customer Answer 5 &amp; 6'!$A$2:$O$2221,5,FALSE)</f>
        <v>44</v>
      </c>
      <c r="N1607">
        <f>VLOOKUP($A$2:$A$2221,'[2]Customer Answer 5 &amp; 6'!$A$2:$O$2221,6,FALSE)</f>
        <v>0</v>
      </c>
      <c r="O1607">
        <f>VLOOKUP($A$2:$A$2221,'[2]Customer Answer 5 &amp; 6'!$A$2:$O$2221,7,FALSE)</f>
        <v>0</v>
      </c>
      <c r="P1607">
        <f>VLOOKUP($A$2:$A$2221,'[2]Customer Answer 5 &amp; 6'!$A$2:$O$2221,8,FALSE)</f>
        <v>1</v>
      </c>
      <c r="Q1607">
        <f>VLOOKUP($A$2:$A$2221,'[2]Customer Answer 5 &amp; 6'!$A$2:$O$2221,9,FALSE)</f>
        <v>0</v>
      </c>
      <c r="R1607">
        <f>VLOOKUP($A$2:$A$2221,'[2]Customer Answer 5 &amp; 6'!$A$2:$O$2221,10,FALSE)</f>
        <v>0</v>
      </c>
      <c r="S1607" s="26">
        <f>VLOOKUP($A$2:$A$2221,'[2]Customer Answer 5 &amp; 6'!$A$2:$O$2221,11,FALSE)</f>
        <v>0</v>
      </c>
      <c r="T1607" s="26">
        <f>VLOOKUP($A$2:$A$2221,'[2]Customer Answer 5 &amp; 6'!$A$2:$O$2221,12,FALSE)</f>
        <v>0</v>
      </c>
      <c r="U1607" s="26">
        <f>VLOOKUP($A$2:$A$2221,'[2]Customer Answer 5 &amp; 6'!$A$2:$O$2221,13,FALSE)</f>
        <v>1</v>
      </c>
      <c r="V1607" s="26">
        <f>VLOOKUP($A$2:$A$2221,'[2]Customer Answer 5 &amp; 6'!$A$2:$O$2221,14,FALSE)</f>
        <v>0</v>
      </c>
      <c r="W1607" s="27" t="str">
        <f>VLOOKUP($A$2:$A$2221,'[2]Customer Answer 5 &amp; 6'!$A$2:$O$2221,15,FALSE)</f>
        <v>Texas</v>
      </c>
      <c r="X1607" s="28">
        <f>VLOOKUP($A$2:$A$2221,'[2]Sales Answer 1 &amp; 2'!$A$2:$N$2221,3,FALSE)</f>
        <v>1851</v>
      </c>
      <c r="Y1607" s="21">
        <f>VLOOKUP($A$2:$A$2221,'[2]Sales Answer 1 &amp; 2'!$A$2:$N$2221,4,FALSE)</f>
        <v>106</v>
      </c>
      <c r="Z1607" s="21">
        <f>VLOOKUP($A$2:$A$2221,'[2]Sales Answer 1 &amp; 2'!$A$2:$N$2221,5,FALSE)</f>
        <v>1352</v>
      </c>
      <c r="AA1607" s="21">
        <f>VLOOKUP($A$2:$A$2221,'[2]Sales Answer 1 &amp; 2'!$A$2:$N$2221,6,FALSE)</f>
        <v>186</v>
      </c>
      <c r="AB1607" s="21">
        <f>VLOOKUP($A$2:$A$2221,'[2]Sales Answer 1 &amp; 2'!$A$2:$N$2221,7,FALSE)</f>
        <v>106</v>
      </c>
    </row>
    <row r="1608" spans="1:28" ht="15" thickBot="1" x14ac:dyDescent="0.35">
      <c r="A1608" s="12">
        <v>1881</v>
      </c>
      <c r="B1608" s="13">
        <v>0</v>
      </c>
      <c r="C1608" s="13">
        <v>0</v>
      </c>
      <c r="D1608" s="13">
        <v>0</v>
      </c>
      <c r="E1608" s="13">
        <v>0</v>
      </c>
      <c r="F1608" s="13">
        <v>0</v>
      </c>
      <c r="G1608" s="13">
        <v>0</v>
      </c>
      <c r="H1608" s="13">
        <v>0</v>
      </c>
      <c r="I1608" s="14">
        <v>43660</v>
      </c>
      <c r="J1608" s="22">
        <f>VLOOKUP($A$2:$A$2221,'[2]Customer Answer 5 &amp; 6'!$A$2:$O$2221,2,FALSE)</f>
        <v>181320</v>
      </c>
      <c r="K1608" s="23">
        <f>VLOOKUP($A$2:$A$2221,'[2]Customer Answer 5 &amp; 6'!$A$2:$O$2221,3,FALSE)</f>
        <v>0</v>
      </c>
      <c r="L1608" s="24">
        <f>VLOOKUP($A$2:$A$2221,'[2]Customer Answer 5 &amp; 6'!$A$2:$O$2221,4,FALSE)</f>
        <v>0</v>
      </c>
      <c r="M1608" s="25">
        <f>VLOOKUP($A$2:$A$2221,'[2]Customer Answer 5 &amp; 6'!$A$2:$O$2221,5,FALSE)</f>
        <v>62</v>
      </c>
      <c r="N1608">
        <f>VLOOKUP($A$2:$A$2221,'[2]Customer Answer 5 &amp; 6'!$A$2:$O$2221,6,FALSE)</f>
        <v>0</v>
      </c>
      <c r="O1608">
        <f>VLOOKUP($A$2:$A$2221,'[2]Customer Answer 5 &amp; 6'!$A$2:$O$2221,7,FALSE)</f>
        <v>1</v>
      </c>
      <c r="P1608">
        <f>VLOOKUP($A$2:$A$2221,'[2]Customer Answer 5 &amp; 6'!$A$2:$O$2221,8,FALSE)</f>
        <v>0</v>
      </c>
      <c r="Q1608">
        <f>VLOOKUP($A$2:$A$2221,'[2]Customer Answer 5 &amp; 6'!$A$2:$O$2221,9,FALSE)</f>
        <v>0</v>
      </c>
      <c r="R1608">
        <f>VLOOKUP($A$2:$A$2221,'[2]Customer Answer 5 &amp; 6'!$A$2:$O$2221,10,FALSE)</f>
        <v>0</v>
      </c>
      <c r="S1608" s="26">
        <f>VLOOKUP($A$2:$A$2221,'[2]Customer Answer 5 &amp; 6'!$A$2:$O$2221,11,FALSE)</f>
        <v>0</v>
      </c>
      <c r="T1608" s="26">
        <f>VLOOKUP($A$2:$A$2221,'[2]Customer Answer 5 &amp; 6'!$A$2:$O$2221,12,FALSE)</f>
        <v>1</v>
      </c>
      <c r="U1608" s="26">
        <f>VLOOKUP($A$2:$A$2221,'[2]Customer Answer 5 &amp; 6'!$A$2:$O$2221,13,FALSE)</f>
        <v>0</v>
      </c>
      <c r="V1608" s="26">
        <f>VLOOKUP($A$2:$A$2221,'[2]Customer Answer 5 &amp; 6'!$A$2:$O$2221,14,FALSE)</f>
        <v>0</v>
      </c>
      <c r="W1608" s="27" t="str">
        <f>VLOOKUP($A$2:$A$2221,'[2]Customer Answer 5 &amp; 6'!$A$2:$O$2221,15,FALSE)</f>
        <v>Texas</v>
      </c>
      <c r="X1608" s="28">
        <f>VLOOKUP($A$2:$A$2221,'[2]Sales Answer 1 &amp; 2'!$A$2:$N$2221,3,FALSE)</f>
        <v>408</v>
      </c>
      <c r="Y1608" s="21">
        <f>VLOOKUP($A$2:$A$2221,'[2]Sales Answer 1 &amp; 2'!$A$2:$N$2221,4,FALSE)</f>
        <v>74</v>
      </c>
      <c r="Z1608" s="21">
        <f>VLOOKUP($A$2:$A$2221,'[2]Sales Answer 1 &amp; 2'!$A$2:$N$2221,5,FALSE)</f>
        <v>1099</v>
      </c>
      <c r="AA1608" s="21">
        <f>VLOOKUP($A$2:$A$2221,'[2]Sales Answer 1 &amp; 2'!$A$2:$N$2221,6,FALSE)</f>
        <v>132</v>
      </c>
      <c r="AB1608" s="21">
        <f>VLOOKUP($A$2:$A$2221,'[2]Sales Answer 1 &amp; 2'!$A$2:$N$2221,7,FALSE)</f>
        <v>230</v>
      </c>
    </row>
    <row r="1609" spans="1:28" ht="15" thickBot="1" x14ac:dyDescent="0.35">
      <c r="A1609" s="12">
        <v>2920</v>
      </c>
      <c r="B1609" s="13">
        <v>0</v>
      </c>
      <c r="C1609" s="13">
        <v>0</v>
      </c>
      <c r="D1609" s="13">
        <v>0</v>
      </c>
      <c r="E1609" s="13">
        <v>0</v>
      </c>
      <c r="F1609" s="13">
        <v>0</v>
      </c>
      <c r="G1609" s="13">
        <v>0</v>
      </c>
      <c r="H1609" s="13">
        <v>0</v>
      </c>
      <c r="I1609" s="14">
        <v>43660</v>
      </c>
      <c r="J1609" s="22">
        <f>VLOOKUP($A$2:$A$2221,'[2]Customer Answer 5 &amp; 6'!$A$2:$O$2221,2,FALSE)</f>
        <v>170792</v>
      </c>
      <c r="K1609" s="23">
        <f>VLOOKUP($A$2:$A$2221,'[2]Customer Answer 5 &amp; 6'!$A$2:$O$2221,3,FALSE)</f>
        <v>0</v>
      </c>
      <c r="L1609" s="24">
        <f>VLOOKUP($A$2:$A$2221,'[2]Customer Answer 5 &amp; 6'!$A$2:$O$2221,4,FALSE)</f>
        <v>0</v>
      </c>
      <c r="M1609" s="25">
        <f>VLOOKUP($A$2:$A$2221,'[2]Customer Answer 5 &amp; 6'!$A$2:$O$2221,5,FALSE)</f>
        <v>69</v>
      </c>
      <c r="N1609">
        <f>VLOOKUP($A$2:$A$2221,'[2]Customer Answer 5 &amp; 6'!$A$2:$O$2221,6,FALSE)</f>
        <v>0</v>
      </c>
      <c r="O1609">
        <f>VLOOKUP($A$2:$A$2221,'[2]Customer Answer 5 &amp; 6'!$A$2:$O$2221,7,FALSE)</f>
        <v>0</v>
      </c>
      <c r="P1609">
        <f>VLOOKUP($A$2:$A$2221,'[2]Customer Answer 5 &amp; 6'!$A$2:$O$2221,8,FALSE)</f>
        <v>0</v>
      </c>
      <c r="Q1609">
        <f>VLOOKUP($A$2:$A$2221,'[2]Customer Answer 5 &amp; 6'!$A$2:$O$2221,9,FALSE)</f>
        <v>0</v>
      </c>
      <c r="R1609">
        <f>VLOOKUP($A$2:$A$2221,'[2]Customer Answer 5 &amp; 6'!$A$2:$O$2221,10,FALSE)</f>
        <v>1</v>
      </c>
      <c r="S1609" s="26">
        <f>VLOOKUP($A$2:$A$2221,'[2]Customer Answer 5 &amp; 6'!$A$2:$O$2221,11,FALSE)</f>
        <v>0</v>
      </c>
      <c r="T1609" s="26">
        <f>VLOOKUP($A$2:$A$2221,'[2]Customer Answer 5 &amp; 6'!$A$2:$O$2221,12,FALSE)</f>
        <v>1</v>
      </c>
      <c r="U1609" s="26">
        <f>VLOOKUP($A$2:$A$2221,'[2]Customer Answer 5 &amp; 6'!$A$2:$O$2221,13,FALSE)</f>
        <v>0</v>
      </c>
      <c r="V1609" s="26">
        <f>VLOOKUP($A$2:$A$2221,'[2]Customer Answer 5 &amp; 6'!$A$2:$O$2221,14,FALSE)</f>
        <v>0</v>
      </c>
      <c r="W1609" s="27" t="str">
        <f>VLOOKUP($A$2:$A$2221,'[2]Customer Answer 5 &amp; 6'!$A$2:$O$2221,15,FALSE)</f>
        <v>Other</v>
      </c>
      <c r="X1609" s="28">
        <f>VLOOKUP($A$2:$A$2221,'[2]Sales Answer 1 &amp; 2'!$A$2:$N$2221,3,FALSE)</f>
        <v>830</v>
      </c>
      <c r="Y1609" s="21">
        <f>VLOOKUP($A$2:$A$2221,'[2]Sales Answer 1 &amp; 2'!$A$2:$N$2221,4,FALSE)</f>
        <v>109</v>
      </c>
      <c r="Z1609" s="21">
        <f>VLOOKUP($A$2:$A$2221,'[2]Sales Answer 1 &amp; 2'!$A$2:$N$2221,5,FALSE)</f>
        <v>1578</v>
      </c>
      <c r="AA1609" s="21">
        <f>VLOOKUP($A$2:$A$2221,'[2]Sales Answer 1 &amp; 2'!$A$2:$N$2221,6,FALSE)</f>
        <v>251</v>
      </c>
      <c r="AB1609" s="21">
        <f>VLOOKUP($A$2:$A$2221,'[2]Sales Answer 1 &amp; 2'!$A$2:$N$2221,7,FALSE)</f>
        <v>27</v>
      </c>
    </row>
    <row r="1610" spans="1:28" ht="15" thickBot="1" x14ac:dyDescent="0.35">
      <c r="A1610" s="12">
        <v>2961</v>
      </c>
      <c r="B1610" s="13">
        <v>0</v>
      </c>
      <c r="C1610" s="13">
        <v>0</v>
      </c>
      <c r="D1610" s="13">
        <v>0</v>
      </c>
      <c r="E1610" s="13">
        <v>0</v>
      </c>
      <c r="F1610" s="13">
        <v>0</v>
      </c>
      <c r="G1610" s="13">
        <v>0</v>
      </c>
      <c r="H1610" s="13">
        <v>0</v>
      </c>
      <c r="I1610" s="14">
        <v>43660</v>
      </c>
      <c r="J1610" s="22">
        <f>VLOOKUP($A$2:$A$2221,'[2]Customer Answer 5 &amp; 6'!$A$2:$O$2221,2,FALSE)</f>
        <v>157113</v>
      </c>
      <c r="K1610" s="23">
        <f>VLOOKUP($A$2:$A$2221,'[2]Customer Answer 5 &amp; 6'!$A$2:$O$2221,3,FALSE)</f>
        <v>1</v>
      </c>
      <c r="L1610" s="24">
        <f>VLOOKUP($A$2:$A$2221,'[2]Customer Answer 5 &amp; 6'!$A$2:$O$2221,4,FALSE)</f>
        <v>1</v>
      </c>
      <c r="M1610" s="25">
        <f>VLOOKUP($A$2:$A$2221,'[2]Customer Answer 5 &amp; 6'!$A$2:$O$2221,5,FALSE)</f>
        <v>42</v>
      </c>
      <c r="N1610">
        <f>VLOOKUP($A$2:$A$2221,'[2]Customer Answer 5 &amp; 6'!$A$2:$O$2221,6,FALSE)</f>
        <v>0</v>
      </c>
      <c r="O1610">
        <f>VLOOKUP($A$2:$A$2221,'[2]Customer Answer 5 &amp; 6'!$A$2:$O$2221,7,FALSE)</f>
        <v>1</v>
      </c>
      <c r="P1610">
        <f>VLOOKUP($A$2:$A$2221,'[2]Customer Answer 5 &amp; 6'!$A$2:$O$2221,8,FALSE)</f>
        <v>0</v>
      </c>
      <c r="Q1610">
        <f>VLOOKUP($A$2:$A$2221,'[2]Customer Answer 5 &amp; 6'!$A$2:$O$2221,9,FALSE)</f>
        <v>0</v>
      </c>
      <c r="R1610">
        <f>VLOOKUP($A$2:$A$2221,'[2]Customer Answer 5 &amp; 6'!$A$2:$O$2221,10,FALSE)</f>
        <v>0</v>
      </c>
      <c r="S1610" s="26">
        <f>VLOOKUP($A$2:$A$2221,'[2]Customer Answer 5 &amp; 6'!$A$2:$O$2221,11,FALSE)</f>
        <v>0</v>
      </c>
      <c r="T1610" s="26">
        <f>VLOOKUP($A$2:$A$2221,'[2]Customer Answer 5 &amp; 6'!$A$2:$O$2221,12,FALSE)</f>
        <v>1</v>
      </c>
      <c r="U1610" s="26">
        <f>VLOOKUP($A$2:$A$2221,'[2]Customer Answer 5 &amp; 6'!$A$2:$O$2221,13,FALSE)</f>
        <v>0</v>
      </c>
      <c r="V1610" s="26">
        <f>VLOOKUP($A$2:$A$2221,'[2]Customer Answer 5 &amp; 6'!$A$2:$O$2221,14,FALSE)</f>
        <v>0</v>
      </c>
      <c r="W1610" s="27" t="str">
        <f>VLOOKUP($A$2:$A$2221,'[2]Customer Answer 5 &amp; 6'!$A$2:$O$2221,15,FALSE)</f>
        <v>Texas</v>
      </c>
      <c r="X1610" s="28">
        <f>VLOOKUP($A$2:$A$2221,'[2]Sales Answer 1 &amp; 2'!$A$2:$N$2221,3,FALSE)</f>
        <v>501</v>
      </c>
      <c r="Y1610" s="21">
        <f>VLOOKUP($A$2:$A$2221,'[2]Sales Answer 1 &amp; 2'!$A$2:$N$2221,4,FALSE)</f>
        <v>11</v>
      </c>
      <c r="Z1610" s="21">
        <f>VLOOKUP($A$2:$A$2221,'[2]Sales Answer 1 &amp; 2'!$A$2:$N$2221,5,FALSE)</f>
        <v>91</v>
      </c>
      <c r="AA1610" s="21">
        <f>VLOOKUP($A$2:$A$2221,'[2]Sales Answer 1 &amp; 2'!$A$2:$N$2221,6,FALSE)</f>
        <v>0</v>
      </c>
      <c r="AB1610" s="21">
        <f>VLOOKUP($A$2:$A$2221,'[2]Sales Answer 1 &amp; 2'!$A$2:$N$2221,7,FALSE)</f>
        <v>6</v>
      </c>
    </row>
    <row r="1611" spans="1:28" ht="15" thickBot="1" x14ac:dyDescent="0.35">
      <c r="A1611" s="12">
        <v>1794</v>
      </c>
      <c r="B1611" s="13">
        <v>0</v>
      </c>
      <c r="C1611" s="13">
        <v>0</v>
      </c>
      <c r="D1611" s="13">
        <v>0</v>
      </c>
      <c r="E1611" s="13">
        <v>0</v>
      </c>
      <c r="F1611" s="13">
        <v>0</v>
      </c>
      <c r="G1611" s="13">
        <v>0</v>
      </c>
      <c r="H1611" s="13">
        <v>0</v>
      </c>
      <c r="I1611" s="14">
        <v>43658</v>
      </c>
      <c r="J1611" s="22">
        <f>VLOOKUP($A$2:$A$2221,'[2]Customer Answer 5 &amp; 6'!$A$2:$O$2221,2,FALSE)</f>
        <v>152750</v>
      </c>
      <c r="K1611" s="23">
        <f>VLOOKUP($A$2:$A$2221,'[2]Customer Answer 5 &amp; 6'!$A$2:$O$2221,3,FALSE)</f>
        <v>0</v>
      </c>
      <c r="L1611" s="24">
        <f>VLOOKUP($A$2:$A$2221,'[2]Customer Answer 5 &amp; 6'!$A$2:$O$2221,4,FALSE)</f>
        <v>1</v>
      </c>
      <c r="M1611" s="25">
        <f>VLOOKUP($A$2:$A$2221,'[2]Customer Answer 5 &amp; 6'!$A$2:$O$2221,5,FALSE)</f>
        <v>65</v>
      </c>
      <c r="N1611">
        <f>VLOOKUP($A$2:$A$2221,'[2]Customer Answer 5 &amp; 6'!$A$2:$O$2221,6,FALSE)</f>
        <v>0</v>
      </c>
      <c r="O1611">
        <f>VLOOKUP($A$2:$A$2221,'[2]Customer Answer 5 &amp; 6'!$A$2:$O$2221,7,FALSE)</f>
        <v>1</v>
      </c>
      <c r="P1611">
        <f>VLOOKUP($A$2:$A$2221,'[2]Customer Answer 5 &amp; 6'!$A$2:$O$2221,8,FALSE)</f>
        <v>0</v>
      </c>
      <c r="Q1611">
        <f>VLOOKUP($A$2:$A$2221,'[2]Customer Answer 5 &amp; 6'!$A$2:$O$2221,9,FALSE)</f>
        <v>0</v>
      </c>
      <c r="R1611">
        <f>VLOOKUP($A$2:$A$2221,'[2]Customer Answer 5 &amp; 6'!$A$2:$O$2221,10,FALSE)</f>
        <v>0</v>
      </c>
      <c r="S1611" s="26">
        <f>VLOOKUP($A$2:$A$2221,'[2]Customer Answer 5 &amp; 6'!$A$2:$O$2221,11,FALSE)</f>
        <v>0</v>
      </c>
      <c r="T1611" s="26">
        <f>VLOOKUP($A$2:$A$2221,'[2]Customer Answer 5 &amp; 6'!$A$2:$O$2221,12,FALSE)</f>
        <v>0</v>
      </c>
      <c r="U1611" s="26">
        <f>VLOOKUP($A$2:$A$2221,'[2]Customer Answer 5 &amp; 6'!$A$2:$O$2221,13,FALSE)</f>
        <v>1</v>
      </c>
      <c r="V1611" s="26">
        <f>VLOOKUP($A$2:$A$2221,'[2]Customer Answer 5 &amp; 6'!$A$2:$O$2221,14,FALSE)</f>
        <v>0</v>
      </c>
      <c r="W1611" s="27" t="str">
        <f>VLOOKUP($A$2:$A$2221,'[2]Customer Answer 5 &amp; 6'!$A$2:$O$2221,15,FALSE)</f>
        <v>Florida</v>
      </c>
      <c r="X1611" s="28">
        <f>VLOOKUP($A$2:$A$2221,'[2]Sales Answer 1 &amp; 2'!$A$2:$N$2221,3,FALSE)</f>
        <v>1138</v>
      </c>
      <c r="Y1611" s="21">
        <f>VLOOKUP($A$2:$A$2221,'[2]Sales Answer 1 &amp; 2'!$A$2:$N$2221,4,FALSE)</f>
        <v>0</v>
      </c>
      <c r="Z1611" s="21">
        <f>VLOOKUP($A$2:$A$2221,'[2]Sales Answer 1 &amp; 2'!$A$2:$N$2221,5,FALSE)</f>
        <v>692</v>
      </c>
      <c r="AA1611" s="21">
        <f>VLOOKUP($A$2:$A$2221,'[2]Sales Answer 1 &amp; 2'!$A$2:$N$2221,6,FALSE)</f>
        <v>261</v>
      </c>
      <c r="AB1611" s="21">
        <f>VLOOKUP($A$2:$A$2221,'[2]Sales Answer 1 &amp; 2'!$A$2:$N$2221,7,FALSE)</f>
        <v>200</v>
      </c>
    </row>
    <row r="1612" spans="1:28" ht="15" thickBot="1" x14ac:dyDescent="0.35">
      <c r="A1612" s="12">
        <v>2066</v>
      </c>
      <c r="B1612" s="13">
        <v>0</v>
      </c>
      <c r="C1612" s="13">
        <v>0</v>
      </c>
      <c r="D1612" s="13">
        <v>0</v>
      </c>
      <c r="E1612" s="13">
        <v>0</v>
      </c>
      <c r="F1612" s="13">
        <v>0</v>
      </c>
      <c r="G1612" s="13">
        <v>0</v>
      </c>
      <c r="H1612" s="13">
        <v>0</v>
      </c>
      <c r="I1612" s="14">
        <v>43658</v>
      </c>
      <c r="J1612" s="22">
        <f>VLOOKUP($A$2:$A$2221,'[2]Customer Answer 5 &amp; 6'!$A$2:$O$2221,2,FALSE)</f>
        <v>154233</v>
      </c>
      <c r="K1612" s="23">
        <f>VLOOKUP($A$2:$A$2221,'[2]Customer Answer 5 &amp; 6'!$A$2:$O$2221,3,FALSE)</f>
        <v>0</v>
      </c>
      <c r="L1612" s="24">
        <f>VLOOKUP($A$2:$A$2221,'[2]Customer Answer 5 &amp; 6'!$A$2:$O$2221,4,FALSE)</f>
        <v>1</v>
      </c>
      <c r="M1612" s="25">
        <f>VLOOKUP($A$2:$A$2221,'[2]Customer Answer 5 &amp; 6'!$A$2:$O$2221,5,FALSE)</f>
        <v>43</v>
      </c>
      <c r="N1612">
        <f>VLOOKUP($A$2:$A$2221,'[2]Customer Answer 5 &amp; 6'!$A$2:$O$2221,6,FALSE)</f>
        <v>0</v>
      </c>
      <c r="O1612">
        <f>VLOOKUP($A$2:$A$2221,'[2]Customer Answer 5 &amp; 6'!$A$2:$O$2221,7,FALSE)</f>
        <v>1</v>
      </c>
      <c r="P1612">
        <f>VLOOKUP($A$2:$A$2221,'[2]Customer Answer 5 &amp; 6'!$A$2:$O$2221,8,FALSE)</f>
        <v>0</v>
      </c>
      <c r="Q1612">
        <f>VLOOKUP($A$2:$A$2221,'[2]Customer Answer 5 &amp; 6'!$A$2:$O$2221,9,FALSE)</f>
        <v>0</v>
      </c>
      <c r="R1612">
        <f>VLOOKUP($A$2:$A$2221,'[2]Customer Answer 5 &amp; 6'!$A$2:$O$2221,10,FALSE)</f>
        <v>0</v>
      </c>
      <c r="S1612" s="26">
        <f>VLOOKUP($A$2:$A$2221,'[2]Customer Answer 5 &amp; 6'!$A$2:$O$2221,11,FALSE)</f>
        <v>0</v>
      </c>
      <c r="T1612" s="26">
        <f>VLOOKUP($A$2:$A$2221,'[2]Customer Answer 5 &amp; 6'!$A$2:$O$2221,12,FALSE)</f>
        <v>1</v>
      </c>
      <c r="U1612" s="26">
        <f>VLOOKUP($A$2:$A$2221,'[2]Customer Answer 5 &amp; 6'!$A$2:$O$2221,13,FALSE)</f>
        <v>0</v>
      </c>
      <c r="V1612" s="26">
        <f>VLOOKUP($A$2:$A$2221,'[2]Customer Answer 5 &amp; 6'!$A$2:$O$2221,14,FALSE)</f>
        <v>0</v>
      </c>
      <c r="W1612" s="27" t="str">
        <f>VLOOKUP($A$2:$A$2221,'[2]Customer Answer 5 &amp; 6'!$A$2:$O$2221,15,FALSE)</f>
        <v>New York</v>
      </c>
      <c r="X1612" s="28">
        <f>VLOOKUP($A$2:$A$2221,'[2]Sales Answer 1 &amp; 2'!$A$2:$N$2221,3,FALSE)</f>
        <v>1854</v>
      </c>
      <c r="Y1612" s="21">
        <f>VLOOKUP($A$2:$A$2221,'[2]Sales Answer 1 &amp; 2'!$A$2:$N$2221,4,FALSE)</f>
        <v>23</v>
      </c>
      <c r="Z1612" s="21">
        <f>VLOOKUP($A$2:$A$2221,'[2]Sales Answer 1 &amp; 2'!$A$2:$N$2221,5,FALSE)</f>
        <v>449</v>
      </c>
      <c r="AA1612" s="21">
        <f>VLOOKUP($A$2:$A$2221,'[2]Sales Answer 1 &amp; 2'!$A$2:$N$2221,6,FALSE)</f>
        <v>60</v>
      </c>
      <c r="AB1612" s="21">
        <f>VLOOKUP($A$2:$A$2221,'[2]Sales Answer 1 &amp; 2'!$A$2:$N$2221,7,FALSE)</f>
        <v>0</v>
      </c>
    </row>
    <row r="1613" spans="1:28" ht="15" thickBot="1" x14ac:dyDescent="0.35">
      <c r="A1613" s="12">
        <v>1251</v>
      </c>
      <c r="B1613" s="13">
        <v>0</v>
      </c>
      <c r="C1613" s="13">
        <v>0</v>
      </c>
      <c r="D1613" s="13">
        <v>0</v>
      </c>
      <c r="E1613" s="13">
        <v>0</v>
      </c>
      <c r="F1613" s="13">
        <v>0</v>
      </c>
      <c r="G1613" s="13">
        <v>0</v>
      </c>
      <c r="H1613" s="13">
        <v>1</v>
      </c>
      <c r="I1613" s="14">
        <v>43657</v>
      </c>
      <c r="J1613" s="22">
        <f>VLOOKUP($A$2:$A$2221,'[2]Customer Answer 5 &amp; 6'!$A$2:$O$2221,2,FALSE)</f>
        <v>143776</v>
      </c>
      <c r="K1613" s="23">
        <f>VLOOKUP($A$2:$A$2221,'[2]Customer Answer 5 &amp; 6'!$A$2:$O$2221,3,FALSE)</f>
        <v>1</v>
      </c>
      <c r="L1613" s="24">
        <f>VLOOKUP($A$2:$A$2221,'[2]Customer Answer 5 &amp; 6'!$A$2:$O$2221,4,FALSE)</f>
        <v>1</v>
      </c>
      <c r="M1613" s="25">
        <f>VLOOKUP($A$2:$A$2221,'[2]Customer Answer 5 &amp; 6'!$A$2:$O$2221,5,FALSE)</f>
        <v>68</v>
      </c>
      <c r="N1613">
        <f>VLOOKUP($A$2:$A$2221,'[2]Customer Answer 5 &amp; 6'!$A$2:$O$2221,6,FALSE)</f>
        <v>0</v>
      </c>
      <c r="O1613">
        <f>VLOOKUP($A$2:$A$2221,'[2]Customer Answer 5 &amp; 6'!$A$2:$O$2221,7,FALSE)</f>
        <v>0</v>
      </c>
      <c r="P1613">
        <f>VLOOKUP($A$2:$A$2221,'[2]Customer Answer 5 &amp; 6'!$A$2:$O$2221,8,FALSE)</f>
        <v>0</v>
      </c>
      <c r="Q1613">
        <f>VLOOKUP($A$2:$A$2221,'[2]Customer Answer 5 &amp; 6'!$A$2:$O$2221,9,FALSE)</f>
        <v>1</v>
      </c>
      <c r="R1613">
        <f>VLOOKUP($A$2:$A$2221,'[2]Customer Answer 5 &amp; 6'!$A$2:$O$2221,10,FALSE)</f>
        <v>0</v>
      </c>
      <c r="S1613" s="26">
        <f>VLOOKUP($A$2:$A$2221,'[2]Customer Answer 5 &amp; 6'!$A$2:$O$2221,11,FALSE)</f>
        <v>0</v>
      </c>
      <c r="T1613" s="26">
        <f>VLOOKUP($A$2:$A$2221,'[2]Customer Answer 5 &amp; 6'!$A$2:$O$2221,12,FALSE)</f>
        <v>0</v>
      </c>
      <c r="U1613" s="26">
        <f>VLOOKUP($A$2:$A$2221,'[2]Customer Answer 5 &amp; 6'!$A$2:$O$2221,13,FALSE)</f>
        <v>1</v>
      </c>
      <c r="V1613" s="26">
        <f>VLOOKUP($A$2:$A$2221,'[2]Customer Answer 5 &amp; 6'!$A$2:$O$2221,14,FALSE)</f>
        <v>0</v>
      </c>
      <c r="W1613" s="27" t="str">
        <f>VLOOKUP($A$2:$A$2221,'[2]Customer Answer 5 &amp; 6'!$A$2:$O$2221,15,FALSE)</f>
        <v>Texas</v>
      </c>
      <c r="X1613" s="28">
        <f>VLOOKUP($A$2:$A$2221,'[2]Sales Answer 1 &amp; 2'!$A$2:$N$2221,3,FALSE)</f>
        <v>581</v>
      </c>
      <c r="Y1613" s="21">
        <f>VLOOKUP($A$2:$A$2221,'[2]Sales Answer 1 &amp; 2'!$A$2:$N$2221,4,FALSE)</f>
        <v>7</v>
      </c>
      <c r="Z1613" s="21">
        <f>VLOOKUP($A$2:$A$2221,'[2]Sales Answer 1 &amp; 2'!$A$2:$N$2221,5,FALSE)</f>
        <v>233</v>
      </c>
      <c r="AA1613" s="21">
        <f>VLOOKUP($A$2:$A$2221,'[2]Sales Answer 1 &amp; 2'!$A$2:$N$2221,6,FALSE)</f>
        <v>10</v>
      </c>
      <c r="AB1613" s="21">
        <f>VLOOKUP($A$2:$A$2221,'[2]Sales Answer 1 &amp; 2'!$A$2:$N$2221,7,FALSE)</f>
        <v>7</v>
      </c>
    </row>
    <row r="1614" spans="1:28" ht="15" thickBot="1" x14ac:dyDescent="0.35">
      <c r="A1614" s="12">
        <v>1500</v>
      </c>
      <c r="B1614" s="13">
        <v>0</v>
      </c>
      <c r="C1614" s="13">
        <v>0</v>
      </c>
      <c r="D1614" s="13">
        <v>0</v>
      </c>
      <c r="E1614" s="13">
        <v>0</v>
      </c>
      <c r="F1614" s="13">
        <v>0</v>
      </c>
      <c r="G1614" s="13">
        <v>0</v>
      </c>
      <c r="H1614" s="13">
        <v>0</v>
      </c>
      <c r="I1614" s="14">
        <v>43657</v>
      </c>
      <c r="J1614" s="22">
        <f>VLOOKUP($A$2:$A$2221,'[2]Customer Answer 5 &amp; 6'!$A$2:$O$2221,2,FALSE)</f>
        <v>136443</v>
      </c>
      <c r="K1614" s="23">
        <f>VLOOKUP($A$2:$A$2221,'[2]Customer Answer 5 &amp; 6'!$A$2:$O$2221,3,FALSE)</f>
        <v>1</v>
      </c>
      <c r="L1614" s="24">
        <f>VLOOKUP($A$2:$A$2221,'[2]Customer Answer 5 &amp; 6'!$A$2:$O$2221,4,FALSE)</f>
        <v>1</v>
      </c>
      <c r="M1614" s="25">
        <f>VLOOKUP($A$2:$A$2221,'[2]Customer Answer 5 &amp; 6'!$A$2:$O$2221,5,FALSE)</f>
        <v>59</v>
      </c>
      <c r="N1614">
        <f>VLOOKUP($A$2:$A$2221,'[2]Customer Answer 5 &amp; 6'!$A$2:$O$2221,6,FALSE)</f>
        <v>0</v>
      </c>
      <c r="O1614">
        <f>VLOOKUP($A$2:$A$2221,'[2]Customer Answer 5 &amp; 6'!$A$2:$O$2221,7,FALSE)</f>
        <v>1</v>
      </c>
      <c r="P1614">
        <f>VLOOKUP($A$2:$A$2221,'[2]Customer Answer 5 &amp; 6'!$A$2:$O$2221,8,FALSE)</f>
        <v>0</v>
      </c>
      <c r="Q1614">
        <f>VLOOKUP($A$2:$A$2221,'[2]Customer Answer 5 &amp; 6'!$A$2:$O$2221,9,FALSE)</f>
        <v>0</v>
      </c>
      <c r="R1614">
        <f>VLOOKUP($A$2:$A$2221,'[2]Customer Answer 5 &amp; 6'!$A$2:$O$2221,10,FALSE)</f>
        <v>0</v>
      </c>
      <c r="S1614" s="26">
        <f>VLOOKUP($A$2:$A$2221,'[2]Customer Answer 5 &amp; 6'!$A$2:$O$2221,11,FALSE)</f>
        <v>0</v>
      </c>
      <c r="T1614" s="26">
        <f>VLOOKUP($A$2:$A$2221,'[2]Customer Answer 5 &amp; 6'!$A$2:$O$2221,12,FALSE)</f>
        <v>1</v>
      </c>
      <c r="U1614" s="26">
        <f>VLOOKUP($A$2:$A$2221,'[2]Customer Answer 5 &amp; 6'!$A$2:$O$2221,13,FALSE)</f>
        <v>0</v>
      </c>
      <c r="V1614" s="26">
        <f>VLOOKUP($A$2:$A$2221,'[2]Customer Answer 5 &amp; 6'!$A$2:$O$2221,14,FALSE)</f>
        <v>0</v>
      </c>
      <c r="W1614" s="27" t="str">
        <f>VLOOKUP($A$2:$A$2221,'[2]Customer Answer 5 &amp; 6'!$A$2:$O$2221,15,FALSE)</f>
        <v>Florida</v>
      </c>
      <c r="X1614" s="28">
        <f>VLOOKUP($A$2:$A$2221,'[2]Sales Answer 1 &amp; 2'!$A$2:$N$2221,3,FALSE)</f>
        <v>243</v>
      </c>
      <c r="Y1614" s="21">
        <f>VLOOKUP($A$2:$A$2221,'[2]Sales Answer 1 &amp; 2'!$A$2:$N$2221,4,FALSE)</f>
        <v>0</v>
      </c>
      <c r="Z1614" s="21">
        <f>VLOOKUP($A$2:$A$2221,'[2]Sales Answer 1 &amp; 2'!$A$2:$N$2221,5,FALSE)</f>
        <v>172</v>
      </c>
      <c r="AA1614" s="21">
        <f>VLOOKUP($A$2:$A$2221,'[2]Sales Answer 1 &amp; 2'!$A$2:$N$2221,6,FALSE)</f>
        <v>15</v>
      </c>
      <c r="AB1614" s="21">
        <f>VLOOKUP($A$2:$A$2221,'[2]Sales Answer 1 &amp; 2'!$A$2:$N$2221,7,FALSE)</f>
        <v>11</v>
      </c>
    </row>
    <row r="1615" spans="1:28" ht="15" thickBot="1" x14ac:dyDescent="0.35">
      <c r="A1615" s="12">
        <v>1099</v>
      </c>
      <c r="B1615" s="13">
        <v>0</v>
      </c>
      <c r="C1615" s="13">
        <v>0</v>
      </c>
      <c r="D1615" s="13">
        <v>0</v>
      </c>
      <c r="E1615" s="13">
        <v>0</v>
      </c>
      <c r="F1615" s="13">
        <v>0</v>
      </c>
      <c r="G1615" s="13">
        <v>0</v>
      </c>
      <c r="H1615" s="13">
        <v>0</v>
      </c>
      <c r="I1615" s="14">
        <v>43656</v>
      </c>
      <c r="J1615" s="22">
        <f>VLOOKUP($A$2:$A$2221,'[2]Customer Answer 5 &amp; 6'!$A$2:$O$2221,2,FALSE)</f>
        <v>152413</v>
      </c>
      <c r="K1615" s="23">
        <f>VLOOKUP($A$2:$A$2221,'[2]Customer Answer 5 &amp; 6'!$A$2:$O$2221,3,FALSE)</f>
        <v>0</v>
      </c>
      <c r="L1615" s="24">
        <f>VLOOKUP($A$2:$A$2221,'[2]Customer Answer 5 &amp; 6'!$A$2:$O$2221,4,FALSE)</f>
        <v>2</v>
      </c>
      <c r="M1615" s="25">
        <f>VLOOKUP($A$2:$A$2221,'[2]Customer Answer 5 &amp; 6'!$A$2:$O$2221,5,FALSE)</f>
        <v>51</v>
      </c>
      <c r="N1615">
        <f>VLOOKUP($A$2:$A$2221,'[2]Customer Answer 5 &amp; 6'!$A$2:$O$2221,6,FALSE)</f>
        <v>0</v>
      </c>
      <c r="O1615">
        <f>VLOOKUP($A$2:$A$2221,'[2]Customer Answer 5 &amp; 6'!$A$2:$O$2221,7,FALSE)</f>
        <v>1</v>
      </c>
      <c r="P1615">
        <f>VLOOKUP($A$2:$A$2221,'[2]Customer Answer 5 &amp; 6'!$A$2:$O$2221,8,FALSE)</f>
        <v>0</v>
      </c>
      <c r="Q1615">
        <f>VLOOKUP($A$2:$A$2221,'[2]Customer Answer 5 &amp; 6'!$A$2:$O$2221,9,FALSE)</f>
        <v>0</v>
      </c>
      <c r="R1615">
        <f>VLOOKUP($A$2:$A$2221,'[2]Customer Answer 5 &amp; 6'!$A$2:$O$2221,10,FALSE)</f>
        <v>0</v>
      </c>
      <c r="S1615" s="26">
        <f>VLOOKUP($A$2:$A$2221,'[2]Customer Answer 5 &amp; 6'!$A$2:$O$2221,11,FALSE)</f>
        <v>0</v>
      </c>
      <c r="T1615" s="26">
        <f>VLOOKUP($A$2:$A$2221,'[2]Customer Answer 5 &amp; 6'!$A$2:$O$2221,12,FALSE)</f>
        <v>1</v>
      </c>
      <c r="U1615" s="26">
        <f>VLOOKUP($A$2:$A$2221,'[2]Customer Answer 5 &amp; 6'!$A$2:$O$2221,13,FALSE)</f>
        <v>0</v>
      </c>
      <c r="V1615" s="26">
        <f>VLOOKUP($A$2:$A$2221,'[2]Customer Answer 5 &amp; 6'!$A$2:$O$2221,14,FALSE)</f>
        <v>0</v>
      </c>
      <c r="W1615" s="27" t="str">
        <f>VLOOKUP($A$2:$A$2221,'[2]Customer Answer 5 &amp; 6'!$A$2:$O$2221,15,FALSE)</f>
        <v>Illinois</v>
      </c>
      <c r="X1615" s="28">
        <f>VLOOKUP($A$2:$A$2221,'[2]Sales Answer 1 &amp; 2'!$A$2:$N$2221,3,FALSE)</f>
        <v>858</v>
      </c>
      <c r="Y1615" s="21">
        <f>VLOOKUP($A$2:$A$2221,'[2]Sales Answer 1 &amp; 2'!$A$2:$N$2221,4,FALSE)</f>
        <v>308</v>
      </c>
      <c r="Z1615" s="21">
        <f>VLOOKUP($A$2:$A$2221,'[2]Sales Answer 1 &amp; 2'!$A$2:$N$2221,5,FALSE)</f>
        <v>788</v>
      </c>
      <c r="AA1615" s="21">
        <f>VLOOKUP($A$2:$A$2221,'[2]Sales Answer 1 &amp; 2'!$A$2:$N$2221,6,FALSE)</f>
        <v>218</v>
      </c>
      <c r="AB1615" s="21">
        <f>VLOOKUP($A$2:$A$2221,'[2]Sales Answer 1 &amp; 2'!$A$2:$N$2221,7,FALSE)</f>
        <v>285</v>
      </c>
    </row>
    <row r="1616" spans="1:28" ht="15" thickBot="1" x14ac:dyDescent="0.35">
      <c r="A1616" s="12">
        <v>1986</v>
      </c>
      <c r="B1616" s="13">
        <v>1</v>
      </c>
      <c r="C1616" s="13">
        <v>0</v>
      </c>
      <c r="D1616" s="13">
        <v>0</v>
      </c>
      <c r="E1616" s="13">
        <v>0</v>
      </c>
      <c r="F1616" s="13">
        <v>0</v>
      </c>
      <c r="G1616" s="13">
        <v>0</v>
      </c>
      <c r="H1616" s="13">
        <v>1</v>
      </c>
      <c r="I1616" s="14">
        <v>43656</v>
      </c>
      <c r="J1616" s="22">
        <f>VLOOKUP($A$2:$A$2221,'[2]Customer Answer 5 &amp; 6'!$A$2:$O$2221,2,FALSE)</f>
        <v>136130</v>
      </c>
      <c r="K1616" s="23">
        <f>VLOOKUP($A$2:$A$2221,'[2]Customer Answer 5 &amp; 6'!$A$2:$O$2221,3,FALSE)</f>
        <v>0</v>
      </c>
      <c r="L1616" s="24">
        <f>VLOOKUP($A$2:$A$2221,'[2]Customer Answer 5 &amp; 6'!$A$2:$O$2221,4,FALSE)</f>
        <v>1</v>
      </c>
      <c r="M1616" s="25">
        <f>VLOOKUP($A$2:$A$2221,'[2]Customer Answer 5 &amp; 6'!$A$2:$O$2221,5,FALSE)</f>
        <v>66</v>
      </c>
      <c r="N1616">
        <f>VLOOKUP($A$2:$A$2221,'[2]Customer Answer 5 &amp; 6'!$A$2:$O$2221,6,FALSE)</f>
        <v>0</v>
      </c>
      <c r="O1616">
        <f>VLOOKUP($A$2:$A$2221,'[2]Customer Answer 5 &amp; 6'!$A$2:$O$2221,7,FALSE)</f>
        <v>0</v>
      </c>
      <c r="P1616">
        <f>VLOOKUP($A$2:$A$2221,'[2]Customer Answer 5 &amp; 6'!$A$2:$O$2221,8,FALSE)</f>
        <v>1</v>
      </c>
      <c r="Q1616">
        <f>VLOOKUP($A$2:$A$2221,'[2]Customer Answer 5 &amp; 6'!$A$2:$O$2221,9,FALSE)</f>
        <v>0</v>
      </c>
      <c r="R1616">
        <f>VLOOKUP($A$2:$A$2221,'[2]Customer Answer 5 &amp; 6'!$A$2:$O$2221,10,FALSE)</f>
        <v>0</v>
      </c>
      <c r="S1616" s="26">
        <f>VLOOKUP($A$2:$A$2221,'[2]Customer Answer 5 &amp; 6'!$A$2:$O$2221,11,FALSE)</f>
        <v>0</v>
      </c>
      <c r="T1616" s="26">
        <f>VLOOKUP($A$2:$A$2221,'[2]Customer Answer 5 &amp; 6'!$A$2:$O$2221,12,FALSE)</f>
        <v>1</v>
      </c>
      <c r="U1616" s="26">
        <f>VLOOKUP($A$2:$A$2221,'[2]Customer Answer 5 &amp; 6'!$A$2:$O$2221,13,FALSE)</f>
        <v>0</v>
      </c>
      <c r="V1616" s="26">
        <f>VLOOKUP($A$2:$A$2221,'[2]Customer Answer 5 &amp; 6'!$A$2:$O$2221,14,FALSE)</f>
        <v>0</v>
      </c>
      <c r="W1616" s="27" t="str">
        <f>VLOOKUP($A$2:$A$2221,'[2]Customer Answer 5 &amp; 6'!$A$2:$O$2221,15,FALSE)</f>
        <v>Florida</v>
      </c>
      <c r="X1616" s="28">
        <f>VLOOKUP($A$2:$A$2221,'[2]Sales Answer 1 &amp; 2'!$A$2:$N$2221,3,FALSE)</f>
        <v>592</v>
      </c>
      <c r="Y1616" s="21">
        <f>VLOOKUP($A$2:$A$2221,'[2]Sales Answer 1 &amp; 2'!$A$2:$N$2221,4,FALSE)</f>
        <v>162</v>
      </c>
      <c r="Z1616" s="21">
        <f>VLOOKUP($A$2:$A$2221,'[2]Sales Answer 1 &amp; 2'!$A$2:$N$2221,5,FALSE)</f>
        <v>479</v>
      </c>
      <c r="AA1616" s="21">
        <f>VLOOKUP($A$2:$A$2221,'[2]Sales Answer 1 &amp; 2'!$A$2:$N$2221,6,FALSE)</f>
        <v>256</v>
      </c>
      <c r="AB1616" s="21">
        <f>VLOOKUP($A$2:$A$2221,'[2]Sales Answer 1 &amp; 2'!$A$2:$N$2221,7,FALSE)</f>
        <v>211</v>
      </c>
    </row>
    <row r="1617" spans="1:28" ht="15" thickBot="1" x14ac:dyDescent="0.35">
      <c r="A1617" s="12">
        <v>2065</v>
      </c>
      <c r="B1617" s="13">
        <v>0</v>
      </c>
      <c r="C1617" s="13">
        <v>0</v>
      </c>
      <c r="D1617" s="13">
        <v>0</v>
      </c>
      <c r="E1617" s="13">
        <v>1</v>
      </c>
      <c r="F1617" s="13">
        <v>0</v>
      </c>
      <c r="G1617" s="13">
        <v>0</v>
      </c>
      <c r="H1617" s="13">
        <v>1</v>
      </c>
      <c r="I1617" s="14">
        <v>43656</v>
      </c>
      <c r="J1617" s="22">
        <f>VLOOKUP($A$2:$A$2221,'[2]Customer Answer 5 &amp; 6'!$A$2:$O$2221,2,FALSE)</f>
        <v>175345</v>
      </c>
      <c r="K1617" s="23">
        <f>VLOOKUP($A$2:$A$2221,'[2]Customer Answer 5 &amp; 6'!$A$2:$O$2221,3,FALSE)</f>
        <v>0</v>
      </c>
      <c r="L1617" s="24">
        <f>VLOOKUP($A$2:$A$2221,'[2]Customer Answer 5 &amp; 6'!$A$2:$O$2221,4,FALSE)</f>
        <v>0</v>
      </c>
      <c r="M1617" s="25">
        <f>VLOOKUP($A$2:$A$2221,'[2]Customer Answer 5 &amp; 6'!$A$2:$O$2221,5,FALSE)</f>
        <v>50</v>
      </c>
      <c r="N1617">
        <f>VLOOKUP($A$2:$A$2221,'[2]Customer Answer 5 &amp; 6'!$A$2:$O$2221,6,FALSE)</f>
        <v>0</v>
      </c>
      <c r="O1617">
        <f>VLOOKUP($A$2:$A$2221,'[2]Customer Answer 5 &amp; 6'!$A$2:$O$2221,7,FALSE)</f>
        <v>0</v>
      </c>
      <c r="P1617">
        <f>VLOOKUP($A$2:$A$2221,'[2]Customer Answer 5 &amp; 6'!$A$2:$O$2221,8,FALSE)</f>
        <v>1</v>
      </c>
      <c r="Q1617">
        <f>VLOOKUP($A$2:$A$2221,'[2]Customer Answer 5 &amp; 6'!$A$2:$O$2221,9,FALSE)</f>
        <v>0</v>
      </c>
      <c r="R1617">
        <f>VLOOKUP($A$2:$A$2221,'[2]Customer Answer 5 &amp; 6'!$A$2:$O$2221,10,FALSE)</f>
        <v>0</v>
      </c>
      <c r="S1617" s="26">
        <f>VLOOKUP($A$2:$A$2221,'[2]Customer Answer 5 &amp; 6'!$A$2:$O$2221,11,FALSE)</f>
        <v>0</v>
      </c>
      <c r="T1617" s="26">
        <f>VLOOKUP($A$2:$A$2221,'[2]Customer Answer 5 &amp; 6'!$A$2:$O$2221,12,FALSE)</f>
        <v>0</v>
      </c>
      <c r="U1617" s="26">
        <f>VLOOKUP($A$2:$A$2221,'[2]Customer Answer 5 &amp; 6'!$A$2:$O$2221,13,FALSE)</f>
        <v>1</v>
      </c>
      <c r="V1617" s="26">
        <f>VLOOKUP($A$2:$A$2221,'[2]Customer Answer 5 &amp; 6'!$A$2:$O$2221,14,FALSE)</f>
        <v>0</v>
      </c>
      <c r="W1617" s="27" t="str">
        <f>VLOOKUP($A$2:$A$2221,'[2]Customer Answer 5 &amp; 6'!$A$2:$O$2221,15,FALSE)</f>
        <v>Illinois</v>
      </c>
      <c r="X1617" s="28">
        <f>VLOOKUP($A$2:$A$2221,'[2]Sales Answer 1 &amp; 2'!$A$2:$N$2221,3,FALSE)</f>
        <v>2136</v>
      </c>
      <c r="Y1617" s="21">
        <f>VLOOKUP($A$2:$A$2221,'[2]Sales Answer 1 &amp; 2'!$A$2:$N$2221,4,FALSE)</f>
        <v>133</v>
      </c>
      <c r="Z1617" s="21">
        <f>VLOOKUP($A$2:$A$2221,'[2]Sales Answer 1 &amp; 2'!$A$2:$N$2221,5,FALSE)</f>
        <v>1960</v>
      </c>
      <c r="AA1617" s="21">
        <f>VLOOKUP($A$2:$A$2221,'[2]Sales Answer 1 &amp; 2'!$A$2:$N$2221,6,FALSE)</f>
        <v>230</v>
      </c>
      <c r="AB1617" s="21">
        <f>VLOOKUP($A$2:$A$2221,'[2]Sales Answer 1 &amp; 2'!$A$2:$N$2221,7,FALSE)</f>
        <v>88</v>
      </c>
    </row>
    <row r="1618" spans="1:28" ht="15" thickBot="1" x14ac:dyDescent="0.35">
      <c r="A1618" s="12">
        <v>2120</v>
      </c>
      <c r="B1618" s="13">
        <v>0</v>
      </c>
      <c r="C1618" s="13">
        <v>0</v>
      </c>
      <c r="D1618" s="13">
        <v>0</v>
      </c>
      <c r="E1618" s="13">
        <v>0</v>
      </c>
      <c r="F1618" s="13">
        <v>0</v>
      </c>
      <c r="G1618" s="13">
        <v>0</v>
      </c>
      <c r="H1618" s="13">
        <v>0</v>
      </c>
      <c r="I1618" s="14">
        <v>43656</v>
      </c>
      <c r="J1618" s="22">
        <f>VLOOKUP($A$2:$A$2221,'[2]Customer Answer 5 &amp; 6'!$A$2:$O$2221,2,FALSE)</f>
        <v>149678</v>
      </c>
      <c r="K1618" s="23">
        <f>VLOOKUP($A$2:$A$2221,'[2]Customer Answer 5 &amp; 6'!$A$2:$O$2221,3,FALSE)</f>
        <v>0</v>
      </c>
      <c r="L1618" s="24">
        <f>VLOOKUP($A$2:$A$2221,'[2]Customer Answer 5 &amp; 6'!$A$2:$O$2221,4,FALSE)</f>
        <v>1</v>
      </c>
      <c r="M1618" s="25">
        <f>VLOOKUP($A$2:$A$2221,'[2]Customer Answer 5 &amp; 6'!$A$2:$O$2221,5,FALSE)</f>
        <v>59</v>
      </c>
      <c r="N1618">
        <f>VLOOKUP($A$2:$A$2221,'[2]Customer Answer 5 &amp; 6'!$A$2:$O$2221,6,FALSE)</f>
        <v>0</v>
      </c>
      <c r="O1618">
        <f>VLOOKUP($A$2:$A$2221,'[2]Customer Answer 5 &amp; 6'!$A$2:$O$2221,7,FALSE)</f>
        <v>1</v>
      </c>
      <c r="P1618">
        <f>VLOOKUP($A$2:$A$2221,'[2]Customer Answer 5 &amp; 6'!$A$2:$O$2221,8,FALSE)</f>
        <v>0</v>
      </c>
      <c r="Q1618">
        <f>VLOOKUP($A$2:$A$2221,'[2]Customer Answer 5 &amp; 6'!$A$2:$O$2221,9,FALSE)</f>
        <v>0</v>
      </c>
      <c r="R1618">
        <f>VLOOKUP($A$2:$A$2221,'[2]Customer Answer 5 &amp; 6'!$A$2:$O$2221,10,FALSE)</f>
        <v>0</v>
      </c>
      <c r="S1618" s="26">
        <f>VLOOKUP($A$2:$A$2221,'[2]Customer Answer 5 &amp; 6'!$A$2:$O$2221,11,FALSE)</f>
        <v>0</v>
      </c>
      <c r="T1618" s="26">
        <f>VLOOKUP($A$2:$A$2221,'[2]Customer Answer 5 &amp; 6'!$A$2:$O$2221,12,FALSE)</f>
        <v>1</v>
      </c>
      <c r="U1618" s="26">
        <f>VLOOKUP($A$2:$A$2221,'[2]Customer Answer 5 &amp; 6'!$A$2:$O$2221,13,FALSE)</f>
        <v>0</v>
      </c>
      <c r="V1618" s="26">
        <f>VLOOKUP($A$2:$A$2221,'[2]Customer Answer 5 &amp; 6'!$A$2:$O$2221,14,FALSE)</f>
        <v>0</v>
      </c>
      <c r="W1618" s="27" t="str">
        <f>VLOOKUP($A$2:$A$2221,'[2]Customer Answer 5 &amp; 6'!$A$2:$O$2221,15,FALSE)</f>
        <v>New York</v>
      </c>
      <c r="X1618" s="28">
        <f>VLOOKUP($A$2:$A$2221,'[2]Sales Answer 1 &amp; 2'!$A$2:$N$2221,3,FALSE)</f>
        <v>690</v>
      </c>
      <c r="Y1618" s="21">
        <f>VLOOKUP($A$2:$A$2221,'[2]Sales Answer 1 &amp; 2'!$A$2:$N$2221,4,FALSE)</f>
        <v>15</v>
      </c>
      <c r="Z1618" s="21">
        <f>VLOOKUP($A$2:$A$2221,'[2]Sales Answer 1 &amp; 2'!$A$2:$N$2221,5,FALSE)</f>
        <v>169</v>
      </c>
      <c r="AA1618" s="21">
        <f>VLOOKUP($A$2:$A$2221,'[2]Sales Answer 1 &amp; 2'!$A$2:$N$2221,6,FALSE)</f>
        <v>9</v>
      </c>
      <c r="AB1618" s="21">
        <f>VLOOKUP($A$2:$A$2221,'[2]Sales Answer 1 &amp; 2'!$A$2:$N$2221,7,FALSE)</f>
        <v>6</v>
      </c>
    </row>
    <row r="1619" spans="1:28" ht="15" thickBot="1" x14ac:dyDescent="0.35">
      <c r="A1619" s="12">
        <v>1038</v>
      </c>
      <c r="B1619" s="13">
        <v>1</v>
      </c>
      <c r="C1619" s="13">
        <v>0</v>
      </c>
      <c r="D1619" s="13">
        <v>0</v>
      </c>
      <c r="E1619" s="13">
        <v>0</v>
      </c>
      <c r="F1619" s="13">
        <v>0</v>
      </c>
      <c r="G1619" s="13">
        <v>0</v>
      </c>
      <c r="H1619" s="13">
        <v>1</v>
      </c>
      <c r="I1619" s="14">
        <v>43655</v>
      </c>
      <c r="J1619" s="22">
        <f>VLOOKUP($A$2:$A$2221,'[2]Customer Answer 5 &amp; 6'!$A$2:$O$2221,2,FALSE)</f>
        <v>148948</v>
      </c>
      <c r="K1619" s="23">
        <f>VLOOKUP($A$2:$A$2221,'[2]Customer Answer 5 &amp; 6'!$A$2:$O$2221,3,FALSE)</f>
        <v>0</v>
      </c>
      <c r="L1619" s="24">
        <f>VLOOKUP($A$2:$A$2221,'[2]Customer Answer 5 &amp; 6'!$A$2:$O$2221,4,FALSE)</f>
        <v>0</v>
      </c>
      <c r="M1619" s="25">
        <f>VLOOKUP($A$2:$A$2221,'[2]Customer Answer 5 &amp; 6'!$A$2:$O$2221,5,FALSE)</f>
        <v>77</v>
      </c>
      <c r="N1619">
        <f>VLOOKUP($A$2:$A$2221,'[2]Customer Answer 5 &amp; 6'!$A$2:$O$2221,6,FALSE)</f>
        <v>1</v>
      </c>
      <c r="O1619">
        <f>VLOOKUP($A$2:$A$2221,'[2]Customer Answer 5 &amp; 6'!$A$2:$O$2221,7,FALSE)</f>
        <v>0</v>
      </c>
      <c r="P1619">
        <f>VLOOKUP($A$2:$A$2221,'[2]Customer Answer 5 &amp; 6'!$A$2:$O$2221,8,FALSE)</f>
        <v>0</v>
      </c>
      <c r="Q1619">
        <f>VLOOKUP($A$2:$A$2221,'[2]Customer Answer 5 &amp; 6'!$A$2:$O$2221,9,FALSE)</f>
        <v>0</v>
      </c>
      <c r="R1619">
        <f>VLOOKUP($A$2:$A$2221,'[2]Customer Answer 5 &amp; 6'!$A$2:$O$2221,10,FALSE)</f>
        <v>0</v>
      </c>
      <c r="S1619" s="26">
        <f>VLOOKUP($A$2:$A$2221,'[2]Customer Answer 5 &amp; 6'!$A$2:$O$2221,11,FALSE)</f>
        <v>0</v>
      </c>
      <c r="T1619" s="26">
        <f>VLOOKUP($A$2:$A$2221,'[2]Customer Answer 5 &amp; 6'!$A$2:$O$2221,12,FALSE)</f>
        <v>0</v>
      </c>
      <c r="U1619" s="26">
        <f>VLOOKUP($A$2:$A$2221,'[2]Customer Answer 5 &amp; 6'!$A$2:$O$2221,13,FALSE)</f>
        <v>0</v>
      </c>
      <c r="V1619" s="26">
        <f>VLOOKUP($A$2:$A$2221,'[2]Customer Answer 5 &amp; 6'!$A$2:$O$2221,14,FALSE)</f>
        <v>1</v>
      </c>
      <c r="W1619" s="27" t="str">
        <f>VLOOKUP($A$2:$A$2221,'[2]Customer Answer 5 &amp; 6'!$A$2:$O$2221,15,FALSE)</f>
        <v>Florida</v>
      </c>
      <c r="X1619" s="28">
        <f>VLOOKUP($A$2:$A$2221,'[2]Sales Answer 1 &amp; 2'!$A$2:$N$2221,3,FALSE)</f>
        <v>1330</v>
      </c>
      <c r="Y1619" s="21">
        <f>VLOOKUP($A$2:$A$2221,'[2]Sales Answer 1 &amp; 2'!$A$2:$N$2221,4,FALSE)</f>
        <v>24</v>
      </c>
      <c r="Z1619" s="21">
        <f>VLOOKUP($A$2:$A$2221,'[2]Sales Answer 1 &amp; 2'!$A$2:$N$2221,5,FALSE)</f>
        <v>627</v>
      </c>
      <c r="AA1619" s="21">
        <f>VLOOKUP($A$2:$A$2221,'[2]Sales Answer 1 &amp; 2'!$A$2:$N$2221,6,FALSE)</f>
        <v>487</v>
      </c>
      <c r="AB1619" s="21">
        <f>VLOOKUP($A$2:$A$2221,'[2]Sales Answer 1 &amp; 2'!$A$2:$N$2221,7,FALSE)</f>
        <v>149</v>
      </c>
    </row>
    <row r="1620" spans="1:28" ht="15" thickBot="1" x14ac:dyDescent="0.35">
      <c r="A1620" s="12">
        <v>1875</v>
      </c>
      <c r="B1620" s="13">
        <v>1</v>
      </c>
      <c r="C1620" s="13">
        <v>0</v>
      </c>
      <c r="D1620" s="13">
        <v>0</v>
      </c>
      <c r="E1620" s="13">
        <v>0</v>
      </c>
      <c r="F1620" s="13">
        <v>0</v>
      </c>
      <c r="G1620" s="13">
        <v>0</v>
      </c>
      <c r="H1620" s="13">
        <v>1</v>
      </c>
      <c r="I1620" s="14">
        <v>43655</v>
      </c>
      <c r="J1620" s="22">
        <f>VLOOKUP($A$2:$A$2221,'[2]Customer Answer 5 &amp; 6'!$A$2:$O$2221,2,FALSE)</f>
        <v>148948</v>
      </c>
      <c r="K1620" s="23">
        <f>VLOOKUP($A$2:$A$2221,'[2]Customer Answer 5 &amp; 6'!$A$2:$O$2221,3,FALSE)</f>
        <v>0</v>
      </c>
      <c r="L1620" s="24">
        <f>VLOOKUP($A$2:$A$2221,'[2]Customer Answer 5 &amp; 6'!$A$2:$O$2221,4,FALSE)</f>
        <v>0</v>
      </c>
      <c r="M1620" s="25">
        <f>VLOOKUP($A$2:$A$2221,'[2]Customer Answer 5 &amp; 6'!$A$2:$O$2221,5,FALSE)</f>
        <v>77</v>
      </c>
      <c r="N1620">
        <f>VLOOKUP($A$2:$A$2221,'[2]Customer Answer 5 &amp; 6'!$A$2:$O$2221,6,FALSE)</f>
        <v>1</v>
      </c>
      <c r="O1620">
        <f>VLOOKUP($A$2:$A$2221,'[2]Customer Answer 5 &amp; 6'!$A$2:$O$2221,7,FALSE)</f>
        <v>0</v>
      </c>
      <c r="P1620">
        <f>VLOOKUP($A$2:$A$2221,'[2]Customer Answer 5 &amp; 6'!$A$2:$O$2221,8,FALSE)</f>
        <v>0</v>
      </c>
      <c r="Q1620">
        <f>VLOOKUP($A$2:$A$2221,'[2]Customer Answer 5 &amp; 6'!$A$2:$O$2221,9,FALSE)</f>
        <v>0</v>
      </c>
      <c r="R1620">
        <f>VLOOKUP($A$2:$A$2221,'[2]Customer Answer 5 &amp; 6'!$A$2:$O$2221,10,FALSE)</f>
        <v>0</v>
      </c>
      <c r="S1620" s="26">
        <f>VLOOKUP($A$2:$A$2221,'[2]Customer Answer 5 &amp; 6'!$A$2:$O$2221,11,FALSE)</f>
        <v>0</v>
      </c>
      <c r="T1620" s="26">
        <f>VLOOKUP($A$2:$A$2221,'[2]Customer Answer 5 &amp; 6'!$A$2:$O$2221,12,FALSE)</f>
        <v>0</v>
      </c>
      <c r="U1620" s="26">
        <f>VLOOKUP($A$2:$A$2221,'[2]Customer Answer 5 &amp; 6'!$A$2:$O$2221,13,FALSE)</f>
        <v>0</v>
      </c>
      <c r="V1620" s="26">
        <f>VLOOKUP($A$2:$A$2221,'[2]Customer Answer 5 &amp; 6'!$A$2:$O$2221,14,FALSE)</f>
        <v>1</v>
      </c>
      <c r="W1620" s="27" t="str">
        <f>VLOOKUP($A$2:$A$2221,'[2]Customer Answer 5 &amp; 6'!$A$2:$O$2221,15,FALSE)</f>
        <v>Texas</v>
      </c>
      <c r="X1620" s="28">
        <f>VLOOKUP($A$2:$A$2221,'[2]Sales Answer 1 &amp; 2'!$A$2:$N$2221,3,FALSE)</f>
        <v>1330</v>
      </c>
      <c r="Y1620" s="21">
        <f>VLOOKUP($A$2:$A$2221,'[2]Sales Answer 1 &amp; 2'!$A$2:$N$2221,4,FALSE)</f>
        <v>24</v>
      </c>
      <c r="Z1620" s="21">
        <f>VLOOKUP($A$2:$A$2221,'[2]Sales Answer 1 &amp; 2'!$A$2:$N$2221,5,FALSE)</f>
        <v>627</v>
      </c>
      <c r="AA1620" s="21">
        <f>VLOOKUP($A$2:$A$2221,'[2]Sales Answer 1 &amp; 2'!$A$2:$N$2221,6,FALSE)</f>
        <v>487</v>
      </c>
      <c r="AB1620" s="21">
        <f>VLOOKUP($A$2:$A$2221,'[2]Sales Answer 1 &amp; 2'!$A$2:$N$2221,7,FALSE)</f>
        <v>149</v>
      </c>
    </row>
    <row r="1621" spans="1:28" ht="15" thickBot="1" x14ac:dyDescent="0.35">
      <c r="A1621" s="12">
        <v>3110</v>
      </c>
      <c r="B1621" s="13">
        <v>0</v>
      </c>
      <c r="C1621" s="13">
        <v>0</v>
      </c>
      <c r="D1621" s="13">
        <v>0</v>
      </c>
      <c r="E1621" s="13">
        <v>0</v>
      </c>
      <c r="F1621" s="13">
        <v>0</v>
      </c>
      <c r="G1621" s="13">
        <v>0</v>
      </c>
      <c r="H1621" s="13">
        <v>0</v>
      </c>
      <c r="I1621" s="14">
        <v>43655</v>
      </c>
      <c r="J1621" s="22">
        <f>VLOOKUP($A$2:$A$2221,'[2]Customer Answer 5 &amp; 6'!$A$2:$O$2221,2,FALSE)</f>
        <v>136997</v>
      </c>
      <c r="K1621" s="23">
        <f>VLOOKUP($A$2:$A$2221,'[2]Customer Answer 5 &amp; 6'!$A$2:$O$2221,3,FALSE)</f>
        <v>1</v>
      </c>
      <c r="L1621" s="24">
        <f>VLOOKUP($A$2:$A$2221,'[2]Customer Answer 5 &amp; 6'!$A$2:$O$2221,4,FALSE)</f>
        <v>1</v>
      </c>
      <c r="M1621" s="25">
        <f>VLOOKUP($A$2:$A$2221,'[2]Customer Answer 5 &amp; 6'!$A$2:$O$2221,5,FALSE)</f>
        <v>52</v>
      </c>
      <c r="N1621">
        <f>VLOOKUP($A$2:$A$2221,'[2]Customer Answer 5 &amp; 6'!$A$2:$O$2221,6,FALSE)</f>
        <v>1</v>
      </c>
      <c r="O1621">
        <f>VLOOKUP($A$2:$A$2221,'[2]Customer Answer 5 &amp; 6'!$A$2:$O$2221,7,FALSE)</f>
        <v>0</v>
      </c>
      <c r="P1621">
        <f>VLOOKUP($A$2:$A$2221,'[2]Customer Answer 5 &amp; 6'!$A$2:$O$2221,8,FALSE)</f>
        <v>0</v>
      </c>
      <c r="Q1621">
        <f>VLOOKUP($A$2:$A$2221,'[2]Customer Answer 5 &amp; 6'!$A$2:$O$2221,9,FALSE)</f>
        <v>0</v>
      </c>
      <c r="R1621">
        <f>VLOOKUP($A$2:$A$2221,'[2]Customer Answer 5 &amp; 6'!$A$2:$O$2221,10,FALSE)</f>
        <v>0</v>
      </c>
      <c r="S1621" s="26">
        <f>VLOOKUP($A$2:$A$2221,'[2]Customer Answer 5 &amp; 6'!$A$2:$O$2221,11,FALSE)</f>
        <v>0</v>
      </c>
      <c r="T1621" s="26">
        <f>VLOOKUP($A$2:$A$2221,'[2]Customer Answer 5 &amp; 6'!$A$2:$O$2221,12,FALSE)</f>
        <v>1</v>
      </c>
      <c r="U1621" s="26">
        <f>VLOOKUP($A$2:$A$2221,'[2]Customer Answer 5 &amp; 6'!$A$2:$O$2221,13,FALSE)</f>
        <v>0</v>
      </c>
      <c r="V1621" s="26">
        <f>VLOOKUP($A$2:$A$2221,'[2]Customer Answer 5 &amp; 6'!$A$2:$O$2221,14,FALSE)</f>
        <v>0</v>
      </c>
      <c r="W1621" s="27" t="str">
        <f>VLOOKUP($A$2:$A$2221,'[2]Customer Answer 5 &amp; 6'!$A$2:$O$2221,15,FALSE)</f>
        <v>New York</v>
      </c>
      <c r="X1621" s="28">
        <f>VLOOKUP($A$2:$A$2221,'[2]Sales Answer 1 &amp; 2'!$A$2:$N$2221,3,FALSE)</f>
        <v>159</v>
      </c>
      <c r="Y1621" s="21">
        <f>VLOOKUP($A$2:$A$2221,'[2]Sales Answer 1 &amp; 2'!$A$2:$N$2221,4,FALSE)</f>
        <v>15</v>
      </c>
      <c r="Z1621" s="21">
        <f>VLOOKUP($A$2:$A$2221,'[2]Sales Answer 1 &amp; 2'!$A$2:$N$2221,5,FALSE)</f>
        <v>44</v>
      </c>
      <c r="AA1621" s="21">
        <f>VLOOKUP($A$2:$A$2221,'[2]Sales Answer 1 &amp; 2'!$A$2:$N$2221,6,FALSE)</f>
        <v>30</v>
      </c>
      <c r="AB1621" s="21">
        <f>VLOOKUP($A$2:$A$2221,'[2]Sales Answer 1 &amp; 2'!$A$2:$N$2221,7,FALSE)</f>
        <v>0</v>
      </c>
    </row>
    <row r="1622" spans="1:28" ht="15" thickBot="1" x14ac:dyDescent="0.35">
      <c r="A1622" s="12">
        <v>1559</v>
      </c>
      <c r="B1622" s="13">
        <v>0</v>
      </c>
      <c r="C1622" s="13">
        <v>1</v>
      </c>
      <c r="D1622" s="13">
        <v>0</v>
      </c>
      <c r="E1622" s="13">
        <v>1</v>
      </c>
      <c r="F1622" s="13">
        <v>1</v>
      </c>
      <c r="G1622" s="13">
        <v>0</v>
      </c>
      <c r="H1622" s="13">
        <v>1</v>
      </c>
      <c r="I1622" s="14">
        <v>43654</v>
      </c>
      <c r="J1622" s="22">
        <f>VLOOKUP($A$2:$A$2221,'[2]Customer Answer 5 &amp; 6'!$A$2:$O$2221,2,FALSE)</f>
        <v>161996</v>
      </c>
      <c r="K1622" s="23">
        <f>VLOOKUP($A$2:$A$2221,'[2]Customer Answer 5 &amp; 6'!$A$2:$O$2221,3,FALSE)</f>
        <v>0</v>
      </c>
      <c r="L1622" s="24">
        <f>VLOOKUP($A$2:$A$2221,'[2]Customer Answer 5 &amp; 6'!$A$2:$O$2221,4,FALSE)</f>
        <v>1</v>
      </c>
      <c r="M1622" s="25">
        <f>VLOOKUP($A$2:$A$2221,'[2]Customer Answer 5 &amp; 6'!$A$2:$O$2221,5,FALSE)</f>
        <v>43</v>
      </c>
      <c r="N1622">
        <f>VLOOKUP($A$2:$A$2221,'[2]Customer Answer 5 &amp; 6'!$A$2:$O$2221,6,FALSE)</f>
        <v>0</v>
      </c>
      <c r="O1622">
        <f>VLOOKUP($A$2:$A$2221,'[2]Customer Answer 5 &amp; 6'!$A$2:$O$2221,7,FALSE)</f>
        <v>1</v>
      </c>
      <c r="P1622">
        <f>VLOOKUP($A$2:$A$2221,'[2]Customer Answer 5 &amp; 6'!$A$2:$O$2221,8,FALSE)</f>
        <v>0</v>
      </c>
      <c r="Q1622">
        <f>VLOOKUP($A$2:$A$2221,'[2]Customer Answer 5 &amp; 6'!$A$2:$O$2221,9,FALSE)</f>
        <v>0</v>
      </c>
      <c r="R1622">
        <f>VLOOKUP($A$2:$A$2221,'[2]Customer Answer 5 &amp; 6'!$A$2:$O$2221,10,FALSE)</f>
        <v>0</v>
      </c>
      <c r="S1622" s="26">
        <f>VLOOKUP($A$2:$A$2221,'[2]Customer Answer 5 &amp; 6'!$A$2:$O$2221,11,FALSE)</f>
        <v>0</v>
      </c>
      <c r="T1622" s="26">
        <f>VLOOKUP($A$2:$A$2221,'[2]Customer Answer 5 &amp; 6'!$A$2:$O$2221,12,FALSE)</f>
        <v>0</v>
      </c>
      <c r="U1622" s="26">
        <f>VLOOKUP($A$2:$A$2221,'[2]Customer Answer 5 &amp; 6'!$A$2:$O$2221,13,FALSE)</f>
        <v>0</v>
      </c>
      <c r="V1622" s="26">
        <f>VLOOKUP($A$2:$A$2221,'[2]Customer Answer 5 &amp; 6'!$A$2:$O$2221,14,FALSE)</f>
        <v>1</v>
      </c>
      <c r="W1622" s="27" t="str">
        <f>VLOOKUP($A$2:$A$2221,'[2]Customer Answer 5 &amp; 6'!$A$2:$O$2221,15,FALSE)</f>
        <v>California</v>
      </c>
      <c r="X1622" s="28">
        <f>VLOOKUP($A$2:$A$2221,'[2]Sales Answer 1 &amp; 2'!$A$2:$N$2221,3,FALSE)</f>
        <v>2744</v>
      </c>
      <c r="Y1622" s="21">
        <f>VLOOKUP($A$2:$A$2221,'[2]Sales Answer 1 &amp; 2'!$A$2:$N$2221,4,FALSE)</f>
        <v>31</v>
      </c>
      <c r="Z1622" s="21">
        <f>VLOOKUP($A$2:$A$2221,'[2]Sales Answer 1 &amp; 2'!$A$2:$N$2221,5,FALSE)</f>
        <v>376</v>
      </c>
      <c r="AA1622" s="21">
        <f>VLOOKUP($A$2:$A$2221,'[2]Sales Answer 1 &amp; 2'!$A$2:$N$2221,6,FALSE)</f>
        <v>0</v>
      </c>
      <c r="AB1622" s="21">
        <f>VLOOKUP($A$2:$A$2221,'[2]Sales Answer 1 &amp; 2'!$A$2:$N$2221,7,FALSE)</f>
        <v>0</v>
      </c>
    </row>
    <row r="1623" spans="1:28" ht="15" thickBot="1" x14ac:dyDescent="0.35">
      <c r="A1623" s="12">
        <v>2122</v>
      </c>
      <c r="B1623" s="13">
        <v>0</v>
      </c>
      <c r="C1623" s="13">
        <v>0</v>
      </c>
      <c r="D1623" s="13">
        <v>0</v>
      </c>
      <c r="E1623" s="13">
        <v>0</v>
      </c>
      <c r="F1623" s="13">
        <v>0</v>
      </c>
      <c r="G1623" s="13">
        <v>0</v>
      </c>
      <c r="H1623" s="13">
        <v>0</v>
      </c>
      <c r="I1623" s="14">
        <v>43654</v>
      </c>
      <c r="J1623" s="22">
        <f>VLOOKUP($A$2:$A$2221,'[2]Customer Answer 5 &amp; 6'!$A$2:$O$2221,2,FALSE)</f>
        <v>137155</v>
      </c>
      <c r="K1623" s="23">
        <f>VLOOKUP($A$2:$A$2221,'[2]Customer Answer 5 &amp; 6'!$A$2:$O$2221,3,FALSE)</f>
        <v>1</v>
      </c>
      <c r="L1623" s="24">
        <f>VLOOKUP($A$2:$A$2221,'[2]Customer Answer 5 &amp; 6'!$A$2:$O$2221,4,FALSE)</f>
        <v>0</v>
      </c>
      <c r="M1623" s="25">
        <f>VLOOKUP($A$2:$A$2221,'[2]Customer Answer 5 &amp; 6'!$A$2:$O$2221,5,FALSE)</f>
        <v>31</v>
      </c>
      <c r="N1623">
        <f>VLOOKUP($A$2:$A$2221,'[2]Customer Answer 5 &amp; 6'!$A$2:$O$2221,6,FALSE)</f>
        <v>0</v>
      </c>
      <c r="O1623">
        <f>VLOOKUP($A$2:$A$2221,'[2]Customer Answer 5 &amp; 6'!$A$2:$O$2221,7,FALSE)</f>
        <v>1</v>
      </c>
      <c r="P1623">
        <f>VLOOKUP($A$2:$A$2221,'[2]Customer Answer 5 &amp; 6'!$A$2:$O$2221,8,FALSE)</f>
        <v>0</v>
      </c>
      <c r="Q1623">
        <f>VLOOKUP($A$2:$A$2221,'[2]Customer Answer 5 &amp; 6'!$A$2:$O$2221,9,FALSE)</f>
        <v>0</v>
      </c>
      <c r="R1623">
        <f>VLOOKUP($A$2:$A$2221,'[2]Customer Answer 5 &amp; 6'!$A$2:$O$2221,10,FALSE)</f>
        <v>0</v>
      </c>
      <c r="S1623" s="26">
        <f>VLOOKUP($A$2:$A$2221,'[2]Customer Answer 5 &amp; 6'!$A$2:$O$2221,11,FALSE)</f>
        <v>0</v>
      </c>
      <c r="T1623" s="26">
        <f>VLOOKUP($A$2:$A$2221,'[2]Customer Answer 5 &amp; 6'!$A$2:$O$2221,12,FALSE)</f>
        <v>1</v>
      </c>
      <c r="U1623" s="26">
        <f>VLOOKUP($A$2:$A$2221,'[2]Customer Answer 5 &amp; 6'!$A$2:$O$2221,13,FALSE)</f>
        <v>0</v>
      </c>
      <c r="V1623" s="26">
        <f>VLOOKUP($A$2:$A$2221,'[2]Customer Answer 5 &amp; 6'!$A$2:$O$2221,14,FALSE)</f>
        <v>0</v>
      </c>
      <c r="W1623" s="27" t="str">
        <f>VLOOKUP($A$2:$A$2221,'[2]Customer Answer 5 &amp; 6'!$A$2:$O$2221,15,FALSE)</f>
        <v>Other</v>
      </c>
      <c r="X1623" s="28">
        <f>VLOOKUP($A$2:$A$2221,'[2]Sales Answer 1 &amp; 2'!$A$2:$N$2221,3,FALSE)</f>
        <v>85</v>
      </c>
      <c r="Y1623" s="21">
        <f>VLOOKUP($A$2:$A$2221,'[2]Sales Answer 1 &amp; 2'!$A$2:$N$2221,4,FALSE)</f>
        <v>0</v>
      </c>
      <c r="Z1623" s="21">
        <f>VLOOKUP($A$2:$A$2221,'[2]Sales Answer 1 &amp; 2'!$A$2:$N$2221,5,FALSE)</f>
        <v>96</v>
      </c>
      <c r="AA1623" s="21">
        <f>VLOOKUP($A$2:$A$2221,'[2]Sales Answer 1 &amp; 2'!$A$2:$N$2221,6,FALSE)</f>
        <v>26</v>
      </c>
      <c r="AB1623" s="21">
        <f>VLOOKUP($A$2:$A$2221,'[2]Sales Answer 1 &amp; 2'!$A$2:$N$2221,7,FALSE)</f>
        <v>55</v>
      </c>
    </row>
    <row r="1624" spans="1:28" ht="15" thickBot="1" x14ac:dyDescent="0.35">
      <c r="A1624" s="12">
        <v>1273</v>
      </c>
      <c r="B1624" s="13">
        <v>0</v>
      </c>
      <c r="C1624" s="13">
        <v>0</v>
      </c>
      <c r="D1624" s="13">
        <v>0</v>
      </c>
      <c r="E1624" s="13">
        <v>0</v>
      </c>
      <c r="F1624" s="13">
        <v>0</v>
      </c>
      <c r="G1624" s="13">
        <v>0</v>
      </c>
      <c r="H1624" s="13">
        <v>0</v>
      </c>
      <c r="I1624" s="14">
        <v>43652</v>
      </c>
      <c r="J1624" s="22">
        <f>VLOOKUP($A$2:$A$2221,'[2]Customer Answer 5 &amp; 6'!$A$2:$O$2221,2,FALSE)</f>
        <v>175278</v>
      </c>
      <c r="K1624" s="23">
        <f>VLOOKUP($A$2:$A$2221,'[2]Customer Answer 5 &amp; 6'!$A$2:$O$2221,3,FALSE)</f>
        <v>0</v>
      </c>
      <c r="L1624" s="24">
        <f>VLOOKUP($A$2:$A$2221,'[2]Customer Answer 5 &amp; 6'!$A$2:$O$2221,4,FALSE)</f>
        <v>0</v>
      </c>
      <c r="M1624" s="25">
        <f>VLOOKUP($A$2:$A$2221,'[2]Customer Answer 5 &amp; 6'!$A$2:$O$2221,5,FALSE)</f>
        <v>68</v>
      </c>
      <c r="N1624">
        <f>VLOOKUP($A$2:$A$2221,'[2]Customer Answer 5 &amp; 6'!$A$2:$O$2221,6,FALSE)</f>
        <v>0</v>
      </c>
      <c r="O1624">
        <f>VLOOKUP($A$2:$A$2221,'[2]Customer Answer 5 &amp; 6'!$A$2:$O$2221,7,FALSE)</f>
        <v>0</v>
      </c>
      <c r="P1624">
        <f>VLOOKUP($A$2:$A$2221,'[2]Customer Answer 5 &amp; 6'!$A$2:$O$2221,8,FALSE)</f>
        <v>0</v>
      </c>
      <c r="Q1624">
        <f>VLOOKUP($A$2:$A$2221,'[2]Customer Answer 5 &amp; 6'!$A$2:$O$2221,9,FALSE)</f>
        <v>1</v>
      </c>
      <c r="R1624">
        <f>VLOOKUP($A$2:$A$2221,'[2]Customer Answer 5 &amp; 6'!$A$2:$O$2221,10,FALSE)</f>
        <v>0</v>
      </c>
      <c r="S1624" s="26">
        <f>VLOOKUP($A$2:$A$2221,'[2]Customer Answer 5 &amp; 6'!$A$2:$O$2221,11,FALSE)</f>
        <v>0</v>
      </c>
      <c r="T1624" s="26">
        <f>VLOOKUP($A$2:$A$2221,'[2]Customer Answer 5 &amp; 6'!$A$2:$O$2221,12,FALSE)</f>
        <v>1</v>
      </c>
      <c r="U1624" s="26">
        <f>VLOOKUP($A$2:$A$2221,'[2]Customer Answer 5 &amp; 6'!$A$2:$O$2221,13,FALSE)</f>
        <v>0</v>
      </c>
      <c r="V1624" s="26">
        <f>VLOOKUP($A$2:$A$2221,'[2]Customer Answer 5 &amp; 6'!$A$2:$O$2221,14,FALSE)</f>
        <v>0</v>
      </c>
      <c r="W1624" s="27" t="str">
        <f>VLOOKUP($A$2:$A$2221,'[2]Customer Answer 5 &amp; 6'!$A$2:$O$2221,15,FALSE)</f>
        <v>Illinois</v>
      </c>
      <c r="X1624" s="28">
        <f>VLOOKUP($A$2:$A$2221,'[2]Sales Answer 1 &amp; 2'!$A$2:$N$2221,3,FALSE)</f>
        <v>708</v>
      </c>
      <c r="Y1624" s="21">
        <f>VLOOKUP($A$2:$A$2221,'[2]Sales Answer 1 &amp; 2'!$A$2:$N$2221,4,FALSE)</f>
        <v>228</v>
      </c>
      <c r="Z1624" s="21">
        <f>VLOOKUP($A$2:$A$2221,'[2]Sales Answer 1 &amp; 2'!$A$2:$N$2221,5,FALSE)</f>
        <v>536</v>
      </c>
      <c r="AA1624" s="21">
        <f>VLOOKUP($A$2:$A$2221,'[2]Sales Answer 1 &amp; 2'!$A$2:$N$2221,6,FALSE)</f>
        <v>349</v>
      </c>
      <c r="AB1624" s="21">
        <f>VLOOKUP($A$2:$A$2221,'[2]Sales Answer 1 &amp; 2'!$A$2:$N$2221,7,FALSE)</f>
        <v>172</v>
      </c>
    </row>
    <row r="1625" spans="1:28" ht="15" thickBot="1" x14ac:dyDescent="0.35">
      <c r="A1625" s="12">
        <v>1933</v>
      </c>
      <c r="B1625" s="13">
        <v>0</v>
      </c>
      <c r="C1625" s="13">
        <v>0</v>
      </c>
      <c r="D1625" s="13">
        <v>0</v>
      </c>
      <c r="E1625" s="13">
        <v>0</v>
      </c>
      <c r="F1625" s="13">
        <v>0</v>
      </c>
      <c r="G1625" s="13">
        <v>0</v>
      </c>
      <c r="H1625" s="13">
        <v>1</v>
      </c>
      <c r="I1625" s="14">
        <v>43652</v>
      </c>
      <c r="J1625" s="22">
        <f>VLOOKUP($A$2:$A$2221,'[2]Customer Answer 5 &amp; 6'!$A$2:$O$2221,2,FALSE)</f>
        <v>144051</v>
      </c>
      <c r="K1625" s="23">
        <f>VLOOKUP($A$2:$A$2221,'[2]Customer Answer 5 &amp; 6'!$A$2:$O$2221,3,FALSE)</f>
        <v>1</v>
      </c>
      <c r="L1625" s="24">
        <f>VLOOKUP($A$2:$A$2221,'[2]Customer Answer 5 &amp; 6'!$A$2:$O$2221,4,FALSE)</f>
        <v>1</v>
      </c>
      <c r="M1625" s="25">
        <f>VLOOKUP($A$2:$A$2221,'[2]Customer Answer 5 &amp; 6'!$A$2:$O$2221,5,FALSE)</f>
        <v>47</v>
      </c>
      <c r="N1625">
        <f>VLOOKUP($A$2:$A$2221,'[2]Customer Answer 5 &amp; 6'!$A$2:$O$2221,6,FALSE)</f>
        <v>1</v>
      </c>
      <c r="O1625">
        <f>VLOOKUP($A$2:$A$2221,'[2]Customer Answer 5 &amp; 6'!$A$2:$O$2221,7,FALSE)</f>
        <v>0</v>
      </c>
      <c r="P1625">
        <f>VLOOKUP($A$2:$A$2221,'[2]Customer Answer 5 &amp; 6'!$A$2:$O$2221,8,FALSE)</f>
        <v>0</v>
      </c>
      <c r="Q1625">
        <f>VLOOKUP($A$2:$A$2221,'[2]Customer Answer 5 &amp; 6'!$A$2:$O$2221,9,FALSE)</f>
        <v>0</v>
      </c>
      <c r="R1625">
        <f>VLOOKUP($A$2:$A$2221,'[2]Customer Answer 5 &amp; 6'!$A$2:$O$2221,10,FALSE)</f>
        <v>0</v>
      </c>
      <c r="S1625" s="26">
        <f>VLOOKUP($A$2:$A$2221,'[2]Customer Answer 5 &amp; 6'!$A$2:$O$2221,11,FALSE)</f>
        <v>0</v>
      </c>
      <c r="T1625" s="26">
        <f>VLOOKUP($A$2:$A$2221,'[2]Customer Answer 5 &amp; 6'!$A$2:$O$2221,12,FALSE)</f>
        <v>0</v>
      </c>
      <c r="U1625" s="26">
        <f>VLOOKUP($A$2:$A$2221,'[2]Customer Answer 5 &amp; 6'!$A$2:$O$2221,13,FALSE)</f>
        <v>1</v>
      </c>
      <c r="V1625" s="26">
        <f>VLOOKUP($A$2:$A$2221,'[2]Customer Answer 5 &amp; 6'!$A$2:$O$2221,14,FALSE)</f>
        <v>0</v>
      </c>
      <c r="W1625" s="27" t="str">
        <f>VLOOKUP($A$2:$A$2221,'[2]Customer Answer 5 &amp; 6'!$A$2:$O$2221,15,FALSE)</f>
        <v>Illinois</v>
      </c>
      <c r="X1625" s="28">
        <f>VLOOKUP($A$2:$A$2221,'[2]Sales Answer 1 &amp; 2'!$A$2:$N$2221,3,FALSE)</f>
        <v>258</v>
      </c>
      <c r="Y1625" s="21">
        <f>VLOOKUP($A$2:$A$2221,'[2]Sales Answer 1 &amp; 2'!$A$2:$N$2221,4,FALSE)</f>
        <v>23</v>
      </c>
      <c r="Z1625" s="21">
        <f>VLOOKUP($A$2:$A$2221,'[2]Sales Answer 1 &amp; 2'!$A$2:$N$2221,5,FALSE)</f>
        <v>190</v>
      </c>
      <c r="AA1625" s="21">
        <f>VLOOKUP($A$2:$A$2221,'[2]Sales Answer 1 &amp; 2'!$A$2:$N$2221,6,FALSE)</f>
        <v>20</v>
      </c>
      <c r="AB1625" s="21">
        <f>VLOOKUP($A$2:$A$2221,'[2]Sales Answer 1 &amp; 2'!$A$2:$N$2221,7,FALSE)</f>
        <v>10</v>
      </c>
    </row>
    <row r="1626" spans="1:28" ht="15" thickBot="1" x14ac:dyDescent="0.35">
      <c r="A1626" s="12">
        <v>2008</v>
      </c>
      <c r="B1626" s="13">
        <v>0</v>
      </c>
      <c r="C1626" s="13">
        <v>0</v>
      </c>
      <c r="D1626" s="13">
        <v>0</v>
      </c>
      <c r="E1626" s="13">
        <v>0</v>
      </c>
      <c r="F1626" s="13">
        <v>0</v>
      </c>
      <c r="G1626" s="13">
        <v>0</v>
      </c>
      <c r="H1626" s="13">
        <v>0</v>
      </c>
      <c r="I1626" s="14">
        <v>43652</v>
      </c>
      <c r="J1626" s="22">
        <f>VLOOKUP($A$2:$A$2221,'[2]Customer Answer 5 &amp; 6'!$A$2:$O$2221,2,FALSE)</f>
        <v>115038</v>
      </c>
      <c r="K1626" s="23">
        <f>VLOOKUP($A$2:$A$2221,'[2]Customer Answer 5 &amp; 6'!$A$2:$O$2221,3,FALSE)</f>
        <v>1</v>
      </c>
      <c r="L1626" s="24">
        <f>VLOOKUP($A$2:$A$2221,'[2]Customer Answer 5 &amp; 6'!$A$2:$O$2221,4,FALSE)</f>
        <v>0</v>
      </c>
      <c r="M1626" s="25">
        <f>VLOOKUP($A$2:$A$2221,'[2]Customer Answer 5 &amp; 6'!$A$2:$O$2221,5,FALSE)</f>
        <v>33</v>
      </c>
      <c r="N1626">
        <f>VLOOKUP($A$2:$A$2221,'[2]Customer Answer 5 &amp; 6'!$A$2:$O$2221,6,FALSE)</f>
        <v>0</v>
      </c>
      <c r="O1626">
        <f>VLOOKUP($A$2:$A$2221,'[2]Customer Answer 5 &amp; 6'!$A$2:$O$2221,7,FALSE)</f>
        <v>0</v>
      </c>
      <c r="P1626">
        <f>VLOOKUP($A$2:$A$2221,'[2]Customer Answer 5 &amp; 6'!$A$2:$O$2221,8,FALSE)</f>
        <v>1</v>
      </c>
      <c r="Q1626">
        <f>VLOOKUP($A$2:$A$2221,'[2]Customer Answer 5 &amp; 6'!$A$2:$O$2221,9,FALSE)</f>
        <v>0</v>
      </c>
      <c r="R1626">
        <f>VLOOKUP($A$2:$A$2221,'[2]Customer Answer 5 &amp; 6'!$A$2:$O$2221,10,FALSE)</f>
        <v>0</v>
      </c>
      <c r="S1626" s="26">
        <f>VLOOKUP($A$2:$A$2221,'[2]Customer Answer 5 &amp; 6'!$A$2:$O$2221,11,FALSE)</f>
        <v>1</v>
      </c>
      <c r="T1626" s="26">
        <f>VLOOKUP($A$2:$A$2221,'[2]Customer Answer 5 &amp; 6'!$A$2:$O$2221,12,FALSE)</f>
        <v>0</v>
      </c>
      <c r="U1626" s="26">
        <f>VLOOKUP($A$2:$A$2221,'[2]Customer Answer 5 &amp; 6'!$A$2:$O$2221,13,FALSE)</f>
        <v>0</v>
      </c>
      <c r="V1626" s="26">
        <f>VLOOKUP($A$2:$A$2221,'[2]Customer Answer 5 &amp; 6'!$A$2:$O$2221,14,FALSE)</f>
        <v>0</v>
      </c>
      <c r="W1626" s="27" t="str">
        <f>VLOOKUP($A$2:$A$2221,'[2]Customer Answer 5 &amp; 6'!$A$2:$O$2221,15,FALSE)</f>
        <v>Other</v>
      </c>
      <c r="X1626" s="28">
        <f>VLOOKUP($A$2:$A$2221,'[2]Sales Answer 1 &amp; 2'!$A$2:$N$2221,3,FALSE)</f>
        <v>31</v>
      </c>
      <c r="Y1626" s="21">
        <f>VLOOKUP($A$2:$A$2221,'[2]Sales Answer 1 &amp; 2'!$A$2:$N$2221,4,FALSE)</f>
        <v>61</v>
      </c>
      <c r="Z1626" s="21">
        <f>VLOOKUP($A$2:$A$2221,'[2]Sales Answer 1 &amp; 2'!$A$2:$N$2221,5,FALSE)</f>
        <v>84</v>
      </c>
      <c r="AA1626" s="21">
        <f>VLOOKUP($A$2:$A$2221,'[2]Sales Answer 1 &amp; 2'!$A$2:$N$2221,6,FALSE)</f>
        <v>145</v>
      </c>
      <c r="AB1626" s="21">
        <f>VLOOKUP($A$2:$A$2221,'[2]Sales Answer 1 &amp; 2'!$A$2:$N$2221,7,FALSE)</f>
        <v>92</v>
      </c>
    </row>
    <row r="1627" spans="1:28" ht="15" thickBot="1" x14ac:dyDescent="0.35">
      <c r="A1627" s="12">
        <v>2867</v>
      </c>
      <c r="B1627" s="13">
        <v>0</v>
      </c>
      <c r="C1627" s="13">
        <v>0</v>
      </c>
      <c r="D1627" s="13">
        <v>0</v>
      </c>
      <c r="E1627" s="13">
        <v>0</v>
      </c>
      <c r="F1627" s="13">
        <v>0</v>
      </c>
      <c r="G1627" s="13">
        <v>0</v>
      </c>
      <c r="H1627" s="13">
        <v>0</v>
      </c>
      <c r="I1627" s="14">
        <v>43650</v>
      </c>
      <c r="J1627" s="22">
        <f>VLOOKUP($A$2:$A$2221,'[2]Customer Answer 5 &amp; 6'!$A$2:$O$2221,2,FALSE)</f>
        <v>131158</v>
      </c>
      <c r="K1627" s="23">
        <f>VLOOKUP($A$2:$A$2221,'[2]Customer Answer 5 &amp; 6'!$A$2:$O$2221,3,FALSE)</f>
        <v>1</v>
      </c>
      <c r="L1627" s="24">
        <f>VLOOKUP($A$2:$A$2221,'[2]Customer Answer 5 &amp; 6'!$A$2:$O$2221,4,FALSE)</f>
        <v>0</v>
      </c>
      <c r="M1627" s="25">
        <f>VLOOKUP($A$2:$A$2221,'[2]Customer Answer 5 &amp; 6'!$A$2:$O$2221,5,FALSE)</f>
        <v>35</v>
      </c>
      <c r="N1627">
        <f>VLOOKUP($A$2:$A$2221,'[2]Customer Answer 5 &amp; 6'!$A$2:$O$2221,6,FALSE)</f>
        <v>0</v>
      </c>
      <c r="O1627">
        <f>VLOOKUP($A$2:$A$2221,'[2]Customer Answer 5 &amp; 6'!$A$2:$O$2221,7,FALSE)</f>
        <v>1</v>
      </c>
      <c r="P1627">
        <f>VLOOKUP($A$2:$A$2221,'[2]Customer Answer 5 &amp; 6'!$A$2:$O$2221,8,FALSE)</f>
        <v>0</v>
      </c>
      <c r="Q1627">
        <f>VLOOKUP($A$2:$A$2221,'[2]Customer Answer 5 &amp; 6'!$A$2:$O$2221,9,FALSE)</f>
        <v>0</v>
      </c>
      <c r="R1627">
        <f>VLOOKUP($A$2:$A$2221,'[2]Customer Answer 5 &amp; 6'!$A$2:$O$2221,10,FALSE)</f>
        <v>0</v>
      </c>
      <c r="S1627" s="26">
        <f>VLOOKUP($A$2:$A$2221,'[2]Customer Answer 5 &amp; 6'!$A$2:$O$2221,11,FALSE)</f>
        <v>0</v>
      </c>
      <c r="T1627" s="26">
        <f>VLOOKUP($A$2:$A$2221,'[2]Customer Answer 5 &amp; 6'!$A$2:$O$2221,12,FALSE)</f>
        <v>1</v>
      </c>
      <c r="U1627" s="26">
        <f>VLOOKUP($A$2:$A$2221,'[2]Customer Answer 5 &amp; 6'!$A$2:$O$2221,13,FALSE)</f>
        <v>0</v>
      </c>
      <c r="V1627" s="26">
        <f>VLOOKUP($A$2:$A$2221,'[2]Customer Answer 5 &amp; 6'!$A$2:$O$2221,14,FALSE)</f>
        <v>0</v>
      </c>
      <c r="W1627" s="27" t="str">
        <f>VLOOKUP($A$2:$A$2221,'[2]Customer Answer 5 &amp; 6'!$A$2:$O$2221,15,FALSE)</f>
        <v>California</v>
      </c>
      <c r="X1627" s="28">
        <f>VLOOKUP($A$2:$A$2221,'[2]Sales Answer 1 &amp; 2'!$A$2:$N$2221,3,FALSE)</f>
        <v>105</v>
      </c>
      <c r="Y1627" s="21">
        <f>VLOOKUP($A$2:$A$2221,'[2]Sales Answer 1 &amp; 2'!$A$2:$N$2221,4,FALSE)</f>
        <v>25</v>
      </c>
      <c r="Z1627" s="21">
        <f>VLOOKUP($A$2:$A$2221,'[2]Sales Answer 1 &amp; 2'!$A$2:$N$2221,5,FALSE)</f>
        <v>67</v>
      </c>
      <c r="AA1627" s="21">
        <f>VLOOKUP($A$2:$A$2221,'[2]Sales Answer 1 &amp; 2'!$A$2:$N$2221,6,FALSE)</f>
        <v>84</v>
      </c>
      <c r="AB1627" s="21">
        <f>VLOOKUP($A$2:$A$2221,'[2]Sales Answer 1 &amp; 2'!$A$2:$N$2221,7,FALSE)</f>
        <v>0</v>
      </c>
    </row>
    <row r="1628" spans="1:28" ht="15" thickBot="1" x14ac:dyDescent="0.35">
      <c r="A1628" s="12">
        <v>2988</v>
      </c>
      <c r="B1628" s="13">
        <v>0</v>
      </c>
      <c r="C1628" s="13">
        <v>0</v>
      </c>
      <c r="D1628" s="13">
        <v>0</v>
      </c>
      <c r="E1628" s="13">
        <v>0</v>
      </c>
      <c r="F1628" s="13">
        <v>0</v>
      </c>
      <c r="G1628" s="13">
        <v>0</v>
      </c>
      <c r="H1628" s="13">
        <v>0</v>
      </c>
      <c r="I1628" s="14">
        <v>43650</v>
      </c>
      <c r="J1628" s="22">
        <f>VLOOKUP($A$2:$A$2221,'[2]Customer Answer 5 &amp; 6'!$A$2:$O$2221,2,FALSE)</f>
        <v>134445</v>
      </c>
      <c r="K1628" s="23">
        <f>VLOOKUP($A$2:$A$2221,'[2]Customer Answer 5 &amp; 6'!$A$2:$O$2221,3,FALSE)</f>
        <v>0</v>
      </c>
      <c r="L1628" s="24">
        <f>VLOOKUP($A$2:$A$2221,'[2]Customer Answer 5 &amp; 6'!$A$2:$O$2221,4,FALSE)</f>
        <v>0</v>
      </c>
      <c r="M1628" s="25">
        <f>VLOOKUP($A$2:$A$2221,'[2]Customer Answer 5 &amp; 6'!$A$2:$O$2221,5,FALSE)</f>
        <v>39</v>
      </c>
      <c r="N1628">
        <f>VLOOKUP($A$2:$A$2221,'[2]Customer Answer 5 &amp; 6'!$A$2:$O$2221,6,FALSE)</f>
        <v>0</v>
      </c>
      <c r="O1628">
        <f>VLOOKUP($A$2:$A$2221,'[2]Customer Answer 5 &amp; 6'!$A$2:$O$2221,7,FALSE)</f>
        <v>1</v>
      </c>
      <c r="P1628">
        <f>VLOOKUP($A$2:$A$2221,'[2]Customer Answer 5 &amp; 6'!$A$2:$O$2221,8,FALSE)</f>
        <v>0</v>
      </c>
      <c r="Q1628">
        <f>VLOOKUP($A$2:$A$2221,'[2]Customer Answer 5 &amp; 6'!$A$2:$O$2221,9,FALSE)</f>
        <v>0</v>
      </c>
      <c r="R1628">
        <f>VLOOKUP($A$2:$A$2221,'[2]Customer Answer 5 &amp; 6'!$A$2:$O$2221,10,FALSE)</f>
        <v>0</v>
      </c>
      <c r="S1628" s="26">
        <f>VLOOKUP($A$2:$A$2221,'[2]Customer Answer 5 &amp; 6'!$A$2:$O$2221,11,FALSE)</f>
        <v>1</v>
      </c>
      <c r="T1628" s="26">
        <f>VLOOKUP($A$2:$A$2221,'[2]Customer Answer 5 &amp; 6'!$A$2:$O$2221,12,FALSE)</f>
        <v>0</v>
      </c>
      <c r="U1628" s="26">
        <f>VLOOKUP($A$2:$A$2221,'[2]Customer Answer 5 &amp; 6'!$A$2:$O$2221,13,FALSE)</f>
        <v>0</v>
      </c>
      <c r="V1628" s="26">
        <f>VLOOKUP($A$2:$A$2221,'[2]Customer Answer 5 &amp; 6'!$A$2:$O$2221,14,FALSE)</f>
        <v>0</v>
      </c>
      <c r="W1628" s="27" t="str">
        <f>VLOOKUP($A$2:$A$2221,'[2]Customer Answer 5 &amp; 6'!$A$2:$O$2221,15,FALSE)</f>
        <v>Florida</v>
      </c>
      <c r="X1628" s="28">
        <f>VLOOKUP($A$2:$A$2221,'[2]Sales Answer 1 &amp; 2'!$A$2:$N$2221,3,FALSE)</f>
        <v>890</v>
      </c>
      <c r="Y1628" s="21">
        <f>VLOOKUP($A$2:$A$2221,'[2]Sales Answer 1 &amp; 2'!$A$2:$N$2221,4,FALSE)</f>
        <v>476</v>
      </c>
      <c r="Z1628" s="21">
        <f>VLOOKUP($A$2:$A$2221,'[2]Sales Answer 1 &amp; 2'!$A$2:$N$2221,5,FALSE)</f>
        <v>476</v>
      </c>
      <c r="AA1628" s="21">
        <f>VLOOKUP($A$2:$A$2221,'[2]Sales Answer 1 &amp; 2'!$A$2:$N$2221,6,FALSE)</f>
        <v>812</v>
      </c>
      <c r="AB1628" s="21">
        <f>VLOOKUP($A$2:$A$2221,'[2]Sales Answer 1 &amp; 2'!$A$2:$N$2221,7,FALSE)</f>
        <v>504</v>
      </c>
    </row>
    <row r="1629" spans="1:28" ht="15" thickBot="1" x14ac:dyDescent="0.35">
      <c r="A1629" s="12">
        <v>1588</v>
      </c>
      <c r="B1629" s="13">
        <v>0</v>
      </c>
      <c r="C1629" s="13">
        <v>0</v>
      </c>
      <c r="D1629" s="13">
        <v>0</v>
      </c>
      <c r="E1629" s="13">
        <v>0</v>
      </c>
      <c r="F1629" s="13">
        <v>0</v>
      </c>
      <c r="G1629" s="13">
        <v>0</v>
      </c>
      <c r="H1629" s="13">
        <v>0</v>
      </c>
      <c r="I1629" s="14">
        <v>43649</v>
      </c>
      <c r="J1629" s="22">
        <f>VLOOKUP($A$2:$A$2221,'[2]Customer Answer 5 &amp; 6'!$A$2:$O$2221,2,FALSE)</f>
        <v>149618</v>
      </c>
      <c r="K1629" s="23">
        <f>VLOOKUP($A$2:$A$2221,'[2]Customer Answer 5 &amp; 6'!$A$2:$O$2221,3,FALSE)</f>
        <v>1</v>
      </c>
      <c r="L1629" s="24">
        <f>VLOOKUP($A$2:$A$2221,'[2]Customer Answer 5 &amp; 6'!$A$2:$O$2221,4,FALSE)</f>
        <v>1</v>
      </c>
      <c r="M1629" s="25">
        <f>VLOOKUP($A$2:$A$2221,'[2]Customer Answer 5 &amp; 6'!$A$2:$O$2221,5,FALSE)</f>
        <v>54</v>
      </c>
      <c r="N1629">
        <f>VLOOKUP($A$2:$A$2221,'[2]Customer Answer 5 &amp; 6'!$A$2:$O$2221,6,FALSE)</f>
        <v>0</v>
      </c>
      <c r="O1629">
        <f>VLOOKUP($A$2:$A$2221,'[2]Customer Answer 5 &amp; 6'!$A$2:$O$2221,7,FALSE)</f>
        <v>0</v>
      </c>
      <c r="P1629">
        <f>VLOOKUP($A$2:$A$2221,'[2]Customer Answer 5 &amp; 6'!$A$2:$O$2221,8,FALSE)</f>
        <v>0</v>
      </c>
      <c r="Q1629">
        <f>VLOOKUP($A$2:$A$2221,'[2]Customer Answer 5 &amp; 6'!$A$2:$O$2221,9,FALSE)</f>
        <v>1</v>
      </c>
      <c r="R1629">
        <f>VLOOKUP($A$2:$A$2221,'[2]Customer Answer 5 &amp; 6'!$A$2:$O$2221,10,FALSE)</f>
        <v>0</v>
      </c>
      <c r="S1629" s="26">
        <f>VLOOKUP($A$2:$A$2221,'[2]Customer Answer 5 &amp; 6'!$A$2:$O$2221,11,FALSE)</f>
        <v>0</v>
      </c>
      <c r="T1629" s="26">
        <f>VLOOKUP($A$2:$A$2221,'[2]Customer Answer 5 &amp; 6'!$A$2:$O$2221,12,FALSE)</f>
        <v>0</v>
      </c>
      <c r="U1629" s="26">
        <f>VLOOKUP($A$2:$A$2221,'[2]Customer Answer 5 &amp; 6'!$A$2:$O$2221,13,FALSE)</f>
        <v>1</v>
      </c>
      <c r="V1629" s="26">
        <f>VLOOKUP($A$2:$A$2221,'[2]Customer Answer 5 &amp; 6'!$A$2:$O$2221,14,FALSE)</f>
        <v>0</v>
      </c>
      <c r="W1629" s="27" t="str">
        <f>VLOOKUP($A$2:$A$2221,'[2]Customer Answer 5 &amp; 6'!$A$2:$O$2221,15,FALSE)</f>
        <v>Other</v>
      </c>
      <c r="X1629" s="28">
        <f>VLOOKUP($A$2:$A$2221,'[2]Sales Answer 1 &amp; 2'!$A$2:$N$2221,3,FALSE)</f>
        <v>241</v>
      </c>
      <c r="Y1629" s="21">
        <f>VLOOKUP($A$2:$A$2221,'[2]Sales Answer 1 &amp; 2'!$A$2:$N$2221,4,FALSE)</f>
        <v>9</v>
      </c>
      <c r="Z1629" s="21">
        <f>VLOOKUP($A$2:$A$2221,'[2]Sales Answer 1 &amp; 2'!$A$2:$N$2221,5,FALSE)</f>
        <v>78</v>
      </c>
      <c r="AA1629" s="21">
        <f>VLOOKUP($A$2:$A$2221,'[2]Sales Answer 1 &amp; 2'!$A$2:$N$2221,6,FALSE)</f>
        <v>12</v>
      </c>
      <c r="AB1629" s="21">
        <f>VLOOKUP($A$2:$A$2221,'[2]Sales Answer 1 &amp; 2'!$A$2:$N$2221,7,FALSE)</f>
        <v>6</v>
      </c>
    </row>
    <row r="1630" spans="1:28" ht="15" thickBot="1" x14ac:dyDescent="0.35">
      <c r="A1630" s="12">
        <v>2203</v>
      </c>
      <c r="B1630" s="13">
        <v>0</v>
      </c>
      <c r="C1630" s="13">
        <v>0</v>
      </c>
      <c r="D1630" s="13">
        <v>0</v>
      </c>
      <c r="E1630" s="13">
        <v>1</v>
      </c>
      <c r="F1630" s="13">
        <v>0</v>
      </c>
      <c r="G1630" s="13">
        <v>0</v>
      </c>
      <c r="H1630" s="13">
        <v>0</v>
      </c>
      <c r="I1630" s="14">
        <v>43649</v>
      </c>
      <c r="J1630" s="22">
        <f>VLOOKUP($A$2:$A$2221,'[2]Customer Answer 5 &amp; 6'!$A$2:$O$2221,2,FALSE)</f>
        <v>177297</v>
      </c>
      <c r="K1630" s="23">
        <f>VLOOKUP($A$2:$A$2221,'[2]Customer Answer 5 &amp; 6'!$A$2:$O$2221,3,FALSE)</f>
        <v>0</v>
      </c>
      <c r="L1630" s="24">
        <f>VLOOKUP($A$2:$A$2221,'[2]Customer Answer 5 &amp; 6'!$A$2:$O$2221,4,FALSE)</f>
        <v>0</v>
      </c>
      <c r="M1630" s="25">
        <f>VLOOKUP($A$2:$A$2221,'[2]Customer Answer 5 &amp; 6'!$A$2:$O$2221,5,FALSE)</f>
        <v>63</v>
      </c>
      <c r="N1630">
        <f>VLOOKUP($A$2:$A$2221,'[2]Customer Answer 5 &amp; 6'!$A$2:$O$2221,6,FALSE)</f>
        <v>1</v>
      </c>
      <c r="O1630">
        <f>VLOOKUP($A$2:$A$2221,'[2]Customer Answer 5 &amp; 6'!$A$2:$O$2221,7,FALSE)</f>
        <v>0</v>
      </c>
      <c r="P1630">
        <f>VLOOKUP($A$2:$A$2221,'[2]Customer Answer 5 &amp; 6'!$A$2:$O$2221,8,FALSE)</f>
        <v>0</v>
      </c>
      <c r="Q1630">
        <f>VLOOKUP($A$2:$A$2221,'[2]Customer Answer 5 &amp; 6'!$A$2:$O$2221,9,FALSE)</f>
        <v>0</v>
      </c>
      <c r="R1630">
        <f>VLOOKUP($A$2:$A$2221,'[2]Customer Answer 5 &amp; 6'!$A$2:$O$2221,10,FALSE)</f>
        <v>0</v>
      </c>
      <c r="S1630" s="26">
        <f>VLOOKUP($A$2:$A$2221,'[2]Customer Answer 5 &amp; 6'!$A$2:$O$2221,11,FALSE)</f>
        <v>0</v>
      </c>
      <c r="T1630" s="26">
        <f>VLOOKUP($A$2:$A$2221,'[2]Customer Answer 5 &amp; 6'!$A$2:$O$2221,12,FALSE)</f>
        <v>0</v>
      </c>
      <c r="U1630" s="26">
        <f>VLOOKUP($A$2:$A$2221,'[2]Customer Answer 5 &amp; 6'!$A$2:$O$2221,13,FALSE)</f>
        <v>0</v>
      </c>
      <c r="V1630" s="26">
        <f>VLOOKUP($A$2:$A$2221,'[2]Customer Answer 5 &amp; 6'!$A$2:$O$2221,14,FALSE)</f>
        <v>0</v>
      </c>
      <c r="W1630" s="27" t="str">
        <f>VLOOKUP($A$2:$A$2221,'[2]Customer Answer 5 &amp; 6'!$A$2:$O$2221,15,FALSE)</f>
        <v>Illinois</v>
      </c>
      <c r="X1630" s="28">
        <f>VLOOKUP($A$2:$A$2221,'[2]Sales Answer 1 &amp; 2'!$A$2:$N$2221,3,FALSE)</f>
        <v>936</v>
      </c>
      <c r="Y1630" s="21">
        <f>VLOOKUP($A$2:$A$2221,'[2]Sales Answer 1 &amp; 2'!$A$2:$N$2221,4,FALSE)</f>
        <v>140</v>
      </c>
      <c r="Z1630" s="21">
        <f>VLOOKUP($A$2:$A$2221,'[2]Sales Answer 1 &amp; 2'!$A$2:$N$2221,5,FALSE)</f>
        <v>250</v>
      </c>
      <c r="AA1630" s="21">
        <f>VLOOKUP($A$2:$A$2221,'[2]Sales Answer 1 &amp; 2'!$A$2:$N$2221,6,FALSE)</f>
        <v>110</v>
      </c>
      <c r="AB1630" s="21">
        <f>VLOOKUP($A$2:$A$2221,'[2]Sales Answer 1 &amp; 2'!$A$2:$N$2221,7,FALSE)</f>
        <v>280</v>
      </c>
    </row>
    <row r="1631" spans="1:28" ht="15" thickBot="1" x14ac:dyDescent="0.35">
      <c r="A1631" s="12">
        <v>2833</v>
      </c>
      <c r="B1631" s="13">
        <v>0</v>
      </c>
      <c r="C1631" s="13">
        <v>0</v>
      </c>
      <c r="D1631" s="13">
        <v>0</v>
      </c>
      <c r="E1631" s="13">
        <v>0</v>
      </c>
      <c r="F1631" s="13">
        <v>0</v>
      </c>
      <c r="G1631" s="13">
        <v>0</v>
      </c>
      <c r="H1631" s="13">
        <v>0</v>
      </c>
      <c r="I1631" s="14">
        <v>43649</v>
      </c>
      <c r="J1631" s="22">
        <f>VLOOKUP($A$2:$A$2221,'[2]Customer Answer 5 &amp; 6'!$A$2:$O$2221,2,FALSE)</f>
        <v>170116</v>
      </c>
      <c r="K1631" s="23">
        <f>VLOOKUP($A$2:$A$2221,'[2]Customer Answer 5 &amp; 6'!$A$2:$O$2221,3,FALSE)</f>
        <v>0</v>
      </c>
      <c r="L1631" s="24">
        <f>VLOOKUP($A$2:$A$2221,'[2]Customer Answer 5 &amp; 6'!$A$2:$O$2221,4,FALSE)</f>
        <v>0</v>
      </c>
      <c r="M1631" s="25">
        <f>VLOOKUP($A$2:$A$2221,'[2]Customer Answer 5 &amp; 6'!$A$2:$O$2221,5,FALSE)</f>
        <v>48</v>
      </c>
      <c r="N1631">
        <f>VLOOKUP($A$2:$A$2221,'[2]Customer Answer 5 &amp; 6'!$A$2:$O$2221,6,FALSE)</f>
        <v>0</v>
      </c>
      <c r="O1631">
        <f>VLOOKUP($A$2:$A$2221,'[2]Customer Answer 5 &amp; 6'!$A$2:$O$2221,7,FALSE)</f>
        <v>1</v>
      </c>
      <c r="P1631">
        <f>VLOOKUP($A$2:$A$2221,'[2]Customer Answer 5 &amp; 6'!$A$2:$O$2221,8,FALSE)</f>
        <v>0</v>
      </c>
      <c r="Q1631">
        <f>VLOOKUP($A$2:$A$2221,'[2]Customer Answer 5 &amp; 6'!$A$2:$O$2221,9,FALSE)</f>
        <v>0</v>
      </c>
      <c r="R1631">
        <f>VLOOKUP($A$2:$A$2221,'[2]Customer Answer 5 &amp; 6'!$A$2:$O$2221,10,FALSE)</f>
        <v>0</v>
      </c>
      <c r="S1631" s="26">
        <f>VLOOKUP($A$2:$A$2221,'[2]Customer Answer 5 &amp; 6'!$A$2:$O$2221,11,FALSE)</f>
        <v>0</v>
      </c>
      <c r="T1631" s="26">
        <f>VLOOKUP($A$2:$A$2221,'[2]Customer Answer 5 &amp; 6'!$A$2:$O$2221,12,FALSE)</f>
        <v>0</v>
      </c>
      <c r="U1631" s="26">
        <f>VLOOKUP($A$2:$A$2221,'[2]Customer Answer 5 &amp; 6'!$A$2:$O$2221,13,FALSE)</f>
        <v>0</v>
      </c>
      <c r="V1631" s="26">
        <f>VLOOKUP($A$2:$A$2221,'[2]Customer Answer 5 &amp; 6'!$A$2:$O$2221,14,FALSE)</f>
        <v>1</v>
      </c>
      <c r="W1631" s="27" t="str">
        <f>VLOOKUP($A$2:$A$2221,'[2]Customer Answer 5 &amp; 6'!$A$2:$O$2221,15,FALSE)</f>
        <v>Illinois</v>
      </c>
      <c r="X1631" s="28">
        <f>VLOOKUP($A$2:$A$2221,'[2]Sales Answer 1 &amp; 2'!$A$2:$N$2221,3,FALSE)</f>
        <v>1715</v>
      </c>
      <c r="Y1631" s="21">
        <f>VLOOKUP($A$2:$A$2221,'[2]Sales Answer 1 &amp; 2'!$A$2:$N$2221,4,FALSE)</f>
        <v>107</v>
      </c>
      <c r="Z1631" s="21">
        <f>VLOOKUP($A$2:$A$2221,'[2]Sales Answer 1 &amp; 2'!$A$2:$N$2221,5,FALSE)</f>
        <v>1463</v>
      </c>
      <c r="AA1631" s="21">
        <f>VLOOKUP($A$2:$A$2221,'[2]Sales Answer 1 &amp; 2'!$A$2:$N$2221,6,FALSE)</f>
        <v>230</v>
      </c>
      <c r="AB1631" s="21">
        <f>VLOOKUP($A$2:$A$2221,'[2]Sales Answer 1 &amp; 2'!$A$2:$N$2221,7,FALSE)</f>
        <v>141</v>
      </c>
    </row>
    <row r="1632" spans="1:28" ht="15" thickBot="1" x14ac:dyDescent="0.35">
      <c r="A1632" s="12">
        <v>1893</v>
      </c>
      <c r="B1632" s="13">
        <v>0</v>
      </c>
      <c r="C1632" s="13">
        <v>0</v>
      </c>
      <c r="D1632" s="13">
        <v>0</v>
      </c>
      <c r="E1632" s="13">
        <v>0</v>
      </c>
      <c r="F1632" s="13">
        <v>0</v>
      </c>
      <c r="G1632" s="13">
        <v>0</v>
      </c>
      <c r="H1632" s="13">
        <v>1</v>
      </c>
      <c r="I1632" s="14">
        <v>43648</v>
      </c>
      <c r="J1632" s="22">
        <f>VLOOKUP($A$2:$A$2221,'[2]Customer Answer 5 &amp; 6'!$A$2:$O$2221,2,FALSE)</f>
        <v>152278</v>
      </c>
      <c r="K1632" s="23">
        <f>VLOOKUP($A$2:$A$2221,'[2]Customer Answer 5 &amp; 6'!$A$2:$O$2221,3,FALSE)</f>
        <v>0</v>
      </c>
      <c r="L1632" s="24">
        <f>VLOOKUP($A$2:$A$2221,'[2]Customer Answer 5 &amp; 6'!$A$2:$O$2221,4,FALSE)</f>
        <v>1</v>
      </c>
      <c r="M1632" s="25">
        <f>VLOOKUP($A$2:$A$2221,'[2]Customer Answer 5 &amp; 6'!$A$2:$O$2221,5,FALSE)</f>
        <v>57</v>
      </c>
      <c r="N1632">
        <f>VLOOKUP($A$2:$A$2221,'[2]Customer Answer 5 &amp; 6'!$A$2:$O$2221,6,FALSE)</f>
        <v>0</v>
      </c>
      <c r="O1632">
        <f>VLOOKUP($A$2:$A$2221,'[2]Customer Answer 5 &amp; 6'!$A$2:$O$2221,7,FALSE)</f>
        <v>0</v>
      </c>
      <c r="P1632">
        <f>VLOOKUP($A$2:$A$2221,'[2]Customer Answer 5 &amp; 6'!$A$2:$O$2221,8,FALSE)</f>
        <v>0</v>
      </c>
      <c r="Q1632">
        <f>VLOOKUP($A$2:$A$2221,'[2]Customer Answer 5 &amp; 6'!$A$2:$O$2221,9,FALSE)</f>
        <v>0</v>
      </c>
      <c r="R1632">
        <f>VLOOKUP($A$2:$A$2221,'[2]Customer Answer 5 &amp; 6'!$A$2:$O$2221,10,FALSE)</f>
        <v>1</v>
      </c>
      <c r="S1632" s="26">
        <f>VLOOKUP($A$2:$A$2221,'[2]Customer Answer 5 &amp; 6'!$A$2:$O$2221,11,FALSE)</f>
        <v>0</v>
      </c>
      <c r="T1632" s="26">
        <f>VLOOKUP($A$2:$A$2221,'[2]Customer Answer 5 &amp; 6'!$A$2:$O$2221,12,FALSE)</f>
        <v>0</v>
      </c>
      <c r="U1632" s="26">
        <f>VLOOKUP($A$2:$A$2221,'[2]Customer Answer 5 &amp; 6'!$A$2:$O$2221,13,FALSE)</f>
        <v>0</v>
      </c>
      <c r="V1632" s="26">
        <f>VLOOKUP($A$2:$A$2221,'[2]Customer Answer 5 &amp; 6'!$A$2:$O$2221,14,FALSE)</f>
        <v>1</v>
      </c>
      <c r="W1632" s="27" t="str">
        <f>VLOOKUP($A$2:$A$2221,'[2]Customer Answer 5 &amp; 6'!$A$2:$O$2221,15,FALSE)</f>
        <v>Texas</v>
      </c>
      <c r="X1632" s="28">
        <f>VLOOKUP($A$2:$A$2221,'[2]Sales Answer 1 &amp; 2'!$A$2:$N$2221,3,FALSE)</f>
        <v>2776</v>
      </c>
      <c r="Y1632" s="21">
        <f>VLOOKUP($A$2:$A$2221,'[2]Sales Answer 1 &amp; 2'!$A$2:$N$2221,4,FALSE)</f>
        <v>0</v>
      </c>
      <c r="Z1632" s="21">
        <f>VLOOKUP($A$2:$A$2221,'[2]Sales Answer 1 &amp; 2'!$A$2:$N$2221,5,FALSE)</f>
        <v>207</v>
      </c>
      <c r="AA1632" s="21">
        <f>VLOOKUP($A$2:$A$2221,'[2]Sales Answer 1 &amp; 2'!$A$2:$N$2221,6,FALSE)</f>
        <v>0</v>
      </c>
      <c r="AB1632" s="21">
        <f>VLOOKUP($A$2:$A$2221,'[2]Sales Answer 1 &amp; 2'!$A$2:$N$2221,7,FALSE)</f>
        <v>0</v>
      </c>
    </row>
    <row r="1633" spans="1:28" ht="15" thickBot="1" x14ac:dyDescent="0.35">
      <c r="A1633" s="12">
        <v>2182</v>
      </c>
      <c r="B1633" s="13">
        <v>0</v>
      </c>
      <c r="C1633" s="13">
        <v>0</v>
      </c>
      <c r="D1633" s="13">
        <v>0</v>
      </c>
      <c r="E1633" s="13">
        <v>0</v>
      </c>
      <c r="F1633" s="13">
        <v>0</v>
      </c>
      <c r="G1633" s="13">
        <v>1</v>
      </c>
      <c r="H1633" s="13">
        <v>0</v>
      </c>
      <c r="I1633" s="14">
        <v>43648</v>
      </c>
      <c r="J1633" s="22">
        <f>VLOOKUP($A$2:$A$2221,'[2]Customer Answer 5 &amp; 6'!$A$2:$O$2221,2,FALSE)</f>
        <v>158113</v>
      </c>
      <c r="K1633" s="23">
        <f>VLOOKUP($A$2:$A$2221,'[2]Customer Answer 5 &amp; 6'!$A$2:$O$2221,3,FALSE)</f>
        <v>0</v>
      </c>
      <c r="L1633" s="24">
        <f>VLOOKUP($A$2:$A$2221,'[2]Customer Answer 5 &amp; 6'!$A$2:$O$2221,4,FALSE)</f>
        <v>1</v>
      </c>
      <c r="M1633" s="25">
        <f>VLOOKUP($A$2:$A$2221,'[2]Customer Answer 5 &amp; 6'!$A$2:$O$2221,5,FALSE)</f>
        <v>61</v>
      </c>
      <c r="N1633">
        <f>VLOOKUP($A$2:$A$2221,'[2]Customer Answer 5 &amp; 6'!$A$2:$O$2221,6,FALSE)</f>
        <v>0</v>
      </c>
      <c r="O1633">
        <f>VLOOKUP($A$2:$A$2221,'[2]Customer Answer 5 &amp; 6'!$A$2:$O$2221,7,FALSE)</f>
        <v>1</v>
      </c>
      <c r="P1633">
        <f>VLOOKUP($A$2:$A$2221,'[2]Customer Answer 5 &amp; 6'!$A$2:$O$2221,8,FALSE)</f>
        <v>0</v>
      </c>
      <c r="Q1633">
        <f>VLOOKUP($A$2:$A$2221,'[2]Customer Answer 5 &amp; 6'!$A$2:$O$2221,9,FALSE)</f>
        <v>0</v>
      </c>
      <c r="R1633">
        <f>VLOOKUP($A$2:$A$2221,'[2]Customer Answer 5 &amp; 6'!$A$2:$O$2221,10,FALSE)</f>
        <v>0</v>
      </c>
      <c r="S1633" s="26">
        <f>VLOOKUP($A$2:$A$2221,'[2]Customer Answer 5 &amp; 6'!$A$2:$O$2221,11,FALSE)</f>
        <v>0</v>
      </c>
      <c r="T1633" s="26">
        <f>VLOOKUP($A$2:$A$2221,'[2]Customer Answer 5 &amp; 6'!$A$2:$O$2221,12,FALSE)</f>
        <v>1</v>
      </c>
      <c r="U1633" s="26">
        <f>VLOOKUP($A$2:$A$2221,'[2]Customer Answer 5 &amp; 6'!$A$2:$O$2221,13,FALSE)</f>
        <v>0</v>
      </c>
      <c r="V1633" s="26">
        <f>VLOOKUP($A$2:$A$2221,'[2]Customer Answer 5 &amp; 6'!$A$2:$O$2221,14,FALSE)</f>
        <v>0</v>
      </c>
      <c r="W1633" s="27" t="str">
        <f>VLOOKUP($A$2:$A$2221,'[2]Customer Answer 5 &amp; 6'!$A$2:$O$2221,15,FALSE)</f>
        <v>Other</v>
      </c>
      <c r="X1633" s="28">
        <f>VLOOKUP($A$2:$A$2221,'[2]Sales Answer 1 &amp; 2'!$A$2:$N$2221,3,FALSE)</f>
        <v>601</v>
      </c>
      <c r="Y1633" s="21">
        <f>VLOOKUP($A$2:$A$2221,'[2]Sales Answer 1 &amp; 2'!$A$2:$N$2221,4,FALSE)</f>
        <v>283</v>
      </c>
      <c r="Z1633" s="21">
        <f>VLOOKUP($A$2:$A$2221,'[2]Sales Answer 1 &amp; 2'!$A$2:$N$2221,5,FALSE)</f>
        <v>460</v>
      </c>
      <c r="AA1633" s="21">
        <f>VLOOKUP($A$2:$A$2221,'[2]Sales Answer 1 &amp; 2'!$A$2:$N$2221,6,FALSE)</f>
        <v>278</v>
      </c>
      <c r="AB1633" s="21">
        <f>VLOOKUP($A$2:$A$2221,'[2]Sales Answer 1 &amp; 2'!$A$2:$N$2221,7,FALSE)</f>
        <v>212</v>
      </c>
    </row>
    <row r="1634" spans="1:28" ht="15" thickBot="1" x14ac:dyDescent="0.35">
      <c r="A1634" s="12">
        <v>2413</v>
      </c>
      <c r="B1634" s="13">
        <v>0</v>
      </c>
      <c r="C1634" s="13">
        <v>0</v>
      </c>
      <c r="D1634" s="13">
        <v>0</v>
      </c>
      <c r="E1634" s="13">
        <v>0</v>
      </c>
      <c r="F1634" s="13">
        <v>0</v>
      </c>
      <c r="G1634" s="13">
        <v>0</v>
      </c>
      <c r="H1634" s="13">
        <v>0</v>
      </c>
      <c r="I1634" s="14">
        <v>43648</v>
      </c>
      <c r="J1634" s="22">
        <f>VLOOKUP($A$2:$A$2221,'[2]Customer Answer 5 &amp; 6'!$A$2:$O$2221,2,FALSE)</f>
        <v>120491</v>
      </c>
      <c r="K1634" s="23">
        <f>VLOOKUP($A$2:$A$2221,'[2]Customer Answer 5 &amp; 6'!$A$2:$O$2221,3,FALSE)</f>
        <v>0</v>
      </c>
      <c r="L1634" s="24">
        <f>VLOOKUP($A$2:$A$2221,'[2]Customer Answer 5 &amp; 6'!$A$2:$O$2221,4,FALSE)</f>
        <v>0</v>
      </c>
      <c r="M1634" s="25">
        <f>VLOOKUP($A$2:$A$2221,'[2]Customer Answer 5 &amp; 6'!$A$2:$O$2221,5,FALSE)</f>
        <v>34</v>
      </c>
      <c r="N1634">
        <f>VLOOKUP($A$2:$A$2221,'[2]Customer Answer 5 &amp; 6'!$A$2:$O$2221,6,FALSE)</f>
        <v>0</v>
      </c>
      <c r="O1634">
        <f>VLOOKUP($A$2:$A$2221,'[2]Customer Answer 5 &amp; 6'!$A$2:$O$2221,7,FALSE)</f>
        <v>0</v>
      </c>
      <c r="P1634">
        <f>VLOOKUP($A$2:$A$2221,'[2]Customer Answer 5 &amp; 6'!$A$2:$O$2221,8,FALSE)</f>
        <v>0</v>
      </c>
      <c r="Q1634">
        <f>VLOOKUP($A$2:$A$2221,'[2]Customer Answer 5 &amp; 6'!$A$2:$O$2221,9,FALSE)</f>
        <v>1</v>
      </c>
      <c r="R1634">
        <f>VLOOKUP($A$2:$A$2221,'[2]Customer Answer 5 &amp; 6'!$A$2:$O$2221,10,FALSE)</f>
        <v>0</v>
      </c>
      <c r="S1634" s="26">
        <f>VLOOKUP($A$2:$A$2221,'[2]Customer Answer 5 &amp; 6'!$A$2:$O$2221,11,FALSE)</f>
        <v>0</v>
      </c>
      <c r="T1634" s="26">
        <f>VLOOKUP($A$2:$A$2221,'[2]Customer Answer 5 &amp; 6'!$A$2:$O$2221,12,FALSE)</f>
        <v>0</v>
      </c>
      <c r="U1634" s="26">
        <f>VLOOKUP($A$2:$A$2221,'[2]Customer Answer 5 &amp; 6'!$A$2:$O$2221,13,FALSE)</f>
        <v>0</v>
      </c>
      <c r="V1634" s="26">
        <f>VLOOKUP($A$2:$A$2221,'[2]Customer Answer 5 &amp; 6'!$A$2:$O$2221,14,FALSE)</f>
        <v>0</v>
      </c>
      <c r="W1634" s="27" t="str">
        <f>VLOOKUP($A$2:$A$2221,'[2]Customer Answer 5 &amp; 6'!$A$2:$O$2221,15,FALSE)</f>
        <v>Illinois</v>
      </c>
      <c r="X1634" s="28">
        <f>VLOOKUP($A$2:$A$2221,'[2]Sales Answer 1 &amp; 2'!$A$2:$N$2221,3,FALSE)</f>
        <v>29</v>
      </c>
      <c r="Y1634" s="21">
        <f>VLOOKUP($A$2:$A$2221,'[2]Sales Answer 1 &amp; 2'!$A$2:$N$2221,4,FALSE)</f>
        <v>24</v>
      </c>
      <c r="Z1634" s="21">
        <f>VLOOKUP($A$2:$A$2221,'[2]Sales Answer 1 &amp; 2'!$A$2:$N$2221,5,FALSE)</f>
        <v>29</v>
      </c>
      <c r="AA1634" s="21">
        <f>VLOOKUP($A$2:$A$2221,'[2]Sales Answer 1 &amp; 2'!$A$2:$N$2221,6,FALSE)</f>
        <v>24</v>
      </c>
      <c r="AB1634" s="21">
        <f>VLOOKUP($A$2:$A$2221,'[2]Sales Answer 1 &amp; 2'!$A$2:$N$2221,7,FALSE)</f>
        <v>12</v>
      </c>
    </row>
    <row r="1635" spans="1:28" ht="15" thickBot="1" x14ac:dyDescent="0.35">
      <c r="A1635" s="12">
        <v>2889</v>
      </c>
      <c r="B1635" s="13">
        <v>0</v>
      </c>
      <c r="C1635" s="13">
        <v>0</v>
      </c>
      <c r="D1635" s="13">
        <v>0</v>
      </c>
      <c r="E1635" s="13">
        <v>0</v>
      </c>
      <c r="F1635" s="13">
        <v>0</v>
      </c>
      <c r="G1635" s="13">
        <v>0</v>
      </c>
      <c r="H1635" s="13">
        <v>0</v>
      </c>
      <c r="I1635" s="14">
        <v>43648</v>
      </c>
      <c r="J1635" s="22">
        <f>VLOOKUP($A$2:$A$2221,'[2]Customer Answer 5 &amp; 6'!$A$2:$O$2221,2,FALSE)</f>
        <v>152278</v>
      </c>
      <c r="K1635" s="23">
        <f>VLOOKUP($A$2:$A$2221,'[2]Customer Answer 5 &amp; 6'!$A$2:$O$2221,3,FALSE)</f>
        <v>0</v>
      </c>
      <c r="L1635" s="24">
        <f>VLOOKUP($A$2:$A$2221,'[2]Customer Answer 5 &amp; 6'!$A$2:$O$2221,4,FALSE)</f>
        <v>1</v>
      </c>
      <c r="M1635" s="25">
        <f>VLOOKUP($A$2:$A$2221,'[2]Customer Answer 5 &amp; 6'!$A$2:$O$2221,5,FALSE)</f>
        <v>57</v>
      </c>
      <c r="N1635">
        <f>VLOOKUP($A$2:$A$2221,'[2]Customer Answer 5 &amp; 6'!$A$2:$O$2221,6,FALSE)</f>
        <v>0</v>
      </c>
      <c r="O1635">
        <f>VLOOKUP($A$2:$A$2221,'[2]Customer Answer 5 &amp; 6'!$A$2:$O$2221,7,FALSE)</f>
        <v>0</v>
      </c>
      <c r="P1635">
        <f>VLOOKUP($A$2:$A$2221,'[2]Customer Answer 5 &amp; 6'!$A$2:$O$2221,8,FALSE)</f>
        <v>0</v>
      </c>
      <c r="Q1635">
        <f>VLOOKUP($A$2:$A$2221,'[2]Customer Answer 5 &amp; 6'!$A$2:$O$2221,9,FALSE)</f>
        <v>0</v>
      </c>
      <c r="R1635">
        <f>VLOOKUP($A$2:$A$2221,'[2]Customer Answer 5 &amp; 6'!$A$2:$O$2221,10,FALSE)</f>
        <v>1</v>
      </c>
      <c r="S1635" s="26">
        <f>VLOOKUP($A$2:$A$2221,'[2]Customer Answer 5 &amp; 6'!$A$2:$O$2221,11,FALSE)</f>
        <v>0</v>
      </c>
      <c r="T1635" s="26">
        <f>VLOOKUP($A$2:$A$2221,'[2]Customer Answer 5 &amp; 6'!$A$2:$O$2221,12,FALSE)</f>
        <v>0</v>
      </c>
      <c r="U1635" s="26">
        <f>VLOOKUP($A$2:$A$2221,'[2]Customer Answer 5 &amp; 6'!$A$2:$O$2221,13,FALSE)</f>
        <v>0</v>
      </c>
      <c r="V1635" s="26">
        <f>VLOOKUP($A$2:$A$2221,'[2]Customer Answer 5 &amp; 6'!$A$2:$O$2221,14,FALSE)</f>
        <v>1</v>
      </c>
      <c r="W1635" s="27" t="str">
        <f>VLOOKUP($A$2:$A$2221,'[2]Customer Answer 5 &amp; 6'!$A$2:$O$2221,15,FALSE)</f>
        <v>Texas</v>
      </c>
      <c r="X1635" s="28">
        <f>VLOOKUP($A$2:$A$2221,'[2]Sales Answer 1 &amp; 2'!$A$2:$N$2221,3,FALSE)</f>
        <v>2776</v>
      </c>
      <c r="Y1635" s="21">
        <f>VLOOKUP($A$2:$A$2221,'[2]Sales Answer 1 &amp; 2'!$A$2:$N$2221,4,FALSE)</f>
        <v>0</v>
      </c>
      <c r="Z1635" s="21">
        <f>VLOOKUP($A$2:$A$2221,'[2]Sales Answer 1 &amp; 2'!$A$2:$N$2221,5,FALSE)</f>
        <v>207</v>
      </c>
      <c r="AA1635" s="21">
        <f>VLOOKUP($A$2:$A$2221,'[2]Sales Answer 1 &amp; 2'!$A$2:$N$2221,6,FALSE)</f>
        <v>0</v>
      </c>
      <c r="AB1635" s="21">
        <f>VLOOKUP($A$2:$A$2221,'[2]Sales Answer 1 &amp; 2'!$A$2:$N$2221,7,FALSE)</f>
        <v>0</v>
      </c>
    </row>
    <row r="1636" spans="1:28" ht="15" thickBot="1" x14ac:dyDescent="0.35">
      <c r="A1636" s="12">
        <v>1903</v>
      </c>
      <c r="B1636" s="13">
        <v>0</v>
      </c>
      <c r="C1636" s="13">
        <v>0</v>
      </c>
      <c r="D1636" s="13">
        <v>0</v>
      </c>
      <c r="E1636" s="13">
        <v>0</v>
      </c>
      <c r="F1636" s="13">
        <v>0</v>
      </c>
      <c r="G1636" s="13">
        <v>0</v>
      </c>
      <c r="H1636" s="13">
        <v>1</v>
      </c>
      <c r="I1636" s="14">
        <v>43647</v>
      </c>
      <c r="J1636" s="22">
        <f>VLOOKUP($A$2:$A$2221,'[2]Customer Answer 5 &amp; 6'!$A$2:$O$2221,2,FALSE)</f>
        <v>139858</v>
      </c>
      <c r="K1636" s="23">
        <f>VLOOKUP($A$2:$A$2221,'[2]Customer Answer 5 &amp; 6'!$A$2:$O$2221,3,FALSE)</f>
        <v>1</v>
      </c>
      <c r="L1636" s="24">
        <f>VLOOKUP($A$2:$A$2221,'[2]Customer Answer 5 &amp; 6'!$A$2:$O$2221,4,FALSE)</f>
        <v>0</v>
      </c>
      <c r="M1636" s="25">
        <f>VLOOKUP($A$2:$A$2221,'[2]Customer Answer 5 &amp; 6'!$A$2:$O$2221,5,FALSE)</f>
        <v>51</v>
      </c>
      <c r="N1636">
        <f>VLOOKUP($A$2:$A$2221,'[2]Customer Answer 5 &amp; 6'!$A$2:$O$2221,6,FALSE)</f>
        <v>0</v>
      </c>
      <c r="O1636">
        <f>VLOOKUP($A$2:$A$2221,'[2]Customer Answer 5 &amp; 6'!$A$2:$O$2221,7,FALSE)</f>
        <v>0</v>
      </c>
      <c r="P1636">
        <f>VLOOKUP($A$2:$A$2221,'[2]Customer Answer 5 &amp; 6'!$A$2:$O$2221,8,FALSE)</f>
        <v>1</v>
      </c>
      <c r="Q1636">
        <f>VLOOKUP($A$2:$A$2221,'[2]Customer Answer 5 &amp; 6'!$A$2:$O$2221,9,FALSE)</f>
        <v>0</v>
      </c>
      <c r="R1636">
        <f>VLOOKUP($A$2:$A$2221,'[2]Customer Answer 5 &amp; 6'!$A$2:$O$2221,10,FALSE)</f>
        <v>0</v>
      </c>
      <c r="S1636" s="26">
        <f>VLOOKUP($A$2:$A$2221,'[2]Customer Answer 5 &amp; 6'!$A$2:$O$2221,11,FALSE)</f>
        <v>0</v>
      </c>
      <c r="T1636" s="26">
        <f>VLOOKUP($A$2:$A$2221,'[2]Customer Answer 5 &amp; 6'!$A$2:$O$2221,12,FALSE)</f>
        <v>0</v>
      </c>
      <c r="U1636" s="26">
        <f>VLOOKUP($A$2:$A$2221,'[2]Customer Answer 5 &amp; 6'!$A$2:$O$2221,13,FALSE)</f>
        <v>1</v>
      </c>
      <c r="V1636" s="26">
        <f>VLOOKUP($A$2:$A$2221,'[2]Customer Answer 5 &amp; 6'!$A$2:$O$2221,14,FALSE)</f>
        <v>0</v>
      </c>
      <c r="W1636" s="27" t="str">
        <f>VLOOKUP($A$2:$A$2221,'[2]Customer Answer 5 &amp; 6'!$A$2:$O$2221,15,FALSE)</f>
        <v>Illinois</v>
      </c>
      <c r="X1636" s="28">
        <f>VLOOKUP($A$2:$A$2221,'[2]Sales Answer 1 &amp; 2'!$A$2:$N$2221,3,FALSE)</f>
        <v>53</v>
      </c>
      <c r="Y1636" s="21">
        <f>VLOOKUP($A$2:$A$2221,'[2]Sales Answer 1 &amp; 2'!$A$2:$N$2221,4,FALSE)</f>
        <v>70</v>
      </c>
      <c r="Z1636" s="21">
        <f>VLOOKUP($A$2:$A$2221,'[2]Sales Answer 1 &amp; 2'!$A$2:$N$2221,5,FALSE)</f>
        <v>88</v>
      </c>
      <c r="AA1636" s="21">
        <f>VLOOKUP($A$2:$A$2221,'[2]Sales Answer 1 &amp; 2'!$A$2:$N$2221,6,FALSE)</f>
        <v>7</v>
      </c>
      <c r="AB1636" s="21">
        <f>VLOOKUP($A$2:$A$2221,'[2]Sales Answer 1 &amp; 2'!$A$2:$N$2221,7,FALSE)</f>
        <v>25</v>
      </c>
    </row>
    <row r="1637" spans="1:28" ht="15" thickBot="1" x14ac:dyDescent="0.35">
      <c r="A1637" s="12">
        <v>1398</v>
      </c>
      <c r="B1637" s="13">
        <v>0</v>
      </c>
      <c r="C1637" s="13">
        <v>0</v>
      </c>
      <c r="D1637" s="13">
        <v>0</v>
      </c>
      <c r="E1637" s="13">
        <v>0</v>
      </c>
      <c r="F1637" s="13">
        <v>0</v>
      </c>
      <c r="G1637" s="13">
        <v>0</v>
      </c>
      <c r="H1637" s="13">
        <v>0</v>
      </c>
      <c r="I1637" s="14">
        <v>43646</v>
      </c>
      <c r="J1637" s="22">
        <f>VLOOKUP($A$2:$A$2221,'[2]Customer Answer 5 &amp; 6'!$A$2:$O$2221,2,FALSE)</f>
        <v>175072</v>
      </c>
      <c r="K1637" s="23">
        <f>VLOOKUP($A$2:$A$2221,'[2]Customer Answer 5 &amp; 6'!$A$2:$O$2221,3,FALSE)</f>
        <v>0</v>
      </c>
      <c r="L1637" s="24">
        <f>VLOOKUP($A$2:$A$2221,'[2]Customer Answer 5 &amp; 6'!$A$2:$O$2221,4,FALSE)</f>
        <v>1</v>
      </c>
      <c r="M1637" s="25">
        <f>VLOOKUP($A$2:$A$2221,'[2]Customer Answer 5 &amp; 6'!$A$2:$O$2221,5,FALSE)</f>
        <v>58</v>
      </c>
      <c r="N1637">
        <f>VLOOKUP($A$2:$A$2221,'[2]Customer Answer 5 &amp; 6'!$A$2:$O$2221,6,FALSE)</f>
        <v>0</v>
      </c>
      <c r="O1637">
        <f>VLOOKUP($A$2:$A$2221,'[2]Customer Answer 5 &amp; 6'!$A$2:$O$2221,7,FALSE)</f>
        <v>0</v>
      </c>
      <c r="P1637">
        <f>VLOOKUP($A$2:$A$2221,'[2]Customer Answer 5 &amp; 6'!$A$2:$O$2221,8,FALSE)</f>
        <v>0</v>
      </c>
      <c r="Q1637">
        <f>VLOOKUP($A$2:$A$2221,'[2]Customer Answer 5 &amp; 6'!$A$2:$O$2221,9,FALSE)</f>
        <v>1</v>
      </c>
      <c r="R1637">
        <f>VLOOKUP($A$2:$A$2221,'[2]Customer Answer 5 &amp; 6'!$A$2:$O$2221,10,FALSE)</f>
        <v>0</v>
      </c>
      <c r="S1637" s="26">
        <f>VLOOKUP($A$2:$A$2221,'[2]Customer Answer 5 &amp; 6'!$A$2:$O$2221,11,FALSE)</f>
        <v>0</v>
      </c>
      <c r="T1637" s="26">
        <f>VLOOKUP($A$2:$A$2221,'[2]Customer Answer 5 &amp; 6'!$A$2:$O$2221,12,FALSE)</f>
        <v>1</v>
      </c>
      <c r="U1637" s="26">
        <f>VLOOKUP($A$2:$A$2221,'[2]Customer Answer 5 &amp; 6'!$A$2:$O$2221,13,FALSE)</f>
        <v>0</v>
      </c>
      <c r="V1637" s="26">
        <f>VLOOKUP($A$2:$A$2221,'[2]Customer Answer 5 &amp; 6'!$A$2:$O$2221,14,FALSE)</f>
        <v>0</v>
      </c>
      <c r="W1637" s="27" t="str">
        <f>VLOOKUP($A$2:$A$2221,'[2]Customer Answer 5 &amp; 6'!$A$2:$O$2221,15,FALSE)</f>
        <v>Florida</v>
      </c>
      <c r="X1637" s="28">
        <f>VLOOKUP($A$2:$A$2221,'[2]Sales Answer 1 &amp; 2'!$A$2:$N$2221,3,FALSE)</f>
        <v>1360</v>
      </c>
      <c r="Y1637" s="21">
        <f>VLOOKUP($A$2:$A$2221,'[2]Sales Answer 1 &amp; 2'!$A$2:$N$2221,4,FALSE)</f>
        <v>79</v>
      </c>
      <c r="Z1637" s="21">
        <f>VLOOKUP($A$2:$A$2221,'[2]Sales Answer 1 &amp; 2'!$A$2:$N$2221,5,FALSE)</f>
        <v>721</v>
      </c>
      <c r="AA1637" s="21">
        <f>VLOOKUP($A$2:$A$2221,'[2]Sales Answer 1 &amp; 2'!$A$2:$N$2221,6,FALSE)</f>
        <v>0</v>
      </c>
      <c r="AB1637" s="21">
        <f>VLOOKUP($A$2:$A$2221,'[2]Sales Answer 1 &amp; 2'!$A$2:$N$2221,7,FALSE)</f>
        <v>51</v>
      </c>
    </row>
    <row r="1638" spans="1:28" ht="15" thickBot="1" x14ac:dyDescent="0.35">
      <c r="A1638" s="12">
        <v>1416</v>
      </c>
      <c r="B1638" s="13">
        <v>0</v>
      </c>
      <c r="C1638" s="13">
        <v>0</v>
      </c>
      <c r="D1638" s="13">
        <v>0</v>
      </c>
      <c r="E1638" s="13">
        <v>0</v>
      </c>
      <c r="F1638" s="13">
        <v>0</v>
      </c>
      <c r="G1638" s="13">
        <v>0</v>
      </c>
      <c r="H1638" s="13">
        <v>0</v>
      </c>
      <c r="I1638" s="14">
        <v>43646</v>
      </c>
      <c r="J1638" s="22">
        <f>VLOOKUP($A$2:$A$2221,'[2]Customer Answer 5 &amp; 6'!$A$2:$O$2221,2,FALSE)</f>
        <v>167309</v>
      </c>
      <c r="K1638" s="23">
        <f>VLOOKUP($A$2:$A$2221,'[2]Customer Answer 5 &amp; 6'!$A$2:$O$2221,3,FALSE)</f>
        <v>1</v>
      </c>
      <c r="L1638" s="24">
        <f>VLOOKUP($A$2:$A$2221,'[2]Customer Answer 5 &amp; 6'!$A$2:$O$2221,4,FALSE)</f>
        <v>1</v>
      </c>
      <c r="M1638" s="25">
        <f>VLOOKUP($A$2:$A$2221,'[2]Customer Answer 5 &amp; 6'!$A$2:$O$2221,5,FALSE)</f>
        <v>53</v>
      </c>
      <c r="N1638">
        <f>VLOOKUP($A$2:$A$2221,'[2]Customer Answer 5 &amp; 6'!$A$2:$O$2221,6,FALSE)</f>
        <v>0</v>
      </c>
      <c r="O1638">
        <f>VLOOKUP($A$2:$A$2221,'[2]Customer Answer 5 &amp; 6'!$A$2:$O$2221,7,FALSE)</f>
        <v>0</v>
      </c>
      <c r="P1638">
        <f>VLOOKUP($A$2:$A$2221,'[2]Customer Answer 5 &amp; 6'!$A$2:$O$2221,8,FALSE)</f>
        <v>0</v>
      </c>
      <c r="Q1638">
        <f>VLOOKUP($A$2:$A$2221,'[2]Customer Answer 5 &amp; 6'!$A$2:$O$2221,9,FALSE)</f>
        <v>1</v>
      </c>
      <c r="R1638">
        <f>VLOOKUP($A$2:$A$2221,'[2]Customer Answer 5 &amp; 6'!$A$2:$O$2221,10,FALSE)</f>
        <v>0</v>
      </c>
      <c r="S1638" s="26">
        <f>VLOOKUP($A$2:$A$2221,'[2]Customer Answer 5 &amp; 6'!$A$2:$O$2221,11,FALSE)</f>
        <v>0</v>
      </c>
      <c r="T1638" s="26">
        <f>VLOOKUP($A$2:$A$2221,'[2]Customer Answer 5 &amp; 6'!$A$2:$O$2221,12,FALSE)</f>
        <v>0</v>
      </c>
      <c r="U1638" s="26">
        <f>VLOOKUP($A$2:$A$2221,'[2]Customer Answer 5 &amp; 6'!$A$2:$O$2221,13,FALSE)</f>
        <v>0</v>
      </c>
      <c r="V1638" s="26">
        <f>VLOOKUP($A$2:$A$2221,'[2]Customer Answer 5 &amp; 6'!$A$2:$O$2221,14,FALSE)</f>
        <v>0</v>
      </c>
      <c r="W1638" s="27" t="str">
        <f>VLOOKUP($A$2:$A$2221,'[2]Customer Answer 5 &amp; 6'!$A$2:$O$2221,15,FALSE)</f>
        <v>Florida</v>
      </c>
      <c r="X1638" s="28">
        <f>VLOOKUP($A$2:$A$2221,'[2]Sales Answer 1 &amp; 2'!$A$2:$N$2221,3,FALSE)</f>
        <v>1280</v>
      </c>
      <c r="Y1638" s="21">
        <f>VLOOKUP($A$2:$A$2221,'[2]Sales Answer 1 &amp; 2'!$A$2:$N$2221,4,FALSE)</f>
        <v>117</v>
      </c>
      <c r="Z1638" s="21">
        <f>VLOOKUP($A$2:$A$2221,'[2]Sales Answer 1 &amp; 2'!$A$2:$N$2221,5,FALSE)</f>
        <v>450</v>
      </c>
      <c r="AA1638" s="21">
        <f>VLOOKUP($A$2:$A$2221,'[2]Sales Answer 1 &amp; 2'!$A$2:$N$2221,6,FALSE)</f>
        <v>370</v>
      </c>
      <c r="AB1638" s="21">
        <f>VLOOKUP($A$2:$A$2221,'[2]Sales Answer 1 &amp; 2'!$A$2:$N$2221,7,FALSE)</f>
        <v>236</v>
      </c>
    </row>
    <row r="1639" spans="1:28" ht="15" thickBot="1" x14ac:dyDescent="0.35">
      <c r="A1639" s="12">
        <v>2534</v>
      </c>
      <c r="B1639" s="13">
        <v>0</v>
      </c>
      <c r="C1639" s="13">
        <v>0</v>
      </c>
      <c r="D1639" s="13">
        <v>0</v>
      </c>
      <c r="E1639" s="13">
        <v>0</v>
      </c>
      <c r="F1639" s="13">
        <v>0</v>
      </c>
      <c r="G1639" s="13">
        <v>0</v>
      </c>
      <c r="H1639" s="13">
        <v>0</v>
      </c>
      <c r="I1639" s="14">
        <v>43646</v>
      </c>
      <c r="J1639" s="22">
        <f>VLOOKUP($A$2:$A$2221,'[2]Customer Answer 5 &amp; 6'!$A$2:$O$2221,2,FALSE)</f>
        <v>127215</v>
      </c>
      <c r="K1639" s="23">
        <f>VLOOKUP($A$2:$A$2221,'[2]Customer Answer 5 &amp; 6'!$A$2:$O$2221,3,FALSE)</f>
        <v>2</v>
      </c>
      <c r="L1639" s="24">
        <f>VLOOKUP($A$2:$A$2221,'[2]Customer Answer 5 &amp; 6'!$A$2:$O$2221,4,FALSE)</f>
        <v>1</v>
      </c>
      <c r="M1639" s="25">
        <f>VLOOKUP($A$2:$A$2221,'[2]Customer Answer 5 &amp; 6'!$A$2:$O$2221,5,FALSE)</f>
        <v>59</v>
      </c>
      <c r="N1639">
        <f>VLOOKUP($A$2:$A$2221,'[2]Customer Answer 5 &amp; 6'!$A$2:$O$2221,6,FALSE)</f>
        <v>1</v>
      </c>
      <c r="O1639">
        <f>VLOOKUP($A$2:$A$2221,'[2]Customer Answer 5 &amp; 6'!$A$2:$O$2221,7,FALSE)</f>
        <v>0</v>
      </c>
      <c r="P1639">
        <f>VLOOKUP($A$2:$A$2221,'[2]Customer Answer 5 &amp; 6'!$A$2:$O$2221,8,FALSE)</f>
        <v>0</v>
      </c>
      <c r="Q1639">
        <f>VLOOKUP($A$2:$A$2221,'[2]Customer Answer 5 &amp; 6'!$A$2:$O$2221,9,FALSE)</f>
        <v>0</v>
      </c>
      <c r="R1639">
        <f>VLOOKUP($A$2:$A$2221,'[2]Customer Answer 5 &amp; 6'!$A$2:$O$2221,10,FALSE)</f>
        <v>0</v>
      </c>
      <c r="S1639" s="26">
        <f>VLOOKUP($A$2:$A$2221,'[2]Customer Answer 5 &amp; 6'!$A$2:$O$2221,11,FALSE)</f>
        <v>0</v>
      </c>
      <c r="T1639" s="26">
        <f>VLOOKUP($A$2:$A$2221,'[2]Customer Answer 5 &amp; 6'!$A$2:$O$2221,12,FALSE)</f>
        <v>1</v>
      </c>
      <c r="U1639" s="26">
        <f>VLOOKUP($A$2:$A$2221,'[2]Customer Answer 5 &amp; 6'!$A$2:$O$2221,13,FALSE)</f>
        <v>0</v>
      </c>
      <c r="V1639" s="26">
        <f>VLOOKUP($A$2:$A$2221,'[2]Customer Answer 5 &amp; 6'!$A$2:$O$2221,14,FALSE)</f>
        <v>0</v>
      </c>
      <c r="W1639" s="27" t="str">
        <f>VLOOKUP($A$2:$A$2221,'[2]Customer Answer 5 &amp; 6'!$A$2:$O$2221,15,FALSE)</f>
        <v>New York</v>
      </c>
      <c r="X1639" s="28">
        <f>VLOOKUP($A$2:$A$2221,'[2]Sales Answer 1 &amp; 2'!$A$2:$N$2221,3,FALSE)</f>
        <v>140</v>
      </c>
      <c r="Y1639" s="21">
        <f>VLOOKUP($A$2:$A$2221,'[2]Sales Answer 1 &amp; 2'!$A$2:$N$2221,4,FALSE)</f>
        <v>23</v>
      </c>
      <c r="Z1639" s="21">
        <f>VLOOKUP($A$2:$A$2221,'[2]Sales Answer 1 &amp; 2'!$A$2:$N$2221,5,FALSE)</f>
        <v>103</v>
      </c>
      <c r="AA1639" s="21">
        <f>VLOOKUP($A$2:$A$2221,'[2]Sales Answer 1 &amp; 2'!$A$2:$N$2221,6,FALSE)</f>
        <v>37</v>
      </c>
      <c r="AB1639" s="21">
        <f>VLOOKUP($A$2:$A$2221,'[2]Sales Answer 1 &amp; 2'!$A$2:$N$2221,7,FALSE)</f>
        <v>42</v>
      </c>
    </row>
    <row r="1640" spans="1:28" ht="15" thickBot="1" x14ac:dyDescent="0.35">
      <c r="A1640" s="12">
        <v>2555</v>
      </c>
      <c r="B1640" s="13">
        <v>0</v>
      </c>
      <c r="C1640" s="13">
        <v>0</v>
      </c>
      <c r="D1640" s="13">
        <v>0</v>
      </c>
      <c r="E1640" s="13">
        <v>0</v>
      </c>
      <c r="F1640" s="13">
        <v>0</v>
      </c>
      <c r="G1640" s="13">
        <v>0</v>
      </c>
      <c r="H1640" s="13">
        <v>0</v>
      </c>
      <c r="I1640" s="14">
        <v>43646</v>
      </c>
      <c r="J1640" s="22">
        <f>VLOOKUP($A$2:$A$2221,'[2]Customer Answer 5 &amp; 6'!$A$2:$O$2221,2,FALSE)</f>
        <v>160482</v>
      </c>
      <c r="K1640" s="23">
        <f>VLOOKUP($A$2:$A$2221,'[2]Customer Answer 5 &amp; 6'!$A$2:$O$2221,3,FALSE)</f>
        <v>0</v>
      </c>
      <c r="L1640" s="24">
        <f>VLOOKUP($A$2:$A$2221,'[2]Customer Answer 5 &amp; 6'!$A$2:$O$2221,4,FALSE)</f>
        <v>1</v>
      </c>
      <c r="M1640" s="25">
        <f>VLOOKUP($A$2:$A$2221,'[2]Customer Answer 5 &amp; 6'!$A$2:$O$2221,5,FALSE)</f>
        <v>44</v>
      </c>
      <c r="N1640">
        <f>VLOOKUP($A$2:$A$2221,'[2]Customer Answer 5 &amp; 6'!$A$2:$O$2221,6,FALSE)</f>
        <v>0</v>
      </c>
      <c r="O1640">
        <f>VLOOKUP($A$2:$A$2221,'[2]Customer Answer 5 &amp; 6'!$A$2:$O$2221,7,FALSE)</f>
        <v>0</v>
      </c>
      <c r="P1640">
        <f>VLOOKUP($A$2:$A$2221,'[2]Customer Answer 5 &amp; 6'!$A$2:$O$2221,8,FALSE)</f>
        <v>1</v>
      </c>
      <c r="Q1640">
        <f>VLOOKUP($A$2:$A$2221,'[2]Customer Answer 5 &amp; 6'!$A$2:$O$2221,9,FALSE)</f>
        <v>0</v>
      </c>
      <c r="R1640">
        <f>VLOOKUP($A$2:$A$2221,'[2]Customer Answer 5 &amp; 6'!$A$2:$O$2221,10,FALSE)</f>
        <v>0</v>
      </c>
      <c r="S1640" s="26">
        <f>VLOOKUP($A$2:$A$2221,'[2]Customer Answer 5 &amp; 6'!$A$2:$O$2221,11,FALSE)</f>
        <v>0</v>
      </c>
      <c r="T1640" s="26">
        <f>VLOOKUP($A$2:$A$2221,'[2]Customer Answer 5 &amp; 6'!$A$2:$O$2221,12,FALSE)</f>
        <v>0</v>
      </c>
      <c r="U1640" s="26">
        <f>VLOOKUP($A$2:$A$2221,'[2]Customer Answer 5 &amp; 6'!$A$2:$O$2221,13,FALSE)</f>
        <v>1</v>
      </c>
      <c r="V1640" s="26">
        <f>VLOOKUP($A$2:$A$2221,'[2]Customer Answer 5 &amp; 6'!$A$2:$O$2221,14,FALSE)</f>
        <v>0</v>
      </c>
      <c r="W1640" s="27" t="str">
        <f>VLOOKUP($A$2:$A$2221,'[2]Customer Answer 5 &amp; 6'!$A$2:$O$2221,15,FALSE)</f>
        <v>California</v>
      </c>
      <c r="X1640" s="28">
        <f>VLOOKUP($A$2:$A$2221,'[2]Sales Answer 1 &amp; 2'!$A$2:$N$2221,3,FALSE)</f>
        <v>677</v>
      </c>
      <c r="Y1640" s="21">
        <f>VLOOKUP($A$2:$A$2221,'[2]Sales Answer 1 &amp; 2'!$A$2:$N$2221,4,FALSE)</f>
        <v>114</v>
      </c>
      <c r="Z1640" s="21">
        <f>VLOOKUP($A$2:$A$2221,'[2]Sales Answer 1 &amp; 2'!$A$2:$N$2221,5,FALSE)</f>
        <v>356</v>
      </c>
      <c r="AA1640" s="21">
        <f>VLOOKUP($A$2:$A$2221,'[2]Sales Answer 1 &amp; 2'!$A$2:$N$2221,6,FALSE)</f>
        <v>98</v>
      </c>
      <c r="AB1640" s="21">
        <f>VLOOKUP($A$2:$A$2221,'[2]Sales Answer 1 &amp; 2'!$A$2:$N$2221,7,FALSE)</f>
        <v>37</v>
      </c>
    </row>
    <row r="1641" spans="1:28" ht="15" thickBot="1" x14ac:dyDescent="0.35">
      <c r="A1641" s="12">
        <v>2600</v>
      </c>
      <c r="B1641" s="13">
        <v>0</v>
      </c>
      <c r="C1641" s="13">
        <v>0</v>
      </c>
      <c r="D1641" s="13">
        <v>0</v>
      </c>
      <c r="E1641" s="13">
        <v>0</v>
      </c>
      <c r="F1641" s="13">
        <v>0</v>
      </c>
      <c r="G1641" s="13">
        <v>0</v>
      </c>
      <c r="H1641" s="13">
        <v>0</v>
      </c>
      <c r="I1641" s="14">
        <v>43646</v>
      </c>
      <c r="J1641" s="22">
        <f>VLOOKUP($A$2:$A$2221,'[2]Customer Answer 5 &amp; 6'!$A$2:$O$2221,2,FALSE)</f>
        <v>154414</v>
      </c>
      <c r="K1641" s="23">
        <f>VLOOKUP($A$2:$A$2221,'[2]Customer Answer 5 &amp; 6'!$A$2:$O$2221,3,FALSE)</f>
        <v>1</v>
      </c>
      <c r="L1641" s="24">
        <f>VLOOKUP($A$2:$A$2221,'[2]Customer Answer 5 &amp; 6'!$A$2:$O$2221,4,FALSE)</f>
        <v>1</v>
      </c>
      <c r="M1641" s="25">
        <f>VLOOKUP($A$2:$A$2221,'[2]Customer Answer 5 &amp; 6'!$A$2:$O$2221,5,FALSE)</f>
        <v>57</v>
      </c>
      <c r="N1641">
        <f>VLOOKUP($A$2:$A$2221,'[2]Customer Answer 5 &amp; 6'!$A$2:$O$2221,6,FALSE)</f>
        <v>0</v>
      </c>
      <c r="O1641">
        <f>VLOOKUP($A$2:$A$2221,'[2]Customer Answer 5 &amp; 6'!$A$2:$O$2221,7,FALSE)</f>
        <v>0</v>
      </c>
      <c r="P1641">
        <f>VLOOKUP($A$2:$A$2221,'[2]Customer Answer 5 &amp; 6'!$A$2:$O$2221,8,FALSE)</f>
        <v>0</v>
      </c>
      <c r="Q1641">
        <f>VLOOKUP($A$2:$A$2221,'[2]Customer Answer 5 &amp; 6'!$A$2:$O$2221,9,FALSE)</f>
        <v>1</v>
      </c>
      <c r="R1641">
        <f>VLOOKUP($A$2:$A$2221,'[2]Customer Answer 5 &amp; 6'!$A$2:$O$2221,10,FALSE)</f>
        <v>0</v>
      </c>
      <c r="S1641" s="26">
        <f>VLOOKUP($A$2:$A$2221,'[2]Customer Answer 5 &amp; 6'!$A$2:$O$2221,11,FALSE)</f>
        <v>0</v>
      </c>
      <c r="T1641" s="26">
        <f>VLOOKUP($A$2:$A$2221,'[2]Customer Answer 5 &amp; 6'!$A$2:$O$2221,12,FALSE)</f>
        <v>1</v>
      </c>
      <c r="U1641" s="26">
        <f>VLOOKUP($A$2:$A$2221,'[2]Customer Answer 5 &amp; 6'!$A$2:$O$2221,13,FALSE)</f>
        <v>0</v>
      </c>
      <c r="V1641" s="26">
        <f>VLOOKUP($A$2:$A$2221,'[2]Customer Answer 5 &amp; 6'!$A$2:$O$2221,14,FALSE)</f>
        <v>0</v>
      </c>
      <c r="W1641" s="27" t="str">
        <f>VLOOKUP($A$2:$A$2221,'[2]Customer Answer 5 &amp; 6'!$A$2:$O$2221,15,FALSE)</f>
        <v>New York</v>
      </c>
      <c r="X1641" s="28">
        <f>VLOOKUP($A$2:$A$2221,'[2]Sales Answer 1 &amp; 2'!$A$2:$N$2221,3,FALSE)</f>
        <v>309</v>
      </c>
      <c r="Y1641" s="21">
        <f>VLOOKUP($A$2:$A$2221,'[2]Sales Answer 1 &amp; 2'!$A$2:$N$2221,4,FALSE)</f>
        <v>51</v>
      </c>
      <c r="Z1641" s="21">
        <f>VLOOKUP($A$2:$A$2221,'[2]Sales Answer 1 &amp; 2'!$A$2:$N$2221,5,FALSE)</f>
        <v>45</v>
      </c>
      <c r="AA1641" s="21">
        <f>VLOOKUP($A$2:$A$2221,'[2]Sales Answer 1 &amp; 2'!$A$2:$N$2221,6,FALSE)</f>
        <v>68</v>
      </c>
      <c r="AB1641" s="21">
        <f>VLOOKUP($A$2:$A$2221,'[2]Sales Answer 1 &amp; 2'!$A$2:$N$2221,7,FALSE)</f>
        <v>74</v>
      </c>
    </row>
    <row r="1642" spans="1:28" ht="15" thickBot="1" x14ac:dyDescent="0.35">
      <c r="A1642" s="12">
        <v>2014</v>
      </c>
      <c r="B1642" s="13">
        <v>0</v>
      </c>
      <c r="C1642" s="13">
        <v>0</v>
      </c>
      <c r="D1642" s="13">
        <v>0</v>
      </c>
      <c r="E1642" s="13">
        <v>0</v>
      </c>
      <c r="F1642" s="13">
        <v>0</v>
      </c>
      <c r="G1642" s="13">
        <v>0</v>
      </c>
      <c r="H1642" s="13">
        <v>0</v>
      </c>
      <c r="I1642" s="14">
        <v>43645</v>
      </c>
      <c r="J1642" s="22">
        <f>VLOOKUP($A$2:$A$2221,'[2]Customer Answer 5 &amp; 6'!$A$2:$O$2221,2,FALSE)</f>
        <v>131056</v>
      </c>
      <c r="K1642" s="23">
        <f>VLOOKUP($A$2:$A$2221,'[2]Customer Answer 5 &amp; 6'!$A$2:$O$2221,3,FALSE)</f>
        <v>1</v>
      </c>
      <c r="L1642" s="24">
        <f>VLOOKUP($A$2:$A$2221,'[2]Customer Answer 5 &amp; 6'!$A$2:$O$2221,4,FALSE)</f>
        <v>0</v>
      </c>
      <c r="M1642" s="25">
        <f>VLOOKUP($A$2:$A$2221,'[2]Customer Answer 5 &amp; 6'!$A$2:$O$2221,5,FALSE)</f>
        <v>43</v>
      </c>
      <c r="N1642">
        <f>VLOOKUP($A$2:$A$2221,'[2]Customer Answer 5 &amp; 6'!$A$2:$O$2221,6,FALSE)</f>
        <v>0</v>
      </c>
      <c r="O1642">
        <f>VLOOKUP($A$2:$A$2221,'[2]Customer Answer 5 &amp; 6'!$A$2:$O$2221,7,FALSE)</f>
        <v>1</v>
      </c>
      <c r="P1642">
        <f>VLOOKUP($A$2:$A$2221,'[2]Customer Answer 5 &amp; 6'!$A$2:$O$2221,8,FALSE)</f>
        <v>0</v>
      </c>
      <c r="Q1642">
        <f>VLOOKUP($A$2:$A$2221,'[2]Customer Answer 5 &amp; 6'!$A$2:$O$2221,9,FALSE)</f>
        <v>0</v>
      </c>
      <c r="R1642">
        <f>VLOOKUP($A$2:$A$2221,'[2]Customer Answer 5 &amp; 6'!$A$2:$O$2221,10,FALSE)</f>
        <v>0</v>
      </c>
      <c r="S1642" s="26">
        <f>VLOOKUP($A$2:$A$2221,'[2]Customer Answer 5 &amp; 6'!$A$2:$O$2221,11,FALSE)</f>
        <v>0</v>
      </c>
      <c r="T1642" s="26">
        <f>VLOOKUP($A$2:$A$2221,'[2]Customer Answer 5 &amp; 6'!$A$2:$O$2221,12,FALSE)</f>
        <v>0</v>
      </c>
      <c r="U1642" s="26">
        <f>VLOOKUP($A$2:$A$2221,'[2]Customer Answer 5 &amp; 6'!$A$2:$O$2221,13,FALSE)</f>
        <v>0</v>
      </c>
      <c r="V1642" s="26">
        <f>VLOOKUP($A$2:$A$2221,'[2]Customer Answer 5 &amp; 6'!$A$2:$O$2221,14,FALSE)</f>
        <v>0</v>
      </c>
      <c r="W1642" s="27" t="str">
        <f>VLOOKUP($A$2:$A$2221,'[2]Customer Answer 5 &amp; 6'!$A$2:$O$2221,15,FALSE)</f>
        <v>Other</v>
      </c>
      <c r="X1642" s="28">
        <f>VLOOKUP($A$2:$A$2221,'[2]Sales Answer 1 &amp; 2'!$A$2:$N$2221,3,FALSE)</f>
        <v>21</v>
      </c>
      <c r="Y1642" s="21">
        <f>VLOOKUP($A$2:$A$2221,'[2]Sales Answer 1 &amp; 2'!$A$2:$N$2221,4,FALSE)</f>
        <v>42</v>
      </c>
      <c r="Z1642" s="21">
        <f>VLOOKUP($A$2:$A$2221,'[2]Sales Answer 1 &amp; 2'!$A$2:$N$2221,5,FALSE)</f>
        <v>55</v>
      </c>
      <c r="AA1642" s="21">
        <f>VLOOKUP($A$2:$A$2221,'[2]Sales Answer 1 &amp; 2'!$A$2:$N$2221,6,FALSE)</f>
        <v>13</v>
      </c>
      <c r="AB1642" s="21">
        <f>VLOOKUP($A$2:$A$2221,'[2]Sales Answer 1 &amp; 2'!$A$2:$N$2221,7,FALSE)</f>
        <v>34</v>
      </c>
    </row>
    <row r="1643" spans="1:28" ht="15" thickBot="1" x14ac:dyDescent="0.35">
      <c r="A1643" s="12">
        <v>2252</v>
      </c>
      <c r="B1643" s="13">
        <v>0</v>
      </c>
      <c r="C1643" s="13">
        <v>0</v>
      </c>
      <c r="D1643" s="13">
        <v>0</v>
      </c>
      <c r="E1643" s="13">
        <v>0</v>
      </c>
      <c r="F1643" s="13">
        <v>0</v>
      </c>
      <c r="G1643" s="13">
        <v>0</v>
      </c>
      <c r="H1643" s="13">
        <v>0</v>
      </c>
      <c r="I1643" s="14">
        <v>43645</v>
      </c>
      <c r="J1643" s="22">
        <f>VLOOKUP($A$2:$A$2221,'[2]Customer Answer 5 &amp; 6'!$A$2:$O$2221,2,FALSE)</f>
        <v>164191</v>
      </c>
      <c r="K1643" s="23">
        <f>VLOOKUP($A$2:$A$2221,'[2]Customer Answer 5 &amp; 6'!$A$2:$O$2221,3,FALSE)</f>
        <v>0</v>
      </c>
      <c r="L1643" s="24">
        <f>VLOOKUP($A$2:$A$2221,'[2]Customer Answer 5 &amp; 6'!$A$2:$O$2221,4,FALSE)</f>
        <v>1</v>
      </c>
      <c r="M1643" s="25">
        <f>VLOOKUP($A$2:$A$2221,'[2]Customer Answer 5 &amp; 6'!$A$2:$O$2221,5,FALSE)</f>
        <v>57</v>
      </c>
      <c r="N1643">
        <f>VLOOKUP($A$2:$A$2221,'[2]Customer Answer 5 &amp; 6'!$A$2:$O$2221,6,FALSE)</f>
        <v>0</v>
      </c>
      <c r="O1643">
        <f>VLOOKUP($A$2:$A$2221,'[2]Customer Answer 5 &amp; 6'!$A$2:$O$2221,7,FALSE)</f>
        <v>0</v>
      </c>
      <c r="P1643">
        <f>VLOOKUP($A$2:$A$2221,'[2]Customer Answer 5 &amp; 6'!$A$2:$O$2221,8,FALSE)</f>
        <v>1</v>
      </c>
      <c r="Q1643">
        <f>VLOOKUP($A$2:$A$2221,'[2]Customer Answer 5 &amp; 6'!$A$2:$O$2221,9,FALSE)</f>
        <v>0</v>
      </c>
      <c r="R1643">
        <f>VLOOKUP($A$2:$A$2221,'[2]Customer Answer 5 &amp; 6'!$A$2:$O$2221,10,FALSE)</f>
        <v>0</v>
      </c>
      <c r="S1643" s="26">
        <f>VLOOKUP($A$2:$A$2221,'[2]Customer Answer 5 &amp; 6'!$A$2:$O$2221,11,FALSE)</f>
        <v>0</v>
      </c>
      <c r="T1643" s="26">
        <f>VLOOKUP($A$2:$A$2221,'[2]Customer Answer 5 &amp; 6'!$A$2:$O$2221,12,FALSE)</f>
        <v>0</v>
      </c>
      <c r="U1643" s="26">
        <f>VLOOKUP($A$2:$A$2221,'[2]Customer Answer 5 &amp; 6'!$A$2:$O$2221,13,FALSE)</f>
        <v>1</v>
      </c>
      <c r="V1643" s="26">
        <f>VLOOKUP($A$2:$A$2221,'[2]Customer Answer 5 &amp; 6'!$A$2:$O$2221,14,FALSE)</f>
        <v>0</v>
      </c>
      <c r="W1643" s="27" t="str">
        <f>VLOOKUP($A$2:$A$2221,'[2]Customer Answer 5 &amp; 6'!$A$2:$O$2221,15,FALSE)</f>
        <v>New York</v>
      </c>
      <c r="X1643" s="28">
        <f>VLOOKUP($A$2:$A$2221,'[2]Sales Answer 1 &amp; 2'!$A$2:$N$2221,3,FALSE)</f>
        <v>1074</v>
      </c>
      <c r="Y1643" s="21">
        <f>VLOOKUP($A$2:$A$2221,'[2]Sales Answer 1 &amp; 2'!$A$2:$N$2221,4,FALSE)</f>
        <v>38</v>
      </c>
      <c r="Z1643" s="21">
        <f>VLOOKUP($A$2:$A$2221,'[2]Sales Answer 1 &amp; 2'!$A$2:$N$2221,5,FALSE)</f>
        <v>476</v>
      </c>
      <c r="AA1643" s="21">
        <f>VLOOKUP($A$2:$A$2221,'[2]Sales Answer 1 &amp; 2'!$A$2:$N$2221,6,FALSE)</f>
        <v>386</v>
      </c>
      <c r="AB1643" s="21">
        <f>VLOOKUP($A$2:$A$2221,'[2]Sales Answer 1 &amp; 2'!$A$2:$N$2221,7,FALSE)</f>
        <v>97</v>
      </c>
    </row>
    <row r="1644" spans="1:28" ht="15" thickBot="1" x14ac:dyDescent="0.35">
      <c r="A1644" s="12">
        <v>1201</v>
      </c>
      <c r="B1644" s="13">
        <v>0</v>
      </c>
      <c r="C1644" s="13">
        <v>0</v>
      </c>
      <c r="D1644" s="13">
        <v>0</v>
      </c>
      <c r="E1644" s="13">
        <v>0</v>
      </c>
      <c r="F1644" s="13">
        <v>0</v>
      </c>
      <c r="G1644" s="13">
        <v>0</v>
      </c>
      <c r="H1644" s="13">
        <v>0</v>
      </c>
      <c r="I1644" s="14">
        <v>43644</v>
      </c>
      <c r="J1644" s="22">
        <f>VLOOKUP($A$2:$A$2221,'[2]Customer Answer 5 &amp; 6'!$A$2:$O$2221,2,FALSE)</f>
        <v>146014</v>
      </c>
      <c r="K1644" s="23">
        <f>VLOOKUP($A$2:$A$2221,'[2]Customer Answer 5 &amp; 6'!$A$2:$O$2221,3,FALSE)</f>
        <v>1</v>
      </c>
      <c r="L1644" s="24">
        <f>VLOOKUP($A$2:$A$2221,'[2]Customer Answer 5 &amp; 6'!$A$2:$O$2221,4,FALSE)</f>
        <v>1</v>
      </c>
      <c r="M1644" s="25">
        <f>VLOOKUP($A$2:$A$2221,'[2]Customer Answer 5 &amp; 6'!$A$2:$O$2221,5,FALSE)</f>
        <v>46</v>
      </c>
      <c r="N1644">
        <f>VLOOKUP($A$2:$A$2221,'[2]Customer Answer 5 &amp; 6'!$A$2:$O$2221,6,FALSE)</f>
        <v>0</v>
      </c>
      <c r="O1644">
        <f>VLOOKUP($A$2:$A$2221,'[2]Customer Answer 5 &amp; 6'!$A$2:$O$2221,7,FALSE)</f>
        <v>0</v>
      </c>
      <c r="P1644">
        <f>VLOOKUP($A$2:$A$2221,'[2]Customer Answer 5 &amp; 6'!$A$2:$O$2221,8,FALSE)</f>
        <v>0</v>
      </c>
      <c r="Q1644">
        <f>VLOOKUP($A$2:$A$2221,'[2]Customer Answer 5 &amp; 6'!$A$2:$O$2221,9,FALSE)</f>
        <v>1</v>
      </c>
      <c r="R1644">
        <f>VLOOKUP($A$2:$A$2221,'[2]Customer Answer 5 &amp; 6'!$A$2:$O$2221,10,FALSE)</f>
        <v>0</v>
      </c>
      <c r="S1644" s="26">
        <f>VLOOKUP($A$2:$A$2221,'[2]Customer Answer 5 &amp; 6'!$A$2:$O$2221,11,FALSE)</f>
        <v>0</v>
      </c>
      <c r="T1644" s="26">
        <f>VLOOKUP($A$2:$A$2221,'[2]Customer Answer 5 &amp; 6'!$A$2:$O$2221,12,FALSE)</f>
        <v>0</v>
      </c>
      <c r="U1644" s="26">
        <f>VLOOKUP($A$2:$A$2221,'[2]Customer Answer 5 &amp; 6'!$A$2:$O$2221,13,FALSE)</f>
        <v>1</v>
      </c>
      <c r="V1644" s="26">
        <f>VLOOKUP($A$2:$A$2221,'[2]Customer Answer 5 &amp; 6'!$A$2:$O$2221,14,FALSE)</f>
        <v>0</v>
      </c>
      <c r="W1644" s="27" t="str">
        <f>VLOOKUP($A$2:$A$2221,'[2]Customer Answer 5 &amp; 6'!$A$2:$O$2221,15,FALSE)</f>
        <v>Illinois</v>
      </c>
      <c r="X1644" s="28">
        <f>VLOOKUP($A$2:$A$2221,'[2]Sales Answer 1 &amp; 2'!$A$2:$N$2221,3,FALSE)</f>
        <v>1301</v>
      </c>
      <c r="Y1644" s="21">
        <f>VLOOKUP($A$2:$A$2221,'[2]Sales Answer 1 &amp; 2'!$A$2:$N$2221,4,FALSE)</f>
        <v>0</v>
      </c>
      <c r="Z1644" s="21">
        <f>VLOOKUP($A$2:$A$2221,'[2]Sales Answer 1 &amp; 2'!$A$2:$N$2221,5,FALSE)</f>
        <v>187</v>
      </c>
      <c r="AA1644" s="21">
        <f>VLOOKUP($A$2:$A$2221,'[2]Sales Answer 1 &amp; 2'!$A$2:$N$2221,6,FALSE)</f>
        <v>60</v>
      </c>
      <c r="AB1644" s="21">
        <f>VLOOKUP($A$2:$A$2221,'[2]Sales Answer 1 &amp; 2'!$A$2:$N$2221,7,FALSE)</f>
        <v>29</v>
      </c>
    </row>
    <row r="1645" spans="1:28" ht="15" thickBot="1" x14ac:dyDescent="0.35">
      <c r="A1645" s="12">
        <v>1629</v>
      </c>
      <c r="B1645" s="13">
        <v>0</v>
      </c>
      <c r="C1645" s="13">
        <v>0</v>
      </c>
      <c r="D1645" s="13">
        <v>1</v>
      </c>
      <c r="E1645" s="13">
        <v>1</v>
      </c>
      <c r="F1645" s="13">
        <v>0</v>
      </c>
      <c r="G1645" s="13">
        <v>0</v>
      </c>
      <c r="H1645" s="13">
        <v>1</v>
      </c>
      <c r="I1645" s="14">
        <v>43644</v>
      </c>
      <c r="J1645" s="22">
        <f>VLOOKUP($A$2:$A$2221,'[2]Customer Answer 5 &amp; 6'!$A$2:$O$2221,2,FALSE)</f>
        <v>205471</v>
      </c>
      <c r="K1645" s="23">
        <f>VLOOKUP($A$2:$A$2221,'[2]Customer Answer 5 &amp; 6'!$A$2:$O$2221,3,FALSE)</f>
        <v>0</v>
      </c>
      <c r="L1645" s="24">
        <f>VLOOKUP($A$2:$A$2221,'[2]Customer Answer 5 &amp; 6'!$A$2:$O$2221,4,FALSE)</f>
        <v>0</v>
      </c>
      <c r="M1645" s="25">
        <f>VLOOKUP($A$2:$A$2221,'[2]Customer Answer 5 &amp; 6'!$A$2:$O$2221,5,FALSE)</f>
        <v>50</v>
      </c>
      <c r="N1645">
        <f>VLOOKUP($A$2:$A$2221,'[2]Customer Answer 5 &amp; 6'!$A$2:$O$2221,6,FALSE)</f>
        <v>0</v>
      </c>
      <c r="O1645">
        <f>VLOOKUP($A$2:$A$2221,'[2]Customer Answer 5 &amp; 6'!$A$2:$O$2221,7,FALSE)</f>
        <v>0</v>
      </c>
      <c r="P1645">
        <f>VLOOKUP($A$2:$A$2221,'[2]Customer Answer 5 &amp; 6'!$A$2:$O$2221,8,FALSE)</f>
        <v>0</v>
      </c>
      <c r="Q1645">
        <f>VLOOKUP($A$2:$A$2221,'[2]Customer Answer 5 &amp; 6'!$A$2:$O$2221,9,FALSE)</f>
        <v>1</v>
      </c>
      <c r="R1645">
        <f>VLOOKUP($A$2:$A$2221,'[2]Customer Answer 5 &amp; 6'!$A$2:$O$2221,10,FALSE)</f>
        <v>0</v>
      </c>
      <c r="S1645" s="26">
        <f>VLOOKUP($A$2:$A$2221,'[2]Customer Answer 5 &amp; 6'!$A$2:$O$2221,11,FALSE)</f>
        <v>0</v>
      </c>
      <c r="T1645" s="26">
        <f>VLOOKUP($A$2:$A$2221,'[2]Customer Answer 5 &amp; 6'!$A$2:$O$2221,12,FALSE)</f>
        <v>1</v>
      </c>
      <c r="U1645" s="26">
        <f>VLOOKUP($A$2:$A$2221,'[2]Customer Answer 5 &amp; 6'!$A$2:$O$2221,13,FALSE)</f>
        <v>0</v>
      </c>
      <c r="V1645" s="26">
        <f>VLOOKUP($A$2:$A$2221,'[2]Customer Answer 5 &amp; 6'!$A$2:$O$2221,14,FALSE)</f>
        <v>0</v>
      </c>
      <c r="W1645" s="27" t="str">
        <f>VLOOKUP($A$2:$A$2221,'[2]Customer Answer 5 &amp; 6'!$A$2:$O$2221,15,FALSE)</f>
        <v>Texas</v>
      </c>
      <c r="X1645" s="28">
        <f>VLOOKUP($A$2:$A$2221,'[2]Sales Answer 1 &amp; 2'!$A$2:$N$2221,3,FALSE)</f>
        <v>1966</v>
      </c>
      <c r="Y1645" s="21">
        <f>VLOOKUP($A$2:$A$2221,'[2]Sales Answer 1 &amp; 2'!$A$2:$N$2221,4,FALSE)</f>
        <v>353</v>
      </c>
      <c r="Z1645" s="21">
        <f>VLOOKUP($A$2:$A$2221,'[2]Sales Answer 1 &amp; 2'!$A$2:$N$2221,5,FALSE)</f>
        <v>203</v>
      </c>
      <c r="AA1645" s="21">
        <f>VLOOKUP($A$2:$A$2221,'[2]Sales Answer 1 &amp; 2'!$A$2:$N$2221,6,FALSE)</f>
        <v>394</v>
      </c>
      <c r="AB1645" s="21">
        <f>VLOOKUP($A$2:$A$2221,'[2]Sales Answer 1 &amp; 2'!$A$2:$N$2221,7,FALSE)</f>
        <v>41</v>
      </c>
    </row>
    <row r="1646" spans="1:28" ht="15" thickBot="1" x14ac:dyDescent="0.35">
      <c r="A1646" s="12">
        <v>2467</v>
      </c>
      <c r="B1646" s="13">
        <v>0</v>
      </c>
      <c r="C1646" s="13">
        <v>0</v>
      </c>
      <c r="D1646" s="13">
        <v>0</v>
      </c>
      <c r="E1646" s="13">
        <v>0</v>
      </c>
      <c r="F1646" s="13">
        <v>0</v>
      </c>
      <c r="G1646" s="13">
        <v>0</v>
      </c>
      <c r="H1646" s="13">
        <v>0</v>
      </c>
      <c r="I1646" s="14">
        <v>43644</v>
      </c>
      <c r="J1646" s="22">
        <f>VLOOKUP($A$2:$A$2221,'[2]Customer Answer 5 &amp; 6'!$A$2:$O$2221,2,FALSE)</f>
        <v>142873</v>
      </c>
      <c r="K1646" s="23">
        <f>VLOOKUP($A$2:$A$2221,'[2]Customer Answer 5 &amp; 6'!$A$2:$O$2221,3,FALSE)</f>
        <v>1</v>
      </c>
      <c r="L1646" s="24">
        <f>VLOOKUP($A$2:$A$2221,'[2]Customer Answer 5 &amp; 6'!$A$2:$O$2221,4,FALSE)</f>
        <v>1</v>
      </c>
      <c r="M1646" s="25">
        <f>VLOOKUP($A$2:$A$2221,'[2]Customer Answer 5 &amp; 6'!$A$2:$O$2221,5,FALSE)</f>
        <v>70</v>
      </c>
      <c r="N1646">
        <f>VLOOKUP($A$2:$A$2221,'[2]Customer Answer 5 &amp; 6'!$A$2:$O$2221,6,FALSE)</f>
        <v>1</v>
      </c>
      <c r="O1646">
        <f>VLOOKUP($A$2:$A$2221,'[2]Customer Answer 5 &amp; 6'!$A$2:$O$2221,7,FALSE)</f>
        <v>0</v>
      </c>
      <c r="P1646">
        <f>VLOOKUP($A$2:$A$2221,'[2]Customer Answer 5 &amp; 6'!$A$2:$O$2221,8,FALSE)</f>
        <v>0</v>
      </c>
      <c r="Q1646">
        <f>VLOOKUP($A$2:$A$2221,'[2]Customer Answer 5 &amp; 6'!$A$2:$O$2221,9,FALSE)</f>
        <v>0</v>
      </c>
      <c r="R1646">
        <f>VLOOKUP($A$2:$A$2221,'[2]Customer Answer 5 &amp; 6'!$A$2:$O$2221,10,FALSE)</f>
        <v>0</v>
      </c>
      <c r="S1646" s="26">
        <f>VLOOKUP($A$2:$A$2221,'[2]Customer Answer 5 &amp; 6'!$A$2:$O$2221,11,FALSE)</f>
        <v>0</v>
      </c>
      <c r="T1646" s="26">
        <f>VLOOKUP($A$2:$A$2221,'[2]Customer Answer 5 &amp; 6'!$A$2:$O$2221,12,FALSE)</f>
        <v>0</v>
      </c>
      <c r="U1646" s="26">
        <f>VLOOKUP($A$2:$A$2221,'[2]Customer Answer 5 &amp; 6'!$A$2:$O$2221,13,FALSE)</f>
        <v>0</v>
      </c>
      <c r="V1646" s="26">
        <f>VLOOKUP($A$2:$A$2221,'[2]Customer Answer 5 &amp; 6'!$A$2:$O$2221,14,FALSE)</f>
        <v>1</v>
      </c>
      <c r="W1646" s="27" t="str">
        <f>VLOOKUP($A$2:$A$2221,'[2]Customer Answer 5 &amp; 6'!$A$2:$O$2221,15,FALSE)</f>
        <v>Illinois</v>
      </c>
      <c r="X1646" s="28">
        <f>VLOOKUP($A$2:$A$2221,'[2]Sales Answer 1 &amp; 2'!$A$2:$N$2221,3,FALSE)</f>
        <v>696</v>
      </c>
      <c r="Y1646" s="21">
        <f>VLOOKUP($A$2:$A$2221,'[2]Sales Answer 1 &amp; 2'!$A$2:$N$2221,4,FALSE)</f>
        <v>0</v>
      </c>
      <c r="Z1646" s="21">
        <f>VLOOKUP($A$2:$A$2221,'[2]Sales Answer 1 &amp; 2'!$A$2:$N$2221,5,FALSE)</f>
        <v>133</v>
      </c>
      <c r="AA1646" s="21">
        <f>VLOOKUP($A$2:$A$2221,'[2]Sales Answer 1 &amp; 2'!$A$2:$N$2221,6,FALSE)</f>
        <v>10</v>
      </c>
      <c r="AB1646" s="21">
        <f>VLOOKUP($A$2:$A$2221,'[2]Sales Answer 1 &amp; 2'!$A$2:$N$2221,7,FALSE)</f>
        <v>7</v>
      </c>
    </row>
    <row r="1647" spans="1:28" ht="15" thickBot="1" x14ac:dyDescent="0.35">
      <c r="A1647" s="12">
        <v>1608</v>
      </c>
      <c r="B1647" s="13">
        <v>0</v>
      </c>
      <c r="C1647" s="13">
        <v>0</v>
      </c>
      <c r="D1647" s="13">
        <v>0</v>
      </c>
      <c r="E1647" s="13">
        <v>0</v>
      </c>
      <c r="F1647" s="13">
        <v>0</v>
      </c>
      <c r="G1647" s="13">
        <v>0</v>
      </c>
      <c r="H1647" s="13">
        <v>0</v>
      </c>
      <c r="I1647" s="14">
        <v>43643</v>
      </c>
      <c r="J1647" s="22">
        <f>VLOOKUP($A$2:$A$2221,'[2]Customer Answer 5 &amp; 6'!$A$2:$O$2221,2,FALSE)</f>
        <v>113624</v>
      </c>
      <c r="K1647" s="23">
        <f>VLOOKUP($A$2:$A$2221,'[2]Customer Answer 5 &amp; 6'!$A$2:$O$2221,3,FALSE)</f>
        <v>1</v>
      </c>
      <c r="L1647" s="24">
        <f>VLOOKUP($A$2:$A$2221,'[2]Customer Answer 5 &amp; 6'!$A$2:$O$2221,4,FALSE)</f>
        <v>0</v>
      </c>
      <c r="M1647" s="25">
        <f>VLOOKUP($A$2:$A$2221,'[2]Customer Answer 5 &amp; 6'!$A$2:$O$2221,5,FALSE)</f>
        <v>44</v>
      </c>
      <c r="N1647">
        <f>VLOOKUP($A$2:$A$2221,'[2]Customer Answer 5 &amp; 6'!$A$2:$O$2221,6,FALSE)</f>
        <v>0</v>
      </c>
      <c r="O1647">
        <f>VLOOKUP($A$2:$A$2221,'[2]Customer Answer 5 &amp; 6'!$A$2:$O$2221,7,FALSE)</f>
        <v>1</v>
      </c>
      <c r="P1647">
        <f>VLOOKUP($A$2:$A$2221,'[2]Customer Answer 5 &amp; 6'!$A$2:$O$2221,8,FALSE)</f>
        <v>0</v>
      </c>
      <c r="Q1647">
        <f>VLOOKUP($A$2:$A$2221,'[2]Customer Answer 5 &amp; 6'!$A$2:$O$2221,9,FALSE)</f>
        <v>0</v>
      </c>
      <c r="R1647">
        <f>VLOOKUP($A$2:$A$2221,'[2]Customer Answer 5 &amp; 6'!$A$2:$O$2221,10,FALSE)</f>
        <v>0</v>
      </c>
      <c r="S1647" s="26">
        <f>VLOOKUP($A$2:$A$2221,'[2]Customer Answer 5 &amp; 6'!$A$2:$O$2221,11,FALSE)</f>
        <v>0</v>
      </c>
      <c r="T1647" s="26">
        <f>VLOOKUP($A$2:$A$2221,'[2]Customer Answer 5 &amp; 6'!$A$2:$O$2221,12,FALSE)</f>
        <v>1</v>
      </c>
      <c r="U1647" s="26">
        <f>VLOOKUP($A$2:$A$2221,'[2]Customer Answer 5 &amp; 6'!$A$2:$O$2221,13,FALSE)</f>
        <v>0</v>
      </c>
      <c r="V1647" s="26">
        <f>VLOOKUP($A$2:$A$2221,'[2]Customer Answer 5 &amp; 6'!$A$2:$O$2221,14,FALSE)</f>
        <v>0</v>
      </c>
      <c r="W1647" s="27" t="str">
        <f>VLOOKUP($A$2:$A$2221,'[2]Customer Answer 5 &amp; 6'!$A$2:$O$2221,15,FALSE)</f>
        <v>Florida</v>
      </c>
      <c r="X1647" s="28">
        <f>VLOOKUP($A$2:$A$2221,'[2]Sales Answer 1 &amp; 2'!$A$2:$N$2221,3,FALSE)</f>
        <v>83</v>
      </c>
      <c r="Y1647" s="21">
        <f>VLOOKUP($A$2:$A$2221,'[2]Sales Answer 1 &amp; 2'!$A$2:$N$2221,4,FALSE)</f>
        <v>17</v>
      </c>
      <c r="Z1647" s="21">
        <f>VLOOKUP($A$2:$A$2221,'[2]Sales Answer 1 &amp; 2'!$A$2:$N$2221,5,FALSE)</f>
        <v>125</v>
      </c>
      <c r="AA1647" s="21">
        <f>VLOOKUP($A$2:$A$2221,'[2]Sales Answer 1 &amp; 2'!$A$2:$N$2221,6,FALSE)</f>
        <v>17</v>
      </c>
      <c r="AB1647" s="21">
        <f>VLOOKUP($A$2:$A$2221,'[2]Sales Answer 1 &amp; 2'!$A$2:$N$2221,7,FALSE)</f>
        <v>8</v>
      </c>
    </row>
    <row r="1648" spans="1:28" ht="15" thickBot="1" x14ac:dyDescent="0.35">
      <c r="A1648" s="12">
        <v>1776</v>
      </c>
      <c r="B1648" s="13">
        <v>0</v>
      </c>
      <c r="C1648" s="13">
        <v>1</v>
      </c>
      <c r="D1648" s="13">
        <v>0</v>
      </c>
      <c r="E1648" s="13">
        <v>0</v>
      </c>
      <c r="F1648" s="13">
        <v>0</v>
      </c>
      <c r="G1648" s="13">
        <v>0</v>
      </c>
      <c r="H1648" s="13">
        <v>0</v>
      </c>
      <c r="I1648" s="14">
        <v>43643</v>
      </c>
      <c r="J1648" s="22">
        <f>VLOOKUP($A$2:$A$2221,'[2]Customer Answer 5 &amp; 6'!$A$2:$O$2221,2,FALSE)</f>
        <v>145183</v>
      </c>
      <c r="K1648" s="23">
        <f>VLOOKUP($A$2:$A$2221,'[2]Customer Answer 5 &amp; 6'!$A$2:$O$2221,3,FALSE)</f>
        <v>0</v>
      </c>
      <c r="L1648" s="24">
        <f>VLOOKUP($A$2:$A$2221,'[2]Customer Answer 5 &amp; 6'!$A$2:$O$2221,4,FALSE)</f>
        <v>0</v>
      </c>
      <c r="M1648" s="25">
        <f>VLOOKUP($A$2:$A$2221,'[2]Customer Answer 5 &amp; 6'!$A$2:$O$2221,5,FALSE)</f>
        <v>58</v>
      </c>
      <c r="N1648">
        <f>VLOOKUP($A$2:$A$2221,'[2]Customer Answer 5 &amp; 6'!$A$2:$O$2221,6,FALSE)</f>
        <v>0</v>
      </c>
      <c r="O1648">
        <f>VLOOKUP($A$2:$A$2221,'[2]Customer Answer 5 &amp; 6'!$A$2:$O$2221,7,FALSE)</f>
        <v>0</v>
      </c>
      <c r="P1648">
        <f>VLOOKUP($A$2:$A$2221,'[2]Customer Answer 5 &amp; 6'!$A$2:$O$2221,8,FALSE)</f>
        <v>1</v>
      </c>
      <c r="Q1648">
        <f>VLOOKUP($A$2:$A$2221,'[2]Customer Answer 5 &amp; 6'!$A$2:$O$2221,9,FALSE)</f>
        <v>0</v>
      </c>
      <c r="R1648">
        <f>VLOOKUP($A$2:$A$2221,'[2]Customer Answer 5 &amp; 6'!$A$2:$O$2221,10,FALSE)</f>
        <v>0</v>
      </c>
      <c r="S1648" s="26">
        <f>VLOOKUP($A$2:$A$2221,'[2]Customer Answer 5 &amp; 6'!$A$2:$O$2221,11,FALSE)</f>
        <v>0</v>
      </c>
      <c r="T1648" s="26">
        <f>VLOOKUP($A$2:$A$2221,'[2]Customer Answer 5 &amp; 6'!$A$2:$O$2221,12,FALSE)</f>
        <v>0</v>
      </c>
      <c r="U1648" s="26">
        <f>VLOOKUP($A$2:$A$2221,'[2]Customer Answer 5 &amp; 6'!$A$2:$O$2221,13,FALSE)</f>
        <v>1</v>
      </c>
      <c r="V1648" s="26">
        <f>VLOOKUP($A$2:$A$2221,'[2]Customer Answer 5 &amp; 6'!$A$2:$O$2221,14,FALSE)</f>
        <v>0</v>
      </c>
      <c r="W1648" s="27" t="str">
        <f>VLOOKUP($A$2:$A$2221,'[2]Customer Answer 5 &amp; 6'!$A$2:$O$2221,15,FALSE)</f>
        <v>Florida</v>
      </c>
      <c r="X1648" s="28">
        <f>VLOOKUP($A$2:$A$2221,'[2]Sales Answer 1 &amp; 2'!$A$2:$N$2221,3,FALSE)</f>
        <v>704</v>
      </c>
      <c r="Y1648" s="21">
        <f>VLOOKUP($A$2:$A$2221,'[2]Sales Answer 1 &amp; 2'!$A$2:$N$2221,4,FALSE)</f>
        <v>10</v>
      </c>
      <c r="Z1648" s="21">
        <f>VLOOKUP($A$2:$A$2221,'[2]Sales Answer 1 &amp; 2'!$A$2:$N$2221,5,FALSE)</f>
        <v>193</v>
      </c>
      <c r="AA1648" s="21">
        <f>VLOOKUP($A$2:$A$2221,'[2]Sales Answer 1 &amp; 2'!$A$2:$N$2221,6,FALSE)</f>
        <v>39</v>
      </c>
      <c r="AB1648" s="21">
        <f>VLOOKUP($A$2:$A$2221,'[2]Sales Answer 1 &amp; 2'!$A$2:$N$2221,7,FALSE)</f>
        <v>29</v>
      </c>
    </row>
    <row r="1649" spans="1:28" ht="15" thickBot="1" x14ac:dyDescent="0.35">
      <c r="A1649" s="12">
        <v>2524</v>
      </c>
      <c r="B1649" s="13">
        <v>0</v>
      </c>
      <c r="C1649" s="13">
        <v>0</v>
      </c>
      <c r="D1649" s="13">
        <v>0</v>
      </c>
      <c r="E1649" s="13">
        <v>0</v>
      </c>
      <c r="F1649" s="13">
        <v>0</v>
      </c>
      <c r="G1649" s="13">
        <v>0</v>
      </c>
      <c r="H1649" s="13">
        <v>0</v>
      </c>
      <c r="I1649" s="14">
        <v>43643</v>
      </c>
      <c r="J1649" s="22">
        <f>VLOOKUP($A$2:$A$2221,'[2]Customer Answer 5 &amp; 6'!$A$2:$O$2221,2,FALSE)</f>
        <v>166033</v>
      </c>
      <c r="K1649" s="23">
        <f>VLOOKUP($A$2:$A$2221,'[2]Customer Answer 5 &amp; 6'!$A$2:$O$2221,3,FALSE)</f>
        <v>0</v>
      </c>
      <c r="L1649" s="24">
        <f>VLOOKUP($A$2:$A$2221,'[2]Customer Answer 5 &amp; 6'!$A$2:$O$2221,4,FALSE)</f>
        <v>1</v>
      </c>
      <c r="M1649" s="25">
        <f>VLOOKUP($A$2:$A$2221,'[2]Customer Answer 5 &amp; 6'!$A$2:$O$2221,5,FALSE)</f>
        <v>63</v>
      </c>
      <c r="N1649">
        <f>VLOOKUP($A$2:$A$2221,'[2]Customer Answer 5 &amp; 6'!$A$2:$O$2221,6,FALSE)</f>
        <v>0</v>
      </c>
      <c r="O1649">
        <f>VLOOKUP($A$2:$A$2221,'[2]Customer Answer 5 &amp; 6'!$A$2:$O$2221,7,FALSE)</f>
        <v>0</v>
      </c>
      <c r="P1649">
        <f>VLOOKUP($A$2:$A$2221,'[2]Customer Answer 5 &amp; 6'!$A$2:$O$2221,8,FALSE)</f>
        <v>0</v>
      </c>
      <c r="Q1649">
        <f>VLOOKUP($A$2:$A$2221,'[2]Customer Answer 5 &amp; 6'!$A$2:$O$2221,9,FALSE)</f>
        <v>0</v>
      </c>
      <c r="R1649">
        <f>VLOOKUP($A$2:$A$2221,'[2]Customer Answer 5 &amp; 6'!$A$2:$O$2221,10,FALSE)</f>
        <v>1</v>
      </c>
      <c r="S1649" s="26">
        <f>VLOOKUP($A$2:$A$2221,'[2]Customer Answer 5 &amp; 6'!$A$2:$O$2221,11,FALSE)</f>
        <v>0</v>
      </c>
      <c r="T1649" s="26">
        <f>VLOOKUP($A$2:$A$2221,'[2]Customer Answer 5 &amp; 6'!$A$2:$O$2221,12,FALSE)</f>
        <v>1</v>
      </c>
      <c r="U1649" s="26">
        <f>VLOOKUP($A$2:$A$2221,'[2]Customer Answer 5 &amp; 6'!$A$2:$O$2221,13,FALSE)</f>
        <v>0</v>
      </c>
      <c r="V1649" s="26">
        <f>VLOOKUP($A$2:$A$2221,'[2]Customer Answer 5 &amp; 6'!$A$2:$O$2221,14,FALSE)</f>
        <v>0</v>
      </c>
      <c r="W1649" s="27" t="str">
        <f>VLOOKUP($A$2:$A$2221,'[2]Customer Answer 5 &amp; 6'!$A$2:$O$2221,15,FALSE)</f>
        <v>Other</v>
      </c>
      <c r="X1649" s="28">
        <f>VLOOKUP($A$2:$A$2221,'[2]Sales Answer 1 &amp; 2'!$A$2:$N$2221,3,FALSE)</f>
        <v>737</v>
      </c>
      <c r="Y1649" s="21">
        <f>VLOOKUP($A$2:$A$2221,'[2]Sales Answer 1 &amp; 2'!$A$2:$N$2221,4,FALSE)</f>
        <v>88</v>
      </c>
      <c r="Z1649" s="21">
        <f>VLOOKUP($A$2:$A$2221,'[2]Sales Answer 1 &amp; 2'!$A$2:$N$2221,5,FALSE)</f>
        <v>450</v>
      </c>
      <c r="AA1649" s="21">
        <f>VLOOKUP($A$2:$A$2221,'[2]Sales Answer 1 &amp; 2'!$A$2:$N$2221,6,FALSE)</f>
        <v>116</v>
      </c>
      <c r="AB1649" s="21">
        <f>VLOOKUP($A$2:$A$2221,'[2]Sales Answer 1 &amp; 2'!$A$2:$N$2221,7,FALSE)</f>
        <v>148</v>
      </c>
    </row>
    <row r="1650" spans="1:28" ht="15" thickBot="1" x14ac:dyDescent="0.35">
      <c r="A1650" s="12">
        <v>2719</v>
      </c>
      <c r="B1650" s="13">
        <v>0</v>
      </c>
      <c r="C1650" s="13">
        <v>0</v>
      </c>
      <c r="D1650" s="13">
        <v>0</v>
      </c>
      <c r="E1650" s="13">
        <v>0</v>
      </c>
      <c r="F1650" s="13">
        <v>0</v>
      </c>
      <c r="G1650" s="13">
        <v>0</v>
      </c>
      <c r="H1650" s="13">
        <v>0</v>
      </c>
      <c r="I1650" s="14">
        <v>43643</v>
      </c>
      <c r="J1650" s="22">
        <f>VLOOKUP($A$2:$A$2221,'[2]Customer Answer 5 &amp; 6'!$A$2:$O$2221,2,FALSE)</f>
        <v>158086</v>
      </c>
      <c r="K1650" s="23">
        <f>VLOOKUP($A$2:$A$2221,'[2]Customer Answer 5 &amp; 6'!$A$2:$O$2221,3,FALSE)</f>
        <v>0</v>
      </c>
      <c r="L1650" s="24">
        <f>VLOOKUP($A$2:$A$2221,'[2]Customer Answer 5 &amp; 6'!$A$2:$O$2221,4,FALSE)</f>
        <v>1</v>
      </c>
      <c r="M1650" s="25">
        <f>VLOOKUP($A$2:$A$2221,'[2]Customer Answer 5 &amp; 6'!$A$2:$O$2221,5,FALSE)</f>
        <v>51</v>
      </c>
      <c r="N1650">
        <f>VLOOKUP($A$2:$A$2221,'[2]Customer Answer 5 &amp; 6'!$A$2:$O$2221,6,FALSE)</f>
        <v>1</v>
      </c>
      <c r="O1650">
        <f>VLOOKUP($A$2:$A$2221,'[2]Customer Answer 5 &amp; 6'!$A$2:$O$2221,7,FALSE)</f>
        <v>0</v>
      </c>
      <c r="P1650">
        <f>VLOOKUP($A$2:$A$2221,'[2]Customer Answer 5 &amp; 6'!$A$2:$O$2221,8,FALSE)</f>
        <v>0</v>
      </c>
      <c r="Q1650">
        <f>VLOOKUP($A$2:$A$2221,'[2]Customer Answer 5 &amp; 6'!$A$2:$O$2221,9,FALSE)</f>
        <v>0</v>
      </c>
      <c r="R1650">
        <f>VLOOKUP($A$2:$A$2221,'[2]Customer Answer 5 &amp; 6'!$A$2:$O$2221,10,FALSE)</f>
        <v>0</v>
      </c>
      <c r="S1650" s="26">
        <f>VLOOKUP($A$2:$A$2221,'[2]Customer Answer 5 &amp; 6'!$A$2:$O$2221,11,FALSE)</f>
        <v>0</v>
      </c>
      <c r="T1650" s="26">
        <f>VLOOKUP($A$2:$A$2221,'[2]Customer Answer 5 &amp; 6'!$A$2:$O$2221,12,FALSE)</f>
        <v>0</v>
      </c>
      <c r="U1650" s="26">
        <f>VLOOKUP($A$2:$A$2221,'[2]Customer Answer 5 &amp; 6'!$A$2:$O$2221,13,FALSE)</f>
        <v>0</v>
      </c>
      <c r="V1650" s="26">
        <f>VLOOKUP($A$2:$A$2221,'[2]Customer Answer 5 &amp; 6'!$A$2:$O$2221,14,FALSE)</f>
        <v>1</v>
      </c>
      <c r="W1650" s="27" t="str">
        <f>VLOOKUP($A$2:$A$2221,'[2]Customer Answer 5 &amp; 6'!$A$2:$O$2221,15,FALSE)</f>
        <v>Illinois</v>
      </c>
      <c r="X1650" s="28">
        <f>VLOOKUP($A$2:$A$2221,'[2]Sales Answer 1 &amp; 2'!$A$2:$N$2221,3,FALSE)</f>
        <v>1927</v>
      </c>
      <c r="Y1650" s="21">
        <f>VLOOKUP($A$2:$A$2221,'[2]Sales Answer 1 &amp; 2'!$A$2:$N$2221,4,FALSE)</f>
        <v>19</v>
      </c>
      <c r="Z1650" s="21">
        <f>VLOOKUP($A$2:$A$2221,'[2]Sales Answer 1 &amp; 2'!$A$2:$N$2221,5,FALSE)</f>
        <v>169</v>
      </c>
      <c r="AA1650" s="21">
        <f>VLOOKUP($A$2:$A$2221,'[2]Sales Answer 1 &amp; 2'!$A$2:$N$2221,6,FALSE)</f>
        <v>0</v>
      </c>
      <c r="AB1650" s="21">
        <f>VLOOKUP($A$2:$A$2221,'[2]Sales Answer 1 &amp; 2'!$A$2:$N$2221,7,FALSE)</f>
        <v>0</v>
      </c>
    </row>
    <row r="1651" spans="1:28" ht="15" thickBot="1" x14ac:dyDescent="0.35">
      <c r="A1651" s="12">
        <v>2788</v>
      </c>
      <c r="B1651" s="13">
        <v>0</v>
      </c>
      <c r="C1651" s="13">
        <v>0</v>
      </c>
      <c r="D1651" s="13">
        <v>0</v>
      </c>
      <c r="E1651" s="13">
        <v>1</v>
      </c>
      <c r="F1651" s="13">
        <v>0</v>
      </c>
      <c r="G1651" s="13">
        <v>0</v>
      </c>
      <c r="H1651" s="13">
        <v>0</v>
      </c>
      <c r="I1651" s="14">
        <v>43643</v>
      </c>
      <c r="J1651" s="22">
        <f>VLOOKUP($A$2:$A$2221,'[2]Customer Answer 5 &amp; 6'!$A$2:$O$2221,2,FALSE)</f>
        <v>163207</v>
      </c>
      <c r="K1651" s="23">
        <f>VLOOKUP($A$2:$A$2221,'[2]Customer Answer 5 &amp; 6'!$A$2:$O$2221,3,FALSE)</f>
        <v>0</v>
      </c>
      <c r="L1651" s="24">
        <f>VLOOKUP($A$2:$A$2221,'[2]Customer Answer 5 &amp; 6'!$A$2:$O$2221,4,FALSE)</f>
        <v>0</v>
      </c>
      <c r="M1651" s="25">
        <f>VLOOKUP($A$2:$A$2221,'[2]Customer Answer 5 &amp; 6'!$A$2:$O$2221,5,FALSE)</f>
        <v>28</v>
      </c>
      <c r="N1651">
        <f>VLOOKUP($A$2:$A$2221,'[2]Customer Answer 5 &amp; 6'!$A$2:$O$2221,6,FALSE)</f>
        <v>0</v>
      </c>
      <c r="O1651">
        <f>VLOOKUP($A$2:$A$2221,'[2]Customer Answer 5 &amp; 6'!$A$2:$O$2221,7,FALSE)</f>
        <v>0</v>
      </c>
      <c r="P1651">
        <f>VLOOKUP($A$2:$A$2221,'[2]Customer Answer 5 &amp; 6'!$A$2:$O$2221,8,FALSE)</f>
        <v>0</v>
      </c>
      <c r="Q1651">
        <f>VLOOKUP($A$2:$A$2221,'[2]Customer Answer 5 &amp; 6'!$A$2:$O$2221,9,FALSE)</f>
        <v>1</v>
      </c>
      <c r="R1651">
        <f>VLOOKUP($A$2:$A$2221,'[2]Customer Answer 5 &amp; 6'!$A$2:$O$2221,10,FALSE)</f>
        <v>0</v>
      </c>
      <c r="S1651" s="26">
        <f>VLOOKUP($A$2:$A$2221,'[2]Customer Answer 5 &amp; 6'!$A$2:$O$2221,11,FALSE)</f>
        <v>0</v>
      </c>
      <c r="T1651" s="26">
        <f>VLOOKUP($A$2:$A$2221,'[2]Customer Answer 5 &amp; 6'!$A$2:$O$2221,12,FALSE)</f>
        <v>1</v>
      </c>
      <c r="U1651" s="26">
        <f>VLOOKUP($A$2:$A$2221,'[2]Customer Answer 5 &amp; 6'!$A$2:$O$2221,13,FALSE)</f>
        <v>0</v>
      </c>
      <c r="V1651" s="26">
        <f>VLOOKUP($A$2:$A$2221,'[2]Customer Answer 5 &amp; 6'!$A$2:$O$2221,14,FALSE)</f>
        <v>0</v>
      </c>
      <c r="W1651" s="27" t="str">
        <f>VLOOKUP($A$2:$A$2221,'[2]Customer Answer 5 &amp; 6'!$A$2:$O$2221,15,FALSE)</f>
        <v>Other</v>
      </c>
      <c r="X1651" s="28">
        <f>VLOOKUP($A$2:$A$2221,'[2]Sales Answer 1 &amp; 2'!$A$2:$N$2221,3,FALSE)</f>
        <v>1131</v>
      </c>
      <c r="Y1651" s="21">
        <f>VLOOKUP($A$2:$A$2221,'[2]Sales Answer 1 &amp; 2'!$A$2:$N$2221,4,FALSE)</f>
        <v>436</v>
      </c>
      <c r="Z1651" s="21">
        <f>VLOOKUP($A$2:$A$2221,'[2]Sales Answer 1 &amp; 2'!$A$2:$N$2221,5,FALSE)</f>
        <v>1459</v>
      </c>
      <c r="AA1651" s="21">
        <f>VLOOKUP($A$2:$A$2221,'[2]Sales Answer 1 &amp; 2'!$A$2:$N$2221,6,FALSE)</f>
        <v>235</v>
      </c>
      <c r="AB1651" s="21">
        <f>VLOOKUP($A$2:$A$2221,'[2]Sales Answer 1 &amp; 2'!$A$2:$N$2221,7,FALSE)</f>
        <v>436</v>
      </c>
    </row>
    <row r="1652" spans="1:28" ht="15" thickBot="1" x14ac:dyDescent="0.35">
      <c r="A1652" s="12">
        <v>1783</v>
      </c>
      <c r="B1652" s="13">
        <v>0</v>
      </c>
      <c r="C1652" s="13">
        <v>0</v>
      </c>
      <c r="D1652" s="13">
        <v>0</v>
      </c>
      <c r="E1652" s="13">
        <v>0</v>
      </c>
      <c r="F1652" s="13">
        <v>0</v>
      </c>
      <c r="G1652" s="13">
        <v>0</v>
      </c>
      <c r="H1652" s="13">
        <v>0</v>
      </c>
      <c r="I1652" s="14">
        <v>43642</v>
      </c>
      <c r="J1652" s="22">
        <f>VLOOKUP($A$2:$A$2221,'[2]Customer Answer 5 &amp; 6'!$A$2:$O$2221,2,FALSE)</f>
        <v>134838</v>
      </c>
      <c r="K1652" s="23">
        <f>VLOOKUP($A$2:$A$2221,'[2]Customer Answer 5 &amp; 6'!$A$2:$O$2221,3,FALSE)</f>
        <v>1</v>
      </c>
      <c r="L1652" s="24">
        <f>VLOOKUP($A$2:$A$2221,'[2]Customer Answer 5 &amp; 6'!$A$2:$O$2221,4,FALSE)</f>
        <v>1</v>
      </c>
      <c r="M1652" s="25">
        <f>VLOOKUP($A$2:$A$2221,'[2]Customer Answer 5 &amp; 6'!$A$2:$O$2221,5,FALSE)</f>
        <v>69</v>
      </c>
      <c r="N1652">
        <f>VLOOKUP($A$2:$A$2221,'[2]Customer Answer 5 &amp; 6'!$A$2:$O$2221,6,FALSE)</f>
        <v>0</v>
      </c>
      <c r="O1652">
        <f>VLOOKUP($A$2:$A$2221,'[2]Customer Answer 5 &amp; 6'!$A$2:$O$2221,7,FALSE)</f>
        <v>1</v>
      </c>
      <c r="P1652">
        <f>VLOOKUP($A$2:$A$2221,'[2]Customer Answer 5 &amp; 6'!$A$2:$O$2221,8,FALSE)</f>
        <v>0</v>
      </c>
      <c r="Q1652">
        <f>VLOOKUP($A$2:$A$2221,'[2]Customer Answer 5 &amp; 6'!$A$2:$O$2221,9,FALSE)</f>
        <v>0</v>
      </c>
      <c r="R1652">
        <f>VLOOKUP($A$2:$A$2221,'[2]Customer Answer 5 &amp; 6'!$A$2:$O$2221,10,FALSE)</f>
        <v>0</v>
      </c>
      <c r="S1652" s="26">
        <f>VLOOKUP($A$2:$A$2221,'[2]Customer Answer 5 &amp; 6'!$A$2:$O$2221,11,FALSE)</f>
        <v>0</v>
      </c>
      <c r="T1652" s="26">
        <f>VLOOKUP($A$2:$A$2221,'[2]Customer Answer 5 &amp; 6'!$A$2:$O$2221,12,FALSE)</f>
        <v>1</v>
      </c>
      <c r="U1652" s="26">
        <f>VLOOKUP($A$2:$A$2221,'[2]Customer Answer 5 &amp; 6'!$A$2:$O$2221,13,FALSE)</f>
        <v>0</v>
      </c>
      <c r="V1652" s="26">
        <f>VLOOKUP($A$2:$A$2221,'[2]Customer Answer 5 &amp; 6'!$A$2:$O$2221,14,FALSE)</f>
        <v>0</v>
      </c>
      <c r="W1652" s="27" t="str">
        <f>VLOOKUP($A$2:$A$2221,'[2]Customer Answer 5 &amp; 6'!$A$2:$O$2221,15,FALSE)</f>
        <v>Illinois</v>
      </c>
      <c r="X1652" s="28">
        <f>VLOOKUP($A$2:$A$2221,'[2]Sales Answer 1 &amp; 2'!$A$2:$N$2221,3,FALSE)</f>
        <v>108</v>
      </c>
      <c r="Y1652" s="21">
        <f>VLOOKUP($A$2:$A$2221,'[2]Sales Answer 1 &amp; 2'!$A$2:$N$2221,4,FALSE)</f>
        <v>89</v>
      </c>
      <c r="Z1652" s="21">
        <f>VLOOKUP($A$2:$A$2221,'[2]Sales Answer 1 &amp; 2'!$A$2:$N$2221,5,FALSE)</f>
        <v>112</v>
      </c>
      <c r="AA1652" s="21">
        <f>VLOOKUP($A$2:$A$2221,'[2]Sales Answer 1 &amp; 2'!$A$2:$N$2221,6,FALSE)</f>
        <v>112</v>
      </c>
      <c r="AB1652" s="21">
        <f>VLOOKUP($A$2:$A$2221,'[2]Sales Answer 1 &amp; 2'!$A$2:$N$2221,7,FALSE)</f>
        <v>54</v>
      </c>
    </row>
    <row r="1653" spans="1:28" ht="15" thickBot="1" x14ac:dyDescent="0.35">
      <c r="A1653" s="12">
        <v>2163</v>
      </c>
      <c r="B1653" s="13">
        <v>0</v>
      </c>
      <c r="C1653" s="13">
        <v>1</v>
      </c>
      <c r="D1653" s="13">
        <v>0</v>
      </c>
      <c r="E1653" s="13">
        <v>0</v>
      </c>
      <c r="F1653" s="13">
        <v>0</v>
      </c>
      <c r="G1653" s="13">
        <v>0</v>
      </c>
      <c r="H1653" s="13">
        <v>1</v>
      </c>
      <c r="I1653" s="14">
        <v>43642</v>
      </c>
      <c r="J1653" s="22">
        <f>VLOOKUP($A$2:$A$2221,'[2]Customer Answer 5 &amp; 6'!$A$2:$O$2221,2,FALSE)</f>
        <v>154959</v>
      </c>
      <c r="K1653" s="23">
        <f>VLOOKUP($A$2:$A$2221,'[2]Customer Answer 5 &amp; 6'!$A$2:$O$2221,3,FALSE)</f>
        <v>0</v>
      </c>
      <c r="L1653" s="24">
        <f>VLOOKUP($A$2:$A$2221,'[2]Customer Answer 5 &amp; 6'!$A$2:$O$2221,4,FALSE)</f>
        <v>1</v>
      </c>
      <c r="M1653" s="25">
        <f>VLOOKUP($A$2:$A$2221,'[2]Customer Answer 5 &amp; 6'!$A$2:$O$2221,5,FALSE)</f>
        <v>59</v>
      </c>
      <c r="N1653">
        <f>VLOOKUP($A$2:$A$2221,'[2]Customer Answer 5 &amp; 6'!$A$2:$O$2221,6,FALSE)</f>
        <v>1</v>
      </c>
      <c r="O1653">
        <f>VLOOKUP($A$2:$A$2221,'[2]Customer Answer 5 &amp; 6'!$A$2:$O$2221,7,FALSE)</f>
        <v>0</v>
      </c>
      <c r="P1653">
        <f>VLOOKUP($A$2:$A$2221,'[2]Customer Answer 5 &amp; 6'!$A$2:$O$2221,8,FALSE)</f>
        <v>0</v>
      </c>
      <c r="Q1653">
        <f>VLOOKUP($A$2:$A$2221,'[2]Customer Answer 5 &amp; 6'!$A$2:$O$2221,9,FALSE)</f>
        <v>0</v>
      </c>
      <c r="R1653">
        <f>VLOOKUP($A$2:$A$2221,'[2]Customer Answer 5 &amp; 6'!$A$2:$O$2221,10,FALSE)</f>
        <v>0</v>
      </c>
      <c r="S1653" s="26">
        <f>VLOOKUP($A$2:$A$2221,'[2]Customer Answer 5 &amp; 6'!$A$2:$O$2221,11,FALSE)</f>
        <v>0</v>
      </c>
      <c r="T1653" s="26">
        <f>VLOOKUP($A$2:$A$2221,'[2]Customer Answer 5 &amp; 6'!$A$2:$O$2221,12,FALSE)</f>
        <v>0</v>
      </c>
      <c r="U1653" s="26">
        <f>VLOOKUP($A$2:$A$2221,'[2]Customer Answer 5 &amp; 6'!$A$2:$O$2221,13,FALSE)</f>
        <v>0</v>
      </c>
      <c r="V1653" s="26">
        <f>VLOOKUP($A$2:$A$2221,'[2]Customer Answer 5 &amp; 6'!$A$2:$O$2221,14,FALSE)</f>
        <v>1</v>
      </c>
      <c r="W1653" s="27" t="str">
        <f>VLOOKUP($A$2:$A$2221,'[2]Customer Answer 5 &amp; 6'!$A$2:$O$2221,15,FALSE)</f>
        <v>Texas</v>
      </c>
      <c r="X1653" s="28">
        <f>VLOOKUP($A$2:$A$2221,'[2]Sales Answer 1 &amp; 2'!$A$2:$N$2221,3,FALSE)</f>
        <v>3237</v>
      </c>
      <c r="Y1653" s="21">
        <f>VLOOKUP($A$2:$A$2221,'[2]Sales Answer 1 &amp; 2'!$A$2:$N$2221,4,FALSE)</f>
        <v>0</v>
      </c>
      <c r="Z1653" s="21">
        <f>VLOOKUP($A$2:$A$2221,'[2]Sales Answer 1 &amp; 2'!$A$2:$N$2221,5,FALSE)</f>
        <v>169</v>
      </c>
      <c r="AA1653" s="21">
        <f>VLOOKUP($A$2:$A$2221,'[2]Sales Answer 1 &amp; 2'!$A$2:$N$2221,6,FALSE)</f>
        <v>0</v>
      </c>
      <c r="AB1653" s="21">
        <f>VLOOKUP($A$2:$A$2221,'[2]Sales Answer 1 &amp; 2'!$A$2:$N$2221,7,FALSE)</f>
        <v>0</v>
      </c>
    </row>
    <row r="1654" spans="1:28" ht="15" thickBot="1" x14ac:dyDescent="0.35">
      <c r="A1654" s="12">
        <v>2200</v>
      </c>
      <c r="B1654" s="13">
        <v>0</v>
      </c>
      <c r="C1654" s="13">
        <v>0</v>
      </c>
      <c r="D1654" s="13">
        <v>0</v>
      </c>
      <c r="E1654" s="13">
        <v>0</v>
      </c>
      <c r="F1654" s="13">
        <v>0</v>
      </c>
      <c r="G1654" s="13">
        <v>0</v>
      </c>
      <c r="H1654" s="13">
        <v>0</v>
      </c>
      <c r="I1654" s="14">
        <v>43642</v>
      </c>
      <c r="J1654" s="22">
        <f>VLOOKUP($A$2:$A$2221,'[2]Customer Answer 5 &amp; 6'!$A$2:$O$2221,2,FALSE)</f>
        <v>134377</v>
      </c>
      <c r="K1654" s="23">
        <f>VLOOKUP($A$2:$A$2221,'[2]Customer Answer 5 &amp; 6'!$A$2:$O$2221,3,FALSE)</f>
        <v>0</v>
      </c>
      <c r="L1654" s="24">
        <f>VLOOKUP($A$2:$A$2221,'[2]Customer Answer 5 &amp; 6'!$A$2:$O$2221,4,FALSE)</f>
        <v>1</v>
      </c>
      <c r="M1654" s="25">
        <f>VLOOKUP($A$2:$A$2221,'[2]Customer Answer 5 &amp; 6'!$A$2:$O$2221,5,FALSE)</f>
        <v>57</v>
      </c>
      <c r="N1654">
        <f>VLOOKUP($A$2:$A$2221,'[2]Customer Answer 5 &amp; 6'!$A$2:$O$2221,6,FALSE)</f>
        <v>0</v>
      </c>
      <c r="O1654">
        <f>VLOOKUP($A$2:$A$2221,'[2]Customer Answer 5 &amp; 6'!$A$2:$O$2221,7,FALSE)</f>
        <v>0</v>
      </c>
      <c r="P1654">
        <f>VLOOKUP($A$2:$A$2221,'[2]Customer Answer 5 &amp; 6'!$A$2:$O$2221,8,FALSE)</f>
        <v>1</v>
      </c>
      <c r="Q1654">
        <f>VLOOKUP($A$2:$A$2221,'[2]Customer Answer 5 &amp; 6'!$A$2:$O$2221,9,FALSE)</f>
        <v>0</v>
      </c>
      <c r="R1654">
        <f>VLOOKUP($A$2:$A$2221,'[2]Customer Answer 5 &amp; 6'!$A$2:$O$2221,10,FALSE)</f>
        <v>0</v>
      </c>
      <c r="S1654" s="26">
        <f>VLOOKUP($A$2:$A$2221,'[2]Customer Answer 5 &amp; 6'!$A$2:$O$2221,11,FALSE)</f>
        <v>0</v>
      </c>
      <c r="T1654" s="26">
        <f>VLOOKUP($A$2:$A$2221,'[2]Customer Answer 5 &amp; 6'!$A$2:$O$2221,12,FALSE)</f>
        <v>1</v>
      </c>
      <c r="U1654" s="26">
        <f>VLOOKUP($A$2:$A$2221,'[2]Customer Answer 5 &amp; 6'!$A$2:$O$2221,13,FALSE)</f>
        <v>0</v>
      </c>
      <c r="V1654" s="26">
        <f>VLOOKUP($A$2:$A$2221,'[2]Customer Answer 5 &amp; 6'!$A$2:$O$2221,14,FALSE)</f>
        <v>0</v>
      </c>
      <c r="W1654" s="27" t="str">
        <f>VLOOKUP($A$2:$A$2221,'[2]Customer Answer 5 &amp; 6'!$A$2:$O$2221,15,FALSE)</f>
        <v>Other</v>
      </c>
      <c r="X1654" s="28">
        <f>VLOOKUP($A$2:$A$2221,'[2]Sales Answer 1 &amp; 2'!$A$2:$N$2221,3,FALSE)</f>
        <v>242</v>
      </c>
      <c r="Y1654" s="21">
        <f>VLOOKUP($A$2:$A$2221,'[2]Sales Answer 1 &amp; 2'!$A$2:$N$2221,4,FALSE)</f>
        <v>0</v>
      </c>
      <c r="Z1654" s="21">
        <f>VLOOKUP($A$2:$A$2221,'[2]Sales Answer 1 &amp; 2'!$A$2:$N$2221,5,FALSE)</f>
        <v>86</v>
      </c>
      <c r="AA1654" s="21">
        <f>VLOOKUP($A$2:$A$2221,'[2]Sales Answer 1 &amp; 2'!$A$2:$N$2221,6,FALSE)</f>
        <v>12</v>
      </c>
      <c r="AB1654" s="21">
        <f>VLOOKUP($A$2:$A$2221,'[2]Sales Answer 1 &amp; 2'!$A$2:$N$2221,7,FALSE)</f>
        <v>4</v>
      </c>
    </row>
    <row r="1655" spans="1:28" ht="15" thickBot="1" x14ac:dyDescent="0.35">
      <c r="A1655" s="12">
        <v>2541</v>
      </c>
      <c r="B1655" s="13">
        <v>0</v>
      </c>
      <c r="C1655" s="13">
        <v>0</v>
      </c>
      <c r="D1655" s="13">
        <v>0</v>
      </c>
      <c r="E1655" s="13">
        <v>0</v>
      </c>
      <c r="F1655" s="13">
        <v>0</v>
      </c>
      <c r="G1655" s="13">
        <v>0</v>
      </c>
      <c r="H1655" s="13">
        <v>0</v>
      </c>
      <c r="I1655" s="14">
        <v>43642</v>
      </c>
      <c r="J1655" s="22">
        <f>VLOOKUP($A$2:$A$2221,'[2]Customer Answer 5 &amp; 6'!$A$2:$O$2221,2,FALSE)</f>
        <v>147958</v>
      </c>
      <c r="K1655" s="23">
        <f>VLOOKUP($A$2:$A$2221,'[2]Customer Answer 5 &amp; 6'!$A$2:$O$2221,3,FALSE)</f>
        <v>0</v>
      </c>
      <c r="L1655" s="24">
        <f>VLOOKUP($A$2:$A$2221,'[2]Customer Answer 5 &amp; 6'!$A$2:$O$2221,4,FALSE)</f>
        <v>1</v>
      </c>
      <c r="M1655" s="25">
        <f>VLOOKUP($A$2:$A$2221,'[2]Customer Answer 5 &amp; 6'!$A$2:$O$2221,5,FALSE)</f>
        <v>68</v>
      </c>
      <c r="N1655">
        <f>VLOOKUP($A$2:$A$2221,'[2]Customer Answer 5 &amp; 6'!$A$2:$O$2221,6,FALSE)</f>
        <v>0</v>
      </c>
      <c r="O1655">
        <f>VLOOKUP($A$2:$A$2221,'[2]Customer Answer 5 &amp; 6'!$A$2:$O$2221,7,FALSE)</f>
        <v>0</v>
      </c>
      <c r="P1655">
        <f>VLOOKUP($A$2:$A$2221,'[2]Customer Answer 5 &amp; 6'!$A$2:$O$2221,8,FALSE)</f>
        <v>1</v>
      </c>
      <c r="Q1655">
        <f>VLOOKUP($A$2:$A$2221,'[2]Customer Answer 5 &amp; 6'!$A$2:$O$2221,9,FALSE)</f>
        <v>0</v>
      </c>
      <c r="R1655">
        <f>VLOOKUP($A$2:$A$2221,'[2]Customer Answer 5 &amp; 6'!$A$2:$O$2221,10,FALSE)</f>
        <v>0</v>
      </c>
      <c r="S1655" s="26">
        <f>VLOOKUP($A$2:$A$2221,'[2]Customer Answer 5 &amp; 6'!$A$2:$O$2221,11,FALSE)</f>
        <v>0</v>
      </c>
      <c r="T1655" s="26">
        <f>VLOOKUP($A$2:$A$2221,'[2]Customer Answer 5 &amp; 6'!$A$2:$O$2221,12,FALSE)</f>
        <v>1</v>
      </c>
      <c r="U1655" s="26">
        <f>VLOOKUP($A$2:$A$2221,'[2]Customer Answer 5 &amp; 6'!$A$2:$O$2221,13,FALSE)</f>
        <v>0</v>
      </c>
      <c r="V1655" s="26">
        <f>VLOOKUP($A$2:$A$2221,'[2]Customer Answer 5 &amp; 6'!$A$2:$O$2221,14,FALSE)</f>
        <v>0</v>
      </c>
      <c r="W1655" s="27" t="str">
        <f>VLOOKUP($A$2:$A$2221,'[2]Customer Answer 5 &amp; 6'!$A$2:$O$2221,15,FALSE)</f>
        <v>Texas</v>
      </c>
      <c r="X1655" s="28">
        <f>VLOOKUP($A$2:$A$2221,'[2]Sales Answer 1 &amp; 2'!$A$2:$N$2221,3,FALSE)</f>
        <v>827</v>
      </c>
      <c r="Y1655" s="21">
        <f>VLOOKUP($A$2:$A$2221,'[2]Sales Answer 1 &amp; 2'!$A$2:$N$2221,4,FALSE)</f>
        <v>34</v>
      </c>
      <c r="Z1655" s="21">
        <f>VLOOKUP($A$2:$A$2221,'[2]Sales Answer 1 &amp; 2'!$A$2:$N$2221,5,FALSE)</f>
        <v>271</v>
      </c>
      <c r="AA1655" s="21">
        <f>VLOOKUP($A$2:$A$2221,'[2]Sales Answer 1 &amp; 2'!$A$2:$N$2221,6,FALSE)</f>
        <v>46</v>
      </c>
      <c r="AB1655" s="21">
        <f>VLOOKUP($A$2:$A$2221,'[2]Sales Answer 1 &amp; 2'!$A$2:$N$2221,7,FALSE)</f>
        <v>9</v>
      </c>
    </row>
    <row r="1656" spans="1:28" ht="15" thickBot="1" x14ac:dyDescent="0.35">
      <c r="A1656" s="12">
        <v>1186</v>
      </c>
      <c r="B1656" s="13">
        <v>0</v>
      </c>
      <c r="C1656" s="13">
        <v>0</v>
      </c>
      <c r="D1656" s="13">
        <v>0</v>
      </c>
      <c r="E1656" s="13">
        <v>0</v>
      </c>
      <c r="F1656" s="13">
        <v>0</v>
      </c>
      <c r="G1656" s="13">
        <v>0</v>
      </c>
      <c r="H1656" s="13">
        <v>0</v>
      </c>
      <c r="I1656" s="14">
        <v>43640</v>
      </c>
      <c r="J1656" s="22">
        <f>VLOOKUP($A$2:$A$2221,'[2]Customer Answer 5 &amp; 6'!$A$2:$O$2221,2,FALSE)</f>
        <v>186718</v>
      </c>
      <c r="K1656" s="23">
        <f>VLOOKUP($A$2:$A$2221,'[2]Customer Answer 5 &amp; 6'!$A$2:$O$2221,3,FALSE)</f>
        <v>0</v>
      </c>
      <c r="L1656" s="24">
        <f>VLOOKUP($A$2:$A$2221,'[2]Customer Answer 5 &amp; 6'!$A$2:$O$2221,4,FALSE)</f>
        <v>0</v>
      </c>
      <c r="M1656" s="25">
        <f>VLOOKUP($A$2:$A$2221,'[2]Customer Answer 5 &amp; 6'!$A$2:$O$2221,5,FALSE)</f>
        <v>66</v>
      </c>
      <c r="N1656">
        <f>VLOOKUP($A$2:$A$2221,'[2]Customer Answer 5 &amp; 6'!$A$2:$O$2221,6,FALSE)</f>
        <v>0</v>
      </c>
      <c r="O1656">
        <f>VLOOKUP($A$2:$A$2221,'[2]Customer Answer 5 &amp; 6'!$A$2:$O$2221,7,FALSE)</f>
        <v>1</v>
      </c>
      <c r="P1656">
        <f>VLOOKUP($A$2:$A$2221,'[2]Customer Answer 5 &amp; 6'!$A$2:$O$2221,8,FALSE)</f>
        <v>0</v>
      </c>
      <c r="Q1656">
        <f>VLOOKUP($A$2:$A$2221,'[2]Customer Answer 5 &amp; 6'!$A$2:$O$2221,9,FALSE)</f>
        <v>0</v>
      </c>
      <c r="R1656">
        <f>VLOOKUP($A$2:$A$2221,'[2]Customer Answer 5 &amp; 6'!$A$2:$O$2221,10,FALSE)</f>
        <v>0</v>
      </c>
      <c r="S1656" s="26">
        <f>VLOOKUP($A$2:$A$2221,'[2]Customer Answer 5 &amp; 6'!$A$2:$O$2221,11,FALSE)</f>
        <v>0</v>
      </c>
      <c r="T1656" s="26">
        <f>VLOOKUP($A$2:$A$2221,'[2]Customer Answer 5 &amp; 6'!$A$2:$O$2221,12,FALSE)</f>
        <v>1</v>
      </c>
      <c r="U1656" s="26">
        <f>VLOOKUP($A$2:$A$2221,'[2]Customer Answer 5 &amp; 6'!$A$2:$O$2221,13,FALSE)</f>
        <v>0</v>
      </c>
      <c r="V1656" s="26">
        <f>VLOOKUP($A$2:$A$2221,'[2]Customer Answer 5 &amp; 6'!$A$2:$O$2221,14,FALSE)</f>
        <v>0</v>
      </c>
      <c r="W1656" s="27" t="str">
        <f>VLOOKUP($A$2:$A$2221,'[2]Customer Answer 5 &amp; 6'!$A$2:$O$2221,15,FALSE)</f>
        <v>Other</v>
      </c>
      <c r="X1656" s="28">
        <f>VLOOKUP($A$2:$A$2221,'[2]Sales Answer 1 &amp; 2'!$A$2:$N$2221,3,FALSE)</f>
        <v>741</v>
      </c>
      <c r="Y1656" s="21">
        <f>VLOOKUP($A$2:$A$2221,'[2]Sales Answer 1 &amp; 2'!$A$2:$N$2221,4,FALSE)</f>
        <v>407</v>
      </c>
      <c r="Z1656" s="21">
        <f>VLOOKUP($A$2:$A$2221,'[2]Sales Answer 1 &amp; 2'!$A$2:$N$2221,5,FALSE)</f>
        <v>1038</v>
      </c>
      <c r="AA1656" s="21">
        <f>VLOOKUP($A$2:$A$2221,'[2]Sales Answer 1 &amp; 2'!$A$2:$N$2221,6,FALSE)</f>
        <v>108</v>
      </c>
      <c r="AB1656" s="21">
        <f>VLOOKUP($A$2:$A$2221,'[2]Sales Answer 1 &amp; 2'!$A$2:$N$2221,7,FALSE)</f>
        <v>71</v>
      </c>
    </row>
    <row r="1657" spans="1:28" ht="15" thickBot="1" x14ac:dyDescent="0.35">
      <c r="A1657" s="12">
        <v>1263</v>
      </c>
      <c r="B1657" s="13">
        <v>0</v>
      </c>
      <c r="C1657" s="13">
        <v>0</v>
      </c>
      <c r="D1657" s="13">
        <v>0</v>
      </c>
      <c r="E1657" s="13">
        <v>0</v>
      </c>
      <c r="F1657" s="13">
        <v>0</v>
      </c>
      <c r="G1657" s="13">
        <v>0</v>
      </c>
      <c r="H1657" s="13">
        <v>1</v>
      </c>
      <c r="I1657" s="14">
        <v>43640</v>
      </c>
      <c r="J1657" s="22">
        <f>VLOOKUP($A$2:$A$2221,'[2]Customer Answer 5 &amp; 6'!$A$2:$O$2221,2,FALSE)</f>
        <v>160714</v>
      </c>
      <c r="K1657" s="23">
        <f>VLOOKUP($A$2:$A$2221,'[2]Customer Answer 5 &amp; 6'!$A$2:$O$2221,3,FALSE)</f>
        <v>0</v>
      </c>
      <c r="L1657" s="24">
        <f>VLOOKUP($A$2:$A$2221,'[2]Customer Answer 5 &amp; 6'!$A$2:$O$2221,4,FALSE)</f>
        <v>0</v>
      </c>
      <c r="M1657" s="25">
        <f>VLOOKUP($A$2:$A$2221,'[2]Customer Answer 5 &amp; 6'!$A$2:$O$2221,5,FALSE)</f>
        <v>64</v>
      </c>
      <c r="N1657">
        <f>VLOOKUP($A$2:$A$2221,'[2]Customer Answer 5 &amp; 6'!$A$2:$O$2221,6,FALSE)</f>
        <v>0</v>
      </c>
      <c r="O1657">
        <f>VLOOKUP($A$2:$A$2221,'[2]Customer Answer 5 &amp; 6'!$A$2:$O$2221,7,FALSE)</f>
        <v>0</v>
      </c>
      <c r="P1657">
        <f>VLOOKUP($A$2:$A$2221,'[2]Customer Answer 5 &amp; 6'!$A$2:$O$2221,8,FALSE)</f>
        <v>1</v>
      </c>
      <c r="Q1657">
        <f>VLOOKUP($A$2:$A$2221,'[2]Customer Answer 5 &amp; 6'!$A$2:$O$2221,9,FALSE)</f>
        <v>0</v>
      </c>
      <c r="R1657">
        <f>VLOOKUP($A$2:$A$2221,'[2]Customer Answer 5 &amp; 6'!$A$2:$O$2221,10,FALSE)</f>
        <v>0</v>
      </c>
      <c r="S1657" s="26">
        <f>VLOOKUP($A$2:$A$2221,'[2]Customer Answer 5 &amp; 6'!$A$2:$O$2221,11,FALSE)</f>
        <v>0</v>
      </c>
      <c r="T1657" s="26">
        <f>VLOOKUP($A$2:$A$2221,'[2]Customer Answer 5 &amp; 6'!$A$2:$O$2221,12,FALSE)</f>
        <v>1</v>
      </c>
      <c r="U1657" s="26">
        <f>VLOOKUP($A$2:$A$2221,'[2]Customer Answer 5 &amp; 6'!$A$2:$O$2221,13,FALSE)</f>
        <v>0</v>
      </c>
      <c r="V1657" s="26">
        <f>VLOOKUP($A$2:$A$2221,'[2]Customer Answer 5 &amp; 6'!$A$2:$O$2221,14,FALSE)</f>
        <v>0</v>
      </c>
      <c r="W1657" s="27" t="str">
        <f>VLOOKUP($A$2:$A$2221,'[2]Customer Answer 5 &amp; 6'!$A$2:$O$2221,15,FALSE)</f>
        <v>Texas</v>
      </c>
      <c r="X1657" s="28">
        <f>VLOOKUP($A$2:$A$2221,'[2]Sales Answer 1 &amp; 2'!$A$2:$N$2221,3,FALSE)</f>
        <v>572</v>
      </c>
      <c r="Y1657" s="21">
        <f>VLOOKUP($A$2:$A$2221,'[2]Sales Answer 1 &amp; 2'!$A$2:$N$2221,4,FALSE)</f>
        <v>429</v>
      </c>
      <c r="Z1657" s="21">
        <f>VLOOKUP($A$2:$A$2221,'[2]Sales Answer 1 &amp; 2'!$A$2:$N$2221,5,FALSE)</f>
        <v>593</v>
      </c>
      <c r="AA1657" s="21">
        <f>VLOOKUP($A$2:$A$2221,'[2]Sales Answer 1 &amp; 2'!$A$2:$N$2221,6,FALSE)</f>
        <v>267</v>
      </c>
      <c r="AB1657" s="21">
        <f>VLOOKUP($A$2:$A$2221,'[2]Sales Answer 1 &amp; 2'!$A$2:$N$2221,7,FALSE)</f>
        <v>244</v>
      </c>
    </row>
    <row r="1658" spans="1:28" ht="15" thickBot="1" x14ac:dyDescent="0.35">
      <c r="A1658" s="12">
        <v>1305</v>
      </c>
      <c r="B1658" s="13">
        <v>0</v>
      </c>
      <c r="C1658" s="13">
        <v>0</v>
      </c>
      <c r="D1658" s="13">
        <v>0</v>
      </c>
      <c r="E1658" s="13">
        <v>0</v>
      </c>
      <c r="F1658" s="13">
        <v>0</v>
      </c>
      <c r="G1658" s="13">
        <v>0</v>
      </c>
      <c r="H1658" s="13">
        <v>0</v>
      </c>
      <c r="I1658" s="14">
        <v>43640</v>
      </c>
      <c r="J1658" s="22">
        <f>VLOOKUP($A$2:$A$2221,'[2]Customer Answer 5 &amp; 6'!$A$2:$O$2221,2,FALSE)</f>
        <v>164795</v>
      </c>
      <c r="K1658" s="23">
        <f>VLOOKUP($A$2:$A$2221,'[2]Customer Answer 5 &amp; 6'!$A$2:$O$2221,3,FALSE)</f>
        <v>0</v>
      </c>
      <c r="L1658" s="24">
        <f>VLOOKUP($A$2:$A$2221,'[2]Customer Answer 5 &amp; 6'!$A$2:$O$2221,4,FALSE)</f>
        <v>1</v>
      </c>
      <c r="M1658" s="25">
        <f>VLOOKUP($A$2:$A$2221,'[2]Customer Answer 5 &amp; 6'!$A$2:$O$2221,5,FALSE)</f>
        <v>49</v>
      </c>
      <c r="N1658">
        <f>VLOOKUP($A$2:$A$2221,'[2]Customer Answer 5 &amp; 6'!$A$2:$O$2221,6,FALSE)</f>
        <v>0</v>
      </c>
      <c r="O1658">
        <f>VLOOKUP($A$2:$A$2221,'[2]Customer Answer 5 &amp; 6'!$A$2:$O$2221,7,FALSE)</f>
        <v>1</v>
      </c>
      <c r="P1658">
        <f>VLOOKUP($A$2:$A$2221,'[2]Customer Answer 5 &amp; 6'!$A$2:$O$2221,8,FALSE)</f>
        <v>0</v>
      </c>
      <c r="Q1658">
        <f>VLOOKUP($A$2:$A$2221,'[2]Customer Answer 5 &amp; 6'!$A$2:$O$2221,9,FALSE)</f>
        <v>0</v>
      </c>
      <c r="R1658">
        <f>VLOOKUP($A$2:$A$2221,'[2]Customer Answer 5 &amp; 6'!$A$2:$O$2221,10,FALSE)</f>
        <v>0</v>
      </c>
      <c r="S1658" s="26">
        <f>VLOOKUP($A$2:$A$2221,'[2]Customer Answer 5 &amp; 6'!$A$2:$O$2221,11,FALSE)</f>
        <v>0</v>
      </c>
      <c r="T1658" s="26">
        <f>VLOOKUP($A$2:$A$2221,'[2]Customer Answer 5 &amp; 6'!$A$2:$O$2221,12,FALSE)</f>
        <v>1</v>
      </c>
      <c r="U1658" s="26">
        <f>VLOOKUP($A$2:$A$2221,'[2]Customer Answer 5 &amp; 6'!$A$2:$O$2221,13,FALSE)</f>
        <v>0</v>
      </c>
      <c r="V1658" s="26">
        <f>VLOOKUP($A$2:$A$2221,'[2]Customer Answer 5 &amp; 6'!$A$2:$O$2221,14,FALSE)</f>
        <v>0</v>
      </c>
      <c r="W1658" s="27" t="str">
        <f>VLOOKUP($A$2:$A$2221,'[2]Customer Answer 5 &amp; 6'!$A$2:$O$2221,15,FALSE)</f>
        <v>Texas</v>
      </c>
      <c r="X1658" s="28">
        <f>VLOOKUP($A$2:$A$2221,'[2]Sales Answer 1 &amp; 2'!$A$2:$N$2221,3,FALSE)</f>
        <v>1048</v>
      </c>
      <c r="Y1658" s="21">
        <f>VLOOKUP($A$2:$A$2221,'[2]Sales Answer 1 &amp; 2'!$A$2:$N$2221,4,FALSE)</f>
        <v>13</v>
      </c>
      <c r="Z1658" s="21">
        <f>VLOOKUP($A$2:$A$2221,'[2]Sales Answer 1 &amp; 2'!$A$2:$N$2221,5,FALSE)</f>
        <v>303</v>
      </c>
      <c r="AA1658" s="21">
        <f>VLOOKUP($A$2:$A$2221,'[2]Sales Answer 1 &amp; 2'!$A$2:$N$2221,6,FALSE)</f>
        <v>97</v>
      </c>
      <c r="AB1658" s="21">
        <f>VLOOKUP($A$2:$A$2221,'[2]Sales Answer 1 &amp; 2'!$A$2:$N$2221,7,FALSE)</f>
        <v>74</v>
      </c>
    </row>
    <row r="1659" spans="1:28" ht="15" thickBot="1" x14ac:dyDescent="0.35">
      <c r="A1659" s="12">
        <v>1860</v>
      </c>
      <c r="B1659" s="13">
        <v>0</v>
      </c>
      <c r="C1659" s="13">
        <v>0</v>
      </c>
      <c r="D1659" s="13">
        <v>0</v>
      </c>
      <c r="E1659" s="13">
        <v>0</v>
      </c>
      <c r="F1659" s="13">
        <v>0</v>
      </c>
      <c r="G1659" s="13">
        <v>0</v>
      </c>
      <c r="H1659" s="13">
        <v>0</v>
      </c>
      <c r="I1659" s="14">
        <v>43640</v>
      </c>
      <c r="J1659" s="22">
        <f>VLOOKUP($A$2:$A$2221,'[2]Customer Answer 5 &amp; 6'!$A$2:$O$2221,2,FALSE)</f>
        <v>117117</v>
      </c>
      <c r="K1659" s="23">
        <f>VLOOKUP($A$2:$A$2221,'[2]Customer Answer 5 &amp; 6'!$A$2:$O$2221,3,FALSE)</f>
        <v>1</v>
      </c>
      <c r="L1659" s="24">
        <f>VLOOKUP($A$2:$A$2221,'[2]Customer Answer 5 &amp; 6'!$A$2:$O$2221,4,FALSE)</f>
        <v>0</v>
      </c>
      <c r="M1659" s="25">
        <f>VLOOKUP($A$2:$A$2221,'[2]Customer Answer 5 &amp; 6'!$A$2:$O$2221,5,FALSE)</f>
        <v>42</v>
      </c>
      <c r="N1659">
        <f>VLOOKUP($A$2:$A$2221,'[2]Customer Answer 5 &amp; 6'!$A$2:$O$2221,6,FALSE)</f>
        <v>0</v>
      </c>
      <c r="O1659">
        <f>VLOOKUP($A$2:$A$2221,'[2]Customer Answer 5 &amp; 6'!$A$2:$O$2221,7,FALSE)</f>
        <v>0</v>
      </c>
      <c r="P1659">
        <f>VLOOKUP($A$2:$A$2221,'[2]Customer Answer 5 &amp; 6'!$A$2:$O$2221,8,FALSE)</f>
        <v>0</v>
      </c>
      <c r="Q1659">
        <f>VLOOKUP($A$2:$A$2221,'[2]Customer Answer 5 &amp; 6'!$A$2:$O$2221,9,FALSE)</f>
        <v>1</v>
      </c>
      <c r="R1659">
        <f>VLOOKUP($A$2:$A$2221,'[2]Customer Answer 5 &amp; 6'!$A$2:$O$2221,10,FALSE)</f>
        <v>0</v>
      </c>
      <c r="S1659" s="26">
        <f>VLOOKUP($A$2:$A$2221,'[2]Customer Answer 5 &amp; 6'!$A$2:$O$2221,11,FALSE)</f>
        <v>0</v>
      </c>
      <c r="T1659" s="26">
        <f>VLOOKUP($A$2:$A$2221,'[2]Customer Answer 5 &amp; 6'!$A$2:$O$2221,12,FALSE)</f>
        <v>0</v>
      </c>
      <c r="U1659" s="26">
        <f>VLOOKUP($A$2:$A$2221,'[2]Customer Answer 5 &amp; 6'!$A$2:$O$2221,13,FALSE)</f>
        <v>0</v>
      </c>
      <c r="V1659" s="26">
        <f>VLOOKUP($A$2:$A$2221,'[2]Customer Answer 5 &amp; 6'!$A$2:$O$2221,14,FALSE)</f>
        <v>0</v>
      </c>
      <c r="W1659" s="27" t="str">
        <f>VLOOKUP($A$2:$A$2221,'[2]Customer Answer 5 &amp; 6'!$A$2:$O$2221,15,FALSE)</f>
        <v>Florida</v>
      </c>
      <c r="X1659" s="28">
        <f>VLOOKUP($A$2:$A$2221,'[2]Sales Answer 1 &amp; 2'!$A$2:$N$2221,3,FALSE)</f>
        <v>82</v>
      </c>
      <c r="Y1659" s="21">
        <f>VLOOKUP($A$2:$A$2221,'[2]Sales Answer 1 &amp; 2'!$A$2:$N$2221,4,FALSE)</f>
        <v>157</v>
      </c>
      <c r="Z1659" s="21">
        <f>VLOOKUP($A$2:$A$2221,'[2]Sales Answer 1 &amp; 2'!$A$2:$N$2221,5,FALSE)</f>
        <v>260</v>
      </c>
      <c r="AA1659" s="21">
        <f>VLOOKUP($A$2:$A$2221,'[2]Sales Answer 1 &amp; 2'!$A$2:$N$2221,6,FALSE)</f>
        <v>205</v>
      </c>
      <c r="AB1659" s="21">
        <f>VLOOKUP($A$2:$A$2221,'[2]Sales Answer 1 &amp; 2'!$A$2:$N$2221,7,FALSE)</f>
        <v>123</v>
      </c>
    </row>
    <row r="1660" spans="1:28" ht="15" thickBot="1" x14ac:dyDescent="0.35">
      <c r="A1660" s="12">
        <v>1952</v>
      </c>
      <c r="B1660" s="13">
        <v>0</v>
      </c>
      <c r="C1660" s="13">
        <v>0</v>
      </c>
      <c r="D1660" s="13">
        <v>0</v>
      </c>
      <c r="E1660" s="13">
        <v>0</v>
      </c>
      <c r="F1660" s="13">
        <v>0</v>
      </c>
      <c r="G1660" s="13">
        <v>0</v>
      </c>
      <c r="H1660" s="13">
        <v>0</v>
      </c>
      <c r="I1660" s="14">
        <v>43640</v>
      </c>
      <c r="J1660" s="22">
        <f>VLOOKUP($A$2:$A$2221,'[2]Customer Answer 5 &amp; 6'!$A$2:$O$2221,2,FALSE)</f>
        <v>140706</v>
      </c>
      <c r="K1660" s="23">
        <f>VLOOKUP($A$2:$A$2221,'[2]Customer Answer 5 &amp; 6'!$A$2:$O$2221,3,FALSE)</f>
        <v>2</v>
      </c>
      <c r="L1660" s="24">
        <f>VLOOKUP($A$2:$A$2221,'[2]Customer Answer 5 &amp; 6'!$A$2:$O$2221,4,FALSE)</f>
        <v>1</v>
      </c>
      <c r="M1660" s="25">
        <f>VLOOKUP($A$2:$A$2221,'[2]Customer Answer 5 &amp; 6'!$A$2:$O$2221,5,FALSE)</f>
        <v>52</v>
      </c>
      <c r="N1660">
        <f>VLOOKUP($A$2:$A$2221,'[2]Customer Answer 5 &amp; 6'!$A$2:$O$2221,6,FALSE)</f>
        <v>0</v>
      </c>
      <c r="O1660">
        <f>VLOOKUP($A$2:$A$2221,'[2]Customer Answer 5 &amp; 6'!$A$2:$O$2221,7,FALSE)</f>
        <v>0</v>
      </c>
      <c r="P1660">
        <f>VLOOKUP($A$2:$A$2221,'[2]Customer Answer 5 &amp; 6'!$A$2:$O$2221,8,FALSE)</f>
        <v>0</v>
      </c>
      <c r="Q1660">
        <f>VLOOKUP($A$2:$A$2221,'[2]Customer Answer 5 &amp; 6'!$A$2:$O$2221,9,FALSE)</f>
        <v>1</v>
      </c>
      <c r="R1660">
        <f>VLOOKUP($A$2:$A$2221,'[2]Customer Answer 5 &amp; 6'!$A$2:$O$2221,10,FALSE)</f>
        <v>0</v>
      </c>
      <c r="S1660" s="26">
        <f>VLOOKUP($A$2:$A$2221,'[2]Customer Answer 5 &amp; 6'!$A$2:$O$2221,11,FALSE)</f>
        <v>0</v>
      </c>
      <c r="T1660" s="26">
        <f>VLOOKUP($A$2:$A$2221,'[2]Customer Answer 5 &amp; 6'!$A$2:$O$2221,12,FALSE)</f>
        <v>0</v>
      </c>
      <c r="U1660" s="26">
        <f>VLOOKUP($A$2:$A$2221,'[2]Customer Answer 5 &amp; 6'!$A$2:$O$2221,13,FALSE)</f>
        <v>0</v>
      </c>
      <c r="V1660" s="26">
        <f>VLOOKUP($A$2:$A$2221,'[2]Customer Answer 5 &amp; 6'!$A$2:$O$2221,14,FALSE)</f>
        <v>1</v>
      </c>
      <c r="W1660" s="27" t="str">
        <f>VLOOKUP($A$2:$A$2221,'[2]Customer Answer 5 &amp; 6'!$A$2:$O$2221,15,FALSE)</f>
        <v>New York</v>
      </c>
      <c r="X1660" s="28">
        <f>VLOOKUP($A$2:$A$2221,'[2]Sales Answer 1 &amp; 2'!$A$2:$N$2221,3,FALSE)</f>
        <v>204</v>
      </c>
      <c r="Y1660" s="21">
        <f>VLOOKUP($A$2:$A$2221,'[2]Sales Answer 1 &amp; 2'!$A$2:$N$2221,4,FALSE)</f>
        <v>0</v>
      </c>
      <c r="Z1660" s="21">
        <f>VLOOKUP($A$2:$A$2221,'[2]Sales Answer 1 &amp; 2'!$A$2:$N$2221,5,FALSE)</f>
        <v>38</v>
      </c>
      <c r="AA1660" s="21">
        <f>VLOOKUP($A$2:$A$2221,'[2]Sales Answer 1 &amp; 2'!$A$2:$N$2221,6,FALSE)</f>
        <v>14</v>
      </c>
      <c r="AB1660" s="21">
        <f>VLOOKUP($A$2:$A$2221,'[2]Sales Answer 1 &amp; 2'!$A$2:$N$2221,7,FALSE)</f>
        <v>7</v>
      </c>
    </row>
    <row r="1661" spans="1:28" ht="15" thickBot="1" x14ac:dyDescent="0.35">
      <c r="A1661" s="12">
        <v>2012</v>
      </c>
      <c r="B1661" s="13">
        <v>0</v>
      </c>
      <c r="C1661" s="13">
        <v>0</v>
      </c>
      <c r="D1661" s="13">
        <v>0</v>
      </c>
      <c r="E1661" s="13">
        <v>0</v>
      </c>
      <c r="F1661" s="13">
        <v>0</v>
      </c>
      <c r="G1661" s="13">
        <v>0</v>
      </c>
      <c r="H1661" s="13">
        <v>1</v>
      </c>
      <c r="I1661" s="14">
        <v>43640</v>
      </c>
      <c r="J1661" s="22">
        <f>VLOOKUP($A$2:$A$2221,'[2]Customer Answer 5 &amp; 6'!$A$2:$O$2221,2,FALSE)</f>
        <v>191700</v>
      </c>
      <c r="K1661" s="23">
        <f>VLOOKUP($A$2:$A$2221,'[2]Customer Answer 5 &amp; 6'!$A$2:$O$2221,3,FALSE)</f>
        <v>0</v>
      </c>
      <c r="L1661" s="24">
        <f>VLOOKUP($A$2:$A$2221,'[2]Customer Answer 5 &amp; 6'!$A$2:$O$2221,4,FALSE)</f>
        <v>0</v>
      </c>
      <c r="M1661" s="25">
        <f>VLOOKUP($A$2:$A$2221,'[2]Customer Answer 5 &amp; 6'!$A$2:$O$2221,5,FALSE)</f>
        <v>49</v>
      </c>
      <c r="N1661">
        <f>VLOOKUP($A$2:$A$2221,'[2]Customer Answer 5 &amp; 6'!$A$2:$O$2221,6,FALSE)</f>
        <v>0</v>
      </c>
      <c r="O1661">
        <f>VLOOKUP($A$2:$A$2221,'[2]Customer Answer 5 &amp; 6'!$A$2:$O$2221,7,FALSE)</f>
        <v>0</v>
      </c>
      <c r="P1661">
        <f>VLOOKUP($A$2:$A$2221,'[2]Customer Answer 5 &amp; 6'!$A$2:$O$2221,8,FALSE)</f>
        <v>1</v>
      </c>
      <c r="Q1661">
        <f>VLOOKUP($A$2:$A$2221,'[2]Customer Answer 5 &amp; 6'!$A$2:$O$2221,9,FALSE)</f>
        <v>0</v>
      </c>
      <c r="R1661">
        <f>VLOOKUP($A$2:$A$2221,'[2]Customer Answer 5 &amp; 6'!$A$2:$O$2221,10,FALSE)</f>
        <v>0</v>
      </c>
      <c r="S1661" s="26">
        <f>VLOOKUP($A$2:$A$2221,'[2]Customer Answer 5 &amp; 6'!$A$2:$O$2221,11,FALSE)</f>
        <v>0</v>
      </c>
      <c r="T1661" s="26">
        <f>VLOOKUP($A$2:$A$2221,'[2]Customer Answer 5 &amp; 6'!$A$2:$O$2221,12,FALSE)</f>
        <v>1</v>
      </c>
      <c r="U1661" s="26">
        <f>VLOOKUP($A$2:$A$2221,'[2]Customer Answer 5 &amp; 6'!$A$2:$O$2221,13,FALSE)</f>
        <v>0</v>
      </c>
      <c r="V1661" s="26">
        <f>VLOOKUP($A$2:$A$2221,'[2]Customer Answer 5 &amp; 6'!$A$2:$O$2221,14,FALSE)</f>
        <v>0</v>
      </c>
      <c r="W1661" s="27" t="str">
        <f>VLOOKUP($A$2:$A$2221,'[2]Customer Answer 5 &amp; 6'!$A$2:$O$2221,15,FALSE)</f>
        <v>New York</v>
      </c>
      <c r="X1661" s="28">
        <f>VLOOKUP($A$2:$A$2221,'[2]Sales Answer 1 &amp; 2'!$A$2:$N$2221,3,FALSE)</f>
        <v>1204</v>
      </c>
      <c r="Y1661" s="21">
        <f>VLOOKUP($A$2:$A$2221,'[2]Sales Answer 1 &amp; 2'!$A$2:$N$2221,4,FALSE)</f>
        <v>360</v>
      </c>
      <c r="Z1661" s="21">
        <f>VLOOKUP($A$2:$A$2221,'[2]Sales Answer 1 &amp; 2'!$A$2:$N$2221,5,FALSE)</f>
        <v>2009</v>
      </c>
      <c r="AA1661" s="21">
        <f>VLOOKUP($A$2:$A$2221,'[2]Sales Answer 1 &amp; 2'!$A$2:$N$2221,6,FALSE)</f>
        <v>261</v>
      </c>
      <c r="AB1661" s="21">
        <f>VLOOKUP($A$2:$A$2221,'[2]Sales Answer 1 &amp; 2'!$A$2:$N$2221,7,FALSE)</f>
        <v>240</v>
      </c>
    </row>
    <row r="1662" spans="1:28" ht="15" thickBot="1" x14ac:dyDescent="0.35">
      <c r="A1662" s="12">
        <v>2099</v>
      </c>
      <c r="B1662" s="13">
        <v>0</v>
      </c>
      <c r="C1662" s="13">
        <v>0</v>
      </c>
      <c r="D1662" s="13">
        <v>0</v>
      </c>
      <c r="E1662" s="13">
        <v>0</v>
      </c>
      <c r="F1662" s="13">
        <v>0</v>
      </c>
      <c r="G1662" s="13">
        <v>0</v>
      </c>
      <c r="H1662" s="13">
        <v>0</v>
      </c>
      <c r="I1662" s="14">
        <v>43639</v>
      </c>
      <c r="J1662" s="22">
        <f>VLOOKUP($A$2:$A$2221,'[2]Customer Answer 5 &amp; 6'!$A$2:$O$2221,2,FALSE)</f>
        <v>122634</v>
      </c>
      <c r="K1662" s="23">
        <f>VLOOKUP($A$2:$A$2221,'[2]Customer Answer 5 &amp; 6'!$A$2:$O$2221,3,FALSE)</f>
        <v>0</v>
      </c>
      <c r="L1662" s="24">
        <f>VLOOKUP($A$2:$A$2221,'[2]Customer Answer 5 &amp; 6'!$A$2:$O$2221,4,FALSE)</f>
        <v>0</v>
      </c>
      <c r="M1662" s="25">
        <f>VLOOKUP($A$2:$A$2221,'[2]Customer Answer 5 &amp; 6'!$A$2:$O$2221,5,FALSE)</f>
        <v>54</v>
      </c>
      <c r="N1662">
        <f>VLOOKUP($A$2:$A$2221,'[2]Customer Answer 5 &amp; 6'!$A$2:$O$2221,6,FALSE)</f>
        <v>0</v>
      </c>
      <c r="O1662">
        <f>VLOOKUP($A$2:$A$2221,'[2]Customer Answer 5 &amp; 6'!$A$2:$O$2221,7,FALSE)</f>
        <v>0</v>
      </c>
      <c r="P1662">
        <f>VLOOKUP($A$2:$A$2221,'[2]Customer Answer 5 &amp; 6'!$A$2:$O$2221,8,FALSE)</f>
        <v>0</v>
      </c>
      <c r="Q1662">
        <f>VLOOKUP($A$2:$A$2221,'[2]Customer Answer 5 &amp; 6'!$A$2:$O$2221,9,FALSE)</f>
        <v>1</v>
      </c>
      <c r="R1662">
        <f>VLOOKUP($A$2:$A$2221,'[2]Customer Answer 5 &amp; 6'!$A$2:$O$2221,10,FALSE)</f>
        <v>0</v>
      </c>
      <c r="S1662" s="26">
        <f>VLOOKUP($A$2:$A$2221,'[2]Customer Answer 5 &amp; 6'!$A$2:$O$2221,11,FALSE)</f>
        <v>1</v>
      </c>
      <c r="T1662" s="26">
        <f>VLOOKUP($A$2:$A$2221,'[2]Customer Answer 5 &amp; 6'!$A$2:$O$2221,12,FALSE)</f>
        <v>0</v>
      </c>
      <c r="U1662" s="26">
        <f>VLOOKUP($A$2:$A$2221,'[2]Customer Answer 5 &amp; 6'!$A$2:$O$2221,13,FALSE)</f>
        <v>0</v>
      </c>
      <c r="V1662" s="26">
        <f>VLOOKUP($A$2:$A$2221,'[2]Customer Answer 5 &amp; 6'!$A$2:$O$2221,14,FALSE)</f>
        <v>0</v>
      </c>
      <c r="W1662" s="27" t="str">
        <f>VLOOKUP($A$2:$A$2221,'[2]Customer Answer 5 &amp; 6'!$A$2:$O$2221,15,FALSE)</f>
        <v>California</v>
      </c>
      <c r="X1662" s="28">
        <f>VLOOKUP($A$2:$A$2221,'[2]Sales Answer 1 &amp; 2'!$A$2:$N$2221,3,FALSE)</f>
        <v>11</v>
      </c>
      <c r="Y1662" s="21">
        <f>VLOOKUP($A$2:$A$2221,'[2]Sales Answer 1 &amp; 2'!$A$2:$N$2221,4,FALSE)</f>
        <v>125</v>
      </c>
      <c r="Z1662" s="21">
        <f>VLOOKUP($A$2:$A$2221,'[2]Sales Answer 1 &amp; 2'!$A$2:$N$2221,5,FALSE)</f>
        <v>60</v>
      </c>
      <c r="AA1662" s="21">
        <f>VLOOKUP($A$2:$A$2221,'[2]Sales Answer 1 &amp; 2'!$A$2:$N$2221,6,FALSE)</f>
        <v>43</v>
      </c>
      <c r="AB1662" s="21">
        <f>VLOOKUP($A$2:$A$2221,'[2]Sales Answer 1 &amp; 2'!$A$2:$N$2221,7,FALSE)</f>
        <v>33</v>
      </c>
    </row>
    <row r="1663" spans="1:28" ht="15" thickBot="1" x14ac:dyDescent="0.35">
      <c r="A1663" s="12">
        <v>2392</v>
      </c>
      <c r="B1663" s="13">
        <v>0</v>
      </c>
      <c r="C1663" s="13">
        <v>0</v>
      </c>
      <c r="D1663" s="13">
        <v>0</v>
      </c>
      <c r="E1663" s="13">
        <v>0</v>
      </c>
      <c r="F1663" s="13">
        <v>0</v>
      </c>
      <c r="G1663" s="13">
        <v>0</v>
      </c>
      <c r="H1663" s="13">
        <v>0</v>
      </c>
      <c r="I1663" s="14">
        <v>43639</v>
      </c>
      <c r="J1663" s="22">
        <f>VLOOKUP($A$2:$A$2221,'[2]Customer Answer 5 &amp; 6'!$A$2:$O$2221,2,FALSE)</f>
        <v>122634</v>
      </c>
      <c r="K1663" s="23">
        <f>VLOOKUP($A$2:$A$2221,'[2]Customer Answer 5 &amp; 6'!$A$2:$O$2221,3,FALSE)</f>
        <v>0</v>
      </c>
      <c r="L1663" s="24">
        <f>VLOOKUP($A$2:$A$2221,'[2]Customer Answer 5 &amp; 6'!$A$2:$O$2221,4,FALSE)</f>
        <v>0</v>
      </c>
      <c r="M1663" s="25">
        <f>VLOOKUP($A$2:$A$2221,'[2]Customer Answer 5 &amp; 6'!$A$2:$O$2221,5,FALSE)</f>
        <v>54</v>
      </c>
      <c r="N1663">
        <f>VLOOKUP($A$2:$A$2221,'[2]Customer Answer 5 &amp; 6'!$A$2:$O$2221,6,FALSE)</f>
        <v>0</v>
      </c>
      <c r="O1663">
        <f>VLOOKUP($A$2:$A$2221,'[2]Customer Answer 5 &amp; 6'!$A$2:$O$2221,7,FALSE)</f>
        <v>0</v>
      </c>
      <c r="P1663">
        <f>VLOOKUP($A$2:$A$2221,'[2]Customer Answer 5 &amp; 6'!$A$2:$O$2221,8,FALSE)</f>
        <v>0</v>
      </c>
      <c r="Q1663">
        <f>VLOOKUP($A$2:$A$2221,'[2]Customer Answer 5 &amp; 6'!$A$2:$O$2221,9,FALSE)</f>
        <v>1</v>
      </c>
      <c r="R1663">
        <f>VLOOKUP($A$2:$A$2221,'[2]Customer Answer 5 &amp; 6'!$A$2:$O$2221,10,FALSE)</f>
        <v>0</v>
      </c>
      <c r="S1663" s="26">
        <f>VLOOKUP($A$2:$A$2221,'[2]Customer Answer 5 &amp; 6'!$A$2:$O$2221,11,FALSE)</f>
        <v>1</v>
      </c>
      <c r="T1663" s="26">
        <f>VLOOKUP($A$2:$A$2221,'[2]Customer Answer 5 &amp; 6'!$A$2:$O$2221,12,FALSE)</f>
        <v>0</v>
      </c>
      <c r="U1663" s="26">
        <f>VLOOKUP($A$2:$A$2221,'[2]Customer Answer 5 &amp; 6'!$A$2:$O$2221,13,FALSE)</f>
        <v>0</v>
      </c>
      <c r="V1663" s="26">
        <f>VLOOKUP($A$2:$A$2221,'[2]Customer Answer 5 &amp; 6'!$A$2:$O$2221,14,FALSE)</f>
        <v>0</v>
      </c>
      <c r="W1663" s="27" t="str">
        <f>VLOOKUP($A$2:$A$2221,'[2]Customer Answer 5 &amp; 6'!$A$2:$O$2221,15,FALSE)</f>
        <v>Other</v>
      </c>
      <c r="X1663" s="28">
        <f>VLOOKUP($A$2:$A$2221,'[2]Sales Answer 1 &amp; 2'!$A$2:$N$2221,3,FALSE)</f>
        <v>11</v>
      </c>
      <c r="Y1663" s="21">
        <f>VLOOKUP($A$2:$A$2221,'[2]Sales Answer 1 &amp; 2'!$A$2:$N$2221,4,FALSE)</f>
        <v>125</v>
      </c>
      <c r="Z1663" s="21">
        <f>VLOOKUP($A$2:$A$2221,'[2]Sales Answer 1 &amp; 2'!$A$2:$N$2221,5,FALSE)</f>
        <v>60</v>
      </c>
      <c r="AA1663" s="21">
        <f>VLOOKUP($A$2:$A$2221,'[2]Sales Answer 1 &amp; 2'!$A$2:$N$2221,6,FALSE)</f>
        <v>43</v>
      </c>
      <c r="AB1663" s="21">
        <f>VLOOKUP($A$2:$A$2221,'[2]Sales Answer 1 &amp; 2'!$A$2:$N$2221,7,FALSE)</f>
        <v>33</v>
      </c>
    </row>
    <row r="1664" spans="1:28" ht="15" thickBot="1" x14ac:dyDescent="0.35">
      <c r="A1664" s="12">
        <v>2445</v>
      </c>
      <c r="B1664" s="13">
        <v>0</v>
      </c>
      <c r="C1664" s="13">
        <v>0</v>
      </c>
      <c r="D1664" s="13">
        <v>0</v>
      </c>
      <c r="E1664" s="13">
        <v>0</v>
      </c>
      <c r="F1664" s="13">
        <v>0</v>
      </c>
      <c r="G1664" s="13">
        <v>0</v>
      </c>
      <c r="H1664" s="13">
        <v>0</v>
      </c>
      <c r="I1664" s="14">
        <v>43639</v>
      </c>
      <c r="J1664" s="22">
        <f>VLOOKUP($A$2:$A$2221,'[2]Customer Answer 5 &amp; 6'!$A$2:$O$2221,2,FALSE)</f>
        <v>167419</v>
      </c>
      <c r="K1664" s="23">
        <f>VLOOKUP($A$2:$A$2221,'[2]Customer Answer 5 &amp; 6'!$A$2:$O$2221,3,FALSE)</f>
        <v>0</v>
      </c>
      <c r="L1664" s="24">
        <f>VLOOKUP($A$2:$A$2221,'[2]Customer Answer 5 &amp; 6'!$A$2:$O$2221,4,FALSE)</f>
        <v>1</v>
      </c>
      <c r="M1664" s="25">
        <f>VLOOKUP($A$2:$A$2221,'[2]Customer Answer 5 &amp; 6'!$A$2:$O$2221,5,FALSE)</f>
        <v>50</v>
      </c>
      <c r="N1664">
        <f>VLOOKUP($A$2:$A$2221,'[2]Customer Answer 5 &amp; 6'!$A$2:$O$2221,6,FALSE)</f>
        <v>0</v>
      </c>
      <c r="O1664">
        <f>VLOOKUP($A$2:$A$2221,'[2]Customer Answer 5 &amp; 6'!$A$2:$O$2221,7,FALSE)</f>
        <v>0</v>
      </c>
      <c r="P1664">
        <f>VLOOKUP($A$2:$A$2221,'[2]Customer Answer 5 &amp; 6'!$A$2:$O$2221,8,FALSE)</f>
        <v>0</v>
      </c>
      <c r="Q1664">
        <f>VLOOKUP($A$2:$A$2221,'[2]Customer Answer 5 &amp; 6'!$A$2:$O$2221,9,FALSE)</f>
        <v>1</v>
      </c>
      <c r="R1664">
        <f>VLOOKUP($A$2:$A$2221,'[2]Customer Answer 5 &amp; 6'!$A$2:$O$2221,10,FALSE)</f>
        <v>0</v>
      </c>
      <c r="S1664" s="26">
        <f>VLOOKUP($A$2:$A$2221,'[2]Customer Answer 5 &amp; 6'!$A$2:$O$2221,11,FALSE)</f>
        <v>0</v>
      </c>
      <c r="T1664" s="26">
        <f>VLOOKUP($A$2:$A$2221,'[2]Customer Answer 5 &amp; 6'!$A$2:$O$2221,12,FALSE)</f>
        <v>1</v>
      </c>
      <c r="U1664" s="26">
        <f>VLOOKUP($A$2:$A$2221,'[2]Customer Answer 5 &amp; 6'!$A$2:$O$2221,13,FALSE)</f>
        <v>0</v>
      </c>
      <c r="V1664" s="26">
        <f>VLOOKUP($A$2:$A$2221,'[2]Customer Answer 5 &amp; 6'!$A$2:$O$2221,14,FALSE)</f>
        <v>0</v>
      </c>
      <c r="W1664" s="27" t="str">
        <f>VLOOKUP($A$2:$A$2221,'[2]Customer Answer 5 &amp; 6'!$A$2:$O$2221,15,FALSE)</f>
        <v>Texas</v>
      </c>
      <c r="X1664" s="28">
        <f>VLOOKUP($A$2:$A$2221,'[2]Sales Answer 1 &amp; 2'!$A$2:$N$2221,3,FALSE)</f>
        <v>2101</v>
      </c>
      <c r="Y1664" s="21">
        <f>VLOOKUP($A$2:$A$2221,'[2]Sales Answer 1 &amp; 2'!$A$2:$N$2221,4,FALSE)</f>
        <v>209</v>
      </c>
      <c r="Z1664" s="21">
        <f>VLOOKUP($A$2:$A$2221,'[2]Sales Answer 1 &amp; 2'!$A$2:$N$2221,5,FALSE)</f>
        <v>874</v>
      </c>
      <c r="AA1664" s="21">
        <f>VLOOKUP($A$2:$A$2221,'[2]Sales Answer 1 &amp; 2'!$A$2:$N$2221,6,FALSE)</f>
        <v>226</v>
      </c>
      <c r="AB1664" s="21">
        <f>VLOOKUP($A$2:$A$2221,'[2]Sales Answer 1 &amp; 2'!$A$2:$N$2221,7,FALSE)</f>
        <v>139</v>
      </c>
    </row>
    <row r="1665" spans="1:28" ht="15" thickBot="1" x14ac:dyDescent="0.35">
      <c r="A1665" s="12">
        <v>2582</v>
      </c>
      <c r="B1665" s="13">
        <v>0</v>
      </c>
      <c r="C1665" s="13">
        <v>0</v>
      </c>
      <c r="D1665" s="13">
        <v>0</v>
      </c>
      <c r="E1665" s="13">
        <v>0</v>
      </c>
      <c r="F1665" s="13">
        <v>0</v>
      </c>
      <c r="G1665" s="13">
        <v>0</v>
      </c>
      <c r="H1665" s="13">
        <v>0</v>
      </c>
      <c r="I1665" s="14">
        <v>43639</v>
      </c>
      <c r="J1665" s="22">
        <f>VLOOKUP($A$2:$A$2221,'[2]Customer Answer 5 &amp; 6'!$A$2:$O$2221,2,FALSE)</f>
        <v>171855</v>
      </c>
      <c r="K1665" s="23">
        <f>VLOOKUP($A$2:$A$2221,'[2]Customer Answer 5 &amp; 6'!$A$2:$O$2221,3,FALSE)</f>
        <v>0</v>
      </c>
      <c r="L1665" s="24">
        <f>VLOOKUP($A$2:$A$2221,'[2]Customer Answer 5 &amp; 6'!$A$2:$O$2221,4,FALSE)</f>
        <v>1</v>
      </c>
      <c r="M1665" s="25">
        <f>VLOOKUP($A$2:$A$2221,'[2]Customer Answer 5 &amp; 6'!$A$2:$O$2221,5,FALSE)</f>
        <v>43</v>
      </c>
      <c r="N1665">
        <f>VLOOKUP($A$2:$A$2221,'[2]Customer Answer 5 &amp; 6'!$A$2:$O$2221,6,FALSE)</f>
        <v>0</v>
      </c>
      <c r="O1665">
        <f>VLOOKUP($A$2:$A$2221,'[2]Customer Answer 5 &amp; 6'!$A$2:$O$2221,7,FALSE)</f>
        <v>1</v>
      </c>
      <c r="P1665">
        <f>VLOOKUP($A$2:$A$2221,'[2]Customer Answer 5 &amp; 6'!$A$2:$O$2221,8,FALSE)</f>
        <v>0</v>
      </c>
      <c r="Q1665">
        <f>VLOOKUP($A$2:$A$2221,'[2]Customer Answer 5 &amp; 6'!$A$2:$O$2221,9,FALSE)</f>
        <v>0</v>
      </c>
      <c r="R1665">
        <f>VLOOKUP($A$2:$A$2221,'[2]Customer Answer 5 &amp; 6'!$A$2:$O$2221,10,FALSE)</f>
        <v>0</v>
      </c>
      <c r="S1665" s="26">
        <f>VLOOKUP($A$2:$A$2221,'[2]Customer Answer 5 &amp; 6'!$A$2:$O$2221,11,FALSE)</f>
        <v>0</v>
      </c>
      <c r="T1665" s="26">
        <f>VLOOKUP($A$2:$A$2221,'[2]Customer Answer 5 &amp; 6'!$A$2:$O$2221,12,FALSE)</f>
        <v>1</v>
      </c>
      <c r="U1665" s="26">
        <f>VLOOKUP($A$2:$A$2221,'[2]Customer Answer 5 &amp; 6'!$A$2:$O$2221,13,FALSE)</f>
        <v>0</v>
      </c>
      <c r="V1665" s="26">
        <f>VLOOKUP($A$2:$A$2221,'[2]Customer Answer 5 &amp; 6'!$A$2:$O$2221,14,FALSE)</f>
        <v>0</v>
      </c>
      <c r="W1665" s="27" t="str">
        <f>VLOOKUP($A$2:$A$2221,'[2]Customer Answer 5 &amp; 6'!$A$2:$O$2221,15,FALSE)</f>
        <v>New York</v>
      </c>
      <c r="X1665" s="28">
        <f>VLOOKUP($A$2:$A$2221,'[2]Sales Answer 1 &amp; 2'!$A$2:$N$2221,3,FALSE)</f>
        <v>1311</v>
      </c>
      <c r="Y1665" s="21">
        <f>VLOOKUP($A$2:$A$2221,'[2]Sales Answer 1 &amp; 2'!$A$2:$N$2221,4,FALSE)</f>
        <v>74</v>
      </c>
      <c r="Z1665" s="21">
        <f>VLOOKUP($A$2:$A$2221,'[2]Sales Answer 1 &amp; 2'!$A$2:$N$2221,5,FALSE)</f>
        <v>1009</v>
      </c>
      <c r="AA1665" s="21">
        <f>VLOOKUP($A$2:$A$2221,'[2]Sales Answer 1 &amp; 2'!$A$2:$N$2221,6,FALSE)</f>
        <v>0</v>
      </c>
      <c r="AB1665" s="21">
        <f>VLOOKUP($A$2:$A$2221,'[2]Sales Answer 1 &amp; 2'!$A$2:$N$2221,7,FALSE)</f>
        <v>268</v>
      </c>
    </row>
    <row r="1666" spans="1:28" ht="15" thickBot="1" x14ac:dyDescent="0.35">
      <c r="A1666" s="12">
        <v>2599</v>
      </c>
      <c r="B1666" s="13">
        <v>0</v>
      </c>
      <c r="C1666" s="13">
        <v>0</v>
      </c>
      <c r="D1666" s="13">
        <v>0</v>
      </c>
      <c r="E1666" s="13">
        <v>0</v>
      </c>
      <c r="F1666" s="13">
        <v>0</v>
      </c>
      <c r="G1666" s="13">
        <v>0</v>
      </c>
      <c r="H1666" s="13">
        <v>0</v>
      </c>
      <c r="I1666" s="14">
        <v>43639</v>
      </c>
      <c r="J1666" s="22">
        <f>VLOOKUP($A$2:$A$2221,'[2]Customer Answer 5 &amp; 6'!$A$2:$O$2221,2,FALSE)</f>
        <v>150664</v>
      </c>
      <c r="K1666" s="23">
        <f>VLOOKUP($A$2:$A$2221,'[2]Customer Answer 5 &amp; 6'!$A$2:$O$2221,3,FALSE)</f>
        <v>1</v>
      </c>
      <c r="L1666" s="24">
        <f>VLOOKUP($A$2:$A$2221,'[2]Customer Answer 5 &amp; 6'!$A$2:$O$2221,4,FALSE)</f>
        <v>1</v>
      </c>
      <c r="M1666" s="25">
        <f>VLOOKUP($A$2:$A$2221,'[2]Customer Answer 5 &amp; 6'!$A$2:$O$2221,5,FALSE)</f>
        <v>61</v>
      </c>
      <c r="N1666">
        <f>VLOOKUP($A$2:$A$2221,'[2]Customer Answer 5 &amp; 6'!$A$2:$O$2221,6,FALSE)</f>
        <v>0</v>
      </c>
      <c r="O1666">
        <f>VLOOKUP($A$2:$A$2221,'[2]Customer Answer 5 &amp; 6'!$A$2:$O$2221,7,FALSE)</f>
        <v>0</v>
      </c>
      <c r="P1666">
        <f>VLOOKUP($A$2:$A$2221,'[2]Customer Answer 5 &amp; 6'!$A$2:$O$2221,8,FALSE)</f>
        <v>1</v>
      </c>
      <c r="Q1666">
        <f>VLOOKUP($A$2:$A$2221,'[2]Customer Answer 5 &amp; 6'!$A$2:$O$2221,9,FALSE)</f>
        <v>0</v>
      </c>
      <c r="R1666">
        <f>VLOOKUP($A$2:$A$2221,'[2]Customer Answer 5 &amp; 6'!$A$2:$O$2221,10,FALSE)</f>
        <v>0</v>
      </c>
      <c r="S1666" s="26">
        <f>VLOOKUP($A$2:$A$2221,'[2]Customer Answer 5 &amp; 6'!$A$2:$O$2221,11,FALSE)</f>
        <v>0</v>
      </c>
      <c r="T1666" s="26">
        <f>VLOOKUP($A$2:$A$2221,'[2]Customer Answer 5 &amp; 6'!$A$2:$O$2221,12,FALSE)</f>
        <v>1</v>
      </c>
      <c r="U1666" s="26">
        <f>VLOOKUP($A$2:$A$2221,'[2]Customer Answer 5 &amp; 6'!$A$2:$O$2221,13,FALSE)</f>
        <v>0</v>
      </c>
      <c r="V1666" s="26">
        <f>VLOOKUP($A$2:$A$2221,'[2]Customer Answer 5 &amp; 6'!$A$2:$O$2221,14,FALSE)</f>
        <v>0</v>
      </c>
      <c r="W1666" s="27" t="str">
        <f>VLOOKUP($A$2:$A$2221,'[2]Customer Answer 5 &amp; 6'!$A$2:$O$2221,15,FALSE)</f>
        <v>Illinois</v>
      </c>
      <c r="X1666" s="28">
        <f>VLOOKUP($A$2:$A$2221,'[2]Sales Answer 1 &amp; 2'!$A$2:$N$2221,3,FALSE)</f>
        <v>931</v>
      </c>
      <c r="Y1666" s="21">
        <f>VLOOKUP($A$2:$A$2221,'[2]Sales Answer 1 &amp; 2'!$A$2:$N$2221,4,FALSE)</f>
        <v>24</v>
      </c>
      <c r="Z1666" s="21">
        <f>VLOOKUP($A$2:$A$2221,'[2]Sales Answer 1 &amp; 2'!$A$2:$N$2221,5,FALSE)</f>
        <v>309</v>
      </c>
      <c r="AA1666" s="21">
        <f>VLOOKUP($A$2:$A$2221,'[2]Sales Answer 1 &amp; 2'!$A$2:$N$2221,6,FALSE)</f>
        <v>18</v>
      </c>
      <c r="AB1666" s="21">
        <f>VLOOKUP($A$2:$A$2221,'[2]Sales Answer 1 &amp; 2'!$A$2:$N$2221,7,FALSE)</f>
        <v>12</v>
      </c>
    </row>
    <row r="1667" spans="1:28" ht="15" thickBot="1" x14ac:dyDescent="0.35">
      <c r="A1667" s="12">
        <v>2718</v>
      </c>
      <c r="B1667" s="13">
        <v>0</v>
      </c>
      <c r="C1667" s="13">
        <v>0</v>
      </c>
      <c r="D1667" s="13">
        <v>0</v>
      </c>
      <c r="E1667" s="13">
        <v>0</v>
      </c>
      <c r="F1667" s="13">
        <v>0</v>
      </c>
      <c r="G1667" s="13">
        <v>0</v>
      </c>
      <c r="H1667" s="13">
        <v>1</v>
      </c>
      <c r="I1667" s="14">
        <v>43639</v>
      </c>
      <c r="J1667" s="22">
        <f>VLOOKUP($A$2:$A$2221,'[2]Customer Answer 5 &amp; 6'!$A$2:$O$2221,2,FALSE)</f>
        <v>170321</v>
      </c>
      <c r="K1667" s="23">
        <f>VLOOKUP($A$2:$A$2221,'[2]Customer Answer 5 &amp; 6'!$A$2:$O$2221,3,FALSE)</f>
        <v>0</v>
      </c>
      <c r="L1667" s="24">
        <f>VLOOKUP($A$2:$A$2221,'[2]Customer Answer 5 &amp; 6'!$A$2:$O$2221,4,FALSE)</f>
        <v>0</v>
      </c>
      <c r="M1667" s="25">
        <f>VLOOKUP($A$2:$A$2221,'[2]Customer Answer 5 &amp; 6'!$A$2:$O$2221,5,FALSE)</f>
        <v>73</v>
      </c>
      <c r="N1667">
        <f>VLOOKUP($A$2:$A$2221,'[2]Customer Answer 5 &amp; 6'!$A$2:$O$2221,6,FALSE)</f>
        <v>0</v>
      </c>
      <c r="O1667">
        <f>VLOOKUP($A$2:$A$2221,'[2]Customer Answer 5 &amp; 6'!$A$2:$O$2221,7,FALSE)</f>
        <v>0</v>
      </c>
      <c r="P1667">
        <f>VLOOKUP($A$2:$A$2221,'[2]Customer Answer 5 &amp; 6'!$A$2:$O$2221,8,FALSE)</f>
        <v>0</v>
      </c>
      <c r="Q1667">
        <f>VLOOKUP($A$2:$A$2221,'[2]Customer Answer 5 &amp; 6'!$A$2:$O$2221,9,FALSE)</f>
        <v>1</v>
      </c>
      <c r="R1667">
        <f>VLOOKUP($A$2:$A$2221,'[2]Customer Answer 5 &amp; 6'!$A$2:$O$2221,10,FALSE)</f>
        <v>0</v>
      </c>
      <c r="S1667" s="26">
        <f>VLOOKUP($A$2:$A$2221,'[2]Customer Answer 5 &amp; 6'!$A$2:$O$2221,11,FALSE)</f>
        <v>0</v>
      </c>
      <c r="T1667" s="26">
        <f>VLOOKUP($A$2:$A$2221,'[2]Customer Answer 5 &amp; 6'!$A$2:$O$2221,12,FALSE)</f>
        <v>1</v>
      </c>
      <c r="U1667" s="26">
        <f>VLOOKUP($A$2:$A$2221,'[2]Customer Answer 5 &amp; 6'!$A$2:$O$2221,13,FALSE)</f>
        <v>0</v>
      </c>
      <c r="V1667" s="26">
        <f>VLOOKUP($A$2:$A$2221,'[2]Customer Answer 5 &amp; 6'!$A$2:$O$2221,14,FALSE)</f>
        <v>0</v>
      </c>
      <c r="W1667" s="27" t="str">
        <f>VLOOKUP($A$2:$A$2221,'[2]Customer Answer 5 &amp; 6'!$A$2:$O$2221,15,FALSE)</f>
        <v>Florida</v>
      </c>
      <c r="X1667" s="28">
        <f>VLOOKUP($A$2:$A$2221,'[2]Sales Answer 1 &amp; 2'!$A$2:$N$2221,3,FALSE)</f>
        <v>734</v>
      </c>
      <c r="Y1667" s="21">
        <f>VLOOKUP($A$2:$A$2221,'[2]Sales Answer 1 &amp; 2'!$A$2:$N$2221,4,FALSE)</f>
        <v>56</v>
      </c>
      <c r="Z1667" s="21">
        <f>VLOOKUP($A$2:$A$2221,'[2]Sales Answer 1 &amp; 2'!$A$2:$N$2221,5,FALSE)</f>
        <v>1819</v>
      </c>
      <c r="AA1667" s="21">
        <f>VLOOKUP($A$2:$A$2221,'[2]Sales Answer 1 &amp; 2'!$A$2:$N$2221,6,FALSE)</f>
        <v>199</v>
      </c>
      <c r="AB1667" s="21">
        <f>VLOOKUP($A$2:$A$2221,'[2]Sales Answer 1 &amp; 2'!$A$2:$N$2221,7,FALSE)</f>
        <v>63</v>
      </c>
    </row>
    <row r="1668" spans="1:28" ht="15" thickBot="1" x14ac:dyDescent="0.35">
      <c r="A1668" s="12">
        <v>2973</v>
      </c>
      <c r="B1668" s="13">
        <v>1</v>
      </c>
      <c r="C1668" s="13">
        <v>0</v>
      </c>
      <c r="D1668" s="13">
        <v>0</v>
      </c>
      <c r="E1668" s="13">
        <v>0</v>
      </c>
      <c r="F1668" s="13">
        <v>0</v>
      </c>
      <c r="G1668" s="13">
        <v>0</v>
      </c>
      <c r="H1668" s="13">
        <v>0</v>
      </c>
      <c r="I1668" s="14">
        <v>43639</v>
      </c>
      <c r="J1668" s="22">
        <f>VLOOKUP($A$2:$A$2221,'[2]Customer Answer 5 &amp; 6'!$A$2:$O$2221,2,FALSE)</f>
        <v>132644</v>
      </c>
      <c r="K1668" s="23">
        <f>VLOOKUP($A$2:$A$2221,'[2]Customer Answer 5 &amp; 6'!$A$2:$O$2221,3,FALSE)</f>
        <v>1</v>
      </c>
      <c r="L1668" s="24">
        <f>VLOOKUP($A$2:$A$2221,'[2]Customer Answer 5 &amp; 6'!$A$2:$O$2221,4,FALSE)</f>
        <v>0</v>
      </c>
      <c r="M1668" s="25">
        <f>VLOOKUP($A$2:$A$2221,'[2]Customer Answer 5 &amp; 6'!$A$2:$O$2221,5,FALSE)</f>
        <v>47</v>
      </c>
      <c r="N1668">
        <f>VLOOKUP($A$2:$A$2221,'[2]Customer Answer 5 &amp; 6'!$A$2:$O$2221,6,FALSE)</f>
        <v>0</v>
      </c>
      <c r="O1668">
        <f>VLOOKUP($A$2:$A$2221,'[2]Customer Answer 5 &amp; 6'!$A$2:$O$2221,7,FALSE)</f>
        <v>1</v>
      </c>
      <c r="P1668">
        <f>VLOOKUP($A$2:$A$2221,'[2]Customer Answer 5 &amp; 6'!$A$2:$O$2221,8,FALSE)</f>
        <v>0</v>
      </c>
      <c r="Q1668">
        <f>VLOOKUP($A$2:$A$2221,'[2]Customer Answer 5 &amp; 6'!$A$2:$O$2221,9,FALSE)</f>
        <v>0</v>
      </c>
      <c r="R1668">
        <f>VLOOKUP($A$2:$A$2221,'[2]Customer Answer 5 &amp; 6'!$A$2:$O$2221,10,FALSE)</f>
        <v>0</v>
      </c>
      <c r="S1668" s="26">
        <f>VLOOKUP($A$2:$A$2221,'[2]Customer Answer 5 &amp; 6'!$A$2:$O$2221,11,FALSE)</f>
        <v>0</v>
      </c>
      <c r="T1668" s="26">
        <f>VLOOKUP($A$2:$A$2221,'[2]Customer Answer 5 &amp; 6'!$A$2:$O$2221,12,FALSE)</f>
        <v>0</v>
      </c>
      <c r="U1668" s="26">
        <f>VLOOKUP($A$2:$A$2221,'[2]Customer Answer 5 &amp; 6'!$A$2:$O$2221,13,FALSE)</f>
        <v>0</v>
      </c>
      <c r="V1668" s="26">
        <f>VLOOKUP($A$2:$A$2221,'[2]Customer Answer 5 &amp; 6'!$A$2:$O$2221,14,FALSE)</f>
        <v>1</v>
      </c>
      <c r="W1668" s="27" t="str">
        <f>VLOOKUP($A$2:$A$2221,'[2]Customer Answer 5 &amp; 6'!$A$2:$O$2221,15,FALSE)</f>
        <v>Texas</v>
      </c>
      <c r="X1668" s="28">
        <f>VLOOKUP($A$2:$A$2221,'[2]Sales Answer 1 &amp; 2'!$A$2:$N$2221,3,FALSE)</f>
        <v>971</v>
      </c>
      <c r="Y1668" s="21">
        <f>VLOOKUP($A$2:$A$2221,'[2]Sales Answer 1 &amp; 2'!$A$2:$N$2221,4,FALSE)</f>
        <v>12</v>
      </c>
      <c r="Z1668" s="21">
        <f>VLOOKUP($A$2:$A$2221,'[2]Sales Answer 1 &amp; 2'!$A$2:$N$2221,5,FALSE)</f>
        <v>573</v>
      </c>
      <c r="AA1668" s="21">
        <f>VLOOKUP($A$2:$A$2221,'[2]Sales Answer 1 &amp; 2'!$A$2:$N$2221,6,FALSE)</f>
        <v>0</v>
      </c>
      <c r="AB1668" s="21">
        <f>VLOOKUP($A$2:$A$2221,'[2]Sales Answer 1 &amp; 2'!$A$2:$N$2221,7,FALSE)</f>
        <v>28</v>
      </c>
    </row>
    <row r="1669" spans="1:28" ht="15" thickBot="1" x14ac:dyDescent="0.35">
      <c r="A1669" s="12">
        <v>1771</v>
      </c>
      <c r="B1669" s="13">
        <v>0</v>
      </c>
      <c r="C1669" s="13">
        <v>0</v>
      </c>
      <c r="D1669" s="13">
        <v>0</v>
      </c>
      <c r="E1669" s="13">
        <v>0</v>
      </c>
      <c r="F1669" s="13">
        <v>0</v>
      </c>
      <c r="G1669" s="13">
        <v>0</v>
      </c>
      <c r="H1669" s="13">
        <v>0</v>
      </c>
      <c r="I1669" s="14">
        <v>43638</v>
      </c>
      <c r="J1669" s="22">
        <f>VLOOKUP($A$2:$A$2221,'[2]Customer Answer 5 &amp; 6'!$A$2:$O$2221,2,FALSE)</f>
        <v>162847</v>
      </c>
      <c r="K1669" s="23">
        <f>VLOOKUP($A$2:$A$2221,'[2]Customer Answer 5 &amp; 6'!$A$2:$O$2221,3,FALSE)</f>
        <v>0</v>
      </c>
      <c r="L1669" s="24">
        <f>VLOOKUP($A$2:$A$2221,'[2]Customer Answer 5 &amp; 6'!$A$2:$O$2221,4,FALSE)</f>
        <v>0</v>
      </c>
      <c r="M1669" s="25">
        <f>VLOOKUP($A$2:$A$2221,'[2]Customer Answer 5 &amp; 6'!$A$2:$O$2221,5,FALSE)</f>
        <v>75</v>
      </c>
      <c r="N1669">
        <f>VLOOKUP($A$2:$A$2221,'[2]Customer Answer 5 &amp; 6'!$A$2:$O$2221,6,FALSE)</f>
        <v>0</v>
      </c>
      <c r="O1669">
        <f>VLOOKUP($A$2:$A$2221,'[2]Customer Answer 5 &amp; 6'!$A$2:$O$2221,7,FALSE)</f>
        <v>0</v>
      </c>
      <c r="P1669">
        <f>VLOOKUP($A$2:$A$2221,'[2]Customer Answer 5 &amp; 6'!$A$2:$O$2221,8,FALSE)</f>
        <v>0</v>
      </c>
      <c r="Q1669">
        <f>VLOOKUP($A$2:$A$2221,'[2]Customer Answer 5 &amp; 6'!$A$2:$O$2221,9,FALSE)</f>
        <v>1</v>
      </c>
      <c r="R1669">
        <f>VLOOKUP($A$2:$A$2221,'[2]Customer Answer 5 &amp; 6'!$A$2:$O$2221,10,FALSE)</f>
        <v>0</v>
      </c>
      <c r="S1669" s="26">
        <f>VLOOKUP($A$2:$A$2221,'[2]Customer Answer 5 &amp; 6'!$A$2:$O$2221,11,FALSE)</f>
        <v>0</v>
      </c>
      <c r="T1669" s="26">
        <f>VLOOKUP($A$2:$A$2221,'[2]Customer Answer 5 &amp; 6'!$A$2:$O$2221,12,FALSE)</f>
        <v>0</v>
      </c>
      <c r="U1669" s="26">
        <f>VLOOKUP($A$2:$A$2221,'[2]Customer Answer 5 &amp; 6'!$A$2:$O$2221,13,FALSE)</f>
        <v>1</v>
      </c>
      <c r="V1669" s="26">
        <f>VLOOKUP($A$2:$A$2221,'[2]Customer Answer 5 &amp; 6'!$A$2:$O$2221,14,FALSE)</f>
        <v>0</v>
      </c>
      <c r="W1669" s="27" t="str">
        <f>VLOOKUP($A$2:$A$2221,'[2]Customer Answer 5 &amp; 6'!$A$2:$O$2221,15,FALSE)</f>
        <v>Illinois</v>
      </c>
      <c r="X1669" s="28">
        <f>VLOOKUP($A$2:$A$2221,'[2]Sales Answer 1 &amp; 2'!$A$2:$N$2221,3,FALSE)</f>
        <v>1350</v>
      </c>
      <c r="Y1669" s="21">
        <f>VLOOKUP($A$2:$A$2221,'[2]Sales Answer 1 &amp; 2'!$A$2:$N$2221,4,FALSE)</f>
        <v>435</v>
      </c>
      <c r="Z1669" s="21">
        <f>VLOOKUP($A$2:$A$2221,'[2]Sales Answer 1 &amp; 2'!$A$2:$N$2221,5,FALSE)</f>
        <v>1829</v>
      </c>
      <c r="AA1669" s="21">
        <f>VLOOKUP($A$2:$A$2221,'[2]Sales Answer 1 &amp; 2'!$A$2:$N$2221,6,FALSE)</f>
        <v>207</v>
      </c>
      <c r="AB1669" s="21">
        <f>VLOOKUP($A$2:$A$2221,'[2]Sales Answer 1 &amp; 2'!$A$2:$N$2221,7,FALSE)</f>
        <v>197</v>
      </c>
    </row>
    <row r="1670" spans="1:28" ht="15" thickBot="1" x14ac:dyDescent="0.35">
      <c r="A1670" s="12">
        <v>2111</v>
      </c>
      <c r="B1670" s="13">
        <v>0</v>
      </c>
      <c r="C1670" s="13">
        <v>1</v>
      </c>
      <c r="D1670" s="13">
        <v>0</v>
      </c>
      <c r="E1670" s="13">
        <v>0</v>
      </c>
      <c r="F1670" s="13">
        <v>0</v>
      </c>
      <c r="G1670" s="13">
        <v>0</v>
      </c>
      <c r="H1670" s="13">
        <v>0</v>
      </c>
      <c r="I1670" s="14">
        <v>43638</v>
      </c>
      <c r="J1670" s="22">
        <f>VLOOKUP($A$2:$A$2221,'[2]Customer Answer 5 &amp; 6'!$A$2:$O$2221,2,FALSE)</f>
        <v>167381</v>
      </c>
      <c r="K1670" s="23">
        <f>VLOOKUP($A$2:$A$2221,'[2]Customer Answer 5 &amp; 6'!$A$2:$O$2221,3,FALSE)</f>
        <v>0</v>
      </c>
      <c r="L1670" s="24">
        <f>VLOOKUP($A$2:$A$2221,'[2]Customer Answer 5 &amp; 6'!$A$2:$O$2221,4,FALSE)</f>
        <v>1</v>
      </c>
      <c r="M1670" s="25">
        <f>VLOOKUP($A$2:$A$2221,'[2]Customer Answer 5 &amp; 6'!$A$2:$O$2221,5,FALSE)</f>
        <v>69</v>
      </c>
      <c r="N1670">
        <f>VLOOKUP($A$2:$A$2221,'[2]Customer Answer 5 &amp; 6'!$A$2:$O$2221,6,FALSE)</f>
        <v>0</v>
      </c>
      <c r="O1670">
        <f>VLOOKUP($A$2:$A$2221,'[2]Customer Answer 5 &amp; 6'!$A$2:$O$2221,7,FALSE)</f>
        <v>1</v>
      </c>
      <c r="P1670">
        <f>VLOOKUP($A$2:$A$2221,'[2]Customer Answer 5 &amp; 6'!$A$2:$O$2221,8,FALSE)</f>
        <v>0</v>
      </c>
      <c r="Q1670">
        <f>VLOOKUP($A$2:$A$2221,'[2]Customer Answer 5 &amp; 6'!$A$2:$O$2221,9,FALSE)</f>
        <v>0</v>
      </c>
      <c r="R1670">
        <f>VLOOKUP($A$2:$A$2221,'[2]Customer Answer 5 &amp; 6'!$A$2:$O$2221,10,FALSE)</f>
        <v>0</v>
      </c>
      <c r="S1670" s="26">
        <f>VLOOKUP($A$2:$A$2221,'[2]Customer Answer 5 &amp; 6'!$A$2:$O$2221,11,FALSE)</f>
        <v>0</v>
      </c>
      <c r="T1670" s="26">
        <f>VLOOKUP($A$2:$A$2221,'[2]Customer Answer 5 &amp; 6'!$A$2:$O$2221,12,FALSE)</f>
        <v>0</v>
      </c>
      <c r="U1670" s="26">
        <f>VLOOKUP($A$2:$A$2221,'[2]Customer Answer 5 &amp; 6'!$A$2:$O$2221,13,FALSE)</f>
        <v>1</v>
      </c>
      <c r="V1670" s="26">
        <f>VLOOKUP($A$2:$A$2221,'[2]Customer Answer 5 &amp; 6'!$A$2:$O$2221,14,FALSE)</f>
        <v>0</v>
      </c>
      <c r="W1670" s="27" t="str">
        <f>VLOOKUP($A$2:$A$2221,'[2]Customer Answer 5 &amp; 6'!$A$2:$O$2221,15,FALSE)</f>
        <v>California</v>
      </c>
      <c r="X1670" s="28">
        <f>VLOOKUP($A$2:$A$2221,'[2]Sales Answer 1 &amp; 2'!$A$2:$N$2221,3,FALSE)</f>
        <v>2025</v>
      </c>
      <c r="Y1670" s="21">
        <f>VLOOKUP($A$2:$A$2221,'[2]Sales Answer 1 &amp; 2'!$A$2:$N$2221,4,FALSE)</f>
        <v>20</v>
      </c>
      <c r="Z1670" s="21">
        <f>VLOOKUP($A$2:$A$2221,'[2]Sales Answer 1 &amp; 2'!$A$2:$N$2221,5,FALSE)</f>
        <v>132</v>
      </c>
      <c r="AA1670" s="21">
        <f>VLOOKUP($A$2:$A$2221,'[2]Sales Answer 1 &amp; 2'!$A$2:$N$2221,6,FALSE)</f>
        <v>27</v>
      </c>
      <c r="AB1670" s="21">
        <f>VLOOKUP($A$2:$A$2221,'[2]Sales Answer 1 &amp; 2'!$A$2:$N$2221,7,FALSE)</f>
        <v>0</v>
      </c>
    </row>
    <row r="1671" spans="1:28" ht="15" thickBot="1" x14ac:dyDescent="0.35">
      <c r="A1671" s="12">
        <v>2916</v>
      </c>
      <c r="B1671" s="13">
        <v>0</v>
      </c>
      <c r="C1671" s="13">
        <v>0</v>
      </c>
      <c r="D1671" s="13">
        <v>0</v>
      </c>
      <c r="E1671" s="13">
        <v>0</v>
      </c>
      <c r="F1671" s="13">
        <v>0</v>
      </c>
      <c r="G1671" s="13">
        <v>0</v>
      </c>
      <c r="H1671" s="13">
        <v>0</v>
      </c>
      <c r="I1671" s="14">
        <v>43637</v>
      </c>
      <c r="J1671" s="22">
        <f>VLOOKUP($A$2:$A$2221,'[2]Customer Answer 5 &amp; 6'!$A$2:$O$2221,2,FALSE)</f>
        <v>128320</v>
      </c>
      <c r="K1671" s="23">
        <f>VLOOKUP($A$2:$A$2221,'[2]Customer Answer 5 &amp; 6'!$A$2:$O$2221,3,FALSE)</f>
        <v>0</v>
      </c>
      <c r="L1671" s="24">
        <f>VLOOKUP($A$2:$A$2221,'[2]Customer Answer 5 &amp; 6'!$A$2:$O$2221,4,FALSE)</f>
        <v>1</v>
      </c>
      <c r="M1671" s="25">
        <f>VLOOKUP($A$2:$A$2221,'[2]Customer Answer 5 &amp; 6'!$A$2:$O$2221,5,FALSE)</f>
        <v>70</v>
      </c>
      <c r="N1671">
        <f>VLOOKUP($A$2:$A$2221,'[2]Customer Answer 5 &amp; 6'!$A$2:$O$2221,6,FALSE)</f>
        <v>0</v>
      </c>
      <c r="O1671">
        <f>VLOOKUP($A$2:$A$2221,'[2]Customer Answer 5 &amp; 6'!$A$2:$O$2221,7,FALSE)</f>
        <v>0</v>
      </c>
      <c r="P1671">
        <f>VLOOKUP($A$2:$A$2221,'[2]Customer Answer 5 &amp; 6'!$A$2:$O$2221,8,FALSE)</f>
        <v>0</v>
      </c>
      <c r="Q1671">
        <f>VLOOKUP($A$2:$A$2221,'[2]Customer Answer 5 &amp; 6'!$A$2:$O$2221,9,FALSE)</f>
        <v>1</v>
      </c>
      <c r="R1671">
        <f>VLOOKUP($A$2:$A$2221,'[2]Customer Answer 5 &amp; 6'!$A$2:$O$2221,10,FALSE)</f>
        <v>0</v>
      </c>
      <c r="S1671" s="26">
        <f>VLOOKUP($A$2:$A$2221,'[2]Customer Answer 5 &amp; 6'!$A$2:$O$2221,11,FALSE)</f>
        <v>0</v>
      </c>
      <c r="T1671" s="26">
        <f>VLOOKUP($A$2:$A$2221,'[2]Customer Answer 5 &amp; 6'!$A$2:$O$2221,12,FALSE)</f>
        <v>1</v>
      </c>
      <c r="U1671" s="26">
        <f>VLOOKUP($A$2:$A$2221,'[2]Customer Answer 5 &amp; 6'!$A$2:$O$2221,13,FALSE)</f>
        <v>0</v>
      </c>
      <c r="V1671" s="26">
        <f>VLOOKUP($A$2:$A$2221,'[2]Customer Answer 5 &amp; 6'!$A$2:$O$2221,14,FALSE)</f>
        <v>0</v>
      </c>
      <c r="W1671" s="27" t="str">
        <f>VLOOKUP($A$2:$A$2221,'[2]Customer Answer 5 &amp; 6'!$A$2:$O$2221,15,FALSE)</f>
        <v>Florida</v>
      </c>
      <c r="X1671" s="28">
        <f>VLOOKUP($A$2:$A$2221,'[2]Sales Answer 1 &amp; 2'!$A$2:$N$2221,3,FALSE)</f>
        <v>86</v>
      </c>
      <c r="Y1671" s="21">
        <f>VLOOKUP($A$2:$A$2221,'[2]Sales Answer 1 &amp; 2'!$A$2:$N$2221,4,FALSE)</f>
        <v>5</v>
      </c>
      <c r="Z1671" s="21">
        <f>VLOOKUP($A$2:$A$2221,'[2]Sales Answer 1 &amp; 2'!$A$2:$N$2221,5,FALSE)</f>
        <v>63</v>
      </c>
      <c r="AA1671" s="21">
        <f>VLOOKUP($A$2:$A$2221,'[2]Sales Answer 1 &amp; 2'!$A$2:$N$2221,6,FALSE)</f>
        <v>14</v>
      </c>
      <c r="AB1671" s="21">
        <f>VLOOKUP($A$2:$A$2221,'[2]Sales Answer 1 &amp; 2'!$A$2:$N$2221,7,FALSE)</f>
        <v>9</v>
      </c>
    </row>
    <row r="1672" spans="1:28" ht="15" thickBot="1" x14ac:dyDescent="0.35">
      <c r="A1672" s="12">
        <v>1284</v>
      </c>
      <c r="B1672" s="13">
        <v>0</v>
      </c>
      <c r="C1672" s="13">
        <v>0</v>
      </c>
      <c r="D1672" s="13">
        <v>0</v>
      </c>
      <c r="E1672" s="13">
        <v>0</v>
      </c>
      <c r="F1672" s="13">
        <v>0</v>
      </c>
      <c r="G1672" s="13">
        <v>0</v>
      </c>
      <c r="H1672" s="13">
        <v>0</v>
      </c>
      <c r="I1672" s="14">
        <v>43636</v>
      </c>
      <c r="J1672" s="22">
        <f>VLOOKUP($A$2:$A$2221,'[2]Customer Answer 5 &amp; 6'!$A$2:$O$2221,2,FALSE)</f>
        <v>142386</v>
      </c>
      <c r="K1672" s="23">
        <f>VLOOKUP($A$2:$A$2221,'[2]Customer Answer 5 &amp; 6'!$A$2:$O$2221,3,FALSE)</f>
        <v>1</v>
      </c>
      <c r="L1672" s="24">
        <f>VLOOKUP($A$2:$A$2221,'[2]Customer Answer 5 &amp; 6'!$A$2:$O$2221,4,FALSE)</f>
        <v>0</v>
      </c>
      <c r="M1672" s="25">
        <f>VLOOKUP($A$2:$A$2221,'[2]Customer Answer 5 &amp; 6'!$A$2:$O$2221,5,FALSE)</f>
        <v>34</v>
      </c>
      <c r="N1672">
        <f>VLOOKUP($A$2:$A$2221,'[2]Customer Answer 5 &amp; 6'!$A$2:$O$2221,6,FALSE)</f>
        <v>0</v>
      </c>
      <c r="O1672">
        <f>VLOOKUP($A$2:$A$2221,'[2]Customer Answer 5 &amp; 6'!$A$2:$O$2221,7,FALSE)</f>
        <v>0</v>
      </c>
      <c r="P1672">
        <f>VLOOKUP($A$2:$A$2221,'[2]Customer Answer 5 &amp; 6'!$A$2:$O$2221,8,FALSE)</f>
        <v>0</v>
      </c>
      <c r="Q1672">
        <f>VLOOKUP($A$2:$A$2221,'[2]Customer Answer 5 &amp; 6'!$A$2:$O$2221,9,FALSE)</f>
        <v>1</v>
      </c>
      <c r="R1672">
        <f>VLOOKUP($A$2:$A$2221,'[2]Customer Answer 5 &amp; 6'!$A$2:$O$2221,10,FALSE)</f>
        <v>0</v>
      </c>
      <c r="S1672" s="26">
        <f>VLOOKUP($A$2:$A$2221,'[2]Customer Answer 5 &amp; 6'!$A$2:$O$2221,11,FALSE)</f>
        <v>0</v>
      </c>
      <c r="T1672" s="26">
        <f>VLOOKUP($A$2:$A$2221,'[2]Customer Answer 5 &amp; 6'!$A$2:$O$2221,12,FALSE)</f>
        <v>0</v>
      </c>
      <c r="U1672" s="26">
        <f>VLOOKUP($A$2:$A$2221,'[2]Customer Answer 5 &amp; 6'!$A$2:$O$2221,13,FALSE)</f>
        <v>1</v>
      </c>
      <c r="V1672" s="26">
        <f>VLOOKUP($A$2:$A$2221,'[2]Customer Answer 5 &amp; 6'!$A$2:$O$2221,14,FALSE)</f>
        <v>0</v>
      </c>
      <c r="W1672" s="27" t="str">
        <f>VLOOKUP($A$2:$A$2221,'[2]Customer Answer 5 &amp; 6'!$A$2:$O$2221,15,FALSE)</f>
        <v>Florida</v>
      </c>
      <c r="X1672" s="28">
        <f>VLOOKUP($A$2:$A$2221,'[2]Sales Answer 1 &amp; 2'!$A$2:$N$2221,3,FALSE)</f>
        <v>218</v>
      </c>
      <c r="Y1672" s="21">
        <f>VLOOKUP($A$2:$A$2221,'[2]Sales Answer 1 &amp; 2'!$A$2:$N$2221,4,FALSE)</f>
        <v>13</v>
      </c>
      <c r="Z1672" s="21">
        <f>VLOOKUP($A$2:$A$2221,'[2]Sales Answer 1 &amp; 2'!$A$2:$N$2221,5,FALSE)</f>
        <v>54</v>
      </c>
      <c r="AA1672" s="21">
        <f>VLOOKUP($A$2:$A$2221,'[2]Sales Answer 1 &amp; 2'!$A$2:$N$2221,6,FALSE)</f>
        <v>0</v>
      </c>
      <c r="AB1672" s="21">
        <f>VLOOKUP($A$2:$A$2221,'[2]Sales Answer 1 &amp; 2'!$A$2:$N$2221,7,FALSE)</f>
        <v>13</v>
      </c>
    </row>
    <row r="1673" spans="1:28" ht="15" thickBot="1" x14ac:dyDescent="0.35">
      <c r="A1673" s="12">
        <v>2161</v>
      </c>
      <c r="B1673" s="13">
        <v>0</v>
      </c>
      <c r="C1673" s="13">
        <v>0</v>
      </c>
      <c r="D1673" s="13">
        <v>0</v>
      </c>
      <c r="E1673" s="13">
        <v>0</v>
      </c>
      <c r="F1673" s="13">
        <v>0</v>
      </c>
      <c r="G1673" s="13">
        <v>1</v>
      </c>
      <c r="H1673" s="13">
        <v>0</v>
      </c>
      <c r="I1673" s="14">
        <v>43636</v>
      </c>
      <c r="J1673" s="22">
        <f>VLOOKUP($A$2:$A$2221,'[2]Customer Answer 5 &amp; 6'!$A$2:$O$2221,2,FALSE)</f>
        <v>148070</v>
      </c>
      <c r="K1673" s="23">
        <f>VLOOKUP($A$2:$A$2221,'[2]Customer Answer 5 &amp; 6'!$A$2:$O$2221,3,FALSE)</f>
        <v>0</v>
      </c>
      <c r="L1673" s="24">
        <f>VLOOKUP($A$2:$A$2221,'[2]Customer Answer 5 &amp; 6'!$A$2:$O$2221,4,FALSE)</f>
        <v>1</v>
      </c>
      <c r="M1673" s="25">
        <f>VLOOKUP($A$2:$A$2221,'[2]Customer Answer 5 &amp; 6'!$A$2:$O$2221,5,FALSE)</f>
        <v>70</v>
      </c>
      <c r="N1673">
        <f>VLOOKUP($A$2:$A$2221,'[2]Customer Answer 5 &amp; 6'!$A$2:$O$2221,6,FALSE)</f>
        <v>0</v>
      </c>
      <c r="O1673">
        <f>VLOOKUP($A$2:$A$2221,'[2]Customer Answer 5 &amp; 6'!$A$2:$O$2221,7,FALSE)</f>
        <v>0</v>
      </c>
      <c r="P1673">
        <f>VLOOKUP($A$2:$A$2221,'[2]Customer Answer 5 &amp; 6'!$A$2:$O$2221,8,FALSE)</f>
        <v>0</v>
      </c>
      <c r="Q1673">
        <f>VLOOKUP($A$2:$A$2221,'[2]Customer Answer 5 &amp; 6'!$A$2:$O$2221,9,FALSE)</f>
        <v>1</v>
      </c>
      <c r="R1673">
        <f>VLOOKUP($A$2:$A$2221,'[2]Customer Answer 5 &amp; 6'!$A$2:$O$2221,10,FALSE)</f>
        <v>0</v>
      </c>
      <c r="S1673" s="26">
        <f>VLOOKUP($A$2:$A$2221,'[2]Customer Answer 5 &amp; 6'!$A$2:$O$2221,11,FALSE)</f>
        <v>0</v>
      </c>
      <c r="T1673" s="26">
        <f>VLOOKUP($A$2:$A$2221,'[2]Customer Answer 5 &amp; 6'!$A$2:$O$2221,12,FALSE)</f>
        <v>1</v>
      </c>
      <c r="U1673" s="26">
        <f>VLOOKUP($A$2:$A$2221,'[2]Customer Answer 5 &amp; 6'!$A$2:$O$2221,13,FALSE)</f>
        <v>0</v>
      </c>
      <c r="V1673" s="26">
        <f>VLOOKUP($A$2:$A$2221,'[2]Customer Answer 5 &amp; 6'!$A$2:$O$2221,14,FALSE)</f>
        <v>0</v>
      </c>
      <c r="W1673" s="27" t="str">
        <f>VLOOKUP($A$2:$A$2221,'[2]Customer Answer 5 &amp; 6'!$A$2:$O$2221,15,FALSE)</f>
        <v>Illinois</v>
      </c>
      <c r="X1673" s="28">
        <f>VLOOKUP($A$2:$A$2221,'[2]Sales Answer 1 &amp; 2'!$A$2:$N$2221,3,FALSE)</f>
        <v>1149</v>
      </c>
      <c r="Y1673" s="21">
        <f>VLOOKUP($A$2:$A$2221,'[2]Sales Answer 1 &amp; 2'!$A$2:$N$2221,4,FALSE)</f>
        <v>43</v>
      </c>
      <c r="Z1673" s="21">
        <f>VLOOKUP($A$2:$A$2221,'[2]Sales Answer 1 &amp; 2'!$A$2:$N$2221,5,FALSE)</f>
        <v>256</v>
      </c>
      <c r="AA1673" s="21">
        <f>VLOOKUP($A$2:$A$2221,'[2]Sales Answer 1 &amp; 2'!$A$2:$N$2221,6,FALSE)</f>
        <v>18</v>
      </c>
      <c r="AB1673" s="21">
        <f>VLOOKUP($A$2:$A$2221,'[2]Sales Answer 1 &amp; 2'!$A$2:$N$2221,7,FALSE)</f>
        <v>28</v>
      </c>
    </row>
    <row r="1674" spans="1:28" ht="15" thickBot="1" x14ac:dyDescent="0.35">
      <c r="A1674" s="12">
        <v>2475</v>
      </c>
      <c r="B1674" s="13">
        <v>0</v>
      </c>
      <c r="C1674" s="13">
        <v>0</v>
      </c>
      <c r="D1674" s="13">
        <v>0</v>
      </c>
      <c r="E1674" s="13">
        <v>0</v>
      </c>
      <c r="F1674" s="13">
        <v>0</v>
      </c>
      <c r="G1674" s="13">
        <v>0</v>
      </c>
      <c r="H1674" s="13">
        <v>0</v>
      </c>
      <c r="I1674" s="14">
        <v>43636</v>
      </c>
      <c r="J1674" s="22">
        <f>VLOOKUP($A$2:$A$2221,'[2]Customer Answer 5 &amp; 6'!$A$2:$O$2221,2,FALSE)</f>
        <v>168487</v>
      </c>
      <c r="K1674" s="23">
        <f>VLOOKUP($A$2:$A$2221,'[2]Customer Answer 5 &amp; 6'!$A$2:$O$2221,3,FALSE)</f>
        <v>0</v>
      </c>
      <c r="L1674" s="24">
        <f>VLOOKUP($A$2:$A$2221,'[2]Customer Answer 5 &amp; 6'!$A$2:$O$2221,4,FALSE)</f>
        <v>0</v>
      </c>
      <c r="M1674" s="25">
        <f>VLOOKUP($A$2:$A$2221,'[2]Customer Answer 5 &amp; 6'!$A$2:$O$2221,5,FALSE)</f>
        <v>32</v>
      </c>
      <c r="N1674">
        <f>VLOOKUP($A$2:$A$2221,'[2]Customer Answer 5 &amp; 6'!$A$2:$O$2221,6,FALSE)</f>
        <v>0</v>
      </c>
      <c r="O1674">
        <f>VLOOKUP($A$2:$A$2221,'[2]Customer Answer 5 &amp; 6'!$A$2:$O$2221,7,FALSE)</f>
        <v>1</v>
      </c>
      <c r="P1674">
        <f>VLOOKUP($A$2:$A$2221,'[2]Customer Answer 5 &amp; 6'!$A$2:$O$2221,8,FALSE)</f>
        <v>0</v>
      </c>
      <c r="Q1674">
        <f>VLOOKUP($A$2:$A$2221,'[2]Customer Answer 5 &amp; 6'!$A$2:$O$2221,9,FALSE)</f>
        <v>0</v>
      </c>
      <c r="R1674">
        <f>VLOOKUP($A$2:$A$2221,'[2]Customer Answer 5 &amp; 6'!$A$2:$O$2221,10,FALSE)</f>
        <v>0</v>
      </c>
      <c r="S1674" s="26">
        <f>VLOOKUP($A$2:$A$2221,'[2]Customer Answer 5 &amp; 6'!$A$2:$O$2221,11,FALSE)</f>
        <v>0</v>
      </c>
      <c r="T1674" s="26">
        <f>VLOOKUP($A$2:$A$2221,'[2]Customer Answer 5 &amp; 6'!$A$2:$O$2221,12,FALSE)</f>
        <v>1</v>
      </c>
      <c r="U1674" s="26">
        <f>VLOOKUP($A$2:$A$2221,'[2]Customer Answer 5 &amp; 6'!$A$2:$O$2221,13,FALSE)</f>
        <v>0</v>
      </c>
      <c r="V1674" s="26">
        <f>VLOOKUP($A$2:$A$2221,'[2]Customer Answer 5 &amp; 6'!$A$2:$O$2221,14,FALSE)</f>
        <v>0</v>
      </c>
      <c r="W1674" s="27" t="str">
        <f>VLOOKUP($A$2:$A$2221,'[2]Customer Answer 5 &amp; 6'!$A$2:$O$2221,15,FALSE)</f>
        <v>Texas</v>
      </c>
      <c r="X1674" s="28">
        <f>VLOOKUP($A$2:$A$2221,'[2]Sales Answer 1 &amp; 2'!$A$2:$N$2221,3,FALSE)</f>
        <v>1865</v>
      </c>
      <c r="Y1674" s="21">
        <f>VLOOKUP($A$2:$A$2221,'[2]Sales Answer 1 &amp; 2'!$A$2:$N$2221,4,FALSE)</f>
        <v>30</v>
      </c>
      <c r="Z1674" s="21">
        <f>VLOOKUP($A$2:$A$2221,'[2]Sales Answer 1 &amp; 2'!$A$2:$N$2221,5,FALSE)</f>
        <v>947</v>
      </c>
      <c r="AA1674" s="21">
        <f>VLOOKUP($A$2:$A$2221,'[2]Sales Answer 1 &amp; 2'!$A$2:$N$2221,6,FALSE)</f>
        <v>81</v>
      </c>
      <c r="AB1674" s="21">
        <f>VLOOKUP($A$2:$A$2221,'[2]Sales Answer 1 &amp; 2'!$A$2:$N$2221,7,FALSE)</f>
        <v>219</v>
      </c>
    </row>
    <row r="1675" spans="1:28" ht="15" thickBot="1" x14ac:dyDescent="0.35">
      <c r="A1675" s="12">
        <v>2521</v>
      </c>
      <c r="B1675" s="13">
        <v>0</v>
      </c>
      <c r="C1675" s="13">
        <v>0</v>
      </c>
      <c r="D1675" s="13">
        <v>0</v>
      </c>
      <c r="E1675" s="13">
        <v>0</v>
      </c>
      <c r="F1675" s="13">
        <v>0</v>
      </c>
      <c r="G1675" s="13">
        <v>0</v>
      </c>
      <c r="H1675" s="13">
        <v>0</v>
      </c>
      <c r="I1675" s="14">
        <v>43636</v>
      </c>
      <c r="J1675" s="22">
        <f>VLOOKUP($A$2:$A$2221,'[2]Customer Answer 5 &amp; 6'!$A$2:$O$2221,2,FALSE)</f>
        <v>142386</v>
      </c>
      <c r="K1675" s="23">
        <f>VLOOKUP($A$2:$A$2221,'[2]Customer Answer 5 &amp; 6'!$A$2:$O$2221,3,FALSE)</f>
        <v>1</v>
      </c>
      <c r="L1675" s="24">
        <f>VLOOKUP($A$2:$A$2221,'[2]Customer Answer 5 &amp; 6'!$A$2:$O$2221,4,FALSE)</f>
        <v>0</v>
      </c>
      <c r="M1675" s="25">
        <f>VLOOKUP($A$2:$A$2221,'[2]Customer Answer 5 &amp; 6'!$A$2:$O$2221,5,FALSE)</f>
        <v>34</v>
      </c>
      <c r="N1675">
        <f>VLOOKUP($A$2:$A$2221,'[2]Customer Answer 5 &amp; 6'!$A$2:$O$2221,6,FALSE)</f>
        <v>0</v>
      </c>
      <c r="O1675">
        <f>VLOOKUP($A$2:$A$2221,'[2]Customer Answer 5 &amp; 6'!$A$2:$O$2221,7,FALSE)</f>
        <v>0</v>
      </c>
      <c r="P1675">
        <f>VLOOKUP($A$2:$A$2221,'[2]Customer Answer 5 &amp; 6'!$A$2:$O$2221,8,FALSE)</f>
        <v>0</v>
      </c>
      <c r="Q1675">
        <f>VLOOKUP($A$2:$A$2221,'[2]Customer Answer 5 &amp; 6'!$A$2:$O$2221,9,FALSE)</f>
        <v>1</v>
      </c>
      <c r="R1675">
        <f>VLOOKUP($A$2:$A$2221,'[2]Customer Answer 5 &amp; 6'!$A$2:$O$2221,10,FALSE)</f>
        <v>0</v>
      </c>
      <c r="S1675" s="26">
        <f>VLOOKUP($A$2:$A$2221,'[2]Customer Answer 5 &amp; 6'!$A$2:$O$2221,11,FALSE)</f>
        <v>0</v>
      </c>
      <c r="T1675" s="26">
        <f>VLOOKUP($A$2:$A$2221,'[2]Customer Answer 5 &amp; 6'!$A$2:$O$2221,12,FALSE)</f>
        <v>0</v>
      </c>
      <c r="U1675" s="26">
        <f>VLOOKUP($A$2:$A$2221,'[2]Customer Answer 5 &amp; 6'!$A$2:$O$2221,13,FALSE)</f>
        <v>1</v>
      </c>
      <c r="V1675" s="26">
        <f>VLOOKUP($A$2:$A$2221,'[2]Customer Answer 5 &amp; 6'!$A$2:$O$2221,14,FALSE)</f>
        <v>0</v>
      </c>
      <c r="W1675" s="27" t="str">
        <f>VLOOKUP($A$2:$A$2221,'[2]Customer Answer 5 &amp; 6'!$A$2:$O$2221,15,FALSE)</f>
        <v>Illinois</v>
      </c>
      <c r="X1675" s="28">
        <f>VLOOKUP($A$2:$A$2221,'[2]Sales Answer 1 &amp; 2'!$A$2:$N$2221,3,FALSE)</f>
        <v>218</v>
      </c>
      <c r="Y1675" s="21">
        <f>VLOOKUP($A$2:$A$2221,'[2]Sales Answer 1 &amp; 2'!$A$2:$N$2221,4,FALSE)</f>
        <v>13</v>
      </c>
      <c r="Z1675" s="21">
        <f>VLOOKUP($A$2:$A$2221,'[2]Sales Answer 1 &amp; 2'!$A$2:$N$2221,5,FALSE)</f>
        <v>54</v>
      </c>
      <c r="AA1675" s="21">
        <f>VLOOKUP($A$2:$A$2221,'[2]Sales Answer 1 &amp; 2'!$A$2:$N$2221,6,FALSE)</f>
        <v>0</v>
      </c>
      <c r="AB1675" s="21">
        <f>VLOOKUP($A$2:$A$2221,'[2]Sales Answer 1 &amp; 2'!$A$2:$N$2221,7,FALSE)</f>
        <v>13</v>
      </c>
    </row>
    <row r="1676" spans="1:28" ht="15" thickBot="1" x14ac:dyDescent="0.35">
      <c r="A1676" s="12">
        <v>2695</v>
      </c>
      <c r="B1676" s="13">
        <v>0</v>
      </c>
      <c r="C1676" s="13">
        <v>0</v>
      </c>
      <c r="D1676" s="13">
        <v>0</v>
      </c>
      <c r="E1676" s="13">
        <v>0</v>
      </c>
      <c r="F1676" s="13">
        <v>0</v>
      </c>
      <c r="G1676" s="13">
        <v>1</v>
      </c>
      <c r="H1676" s="13">
        <v>0</v>
      </c>
      <c r="I1676" s="14">
        <v>43636</v>
      </c>
      <c r="J1676" s="22">
        <f>VLOOKUP($A$2:$A$2221,'[2]Customer Answer 5 &amp; 6'!$A$2:$O$2221,2,FALSE)</f>
        <v>117688</v>
      </c>
      <c r="K1676" s="23">
        <f>VLOOKUP($A$2:$A$2221,'[2]Customer Answer 5 &amp; 6'!$A$2:$O$2221,3,FALSE)</f>
        <v>1</v>
      </c>
      <c r="L1676" s="24">
        <f>VLOOKUP($A$2:$A$2221,'[2]Customer Answer 5 &amp; 6'!$A$2:$O$2221,4,FALSE)</f>
        <v>0</v>
      </c>
      <c r="M1676" s="25">
        <f>VLOOKUP($A$2:$A$2221,'[2]Customer Answer 5 &amp; 6'!$A$2:$O$2221,5,FALSE)</f>
        <v>41</v>
      </c>
      <c r="N1676">
        <f>VLOOKUP($A$2:$A$2221,'[2]Customer Answer 5 &amp; 6'!$A$2:$O$2221,6,FALSE)</f>
        <v>0</v>
      </c>
      <c r="O1676">
        <f>VLOOKUP($A$2:$A$2221,'[2]Customer Answer 5 &amp; 6'!$A$2:$O$2221,7,FALSE)</f>
        <v>1</v>
      </c>
      <c r="P1676">
        <f>VLOOKUP($A$2:$A$2221,'[2]Customer Answer 5 &amp; 6'!$A$2:$O$2221,8,FALSE)</f>
        <v>0</v>
      </c>
      <c r="Q1676">
        <f>VLOOKUP($A$2:$A$2221,'[2]Customer Answer 5 &amp; 6'!$A$2:$O$2221,9,FALSE)</f>
        <v>0</v>
      </c>
      <c r="R1676">
        <f>VLOOKUP($A$2:$A$2221,'[2]Customer Answer 5 &amp; 6'!$A$2:$O$2221,10,FALSE)</f>
        <v>0</v>
      </c>
      <c r="S1676" s="26">
        <f>VLOOKUP($A$2:$A$2221,'[2]Customer Answer 5 &amp; 6'!$A$2:$O$2221,11,FALSE)</f>
        <v>0</v>
      </c>
      <c r="T1676" s="26">
        <f>VLOOKUP($A$2:$A$2221,'[2]Customer Answer 5 &amp; 6'!$A$2:$O$2221,12,FALSE)</f>
        <v>1</v>
      </c>
      <c r="U1676" s="26">
        <f>VLOOKUP($A$2:$A$2221,'[2]Customer Answer 5 &amp; 6'!$A$2:$O$2221,13,FALSE)</f>
        <v>0</v>
      </c>
      <c r="V1676" s="26">
        <f>VLOOKUP($A$2:$A$2221,'[2]Customer Answer 5 &amp; 6'!$A$2:$O$2221,14,FALSE)</f>
        <v>0</v>
      </c>
      <c r="W1676" s="27" t="str">
        <f>VLOOKUP($A$2:$A$2221,'[2]Customer Answer 5 &amp; 6'!$A$2:$O$2221,15,FALSE)</f>
        <v>Illinois</v>
      </c>
      <c r="X1676" s="28">
        <f>VLOOKUP($A$2:$A$2221,'[2]Sales Answer 1 &amp; 2'!$A$2:$N$2221,3,FALSE)</f>
        <v>13</v>
      </c>
      <c r="Y1676" s="21">
        <f>VLOOKUP($A$2:$A$2221,'[2]Sales Answer 1 &amp; 2'!$A$2:$N$2221,4,FALSE)</f>
        <v>13</v>
      </c>
      <c r="Z1676" s="21">
        <f>VLOOKUP($A$2:$A$2221,'[2]Sales Answer 1 &amp; 2'!$A$2:$N$2221,5,FALSE)</f>
        <v>7</v>
      </c>
      <c r="AA1676" s="21">
        <f>VLOOKUP($A$2:$A$2221,'[2]Sales Answer 1 &amp; 2'!$A$2:$N$2221,6,FALSE)</f>
        <v>20</v>
      </c>
      <c r="AB1676" s="21">
        <f>VLOOKUP($A$2:$A$2221,'[2]Sales Answer 1 &amp; 2'!$A$2:$N$2221,7,FALSE)</f>
        <v>7</v>
      </c>
    </row>
    <row r="1677" spans="1:28" ht="15" thickBot="1" x14ac:dyDescent="0.35">
      <c r="A1677" s="12">
        <v>3053</v>
      </c>
      <c r="B1677" s="13">
        <v>0</v>
      </c>
      <c r="C1677" s="13">
        <v>0</v>
      </c>
      <c r="D1677" s="13">
        <v>0</v>
      </c>
      <c r="E1677" s="13">
        <v>0</v>
      </c>
      <c r="F1677" s="13">
        <v>0</v>
      </c>
      <c r="G1677" s="13">
        <v>0</v>
      </c>
      <c r="H1677" s="13">
        <v>0</v>
      </c>
      <c r="I1677" s="14">
        <v>43636</v>
      </c>
      <c r="J1677" s="22">
        <f>VLOOKUP($A$2:$A$2221,'[2]Customer Answer 5 &amp; 6'!$A$2:$O$2221,2,FALSE)</f>
        <v>168487</v>
      </c>
      <c r="K1677" s="23">
        <f>VLOOKUP($A$2:$A$2221,'[2]Customer Answer 5 &amp; 6'!$A$2:$O$2221,3,FALSE)</f>
        <v>0</v>
      </c>
      <c r="L1677" s="24">
        <f>VLOOKUP($A$2:$A$2221,'[2]Customer Answer 5 &amp; 6'!$A$2:$O$2221,4,FALSE)</f>
        <v>0</v>
      </c>
      <c r="M1677" s="25">
        <f>VLOOKUP($A$2:$A$2221,'[2]Customer Answer 5 &amp; 6'!$A$2:$O$2221,5,FALSE)</f>
        <v>32</v>
      </c>
      <c r="N1677">
        <f>VLOOKUP($A$2:$A$2221,'[2]Customer Answer 5 &amp; 6'!$A$2:$O$2221,6,FALSE)</f>
        <v>0</v>
      </c>
      <c r="O1677">
        <f>VLOOKUP($A$2:$A$2221,'[2]Customer Answer 5 &amp; 6'!$A$2:$O$2221,7,FALSE)</f>
        <v>1</v>
      </c>
      <c r="P1677">
        <f>VLOOKUP($A$2:$A$2221,'[2]Customer Answer 5 &amp; 6'!$A$2:$O$2221,8,FALSE)</f>
        <v>0</v>
      </c>
      <c r="Q1677">
        <f>VLOOKUP($A$2:$A$2221,'[2]Customer Answer 5 &amp; 6'!$A$2:$O$2221,9,FALSE)</f>
        <v>0</v>
      </c>
      <c r="R1677">
        <f>VLOOKUP($A$2:$A$2221,'[2]Customer Answer 5 &amp; 6'!$A$2:$O$2221,10,FALSE)</f>
        <v>0</v>
      </c>
      <c r="S1677" s="26">
        <f>VLOOKUP($A$2:$A$2221,'[2]Customer Answer 5 &amp; 6'!$A$2:$O$2221,11,FALSE)</f>
        <v>0</v>
      </c>
      <c r="T1677" s="26">
        <f>VLOOKUP($A$2:$A$2221,'[2]Customer Answer 5 &amp; 6'!$A$2:$O$2221,12,FALSE)</f>
        <v>1</v>
      </c>
      <c r="U1677" s="26">
        <f>VLOOKUP($A$2:$A$2221,'[2]Customer Answer 5 &amp; 6'!$A$2:$O$2221,13,FALSE)</f>
        <v>0</v>
      </c>
      <c r="V1677" s="26">
        <f>VLOOKUP($A$2:$A$2221,'[2]Customer Answer 5 &amp; 6'!$A$2:$O$2221,14,FALSE)</f>
        <v>0</v>
      </c>
      <c r="W1677" s="27" t="str">
        <f>VLOOKUP($A$2:$A$2221,'[2]Customer Answer 5 &amp; 6'!$A$2:$O$2221,15,FALSE)</f>
        <v>California</v>
      </c>
      <c r="X1677" s="28">
        <f>VLOOKUP($A$2:$A$2221,'[2]Sales Answer 1 &amp; 2'!$A$2:$N$2221,3,FALSE)</f>
        <v>1865</v>
      </c>
      <c r="Y1677" s="21">
        <f>VLOOKUP($A$2:$A$2221,'[2]Sales Answer 1 &amp; 2'!$A$2:$N$2221,4,FALSE)</f>
        <v>30</v>
      </c>
      <c r="Z1677" s="21">
        <f>VLOOKUP($A$2:$A$2221,'[2]Sales Answer 1 &amp; 2'!$A$2:$N$2221,5,FALSE)</f>
        <v>947</v>
      </c>
      <c r="AA1677" s="21">
        <f>VLOOKUP($A$2:$A$2221,'[2]Sales Answer 1 &amp; 2'!$A$2:$N$2221,6,FALSE)</f>
        <v>81</v>
      </c>
      <c r="AB1677" s="21">
        <f>VLOOKUP($A$2:$A$2221,'[2]Sales Answer 1 &amp; 2'!$A$2:$N$2221,7,FALSE)</f>
        <v>219</v>
      </c>
    </row>
    <row r="1678" spans="1:28" ht="15" thickBot="1" x14ac:dyDescent="0.35">
      <c r="A1678" s="12">
        <v>1285</v>
      </c>
      <c r="B1678" s="13">
        <v>0</v>
      </c>
      <c r="C1678" s="13">
        <v>0</v>
      </c>
      <c r="D1678" s="13">
        <v>0</v>
      </c>
      <c r="E1678" s="13">
        <v>0</v>
      </c>
      <c r="F1678" s="13">
        <v>0</v>
      </c>
      <c r="G1678" s="13">
        <v>0</v>
      </c>
      <c r="H1678" s="13">
        <v>0</v>
      </c>
      <c r="I1678" s="14">
        <v>43635</v>
      </c>
      <c r="J1678" s="22">
        <f>VLOOKUP($A$2:$A$2221,'[2]Customer Answer 5 &amp; 6'!$A$2:$O$2221,2,FALSE)</f>
        <v>168627</v>
      </c>
      <c r="K1678" s="23">
        <f>VLOOKUP($A$2:$A$2221,'[2]Customer Answer 5 &amp; 6'!$A$2:$O$2221,3,FALSE)</f>
        <v>0</v>
      </c>
      <c r="L1678" s="24">
        <f>VLOOKUP($A$2:$A$2221,'[2]Customer Answer 5 &amp; 6'!$A$2:$O$2221,4,FALSE)</f>
        <v>0</v>
      </c>
      <c r="M1678" s="25">
        <f>VLOOKUP($A$2:$A$2221,'[2]Customer Answer 5 &amp; 6'!$A$2:$O$2221,5,FALSE)</f>
        <v>38</v>
      </c>
      <c r="N1678">
        <f>VLOOKUP($A$2:$A$2221,'[2]Customer Answer 5 &amp; 6'!$A$2:$O$2221,6,FALSE)</f>
        <v>0</v>
      </c>
      <c r="O1678">
        <f>VLOOKUP($A$2:$A$2221,'[2]Customer Answer 5 &amp; 6'!$A$2:$O$2221,7,FALSE)</f>
        <v>0</v>
      </c>
      <c r="P1678">
        <f>VLOOKUP($A$2:$A$2221,'[2]Customer Answer 5 &amp; 6'!$A$2:$O$2221,8,FALSE)</f>
        <v>1</v>
      </c>
      <c r="Q1678">
        <f>VLOOKUP($A$2:$A$2221,'[2]Customer Answer 5 &amp; 6'!$A$2:$O$2221,9,FALSE)</f>
        <v>0</v>
      </c>
      <c r="R1678">
        <f>VLOOKUP($A$2:$A$2221,'[2]Customer Answer 5 &amp; 6'!$A$2:$O$2221,10,FALSE)</f>
        <v>0</v>
      </c>
      <c r="S1678" s="26">
        <f>VLOOKUP($A$2:$A$2221,'[2]Customer Answer 5 &amp; 6'!$A$2:$O$2221,11,FALSE)</f>
        <v>0</v>
      </c>
      <c r="T1678" s="26">
        <f>VLOOKUP($A$2:$A$2221,'[2]Customer Answer 5 &amp; 6'!$A$2:$O$2221,12,FALSE)</f>
        <v>1</v>
      </c>
      <c r="U1678" s="26">
        <f>VLOOKUP($A$2:$A$2221,'[2]Customer Answer 5 &amp; 6'!$A$2:$O$2221,13,FALSE)</f>
        <v>0</v>
      </c>
      <c r="V1678" s="26">
        <f>VLOOKUP($A$2:$A$2221,'[2]Customer Answer 5 &amp; 6'!$A$2:$O$2221,14,FALSE)</f>
        <v>0</v>
      </c>
      <c r="W1678" s="27" t="str">
        <f>VLOOKUP($A$2:$A$2221,'[2]Customer Answer 5 &amp; 6'!$A$2:$O$2221,15,FALSE)</f>
        <v>Illinois</v>
      </c>
      <c r="X1678" s="28">
        <f>VLOOKUP($A$2:$A$2221,'[2]Sales Answer 1 &amp; 2'!$A$2:$N$2221,3,FALSE)</f>
        <v>971</v>
      </c>
      <c r="Y1678" s="21">
        <f>VLOOKUP($A$2:$A$2221,'[2]Sales Answer 1 &amp; 2'!$A$2:$N$2221,4,FALSE)</f>
        <v>37</v>
      </c>
      <c r="Z1678" s="21">
        <f>VLOOKUP($A$2:$A$2221,'[2]Sales Answer 1 &amp; 2'!$A$2:$N$2221,5,FALSE)</f>
        <v>646</v>
      </c>
      <c r="AA1678" s="21">
        <f>VLOOKUP($A$2:$A$2221,'[2]Sales Answer 1 &amp; 2'!$A$2:$N$2221,6,FALSE)</f>
        <v>147</v>
      </c>
      <c r="AB1678" s="21">
        <f>VLOOKUP($A$2:$A$2221,'[2]Sales Answer 1 &amp; 2'!$A$2:$N$2221,7,FALSE)</f>
        <v>133</v>
      </c>
    </row>
    <row r="1679" spans="1:28" ht="15" thickBot="1" x14ac:dyDescent="0.35">
      <c r="A1679" s="12">
        <v>1477</v>
      </c>
      <c r="B1679" s="13">
        <v>0</v>
      </c>
      <c r="C1679" s="13">
        <v>0</v>
      </c>
      <c r="D1679" s="13">
        <v>0</v>
      </c>
      <c r="E1679" s="13">
        <v>0</v>
      </c>
      <c r="F1679" s="13">
        <v>0</v>
      </c>
      <c r="G1679" s="13">
        <v>0</v>
      </c>
      <c r="H1679" s="13">
        <v>0</v>
      </c>
      <c r="I1679" s="14">
        <v>43635</v>
      </c>
      <c r="J1679" s="22">
        <f>VLOOKUP($A$2:$A$2221,'[2]Customer Answer 5 &amp; 6'!$A$2:$O$2221,2,FALSE)</f>
        <v>158308</v>
      </c>
      <c r="K1679" s="23">
        <f>VLOOKUP($A$2:$A$2221,'[2]Customer Answer 5 &amp; 6'!$A$2:$O$2221,3,FALSE)</f>
        <v>0</v>
      </c>
      <c r="L1679" s="24">
        <f>VLOOKUP($A$2:$A$2221,'[2]Customer Answer 5 &amp; 6'!$A$2:$O$2221,4,FALSE)</f>
        <v>1</v>
      </c>
      <c r="M1679" s="25">
        <f>VLOOKUP($A$2:$A$2221,'[2]Customer Answer 5 &amp; 6'!$A$2:$O$2221,5,FALSE)</f>
        <v>56</v>
      </c>
      <c r="N1679">
        <f>VLOOKUP($A$2:$A$2221,'[2]Customer Answer 5 &amp; 6'!$A$2:$O$2221,6,FALSE)</f>
        <v>0</v>
      </c>
      <c r="O1679">
        <f>VLOOKUP($A$2:$A$2221,'[2]Customer Answer 5 &amp; 6'!$A$2:$O$2221,7,FALSE)</f>
        <v>0</v>
      </c>
      <c r="P1679">
        <f>VLOOKUP($A$2:$A$2221,'[2]Customer Answer 5 &amp; 6'!$A$2:$O$2221,8,FALSE)</f>
        <v>1</v>
      </c>
      <c r="Q1679">
        <f>VLOOKUP($A$2:$A$2221,'[2]Customer Answer 5 &amp; 6'!$A$2:$O$2221,9,FALSE)</f>
        <v>0</v>
      </c>
      <c r="R1679">
        <f>VLOOKUP($A$2:$A$2221,'[2]Customer Answer 5 &amp; 6'!$A$2:$O$2221,10,FALSE)</f>
        <v>0</v>
      </c>
      <c r="S1679" s="26">
        <f>VLOOKUP($A$2:$A$2221,'[2]Customer Answer 5 &amp; 6'!$A$2:$O$2221,11,FALSE)</f>
        <v>0</v>
      </c>
      <c r="T1679" s="26">
        <f>VLOOKUP($A$2:$A$2221,'[2]Customer Answer 5 &amp; 6'!$A$2:$O$2221,12,FALSE)</f>
        <v>0</v>
      </c>
      <c r="U1679" s="26">
        <f>VLOOKUP($A$2:$A$2221,'[2]Customer Answer 5 &amp; 6'!$A$2:$O$2221,13,FALSE)</f>
        <v>1</v>
      </c>
      <c r="V1679" s="26">
        <f>VLOOKUP($A$2:$A$2221,'[2]Customer Answer 5 &amp; 6'!$A$2:$O$2221,14,FALSE)</f>
        <v>0</v>
      </c>
      <c r="W1679" s="27" t="str">
        <f>VLOOKUP($A$2:$A$2221,'[2]Customer Answer 5 &amp; 6'!$A$2:$O$2221,15,FALSE)</f>
        <v>Illinois</v>
      </c>
      <c r="X1679" s="28">
        <f>VLOOKUP($A$2:$A$2221,'[2]Sales Answer 1 &amp; 2'!$A$2:$N$2221,3,FALSE)</f>
        <v>1876</v>
      </c>
      <c r="Y1679" s="21">
        <f>VLOOKUP($A$2:$A$2221,'[2]Sales Answer 1 &amp; 2'!$A$2:$N$2221,4,FALSE)</f>
        <v>0</v>
      </c>
      <c r="Z1679" s="21">
        <f>VLOOKUP($A$2:$A$2221,'[2]Sales Answer 1 &amp; 2'!$A$2:$N$2221,5,FALSE)</f>
        <v>187</v>
      </c>
      <c r="AA1679" s="21">
        <f>VLOOKUP($A$2:$A$2221,'[2]Sales Answer 1 &amp; 2'!$A$2:$N$2221,6,FALSE)</f>
        <v>27</v>
      </c>
      <c r="AB1679" s="21">
        <f>VLOOKUP($A$2:$A$2221,'[2]Sales Answer 1 &amp; 2'!$A$2:$N$2221,7,FALSE)</f>
        <v>0</v>
      </c>
    </row>
    <row r="1680" spans="1:28" ht="15" thickBot="1" x14ac:dyDescent="0.35">
      <c r="A1680" s="12">
        <v>1808</v>
      </c>
      <c r="B1680" s="13">
        <v>0</v>
      </c>
      <c r="C1680" s="13">
        <v>0</v>
      </c>
      <c r="D1680" s="13">
        <v>0</v>
      </c>
      <c r="E1680" s="13">
        <v>0</v>
      </c>
      <c r="F1680" s="13">
        <v>0</v>
      </c>
      <c r="G1680" s="13">
        <v>0</v>
      </c>
      <c r="H1680" s="13">
        <v>0</v>
      </c>
      <c r="I1680" s="14">
        <v>43635</v>
      </c>
      <c r="J1680" s="22">
        <f>VLOOKUP($A$2:$A$2221,'[2]Customer Answer 5 &amp; 6'!$A$2:$O$2221,2,FALSE)</f>
        <v>137859</v>
      </c>
      <c r="K1680" s="23">
        <f>VLOOKUP($A$2:$A$2221,'[2]Customer Answer 5 &amp; 6'!$A$2:$O$2221,3,FALSE)</f>
        <v>1</v>
      </c>
      <c r="L1680" s="24">
        <f>VLOOKUP($A$2:$A$2221,'[2]Customer Answer 5 &amp; 6'!$A$2:$O$2221,4,FALSE)</f>
        <v>2</v>
      </c>
      <c r="M1680" s="25">
        <f>VLOOKUP($A$2:$A$2221,'[2]Customer Answer 5 &amp; 6'!$A$2:$O$2221,5,FALSE)</f>
        <v>58</v>
      </c>
      <c r="N1680">
        <f>VLOOKUP($A$2:$A$2221,'[2]Customer Answer 5 &amp; 6'!$A$2:$O$2221,6,FALSE)</f>
        <v>1</v>
      </c>
      <c r="O1680">
        <f>VLOOKUP($A$2:$A$2221,'[2]Customer Answer 5 &amp; 6'!$A$2:$O$2221,7,FALSE)</f>
        <v>0</v>
      </c>
      <c r="P1680">
        <f>VLOOKUP($A$2:$A$2221,'[2]Customer Answer 5 &amp; 6'!$A$2:$O$2221,8,FALSE)</f>
        <v>0</v>
      </c>
      <c r="Q1680">
        <f>VLOOKUP($A$2:$A$2221,'[2]Customer Answer 5 &amp; 6'!$A$2:$O$2221,9,FALSE)</f>
        <v>0</v>
      </c>
      <c r="R1680">
        <f>VLOOKUP($A$2:$A$2221,'[2]Customer Answer 5 &amp; 6'!$A$2:$O$2221,10,FALSE)</f>
        <v>0</v>
      </c>
      <c r="S1680" s="26">
        <f>VLOOKUP($A$2:$A$2221,'[2]Customer Answer 5 &amp; 6'!$A$2:$O$2221,11,FALSE)</f>
        <v>0</v>
      </c>
      <c r="T1680" s="26">
        <f>VLOOKUP($A$2:$A$2221,'[2]Customer Answer 5 &amp; 6'!$A$2:$O$2221,12,FALSE)</f>
        <v>1</v>
      </c>
      <c r="U1680" s="26">
        <f>VLOOKUP($A$2:$A$2221,'[2]Customer Answer 5 &amp; 6'!$A$2:$O$2221,13,FALSE)</f>
        <v>0</v>
      </c>
      <c r="V1680" s="26">
        <f>VLOOKUP($A$2:$A$2221,'[2]Customer Answer 5 &amp; 6'!$A$2:$O$2221,14,FALSE)</f>
        <v>0</v>
      </c>
      <c r="W1680" s="27" t="str">
        <f>VLOOKUP($A$2:$A$2221,'[2]Customer Answer 5 &amp; 6'!$A$2:$O$2221,15,FALSE)</f>
        <v>New York</v>
      </c>
      <c r="X1680" s="28">
        <f>VLOOKUP($A$2:$A$2221,'[2]Sales Answer 1 &amp; 2'!$A$2:$N$2221,3,FALSE)</f>
        <v>80</v>
      </c>
      <c r="Y1680" s="21">
        <f>VLOOKUP($A$2:$A$2221,'[2]Sales Answer 1 &amp; 2'!$A$2:$N$2221,4,FALSE)</f>
        <v>4</v>
      </c>
      <c r="Z1680" s="21">
        <f>VLOOKUP($A$2:$A$2221,'[2]Sales Answer 1 &amp; 2'!$A$2:$N$2221,5,FALSE)</f>
        <v>29</v>
      </c>
      <c r="AA1680" s="21">
        <f>VLOOKUP($A$2:$A$2221,'[2]Sales Answer 1 &amp; 2'!$A$2:$N$2221,6,FALSE)</f>
        <v>7</v>
      </c>
      <c r="AB1680" s="21">
        <f>VLOOKUP($A$2:$A$2221,'[2]Sales Answer 1 &amp; 2'!$A$2:$N$2221,7,FALSE)</f>
        <v>4</v>
      </c>
    </row>
    <row r="1681" spans="1:28" ht="15" thickBot="1" x14ac:dyDescent="0.35">
      <c r="A1681" s="12">
        <v>2109</v>
      </c>
      <c r="B1681" s="13">
        <v>0</v>
      </c>
      <c r="C1681" s="13">
        <v>0</v>
      </c>
      <c r="D1681" s="13">
        <v>0</v>
      </c>
      <c r="E1681" s="13">
        <v>0</v>
      </c>
      <c r="F1681" s="13">
        <v>0</v>
      </c>
      <c r="G1681" s="13">
        <v>0</v>
      </c>
      <c r="H1681" s="13">
        <v>0</v>
      </c>
      <c r="I1681" s="14">
        <v>43635</v>
      </c>
      <c r="J1681" s="22">
        <f>VLOOKUP($A$2:$A$2221,'[2]Customer Answer 5 &amp; 6'!$A$2:$O$2221,2,FALSE)</f>
        <v>116581</v>
      </c>
      <c r="K1681" s="23">
        <f>VLOOKUP($A$2:$A$2221,'[2]Customer Answer 5 &amp; 6'!$A$2:$O$2221,3,FALSE)</f>
        <v>0</v>
      </c>
      <c r="L1681" s="24">
        <f>VLOOKUP($A$2:$A$2221,'[2]Customer Answer 5 &amp; 6'!$A$2:$O$2221,4,FALSE)</f>
        <v>0</v>
      </c>
      <c r="M1681" s="25">
        <f>VLOOKUP($A$2:$A$2221,'[2]Customer Answer 5 &amp; 6'!$A$2:$O$2221,5,FALSE)</f>
        <v>35</v>
      </c>
      <c r="N1681">
        <f>VLOOKUP($A$2:$A$2221,'[2]Customer Answer 5 &amp; 6'!$A$2:$O$2221,6,FALSE)</f>
        <v>0</v>
      </c>
      <c r="O1681">
        <f>VLOOKUP($A$2:$A$2221,'[2]Customer Answer 5 &amp; 6'!$A$2:$O$2221,7,FALSE)</f>
        <v>0</v>
      </c>
      <c r="P1681">
        <f>VLOOKUP($A$2:$A$2221,'[2]Customer Answer 5 &amp; 6'!$A$2:$O$2221,8,FALSE)</f>
        <v>1</v>
      </c>
      <c r="Q1681">
        <f>VLOOKUP($A$2:$A$2221,'[2]Customer Answer 5 &amp; 6'!$A$2:$O$2221,9,FALSE)</f>
        <v>0</v>
      </c>
      <c r="R1681">
        <f>VLOOKUP($A$2:$A$2221,'[2]Customer Answer 5 &amp; 6'!$A$2:$O$2221,10,FALSE)</f>
        <v>0</v>
      </c>
      <c r="S1681" s="26">
        <f>VLOOKUP($A$2:$A$2221,'[2]Customer Answer 5 &amp; 6'!$A$2:$O$2221,11,FALSE)</f>
        <v>1</v>
      </c>
      <c r="T1681" s="26">
        <f>VLOOKUP($A$2:$A$2221,'[2]Customer Answer 5 &amp; 6'!$A$2:$O$2221,12,FALSE)</f>
        <v>0</v>
      </c>
      <c r="U1681" s="26">
        <f>VLOOKUP($A$2:$A$2221,'[2]Customer Answer 5 &amp; 6'!$A$2:$O$2221,13,FALSE)</f>
        <v>0</v>
      </c>
      <c r="V1681" s="26">
        <f>VLOOKUP($A$2:$A$2221,'[2]Customer Answer 5 &amp; 6'!$A$2:$O$2221,14,FALSE)</f>
        <v>0</v>
      </c>
      <c r="W1681" s="27" t="str">
        <f>VLOOKUP($A$2:$A$2221,'[2]Customer Answer 5 &amp; 6'!$A$2:$O$2221,15,FALSE)</f>
        <v>Texas</v>
      </c>
      <c r="X1681" s="28">
        <f>VLOOKUP($A$2:$A$2221,'[2]Sales Answer 1 &amp; 2'!$A$2:$N$2221,3,FALSE)</f>
        <v>7</v>
      </c>
      <c r="Y1681" s="21">
        <f>VLOOKUP($A$2:$A$2221,'[2]Sales Answer 1 &amp; 2'!$A$2:$N$2221,4,FALSE)</f>
        <v>21</v>
      </c>
      <c r="Z1681" s="21">
        <f>VLOOKUP($A$2:$A$2221,'[2]Sales Answer 1 &amp; 2'!$A$2:$N$2221,5,FALSE)</f>
        <v>28</v>
      </c>
      <c r="AA1681" s="21">
        <f>VLOOKUP($A$2:$A$2221,'[2]Sales Answer 1 &amp; 2'!$A$2:$N$2221,6,FALSE)</f>
        <v>14</v>
      </c>
      <c r="AB1681" s="21">
        <f>VLOOKUP($A$2:$A$2221,'[2]Sales Answer 1 &amp; 2'!$A$2:$N$2221,7,FALSE)</f>
        <v>21</v>
      </c>
    </row>
    <row r="1682" spans="1:28" ht="15" thickBot="1" x14ac:dyDescent="0.35">
      <c r="A1682" s="12">
        <v>2433</v>
      </c>
      <c r="B1682" s="13">
        <v>0</v>
      </c>
      <c r="C1682" s="13">
        <v>0</v>
      </c>
      <c r="D1682" s="13">
        <v>0</v>
      </c>
      <c r="E1682" s="13">
        <v>0</v>
      </c>
      <c r="F1682" s="13">
        <v>0</v>
      </c>
      <c r="G1682" s="13">
        <v>0</v>
      </c>
      <c r="H1682" s="13">
        <v>0</v>
      </c>
      <c r="I1682" s="14">
        <v>43635</v>
      </c>
      <c r="J1682" s="22">
        <f>VLOOKUP($A$2:$A$2221,'[2]Customer Answer 5 &amp; 6'!$A$2:$O$2221,2,FALSE)</f>
        <v>126290</v>
      </c>
      <c r="K1682" s="23">
        <f>VLOOKUP($A$2:$A$2221,'[2]Customer Answer 5 &amp; 6'!$A$2:$O$2221,3,FALSE)</f>
        <v>1</v>
      </c>
      <c r="L1682" s="24">
        <f>VLOOKUP($A$2:$A$2221,'[2]Customer Answer 5 &amp; 6'!$A$2:$O$2221,4,FALSE)</f>
        <v>1</v>
      </c>
      <c r="M1682" s="25">
        <f>VLOOKUP($A$2:$A$2221,'[2]Customer Answer 5 &amp; 6'!$A$2:$O$2221,5,FALSE)</f>
        <v>48</v>
      </c>
      <c r="N1682">
        <f>VLOOKUP($A$2:$A$2221,'[2]Customer Answer 5 &amp; 6'!$A$2:$O$2221,6,FALSE)</f>
        <v>0</v>
      </c>
      <c r="O1682">
        <f>VLOOKUP($A$2:$A$2221,'[2]Customer Answer 5 &amp; 6'!$A$2:$O$2221,7,FALSE)</f>
        <v>0</v>
      </c>
      <c r="P1682">
        <f>VLOOKUP($A$2:$A$2221,'[2]Customer Answer 5 &amp; 6'!$A$2:$O$2221,8,FALSE)</f>
        <v>0</v>
      </c>
      <c r="Q1682">
        <f>VLOOKUP($A$2:$A$2221,'[2]Customer Answer 5 &amp; 6'!$A$2:$O$2221,9,FALSE)</f>
        <v>1</v>
      </c>
      <c r="R1682">
        <f>VLOOKUP($A$2:$A$2221,'[2]Customer Answer 5 &amp; 6'!$A$2:$O$2221,10,FALSE)</f>
        <v>0</v>
      </c>
      <c r="S1682" s="26">
        <f>VLOOKUP($A$2:$A$2221,'[2]Customer Answer 5 &amp; 6'!$A$2:$O$2221,11,FALSE)</f>
        <v>0</v>
      </c>
      <c r="T1682" s="26">
        <f>VLOOKUP($A$2:$A$2221,'[2]Customer Answer 5 &amp; 6'!$A$2:$O$2221,12,FALSE)</f>
        <v>1</v>
      </c>
      <c r="U1682" s="26">
        <f>VLOOKUP($A$2:$A$2221,'[2]Customer Answer 5 &amp; 6'!$A$2:$O$2221,13,FALSE)</f>
        <v>0</v>
      </c>
      <c r="V1682" s="26">
        <f>VLOOKUP($A$2:$A$2221,'[2]Customer Answer 5 &amp; 6'!$A$2:$O$2221,14,FALSE)</f>
        <v>0</v>
      </c>
      <c r="W1682" s="27" t="str">
        <f>VLOOKUP($A$2:$A$2221,'[2]Customer Answer 5 &amp; 6'!$A$2:$O$2221,15,FALSE)</f>
        <v>Texas</v>
      </c>
      <c r="X1682" s="28">
        <f>VLOOKUP($A$2:$A$2221,'[2]Sales Answer 1 &amp; 2'!$A$2:$N$2221,3,FALSE)</f>
        <v>72</v>
      </c>
      <c r="Y1682" s="21">
        <f>VLOOKUP($A$2:$A$2221,'[2]Sales Answer 1 &amp; 2'!$A$2:$N$2221,4,FALSE)</f>
        <v>38</v>
      </c>
      <c r="Z1682" s="21">
        <f>VLOOKUP($A$2:$A$2221,'[2]Sales Answer 1 &amp; 2'!$A$2:$N$2221,5,FALSE)</f>
        <v>77</v>
      </c>
      <c r="AA1682" s="21">
        <f>VLOOKUP($A$2:$A$2221,'[2]Sales Answer 1 &amp; 2'!$A$2:$N$2221,6,FALSE)</f>
        <v>53</v>
      </c>
      <c r="AB1682" s="21">
        <f>VLOOKUP($A$2:$A$2221,'[2]Sales Answer 1 &amp; 2'!$A$2:$N$2221,7,FALSE)</f>
        <v>24</v>
      </c>
    </row>
    <row r="1683" spans="1:28" ht="15" thickBot="1" x14ac:dyDescent="0.35">
      <c r="A1683" s="12">
        <v>2515</v>
      </c>
      <c r="B1683" s="13">
        <v>0</v>
      </c>
      <c r="C1683" s="13">
        <v>0</v>
      </c>
      <c r="D1683" s="13">
        <v>0</v>
      </c>
      <c r="E1683" s="13">
        <v>0</v>
      </c>
      <c r="F1683" s="13">
        <v>0</v>
      </c>
      <c r="G1683" s="13">
        <v>0</v>
      </c>
      <c r="H1683" s="13">
        <v>0</v>
      </c>
      <c r="I1683" s="14">
        <v>43635</v>
      </c>
      <c r="J1683" s="22">
        <f>VLOOKUP($A$2:$A$2221,'[2]Customer Answer 5 &amp; 6'!$A$2:$O$2221,2,FALSE)</f>
        <v>159235</v>
      </c>
      <c r="K1683" s="23">
        <f>VLOOKUP($A$2:$A$2221,'[2]Customer Answer 5 &amp; 6'!$A$2:$O$2221,3,FALSE)</f>
        <v>1</v>
      </c>
      <c r="L1683" s="24">
        <f>VLOOKUP($A$2:$A$2221,'[2]Customer Answer 5 &amp; 6'!$A$2:$O$2221,4,FALSE)</f>
        <v>0</v>
      </c>
      <c r="M1683" s="25">
        <f>VLOOKUP($A$2:$A$2221,'[2]Customer Answer 5 &amp; 6'!$A$2:$O$2221,5,FALSE)</f>
        <v>53</v>
      </c>
      <c r="N1683">
        <f>VLOOKUP($A$2:$A$2221,'[2]Customer Answer 5 &amp; 6'!$A$2:$O$2221,6,FALSE)</f>
        <v>0</v>
      </c>
      <c r="O1683">
        <f>VLOOKUP($A$2:$A$2221,'[2]Customer Answer 5 &amp; 6'!$A$2:$O$2221,7,FALSE)</f>
        <v>0</v>
      </c>
      <c r="P1683">
        <f>VLOOKUP($A$2:$A$2221,'[2]Customer Answer 5 &amp; 6'!$A$2:$O$2221,8,FALSE)</f>
        <v>1</v>
      </c>
      <c r="Q1683">
        <f>VLOOKUP($A$2:$A$2221,'[2]Customer Answer 5 &amp; 6'!$A$2:$O$2221,9,FALSE)</f>
        <v>0</v>
      </c>
      <c r="R1683">
        <f>VLOOKUP($A$2:$A$2221,'[2]Customer Answer 5 &amp; 6'!$A$2:$O$2221,10,FALSE)</f>
        <v>0</v>
      </c>
      <c r="S1683" s="26">
        <f>VLOOKUP($A$2:$A$2221,'[2]Customer Answer 5 &amp; 6'!$A$2:$O$2221,11,FALSE)</f>
        <v>0</v>
      </c>
      <c r="T1683" s="26">
        <f>VLOOKUP($A$2:$A$2221,'[2]Customer Answer 5 &amp; 6'!$A$2:$O$2221,12,FALSE)</f>
        <v>0</v>
      </c>
      <c r="U1683" s="26">
        <f>VLOOKUP($A$2:$A$2221,'[2]Customer Answer 5 &amp; 6'!$A$2:$O$2221,13,FALSE)</f>
        <v>1</v>
      </c>
      <c r="V1683" s="26">
        <f>VLOOKUP($A$2:$A$2221,'[2]Customer Answer 5 &amp; 6'!$A$2:$O$2221,14,FALSE)</f>
        <v>0</v>
      </c>
      <c r="W1683" s="27" t="str">
        <f>VLOOKUP($A$2:$A$2221,'[2]Customer Answer 5 &amp; 6'!$A$2:$O$2221,15,FALSE)</f>
        <v>Illinois</v>
      </c>
      <c r="X1683" s="28">
        <f>VLOOKUP($A$2:$A$2221,'[2]Sales Answer 1 &amp; 2'!$A$2:$N$2221,3,FALSE)</f>
        <v>1204</v>
      </c>
      <c r="Y1683" s="21">
        <f>VLOOKUP($A$2:$A$2221,'[2]Sales Answer 1 &amp; 2'!$A$2:$N$2221,4,FALSE)</f>
        <v>108</v>
      </c>
      <c r="Z1683" s="21">
        <f>VLOOKUP($A$2:$A$2221,'[2]Sales Answer 1 &amp; 2'!$A$2:$N$2221,5,FALSE)</f>
        <v>1261</v>
      </c>
      <c r="AA1683" s="21">
        <f>VLOOKUP($A$2:$A$2221,'[2]Sales Answer 1 &amp; 2'!$A$2:$N$2221,6,FALSE)</f>
        <v>215</v>
      </c>
      <c r="AB1683" s="21">
        <f>VLOOKUP($A$2:$A$2221,'[2]Sales Answer 1 &amp; 2'!$A$2:$N$2221,7,FALSE)</f>
        <v>0</v>
      </c>
    </row>
    <row r="1684" spans="1:28" ht="15" thickBot="1" x14ac:dyDescent="0.35">
      <c r="A1684" s="12">
        <v>2597</v>
      </c>
      <c r="B1684" s="13">
        <v>0</v>
      </c>
      <c r="C1684" s="13">
        <v>0</v>
      </c>
      <c r="D1684" s="13">
        <v>0</v>
      </c>
      <c r="E1684" s="13">
        <v>0</v>
      </c>
      <c r="F1684" s="13">
        <v>0</v>
      </c>
      <c r="G1684" s="13">
        <v>0</v>
      </c>
      <c r="H1684" s="13">
        <v>0</v>
      </c>
      <c r="I1684" s="14">
        <v>43635</v>
      </c>
      <c r="J1684" s="22">
        <f>VLOOKUP($A$2:$A$2221,'[2]Customer Answer 5 &amp; 6'!$A$2:$O$2221,2,FALSE)</f>
        <v>118793</v>
      </c>
      <c r="K1684" s="23">
        <f>VLOOKUP($A$2:$A$2221,'[2]Customer Answer 5 &amp; 6'!$A$2:$O$2221,3,FALSE)</f>
        <v>1</v>
      </c>
      <c r="L1684" s="24">
        <f>VLOOKUP($A$2:$A$2221,'[2]Customer Answer 5 &amp; 6'!$A$2:$O$2221,4,FALSE)</f>
        <v>0</v>
      </c>
      <c r="M1684" s="25">
        <f>VLOOKUP($A$2:$A$2221,'[2]Customer Answer 5 &amp; 6'!$A$2:$O$2221,5,FALSE)</f>
        <v>49</v>
      </c>
      <c r="N1684">
        <f>VLOOKUP($A$2:$A$2221,'[2]Customer Answer 5 &amp; 6'!$A$2:$O$2221,6,FALSE)</f>
        <v>0</v>
      </c>
      <c r="O1684">
        <f>VLOOKUP($A$2:$A$2221,'[2]Customer Answer 5 &amp; 6'!$A$2:$O$2221,7,FALSE)</f>
        <v>1</v>
      </c>
      <c r="P1684">
        <f>VLOOKUP($A$2:$A$2221,'[2]Customer Answer 5 &amp; 6'!$A$2:$O$2221,8,FALSE)</f>
        <v>0</v>
      </c>
      <c r="Q1684">
        <f>VLOOKUP($A$2:$A$2221,'[2]Customer Answer 5 &amp; 6'!$A$2:$O$2221,9,FALSE)</f>
        <v>0</v>
      </c>
      <c r="R1684">
        <f>VLOOKUP($A$2:$A$2221,'[2]Customer Answer 5 &amp; 6'!$A$2:$O$2221,10,FALSE)</f>
        <v>0</v>
      </c>
      <c r="S1684" s="26">
        <f>VLOOKUP($A$2:$A$2221,'[2]Customer Answer 5 &amp; 6'!$A$2:$O$2221,11,FALSE)</f>
        <v>0</v>
      </c>
      <c r="T1684" s="26">
        <f>VLOOKUP($A$2:$A$2221,'[2]Customer Answer 5 &amp; 6'!$A$2:$O$2221,12,FALSE)</f>
        <v>1</v>
      </c>
      <c r="U1684" s="26">
        <f>VLOOKUP($A$2:$A$2221,'[2]Customer Answer 5 &amp; 6'!$A$2:$O$2221,13,FALSE)</f>
        <v>0</v>
      </c>
      <c r="V1684" s="26">
        <f>VLOOKUP($A$2:$A$2221,'[2]Customer Answer 5 &amp; 6'!$A$2:$O$2221,14,FALSE)</f>
        <v>0</v>
      </c>
      <c r="W1684" s="27" t="str">
        <f>VLOOKUP($A$2:$A$2221,'[2]Customer Answer 5 &amp; 6'!$A$2:$O$2221,15,FALSE)</f>
        <v>California</v>
      </c>
      <c r="X1684" s="28">
        <f>VLOOKUP($A$2:$A$2221,'[2]Sales Answer 1 &amp; 2'!$A$2:$N$2221,3,FALSE)</f>
        <v>25</v>
      </c>
      <c r="Y1684" s="21">
        <f>VLOOKUP($A$2:$A$2221,'[2]Sales Answer 1 &amp; 2'!$A$2:$N$2221,4,FALSE)</f>
        <v>101</v>
      </c>
      <c r="Z1684" s="21">
        <f>VLOOKUP($A$2:$A$2221,'[2]Sales Answer 1 &amp; 2'!$A$2:$N$2221,5,FALSE)</f>
        <v>126</v>
      </c>
      <c r="AA1684" s="21">
        <f>VLOOKUP($A$2:$A$2221,'[2]Sales Answer 1 &amp; 2'!$A$2:$N$2221,6,FALSE)</f>
        <v>0</v>
      </c>
      <c r="AB1684" s="21">
        <f>VLOOKUP($A$2:$A$2221,'[2]Sales Answer 1 &amp; 2'!$A$2:$N$2221,7,FALSE)</f>
        <v>107</v>
      </c>
    </row>
    <row r="1685" spans="1:28" ht="15" thickBot="1" x14ac:dyDescent="0.35">
      <c r="A1685" s="12">
        <v>3036</v>
      </c>
      <c r="B1685" s="13">
        <v>0</v>
      </c>
      <c r="C1685" s="13">
        <v>0</v>
      </c>
      <c r="D1685" s="13">
        <v>0</v>
      </c>
      <c r="E1685" s="13">
        <v>0</v>
      </c>
      <c r="F1685" s="13">
        <v>0</v>
      </c>
      <c r="G1685" s="13">
        <v>0</v>
      </c>
      <c r="H1685" s="13">
        <v>0</v>
      </c>
      <c r="I1685" s="14">
        <v>43635</v>
      </c>
      <c r="J1685" s="22">
        <f>VLOOKUP($A$2:$A$2221,'[2]Customer Answer 5 &amp; 6'!$A$2:$O$2221,2,FALSE)</f>
        <v>142554</v>
      </c>
      <c r="K1685" s="23">
        <f>VLOOKUP($A$2:$A$2221,'[2]Customer Answer 5 &amp; 6'!$A$2:$O$2221,3,FALSE)</f>
        <v>1</v>
      </c>
      <c r="L1685" s="24">
        <f>VLOOKUP($A$2:$A$2221,'[2]Customer Answer 5 &amp; 6'!$A$2:$O$2221,4,FALSE)</f>
        <v>1</v>
      </c>
      <c r="M1685" s="25">
        <f>VLOOKUP($A$2:$A$2221,'[2]Customer Answer 5 &amp; 6'!$A$2:$O$2221,5,FALSE)</f>
        <v>42</v>
      </c>
      <c r="N1685">
        <f>VLOOKUP($A$2:$A$2221,'[2]Customer Answer 5 &amp; 6'!$A$2:$O$2221,6,FALSE)</f>
        <v>0</v>
      </c>
      <c r="O1685">
        <f>VLOOKUP($A$2:$A$2221,'[2]Customer Answer 5 &amp; 6'!$A$2:$O$2221,7,FALSE)</f>
        <v>0</v>
      </c>
      <c r="P1685">
        <f>VLOOKUP($A$2:$A$2221,'[2]Customer Answer 5 &amp; 6'!$A$2:$O$2221,8,FALSE)</f>
        <v>0</v>
      </c>
      <c r="Q1685">
        <f>VLOOKUP($A$2:$A$2221,'[2]Customer Answer 5 &amp; 6'!$A$2:$O$2221,9,FALSE)</f>
        <v>1</v>
      </c>
      <c r="R1685">
        <f>VLOOKUP($A$2:$A$2221,'[2]Customer Answer 5 &amp; 6'!$A$2:$O$2221,10,FALSE)</f>
        <v>0</v>
      </c>
      <c r="S1685" s="26">
        <f>VLOOKUP($A$2:$A$2221,'[2]Customer Answer 5 &amp; 6'!$A$2:$O$2221,11,FALSE)</f>
        <v>0</v>
      </c>
      <c r="T1685" s="26">
        <f>VLOOKUP($A$2:$A$2221,'[2]Customer Answer 5 &amp; 6'!$A$2:$O$2221,12,FALSE)</f>
        <v>1</v>
      </c>
      <c r="U1685" s="26">
        <f>VLOOKUP($A$2:$A$2221,'[2]Customer Answer 5 &amp; 6'!$A$2:$O$2221,13,FALSE)</f>
        <v>0</v>
      </c>
      <c r="V1685" s="26">
        <f>VLOOKUP($A$2:$A$2221,'[2]Customer Answer 5 &amp; 6'!$A$2:$O$2221,14,FALSE)</f>
        <v>0</v>
      </c>
      <c r="W1685" s="27" t="str">
        <f>VLOOKUP($A$2:$A$2221,'[2]Customer Answer 5 &amp; 6'!$A$2:$O$2221,15,FALSE)</f>
        <v>Florida</v>
      </c>
      <c r="X1685" s="28">
        <f>VLOOKUP($A$2:$A$2221,'[2]Sales Answer 1 &amp; 2'!$A$2:$N$2221,3,FALSE)</f>
        <v>97</v>
      </c>
      <c r="Y1685" s="21">
        <f>VLOOKUP($A$2:$A$2221,'[2]Sales Answer 1 &amp; 2'!$A$2:$N$2221,4,FALSE)</f>
        <v>3</v>
      </c>
      <c r="Z1685" s="21">
        <f>VLOOKUP($A$2:$A$2221,'[2]Sales Answer 1 &amp; 2'!$A$2:$N$2221,5,FALSE)</f>
        <v>37</v>
      </c>
      <c r="AA1685" s="21">
        <f>VLOOKUP($A$2:$A$2221,'[2]Sales Answer 1 &amp; 2'!$A$2:$N$2221,6,FALSE)</f>
        <v>0</v>
      </c>
      <c r="AB1685" s="21">
        <f>VLOOKUP($A$2:$A$2221,'[2]Sales Answer 1 &amp; 2'!$A$2:$N$2221,7,FALSE)</f>
        <v>0</v>
      </c>
    </row>
    <row r="1686" spans="1:28" ht="15" thickBot="1" x14ac:dyDescent="0.35">
      <c r="A1686" s="12">
        <v>1309</v>
      </c>
      <c r="B1686" s="13">
        <v>0</v>
      </c>
      <c r="C1686" s="13">
        <v>0</v>
      </c>
      <c r="D1686" s="13">
        <v>0</v>
      </c>
      <c r="E1686" s="13">
        <v>0</v>
      </c>
      <c r="F1686" s="13">
        <v>0</v>
      </c>
      <c r="G1686" s="13">
        <v>0</v>
      </c>
      <c r="H1686" s="13">
        <v>0</v>
      </c>
      <c r="I1686" s="14">
        <v>43634</v>
      </c>
      <c r="J1686" s="22">
        <f>VLOOKUP($A$2:$A$2221,'[2]Customer Answer 5 &amp; 6'!$A$2:$O$2221,2,FALSE)</f>
        <v>140464</v>
      </c>
      <c r="K1686" s="23">
        <f>VLOOKUP($A$2:$A$2221,'[2]Customer Answer 5 &amp; 6'!$A$2:$O$2221,3,FALSE)</f>
        <v>0</v>
      </c>
      <c r="L1686" s="24">
        <f>VLOOKUP($A$2:$A$2221,'[2]Customer Answer 5 &amp; 6'!$A$2:$O$2221,4,FALSE)</f>
        <v>1</v>
      </c>
      <c r="M1686" s="25">
        <f>VLOOKUP($A$2:$A$2221,'[2]Customer Answer 5 &amp; 6'!$A$2:$O$2221,5,FALSE)</f>
        <v>67</v>
      </c>
      <c r="N1686">
        <f>VLOOKUP($A$2:$A$2221,'[2]Customer Answer 5 &amp; 6'!$A$2:$O$2221,6,FALSE)</f>
        <v>0</v>
      </c>
      <c r="O1686">
        <f>VLOOKUP($A$2:$A$2221,'[2]Customer Answer 5 &amp; 6'!$A$2:$O$2221,7,FALSE)</f>
        <v>0</v>
      </c>
      <c r="P1686">
        <f>VLOOKUP($A$2:$A$2221,'[2]Customer Answer 5 &amp; 6'!$A$2:$O$2221,8,FALSE)</f>
        <v>1</v>
      </c>
      <c r="Q1686">
        <f>VLOOKUP($A$2:$A$2221,'[2]Customer Answer 5 &amp; 6'!$A$2:$O$2221,9,FALSE)</f>
        <v>0</v>
      </c>
      <c r="R1686">
        <f>VLOOKUP($A$2:$A$2221,'[2]Customer Answer 5 &amp; 6'!$A$2:$O$2221,10,FALSE)</f>
        <v>0</v>
      </c>
      <c r="S1686" s="26">
        <f>VLOOKUP($A$2:$A$2221,'[2]Customer Answer 5 &amp; 6'!$A$2:$O$2221,11,FALSE)</f>
        <v>0</v>
      </c>
      <c r="T1686" s="26">
        <f>VLOOKUP($A$2:$A$2221,'[2]Customer Answer 5 &amp; 6'!$A$2:$O$2221,12,FALSE)</f>
        <v>1</v>
      </c>
      <c r="U1686" s="26">
        <f>VLOOKUP($A$2:$A$2221,'[2]Customer Answer 5 &amp; 6'!$A$2:$O$2221,13,FALSE)</f>
        <v>0</v>
      </c>
      <c r="V1686" s="26">
        <f>VLOOKUP($A$2:$A$2221,'[2]Customer Answer 5 &amp; 6'!$A$2:$O$2221,14,FALSE)</f>
        <v>0</v>
      </c>
      <c r="W1686" s="27" t="str">
        <f>VLOOKUP($A$2:$A$2221,'[2]Customer Answer 5 &amp; 6'!$A$2:$O$2221,15,FALSE)</f>
        <v>Illinois</v>
      </c>
      <c r="X1686" s="28">
        <f>VLOOKUP($A$2:$A$2221,'[2]Sales Answer 1 &amp; 2'!$A$2:$N$2221,3,FALSE)</f>
        <v>1472</v>
      </c>
      <c r="Y1686" s="21">
        <f>VLOOKUP($A$2:$A$2221,'[2]Sales Answer 1 &amp; 2'!$A$2:$N$2221,4,FALSE)</f>
        <v>59</v>
      </c>
      <c r="Z1686" s="21">
        <f>VLOOKUP($A$2:$A$2221,'[2]Sales Answer 1 &amp; 2'!$A$2:$N$2221,5,FALSE)</f>
        <v>410</v>
      </c>
      <c r="AA1686" s="21">
        <f>VLOOKUP($A$2:$A$2221,'[2]Sales Answer 1 &amp; 2'!$A$2:$N$2221,6,FALSE)</f>
        <v>24</v>
      </c>
      <c r="AB1686" s="21">
        <f>VLOOKUP($A$2:$A$2221,'[2]Sales Answer 1 &amp; 2'!$A$2:$N$2221,7,FALSE)</f>
        <v>80</v>
      </c>
    </row>
    <row r="1687" spans="1:28" ht="15" thickBot="1" x14ac:dyDescent="0.35">
      <c r="A1687" s="12">
        <v>2464</v>
      </c>
      <c r="B1687" s="13">
        <v>0</v>
      </c>
      <c r="C1687" s="13">
        <v>0</v>
      </c>
      <c r="D1687" s="13">
        <v>1</v>
      </c>
      <c r="E1687" s="13">
        <v>0</v>
      </c>
      <c r="F1687" s="13">
        <v>0</v>
      </c>
      <c r="G1687" s="13">
        <v>0</v>
      </c>
      <c r="H1687" s="13">
        <v>0</v>
      </c>
      <c r="I1687" s="14">
        <v>43634</v>
      </c>
      <c r="J1687" s="22">
        <f>VLOOKUP($A$2:$A$2221,'[2]Customer Answer 5 &amp; 6'!$A$2:$O$2221,2,FALSE)</f>
        <v>176998</v>
      </c>
      <c r="K1687" s="23">
        <f>VLOOKUP($A$2:$A$2221,'[2]Customer Answer 5 &amp; 6'!$A$2:$O$2221,3,FALSE)</f>
        <v>0</v>
      </c>
      <c r="L1687" s="24">
        <f>VLOOKUP($A$2:$A$2221,'[2]Customer Answer 5 &amp; 6'!$A$2:$O$2221,4,FALSE)</f>
        <v>1</v>
      </c>
      <c r="M1687" s="25">
        <f>VLOOKUP($A$2:$A$2221,'[2]Customer Answer 5 &amp; 6'!$A$2:$O$2221,5,FALSE)</f>
        <v>65</v>
      </c>
      <c r="N1687">
        <f>VLOOKUP($A$2:$A$2221,'[2]Customer Answer 5 &amp; 6'!$A$2:$O$2221,6,FALSE)</f>
        <v>0</v>
      </c>
      <c r="O1687">
        <f>VLOOKUP($A$2:$A$2221,'[2]Customer Answer 5 &amp; 6'!$A$2:$O$2221,7,FALSE)</f>
        <v>1</v>
      </c>
      <c r="P1687">
        <f>VLOOKUP($A$2:$A$2221,'[2]Customer Answer 5 &amp; 6'!$A$2:$O$2221,8,FALSE)</f>
        <v>0</v>
      </c>
      <c r="Q1687">
        <f>VLOOKUP($A$2:$A$2221,'[2]Customer Answer 5 &amp; 6'!$A$2:$O$2221,9,FALSE)</f>
        <v>0</v>
      </c>
      <c r="R1687">
        <f>VLOOKUP($A$2:$A$2221,'[2]Customer Answer 5 &amp; 6'!$A$2:$O$2221,10,FALSE)</f>
        <v>0</v>
      </c>
      <c r="S1687" s="26">
        <f>VLOOKUP($A$2:$A$2221,'[2]Customer Answer 5 &amp; 6'!$A$2:$O$2221,11,FALSE)</f>
        <v>0</v>
      </c>
      <c r="T1687" s="26">
        <f>VLOOKUP($A$2:$A$2221,'[2]Customer Answer 5 &amp; 6'!$A$2:$O$2221,12,FALSE)</f>
        <v>1</v>
      </c>
      <c r="U1687" s="26">
        <f>VLOOKUP($A$2:$A$2221,'[2]Customer Answer 5 &amp; 6'!$A$2:$O$2221,13,FALSE)</f>
        <v>0</v>
      </c>
      <c r="V1687" s="26">
        <f>VLOOKUP($A$2:$A$2221,'[2]Customer Answer 5 &amp; 6'!$A$2:$O$2221,14,FALSE)</f>
        <v>0</v>
      </c>
      <c r="W1687" s="27" t="str">
        <f>VLOOKUP($A$2:$A$2221,'[2]Customer Answer 5 &amp; 6'!$A$2:$O$2221,15,FALSE)</f>
        <v>Other</v>
      </c>
      <c r="X1687" s="28">
        <f>VLOOKUP($A$2:$A$2221,'[2]Sales Answer 1 &amp; 2'!$A$2:$N$2221,3,FALSE)</f>
        <v>3331</v>
      </c>
      <c r="Y1687" s="21">
        <f>VLOOKUP($A$2:$A$2221,'[2]Sales Answer 1 &amp; 2'!$A$2:$N$2221,4,FALSE)</f>
        <v>205</v>
      </c>
      <c r="Z1687" s="21">
        <f>VLOOKUP($A$2:$A$2221,'[2]Sales Answer 1 &amp; 2'!$A$2:$N$2221,5,FALSE)</f>
        <v>370</v>
      </c>
      <c r="AA1687" s="21">
        <f>VLOOKUP($A$2:$A$2221,'[2]Sales Answer 1 &amp; 2'!$A$2:$N$2221,6,FALSE)</f>
        <v>159</v>
      </c>
      <c r="AB1687" s="21">
        <f>VLOOKUP($A$2:$A$2221,'[2]Sales Answer 1 &amp; 2'!$A$2:$N$2221,7,FALSE)</f>
        <v>80</v>
      </c>
    </row>
    <row r="1688" spans="1:28" ht="15" thickBot="1" x14ac:dyDescent="0.35">
      <c r="A1688" s="12">
        <v>2647</v>
      </c>
      <c r="B1688" s="13">
        <v>0</v>
      </c>
      <c r="C1688" s="13">
        <v>0</v>
      </c>
      <c r="D1688" s="13">
        <v>1</v>
      </c>
      <c r="E1688" s="13">
        <v>0</v>
      </c>
      <c r="F1688" s="13">
        <v>0</v>
      </c>
      <c r="G1688" s="13">
        <v>0</v>
      </c>
      <c r="H1688" s="13">
        <v>1</v>
      </c>
      <c r="I1688" s="14">
        <v>43634</v>
      </c>
      <c r="J1688" s="22">
        <f>VLOOKUP($A$2:$A$2221,'[2]Customer Answer 5 &amp; 6'!$A$2:$O$2221,2,FALSE)</f>
        <v>180141</v>
      </c>
      <c r="K1688" s="23">
        <f>VLOOKUP($A$2:$A$2221,'[2]Customer Answer 5 &amp; 6'!$A$2:$O$2221,3,FALSE)</f>
        <v>0</v>
      </c>
      <c r="L1688" s="24">
        <f>VLOOKUP($A$2:$A$2221,'[2]Customer Answer 5 &amp; 6'!$A$2:$O$2221,4,FALSE)</f>
        <v>0</v>
      </c>
      <c r="M1688" s="25">
        <f>VLOOKUP($A$2:$A$2221,'[2]Customer Answer 5 &amp; 6'!$A$2:$O$2221,5,FALSE)</f>
        <v>34</v>
      </c>
      <c r="N1688">
        <f>VLOOKUP($A$2:$A$2221,'[2]Customer Answer 5 &amp; 6'!$A$2:$O$2221,6,FALSE)</f>
        <v>0</v>
      </c>
      <c r="O1688">
        <f>VLOOKUP($A$2:$A$2221,'[2]Customer Answer 5 &amp; 6'!$A$2:$O$2221,7,FALSE)</f>
        <v>1</v>
      </c>
      <c r="P1688">
        <f>VLOOKUP($A$2:$A$2221,'[2]Customer Answer 5 &amp; 6'!$A$2:$O$2221,8,FALSE)</f>
        <v>0</v>
      </c>
      <c r="Q1688">
        <f>VLOOKUP($A$2:$A$2221,'[2]Customer Answer 5 &amp; 6'!$A$2:$O$2221,9,FALSE)</f>
        <v>0</v>
      </c>
      <c r="R1688">
        <f>VLOOKUP($A$2:$A$2221,'[2]Customer Answer 5 &amp; 6'!$A$2:$O$2221,10,FALSE)</f>
        <v>0</v>
      </c>
      <c r="S1688" s="26">
        <f>VLOOKUP($A$2:$A$2221,'[2]Customer Answer 5 &amp; 6'!$A$2:$O$2221,11,FALSE)</f>
        <v>0</v>
      </c>
      <c r="T1688" s="26">
        <f>VLOOKUP($A$2:$A$2221,'[2]Customer Answer 5 &amp; 6'!$A$2:$O$2221,12,FALSE)</f>
        <v>0</v>
      </c>
      <c r="U1688" s="26">
        <f>VLOOKUP($A$2:$A$2221,'[2]Customer Answer 5 &amp; 6'!$A$2:$O$2221,13,FALSE)</f>
        <v>1</v>
      </c>
      <c r="V1688" s="26">
        <f>VLOOKUP($A$2:$A$2221,'[2]Customer Answer 5 &amp; 6'!$A$2:$O$2221,14,FALSE)</f>
        <v>0</v>
      </c>
      <c r="W1688" s="27" t="str">
        <f>VLOOKUP($A$2:$A$2221,'[2]Customer Answer 5 &amp; 6'!$A$2:$O$2221,15,FALSE)</f>
        <v>Illinois</v>
      </c>
      <c r="X1688" s="28">
        <f>VLOOKUP($A$2:$A$2221,'[2]Sales Answer 1 &amp; 2'!$A$2:$N$2221,3,FALSE)</f>
        <v>2661</v>
      </c>
      <c r="Y1688" s="21">
        <f>VLOOKUP($A$2:$A$2221,'[2]Sales Answer 1 &amp; 2'!$A$2:$N$2221,4,FALSE)</f>
        <v>229</v>
      </c>
      <c r="Z1688" s="21">
        <f>VLOOKUP($A$2:$A$2221,'[2]Sales Answer 1 &amp; 2'!$A$2:$N$2221,5,FALSE)</f>
        <v>1513</v>
      </c>
      <c r="AA1688" s="21">
        <f>VLOOKUP($A$2:$A$2221,'[2]Sales Answer 1 &amp; 2'!$A$2:$N$2221,6,FALSE)</f>
        <v>117</v>
      </c>
      <c r="AB1688" s="21">
        <f>VLOOKUP($A$2:$A$2221,'[2]Sales Answer 1 &amp; 2'!$A$2:$N$2221,7,FALSE)</f>
        <v>90</v>
      </c>
    </row>
    <row r="1689" spans="1:28" ht="15" thickBot="1" x14ac:dyDescent="0.35">
      <c r="A1689" s="12">
        <v>2828</v>
      </c>
      <c r="B1689" s="13">
        <v>0</v>
      </c>
      <c r="C1689" s="13">
        <v>0</v>
      </c>
      <c r="D1689" s="13">
        <v>0</v>
      </c>
      <c r="E1689" s="13">
        <v>0</v>
      </c>
      <c r="F1689" s="13">
        <v>0</v>
      </c>
      <c r="G1689" s="13">
        <v>0</v>
      </c>
      <c r="H1689" s="13">
        <v>1</v>
      </c>
      <c r="I1689" s="14">
        <v>43634</v>
      </c>
      <c r="J1689" s="22">
        <f>VLOOKUP($A$2:$A$2221,'[2]Customer Answer 5 &amp; 6'!$A$2:$O$2221,2,FALSE)</f>
        <v>164260</v>
      </c>
      <c r="K1689" s="23">
        <f>VLOOKUP($A$2:$A$2221,'[2]Customer Answer 5 &amp; 6'!$A$2:$O$2221,3,FALSE)</f>
        <v>0</v>
      </c>
      <c r="L1689" s="24">
        <f>VLOOKUP($A$2:$A$2221,'[2]Customer Answer 5 &amp; 6'!$A$2:$O$2221,4,FALSE)</f>
        <v>0</v>
      </c>
      <c r="M1689" s="25">
        <f>VLOOKUP($A$2:$A$2221,'[2]Customer Answer 5 &amp; 6'!$A$2:$O$2221,5,FALSE)</f>
        <v>59</v>
      </c>
      <c r="N1689">
        <f>VLOOKUP($A$2:$A$2221,'[2]Customer Answer 5 &amp; 6'!$A$2:$O$2221,6,FALSE)</f>
        <v>0</v>
      </c>
      <c r="O1689">
        <f>VLOOKUP($A$2:$A$2221,'[2]Customer Answer 5 &amp; 6'!$A$2:$O$2221,7,FALSE)</f>
        <v>0</v>
      </c>
      <c r="P1689">
        <f>VLOOKUP($A$2:$A$2221,'[2]Customer Answer 5 &amp; 6'!$A$2:$O$2221,8,FALSE)</f>
        <v>0</v>
      </c>
      <c r="Q1689">
        <f>VLOOKUP($A$2:$A$2221,'[2]Customer Answer 5 &amp; 6'!$A$2:$O$2221,9,FALSE)</f>
        <v>1</v>
      </c>
      <c r="R1689">
        <f>VLOOKUP($A$2:$A$2221,'[2]Customer Answer 5 &amp; 6'!$A$2:$O$2221,10,FALSE)</f>
        <v>0</v>
      </c>
      <c r="S1689" s="26">
        <f>VLOOKUP($A$2:$A$2221,'[2]Customer Answer 5 &amp; 6'!$A$2:$O$2221,11,FALSE)</f>
        <v>0</v>
      </c>
      <c r="T1689" s="26">
        <f>VLOOKUP($A$2:$A$2221,'[2]Customer Answer 5 &amp; 6'!$A$2:$O$2221,12,FALSE)</f>
        <v>1</v>
      </c>
      <c r="U1689" s="26">
        <f>VLOOKUP($A$2:$A$2221,'[2]Customer Answer 5 &amp; 6'!$A$2:$O$2221,13,FALSE)</f>
        <v>0</v>
      </c>
      <c r="V1689" s="26">
        <f>VLOOKUP($A$2:$A$2221,'[2]Customer Answer 5 &amp; 6'!$A$2:$O$2221,14,FALSE)</f>
        <v>0</v>
      </c>
      <c r="W1689" s="27" t="str">
        <f>VLOOKUP($A$2:$A$2221,'[2]Customer Answer 5 &amp; 6'!$A$2:$O$2221,15,FALSE)</f>
        <v>New York</v>
      </c>
      <c r="X1689" s="28">
        <f>VLOOKUP($A$2:$A$2221,'[2]Sales Answer 1 &amp; 2'!$A$2:$N$2221,3,FALSE)</f>
        <v>1378</v>
      </c>
      <c r="Y1689" s="21">
        <f>VLOOKUP($A$2:$A$2221,'[2]Sales Answer 1 &amp; 2'!$A$2:$N$2221,4,FALSE)</f>
        <v>432</v>
      </c>
      <c r="Z1689" s="21">
        <f>VLOOKUP($A$2:$A$2221,'[2]Sales Answer 1 &amp; 2'!$A$2:$N$2221,5,FALSE)</f>
        <v>2086</v>
      </c>
      <c r="AA1689" s="21">
        <f>VLOOKUP($A$2:$A$2221,'[2]Sales Answer 1 &amp; 2'!$A$2:$N$2221,6,FALSE)</f>
        <v>51</v>
      </c>
      <c r="AB1689" s="21">
        <f>VLOOKUP($A$2:$A$2221,'[2]Sales Answer 1 &amp; 2'!$A$2:$N$2221,7,FALSE)</f>
        <v>0</v>
      </c>
    </row>
    <row r="1690" spans="1:28" ht="15" thickBot="1" x14ac:dyDescent="0.35">
      <c r="A1690" s="12">
        <v>3143</v>
      </c>
      <c r="B1690" s="13">
        <v>0</v>
      </c>
      <c r="C1690" s="13">
        <v>0</v>
      </c>
      <c r="D1690" s="13">
        <v>1</v>
      </c>
      <c r="E1690" s="13">
        <v>1</v>
      </c>
      <c r="F1690" s="13">
        <v>0</v>
      </c>
      <c r="G1690" s="13">
        <v>0</v>
      </c>
      <c r="H1690" s="13">
        <v>1</v>
      </c>
      <c r="I1690" s="14">
        <v>43634</v>
      </c>
      <c r="J1690" s="22">
        <f>VLOOKUP($A$2:$A$2221,'[2]Customer Answer 5 &amp; 6'!$A$2:$O$2221,2,FALSE)</f>
        <v>179174</v>
      </c>
      <c r="K1690" s="23">
        <f>VLOOKUP($A$2:$A$2221,'[2]Customer Answer 5 &amp; 6'!$A$2:$O$2221,3,FALSE)</f>
        <v>0</v>
      </c>
      <c r="L1690" s="24">
        <f>VLOOKUP($A$2:$A$2221,'[2]Customer Answer 5 &amp; 6'!$A$2:$O$2221,4,FALSE)</f>
        <v>0</v>
      </c>
      <c r="M1690" s="25">
        <f>VLOOKUP($A$2:$A$2221,'[2]Customer Answer 5 &amp; 6'!$A$2:$O$2221,5,FALSE)</f>
        <v>45</v>
      </c>
      <c r="N1690">
        <f>VLOOKUP($A$2:$A$2221,'[2]Customer Answer 5 &amp; 6'!$A$2:$O$2221,6,FALSE)</f>
        <v>0</v>
      </c>
      <c r="O1690">
        <f>VLOOKUP($A$2:$A$2221,'[2]Customer Answer 5 &amp; 6'!$A$2:$O$2221,7,FALSE)</f>
        <v>1</v>
      </c>
      <c r="P1690">
        <f>VLOOKUP($A$2:$A$2221,'[2]Customer Answer 5 &amp; 6'!$A$2:$O$2221,8,FALSE)</f>
        <v>0</v>
      </c>
      <c r="Q1690">
        <f>VLOOKUP($A$2:$A$2221,'[2]Customer Answer 5 &amp; 6'!$A$2:$O$2221,9,FALSE)</f>
        <v>0</v>
      </c>
      <c r="R1690">
        <f>VLOOKUP($A$2:$A$2221,'[2]Customer Answer 5 &amp; 6'!$A$2:$O$2221,10,FALSE)</f>
        <v>0</v>
      </c>
      <c r="S1690" s="26">
        <f>VLOOKUP($A$2:$A$2221,'[2]Customer Answer 5 &amp; 6'!$A$2:$O$2221,11,FALSE)</f>
        <v>0</v>
      </c>
      <c r="T1690" s="26">
        <f>VLOOKUP($A$2:$A$2221,'[2]Customer Answer 5 &amp; 6'!$A$2:$O$2221,12,FALSE)</f>
        <v>0</v>
      </c>
      <c r="U1690" s="26">
        <f>VLOOKUP($A$2:$A$2221,'[2]Customer Answer 5 &amp; 6'!$A$2:$O$2221,13,FALSE)</f>
        <v>0</v>
      </c>
      <c r="V1690" s="26">
        <f>VLOOKUP($A$2:$A$2221,'[2]Customer Answer 5 &amp; 6'!$A$2:$O$2221,14,FALSE)</f>
        <v>1</v>
      </c>
      <c r="W1690" s="27" t="str">
        <f>VLOOKUP($A$2:$A$2221,'[2]Customer Answer 5 &amp; 6'!$A$2:$O$2221,15,FALSE)</f>
        <v>California</v>
      </c>
      <c r="X1690" s="28">
        <f>VLOOKUP($A$2:$A$2221,'[2]Sales Answer 1 &amp; 2'!$A$2:$N$2221,3,FALSE)</f>
        <v>2431</v>
      </c>
      <c r="Y1690" s="21">
        <f>VLOOKUP($A$2:$A$2221,'[2]Sales Answer 1 &amp; 2'!$A$2:$N$2221,4,FALSE)</f>
        <v>84</v>
      </c>
      <c r="Z1690" s="21">
        <f>VLOOKUP($A$2:$A$2221,'[2]Sales Answer 1 &amp; 2'!$A$2:$N$2221,5,FALSE)</f>
        <v>1172</v>
      </c>
      <c r="AA1690" s="21">
        <f>VLOOKUP($A$2:$A$2221,'[2]Sales Answer 1 &amp; 2'!$A$2:$N$2221,6,FALSE)</f>
        <v>437</v>
      </c>
      <c r="AB1690" s="21">
        <f>VLOOKUP($A$2:$A$2221,'[2]Sales Answer 1 &amp; 2'!$A$2:$N$2221,7,FALSE)</f>
        <v>208</v>
      </c>
    </row>
    <row r="1691" spans="1:28" ht="15" thickBot="1" x14ac:dyDescent="0.35">
      <c r="A1691" s="12">
        <v>1318</v>
      </c>
      <c r="B1691" s="13">
        <v>1</v>
      </c>
      <c r="C1691" s="13">
        <v>0</v>
      </c>
      <c r="D1691" s="13">
        <v>0</v>
      </c>
      <c r="E1691" s="13">
        <v>0</v>
      </c>
      <c r="F1691" s="13">
        <v>0</v>
      </c>
      <c r="G1691" s="13">
        <v>0</v>
      </c>
      <c r="H1691" s="13">
        <v>1</v>
      </c>
      <c r="I1691" s="14">
        <v>43633</v>
      </c>
      <c r="J1691" s="22">
        <f>VLOOKUP($A$2:$A$2221,'[2]Customer Answer 5 &amp; 6'!$A$2:$O$2221,2,FALSE)</f>
        <v>135178</v>
      </c>
      <c r="K1691" s="23">
        <f>VLOOKUP($A$2:$A$2221,'[2]Customer Answer 5 &amp; 6'!$A$2:$O$2221,3,FALSE)</f>
        <v>1</v>
      </c>
      <c r="L1691" s="24">
        <f>VLOOKUP($A$2:$A$2221,'[2]Customer Answer 5 &amp; 6'!$A$2:$O$2221,4,FALSE)</f>
        <v>0</v>
      </c>
      <c r="M1691" s="25">
        <f>VLOOKUP($A$2:$A$2221,'[2]Customer Answer 5 &amp; 6'!$A$2:$O$2221,5,FALSE)</f>
        <v>49</v>
      </c>
      <c r="N1691">
        <f>VLOOKUP($A$2:$A$2221,'[2]Customer Answer 5 &amp; 6'!$A$2:$O$2221,6,FALSE)</f>
        <v>0</v>
      </c>
      <c r="O1691">
        <f>VLOOKUP($A$2:$A$2221,'[2]Customer Answer 5 &amp; 6'!$A$2:$O$2221,7,FALSE)</f>
        <v>1</v>
      </c>
      <c r="P1691">
        <f>VLOOKUP($A$2:$A$2221,'[2]Customer Answer 5 &amp; 6'!$A$2:$O$2221,8,FALSE)</f>
        <v>0</v>
      </c>
      <c r="Q1691">
        <f>VLOOKUP($A$2:$A$2221,'[2]Customer Answer 5 &amp; 6'!$A$2:$O$2221,9,FALSE)</f>
        <v>0</v>
      </c>
      <c r="R1691">
        <f>VLOOKUP($A$2:$A$2221,'[2]Customer Answer 5 &amp; 6'!$A$2:$O$2221,10,FALSE)</f>
        <v>0</v>
      </c>
      <c r="S1691" s="26">
        <f>VLOOKUP($A$2:$A$2221,'[2]Customer Answer 5 &amp; 6'!$A$2:$O$2221,11,FALSE)</f>
        <v>0</v>
      </c>
      <c r="T1691" s="26">
        <f>VLOOKUP($A$2:$A$2221,'[2]Customer Answer 5 &amp; 6'!$A$2:$O$2221,12,FALSE)</f>
        <v>0</v>
      </c>
      <c r="U1691" s="26">
        <f>VLOOKUP($A$2:$A$2221,'[2]Customer Answer 5 &amp; 6'!$A$2:$O$2221,13,FALSE)</f>
        <v>1</v>
      </c>
      <c r="V1691" s="26">
        <f>VLOOKUP($A$2:$A$2221,'[2]Customer Answer 5 &amp; 6'!$A$2:$O$2221,14,FALSE)</f>
        <v>0</v>
      </c>
      <c r="W1691" s="27" t="str">
        <f>VLOOKUP($A$2:$A$2221,'[2]Customer Answer 5 &amp; 6'!$A$2:$O$2221,15,FALSE)</f>
        <v>Other</v>
      </c>
      <c r="X1691" s="28">
        <f>VLOOKUP($A$2:$A$2221,'[2]Sales Answer 1 &amp; 2'!$A$2:$N$2221,3,FALSE)</f>
        <v>88</v>
      </c>
      <c r="Y1691" s="21">
        <f>VLOOKUP($A$2:$A$2221,'[2]Sales Answer 1 &amp; 2'!$A$2:$N$2221,4,FALSE)</f>
        <v>4</v>
      </c>
      <c r="Z1691" s="21">
        <f>VLOOKUP($A$2:$A$2221,'[2]Sales Answer 1 &amp; 2'!$A$2:$N$2221,5,FALSE)</f>
        <v>50</v>
      </c>
      <c r="AA1691" s="21">
        <f>VLOOKUP($A$2:$A$2221,'[2]Sales Answer 1 &amp; 2'!$A$2:$N$2221,6,FALSE)</f>
        <v>8</v>
      </c>
      <c r="AB1691" s="21">
        <f>VLOOKUP($A$2:$A$2221,'[2]Sales Answer 1 &amp; 2'!$A$2:$N$2221,7,FALSE)</f>
        <v>8</v>
      </c>
    </row>
    <row r="1692" spans="1:28" ht="15" thickBot="1" x14ac:dyDescent="0.35">
      <c r="A1692" s="12">
        <v>1335</v>
      </c>
      <c r="B1692" s="13">
        <v>1</v>
      </c>
      <c r="C1692" s="13">
        <v>0</v>
      </c>
      <c r="D1692" s="13">
        <v>1</v>
      </c>
      <c r="E1692" s="13">
        <v>0</v>
      </c>
      <c r="F1692" s="13">
        <v>0</v>
      </c>
      <c r="G1692" s="13">
        <v>0</v>
      </c>
      <c r="H1692" s="13">
        <v>0</v>
      </c>
      <c r="I1692" s="14">
        <v>43633</v>
      </c>
      <c r="J1692" s="22">
        <f>VLOOKUP($A$2:$A$2221,'[2]Customer Answer 5 &amp; 6'!$A$2:$O$2221,2,FALSE)</f>
        <v>171952</v>
      </c>
      <c r="K1692" s="23">
        <f>VLOOKUP($A$2:$A$2221,'[2]Customer Answer 5 &amp; 6'!$A$2:$O$2221,3,FALSE)</f>
        <v>1</v>
      </c>
      <c r="L1692" s="24">
        <f>VLOOKUP($A$2:$A$2221,'[2]Customer Answer 5 &amp; 6'!$A$2:$O$2221,4,FALSE)</f>
        <v>0</v>
      </c>
      <c r="M1692" s="25">
        <f>VLOOKUP($A$2:$A$2221,'[2]Customer Answer 5 &amp; 6'!$A$2:$O$2221,5,FALSE)</f>
        <v>34</v>
      </c>
      <c r="N1692">
        <f>VLOOKUP($A$2:$A$2221,'[2]Customer Answer 5 &amp; 6'!$A$2:$O$2221,6,FALSE)</f>
        <v>0</v>
      </c>
      <c r="O1692">
        <f>VLOOKUP($A$2:$A$2221,'[2]Customer Answer 5 &amp; 6'!$A$2:$O$2221,7,FALSE)</f>
        <v>1</v>
      </c>
      <c r="P1692">
        <f>VLOOKUP($A$2:$A$2221,'[2]Customer Answer 5 &amp; 6'!$A$2:$O$2221,8,FALSE)</f>
        <v>0</v>
      </c>
      <c r="Q1692">
        <f>VLOOKUP($A$2:$A$2221,'[2]Customer Answer 5 &amp; 6'!$A$2:$O$2221,9,FALSE)</f>
        <v>0</v>
      </c>
      <c r="R1692">
        <f>VLOOKUP($A$2:$A$2221,'[2]Customer Answer 5 &amp; 6'!$A$2:$O$2221,10,FALSE)</f>
        <v>0</v>
      </c>
      <c r="S1692" s="26">
        <f>VLOOKUP($A$2:$A$2221,'[2]Customer Answer 5 &amp; 6'!$A$2:$O$2221,11,FALSE)</f>
        <v>0</v>
      </c>
      <c r="T1692" s="26">
        <f>VLOOKUP($A$2:$A$2221,'[2]Customer Answer 5 &amp; 6'!$A$2:$O$2221,12,FALSE)</f>
        <v>1</v>
      </c>
      <c r="U1692" s="26">
        <f>VLOOKUP($A$2:$A$2221,'[2]Customer Answer 5 &amp; 6'!$A$2:$O$2221,13,FALSE)</f>
        <v>0</v>
      </c>
      <c r="V1692" s="26">
        <f>VLOOKUP($A$2:$A$2221,'[2]Customer Answer 5 &amp; 6'!$A$2:$O$2221,14,FALSE)</f>
        <v>0</v>
      </c>
      <c r="W1692" s="27" t="str">
        <f>VLOOKUP($A$2:$A$2221,'[2]Customer Answer 5 &amp; 6'!$A$2:$O$2221,15,FALSE)</f>
        <v>Texas</v>
      </c>
      <c r="X1692" s="28">
        <f>VLOOKUP($A$2:$A$2221,'[2]Sales Answer 1 &amp; 2'!$A$2:$N$2221,3,FALSE)</f>
        <v>1568</v>
      </c>
      <c r="Y1692" s="21">
        <f>VLOOKUP($A$2:$A$2221,'[2]Sales Answer 1 &amp; 2'!$A$2:$N$2221,4,FALSE)</f>
        <v>191</v>
      </c>
      <c r="Z1692" s="21">
        <f>VLOOKUP($A$2:$A$2221,'[2]Sales Answer 1 &amp; 2'!$A$2:$N$2221,5,FALSE)</f>
        <v>1087</v>
      </c>
      <c r="AA1692" s="21">
        <f>VLOOKUP($A$2:$A$2221,'[2]Sales Answer 1 &amp; 2'!$A$2:$N$2221,6,FALSE)</f>
        <v>124</v>
      </c>
      <c r="AB1692" s="21">
        <f>VLOOKUP($A$2:$A$2221,'[2]Sales Answer 1 &amp; 2'!$A$2:$N$2221,7,FALSE)</f>
        <v>256</v>
      </c>
    </row>
    <row r="1693" spans="1:28" ht="15" thickBot="1" x14ac:dyDescent="0.35">
      <c r="A1693" s="12">
        <v>1686</v>
      </c>
      <c r="B1693" s="13">
        <v>1</v>
      </c>
      <c r="C1693" s="13">
        <v>0</v>
      </c>
      <c r="D1693" s="13">
        <v>1</v>
      </c>
      <c r="E1693" s="13">
        <v>0</v>
      </c>
      <c r="F1693" s="13">
        <v>0</v>
      </c>
      <c r="G1693" s="13">
        <v>0</v>
      </c>
      <c r="H1693" s="13">
        <v>0</v>
      </c>
      <c r="I1693" s="14">
        <v>43633</v>
      </c>
      <c r="J1693" s="22">
        <f>VLOOKUP($A$2:$A$2221,'[2]Customer Answer 5 &amp; 6'!$A$2:$O$2221,2,FALSE)</f>
        <v>171952</v>
      </c>
      <c r="K1693" s="23">
        <f>VLOOKUP($A$2:$A$2221,'[2]Customer Answer 5 &amp; 6'!$A$2:$O$2221,3,FALSE)</f>
        <v>1</v>
      </c>
      <c r="L1693" s="24">
        <f>VLOOKUP($A$2:$A$2221,'[2]Customer Answer 5 &amp; 6'!$A$2:$O$2221,4,FALSE)</f>
        <v>0</v>
      </c>
      <c r="M1693" s="25">
        <f>VLOOKUP($A$2:$A$2221,'[2]Customer Answer 5 &amp; 6'!$A$2:$O$2221,5,FALSE)</f>
        <v>34</v>
      </c>
      <c r="N1693">
        <f>VLOOKUP($A$2:$A$2221,'[2]Customer Answer 5 &amp; 6'!$A$2:$O$2221,6,FALSE)</f>
        <v>0</v>
      </c>
      <c r="O1693">
        <f>VLOOKUP($A$2:$A$2221,'[2]Customer Answer 5 &amp; 6'!$A$2:$O$2221,7,FALSE)</f>
        <v>1</v>
      </c>
      <c r="P1693">
        <f>VLOOKUP($A$2:$A$2221,'[2]Customer Answer 5 &amp; 6'!$A$2:$O$2221,8,FALSE)</f>
        <v>0</v>
      </c>
      <c r="Q1693">
        <f>VLOOKUP($A$2:$A$2221,'[2]Customer Answer 5 &amp; 6'!$A$2:$O$2221,9,FALSE)</f>
        <v>0</v>
      </c>
      <c r="R1693">
        <f>VLOOKUP($A$2:$A$2221,'[2]Customer Answer 5 &amp; 6'!$A$2:$O$2221,10,FALSE)</f>
        <v>0</v>
      </c>
      <c r="S1693" s="26">
        <f>VLOOKUP($A$2:$A$2221,'[2]Customer Answer 5 &amp; 6'!$A$2:$O$2221,11,FALSE)</f>
        <v>0</v>
      </c>
      <c r="T1693" s="26">
        <f>VLOOKUP($A$2:$A$2221,'[2]Customer Answer 5 &amp; 6'!$A$2:$O$2221,12,FALSE)</f>
        <v>1</v>
      </c>
      <c r="U1693" s="26">
        <f>VLOOKUP($A$2:$A$2221,'[2]Customer Answer 5 &amp; 6'!$A$2:$O$2221,13,FALSE)</f>
        <v>0</v>
      </c>
      <c r="V1693" s="26">
        <f>VLOOKUP($A$2:$A$2221,'[2]Customer Answer 5 &amp; 6'!$A$2:$O$2221,14,FALSE)</f>
        <v>0</v>
      </c>
      <c r="W1693" s="27" t="str">
        <f>VLOOKUP($A$2:$A$2221,'[2]Customer Answer 5 &amp; 6'!$A$2:$O$2221,15,FALSE)</f>
        <v>Florida</v>
      </c>
      <c r="X1693" s="28">
        <f>VLOOKUP($A$2:$A$2221,'[2]Sales Answer 1 &amp; 2'!$A$2:$N$2221,3,FALSE)</f>
        <v>1568</v>
      </c>
      <c r="Y1693" s="21">
        <f>VLOOKUP($A$2:$A$2221,'[2]Sales Answer 1 &amp; 2'!$A$2:$N$2221,4,FALSE)</f>
        <v>191</v>
      </c>
      <c r="Z1693" s="21">
        <f>VLOOKUP($A$2:$A$2221,'[2]Sales Answer 1 &amp; 2'!$A$2:$N$2221,5,FALSE)</f>
        <v>1087</v>
      </c>
      <c r="AA1693" s="21">
        <f>VLOOKUP($A$2:$A$2221,'[2]Sales Answer 1 &amp; 2'!$A$2:$N$2221,6,FALSE)</f>
        <v>124</v>
      </c>
      <c r="AB1693" s="21">
        <f>VLOOKUP($A$2:$A$2221,'[2]Sales Answer 1 &amp; 2'!$A$2:$N$2221,7,FALSE)</f>
        <v>256</v>
      </c>
    </row>
    <row r="1694" spans="1:28" ht="15" thickBot="1" x14ac:dyDescent="0.35">
      <c r="A1694" s="12">
        <v>1690</v>
      </c>
      <c r="B1694" s="13">
        <v>1</v>
      </c>
      <c r="C1694" s="13">
        <v>0</v>
      </c>
      <c r="D1694" s="13">
        <v>0</v>
      </c>
      <c r="E1694" s="13">
        <v>0</v>
      </c>
      <c r="F1694" s="13">
        <v>0</v>
      </c>
      <c r="G1694" s="13">
        <v>0</v>
      </c>
      <c r="H1694" s="13">
        <v>1</v>
      </c>
      <c r="I1694" s="14">
        <v>43633</v>
      </c>
      <c r="J1694" s="22">
        <f>VLOOKUP($A$2:$A$2221,'[2]Customer Answer 5 &amp; 6'!$A$2:$O$2221,2,FALSE)</f>
        <v>135178</v>
      </c>
      <c r="K1694" s="23">
        <f>VLOOKUP($A$2:$A$2221,'[2]Customer Answer 5 &amp; 6'!$A$2:$O$2221,3,FALSE)</f>
        <v>1</v>
      </c>
      <c r="L1694" s="24">
        <f>VLOOKUP($A$2:$A$2221,'[2]Customer Answer 5 &amp; 6'!$A$2:$O$2221,4,FALSE)</f>
        <v>0</v>
      </c>
      <c r="M1694" s="25">
        <f>VLOOKUP($A$2:$A$2221,'[2]Customer Answer 5 &amp; 6'!$A$2:$O$2221,5,FALSE)</f>
        <v>49</v>
      </c>
      <c r="N1694">
        <f>VLOOKUP($A$2:$A$2221,'[2]Customer Answer 5 &amp; 6'!$A$2:$O$2221,6,FALSE)</f>
        <v>0</v>
      </c>
      <c r="O1694">
        <f>VLOOKUP($A$2:$A$2221,'[2]Customer Answer 5 &amp; 6'!$A$2:$O$2221,7,FALSE)</f>
        <v>1</v>
      </c>
      <c r="P1694">
        <f>VLOOKUP($A$2:$A$2221,'[2]Customer Answer 5 &amp; 6'!$A$2:$O$2221,8,FALSE)</f>
        <v>0</v>
      </c>
      <c r="Q1694">
        <f>VLOOKUP($A$2:$A$2221,'[2]Customer Answer 5 &amp; 6'!$A$2:$O$2221,9,FALSE)</f>
        <v>0</v>
      </c>
      <c r="R1694">
        <f>VLOOKUP($A$2:$A$2221,'[2]Customer Answer 5 &amp; 6'!$A$2:$O$2221,10,FALSE)</f>
        <v>0</v>
      </c>
      <c r="S1694" s="26">
        <f>VLOOKUP($A$2:$A$2221,'[2]Customer Answer 5 &amp; 6'!$A$2:$O$2221,11,FALSE)</f>
        <v>0</v>
      </c>
      <c r="T1694" s="26">
        <f>VLOOKUP($A$2:$A$2221,'[2]Customer Answer 5 &amp; 6'!$A$2:$O$2221,12,FALSE)</f>
        <v>0</v>
      </c>
      <c r="U1694" s="26">
        <f>VLOOKUP($A$2:$A$2221,'[2]Customer Answer 5 &amp; 6'!$A$2:$O$2221,13,FALSE)</f>
        <v>1</v>
      </c>
      <c r="V1694" s="26">
        <f>VLOOKUP($A$2:$A$2221,'[2]Customer Answer 5 &amp; 6'!$A$2:$O$2221,14,FALSE)</f>
        <v>0</v>
      </c>
      <c r="W1694" s="27" t="str">
        <f>VLOOKUP($A$2:$A$2221,'[2]Customer Answer 5 &amp; 6'!$A$2:$O$2221,15,FALSE)</f>
        <v>Other</v>
      </c>
      <c r="X1694" s="28">
        <f>VLOOKUP($A$2:$A$2221,'[2]Sales Answer 1 &amp; 2'!$A$2:$N$2221,3,FALSE)</f>
        <v>88</v>
      </c>
      <c r="Y1694" s="21">
        <f>VLOOKUP($A$2:$A$2221,'[2]Sales Answer 1 &amp; 2'!$A$2:$N$2221,4,FALSE)</f>
        <v>4</v>
      </c>
      <c r="Z1694" s="21">
        <f>VLOOKUP($A$2:$A$2221,'[2]Sales Answer 1 &amp; 2'!$A$2:$N$2221,5,FALSE)</f>
        <v>50</v>
      </c>
      <c r="AA1694" s="21">
        <f>VLOOKUP($A$2:$A$2221,'[2]Sales Answer 1 &amp; 2'!$A$2:$N$2221,6,FALSE)</f>
        <v>8</v>
      </c>
      <c r="AB1694" s="21">
        <f>VLOOKUP($A$2:$A$2221,'[2]Sales Answer 1 &amp; 2'!$A$2:$N$2221,7,FALSE)</f>
        <v>8</v>
      </c>
    </row>
    <row r="1695" spans="1:28" ht="15" thickBot="1" x14ac:dyDescent="0.35">
      <c r="A1695" s="12">
        <v>2043</v>
      </c>
      <c r="B1695" s="13">
        <v>0</v>
      </c>
      <c r="C1695" s="13">
        <v>0</v>
      </c>
      <c r="D1695" s="13">
        <v>0</v>
      </c>
      <c r="E1695" s="13">
        <v>0</v>
      </c>
      <c r="F1695" s="13">
        <v>0</v>
      </c>
      <c r="G1695" s="13">
        <v>0</v>
      </c>
      <c r="H1695" s="13">
        <v>1</v>
      </c>
      <c r="I1695" s="14">
        <v>43633</v>
      </c>
      <c r="J1695" s="22">
        <f>VLOOKUP($A$2:$A$2221,'[2]Customer Answer 5 &amp; 6'!$A$2:$O$2221,2,FALSE)</f>
        <v>142000</v>
      </c>
      <c r="K1695" s="23">
        <f>VLOOKUP($A$2:$A$2221,'[2]Customer Answer 5 &amp; 6'!$A$2:$O$2221,3,FALSE)</f>
        <v>0</v>
      </c>
      <c r="L1695" s="24">
        <f>VLOOKUP($A$2:$A$2221,'[2]Customer Answer 5 &amp; 6'!$A$2:$O$2221,4,FALSE)</f>
        <v>0</v>
      </c>
      <c r="M1695" s="25">
        <f>VLOOKUP($A$2:$A$2221,'[2]Customer Answer 5 &amp; 6'!$A$2:$O$2221,5,FALSE)</f>
        <v>33</v>
      </c>
      <c r="N1695">
        <f>VLOOKUP($A$2:$A$2221,'[2]Customer Answer 5 &amp; 6'!$A$2:$O$2221,6,FALSE)</f>
        <v>0</v>
      </c>
      <c r="O1695">
        <f>VLOOKUP($A$2:$A$2221,'[2]Customer Answer 5 &amp; 6'!$A$2:$O$2221,7,FALSE)</f>
        <v>0</v>
      </c>
      <c r="P1695">
        <f>VLOOKUP($A$2:$A$2221,'[2]Customer Answer 5 &amp; 6'!$A$2:$O$2221,8,FALSE)</f>
        <v>1</v>
      </c>
      <c r="Q1695">
        <f>VLOOKUP($A$2:$A$2221,'[2]Customer Answer 5 &amp; 6'!$A$2:$O$2221,9,FALSE)</f>
        <v>0</v>
      </c>
      <c r="R1695">
        <f>VLOOKUP($A$2:$A$2221,'[2]Customer Answer 5 &amp; 6'!$A$2:$O$2221,10,FALSE)</f>
        <v>0</v>
      </c>
      <c r="S1695" s="26">
        <f>VLOOKUP($A$2:$A$2221,'[2]Customer Answer 5 &amp; 6'!$A$2:$O$2221,11,FALSE)</f>
        <v>0</v>
      </c>
      <c r="T1695" s="26">
        <f>VLOOKUP($A$2:$A$2221,'[2]Customer Answer 5 &amp; 6'!$A$2:$O$2221,12,FALSE)</f>
        <v>0</v>
      </c>
      <c r="U1695" s="26">
        <f>VLOOKUP($A$2:$A$2221,'[2]Customer Answer 5 &amp; 6'!$A$2:$O$2221,13,FALSE)</f>
        <v>0</v>
      </c>
      <c r="V1695" s="26">
        <f>VLOOKUP($A$2:$A$2221,'[2]Customer Answer 5 &amp; 6'!$A$2:$O$2221,14,FALSE)</f>
        <v>1</v>
      </c>
      <c r="W1695" s="27" t="str">
        <f>VLOOKUP($A$2:$A$2221,'[2]Customer Answer 5 &amp; 6'!$A$2:$O$2221,15,FALSE)</f>
        <v>Texas</v>
      </c>
      <c r="X1695" s="28">
        <f>VLOOKUP($A$2:$A$2221,'[2]Sales Answer 1 &amp; 2'!$A$2:$N$2221,3,FALSE)</f>
        <v>419</v>
      </c>
      <c r="Y1695" s="21">
        <f>VLOOKUP($A$2:$A$2221,'[2]Sales Answer 1 &amp; 2'!$A$2:$N$2221,4,FALSE)</f>
        <v>281</v>
      </c>
      <c r="Z1695" s="21">
        <f>VLOOKUP($A$2:$A$2221,'[2]Sales Answer 1 &amp; 2'!$A$2:$N$2221,5,FALSE)</f>
        <v>903</v>
      </c>
      <c r="AA1695" s="21">
        <f>VLOOKUP($A$2:$A$2221,'[2]Sales Answer 1 &amp; 2'!$A$2:$N$2221,6,FALSE)</f>
        <v>287</v>
      </c>
      <c r="AB1695" s="21">
        <f>VLOOKUP($A$2:$A$2221,'[2]Sales Answer 1 &amp; 2'!$A$2:$N$2221,7,FALSE)</f>
        <v>199</v>
      </c>
    </row>
    <row r="1696" spans="1:28" ht="15" thickBot="1" x14ac:dyDescent="0.35">
      <c r="A1696" s="12">
        <v>3046</v>
      </c>
      <c r="B1696" s="13">
        <v>0</v>
      </c>
      <c r="C1696" s="13">
        <v>0</v>
      </c>
      <c r="D1696" s="13">
        <v>0</v>
      </c>
      <c r="E1696" s="13">
        <v>0</v>
      </c>
      <c r="F1696" s="13">
        <v>0</v>
      </c>
      <c r="G1696" s="13">
        <v>0</v>
      </c>
      <c r="H1696" s="13">
        <v>1</v>
      </c>
      <c r="I1696" s="14">
        <v>43633</v>
      </c>
      <c r="J1696" s="22">
        <f>VLOOKUP($A$2:$A$2221,'[2]Customer Answer 5 &amp; 6'!$A$2:$O$2221,2,FALSE)</f>
        <v>142000</v>
      </c>
      <c r="K1696" s="23">
        <f>VLOOKUP($A$2:$A$2221,'[2]Customer Answer 5 &amp; 6'!$A$2:$O$2221,3,FALSE)</f>
        <v>0</v>
      </c>
      <c r="L1696" s="24">
        <f>VLOOKUP($A$2:$A$2221,'[2]Customer Answer 5 &amp; 6'!$A$2:$O$2221,4,FALSE)</f>
        <v>0</v>
      </c>
      <c r="M1696" s="25">
        <f>VLOOKUP($A$2:$A$2221,'[2]Customer Answer 5 &amp; 6'!$A$2:$O$2221,5,FALSE)</f>
        <v>33</v>
      </c>
      <c r="N1696">
        <f>VLOOKUP($A$2:$A$2221,'[2]Customer Answer 5 &amp; 6'!$A$2:$O$2221,6,FALSE)</f>
        <v>0</v>
      </c>
      <c r="O1696">
        <f>VLOOKUP($A$2:$A$2221,'[2]Customer Answer 5 &amp; 6'!$A$2:$O$2221,7,FALSE)</f>
        <v>0</v>
      </c>
      <c r="P1696">
        <f>VLOOKUP($A$2:$A$2221,'[2]Customer Answer 5 &amp; 6'!$A$2:$O$2221,8,FALSE)</f>
        <v>1</v>
      </c>
      <c r="Q1696">
        <f>VLOOKUP($A$2:$A$2221,'[2]Customer Answer 5 &amp; 6'!$A$2:$O$2221,9,FALSE)</f>
        <v>0</v>
      </c>
      <c r="R1696">
        <f>VLOOKUP($A$2:$A$2221,'[2]Customer Answer 5 &amp; 6'!$A$2:$O$2221,10,FALSE)</f>
        <v>0</v>
      </c>
      <c r="S1696" s="26">
        <f>VLOOKUP($A$2:$A$2221,'[2]Customer Answer 5 &amp; 6'!$A$2:$O$2221,11,FALSE)</f>
        <v>0</v>
      </c>
      <c r="T1696" s="26">
        <f>VLOOKUP($A$2:$A$2221,'[2]Customer Answer 5 &amp; 6'!$A$2:$O$2221,12,FALSE)</f>
        <v>0</v>
      </c>
      <c r="U1696" s="26">
        <f>VLOOKUP($A$2:$A$2221,'[2]Customer Answer 5 &amp; 6'!$A$2:$O$2221,13,FALSE)</f>
        <v>0</v>
      </c>
      <c r="V1696" s="26">
        <f>VLOOKUP($A$2:$A$2221,'[2]Customer Answer 5 &amp; 6'!$A$2:$O$2221,14,FALSE)</f>
        <v>1</v>
      </c>
      <c r="W1696" s="27" t="str">
        <f>VLOOKUP($A$2:$A$2221,'[2]Customer Answer 5 &amp; 6'!$A$2:$O$2221,15,FALSE)</f>
        <v>Other</v>
      </c>
      <c r="X1696" s="28">
        <f>VLOOKUP($A$2:$A$2221,'[2]Sales Answer 1 &amp; 2'!$A$2:$N$2221,3,FALSE)</f>
        <v>419</v>
      </c>
      <c r="Y1696" s="21">
        <f>VLOOKUP($A$2:$A$2221,'[2]Sales Answer 1 &amp; 2'!$A$2:$N$2221,4,FALSE)</f>
        <v>281</v>
      </c>
      <c r="Z1696" s="21">
        <f>VLOOKUP($A$2:$A$2221,'[2]Sales Answer 1 &amp; 2'!$A$2:$N$2221,5,FALSE)</f>
        <v>903</v>
      </c>
      <c r="AA1696" s="21">
        <f>VLOOKUP($A$2:$A$2221,'[2]Sales Answer 1 &amp; 2'!$A$2:$N$2221,6,FALSE)</f>
        <v>287</v>
      </c>
      <c r="AB1696" s="21">
        <f>VLOOKUP($A$2:$A$2221,'[2]Sales Answer 1 &amp; 2'!$A$2:$N$2221,7,FALSE)</f>
        <v>199</v>
      </c>
    </row>
    <row r="1697" spans="1:28" ht="15" thickBot="1" x14ac:dyDescent="0.35">
      <c r="A1697" s="12">
        <v>3153</v>
      </c>
      <c r="B1697" s="13">
        <v>0</v>
      </c>
      <c r="C1697" s="13">
        <v>1</v>
      </c>
      <c r="D1697" s="13">
        <v>0</v>
      </c>
      <c r="E1697" s="13">
        <v>0</v>
      </c>
      <c r="F1697" s="13">
        <v>0</v>
      </c>
      <c r="G1697" s="13">
        <v>0</v>
      </c>
      <c r="H1697" s="13">
        <v>0</v>
      </c>
      <c r="I1697" s="14">
        <v>43633</v>
      </c>
      <c r="J1697" s="22">
        <f>VLOOKUP($A$2:$A$2221,'[2]Customer Answer 5 &amp; 6'!$A$2:$O$2221,2,FALSE)</f>
        <v>167716</v>
      </c>
      <c r="K1697" s="23">
        <f>VLOOKUP($A$2:$A$2221,'[2]Customer Answer 5 &amp; 6'!$A$2:$O$2221,3,FALSE)</f>
        <v>0</v>
      </c>
      <c r="L1697" s="24">
        <f>VLOOKUP($A$2:$A$2221,'[2]Customer Answer 5 &amp; 6'!$A$2:$O$2221,4,FALSE)</f>
        <v>1</v>
      </c>
      <c r="M1697" s="25">
        <f>VLOOKUP($A$2:$A$2221,'[2]Customer Answer 5 &amp; 6'!$A$2:$O$2221,5,FALSE)</f>
        <v>60</v>
      </c>
      <c r="N1697">
        <f>VLOOKUP($A$2:$A$2221,'[2]Customer Answer 5 &amp; 6'!$A$2:$O$2221,6,FALSE)</f>
        <v>0</v>
      </c>
      <c r="O1697">
        <f>VLOOKUP($A$2:$A$2221,'[2]Customer Answer 5 &amp; 6'!$A$2:$O$2221,7,FALSE)</f>
        <v>1</v>
      </c>
      <c r="P1697">
        <f>VLOOKUP($A$2:$A$2221,'[2]Customer Answer 5 &amp; 6'!$A$2:$O$2221,8,FALSE)</f>
        <v>0</v>
      </c>
      <c r="Q1697">
        <f>VLOOKUP($A$2:$A$2221,'[2]Customer Answer 5 &amp; 6'!$A$2:$O$2221,9,FALSE)</f>
        <v>0</v>
      </c>
      <c r="R1697">
        <f>VLOOKUP($A$2:$A$2221,'[2]Customer Answer 5 &amp; 6'!$A$2:$O$2221,10,FALSE)</f>
        <v>0</v>
      </c>
      <c r="S1697" s="26">
        <f>VLOOKUP($A$2:$A$2221,'[2]Customer Answer 5 &amp; 6'!$A$2:$O$2221,11,FALSE)</f>
        <v>0</v>
      </c>
      <c r="T1697" s="26">
        <f>VLOOKUP($A$2:$A$2221,'[2]Customer Answer 5 &amp; 6'!$A$2:$O$2221,12,FALSE)</f>
        <v>1</v>
      </c>
      <c r="U1697" s="26">
        <f>VLOOKUP($A$2:$A$2221,'[2]Customer Answer 5 &amp; 6'!$A$2:$O$2221,13,FALSE)</f>
        <v>0</v>
      </c>
      <c r="V1697" s="26">
        <f>VLOOKUP($A$2:$A$2221,'[2]Customer Answer 5 &amp; 6'!$A$2:$O$2221,14,FALSE)</f>
        <v>0</v>
      </c>
      <c r="W1697" s="27" t="str">
        <f>VLOOKUP($A$2:$A$2221,'[2]Customer Answer 5 &amp; 6'!$A$2:$O$2221,15,FALSE)</f>
        <v>Texas</v>
      </c>
      <c r="X1697" s="28">
        <f>VLOOKUP($A$2:$A$2221,'[2]Sales Answer 1 &amp; 2'!$A$2:$N$2221,3,FALSE)</f>
        <v>1313</v>
      </c>
      <c r="Y1697" s="21">
        <f>VLOOKUP($A$2:$A$2221,'[2]Sales Answer 1 &amp; 2'!$A$2:$N$2221,4,FALSE)</f>
        <v>352</v>
      </c>
      <c r="Z1697" s="21">
        <f>VLOOKUP($A$2:$A$2221,'[2]Sales Answer 1 &amp; 2'!$A$2:$N$2221,5,FALSE)</f>
        <v>537</v>
      </c>
      <c r="AA1697" s="21">
        <f>VLOOKUP($A$2:$A$2221,'[2]Sales Answer 1 &amp; 2'!$A$2:$N$2221,6,FALSE)</f>
        <v>154</v>
      </c>
      <c r="AB1697" s="21">
        <f>VLOOKUP($A$2:$A$2221,'[2]Sales Answer 1 &amp; 2'!$A$2:$N$2221,7,FALSE)</f>
        <v>22</v>
      </c>
    </row>
    <row r="1698" spans="1:28" ht="15" thickBot="1" x14ac:dyDescent="0.35">
      <c r="A1698" s="12">
        <v>1234</v>
      </c>
      <c r="B1698" s="13">
        <v>0</v>
      </c>
      <c r="C1698" s="13">
        <v>0</v>
      </c>
      <c r="D1698" s="13">
        <v>0</v>
      </c>
      <c r="E1698" s="13">
        <v>0</v>
      </c>
      <c r="F1698" s="13">
        <v>0</v>
      </c>
      <c r="G1698" s="13">
        <v>0</v>
      </c>
      <c r="H1698" s="13">
        <v>0</v>
      </c>
      <c r="I1698" s="14">
        <v>43632</v>
      </c>
      <c r="J1698" s="22">
        <f>VLOOKUP($A$2:$A$2221,'[2]Customer Answer 5 &amp; 6'!$A$2:$O$2221,2,FALSE)</f>
        <v>175027</v>
      </c>
      <c r="K1698" s="23">
        <f>VLOOKUP($A$2:$A$2221,'[2]Customer Answer 5 &amp; 6'!$A$2:$O$2221,3,FALSE)</f>
        <v>0</v>
      </c>
      <c r="L1698" s="24">
        <f>VLOOKUP($A$2:$A$2221,'[2]Customer Answer 5 &amp; 6'!$A$2:$O$2221,4,FALSE)</f>
        <v>1</v>
      </c>
      <c r="M1698" s="25">
        <f>VLOOKUP($A$2:$A$2221,'[2]Customer Answer 5 &amp; 6'!$A$2:$O$2221,5,FALSE)</f>
        <v>67</v>
      </c>
      <c r="N1698">
        <f>VLOOKUP($A$2:$A$2221,'[2]Customer Answer 5 &amp; 6'!$A$2:$O$2221,6,FALSE)</f>
        <v>0</v>
      </c>
      <c r="O1698">
        <f>VLOOKUP($A$2:$A$2221,'[2]Customer Answer 5 &amp; 6'!$A$2:$O$2221,7,FALSE)</f>
        <v>1</v>
      </c>
      <c r="P1698">
        <f>VLOOKUP($A$2:$A$2221,'[2]Customer Answer 5 &amp; 6'!$A$2:$O$2221,8,FALSE)</f>
        <v>0</v>
      </c>
      <c r="Q1698">
        <f>VLOOKUP($A$2:$A$2221,'[2]Customer Answer 5 &amp; 6'!$A$2:$O$2221,9,FALSE)</f>
        <v>0</v>
      </c>
      <c r="R1698">
        <f>VLOOKUP($A$2:$A$2221,'[2]Customer Answer 5 &amp; 6'!$A$2:$O$2221,10,FALSE)</f>
        <v>0</v>
      </c>
      <c r="S1698" s="26">
        <f>VLOOKUP($A$2:$A$2221,'[2]Customer Answer 5 &amp; 6'!$A$2:$O$2221,11,FALSE)</f>
        <v>0</v>
      </c>
      <c r="T1698" s="26">
        <f>VLOOKUP($A$2:$A$2221,'[2]Customer Answer 5 &amp; 6'!$A$2:$O$2221,12,FALSE)</f>
        <v>1</v>
      </c>
      <c r="U1698" s="26">
        <f>VLOOKUP($A$2:$A$2221,'[2]Customer Answer 5 &amp; 6'!$A$2:$O$2221,13,FALSE)</f>
        <v>0</v>
      </c>
      <c r="V1698" s="26">
        <f>VLOOKUP($A$2:$A$2221,'[2]Customer Answer 5 &amp; 6'!$A$2:$O$2221,14,FALSE)</f>
        <v>0</v>
      </c>
      <c r="W1698" s="27" t="str">
        <f>VLOOKUP($A$2:$A$2221,'[2]Customer Answer 5 &amp; 6'!$A$2:$O$2221,15,FALSE)</f>
        <v>Other</v>
      </c>
      <c r="X1698" s="28">
        <f>VLOOKUP($A$2:$A$2221,'[2]Sales Answer 1 &amp; 2'!$A$2:$N$2221,3,FALSE)</f>
        <v>2158</v>
      </c>
      <c r="Y1698" s="21">
        <f>VLOOKUP($A$2:$A$2221,'[2]Sales Answer 1 &amp; 2'!$A$2:$N$2221,4,FALSE)</f>
        <v>149</v>
      </c>
      <c r="Z1698" s="21">
        <f>VLOOKUP($A$2:$A$2221,'[2]Sales Answer 1 &amp; 2'!$A$2:$N$2221,5,FALSE)</f>
        <v>418</v>
      </c>
      <c r="AA1698" s="21">
        <f>VLOOKUP($A$2:$A$2221,'[2]Sales Answer 1 &amp; 2'!$A$2:$N$2221,6,FALSE)</f>
        <v>310</v>
      </c>
      <c r="AB1698" s="21">
        <f>VLOOKUP($A$2:$A$2221,'[2]Sales Answer 1 &amp; 2'!$A$2:$N$2221,7,FALSE)</f>
        <v>28</v>
      </c>
    </row>
    <row r="1699" spans="1:28" ht="15" thickBot="1" x14ac:dyDescent="0.35">
      <c r="A1699" s="12">
        <v>1843</v>
      </c>
      <c r="B1699" s="13">
        <v>0</v>
      </c>
      <c r="C1699" s="13">
        <v>0</v>
      </c>
      <c r="D1699" s="13">
        <v>0</v>
      </c>
      <c r="E1699" s="13">
        <v>0</v>
      </c>
      <c r="F1699" s="13">
        <v>0</v>
      </c>
      <c r="G1699" s="13">
        <v>0</v>
      </c>
      <c r="H1699" s="13">
        <v>0</v>
      </c>
      <c r="I1699" s="14">
        <v>43632</v>
      </c>
      <c r="J1699" s="22">
        <f>VLOOKUP($A$2:$A$2221,'[2]Customer Answer 5 &amp; 6'!$A$2:$O$2221,2,FALSE)</f>
        <v>107500</v>
      </c>
      <c r="K1699" s="23">
        <f>VLOOKUP($A$2:$A$2221,'[2]Customer Answer 5 &amp; 6'!$A$2:$O$2221,3,FALSE)</f>
        <v>0</v>
      </c>
      <c r="L1699" s="24">
        <f>VLOOKUP($A$2:$A$2221,'[2]Customer Answer 5 &amp; 6'!$A$2:$O$2221,4,FALSE)</f>
        <v>0</v>
      </c>
      <c r="M1699" s="25">
        <f>VLOOKUP($A$2:$A$2221,'[2]Customer Answer 5 &amp; 6'!$A$2:$O$2221,5,FALSE)</f>
        <v>33</v>
      </c>
      <c r="N1699">
        <f>VLOOKUP($A$2:$A$2221,'[2]Customer Answer 5 &amp; 6'!$A$2:$O$2221,6,FALSE)</f>
        <v>0</v>
      </c>
      <c r="O1699">
        <f>VLOOKUP($A$2:$A$2221,'[2]Customer Answer 5 &amp; 6'!$A$2:$O$2221,7,FALSE)</f>
        <v>1</v>
      </c>
      <c r="P1699">
        <f>VLOOKUP($A$2:$A$2221,'[2]Customer Answer 5 &amp; 6'!$A$2:$O$2221,8,FALSE)</f>
        <v>0</v>
      </c>
      <c r="Q1699">
        <f>VLOOKUP($A$2:$A$2221,'[2]Customer Answer 5 &amp; 6'!$A$2:$O$2221,9,FALSE)</f>
        <v>0</v>
      </c>
      <c r="R1699">
        <f>VLOOKUP($A$2:$A$2221,'[2]Customer Answer 5 &amp; 6'!$A$2:$O$2221,10,FALSE)</f>
        <v>0</v>
      </c>
      <c r="S1699" s="26">
        <f>VLOOKUP($A$2:$A$2221,'[2]Customer Answer 5 &amp; 6'!$A$2:$O$2221,11,FALSE)</f>
        <v>0</v>
      </c>
      <c r="T1699" s="26">
        <f>VLOOKUP($A$2:$A$2221,'[2]Customer Answer 5 &amp; 6'!$A$2:$O$2221,12,FALSE)</f>
        <v>1</v>
      </c>
      <c r="U1699" s="26">
        <f>VLOOKUP($A$2:$A$2221,'[2]Customer Answer 5 &amp; 6'!$A$2:$O$2221,13,FALSE)</f>
        <v>0</v>
      </c>
      <c r="V1699" s="26">
        <f>VLOOKUP($A$2:$A$2221,'[2]Customer Answer 5 &amp; 6'!$A$2:$O$2221,14,FALSE)</f>
        <v>0</v>
      </c>
      <c r="W1699" s="27" t="str">
        <f>VLOOKUP($A$2:$A$2221,'[2]Customer Answer 5 &amp; 6'!$A$2:$O$2221,15,FALSE)</f>
        <v>Illinois</v>
      </c>
      <c r="X1699" s="28">
        <f>VLOOKUP($A$2:$A$2221,'[2]Sales Answer 1 &amp; 2'!$A$2:$N$2221,3,FALSE)</f>
        <v>0</v>
      </c>
      <c r="Y1699" s="21">
        <f>VLOOKUP($A$2:$A$2221,'[2]Sales Answer 1 &amp; 2'!$A$2:$N$2221,4,FALSE)</f>
        <v>29</v>
      </c>
      <c r="Z1699" s="21">
        <f>VLOOKUP($A$2:$A$2221,'[2]Sales Answer 1 &amp; 2'!$A$2:$N$2221,5,FALSE)</f>
        <v>43</v>
      </c>
      <c r="AA1699" s="21">
        <f>VLOOKUP($A$2:$A$2221,'[2]Sales Answer 1 &amp; 2'!$A$2:$N$2221,6,FALSE)</f>
        <v>57</v>
      </c>
      <c r="AB1699" s="21">
        <f>VLOOKUP($A$2:$A$2221,'[2]Sales Answer 1 &amp; 2'!$A$2:$N$2221,7,FALSE)</f>
        <v>14</v>
      </c>
    </row>
    <row r="1700" spans="1:28" ht="15" thickBot="1" x14ac:dyDescent="0.35">
      <c r="A1700" s="12">
        <v>1274</v>
      </c>
      <c r="B1700" s="13">
        <v>0</v>
      </c>
      <c r="C1700" s="13">
        <v>0</v>
      </c>
      <c r="D1700" s="13">
        <v>0</v>
      </c>
      <c r="E1700" s="13">
        <v>0</v>
      </c>
      <c r="F1700" s="13">
        <v>0</v>
      </c>
      <c r="G1700" s="13">
        <v>0</v>
      </c>
      <c r="H1700" s="13">
        <v>0</v>
      </c>
      <c r="I1700" s="14">
        <v>43631</v>
      </c>
      <c r="J1700" s="22">
        <f>VLOOKUP($A$2:$A$2221,'[2]Customer Answer 5 &amp; 6'!$A$2:$O$2221,2,FALSE)</f>
        <v>150898</v>
      </c>
      <c r="K1700" s="23">
        <f>VLOOKUP($A$2:$A$2221,'[2]Customer Answer 5 &amp; 6'!$A$2:$O$2221,3,FALSE)</f>
        <v>1</v>
      </c>
      <c r="L1700" s="24">
        <f>VLOOKUP($A$2:$A$2221,'[2]Customer Answer 5 &amp; 6'!$A$2:$O$2221,4,FALSE)</f>
        <v>1</v>
      </c>
      <c r="M1700" s="25">
        <f>VLOOKUP($A$2:$A$2221,'[2]Customer Answer 5 &amp; 6'!$A$2:$O$2221,5,FALSE)</f>
        <v>64</v>
      </c>
      <c r="N1700">
        <f>VLOOKUP($A$2:$A$2221,'[2]Customer Answer 5 &amp; 6'!$A$2:$O$2221,6,FALSE)</f>
        <v>0</v>
      </c>
      <c r="O1700">
        <f>VLOOKUP($A$2:$A$2221,'[2]Customer Answer 5 &amp; 6'!$A$2:$O$2221,7,FALSE)</f>
        <v>0</v>
      </c>
      <c r="P1700">
        <f>VLOOKUP($A$2:$A$2221,'[2]Customer Answer 5 &amp; 6'!$A$2:$O$2221,8,FALSE)</f>
        <v>0</v>
      </c>
      <c r="Q1700">
        <f>VLOOKUP($A$2:$A$2221,'[2]Customer Answer 5 &amp; 6'!$A$2:$O$2221,9,FALSE)</f>
        <v>1</v>
      </c>
      <c r="R1700">
        <f>VLOOKUP($A$2:$A$2221,'[2]Customer Answer 5 &amp; 6'!$A$2:$O$2221,10,FALSE)</f>
        <v>0</v>
      </c>
      <c r="S1700" s="26">
        <f>VLOOKUP($A$2:$A$2221,'[2]Customer Answer 5 &amp; 6'!$A$2:$O$2221,11,FALSE)</f>
        <v>0</v>
      </c>
      <c r="T1700" s="26">
        <f>VLOOKUP($A$2:$A$2221,'[2]Customer Answer 5 &amp; 6'!$A$2:$O$2221,12,FALSE)</f>
        <v>0</v>
      </c>
      <c r="U1700" s="26">
        <f>VLOOKUP($A$2:$A$2221,'[2]Customer Answer 5 &amp; 6'!$A$2:$O$2221,13,FALSE)</f>
        <v>1</v>
      </c>
      <c r="V1700" s="26">
        <f>VLOOKUP($A$2:$A$2221,'[2]Customer Answer 5 &amp; 6'!$A$2:$O$2221,14,FALSE)</f>
        <v>0</v>
      </c>
      <c r="W1700" s="27" t="str">
        <f>VLOOKUP($A$2:$A$2221,'[2]Customer Answer 5 &amp; 6'!$A$2:$O$2221,15,FALSE)</f>
        <v>New York</v>
      </c>
      <c r="X1700" s="28">
        <f>VLOOKUP($A$2:$A$2221,'[2]Sales Answer 1 &amp; 2'!$A$2:$N$2221,3,FALSE)</f>
        <v>845</v>
      </c>
      <c r="Y1700" s="21">
        <f>VLOOKUP($A$2:$A$2221,'[2]Sales Answer 1 &amp; 2'!$A$2:$N$2221,4,FALSE)</f>
        <v>83</v>
      </c>
      <c r="Z1700" s="21">
        <f>VLOOKUP($A$2:$A$2221,'[2]Sales Answer 1 &amp; 2'!$A$2:$N$2221,5,FALSE)</f>
        <v>717</v>
      </c>
      <c r="AA1700" s="21">
        <f>VLOOKUP($A$2:$A$2221,'[2]Sales Answer 1 &amp; 2'!$A$2:$N$2221,6,FALSE)</f>
        <v>163</v>
      </c>
      <c r="AB1700" s="21">
        <f>VLOOKUP($A$2:$A$2221,'[2]Sales Answer 1 &amp; 2'!$A$2:$N$2221,7,FALSE)</f>
        <v>338</v>
      </c>
    </row>
    <row r="1701" spans="1:28" ht="15" thickBot="1" x14ac:dyDescent="0.35">
      <c r="A1701" s="12">
        <v>1364</v>
      </c>
      <c r="B1701" s="13">
        <v>0</v>
      </c>
      <c r="C1701" s="13">
        <v>0</v>
      </c>
      <c r="D1701" s="13">
        <v>0</v>
      </c>
      <c r="E1701" s="13">
        <v>0</v>
      </c>
      <c r="F1701" s="13">
        <v>0</v>
      </c>
      <c r="G1701" s="13">
        <v>0</v>
      </c>
      <c r="H1701" s="13">
        <v>0</v>
      </c>
      <c r="I1701" s="14">
        <v>43631</v>
      </c>
      <c r="J1701" s="22">
        <f>VLOOKUP($A$2:$A$2221,'[2]Customer Answer 5 &amp; 6'!$A$2:$O$2221,2,FALSE)</f>
        <v>133581</v>
      </c>
      <c r="K1701" s="23">
        <f>VLOOKUP($A$2:$A$2221,'[2]Customer Answer 5 &amp; 6'!$A$2:$O$2221,3,FALSE)</f>
        <v>2</v>
      </c>
      <c r="L1701" s="24">
        <f>VLOOKUP($A$2:$A$2221,'[2]Customer Answer 5 &amp; 6'!$A$2:$O$2221,4,FALSE)</f>
        <v>0</v>
      </c>
      <c r="M1701" s="25">
        <f>VLOOKUP($A$2:$A$2221,'[2]Customer Answer 5 &amp; 6'!$A$2:$O$2221,5,FALSE)</f>
        <v>51</v>
      </c>
      <c r="N1701">
        <f>VLOOKUP($A$2:$A$2221,'[2]Customer Answer 5 &amp; 6'!$A$2:$O$2221,6,FALSE)</f>
        <v>0</v>
      </c>
      <c r="O1701">
        <f>VLOOKUP($A$2:$A$2221,'[2]Customer Answer 5 &amp; 6'!$A$2:$O$2221,7,FALSE)</f>
        <v>1</v>
      </c>
      <c r="P1701">
        <f>VLOOKUP($A$2:$A$2221,'[2]Customer Answer 5 &amp; 6'!$A$2:$O$2221,8,FALSE)</f>
        <v>0</v>
      </c>
      <c r="Q1701">
        <f>VLOOKUP($A$2:$A$2221,'[2]Customer Answer 5 &amp; 6'!$A$2:$O$2221,9,FALSE)</f>
        <v>0</v>
      </c>
      <c r="R1701">
        <f>VLOOKUP($A$2:$A$2221,'[2]Customer Answer 5 &amp; 6'!$A$2:$O$2221,10,FALSE)</f>
        <v>0</v>
      </c>
      <c r="S1701" s="26">
        <f>VLOOKUP($A$2:$A$2221,'[2]Customer Answer 5 &amp; 6'!$A$2:$O$2221,11,FALSE)</f>
        <v>0</v>
      </c>
      <c r="T1701" s="26">
        <f>VLOOKUP($A$2:$A$2221,'[2]Customer Answer 5 &amp; 6'!$A$2:$O$2221,12,FALSE)</f>
        <v>0</v>
      </c>
      <c r="U1701" s="26">
        <f>VLOOKUP($A$2:$A$2221,'[2]Customer Answer 5 &amp; 6'!$A$2:$O$2221,13,FALSE)</f>
        <v>0</v>
      </c>
      <c r="V1701" s="26">
        <f>VLOOKUP($A$2:$A$2221,'[2]Customer Answer 5 &amp; 6'!$A$2:$O$2221,14,FALSE)</f>
        <v>1</v>
      </c>
      <c r="W1701" s="27" t="str">
        <f>VLOOKUP($A$2:$A$2221,'[2]Customer Answer 5 &amp; 6'!$A$2:$O$2221,15,FALSE)</f>
        <v>New York</v>
      </c>
      <c r="X1701" s="28">
        <f>VLOOKUP($A$2:$A$2221,'[2]Sales Answer 1 &amp; 2'!$A$2:$N$2221,3,FALSE)</f>
        <v>44</v>
      </c>
      <c r="Y1701" s="21">
        <f>VLOOKUP($A$2:$A$2221,'[2]Sales Answer 1 &amp; 2'!$A$2:$N$2221,4,FALSE)</f>
        <v>0</v>
      </c>
      <c r="Z1701" s="21">
        <f>VLOOKUP($A$2:$A$2221,'[2]Sales Answer 1 &amp; 2'!$A$2:$N$2221,5,FALSE)</f>
        <v>20</v>
      </c>
      <c r="AA1701" s="21">
        <f>VLOOKUP($A$2:$A$2221,'[2]Sales Answer 1 &amp; 2'!$A$2:$N$2221,6,FALSE)</f>
        <v>0</v>
      </c>
      <c r="AB1701" s="21">
        <f>VLOOKUP($A$2:$A$2221,'[2]Sales Answer 1 &amp; 2'!$A$2:$N$2221,7,FALSE)</f>
        <v>0</v>
      </c>
    </row>
    <row r="1702" spans="1:28" ht="15" thickBot="1" x14ac:dyDescent="0.35">
      <c r="A1702" s="12">
        <v>1620</v>
      </c>
      <c r="B1702" s="13">
        <v>0</v>
      </c>
      <c r="C1702" s="13">
        <v>0</v>
      </c>
      <c r="D1702" s="13">
        <v>0</v>
      </c>
      <c r="E1702" s="13">
        <v>0</v>
      </c>
      <c r="F1702" s="13">
        <v>0</v>
      </c>
      <c r="G1702" s="13">
        <v>0</v>
      </c>
      <c r="H1702" s="13">
        <v>0</v>
      </c>
      <c r="I1702" s="14">
        <v>43631</v>
      </c>
      <c r="J1702" s="22">
        <f>VLOOKUP($A$2:$A$2221,'[2]Customer Answer 5 &amp; 6'!$A$2:$O$2221,2,FALSE)</f>
        <v>156181</v>
      </c>
      <c r="K1702" s="23">
        <f>VLOOKUP($A$2:$A$2221,'[2]Customer Answer 5 &amp; 6'!$A$2:$O$2221,3,FALSE)</f>
        <v>0</v>
      </c>
      <c r="L1702" s="24">
        <f>VLOOKUP($A$2:$A$2221,'[2]Customer Answer 5 &amp; 6'!$A$2:$O$2221,4,FALSE)</f>
        <v>1</v>
      </c>
      <c r="M1702" s="25">
        <f>VLOOKUP($A$2:$A$2221,'[2]Customer Answer 5 &amp; 6'!$A$2:$O$2221,5,FALSE)</f>
        <v>58</v>
      </c>
      <c r="N1702">
        <f>VLOOKUP($A$2:$A$2221,'[2]Customer Answer 5 &amp; 6'!$A$2:$O$2221,6,FALSE)</f>
        <v>0</v>
      </c>
      <c r="O1702">
        <f>VLOOKUP($A$2:$A$2221,'[2]Customer Answer 5 &amp; 6'!$A$2:$O$2221,7,FALSE)</f>
        <v>1</v>
      </c>
      <c r="P1702">
        <f>VLOOKUP($A$2:$A$2221,'[2]Customer Answer 5 &amp; 6'!$A$2:$O$2221,8,FALSE)</f>
        <v>0</v>
      </c>
      <c r="Q1702">
        <f>VLOOKUP($A$2:$A$2221,'[2]Customer Answer 5 &amp; 6'!$A$2:$O$2221,9,FALSE)</f>
        <v>0</v>
      </c>
      <c r="R1702">
        <f>VLOOKUP($A$2:$A$2221,'[2]Customer Answer 5 &amp; 6'!$A$2:$O$2221,10,FALSE)</f>
        <v>0</v>
      </c>
      <c r="S1702" s="26">
        <f>VLOOKUP($A$2:$A$2221,'[2]Customer Answer 5 &amp; 6'!$A$2:$O$2221,11,FALSE)</f>
        <v>0</v>
      </c>
      <c r="T1702" s="26">
        <f>VLOOKUP($A$2:$A$2221,'[2]Customer Answer 5 &amp; 6'!$A$2:$O$2221,12,FALSE)</f>
        <v>1</v>
      </c>
      <c r="U1702" s="26">
        <f>VLOOKUP($A$2:$A$2221,'[2]Customer Answer 5 &amp; 6'!$A$2:$O$2221,13,FALSE)</f>
        <v>0</v>
      </c>
      <c r="V1702" s="26">
        <f>VLOOKUP($A$2:$A$2221,'[2]Customer Answer 5 &amp; 6'!$A$2:$O$2221,14,FALSE)</f>
        <v>0</v>
      </c>
      <c r="W1702" s="27" t="str">
        <f>VLOOKUP($A$2:$A$2221,'[2]Customer Answer 5 &amp; 6'!$A$2:$O$2221,15,FALSE)</f>
        <v>Florida</v>
      </c>
      <c r="X1702" s="28">
        <f>VLOOKUP($A$2:$A$2221,'[2]Sales Answer 1 &amp; 2'!$A$2:$N$2221,3,FALSE)</f>
        <v>336</v>
      </c>
      <c r="Y1702" s="21">
        <f>VLOOKUP($A$2:$A$2221,'[2]Sales Answer 1 &amp; 2'!$A$2:$N$2221,4,FALSE)</f>
        <v>286</v>
      </c>
      <c r="Z1702" s="21">
        <f>VLOOKUP($A$2:$A$2221,'[2]Sales Answer 1 &amp; 2'!$A$2:$N$2221,5,FALSE)</f>
        <v>192</v>
      </c>
      <c r="AA1702" s="21">
        <f>VLOOKUP($A$2:$A$2221,'[2]Sales Answer 1 &amp; 2'!$A$2:$N$2221,6,FALSE)</f>
        <v>22</v>
      </c>
      <c r="AB1702" s="21">
        <f>VLOOKUP($A$2:$A$2221,'[2]Sales Answer 1 &amp; 2'!$A$2:$N$2221,7,FALSE)</f>
        <v>122</v>
      </c>
    </row>
    <row r="1703" spans="1:28" ht="15" thickBot="1" x14ac:dyDescent="0.35">
      <c r="A1703" s="12">
        <v>2155</v>
      </c>
      <c r="B1703" s="13">
        <v>0</v>
      </c>
      <c r="C1703" s="13">
        <v>0</v>
      </c>
      <c r="D1703" s="13">
        <v>0</v>
      </c>
      <c r="E1703" s="13">
        <v>0</v>
      </c>
      <c r="F1703" s="13">
        <v>0</v>
      </c>
      <c r="G1703" s="13">
        <v>0</v>
      </c>
      <c r="H1703" s="13">
        <v>0</v>
      </c>
      <c r="I1703" s="14">
        <v>43631</v>
      </c>
      <c r="J1703" s="22">
        <f>VLOOKUP($A$2:$A$2221,'[2]Customer Answer 5 &amp; 6'!$A$2:$O$2221,2,FALSE)</f>
        <v>123724</v>
      </c>
      <c r="K1703" s="23">
        <f>VLOOKUP($A$2:$A$2221,'[2]Customer Answer 5 &amp; 6'!$A$2:$O$2221,3,FALSE)</f>
        <v>1</v>
      </c>
      <c r="L1703" s="24">
        <f>VLOOKUP($A$2:$A$2221,'[2]Customer Answer 5 &amp; 6'!$A$2:$O$2221,4,FALSE)</f>
        <v>0</v>
      </c>
      <c r="M1703" s="25">
        <f>VLOOKUP($A$2:$A$2221,'[2]Customer Answer 5 &amp; 6'!$A$2:$O$2221,5,FALSE)</f>
        <v>41</v>
      </c>
      <c r="N1703">
        <f>VLOOKUP($A$2:$A$2221,'[2]Customer Answer 5 &amp; 6'!$A$2:$O$2221,6,FALSE)</f>
        <v>0</v>
      </c>
      <c r="O1703">
        <f>VLOOKUP($A$2:$A$2221,'[2]Customer Answer 5 &amp; 6'!$A$2:$O$2221,7,FALSE)</f>
        <v>0</v>
      </c>
      <c r="P1703">
        <f>VLOOKUP($A$2:$A$2221,'[2]Customer Answer 5 &amp; 6'!$A$2:$O$2221,8,FALSE)</f>
        <v>0</v>
      </c>
      <c r="Q1703">
        <f>VLOOKUP($A$2:$A$2221,'[2]Customer Answer 5 &amp; 6'!$A$2:$O$2221,9,FALSE)</f>
        <v>1</v>
      </c>
      <c r="R1703">
        <f>VLOOKUP($A$2:$A$2221,'[2]Customer Answer 5 &amp; 6'!$A$2:$O$2221,10,FALSE)</f>
        <v>0</v>
      </c>
      <c r="S1703" s="26">
        <f>VLOOKUP($A$2:$A$2221,'[2]Customer Answer 5 &amp; 6'!$A$2:$O$2221,11,FALSE)</f>
        <v>1</v>
      </c>
      <c r="T1703" s="26">
        <f>VLOOKUP($A$2:$A$2221,'[2]Customer Answer 5 &amp; 6'!$A$2:$O$2221,12,FALSE)</f>
        <v>0</v>
      </c>
      <c r="U1703" s="26">
        <f>VLOOKUP($A$2:$A$2221,'[2]Customer Answer 5 &amp; 6'!$A$2:$O$2221,13,FALSE)</f>
        <v>0</v>
      </c>
      <c r="V1703" s="26">
        <f>VLOOKUP($A$2:$A$2221,'[2]Customer Answer 5 &amp; 6'!$A$2:$O$2221,14,FALSE)</f>
        <v>0</v>
      </c>
      <c r="W1703" s="27" t="str">
        <f>VLOOKUP($A$2:$A$2221,'[2]Customer Answer 5 &amp; 6'!$A$2:$O$2221,15,FALSE)</f>
        <v>Illinois</v>
      </c>
      <c r="X1703" s="28">
        <f>VLOOKUP($A$2:$A$2221,'[2]Sales Answer 1 &amp; 2'!$A$2:$N$2221,3,FALSE)</f>
        <v>26</v>
      </c>
      <c r="Y1703" s="21">
        <f>VLOOKUP($A$2:$A$2221,'[2]Sales Answer 1 &amp; 2'!$A$2:$N$2221,4,FALSE)</f>
        <v>120</v>
      </c>
      <c r="Z1703" s="21">
        <f>VLOOKUP($A$2:$A$2221,'[2]Sales Answer 1 &amp; 2'!$A$2:$N$2221,5,FALSE)</f>
        <v>78</v>
      </c>
      <c r="AA1703" s="21">
        <f>VLOOKUP($A$2:$A$2221,'[2]Sales Answer 1 &amp; 2'!$A$2:$N$2221,6,FALSE)</f>
        <v>0</v>
      </c>
      <c r="AB1703" s="21">
        <f>VLOOKUP($A$2:$A$2221,'[2]Sales Answer 1 &amp; 2'!$A$2:$N$2221,7,FALSE)</f>
        <v>94</v>
      </c>
    </row>
    <row r="1704" spans="1:28" ht="15" thickBot="1" x14ac:dyDescent="0.35">
      <c r="A1704" s="12">
        <v>2899</v>
      </c>
      <c r="B1704" s="13">
        <v>0</v>
      </c>
      <c r="C1704" s="13">
        <v>0</v>
      </c>
      <c r="D1704" s="13">
        <v>0</v>
      </c>
      <c r="E1704" s="13">
        <v>0</v>
      </c>
      <c r="F1704" s="13">
        <v>0</v>
      </c>
      <c r="G1704" s="13">
        <v>1</v>
      </c>
      <c r="H1704" s="13">
        <v>0</v>
      </c>
      <c r="I1704" s="14">
        <v>43631</v>
      </c>
      <c r="J1704" s="22">
        <f>VLOOKUP($A$2:$A$2221,'[2]Customer Answer 5 &amp; 6'!$A$2:$O$2221,2,FALSE)</f>
        <v>180982</v>
      </c>
      <c r="K1704" s="23">
        <f>VLOOKUP($A$2:$A$2221,'[2]Customer Answer 5 &amp; 6'!$A$2:$O$2221,3,FALSE)</f>
        <v>1</v>
      </c>
      <c r="L1704" s="24">
        <f>VLOOKUP($A$2:$A$2221,'[2]Customer Answer 5 &amp; 6'!$A$2:$O$2221,4,FALSE)</f>
        <v>1</v>
      </c>
      <c r="M1704" s="25">
        <f>VLOOKUP($A$2:$A$2221,'[2]Customer Answer 5 &amp; 6'!$A$2:$O$2221,5,FALSE)</f>
        <v>61</v>
      </c>
      <c r="N1704">
        <f>VLOOKUP($A$2:$A$2221,'[2]Customer Answer 5 &amp; 6'!$A$2:$O$2221,6,FALSE)</f>
        <v>0</v>
      </c>
      <c r="O1704">
        <f>VLOOKUP($A$2:$A$2221,'[2]Customer Answer 5 &amp; 6'!$A$2:$O$2221,7,FALSE)</f>
        <v>0</v>
      </c>
      <c r="P1704">
        <f>VLOOKUP($A$2:$A$2221,'[2]Customer Answer 5 &amp; 6'!$A$2:$O$2221,8,FALSE)</f>
        <v>1</v>
      </c>
      <c r="Q1704">
        <f>VLOOKUP($A$2:$A$2221,'[2]Customer Answer 5 &amp; 6'!$A$2:$O$2221,9,FALSE)</f>
        <v>0</v>
      </c>
      <c r="R1704">
        <f>VLOOKUP($A$2:$A$2221,'[2]Customer Answer 5 &amp; 6'!$A$2:$O$2221,10,FALSE)</f>
        <v>0</v>
      </c>
      <c r="S1704" s="26">
        <f>VLOOKUP($A$2:$A$2221,'[2]Customer Answer 5 &amp; 6'!$A$2:$O$2221,11,FALSE)</f>
        <v>0</v>
      </c>
      <c r="T1704" s="26">
        <f>VLOOKUP($A$2:$A$2221,'[2]Customer Answer 5 &amp; 6'!$A$2:$O$2221,12,FALSE)</f>
        <v>1</v>
      </c>
      <c r="U1704" s="26">
        <f>VLOOKUP($A$2:$A$2221,'[2]Customer Answer 5 &amp; 6'!$A$2:$O$2221,13,FALSE)</f>
        <v>0</v>
      </c>
      <c r="V1704" s="26">
        <f>VLOOKUP($A$2:$A$2221,'[2]Customer Answer 5 &amp; 6'!$A$2:$O$2221,14,FALSE)</f>
        <v>0</v>
      </c>
      <c r="W1704" s="27" t="str">
        <f>VLOOKUP($A$2:$A$2221,'[2]Customer Answer 5 &amp; 6'!$A$2:$O$2221,15,FALSE)</f>
        <v>Illinois</v>
      </c>
      <c r="X1704" s="28">
        <f>VLOOKUP($A$2:$A$2221,'[2]Sales Answer 1 &amp; 2'!$A$2:$N$2221,3,FALSE)</f>
        <v>1129</v>
      </c>
      <c r="Y1704" s="21">
        <f>VLOOKUP($A$2:$A$2221,'[2]Sales Answer 1 &amp; 2'!$A$2:$N$2221,4,FALSE)</f>
        <v>306</v>
      </c>
      <c r="Z1704" s="21">
        <f>VLOOKUP($A$2:$A$2221,'[2]Sales Answer 1 &amp; 2'!$A$2:$N$2221,5,FALSE)</f>
        <v>896</v>
      </c>
      <c r="AA1704" s="21">
        <f>VLOOKUP($A$2:$A$2221,'[2]Sales Answer 1 &amp; 2'!$A$2:$N$2221,6,FALSE)</f>
        <v>232</v>
      </c>
      <c r="AB1704" s="21">
        <f>VLOOKUP($A$2:$A$2221,'[2]Sales Answer 1 &amp; 2'!$A$2:$N$2221,7,FALSE)</f>
        <v>49</v>
      </c>
    </row>
    <row r="1705" spans="1:28" ht="15" thickBot="1" x14ac:dyDescent="0.35">
      <c r="A1705" s="12">
        <v>2702</v>
      </c>
      <c r="B1705" s="13">
        <v>0</v>
      </c>
      <c r="C1705" s="13">
        <v>0</v>
      </c>
      <c r="D1705" s="13">
        <v>0</v>
      </c>
      <c r="E1705" s="13">
        <v>0</v>
      </c>
      <c r="F1705" s="13">
        <v>0</v>
      </c>
      <c r="G1705" s="13">
        <v>0</v>
      </c>
      <c r="H1705" s="13">
        <v>0</v>
      </c>
      <c r="I1705" s="14">
        <v>43630</v>
      </c>
      <c r="J1705" s="22">
        <f>VLOOKUP($A$2:$A$2221,'[2]Customer Answer 5 &amp; 6'!$A$2:$O$2221,2,FALSE)</f>
        <v>123529</v>
      </c>
      <c r="K1705" s="23">
        <f>VLOOKUP($A$2:$A$2221,'[2]Customer Answer 5 &amp; 6'!$A$2:$O$2221,3,FALSE)</f>
        <v>0</v>
      </c>
      <c r="L1705" s="24">
        <f>VLOOKUP($A$2:$A$2221,'[2]Customer Answer 5 &amp; 6'!$A$2:$O$2221,4,FALSE)</f>
        <v>1</v>
      </c>
      <c r="M1705" s="25">
        <f>VLOOKUP($A$2:$A$2221,'[2]Customer Answer 5 &amp; 6'!$A$2:$O$2221,5,FALSE)</f>
        <v>55</v>
      </c>
      <c r="N1705">
        <f>VLOOKUP($A$2:$A$2221,'[2]Customer Answer 5 &amp; 6'!$A$2:$O$2221,6,FALSE)</f>
        <v>0</v>
      </c>
      <c r="O1705">
        <f>VLOOKUP($A$2:$A$2221,'[2]Customer Answer 5 &amp; 6'!$A$2:$O$2221,7,FALSE)</f>
        <v>0</v>
      </c>
      <c r="P1705">
        <f>VLOOKUP($A$2:$A$2221,'[2]Customer Answer 5 &amp; 6'!$A$2:$O$2221,8,FALSE)</f>
        <v>1</v>
      </c>
      <c r="Q1705">
        <f>VLOOKUP($A$2:$A$2221,'[2]Customer Answer 5 &amp; 6'!$A$2:$O$2221,9,FALSE)</f>
        <v>0</v>
      </c>
      <c r="R1705">
        <f>VLOOKUP($A$2:$A$2221,'[2]Customer Answer 5 &amp; 6'!$A$2:$O$2221,10,FALSE)</f>
        <v>0</v>
      </c>
      <c r="S1705" s="26">
        <f>VLOOKUP($A$2:$A$2221,'[2]Customer Answer 5 &amp; 6'!$A$2:$O$2221,11,FALSE)</f>
        <v>1</v>
      </c>
      <c r="T1705" s="26">
        <f>VLOOKUP($A$2:$A$2221,'[2]Customer Answer 5 &amp; 6'!$A$2:$O$2221,12,FALSE)</f>
        <v>0</v>
      </c>
      <c r="U1705" s="26">
        <f>VLOOKUP($A$2:$A$2221,'[2]Customer Answer 5 &amp; 6'!$A$2:$O$2221,13,FALSE)</f>
        <v>0</v>
      </c>
      <c r="V1705" s="26">
        <f>VLOOKUP($A$2:$A$2221,'[2]Customer Answer 5 &amp; 6'!$A$2:$O$2221,14,FALSE)</f>
        <v>0</v>
      </c>
      <c r="W1705" s="27" t="str">
        <f>VLOOKUP($A$2:$A$2221,'[2]Customer Answer 5 &amp; 6'!$A$2:$O$2221,15,FALSE)</f>
        <v>New York</v>
      </c>
      <c r="X1705" s="28">
        <f>VLOOKUP($A$2:$A$2221,'[2]Sales Answer 1 &amp; 2'!$A$2:$N$2221,3,FALSE)</f>
        <v>47</v>
      </c>
      <c r="Y1705" s="21">
        <f>VLOOKUP($A$2:$A$2221,'[2]Sales Answer 1 &amp; 2'!$A$2:$N$2221,4,FALSE)</f>
        <v>37</v>
      </c>
      <c r="Z1705" s="21">
        <f>VLOOKUP($A$2:$A$2221,'[2]Sales Answer 1 &amp; 2'!$A$2:$N$2221,5,FALSE)</f>
        <v>68</v>
      </c>
      <c r="AA1705" s="21">
        <f>VLOOKUP($A$2:$A$2221,'[2]Sales Answer 1 &amp; 2'!$A$2:$N$2221,6,FALSE)</f>
        <v>16</v>
      </c>
      <c r="AB1705" s="21">
        <f>VLOOKUP($A$2:$A$2221,'[2]Sales Answer 1 &amp; 2'!$A$2:$N$2221,7,FALSE)</f>
        <v>11</v>
      </c>
    </row>
    <row r="1706" spans="1:28" ht="15" thickBot="1" x14ac:dyDescent="0.35">
      <c r="A1706" s="12">
        <v>3146</v>
      </c>
      <c r="B1706" s="13">
        <v>1</v>
      </c>
      <c r="C1706" s="13">
        <v>0</v>
      </c>
      <c r="D1706" s="13">
        <v>0</v>
      </c>
      <c r="E1706" s="13">
        <v>0</v>
      </c>
      <c r="F1706" s="13">
        <v>0</v>
      </c>
      <c r="G1706" s="13">
        <v>0</v>
      </c>
      <c r="H1706" s="13">
        <v>0</v>
      </c>
      <c r="I1706" s="14">
        <v>43630</v>
      </c>
      <c r="J1706" s="22">
        <f>VLOOKUP($A$2:$A$2221,'[2]Customer Answer 5 &amp; 6'!$A$2:$O$2221,2,FALSE)</f>
        <v>152914</v>
      </c>
      <c r="K1706" s="23">
        <f>VLOOKUP($A$2:$A$2221,'[2]Customer Answer 5 &amp; 6'!$A$2:$O$2221,3,FALSE)</f>
        <v>0</v>
      </c>
      <c r="L1706" s="24">
        <f>VLOOKUP($A$2:$A$2221,'[2]Customer Answer 5 &amp; 6'!$A$2:$O$2221,4,FALSE)</f>
        <v>1</v>
      </c>
      <c r="M1706" s="25">
        <f>VLOOKUP($A$2:$A$2221,'[2]Customer Answer 5 &amp; 6'!$A$2:$O$2221,5,FALSE)</f>
        <v>49</v>
      </c>
      <c r="N1706">
        <f>VLOOKUP($A$2:$A$2221,'[2]Customer Answer 5 &amp; 6'!$A$2:$O$2221,6,FALSE)</f>
        <v>0</v>
      </c>
      <c r="O1706">
        <f>VLOOKUP($A$2:$A$2221,'[2]Customer Answer 5 &amp; 6'!$A$2:$O$2221,7,FALSE)</f>
        <v>1</v>
      </c>
      <c r="P1706">
        <f>VLOOKUP($A$2:$A$2221,'[2]Customer Answer 5 &amp; 6'!$A$2:$O$2221,8,FALSE)</f>
        <v>0</v>
      </c>
      <c r="Q1706">
        <f>VLOOKUP($A$2:$A$2221,'[2]Customer Answer 5 &amp; 6'!$A$2:$O$2221,9,FALSE)</f>
        <v>0</v>
      </c>
      <c r="R1706">
        <f>VLOOKUP($A$2:$A$2221,'[2]Customer Answer 5 &amp; 6'!$A$2:$O$2221,10,FALSE)</f>
        <v>0</v>
      </c>
      <c r="S1706" s="26">
        <f>VLOOKUP($A$2:$A$2221,'[2]Customer Answer 5 &amp; 6'!$A$2:$O$2221,11,FALSE)</f>
        <v>0</v>
      </c>
      <c r="T1706" s="26">
        <f>VLOOKUP($A$2:$A$2221,'[2]Customer Answer 5 &amp; 6'!$A$2:$O$2221,12,FALSE)</f>
        <v>1</v>
      </c>
      <c r="U1706" s="26">
        <f>VLOOKUP($A$2:$A$2221,'[2]Customer Answer 5 &amp; 6'!$A$2:$O$2221,13,FALSE)</f>
        <v>0</v>
      </c>
      <c r="V1706" s="26">
        <f>VLOOKUP($A$2:$A$2221,'[2]Customer Answer 5 &amp; 6'!$A$2:$O$2221,14,FALSE)</f>
        <v>0</v>
      </c>
      <c r="W1706" s="27" t="str">
        <f>VLOOKUP($A$2:$A$2221,'[2]Customer Answer 5 &amp; 6'!$A$2:$O$2221,15,FALSE)</f>
        <v>New York</v>
      </c>
      <c r="X1706" s="28">
        <f>VLOOKUP($A$2:$A$2221,'[2]Sales Answer 1 &amp; 2'!$A$2:$N$2221,3,FALSE)</f>
        <v>734</v>
      </c>
      <c r="Y1706" s="21">
        <f>VLOOKUP($A$2:$A$2221,'[2]Sales Answer 1 &amp; 2'!$A$2:$N$2221,4,FALSE)</f>
        <v>29</v>
      </c>
      <c r="Z1706" s="21">
        <f>VLOOKUP($A$2:$A$2221,'[2]Sales Answer 1 &amp; 2'!$A$2:$N$2221,5,FALSE)</f>
        <v>127</v>
      </c>
      <c r="AA1706" s="21">
        <f>VLOOKUP($A$2:$A$2221,'[2]Sales Answer 1 &amp; 2'!$A$2:$N$2221,6,FALSE)</f>
        <v>87</v>
      </c>
      <c r="AB1706" s="21">
        <f>VLOOKUP($A$2:$A$2221,'[2]Sales Answer 1 &amp; 2'!$A$2:$N$2221,7,FALSE)</f>
        <v>29</v>
      </c>
    </row>
    <row r="1707" spans="1:28" ht="15" thickBot="1" x14ac:dyDescent="0.35">
      <c r="A1707" s="12">
        <v>1021</v>
      </c>
      <c r="B1707" s="13">
        <v>0</v>
      </c>
      <c r="C1707" s="13">
        <v>0</v>
      </c>
      <c r="D1707" s="13">
        <v>0</v>
      </c>
      <c r="E1707" s="13">
        <v>0</v>
      </c>
      <c r="F1707" s="13">
        <v>0</v>
      </c>
      <c r="G1707" s="13">
        <v>0</v>
      </c>
      <c r="H1707" s="13">
        <v>0</v>
      </c>
      <c r="I1707" s="14">
        <v>43629</v>
      </c>
      <c r="J1707" s="22">
        <f>VLOOKUP($A$2:$A$2221,'[2]Customer Answer 5 &amp; 6'!$A$2:$O$2221,2,FALSE)</f>
        <v>102447</v>
      </c>
      <c r="K1707" s="23">
        <f>VLOOKUP($A$2:$A$2221,'[2]Customer Answer 5 &amp; 6'!$A$2:$O$2221,3,FALSE)</f>
        <v>1</v>
      </c>
      <c r="L1707" s="24">
        <f>VLOOKUP($A$2:$A$2221,'[2]Customer Answer 5 &amp; 6'!$A$2:$O$2221,4,FALSE)</f>
        <v>0</v>
      </c>
      <c r="M1707" s="25">
        <f>VLOOKUP($A$2:$A$2221,'[2]Customer Answer 5 &amp; 6'!$A$2:$O$2221,5,FALSE)</f>
        <v>41</v>
      </c>
      <c r="N1707">
        <f>VLOOKUP($A$2:$A$2221,'[2]Customer Answer 5 &amp; 6'!$A$2:$O$2221,6,FALSE)</f>
        <v>0</v>
      </c>
      <c r="O1707">
        <f>VLOOKUP($A$2:$A$2221,'[2]Customer Answer 5 &amp; 6'!$A$2:$O$2221,7,FALSE)</f>
        <v>1</v>
      </c>
      <c r="P1707">
        <f>VLOOKUP($A$2:$A$2221,'[2]Customer Answer 5 &amp; 6'!$A$2:$O$2221,8,FALSE)</f>
        <v>0</v>
      </c>
      <c r="Q1707">
        <f>VLOOKUP($A$2:$A$2221,'[2]Customer Answer 5 &amp; 6'!$A$2:$O$2221,9,FALSE)</f>
        <v>0</v>
      </c>
      <c r="R1707">
        <f>VLOOKUP($A$2:$A$2221,'[2]Customer Answer 5 &amp; 6'!$A$2:$O$2221,10,FALSE)</f>
        <v>0</v>
      </c>
      <c r="S1707" s="26">
        <f>VLOOKUP($A$2:$A$2221,'[2]Customer Answer 5 &amp; 6'!$A$2:$O$2221,11,FALSE)</f>
        <v>0</v>
      </c>
      <c r="T1707" s="26">
        <f>VLOOKUP($A$2:$A$2221,'[2]Customer Answer 5 &amp; 6'!$A$2:$O$2221,12,FALSE)</f>
        <v>1</v>
      </c>
      <c r="U1707" s="26">
        <f>VLOOKUP($A$2:$A$2221,'[2]Customer Answer 5 &amp; 6'!$A$2:$O$2221,13,FALSE)</f>
        <v>0</v>
      </c>
      <c r="V1707" s="26">
        <f>VLOOKUP($A$2:$A$2221,'[2]Customer Answer 5 &amp; 6'!$A$2:$O$2221,14,FALSE)</f>
        <v>0</v>
      </c>
      <c r="W1707" s="27" t="str">
        <f>VLOOKUP($A$2:$A$2221,'[2]Customer Answer 5 &amp; 6'!$A$2:$O$2221,15,FALSE)</f>
        <v>Illinois</v>
      </c>
      <c r="X1707" s="28">
        <f>VLOOKUP($A$2:$A$2221,'[2]Sales Answer 1 &amp; 2'!$A$2:$N$2221,3,FALSE)</f>
        <v>42</v>
      </c>
      <c r="Y1707" s="21">
        <f>VLOOKUP($A$2:$A$2221,'[2]Sales Answer 1 &amp; 2'!$A$2:$N$2221,4,FALSE)</f>
        <v>42</v>
      </c>
      <c r="Z1707" s="21">
        <f>VLOOKUP($A$2:$A$2221,'[2]Sales Answer 1 &amp; 2'!$A$2:$N$2221,5,FALSE)</f>
        <v>72219</v>
      </c>
      <c r="AA1707" s="21">
        <f>VLOOKUP($A$2:$A$2221,'[2]Sales Answer 1 &amp; 2'!$A$2:$N$2221,6,FALSE)</f>
        <v>42</v>
      </c>
      <c r="AB1707" s="21">
        <f>VLOOKUP($A$2:$A$2221,'[2]Sales Answer 1 &amp; 2'!$A$2:$N$2221,7,FALSE)</f>
        <v>42</v>
      </c>
    </row>
    <row r="1708" spans="1:28" ht="15" thickBot="1" x14ac:dyDescent="0.35">
      <c r="A1708" s="12">
        <v>3038</v>
      </c>
      <c r="B1708" s="13">
        <v>0</v>
      </c>
      <c r="C1708" s="13">
        <v>0</v>
      </c>
      <c r="D1708" s="13">
        <v>0</v>
      </c>
      <c r="E1708" s="13">
        <v>0</v>
      </c>
      <c r="F1708" s="13">
        <v>0</v>
      </c>
      <c r="G1708" s="13">
        <v>0</v>
      </c>
      <c r="H1708" s="13">
        <v>0</v>
      </c>
      <c r="I1708" s="14">
        <v>43629</v>
      </c>
      <c r="J1708" s="22">
        <f>VLOOKUP($A$2:$A$2221,'[2]Customer Answer 5 &amp; 6'!$A$2:$O$2221,2,FALSE)</f>
        <v>167046</v>
      </c>
      <c r="K1708" s="23">
        <f>VLOOKUP($A$2:$A$2221,'[2]Customer Answer 5 &amp; 6'!$A$2:$O$2221,3,FALSE)</f>
        <v>0</v>
      </c>
      <c r="L1708" s="24">
        <f>VLOOKUP($A$2:$A$2221,'[2]Customer Answer 5 &amp; 6'!$A$2:$O$2221,4,FALSE)</f>
        <v>1</v>
      </c>
      <c r="M1708" s="25">
        <f>VLOOKUP($A$2:$A$2221,'[2]Customer Answer 5 &amp; 6'!$A$2:$O$2221,5,FALSE)</f>
        <v>69</v>
      </c>
      <c r="N1708">
        <f>VLOOKUP($A$2:$A$2221,'[2]Customer Answer 5 &amp; 6'!$A$2:$O$2221,6,FALSE)</f>
        <v>0</v>
      </c>
      <c r="O1708">
        <f>VLOOKUP($A$2:$A$2221,'[2]Customer Answer 5 &amp; 6'!$A$2:$O$2221,7,FALSE)</f>
        <v>0</v>
      </c>
      <c r="P1708">
        <f>VLOOKUP($A$2:$A$2221,'[2]Customer Answer 5 &amp; 6'!$A$2:$O$2221,8,FALSE)</f>
        <v>0</v>
      </c>
      <c r="Q1708">
        <f>VLOOKUP($A$2:$A$2221,'[2]Customer Answer 5 &amp; 6'!$A$2:$O$2221,9,FALSE)</f>
        <v>0</v>
      </c>
      <c r="R1708">
        <f>VLOOKUP($A$2:$A$2221,'[2]Customer Answer 5 &amp; 6'!$A$2:$O$2221,10,FALSE)</f>
        <v>1</v>
      </c>
      <c r="S1708" s="26">
        <f>VLOOKUP($A$2:$A$2221,'[2]Customer Answer 5 &amp; 6'!$A$2:$O$2221,11,FALSE)</f>
        <v>0</v>
      </c>
      <c r="T1708" s="26">
        <f>VLOOKUP($A$2:$A$2221,'[2]Customer Answer 5 &amp; 6'!$A$2:$O$2221,12,FALSE)</f>
        <v>1</v>
      </c>
      <c r="U1708" s="26">
        <f>VLOOKUP($A$2:$A$2221,'[2]Customer Answer 5 &amp; 6'!$A$2:$O$2221,13,FALSE)</f>
        <v>0</v>
      </c>
      <c r="V1708" s="26">
        <f>VLOOKUP($A$2:$A$2221,'[2]Customer Answer 5 &amp; 6'!$A$2:$O$2221,14,FALSE)</f>
        <v>0</v>
      </c>
      <c r="W1708" s="27" t="str">
        <f>VLOOKUP($A$2:$A$2221,'[2]Customer Answer 5 &amp; 6'!$A$2:$O$2221,15,FALSE)</f>
        <v>New York</v>
      </c>
      <c r="X1708" s="28">
        <f>VLOOKUP($A$2:$A$2221,'[2]Sales Answer 1 &amp; 2'!$A$2:$N$2221,3,FALSE)</f>
        <v>1355</v>
      </c>
      <c r="Y1708" s="21">
        <f>VLOOKUP($A$2:$A$2221,'[2]Sales Answer 1 &amp; 2'!$A$2:$N$2221,4,FALSE)</f>
        <v>87</v>
      </c>
      <c r="Z1708" s="21">
        <f>VLOOKUP($A$2:$A$2221,'[2]Sales Answer 1 &amp; 2'!$A$2:$N$2221,5,FALSE)</f>
        <v>331</v>
      </c>
      <c r="AA1708" s="21">
        <f>VLOOKUP($A$2:$A$2221,'[2]Sales Answer 1 &amp; 2'!$A$2:$N$2221,6,FALSE)</f>
        <v>57</v>
      </c>
      <c r="AB1708" s="21">
        <f>VLOOKUP($A$2:$A$2221,'[2]Sales Answer 1 &amp; 2'!$A$2:$N$2221,7,FALSE)</f>
        <v>376</v>
      </c>
    </row>
    <row r="1709" spans="1:28" ht="15" thickBot="1" x14ac:dyDescent="0.35">
      <c r="A1709" s="12">
        <v>1211</v>
      </c>
      <c r="B1709" s="13">
        <v>0</v>
      </c>
      <c r="C1709" s="13">
        <v>0</v>
      </c>
      <c r="D1709" s="13">
        <v>0</v>
      </c>
      <c r="E1709" s="13">
        <v>0</v>
      </c>
      <c r="F1709" s="13">
        <v>0</v>
      </c>
      <c r="G1709" s="13">
        <v>0</v>
      </c>
      <c r="H1709" s="13">
        <v>0</v>
      </c>
      <c r="I1709" s="14">
        <v>43628</v>
      </c>
      <c r="J1709" s="22">
        <f>VLOOKUP($A$2:$A$2221,'[2]Customer Answer 5 &amp; 6'!$A$2:$O$2221,2,FALSE)</f>
        <v>130732</v>
      </c>
      <c r="K1709" s="23">
        <f>VLOOKUP($A$2:$A$2221,'[2]Customer Answer 5 &amp; 6'!$A$2:$O$2221,3,FALSE)</f>
        <v>1</v>
      </c>
      <c r="L1709" s="24">
        <f>VLOOKUP($A$2:$A$2221,'[2]Customer Answer 5 &amp; 6'!$A$2:$O$2221,4,FALSE)</f>
        <v>0</v>
      </c>
      <c r="M1709" s="25">
        <f>VLOOKUP($A$2:$A$2221,'[2]Customer Answer 5 &amp; 6'!$A$2:$O$2221,5,FALSE)</f>
        <v>40</v>
      </c>
      <c r="N1709">
        <f>VLOOKUP($A$2:$A$2221,'[2]Customer Answer 5 &amp; 6'!$A$2:$O$2221,6,FALSE)</f>
        <v>0</v>
      </c>
      <c r="O1709">
        <f>VLOOKUP($A$2:$A$2221,'[2]Customer Answer 5 &amp; 6'!$A$2:$O$2221,7,FALSE)</f>
        <v>1</v>
      </c>
      <c r="P1709">
        <f>VLOOKUP($A$2:$A$2221,'[2]Customer Answer 5 &amp; 6'!$A$2:$O$2221,8,FALSE)</f>
        <v>0</v>
      </c>
      <c r="Q1709">
        <f>VLOOKUP($A$2:$A$2221,'[2]Customer Answer 5 &amp; 6'!$A$2:$O$2221,9,FALSE)</f>
        <v>0</v>
      </c>
      <c r="R1709">
        <f>VLOOKUP($A$2:$A$2221,'[2]Customer Answer 5 &amp; 6'!$A$2:$O$2221,10,FALSE)</f>
        <v>0</v>
      </c>
      <c r="S1709" s="26">
        <f>VLOOKUP($A$2:$A$2221,'[2]Customer Answer 5 &amp; 6'!$A$2:$O$2221,11,FALSE)</f>
        <v>0</v>
      </c>
      <c r="T1709" s="26">
        <f>VLOOKUP($A$2:$A$2221,'[2]Customer Answer 5 &amp; 6'!$A$2:$O$2221,12,FALSE)</f>
        <v>0</v>
      </c>
      <c r="U1709" s="26">
        <f>VLOOKUP($A$2:$A$2221,'[2]Customer Answer 5 &amp; 6'!$A$2:$O$2221,13,FALSE)</f>
        <v>0</v>
      </c>
      <c r="V1709" s="26">
        <f>VLOOKUP($A$2:$A$2221,'[2]Customer Answer 5 &amp; 6'!$A$2:$O$2221,14,FALSE)</f>
        <v>1</v>
      </c>
      <c r="W1709" s="27" t="str">
        <f>VLOOKUP($A$2:$A$2221,'[2]Customer Answer 5 &amp; 6'!$A$2:$O$2221,15,FALSE)</f>
        <v>California</v>
      </c>
      <c r="X1709" s="28">
        <f>VLOOKUP($A$2:$A$2221,'[2]Sales Answer 1 &amp; 2'!$A$2:$N$2221,3,FALSE)</f>
        <v>659</v>
      </c>
      <c r="Y1709" s="21">
        <f>VLOOKUP($A$2:$A$2221,'[2]Sales Answer 1 &amp; 2'!$A$2:$N$2221,4,FALSE)</f>
        <v>4</v>
      </c>
      <c r="Z1709" s="21">
        <f>VLOOKUP($A$2:$A$2221,'[2]Sales Answer 1 &amp; 2'!$A$2:$N$2221,5,FALSE)</f>
        <v>106</v>
      </c>
      <c r="AA1709" s="21">
        <f>VLOOKUP($A$2:$A$2221,'[2]Sales Answer 1 &amp; 2'!$A$2:$N$2221,6,FALSE)</f>
        <v>0</v>
      </c>
      <c r="AB1709" s="21">
        <f>VLOOKUP($A$2:$A$2221,'[2]Sales Answer 1 &amp; 2'!$A$2:$N$2221,7,FALSE)</f>
        <v>4</v>
      </c>
    </row>
    <row r="1710" spans="1:28" ht="15" thickBot="1" x14ac:dyDescent="0.35">
      <c r="A1710" s="12">
        <v>1219</v>
      </c>
      <c r="B1710" s="13">
        <v>0</v>
      </c>
      <c r="C1710" s="13">
        <v>0</v>
      </c>
      <c r="D1710" s="13">
        <v>1</v>
      </c>
      <c r="E1710" s="13">
        <v>0</v>
      </c>
      <c r="F1710" s="13">
        <v>0</v>
      </c>
      <c r="G1710" s="13">
        <v>0</v>
      </c>
      <c r="H1710" s="13">
        <v>0</v>
      </c>
      <c r="I1710" s="14">
        <v>43628</v>
      </c>
      <c r="J1710" s="22">
        <f>VLOOKUP($A$2:$A$2221,'[2]Customer Answer 5 &amp; 6'!$A$2:$O$2221,2,FALSE)</f>
        <v>181975</v>
      </c>
      <c r="K1710" s="23">
        <f>VLOOKUP($A$2:$A$2221,'[2]Customer Answer 5 &amp; 6'!$A$2:$O$2221,3,FALSE)</f>
        <v>0</v>
      </c>
      <c r="L1710" s="24">
        <f>VLOOKUP($A$2:$A$2221,'[2]Customer Answer 5 &amp; 6'!$A$2:$O$2221,4,FALSE)</f>
        <v>1</v>
      </c>
      <c r="M1710" s="25">
        <f>VLOOKUP($A$2:$A$2221,'[2]Customer Answer 5 &amp; 6'!$A$2:$O$2221,5,FALSE)</f>
        <v>58</v>
      </c>
      <c r="N1710">
        <f>VLOOKUP($A$2:$A$2221,'[2]Customer Answer 5 &amp; 6'!$A$2:$O$2221,6,FALSE)</f>
        <v>1</v>
      </c>
      <c r="O1710">
        <f>VLOOKUP($A$2:$A$2221,'[2]Customer Answer 5 &amp; 6'!$A$2:$O$2221,7,FALSE)</f>
        <v>0</v>
      </c>
      <c r="P1710">
        <f>VLOOKUP($A$2:$A$2221,'[2]Customer Answer 5 &amp; 6'!$A$2:$O$2221,8,FALSE)</f>
        <v>0</v>
      </c>
      <c r="Q1710">
        <f>VLOOKUP($A$2:$A$2221,'[2]Customer Answer 5 &amp; 6'!$A$2:$O$2221,9,FALSE)</f>
        <v>0</v>
      </c>
      <c r="R1710">
        <f>VLOOKUP($A$2:$A$2221,'[2]Customer Answer 5 &amp; 6'!$A$2:$O$2221,10,FALSE)</f>
        <v>0</v>
      </c>
      <c r="S1710" s="26">
        <f>VLOOKUP($A$2:$A$2221,'[2]Customer Answer 5 &amp; 6'!$A$2:$O$2221,11,FALSE)</f>
        <v>0</v>
      </c>
      <c r="T1710" s="26">
        <f>VLOOKUP($A$2:$A$2221,'[2]Customer Answer 5 &amp; 6'!$A$2:$O$2221,12,FALSE)</f>
        <v>0</v>
      </c>
      <c r="U1710" s="26">
        <f>VLOOKUP($A$2:$A$2221,'[2]Customer Answer 5 &amp; 6'!$A$2:$O$2221,13,FALSE)</f>
        <v>0</v>
      </c>
      <c r="V1710" s="26">
        <f>VLOOKUP($A$2:$A$2221,'[2]Customer Answer 5 &amp; 6'!$A$2:$O$2221,14,FALSE)</f>
        <v>0</v>
      </c>
      <c r="W1710" s="27" t="str">
        <f>VLOOKUP($A$2:$A$2221,'[2]Customer Answer 5 &amp; 6'!$A$2:$O$2221,15,FALSE)</f>
        <v>Illinois</v>
      </c>
      <c r="X1710" s="28">
        <f>VLOOKUP($A$2:$A$2221,'[2]Sales Answer 1 &amp; 2'!$A$2:$N$2221,3,FALSE)</f>
        <v>2182</v>
      </c>
      <c r="Y1710" s="21">
        <f>VLOOKUP($A$2:$A$2221,'[2]Sales Answer 1 &amp; 2'!$A$2:$N$2221,4,FALSE)</f>
        <v>169</v>
      </c>
      <c r="Z1710" s="21">
        <f>VLOOKUP($A$2:$A$2221,'[2]Sales Answer 1 &amp; 2'!$A$2:$N$2221,5,FALSE)</f>
        <v>408</v>
      </c>
      <c r="AA1710" s="21">
        <f>VLOOKUP($A$2:$A$2221,'[2]Sales Answer 1 &amp; 2'!$A$2:$N$2221,6,FALSE)</f>
        <v>400</v>
      </c>
      <c r="AB1710" s="21">
        <f>VLOOKUP($A$2:$A$2221,'[2]Sales Answer 1 &amp; 2'!$A$2:$N$2221,7,FALSE)</f>
        <v>306</v>
      </c>
    </row>
    <row r="1711" spans="1:28" ht="15" thickBot="1" x14ac:dyDescent="0.35">
      <c r="A1711" s="12">
        <v>2162</v>
      </c>
      <c r="B1711" s="13">
        <v>0</v>
      </c>
      <c r="C1711" s="13">
        <v>0</v>
      </c>
      <c r="D1711" s="13">
        <v>0</v>
      </c>
      <c r="E1711" s="13">
        <v>0</v>
      </c>
      <c r="F1711" s="13">
        <v>0</v>
      </c>
      <c r="G1711" s="13">
        <v>0</v>
      </c>
      <c r="H1711" s="13">
        <v>0</v>
      </c>
      <c r="I1711" s="14">
        <v>43628</v>
      </c>
      <c r="J1711" s="22">
        <f>VLOOKUP($A$2:$A$2221,'[2]Customer Answer 5 &amp; 6'!$A$2:$O$2221,2,FALSE)</f>
        <v>143140</v>
      </c>
      <c r="K1711" s="23">
        <f>VLOOKUP($A$2:$A$2221,'[2]Customer Answer 5 &amp; 6'!$A$2:$O$2221,3,FALSE)</f>
        <v>0</v>
      </c>
      <c r="L1711" s="24">
        <f>VLOOKUP($A$2:$A$2221,'[2]Customer Answer 5 &amp; 6'!$A$2:$O$2221,4,FALSE)</f>
        <v>1</v>
      </c>
      <c r="M1711" s="25">
        <f>VLOOKUP($A$2:$A$2221,'[2]Customer Answer 5 &amp; 6'!$A$2:$O$2221,5,FALSE)</f>
        <v>63</v>
      </c>
      <c r="N1711">
        <f>VLOOKUP($A$2:$A$2221,'[2]Customer Answer 5 &amp; 6'!$A$2:$O$2221,6,FALSE)</f>
        <v>0</v>
      </c>
      <c r="O1711">
        <f>VLOOKUP($A$2:$A$2221,'[2]Customer Answer 5 &amp; 6'!$A$2:$O$2221,7,FALSE)</f>
        <v>1</v>
      </c>
      <c r="P1711">
        <f>VLOOKUP($A$2:$A$2221,'[2]Customer Answer 5 &amp; 6'!$A$2:$O$2221,8,FALSE)</f>
        <v>0</v>
      </c>
      <c r="Q1711">
        <f>VLOOKUP($A$2:$A$2221,'[2]Customer Answer 5 &amp; 6'!$A$2:$O$2221,9,FALSE)</f>
        <v>0</v>
      </c>
      <c r="R1711">
        <f>VLOOKUP($A$2:$A$2221,'[2]Customer Answer 5 &amp; 6'!$A$2:$O$2221,10,FALSE)</f>
        <v>0</v>
      </c>
      <c r="S1711" s="26">
        <f>VLOOKUP($A$2:$A$2221,'[2]Customer Answer 5 &amp; 6'!$A$2:$O$2221,11,FALSE)</f>
        <v>0</v>
      </c>
      <c r="T1711" s="26">
        <f>VLOOKUP($A$2:$A$2221,'[2]Customer Answer 5 &amp; 6'!$A$2:$O$2221,12,FALSE)</f>
        <v>1</v>
      </c>
      <c r="U1711" s="26">
        <f>VLOOKUP($A$2:$A$2221,'[2]Customer Answer 5 &amp; 6'!$A$2:$O$2221,13,FALSE)</f>
        <v>0</v>
      </c>
      <c r="V1711" s="26">
        <f>VLOOKUP($A$2:$A$2221,'[2]Customer Answer 5 &amp; 6'!$A$2:$O$2221,14,FALSE)</f>
        <v>0</v>
      </c>
      <c r="W1711" s="27" t="str">
        <f>VLOOKUP($A$2:$A$2221,'[2]Customer Answer 5 &amp; 6'!$A$2:$O$2221,15,FALSE)</f>
        <v>New York</v>
      </c>
      <c r="X1711" s="28">
        <f>VLOOKUP($A$2:$A$2221,'[2]Sales Answer 1 &amp; 2'!$A$2:$N$2221,3,FALSE)</f>
        <v>445</v>
      </c>
      <c r="Y1711" s="21">
        <f>VLOOKUP($A$2:$A$2221,'[2]Sales Answer 1 &amp; 2'!$A$2:$N$2221,4,FALSE)</f>
        <v>27</v>
      </c>
      <c r="Z1711" s="21">
        <f>VLOOKUP($A$2:$A$2221,'[2]Sales Answer 1 &amp; 2'!$A$2:$N$2221,5,FALSE)</f>
        <v>252</v>
      </c>
      <c r="AA1711" s="21">
        <f>VLOOKUP($A$2:$A$2221,'[2]Sales Answer 1 &amp; 2'!$A$2:$N$2221,6,FALSE)</f>
        <v>20</v>
      </c>
      <c r="AB1711" s="21">
        <f>VLOOKUP($A$2:$A$2221,'[2]Sales Answer 1 &amp; 2'!$A$2:$N$2221,7,FALSE)</f>
        <v>0</v>
      </c>
    </row>
    <row r="1712" spans="1:28" ht="15" thickBot="1" x14ac:dyDescent="0.35">
      <c r="A1712" s="12">
        <v>3033</v>
      </c>
      <c r="B1712" s="13">
        <v>0</v>
      </c>
      <c r="C1712" s="13">
        <v>0</v>
      </c>
      <c r="D1712" s="13">
        <v>0</v>
      </c>
      <c r="E1712" s="13">
        <v>0</v>
      </c>
      <c r="F1712" s="13">
        <v>0</v>
      </c>
      <c r="G1712" s="13">
        <v>0</v>
      </c>
      <c r="H1712" s="13">
        <v>0</v>
      </c>
      <c r="I1712" s="14">
        <v>43628</v>
      </c>
      <c r="J1712" s="22">
        <f>VLOOKUP($A$2:$A$2221,'[2]Customer Answer 5 &amp; 6'!$A$2:$O$2221,2,FALSE)</f>
        <v>159462</v>
      </c>
      <c r="K1712" s="23">
        <f>VLOOKUP($A$2:$A$2221,'[2]Customer Answer 5 &amp; 6'!$A$2:$O$2221,3,FALSE)</f>
        <v>0</v>
      </c>
      <c r="L1712" s="24">
        <f>VLOOKUP($A$2:$A$2221,'[2]Customer Answer 5 &amp; 6'!$A$2:$O$2221,4,FALSE)</f>
        <v>1</v>
      </c>
      <c r="M1712" s="25">
        <f>VLOOKUP($A$2:$A$2221,'[2]Customer Answer 5 &amp; 6'!$A$2:$O$2221,5,FALSE)</f>
        <v>70</v>
      </c>
      <c r="N1712">
        <f>VLOOKUP($A$2:$A$2221,'[2]Customer Answer 5 &amp; 6'!$A$2:$O$2221,6,FALSE)</f>
        <v>0</v>
      </c>
      <c r="O1712">
        <f>VLOOKUP($A$2:$A$2221,'[2]Customer Answer 5 &amp; 6'!$A$2:$O$2221,7,FALSE)</f>
        <v>1</v>
      </c>
      <c r="P1712">
        <f>VLOOKUP($A$2:$A$2221,'[2]Customer Answer 5 &amp; 6'!$A$2:$O$2221,8,FALSE)</f>
        <v>0</v>
      </c>
      <c r="Q1712">
        <f>VLOOKUP($A$2:$A$2221,'[2]Customer Answer 5 &amp; 6'!$A$2:$O$2221,9,FALSE)</f>
        <v>0</v>
      </c>
      <c r="R1712">
        <f>VLOOKUP($A$2:$A$2221,'[2]Customer Answer 5 &amp; 6'!$A$2:$O$2221,10,FALSE)</f>
        <v>0</v>
      </c>
      <c r="S1712" s="26">
        <f>VLOOKUP($A$2:$A$2221,'[2]Customer Answer 5 &amp; 6'!$A$2:$O$2221,11,FALSE)</f>
        <v>0</v>
      </c>
      <c r="T1712" s="26">
        <f>VLOOKUP($A$2:$A$2221,'[2]Customer Answer 5 &amp; 6'!$A$2:$O$2221,12,FALSE)</f>
        <v>1</v>
      </c>
      <c r="U1712" s="26">
        <f>VLOOKUP($A$2:$A$2221,'[2]Customer Answer 5 &amp; 6'!$A$2:$O$2221,13,FALSE)</f>
        <v>0</v>
      </c>
      <c r="V1712" s="26">
        <f>VLOOKUP($A$2:$A$2221,'[2]Customer Answer 5 &amp; 6'!$A$2:$O$2221,14,FALSE)</f>
        <v>0</v>
      </c>
      <c r="W1712" s="27" t="str">
        <f>VLOOKUP($A$2:$A$2221,'[2]Customer Answer 5 &amp; 6'!$A$2:$O$2221,15,FALSE)</f>
        <v>Texas</v>
      </c>
      <c r="X1712" s="28">
        <f>VLOOKUP($A$2:$A$2221,'[2]Sales Answer 1 &amp; 2'!$A$2:$N$2221,3,FALSE)</f>
        <v>1942</v>
      </c>
      <c r="Y1712" s="21">
        <f>VLOOKUP($A$2:$A$2221,'[2]Sales Answer 1 &amp; 2'!$A$2:$N$2221,4,FALSE)</f>
        <v>46</v>
      </c>
      <c r="Z1712" s="21">
        <f>VLOOKUP($A$2:$A$2221,'[2]Sales Answer 1 &amp; 2'!$A$2:$N$2221,5,FALSE)</f>
        <v>383</v>
      </c>
      <c r="AA1712" s="21">
        <f>VLOOKUP($A$2:$A$2221,'[2]Sales Answer 1 &amp; 2'!$A$2:$N$2221,6,FALSE)</f>
        <v>0</v>
      </c>
      <c r="AB1712" s="21">
        <f>VLOOKUP($A$2:$A$2221,'[2]Sales Answer 1 &amp; 2'!$A$2:$N$2221,7,FALSE)</f>
        <v>21</v>
      </c>
    </row>
    <row r="1713" spans="1:28" ht="15" thickBot="1" x14ac:dyDescent="0.35">
      <c r="A1713" s="12">
        <v>2068</v>
      </c>
      <c r="B1713" s="13">
        <v>0</v>
      </c>
      <c r="C1713" s="13">
        <v>1</v>
      </c>
      <c r="D1713" s="13">
        <v>1</v>
      </c>
      <c r="E1713" s="13">
        <v>1</v>
      </c>
      <c r="F1713" s="13">
        <v>1</v>
      </c>
      <c r="G1713" s="13">
        <v>0</v>
      </c>
      <c r="H1713" s="13">
        <v>1</v>
      </c>
      <c r="I1713" s="14">
        <v>43627</v>
      </c>
      <c r="J1713" s="22">
        <f>VLOOKUP($A$2:$A$2221,'[2]Customer Answer 5 &amp; 6'!$A$2:$O$2221,2,FALSE)</f>
        <v>184460</v>
      </c>
      <c r="K1713" s="23">
        <f>VLOOKUP($A$2:$A$2221,'[2]Customer Answer 5 &amp; 6'!$A$2:$O$2221,3,FALSE)</f>
        <v>0</v>
      </c>
      <c r="L1713" s="24">
        <f>VLOOKUP($A$2:$A$2221,'[2]Customer Answer 5 &amp; 6'!$A$2:$O$2221,4,FALSE)</f>
        <v>0</v>
      </c>
      <c r="M1713" s="25">
        <f>VLOOKUP($A$2:$A$2221,'[2]Customer Answer 5 &amp; 6'!$A$2:$O$2221,5,FALSE)</f>
        <v>62</v>
      </c>
      <c r="N1713">
        <f>VLOOKUP($A$2:$A$2221,'[2]Customer Answer 5 &amp; 6'!$A$2:$O$2221,6,FALSE)</f>
        <v>0</v>
      </c>
      <c r="O1713">
        <f>VLOOKUP($A$2:$A$2221,'[2]Customer Answer 5 &amp; 6'!$A$2:$O$2221,7,FALSE)</f>
        <v>0</v>
      </c>
      <c r="P1713">
        <f>VLOOKUP($A$2:$A$2221,'[2]Customer Answer 5 &amp; 6'!$A$2:$O$2221,8,FALSE)</f>
        <v>0</v>
      </c>
      <c r="Q1713">
        <f>VLOOKUP($A$2:$A$2221,'[2]Customer Answer 5 &amp; 6'!$A$2:$O$2221,9,FALSE)</f>
        <v>1</v>
      </c>
      <c r="R1713">
        <f>VLOOKUP($A$2:$A$2221,'[2]Customer Answer 5 &amp; 6'!$A$2:$O$2221,10,FALSE)</f>
        <v>0</v>
      </c>
      <c r="S1713" s="26">
        <f>VLOOKUP($A$2:$A$2221,'[2]Customer Answer 5 &amp; 6'!$A$2:$O$2221,11,FALSE)</f>
        <v>0</v>
      </c>
      <c r="T1713" s="26">
        <f>VLOOKUP($A$2:$A$2221,'[2]Customer Answer 5 &amp; 6'!$A$2:$O$2221,12,FALSE)</f>
        <v>0</v>
      </c>
      <c r="U1713" s="26">
        <f>VLOOKUP($A$2:$A$2221,'[2]Customer Answer 5 &amp; 6'!$A$2:$O$2221,13,FALSE)</f>
        <v>0</v>
      </c>
      <c r="V1713" s="26">
        <f>VLOOKUP($A$2:$A$2221,'[2]Customer Answer 5 &amp; 6'!$A$2:$O$2221,14,FALSE)</f>
        <v>1</v>
      </c>
      <c r="W1713" s="27" t="str">
        <f>VLOOKUP($A$2:$A$2221,'[2]Customer Answer 5 &amp; 6'!$A$2:$O$2221,15,FALSE)</f>
        <v>Other</v>
      </c>
      <c r="X1713" s="28">
        <f>VLOOKUP($A$2:$A$2221,'[2]Sales Answer 1 &amp; 2'!$A$2:$N$2221,3,FALSE)</f>
        <v>332</v>
      </c>
      <c r="Y1713" s="21">
        <f>VLOOKUP($A$2:$A$2221,'[2]Sales Answer 1 &amp; 2'!$A$2:$N$2221,4,FALSE)</f>
        <v>59</v>
      </c>
      <c r="Z1713" s="21">
        <f>VLOOKUP($A$2:$A$2221,'[2]Sales Answer 1 &amp; 2'!$A$2:$N$2221,5,FALSE)</f>
        <v>225</v>
      </c>
      <c r="AA1713" s="21">
        <f>VLOOKUP($A$2:$A$2221,'[2]Sales Answer 1 &amp; 2'!$A$2:$N$2221,6,FALSE)</f>
        <v>232</v>
      </c>
      <c r="AB1713" s="21">
        <f>VLOOKUP($A$2:$A$2221,'[2]Sales Answer 1 &amp; 2'!$A$2:$N$2221,7,FALSE)</f>
        <v>118</v>
      </c>
    </row>
    <row r="1714" spans="1:28" ht="15" thickBot="1" x14ac:dyDescent="0.35">
      <c r="A1714" s="12">
        <v>2663</v>
      </c>
      <c r="B1714" s="13">
        <v>0</v>
      </c>
      <c r="C1714" s="13">
        <v>0</v>
      </c>
      <c r="D1714" s="13">
        <v>0</v>
      </c>
      <c r="E1714" s="13">
        <v>0</v>
      </c>
      <c r="F1714" s="13">
        <v>0</v>
      </c>
      <c r="G1714" s="13">
        <v>0</v>
      </c>
      <c r="H1714" s="13">
        <v>0</v>
      </c>
      <c r="I1714" s="14">
        <v>43627</v>
      </c>
      <c r="J1714" s="22">
        <f>VLOOKUP($A$2:$A$2221,'[2]Customer Answer 5 &amp; 6'!$A$2:$O$2221,2,FALSE)</f>
        <v>158350</v>
      </c>
      <c r="K1714" s="23">
        <f>VLOOKUP($A$2:$A$2221,'[2]Customer Answer 5 &amp; 6'!$A$2:$O$2221,3,FALSE)</f>
        <v>0</v>
      </c>
      <c r="L1714" s="24">
        <f>VLOOKUP($A$2:$A$2221,'[2]Customer Answer 5 &amp; 6'!$A$2:$O$2221,4,FALSE)</f>
        <v>1</v>
      </c>
      <c r="M1714" s="25">
        <f>VLOOKUP($A$2:$A$2221,'[2]Customer Answer 5 &amp; 6'!$A$2:$O$2221,5,FALSE)</f>
        <v>49</v>
      </c>
      <c r="N1714">
        <f>VLOOKUP($A$2:$A$2221,'[2]Customer Answer 5 &amp; 6'!$A$2:$O$2221,6,FALSE)</f>
        <v>0</v>
      </c>
      <c r="O1714">
        <f>VLOOKUP($A$2:$A$2221,'[2]Customer Answer 5 &amp; 6'!$A$2:$O$2221,7,FALSE)</f>
        <v>0</v>
      </c>
      <c r="P1714">
        <f>VLOOKUP($A$2:$A$2221,'[2]Customer Answer 5 &amp; 6'!$A$2:$O$2221,8,FALSE)</f>
        <v>1</v>
      </c>
      <c r="Q1714">
        <f>VLOOKUP($A$2:$A$2221,'[2]Customer Answer 5 &amp; 6'!$A$2:$O$2221,9,FALSE)</f>
        <v>0</v>
      </c>
      <c r="R1714">
        <f>VLOOKUP($A$2:$A$2221,'[2]Customer Answer 5 &amp; 6'!$A$2:$O$2221,10,FALSE)</f>
        <v>0</v>
      </c>
      <c r="S1714" s="26">
        <f>VLOOKUP($A$2:$A$2221,'[2]Customer Answer 5 &amp; 6'!$A$2:$O$2221,11,FALSE)</f>
        <v>0</v>
      </c>
      <c r="T1714" s="26">
        <f>VLOOKUP($A$2:$A$2221,'[2]Customer Answer 5 &amp; 6'!$A$2:$O$2221,12,FALSE)</f>
        <v>1</v>
      </c>
      <c r="U1714" s="26">
        <f>VLOOKUP($A$2:$A$2221,'[2]Customer Answer 5 &amp; 6'!$A$2:$O$2221,13,FALSE)</f>
        <v>0</v>
      </c>
      <c r="V1714" s="26">
        <f>VLOOKUP($A$2:$A$2221,'[2]Customer Answer 5 &amp; 6'!$A$2:$O$2221,14,FALSE)</f>
        <v>0</v>
      </c>
      <c r="W1714" s="27" t="str">
        <f>VLOOKUP($A$2:$A$2221,'[2]Customer Answer 5 &amp; 6'!$A$2:$O$2221,15,FALSE)</f>
        <v>California</v>
      </c>
      <c r="X1714" s="28">
        <f>VLOOKUP($A$2:$A$2221,'[2]Sales Answer 1 &amp; 2'!$A$2:$N$2221,3,FALSE)</f>
        <v>1338</v>
      </c>
      <c r="Y1714" s="21">
        <f>VLOOKUP($A$2:$A$2221,'[2]Sales Answer 1 &amp; 2'!$A$2:$N$2221,4,FALSE)</f>
        <v>71</v>
      </c>
      <c r="Z1714" s="21">
        <f>VLOOKUP($A$2:$A$2221,'[2]Sales Answer 1 &amp; 2'!$A$2:$N$2221,5,FALSE)</f>
        <v>559</v>
      </c>
      <c r="AA1714" s="21">
        <f>VLOOKUP($A$2:$A$2221,'[2]Sales Answer 1 &amp; 2'!$A$2:$N$2221,6,FALSE)</f>
        <v>315</v>
      </c>
      <c r="AB1714" s="21">
        <f>VLOOKUP($A$2:$A$2221,'[2]Sales Answer 1 &amp; 2'!$A$2:$N$2221,7,FALSE)</f>
        <v>217</v>
      </c>
    </row>
    <row r="1715" spans="1:28" ht="15" thickBot="1" x14ac:dyDescent="0.35">
      <c r="A1715" s="12">
        <v>1999</v>
      </c>
      <c r="B1715" s="13">
        <v>0</v>
      </c>
      <c r="C1715" s="13">
        <v>0</v>
      </c>
      <c r="D1715" s="13">
        <v>0</v>
      </c>
      <c r="E1715" s="13">
        <v>0</v>
      </c>
      <c r="F1715" s="13">
        <v>0</v>
      </c>
      <c r="G1715" s="13">
        <v>0</v>
      </c>
      <c r="H1715" s="13">
        <v>0</v>
      </c>
      <c r="I1715" s="14">
        <v>43626</v>
      </c>
      <c r="J1715" s="22">
        <f>VLOOKUP($A$2:$A$2221,'[2]Customer Answer 5 &amp; 6'!$A$2:$O$2221,2,FALSE)</f>
        <v>132300</v>
      </c>
      <c r="K1715" s="23">
        <f>VLOOKUP($A$2:$A$2221,'[2]Customer Answer 5 &amp; 6'!$A$2:$O$2221,3,FALSE)</f>
        <v>1</v>
      </c>
      <c r="L1715" s="24">
        <f>VLOOKUP($A$2:$A$2221,'[2]Customer Answer 5 &amp; 6'!$A$2:$O$2221,4,FALSE)</f>
        <v>0</v>
      </c>
      <c r="M1715" s="25">
        <f>VLOOKUP($A$2:$A$2221,'[2]Customer Answer 5 &amp; 6'!$A$2:$O$2221,5,FALSE)</f>
        <v>47</v>
      </c>
      <c r="N1715">
        <f>VLOOKUP($A$2:$A$2221,'[2]Customer Answer 5 &amp; 6'!$A$2:$O$2221,6,FALSE)</f>
        <v>0</v>
      </c>
      <c r="O1715">
        <f>VLOOKUP($A$2:$A$2221,'[2]Customer Answer 5 &amp; 6'!$A$2:$O$2221,7,FALSE)</f>
        <v>1</v>
      </c>
      <c r="P1715">
        <f>VLOOKUP($A$2:$A$2221,'[2]Customer Answer 5 &amp; 6'!$A$2:$O$2221,8,FALSE)</f>
        <v>0</v>
      </c>
      <c r="Q1715">
        <f>VLOOKUP($A$2:$A$2221,'[2]Customer Answer 5 &amp; 6'!$A$2:$O$2221,9,FALSE)</f>
        <v>0</v>
      </c>
      <c r="R1715">
        <f>VLOOKUP($A$2:$A$2221,'[2]Customer Answer 5 &amp; 6'!$A$2:$O$2221,10,FALSE)</f>
        <v>0</v>
      </c>
      <c r="S1715" s="26">
        <f>VLOOKUP($A$2:$A$2221,'[2]Customer Answer 5 &amp; 6'!$A$2:$O$2221,11,FALSE)</f>
        <v>0</v>
      </c>
      <c r="T1715" s="26">
        <f>VLOOKUP($A$2:$A$2221,'[2]Customer Answer 5 &amp; 6'!$A$2:$O$2221,12,FALSE)</f>
        <v>1</v>
      </c>
      <c r="U1715" s="26">
        <f>VLOOKUP($A$2:$A$2221,'[2]Customer Answer 5 &amp; 6'!$A$2:$O$2221,13,FALSE)</f>
        <v>0</v>
      </c>
      <c r="V1715" s="26">
        <f>VLOOKUP($A$2:$A$2221,'[2]Customer Answer 5 &amp; 6'!$A$2:$O$2221,14,FALSE)</f>
        <v>0</v>
      </c>
      <c r="W1715" s="27" t="str">
        <f>VLOOKUP($A$2:$A$2221,'[2]Customer Answer 5 &amp; 6'!$A$2:$O$2221,15,FALSE)</f>
        <v>Illinois</v>
      </c>
      <c r="X1715" s="28">
        <f>VLOOKUP($A$2:$A$2221,'[2]Sales Answer 1 &amp; 2'!$A$2:$N$2221,3,FALSE)</f>
        <v>53</v>
      </c>
      <c r="Y1715" s="21">
        <f>VLOOKUP($A$2:$A$2221,'[2]Sales Answer 1 &amp; 2'!$A$2:$N$2221,4,FALSE)</f>
        <v>12</v>
      </c>
      <c r="Z1715" s="21">
        <f>VLOOKUP($A$2:$A$2221,'[2]Sales Answer 1 &amp; 2'!$A$2:$N$2221,5,FALSE)</f>
        <v>25</v>
      </c>
      <c r="AA1715" s="21">
        <f>VLOOKUP($A$2:$A$2221,'[2]Sales Answer 1 &amp; 2'!$A$2:$N$2221,6,FALSE)</f>
        <v>25</v>
      </c>
      <c r="AB1715" s="21">
        <f>VLOOKUP($A$2:$A$2221,'[2]Sales Answer 1 &amp; 2'!$A$2:$N$2221,7,FALSE)</f>
        <v>20</v>
      </c>
    </row>
    <row r="1716" spans="1:28" ht="15" thickBot="1" x14ac:dyDescent="0.35">
      <c r="A1716" s="12">
        <v>1025</v>
      </c>
      <c r="B1716" s="13">
        <v>0</v>
      </c>
      <c r="C1716" s="13">
        <v>0</v>
      </c>
      <c r="D1716" s="13">
        <v>0</v>
      </c>
      <c r="E1716" s="13">
        <v>0</v>
      </c>
      <c r="F1716" s="13">
        <v>0</v>
      </c>
      <c r="G1716" s="13">
        <v>0</v>
      </c>
      <c r="H1716" s="13">
        <v>0</v>
      </c>
      <c r="I1716" s="14">
        <v>43625</v>
      </c>
      <c r="J1716" s="22">
        <f>VLOOKUP($A$2:$A$2221,'[2]Customer Answer 5 &amp; 6'!$A$2:$O$2221,2,FALSE)</f>
        <v>118589</v>
      </c>
      <c r="K1716" s="23">
        <f>VLOOKUP($A$2:$A$2221,'[2]Customer Answer 5 &amp; 6'!$A$2:$O$2221,3,FALSE)</f>
        <v>0</v>
      </c>
      <c r="L1716" s="24">
        <f>VLOOKUP($A$2:$A$2221,'[2]Customer Answer 5 &amp; 6'!$A$2:$O$2221,4,FALSE)</f>
        <v>0</v>
      </c>
      <c r="M1716" s="25">
        <f>VLOOKUP($A$2:$A$2221,'[2]Customer Answer 5 &amp; 6'!$A$2:$O$2221,5,FALSE)</f>
        <v>51</v>
      </c>
      <c r="N1716">
        <f>VLOOKUP($A$2:$A$2221,'[2]Customer Answer 5 &amp; 6'!$A$2:$O$2221,6,FALSE)</f>
        <v>0</v>
      </c>
      <c r="O1716">
        <f>VLOOKUP($A$2:$A$2221,'[2]Customer Answer 5 &amp; 6'!$A$2:$O$2221,7,FALSE)</f>
        <v>0</v>
      </c>
      <c r="P1716">
        <f>VLOOKUP($A$2:$A$2221,'[2]Customer Answer 5 &amp; 6'!$A$2:$O$2221,8,FALSE)</f>
        <v>1</v>
      </c>
      <c r="Q1716">
        <f>VLOOKUP($A$2:$A$2221,'[2]Customer Answer 5 &amp; 6'!$A$2:$O$2221,9,FALSE)</f>
        <v>0</v>
      </c>
      <c r="R1716">
        <f>VLOOKUP($A$2:$A$2221,'[2]Customer Answer 5 &amp; 6'!$A$2:$O$2221,10,FALSE)</f>
        <v>0</v>
      </c>
      <c r="S1716" s="26">
        <f>VLOOKUP($A$2:$A$2221,'[2]Customer Answer 5 &amp; 6'!$A$2:$O$2221,11,FALSE)</f>
        <v>0</v>
      </c>
      <c r="T1716" s="26">
        <f>VLOOKUP($A$2:$A$2221,'[2]Customer Answer 5 &amp; 6'!$A$2:$O$2221,12,FALSE)</f>
        <v>1</v>
      </c>
      <c r="U1716" s="26">
        <f>VLOOKUP($A$2:$A$2221,'[2]Customer Answer 5 &amp; 6'!$A$2:$O$2221,13,FALSE)</f>
        <v>0</v>
      </c>
      <c r="V1716" s="26">
        <f>VLOOKUP($A$2:$A$2221,'[2]Customer Answer 5 &amp; 6'!$A$2:$O$2221,14,FALSE)</f>
        <v>0</v>
      </c>
      <c r="W1716" s="27" t="str">
        <f>VLOOKUP($A$2:$A$2221,'[2]Customer Answer 5 &amp; 6'!$A$2:$O$2221,15,FALSE)</f>
        <v>California</v>
      </c>
      <c r="X1716" s="28">
        <f>VLOOKUP($A$2:$A$2221,'[2]Sales Answer 1 &amp; 2'!$A$2:$N$2221,3,FALSE)</f>
        <v>38</v>
      </c>
      <c r="Y1716" s="21">
        <f>VLOOKUP($A$2:$A$2221,'[2]Sales Answer 1 &amp; 2'!$A$2:$N$2221,4,FALSE)</f>
        <v>26</v>
      </c>
      <c r="Z1716" s="21">
        <f>VLOOKUP($A$2:$A$2221,'[2]Sales Answer 1 &amp; 2'!$A$2:$N$2221,5,FALSE)</f>
        <v>159</v>
      </c>
      <c r="AA1716" s="21">
        <f>VLOOKUP($A$2:$A$2221,'[2]Sales Answer 1 &amp; 2'!$A$2:$N$2221,6,FALSE)</f>
        <v>96</v>
      </c>
      <c r="AB1716" s="21">
        <f>VLOOKUP($A$2:$A$2221,'[2]Sales Answer 1 &amp; 2'!$A$2:$N$2221,7,FALSE)</f>
        <v>77</v>
      </c>
    </row>
    <row r="1717" spans="1:28" ht="15" thickBot="1" x14ac:dyDescent="0.35">
      <c r="A1717" s="12">
        <v>1049</v>
      </c>
      <c r="B1717" s="13">
        <v>0</v>
      </c>
      <c r="C1717" s="13">
        <v>0</v>
      </c>
      <c r="D1717" s="13">
        <v>0</v>
      </c>
      <c r="E1717" s="13">
        <v>0</v>
      </c>
      <c r="F1717" s="13">
        <v>0</v>
      </c>
      <c r="G1717" s="13">
        <v>0</v>
      </c>
      <c r="H1717" s="13">
        <v>0</v>
      </c>
      <c r="I1717" s="14">
        <v>43625</v>
      </c>
      <c r="J1717" s="22">
        <f>VLOOKUP($A$2:$A$2221,'[2]Customer Answer 5 &amp; 6'!$A$2:$O$2221,2,FALSE)</f>
        <v>135790</v>
      </c>
      <c r="K1717" s="23">
        <f>VLOOKUP($A$2:$A$2221,'[2]Customer Answer 5 &amp; 6'!$A$2:$O$2221,3,FALSE)</f>
        <v>1</v>
      </c>
      <c r="L1717" s="24">
        <f>VLOOKUP($A$2:$A$2221,'[2]Customer Answer 5 &amp; 6'!$A$2:$O$2221,4,FALSE)</f>
        <v>0</v>
      </c>
      <c r="M1717" s="25">
        <f>VLOOKUP($A$2:$A$2221,'[2]Customer Answer 5 &amp; 6'!$A$2:$O$2221,5,FALSE)</f>
        <v>43</v>
      </c>
      <c r="N1717">
        <f>VLOOKUP($A$2:$A$2221,'[2]Customer Answer 5 &amp; 6'!$A$2:$O$2221,6,FALSE)</f>
        <v>0</v>
      </c>
      <c r="O1717">
        <f>VLOOKUP($A$2:$A$2221,'[2]Customer Answer 5 &amp; 6'!$A$2:$O$2221,7,FALSE)</f>
        <v>0</v>
      </c>
      <c r="P1717">
        <f>VLOOKUP($A$2:$A$2221,'[2]Customer Answer 5 &amp; 6'!$A$2:$O$2221,8,FALSE)</f>
        <v>1</v>
      </c>
      <c r="Q1717">
        <f>VLOOKUP($A$2:$A$2221,'[2]Customer Answer 5 &amp; 6'!$A$2:$O$2221,9,FALSE)</f>
        <v>0</v>
      </c>
      <c r="R1717">
        <f>VLOOKUP($A$2:$A$2221,'[2]Customer Answer 5 &amp; 6'!$A$2:$O$2221,10,FALSE)</f>
        <v>0</v>
      </c>
      <c r="S1717" s="26">
        <f>VLOOKUP($A$2:$A$2221,'[2]Customer Answer 5 &amp; 6'!$A$2:$O$2221,11,FALSE)</f>
        <v>0</v>
      </c>
      <c r="T1717" s="26">
        <f>VLOOKUP($A$2:$A$2221,'[2]Customer Answer 5 &amp; 6'!$A$2:$O$2221,12,FALSE)</f>
        <v>1</v>
      </c>
      <c r="U1717" s="26">
        <f>VLOOKUP($A$2:$A$2221,'[2]Customer Answer 5 &amp; 6'!$A$2:$O$2221,13,FALSE)</f>
        <v>0</v>
      </c>
      <c r="V1717" s="26">
        <f>VLOOKUP($A$2:$A$2221,'[2]Customer Answer 5 &amp; 6'!$A$2:$O$2221,14,FALSE)</f>
        <v>0</v>
      </c>
      <c r="W1717" s="27" t="str">
        <f>VLOOKUP($A$2:$A$2221,'[2]Customer Answer 5 &amp; 6'!$A$2:$O$2221,15,FALSE)</f>
        <v>California</v>
      </c>
      <c r="X1717" s="28">
        <f>VLOOKUP($A$2:$A$2221,'[2]Sales Answer 1 &amp; 2'!$A$2:$N$2221,3,FALSE)</f>
        <v>46</v>
      </c>
      <c r="Y1717" s="21">
        <f>VLOOKUP($A$2:$A$2221,'[2]Sales Answer 1 &amp; 2'!$A$2:$N$2221,4,FALSE)</f>
        <v>23</v>
      </c>
      <c r="Z1717" s="21">
        <f>VLOOKUP($A$2:$A$2221,'[2]Sales Answer 1 &amp; 2'!$A$2:$N$2221,5,FALSE)</f>
        <v>76</v>
      </c>
      <c r="AA1717" s="21">
        <f>VLOOKUP($A$2:$A$2221,'[2]Sales Answer 1 &amp; 2'!$A$2:$N$2221,6,FALSE)</f>
        <v>114</v>
      </c>
      <c r="AB1717" s="21">
        <f>VLOOKUP($A$2:$A$2221,'[2]Sales Answer 1 &amp; 2'!$A$2:$N$2221,7,FALSE)</f>
        <v>4</v>
      </c>
    </row>
    <row r="1718" spans="1:28" ht="15" thickBot="1" x14ac:dyDescent="0.35">
      <c r="A1718" s="12">
        <v>1074</v>
      </c>
      <c r="B1718" s="13">
        <v>1</v>
      </c>
      <c r="C1718" s="13">
        <v>0</v>
      </c>
      <c r="D1718" s="13">
        <v>0</v>
      </c>
      <c r="E1718" s="13">
        <v>0</v>
      </c>
      <c r="F1718" s="13">
        <v>0</v>
      </c>
      <c r="G1718" s="13">
        <v>0</v>
      </c>
      <c r="H1718" s="13">
        <v>1</v>
      </c>
      <c r="I1718" s="14">
        <v>43625</v>
      </c>
      <c r="J1718" s="22">
        <f>VLOOKUP($A$2:$A$2221,'[2]Customer Answer 5 &amp; 6'!$A$2:$O$2221,2,FALSE)</f>
        <v>156046</v>
      </c>
      <c r="K1718" s="23">
        <f>VLOOKUP($A$2:$A$2221,'[2]Customer Answer 5 &amp; 6'!$A$2:$O$2221,3,FALSE)</f>
        <v>0</v>
      </c>
      <c r="L1718" s="24">
        <f>VLOOKUP($A$2:$A$2221,'[2]Customer Answer 5 &amp; 6'!$A$2:$O$2221,4,FALSE)</f>
        <v>0</v>
      </c>
      <c r="M1718" s="25">
        <f>VLOOKUP($A$2:$A$2221,'[2]Customer Answer 5 &amp; 6'!$A$2:$O$2221,5,FALSE)</f>
        <v>55</v>
      </c>
      <c r="N1718">
        <f>VLOOKUP($A$2:$A$2221,'[2]Customer Answer 5 &amp; 6'!$A$2:$O$2221,6,FALSE)</f>
        <v>0</v>
      </c>
      <c r="O1718">
        <f>VLOOKUP($A$2:$A$2221,'[2]Customer Answer 5 &amp; 6'!$A$2:$O$2221,7,FALSE)</f>
        <v>0</v>
      </c>
      <c r="P1718">
        <f>VLOOKUP($A$2:$A$2221,'[2]Customer Answer 5 &amp; 6'!$A$2:$O$2221,8,FALSE)</f>
        <v>0</v>
      </c>
      <c r="Q1718">
        <f>VLOOKUP($A$2:$A$2221,'[2]Customer Answer 5 &amp; 6'!$A$2:$O$2221,9,FALSE)</f>
        <v>1</v>
      </c>
      <c r="R1718">
        <f>VLOOKUP($A$2:$A$2221,'[2]Customer Answer 5 &amp; 6'!$A$2:$O$2221,10,FALSE)</f>
        <v>0</v>
      </c>
      <c r="S1718" s="26">
        <f>VLOOKUP($A$2:$A$2221,'[2]Customer Answer 5 &amp; 6'!$A$2:$O$2221,11,FALSE)</f>
        <v>0</v>
      </c>
      <c r="T1718" s="26">
        <f>VLOOKUP($A$2:$A$2221,'[2]Customer Answer 5 &amp; 6'!$A$2:$O$2221,12,FALSE)</f>
        <v>1</v>
      </c>
      <c r="U1718" s="26">
        <f>VLOOKUP($A$2:$A$2221,'[2]Customer Answer 5 &amp; 6'!$A$2:$O$2221,13,FALSE)</f>
        <v>0</v>
      </c>
      <c r="V1718" s="26">
        <f>VLOOKUP($A$2:$A$2221,'[2]Customer Answer 5 &amp; 6'!$A$2:$O$2221,14,FALSE)</f>
        <v>0</v>
      </c>
      <c r="W1718" s="27" t="str">
        <f>VLOOKUP($A$2:$A$2221,'[2]Customer Answer 5 &amp; 6'!$A$2:$O$2221,15,FALSE)</f>
        <v>Florida</v>
      </c>
      <c r="X1718" s="28">
        <f>VLOOKUP($A$2:$A$2221,'[2]Sales Answer 1 &amp; 2'!$A$2:$N$2221,3,FALSE)</f>
        <v>1607</v>
      </c>
      <c r="Y1718" s="21">
        <f>VLOOKUP($A$2:$A$2221,'[2]Sales Answer 1 &amp; 2'!$A$2:$N$2221,4,FALSE)</f>
        <v>0</v>
      </c>
      <c r="Z1718" s="21">
        <f>VLOOKUP($A$2:$A$2221,'[2]Sales Answer 1 &amp; 2'!$A$2:$N$2221,5,FALSE)</f>
        <v>178</v>
      </c>
      <c r="AA1718" s="21">
        <f>VLOOKUP($A$2:$A$2221,'[2]Sales Answer 1 &amp; 2'!$A$2:$N$2221,6,FALSE)</f>
        <v>0</v>
      </c>
      <c r="AB1718" s="21">
        <f>VLOOKUP($A$2:$A$2221,'[2]Sales Answer 1 &amp; 2'!$A$2:$N$2221,7,FALSE)</f>
        <v>0</v>
      </c>
    </row>
    <row r="1719" spans="1:28" ht="15" thickBot="1" x14ac:dyDescent="0.35">
      <c r="A1719" s="12">
        <v>1105</v>
      </c>
      <c r="B1719" s="13">
        <v>0</v>
      </c>
      <c r="C1719" s="13">
        <v>1</v>
      </c>
      <c r="D1719" s="13">
        <v>1</v>
      </c>
      <c r="E1719" s="13">
        <v>0</v>
      </c>
      <c r="F1719" s="13">
        <v>0</v>
      </c>
      <c r="G1719" s="13">
        <v>0</v>
      </c>
      <c r="H1719" s="13">
        <v>1</v>
      </c>
      <c r="I1719" s="14">
        <v>43625</v>
      </c>
      <c r="J1719" s="22">
        <f>VLOOKUP($A$2:$A$2221,'[2]Customer Answer 5 &amp; 6'!$A$2:$O$2221,2,FALSE)</f>
        <v>186037</v>
      </c>
      <c r="K1719" s="23">
        <f>VLOOKUP($A$2:$A$2221,'[2]Customer Answer 5 &amp; 6'!$A$2:$O$2221,3,FALSE)</f>
        <v>0</v>
      </c>
      <c r="L1719" s="24">
        <f>VLOOKUP($A$2:$A$2221,'[2]Customer Answer 5 &amp; 6'!$A$2:$O$2221,4,FALSE)</f>
        <v>0</v>
      </c>
      <c r="M1719" s="25">
        <f>VLOOKUP($A$2:$A$2221,'[2]Customer Answer 5 &amp; 6'!$A$2:$O$2221,5,FALSE)</f>
        <v>29</v>
      </c>
      <c r="N1719">
        <f>VLOOKUP($A$2:$A$2221,'[2]Customer Answer 5 &amp; 6'!$A$2:$O$2221,6,FALSE)</f>
        <v>0</v>
      </c>
      <c r="O1719">
        <f>VLOOKUP($A$2:$A$2221,'[2]Customer Answer 5 &amp; 6'!$A$2:$O$2221,7,FALSE)</f>
        <v>0</v>
      </c>
      <c r="P1719">
        <f>VLOOKUP($A$2:$A$2221,'[2]Customer Answer 5 &amp; 6'!$A$2:$O$2221,8,FALSE)</f>
        <v>1</v>
      </c>
      <c r="Q1719">
        <f>VLOOKUP($A$2:$A$2221,'[2]Customer Answer 5 &amp; 6'!$A$2:$O$2221,9,FALSE)</f>
        <v>0</v>
      </c>
      <c r="R1719">
        <f>VLOOKUP($A$2:$A$2221,'[2]Customer Answer 5 &amp; 6'!$A$2:$O$2221,10,FALSE)</f>
        <v>0</v>
      </c>
      <c r="S1719" s="26">
        <f>VLOOKUP($A$2:$A$2221,'[2]Customer Answer 5 &amp; 6'!$A$2:$O$2221,11,FALSE)</f>
        <v>0</v>
      </c>
      <c r="T1719" s="26">
        <f>VLOOKUP($A$2:$A$2221,'[2]Customer Answer 5 &amp; 6'!$A$2:$O$2221,12,FALSE)</f>
        <v>1</v>
      </c>
      <c r="U1719" s="26">
        <f>VLOOKUP($A$2:$A$2221,'[2]Customer Answer 5 &amp; 6'!$A$2:$O$2221,13,FALSE)</f>
        <v>0</v>
      </c>
      <c r="V1719" s="26">
        <f>VLOOKUP($A$2:$A$2221,'[2]Customer Answer 5 &amp; 6'!$A$2:$O$2221,14,FALSE)</f>
        <v>0</v>
      </c>
      <c r="W1719" s="27" t="str">
        <f>VLOOKUP($A$2:$A$2221,'[2]Customer Answer 5 &amp; 6'!$A$2:$O$2221,15,FALSE)</f>
        <v>Illinois</v>
      </c>
      <c r="X1719" s="28">
        <f>VLOOKUP($A$2:$A$2221,'[2]Sales Answer 1 &amp; 2'!$A$2:$N$2221,3,FALSE)</f>
        <v>1060</v>
      </c>
      <c r="Y1719" s="21">
        <f>VLOOKUP($A$2:$A$2221,'[2]Sales Answer 1 &amp; 2'!$A$2:$N$2221,4,FALSE)</f>
        <v>95</v>
      </c>
      <c r="Z1719" s="21">
        <f>VLOOKUP($A$2:$A$2221,'[2]Sales Answer 1 &amp; 2'!$A$2:$N$2221,5,FALSE)</f>
        <v>270</v>
      </c>
      <c r="AA1719" s="21">
        <f>VLOOKUP($A$2:$A$2221,'[2]Sales Answer 1 &amp; 2'!$A$2:$N$2221,6,FALSE)</f>
        <v>63</v>
      </c>
      <c r="AB1719" s="21">
        <f>VLOOKUP($A$2:$A$2221,'[2]Sales Answer 1 &amp; 2'!$A$2:$N$2221,7,FALSE)</f>
        <v>43</v>
      </c>
    </row>
    <row r="1720" spans="1:28" ht="15" thickBot="1" x14ac:dyDescent="0.35">
      <c r="A1720" s="12">
        <v>1457</v>
      </c>
      <c r="B1720" s="13">
        <v>0</v>
      </c>
      <c r="C1720" s="13">
        <v>0</v>
      </c>
      <c r="D1720" s="13">
        <v>0</v>
      </c>
      <c r="E1720" s="13">
        <v>0</v>
      </c>
      <c r="F1720" s="13">
        <v>0</v>
      </c>
      <c r="G1720" s="13">
        <v>0</v>
      </c>
      <c r="H1720" s="13">
        <v>0</v>
      </c>
      <c r="I1720" s="14">
        <v>43625</v>
      </c>
      <c r="J1720" s="22">
        <f>VLOOKUP($A$2:$A$2221,'[2]Customer Answer 5 &amp; 6'!$A$2:$O$2221,2,FALSE)</f>
        <v>138415</v>
      </c>
      <c r="K1720" s="23">
        <f>VLOOKUP($A$2:$A$2221,'[2]Customer Answer 5 &amp; 6'!$A$2:$O$2221,3,FALSE)</f>
        <v>1</v>
      </c>
      <c r="L1720" s="24">
        <f>VLOOKUP($A$2:$A$2221,'[2]Customer Answer 5 &amp; 6'!$A$2:$O$2221,4,FALSE)</f>
        <v>1</v>
      </c>
      <c r="M1720" s="25">
        <f>VLOOKUP($A$2:$A$2221,'[2]Customer Answer 5 &amp; 6'!$A$2:$O$2221,5,FALSE)</f>
        <v>42</v>
      </c>
      <c r="N1720">
        <f>VLOOKUP($A$2:$A$2221,'[2]Customer Answer 5 &amp; 6'!$A$2:$O$2221,6,FALSE)</f>
        <v>0</v>
      </c>
      <c r="O1720">
        <f>VLOOKUP($A$2:$A$2221,'[2]Customer Answer 5 &amp; 6'!$A$2:$O$2221,7,FALSE)</f>
        <v>1</v>
      </c>
      <c r="P1720">
        <f>VLOOKUP($A$2:$A$2221,'[2]Customer Answer 5 &amp; 6'!$A$2:$O$2221,8,FALSE)</f>
        <v>0</v>
      </c>
      <c r="Q1720">
        <f>VLOOKUP($A$2:$A$2221,'[2]Customer Answer 5 &amp; 6'!$A$2:$O$2221,9,FALSE)</f>
        <v>0</v>
      </c>
      <c r="R1720">
        <f>VLOOKUP($A$2:$A$2221,'[2]Customer Answer 5 &amp; 6'!$A$2:$O$2221,10,FALSE)</f>
        <v>0</v>
      </c>
      <c r="S1720" s="26">
        <f>VLOOKUP($A$2:$A$2221,'[2]Customer Answer 5 &amp; 6'!$A$2:$O$2221,11,FALSE)</f>
        <v>0</v>
      </c>
      <c r="T1720" s="26">
        <f>VLOOKUP($A$2:$A$2221,'[2]Customer Answer 5 &amp; 6'!$A$2:$O$2221,12,FALSE)</f>
        <v>1</v>
      </c>
      <c r="U1720" s="26">
        <f>VLOOKUP($A$2:$A$2221,'[2]Customer Answer 5 &amp; 6'!$A$2:$O$2221,13,FALSE)</f>
        <v>0</v>
      </c>
      <c r="V1720" s="26">
        <f>VLOOKUP($A$2:$A$2221,'[2]Customer Answer 5 &amp; 6'!$A$2:$O$2221,14,FALSE)</f>
        <v>0</v>
      </c>
      <c r="W1720" s="27" t="str">
        <f>VLOOKUP($A$2:$A$2221,'[2]Customer Answer 5 &amp; 6'!$A$2:$O$2221,15,FALSE)</f>
        <v>California</v>
      </c>
      <c r="X1720" s="28">
        <f>VLOOKUP($A$2:$A$2221,'[2]Sales Answer 1 &amp; 2'!$A$2:$N$2221,3,FALSE)</f>
        <v>79</v>
      </c>
      <c r="Y1720" s="21">
        <f>VLOOKUP($A$2:$A$2221,'[2]Sales Answer 1 &amp; 2'!$A$2:$N$2221,4,FALSE)</f>
        <v>4</v>
      </c>
      <c r="Z1720" s="21">
        <f>VLOOKUP($A$2:$A$2221,'[2]Sales Answer 1 &amp; 2'!$A$2:$N$2221,5,FALSE)</f>
        <v>47</v>
      </c>
      <c r="AA1720" s="21">
        <f>VLOOKUP($A$2:$A$2221,'[2]Sales Answer 1 &amp; 2'!$A$2:$N$2221,6,FALSE)</f>
        <v>14</v>
      </c>
      <c r="AB1720" s="21">
        <f>VLOOKUP($A$2:$A$2221,'[2]Sales Answer 1 &amp; 2'!$A$2:$N$2221,7,FALSE)</f>
        <v>0</v>
      </c>
    </row>
    <row r="1721" spans="1:28" ht="15" thickBot="1" x14ac:dyDescent="0.35">
      <c r="A1721" s="12">
        <v>1768</v>
      </c>
      <c r="B1721" s="13">
        <v>1</v>
      </c>
      <c r="C1721" s="13">
        <v>0</v>
      </c>
      <c r="D1721" s="13">
        <v>0</v>
      </c>
      <c r="E1721" s="13">
        <v>0</v>
      </c>
      <c r="F1721" s="13">
        <v>0</v>
      </c>
      <c r="G1721" s="13">
        <v>0</v>
      </c>
      <c r="H1721" s="13">
        <v>1</v>
      </c>
      <c r="I1721" s="14">
        <v>43625</v>
      </c>
      <c r="J1721" s="22">
        <f>VLOOKUP($A$2:$A$2221,'[2]Customer Answer 5 &amp; 6'!$A$2:$O$2221,2,FALSE)</f>
        <v>142564</v>
      </c>
      <c r="K1721" s="23">
        <f>VLOOKUP($A$2:$A$2221,'[2]Customer Answer 5 &amp; 6'!$A$2:$O$2221,3,FALSE)</f>
        <v>0</v>
      </c>
      <c r="L1721" s="24">
        <f>VLOOKUP($A$2:$A$2221,'[2]Customer Answer 5 &amp; 6'!$A$2:$O$2221,4,FALSE)</f>
        <v>1</v>
      </c>
      <c r="M1721" s="25">
        <f>VLOOKUP($A$2:$A$2221,'[2]Customer Answer 5 &amp; 6'!$A$2:$O$2221,5,FALSE)</f>
        <v>52</v>
      </c>
      <c r="N1721">
        <f>VLOOKUP($A$2:$A$2221,'[2]Customer Answer 5 &amp; 6'!$A$2:$O$2221,6,FALSE)</f>
        <v>1</v>
      </c>
      <c r="O1721">
        <f>VLOOKUP($A$2:$A$2221,'[2]Customer Answer 5 &amp; 6'!$A$2:$O$2221,7,FALSE)</f>
        <v>0</v>
      </c>
      <c r="P1721">
        <f>VLOOKUP($A$2:$A$2221,'[2]Customer Answer 5 &amp; 6'!$A$2:$O$2221,8,FALSE)</f>
        <v>0</v>
      </c>
      <c r="Q1721">
        <f>VLOOKUP($A$2:$A$2221,'[2]Customer Answer 5 &amp; 6'!$A$2:$O$2221,9,FALSE)</f>
        <v>0</v>
      </c>
      <c r="R1721">
        <f>VLOOKUP($A$2:$A$2221,'[2]Customer Answer 5 &amp; 6'!$A$2:$O$2221,10,FALSE)</f>
        <v>0</v>
      </c>
      <c r="S1721" s="26">
        <f>VLOOKUP($A$2:$A$2221,'[2]Customer Answer 5 &amp; 6'!$A$2:$O$2221,11,FALSE)</f>
        <v>0</v>
      </c>
      <c r="T1721" s="26">
        <f>VLOOKUP($A$2:$A$2221,'[2]Customer Answer 5 &amp; 6'!$A$2:$O$2221,12,FALSE)</f>
        <v>0</v>
      </c>
      <c r="U1721" s="26">
        <f>VLOOKUP($A$2:$A$2221,'[2]Customer Answer 5 &amp; 6'!$A$2:$O$2221,13,FALSE)</f>
        <v>0</v>
      </c>
      <c r="V1721" s="26">
        <f>VLOOKUP($A$2:$A$2221,'[2]Customer Answer 5 &amp; 6'!$A$2:$O$2221,14,FALSE)</f>
        <v>1</v>
      </c>
      <c r="W1721" s="27" t="str">
        <f>VLOOKUP($A$2:$A$2221,'[2]Customer Answer 5 &amp; 6'!$A$2:$O$2221,15,FALSE)</f>
        <v>Other</v>
      </c>
      <c r="X1721" s="28">
        <f>VLOOKUP($A$2:$A$2221,'[2]Sales Answer 1 &amp; 2'!$A$2:$N$2221,3,FALSE)</f>
        <v>1085</v>
      </c>
      <c r="Y1721" s="21">
        <f>VLOOKUP($A$2:$A$2221,'[2]Sales Answer 1 &amp; 2'!$A$2:$N$2221,4,FALSE)</f>
        <v>161</v>
      </c>
      <c r="Z1721" s="21">
        <f>VLOOKUP($A$2:$A$2221,'[2]Sales Answer 1 &amp; 2'!$A$2:$N$2221,5,FALSE)</f>
        <v>623</v>
      </c>
      <c r="AA1721" s="21">
        <f>VLOOKUP($A$2:$A$2221,'[2]Sales Answer 1 &amp; 2'!$A$2:$N$2221,6,FALSE)</f>
        <v>131</v>
      </c>
      <c r="AB1721" s="21">
        <f>VLOOKUP($A$2:$A$2221,'[2]Sales Answer 1 &amp; 2'!$A$2:$N$2221,7,FALSE)</f>
        <v>60</v>
      </c>
    </row>
    <row r="1722" spans="1:28" ht="15" thickBot="1" x14ac:dyDescent="0.35">
      <c r="A1722" s="12">
        <v>2080</v>
      </c>
      <c r="B1722" s="13">
        <v>0</v>
      </c>
      <c r="C1722" s="13">
        <v>0</v>
      </c>
      <c r="D1722" s="13">
        <v>0</v>
      </c>
      <c r="E1722" s="13">
        <v>0</v>
      </c>
      <c r="F1722" s="13">
        <v>0</v>
      </c>
      <c r="G1722" s="13">
        <v>0</v>
      </c>
      <c r="H1722" s="13">
        <v>0</v>
      </c>
      <c r="I1722" s="14">
        <v>43625</v>
      </c>
      <c r="J1722" s="22">
        <f>VLOOKUP($A$2:$A$2221,'[2]Customer Answer 5 &amp; 6'!$A$2:$O$2221,2,FALSE)</f>
        <v>156775</v>
      </c>
      <c r="K1722" s="23">
        <f>VLOOKUP($A$2:$A$2221,'[2]Customer Answer 5 &amp; 6'!$A$2:$O$2221,3,FALSE)</f>
        <v>0</v>
      </c>
      <c r="L1722" s="24">
        <f>VLOOKUP($A$2:$A$2221,'[2]Customer Answer 5 &amp; 6'!$A$2:$O$2221,4,FALSE)</f>
        <v>1</v>
      </c>
      <c r="M1722" s="25">
        <f>VLOOKUP($A$2:$A$2221,'[2]Customer Answer 5 &amp; 6'!$A$2:$O$2221,5,FALSE)</f>
        <v>41</v>
      </c>
      <c r="N1722">
        <f>VLOOKUP($A$2:$A$2221,'[2]Customer Answer 5 &amp; 6'!$A$2:$O$2221,6,FALSE)</f>
        <v>0</v>
      </c>
      <c r="O1722">
        <f>VLOOKUP($A$2:$A$2221,'[2]Customer Answer 5 &amp; 6'!$A$2:$O$2221,7,FALSE)</f>
        <v>1</v>
      </c>
      <c r="P1722">
        <f>VLOOKUP($A$2:$A$2221,'[2]Customer Answer 5 &amp; 6'!$A$2:$O$2221,8,FALSE)</f>
        <v>0</v>
      </c>
      <c r="Q1722">
        <f>VLOOKUP($A$2:$A$2221,'[2]Customer Answer 5 &amp; 6'!$A$2:$O$2221,9,FALSE)</f>
        <v>0</v>
      </c>
      <c r="R1722">
        <f>VLOOKUP($A$2:$A$2221,'[2]Customer Answer 5 &amp; 6'!$A$2:$O$2221,10,FALSE)</f>
        <v>0</v>
      </c>
      <c r="S1722" s="26">
        <f>VLOOKUP($A$2:$A$2221,'[2]Customer Answer 5 &amp; 6'!$A$2:$O$2221,11,FALSE)</f>
        <v>0</v>
      </c>
      <c r="T1722" s="26">
        <f>VLOOKUP($A$2:$A$2221,'[2]Customer Answer 5 &amp; 6'!$A$2:$O$2221,12,FALSE)</f>
        <v>1</v>
      </c>
      <c r="U1722" s="26">
        <f>VLOOKUP($A$2:$A$2221,'[2]Customer Answer 5 &amp; 6'!$A$2:$O$2221,13,FALSE)</f>
        <v>0</v>
      </c>
      <c r="V1722" s="26">
        <f>VLOOKUP($A$2:$A$2221,'[2]Customer Answer 5 &amp; 6'!$A$2:$O$2221,14,FALSE)</f>
        <v>0</v>
      </c>
      <c r="W1722" s="27" t="str">
        <f>VLOOKUP($A$2:$A$2221,'[2]Customer Answer 5 &amp; 6'!$A$2:$O$2221,15,FALSE)</f>
        <v>Other</v>
      </c>
      <c r="X1722" s="28">
        <f>VLOOKUP($A$2:$A$2221,'[2]Sales Answer 1 &amp; 2'!$A$2:$N$2221,3,FALSE)</f>
        <v>1695</v>
      </c>
      <c r="Y1722" s="21">
        <f>VLOOKUP($A$2:$A$2221,'[2]Sales Answer 1 &amp; 2'!$A$2:$N$2221,4,FALSE)</f>
        <v>97</v>
      </c>
      <c r="Z1722" s="21">
        <f>VLOOKUP($A$2:$A$2221,'[2]Sales Answer 1 &amp; 2'!$A$2:$N$2221,5,FALSE)</f>
        <v>442</v>
      </c>
      <c r="AA1722" s="21">
        <f>VLOOKUP($A$2:$A$2221,'[2]Sales Answer 1 &amp; 2'!$A$2:$N$2221,6,FALSE)</f>
        <v>160</v>
      </c>
      <c r="AB1722" s="21">
        <f>VLOOKUP($A$2:$A$2221,'[2]Sales Answer 1 &amp; 2'!$A$2:$N$2221,7,FALSE)</f>
        <v>97</v>
      </c>
    </row>
    <row r="1723" spans="1:28" ht="15" thickBot="1" x14ac:dyDescent="0.35">
      <c r="A1723" s="12">
        <v>2848</v>
      </c>
      <c r="B1723" s="13">
        <v>0</v>
      </c>
      <c r="C1723" s="13">
        <v>0</v>
      </c>
      <c r="D1723" s="13">
        <v>0</v>
      </c>
      <c r="E1723" s="13">
        <v>0</v>
      </c>
      <c r="F1723" s="13">
        <v>0</v>
      </c>
      <c r="G1723" s="13">
        <v>0</v>
      </c>
      <c r="H1723" s="13">
        <v>0</v>
      </c>
      <c r="I1723" s="14">
        <v>43625</v>
      </c>
      <c r="J1723" s="22">
        <f>VLOOKUP($A$2:$A$2221,'[2]Customer Answer 5 &amp; 6'!$A$2:$O$2221,2,FALSE)</f>
        <v>160200</v>
      </c>
      <c r="K1723" s="23">
        <f>VLOOKUP($A$2:$A$2221,'[2]Customer Answer 5 &amp; 6'!$A$2:$O$2221,3,FALSE)</f>
        <v>0</v>
      </c>
      <c r="L1723" s="24">
        <f>VLOOKUP($A$2:$A$2221,'[2]Customer Answer 5 &amp; 6'!$A$2:$O$2221,4,FALSE)</f>
        <v>1</v>
      </c>
      <c r="M1723" s="25">
        <f>VLOOKUP($A$2:$A$2221,'[2]Customer Answer 5 &amp; 6'!$A$2:$O$2221,5,FALSE)</f>
        <v>72</v>
      </c>
      <c r="N1723">
        <f>VLOOKUP($A$2:$A$2221,'[2]Customer Answer 5 &amp; 6'!$A$2:$O$2221,6,FALSE)</f>
        <v>0</v>
      </c>
      <c r="O1723">
        <f>VLOOKUP($A$2:$A$2221,'[2]Customer Answer 5 &amp; 6'!$A$2:$O$2221,7,FALSE)</f>
        <v>0</v>
      </c>
      <c r="P1723">
        <f>VLOOKUP($A$2:$A$2221,'[2]Customer Answer 5 &amp; 6'!$A$2:$O$2221,8,FALSE)</f>
        <v>1</v>
      </c>
      <c r="Q1723">
        <f>VLOOKUP($A$2:$A$2221,'[2]Customer Answer 5 &amp; 6'!$A$2:$O$2221,9,FALSE)</f>
        <v>0</v>
      </c>
      <c r="R1723">
        <f>VLOOKUP($A$2:$A$2221,'[2]Customer Answer 5 &amp; 6'!$A$2:$O$2221,10,FALSE)</f>
        <v>0</v>
      </c>
      <c r="S1723" s="26">
        <f>VLOOKUP($A$2:$A$2221,'[2]Customer Answer 5 &amp; 6'!$A$2:$O$2221,11,FALSE)</f>
        <v>0</v>
      </c>
      <c r="T1723" s="26">
        <f>VLOOKUP($A$2:$A$2221,'[2]Customer Answer 5 &amp; 6'!$A$2:$O$2221,12,FALSE)</f>
        <v>0</v>
      </c>
      <c r="U1723" s="26">
        <f>VLOOKUP($A$2:$A$2221,'[2]Customer Answer 5 &amp; 6'!$A$2:$O$2221,13,FALSE)</f>
        <v>0</v>
      </c>
      <c r="V1723" s="26">
        <f>VLOOKUP($A$2:$A$2221,'[2]Customer Answer 5 &amp; 6'!$A$2:$O$2221,14,FALSE)</f>
        <v>1</v>
      </c>
      <c r="W1723" s="27" t="str">
        <f>VLOOKUP($A$2:$A$2221,'[2]Customer Answer 5 &amp; 6'!$A$2:$O$2221,15,FALSE)</f>
        <v>Other</v>
      </c>
      <c r="X1723" s="28">
        <f>VLOOKUP($A$2:$A$2221,'[2]Sales Answer 1 &amp; 2'!$A$2:$N$2221,3,FALSE)</f>
        <v>1336</v>
      </c>
      <c r="Y1723" s="21">
        <f>VLOOKUP($A$2:$A$2221,'[2]Sales Answer 1 &amp; 2'!$A$2:$N$2221,4,FALSE)</f>
        <v>51</v>
      </c>
      <c r="Z1723" s="21">
        <f>VLOOKUP($A$2:$A$2221,'[2]Sales Answer 1 &amp; 2'!$A$2:$N$2221,5,FALSE)</f>
        <v>351</v>
      </c>
      <c r="AA1723" s="21">
        <f>VLOOKUP($A$2:$A$2221,'[2]Sales Answer 1 &amp; 2'!$A$2:$N$2221,6,FALSE)</f>
        <v>0</v>
      </c>
      <c r="AB1723" s="21">
        <f>VLOOKUP($A$2:$A$2221,'[2]Sales Answer 1 &amp; 2'!$A$2:$N$2221,7,FALSE)</f>
        <v>16</v>
      </c>
    </row>
    <row r="1724" spans="1:28" ht="15" thickBot="1" x14ac:dyDescent="0.35">
      <c r="A1724" s="12">
        <v>3171</v>
      </c>
      <c r="B1724" s="13">
        <v>0</v>
      </c>
      <c r="C1724" s="13">
        <v>0</v>
      </c>
      <c r="D1724" s="13">
        <v>0</v>
      </c>
      <c r="E1724" s="13">
        <v>0</v>
      </c>
      <c r="F1724" s="13">
        <v>0</v>
      </c>
      <c r="G1724" s="13">
        <v>0</v>
      </c>
      <c r="H1724" s="13">
        <v>0</v>
      </c>
      <c r="I1724" s="14">
        <v>43625</v>
      </c>
      <c r="J1724" s="22">
        <f>VLOOKUP($A$2:$A$2221,'[2]Customer Answer 5 &amp; 6'!$A$2:$O$2221,2,FALSE)</f>
        <v>173807</v>
      </c>
      <c r="K1724" s="23">
        <f>VLOOKUP($A$2:$A$2221,'[2]Customer Answer 5 &amp; 6'!$A$2:$O$2221,3,FALSE)</f>
        <v>0</v>
      </c>
      <c r="L1724" s="24">
        <f>VLOOKUP($A$2:$A$2221,'[2]Customer Answer 5 &amp; 6'!$A$2:$O$2221,4,FALSE)</f>
        <v>1</v>
      </c>
      <c r="M1724" s="25">
        <f>VLOOKUP($A$2:$A$2221,'[2]Customer Answer 5 &amp; 6'!$A$2:$O$2221,5,FALSE)</f>
        <v>42</v>
      </c>
      <c r="N1724">
        <f>VLOOKUP($A$2:$A$2221,'[2]Customer Answer 5 &amp; 6'!$A$2:$O$2221,6,FALSE)</f>
        <v>0</v>
      </c>
      <c r="O1724">
        <f>VLOOKUP($A$2:$A$2221,'[2]Customer Answer 5 &amp; 6'!$A$2:$O$2221,7,FALSE)</f>
        <v>1</v>
      </c>
      <c r="P1724">
        <f>VLOOKUP($A$2:$A$2221,'[2]Customer Answer 5 &amp; 6'!$A$2:$O$2221,8,FALSE)</f>
        <v>0</v>
      </c>
      <c r="Q1724">
        <f>VLOOKUP($A$2:$A$2221,'[2]Customer Answer 5 &amp; 6'!$A$2:$O$2221,9,FALSE)</f>
        <v>0</v>
      </c>
      <c r="R1724">
        <f>VLOOKUP($A$2:$A$2221,'[2]Customer Answer 5 &amp; 6'!$A$2:$O$2221,10,FALSE)</f>
        <v>0</v>
      </c>
      <c r="S1724" s="26">
        <f>VLOOKUP($A$2:$A$2221,'[2]Customer Answer 5 &amp; 6'!$A$2:$O$2221,11,FALSE)</f>
        <v>0</v>
      </c>
      <c r="T1724" s="26">
        <f>VLOOKUP($A$2:$A$2221,'[2]Customer Answer 5 &amp; 6'!$A$2:$O$2221,12,FALSE)</f>
        <v>1</v>
      </c>
      <c r="U1724" s="26">
        <f>VLOOKUP($A$2:$A$2221,'[2]Customer Answer 5 &amp; 6'!$A$2:$O$2221,13,FALSE)</f>
        <v>0</v>
      </c>
      <c r="V1724" s="26">
        <f>VLOOKUP($A$2:$A$2221,'[2]Customer Answer 5 &amp; 6'!$A$2:$O$2221,14,FALSE)</f>
        <v>0</v>
      </c>
      <c r="W1724" s="27" t="str">
        <f>VLOOKUP($A$2:$A$2221,'[2]Customer Answer 5 &amp; 6'!$A$2:$O$2221,15,FALSE)</f>
        <v>Texas</v>
      </c>
      <c r="X1724" s="28">
        <f>VLOOKUP($A$2:$A$2221,'[2]Sales Answer 1 &amp; 2'!$A$2:$N$2221,3,FALSE)</f>
        <v>862</v>
      </c>
      <c r="Y1724" s="21">
        <f>VLOOKUP($A$2:$A$2221,'[2]Sales Answer 1 &amp; 2'!$A$2:$N$2221,4,FALSE)</f>
        <v>292</v>
      </c>
      <c r="Z1724" s="21">
        <f>VLOOKUP($A$2:$A$2221,'[2]Sales Answer 1 &amp; 2'!$A$2:$N$2221,5,FALSE)</f>
        <v>367</v>
      </c>
      <c r="AA1724" s="21">
        <f>VLOOKUP($A$2:$A$2221,'[2]Sales Answer 1 &amp; 2'!$A$2:$N$2221,6,FALSE)</f>
        <v>167</v>
      </c>
      <c r="AB1724" s="21">
        <f>VLOOKUP($A$2:$A$2221,'[2]Sales Answer 1 &amp; 2'!$A$2:$N$2221,7,FALSE)</f>
        <v>184</v>
      </c>
    </row>
    <row r="1725" spans="1:28" ht="15" thickBot="1" x14ac:dyDescent="0.35">
      <c r="A1725" s="12">
        <v>1646</v>
      </c>
      <c r="B1725" s="13">
        <v>0</v>
      </c>
      <c r="C1725" s="13">
        <v>0</v>
      </c>
      <c r="D1725" s="13">
        <v>0</v>
      </c>
      <c r="E1725" s="13">
        <v>0</v>
      </c>
      <c r="F1725" s="13">
        <v>0</v>
      </c>
      <c r="G1725" s="13">
        <v>0</v>
      </c>
      <c r="H1725" s="13">
        <v>0</v>
      </c>
      <c r="I1725" s="14">
        <v>43624</v>
      </c>
      <c r="J1725" s="22">
        <f>VLOOKUP($A$2:$A$2221,'[2]Customer Answer 5 &amp; 6'!$A$2:$O$2221,2,FALSE)</f>
        <v>114661</v>
      </c>
      <c r="K1725" s="23">
        <f>VLOOKUP($A$2:$A$2221,'[2]Customer Answer 5 &amp; 6'!$A$2:$O$2221,3,FALSE)</f>
        <v>0</v>
      </c>
      <c r="L1725" s="24">
        <f>VLOOKUP($A$2:$A$2221,'[2]Customer Answer 5 &amp; 6'!$A$2:$O$2221,4,FALSE)</f>
        <v>0</v>
      </c>
      <c r="M1725" s="25">
        <f>VLOOKUP($A$2:$A$2221,'[2]Customer Answer 5 &amp; 6'!$A$2:$O$2221,5,FALSE)</f>
        <v>64</v>
      </c>
      <c r="N1725">
        <f>VLOOKUP($A$2:$A$2221,'[2]Customer Answer 5 &amp; 6'!$A$2:$O$2221,6,FALSE)</f>
        <v>0</v>
      </c>
      <c r="O1725">
        <f>VLOOKUP($A$2:$A$2221,'[2]Customer Answer 5 &amp; 6'!$A$2:$O$2221,7,FALSE)</f>
        <v>0</v>
      </c>
      <c r="P1725">
        <f>VLOOKUP($A$2:$A$2221,'[2]Customer Answer 5 &amp; 6'!$A$2:$O$2221,8,FALSE)</f>
        <v>0</v>
      </c>
      <c r="Q1725">
        <f>VLOOKUP($A$2:$A$2221,'[2]Customer Answer 5 &amp; 6'!$A$2:$O$2221,9,FALSE)</f>
        <v>1</v>
      </c>
      <c r="R1725">
        <f>VLOOKUP($A$2:$A$2221,'[2]Customer Answer 5 &amp; 6'!$A$2:$O$2221,10,FALSE)</f>
        <v>0</v>
      </c>
      <c r="S1725" s="26">
        <f>VLOOKUP($A$2:$A$2221,'[2]Customer Answer 5 &amp; 6'!$A$2:$O$2221,11,FALSE)</f>
        <v>0</v>
      </c>
      <c r="T1725" s="26">
        <f>VLOOKUP($A$2:$A$2221,'[2]Customer Answer 5 &amp; 6'!$A$2:$O$2221,12,FALSE)</f>
        <v>0</v>
      </c>
      <c r="U1725" s="26">
        <f>VLOOKUP($A$2:$A$2221,'[2]Customer Answer 5 &amp; 6'!$A$2:$O$2221,13,FALSE)</f>
        <v>1</v>
      </c>
      <c r="V1725" s="26">
        <f>VLOOKUP($A$2:$A$2221,'[2]Customer Answer 5 &amp; 6'!$A$2:$O$2221,14,FALSE)</f>
        <v>0</v>
      </c>
      <c r="W1725" s="27" t="str">
        <f>VLOOKUP($A$2:$A$2221,'[2]Customer Answer 5 &amp; 6'!$A$2:$O$2221,15,FALSE)</f>
        <v>New York</v>
      </c>
      <c r="X1725" s="28">
        <f>VLOOKUP($A$2:$A$2221,'[2]Sales Answer 1 &amp; 2'!$A$2:$N$2221,3,FALSE)</f>
        <v>31</v>
      </c>
      <c r="Y1725" s="21">
        <f>VLOOKUP($A$2:$A$2221,'[2]Sales Answer 1 &amp; 2'!$A$2:$N$2221,4,FALSE)</f>
        <v>8</v>
      </c>
      <c r="Z1725" s="21">
        <f>VLOOKUP($A$2:$A$2221,'[2]Sales Answer 1 &amp; 2'!$A$2:$N$2221,5,FALSE)</f>
        <v>86</v>
      </c>
      <c r="AA1725" s="21">
        <f>VLOOKUP($A$2:$A$2221,'[2]Sales Answer 1 &amp; 2'!$A$2:$N$2221,6,FALSE)</f>
        <v>47</v>
      </c>
      <c r="AB1725" s="21">
        <f>VLOOKUP($A$2:$A$2221,'[2]Sales Answer 1 &amp; 2'!$A$2:$N$2221,7,FALSE)</f>
        <v>16</v>
      </c>
    </row>
    <row r="1726" spans="1:28" ht="15" thickBot="1" x14ac:dyDescent="0.35">
      <c r="A1726" s="12">
        <v>2258</v>
      </c>
      <c r="B1726" s="13">
        <v>0</v>
      </c>
      <c r="C1726" s="13">
        <v>0</v>
      </c>
      <c r="D1726" s="13">
        <v>0</v>
      </c>
      <c r="E1726" s="13">
        <v>0</v>
      </c>
      <c r="F1726" s="13">
        <v>0</v>
      </c>
      <c r="G1726" s="13">
        <v>1</v>
      </c>
      <c r="H1726" s="13">
        <v>0</v>
      </c>
      <c r="I1726" s="14">
        <v>43624</v>
      </c>
      <c r="J1726" s="22">
        <f>VLOOKUP($A$2:$A$2221,'[2]Customer Answer 5 &amp; 6'!$A$2:$O$2221,2,FALSE)</f>
        <v>140800</v>
      </c>
      <c r="K1726" s="23">
        <f>VLOOKUP($A$2:$A$2221,'[2]Customer Answer 5 &amp; 6'!$A$2:$O$2221,3,FALSE)</f>
        <v>1</v>
      </c>
      <c r="L1726" s="24">
        <f>VLOOKUP($A$2:$A$2221,'[2]Customer Answer 5 &amp; 6'!$A$2:$O$2221,4,FALSE)</f>
        <v>2</v>
      </c>
      <c r="M1726" s="25">
        <f>VLOOKUP($A$2:$A$2221,'[2]Customer Answer 5 &amp; 6'!$A$2:$O$2221,5,FALSE)</f>
        <v>56</v>
      </c>
      <c r="N1726">
        <f>VLOOKUP($A$2:$A$2221,'[2]Customer Answer 5 &amp; 6'!$A$2:$O$2221,6,FALSE)</f>
        <v>0</v>
      </c>
      <c r="O1726">
        <f>VLOOKUP($A$2:$A$2221,'[2]Customer Answer 5 &amp; 6'!$A$2:$O$2221,7,FALSE)</f>
        <v>1</v>
      </c>
      <c r="P1726">
        <f>VLOOKUP($A$2:$A$2221,'[2]Customer Answer 5 &amp; 6'!$A$2:$O$2221,8,FALSE)</f>
        <v>0</v>
      </c>
      <c r="Q1726">
        <f>VLOOKUP($A$2:$A$2221,'[2]Customer Answer 5 &amp; 6'!$A$2:$O$2221,9,FALSE)</f>
        <v>0</v>
      </c>
      <c r="R1726">
        <f>VLOOKUP($A$2:$A$2221,'[2]Customer Answer 5 &amp; 6'!$A$2:$O$2221,10,FALSE)</f>
        <v>0</v>
      </c>
      <c r="S1726" s="26">
        <f>VLOOKUP($A$2:$A$2221,'[2]Customer Answer 5 &amp; 6'!$A$2:$O$2221,11,FALSE)</f>
        <v>0</v>
      </c>
      <c r="T1726" s="26">
        <f>VLOOKUP($A$2:$A$2221,'[2]Customer Answer 5 &amp; 6'!$A$2:$O$2221,12,FALSE)</f>
        <v>1</v>
      </c>
      <c r="U1726" s="26">
        <f>VLOOKUP($A$2:$A$2221,'[2]Customer Answer 5 &amp; 6'!$A$2:$O$2221,13,FALSE)</f>
        <v>0</v>
      </c>
      <c r="V1726" s="26">
        <f>VLOOKUP($A$2:$A$2221,'[2]Customer Answer 5 &amp; 6'!$A$2:$O$2221,14,FALSE)</f>
        <v>0</v>
      </c>
      <c r="W1726" s="27" t="str">
        <f>VLOOKUP($A$2:$A$2221,'[2]Customer Answer 5 &amp; 6'!$A$2:$O$2221,15,FALSE)</f>
        <v>New York</v>
      </c>
      <c r="X1726" s="28">
        <f>VLOOKUP($A$2:$A$2221,'[2]Sales Answer 1 &amp; 2'!$A$2:$N$2221,3,FALSE)</f>
        <v>83</v>
      </c>
      <c r="Y1726" s="21">
        <f>VLOOKUP($A$2:$A$2221,'[2]Sales Answer 1 &amp; 2'!$A$2:$N$2221,4,FALSE)</f>
        <v>0</v>
      </c>
      <c r="Z1726" s="21">
        <f>VLOOKUP($A$2:$A$2221,'[2]Sales Answer 1 &amp; 2'!$A$2:$N$2221,5,FALSE)</f>
        <v>93</v>
      </c>
      <c r="AA1726" s="21">
        <f>VLOOKUP($A$2:$A$2221,'[2]Sales Answer 1 &amp; 2'!$A$2:$N$2221,6,FALSE)</f>
        <v>28</v>
      </c>
      <c r="AB1726" s="21">
        <f>VLOOKUP($A$2:$A$2221,'[2]Sales Answer 1 &amp; 2'!$A$2:$N$2221,7,FALSE)</f>
        <v>104</v>
      </c>
    </row>
    <row r="1727" spans="1:28" ht="15" thickBot="1" x14ac:dyDescent="0.35">
      <c r="A1727" s="12">
        <v>2759</v>
      </c>
      <c r="B1727" s="13">
        <v>0</v>
      </c>
      <c r="C1727" s="13">
        <v>0</v>
      </c>
      <c r="D1727" s="13">
        <v>0</v>
      </c>
      <c r="E1727" s="13">
        <v>0</v>
      </c>
      <c r="F1727" s="13">
        <v>0</v>
      </c>
      <c r="G1727" s="13">
        <v>0</v>
      </c>
      <c r="H1727" s="13">
        <v>1</v>
      </c>
      <c r="I1727" s="14">
        <v>43624</v>
      </c>
      <c r="J1727" s="22">
        <f>VLOOKUP($A$2:$A$2221,'[2]Customer Answer 5 &amp; 6'!$A$2:$O$2221,2,FALSE)</f>
        <v>134600</v>
      </c>
      <c r="K1727" s="23">
        <f>VLOOKUP($A$2:$A$2221,'[2]Customer Answer 5 &amp; 6'!$A$2:$O$2221,3,FALSE)</f>
        <v>1</v>
      </c>
      <c r="L1727" s="24">
        <f>VLOOKUP($A$2:$A$2221,'[2]Customer Answer 5 &amp; 6'!$A$2:$O$2221,4,FALSE)</f>
        <v>1</v>
      </c>
      <c r="M1727" s="25">
        <f>VLOOKUP($A$2:$A$2221,'[2]Customer Answer 5 &amp; 6'!$A$2:$O$2221,5,FALSE)</f>
        <v>49</v>
      </c>
      <c r="N1727">
        <f>VLOOKUP($A$2:$A$2221,'[2]Customer Answer 5 &amp; 6'!$A$2:$O$2221,6,FALSE)</f>
        <v>0</v>
      </c>
      <c r="O1727">
        <f>VLOOKUP($A$2:$A$2221,'[2]Customer Answer 5 &amp; 6'!$A$2:$O$2221,7,FALSE)</f>
        <v>0</v>
      </c>
      <c r="P1727">
        <f>VLOOKUP($A$2:$A$2221,'[2]Customer Answer 5 &amp; 6'!$A$2:$O$2221,8,FALSE)</f>
        <v>0</v>
      </c>
      <c r="Q1727">
        <f>VLOOKUP($A$2:$A$2221,'[2]Customer Answer 5 &amp; 6'!$A$2:$O$2221,9,FALSE)</f>
        <v>1</v>
      </c>
      <c r="R1727">
        <f>VLOOKUP($A$2:$A$2221,'[2]Customer Answer 5 &amp; 6'!$A$2:$O$2221,10,FALSE)</f>
        <v>0</v>
      </c>
      <c r="S1727" s="26">
        <f>VLOOKUP($A$2:$A$2221,'[2]Customer Answer 5 &amp; 6'!$A$2:$O$2221,11,FALSE)</f>
        <v>0</v>
      </c>
      <c r="T1727" s="26">
        <f>VLOOKUP($A$2:$A$2221,'[2]Customer Answer 5 &amp; 6'!$A$2:$O$2221,12,FALSE)</f>
        <v>1</v>
      </c>
      <c r="U1727" s="26">
        <f>VLOOKUP($A$2:$A$2221,'[2]Customer Answer 5 &amp; 6'!$A$2:$O$2221,13,FALSE)</f>
        <v>0</v>
      </c>
      <c r="V1727" s="26">
        <f>VLOOKUP($A$2:$A$2221,'[2]Customer Answer 5 &amp; 6'!$A$2:$O$2221,14,FALSE)</f>
        <v>0</v>
      </c>
      <c r="W1727" s="27" t="str">
        <f>VLOOKUP($A$2:$A$2221,'[2]Customer Answer 5 &amp; 6'!$A$2:$O$2221,15,FALSE)</f>
        <v>California</v>
      </c>
      <c r="X1727" s="28">
        <f>VLOOKUP($A$2:$A$2221,'[2]Sales Answer 1 &amp; 2'!$A$2:$N$2221,3,FALSE)</f>
        <v>774</v>
      </c>
      <c r="Y1727" s="21">
        <f>VLOOKUP($A$2:$A$2221,'[2]Sales Answer 1 &amp; 2'!$A$2:$N$2221,4,FALSE)</f>
        <v>128</v>
      </c>
      <c r="Z1727" s="21">
        <f>VLOOKUP($A$2:$A$2221,'[2]Sales Answer 1 &amp; 2'!$A$2:$N$2221,5,FALSE)</f>
        <v>233</v>
      </c>
      <c r="AA1727" s="21">
        <f>VLOOKUP($A$2:$A$2221,'[2]Sales Answer 1 &amp; 2'!$A$2:$N$2221,6,FALSE)</f>
        <v>31</v>
      </c>
      <c r="AB1727" s="21">
        <f>VLOOKUP($A$2:$A$2221,'[2]Sales Answer 1 &amp; 2'!$A$2:$N$2221,7,FALSE)</f>
        <v>12</v>
      </c>
    </row>
    <row r="1728" spans="1:28" ht="15" thickBot="1" x14ac:dyDescent="0.35">
      <c r="A1728" s="12">
        <v>2947</v>
      </c>
      <c r="B1728" s="13">
        <v>0</v>
      </c>
      <c r="C1728" s="13">
        <v>0</v>
      </c>
      <c r="D1728" s="13">
        <v>0</v>
      </c>
      <c r="E1728" s="13">
        <v>0</v>
      </c>
      <c r="F1728" s="13">
        <v>0</v>
      </c>
      <c r="G1728" s="13">
        <v>0</v>
      </c>
      <c r="H1728" s="13">
        <v>1</v>
      </c>
      <c r="I1728" s="14">
        <v>43624</v>
      </c>
      <c r="J1728" s="22">
        <f>VLOOKUP($A$2:$A$2221,'[2]Customer Answer 5 &amp; 6'!$A$2:$O$2221,2,FALSE)</f>
        <v>134600</v>
      </c>
      <c r="K1728" s="23">
        <f>VLOOKUP($A$2:$A$2221,'[2]Customer Answer 5 &amp; 6'!$A$2:$O$2221,3,FALSE)</f>
        <v>1</v>
      </c>
      <c r="L1728" s="24">
        <f>VLOOKUP($A$2:$A$2221,'[2]Customer Answer 5 &amp; 6'!$A$2:$O$2221,4,FALSE)</f>
        <v>1</v>
      </c>
      <c r="M1728" s="25">
        <f>VLOOKUP($A$2:$A$2221,'[2]Customer Answer 5 &amp; 6'!$A$2:$O$2221,5,FALSE)</f>
        <v>49</v>
      </c>
      <c r="N1728">
        <f>VLOOKUP($A$2:$A$2221,'[2]Customer Answer 5 &amp; 6'!$A$2:$O$2221,6,FALSE)</f>
        <v>0</v>
      </c>
      <c r="O1728">
        <f>VLOOKUP($A$2:$A$2221,'[2]Customer Answer 5 &amp; 6'!$A$2:$O$2221,7,FALSE)</f>
        <v>0</v>
      </c>
      <c r="P1728">
        <f>VLOOKUP($A$2:$A$2221,'[2]Customer Answer 5 &amp; 6'!$A$2:$O$2221,8,FALSE)</f>
        <v>0</v>
      </c>
      <c r="Q1728">
        <f>VLOOKUP($A$2:$A$2221,'[2]Customer Answer 5 &amp; 6'!$A$2:$O$2221,9,FALSE)</f>
        <v>1</v>
      </c>
      <c r="R1728">
        <f>VLOOKUP($A$2:$A$2221,'[2]Customer Answer 5 &amp; 6'!$A$2:$O$2221,10,FALSE)</f>
        <v>0</v>
      </c>
      <c r="S1728" s="26">
        <f>VLOOKUP($A$2:$A$2221,'[2]Customer Answer 5 &amp; 6'!$A$2:$O$2221,11,FALSE)</f>
        <v>0</v>
      </c>
      <c r="T1728" s="26">
        <f>VLOOKUP($A$2:$A$2221,'[2]Customer Answer 5 &amp; 6'!$A$2:$O$2221,12,FALSE)</f>
        <v>1</v>
      </c>
      <c r="U1728" s="26">
        <f>VLOOKUP($A$2:$A$2221,'[2]Customer Answer 5 &amp; 6'!$A$2:$O$2221,13,FALSE)</f>
        <v>0</v>
      </c>
      <c r="V1728" s="26">
        <f>VLOOKUP($A$2:$A$2221,'[2]Customer Answer 5 &amp; 6'!$A$2:$O$2221,14,FALSE)</f>
        <v>0</v>
      </c>
      <c r="W1728" s="27" t="str">
        <f>VLOOKUP($A$2:$A$2221,'[2]Customer Answer 5 &amp; 6'!$A$2:$O$2221,15,FALSE)</f>
        <v>Illinois</v>
      </c>
      <c r="X1728" s="28">
        <f>VLOOKUP($A$2:$A$2221,'[2]Sales Answer 1 &amp; 2'!$A$2:$N$2221,3,FALSE)</f>
        <v>774</v>
      </c>
      <c r="Y1728" s="21">
        <f>VLOOKUP($A$2:$A$2221,'[2]Sales Answer 1 &amp; 2'!$A$2:$N$2221,4,FALSE)</f>
        <v>128</v>
      </c>
      <c r="Z1728" s="21">
        <f>VLOOKUP($A$2:$A$2221,'[2]Sales Answer 1 &amp; 2'!$A$2:$N$2221,5,FALSE)</f>
        <v>233</v>
      </c>
      <c r="AA1728" s="21">
        <f>VLOOKUP($A$2:$A$2221,'[2]Sales Answer 1 &amp; 2'!$A$2:$N$2221,6,FALSE)</f>
        <v>31</v>
      </c>
      <c r="AB1728" s="21">
        <f>VLOOKUP($A$2:$A$2221,'[2]Sales Answer 1 &amp; 2'!$A$2:$N$2221,7,FALSE)</f>
        <v>12</v>
      </c>
    </row>
    <row r="1729" spans="1:28" ht="15" thickBot="1" x14ac:dyDescent="0.35">
      <c r="A1729" s="12">
        <v>2669</v>
      </c>
      <c r="B1729" s="13">
        <v>0</v>
      </c>
      <c r="C1729" s="13">
        <v>0</v>
      </c>
      <c r="D1729" s="13">
        <v>0</v>
      </c>
      <c r="E1729" s="13">
        <v>0</v>
      </c>
      <c r="F1729" s="13">
        <v>0</v>
      </c>
      <c r="G1729" s="13">
        <v>0</v>
      </c>
      <c r="H1729" s="13">
        <v>0</v>
      </c>
      <c r="I1729" s="14">
        <v>43623</v>
      </c>
      <c r="J1729" s="22">
        <f>VLOOKUP($A$2:$A$2221,'[2]Customer Answer 5 &amp; 6'!$A$2:$O$2221,2,FALSE)</f>
        <v>118222</v>
      </c>
      <c r="K1729" s="23">
        <f>VLOOKUP($A$2:$A$2221,'[2]Customer Answer 5 &amp; 6'!$A$2:$O$2221,3,FALSE)</f>
        <v>0</v>
      </c>
      <c r="L1729" s="24">
        <f>VLOOKUP($A$2:$A$2221,'[2]Customer Answer 5 &amp; 6'!$A$2:$O$2221,4,FALSE)</f>
        <v>0</v>
      </c>
      <c r="M1729" s="25">
        <f>VLOOKUP($A$2:$A$2221,'[2]Customer Answer 5 &amp; 6'!$A$2:$O$2221,5,FALSE)</f>
        <v>30</v>
      </c>
      <c r="N1729">
        <f>VLOOKUP($A$2:$A$2221,'[2]Customer Answer 5 &amp; 6'!$A$2:$O$2221,6,FALSE)</f>
        <v>0</v>
      </c>
      <c r="O1729">
        <f>VLOOKUP($A$2:$A$2221,'[2]Customer Answer 5 &amp; 6'!$A$2:$O$2221,7,FALSE)</f>
        <v>1</v>
      </c>
      <c r="P1729">
        <f>VLOOKUP($A$2:$A$2221,'[2]Customer Answer 5 &amp; 6'!$A$2:$O$2221,8,FALSE)</f>
        <v>0</v>
      </c>
      <c r="Q1729">
        <f>VLOOKUP($A$2:$A$2221,'[2]Customer Answer 5 &amp; 6'!$A$2:$O$2221,9,FALSE)</f>
        <v>0</v>
      </c>
      <c r="R1729">
        <f>VLOOKUP($A$2:$A$2221,'[2]Customer Answer 5 &amp; 6'!$A$2:$O$2221,10,FALSE)</f>
        <v>0</v>
      </c>
      <c r="S1729" s="26">
        <f>VLOOKUP($A$2:$A$2221,'[2]Customer Answer 5 &amp; 6'!$A$2:$O$2221,11,FALSE)</f>
        <v>0</v>
      </c>
      <c r="T1729" s="26">
        <f>VLOOKUP($A$2:$A$2221,'[2]Customer Answer 5 &amp; 6'!$A$2:$O$2221,12,FALSE)</f>
        <v>1</v>
      </c>
      <c r="U1729" s="26">
        <f>VLOOKUP($A$2:$A$2221,'[2]Customer Answer 5 &amp; 6'!$A$2:$O$2221,13,FALSE)</f>
        <v>0</v>
      </c>
      <c r="V1729" s="26">
        <f>VLOOKUP($A$2:$A$2221,'[2]Customer Answer 5 &amp; 6'!$A$2:$O$2221,14,FALSE)</f>
        <v>0</v>
      </c>
      <c r="W1729" s="27" t="str">
        <f>VLOOKUP($A$2:$A$2221,'[2]Customer Answer 5 &amp; 6'!$A$2:$O$2221,15,FALSE)</f>
        <v>California</v>
      </c>
      <c r="X1729" s="28">
        <f>VLOOKUP($A$2:$A$2221,'[2]Sales Answer 1 &amp; 2'!$A$2:$N$2221,3,FALSE)</f>
        <v>78</v>
      </c>
      <c r="Y1729" s="21">
        <f>VLOOKUP($A$2:$A$2221,'[2]Sales Answer 1 &amp; 2'!$A$2:$N$2221,4,FALSE)</f>
        <v>26</v>
      </c>
      <c r="Z1729" s="21">
        <f>VLOOKUP($A$2:$A$2221,'[2]Sales Answer 1 &amp; 2'!$A$2:$N$2221,5,FALSE)</f>
        <v>123</v>
      </c>
      <c r="AA1729" s="21">
        <f>VLOOKUP($A$2:$A$2221,'[2]Sales Answer 1 &amp; 2'!$A$2:$N$2221,6,FALSE)</f>
        <v>78</v>
      </c>
      <c r="AB1729" s="21">
        <f>VLOOKUP($A$2:$A$2221,'[2]Sales Answer 1 &amp; 2'!$A$2:$N$2221,7,FALSE)</f>
        <v>39</v>
      </c>
    </row>
    <row r="1730" spans="1:28" ht="15" thickBot="1" x14ac:dyDescent="0.35">
      <c r="A1730" s="12">
        <v>1361</v>
      </c>
      <c r="B1730" s="13">
        <v>0</v>
      </c>
      <c r="C1730" s="13">
        <v>0</v>
      </c>
      <c r="D1730" s="13">
        <v>0</v>
      </c>
      <c r="E1730" s="13">
        <v>0</v>
      </c>
      <c r="F1730" s="13">
        <v>0</v>
      </c>
      <c r="G1730" s="13">
        <v>0</v>
      </c>
      <c r="H1730" s="13">
        <v>0</v>
      </c>
      <c r="I1730" s="14">
        <v>43622</v>
      </c>
      <c r="J1730" s="22">
        <f>VLOOKUP($A$2:$A$2221,'[2]Customer Answer 5 &amp; 6'!$A$2:$O$2221,2,FALSE)</f>
        <v>130279</v>
      </c>
      <c r="K1730" s="23">
        <f>VLOOKUP($A$2:$A$2221,'[2]Customer Answer 5 &amp; 6'!$A$2:$O$2221,3,FALSE)</f>
        <v>1</v>
      </c>
      <c r="L1730" s="24">
        <f>VLOOKUP($A$2:$A$2221,'[2]Customer Answer 5 &amp; 6'!$A$2:$O$2221,4,FALSE)</f>
        <v>0</v>
      </c>
      <c r="M1730" s="25">
        <f>VLOOKUP($A$2:$A$2221,'[2]Customer Answer 5 &amp; 6'!$A$2:$O$2221,5,FALSE)</f>
        <v>31</v>
      </c>
      <c r="N1730">
        <f>VLOOKUP($A$2:$A$2221,'[2]Customer Answer 5 &amp; 6'!$A$2:$O$2221,6,FALSE)</f>
        <v>0</v>
      </c>
      <c r="O1730">
        <f>VLOOKUP($A$2:$A$2221,'[2]Customer Answer 5 &amp; 6'!$A$2:$O$2221,7,FALSE)</f>
        <v>0</v>
      </c>
      <c r="P1730">
        <f>VLOOKUP($A$2:$A$2221,'[2]Customer Answer 5 &amp; 6'!$A$2:$O$2221,8,FALSE)</f>
        <v>1</v>
      </c>
      <c r="Q1730">
        <f>VLOOKUP($A$2:$A$2221,'[2]Customer Answer 5 &amp; 6'!$A$2:$O$2221,9,FALSE)</f>
        <v>0</v>
      </c>
      <c r="R1730">
        <f>VLOOKUP($A$2:$A$2221,'[2]Customer Answer 5 &amp; 6'!$A$2:$O$2221,10,FALSE)</f>
        <v>0</v>
      </c>
      <c r="S1730" s="26">
        <f>VLOOKUP($A$2:$A$2221,'[2]Customer Answer 5 &amp; 6'!$A$2:$O$2221,11,FALSE)</f>
        <v>0</v>
      </c>
      <c r="T1730" s="26">
        <f>VLOOKUP($A$2:$A$2221,'[2]Customer Answer 5 &amp; 6'!$A$2:$O$2221,12,FALSE)</f>
        <v>1</v>
      </c>
      <c r="U1730" s="26">
        <f>VLOOKUP($A$2:$A$2221,'[2]Customer Answer 5 &amp; 6'!$A$2:$O$2221,13,FALSE)</f>
        <v>0</v>
      </c>
      <c r="V1730" s="26">
        <f>VLOOKUP($A$2:$A$2221,'[2]Customer Answer 5 &amp; 6'!$A$2:$O$2221,14,FALSE)</f>
        <v>0</v>
      </c>
      <c r="W1730" s="27" t="str">
        <f>VLOOKUP($A$2:$A$2221,'[2]Customer Answer 5 &amp; 6'!$A$2:$O$2221,15,FALSE)</f>
        <v>California</v>
      </c>
      <c r="X1730" s="28">
        <f>VLOOKUP($A$2:$A$2221,'[2]Sales Answer 1 &amp; 2'!$A$2:$N$2221,3,FALSE)</f>
        <v>43</v>
      </c>
      <c r="Y1730" s="21">
        <f>VLOOKUP($A$2:$A$2221,'[2]Sales Answer 1 &amp; 2'!$A$2:$N$2221,4,FALSE)</f>
        <v>17</v>
      </c>
      <c r="Z1730" s="21">
        <f>VLOOKUP($A$2:$A$2221,'[2]Sales Answer 1 &amp; 2'!$A$2:$N$2221,5,FALSE)</f>
        <v>60</v>
      </c>
      <c r="AA1730" s="21">
        <f>VLOOKUP($A$2:$A$2221,'[2]Sales Answer 1 &amp; 2'!$A$2:$N$2221,6,FALSE)</f>
        <v>17</v>
      </c>
      <c r="AB1730" s="21">
        <f>VLOOKUP($A$2:$A$2221,'[2]Sales Answer 1 &amp; 2'!$A$2:$N$2221,7,FALSE)</f>
        <v>17</v>
      </c>
    </row>
    <row r="1731" spans="1:28" ht="15" thickBot="1" x14ac:dyDescent="0.35">
      <c r="A1731" s="12">
        <v>1427</v>
      </c>
      <c r="B1731" s="13">
        <v>0</v>
      </c>
      <c r="C1731" s="13">
        <v>0</v>
      </c>
      <c r="D1731" s="13">
        <v>0</v>
      </c>
      <c r="E1731" s="13">
        <v>0</v>
      </c>
      <c r="F1731" s="13">
        <v>0</v>
      </c>
      <c r="G1731" s="13">
        <v>0</v>
      </c>
      <c r="H1731" s="13">
        <v>0</v>
      </c>
      <c r="I1731" s="14">
        <v>43622</v>
      </c>
      <c r="J1731" s="22">
        <f>VLOOKUP($A$2:$A$2221,'[2]Customer Answer 5 &amp; 6'!$A$2:$O$2221,2,FALSE)</f>
        <v>130279</v>
      </c>
      <c r="K1731" s="23">
        <f>VLOOKUP($A$2:$A$2221,'[2]Customer Answer 5 &amp; 6'!$A$2:$O$2221,3,FALSE)</f>
        <v>1</v>
      </c>
      <c r="L1731" s="24">
        <f>VLOOKUP($A$2:$A$2221,'[2]Customer Answer 5 &amp; 6'!$A$2:$O$2221,4,FALSE)</f>
        <v>0</v>
      </c>
      <c r="M1731" s="25">
        <f>VLOOKUP($A$2:$A$2221,'[2]Customer Answer 5 &amp; 6'!$A$2:$O$2221,5,FALSE)</f>
        <v>31</v>
      </c>
      <c r="N1731">
        <f>VLOOKUP($A$2:$A$2221,'[2]Customer Answer 5 &amp; 6'!$A$2:$O$2221,6,FALSE)</f>
        <v>0</v>
      </c>
      <c r="O1731">
        <f>VLOOKUP($A$2:$A$2221,'[2]Customer Answer 5 &amp; 6'!$A$2:$O$2221,7,FALSE)</f>
        <v>0</v>
      </c>
      <c r="P1731">
        <f>VLOOKUP($A$2:$A$2221,'[2]Customer Answer 5 &amp; 6'!$A$2:$O$2221,8,FALSE)</f>
        <v>1</v>
      </c>
      <c r="Q1731">
        <f>VLOOKUP($A$2:$A$2221,'[2]Customer Answer 5 &amp; 6'!$A$2:$O$2221,9,FALSE)</f>
        <v>0</v>
      </c>
      <c r="R1731">
        <f>VLOOKUP($A$2:$A$2221,'[2]Customer Answer 5 &amp; 6'!$A$2:$O$2221,10,FALSE)</f>
        <v>0</v>
      </c>
      <c r="S1731" s="26">
        <f>VLOOKUP($A$2:$A$2221,'[2]Customer Answer 5 &amp; 6'!$A$2:$O$2221,11,FALSE)</f>
        <v>0</v>
      </c>
      <c r="T1731" s="26">
        <f>VLOOKUP($A$2:$A$2221,'[2]Customer Answer 5 &amp; 6'!$A$2:$O$2221,12,FALSE)</f>
        <v>1</v>
      </c>
      <c r="U1731" s="26">
        <f>VLOOKUP($A$2:$A$2221,'[2]Customer Answer 5 &amp; 6'!$A$2:$O$2221,13,FALSE)</f>
        <v>0</v>
      </c>
      <c r="V1731" s="26">
        <f>VLOOKUP($A$2:$A$2221,'[2]Customer Answer 5 &amp; 6'!$A$2:$O$2221,14,FALSE)</f>
        <v>0</v>
      </c>
      <c r="W1731" s="27" t="str">
        <f>VLOOKUP($A$2:$A$2221,'[2]Customer Answer 5 &amp; 6'!$A$2:$O$2221,15,FALSE)</f>
        <v>California</v>
      </c>
      <c r="X1731" s="28">
        <f>VLOOKUP($A$2:$A$2221,'[2]Sales Answer 1 &amp; 2'!$A$2:$N$2221,3,FALSE)</f>
        <v>43</v>
      </c>
      <c r="Y1731" s="21">
        <f>VLOOKUP($A$2:$A$2221,'[2]Sales Answer 1 &amp; 2'!$A$2:$N$2221,4,FALSE)</f>
        <v>17</v>
      </c>
      <c r="Z1731" s="21">
        <f>VLOOKUP($A$2:$A$2221,'[2]Sales Answer 1 &amp; 2'!$A$2:$N$2221,5,FALSE)</f>
        <v>60</v>
      </c>
      <c r="AA1731" s="21">
        <f>VLOOKUP($A$2:$A$2221,'[2]Sales Answer 1 &amp; 2'!$A$2:$N$2221,6,FALSE)</f>
        <v>17</v>
      </c>
      <c r="AB1731" s="21">
        <f>VLOOKUP($A$2:$A$2221,'[2]Sales Answer 1 &amp; 2'!$A$2:$N$2221,7,FALSE)</f>
        <v>17</v>
      </c>
    </row>
    <row r="1732" spans="1:28" ht="15" thickBot="1" x14ac:dyDescent="0.35">
      <c r="A1732" s="12">
        <v>1625</v>
      </c>
      <c r="B1732" s="13">
        <v>0</v>
      </c>
      <c r="C1732" s="13">
        <v>0</v>
      </c>
      <c r="D1732" s="13">
        <v>0</v>
      </c>
      <c r="E1732" s="13">
        <v>0</v>
      </c>
      <c r="F1732" s="13">
        <v>0</v>
      </c>
      <c r="G1732" s="13">
        <v>0</v>
      </c>
      <c r="H1732" s="13">
        <v>0</v>
      </c>
      <c r="I1732" s="14">
        <v>43622</v>
      </c>
      <c r="J1732" s="22">
        <f>VLOOKUP($A$2:$A$2221,'[2]Customer Answer 5 &amp; 6'!$A$2:$O$2221,2,FALSE)</f>
        <v>162859</v>
      </c>
      <c r="K1732" s="23">
        <f>VLOOKUP($A$2:$A$2221,'[2]Customer Answer 5 &amp; 6'!$A$2:$O$2221,3,FALSE)</f>
        <v>0</v>
      </c>
      <c r="L1732" s="24">
        <f>VLOOKUP($A$2:$A$2221,'[2]Customer Answer 5 &amp; 6'!$A$2:$O$2221,4,FALSE)</f>
        <v>1</v>
      </c>
      <c r="M1732" s="25">
        <f>VLOOKUP($A$2:$A$2221,'[2]Customer Answer 5 &amp; 6'!$A$2:$O$2221,5,FALSE)</f>
        <v>61</v>
      </c>
      <c r="N1732">
        <f>VLOOKUP($A$2:$A$2221,'[2]Customer Answer 5 &amp; 6'!$A$2:$O$2221,6,FALSE)</f>
        <v>1</v>
      </c>
      <c r="O1732">
        <f>VLOOKUP($A$2:$A$2221,'[2]Customer Answer 5 &amp; 6'!$A$2:$O$2221,7,FALSE)</f>
        <v>0</v>
      </c>
      <c r="P1732">
        <f>VLOOKUP($A$2:$A$2221,'[2]Customer Answer 5 &amp; 6'!$A$2:$O$2221,8,FALSE)</f>
        <v>0</v>
      </c>
      <c r="Q1732">
        <f>VLOOKUP($A$2:$A$2221,'[2]Customer Answer 5 &amp; 6'!$A$2:$O$2221,9,FALSE)</f>
        <v>0</v>
      </c>
      <c r="R1732">
        <f>VLOOKUP($A$2:$A$2221,'[2]Customer Answer 5 &amp; 6'!$A$2:$O$2221,10,FALSE)</f>
        <v>0</v>
      </c>
      <c r="S1732" s="26">
        <f>VLOOKUP($A$2:$A$2221,'[2]Customer Answer 5 &amp; 6'!$A$2:$O$2221,11,FALSE)</f>
        <v>0</v>
      </c>
      <c r="T1732" s="26">
        <f>VLOOKUP($A$2:$A$2221,'[2]Customer Answer 5 &amp; 6'!$A$2:$O$2221,12,FALSE)</f>
        <v>0</v>
      </c>
      <c r="U1732" s="26">
        <f>VLOOKUP($A$2:$A$2221,'[2]Customer Answer 5 &amp; 6'!$A$2:$O$2221,13,FALSE)</f>
        <v>0</v>
      </c>
      <c r="V1732" s="26">
        <f>VLOOKUP($A$2:$A$2221,'[2]Customer Answer 5 &amp; 6'!$A$2:$O$2221,14,FALSE)</f>
        <v>1</v>
      </c>
      <c r="W1732" s="27" t="str">
        <f>VLOOKUP($A$2:$A$2221,'[2]Customer Answer 5 &amp; 6'!$A$2:$O$2221,15,FALSE)</f>
        <v>California</v>
      </c>
      <c r="X1732" s="28">
        <f>VLOOKUP($A$2:$A$2221,'[2]Sales Answer 1 &amp; 2'!$A$2:$N$2221,3,FALSE)</f>
        <v>2754</v>
      </c>
      <c r="Y1732" s="21">
        <f>VLOOKUP($A$2:$A$2221,'[2]Sales Answer 1 &amp; 2'!$A$2:$N$2221,4,FALSE)</f>
        <v>231</v>
      </c>
      <c r="Z1732" s="21">
        <f>VLOOKUP($A$2:$A$2221,'[2]Sales Answer 1 &amp; 2'!$A$2:$N$2221,5,FALSE)</f>
        <v>264</v>
      </c>
      <c r="AA1732" s="21">
        <f>VLOOKUP($A$2:$A$2221,'[2]Sales Answer 1 &amp; 2'!$A$2:$N$2221,6,FALSE)</f>
        <v>41</v>
      </c>
      <c r="AB1732" s="21">
        <f>VLOOKUP($A$2:$A$2221,'[2]Sales Answer 1 &amp; 2'!$A$2:$N$2221,7,FALSE)</f>
        <v>31</v>
      </c>
    </row>
    <row r="1733" spans="1:28" ht="15" thickBot="1" x14ac:dyDescent="0.35">
      <c r="A1733" s="12">
        <v>1943</v>
      </c>
      <c r="B1733" s="13">
        <v>0</v>
      </c>
      <c r="C1733" s="13">
        <v>0</v>
      </c>
      <c r="D1733" s="13">
        <v>0</v>
      </c>
      <c r="E1733" s="13">
        <v>0</v>
      </c>
      <c r="F1733" s="13">
        <v>0</v>
      </c>
      <c r="G1733" s="13">
        <v>0</v>
      </c>
      <c r="H1733" s="13">
        <v>1</v>
      </c>
      <c r="I1733" s="14">
        <v>43622</v>
      </c>
      <c r="J1733" s="22">
        <f>VLOOKUP($A$2:$A$2221,'[2]Customer Answer 5 &amp; 6'!$A$2:$O$2221,2,FALSE)</f>
        <v>141021</v>
      </c>
      <c r="K1733" s="23">
        <f>VLOOKUP($A$2:$A$2221,'[2]Customer Answer 5 &amp; 6'!$A$2:$O$2221,3,FALSE)</f>
        <v>1</v>
      </c>
      <c r="L1733" s="24">
        <f>VLOOKUP($A$2:$A$2221,'[2]Customer Answer 5 &amp; 6'!$A$2:$O$2221,4,FALSE)</f>
        <v>0</v>
      </c>
      <c r="M1733" s="25">
        <f>VLOOKUP($A$2:$A$2221,'[2]Customer Answer 5 &amp; 6'!$A$2:$O$2221,5,FALSE)</f>
        <v>51</v>
      </c>
      <c r="N1733">
        <f>VLOOKUP($A$2:$A$2221,'[2]Customer Answer 5 &amp; 6'!$A$2:$O$2221,6,FALSE)</f>
        <v>0</v>
      </c>
      <c r="O1733">
        <f>VLOOKUP($A$2:$A$2221,'[2]Customer Answer 5 &amp; 6'!$A$2:$O$2221,7,FALSE)</f>
        <v>0</v>
      </c>
      <c r="P1733">
        <f>VLOOKUP($A$2:$A$2221,'[2]Customer Answer 5 &amp; 6'!$A$2:$O$2221,8,FALSE)</f>
        <v>0</v>
      </c>
      <c r="Q1733">
        <f>VLOOKUP($A$2:$A$2221,'[2]Customer Answer 5 &amp; 6'!$A$2:$O$2221,9,FALSE)</f>
        <v>1</v>
      </c>
      <c r="R1733">
        <f>VLOOKUP($A$2:$A$2221,'[2]Customer Answer 5 &amp; 6'!$A$2:$O$2221,10,FALSE)</f>
        <v>0</v>
      </c>
      <c r="S1733" s="26">
        <f>VLOOKUP($A$2:$A$2221,'[2]Customer Answer 5 &amp; 6'!$A$2:$O$2221,11,FALSE)</f>
        <v>0</v>
      </c>
      <c r="T1733" s="26">
        <f>VLOOKUP($A$2:$A$2221,'[2]Customer Answer 5 &amp; 6'!$A$2:$O$2221,12,FALSE)</f>
        <v>0</v>
      </c>
      <c r="U1733" s="26">
        <f>VLOOKUP($A$2:$A$2221,'[2]Customer Answer 5 &amp; 6'!$A$2:$O$2221,13,FALSE)</f>
        <v>1</v>
      </c>
      <c r="V1733" s="26">
        <f>VLOOKUP($A$2:$A$2221,'[2]Customer Answer 5 &amp; 6'!$A$2:$O$2221,14,FALSE)</f>
        <v>0</v>
      </c>
      <c r="W1733" s="27" t="str">
        <f>VLOOKUP($A$2:$A$2221,'[2]Customer Answer 5 &amp; 6'!$A$2:$O$2221,15,FALSE)</f>
        <v>California</v>
      </c>
      <c r="X1733" s="28">
        <f>VLOOKUP($A$2:$A$2221,'[2]Sales Answer 1 &amp; 2'!$A$2:$N$2221,3,FALSE)</f>
        <v>48</v>
      </c>
      <c r="Y1733" s="21">
        <f>VLOOKUP($A$2:$A$2221,'[2]Sales Answer 1 &amp; 2'!$A$2:$N$2221,4,FALSE)</f>
        <v>24</v>
      </c>
      <c r="Z1733" s="21">
        <f>VLOOKUP($A$2:$A$2221,'[2]Sales Answer 1 &amp; 2'!$A$2:$N$2221,5,FALSE)</f>
        <v>31</v>
      </c>
      <c r="AA1733" s="21">
        <f>VLOOKUP($A$2:$A$2221,'[2]Sales Answer 1 &amp; 2'!$A$2:$N$2221,6,FALSE)</f>
        <v>21</v>
      </c>
      <c r="AB1733" s="21">
        <f>VLOOKUP($A$2:$A$2221,'[2]Sales Answer 1 &amp; 2'!$A$2:$N$2221,7,FALSE)</f>
        <v>55</v>
      </c>
    </row>
    <row r="1734" spans="1:28" ht="15" thickBot="1" x14ac:dyDescent="0.35">
      <c r="A1734" s="12">
        <v>2270</v>
      </c>
      <c r="B1734" s="13">
        <v>0</v>
      </c>
      <c r="C1734" s="13">
        <v>0</v>
      </c>
      <c r="D1734" s="13">
        <v>0</v>
      </c>
      <c r="E1734" s="13">
        <v>0</v>
      </c>
      <c r="F1734" s="13">
        <v>0</v>
      </c>
      <c r="G1734" s="13">
        <v>0</v>
      </c>
      <c r="H1734" s="13">
        <v>0</v>
      </c>
      <c r="I1734" s="14">
        <v>43622</v>
      </c>
      <c r="J1734" s="22">
        <f>VLOOKUP($A$2:$A$2221,'[2]Customer Answer 5 &amp; 6'!$A$2:$O$2221,2,FALSE)</f>
        <v>152531</v>
      </c>
      <c r="K1734" s="23">
        <f>VLOOKUP($A$2:$A$2221,'[2]Customer Answer 5 &amp; 6'!$A$2:$O$2221,3,FALSE)</f>
        <v>0</v>
      </c>
      <c r="L1734" s="24">
        <f>VLOOKUP($A$2:$A$2221,'[2]Customer Answer 5 &amp; 6'!$A$2:$O$2221,4,FALSE)</f>
        <v>0</v>
      </c>
      <c r="M1734" s="25">
        <f>VLOOKUP($A$2:$A$2221,'[2]Customer Answer 5 &amp; 6'!$A$2:$O$2221,5,FALSE)</f>
        <v>49</v>
      </c>
      <c r="N1734">
        <f>VLOOKUP($A$2:$A$2221,'[2]Customer Answer 5 &amp; 6'!$A$2:$O$2221,6,FALSE)</f>
        <v>0</v>
      </c>
      <c r="O1734">
        <f>VLOOKUP($A$2:$A$2221,'[2]Customer Answer 5 &amp; 6'!$A$2:$O$2221,7,FALSE)</f>
        <v>1</v>
      </c>
      <c r="P1734">
        <f>VLOOKUP($A$2:$A$2221,'[2]Customer Answer 5 &amp; 6'!$A$2:$O$2221,8,FALSE)</f>
        <v>0</v>
      </c>
      <c r="Q1734">
        <f>VLOOKUP($A$2:$A$2221,'[2]Customer Answer 5 &amp; 6'!$A$2:$O$2221,9,FALSE)</f>
        <v>0</v>
      </c>
      <c r="R1734">
        <f>VLOOKUP($A$2:$A$2221,'[2]Customer Answer 5 &amp; 6'!$A$2:$O$2221,10,FALSE)</f>
        <v>0</v>
      </c>
      <c r="S1734" s="26">
        <f>VLOOKUP($A$2:$A$2221,'[2]Customer Answer 5 &amp; 6'!$A$2:$O$2221,11,FALSE)</f>
        <v>0</v>
      </c>
      <c r="T1734" s="26">
        <f>VLOOKUP($A$2:$A$2221,'[2]Customer Answer 5 &amp; 6'!$A$2:$O$2221,12,FALSE)</f>
        <v>1</v>
      </c>
      <c r="U1734" s="26">
        <f>VLOOKUP($A$2:$A$2221,'[2]Customer Answer 5 &amp; 6'!$A$2:$O$2221,13,FALSE)</f>
        <v>0</v>
      </c>
      <c r="V1734" s="26">
        <f>VLOOKUP($A$2:$A$2221,'[2]Customer Answer 5 &amp; 6'!$A$2:$O$2221,14,FALSE)</f>
        <v>0</v>
      </c>
      <c r="W1734" s="27" t="str">
        <f>VLOOKUP($A$2:$A$2221,'[2]Customer Answer 5 &amp; 6'!$A$2:$O$2221,15,FALSE)</f>
        <v>New York</v>
      </c>
      <c r="X1734" s="28">
        <f>VLOOKUP($A$2:$A$2221,'[2]Sales Answer 1 &amp; 2'!$A$2:$N$2221,3,FALSE)</f>
        <v>822</v>
      </c>
      <c r="Y1734" s="21">
        <f>VLOOKUP($A$2:$A$2221,'[2]Sales Answer 1 &amp; 2'!$A$2:$N$2221,4,FALSE)</f>
        <v>325</v>
      </c>
      <c r="Z1734" s="21">
        <f>VLOOKUP($A$2:$A$2221,'[2]Sales Answer 1 &amp; 2'!$A$2:$N$2221,5,FALSE)</f>
        <v>438</v>
      </c>
      <c r="AA1734" s="21">
        <f>VLOOKUP($A$2:$A$2221,'[2]Sales Answer 1 &amp; 2'!$A$2:$N$2221,6,FALSE)</f>
        <v>148</v>
      </c>
      <c r="AB1734" s="21">
        <f>VLOOKUP($A$2:$A$2221,'[2]Sales Answer 1 &amp; 2'!$A$2:$N$2221,7,FALSE)</f>
        <v>209</v>
      </c>
    </row>
    <row r="1735" spans="1:28" ht="15" thickBot="1" x14ac:dyDescent="0.35">
      <c r="A1735" s="12">
        <v>1486</v>
      </c>
      <c r="B1735" s="13">
        <v>0</v>
      </c>
      <c r="C1735" s="13">
        <v>0</v>
      </c>
      <c r="D1735" s="13">
        <v>0</v>
      </c>
      <c r="E1735" s="13">
        <v>0</v>
      </c>
      <c r="F1735" s="13">
        <v>0</v>
      </c>
      <c r="G1735" s="13">
        <v>0</v>
      </c>
      <c r="H1735" s="13">
        <v>0</v>
      </c>
      <c r="I1735" s="14">
        <v>43621</v>
      </c>
      <c r="J1735" s="22">
        <f>VLOOKUP($A$2:$A$2221,'[2]Customer Answer 5 &amp; 6'!$A$2:$O$2221,2,FALSE)</f>
        <v>124279</v>
      </c>
      <c r="K1735" s="23">
        <f>VLOOKUP($A$2:$A$2221,'[2]Customer Answer 5 &amp; 6'!$A$2:$O$2221,3,FALSE)</f>
        <v>0</v>
      </c>
      <c r="L1735" s="24">
        <f>VLOOKUP($A$2:$A$2221,'[2]Customer Answer 5 &amp; 6'!$A$2:$O$2221,4,FALSE)</f>
        <v>0</v>
      </c>
      <c r="M1735" s="25">
        <f>VLOOKUP($A$2:$A$2221,'[2]Customer Answer 5 &amp; 6'!$A$2:$O$2221,5,FALSE)</f>
        <v>30</v>
      </c>
      <c r="N1735">
        <f>VLOOKUP($A$2:$A$2221,'[2]Customer Answer 5 &amp; 6'!$A$2:$O$2221,6,FALSE)</f>
        <v>0</v>
      </c>
      <c r="O1735">
        <f>VLOOKUP($A$2:$A$2221,'[2]Customer Answer 5 &amp; 6'!$A$2:$O$2221,7,FALSE)</f>
        <v>1</v>
      </c>
      <c r="P1735">
        <f>VLOOKUP($A$2:$A$2221,'[2]Customer Answer 5 &amp; 6'!$A$2:$O$2221,8,FALSE)</f>
        <v>0</v>
      </c>
      <c r="Q1735">
        <f>VLOOKUP($A$2:$A$2221,'[2]Customer Answer 5 &amp; 6'!$A$2:$O$2221,9,FALSE)</f>
        <v>0</v>
      </c>
      <c r="R1735">
        <f>VLOOKUP($A$2:$A$2221,'[2]Customer Answer 5 &amp; 6'!$A$2:$O$2221,10,FALSE)</f>
        <v>0</v>
      </c>
      <c r="S1735" s="26">
        <f>VLOOKUP($A$2:$A$2221,'[2]Customer Answer 5 &amp; 6'!$A$2:$O$2221,11,FALSE)</f>
        <v>1</v>
      </c>
      <c r="T1735" s="26">
        <f>VLOOKUP($A$2:$A$2221,'[2]Customer Answer 5 &amp; 6'!$A$2:$O$2221,12,FALSE)</f>
        <v>0</v>
      </c>
      <c r="U1735" s="26">
        <f>VLOOKUP($A$2:$A$2221,'[2]Customer Answer 5 &amp; 6'!$A$2:$O$2221,13,FALSE)</f>
        <v>0</v>
      </c>
      <c r="V1735" s="26">
        <f>VLOOKUP($A$2:$A$2221,'[2]Customer Answer 5 &amp; 6'!$A$2:$O$2221,14,FALSE)</f>
        <v>0</v>
      </c>
      <c r="W1735" s="27" t="str">
        <f>VLOOKUP($A$2:$A$2221,'[2]Customer Answer 5 &amp; 6'!$A$2:$O$2221,15,FALSE)</f>
        <v>Other</v>
      </c>
      <c r="X1735" s="28">
        <f>VLOOKUP($A$2:$A$2221,'[2]Sales Answer 1 &amp; 2'!$A$2:$N$2221,3,FALSE)</f>
        <v>82</v>
      </c>
      <c r="Y1735" s="21">
        <f>VLOOKUP($A$2:$A$2221,'[2]Sales Answer 1 &amp; 2'!$A$2:$N$2221,4,FALSE)</f>
        <v>184</v>
      </c>
      <c r="Z1735" s="21">
        <f>VLOOKUP($A$2:$A$2221,'[2]Sales Answer 1 &amp; 2'!$A$2:$N$2221,5,FALSE)</f>
        <v>107</v>
      </c>
      <c r="AA1735" s="21">
        <f>VLOOKUP($A$2:$A$2221,'[2]Sales Answer 1 &amp; 2'!$A$2:$N$2221,6,FALSE)</f>
        <v>102</v>
      </c>
      <c r="AB1735" s="21">
        <f>VLOOKUP($A$2:$A$2221,'[2]Sales Answer 1 &amp; 2'!$A$2:$N$2221,7,FALSE)</f>
        <v>317</v>
      </c>
    </row>
    <row r="1736" spans="1:28" ht="15" thickBot="1" x14ac:dyDescent="0.35">
      <c r="A1736" s="12">
        <v>1589</v>
      </c>
      <c r="B1736" s="13">
        <v>0</v>
      </c>
      <c r="C1736" s="13">
        <v>0</v>
      </c>
      <c r="D1736" s="13">
        <v>0</v>
      </c>
      <c r="E1736" s="13">
        <v>0</v>
      </c>
      <c r="F1736" s="13">
        <v>0</v>
      </c>
      <c r="G1736" s="13">
        <v>0</v>
      </c>
      <c r="H1736" s="13">
        <v>1</v>
      </c>
      <c r="I1736" s="14">
        <v>43621</v>
      </c>
      <c r="J1736" s="22">
        <f>VLOOKUP($A$2:$A$2221,'[2]Customer Answer 5 &amp; 6'!$A$2:$O$2221,2,FALSE)</f>
        <v>121888</v>
      </c>
      <c r="K1736" s="23">
        <f>VLOOKUP($A$2:$A$2221,'[2]Customer Answer 5 &amp; 6'!$A$2:$O$2221,3,FALSE)</f>
        <v>1</v>
      </c>
      <c r="L1736" s="24">
        <f>VLOOKUP($A$2:$A$2221,'[2]Customer Answer 5 &amp; 6'!$A$2:$O$2221,4,FALSE)</f>
        <v>0</v>
      </c>
      <c r="M1736" s="25">
        <f>VLOOKUP($A$2:$A$2221,'[2]Customer Answer 5 &amp; 6'!$A$2:$O$2221,5,FALSE)</f>
        <v>34</v>
      </c>
      <c r="N1736">
        <f>VLOOKUP($A$2:$A$2221,'[2]Customer Answer 5 &amp; 6'!$A$2:$O$2221,6,FALSE)</f>
        <v>0</v>
      </c>
      <c r="O1736">
        <f>VLOOKUP($A$2:$A$2221,'[2]Customer Answer 5 &amp; 6'!$A$2:$O$2221,7,FALSE)</f>
        <v>0</v>
      </c>
      <c r="P1736">
        <f>VLOOKUP($A$2:$A$2221,'[2]Customer Answer 5 &amp; 6'!$A$2:$O$2221,8,FALSE)</f>
        <v>1</v>
      </c>
      <c r="Q1736">
        <f>VLOOKUP($A$2:$A$2221,'[2]Customer Answer 5 &amp; 6'!$A$2:$O$2221,9,FALSE)</f>
        <v>0</v>
      </c>
      <c r="R1736">
        <f>VLOOKUP($A$2:$A$2221,'[2]Customer Answer 5 &amp; 6'!$A$2:$O$2221,10,FALSE)</f>
        <v>0</v>
      </c>
      <c r="S1736" s="26">
        <f>VLOOKUP($A$2:$A$2221,'[2]Customer Answer 5 &amp; 6'!$A$2:$O$2221,11,FALSE)</f>
        <v>0</v>
      </c>
      <c r="T1736" s="26">
        <f>VLOOKUP($A$2:$A$2221,'[2]Customer Answer 5 &amp; 6'!$A$2:$O$2221,12,FALSE)</f>
        <v>0</v>
      </c>
      <c r="U1736" s="26">
        <f>VLOOKUP($A$2:$A$2221,'[2]Customer Answer 5 &amp; 6'!$A$2:$O$2221,13,FALSE)</f>
        <v>1</v>
      </c>
      <c r="V1736" s="26">
        <f>VLOOKUP($A$2:$A$2221,'[2]Customer Answer 5 &amp; 6'!$A$2:$O$2221,14,FALSE)</f>
        <v>0</v>
      </c>
      <c r="W1736" s="27" t="str">
        <f>VLOOKUP($A$2:$A$2221,'[2]Customer Answer 5 &amp; 6'!$A$2:$O$2221,15,FALSE)</f>
        <v>California</v>
      </c>
      <c r="X1736" s="28">
        <f>VLOOKUP($A$2:$A$2221,'[2]Sales Answer 1 &amp; 2'!$A$2:$N$2221,3,FALSE)</f>
        <v>490</v>
      </c>
      <c r="Y1736" s="21">
        <f>VLOOKUP($A$2:$A$2221,'[2]Sales Answer 1 &amp; 2'!$A$2:$N$2221,4,FALSE)</f>
        <v>56</v>
      </c>
      <c r="Z1736" s="21">
        <f>VLOOKUP($A$2:$A$2221,'[2]Sales Answer 1 &amp; 2'!$A$2:$N$2221,5,FALSE)</f>
        <v>256</v>
      </c>
      <c r="AA1736" s="21">
        <f>VLOOKUP($A$2:$A$2221,'[2]Sales Answer 1 &amp; 2'!$A$2:$N$2221,6,FALSE)</f>
        <v>11</v>
      </c>
      <c r="AB1736" s="21">
        <f>VLOOKUP($A$2:$A$2221,'[2]Sales Answer 1 &amp; 2'!$A$2:$N$2221,7,FALSE)</f>
        <v>17</v>
      </c>
    </row>
    <row r="1737" spans="1:28" ht="15" thickBot="1" x14ac:dyDescent="0.35">
      <c r="A1737" s="12">
        <v>1348</v>
      </c>
      <c r="B1737" s="13">
        <v>0</v>
      </c>
      <c r="C1737" s="13">
        <v>0</v>
      </c>
      <c r="D1737" s="13">
        <v>0</v>
      </c>
      <c r="E1737" s="13">
        <v>0</v>
      </c>
      <c r="F1737" s="13">
        <v>0</v>
      </c>
      <c r="G1737" s="13">
        <v>0</v>
      </c>
      <c r="H1737" s="13">
        <v>0</v>
      </c>
      <c r="I1737" s="14">
        <v>43620</v>
      </c>
      <c r="J1737" s="22">
        <f>VLOOKUP($A$2:$A$2221,'[2]Customer Answer 5 &amp; 6'!$A$2:$O$2221,2,FALSE)</f>
        <v>151479</v>
      </c>
      <c r="K1737" s="23">
        <f>VLOOKUP($A$2:$A$2221,'[2]Customer Answer 5 &amp; 6'!$A$2:$O$2221,3,FALSE)</f>
        <v>1</v>
      </c>
      <c r="L1737" s="24">
        <f>VLOOKUP($A$2:$A$2221,'[2]Customer Answer 5 &amp; 6'!$A$2:$O$2221,4,FALSE)</f>
        <v>1</v>
      </c>
      <c r="M1737" s="25">
        <f>VLOOKUP($A$2:$A$2221,'[2]Customer Answer 5 &amp; 6'!$A$2:$O$2221,5,FALSE)</f>
        <v>53</v>
      </c>
      <c r="N1737">
        <f>VLOOKUP($A$2:$A$2221,'[2]Customer Answer 5 &amp; 6'!$A$2:$O$2221,6,FALSE)</f>
        <v>0</v>
      </c>
      <c r="O1737">
        <f>VLOOKUP($A$2:$A$2221,'[2]Customer Answer 5 &amp; 6'!$A$2:$O$2221,7,FALSE)</f>
        <v>1</v>
      </c>
      <c r="P1737">
        <f>VLOOKUP($A$2:$A$2221,'[2]Customer Answer 5 &amp; 6'!$A$2:$O$2221,8,FALSE)</f>
        <v>0</v>
      </c>
      <c r="Q1737">
        <f>VLOOKUP($A$2:$A$2221,'[2]Customer Answer 5 &amp; 6'!$A$2:$O$2221,9,FALSE)</f>
        <v>0</v>
      </c>
      <c r="R1737">
        <f>VLOOKUP($A$2:$A$2221,'[2]Customer Answer 5 &amp; 6'!$A$2:$O$2221,10,FALSE)</f>
        <v>0</v>
      </c>
      <c r="S1737" s="26">
        <f>VLOOKUP($A$2:$A$2221,'[2]Customer Answer 5 &amp; 6'!$A$2:$O$2221,11,FALSE)</f>
        <v>0</v>
      </c>
      <c r="T1737" s="26">
        <f>VLOOKUP($A$2:$A$2221,'[2]Customer Answer 5 &amp; 6'!$A$2:$O$2221,12,FALSE)</f>
        <v>1</v>
      </c>
      <c r="U1737" s="26">
        <f>VLOOKUP($A$2:$A$2221,'[2]Customer Answer 5 &amp; 6'!$A$2:$O$2221,13,FALSE)</f>
        <v>0</v>
      </c>
      <c r="V1737" s="26">
        <f>VLOOKUP($A$2:$A$2221,'[2]Customer Answer 5 &amp; 6'!$A$2:$O$2221,14,FALSE)</f>
        <v>0</v>
      </c>
      <c r="W1737" s="27" t="str">
        <f>VLOOKUP($A$2:$A$2221,'[2]Customer Answer 5 &amp; 6'!$A$2:$O$2221,15,FALSE)</f>
        <v>Other</v>
      </c>
      <c r="X1737" s="28">
        <f>VLOOKUP($A$2:$A$2221,'[2]Sales Answer 1 &amp; 2'!$A$2:$N$2221,3,FALSE)</f>
        <v>727</v>
      </c>
      <c r="Y1737" s="21">
        <f>VLOOKUP($A$2:$A$2221,'[2]Sales Answer 1 &amp; 2'!$A$2:$N$2221,4,FALSE)</f>
        <v>24</v>
      </c>
      <c r="Z1737" s="21">
        <f>VLOOKUP($A$2:$A$2221,'[2]Sales Answer 1 &amp; 2'!$A$2:$N$2221,5,FALSE)</f>
        <v>471</v>
      </c>
      <c r="AA1737" s="21">
        <f>VLOOKUP($A$2:$A$2221,'[2]Sales Answer 1 &amp; 2'!$A$2:$N$2221,6,FALSE)</f>
        <v>18</v>
      </c>
      <c r="AB1737" s="21">
        <f>VLOOKUP($A$2:$A$2221,'[2]Sales Answer 1 &amp; 2'!$A$2:$N$2221,7,FALSE)</f>
        <v>24</v>
      </c>
    </row>
    <row r="1738" spans="1:28" ht="15" thickBot="1" x14ac:dyDescent="0.35">
      <c r="A1738" s="12">
        <v>1647</v>
      </c>
      <c r="B1738" s="13">
        <v>0</v>
      </c>
      <c r="C1738" s="13">
        <v>0</v>
      </c>
      <c r="D1738" s="13">
        <v>0</v>
      </c>
      <c r="E1738" s="13">
        <v>0</v>
      </c>
      <c r="F1738" s="13">
        <v>0</v>
      </c>
      <c r="G1738" s="13">
        <v>0</v>
      </c>
      <c r="H1738" s="13">
        <v>0</v>
      </c>
      <c r="I1738" s="14">
        <v>43620</v>
      </c>
      <c r="J1738" s="22">
        <f>VLOOKUP($A$2:$A$2221,'[2]Customer Answer 5 &amp; 6'!$A$2:$O$2221,2,FALSE)</f>
        <v>118690</v>
      </c>
      <c r="K1738" s="23">
        <f>VLOOKUP($A$2:$A$2221,'[2]Customer Answer 5 &amp; 6'!$A$2:$O$2221,3,FALSE)</f>
        <v>0</v>
      </c>
      <c r="L1738" s="24">
        <f>VLOOKUP($A$2:$A$2221,'[2]Customer Answer 5 &amp; 6'!$A$2:$O$2221,4,FALSE)</f>
        <v>0</v>
      </c>
      <c r="M1738" s="25">
        <f>VLOOKUP($A$2:$A$2221,'[2]Customer Answer 5 &amp; 6'!$A$2:$O$2221,5,FALSE)</f>
        <v>61</v>
      </c>
      <c r="N1738">
        <f>VLOOKUP($A$2:$A$2221,'[2]Customer Answer 5 &amp; 6'!$A$2:$O$2221,6,FALSE)</f>
        <v>0</v>
      </c>
      <c r="O1738">
        <f>VLOOKUP($A$2:$A$2221,'[2]Customer Answer 5 &amp; 6'!$A$2:$O$2221,7,FALSE)</f>
        <v>1</v>
      </c>
      <c r="P1738">
        <f>VLOOKUP($A$2:$A$2221,'[2]Customer Answer 5 &amp; 6'!$A$2:$O$2221,8,FALSE)</f>
        <v>0</v>
      </c>
      <c r="Q1738">
        <f>VLOOKUP($A$2:$A$2221,'[2]Customer Answer 5 &amp; 6'!$A$2:$O$2221,9,FALSE)</f>
        <v>0</v>
      </c>
      <c r="R1738">
        <f>VLOOKUP($A$2:$A$2221,'[2]Customer Answer 5 &amp; 6'!$A$2:$O$2221,10,FALSE)</f>
        <v>0</v>
      </c>
      <c r="S1738" s="26">
        <f>VLOOKUP($A$2:$A$2221,'[2]Customer Answer 5 &amp; 6'!$A$2:$O$2221,11,FALSE)</f>
        <v>0</v>
      </c>
      <c r="T1738" s="26">
        <f>VLOOKUP($A$2:$A$2221,'[2]Customer Answer 5 &amp; 6'!$A$2:$O$2221,12,FALSE)</f>
        <v>1</v>
      </c>
      <c r="U1738" s="26">
        <f>VLOOKUP($A$2:$A$2221,'[2]Customer Answer 5 &amp; 6'!$A$2:$O$2221,13,FALSE)</f>
        <v>0</v>
      </c>
      <c r="V1738" s="26">
        <f>VLOOKUP($A$2:$A$2221,'[2]Customer Answer 5 &amp; 6'!$A$2:$O$2221,14,FALSE)</f>
        <v>0</v>
      </c>
      <c r="W1738" s="27" t="str">
        <f>VLOOKUP($A$2:$A$2221,'[2]Customer Answer 5 &amp; 6'!$A$2:$O$2221,15,FALSE)</f>
        <v>Texas</v>
      </c>
      <c r="X1738" s="28">
        <f>VLOOKUP($A$2:$A$2221,'[2]Sales Answer 1 &amp; 2'!$A$2:$N$2221,3,FALSE)</f>
        <v>38</v>
      </c>
      <c r="Y1738" s="21">
        <f>VLOOKUP($A$2:$A$2221,'[2]Sales Answer 1 &amp; 2'!$A$2:$N$2221,4,FALSE)</f>
        <v>6</v>
      </c>
      <c r="Z1738" s="21">
        <f>VLOOKUP($A$2:$A$2221,'[2]Sales Answer 1 &amp; 2'!$A$2:$N$2221,5,FALSE)</f>
        <v>44</v>
      </c>
      <c r="AA1738" s="21">
        <f>VLOOKUP($A$2:$A$2221,'[2]Sales Answer 1 &amp; 2'!$A$2:$N$2221,6,FALSE)</f>
        <v>146</v>
      </c>
      <c r="AB1738" s="21">
        <f>VLOOKUP($A$2:$A$2221,'[2]Sales Answer 1 &amp; 2'!$A$2:$N$2221,7,FALSE)</f>
        <v>25</v>
      </c>
    </row>
    <row r="1739" spans="1:28" ht="15" thickBot="1" x14ac:dyDescent="0.35">
      <c r="A1739" s="12">
        <v>2400</v>
      </c>
      <c r="B1739" s="13">
        <v>0</v>
      </c>
      <c r="C1739" s="13">
        <v>0</v>
      </c>
      <c r="D1739" s="13">
        <v>0</v>
      </c>
      <c r="E1739" s="13">
        <v>0</v>
      </c>
      <c r="F1739" s="13">
        <v>0</v>
      </c>
      <c r="G1739" s="13">
        <v>0</v>
      </c>
      <c r="H1739" s="13">
        <v>0</v>
      </c>
      <c r="I1739" s="14">
        <v>43620</v>
      </c>
      <c r="J1739" s="22">
        <f>VLOOKUP($A$2:$A$2221,'[2]Customer Answer 5 &amp; 6'!$A$2:$O$2221,2,FALSE)</f>
        <v>118690</v>
      </c>
      <c r="K1739" s="23">
        <f>VLOOKUP($A$2:$A$2221,'[2]Customer Answer 5 &amp; 6'!$A$2:$O$2221,3,FALSE)</f>
        <v>0</v>
      </c>
      <c r="L1739" s="24">
        <f>VLOOKUP($A$2:$A$2221,'[2]Customer Answer 5 &amp; 6'!$A$2:$O$2221,4,FALSE)</f>
        <v>0</v>
      </c>
      <c r="M1739" s="25">
        <f>VLOOKUP($A$2:$A$2221,'[2]Customer Answer 5 &amp; 6'!$A$2:$O$2221,5,FALSE)</f>
        <v>61</v>
      </c>
      <c r="N1739">
        <f>VLOOKUP($A$2:$A$2221,'[2]Customer Answer 5 &amp; 6'!$A$2:$O$2221,6,FALSE)</f>
        <v>0</v>
      </c>
      <c r="O1739">
        <f>VLOOKUP($A$2:$A$2221,'[2]Customer Answer 5 &amp; 6'!$A$2:$O$2221,7,FALSE)</f>
        <v>1</v>
      </c>
      <c r="P1739">
        <f>VLOOKUP($A$2:$A$2221,'[2]Customer Answer 5 &amp; 6'!$A$2:$O$2221,8,FALSE)</f>
        <v>0</v>
      </c>
      <c r="Q1739">
        <f>VLOOKUP($A$2:$A$2221,'[2]Customer Answer 5 &amp; 6'!$A$2:$O$2221,9,FALSE)</f>
        <v>0</v>
      </c>
      <c r="R1739">
        <f>VLOOKUP($A$2:$A$2221,'[2]Customer Answer 5 &amp; 6'!$A$2:$O$2221,10,FALSE)</f>
        <v>0</v>
      </c>
      <c r="S1739" s="26">
        <f>VLOOKUP($A$2:$A$2221,'[2]Customer Answer 5 &amp; 6'!$A$2:$O$2221,11,FALSE)</f>
        <v>0</v>
      </c>
      <c r="T1739" s="26">
        <f>VLOOKUP($A$2:$A$2221,'[2]Customer Answer 5 &amp; 6'!$A$2:$O$2221,12,FALSE)</f>
        <v>1</v>
      </c>
      <c r="U1739" s="26">
        <f>VLOOKUP($A$2:$A$2221,'[2]Customer Answer 5 &amp; 6'!$A$2:$O$2221,13,FALSE)</f>
        <v>0</v>
      </c>
      <c r="V1739" s="26">
        <f>VLOOKUP($A$2:$A$2221,'[2]Customer Answer 5 &amp; 6'!$A$2:$O$2221,14,FALSE)</f>
        <v>0</v>
      </c>
      <c r="W1739" s="27" t="str">
        <f>VLOOKUP($A$2:$A$2221,'[2]Customer Answer 5 &amp; 6'!$A$2:$O$2221,15,FALSE)</f>
        <v>Florida</v>
      </c>
      <c r="X1739" s="28">
        <f>VLOOKUP($A$2:$A$2221,'[2]Sales Answer 1 &amp; 2'!$A$2:$N$2221,3,FALSE)</f>
        <v>38</v>
      </c>
      <c r="Y1739" s="21">
        <f>VLOOKUP($A$2:$A$2221,'[2]Sales Answer 1 &amp; 2'!$A$2:$N$2221,4,FALSE)</f>
        <v>6</v>
      </c>
      <c r="Z1739" s="21">
        <f>VLOOKUP($A$2:$A$2221,'[2]Sales Answer 1 &amp; 2'!$A$2:$N$2221,5,FALSE)</f>
        <v>44</v>
      </c>
      <c r="AA1739" s="21">
        <f>VLOOKUP($A$2:$A$2221,'[2]Sales Answer 1 &amp; 2'!$A$2:$N$2221,6,FALSE)</f>
        <v>146</v>
      </c>
      <c r="AB1739" s="21">
        <f>VLOOKUP($A$2:$A$2221,'[2]Sales Answer 1 &amp; 2'!$A$2:$N$2221,7,FALSE)</f>
        <v>25</v>
      </c>
    </row>
    <row r="1740" spans="1:28" ht="15" thickBot="1" x14ac:dyDescent="0.35">
      <c r="A1740" s="12">
        <v>2706</v>
      </c>
      <c r="B1740" s="13">
        <v>0</v>
      </c>
      <c r="C1740" s="13">
        <v>0</v>
      </c>
      <c r="D1740" s="13">
        <v>0</v>
      </c>
      <c r="E1740" s="13">
        <v>0</v>
      </c>
      <c r="F1740" s="13">
        <v>0</v>
      </c>
      <c r="G1740" s="13">
        <v>0</v>
      </c>
      <c r="H1740" s="13">
        <v>0</v>
      </c>
      <c r="I1740" s="14">
        <v>43620</v>
      </c>
      <c r="J1740" s="22">
        <f>VLOOKUP($A$2:$A$2221,'[2]Customer Answer 5 &amp; 6'!$A$2:$O$2221,2,FALSE)</f>
        <v>118690</v>
      </c>
      <c r="K1740" s="23">
        <f>VLOOKUP($A$2:$A$2221,'[2]Customer Answer 5 &amp; 6'!$A$2:$O$2221,3,FALSE)</f>
        <v>0</v>
      </c>
      <c r="L1740" s="24">
        <f>VLOOKUP($A$2:$A$2221,'[2]Customer Answer 5 &amp; 6'!$A$2:$O$2221,4,FALSE)</f>
        <v>0</v>
      </c>
      <c r="M1740" s="25">
        <f>VLOOKUP($A$2:$A$2221,'[2]Customer Answer 5 &amp; 6'!$A$2:$O$2221,5,FALSE)</f>
        <v>61</v>
      </c>
      <c r="N1740">
        <f>VLOOKUP($A$2:$A$2221,'[2]Customer Answer 5 &amp; 6'!$A$2:$O$2221,6,FALSE)</f>
        <v>0</v>
      </c>
      <c r="O1740">
        <f>VLOOKUP($A$2:$A$2221,'[2]Customer Answer 5 &amp; 6'!$A$2:$O$2221,7,FALSE)</f>
        <v>1</v>
      </c>
      <c r="P1740">
        <f>VLOOKUP($A$2:$A$2221,'[2]Customer Answer 5 &amp; 6'!$A$2:$O$2221,8,FALSE)</f>
        <v>0</v>
      </c>
      <c r="Q1740">
        <f>VLOOKUP($A$2:$A$2221,'[2]Customer Answer 5 &amp; 6'!$A$2:$O$2221,9,FALSE)</f>
        <v>0</v>
      </c>
      <c r="R1740">
        <f>VLOOKUP($A$2:$A$2221,'[2]Customer Answer 5 &amp; 6'!$A$2:$O$2221,10,FALSE)</f>
        <v>0</v>
      </c>
      <c r="S1740" s="26">
        <f>VLOOKUP($A$2:$A$2221,'[2]Customer Answer 5 &amp; 6'!$A$2:$O$2221,11,FALSE)</f>
        <v>0</v>
      </c>
      <c r="T1740" s="26">
        <f>VLOOKUP($A$2:$A$2221,'[2]Customer Answer 5 &amp; 6'!$A$2:$O$2221,12,FALSE)</f>
        <v>1</v>
      </c>
      <c r="U1740" s="26">
        <f>VLOOKUP($A$2:$A$2221,'[2]Customer Answer 5 &amp; 6'!$A$2:$O$2221,13,FALSE)</f>
        <v>0</v>
      </c>
      <c r="V1740" s="26">
        <f>VLOOKUP($A$2:$A$2221,'[2]Customer Answer 5 &amp; 6'!$A$2:$O$2221,14,FALSE)</f>
        <v>0</v>
      </c>
      <c r="W1740" s="27" t="str">
        <f>VLOOKUP($A$2:$A$2221,'[2]Customer Answer 5 &amp; 6'!$A$2:$O$2221,15,FALSE)</f>
        <v>Florida</v>
      </c>
      <c r="X1740" s="28">
        <f>VLOOKUP($A$2:$A$2221,'[2]Sales Answer 1 &amp; 2'!$A$2:$N$2221,3,FALSE)</f>
        <v>38</v>
      </c>
      <c r="Y1740" s="21">
        <f>VLOOKUP($A$2:$A$2221,'[2]Sales Answer 1 &amp; 2'!$A$2:$N$2221,4,FALSE)</f>
        <v>6</v>
      </c>
      <c r="Z1740" s="21">
        <f>VLOOKUP($A$2:$A$2221,'[2]Sales Answer 1 &amp; 2'!$A$2:$N$2221,5,FALSE)</f>
        <v>44</v>
      </c>
      <c r="AA1740" s="21">
        <f>VLOOKUP($A$2:$A$2221,'[2]Sales Answer 1 &amp; 2'!$A$2:$N$2221,6,FALSE)</f>
        <v>146</v>
      </c>
      <c r="AB1740" s="21">
        <f>VLOOKUP($A$2:$A$2221,'[2]Sales Answer 1 &amp; 2'!$A$2:$N$2221,7,FALSE)</f>
        <v>25</v>
      </c>
    </row>
    <row r="1741" spans="1:28" ht="15" thickBot="1" x14ac:dyDescent="0.35">
      <c r="A1741" s="12">
        <v>2280</v>
      </c>
      <c r="B1741" s="13">
        <v>0</v>
      </c>
      <c r="C1741" s="13">
        <v>0</v>
      </c>
      <c r="D1741" s="13">
        <v>0</v>
      </c>
      <c r="E1741" s="13">
        <v>0</v>
      </c>
      <c r="F1741" s="13">
        <v>0</v>
      </c>
      <c r="G1741" s="13">
        <v>0</v>
      </c>
      <c r="H1741" s="13">
        <v>0</v>
      </c>
      <c r="I1741" s="14">
        <v>43619</v>
      </c>
      <c r="J1741" s="22">
        <f>VLOOKUP($A$2:$A$2221,'[2]Customer Answer 5 &amp; 6'!$A$2:$O$2221,2,FALSE)</f>
        <v>107500</v>
      </c>
      <c r="K1741" s="23">
        <f>VLOOKUP($A$2:$A$2221,'[2]Customer Answer 5 &amp; 6'!$A$2:$O$2221,3,FALSE)</f>
        <v>1</v>
      </c>
      <c r="L1741" s="24">
        <f>VLOOKUP($A$2:$A$2221,'[2]Customer Answer 5 &amp; 6'!$A$2:$O$2221,4,FALSE)</f>
        <v>1</v>
      </c>
      <c r="M1741" s="25">
        <f>VLOOKUP($A$2:$A$2221,'[2]Customer Answer 5 &amp; 6'!$A$2:$O$2221,5,FALSE)</f>
        <v>42</v>
      </c>
      <c r="N1741">
        <f>VLOOKUP($A$2:$A$2221,'[2]Customer Answer 5 &amp; 6'!$A$2:$O$2221,6,FALSE)</f>
        <v>0</v>
      </c>
      <c r="O1741">
        <f>VLOOKUP($A$2:$A$2221,'[2]Customer Answer 5 &amp; 6'!$A$2:$O$2221,7,FALSE)</f>
        <v>0</v>
      </c>
      <c r="P1741">
        <f>VLOOKUP($A$2:$A$2221,'[2]Customer Answer 5 &amp; 6'!$A$2:$O$2221,8,FALSE)</f>
        <v>1</v>
      </c>
      <c r="Q1741">
        <f>VLOOKUP($A$2:$A$2221,'[2]Customer Answer 5 &amp; 6'!$A$2:$O$2221,9,FALSE)</f>
        <v>0</v>
      </c>
      <c r="R1741">
        <f>VLOOKUP($A$2:$A$2221,'[2]Customer Answer 5 &amp; 6'!$A$2:$O$2221,10,FALSE)</f>
        <v>0</v>
      </c>
      <c r="S1741" s="26">
        <f>VLOOKUP($A$2:$A$2221,'[2]Customer Answer 5 &amp; 6'!$A$2:$O$2221,11,FALSE)</f>
        <v>0</v>
      </c>
      <c r="T1741" s="26">
        <f>VLOOKUP($A$2:$A$2221,'[2]Customer Answer 5 &amp; 6'!$A$2:$O$2221,12,FALSE)</f>
        <v>1</v>
      </c>
      <c r="U1741" s="26">
        <f>VLOOKUP($A$2:$A$2221,'[2]Customer Answer 5 &amp; 6'!$A$2:$O$2221,13,FALSE)</f>
        <v>0</v>
      </c>
      <c r="V1741" s="26">
        <f>VLOOKUP($A$2:$A$2221,'[2]Customer Answer 5 &amp; 6'!$A$2:$O$2221,14,FALSE)</f>
        <v>0</v>
      </c>
      <c r="W1741" s="27" t="str">
        <f>VLOOKUP($A$2:$A$2221,'[2]Customer Answer 5 &amp; 6'!$A$2:$O$2221,15,FALSE)</f>
        <v>Florida</v>
      </c>
      <c r="X1741" s="28">
        <f>VLOOKUP($A$2:$A$2221,'[2]Sales Answer 1 &amp; 2'!$A$2:$N$2221,3,FALSE)</f>
        <v>86</v>
      </c>
      <c r="Y1741" s="21">
        <f>VLOOKUP($A$2:$A$2221,'[2]Sales Answer 1 &amp; 2'!$A$2:$N$2221,4,FALSE)</f>
        <v>72</v>
      </c>
      <c r="Z1741" s="21">
        <f>VLOOKUP($A$2:$A$2221,'[2]Sales Answer 1 &amp; 2'!$A$2:$N$2221,5,FALSE)</f>
        <v>57</v>
      </c>
      <c r="AA1741" s="21">
        <f>VLOOKUP($A$2:$A$2221,'[2]Sales Answer 1 &amp; 2'!$A$2:$N$2221,6,FALSE)</f>
        <v>186</v>
      </c>
      <c r="AB1741" s="21">
        <f>VLOOKUP($A$2:$A$2221,'[2]Sales Answer 1 &amp; 2'!$A$2:$N$2221,7,FALSE)</f>
        <v>57</v>
      </c>
    </row>
    <row r="1742" spans="1:28" ht="15" thickBot="1" x14ac:dyDescent="0.35">
      <c r="A1742" s="12">
        <v>2894</v>
      </c>
      <c r="B1742" s="13">
        <v>0</v>
      </c>
      <c r="C1742" s="13">
        <v>0</v>
      </c>
      <c r="D1742" s="13">
        <v>0</v>
      </c>
      <c r="E1742" s="13">
        <v>0</v>
      </c>
      <c r="F1742" s="13">
        <v>0</v>
      </c>
      <c r="G1742" s="13">
        <v>0</v>
      </c>
      <c r="H1742" s="13">
        <v>0</v>
      </c>
      <c r="I1742" s="14">
        <v>43618</v>
      </c>
      <c r="J1742" s="22">
        <f>VLOOKUP($A$2:$A$2221,'[2]Customer Answer 5 &amp; 6'!$A$2:$O$2221,2,FALSE)</f>
        <v>134230</v>
      </c>
      <c r="K1742" s="23">
        <f>VLOOKUP($A$2:$A$2221,'[2]Customer Answer 5 &amp; 6'!$A$2:$O$2221,3,FALSE)</f>
        <v>1</v>
      </c>
      <c r="L1742" s="24">
        <f>VLOOKUP($A$2:$A$2221,'[2]Customer Answer 5 &amp; 6'!$A$2:$O$2221,4,FALSE)</f>
        <v>1</v>
      </c>
      <c r="M1742" s="25">
        <f>VLOOKUP($A$2:$A$2221,'[2]Customer Answer 5 &amp; 6'!$A$2:$O$2221,5,FALSE)</f>
        <v>55</v>
      </c>
      <c r="N1742">
        <f>VLOOKUP($A$2:$A$2221,'[2]Customer Answer 5 &amp; 6'!$A$2:$O$2221,6,FALSE)</f>
        <v>0</v>
      </c>
      <c r="O1742">
        <f>VLOOKUP($A$2:$A$2221,'[2]Customer Answer 5 &amp; 6'!$A$2:$O$2221,7,FALSE)</f>
        <v>0</v>
      </c>
      <c r="P1742">
        <f>VLOOKUP($A$2:$A$2221,'[2]Customer Answer 5 &amp; 6'!$A$2:$O$2221,8,FALSE)</f>
        <v>0</v>
      </c>
      <c r="Q1742">
        <f>VLOOKUP($A$2:$A$2221,'[2]Customer Answer 5 &amp; 6'!$A$2:$O$2221,9,FALSE)</f>
        <v>1</v>
      </c>
      <c r="R1742">
        <f>VLOOKUP($A$2:$A$2221,'[2]Customer Answer 5 &amp; 6'!$A$2:$O$2221,10,FALSE)</f>
        <v>0</v>
      </c>
      <c r="S1742" s="26">
        <f>VLOOKUP($A$2:$A$2221,'[2]Customer Answer 5 &amp; 6'!$A$2:$O$2221,11,FALSE)</f>
        <v>0</v>
      </c>
      <c r="T1742" s="26">
        <f>VLOOKUP($A$2:$A$2221,'[2]Customer Answer 5 &amp; 6'!$A$2:$O$2221,12,FALSE)</f>
        <v>0</v>
      </c>
      <c r="U1742" s="26">
        <f>VLOOKUP($A$2:$A$2221,'[2]Customer Answer 5 &amp; 6'!$A$2:$O$2221,13,FALSE)</f>
        <v>0</v>
      </c>
      <c r="V1742" s="26">
        <f>VLOOKUP($A$2:$A$2221,'[2]Customer Answer 5 &amp; 6'!$A$2:$O$2221,14,FALSE)</f>
        <v>1</v>
      </c>
      <c r="W1742" s="27" t="str">
        <f>VLOOKUP($A$2:$A$2221,'[2]Customer Answer 5 &amp; 6'!$A$2:$O$2221,15,FALSE)</f>
        <v>New York</v>
      </c>
      <c r="X1742" s="28">
        <f>VLOOKUP($A$2:$A$2221,'[2]Sales Answer 1 &amp; 2'!$A$2:$N$2221,3,FALSE)</f>
        <v>59</v>
      </c>
      <c r="Y1742" s="21">
        <f>VLOOKUP($A$2:$A$2221,'[2]Sales Answer 1 &amp; 2'!$A$2:$N$2221,4,FALSE)</f>
        <v>0</v>
      </c>
      <c r="Z1742" s="21">
        <f>VLOOKUP($A$2:$A$2221,'[2]Sales Answer 1 &amp; 2'!$A$2:$N$2221,5,FALSE)</f>
        <v>16</v>
      </c>
      <c r="AA1742" s="21">
        <f>VLOOKUP($A$2:$A$2221,'[2]Sales Answer 1 &amp; 2'!$A$2:$N$2221,6,FALSE)</f>
        <v>0</v>
      </c>
      <c r="AB1742" s="21">
        <f>VLOOKUP($A$2:$A$2221,'[2]Sales Answer 1 &amp; 2'!$A$2:$N$2221,7,FALSE)</f>
        <v>0</v>
      </c>
    </row>
    <row r="1743" spans="1:28" ht="15" thickBot="1" x14ac:dyDescent="0.35">
      <c r="A1743" s="12">
        <v>1332</v>
      </c>
      <c r="B1743" s="13">
        <v>0</v>
      </c>
      <c r="C1743" s="13">
        <v>0</v>
      </c>
      <c r="D1743" s="13">
        <v>0</v>
      </c>
      <c r="E1743" s="13">
        <v>0</v>
      </c>
      <c r="F1743" s="13">
        <v>0</v>
      </c>
      <c r="G1743" s="13">
        <v>0</v>
      </c>
      <c r="H1743" s="13">
        <v>0</v>
      </c>
      <c r="I1743" s="14">
        <v>43617</v>
      </c>
      <c r="J1743" s="22">
        <f>VLOOKUP($A$2:$A$2221,'[2]Customer Answer 5 &amp; 6'!$A$2:$O$2221,2,FALSE)</f>
        <v>130372</v>
      </c>
      <c r="K1743" s="23">
        <f>VLOOKUP($A$2:$A$2221,'[2]Customer Answer 5 &amp; 6'!$A$2:$O$2221,3,FALSE)</f>
        <v>1</v>
      </c>
      <c r="L1743" s="24">
        <f>VLOOKUP($A$2:$A$2221,'[2]Customer Answer 5 &amp; 6'!$A$2:$O$2221,4,FALSE)</f>
        <v>1</v>
      </c>
      <c r="M1743" s="25">
        <f>VLOOKUP($A$2:$A$2221,'[2]Customer Answer 5 &amp; 6'!$A$2:$O$2221,5,FALSE)</f>
        <v>49</v>
      </c>
      <c r="N1743">
        <f>VLOOKUP($A$2:$A$2221,'[2]Customer Answer 5 &amp; 6'!$A$2:$O$2221,6,FALSE)</f>
        <v>0</v>
      </c>
      <c r="O1743">
        <f>VLOOKUP($A$2:$A$2221,'[2]Customer Answer 5 &amp; 6'!$A$2:$O$2221,7,FALSE)</f>
        <v>0</v>
      </c>
      <c r="P1743">
        <f>VLOOKUP($A$2:$A$2221,'[2]Customer Answer 5 &amp; 6'!$A$2:$O$2221,8,FALSE)</f>
        <v>0</v>
      </c>
      <c r="Q1743">
        <f>VLOOKUP($A$2:$A$2221,'[2]Customer Answer 5 &amp; 6'!$A$2:$O$2221,9,FALSE)</f>
        <v>0</v>
      </c>
      <c r="R1743">
        <f>VLOOKUP($A$2:$A$2221,'[2]Customer Answer 5 &amp; 6'!$A$2:$O$2221,10,FALSE)</f>
        <v>1</v>
      </c>
      <c r="S1743" s="26">
        <f>VLOOKUP($A$2:$A$2221,'[2]Customer Answer 5 &amp; 6'!$A$2:$O$2221,11,FALSE)</f>
        <v>0</v>
      </c>
      <c r="T1743" s="26">
        <f>VLOOKUP($A$2:$A$2221,'[2]Customer Answer 5 &amp; 6'!$A$2:$O$2221,12,FALSE)</f>
        <v>1</v>
      </c>
      <c r="U1743" s="26">
        <f>VLOOKUP($A$2:$A$2221,'[2]Customer Answer 5 &amp; 6'!$A$2:$O$2221,13,FALSE)</f>
        <v>0</v>
      </c>
      <c r="V1743" s="26">
        <f>VLOOKUP($A$2:$A$2221,'[2]Customer Answer 5 &amp; 6'!$A$2:$O$2221,14,FALSE)</f>
        <v>0</v>
      </c>
      <c r="W1743" s="27" t="str">
        <f>VLOOKUP($A$2:$A$2221,'[2]Customer Answer 5 &amp; 6'!$A$2:$O$2221,15,FALSE)</f>
        <v>Florida</v>
      </c>
      <c r="X1743" s="28">
        <f>VLOOKUP($A$2:$A$2221,'[2]Sales Answer 1 &amp; 2'!$A$2:$N$2221,3,FALSE)</f>
        <v>64</v>
      </c>
      <c r="Y1743" s="21">
        <f>VLOOKUP($A$2:$A$2221,'[2]Sales Answer 1 &amp; 2'!$A$2:$N$2221,4,FALSE)</f>
        <v>0</v>
      </c>
      <c r="Z1743" s="21">
        <f>VLOOKUP($A$2:$A$2221,'[2]Sales Answer 1 &amp; 2'!$A$2:$N$2221,5,FALSE)</f>
        <v>52</v>
      </c>
      <c r="AA1743" s="21">
        <f>VLOOKUP($A$2:$A$2221,'[2]Sales Answer 1 &amp; 2'!$A$2:$N$2221,6,FALSE)</f>
        <v>30</v>
      </c>
      <c r="AB1743" s="21">
        <f>VLOOKUP($A$2:$A$2221,'[2]Sales Answer 1 &amp; 2'!$A$2:$N$2221,7,FALSE)</f>
        <v>13</v>
      </c>
    </row>
    <row r="1744" spans="1:28" ht="15" thickBot="1" x14ac:dyDescent="0.35">
      <c r="A1744" s="12">
        <v>2729</v>
      </c>
      <c r="B1744" s="13">
        <v>0</v>
      </c>
      <c r="C1744" s="13">
        <v>0</v>
      </c>
      <c r="D1744" s="13">
        <v>0</v>
      </c>
      <c r="E1744" s="13">
        <v>0</v>
      </c>
      <c r="F1744" s="13">
        <v>0</v>
      </c>
      <c r="G1744" s="13">
        <v>0</v>
      </c>
      <c r="H1744" s="13">
        <v>0</v>
      </c>
      <c r="I1744" s="14">
        <v>43617</v>
      </c>
      <c r="J1744" s="22">
        <f>VLOOKUP($A$2:$A$2221,'[2]Customer Answer 5 &amp; 6'!$A$2:$O$2221,2,FALSE)</f>
        <v>130372</v>
      </c>
      <c r="K1744" s="23">
        <f>VLOOKUP($A$2:$A$2221,'[2]Customer Answer 5 &amp; 6'!$A$2:$O$2221,3,FALSE)</f>
        <v>1</v>
      </c>
      <c r="L1744" s="24">
        <f>VLOOKUP($A$2:$A$2221,'[2]Customer Answer 5 &amp; 6'!$A$2:$O$2221,4,FALSE)</f>
        <v>1</v>
      </c>
      <c r="M1744" s="25">
        <f>VLOOKUP($A$2:$A$2221,'[2]Customer Answer 5 &amp; 6'!$A$2:$O$2221,5,FALSE)</f>
        <v>49</v>
      </c>
      <c r="N1744">
        <f>VLOOKUP($A$2:$A$2221,'[2]Customer Answer 5 &amp; 6'!$A$2:$O$2221,6,FALSE)</f>
        <v>0</v>
      </c>
      <c r="O1744">
        <f>VLOOKUP($A$2:$A$2221,'[2]Customer Answer 5 &amp; 6'!$A$2:$O$2221,7,FALSE)</f>
        <v>0</v>
      </c>
      <c r="P1744">
        <f>VLOOKUP($A$2:$A$2221,'[2]Customer Answer 5 &amp; 6'!$A$2:$O$2221,8,FALSE)</f>
        <v>0</v>
      </c>
      <c r="Q1744">
        <f>VLOOKUP($A$2:$A$2221,'[2]Customer Answer 5 &amp; 6'!$A$2:$O$2221,9,FALSE)</f>
        <v>0</v>
      </c>
      <c r="R1744">
        <f>VLOOKUP($A$2:$A$2221,'[2]Customer Answer 5 &amp; 6'!$A$2:$O$2221,10,FALSE)</f>
        <v>1</v>
      </c>
      <c r="S1744" s="26">
        <f>VLOOKUP($A$2:$A$2221,'[2]Customer Answer 5 &amp; 6'!$A$2:$O$2221,11,FALSE)</f>
        <v>0</v>
      </c>
      <c r="T1744" s="26">
        <f>VLOOKUP($A$2:$A$2221,'[2]Customer Answer 5 &amp; 6'!$A$2:$O$2221,12,FALSE)</f>
        <v>1</v>
      </c>
      <c r="U1744" s="26">
        <f>VLOOKUP($A$2:$A$2221,'[2]Customer Answer 5 &amp; 6'!$A$2:$O$2221,13,FALSE)</f>
        <v>0</v>
      </c>
      <c r="V1744" s="26">
        <f>VLOOKUP($A$2:$A$2221,'[2]Customer Answer 5 &amp; 6'!$A$2:$O$2221,14,FALSE)</f>
        <v>0</v>
      </c>
      <c r="W1744" s="27" t="str">
        <f>VLOOKUP($A$2:$A$2221,'[2]Customer Answer 5 &amp; 6'!$A$2:$O$2221,15,FALSE)</f>
        <v>California</v>
      </c>
      <c r="X1744" s="28">
        <f>VLOOKUP($A$2:$A$2221,'[2]Sales Answer 1 &amp; 2'!$A$2:$N$2221,3,FALSE)</f>
        <v>64</v>
      </c>
      <c r="Y1744" s="21">
        <f>VLOOKUP($A$2:$A$2221,'[2]Sales Answer 1 &amp; 2'!$A$2:$N$2221,4,FALSE)</f>
        <v>0</v>
      </c>
      <c r="Z1744" s="21">
        <f>VLOOKUP($A$2:$A$2221,'[2]Sales Answer 1 &amp; 2'!$A$2:$N$2221,5,FALSE)</f>
        <v>52</v>
      </c>
      <c r="AA1744" s="21">
        <f>VLOOKUP($A$2:$A$2221,'[2]Sales Answer 1 &amp; 2'!$A$2:$N$2221,6,FALSE)</f>
        <v>30</v>
      </c>
      <c r="AB1744" s="21">
        <f>VLOOKUP($A$2:$A$2221,'[2]Sales Answer 1 &amp; 2'!$A$2:$N$2221,7,FALSE)</f>
        <v>13</v>
      </c>
    </row>
    <row r="1745" spans="1:28" ht="15" thickBot="1" x14ac:dyDescent="0.35">
      <c r="A1745" s="12">
        <v>2972</v>
      </c>
      <c r="B1745" s="13">
        <v>0</v>
      </c>
      <c r="C1745" s="13">
        <v>0</v>
      </c>
      <c r="D1745" s="13">
        <v>0</v>
      </c>
      <c r="E1745" s="13">
        <v>0</v>
      </c>
      <c r="F1745" s="13">
        <v>0</v>
      </c>
      <c r="G1745" s="13">
        <v>0</v>
      </c>
      <c r="H1745" s="13">
        <v>0</v>
      </c>
      <c r="I1745" s="14">
        <v>43617</v>
      </c>
      <c r="J1745" s="22">
        <f>VLOOKUP($A$2:$A$2221,'[2]Customer Answer 5 &amp; 6'!$A$2:$O$2221,2,FALSE)</f>
        <v>156559</v>
      </c>
      <c r="K1745" s="23">
        <f>VLOOKUP($A$2:$A$2221,'[2]Customer Answer 5 &amp; 6'!$A$2:$O$2221,3,FALSE)</f>
        <v>0</v>
      </c>
      <c r="L1745" s="24">
        <f>VLOOKUP($A$2:$A$2221,'[2]Customer Answer 5 &amp; 6'!$A$2:$O$2221,4,FALSE)</f>
        <v>1</v>
      </c>
      <c r="M1745" s="25">
        <f>VLOOKUP($A$2:$A$2221,'[2]Customer Answer 5 &amp; 6'!$A$2:$O$2221,5,FALSE)</f>
        <v>45</v>
      </c>
      <c r="N1745">
        <f>VLOOKUP($A$2:$A$2221,'[2]Customer Answer 5 &amp; 6'!$A$2:$O$2221,6,FALSE)</f>
        <v>0</v>
      </c>
      <c r="O1745">
        <f>VLOOKUP($A$2:$A$2221,'[2]Customer Answer 5 &amp; 6'!$A$2:$O$2221,7,FALSE)</f>
        <v>0</v>
      </c>
      <c r="P1745">
        <f>VLOOKUP($A$2:$A$2221,'[2]Customer Answer 5 &amp; 6'!$A$2:$O$2221,8,FALSE)</f>
        <v>0</v>
      </c>
      <c r="Q1745">
        <f>VLOOKUP($A$2:$A$2221,'[2]Customer Answer 5 &amp; 6'!$A$2:$O$2221,9,FALSE)</f>
        <v>1</v>
      </c>
      <c r="R1745">
        <f>VLOOKUP($A$2:$A$2221,'[2]Customer Answer 5 &amp; 6'!$A$2:$O$2221,10,FALSE)</f>
        <v>0</v>
      </c>
      <c r="S1745" s="26">
        <f>VLOOKUP($A$2:$A$2221,'[2]Customer Answer 5 &amp; 6'!$A$2:$O$2221,11,FALSE)</f>
        <v>0</v>
      </c>
      <c r="T1745" s="26">
        <f>VLOOKUP($A$2:$A$2221,'[2]Customer Answer 5 &amp; 6'!$A$2:$O$2221,12,FALSE)</f>
        <v>0</v>
      </c>
      <c r="U1745" s="26">
        <f>VLOOKUP($A$2:$A$2221,'[2]Customer Answer 5 &amp; 6'!$A$2:$O$2221,13,FALSE)</f>
        <v>0</v>
      </c>
      <c r="V1745" s="26">
        <f>VLOOKUP($A$2:$A$2221,'[2]Customer Answer 5 &amp; 6'!$A$2:$O$2221,14,FALSE)</f>
        <v>1</v>
      </c>
      <c r="W1745" s="27" t="str">
        <f>VLOOKUP($A$2:$A$2221,'[2]Customer Answer 5 &amp; 6'!$A$2:$O$2221,15,FALSE)</f>
        <v>New York</v>
      </c>
      <c r="X1745" s="28">
        <f>VLOOKUP($A$2:$A$2221,'[2]Sales Answer 1 &amp; 2'!$A$2:$N$2221,3,FALSE)</f>
        <v>626</v>
      </c>
      <c r="Y1745" s="21">
        <f>VLOOKUP($A$2:$A$2221,'[2]Sales Answer 1 &amp; 2'!$A$2:$N$2221,4,FALSE)</f>
        <v>61</v>
      </c>
      <c r="Z1745" s="21">
        <f>VLOOKUP($A$2:$A$2221,'[2]Sales Answer 1 &amp; 2'!$A$2:$N$2221,5,FALSE)</f>
        <v>368</v>
      </c>
      <c r="AA1745" s="21">
        <f>VLOOKUP($A$2:$A$2221,'[2]Sales Answer 1 &amp; 2'!$A$2:$N$2221,6,FALSE)</f>
        <v>113</v>
      </c>
      <c r="AB1745" s="21">
        <f>VLOOKUP($A$2:$A$2221,'[2]Sales Answer 1 &amp; 2'!$A$2:$N$2221,7,FALSE)</f>
        <v>86</v>
      </c>
    </row>
    <row r="1746" spans="1:28" ht="15" thickBot="1" x14ac:dyDescent="0.35">
      <c r="A1746" s="12">
        <v>1016</v>
      </c>
      <c r="B1746" s="13">
        <v>0</v>
      </c>
      <c r="C1746" s="13">
        <v>0</v>
      </c>
      <c r="D1746" s="13">
        <v>0</v>
      </c>
      <c r="E1746" s="13">
        <v>0</v>
      </c>
      <c r="F1746" s="13">
        <v>0</v>
      </c>
      <c r="G1746" s="13">
        <v>0</v>
      </c>
      <c r="H1746" s="13">
        <v>0</v>
      </c>
      <c r="I1746" s="14">
        <v>43616</v>
      </c>
      <c r="J1746" s="22">
        <f>VLOOKUP($A$2:$A$2221,'[2]Customer Answer 5 &amp; 6'!$A$2:$O$2221,2,FALSE)</f>
        <v>141850</v>
      </c>
      <c r="K1746" s="23">
        <f>VLOOKUP($A$2:$A$2221,'[2]Customer Answer 5 &amp; 6'!$A$2:$O$2221,3,FALSE)</f>
        <v>1</v>
      </c>
      <c r="L1746" s="24">
        <f>VLOOKUP($A$2:$A$2221,'[2]Customer Answer 5 &amp; 6'!$A$2:$O$2221,4,FALSE)</f>
        <v>1</v>
      </c>
      <c r="M1746" s="25">
        <f>VLOOKUP($A$2:$A$2221,'[2]Customer Answer 5 &amp; 6'!$A$2:$O$2221,5,FALSE)</f>
        <v>40</v>
      </c>
      <c r="N1746">
        <f>VLOOKUP($A$2:$A$2221,'[2]Customer Answer 5 &amp; 6'!$A$2:$O$2221,6,FALSE)</f>
        <v>0</v>
      </c>
      <c r="O1746">
        <f>VLOOKUP($A$2:$A$2221,'[2]Customer Answer 5 &amp; 6'!$A$2:$O$2221,7,FALSE)</f>
        <v>1</v>
      </c>
      <c r="P1746">
        <f>VLOOKUP($A$2:$A$2221,'[2]Customer Answer 5 &amp; 6'!$A$2:$O$2221,8,FALSE)</f>
        <v>0</v>
      </c>
      <c r="Q1746">
        <f>VLOOKUP($A$2:$A$2221,'[2]Customer Answer 5 &amp; 6'!$A$2:$O$2221,9,FALSE)</f>
        <v>0</v>
      </c>
      <c r="R1746">
        <f>VLOOKUP($A$2:$A$2221,'[2]Customer Answer 5 &amp; 6'!$A$2:$O$2221,10,FALSE)</f>
        <v>0</v>
      </c>
      <c r="S1746" s="26">
        <f>VLOOKUP($A$2:$A$2221,'[2]Customer Answer 5 &amp; 6'!$A$2:$O$2221,11,FALSE)</f>
        <v>0</v>
      </c>
      <c r="T1746" s="26">
        <f>VLOOKUP($A$2:$A$2221,'[2]Customer Answer 5 &amp; 6'!$A$2:$O$2221,12,FALSE)</f>
        <v>1</v>
      </c>
      <c r="U1746" s="26">
        <f>VLOOKUP($A$2:$A$2221,'[2]Customer Answer 5 &amp; 6'!$A$2:$O$2221,13,FALSE)</f>
        <v>0</v>
      </c>
      <c r="V1746" s="26">
        <f>VLOOKUP($A$2:$A$2221,'[2]Customer Answer 5 &amp; 6'!$A$2:$O$2221,14,FALSE)</f>
        <v>0</v>
      </c>
      <c r="W1746" s="27" t="str">
        <f>VLOOKUP($A$2:$A$2221,'[2]Customer Answer 5 &amp; 6'!$A$2:$O$2221,15,FALSE)</f>
        <v>New York</v>
      </c>
      <c r="X1746" s="28">
        <f>VLOOKUP($A$2:$A$2221,'[2]Sales Answer 1 &amp; 2'!$A$2:$N$2221,3,FALSE)</f>
        <v>180</v>
      </c>
      <c r="Y1746" s="21">
        <f>VLOOKUP($A$2:$A$2221,'[2]Sales Answer 1 &amp; 2'!$A$2:$N$2221,4,FALSE)</f>
        <v>17</v>
      </c>
      <c r="Z1746" s="21">
        <f>VLOOKUP($A$2:$A$2221,'[2]Sales Answer 1 &amp; 2'!$A$2:$N$2221,5,FALSE)</f>
        <v>64</v>
      </c>
      <c r="AA1746" s="21">
        <f>VLOOKUP($A$2:$A$2221,'[2]Sales Answer 1 &amp; 2'!$A$2:$N$2221,6,FALSE)</f>
        <v>7</v>
      </c>
      <c r="AB1746" s="21">
        <f>VLOOKUP($A$2:$A$2221,'[2]Sales Answer 1 &amp; 2'!$A$2:$N$2221,7,FALSE)</f>
        <v>44</v>
      </c>
    </row>
    <row r="1747" spans="1:28" ht="15" thickBot="1" x14ac:dyDescent="0.35">
      <c r="A1747" s="12">
        <v>1041</v>
      </c>
      <c r="B1747" s="13">
        <v>0</v>
      </c>
      <c r="C1747" s="13">
        <v>0</v>
      </c>
      <c r="D1747" s="13">
        <v>0</v>
      </c>
      <c r="E1747" s="13">
        <v>0</v>
      </c>
      <c r="F1747" s="13">
        <v>0</v>
      </c>
      <c r="G1747" s="13">
        <v>0</v>
      </c>
      <c r="H1747" s="13">
        <v>0</v>
      </c>
      <c r="I1747" s="14">
        <v>43616</v>
      </c>
      <c r="J1747" s="22">
        <f>VLOOKUP($A$2:$A$2221,'[2]Customer Answer 5 &amp; 6'!$A$2:$O$2221,2,FALSE)</f>
        <v>121994</v>
      </c>
      <c r="K1747" s="23">
        <f>VLOOKUP($A$2:$A$2221,'[2]Customer Answer 5 &amp; 6'!$A$2:$O$2221,3,FALSE)</f>
        <v>0</v>
      </c>
      <c r="L1747" s="24">
        <f>VLOOKUP($A$2:$A$2221,'[2]Customer Answer 5 &amp; 6'!$A$2:$O$2221,4,FALSE)</f>
        <v>1</v>
      </c>
      <c r="M1747" s="25">
        <f>VLOOKUP($A$2:$A$2221,'[2]Customer Answer 5 &amp; 6'!$A$2:$O$2221,5,FALSE)</f>
        <v>63</v>
      </c>
      <c r="N1747">
        <f>VLOOKUP($A$2:$A$2221,'[2]Customer Answer 5 &amp; 6'!$A$2:$O$2221,6,FALSE)</f>
        <v>0</v>
      </c>
      <c r="O1747">
        <f>VLOOKUP($A$2:$A$2221,'[2]Customer Answer 5 &amp; 6'!$A$2:$O$2221,7,FALSE)</f>
        <v>0</v>
      </c>
      <c r="P1747">
        <f>VLOOKUP($A$2:$A$2221,'[2]Customer Answer 5 &amp; 6'!$A$2:$O$2221,8,FALSE)</f>
        <v>0</v>
      </c>
      <c r="Q1747">
        <f>VLOOKUP($A$2:$A$2221,'[2]Customer Answer 5 &amp; 6'!$A$2:$O$2221,9,FALSE)</f>
        <v>1</v>
      </c>
      <c r="R1747">
        <f>VLOOKUP($A$2:$A$2221,'[2]Customer Answer 5 &amp; 6'!$A$2:$O$2221,10,FALSE)</f>
        <v>0</v>
      </c>
      <c r="S1747" s="26">
        <f>VLOOKUP($A$2:$A$2221,'[2]Customer Answer 5 &amp; 6'!$A$2:$O$2221,11,FALSE)</f>
        <v>0</v>
      </c>
      <c r="T1747" s="26">
        <f>VLOOKUP($A$2:$A$2221,'[2]Customer Answer 5 &amp; 6'!$A$2:$O$2221,12,FALSE)</f>
        <v>1</v>
      </c>
      <c r="U1747" s="26">
        <f>VLOOKUP($A$2:$A$2221,'[2]Customer Answer 5 &amp; 6'!$A$2:$O$2221,13,FALSE)</f>
        <v>0</v>
      </c>
      <c r="V1747" s="26">
        <f>VLOOKUP($A$2:$A$2221,'[2]Customer Answer 5 &amp; 6'!$A$2:$O$2221,14,FALSE)</f>
        <v>0</v>
      </c>
      <c r="W1747" s="27" t="str">
        <f>VLOOKUP($A$2:$A$2221,'[2]Customer Answer 5 &amp; 6'!$A$2:$O$2221,15,FALSE)</f>
        <v>Texas</v>
      </c>
      <c r="X1747" s="28">
        <f>VLOOKUP($A$2:$A$2221,'[2]Sales Answer 1 &amp; 2'!$A$2:$N$2221,3,FALSE)</f>
        <v>50</v>
      </c>
      <c r="Y1747" s="21">
        <f>VLOOKUP($A$2:$A$2221,'[2]Sales Answer 1 &amp; 2'!$A$2:$N$2221,4,FALSE)</f>
        <v>0</v>
      </c>
      <c r="Z1747" s="21">
        <f>VLOOKUP($A$2:$A$2221,'[2]Sales Answer 1 &amp; 2'!$A$2:$N$2221,5,FALSE)</f>
        <v>33</v>
      </c>
      <c r="AA1747" s="21">
        <f>VLOOKUP($A$2:$A$2221,'[2]Sales Answer 1 &amp; 2'!$A$2:$N$2221,6,FALSE)</f>
        <v>17</v>
      </c>
      <c r="AB1747" s="21">
        <f>VLOOKUP($A$2:$A$2221,'[2]Sales Answer 1 &amp; 2'!$A$2:$N$2221,7,FALSE)</f>
        <v>6</v>
      </c>
    </row>
    <row r="1748" spans="1:28" ht="15" thickBot="1" x14ac:dyDescent="0.35">
      <c r="A1748" s="12">
        <v>1382</v>
      </c>
      <c r="B1748" s="13">
        <v>0</v>
      </c>
      <c r="C1748" s="13">
        <v>0</v>
      </c>
      <c r="D1748" s="13">
        <v>0</v>
      </c>
      <c r="E1748" s="13">
        <v>0</v>
      </c>
      <c r="F1748" s="13">
        <v>0</v>
      </c>
      <c r="G1748" s="13">
        <v>0</v>
      </c>
      <c r="H1748" s="13">
        <v>0</v>
      </c>
      <c r="I1748" s="14">
        <v>43616</v>
      </c>
      <c r="J1748" s="22">
        <f>VLOOKUP($A$2:$A$2221,'[2]Customer Answer 5 &amp; 6'!$A$2:$O$2221,2,FALSE)</f>
        <v>123442</v>
      </c>
      <c r="K1748" s="23">
        <f>VLOOKUP($A$2:$A$2221,'[2]Customer Answer 5 &amp; 6'!$A$2:$O$2221,3,FALSE)</f>
        <v>1</v>
      </c>
      <c r="L1748" s="24">
        <f>VLOOKUP($A$2:$A$2221,'[2]Customer Answer 5 &amp; 6'!$A$2:$O$2221,4,FALSE)</f>
        <v>0</v>
      </c>
      <c r="M1748" s="25">
        <f>VLOOKUP($A$2:$A$2221,'[2]Customer Answer 5 &amp; 6'!$A$2:$O$2221,5,FALSE)</f>
        <v>33</v>
      </c>
      <c r="N1748">
        <f>VLOOKUP($A$2:$A$2221,'[2]Customer Answer 5 &amp; 6'!$A$2:$O$2221,6,FALSE)</f>
        <v>0</v>
      </c>
      <c r="O1748">
        <f>VLOOKUP($A$2:$A$2221,'[2]Customer Answer 5 &amp; 6'!$A$2:$O$2221,7,FALSE)</f>
        <v>0</v>
      </c>
      <c r="P1748">
        <f>VLOOKUP($A$2:$A$2221,'[2]Customer Answer 5 &amp; 6'!$A$2:$O$2221,8,FALSE)</f>
        <v>1</v>
      </c>
      <c r="Q1748">
        <f>VLOOKUP($A$2:$A$2221,'[2]Customer Answer 5 &amp; 6'!$A$2:$O$2221,9,FALSE)</f>
        <v>0</v>
      </c>
      <c r="R1748">
        <f>VLOOKUP($A$2:$A$2221,'[2]Customer Answer 5 &amp; 6'!$A$2:$O$2221,10,FALSE)</f>
        <v>0</v>
      </c>
      <c r="S1748" s="26">
        <f>VLOOKUP($A$2:$A$2221,'[2]Customer Answer 5 &amp; 6'!$A$2:$O$2221,11,FALSE)</f>
        <v>0</v>
      </c>
      <c r="T1748" s="26">
        <f>VLOOKUP($A$2:$A$2221,'[2]Customer Answer 5 &amp; 6'!$A$2:$O$2221,12,FALSE)</f>
        <v>1</v>
      </c>
      <c r="U1748" s="26">
        <f>VLOOKUP($A$2:$A$2221,'[2]Customer Answer 5 &amp; 6'!$A$2:$O$2221,13,FALSE)</f>
        <v>0</v>
      </c>
      <c r="V1748" s="26">
        <f>VLOOKUP($A$2:$A$2221,'[2]Customer Answer 5 &amp; 6'!$A$2:$O$2221,14,FALSE)</f>
        <v>0</v>
      </c>
      <c r="W1748" s="27" t="str">
        <f>VLOOKUP($A$2:$A$2221,'[2]Customer Answer 5 &amp; 6'!$A$2:$O$2221,15,FALSE)</f>
        <v>New York</v>
      </c>
      <c r="X1748" s="28">
        <f>VLOOKUP($A$2:$A$2221,'[2]Sales Answer 1 &amp; 2'!$A$2:$N$2221,3,FALSE)</f>
        <v>11</v>
      </c>
      <c r="Y1748" s="21">
        <f>VLOOKUP($A$2:$A$2221,'[2]Sales Answer 1 &amp; 2'!$A$2:$N$2221,4,FALSE)</f>
        <v>0</v>
      </c>
      <c r="Z1748" s="21">
        <f>VLOOKUP($A$2:$A$2221,'[2]Sales Answer 1 &amp; 2'!$A$2:$N$2221,5,FALSE)</f>
        <v>32</v>
      </c>
      <c r="AA1748" s="21">
        <f>VLOOKUP($A$2:$A$2221,'[2]Sales Answer 1 &amp; 2'!$A$2:$N$2221,6,FALSE)</f>
        <v>42</v>
      </c>
      <c r="AB1748" s="21">
        <f>VLOOKUP($A$2:$A$2221,'[2]Sales Answer 1 &amp; 2'!$A$2:$N$2221,7,FALSE)</f>
        <v>32</v>
      </c>
    </row>
    <row r="1749" spans="1:28" ht="15" thickBot="1" x14ac:dyDescent="0.35">
      <c r="A1749" s="12">
        <v>1828</v>
      </c>
      <c r="B1749" s="13">
        <v>0</v>
      </c>
      <c r="C1749" s="13">
        <v>0</v>
      </c>
      <c r="D1749" s="13">
        <v>0</v>
      </c>
      <c r="E1749" s="13">
        <v>0</v>
      </c>
      <c r="F1749" s="13">
        <v>0</v>
      </c>
      <c r="G1749" s="13">
        <v>0</v>
      </c>
      <c r="H1749" s="13">
        <v>0</v>
      </c>
      <c r="I1749" s="14">
        <v>43616</v>
      </c>
      <c r="J1749" s="22">
        <f>VLOOKUP($A$2:$A$2221,'[2]Customer Answer 5 &amp; 6'!$A$2:$O$2221,2,FALSE)</f>
        <v>155284</v>
      </c>
      <c r="K1749" s="23">
        <f>VLOOKUP($A$2:$A$2221,'[2]Customer Answer 5 &amp; 6'!$A$2:$O$2221,3,FALSE)</f>
        <v>0</v>
      </c>
      <c r="L1749" s="24">
        <f>VLOOKUP($A$2:$A$2221,'[2]Customer Answer 5 &amp; 6'!$A$2:$O$2221,4,FALSE)</f>
        <v>1</v>
      </c>
      <c r="M1749" s="25">
        <f>VLOOKUP($A$2:$A$2221,'[2]Customer Answer 5 &amp; 6'!$A$2:$O$2221,5,FALSE)</f>
        <v>64</v>
      </c>
      <c r="N1749">
        <f>VLOOKUP($A$2:$A$2221,'[2]Customer Answer 5 &amp; 6'!$A$2:$O$2221,6,FALSE)</f>
        <v>0</v>
      </c>
      <c r="O1749">
        <f>VLOOKUP($A$2:$A$2221,'[2]Customer Answer 5 &amp; 6'!$A$2:$O$2221,7,FALSE)</f>
        <v>0</v>
      </c>
      <c r="P1749">
        <f>VLOOKUP($A$2:$A$2221,'[2]Customer Answer 5 &amp; 6'!$A$2:$O$2221,8,FALSE)</f>
        <v>1</v>
      </c>
      <c r="Q1749">
        <f>VLOOKUP($A$2:$A$2221,'[2]Customer Answer 5 &amp; 6'!$A$2:$O$2221,9,FALSE)</f>
        <v>0</v>
      </c>
      <c r="R1749">
        <f>VLOOKUP($A$2:$A$2221,'[2]Customer Answer 5 &amp; 6'!$A$2:$O$2221,10,FALSE)</f>
        <v>0</v>
      </c>
      <c r="S1749" s="26">
        <f>VLOOKUP($A$2:$A$2221,'[2]Customer Answer 5 &amp; 6'!$A$2:$O$2221,11,FALSE)</f>
        <v>0</v>
      </c>
      <c r="T1749" s="26">
        <f>VLOOKUP($A$2:$A$2221,'[2]Customer Answer 5 &amp; 6'!$A$2:$O$2221,12,FALSE)</f>
        <v>0</v>
      </c>
      <c r="U1749" s="26">
        <f>VLOOKUP($A$2:$A$2221,'[2]Customer Answer 5 &amp; 6'!$A$2:$O$2221,13,FALSE)</f>
        <v>1</v>
      </c>
      <c r="V1749" s="26">
        <f>VLOOKUP($A$2:$A$2221,'[2]Customer Answer 5 &amp; 6'!$A$2:$O$2221,14,FALSE)</f>
        <v>0</v>
      </c>
      <c r="W1749" s="27" t="str">
        <f>VLOOKUP($A$2:$A$2221,'[2]Customer Answer 5 &amp; 6'!$A$2:$O$2221,15,FALSE)</f>
        <v>Other</v>
      </c>
      <c r="X1749" s="28">
        <f>VLOOKUP($A$2:$A$2221,'[2]Sales Answer 1 &amp; 2'!$A$2:$N$2221,3,FALSE)</f>
        <v>1536</v>
      </c>
      <c r="Y1749" s="21">
        <f>VLOOKUP($A$2:$A$2221,'[2]Sales Answer 1 &amp; 2'!$A$2:$N$2221,4,FALSE)</f>
        <v>20</v>
      </c>
      <c r="Z1749" s="21">
        <f>VLOOKUP($A$2:$A$2221,'[2]Sales Answer 1 &amp; 2'!$A$2:$N$2221,5,FALSE)</f>
        <v>393</v>
      </c>
      <c r="AA1749" s="21">
        <f>VLOOKUP($A$2:$A$2221,'[2]Sales Answer 1 &amp; 2'!$A$2:$N$2221,6,FALSE)</f>
        <v>0</v>
      </c>
      <c r="AB1749" s="21">
        <f>VLOOKUP($A$2:$A$2221,'[2]Sales Answer 1 &amp; 2'!$A$2:$N$2221,7,FALSE)</f>
        <v>20</v>
      </c>
    </row>
    <row r="1750" spans="1:28" ht="15" thickBot="1" x14ac:dyDescent="0.35">
      <c r="A1750" s="12">
        <v>2960</v>
      </c>
      <c r="B1750" s="13">
        <v>0</v>
      </c>
      <c r="C1750" s="13">
        <v>0</v>
      </c>
      <c r="D1750" s="13">
        <v>0</v>
      </c>
      <c r="E1750" s="13">
        <v>0</v>
      </c>
      <c r="F1750" s="13">
        <v>0</v>
      </c>
      <c r="G1750" s="13">
        <v>0</v>
      </c>
      <c r="H1750" s="13">
        <v>0</v>
      </c>
      <c r="I1750" s="14">
        <v>43616</v>
      </c>
      <c r="J1750" s="22">
        <f>VLOOKUP($A$2:$A$2221,'[2]Customer Answer 5 &amp; 6'!$A$2:$O$2221,2,FALSE)</f>
        <v>121994</v>
      </c>
      <c r="K1750" s="23">
        <f>VLOOKUP($A$2:$A$2221,'[2]Customer Answer 5 &amp; 6'!$A$2:$O$2221,3,FALSE)</f>
        <v>0</v>
      </c>
      <c r="L1750" s="24">
        <f>VLOOKUP($A$2:$A$2221,'[2]Customer Answer 5 &amp; 6'!$A$2:$O$2221,4,FALSE)</f>
        <v>1</v>
      </c>
      <c r="M1750" s="25">
        <f>VLOOKUP($A$2:$A$2221,'[2]Customer Answer 5 &amp; 6'!$A$2:$O$2221,5,FALSE)</f>
        <v>63</v>
      </c>
      <c r="N1750">
        <f>VLOOKUP($A$2:$A$2221,'[2]Customer Answer 5 &amp; 6'!$A$2:$O$2221,6,FALSE)</f>
        <v>0</v>
      </c>
      <c r="O1750">
        <f>VLOOKUP($A$2:$A$2221,'[2]Customer Answer 5 &amp; 6'!$A$2:$O$2221,7,FALSE)</f>
        <v>0</v>
      </c>
      <c r="P1750">
        <f>VLOOKUP($A$2:$A$2221,'[2]Customer Answer 5 &amp; 6'!$A$2:$O$2221,8,FALSE)</f>
        <v>0</v>
      </c>
      <c r="Q1750">
        <f>VLOOKUP($A$2:$A$2221,'[2]Customer Answer 5 &amp; 6'!$A$2:$O$2221,9,FALSE)</f>
        <v>1</v>
      </c>
      <c r="R1750">
        <f>VLOOKUP($A$2:$A$2221,'[2]Customer Answer 5 &amp; 6'!$A$2:$O$2221,10,FALSE)</f>
        <v>0</v>
      </c>
      <c r="S1750" s="26">
        <f>VLOOKUP($A$2:$A$2221,'[2]Customer Answer 5 &amp; 6'!$A$2:$O$2221,11,FALSE)</f>
        <v>0</v>
      </c>
      <c r="T1750" s="26">
        <f>VLOOKUP($A$2:$A$2221,'[2]Customer Answer 5 &amp; 6'!$A$2:$O$2221,12,FALSE)</f>
        <v>1</v>
      </c>
      <c r="U1750" s="26">
        <f>VLOOKUP($A$2:$A$2221,'[2]Customer Answer 5 &amp; 6'!$A$2:$O$2221,13,FALSE)</f>
        <v>0</v>
      </c>
      <c r="V1750" s="26">
        <f>VLOOKUP($A$2:$A$2221,'[2]Customer Answer 5 &amp; 6'!$A$2:$O$2221,14,FALSE)</f>
        <v>0</v>
      </c>
      <c r="W1750" s="27" t="str">
        <f>VLOOKUP($A$2:$A$2221,'[2]Customer Answer 5 &amp; 6'!$A$2:$O$2221,15,FALSE)</f>
        <v>New York</v>
      </c>
      <c r="X1750" s="28">
        <f>VLOOKUP($A$2:$A$2221,'[2]Sales Answer 1 &amp; 2'!$A$2:$N$2221,3,FALSE)</f>
        <v>50</v>
      </c>
      <c r="Y1750" s="21">
        <f>VLOOKUP($A$2:$A$2221,'[2]Sales Answer 1 &amp; 2'!$A$2:$N$2221,4,FALSE)</f>
        <v>0</v>
      </c>
      <c r="Z1750" s="21">
        <f>VLOOKUP($A$2:$A$2221,'[2]Sales Answer 1 &amp; 2'!$A$2:$N$2221,5,FALSE)</f>
        <v>33</v>
      </c>
      <c r="AA1750" s="21">
        <f>VLOOKUP($A$2:$A$2221,'[2]Sales Answer 1 &amp; 2'!$A$2:$N$2221,6,FALSE)</f>
        <v>17</v>
      </c>
      <c r="AB1750" s="21">
        <f>VLOOKUP($A$2:$A$2221,'[2]Sales Answer 1 &amp; 2'!$A$2:$N$2221,7,FALSE)</f>
        <v>6</v>
      </c>
    </row>
    <row r="1751" spans="1:28" ht="15" thickBot="1" x14ac:dyDescent="0.35">
      <c r="A1751" s="12">
        <v>1022</v>
      </c>
      <c r="B1751" s="13">
        <v>0</v>
      </c>
      <c r="C1751" s="13">
        <v>1</v>
      </c>
      <c r="D1751" s="13">
        <v>0</v>
      </c>
      <c r="E1751" s="13">
        <v>0</v>
      </c>
      <c r="F1751" s="13">
        <v>0</v>
      </c>
      <c r="G1751" s="13">
        <v>0</v>
      </c>
      <c r="H1751" s="13">
        <v>0</v>
      </c>
      <c r="I1751" s="14">
        <v>43615</v>
      </c>
      <c r="J1751" s="22">
        <f>VLOOKUP($A$2:$A$2221,'[2]Customer Answer 5 &amp; 6'!$A$2:$O$2221,2,FALSE)</f>
        <v>158607</v>
      </c>
      <c r="K1751" s="23">
        <f>VLOOKUP($A$2:$A$2221,'[2]Customer Answer 5 &amp; 6'!$A$2:$O$2221,3,FALSE)</f>
        <v>0</v>
      </c>
      <c r="L1751" s="24">
        <f>VLOOKUP($A$2:$A$2221,'[2]Customer Answer 5 &amp; 6'!$A$2:$O$2221,4,FALSE)</f>
        <v>1</v>
      </c>
      <c r="M1751" s="25">
        <f>VLOOKUP($A$2:$A$2221,'[2]Customer Answer 5 &amp; 6'!$A$2:$O$2221,5,FALSE)</f>
        <v>71</v>
      </c>
      <c r="N1751">
        <f>VLOOKUP($A$2:$A$2221,'[2]Customer Answer 5 &amp; 6'!$A$2:$O$2221,6,FALSE)</f>
        <v>0</v>
      </c>
      <c r="O1751">
        <f>VLOOKUP($A$2:$A$2221,'[2]Customer Answer 5 &amp; 6'!$A$2:$O$2221,7,FALSE)</f>
        <v>1</v>
      </c>
      <c r="P1751">
        <f>VLOOKUP($A$2:$A$2221,'[2]Customer Answer 5 &amp; 6'!$A$2:$O$2221,8,FALSE)</f>
        <v>0</v>
      </c>
      <c r="Q1751">
        <f>VLOOKUP($A$2:$A$2221,'[2]Customer Answer 5 &amp; 6'!$A$2:$O$2221,9,FALSE)</f>
        <v>0</v>
      </c>
      <c r="R1751">
        <f>VLOOKUP($A$2:$A$2221,'[2]Customer Answer 5 &amp; 6'!$A$2:$O$2221,10,FALSE)</f>
        <v>0</v>
      </c>
      <c r="S1751" s="26">
        <f>VLOOKUP($A$2:$A$2221,'[2]Customer Answer 5 &amp; 6'!$A$2:$O$2221,11,FALSE)</f>
        <v>0</v>
      </c>
      <c r="T1751" s="26">
        <f>VLOOKUP($A$2:$A$2221,'[2]Customer Answer 5 &amp; 6'!$A$2:$O$2221,12,FALSE)</f>
        <v>0</v>
      </c>
      <c r="U1751" s="26">
        <f>VLOOKUP($A$2:$A$2221,'[2]Customer Answer 5 &amp; 6'!$A$2:$O$2221,13,FALSE)</f>
        <v>0</v>
      </c>
      <c r="V1751" s="26">
        <f>VLOOKUP($A$2:$A$2221,'[2]Customer Answer 5 &amp; 6'!$A$2:$O$2221,14,FALSE)</f>
        <v>1</v>
      </c>
      <c r="W1751" s="27" t="str">
        <f>VLOOKUP($A$2:$A$2221,'[2]Customer Answer 5 &amp; 6'!$A$2:$O$2221,15,FALSE)</f>
        <v>New York</v>
      </c>
      <c r="X1751" s="28">
        <f>VLOOKUP($A$2:$A$2221,'[2]Sales Answer 1 &amp; 2'!$A$2:$N$2221,3,FALSE)</f>
        <v>2346</v>
      </c>
      <c r="Y1751" s="21">
        <f>VLOOKUP($A$2:$A$2221,'[2]Sales Answer 1 &amp; 2'!$A$2:$N$2221,4,FALSE)</f>
        <v>0</v>
      </c>
      <c r="Z1751" s="21">
        <f>VLOOKUP($A$2:$A$2221,'[2]Sales Answer 1 &amp; 2'!$A$2:$N$2221,5,FALSE)</f>
        <v>233</v>
      </c>
      <c r="AA1751" s="21">
        <f>VLOOKUP($A$2:$A$2221,'[2]Sales Answer 1 &amp; 2'!$A$2:$N$2221,6,FALSE)</f>
        <v>0</v>
      </c>
      <c r="AB1751" s="21">
        <f>VLOOKUP($A$2:$A$2221,'[2]Sales Answer 1 &amp; 2'!$A$2:$N$2221,7,FALSE)</f>
        <v>0</v>
      </c>
    </row>
    <row r="1752" spans="1:28" ht="15" thickBot="1" x14ac:dyDescent="0.35">
      <c r="A1752" s="12">
        <v>1228</v>
      </c>
      <c r="B1752" s="13">
        <v>0</v>
      </c>
      <c r="C1752" s="13">
        <v>0</v>
      </c>
      <c r="D1752" s="13">
        <v>0</v>
      </c>
      <c r="E1752" s="13">
        <v>0</v>
      </c>
      <c r="F1752" s="13">
        <v>0</v>
      </c>
      <c r="G1752" s="13">
        <v>0</v>
      </c>
      <c r="H1752" s="13">
        <v>0</v>
      </c>
      <c r="I1752" s="14">
        <v>43615</v>
      </c>
      <c r="J1752" s="22">
        <f>VLOOKUP($A$2:$A$2221,'[2]Customer Answer 5 &amp; 6'!$A$2:$O$2221,2,FALSE)</f>
        <v>164961</v>
      </c>
      <c r="K1752" s="23">
        <f>VLOOKUP($A$2:$A$2221,'[2]Customer Answer 5 &amp; 6'!$A$2:$O$2221,3,FALSE)</f>
        <v>0</v>
      </c>
      <c r="L1752" s="24">
        <f>VLOOKUP($A$2:$A$2221,'[2]Customer Answer 5 &amp; 6'!$A$2:$O$2221,4,FALSE)</f>
        <v>1</v>
      </c>
      <c r="M1752" s="25">
        <f>VLOOKUP($A$2:$A$2221,'[2]Customer Answer 5 &amp; 6'!$A$2:$O$2221,5,FALSE)</f>
        <v>62</v>
      </c>
      <c r="N1752">
        <f>VLOOKUP($A$2:$A$2221,'[2]Customer Answer 5 &amp; 6'!$A$2:$O$2221,6,FALSE)</f>
        <v>0</v>
      </c>
      <c r="O1752">
        <f>VLOOKUP($A$2:$A$2221,'[2]Customer Answer 5 &amp; 6'!$A$2:$O$2221,7,FALSE)</f>
        <v>0</v>
      </c>
      <c r="P1752">
        <f>VLOOKUP($A$2:$A$2221,'[2]Customer Answer 5 &amp; 6'!$A$2:$O$2221,8,FALSE)</f>
        <v>0</v>
      </c>
      <c r="Q1752">
        <f>VLOOKUP($A$2:$A$2221,'[2]Customer Answer 5 &amp; 6'!$A$2:$O$2221,9,FALSE)</f>
        <v>1</v>
      </c>
      <c r="R1752">
        <f>VLOOKUP($A$2:$A$2221,'[2]Customer Answer 5 &amp; 6'!$A$2:$O$2221,10,FALSE)</f>
        <v>0</v>
      </c>
      <c r="S1752" s="26">
        <f>VLOOKUP($A$2:$A$2221,'[2]Customer Answer 5 &amp; 6'!$A$2:$O$2221,11,FALSE)</f>
        <v>0</v>
      </c>
      <c r="T1752" s="26">
        <f>VLOOKUP($A$2:$A$2221,'[2]Customer Answer 5 &amp; 6'!$A$2:$O$2221,12,FALSE)</f>
        <v>1</v>
      </c>
      <c r="U1752" s="26">
        <f>VLOOKUP($A$2:$A$2221,'[2]Customer Answer 5 &amp; 6'!$A$2:$O$2221,13,FALSE)</f>
        <v>0</v>
      </c>
      <c r="V1752" s="26">
        <f>VLOOKUP($A$2:$A$2221,'[2]Customer Answer 5 &amp; 6'!$A$2:$O$2221,14,FALSE)</f>
        <v>0</v>
      </c>
      <c r="W1752" s="27" t="str">
        <f>VLOOKUP($A$2:$A$2221,'[2]Customer Answer 5 &amp; 6'!$A$2:$O$2221,15,FALSE)</f>
        <v>Other</v>
      </c>
      <c r="X1752" s="28">
        <f>VLOOKUP($A$2:$A$2221,'[2]Sales Answer 1 &amp; 2'!$A$2:$N$2221,3,FALSE)</f>
        <v>970</v>
      </c>
      <c r="Y1752" s="21">
        <f>VLOOKUP($A$2:$A$2221,'[2]Sales Answer 1 &amp; 2'!$A$2:$N$2221,4,FALSE)</f>
        <v>289</v>
      </c>
      <c r="Z1752" s="21">
        <f>VLOOKUP($A$2:$A$2221,'[2]Sales Answer 1 &amp; 2'!$A$2:$N$2221,5,FALSE)</f>
        <v>701</v>
      </c>
      <c r="AA1752" s="21">
        <f>VLOOKUP($A$2:$A$2221,'[2]Sales Answer 1 &amp; 2'!$A$2:$N$2221,6,FALSE)</f>
        <v>190</v>
      </c>
      <c r="AB1752" s="21">
        <f>VLOOKUP($A$2:$A$2221,'[2]Sales Answer 1 &amp; 2'!$A$2:$N$2221,7,FALSE)</f>
        <v>315</v>
      </c>
    </row>
    <row r="1753" spans="1:28" ht="15" thickBot="1" x14ac:dyDescent="0.35">
      <c r="A1753" s="12">
        <v>1338</v>
      </c>
      <c r="B1753" s="13">
        <v>0</v>
      </c>
      <c r="C1753" s="13">
        <v>0</v>
      </c>
      <c r="D1753" s="13">
        <v>0</v>
      </c>
      <c r="E1753" s="13">
        <v>0</v>
      </c>
      <c r="F1753" s="13">
        <v>0</v>
      </c>
      <c r="G1753" s="13">
        <v>0</v>
      </c>
      <c r="H1753" s="13">
        <v>0</v>
      </c>
      <c r="I1753" s="14">
        <v>43614</v>
      </c>
      <c r="J1753" s="22">
        <f>VLOOKUP($A$2:$A$2221,'[2]Customer Answer 5 &amp; 6'!$A$2:$O$2221,2,FALSE)</f>
        <v>160000</v>
      </c>
      <c r="K1753" s="23">
        <f>VLOOKUP($A$2:$A$2221,'[2]Customer Answer 5 &amp; 6'!$A$2:$O$2221,3,FALSE)</f>
        <v>0</v>
      </c>
      <c r="L1753" s="24">
        <f>VLOOKUP($A$2:$A$2221,'[2]Customer Answer 5 &amp; 6'!$A$2:$O$2221,4,FALSE)</f>
        <v>1</v>
      </c>
      <c r="M1753" s="25">
        <f>VLOOKUP($A$2:$A$2221,'[2]Customer Answer 5 &amp; 6'!$A$2:$O$2221,5,FALSE)</f>
        <v>44</v>
      </c>
      <c r="N1753">
        <f>VLOOKUP($A$2:$A$2221,'[2]Customer Answer 5 &amp; 6'!$A$2:$O$2221,6,FALSE)</f>
        <v>0</v>
      </c>
      <c r="O1753">
        <f>VLOOKUP($A$2:$A$2221,'[2]Customer Answer 5 &amp; 6'!$A$2:$O$2221,7,FALSE)</f>
        <v>0</v>
      </c>
      <c r="P1753">
        <f>VLOOKUP($A$2:$A$2221,'[2]Customer Answer 5 &amp; 6'!$A$2:$O$2221,8,FALSE)</f>
        <v>1</v>
      </c>
      <c r="Q1753">
        <f>VLOOKUP($A$2:$A$2221,'[2]Customer Answer 5 &amp; 6'!$A$2:$O$2221,9,FALSE)</f>
        <v>0</v>
      </c>
      <c r="R1753">
        <f>VLOOKUP($A$2:$A$2221,'[2]Customer Answer 5 &amp; 6'!$A$2:$O$2221,10,FALSE)</f>
        <v>0</v>
      </c>
      <c r="S1753" s="26">
        <f>VLOOKUP($A$2:$A$2221,'[2]Customer Answer 5 &amp; 6'!$A$2:$O$2221,11,FALSE)</f>
        <v>0</v>
      </c>
      <c r="T1753" s="26">
        <f>VLOOKUP($A$2:$A$2221,'[2]Customer Answer 5 &amp; 6'!$A$2:$O$2221,12,FALSE)</f>
        <v>0</v>
      </c>
      <c r="U1753" s="26">
        <f>VLOOKUP($A$2:$A$2221,'[2]Customer Answer 5 &amp; 6'!$A$2:$O$2221,13,FALSE)</f>
        <v>0</v>
      </c>
      <c r="V1753" s="26">
        <f>VLOOKUP($A$2:$A$2221,'[2]Customer Answer 5 &amp; 6'!$A$2:$O$2221,14,FALSE)</f>
        <v>1</v>
      </c>
      <c r="W1753" s="27" t="str">
        <f>VLOOKUP($A$2:$A$2221,'[2]Customer Answer 5 &amp; 6'!$A$2:$O$2221,15,FALSE)</f>
        <v>Florida</v>
      </c>
      <c r="X1753" s="28">
        <f>VLOOKUP($A$2:$A$2221,'[2]Sales Answer 1 &amp; 2'!$A$2:$N$2221,3,FALSE)</f>
        <v>2795</v>
      </c>
      <c r="Y1753" s="21">
        <f>VLOOKUP($A$2:$A$2221,'[2]Sales Answer 1 &amp; 2'!$A$2:$N$2221,4,FALSE)</f>
        <v>0</v>
      </c>
      <c r="Z1753" s="21">
        <f>VLOOKUP($A$2:$A$2221,'[2]Sales Answer 1 &amp; 2'!$A$2:$N$2221,5,FALSE)</f>
        <v>579</v>
      </c>
      <c r="AA1753" s="21">
        <f>VLOOKUP($A$2:$A$2221,'[2]Sales Answer 1 &amp; 2'!$A$2:$N$2221,6,FALSE)</f>
        <v>0</v>
      </c>
      <c r="AB1753" s="21">
        <f>VLOOKUP($A$2:$A$2221,'[2]Sales Answer 1 &amp; 2'!$A$2:$N$2221,7,FALSE)</f>
        <v>0</v>
      </c>
    </row>
    <row r="1754" spans="1:28" ht="15" thickBot="1" x14ac:dyDescent="0.35">
      <c r="A1754" s="12">
        <v>1914</v>
      </c>
      <c r="B1754" s="13">
        <v>0</v>
      </c>
      <c r="C1754" s="13">
        <v>0</v>
      </c>
      <c r="D1754" s="13">
        <v>0</v>
      </c>
      <c r="E1754" s="13">
        <v>0</v>
      </c>
      <c r="F1754" s="13">
        <v>0</v>
      </c>
      <c r="G1754" s="13">
        <v>0</v>
      </c>
      <c r="H1754" s="13">
        <v>0</v>
      </c>
      <c r="I1754" s="14">
        <v>43614</v>
      </c>
      <c r="J1754" s="22">
        <f>VLOOKUP($A$2:$A$2221,'[2]Customer Answer 5 &amp; 6'!$A$2:$O$2221,2,FALSE)</f>
        <v>125443</v>
      </c>
      <c r="K1754" s="23">
        <f>VLOOKUP($A$2:$A$2221,'[2]Customer Answer 5 &amp; 6'!$A$2:$O$2221,3,FALSE)</f>
        <v>1</v>
      </c>
      <c r="L1754" s="24">
        <f>VLOOKUP($A$2:$A$2221,'[2]Customer Answer 5 &amp; 6'!$A$2:$O$2221,4,FALSE)</f>
        <v>0</v>
      </c>
      <c r="M1754" s="25">
        <f>VLOOKUP($A$2:$A$2221,'[2]Customer Answer 5 &amp; 6'!$A$2:$O$2221,5,FALSE)</f>
        <v>31</v>
      </c>
      <c r="N1754">
        <f>VLOOKUP($A$2:$A$2221,'[2]Customer Answer 5 &amp; 6'!$A$2:$O$2221,6,FALSE)</f>
        <v>0</v>
      </c>
      <c r="O1754">
        <f>VLOOKUP($A$2:$A$2221,'[2]Customer Answer 5 &amp; 6'!$A$2:$O$2221,7,FALSE)</f>
        <v>1</v>
      </c>
      <c r="P1754">
        <f>VLOOKUP($A$2:$A$2221,'[2]Customer Answer 5 &amp; 6'!$A$2:$O$2221,8,FALSE)</f>
        <v>0</v>
      </c>
      <c r="Q1754">
        <f>VLOOKUP($A$2:$A$2221,'[2]Customer Answer 5 &amp; 6'!$A$2:$O$2221,9,FALSE)</f>
        <v>0</v>
      </c>
      <c r="R1754">
        <f>VLOOKUP($A$2:$A$2221,'[2]Customer Answer 5 &amp; 6'!$A$2:$O$2221,10,FALSE)</f>
        <v>0</v>
      </c>
      <c r="S1754" s="26">
        <f>VLOOKUP($A$2:$A$2221,'[2]Customer Answer 5 &amp; 6'!$A$2:$O$2221,11,FALSE)</f>
        <v>1</v>
      </c>
      <c r="T1754" s="26">
        <f>VLOOKUP($A$2:$A$2221,'[2]Customer Answer 5 &amp; 6'!$A$2:$O$2221,12,FALSE)</f>
        <v>0</v>
      </c>
      <c r="U1754" s="26">
        <f>VLOOKUP($A$2:$A$2221,'[2]Customer Answer 5 &amp; 6'!$A$2:$O$2221,13,FALSE)</f>
        <v>0</v>
      </c>
      <c r="V1754" s="26">
        <f>VLOOKUP($A$2:$A$2221,'[2]Customer Answer 5 &amp; 6'!$A$2:$O$2221,14,FALSE)</f>
        <v>0</v>
      </c>
      <c r="W1754" s="27" t="str">
        <f>VLOOKUP($A$2:$A$2221,'[2]Customer Answer 5 &amp; 6'!$A$2:$O$2221,15,FALSE)</f>
        <v>Florida</v>
      </c>
      <c r="X1754" s="28">
        <f>VLOOKUP($A$2:$A$2221,'[2]Sales Answer 1 &amp; 2'!$A$2:$N$2221,3,FALSE)</f>
        <v>5</v>
      </c>
      <c r="Y1754" s="21">
        <f>VLOOKUP($A$2:$A$2221,'[2]Sales Answer 1 &amp; 2'!$A$2:$N$2221,4,FALSE)</f>
        <v>20</v>
      </c>
      <c r="Z1754" s="21">
        <f>VLOOKUP($A$2:$A$2221,'[2]Sales Answer 1 &amp; 2'!$A$2:$N$2221,5,FALSE)</f>
        <v>15</v>
      </c>
      <c r="AA1754" s="21">
        <f>VLOOKUP($A$2:$A$2221,'[2]Sales Answer 1 &amp; 2'!$A$2:$N$2221,6,FALSE)</f>
        <v>39</v>
      </c>
      <c r="AB1754" s="21">
        <f>VLOOKUP($A$2:$A$2221,'[2]Sales Answer 1 &amp; 2'!$A$2:$N$2221,7,FALSE)</f>
        <v>44</v>
      </c>
    </row>
    <row r="1755" spans="1:28" ht="15" thickBot="1" x14ac:dyDescent="0.35">
      <c r="A1755" s="12">
        <v>1925</v>
      </c>
      <c r="B1755" s="13">
        <v>0</v>
      </c>
      <c r="C1755" s="13">
        <v>0</v>
      </c>
      <c r="D1755" s="13">
        <v>0</v>
      </c>
      <c r="E1755" s="13">
        <v>0</v>
      </c>
      <c r="F1755" s="13">
        <v>0</v>
      </c>
      <c r="G1755" s="13">
        <v>0</v>
      </c>
      <c r="H1755" s="13">
        <v>0</v>
      </c>
      <c r="I1755" s="14">
        <v>43614</v>
      </c>
      <c r="J1755" s="22">
        <f>VLOOKUP($A$2:$A$2221,'[2]Customer Answer 5 &amp; 6'!$A$2:$O$2221,2,FALSE)</f>
        <v>114906</v>
      </c>
      <c r="K1755" s="23">
        <f>VLOOKUP($A$2:$A$2221,'[2]Customer Answer 5 &amp; 6'!$A$2:$O$2221,3,FALSE)</f>
        <v>0</v>
      </c>
      <c r="L1755" s="24">
        <f>VLOOKUP($A$2:$A$2221,'[2]Customer Answer 5 &amp; 6'!$A$2:$O$2221,4,FALSE)</f>
        <v>0</v>
      </c>
      <c r="M1755" s="25">
        <f>VLOOKUP($A$2:$A$2221,'[2]Customer Answer 5 &amp; 6'!$A$2:$O$2221,5,FALSE)</f>
        <v>34</v>
      </c>
      <c r="N1755">
        <f>VLOOKUP($A$2:$A$2221,'[2]Customer Answer 5 &amp; 6'!$A$2:$O$2221,6,FALSE)</f>
        <v>0</v>
      </c>
      <c r="O1755">
        <f>VLOOKUP($A$2:$A$2221,'[2]Customer Answer 5 &amp; 6'!$A$2:$O$2221,7,FALSE)</f>
        <v>0</v>
      </c>
      <c r="P1755">
        <f>VLOOKUP($A$2:$A$2221,'[2]Customer Answer 5 &amp; 6'!$A$2:$O$2221,8,FALSE)</f>
        <v>1</v>
      </c>
      <c r="Q1755">
        <f>VLOOKUP($A$2:$A$2221,'[2]Customer Answer 5 &amp; 6'!$A$2:$O$2221,9,FALSE)</f>
        <v>0</v>
      </c>
      <c r="R1755">
        <f>VLOOKUP($A$2:$A$2221,'[2]Customer Answer 5 &amp; 6'!$A$2:$O$2221,10,FALSE)</f>
        <v>0</v>
      </c>
      <c r="S1755" s="26">
        <f>VLOOKUP($A$2:$A$2221,'[2]Customer Answer 5 &amp; 6'!$A$2:$O$2221,11,FALSE)</f>
        <v>1</v>
      </c>
      <c r="T1755" s="26">
        <f>VLOOKUP($A$2:$A$2221,'[2]Customer Answer 5 &amp; 6'!$A$2:$O$2221,12,FALSE)</f>
        <v>0</v>
      </c>
      <c r="U1755" s="26">
        <f>VLOOKUP($A$2:$A$2221,'[2]Customer Answer 5 &amp; 6'!$A$2:$O$2221,13,FALSE)</f>
        <v>0</v>
      </c>
      <c r="V1755" s="26">
        <f>VLOOKUP($A$2:$A$2221,'[2]Customer Answer 5 &amp; 6'!$A$2:$O$2221,14,FALSE)</f>
        <v>0</v>
      </c>
      <c r="W1755" s="27" t="str">
        <f>VLOOKUP($A$2:$A$2221,'[2]Customer Answer 5 &amp; 6'!$A$2:$O$2221,15,FALSE)</f>
        <v>California</v>
      </c>
      <c r="X1755" s="28">
        <f>VLOOKUP($A$2:$A$2221,'[2]Sales Answer 1 &amp; 2'!$A$2:$N$2221,3,FALSE)</f>
        <v>54</v>
      </c>
      <c r="Y1755" s="21">
        <f>VLOOKUP($A$2:$A$2221,'[2]Sales Answer 1 &amp; 2'!$A$2:$N$2221,4,FALSE)</f>
        <v>54</v>
      </c>
      <c r="Z1755" s="21">
        <f>VLOOKUP($A$2:$A$2221,'[2]Sales Answer 1 &amp; 2'!$A$2:$N$2221,5,FALSE)</f>
        <v>108</v>
      </c>
      <c r="AA1755" s="21">
        <f>VLOOKUP($A$2:$A$2221,'[2]Sales Answer 1 &amp; 2'!$A$2:$N$2221,6,FALSE)</f>
        <v>54</v>
      </c>
      <c r="AB1755" s="21">
        <f>VLOOKUP($A$2:$A$2221,'[2]Sales Answer 1 &amp; 2'!$A$2:$N$2221,7,FALSE)</f>
        <v>123</v>
      </c>
    </row>
    <row r="1756" spans="1:28" ht="15" thickBot="1" x14ac:dyDescent="0.35">
      <c r="A1756" s="12">
        <v>2171</v>
      </c>
      <c r="B1756" s="13">
        <v>0</v>
      </c>
      <c r="C1756" s="13">
        <v>0</v>
      </c>
      <c r="D1756" s="13">
        <v>0</v>
      </c>
      <c r="E1756" s="13">
        <v>0</v>
      </c>
      <c r="F1756" s="13">
        <v>0</v>
      </c>
      <c r="G1756" s="13">
        <v>0</v>
      </c>
      <c r="H1756" s="13">
        <v>1</v>
      </c>
      <c r="I1756" s="14">
        <v>43614</v>
      </c>
      <c r="J1756" s="22">
        <f>VLOOKUP($A$2:$A$2221,'[2]Customer Answer 5 &amp; 6'!$A$2:$O$2221,2,FALSE)</f>
        <v>178579</v>
      </c>
      <c r="K1756" s="23">
        <f>VLOOKUP($A$2:$A$2221,'[2]Customer Answer 5 &amp; 6'!$A$2:$O$2221,3,FALSE)</f>
        <v>0</v>
      </c>
      <c r="L1756" s="24">
        <f>VLOOKUP($A$2:$A$2221,'[2]Customer Answer 5 &amp; 6'!$A$2:$O$2221,4,FALSE)</f>
        <v>0</v>
      </c>
      <c r="M1756" s="25">
        <f>VLOOKUP($A$2:$A$2221,'[2]Customer Answer 5 &amp; 6'!$A$2:$O$2221,5,FALSE)</f>
        <v>50</v>
      </c>
      <c r="N1756">
        <f>VLOOKUP($A$2:$A$2221,'[2]Customer Answer 5 &amp; 6'!$A$2:$O$2221,6,FALSE)</f>
        <v>1</v>
      </c>
      <c r="O1756">
        <f>VLOOKUP($A$2:$A$2221,'[2]Customer Answer 5 &amp; 6'!$A$2:$O$2221,7,FALSE)</f>
        <v>0</v>
      </c>
      <c r="P1756">
        <f>VLOOKUP($A$2:$A$2221,'[2]Customer Answer 5 &amp; 6'!$A$2:$O$2221,8,FALSE)</f>
        <v>0</v>
      </c>
      <c r="Q1756">
        <f>VLOOKUP($A$2:$A$2221,'[2]Customer Answer 5 &amp; 6'!$A$2:$O$2221,9,FALSE)</f>
        <v>0</v>
      </c>
      <c r="R1756">
        <f>VLOOKUP($A$2:$A$2221,'[2]Customer Answer 5 &amp; 6'!$A$2:$O$2221,10,FALSE)</f>
        <v>0</v>
      </c>
      <c r="S1756" s="26">
        <f>VLOOKUP($A$2:$A$2221,'[2]Customer Answer 5 &amp; 6'!$A$2:$O$2221,11,FALSE)</f>
        <v>0</v>
      </c>
      <c r="T1756" s="26">
        <f>VLOOKUP($A$2:$A$2221,'[2]Customer Answer 5 &amp; 6'!$A$2:$O$2221,12,FALSE)</f>
        <v>0</v>
      </c>
      <c r="U1756" s="26">
        <f>VLOOKUP($A$2:$A$2221,'[2]Customer Answer 5 &amp; 6'!$A$2:$O$2221,13,FALSE)</f>
        <v>1</v>
      </c>
      <c r="V1756" s="26">
        <f>VLOOKUP($A$2:$A$2221,'[2]Customer Answer 5 &amp; 6'!$A$2:$O$2221,14,FALSE)</f>
        <v>0</v>
      </c>
      <c r="W1756" s="27" t="str">
        <f>VLOOKUP($A$2:$A$2221,'[2]Customer Answer 5 &amp; 6'!$A$2:$O$2221,15,FALSE)</f>
        <v>California</v>
      </c>
      <c r="X1756" s="28">
        <f>VLOOKUP($A$2:$A$2221,'[2]Sales Answer 1 &amp; 2'!$A$2:$N$2221,3,FALSE)</f>
        <v>1854</v>
      </c>
      <c r="Y1756" s="21">
        <f>VLOOKUP($A$2:$A$2221,'[2]Sales Answer 1 &amp; 2'!$A$2:$N$2221,4,FALSE)</f>
        <v>150</v>
      </c>
      <c r="Z1756" s="21">
        <f>VLOOKUP($A$2:$A$2221,'[2]Sales Answer 1 &amp; 2'!$A$2:$N$2221,5,FALSE)</f>
        <v>1248</v>
      </c>
      <c r="AA1756" s="21">
        <f>VLOOKUP($A$2:$A$2221,'[2]Sales Answer 1 &amp; 2'!$A$2:$N$2221,6,FALSE)</f>
        <v>491</v>
      </c>
      <c r="AB1756" s="21">
        <f>VLOOKUP($A$2:$A$2221,'[2]Sales Answer 1 &amp; 2'!$A$2:$N$2221,7,FALSE)</f>
        <v>150</v>
      </c>
    </row>
    <row r="1757" spans="1:28" ht="15" thickBot="1" x14ac:dyDescent="0.35">
      <c r="A1757" s="12">
        <v>3144</v>
      </c>
      <c r="B1757" s="13">
        <v>0</v>
      </c>
      <c r="C1757" s="13">
        <v>0</v>
      </c>
      <c r="D1757" s="13">
        <v>0</v>
      </c>
      <c r="E1757" s="13">
        <v>0</v>
      </c>
      <c r="F1757" s="13">
        <v>0</v>
      </c>
      <c r="G1757" s="13">
        <v>0</v>
      </c>
      <c r="H1757" s="13">
        <v>0</v>
      </c>
      <c r="I1757" s="14">
        <v>43614</v>
      </c>
      <c r="J1757" s="22">
        <f>VLOOKUP($A$2:$A$2221,'[2]Customer Answer 5 &amp; 6'!$A$2:$O$2221,2,FALSE)</f>
        <v>181380</v>
      </c>
      <c r="K1757" s="23">
        <f>VLOOKUP($A$2:$A$2221,'[2]Customer Answer 5 &amp; 6'!$A$2:$O$2221,3,FALSE)</f>
        <v>0</v>
      </c>
      <c r="L1757" s="24">
        <f>VLOOKUP($A$2:$A$2221,'[2]Customer Answer 5 &amp; 6'!$A$2:$O$2221,4,FALSE)</f>
        <v>0</v>
      </c>
      <c r="M1757" s="25">
        <f>VLOOKUP($A$2:$A$2221,'[2]Customer Answer 5 &amp; 6'!$A$2:$O$2221,5,FALSE)</f>
        <v>53</v>
      </c>
      <c r="N1757">
        <f>VLOOKUP($A$2:$A$2221,'[2]Customer Answer 5 &amp; 6'!$A$2:$O$2221,6,FALSE)</f>
        <v>1</v>
      </c>
      <c r="O1757">
        <f>VLOOKUP($A$2:$A$2221,'[2]Customer Answer 5 &amp; 6'!$A$2:$O$2221,7,FALSE)</f>
        <v>0</v>
      </c>
      <c r="P1757">
        <f>VLOOKUP($A$2:$A$2221,'[2]Customer Answer 5 &amp; 6'!$A$2:$O$2221,8,FALSE)</f>
        <v>0</v>
      </c>
      <c r="Q1757">
        <f>VLOOKUP($A$2:$A$2221,'[2]Customer Answer 5 &amp; 6'!$A$2:$O$2221,9,FALSE)</f>
        <v>0</v>
      </c>
      <c r="R1757">
        <f>VLOOKUP($A$2:$A$2221,'[2]Customer Answer 5 &amp; 6'!$A$2:$O$2221,10,FALSE)</f>
        <v>0</v>
      </c>
      <c r="S1757" s="26">
        <f>VLOOKUP($A$2:$A$2221,'[2]Customer Answer 5 &amp; 6'!$A$2:$O$2221,11,FALSE)</f>
        <v>0</v>
      </c>
      <c r="T1757" s="26">
        <f>VLOOKUP($A$2:$A$2221,'[2]Customer Answer 5 &amp; 6'!$A$2:$O$2221,12,FALSE)</f>
        <v>0</v>
      </c>
      <c r="U1757" s="26">
        <f>VLOOKUP($A$2:$A$2221,'[2]Customer Answer 5 &amp; 6'!$A$2:$O$2221,13,FALSE)</f>
        <v>1</v>
      </c>
      <c r="V1757" s="26">
        <f>VLOOKUP($A$2:$A$2221,'[2]Customer Answer 5 &amp; 6'!$A$2:$O$2221,14,FALSE)</f>
        <v>0</v>
      </c>
      <c r="W1757" s="27" t="str">
        <f>VLOOKUP($A$2:$A$2221,'[2]Customer Answer 5 &amp; 6'!$A$2:$O$2221,15,FALSE)</f>
        <v>Florida</v>
      </c>
      <c r="X1757" s="28">
        <f>VLOOKUP($A$2:$A$2221,'[2]Sales Answer 1 &amp; 2'!$A$2:$N$2221,3,FALSE)</f>
        <v>1652</v>
      </c>
      <c r="Y1757" s="21">
        <f>VLOOKUP($A$2:$A$2221,'[2]Sales Answer 1 &amp; 2'!$A$2:$N$2221,4,FALSE)</f>
        <v>152</v>
      </c>
      <c r="Z1757" s="21">
        <f>VLOOKUP($A$2:$A$2221,'[2]Sales Answer 1 &amp; 2'!$A$2:$N$2221,5,FALSE)</f>
        <v>1536</v>
      </c>
      <c r="AA1757" s="21">
        <f>VLOOKUP($A$2:$A$2221,'[2]Sales Answer 1 &amp; 2'!$A$2:$N$2221,6,FALSE)</f>
        <v>499</v>
      </c>
      <c r="AB1757" s="21">
        <f>VLOOKUP($A$2:$A$2221,'[2]Sales Answer 1 &amp; 2'!$A$2:$N$2221,7,FALSE)</f>
        <v>152</v>
      </c>
    </row>
    <row r="1758" spans="1:28" ht="15" thickBot="1" x14ac:dyDescent="0.35">
      <c r="A1758" s="12">
        <v>3080</v>
      </c>
      <c r="B1758" s="13">
        <v>1</v>
      </c>
      <c r="C1758" s="13">
        <v>0</v>
      </c>
      <c r="D1758" s="13">
        <v>0</v>
      </c>
      <c r="E1758" s="13">
        <v>0</v>
      </c>
      <c r="F1758" s="13">
        <v>0</v>
      </c>
      <c r="G1758" s="13">
        <v>0</v>
      </c>
      <c r="H1758" s="13">
        <v>0</v>
      </c>
      <c r="I1758" s="14">
        <v>43613</v>
      </c>
      <c r="J1758" s="22">
        <f>VLOOKUP($A$2:$A$2221,'[2]Customer Answer 5 &amp; 6'!$A$2:$O$2221,2,FALSE)</f>
        <v>144953</v>
      </c>
      <c r="K1758" s="23">
        <f>VLOOKUP($A$2:$A$2221,'[2]Customer Answer 5 &amp; 6'!$A$2:$O$2221,3,FALSE)</f>
        <v>0</v>
      </c>
      <c r="L1758" s="24">
        <f>VLOOKUP($A$2:$A$2221,'[2]Customer Answer 5 &amp; 6'!$A$2:$O$2221,4,FALSE)</f>
        <v>0</v>
      </c>
      <c r="M1758" s="25">
        <f>VLOOKUP($A$2:$A$2221,'[2]Customer Answer 5 &amp; 6'!$A$2:$O$2221,5,FALSE)</f>
        <v>39</v>
      </c>
      <c r="N1758">
        <f>VLOOKUP($A$2:$A$2221,'[2]Customer Answer 5 &amp; 6'!$A$2:$O$2221,6,FALSE)</f>
        <v>0</v>
      </c>
      <c r="O1758">
        <f>VLOOKUP($A$2:$A$2221,'[2]Customer Answer 5 &amp; 6'!$A$2:$O$2221,7,FALSE)</f>
        <v>0</v>
      </c>
      <c r="P1758">
        <f>VLOOKUP($A$2:$A$2221,'[2]Customer Answer 5 &amp; 6'!$A$2:$O$2221,8,FALSE)</f>
        <v>0</v>
      </c>
      <c r="Q1758">
        <f>VLOOKUP($A$2:$A$2221,'[2]Customer Answer 5 &amp; 6'!$A$2:$O$2221,9,FALSE)</f>
        <v>1</v>
      </c>
      <c r="R1758">
        <f>VLOOKUP($A$2:$A$2221,'[2]Customer Answer 5 &amp; 6'!$A$2:$O$2221,10,FALSE)</f>
        <v>0</v>
      </c>
      <c r="S1758" s="26">
        <f>VLOOKUP($A$2:$A$2221,'[2]Customer Answer 5 &amp; 6'!$A$2:$O$2221,11,FALSE)</f>
        <v>0</v>
      </c>
      <c r="T1758" s="26">
        <f>VLOOKUP($A$2:$A$2221,'[2]Customer Answer 5 &amp; 6'!$A$2:$O$2221,12,FALSE)</f>
        <v>0</v>
      </c>
      <c r="U1758" s="26">
        <f>VLOOKUP($A$2:$A$2221,'[2]Customer Answer 5 &amp; 6'!$A$2:$O$2221,13,FALSE)</f>
        <v>0</v>
      </c>
      <c r="V1758" s="26">
        <f>VLOOKUP($A$2:$A$2221,'[2]Customer Answer 5 &amp; 6'!$A$2:$O$2221,14,FALSE)</f>
        <v>1</v>
      </c>
      <c r="W1758" s="27" t="str">
        <f>VLOOKUP($A$2:$A$2221,'[2]Customer Answer 5 &amp; 6'!$A$2:$O$2221,15,FALSE)</f>
        <v>New York</v>
      </c>
      <c r="X1758" s="28">
        <f>VLOOKUP($A$2:$A$2221,'[2]Sales Answer 1 &amp; 2'!$A$2:$N$2221,3,FALSE)</f>
        <v>2347</v>
      </c>
      <c r="Y1758" s="21">
        <f>VLOOKUP($A$2:$A$2221,'[2]Sales Answer 1 &amp; 2'!$A$2:$N$2221,4,FALSE)</f>
        <v>55</v>
      </c>
      <c r="Z1758" s="21">
        <f>VLOOKUP($A$2:$A$2221,'[2]Sales Answer 1 &amp; 2'!$A$2:$N$2221,5,FALSE)</f>
        <v>429</v>
      </c>
      <c r="AA1758" s="21">
        <f>VLOOKUP($A$2:$A$2221,'[2]Sales Answer 1 &amp; 2'!$A$2:$N$2221,6,FALSE)</f>
        <v>35</v>
      </c>
      <c r="AB1758" s="21">
        <f>VLOOKUP($A$2:$A$2221,'[2]Sales Answer 1 &amp; 2'!$A$2:$N$2221,7,FALSE)</f>
        <v>26</v>
      </c>
    </row>
    <row r="1759" spans="1:28" ht="15" thickBot="1" x14ac:dyDescent="0.35">
      <c r="A1759" s="12">
        <v>3183</v>
      </c>
      <c r="B1759" s="13">
        <v>0</v>
      </c>
      <c r="C1759" s="13">
        <v>0</v>
      </c>
      <c r="D1759" s="13">
        <v>0</v>
      </c>
      <c r="E1759" s="13">
        <v>0</v>
      </c>
      <c r="F1759" s="13">
        <v>0</v>
      </c>
      <c r="G1759" s="13">
        <v>0</v>
      </c>
      <c r="H1759" s="13">
        <v>0</v>
      </c>
      <c r="I1759" s="14">
        <v>43612</v>
      </c>
      <c r="J1759" s="22">
        <f>VLOOKUP($A$2:$A$2221,'[2]Customer Answer 5 &amp; 6'!$A$2:$O$2221,2,FALSE)</f>
        <v>136807</v>
      </c>
      <c r="K1759" s="23">
        <f>VLOOKUP($A$2:$A$2221,'[2]Customer Answer 5 &amp; 6'!$A$2:$O$2221,3,FALSE)</f>
        <v>1</v>
      </c>
      <c r="L1759" s="24">
        <f>VLOOKUP($A$2:$A$2221,'[2]Customer Answer 5 &amp; 6'!$A$2:$O$2221,4,FALSE)</f>
        <v>1</v>
      </c>
      <c r="M1759" s="25">
        <f>VLOOKUP($A$2:$A$2221,'[2]Customer Answer 5 &amp; 6'!$A$2:$O$2221,5,FALSE)</f>
        <v>66</v>
      </c>
      <c r="N1759">
        <f>VLOOKUP($A$2:$A$2221,'[2]Customer Answer 5 &amp; 6'!$A$2:$O$2221,6,FALSE)</f>
        <v>0</v>
      </c>
      <c r="O1759">
        <f>VLOOKUP($A$2:$A$2221,'[2]Customer Answer 5 &amp; 6'!$A$2:$O$2221,7,FALSE)</f>
        <v>0</v>
      </c>
      <c r="P1759">
        <f>VLOOKUP($A$2:$A$2221,'[2]Customer Answer 5 &amp; 6'!$A$2:$O$2221,8,FALSE)</f>
        <v>0</v>
      </c>
      <c r="Q1759">
        <f>VLOOKUP($A$2:$A$2221,'[2]Customer Answer 5 &amp; 6'!$A$2:$O$2221,9,FALSE)</f>
        <v>1</v>
      </c>
      <c r="R1759">
        <f>VLOOKUP($A$2:$A$2221,'[2]Customer Answer 5 &amp; 6'!$A$2:$O$2221,10,FALSE)</f>
        <v>0</v>
      </c>
      <c r="S1759" s="26">
        <f>VLOOKUP($A$2:$A$2221,'[2]Customer Answer 5 &amp; 6'!$A$2:$O$2221,11,FALSE)</f>
        <v>0</v>
      </c>
      <c r="T1759" s="26">
        <f>VLOOKUP($A$2:$A$2221,'[2]Customer Answer 5 &amp; 6'!$A$2:$O$2221,12,FALSE)</f>
        <v>1</v>
      </c>
      <c r="U1759" s="26">
        <f>VLOOKUP($A$2:$A$2221,'[2]Customer Answer 5 &amp; 6'!$A$2:$O$2221,13,FALSE)</f>
        <v>0</v>
      </c>
      <c r="V1759" s="26">
        <f>VLOOKUP($A$2:$A$2221,'[2]Customer Answer 5 &amp; 6'!$A$2:$O$2221,14,FALSE)</f>
        <v>0</v>
      </c>
      <c r="W1759" s="27" t="str">
        <f>VLOOKUP($A$2:$A$2221,'[2]Customer Answer 5 &amp; 6'!$A$2:$O$2221,15,FALSE)</f>
        <v>Texas</v>
      </c>
      <c r="X1759" s="28">
        <f>VLOOKUP($A$2:$A$2221,'[2]Sales Answer 1 &amp; 2'!$A$2:$N$2221,3,FALSE)</f>
        <v>15</v>
      </c>
      <c r="Y1759" s="21">
        <f>VLOOKUP($A$2:$A$2221,'[2]Sales Answer 1 &amp; 2'!$A$2:$N$2221,4,FALSE)</f>
        <v>7</v>
      </c>
      <c r="Z1759" s="21">
        <f>VLOOKUP($A$2:$A$2221,'[2]Sales Answer 1 &amp; 2'!$A$2:$N$2221,5,FALSE)</f>
        <v>19</v>
      </c>
      <c r="AA1759" s="21">
        <f>VLOOKUP($A$2:$A$2221,'[2]Sales Answer 1 &amp; 2'!$A$2:$N$2221,6,FALSE)</f>
        <v>0</v>
      </c>
      <c r="AB1759" s="21">
        <f>VLOOKUP($A$2:$A$2221,'[2]Sales Answer 1 &amp; 2'!$A$2:$N$2221,7,FALSE)</f>
        <v>0</v>
      </c>
    </row>
    <row r="1760" spans="1:28" ht="15" thickBot="1" x14ac:dyDescent="0.35">
      <c r="A1760" s="12">
        <v>1070</v>
      </c>
      <c r="B1760" s="13">
        <v>0</v>
      </c>
      <c r="C1760" s="13">
        <v>0</v>
      </c>
      <c r="D1760" s="13">
        <v>0</v>
      </c>
      <c r="E1760" s="13">
        <v>0</v>
      </c>
      <c r="F1760" s="13">
        <v>0</v>
      </c>
      <c r="G1760" s="13">
        <v>0</v>
      </c>
      <c r="H1760" s="13">
        <v>0</v>
      </c>
      <c r="I1760" s="14">
        <v>43611</v>
      </c>
      <c r="J1760" s="22">
        <f>VLOOKUP($A$2:$A$2221,'[2]Customer Answer 5 &amp; 6'!$A$2:$O$2221,2,FALSE)</f>
        <v>140246</v>
      </c>
      <c r="K1760" s="23">
        <f>VLOOKUP($A$2:$A$2221,'[2]Customer Answer 5 &amp; 6'!$A$2:$O$2221,3,FALSE)</f>
        <v>1</v>
      </c>
      <c r="L1760" s="24">
        <f>VLOOKUP($A$2:$A$2221,'[2]Customer Answer 5 &amp; 6'!$A$2:$O$2221,4,FALSE)</f>
        <v>0</v>
      </c>
      <c r="M1760" s="25">
        <f>VLOOKUP($A$2:$A$2221,'[2]Customer Answer 5 &amp; 6'!$A$2:$O$2221,5,FALSE)</f>
        <v>43</v>
      </c>
      <c r="N1760">
        <f>VLOOKUP($A$2:$A$2221,'[2]Customer Answer 5 &amp; 6'!$A$2:$O$2221,6,FALSE)</f>
        <v>1</v>
      </c>
      <c r="O1760">
        <f>VLOOKUP($A$2:$A$2221,'[2]Customer Answer 5 &amp; 6'!$A$2:$O$2221,7,FALSE)</f>
        <v>0</v>
      </c>
      <c r="P1760">
        <f>VLOOKUP($A$2:$A$2221,'[2]Customer Answer 5 &amp; 6'!$A$2:$O$2221,8,FALSE)</f>
        <v>0</v>
      </c>
      <c r="Q1760">
        <f>VLOOKUP($A$2:$A$2221,'[2]Customer Answer 5 &amp; 6'!$A$2:$O$2221,9,FALSE)</f>
        <v>0</v>
      </c>
      <c r="R1760">
        <f>VLOOKUP($A$2:$A$2221,'[2]Customer Answer 5 &amp; 6'!$A$2:$O$2221,10,FALSE)</f>
        <v>0</v>
      </c>
      <c r="S1760" s="26">
        <f>VLOOKUP($A$2:$A$2221,'[2]Customer Answer 5 &amp; 6'!$A$2:$O$2221,11,FALSE)</f>
        <v>0</v>
      </c>
      <c r="T1760" s="26">
        <f>VLOOKUP($A$2:$A$2221,'[2]Customer Answer 5 &amp; 6'!$A$2:$O$2221,12,FALSE)</f>
        <v>1</v>
      </c>
      <c r="U1760" s="26">
        <f>VLOOKUP($A$2:$A$2221,'[2]Customer Answer 5 &amp; 6'!$A$2:$O$2221,13,FALSE)</f>
        <v>0</v>
      </c>
      <c r="V1760" s="26">
        <f>VLOOKUP($A$2:$A$2221,'[2]Customer Answer 5 &amp; 6'!$A$2:$O$2221,14,FALSE)</f>
        <v>0</v>
      </c>
      <c r="W1760" s="27" t="str">
        <f>VLOOKUP($A$2:$A$2221,'[2]Customer Answer 5 &amp; 6'!$A$2:$O$2221,15,FALSE)</f>
        <v>New York</v>
      </c>
      <c r="X1760" s="28">
        <f>VLOOKUP($A$2:$A$2221,'[2]Sales Answer 1 &amp; 2'!$A$2:$N$2221,3,FALSE)</f>
        <v>7</v>
      </c>
      <c r="Y1760" s="21">
        <f>VLOOKUP($A$2:$A$2221,'[2]Sales Answer 1 &amp; 2'!$A$2:$N$2221,4,FALSE)</f>
        <v>3</v>
      </c>
      <c r="Z1760" s="21">
        <f>VLOOKUP($A$2:$A$2221,'[2]Sales Answer 1 &amp; 2'!$A$2:$N$2221,5,FALSE)</f>
        <v>21</v>
      </c>
      <c r="AA1760" s="21">
        <f>VLOOKUP($A$2:$A$2221,'[2]Sales Answer 1 &amp; 2'!$A$2:$N$2221,6,FALSE)</f>
        <v>7</v>
      </c>
      <c r="AB1760" s="21">
        <f>VLOOKUP($A$2:$A$2221,'[2]Sales Answer 1 &amp; 2'!$A$2:$N$2221,7,FALSE)</f>
        <v>3</v>
      </c>
    </row>
    <row r="1761" spans="1:28" ht="15" thickBot="1" x14ac:dyDescent="0.35">
      <c r="A1761" s="12">
        <v>1100</v>
      </c>
      <c r="B1761" s="13">
        <v>0</v>
      </c>
      <c r="C1761" s="13">
        <v>0</v>
      </c>
      <c r="D1761" s="13">
        <v>0</v>
      </c>
      <c r="E1761" s="13">
        <v>0</v>
      </c>
      <c r="F1761" s="13">
        <v>0</v>
      </c>
      <c r="G1761" s="13">
        <v>0</v>
      </c>
      <c r="H1761" s="13">
        <v>0</v>
      </c>
      <c r="I1761" s="14">
        <v>43611</v>
      </c>
      <c r="J1761" s="22">
        <f>VLOOKUP($A$2:$A$2221,'[2]Customer Answer 5 &amp; 6'!$A$2:$O$2221,2,FALSE)</f>
        <v>138557</v>
      </c>
      <c r="K1761" s="23">
        <f>VLOOKUP($A$2:$A$2221,'[2]Customer Answer 5 &amp; 6'!$A$2:$O$2221,3,FALSE)</f>
        <v>1</v>
      </c>
      <c r="L1761" s="24">
        <f>VLOOKUP($A$2:$A$2221,'[2]Customer Answer 5 &amp; 6'!$A$2:$O$2221,4,FALSE)</f>
        <v>0</v>
      </c>
      <c r="M1761" s="25">
        <f>VLOOKUP($A$2:$A$2221,'[2]Customer Answer 5 &amp; 6'!$A$2:$O$2221,5,FALSE)</f>
        <v>42</v>
      </c>
      <c r="N1761">
        <f>VLOOKUP($A$2:$A$2221,'[2]Customer Answer 5 &amp; 6'!$A$2:$O$2221,6,FALSE)</f>
        <v>0</v>
      </c>
      <c r="O1761">
        <f>VLOOKUP($A$2:$A$2221,'[2]Customer Answer 5 &amp; 6'!$A$2:$O$2221,7,FALSE)</f>
        <v>0</v>
      </c>
      <c r="P1761">
        <f>VLOOKUP($A$2:$A$2221,'[2]Customer Answer 5 &amp; 6'!$A$2:$O$2221,8,FALSE)</f>
        <v>1</v>
      </c>
      <c r="Q1761">
        <f>VLOOKUP($A$2:$A$2221,'[2]Customer Answer 5 &amp; 6'!$A$2:$O$2221,9,FALSE)</f>
        <v>0</v>
      </c>
      <c r="R1761">
        <f>VLOOKUP($A$2:$A$2221,'[2]Customer Answer 5 &amp; 6'!$A$2:$O$2221,10,FALSE)</f>
        <v>0</v>
      </c>
      <c r="S1761" s="26">
        <f>VLOOKUP($A$2:$A$2221,'[2]Customer Answer 5 &amp; 6'!$A$2:$O$2221,11,FALSE)</f>
        <v>0</v>
      </c>
      <c r="T1761" s="26">
        <f>VLOOKUP($A$2:$A$2221,'[2]Customer Answer 5 &amp; 6'!$A$2:$O$2221,12,FALSE)</f>
        <v>1</v>
      </c>
      <c r="U1761" s="26">
        <f>VLOOKUP($A$2:$A$2221,'[2]Customer Answer 5 &amp; 6'!$A$2:$O$2221,13,FALSE)</f>
        <v>0</v>
      </c>
      <c r="V1761" s="26">
        <f>VLOOKUP($A$2:$A$2221,'[2]Customer Answer 5 &amp; 6'!$A$2:$O$2221,14,FALSE)</f>
        <v>0</v>
      </c>
      <c r="W1761" s="27" t="str">
        <f>VLOOKUP($A$2:$A$2221,'[2]Customer Answer 5 &amp; 6'!$A$2:$O$2221,15,FALSE)</f>
        <v>New York</v>
      </c>
      <c r="X1761" s="28">
        <f>VLOOKUP($A$2:$A$2221,'[2]Sales Answer 1 &amp; 2'!$A$2:$N$2221,3,FALSE)</f>
        <v>273</v>
      </c>
      <c r="Y1761" s="21">
        <f>VLOOKUP($A$2:$A$2221,'[2]Sales Answer 1 &amp; 2'!$A$2:$N$2221,4,FALSE)</f>
        <v>11</v>
      </c>
      <c r="Z1761" s="21">
        <f>VLOOKUP($A$2:$A$2221,'[2]Sales Answer 1 &amp; 2'!$A$2:$N$2221,5,FALSE)</f>
        <v>111</v>
      </c>
      <c r="AA1761" s="21">
        <f>VLOOKUP($A$2:$A$2221,'[2]Sales Answer 1 &amp; 2'!$A$2:$N$2221,6,FALSE)</f>
        <v>14</v>
      </c>
      <c r="AB1761" s="21">
        <f>VLOOKUP($A$2:$A$2221,'[2]Sales Answer 1 &amp; 2'!$A$2:$N$2221,7,FALSE)</f>
        <v>14</v>
      </c>
    </row>
    <row r="1762" spans="1:28" ht="15" thickBot="1" x14ac:dyDescent="0.35">
      <c r="A1762" s="12">
        <v>1701</v>
      </c>
      <c r="B1762" s="13">
        <v>0</v>
      </c>
      <c r="C1762" s="13">
        <v>0</v>
      </c>
      <c r="D1762" s="13">
        <v>0</v>
      </c>
      <c r="E1762" s="13">
        <v>0</v>
      </c>
      <c r="F1762" s="13">
        <v>0</v>
      </c>
      <c r="G1762" s="13">
        <v>0</v>
      </c>
      <c r="H1762" s="13">
        <v>0</v>
      </c>
      <c r="I1762" s="14">
        <v>43611</v>
      </c>
      <c r="J1762" s="22">
        <f>VLOOKUP($A$2:$A$2221,'[2]Customer Answer 5 &amp; 6'!$A$2:$O$2221,2,FALSE)</f>
        <v>174806</v>
      </c>
      <c r="K1762" s="23">
        <f>VLOOKUP($A$2:$A$2221,'[2]Customer Answer 5 &amp; 6'!$A$2:$O$2221,3,FALSE)</f>
        <v>0</v>
      </c>
      <c r="L1762" s="24">
        <f>VLOOKUP($A$2:$A$2221,'[2]Customer Answer 5 &amp; 6'!$A$2:$O$2221,4,FALSE)</f>
        <v>1</v>
      </c>
      <c r="M1762" s="25">
        <f>VLOOKUP($A$2:$A$2221,'[2]Customer Answer 5 &amp; 6'!$A$2:$O$2221,5,FALSE)</f>
        <v>55</v>
      </c>
      <c r="N1762">
        <f>VLOOKUP($A$2:$A$2221,'[2]Customer Answer 5 &amp; 6'!$A$2:$O$2221,6,FALSE)</f>
        <v>0</v>
      </c>
      <c r="O1762">
        <f>VLOOKUP($A$2:$A$2221,'[2]Customer Answer 5 &amp; 6'!$A$2:$O$2221,7,FALSE)</f>
        <v>1</v>
      </c>
      <c r="P1762">
        <f>VLOOKUP($A$2:$A$2221,'[2]Customer Answer 5 &amp; 6'!$A$2:$O$2221,8,FALSE)</f>
        <v>0</v>
      </c>
      <c r="Q1762">
        <f>VLOOKUP($A$2:$A$2221,'[2]Customer Answer 5 &amp; 6'!$A$2:$O$2221,9,FALSE)</f>
        <v>0</v>
      </c>
      <c r="R1762">
        <f>VLOOKUP($A$2:$A$2221,'[2]Customer Answer 5 &amp; 6'!$A$2:$O$2221,10,FALSE)</f>
        <v>0</v>
      </c>
      <c r="S1762" s="26">
        <f>VLOOKUP($A$2:$A$2221,'[2]Customer Answer 5 &amp; 6'!$A$2:$O$2221,11,FALSE)</f>
        <v>0</v>
      </c>
      <c r="T1762" s="26">
        <f>VLOOKUP($A$2:$A$2221,'[2]Customer Answer 5 &amp; 6'!$A$2:$O$2221,12,FALSE)</f>
        <v>0</v>
      </c>
      <c r="U1762" s="26">
        <f>VLOOKUP($A$2:$A$2221,'[2]Customer Answer 5 &amp; 6'!$A$2:$O$2221,13,FALSE)</f>
        <v>1</v>
      </c>
      <c r="V1762" s="26">
        <f>VLOOKUP($A$2:$A$2221,'[2]Customer Answer 5 &amp; 6'!$A$2:$O$2221,14,FALSE)</f>
        <v>0</v>
      </c>
      <c r="W1762" s="27" t="str">
        <f>VLOOKUP($A$2:$A$2221,'[2]Customer Answer 5 &amp; 6'!$A$2:$O$2221,15,FALSE)</f>
        <v>Texas</v>
      </c>
      <c r="X1762" s="28">
        <f>VLOOKUP($A$2:$A$2221,'[2]Sales Answer 1 &amp; 2'!$A$2:$N$2221,3,FALSE)</f>
        <v>1566</v>
      </c>
      <c r="Y1762" s="21">
        <f>VLOOKUP($A$2:$A$2221,'[2]Sales Answer 1 &amp; 2'!$A$2:$N$2221,4,FALSE)</f>
        <v>21</v>
      </c>
      <c r="Z1762" s="21">
        <f>VLOOKUP($A$2:$A$2221,'[2]Sales Answer 1 &amp; 2'!$A$2:$N$2221,5,FALSE)</f>
        <v>582</v>
      </c>
      <c r="AA1762" s="21">
        <f>VLOOKUP($A$2:$A$2221,'[2]Sales Answer 1 &amp; 2'!$A$2:$N$2221,6,FALSE)</f>
        <v>0</v>
      </c>
      <c r="AB1762" s="21">
        <f>VLOOKUP($A$2:$A$2221,'[2]Sales Answer 1 &amp; 2'!$A$2:$N$2221,7,FALSE)</f>
        <v>65</v>
      </c>
    </row>
    <row r="1763" spans="1:28" ht="15" thickBot="1" x14ac:dyDescent="0.35">
      <c r="A1763" s="12">
        <v>3062</v>
      </c>
      <c r="B1763" s="13">
        <v>0</v>
      </c>
      <c r="C1763" s="13">
        <v>0</v>
      </c>
      <c r="D1763" s="13">
        <v>1</v>
      </c>
      <c r="E1763" s="13">
        <v>1</v>
      </c>
      <c r="F1763" s="13">
        <v>0</v>
      </c>
      <c r="G1763" s="13">
        <v>0</v>
      </c>
      <c r="H1763" s="13">
        <v>1</v>
      </c>
      <c r="I1763" s="14">
        <v>43611</v>
      </c>
      <c r="J1763" s="22">
        <f>VLOOKUP($A$2:$A$2221,'[2]Customer Answer 5 &amp; 6'!$A$2:$O$2221,2,FALSE)</f>
        <v>179244</v>
      </c>
      <c r="K1763" s="23">
        <f>VLOOKUP($A$2:$A$2221,'[2]Customer Answer 5 &amp; 6'!$A$2:$O$2221,3,FALSE)</f>
        <v>0</v>
      </c>
      <c r="L1763" s="24">
        <f>VLOOKUP($A$2:$A$2221,'[2]Customer Answer 5 &amp; 6'!$A$2:$O$2221,4,FALSE)</f>
        <v>0</v>
      </c>
      <c r="M1763" s="25">
        <f>VLOOKUP($A$2:$A$2221,'[2]Customer Answer 5 &amp; 6'!$A$2:$O$2221,5,FALSE)</f>
        <v>27</v>
      </c>
      <c r="N1763">
        <f>VLOOKUP($A$2:$A$2221,'[2]Customer Answer 5 &amp; 6'!$A$2:$O$2221,6,FALSE)</f>
        <v>0</v>
      </c>
      <c r="O1763">
        <f>VLOOKUP($A$2:$A$2221,'[2]Customer Answer 5 &amp; 6'!$A$2:$O$2221,7,FALSE)</f>
        <v>0</v>
      </c>
      <c r="P1763">
        <f>VLOOKUP($A$2:$A$2221,'[2]Customer Answer 5 &amp; 6'!$A$2:$O$2221,8,FALSE)</f>
        <v>1</v>
      </c>
      <c r="Q1763">
        <f>VLOOKUP($A$2:$A$2221,'[2]Customer Answer 5 &amp; 6'!$A$2:$O$2221,9,FALSE)</f>
        <v>0</v>
      </c>
      <c r="R1763">
        <f>VLOOKUP($A$2:$A$2221,'[2]Customer Answer 5 &amp; 6'!$A$2:$O$2221,10,FALSE)</f>
        <v>0</v>
      </c>
      <c r="S1763" s="26">
        <f>VLOOKUP($A$2:$A$2221,'[2]Customer Answer 5 &amp; 6'!$A$2:$O$2221,11,FALSE)</f>
        <v>0</v>
      </c>
      <c r="T1763" s="26">
        <f>VLOOKUP($A$2:$A$2221,'[2]Customer Answer 5 &amp; 6'!$A$2:$O$2221,12,FALSE)</f>
        <v>1</v>
      </c>
      <c r="U1763" s="26">
        <f>VLOOKUP($A$2:$A$2221,'[2]Customer Answer 5 &amp; 6'!$A$2:$O$2221,13,FALSE)</f>
        <v>0</v>
      </c>
      <c r="V1763" s="26">
        <f>VLOOKUP($A$2:$A$2221,'[2]Customer Answer 5 &amp; 6'!$A$2:$O$2221,14,FALSE)</f>
        <v>0</v>
      </c>
      <c r="W1763" s="27" t="str">
        <f>VLOOKUP($A$2:$A$2221,'[2]Customer Answer 5 &amp; 6'!$A$2:$O$2221,15,FALSE)</f>
        <v>New York</v>
      </c>
      <c r="X1763" s="28">
        <f>VLOOKUP($A$2:$A$2221,'[2]Sales Answer 1 &amp; 2'!$A$2:$N$2221,3,FALSE)</f>
        <v>1065</v>
      </c>
      <c r="Y1763" s="21">
        <f>VLOOKUP($A$2:$A$2221,'[2]Sales Answer 1 &amp; 2'!$A$2:$N$2221,4,FALSE)</f>
        <v>231</v>
      </c>
      <c r="Z1763" s="21">
        <f>VLOOKUP($A$2:$A$2221,'[2]Sales Answer 1 &amp; 2'!$A$2:$N$2221,5,FALSE)</f>
        <v>283</v>
      </c>
      <c r="AA1763" s="21">
        <f>VLOOKUP($A$2:$A$2221,'[2]Sales Answer 1 &amp; 2'!$A$2:$N$2221,6,FALSE)</f>
        <v>480</v>
      </c>
      <c r="AB1763" s="21">
        <f>VLOOKUP($A$2:$A$2221,'[2]Sales Answer 1 &amp; 2'!$A$2:$N$2221,7,FALSE)</f>
        <v>138</v>
      </c>
    </row>
    <row r="1764" spans="1:28" ht="15" thickBot="1" x14ac:dyDescent="0.35">
      <c r="A1764" s="12">
        <v>1612</v>
      </c>
      <c r="B1764" s="13">
        <v>0</v>
      </c>
      <c r="C1764" s="13">
        <v>0</v>
      </c>
      <c r="D1764" s="13">
        <v>0</v>
      </c>
      <c r="E1764" s="13">
        <v>0</v>
      </c>
      <c r="F1764" s="13">
        <v>0</v>
      </c>
      <c r="G1764" s="13">
        <v>0</v>
      </c>
      <c r="H1764" s="13">
        <v>0</v>
      </c>
      <c r="I1764" s="14">
        <v>43610</v>
      </c>
      <c r="J1764" s="22">
        <f>VLOOKUP($A$2:$A$2221,'[2]Customer Answer 5 &amp; 6'!$A$2:$O$2221,2,FALSE)</f>
        <v>128769</v>
      </c>
      <c r="K1764" s="23">
        <f>VLOOKUP($A$2:$A$2221,'[2]Customer Answer 5 &amp; 6'!$A$2:$O$2221,3,FALSE)</f>
        <v>1</v>
      </c>
      <c r="L1764" s="24">
        <f>VLOOKUP($A$2:$A$2221,'[2]Customer Answer 5 &amp; 6'!$A$2:$O$2221,4,FALSE)</f>
        <v>0</v>
      </c>
      <c r="M1764" s="25">
        <f>VLOOKUP($A$2:$A$2221,'[2]Customer Answer 5 &amp; 6'!$A$2:$O$2221,5,FALSE)</f>
        <v>43</v>
      </c>
      <c r="N1764">
        <f>VLOOKUP($A$2:$A$2221,'[2]Customer Answer 5 &amp; 6'!$A$2:$O$2221,6,FALSE)</f>
        <v>0</v>
      </c>
      <c r="O1764">
        <f>VLOOKUP($A$2:$A$2221,'[2]Customer Answer 5 &amp; 6'!$A$2:$O$2221,7,FALSE)</f>
        <v>0</v>
      </c>
      <c r="P1764">
        <f>VLOOKUP($A$2:$A$2221,'[2]Customer Answer 5 &amp; 6'!$A$2:$O$2221,8,FALSE)</f>
        <v>1</v>
      </c>
      <c r="Q1764">
        <f>VLOOKUP($A$2:$A$2221,'[2]Customer Answer 5 &amp; 6'!$A$2:$O$2221,9,FALSE)</f>
        <v>0</v>
      </c>
      <c r="R1764">
        <f>VLOOKUP($A$2:$A$2221,'[2]Customer Answer 5 &amp; 6'!$A$2:$O$2221,10,FALSE)</f>
        <v>0</v>
      </c>
      <c r="S1764" s="26">
        <f>VLOOKUP($A$2:$A$2221,'[2]Customer Answer 5 &amp; 6'!$A$2:$O$2221,11,FALSE)</f>
        <v>0</v>
      </c>
      <c r="T1764" s="26">
        <f>VLOOKUP($A$2:$A$2221,'[2]Customer Answer 5 &amp; 6'!$A$2:$O$2221,12,FALSE)</f>
        <v>1</v>
      </c>
      <c r="U1764" s="26">
        <f>VLOOKUP($A$2:$A$2221,'[2]Customer Answer 5 &amp; 6'!$A$2:$O$2221,13,FALSE)</f>
        <v>0</v>
      </c>
      <c r="V1764" s="26">
        <f>VLOOKUP($A$2:$A$2221,'[2]Customer Answer 5 &amp; 6'!$A$2:$O$2221,14,FALSE)</f>
        <v>0</v>
      </c>
      <c r="W1764" s="27" t="str">
        <f>VLOOKUP($A$2:$A$2221,'[2]Customer Answer 5 &amp; 6'!$A$2:$O$2221,15,FALSE)</f>
        <v>Other</v>
      </c>
      <c r="X1764" s="28">
        <f>VLOOKUP($A$2:$A$2221,'[2]Sales Answer 1 &amp; 2'!$A$2:$N$2221,3,FALSE)</f>
        <v>184</v>
      </c>
      <c r="Y1764" s="21">
        <f>VLOOKUP($A$2:$A$2221,'[2]Sales Answer 1 &amp; 2'!$A$2:$N$2221,4,FALSE)</f>
        <v>22</v>
      </c>
      <c r="Z1764" s="21">
        <f>VLOOKUP($A$2:$A$2221,'[2]Sales Answer 1 &amp; 2'!$A$2:$N$2221,5,FALSE)</f>
        <v>577</v>
      </c>
      <c r="AA1764" s="21">
        <f>VLOOKUP($A$2:$A$2221,'[2]Sales Answer 1 &amp; 2'!$A$2:$N$2221,6,FALSE)</f>
        <v>45</v>
      </c>
      <c r="AB1764" s="21">
        <f>VLOOKUP($A$2:$A$2221,'[2]Sales Answer 1 &amp; 2'!$A$2:$N$2221,7,FALSE)</f>
        <v>13</v>
      </c>
    </row>
    <row r="1765" spans="1:28" ht="15" thickBot="1" x14ac:dyDescent="0.35">
      <c r="A1765" s="12">
        <v>2106</v>
      </c>
      <c r="B1765" s="13">
        <v>0</v>
      </c>
      <c r="C1765" s="13">
        <v>0</v>
      </c>
      <c r="D1765" s="13">
        <v>0</v>
      </c>
      <c r="E1765" s="13">
        <v>0</v>
      </c>
      <c r="F1765" s="13">
        <v>0</v>
      </c>
      <c r="G1765" s="13">
        <v>0</v>
      </c>
      <c r="H1765" s="13">
        <v>1</v>
      </c>
      <c r="I1765" s="14">
        <v>43610</v>
      </c>
      <c r="J1765" s="22">
        <f>VLOOKUP($A$2:$A$2221,'[2]Customer Answer 5 &amp; 6'!$A$2:$O$2221,2,FALSE)</f>
        <v>139552</v>
      </c>
      <c r="K1765" s="23">
        <f>VLOOKUP($A$2:$A$2221,'[2]Customer Answer 5 &amp; 6'!$A$2:$O$2221,3,FALSE)</f>
        <v>1</v>
      </c>
      <c r="L1765" s="24">
        <f>VLOOKUP($A$2:$A$2221,'[2]Customer Answer 5 &amp; 6'!$A$2:$O$2221,4,FALSE)</f>
        <v>1</v>
      </c>
      <c r="M1765" s="25">
        <f>VLOOKUP($A$2:$A$2221,'[2]Customer Answer 5 &amp; 6'!$A$2:$O$2221,5,FALSE)</f>
        <v>58</v>
      </c>
      <c r="N1765">
        <f>VLOOKUP($A$2:$A$2221,'[2]Customer Answer 5 &amp; 6'!$A$2:$O$2221,6,FALSE)</f>
        <v>1</v>
      </c>
      <c r="O1765">
        <f>VLOOKUP($A$2:$A$2221,'[2]Customer Answer 5 &amp; 6'!$A$2:$O$2221,7,FALSE)</f>
        <v>0</v>
      </c>
      <c r="P1765">
        <f>VLOOKUP($A$2:$A$2221,'[2]Customer Answer 5 &amp; 6'!$A$2:$O$2221,8,FALSE)</f>
        <v>0</v>
      </c>
      <c r="Q1765">
        <f>VLOOKUP($A$2:$A$2221,'[2]Customer Answer 5 &amp; 6'!$A$2:$O$2221,9,FALSE)</f>
        <v>0</v>
      </c>
      <c r="R1765">
        <f>VLOOKUP($A$2:$A$2221,'[2]Customer Answer 5 &amp; 6'!$A$2:$O$2221,10,FALSE)</f>
        <v>0</v>
      </c>
      <c r="S1765" s="26">
        <f>VLOOKUP($A$2:$A$2221,'[2]Customer Answer 5 &amp; 6'!$A$2:$O$2221,11,FALSE)</f>
        <v>0</v>
      </c>
      <c r="T1765" s="26">
        <f>VLOOKUP($A$2:$A$2221,'[2]Customer Answer 5 &amp; 6'!$A$2:$O$2221,12,FALSE)</f>
        <v>1</v>
      </c>
      <c r="U1765" s="26">
        <f>VLOOKUP($A$2:$A$2221,'[2]Customer Answer 5 &amp; 6'!$A$2:$O$2221,13,FALSE)</f>
        <v>0</v>
      </c>
      <c r="V1765" s="26">
        <f>VLOOKUP($A$2:$A$2221,'[2]Customer Answer 5 &amp; 6'!$A$2:$O$2221,14,FALSE)</f>
        <v>0</v>
      </c>
      <c r="W1765" s="27" t="str">
        <f>VLOOKUP($A$2:$A$2221,'[2]Customer Answer 5 &amp; 6'!$A$2:$O$2221,15,FALSE)</f>
        <v>Florida</v>
      </c>
      <c r="X1765" s="28">
        <f>VLOOKUP($A$2:$A$2221,'[2]Sales Answer 1 &amp; 2'!$A$2:$N$2221,3,FALSE)</f>
        <v>582</v>
      </c>
      <c r="Y1765" s="21">
        <f>VLOOKUP($A$2:$A$2221,'[2]Sales Answer 1 &amp; 2'!$A$2:$N$2221,4,FALSE)</f>
        <v>11</v>
      </c>
      <c r="Z1765" s="21">
        <f>VLOOKUP($A$2:$A$2221,'[2]Sales Answer 1 &amp; 2'!$A$2:$N$2221,5,FALSE)</f>
        <v>519</v>
      </c>
      <c r="AA1765" s="21">
        <f>VLOOKUP($A$2:$A$2221,'[2]Sales Answer 1 &amp; 2'!$A$2:$N$2221,6,FALSE)</f>
        <v>14</v>
      </c>
      <c r="AB1765" s="21">
        <f>VLOOKUP($A$2:$A$2221,'[2]Sales Answer 1 &amp; 2'!$A$2:$N$2221,7,FALSE)</f>
        <v>85</v>
      </c>
    </row>
    <row r="1766" spans="1:28" ht="15" thickBot="1" x14ac:dyDescent="0.35">
      <c r="A1766" s="12">
        <v>2755</v>
      </c>
      <c r="B1766" s="13">
        <v>0</v>
      </c>
      <c r="C1766" s="13">
        <v>0</v>
      </c>
      <c r="D1766" s="13">
        <v>0</v>
      </c>
      <c r="E1766" s="13">
        <v>0</v>
      </c>
      <c r="F1766" s="13">
        <v>0</v>
      </c>
      <c r="G1766" s="13">
        <v>0</v>
      </c>
      <c r="H1766" s="13">
        <v>0</v>
      </c>
      <c r="I1766" s="14">
        <v>43609</v>
      </c>
      <c r="J1766" s="22">
        <f>VLOOKUP($A$2:$A$2221,'[2]Customer Answer 5 &amp; 6'!$A$2:$O$2221,2,FALSE)</f>
        <v>120194</v>
      </c>
      <c r="K1766" s="23">
        <f>VLOOKUP($A$2:$A$2221,'[2]Customer Answer 5 &amp; 6'!$A$2:$O$2221,3,FALSE)</f>
        <v>1</v>
      </c>
      <c r="L1766" s="24">
        <f>VLOOKUP($A$2:$A$2221,'[2]Customer Answer 5 &amp; 6'!$A$2:$O$2221,4,FALSE)</f>
        <v>0</v>
      </c>
      <c r="M1766" s="25">
        <f>VLOOKUP($A$2:$A$2221,'[2]Customer Answer 5 &amp; 6'!$A$2:$O$2221,5,FALSE)</f>
        <v>41</v>
      </c>
      <c r="N1766">
        <f>VLOOKUP($A$2:$A$2221,'[2]Customer Answer 5 &amp; 6'!$A$2:$O$2221,6,FALSE)</f>
        <v>0</v>
      </c>
      <c r="O1766">
        <f>VLOOKUP($A$2:$A$2221,'[2]Customer Answer 5 &amp; 6'!$A$2:$O$2221,7,FALSE)</f>
        <v>0</v>
      </c>
      <c r="P1766">
        <f>VLOOKUP($A$2:$A$2221,'[2]Customer Answer 5 &amp; 6'!$A$2:$O$2221,8,FALSE)</f>
        <v>1</v>
      </c>
      <c r="Q1766">
        <f>VLOOKUP($A$2:$A$2221,'[2]Customer Answer 5 &amp; 6'!$A$2:$O$2221,9,FALSE)</f>
        <v>0</v>
      </c>
      <c r="R1766">
        <f>VLOOKUP($A$2:$A$2221,'[2]Customer Answer 5 &amp; 6'!$A$2:$O$2221,10,FALSE)</f>
        <v>0</v>
      </c>
      <c r="S1766" s="26">
        <f>VLOOKUP($A$2:$A$2221,'[2]Customer Answer 5 &amp; 6'!$A$2:$O$2221,11,FALSE)</f>
        <v>1</v>
      </c>
      <c r="T1766" s="26">
        <f>VLOOKUP($A$2:$A$2221,'[2]Customer Answer 5 &amp; 6'!$A$2:$O$2221,12,FALSE)</f>
        <v>0</v>
      </c>
      <c r="U1766" s="26">
        <f>VLOOKUP($A$2:$A$2221,'[2]Customer Answer 5 &amp; 6'!$A$2:$O$2221,13,FALSE)</f>
        <v>0</v>
      </c>
      <c r="V1766" s="26">
        <f>VLOOKUP($A$2:$A$2221,'[2]Customer Answer 5 &amp; 6'!$A$2:$O$2221,14,FALSE)</f>
        <v>0</v>
      </c>
      <c r="W1766" s="27" t="str">
        <f>VLOOKUP($A$2:$A$2221,'[2]Customer Answer 5 &amp; 6'!$A$2:$O$2221,15,FALSE)</f>
        <v>Illinois</v>
      </c>
      <c r="X1766" s="28">
        <f>VLOOKUP($A$2:$A$2221,'[2]Sales Answer 1 &amp; 2'!$A$2:$N$2221,3,FALSE)</f>
        <v>0</v>
      </c>
      <c r="Y1766" s="21">
        <f>VLOOKUP($A$2:$A$2221,'[2]Sales Answer 1 &amp; 2'!$A$2:$N$2221,4,FALSE)</f>
        <v>24</v>
      </c>
      <c r="Z1766" s="21">
        <f>VLOOKUP($A$2:$A$2221,'[2]Sales Answer 1 &amp; 2'!$A$2:$N$2221,5,FALSE)</f>
        <v>42</v>
      </c>
      <c r="AA1766" s="21">
        <f>VLOOKUP($A$2:$A$2221,'[2]Sales Answer 1 &amp; 2'!$A$2:$N$2221,6,FALSE)</f>
        <v>65</v>
      </c>
      <c r="AB1766" s="21">
        <f>VLOOKUP($A$2:$A$2221,'[2]Sales Answer 1 &amp; 2'!$A$2:$N$2221,7,FALSE)</f>
        <v>60</v>
      </c>
    </row>
    <row r="1767" spans="1:28" ht="15" thickBot="1" x14ac:dyDescent="0.35">
      <c r="A1767" s="12">
        <v>1165</v>
      </c>
      <c r="B1767" s="13">
        <v>0</v>
      </c>
      <c r="C1767" s="13">
        <v>1</v>
      </c>
      <c r="D1767" s="13">
        <v>0</v>
      </c>
      <c r="E1767" s="13">
        <v>1</v>
      </c>
      <c r="F1767" s="13">
        <v>0</v>
      </c>
      <c r="G1767" s="13">
        <v>0</v>
      </c>
      <c r="H1767" s="13">
        <v>1</v>
      </c>
      <c r="I1767" s="14">
        <v>43608</v>
      </c>
      <c r="J1767" s="22">
        <f>VLOOKUP($A$2:$A$2221,'[2]Customer Answer 5 &amp; 6'!$A$2:$O$2221,2,FALSE)</f>
        <v>183837</v>
      </c>
      <c r="K1767" s="23">
        <f>VLOOKUP($A$2:$A$2221,'[2]Customer Answer 5 &amp; 6'!$A$2:$O$2221,3,FALSE)</f>
        <v>0</v>
      </c>
      <c r="L1767" s="24">
        <f>VLOOKUP($A$2:$A$2221,'[2]Customer Answer 5 &amp; 6'!$A$2:$O$2221,4,FALSE)</f>
        <v>0</v>
      </c>
      <c r="M1767" s="25">
        <f>VLOOKUP($A$2:$A$2221,'[2]Customer Answer 5 &amp; 6'!$A$2:$O$2221,5,FALSE)</f>
        <v>72</v>
      </c>
      <c r="N1767">
        <f>VLOOKUP($A$2:$A$2221,'[2]Customer Answer 5 &amp; 6'!$A$2:$O$2221,6,FALSE)</f>
        <v>0</v>
      </c>
      <c r="O1767">
        <f>VLOOKUP($A$2:$A$2221,'[2]Customer Answer 5 &amp; 6'!$A$2:$O$2221,7,FALSE)</f>
        <v>1</v>
      </c>
      <c r="P1767">
        <f>VLOOKUP($A$2:$A$2221,'[2]Customer Answer 5 &amp; 6'!$A$2:$O$2221,8,FALSE)</f>
        <v>0</v>
      </c>
      <c r="Q1767">
        <f>VLOOKUP($A$2:$A$2221,'[2]Customer Answer 5 &amp; 6'!$A$2:$O$2221,9,FALSE)</f>
        <v>0</v>
      </c>
      <c r="R1767">
        <f>VLOOKUP($A$2:$A$2221,'[2]Customer Answer 5 &amp; 6'!$A$2:$O$2221,10,FALSE)</f>
        <v>0</v>
      </c>
      <c r="S1767" s="26">
        <f>VLOOKUP($A$2:$A$2221,'[2]Customer Answer 5 &amp; 6'!$A$2:$O$2221,11,FALSE)</f>
        <v>0</v>
      </c>
      <c r="T1767" s="26">
        <f>VLOOKUP($A$2:$A$2221,'[2]Customer Answer 5 &amp; 6'!$A$2:$O$2221,12,FALSE)</f>
        <v>0</v>
      </c>
      <c r="U1767" s="26">
        <f>VLOOKUP($A$2:$A$2221,'[2]Customer Answer 5 &amp; 6'!$A$2:$O$2221,13,FALSE)</f>
        <v>0</v>
      </c>
      <c r="V1767" s="26">
        <f>VLOOKUP($A$2:$A$2221,'[2]Customer Answer 5 &amp; 6'!$A$2:$O$2221,14,FALSE)</f>
        <v>1</v>
      </c>
      <c r="W1767" s="27" t="str">
        <f>VLOOKUP($A$2:$A$2221,'[2]Customer Answer 5 &amp; 6'!$A$2:$O$2221,15,FALSE)</f>
        <v>Illinois</v>
      </c>
      <c r="X1767" s="28">
        <f>VLOOKUP($A$2:$A$2221,'[2]Sales Answer 1 &amp; 2'!$A$2:$N$2221,3,FALSE)</f>
        <v>1857</v>
      </c>
      <c r="Y1767" s="21">
        <f>VLOOKUP($A$2:$A$2221,'[2]Sales Answer 1 &amp; 2'!$A$2:$N$2221,4,FALSE)</f>
        <v>145</v>
      </c>
      <c r="Z1767" s="21">
        <f>VLOOKUP($A$2:$A$2221,'[2]Sales Answer 1 &amp; 2'!$A$2:$N$2221,5,FALSE)</f>
        <v>261</v>
      </c>
      <c r="AA1767" s="21">
        <f>VLOOKUP($A$2:$A$2221,'[2]Sales Answer 1 &amp; 2'!$A$2:$N$2221,6,FALSE)</f>
        <v>189</v>
      </c>
      <c r="AB1767" s="21">
        <f>VLOOKUP($A$2:$A$2221,'[2]Sales Answer 1 &amp; 2'!$A$2:$N$2221,7,FALSE)</f>
        <v>195</v>
      </c>
    </row>
    <row r="1768" spans="1:28" ht="15" thickBot="1" x14ac:dyDescent="0.35">
      <c r="A1768" s="12">
        <v>1493</v>
      </c>
      <c r="B1768" s="13">
        <v>0</v>
      </c>
      <c r="C1768" s="13">
        <v>0</v>
      </c>
      <c r="D1768" s="13">
        <v>0</v>
      </c>
      <c r="E1768" s="13">
        <v>0</v>
      </c>
      <c r="F1768" s="13">
        <v>0</v>
      </c>
      <c r="G1768" s="13">
        <v>0</v>
      </c>
      <c r="H1768" s="13">
        <v>0</v>
      </c>
      <c r="I1768" s="14">
        <v>43608</v>
      </c>
      <c r="J1768" s="22">
        <f>VLOOKUP($A$2:$A$2221,'[2]Customer Answer 5 &amp; 6'!$A$2:$O$2221,2,FALSE)</f>
        <v>161250</v>
      </c>
      <c r="K1768" s="23">
        <f>VLOOKUP($A$2:$A$2221,'[2]Customer Answer 5 &amp; 6'!$A$2:$O$2221,3,FALSE)</f>
        <v>0</v>
      </c>
      <c r="L1768" s="24">
        <f>VLOOKUP($A$2:$A$2221,'[2]Customer Answer 5 &amp; 6'!$A$2:$O$2221,4,FALSE)</f>
        <v>1</v>
      </c>
      <c r="M1768" s="25">
        <f>VLOOKUP($A$2:$A$2221,'[2]Customer Answer 5 &amp; 6'!$A$2:$O$2221,5,FALSE)</f>
        <v>61</v>
      </c>
      <c r="N1768">
        <f>VLOOKUP($A$2:$A$2221,'[2]Customer Answer 5 &amp; 6'!$A$2:$O$2221,6,FALSE)</f>
        <v>1</v>
      </c>
      <c r="O1768">
        <f>VLOOKUP($A$2:$A$2221,'[2]Customer Answer 5 &amp; 6'!$A$2:$O$2221,7,FALSE)</f>
        <v>0</v>
      </c>
      <c r="P1768">
        <f>VLOOKUP($A$2:$A$2221,'[2]Customer Answer 5 &amp; 6'!$A$2:$O$2221,8,FALSE)</f>
        <v>0</v>
      </c>
      <c r="Q1768">
        <f>VLOOKUP($A$2:$A$2221,'[2]Customer Answer 5 &amp; 6'!$A$2:$O$2221,9,FALSE)</f>
        <v>0</v>
      </c>
      <c r="R1768">
        <f>VLOOKUP($A$2:$A$2221,'[2]Customer Answer 5 &amp; 6'!$A$2:$O$2221,10,FALSE)</f>
        <v>0</v>
      </c>
      <c r="S1768" s="26">
        <f>VLOOKUP($A$2:$A$2221,'[2]Customer Answer 5 &amp; 6'!$A$2:$O$2221,11,FALSE)</f>
        <v>0</v>
      </c>
      <c r="T1768" s="26">
        <f>VLOOKUP($A$2:$A$2221,'[2]Customer Answer 5 &amp; 6'!$A$2:$O$2221,12,FALSE)</f>
        <v>1</v>
      </c>
      <c r="U1768" s="26">
        <f>VLOOKUP($A$2:$A$2221,'[2]Customer Answer 5 &amp; 6'!$A$2:$O$2221,13,FALSE)</f>
        <v>0</v>
      </c>
      <c r="V1768" s="26">
        <f>VLOOKUP($A$2:$A$2221,'[2]Customer Answer 5 &amp; 6'!$A$2:$O$2221,14,FALSE)</f>
        <v>0</v>
      </c>
      <c r="W1768" s="27" t="str">
        <f>VLOOKUP($A$2:$A$2221,'[2]Customer Answer 5 &amp; 6'!$A$2:$O$2221,15,FALSE)</f>
        <v>California</v>
      </c>
      <c r="X1768" s="28">
        <f>VLOOKUP($A$2:$A$2221,'[2]Sales Answer 1 &amp; 2'!$A$2:$N$2221,3,FALSE)</f>
        <v>1006</v>
      </c>
      <c r="Y1768" s="21">
        <f>VLOOKUP($A$2:$A$2221,'[2]Sales Answer 1 &amp; 2'!$A$2:$N$2221,4,FALSE)</f>
        <v>363</v>
      </c>
      <c r="Z1768" s="21">
        <f>VLOOKUP($A$2:$A$2221,'[2]Sales Answer 1 &amp; 2'!$A$2:$N$2221,5,FALSE)</f>
        <v>171</v>
      </c>
      <c r="AA1768" s="21">
        <f>VLOOKUP($A$2:$A$2221,'[2]Sales Answer 1 &amp; 2'!$A$2:$N$2221,6,FALSE)</f>
        <v>158</v>
      </c>
      <c r="AB1768" s="21">
        <f>VLOOKUP($A$2:$A$2221,'[2]Sales Answer 1 &amp; 2'!$A$2:$N$2221,7,FALSE)</f>
        <v>68</v>
      </c>
    </row>
    <row r="1769" spans="1:28" ht="15" thickBot="1" x14ac:dyDescent="0.35">
      <c r="A1769" s="12">
        <v>2364</v>
      </c>
      <c r="B1769" s="13">
        <v>0</v>
      </c>
      <c r="C1769" s="13">
        <v>0</v>
      </c>
      <c r="D1769" s="13">
        <v>0</v>
      </c>
      <c r="E1769" s="13">
        <v>0</v>
      </c>
      <c r="F1769" s="13">
        <v>0</v>
      </c>
      <c r="G1769" s="13">
        <v>0</v>
      </c>
      <c r="H1769" s="13">
        <v>0</v>
      </c>
      <c r="I1769" s="14">
        <v>43608</v>
      </c>
      <c r="J1769" s="22">
        <f>VLOOKUP($A$2:$A$2221,'[2]Customer Answer 5 &amp; 6'!$A$2:$O$2221,2,FALSE)</f>
        <v>144964</v>
      </c>
      <c r="K1769" s="23">
        <f>VLOOKUP($A$2:$A$2221,'[2]Customer Answer 5 &amp; 6'!$A$2:$O$2221,3,FALSE)</f>
        <v>1</v>
      </c>
      <c r="L1769" s="24">
        <f>VLOOKUP($A$2:$A$2221,'[2]Customer Answer 5 &amp; 6'!$A$2:$O$2221,4,FALSE)</f>
        <v>1</v>
      </c>
      <c r="M1769" s="25">
        <f>VLOOKUP($A$2:$A$2221,'[2]Customer Answer 5 &amp; 6'!$A$2:$O$2221,5,FALSE)</f>
        <v>40</v>
      </c>
      <c r="N1769">
        <f>VLOOKUP($A$2:$A$2221,'[2]Customer Answer 5 &amp; 6'!$A$2:$O$2221,6,FALSE)</f>
        <v>0</v>
      </c>
      <c r="O1769">
        <f>VLOOKUP($A$2:$A$2221,'[2]Customer Answer 5 &amp; 6'!$A$2:$O$2221,7,FALSE)</f>
        <v>0</v>
      </c>
      <c r="P1769">
        <f>VLOOKUP($A$2:$A$2221,'[2]Customer Answer 5 &amp; 6'!$A$2:$O$2221,8,FALSE)</f>
        <v>0</v>
      </c>
      <c r="Q1769">
        <f>VLOOKUP($A$2:$A$2221,'[2]Customer Answer 5 &amp; 6'!$A$2:$O$2221,9,FALSE)</f>
        <v>1</v>
      </c>
      <c r="R1769">
        <f>VLOOKUP($A$2:$A$2221,'[2]Customer Answer 5 &amp; 6'!$A$2:$O$2221,10,FALSE)</f>
        <v>0</v>
      </c>
      <c r="S1769" s="26">
        <f>VLOOKUP($A$2:$A$2221,'[2]Customer Answer 5 &amp; 6'!$A$2:$O$2221,11,FALSE)</f>
        <v>0</v>
      </c>
      <c r="T1769" s="26">
        <f>VLOOKUP($A$2:$A$2221,'[2]Customer Answer 5 &amp; 6'!$A$2:$O$2221,12,FALSE)</f>
        <v>1</v>
      </c>
      <c r="U1769" s="26">
        <f>VLOOKUP($A$2:$A$2221,'[2]Customer Answer 5 &amp; 6'!$A$2:$O$2221,13,FALSE)</f>
        <v>0</v>
      </c>
      <c r="V1769" s="26">
        <f>VLOOKUP($A$2:$A$2221,'[2]Customer Answer 5 &amp; 6'!$A$2:$O$2221,14,FALSE)</f>
        <v>0</v>
      </c>
      <c r="W1769" s="27" t="str">
        <f>VLOOKUP($A$2:$A$2221,'[2]Customer Answer 5 &amp; 6'!$A$2:$O$2221,15,FALSE)</f>
        <v>Florida</v>
      </c>
      <c r="X1769" s="28">
        <f>VLOOKUP($A$2:$A$2221,'[2]Sales Answer 1 &amp; 2'!$A$2:$N$2221,3,FALSE)</f>
        <v>61</v>
      </c>
      <c r="Y1769" s="21">
        <f>VLOOKUP($A$2:$A$2221,'[2]Sales Answer 1 &amp; 2'!$A$2:$N$2221,4,FALSE)</f>
        <v>3</v>
      </c>
      <c r="Z1769" s="21">
        <f>VLOOKUP($A$2:$A$2221,'[2]Sales Answer 1 &amp; 2'!$A$2:$N$2221,5,FALSE)</f>
        <v>55</v>
      </c>
      <c r="AA1769" s="21">
        <f>VLOOKUP($A$2:$A$2221,'[2]Sales Answer 1 &amp; 2'!$A$2:$N$2221,6,FALSE)</f>
        <v>6</v>
      </c>
      <c r="AB1769" s="21">
        <f>VLOOKUP($A$2:$A$2221,'[2]Sales Answer 1 &amp; 2'!$A$2:$N$2221,7,FALSE)</f>
        <v>0</v>
      </c>
    </row>
    <row r="1770" spans="1:28" ht="15" thickBot="1" x14ac:dyDescent="0.35">
      <c r="A1770" s="12">
        <v>2422</v>
      </c>
      <c r="B1770" s="13">
        <v>0</v>
      </c>
      <c r="C1770" s="13">
        <v>0</v>
      </c>
      <c r="D1770" s="13">
        <v>0</v>
      </c>
      <c r="E1770" s="13">
        <v>0</v>
      </c>
      <c r="F1770" s="13">
        <v>0</v>
      </c>
      <c r="G1770" s="13">
        <v>0</v>
      </c>
      <c r="H1770" s="13">
        <v>0</v>
      </c>
      <c r="I1770" s="14">
        <v>43608</v>
      </c>
      <c r="J1770" s="22">
        <f>VLOOKUP($A$2:$A$2221,'[2]Customer Answer 5 &amp; 6'!$A$2:$O$2221,2,FALSE)</f>
        <v>178041</v>
      </c>
      <c r="K1770" s="23">
        <f>VLOOKUP($A$2:$A$2221,'[2]Customer Answer 5 &amp; 6'!$A$2:$O$2221,3,FALSE)</f>
        <v>0</v>
      </c>
      <c r="L1770" s="24">
        <f>VLOOKUP($A$2:$A$2221,'[2]Customer Answer 5 &amp; 6'!$A$2:$O$2221,4,FALSE)</f>
        <v>0</v>
      </c>
      <c r="M1770" s="25">
        <f>VLOOKUP($A$2:$A$2221,'[2]Customer Answer 5 &amp; 6'!$A$2:$O$2221,5,FALSE)</f>
        <v>49</v>
      </c>
      <c r="N1770">
        <f>VLOOKUP($A$2:$A$2221,'[2]Customer Answer 5 &amp; 6'!$A$2:$O$2221,6,FALSE)</f>
        <v>0</v>
      </c>
      <c r="O1770">
        <f>VLOOKUP($A$2:$A$2221,'[2]Customer Answer 5 &amp; 6'!$A$2:$O$2221,7,FALSE)</f>
        <v>1</v>
      </c>
      <c r="P1770">
        <f>VLOOKUP($A$2:$A$2221,'[2]Customer Answer 5 &amp; 6'!$A$2:$O$2221,8,FALSE)</f>
        <v>0</v>
      </c>
      <c r="Q1770">
        <f>VLOOKUP($A$2:$A$2221,'[2]Customer Answer 5 &amp; 6'!$A$2:$O$2221,9,FALSE)</f>
        <v>0</v>
      </c>
      <c r="R1770">
        <f>VLOOKUP($A$2:$A$2221,'[2]Customer Answer 5 &amp; 6'!$A$2:$O$2221,10,FALSE)</f>
        <v>0</v>
      </c>
      <c r="S1770" s="26">
        <f>VLOOKUP($A$2:$A$2221,'[2]Customer Answer 5 &amp; 6'!$A$2:$O$2221,11,FALSE)</f>
        <v>0</v>
      </c>
      <c r="T1770" s="26">
        <f>VLOOKUP($A$2:$A$2221,'[2]Customer Answer 5 &amp; 6'!$A$2:$O$2221,12,FALSE)</f>
        <v>0</v>
      </c>
      <c r="U1770" s="26">
        <f>VLOOKUP($A$2:$A$2221,'[2]Customer Answer 5 &amp; 6'!$A$2:$O$2221,13,FALSE)</f>
        <v>0</v>
      </c>
      <c r="V1770" s="26">
        <f>VLOOKUP($A$2:$A$2221,'[2]Customer Answer 5 &amp; 6'!$A$2:$O$2221,14,FALSE)</f>
        <v>0</v>
      </c>
      <c r="W1770" s="27" t="str">
        <f>VLOOKUP($A$2:$A$2221,'[2]Customer Answer 5 &amp; 6'!$A$2:$O$2221,15,FALSE)</f>
        <v>Other</v>
      </c>
      <c r="X1770" s="28">
        <f>VLOOKUP($A$2:$A$2221,'[2]Sales Answer 1 &amp; 2'!$A$2:$N$2221,3,FALSE)</f>
        <v>1100</v>
      </c>
      <c r="Y1770" s="21">
        <f>VLOOKUP($A$2:$A$2221,'[2]Sales Answer 1 &amp; 2'!$A$2:$N$2221,4,FALSE)</f>
        <v>80</v>
      </c>
      <c r="Z1770" s="21">
        <f>VLOOKUP($A$2:$A$2221,'[2]Sales Answer 1 &amp; 2'!$A$2:$N$2221,5,FALSE)</f>
        <v>1262</v>
      </c>
      <c r="AA1770" s="21">
        <f>VLOOKUP($A$2:$A$2221,'[2]Sales Answer 1 &amp; 2'!$A$2:$N$2221,6,FALSE)</f>
        <v>164</v>
      </c>
      <c r="AB1770" s="21">
        <f>VLOOKUP($A$2:$A$2221,'[2]Sales Answer 1 &amp; 2'!$A$2:$N$2221,7,FALSE)</f>
        <v>365</v>
      </c>
    </row>
    <row r="1771" spans="1:28" ht="15" thickBot="1" x14ac:dyDescent="0.35">
      <c r="A1771" s="12">
        <v>3055</v>
      </c>
      <c r="B1771" s="13">
        <v>0</v>
      </c>
      <c r="C1771" s="13">
        <v>0</v>
      </c>
      <c r="D1771" s="13">
        <v>0</v>
      </c>
      <c r="E1771" s="13">
        <v>0</v>
      </c>
      <c r="F1771" s="13">
        <v>0</v>
      </c>
      <c r="G1771" s="13">
        <v>0</v>
      </c>
      <c r="H1771" s="13">
        <v>0</v>
      </c>
      <c r="I1771" s="14">
        <v>43607</v>
      </c>
      <c r="J1771" s="22">
        <f>VLOOKUP($A$2:$A$2221,'[2]Customer Answer 5 &amp; 6'!$A$2:$O$2221,2,FALSE)</f>
        <v>187000</v>
      </c>
      <c r="K1771" s="23">
        <f>VLOOKUP($A$2:$A$2221,'[2]Customer Answer 5 &amp; 6'!$A$2:$O$2221,3,FALSE)</f>
        <v>0</v>
      </c>
      <c r="L1771" s="24">
        <f>VLOOKUP($A$2:$A$2221,'[2]Customer Answer 5 &amp; 6'!$A$2:$O$2221,4,FALSE)</f>
        <v>0</v>
      </c>
      <c r="M1771" s="25">
        <f>VLOOKUP($A$2:$A$2221,'[2]Customer Answer 5 &amp; 6'!$A$2:$O$2221,5,FALSE)</f>
        <v>28</v>
      </c>
      <c r="N1771">
        <f>VLOOKUP($A$2:$A$2221,'[2]Customer Answer 5 &amp; 6'!$A$2:$O$2221,6,FALSE)</f>
        <v>0</v>
      </c>
      <c r="O1771">
        <f>VLOOKUP($A$2:$A$2221,'[2]Customer Answer 5 &amp; 6'!$A$2:$O$2221,7,FALSE)</f>
        <v>1</v>
      </c>
      <c r="P1771">
        <f>VLOOKUP($A$2:$A$2221,'[2]Customer Answer 5 &amp; 6'!$A$2:$O$2221,8,FALSE)</f>
        <v>0</v>
      </c>
      <c r="Q1771">
        <f>VLOOKUP($A$2:$A$2221,'[2]Customer Answer 5 &amp; 6'!$A$2:$O$2221,9,FALSE)</f>
        <v>0</v>
      </c>
      <c r="R1771">
        <f>VLOOKUP($A$2:$A$2221,'[2]Customer Answer 5 &amp; 6'!$A$2:$O$2221,10,FALSE)</f>
        <v>0</v>
      </c>
      <c r="S1771" s="26">
        <f>VLOOKUP($A$2:$A$2221,'[2]Customer Answer 5 &amp; 6'!$A$2:$O$2221,11,FALSE)</f>
        <v>0</v>
      </c>
      <c r="T1771" s="26">
        <f>VLOOKUP($A$2:$A$2221,'[2]Customer Answer 5 &amp; 6'!$A$2:$O$2221,12,FALSE)</f>
        <v>0</v>
      </c>
      <c r="U1771" s="26">
        <f>VLOOKUP($A$2:$A$2221,'[2]Customer Answer 5 &amp; 6'!$A$2:$O$2221,13,FALSE)</f>
        <v>0</v>
      </c>
      <c r="V1771" s="26">
        <f>VLOOKUP($A$2:$A$2221,'[2]Customer Answer 5 &amp; 6'!$A$2:$O$2221,14,FALSE)</f>
        <v>0</v>
      </c>
      <c r="W1771" s="27" t="str">
        <f>VLOOKUP($A$2:$A$2221,'[2]Customer Answer 5 &amp; 6'!$A$2:$O$2221,15,FALSE)</f>
        <v>Illinois</v>
      </c>
      <c r="X1771" s="28">
        <f>VLOOKUP($A$2:$A$2221,'[2]Sales Answer 1 &amp; 2'!$A$2:$N$2221,3,FALSE)</f>
        <v>421</v>
      </c>
      <c r="Y1771" s="21">
        <f>VLOOKUP($A$2:$A$2221,'[2]Sales Answer 1 &amp; 2'!$A$2:$N$2221,4,FALSE)</f>
        <v>54</v>
      </c>
      <c r="Z1771" s="21">
        <f>VLOOKUP($A$2:$A$2221,'[2]Sales Answer 1 &amp; 2'!$A$2:$N$2221,5,FALSE)</f>
        <v>1305</v>
      </c>
      <c r="AA1771" s="21">
        <f>VLOOKUP($A$2:$A$2221,'[2]Sales Answer 1 &amp; 2'!$A$2:$N$2221,6,FALSE)</f>
        <v>144</v>
      </c>
      <c r="AB1771" s="21">
        <f>VLOOKUP($A$2:$A$2221,'[2]Sales Answer 1 &amp; 2'!$A$2:$N$2221,7,FALSE)</f>
        <v>37</v>
      </c>
    </row>
    <row r="1772" spans="1:28" ht="15" thickBot="1" x14ac:dyDescent="0.35">
      <c r="A1772" s="12">
        <v>3076</v>
      </c>
      <c r="B1772" s="13">
        <v>1</v>
      </c>
      <c r="C1772" s="13">
        <v>0</v>
      </c>
      <c r="D1772" s="13">
        <v>0</v>
      </c>
      <c r="E1772" s="13">
        <v>0</v>
      </c>
      <c r="F1772" s="13">
        <v>0</v>
      </c>
      <c r="G1772" s="13">
        <v>0</v>
      </c>
      <c r="H1772" s="13">
        <v>1</v>
      </c>
      <c r="I1772" s="14">
        <v>43607</v>
      </c>
      <c r="J1772" s="22">
        <f>VLOOKUP($A$2:$A$2221,'[2]Customer Answer 5 &amp; 6'!$A$2:$O$2221,2,FALSE)</f>
        <v>172967</v>
      </c>
      <c r="K1772" s="23">
        <f>VLOOKUP($A$2:$A$2221,'[2]Customer Answer 5 &amp; 6'!$A$2:$O$2221,3,FALSE)</f>
        <v>0</v>
      </c>
      <c r="L1772" s="24">
        <f>VLOOKUP($A$2:$A$2221,'[2]Customer Answer 5 &amp; 6'!$A$2:$O$2221,4,FALSE)</f>
        <v>1</v>
      </c>
      <c r="M1772" s="25">
        <f>VLOOKUP($A$2:$A$2221,'[2]Customer Answer 5 &amp; 6'!$A$2:$O$2221,5,FALSE)</f>
        <v>50</v>
      </c>
      <c r="N1772">
        <f>VLOOKUP($A$2:$A$2221,'[2]Customer Answer 5 &amp; 6'!$A$2:$O$2221,6,FALSE)</f>
        <v>1</v>
      </c>
      <c r="O1772">
        <f>VLOOKUP($A$2:$A$2221,'[2]Customer Answer 5 &amp; 6'!$A$2:$O$2221,7,FALSE)</f>
        <v>0</v>
      </c>
      <c r="P1772">
        <f>VLOOKUP($A$2:$A$2221,'[2]Customer Answer 5 &amp; 6'!$A$2:$O$2221,8,FALSE)</f>
        <v>0</v>
      </c>
      <c r="Q1772">
        <f>VLOOKUP($A$2:$A$2221,'[2]Customer Answer 5 &amp; 6'!$A$2:$O$2221,9,FALSE)</f>
        <v>0</v>
      </c>
      <c r="R1772">
        <f>VLOOKUP($A$2:$A$2221,'[2]Customer Answer 5 &amp; 6'!$A$2:$O$2221,10,FALSE)</f>
        <v>0</v>
      </c>
      <c r="S1772" s="26">
        <f>VLOOKUP($A$2:$A$2221,'[2]Customer Answer 5 &amp; 6'!$A$2:$O$2221,11,FALSE)</f>
        <v>0</v>
      </c>
      <c r="T1772" s="26">
        <f>VLOOKUP($A$2:$A$2221,'[2]Customer Answer 5 &amp; 6'!$A$2:$O$2221,12,FALSE)</f>
        <v>1</v>
      </c>
      <c r="U1772" s="26">
        <f>VLOOKUP($A$2:$A$2221,'[2]Customer Answer 5 &amp; 6'!$A$2:$O$2221,13,FALSE)</f>
        <v>0</v>
      </c>
      <c r="V1772" s="26">
        <f>VLOOKUP($A$2:$A$2221,'[2]Customer Answer 5 &amp; 6'!$A$2:$O$2221,14,FALSE)</f>
        <v>0</v>
      </c>
      <c r="W1772" s="27" t="str">
        <f>VLOOKUP($A$2:$A$2221,'[2]Customer Answer 5 &amp; 6'!$A$2:$O$2221,15,FALSE)</f>
        <v>Other</v>
      </c>
      <c r="X1772" s="28">
        <f>VLOOKUP($A$2:$A$2221,'[2]Sales Answer 1 &amp; 2'!$A$2:$N$2221,3,FALSE)</f>
        <v>375</v>
      </c>
      <c r="Y1772" s="21">
        <f>VLOOKUP($A$2:$A$2221,'[2]Sales Answer 1 &amp; 2'!$A$2:$N$2221,4,FALSE)</f>
        <v>83</v>
      </c>
      <c r="Z1772" s="21">
        <f>VLOOKUP($A$2:$A$2221,'[2]Sales Answer 1 &amp; 2'!$A$2:$N$2221,5,FALSE)</f>
        <v>424</v>
      </c>
      <c r="AA1772" s="21">
        <f>VLOOKUP($A$2:$A$2221,'[2]Sales Answer 1 &amp; 2'!$A$2:$N$2221,6,FALSE)</f>
        <v>0</v>
      </c>
      <c r="AB1772" s="21">
        <f>VLOOKUP($A$2:$A$2221,'[2]Sales Answer 1 &amp; 2'!$A$2:$N$2221,7,FALSE)</f>
        <v>0</v>
      </c>
    </row>
    <row r="1773" spans="1:28" ht="15" thickBot="1" x14ac:dyDescent="0.35">
      <c r="A1773" s="12">
        <v>1142</v>
      </c>
      <c r="B1773" s="13">
        <v>0</v>
      </c>
      <c r="C1773" s="13">
        <v>0</v>
      </c>
      <c r="D1773" s="13">
        <v>0</v>
      </c>
      <c r="E1773" s="13">
        <v>0</v>
      </c>
      <c r="F1773" s="13">
        <v>0</v>
      </c>
      <c r="G1773" s="13">
        <v>0</v>
      </c>
      <c r="H1773" s="13">
        <v>0</v>
      </c>
      <c r="I1773" s="14">
        <v>43606</v>
      </c>
      <c r="J1773" s="22">
        <f>VLOOKUP($A$2:$A$2221,'[2]Customer Answer 5 &amp; 6'!$A$2:$O$2221,2,FALSE)</f>
        <v>146344</v>
      </c>
      <c r="K1773" s="23">
        <f>VLOOKUP($A$2:$A$2221,'[2]Customer Answer 5 &amp; 6'!$A$2:$O$2221,3,FALSE)</f>
        <v>0</v>
      </c>
      <c r="L1773" s="24">
        <f>VLOOKUP($A$2:$A$2221,'[2]Customer Answer 5 &amp; 6'!$A$2:$O$2221,4,FALSE)</f>
        <v>1</v>
      </c>
      <c r="M1773" s="25">
        <f>VLOOKUP($A$2:$A$2221,'[2]Customer Answer 5 &amp; 6'!$A$2:$O$2221,5,FALSE)</f>
        <v>48</v>
      </c>
      <c r="N1773">
        <f>VLOOKUP($A$2:$A$2221,'[2]Customer Answer 5 &amp; 6'!$A$2:$O$2221,6,FALSE)</f>
        <v>0</v>
      </c>
      <c r="O1773">
        <f>VLOOKUP($A$2:$A$2221,'[2]Customer Answer 5 &amp; 6'!$A$2:$O$2221,7,FALSE)</f>
        <v>0</v>
      </c>
      <c r="P1773">
        <f>VLOOKUP($A$2:$A$2221,'[2]Customer Answer 5 &amp; 6'!$A$2:$O$2221,8,FALSE)</f>
        <v>0</v>
      </c>
      <c r="Q1773">
        <f>VLOOKUP($A$2:$A$2221,'[2]Customer Answer 5 &amp; 6'!$A$2:$O$2221,9,FALSE)</f>
        <v>1</v>
      </c>
      <c r="R1773">
        <f>VLOOKUP($A$2:$A$2221,'[2]Customer Answer 5 &amp; 6'!$A$2:$O$2221,10,FALSE)</f>
        <v>0</v>
      </c>
      <c r="S1773" s="26">
        <f>VLOOKUP($A$2:$A$2221,'[2]Customer Answer 5 &amp; 6'!$A$2:$O$2221,11,FALSE)</f>
        <v>0</v>
      </c>
      <c r="T1773" s="26">
        <f>VLOOKUP($A$2:$A$2221,'[2]Customer Answer 5 &amp; 6'!$A$2:$O$2221,12,FALSE)</f>
        <v>0</v>
      </c>
      <c r="U1773" s="26">
        <f>VLOOKUP($A$2:$A$2221,'[2]Customer Answer 5 &amp; 6'!$A$2:$O$2221,13,FALSE)</f>
        <v>0</v>
      </c>
      <c r="V1773" s="26">
        <f>VLOOKUP($A$2:$A$2221,'[2]Customer Answer 5 &amp; 6'!$A$2:$O$2221,14,FALSE)</f>
        <v>0</v>
      </c>
      <c r="W1773" s="27" t="str">
        <f>VLOOKUP($A$2:$A$2221,'[2]Customer Answer 5 &amp; 6'!$A$2:$O$2221,15,FALSE)</f>
        <v>New York</v>
      </c>
      <c r="X1773" s="28">
        <f>VLOOKUP($A$2:$A$2221,'[2]Sales Answer 1 &amp; 2'!$A$2:$N$2221,3,FALSE)</f>
        <v>736</v>
      </c>
      <c r="Y1773" s="21">
        <f>VLOOKUP($A$2:$A$2221,'[2]Sales Answer 1 &amp; 2'!$A$2:$N$2221,4,FALSE)</f>
        <v>63</v>
      </c>
      <c r="Z1773" s="21">
        <f>VLOOKUP($A$2:$A$2221,'[2]Sales Answer 1 &amp; 2'!$A$2:$N$2221,5,FALSE)</f>
        <v>180</v>
      </c>
      <c r="AA1773" s="21">
        <f>VLOOKUP($A$2:$A$2221,'[2]Sales Answer 1 &amp; 2'!$A$2:$N$2221,6,FALSE)</f>
        <v>25</v>
      </c>
      <c r="AB1773" s="21">
        <f>VLOOKUP($A$2:$A$2221,'[2]Sales Answer 1 &amp; 2'!$A$2:$N$2221,7,FALSE)</f>
        <v>63</v>
      </c>
    </row>
    <row r="1774" spans="1:28" ht="15" thickBot="1" x14ac:dyDescent="0.35">
      <c r="A1774" s="12">
        <v>1106</v>
      </c>
      <c r="B1774" s="13">
        <v>0</v>
      </c>
      <c r="C1774" s="13">
        <v>0</v>
      </c>
      <c r="D1774" s="13">
        <v>0</v>
      </c>
      <c r="E1774" s="13">
        <v>0</v>
      </c>
      <c r="F1774" s="13">
        <v>0</v>
      </c>
      <c r="G1774" s="13">
        <v>0</v>
      </c>
      <c r="H1774" s="13">
        <v>0</v>
      </c>
      <c r="I1774" s="14">
        <v>43604</v>
      </c>
      <c r="J1774" s="22">
        <f>VLOOKUP($A$2:$A$2221,'[2]Customer Answer 5 &amp; 6'!$A$2:$O$2221,2,FALSE)</f>
        <v>143974</v>
      </c>
      <c r="K1774" s="23">
        <f>VLOOKUP($A$2:$A$2221,'[2]Customer Answer 5 &amp; 6'!$A$2:$O$2221,3,FALSE)</f>
        <v>1</v>
      </c>
      <c r="L1774" s="24">
        <f>VLOOKUP($A$2:$A$2221,'[2]Customer Answer 5 &amp; 6'!$A$2:$O$2221,4,FALSE)</f>
        <v>0</v>
      </c>
      <c r="M1774" s="25">
        <f>VLOOKUP($A$2:$A$2221,'[2]Customer Answer 5 &amp; 6'!$A$2:$O$2221,5,FALSE)</f>
        <v>40</v>
      </c>
      <c r="N1774">
        <f>VLOOKUP($A$2:$A$2221,'[2]Customer Answer 5 &amp; 6'!$A$2:$O$2221,6,FALSE)</f>
        <v>0</v>
      </c>
      <c r="O1774">
        <f>VLOOKUP($A$2:$A$2221,'[2]Customer Answer 5 &amp; 6'!$A$2:$O$2221,7,FALSE)</f>
        <v>1</v>
      </c>
      <c r="P1774">
        <f>VLOOKUP($A$2:$A$2221,'[2]Customer Answer 5 &amp; 6'!$A$2:$O$2221,8,FALSE)</f>
        <v>0</v>
      </c>
      <c r="Q1774">
        <f>VLOOKUP($A$2:$A$2221,'[2]Customer Answer 5 &amp; 6'!$A$2:$O$2221,9,FALSE)</f>
        <v>0</v>
      </c>
      <c r="R1774">
        <f>VLOOKUP($A$2:$A$2221,'[2]Customer Answer 5 &amp; 6'!$A$2:$O$2221,10,FALSE)</f>
        <v>0</v>
      </c>
      <c r="S1774" s="26">
        <f>VLOOKUP($A$2:$A$2221,'[2]Customer Answer 5 &amp; 6'!$A$2:$O$2221,11,FALSE)</f>
        <v>0</v>
      </c>
      <c r="T1774" s="26">
        <f>VLOOKUP($A$2:$A$2221,'[2]Customer Answer 5 &amp; 6'!$A$2:$O$2221,12,FALSE)</f>
        <v>0</v>
      </c>
      <c r="U1774" s="26">
        <f>VLOOKUP($A$2:$A$2221,'[2]Customer Answer 5 &amp; 6'!$A$2:$O$2221,13,FALSE)</f>
        <v>0</v>
      </c>
      <c r="V1774" s="26">
        <f>VLOOKUP($A$2:$A$2221,'[2]Customer Answer 5 &amp; 6'!$A$2:$O$2221,14,FALSE)</f>
        <v>1</v>
      </c>
      <c r="W1774" s="27" t="str">
        <f>VLOOKUP($A$2:$A$2221,'[2]Customer Answer 5 &amp; 6'!$A$2:$O$2221,15,FALSE)</f>
        <v>New York</v>
      </c>
      <c r="X1774" s="28">
        <f>VLOOKUP($A$2:$A$2221,'[2]Sales Answer 1 &amp; 2'!$A$2:$N$2221,3,FALSE)</f>
        <v>1238</v>
      </c>
      <c r="Y1774" s="21">
        <f>VLOOKUP($A$2:$A$2221,'[2]Sales Answer 1 &amp; 2'!$A$2:$N$2221,4,FALSE)</f>
        <v>0</v>
      </c>
      <c r="Z1774" s="21">
        <f>VLOOKUP($A$2:$A$2221,'[2]Sales Answer 1 &amp; 2'!$A$2:$N$2221,5,FALSE)</f>
        <v>331</v>
      </c>
      <c r="AA1774" s="21">
        <f>VLOOKUP($A$2:$A$2221,'[2]Sales Answer 1 &amp; 2'!$A$2:$N$2221,6,FALSE)</f>
        <v>0</v>
      </c>
      <c r="AB1774" s="21">
        <f>VLOOKUP($A$2:$A$2221,'[2]Sales Answer 1 &amp; 2'!$A$2:$N$2221,7,FALSE)</f>
        <v>0</v>
      </c>
    </row>
    <row r="1775" spans="1:28" ht="15" thickBot="1" x14ac:dyDescent="0.35">
      <c r="A1775" s="12">
        <v>1341</v>
      </c>
      <c r="B1775" s="13">
        <v>0</v>
      </c>
      <c r="C1775" s="13">
        <v>0</v>
      </c>
      <c r="D1775" s="13">
        <v>0</v>
      </c>
      <c r="E1775" s="13">
        <v>0</v>
      </c>
      <c r="F1775" s="13">
        <v>0</v>
      </c>
      <c r="G1775" s="13">
        <v>0</v>
      </c>
      <c r="H1775" s="13">
        <v>0</v>
      </c>
      <c r="I1775" s="14">
        <v>43604</v>
      </c>
      <c r="J1775" s="22">
        <f>VLOOKUP($A$2:$A$2221,'[2]Customer Answer 5 &amp; 6'!$A$2:$O$2221,2,FALSE)</f>
        <v>168462</v>
      </c>
      <c r="K1775" s="23">
        <f>VLOOKUP($A$2:$A$2221,'[2]Customer Answer 5 &amp; 6'!$A$2:$O$2221,3,FALSE)</f>
        <v>0</v>
      </c>
      <c r="L1775" s="24">
        <f>VLOOKUP($A$2:$A$2221,'[2]Customer Answer 5 &amp; 6'!$A$2:$O$2221,4,FALSE)</f>
        <v>0</v>
      </c>
      <c r="M1775" s="25">
        <f>VLOOKUP($A$2:$A$2221,'[2]Customer Answer 5 &amp; 6'!$A$2:$O$2221,5,FALSE)</f>
        <v>51</v>
      </c>
      <c r="N1775">
        <f>VLOOKUP($A$2:$A$2221,'[2]Customer Answer 5 &amp; 6'!$A$2:$O$2221,6,FALSE)</f>
        <v>0</v>
      </c>
      <c r="O1775">
        <f>VLOOKUP($A$2:$A$2221,'[2]Customer Answer 5 &amp; 6'!$A$2:$O$2221,7,FALSE)</f>
        <v>1</v>
      </c>
      <c r="P1775">
        <f>VLOOKUP($A$2:$A$2221,'[2]Customer Answer 5 &amp; 6'!$A$2:$O$2221,8,FALSE)</f>
        <v>0</v>
      </c>
      <c r="Q1775">
        <f>VLOOKUP($A$2:$A$2221,'[2]Customer Answer 5 &amp; 6'!$A$2:$O$2221,9,FALSE)</f>
        <v>0</v>
      </c>
      <c r="R1775">
        <f>VLOOKUP($A$2:$A$2221,'[2]Customer Answer 5 &amp; 6'!$A$2:$O$2221,10,FALSE)</f>
        <v>0</v>
      </c>
      <c r="S1775" s="26">
        <f>VLOOKUP($A$2:$A$2221,'[2]Customer Answer 5 &amp; 6'!$A$2:$O$2221,11,FALSE)</f>
        <v>0</v>
      </c>
      <c r="T1775" s="26">
        <f>VLOOKUP($A$2:$A$2221,'[2]Customer Answer 5 &amp; 6'!$A$2:$O$2221,12,FALSE)</f>
        <v>0</v>
      </c>
      <c r="U1775" s="26">
        <f>VLOOKUP($A$2:$A$2221,'[2]Customer Answer 5 &amp; 6'!$A$2:$O$2221,13,FALSE)</f>
        <v>0</v>
      </c>
      <c r="V1775" s="26">
        <f>VLOOKUP($A$2:$A$2221,'[2]Customer Answer 5 &amp; 6'!$A$2:$O$2221,14,FALSE)</f>
        <v>1</v>
      </c>
      <c r="W1775" s="27" t="str">
        <f>VLOOKUP($A$2:$A$2221,'[2]Customer Answer 5 &amp; 6'!$A$2:$O$2221,15,FALSE)</f>
        <v>Texas</v>
      </c>
      <c r="X1775" s="28">
        <f>VLOOKUP($A$2:$A$2221,'[2]Sales Answer 1 &amp; 2'!$A$2:$N$2221,3,FALSE)</f>
        <v>1380</v>
      </c>
      <c r="Y1775" s="21">
        <f>VLOOKUP($A$2:$A$2221,'[2]Sales Answer 1 &amp; 2'!$A$2:$N$2221,4,FALSE)</f>
        <v>157</v>
      </c>
      <c r="Z1775" s="21">
        <f>VLOOKUP($A$2:$A$2221,'[2]Sales Answer 1 &amp; 2'!$A$2:$N$2221,5,FALSE)</f>
        <v>1932</v>
      </c>
      <c r="AA1775" s="21">
        <f>VLOOKUP($A$2:$A$2221,'[2]Sales Answer 1 &amp; 2'!$A$2:$N$2221,6,FALSE)</f>
        <v>207</v>
      </c>
      <c r="AB1775" s="21">
        <f>VLOOKUP($A$2:$A$2221,'[2]Sales Answer 1 &amp; 2'!$A$2:$N$2221,7,FALSE)</f>
        <v>315</v>
      </c>
    </row>
    <row r="1776" spans="1:28" ht="15" thickBot="1" x14ac:dyDescent="0.35">
      <c r="A1776" s="12">
        <v>1366</v>
      </c>
      <c r="B1776" s="13">
        <v>0</v>
      </c>
      <c r="C1776" s="13">
        <v>0</v>
      </c>
      <c r="D1776" s="13">
        <v>0</v>
      </c>
      <c r="E1776" s="13">
        <v>0</v>
      </c>
      <c r="F1776" s="13">
        <v>0</v>
      </c>
      <c r="G1776" s="13">
        <v>0</v>
      </c>
      <c r="H1776" s="13">
        <v>0</v>
      </c>
      <c r="I1776" s="14">
        <v>43604</v>
      </c>
      <c r="J1776" s="22">
        <f>VLOOKUP($A$2:$A$2221,'[2]Customer Answer 5 &amp; 6'!$A$2:$O$2221,2,FALSE)</f>
        <v>127421</v>
      </c>
      <c r="K1776" s="23">
        <f>VLOOKUP($A$2:$A$2221,'[2]Customer Answer 5 &amp; 6'!$A$2:$O$2221,3,FALSE)</f>
        <v>0</v>
      </c>
      <c r="L1776" s="24">
        <f>VLOOKUP($A$2:$A$2221,'[2]Customer Answer 5 &amp; 6'!$A$2:$O$2221,4,FALSE)</f>
        <v>0</v>
      </c>
      <c r="M1776" s="25">
        <f>VLOOKUP($A$2:$A$2221,'[2]Customer Answer 5 &amp; 6'!$A$2:$O$2221,5,FALSE)</f>
        <v>66</v>
      </c>
      <c r="N1776">
        <f>VLOOKUP($A$2:$A$2221,'[2]Customer Answer 5 &amp; 6'!$A$2:$O$2221,6,FALSE)</f>
        <v>0</v>
      </c>
      <c r="O1776">
        <f>VLOOKUP($A$2:$A$2221,'[2]Customer Answer 5 &amp; 6'!$A$2:$O$2221,7,FALSE)</f>
        <v>0</v>
      </c>
      <c r="P1776">
        <f>VLOOKUP($A$2:$A$2221,'[2]Customer Answer 5 &amp; 6'!$A$2:$O$2221,8,FALSE)</f>
        <v>0</v>
      </c>
      <c r="Q1776">
        <f>VLOOKUP($A$2:$A$2221,'[2]Customer Answer 5 &amp; 6'!$A$2:$O$2221,9,FALSE)</f>
        <v>0</v>
      </c>
      <c r="R1776">
        <f>VLOOKUP($A$2:$A$2221,'[2]Customer Answer 5 &amp; 6'!$A$2:$O$2221,10,FALSE)</f>
        <v>1</v>
      </c>
      <c r="S1776" s="26">
        <f>VLOOKUP($A$2:$A$2221,'[2]Customer Answer 5 &amp; 6'!$A$2:$O$2221,11,FALSE)</f>
        <v>0</v>
      </c>
      <c r="T1776" s="26">
        <f>VLOOKUP($A$2:$A$2221,'[2]Customer Answer 5 &amp; 6'!$A$2:$O$2221,12,FALSE)</f>
        <v>1</v>
      </c>
      <c r="U1776" s="26">
        <f>VLOOKUP($A$2:$A$2221,'[2]Customer Answer 5 &amp; 6'!$A$2:$O$2221,13,FALSE)</f>
        <v>0</v>
      </c>
      <c r="V1776" s="26">
        <f>VLOOKUP($A$2:$A$2221,'[2]Customer Answer 5 &amp; 6'!$A$2:$O$2221,14,FALSE)</f>
        <v>0</v>
      </c>
      <c r="W1776" s="27" t="str">
        <f>VLOOKUP($A$2:$A$2221,'[2]Customer Answer 5 &amp; 6'!$A$2:$O$2221,15,FALSE)</f>
        <v>Other</v>
      </c>
      <c r="X1776" s="28">
        <f>VLOOKUP($A$2:$A$2221,'[2]Sales Answer 1 &amp; 2'!$A$2:$N$2221,3,FALSE)</f>
        <v>200</v>
      </c>
      <c r="Y1776" s="21">
        <f>VLOOKUP($A$2:$A$2221,'[2]Sales Answer 1 &amp; 2'!$A$2:$N$2221,4,FALSE)</f>
        <v>56</v>
      </c>
      <c r="Z1776" s="21">
        <f>VLOOKUP($A$2:$A$2221,'[2]Sales Answer 1 &amp; 2'!$A$2:$N$2221,5,FALSE)</f>
        <v>446</v>
      </c>
      <c r="AA1776" s="21">
        <f>VLOOKUP($A$2:$A$2221,'[2]Sales Answer 1 &amp; 2'!$A$2:$N$2221,6,FALSE)</f>
        <v>362</v>
      </c>
      <c r="AB1776" s="21">
        <f>VLOOKUP($A$2:$A$2221,'[2]Sales Answer 1 &amp; 2'!$A$2:$N$2221,7,FALSE)</f>
        <v>186</v>
      </c>
    </row>
    <row r="1777" spans="1:28" ht="15" thickBot="1" x14ac:dyDescent="0.35">
      <c r="A1777" s="12">
        <v>1575</v>
      </c>
      <c r="B1777" s="13">
        <v>0</v>
      </c>
      <c r="C1777" s="13">
        <v>0</v>
      </c>
      <c r="D1777" s="13">
        <v>1</v>
      </c>
      <c r="E1777" s="13">
        <v>1</v>
      </c>
      <c r="F1777" s="13">
        <v>0</v>
      </c>
      <c r="G1777" s="13">
        <v>0</v>
      </c>
      <c r="H1777" s="13">
        <v>1</v>
      </c>
      <c r="I1777" s="14">
        <v>43604</v>
      </c>
      <c r="J1777" s="22">
        <f>VLOOKUP($A$2:$A$2221,'[2]Customer Answer 5 &amp; 6'!$A$2:$O$2221,2,FALSE)</f>
        <v>192163</v>
      </c>
      <c r="K1777" s="23">
        <f>VLOOKUP($A$2:$A$2221,'[2]Customer Answer 5 &amp; 6'!$A$2:$O$2221,3,FALSE)</f>
        <v>0</v>
      </c>
      <c r="L1777" s="24">
        <f>VLOOKUP($A$2:$A$2221,'[2]Customer Answer 5 &amp; 6'!$A$2:$O$2221,4,FALSE)</f>
        <v>0</v>
      </c>
      <c r="M1777" s="25">
        <f>VLOOKUP($A$2:$A$2221,'[2]Customer Answer 5 &amp; 6'!$A$2:$O$2221,5,FALSE)</f>
        <v>45</v>
      </c>
      <c r="N1777">
        <f>VLOOKUP($A$2:$A$2221,'[2]Customer Answer 5 &amp; 6'!$A$2:$O$2221,6,FALSE)</f>
        <v>0</v>
      </c>
      <c r="O1777">
        <f>VLOOKUP($A$2:$A$2221,'[2]Customer Answer 5 &amp; 6'!$A$2:$O$2221,7,FALSE)</f>
        <v>1</v>
      </c>
      <c r="P1777">
        <f>VLOOKUP($A$2:$A$2221,'[2]Customer Answer 5 &amp; 6'!$A$2:$O$2221,8,FALSE)</f>
        <v>0</v>
      </c>
      <c r="Q1777">
        <f>VLOOKUP($A$2:$A$2221,'[2]Customer Answer 5 &amp; 6'!$A$2:$O$2221,9,FALSE)</f>
        <v>0</v>
      </c>
      <c r="R1777">
        <f>VLOOKUP($A$2:$A$2221,'[2]Customer Answer 5 &amp; 6'!$A$2:$O$2221,10,FALSE)</f>
        <v>0</v>
      </c>
      <c r="S1777" s="26">
        <f>VLOOKUP($A$2:$A$2221,'[2]Customer Answer 5 &amp; 6'!$A$2:$O$2221,11,FALSE)</f>
        <v>0</v>
      </c>
      <c r="T1777" s="26">
        <f>VLOOKUP($A$2:$A$2221,'[2]Customer Answer 5 &amp; 6'!$A$2:$O$2221,12,FALSE)</f>
        <v>0</v>
      </c>
      <c r="U1777" s="26">
        <f>VLOOKUP($A$2:$A$2221,'[2]Customer Answer 5 &amp; 6'!$A$2:$O$2221,13,FALSE)</f>
        <v>1</v>
      </c>
      <c r="V1777" s="26">
        <f>VLOOKUP($A$2:$A$2221,'[2]Customer Answer 5 &amp; 6'!$A$2:$O$2221,14,FALSE)</f>
        <v>0</v>
      </c>
      <c r="W1777" s="27" t="str">
        <f>VLOOKUP($A$2:$A$2221,'[2]Customer Answer 5 &amp; 6'!$A$2:$O$2221,15,FALSE)</f>
        <v>Texas</v>
      </c>
      <c r="X1777" s="28">
        <f>VLOOKUP($A$2:$A$2221,'[2]Sales Answer 1 &amp; 2'!$A$2:$N$2221,3,FALSE)</f>
        <v>1703</v>
      </c>
      <c r="Y1777" s="21">
        <f>VLOOKUP($A$2:$A$2221,'[2]Sales Answer 1 &amp; 2'!$A$2:$N$2221,4,FALSE)</f>
        <v>382</v>
      </c>
      <c r="Z1777" s="21">
        <f>VLOOKUP($A$2:$A$2221,'[2]Sales Answer 1 &amp; 2'!$A$2:$N$2221,5,FALSE)</f>
        <v>1662</v>
      </c>
      <c r="AA1777" s="21">
        <f>VLOOKUP($A$2:$A$2221,'[2]Sales Answer 1 &amp; 2'!$A$2:$N$2221,6,FALSE)</f>
        <v>221</v>
      </c>
      <c r="AB1777" s="21">
        <f>VLOOKUP($A$2:$A$2221,'[2]Sales Answer 1 &amp; 2'!$A$2:$N$2221,7,FALSE)</f>
        <v>340</v>
      </c>
    </row>
    <row r="1778" spans="1:28" ht="15" thickBot="1" x14ac:dyDescent="0.35">
      <c r="A1778" s="12">
        <v>1876</v>
      </c>
      <c r="B1778" s="13">
        <v>0</v>
      </c>
      <c r="C1778" s="13">
        <v>0</v>
      </c>
      <c r="D1778" s="13">
        <v>0</v>
      </c>
      <c r="E1778" s="13">
        <v>0</v>
      </c>
      <c r="F1778" s="13">
        <v>0</v>
      </c>
      <c r="G1778" s="13">
        <v>0</v>
      </c>
      <c r="H1778" s="13">
        <v>0</v>
      </c>
      <c r="I1778" s="14">
        <v>43604</v>
      </c>
      <c r="J1778" s="22">
        <f>VLOOKUP($A$2:$A$2221,'[2]Customer Answer 5 &amp; 6'!$A$2:$O$2221,2,FALSE)</f>
        <v>155260</v>
      </c>
      <c r="K1778" s="23">
        <f>VLOOKUP($A$2:$A$2221,'[2]Customer Answer 5 &amp; 6'!$A$2:$O$2221,3,FALSE)</f>
        <v>0</v>
      </c>
      <c r="L1778" s="24">
        <f>VLOOKUP($A$2:$A$2221,'[2]Customer Answer 5 &amp; 6'!$A$2:$O$2221,4,FALSE)</f>
        <v>1</v>
      </c>
      <c r="M1778" s="25">
        <f>VLOOKUP($A$2:$A$2221,'[2]Customer Answer 5 &amp; 6'!$A$2:$O$2221,5,FALSE)</f>
        <v>48</v>
      </c>
      <c r="N1778">
        <f>VLOOKUP($A$2:$A$2221,'[2]Customer Answer 5 &amp; 6'!$A$2:$O$2221,6,FALSE)</f>
        <v>0</v>
      </c>
      <c r="O1778">
        <f>VLOOKUP($A$2:$A$2221,'[2]Customer Answer 5 &amp; 6'!$A$2:$O$2221,7,FALSE)</f>
        <v>0</v>
      </c>
      <c r="P1778">
        <f>VLOOKUP($A$2:$A$2221,'[2]Customer Answer 5 &amp; 6'!$A$2:$O$2221,8,FALSE)</f>
        <v>1</v>
      </c>
      <c r="Q1778">
        <f>VLOOKUP($A$2:$A$2221,'[2]Customer Answer 5 &amp; 6'!$A$2:$O$2221,9,FALSE)</f>
        <v>0</v>
      </c>
      <c r="R1778">
        <f>VLOOKUP($A$2:$A$2221,'[2]Customer Answer 5 &amp; 6'!$A$2:$O$2221,10,FALSE)</f>
        <v>0</v>
      </c>
      <c r="S1778" s="26">
        <f>VLOOKUP($A$2:$A$2221,'[2]Customer Answer 5 &amp; 6'!$A$2:$O$2221,11,FALSE)</f>
        <v>0</v>
      </c>
      <c r="T1778" s="26">
        <f>VLOOKUP($A$2:$A$2221,'[2]Customer Answer 5 &amp; 6'!$A$2:$O$2221,12,FALSE)</f>
        <v>0</v>
      </c>
      <c r="U1778" s="26">
        <f>VLOOKUP($A$2:$A$2221,'[2]Customer Answer 5 &amp; 6'!$A$2:$O$2221,13,FALSE)</f>
        <v>0</v>
      </c>
      <c r="V1778" s="26">
        <f>VLOOKUP($A$2:$A$2221,'[2]Customer Answer 5 &amp; 6'!$A$2:$O$2221,14,FALSE)</f>
        <v>1</v>
      </c>
      <c r="W1778" s="27" t="str">
        <f>VLOOKUP($A$2:$A$2221,'[2]Customer Answer 5 &amp; 6'!$A$2:$O$2221,15,FALSE)</f>
        <v>Other</v>
      </c>
      <c r="X1778" s="28">
        <f>VLOOKUP($A$2:$A$2221,'[2]Sales Answer 1 &amp; 2'!$A$2:$N$2221,3,FALSE)</f>
        <v>2318</v>
      </c>
      <c r="Y1778" s="21">
        <f>VLOOKUP($A$2:$A$2221,'[2]Sales Answer 1 &amp; 2'!$A$2:$N$2221,4,FALSE)</f>
        <v>22</v>
      </c>
      <c r="Z1778" s="21">
        <f>VLOOKUP($A$2:$A$2221,'[2]Sales Answer 1 &amp; 2'!$A$2:$N$2221,5,FALSE)</f>
        <v>149</v>
      </c>
      <c r="AA1778" s="21">
        <f>VLOOKUP($A$2:$A$2221,'[2]Sales Answer 1 &amp; 2'!$A$2:$N$2221,6,FALSE)</f>
        <v>31</v>
      </c>
      <c r="AB1778" s="21">
        <f>VLOOKUP($A$2:$A$2221,'[2]Sales Answer 1 &amp; 2'!$A$2:$N$2221,7,FALSE)</f>
        <v>0</v>
      </c>
    </row>
    <row r="1779" spans="1:28" ht="15" thickBot="1" x14ac:dyDescent="0.35">
      <c r="A1779" s="12">
        <v>2311</v>
      </c>
      <c r="B1779" s="13">
        <v>0</v>
      </c>
      <c r="C1779" s="13">
        <v>0</v>
      </c>
      <c r="D1779" s="13">
        <v>0</v>
      </c>
      <c r="E1779" s="13">
        <v>0</v>
      </c>
      <c r="F1779" s="13">
        <v>0</v>
      </c>
      <c r="G1779" s="13">
        <v>0</v>
      </c>
      <c r="H1779" s="13">
        <v>1</v>
      </c>
      <c r="I1779" s="14">
        <v>43604</v>
      </c>
      <c r="J1779" s="22">
        <f>VLOOKUP($A$2:$A$2221,'[2]Customer Answer 5 &amp; 6'!$A$2:$O$2221,2,FALSE)</f>
        <v>148752</v>
      </c>
      <c r="K1779" s="23">
        <f>VLOOKUP($A$2:$A$2221,'[2]Customer Answer 5 &amp; 6'!$A$2:$O$2221,3,FALSE)</f>
        <v>1</v>
      </c>
      <c r="L1779" s="24">
        <f>VLOOKUP($A$2:$A$2221,'[2]Customer Answer 5 &amp; 6'!$A$2:$O$2221,4,FALSE)</f>
        <v>1</v>
      </c>
      <c r="M1779" s="25">
        <f>VLOOKUP($A$2:$A$2221,'[2]Customer Answer 5 &amp; 6'!$A$2:$O$2221,5,FALSE)</f>
        <v>51</v>
      </c>
      <c r="N1779">
        <f>VLOOKUP($A$2:$A$2221,'[2]Customer Answer 5 &amp; 6'!$A$2:$O$2221,6,FALSE)</f>
        <v>0</v>
      </c>
      <c r="O1779">
        <f>VLOOKUP($A$2:$A$2221,'[2]Customer Answer 5 &amp; 6'!$A$2:$O$2221,7,FALSE)</f>
        <v>1</v>
      </c>
      <c r="P1779">
        <f>VLOOKUP($A$2:$A$2221,'[2]Customer Answer 5 &amp; 6'!$A$2:$O$2221,8,FALSE)</f>
        <v>0</v>
      </c>
      <c r="Q1779">
        <f>VLOOKUP($A$2:$A$2221,'[2]Customer Answer 5 &amp; 6'!$A$2:$O$2221,9,FALSE)</f>
        <v>0</v>
      </c>
      <c r="R1779">
        <f>VLOOKUP($A$2:$A$2221,'[2]Customer Answer 5 &amp; 6'!$A$2:$O$2221,10,FALSE)</f>
        <v>0</v>
      </c>
      <c r="S1779" s="26">
        <f>VLOOKUP($A$2:$A$2221,'[2]Customer Answer 5 &amp; 6'!$A$2:$O$2221,11,FALSE)</f>
        <v>0</v>
      </c>
      <c r="T1779" s="26">
        <f>VLOOKUP($A$2:$A$2221,'[2]Customer Answer 5 &amp; 6'!$A$2:$O$2221,12,FALSE)</f>
        <v>1</v>
      </c>
      <c r="U1779" s="26">
        <f>VLOOKUP($A$2:$A$2221,'[2]Customer Answer 5 &amp; 6'!$A$2:$O$2221,13,FALSE)</f>
        <v>0</v>
      </c>
      <c r="V1779" s="26">
        <f>VLOOKUP($A$2:$A$2221,'[2]Customer Answer 5 &amp; 6'!$A$2:$O$2221,14,FALSE)</f>
        <v>0</v>
      </c>
      <c r="W1779" s="27" t="str">
        <f>VLOOKUP($A$2:$A$2221,'[2]Customer Answer 5 &amp; 6'!$A$2:$O$2221,15,FALSE)</f>
        <v>Illinois</v>
      </c>
      <c r="X1779" s="28">
        <f>VLOOKUP($A$2:$A$2221,'[2]Sales Answer 1 &amp; 2'!$A$2:$N$2221,3,FALSE)</f>
        <v>223</v>
      </c>
      <c r="Y1779" s="21">
        <f>VLOOKUP($A$2:$A$2221,'[2]Sales Answer 1 &amp; 2'!$A$2:$N$2221,4,FALSE)</f>
        <v>174</v>
      </c>
      <c r="Z1779" s="21">
        <f>VLOOKUP($A$2:$A$2221,'[2]Sales Answer 1 &amp; 2'!$A$2:$N$2221,5,FALSE)</f>
        <v>305</v>
      </c>
      <c r="AA1779" s="21">
        <f>VLOOKUP($A$2:$A$2221,'[2]Sales Answer 1 &amp; 2'!$A$2:$N$2221,6,FALSE)</f>
        <v>217</v>
      </c>
      <c r="AB1779" s="21">
        <f>VLOOKUP($A$2:$A$2221,'[2]Sales Answer 1 &amp; 2'!$A$2:$N$2221,7,FALSE)</f>
        <v>46</v>
      </c>
    </row>
    <row r="1780" spans="1:28" ht="15" thickBot="1" x14ac:dyDescent="0.35">
      <c r="A1780" s="12">
        <v>1596</v>
      </c>
      <c r="B1780" s="13">
        <v>0</v>
      </c>
      <c r="C1780" s="13">
        <v>0</v>
      </c>
      <c r="D1780" s="13">
        <v>0</v>
      </c>
      <c r="E1780" s="13">
        <v>0</v>
      </c>
      <c r="F1780" s="13">
        <v>0</v>
      </c>
      <c r="G1780" s="13">
        <v>0</v>
      </c>
      <c r="H1780" s="13">
        <v>0</v>
      </c>
      <c r="I1780" s="14">
        <v>43603</v>
      </c>
      <c r="J1780" s="22">
        <f>VLOOKUP($A$2:$A$2221,'[2]Customer Answer 5 &amp; 6'!$A$2:$O$2221,2,FALSE)</f>
        <v>118978</v>
      </c>
      <c r="K1780" s="23">
        <f>VLOOKUP($A$2:$A$2221,'[2]Customer Answer 5 &amp; 6'!$A$2:$O$2221,3,FALSE)</f>
        <v>1</v>
      </c>
      <c r="L1780" s="24">
        <f>VLOOKUP($A$2:$A$2221,'[2]Customer Answer 5 &amp; 6'!$A$2:$O$2221,4,FALSE)</f>
        <v>0</v>
      </c>
      <c r="M1780" s="25">
        <f>VLOOKUP($A$2:$A$2221,'[2]Customer Answer 5 &amp; 6'!$A$2:$O$2221,5,FALSE)</f>
        <v>47</v>
      </c>
      <c r="N1780">
        <f>VLOOKUP($A$2:$A$2221,'[2]Customer Answer 5 &amp; 6'!$A$2:$O$2221,6,FALSE)</f>
        <v>0</v>
      </c>
      <c r="O1780">
        <f>VLOOKUP($A$2:$A$2221,'[2]Customer Answer 5 &amp; 6'!$A$2:$O$2221,7,FALSE)</f>
        <v>1</v>
      </c>
      <c r="P1780">
        <f>VLOOKUP($A$2:$A$2221,'[2]Customer Answer 5 &amp; 6'!$A$2:$O$2221,8,FALSE)</f>
        <v>0</v>
      </c>
      <c r="Q1780">
        <f>VLOOKUP($A$2:$A$2221,'[2]Customer Answer 5 &amp; 6'!$A$2:$O$2221,9,FALSE)</f>
        <v>0</v>
      </c>
      <c r="R1780">
        <f>VLOOKUP($A$2:$A$2221,'[2]Customer Answer 5 &amp; 6'!$A$2:$O$2221,10,FALSE)</f>
        <v>0</v>
      </c>
      <c r="S1780" s="26">
        <f>VLOOKUP($A$2:$A$2221,'[2]Customer Answer 5 &amp; 6'!$A$2:$O$2221,11,FALSE)</f>
        <v>1</v>
      </c>
      <c r="T1780" s="26">
        <f>VLOOKUP($A$2:$A$2221,'[2]Customer Answer 5 &amp; 6'!$A$2:$O$2221,12,FALSE)</f>
        <v>0</v>
      </c>
      <c r="U1780" s="26">
        <f>VLOOKUP($A$2:$A$2221,'[2]Customer Answer 5 &amp; 6'!$A$2:$O$2221,13,FALSE)</f>
        <v>0</v>
      </c>
      <c r="V1780" s="26">
        <f>VLOOKUP($A$2:$A$2221,'[2]Customer Answer 5 &amp; 6'!$A$2:$O$2221,14,FALSE)</f>
        <v>0</v>
      </c>
      <c r="W1780" s="27" t="str">
        <f>VLOOKUP($A$2:$A$2221,'[2]Customer Answer 5 &amp; 6'!$A$2:$O$2221,15,FALSE)</f>
        <v>Florida</v>
      </c>
      <c r="X1780" s="28">
        <f>VLOOKUP($A$2:$A$2221,'[2]Sales Answer 1 &amp; 2'!$A$2:$N$2221,3,FALSE)</f>
        <v>13</v>
      </c>
      <c r="Y1780" s="21">
        <f>VLOOKUP($A$2:$A$2221,'[2]Sales Answer 1 &amp; 2'!$A$2:$N$2221,4,FALSE)</f>
        <v>50</v>
      </c>
      <c r="Z1780" s="21">
        <f>VLOOKUP($A$2:$A$2221,'[2]Sales Answer 1 &amp; 2'!$A$2:$N$2221,5,FALSE)</f>
        <v>6</v>
      </c>
      <c r="AA1780" s="21">
        <f>VLOOKUP($A$2:$A$2221,'[2]Sales Answer 1 &amp; 2'!$A$2:$N$2221,6,FALSE)</f>
        <v>25</v>
      </c>
      <c r="AB1780" s="21">
        <f>VLOOKUP($A$2:$A$2221,'[2]Sales Answer 1 &amp; 2'!$A$2:$N$2221,7,FALSE)</f>
        <v>44</v>
      </c>
    </row>
    <row r="1781" spans="1:28" ht="15" thickBot="1" x14ac:dyDescent="0.35">
      <c r="A1781" s="12">
        <v>2503</v>
      </c>
      <c r="B1781" s="13">
        <v>0</v>
      </c>
      <c r="C1781" s="13">
        <v>0</v>
      </c>
      <c r="D1781" s="13">
        <v>0</v>
      </c>
      <c r="E1781" s="13">
        <v>0</v>
      </c>
      <c r="F1781" s="13">
        <v>0</v>
      </c>
      <c r="G1781" s="13">
        <v>0</v>
      </c>
      <c r="H1781" s="13">
        <v>0</v>
      </c>
      <c r="I1781" s="14">
        <v>43603</v>
      </c>
      <c r="J1781" s="22">
        <f>VLOOKUP($A$2:$A$2221,'[2]Customer Answer 5 &amp; 6'!$A$2:$O$2221,2,FALSE)</f>
        <v>128087</v>
      </c>
      <c r="K1781" s="23">
        <f>VLOOKUP($A$2:$A$2221,'[2]Customer Answer 5 &amp; 6'!$A$2:$O$2221,3,FALSE)</f>
        <v>1</v>
      </c>
      <c r="L1781" s="24">
        <f>VLOOKUP($A$2:$A$2221,'[2]Customer Answer 5 &amp; 6'!$A$2:$O$2221,4,FALSE)</f>
        <v>1</v>
      </c>
      <c r="M1781" s="25">
        <f>VLOOKUP($A$2:$A$2221,'[2]Customer Answer 5 &amp; 6'!$A$2:$O$2221,5,FALSE)</f>
        <v>62</v>
      </c>
      <c r="N1781">
        <f>VLOOKUP($A$2:$A$2221,'[2]Customer Answer 5 &amp; 6'!$A$2:$O$2221,6,FALSE)</f>
        <v>0</v>
      </c>
      <c r="O1781">
        <f>VLOOKUP($A$2:$A$2221,'[2]Customer Answer 5 &amp; 6'!$A$2:$O$2221,7,FALSE)</f>
        <v>0</v>
      </c>
      <c r="P1781">
        <f>VLOOKUP($A$2:$A$2221,'[2]Customer Answer 5 &amp; 6'!$A$2:$O$2221,8,FALSE)</f>
        <v>0</v>
      </c>
      <c r="Q1781">
        <f>VLOOKUP($A$2:$A$2221,'[2]Customer Answer 5 &amp; 6'!$A$2:$O$2221,9,FALSE)</f>
        <v>1</v>
      </c>
      <c r="R1781">
        <f>VLOOKUP($A$2:$A$2221,'[2]Customer Answer 5 &amp; 6'!$A$2:$O$2221,10,FALSE)</f>
        <v>0</v>
      </c>
      <c r="S1781" s="26">
        <f>VLOOKUP($A$2:$A$2221,'[2]Customer Answer 5 &amp; 6'!$A$2:$O$2221,11,FALSE)</f>
        <v>0</v>
      </c>
      <c r="T1781" s="26">
        <f>VLOOKUP($A$2:$A$2221,'[2]Customer Answer 5 &amp; 6'!$A$2:$O$2221,12,FALSE)</f>
        <v>1</v>
      </c>
      <c r="U1781" s="26">
        <f>VLOOKUP($A$2:$A$2221,'[2]Customer Answer 5 &amp; 6'!$A$2:$O$2221,13,FALSE)</f>
        <v>0</v>
      </c>
      <c r="V1781" s="26">
        <f>VLOOKUP($A$2:$A$2221,'[2]Customer Answer 5 &amp; 6'!$A$2:$O$2221,14,FALSE)</f>
        <v>0</v>
      </c>
      <c r="W1781" s="27" t="str">
        <f>VLOOKUP($A$2:$A$2221,'[2]Customer Answer 5 &amp; 6'!$A$2:$O$2221,15,FALSE)</f>
        <v>Illinois</v>
      </c>
      <c r="X1781" s="28">
        <f>VLOOKUP($A$2:$A$2221,'[2]Sales Answer 1 &amp; 2'!$A$2:$N$2221,3,FALSE)</f>
        <v>242</v>
      </c>
      <c r="Y1781" s="21">
        <f>VLOOKUP($A$2:$A$2221,'[2]Sales Answer 1 &amp; 2'!$A$2:$N$2221,4,FALSE)</f>
        <v>36</v>
      </c>
      <c r="Z1781" s="21">
        <f>VLOOKUP($A$2:$A$2221,'[2]Sales Answer 1 &amp; 2'!$A$2:$N$2221,5,FALSE)</f>
        <v>78</v>
      </c>
      <c r="AA1781" s="21">
        <f>VLOOKUP($A$2:$A$2221,'[2]Sales Answer 1 &amp; 2'!$A$2:$N$2221,6,FALSE)</f>
        <v>59</v>
      </c>
      <c r="AB1781" s="21">
        <f>VLOOKUP($A$2:$A$2221,'[2]Sales Answer 1 &amp; 2'!$A$2:$N$2221,7,FALSE)</f>
        <v>0</v>
      </c>
    </row>
    <row r="1782" spans="1:28" ht="15" thickBot="1" x14ac:dyDescent="0.35">
      <c r="A1782" s="12">
        <v>2506</v>
      </c>
      <c r="B1782" s="13">
        <v>1</v>
      </c>
      <c r="C1782" s="13">
        <v>0</v>
      </c>
      <c r="D1782" s="13">
        <v>0</v>
      </c>
      <c r="E1782" s="13">
        <v>0</v>
      </c>
      <c r="F1782" s="13">
        <v>0</v>
      </c>
      <c r="G1782" s="13">
        <v>0</v>
      </c>
      <c r="H1782" s="13">
        <v>0</v>
      </c>
      <c r="I1782" s="14">
        <v>43603</v>
      </c>
      <c r="J1782" s="22">
        <f>VLOOKUP($A$2:$A$2221,'[2]Customer Answer 5 &amp; 6'!$A$2:$O$2221,2,FALSE)</f>
        <v>157036</v>
      </c>
      <c r="K1782" s="23">
        <f>VLOOKUP($A$2:$A$2221,'[2]Customer Answer 5 &amp; 6'!$A$2:$O$2221,3,FALSE)</f>
        <v>0</v>
      </c>
      <c r="L1782" s="24">
        <f>VLOOKUP($A$2:$A$2221,'[2]Customer Answer 5 &amp; 6'!$A$2:$O$2221,4,FALSE)</f>
        <v>1</v>
      </c>
      <c r="M1782" s="25">
        <f>VLOOKUP($A$2:$A$2221,'[2]Customer Answer 5 &amp; 6'!$A$2:$O$2221,5,FALSE)</f>
        <v>45</v>
      </c>
      <c r="N1782">
        <f>VLOOKUP($A$2:$A$2221,'[2]Customer Answer 5 &amp; 6'!$A$2:$O$2221,6,FALSE)</f>
        <v>0</v>
      </c>
      <c r="O1782">
        <f>VLOOKUP($A$2:$A$2221,'[2]Customer Answer 5 &amp; 6'!$A$2:$O$2221,7,FALSE)</f>
        <v>1</v>
      </c>
      <c r="P1782">
        <f>VLOOKUP($A$2:$A$2221,'[2]Customer Answer 5 &amp; 6'!$A$2:$O$2221,8,FALSE)</f>
        <v>0</v>
      </c>
      <c r="Q1782">
        <f>VLOOKUP($A$2:$A$2221,'[2]Customer Answer 5 &amp; 6'!$A$2:$O$2221,9,FALSE)</f>
        <v>0</v>
      </c>
      <c r="R1782">
        <f>VLOOKUP($A$2:$A$2221,'[2]Customer Answer 5 &amp; 6'!$A$2:$O$2221,10,FALSE)</f>
        <v>0</v>
      </c>
      <c r="S1782" s="26">
        <f>VLOOKUP($A$2:$A$2221,'[2]Customer Answer 5 &amp; 6'!$A$2:$O$2221,11,FALSE)</f>
        <v>0</v>
      </c>
      <c r="T1782" s="26">
        <f>VLOOKUP($A$2:$A$2221,'[2]Customer Answer 5 &amp; 6'!$A$2:$O$2221,12,FALSE)</f>
        <v>0</v>
      </c>
      <c r="U1782" s="26">
        <f>VLOOKUP($A$2:$A$2221,'[2]Customer Answer 5 &amp; 6'!$A$2:$O$2221,13,FALSE)</f>
        <v>0</v>
      </c>
      <c r="V1782" s="26">
        <f>VLOOKUP($A$2:$A$2221,'[2]Customer Answer 5 &amp; 6'!$A$2:$O$2221,14,FALSE)</f>
        <v>0</v>
      </c>
      <c r="W1782" s="27" t="str">
        <f>VLOOKUP($A$2:$A$2221,'[2]Customer Answer 5 &amp; 6'!$A$2:$O$2221,15,FALSE)</f>
        <v>Other</v>
      </c>
      <c r="X1782" s="28">
        <f>VLOOKUP($A$2:$A$2221,'[2]Sales Answer 1 &amp; 2'!$A$2:$N$2221,3,FALSE)</f>
        <v>3224</v>
      </c>
      <c r="Y1782" s="21">
        <f>VLOOKUP($A$2:$A$2221,'[2]Sales Answer 1 &amp; 2'!$A$2:$N$2221,4,FALSE)</f>
        <v>118</v>
      </c>
      <c r="Z1782" s="21">
        <f>VLOOKUP($A$2:$A$2221,'[2]Sales Answer 1 &amp; 2'!$A$2:$N$2221,5,FALSE)</f>
        <v>603</v>
      </c>
      <c r="AA1782" s="21">
        <f>VLOOKUP($A$2:$A$2221,'[2]Sales Answer 1 &amp; 2'!$A$2:$N$2221,6,FALSE)</f>
        <v>52</v>
      </c>
      <c r="AB1782" s="21">
        <f>VLOOKUP($A$2:$A$2221,'[2]Sales Answer 1 &amp; 2'!$A$2:$N$2221,7,FALSE)</f>
        <v>39</v>
      </c>
    </row>
    <row r="1783" spans="1:28" ht="15" thickBot="1" x14ac:dyDescent="0.35">
      <c r="A1783" s="12">
        <v>2375</v>
      </c>
      <c r="B1783" s="13">
        <v>0</v>
      </c>
      <c r="C1783" s="13">
        <v>0</v>
      </c>
      <c r="D1783" s="13">
        <v>0</v>
      </c>
      <c r="E1783" s="13">
        <v>0</v>
      </c>
      <c r="F1783" s="13">
        <v>0</v>
      </c>
      <c r="G1783" s="13">
        <v>0</v>
      </c>
      <c r="H1783" s="13">
        <v>0</v>
      </c>
      <c r="I1783" s="14">
        <v>43602</v>
      </c>
      <c r="J1783" s="22">
        <f>VLOOKUP($A$2:$A$2221,'[2]Customer Answer 5 &amp; 6'!$A$2:$O$2221,2,FALSE)</f>
        <v>151039</v>
      </c>
      <c r="K1783" s="23">
        <f>VLOOKUP($A$2:$A$2221,'[2]Customer Answer 5 &amp; 6'!$A$2:$O$2221,3,FALSE)</f>
        <v>1</v>
      </c>
      <c r="L1783" s="24">
        <f>VLOOKUP($A$2:$A$2221,'[2]Customer Answer 5 &amp; 6'!$A$2:$O$2221,4,FALSE)</f>
        <v>1</v>
      </c>
      <c r="M1783" s="25">
        <f>VLOOKUP($A$2:$A$2221,'[2]Customer Answer 5 &amp; 6'!$A$2:$O$2221,5,FALSE)</f>
        <v>51</v>
      </c>
      <c r="N1783">
        <f>VLOOKUP($A$2:$A$2221,'[2]Customer Answer 5 &amp; 6'!$A$2:$O$2221,6,FALSE)</f>
        <v>0</v>
      </c>
      <c r="O1783">
        <f>VLOOKUP($A$2:$A$2221,'[2]Customer Answer 5 &amp; 6'!$A$2:$O$2221,7,FALSE)</f>
        <v>1</v>
      </c>
      <c r="P1783">
        <f>VLOOKUP($A$2:$A$2221,'[2]Customer Answer 5 &amp; 6'!$A$2:$O$2221,8,FALSE)</f>
        <v>0</v>
      </c>
      <c r="Q1783">
        <f>VLOOKUP($A$2:$A$2221,'[2]Customer Answer 5 &amp; 6'!$A$2:$O$2221,9,FALSE)</f>
        <v>0</v>
      </c>
      <c r="R1783">
        <f>VLOOKUP($A$2:$A$2221,'[2]Customer Answer 5 &amp; 6'!$A$2:$O$2221,10,FALSE)</f>
        <v>0</v>
      </c>
      <c r="S1783" s="26">
        <f>VLOOKUP($A$2:$A$2221,'[2]Customer Answer 5 &amp; 6'!$A$2:$O$2221,11,FALSE)</f>
        <v>0</v>
      </c>
      <c r="T1783" s="26">
        <f>VLOOKUP($A$2:$A$2221,'[2]Customer Answer 5 &amp; 6'!$A$2:$O$2221,12,FALSE)</f>
        <v>0</v>
      </c>
      <c r="U1783" s="26">
        <f>VLOOKUP($A$2:$A$2221,'[2]Customer Answer 5 &amp; 6'!$A$2:$O$2221,13,FALSE)</f>
        <v>0</v>
      </c>
      <c r="V1783" s="26">
        <f>VLOOKUP($A$2:$A$2221,'[2]Customer Answer 5 &amp; 6'!$A$2:$O$2221,14,FALSE)</f>
        <v>1</v>
      </c>
      <c r="W1783" s="27" t="str">
        <f>VLOOKUP($A$2:$A$2221,'[2]Customer Answer 5 &amp; 6'!$A$2:$O$2221,15,FALSE)</f>
        <v>California</v>
      </c>
      <c r="X1783" s="28">
        <f>VLOOKUP($A$2:$A$2221,'[2]Sales Answer 1 &amp; 2'!$A$2:$N$2221,3,FALSE)</f>
        <v>296</v>
      </c>
      <c r="Y1783" s="21">
        <f>VLOOKUP($A$2:$A$2221,'[2]Sales Answer 1 &amp; 2'!$A$2:$N$2221,4,FALSE)</f>
        <v>189</v>
      </c>
      <c r="Z1783" s="21">
        <f>VLOOKUP($A$2:$A$2221,'[2]Sales Answer 1 &amp; 2'!$A$2:$N$2221,5,FALSE)</f>
        <v>234</v>
      </c>
      <c r="AA1783" s="21">
        <f>VLOOKUP($A$2:$A$2221,'[2]Sales Answer 1 &amp; 2'!$A$2:$N$2221,6,FALSE)</f>
        <v>192</v>
      </c>
      <c r="AB1783" s="21">
        <f>VLOOKUP($A$2:$A$2221,'[2]Sales Answer 1 &amp; 2'!$A$2:$N$2221,7,FALSE)</f>
        <v>0</v>
      </c>
    </row>
    <row r="1784" spans="1:28" ht="15" thickBot="1" x14ac:dyDescent="0.35">
      <c r="A1784" s="12">
        <v>2810</v>
      </c>
      <c r="B1784" s="13">
        <v>0</v>
      </c>
      <c r="C1784" s="13">
        <v>0</v>
      </c>
      <c r="D1784" s="13">
        <v>0</v>
      </c>
      <c r="E1784" s="13">
        <v>0</v>
      </c>
      <c r="F1784" s="13">
        <v>0</v>
      </c>
      <c r="G1784" s="13">
        <v>0</v>
      </c>
      <c r="H1784" s="13">
        <v>0</v>
      </c>
      <c r="I1784" s="14">
        <v>43602</v>
      </c>
      <c r="J1784" s="22">
        <f>VLOOKUP($A$2:$A$2221,'[2]Customer Answer 5 &amp; 6'!$A$2:$O$2221,2,FALSE)</f>
        <v>141580</v>
      </c>
      <c r="K1784" s="23">
        <f>VLOOKUP($A$2:$A$2221,'[2]Customer Answer 5 &amp; 6'!$A$2:$O$2221,3,FALSE)</f>
        <v>1</v>
      </c>
      <c r="L1784" s="24">
        <f>VLOOKUP($A$2:$A$2221,'[2]Customer Answer 5 &amp; 6'!$A$2:$O$2221,4,FALSE)</f>
        <v>1</v>
      </c>
      <c r="M1784" s="25">
        <f>VLOOKUP($A$2:$A$2221,'[2]Customer Answer 5 &amp; 6'!$A$2:$O$2221,5,FALSE)</f>
        <v>42</v>
      </c>
      <c r="N1784">
        <f>VLOOKUP($A$2:$A$2221,'[2]Customer Answer 5 &amp; 6'!$A$2:$O$2221,6,FALSE)</f>
        <v>0</v>
      </c>
      <c r="O1784">
        <f>VLOOKUP($A$2:$A$2221,'[2]Customer Answer 5 &amp; 6'!$A$2:$O$2221,7,FALSE)</f>
        <v>0</v>
      </c>
      <c r="P1784">
        <f>VLOOKUP($A$2:$A$2221,'[2]Customer Answer 5 &amp; 6'!$A$2:$O$2221,8,FALSE)</f>
        <v>0</v>
      </c>
      <c r="Q1784">
        <f>VLOOKUP($A$2:$A$2221,'[2]Customer Answer 5 &amp; 6'!$A$2:$O$2221,9,FALSE)</f>
        <v>1</v>
      </c>
      <c r="R1784">
        <f>VLOOKUP($A$2:$A$2221,'[2]Customer Answer 5 &amp; 6'!$A$2:$O$2221,10,FALSE)</f>
        <v>0</v>
      </c>
      <c r="S1784" s="26">
        <f>VLOOKUP($A$2:$A$2221,'[2]Customer Answer 5 &amp; 6'!$A$2:$O$2221,11,FALSE)</f>
        <v>0</v>
      </c>
      <c r="T1784" s="26">
        <f>VLOOKUP($A$2:$A$2221,'[2]Customer Answer 5 &amp; 6'!$A$2:$O$2221,12,FALSE)</f>
        <v>1</v>
      </c>
      <c r="U1784" s="26">
        <f>VLOOKUP($A$2:$A$2221,'[2]Customer Answer 5 &amp; 6'!$A$2:$O$2221,13,FALSE)</f>
        <v>0</v>
      </c>
      <c r="V1784" s="26">
        <f>VLOOKUP($A$2:$A$2221,'[2]Customer Answer 5 &amp; 6'!$A$2:$O$2221,14,FALSE)</f>
        <v>0</v>
      </c>
      <c r="W1784" s="27" t="str">
        <f>VLOOKUP($A$2:$A$2221,'[2]Customer Answer 5 &amp; 6'!$A$2:$O$2221,15,FALSE)</f>
        <v>New York</v>
      </c>
      <c r="X1784" s="28">
        <f>VLOOKUP($A$2:$A$2221,'[2]Sales Answer 1 &amp; 2'!$A$2:$N$2221,3,FALSE)</f>
        <v>191</v>
      </c>
      <c r="Y1784" s="21">
        <f>VLOOKUP($A$2:$A$2221,'[2]Sales Answer 1 &amp; 2'!$A$2:$N$2221,4,FALSE)</f>
        <v>17</v>
      </c>
      <c r="Z1784" s="21">
        <f>VLOOKUP($A$2:$A$2221,'[2]Sales Answer 1 &amp; 2'!$A$2:$N$2221,5,FALSE)</f>
        <v>82</v>
      </c>
      <c r="AA1784" s="21">
        <f>VLOOKUP($A$2:$A$2221,'[2]Sales Answer 1 &amp; 2'!$A$2:$N$2221,6,FALSE)</f>
        <v>14</v>
      </c>
      <c r="AB1784" s="21">
        <f>VLOOKUP($A$2:$A$2221,'[2]Sales Answer 1 &amp; 2'!$A$2:$N$2221,7,FALSE)</f>
        <v>0</v>
      </c>
    </row>
    <row r="1785" spans="1:28" ht="15" thickBot="1" x14ac:dyDescent="0.35">
      <c r="A1785" s="12">
        <v>1215</v>
      </c>
      <c r="B1785" s="13">
        <v>0</v>
      </c>
      <c r="C1785" s="13">
        <v>0</v>
      </c>
      <c r="D1785" s="13">
        <v>0</v>
      </c>
      <c r="E1785" s="13">
        <v>0</v>
      </c>
      <c r="F1785" s="13">
        <v>0</v>
      </c>
      <c r="G1785" s="13">
        <v>0</v>
      </c>
      <c r="H1785" s="13">
        <v>0</v>
      </c>
      <c r="I1785" s="14">
        <v>43601</v>
      </c>
      <c r="J1785" s="22">
        <f>VLOOKUP($A$2:$A$2221,'[2]Customer Answer 5 &amp; 6'!$A$2:$O$2221,2,FALSE)</f>
        <v>151537</v>
      </c>
      <c r="K1785" s="23">
        <f>VLOOKUP($A$2:$A$2221,'[2]Customer Answer 5 &amp; 6'!$A$2:$O$2221,3,FALSE)</f>
        <v>0</v>
      </c>
      <c r="L1785" s="24">
        <f>VLOOKUP($A$2:$A$2221,'[2]Customer Answer 5 &amp; 6'!$A$2:$O$2221,4,FALSE)</f>
        <v>1</v>
      </c>
      <c r="M1785" s="25">
        <f>VLOOKUP($A$2:$A$2221,'[2]Customer Answer 5 &amp; 6'!$A$2:$O$2221,5,FALSE)</f>
        <v>68</v>
      </c>
      <c r="N1785">
        <f>VLOOKUP($A$2:$A$2221,'[2]Customer Answer 5 &amp; 6'!$A$2:$O$2221,6,FALSE)</f>
        <v>1</v>
      </c>
      <c r="O1785">
        <f>VLOOKUP($A$2:$A$2221,'[2]Customer Answer 5 &amp; 6'!$A$2:$O$2221,7,FALSE)</f>
        <v>0</v>
      </c>
      <c r="P1785">
        <f>VLOOKUP($A$2:$A$2221,'[2]Customer Answer 5 &amp; 6'!$A$2:$O$2221,8,FALSE)</f>
        <v>0</v>
      </c>
      <c r="Q1785">
        <f>VLOOKUP($A$2:$A$2221,'[2]Customer Answer 5 &amp; 6'!$A$2:$O$2221,9,FALSE)</f>
        <v>0</v>
      </c>
      <c r="R1785">
        <f>VLOOKUP($A$2:$A$2221,'[2]Customer Answer 5 &amp; 6'!$A$2:$O$2221,10,FALSE)</f>
        <v>0</v>
      </c>
      <c r="S1785" s="26">
        <f>VLOOKUP($A$2:$A$2221,'[2]Customer Answer 5 &amp; 6'!$A$2:$O$2221,11,FALSE)</f>
        <v>0</v>
      </c>
      <c r="T1785" s="26">
        <f>VLOOKUP($A$2:$A$2221,'[2]Customer Answer 5 &amp; 6'!$A$2:$O$2221,12,FALSE)</f>
        <v>1</v>
      </c>
      <c r="U1785" s="26">
        <f>VLOOKUP($A$2:$A$2221,'[2]Customer Answer 5 &amp; 6'!$A$2:$O$2221,13,FALSE)</f>
        <v>0</v>
      </c>
      <c r="V1785" s="26">
        <f>VLOOKUP($A$2:$A$2221,'[2]Customer Answer 5 &amp; 6'!$A$2:$O$2221,14,FALSE)</f>
        <v>0</v>
      </c>
      <c r="W1785" s="27" t="str">
        <f>VLOOKUP($A$2:$A$2221,'[2]Customer Answer 5 &amp; 6'!$A$2:$O$2221,15,FALSE)</f>
        <v>Texas</v>
      </c>
      <c r="X1785" s="28">
        <f>VLOOKUP($A$2:$A$2221,'[2]Sales Answer 1 &amp; 2'!$A$2:$N$2221,3,FALSE)</f>
        <v>2314</v>
      </c>
      <c r="Y1785" s="21">
        <f>VLOOKUP($A$2:$A$2221,'[2]Sales Answer 1 &amp; 2'!$A$2:$N$2221,4,FALSE)</f>
        <v>59</v>
      </c>
      <c r="Z1785" s="21">
        <f>VLOOKUP($A$2:$A$2221,'[2]Sales Answer 1 &amp; 2'!$A$2:$N$2221,5,FALSE)</f>
        <v>600</v>
      </c>
      <c r="AA1785" s="21">
        <f>VLOOKUP($A$2:$A$2221,'[2]Sales Answer 1 &amp; 2'!$A$2:$N$2221,6,FALSE)</f>
        <v>0</v>
      </c>
      <c r="AB1785" s="21">
        <f>VLOOKUP($A$2:$A$2221,'[2]Sales Answer 1 &amp; 2'!$A$2:$N$2221,7,FALSE)</f>
        <v>0</v>
      </c>
    </row>
    <row r="1786" spans="1:28" ht="15" thickBot="1" x14ac:dyDescent="0.35">
      <c r="A1786" s="12">
        <v>1587</v>
      </c>
      <c r="B1786" s="13">
        <v>0</v>
      </c>
      <c r="C1786" s="13">
        <v>0</v>
      </c>
      <c r="D1786" s="13">
        <v>0</v>
      </c>
      <c r="E1786" s="13">
        <v>0</v>
      </c>
      <c r="F1786" s="13">
        <v>0</v>
      </c>
      <c r="G1786" s="13">
        <v>0</v>
      </c>
      <c r="H1786" s="13">
        <v>0</v>
      </c>
      <c r="I1786" s="14">
        <v>43601</v>
      </c>
      <c r="J1786" s="22">
        <f>VLOOKUP($A$2:$A$2221,'[2]Customer Answer 5 &amp; 6'!$A$2:$O$2221,2,FALSE)</f>
        <v>161467</v>
      </c>
      <c r="K1786" s="23">
        <f>VLOOKUP($A$2:$A$2221,'[2]Customer Answer 5 &amp; 6'!$A$2:$O$2221,3,FALSE)</f>
        <v>0</v>
      </c>
      <c r="L1786" s="24">
        <f>VLOOKUP($A$2:$A$2221,'[2]Customer Answer 5 &amp; 6'!$A$2:$O$2221,4,FALSE)</f>
        <v>2</v>
      </c>
      <c r="M1786" s="25">
        <f>VLOOKUP($A$2:$A$2221,'[2]Customer Answer 5 &amp; 6'!$A$2:$O$2221,5,FALSE)</f>
        <v>72</v>
      </c>
      <c r="N1786">
        <f>VLOOKUP($A$2:$A$2221,'[2]Customer Answer 5 &amp; 6'!$A$2:$O$2221,6,FALSE)</f>
        <v>0</v>
      </c>
      <c r="O1786">
        <f>VLOOKUP($A$2:$A$2221,'[2]Customer Answer 5 &amp; 6'!$A$2:$O$2221,7,FALSE)</f>
        <v>1</v>
      </c>
      <c r="P1786">
        <f>VLOOKUP($A$2:$A$2221,'[2]Customer Answer 5 &amp; 6'!$A$2:$O$2221,8,FALSE)</f>
        <v>0</v>
      </c>
      <c r="Q1786">
        <f>VLOOKUP($A$2:$A$2221,'[2]Customer Answer 5 &amp; 6'!$A$2:$O$2221,9,FALSE)</f>
        <v>0</v>
      </c>
      <c r="R1786">
        <f>VLOOKUP($A$2:$A$2221,'[2]Customer Answer 5 &amp; 6'!$A$2:$O$2221,10,FALSE)</f>
        <v>0</v>
      </c>
      <c r="S1786" s="26">
        <f>VLOOKUP($A$2:$A$2221,'[2]Customer Answer 5 &amp; 6'!$A$2:$O$2221,11,FALSE)</f>
        <v>0</v>
      </c>
      <c r="T1786" s="26">
        <f>VLOOKUP($A$2:$A$2221,'[2]Customer Answer 5 &amp; 6'!$A$2:$O$2221,12,FALSE)</f>
        <v>0</v>
      </c>
      <c r="U1786" s="26">
        <f>VLOOKUP($A$2:$A$2221,'[2]Customer Answer 5 &amp; 6'!$A$2:$O$2221,13,FALSE)</f>
        <v>0</v>
      </c>
      <c r="V1786" s="26">
        <f>VLOOKUP($A$2:$A$2221,'[2]Customer Answer 5 &amp; 6'!$A$2:$O$2221,14,FALSE)</f>
        <v>1</v>
      </c>
      <c r="W1786" s="27" t="str">
        <f>VLOOKUP($A$2:$A$2221,'[2]Customer Answer 5 &amp; 6'!$A$2:$O$2221,15,FALSE)</f>
        <v>Texas</v>
      </c>
      <c r="X1786" s="28">
        <f>VLOOKUP($A$2:$A$2221,'[2]Sales Answer 1 &amp; 2'!$A$2:$N$2221,3,FALSE)</f>
        <v>1077</v>
      </c>
      <c r="Y1786" s="21">
        <f>VLOOKUP($A$2:$A$2221,'[2]Sales Answer 1 &amp; 2'!$A$2:$N$2221,4,FALSE)</f>
        <v>42</v>
      </c>
      <c r="Z1786" s="21">
        <f>VLOOKUP($A$2:$A$2221,'[2]Sales Answer 1 &amp; 2'!$A$2:$N$2221,5,FALSE)</f>
        <v>299</v>
      </c>
      <c r="AA1786" s="21">
        <f>VLOOKUP($A$2:$A$2221,'[2]Sales Answer 1 &amp; 2'!$A$2:$N$2221,6,FALSE)</f>
        <v>0</v>
      </c>
      <c r="AB1786" s="21">
        <f>VLOOKUP($A$2:$A$2221,'[2]Sales Answer 1 &amp; 2'!$A$2:$N$2221,7,FALSE)</f>
        <v>13</v>
      </c>
    </row>
    <row r="1787" spans="1:28" ht="15" thickBot="1" x14ac:dyDescent="0.35">
      <c r="A1787" s="12">
        <v>1755</v>
      </c>
      <c r="B1787" s="13">
        <v>0</v>
      </c>
      <c r="C1787" s="13">
        <v>0</v>
      </c>
      <c r="D1787" s="13">
        <v>0</v>
      </c>
      <c r="E1787" s="13">
        <v>0</v>
      </c>
      <c r="F1787" s="13">
        <v>0</v>
      </c>
      <c r="G1787" s="13">
        <v>0</v>
      </c>
      <c r="H1787" s="13">
        <v>0</v>
      </c>
      <c r="I1787" s="14">
        <v>43600</v>
      </c>
      <c r="J1787" s="22">
        <f>VLOOKUP($A$2:$A$2221,'[2]Customer Answer 5 &amp; 6'!$A$2:$O$2221,2,FALSE)</f>
        <v>106835</v>
      </c>
      <c r="K1787" s="23">
        <f>VLOOKUP($A$2:$A$2221,'[2]Customer Answer 5 &amp; 6'!$A$2:$O$2221,3,FALSE)</f>
        <v>0</v>
      </c>
      <c r="L1787" s="24">
        <f>VLOOKUP($A$2:$A$2221,'[2]Customer Answer 5 &amp; 6'!$A$2:$O$2221,4,FALSE)</f>
        <v>1</v>
      </c>
      <c r="M1787" s="25">
        <f>VLOOKUP($A$2:$A$2221,'[2]Customer Answer 5 &amp; 6'!$A$2:$O$2221,5,FALSE)</f>
        <v>63</v>
      </c>
      <c r="N1787">
        <f>VLOOKUP($A$2:$A$2221,'[2]Customer Answer 5 &amp; 6'!$A$2:$O$2221,6,FALSE)</f>
        <v>0</v>
      </c>
      <c r="O1787">
        <f>VLOOKUP($A$2:$A$2221,'[2]Customer Answer 5 &amp; 6'!$A$2:$O$2221,7,FALSE)</f>
        <v>0</v>
      </c>
      <c r="P1787">
        <f>VLOOKUP($A$2:$A$2221,'[2]Customer Answer 5 &amp; 6'!$A$2:$O$2221,8,FALSE)</f>
        <v>0</v>
      </c>
      <c r="Q1787">
        <f>VLOOKUP($A$2:$A$2221,'[2]Customer Answer 5 &amp; 6'!$A$2:$O$2221,9,FALSE)</f>
        <v>1</v>
      </c>
      <c r="R1787">
        <f>VLOOKUP($A$2:$A$2221,'[2]Customer Answer 5 &amp; 6'!$A$2:$O$2221,10,FALSE)</f>
        <v>0</v>
      </c>
      <c r="S1787" s="26">
        <f>VLOOKUP($A$2:$A$2221,'[2]Customer Answer 5 &amp; 6'!$A$2:$O$2221,11,FALSE)</f>
        <v>0</v>
      </c>
      <c r="T1787" s="26">
        <f>VLOOKUP($A$2:$A$2221,'[2]Customer Answer 5 &amp; 6'!$A$2:$O$2221,12,FALSE)</f>
        <v>0</v>
      </c>
      <c r="U1787" s="26">
        <f>VLOOKUP($A$2:$A$2221,'[2]Customer Answer 5 &amp; 6'!$A$2:$O$2221,13,FALSE)</f>
        <v>0</v>
      </c>
      <c r="V1787" s="26">
        <f>VLOOKUP($A$2:$A$2221,'[2]Customer Answer 5 &amp; 6'!$A$2:$O$2221,14,FALSE)</f>
        <v>1</v>
      </c>
      <c r="W1787" s="27" t="str">
        <f>VLOOKUP($A$2:$A$2221,'[2]Customer Answer 5 &amp; 6'!$A$2:$O$2221,15,FALSE)</f>
        <v>Texas</v>
      </c>
      <c r="X1787" s="28">
        <f>VLOOKUP($A$2:$A$2221,'[2]Sales Answer 1 &amp; 2'!$A$2:$N$2221,3,FALSE)</f>
        <v>1672</v>
      </c>
      <c r="Y1787" s="21">
        <f>VLOOKUP($A$2:$A$2221,'[2]Sales Answer 1 &amp; 2'!$A$2:$N$2221,4,FALSE)</f>
        <v>31</v>
      </c>
      <c r="Z1787" s="21">
        <f>VLOOKUP($A$2:$A$2221,'[2]Sales Answer 1 &amp; 2'!$A$2:$N$2221,5,FALSE)</f>
        <v>188</v>
      </c>
      <c r="AA1787" s="21">
        <f>VLOOKUP($A$2:$A$2221,'[2]Sales Answer 1 &amp; 2'!$A$2:$N$2221,6,FALSE)</f>
        <v>31</v>
      </c>
      <c r="AB1787" s="21">
        <f>VLOOKUP($A$2:$A$2221,'[2]Sales Answer 1 &amp; 2'!$A$2:$N$2221,7,FALSE)</f>
        <v>31</v>
      </c>
    </row>
    <row r="1788" spans="1:28" ht="15" thickBot="1" x14ac:dyDescent="0.35">
      <c r="A1788" s="12">
        <v>1101</v>
      </c>
      <c r="B1788" s="13">
        <v>0</v>
      </c>
      <c r="C1788" s="13">
        <v>0</v>
      </c>
      <c r="D1788" s="13">
        <v>0</v>
      </c>
      <c r="E1788" s="13">
        <v>0</v>
      </c>
      <c r="F1788" s="13">
        <v>0</v>
      </c>
      <c r="G1788" s="13">
        <v>0</v>
      </c>
      <c r="H1788" s="13">
        <v>0</v>
      </c>
      <c r="I1788" s="14">
        <v>43599</v>
      </c>
      <c r="J1788" s="22">
        <f>VLOOKUP($A$2:$A$2221,'[2]Customer Answer 5 &amp; 6'!$A$2:$O$2221,2,FALSE)</f>
        <v>189058</v>
      </c>
      <c r="K1788" s="23">
        <f>VLOOKUP($A$2:$A$2221,'[2]Customer Answer 5 &amp; 6'!$A$2:$O$2221,3,FALSE)</f>
        <v>0</v>
      </c>
      <c r="L1788" s="24">
        <f>VLOOKUP($A$2:$A$2221,'[2]Customer Answer 5 &amp; 6'!$A$2:$O$2221,4,FALSE)</f>
        <v>0</v>
      </c>
      <c r="M1788" s="25">
        <f>VLOOKUP($A$2:$A$2221,'[2]Customer Answer 5 &amp; 6'!$A$2:$O$2221,5,FALSE)</f>
        <v>60</v>
      </c>
      <c r="N1788">
        <f>VLOOKUP($A$2:$A$2221,'[2]Customer Answer 5 &amp; 6'!$A$2:$O$2221,6,FALSE)</f>
        <v>0</v>
      </c>
      <c r="O1788">
        <f>VLOOKUP($A$2:$A$2221,'[2]Customer Answer 5 &amp; 6'!$A$2:$O$2221,7,FALSE)</f>
        <v>1</v>
      </c>
      <c r="P1788">
        <f>VLOOKUP($A$2:$A$2221,'[2]Customer Answer 5 &amp; 6'!$A$2:$O$2221,8,FALSE)</f>
        <v>0</v>
      </c>
      <c r="Q1788">
        <f>VLOOKUP($A$2:$A$2221,'[2]Customer Answer 5 &amp; 6'!$A$2:$O$2221,9,FALSE)</f>
        <v>0</v>
      </c>
      <c r="R1788">
        <f>VLOOKUP($A$2:$A$2221,'[2]Customer Answer 5 &amp; 6'!$A$2:$O$2221,10,FALSE)</f>
        <v>0</v>
      </c>
      <c r="S1788" s="26">
        <f>VLOOKUP($A$2:$A$2221,'[2]Customer Answer 5 &amp; 6'!$A$2:$O$2221,11,FALSE)</f>
        <v>0</v>
      </c>
      <c r="T1788" s="26">
        <f>VLOOKUP($A$2:$A$2221,'[2]Customer Answer 5 &amp; 6'!$A$2:$O$2221,12,FALSE)</f>
        <v>0</v>
      </c>
      <c r="U1788" s="26">
        <f>VLOOKUP($A$2:$A$2221,'[2]Customer Answer 5 &amp; 6'!$A$2:$O$2221,13,FALSE)</f>
        <v>1</v>
      </c>
      <c r="V1788" s="26">
        <f>VLOOKUP($A$2:$A$2221,'[2]Customer Answer 5 &amp; 6'!$A$2:$O$2221,14,FALSE)</f>
        <v>0</v>
      </c>
      <c r="W1788" s="27" t="str">
        <f>VLOOKUP($A$2:$A$2221,'[2]Customer Answer 5 &amp; 6'!$A$2:$O$2221,15,FALSE)</f>
        <v>Texas</v>
      </c>
      <c r="X1788" s="28">
        <f>VLOOKUP($A$2:$A$2221,'[2]Sales Answer 1 &amp; 2'!$A$2:$N$2221,3,FALSE)</f>
        <v>964</v>
      </c>
      <c r="Y1788" s="21">
        <f>VLOOKUP($A$2:$A$2221,'[2]Sales Answer 1 &amp; 2'!$A$2:$N$2221,4,FALSE)</f>
        <v>412</v>
      </c>
      <c r="Z1788" s="21">
        <f>VLOOKUP($A$2:$A$2221,'[2]Sales Answer 1 &amp; 2'!$A$2:$N$2221,5,FALSE)</f>
        <v>225</v>
      </c>
      <c r="AA1788" s="21">
        <f>VLOOKUP($A$2:$A$2221,'[2]Sales Answer 1 &amp; 2'!$A$2:$N$2221,6,FALSE)</f>
        <v>66</v>
      </c>
      <c r="AB1788" s="21">
        <f>VLOOKUP($A$2:$A$2221,'[2]Sales Answer 1 &amp; 2'!$A$2:$N$2221,7,FALSE)</f>
        <v>47</v>
      </c>
    </row>
    <row r="1789" spans="1:28" ht="15" thickBot="1" x14ac:dyDescent="0.35">
      <c r="A1789" s="12">
        <v>1553</v>
      </c>
      <c r="B1789" s="13">
        <v>0</v>
      </c>
      <c r="C1789" s="13">
        <v>0</v>
      </c>
      <c r="D1789" s="13">
        <v>0</v>
      </c>
      <c r="E1789" s="13">
        <v>0</v>
      </c>
      <c r="F1789" s="13">
        <v>0</v>
      </c>
      <c r="G1789" s="13">
        <v>0</v>
      </c>
      <c r="H1789" s="13">
        <v>0</v>
      </c>
      <c r="I1789" s="14">
        <v>43599</v>
      </c>
      <c r="J1789" s="22">
        <f>VLOOKUP($A$2:$A$2221,'[2]Customer Answer 5 &amp; 6'!$A$2:$O$2221,2,FALSE)</f>
        <v>138200</v>
      </c>
      <c r="K1789" s="23">
        <f>VLOOKUP($A$2:$A$2221,'[2]Customer Answer 5 &amp; 6'!$A$2:$O$2221,3,FALSE)</f>
        <v>1</v>
      </c>
      <c r="L1789" s="24">
        <f>VLOOKUP($A$2:$A$2221,'[2]Customer Answer 5 &amp; 6'!$A$2:$O$2221,4,FALSE)</f>
        <v>1</v>
      </c>
      <c r="M1789" s="25">
        <f>VLOOKUP($A$2:$A$2221,'[2]Customer Answer 5 &amp; 6'!$A$2:$O$2221,5,FALSE)</f>
        <v>50</v>
      </c>
      <c r="N1789">
        <f>VLOOKUP($A$2:$A$2221,'[2]Customer Answer 5 &amp; 6'!$A$2:$O$2221,6,FALSE)</f>
        <v>0</v>
      </c>
      <c r="O1789">
        <f>VLOOKUP($A$2:$A$2221,'[2]Customer Answer 5 &amp; 6'!$A$2:$O$2221,7,FALSE)</f>
        <v>0</v>
      </c>
      <c r="P1789">
        <f>VLOOKUP($A$2:$A$2221,'[2]Customer Answer 5 &amp; 6'!$A$2:$O$2221,8,FALSE)</f>
        <v>0</v>
      </c>
      <c r="Q1789">
        <f>VLOOKUP($A$2:$A$2221,'[2]Customer Answer 5 &amp; 6'!$A$2:$O$2221,9,FALSE)</f>
        <v>1</v>
      </c>
      <c r="R1789">
        <f>VLOOKUP($A$2:$A$2221,'[2]Customer Answer 5 &amp; 6'!$A$2:$O$2221,10,FALSE)</f>
        <v>0</v>
      </c>
      <c r="S1789" s="26">
        <f>VLOOKUP($A$2:$A$2221,'[2]Customer Answer 5 &amp; 6'!$A$2:$O$2221,11,FALSE)</f>
        <v>0</v>
      </c>
      <c r="T1789" s="26">
        <f>VLOOKUP($A$2:$A$2221,'[2]Customer Answer 5 &amp; 6'!$A$2:$O$2221,12,FALSE)</f>
        <v>1</v>
      </c>
      <c r="U1789" s="26">
        <f>VLOOKUP($A$2:$A$2221,'[2]Customer Answer 5 &amp; 6'!$A$2:$O$2221,13,FALSE)</f>
        <v>0</v>
      </c>
      <c r="V1789" s="26">
        <f>VLOOKUP($A$2:$A$2221,'[2]Customer Answer 5 &amp; 6'!$A$2:$O$2221,14,FALSE)</f>
        <v>0</v>
      </c>
      <c r="W1789" s="27" t="str">
        <f>VLOOKUP($A$2:$A$2221,'[2]Customer Answer 5 &amp; 6'!$A$2:$O$2221,15,FALSE)</f>
        <v>California</v>
      </c>
      <c r="X1789" s="28">
        <f>VLOOKUP($A$2:$A$2221,'[2]Sales Answer 1 &amp; 2'!$A$2:$N$2221,3,FALSE)</f>
        <v>43</v>
      </c>
      <c r="Y1789" s="21">
        <f>VLOOKUP($A$2:$A$2221,'[2]Sales Answer 1 &amp; 2'!$A$2:$N$2221,4,FALSE)</f>
        <v>0</v>
      </c>
      <c r="Z1789" s="21">
        <f>VLOOKUP($A$2:$A$2221,'[2]Sales Answer 1 &amp; 2'!$A$2:$N$2221,5,FALSE)</f>
        <v>14</v>
      </c>
      <c r="AA1789" s="21">
        <f>VLOOKUP($A$2:$A$2221,'[2]Sales Answer 1 &amp; 2'!$A$2:$N$2221,6,FALSE)</f>
        <v>0</v>
      </c>
      <c r="AB1789" s="21">
        <f>VLOOKUP($A$2:$A$2221,'[2]Sales Answer 1 &amp; 2'!$A$2:$N$2221,7,FALSE)</f>
        <v>0</v>
      </c>
    </row>
    <row r="1790" spans="1:28" ht="15" thickBot="1" x14ac:dyDescent="0.35">
      <c r="A1790" s="12">
        <v>1642</v>
      </c>
      <c r="B1790" s="13">
        <v>0</v>
      </c>
      <c r="C1790" s="13">
        <v>0</v>
      </c>
      <c r="D1790" s="13">
        <v>0</v>
      </c>
      <c r="E1790" s="13">
        <v>0</v>
      </c>
      <c r="F1790" s="13">
        <v>0</v>
      </c>
      <c r="G1790" s="13">
        <v>0</v>
      </c>
      <c r="H1790" s="13">
        <v>0</v>
      </c>
      <c r="I1790" s="14">
        <v>43599</v>
      </c>
      <c r="J1790" s="22">
        <f>VLOOKUP($A$2:$A$2221,'[2]Customer Answer 5 &amp; 6'!$A$2:$O$2221,2,FALSE)</f>
        <v>156253</v>
      </c>
      <c r="K1790" s="23">
        <f>VLOOKUP($A$2:$A$2221,'[2]Customer Answer 5 &amp; 6'!$A$2:$O$2221,3,FALSE)</f>
        <v>0</v>
      </c>
      <c r="L1790" s="24">
        <f>VLOOKUP($A$2:$A$2221,'[2]Customer Answer 5 &amp; 6'!$A$2:$O$2221,4,FALSE)</f>
        <v>1</v>
      </c>
      <c r="M1790" s="25">
        <f>VLOOKUP($A$2:$A$2221,'[2]Customer Answer 5 &amp; 6'!$A$2:$O$2221,5,FALSE)</f>
        <v>57</v>
      </c>
      <c r="N1790">
        <f>VLOOKUP($A$2:$A$2221,'[2]Customer Answer 5 &amp; 6'!$A$2:$O$2221,6,FALSE)</f>
        <v>0</v>
      </c>
      <c r="O1790">
        <f>VLOOKUP($A$2:$A$2221,'[2]Customer Answer 5 &amp; 6'!$A$2:$O$2221,7,FALSE)</f>
        <v>0</v>
      </c>
      <c r="P1790">
        <f>VLOOKUP($A$2:$A$2221,'[2]Customer Answer 5 &amp; 6'!$A$2:$O$2221,8,FALSE)</f>
        <v>0</v>
      </c>
      <c r="Q1790">
        <f>VLOOKUP($A$2:$A$2221,'[2]Customer Answer 5 &amp; 6'!$A$2:$O$2221,9,FALSE)</f>
        <v>1</v>
      </c>
      <c r="R1790">
        <f>VLOOKUP($A$2:$A$2221,'[2]Customer Answer 5 &amp; 6'!$A$2:$O$2221,10,FALSE)</f>
        <v>0</v>
      </c>
      <c r="S1790" s="26">
        <f>VLOOKUP($A$2:$A$2221,'[2]Customer Answer 5 &amp; 6'!$A$2:$O$2221,11,FALSE)</f>
        <v>0</v>
      </c>
      <c r="T1790" s="26">
        <f>VLOOKUP($A$2:$A$2221,'[2]Customer Answer 5 &amp; 6'!$A$2:$O$2221,12,FALSE)</f>
        <v>1</v>
      </c>
      <c r="U1790" s="26">
        <f>VLOOKUP($A$2:$A$2221,'[2]Customer Answer 5 &amp; 6'!$A$2:$O$2221,13,FALSE)</f>
        <v>0</v>
      </c>
      <c r="V1790" s="26">
        <f>VLOOKUP($A$2:$A$2221,'[2]Customer Answer 5 &amp; 6'!$A$2:$O$2221,14,FALSE)</f>
        <v>0</v>
      </c>
      <c r="W1790" s="27" t="str">
        <f>VLOOKUP($A$2:$A$2221,'[2]Customer Answer 5 &amp; 6'!$A$2:$O$2221,15,FALSE)</f>
        <v>Other</v>
      </c>
      <c r="X1790" s="28">
        <f>VLOOKUP($A$2:$A$2221,'[2]Sales Answer 1 &amp; 2'!$A$2:$N$2221,3,FALSE)</f>
        <v>1414</v>
      </c>
      <c r="Y1790" s="21">
        <f>VLOOKUP($A$2:$A$2221,'[2]Sales Answer 1 &amp; 2'!$A$2:$N$2221,4,FALSE)</f>
        <v>0</v>
      </c>
      <c r="Z1790" s="21">
        <f>VLOOKUP($A$2:$A$2221,'[2]Sales Answer 1 &amp; 2'!$A$2:$N$2221,5,FALSE)</f>
        <v>181</v>
      </c>
      <c r="AA1790" s="21">
        <f>VLOOKUP($A$2:$A$2221,'[2]Sales Answer 1 &amp; 2'!$A$2:$N$2221,6,FALSE)</f>
        <v>19</v>
      </c>
      <c r="AB1790" s="21">
        <f>VLOOKUP($A$2:$A$2221,'[2]Sales Answer 1 &amp; 2'!$A$2:$N$2221,7,FALSE)</f>
        <v>31</v>
      </c>
    </row>
    <row r="1791" spans="1:28" ht="15" thickBot="1" x14ac:dyDescent="0.35">
      <c r="A1791" s="12">
        <v>1696</v>
      </c>
      <c r="B1791" s="13">
        <v>0</v>
      </c>
      <c r="C1791" s="13">
        <v>0</v>
      </c>
      <c r="D1791" s="13">
        <v>0</v>
      </c>
      <c r="E1791" s="13">
        <v>0</v>
      </c>
      <c r="F1791" s="13">
        <v>0</v>
      </c>
      <c r="G1791" s="13">
        <v>0</v>
      </c>
      <c r="H1791" s="13">
        <v>0</v>
      </c>
      <c r="I1791" s="14">
        <v>43599</v>
      </c>
      <c r="J1791" s="22">
        <f>VLOOKUP($A$2:$A$2221,'[2]Customer Answer 5 &amp; 6'!$A$2:$O$2221,2,FALSE)</f>
        <v>176618</v>
      </c>
      <c r="K1791" s="23">
        <f>VLOOKUP($A$2:$A$2221,'[2]Customer Answer 5 &amp; 6'!$A$2:$O$2221,3,FALSE)</f>
        <v>0</v>
      </c>
      <c r="L1791" s="24">
        <f>VLOOKUP($A$2:$A$2221,'[2]Customer Answer 5 &amp; 6'!$A$2:$O$2221,4,FALSE)</f>
        <v>0</v>
      </c>
      <c r="M1791" s="25">
        <f>VLOOKUP($A$2:$A$2221,'[2]Customer Answer 5 &amp; 6'!$A$2:$O$2221,5,FALSE)</f>
        <v>45</v>
      </c>
      <c r="N1791">
        <f>VLOOKUP($A$2:$A$2221,'[2]Customer Answer 5 &amp; 6'!$A$2:$O$2221,6,FALSE)</f>
        <v>0</v>
      </c>
      <c r="O1791">
        <f>VLOOKUP($A$2:$A$2221,'[2]Customer Answer 5 &amp; 6'!$A$2:$O$2221,7,FALSE)</f>
        <v>1</v>
      </c>
      <c r="P1791">
        <f>VLOOKUP($A$2:$A$2221,'[2]Customer Answer 5 &amp; 6'!$A$2:$O$2221,8,FALSE)</f>
        <v>0</v>
      </c>
      <c r="Q1791">
        <f>VLOOKUP($A$2:$A$2221,'[2]Customer Answer 5 &amp; 6'!$A$2:$O$2221,9,FALSE)</f>
        <v>0</v>
      </c>
      <c r="R1791">
        <f>VLOOKUP($A$2:$A$2221,'[2]Customer Answer 5 &amp; 6'!$A$2:$O$2221,10,FALSE)</f>
        <v>0</v>
      </c>
      <c r="S1791" s="26">
        <f>VLOOKUP($A$2:$A$2221,'[2]Customer Answer 5 &amp; 6'!$A$2:$O$2221,11,FALSE)</f>
        <v>0</v>
      </c>
      <c r="T1791" s="26">
        <f>VLOOKUP($A$2:$A$2221,'[2]Customer Answer 5 &amp; 6'!$A$2:$O$2221,12,FALSE)</f>
        <v>0</v>
      </c>
      <c r="U1791" s="26">
        <f>VLOOKUP($A$2:$A$2221,'[2]Customer Answer 5 &amp; 6'!$A$2:$O$2221,13,FALSE)</f>
        <v>0</v>
      </c>
      <c r="V1791" s="26">
        <f>VLOOKUP($A$2:$A$2221,'[2]Customer Answer 5 &amp; 6'!$A$2:$O$2221,14,FALSE)</f>
        <v>1</v>
      </c>
      <c r="W1791" s="27" t="str">
        <f>VLOOKUP($A$2:$A$2221,'[2]Customer Answer 5 &amp; 6'!$A$2:$O$2221,15,FALSE)</f>
        <v>Other</v>
      </c>
      <c r="X1791" s="28">
        <f>VLOOKUP($A$2:$A$2221,'[2]Sales Answer 1 &amp; 2'!$A$2:$N$2221,3,FALSE)</f>
        <v>1727</v>
      </c>
      <c r="Y1791" s="21">
        <f>VLOOKUP($A$2:$A$2221,'[2]Sales Answer 1 &amp; 2'!$A$2:$N$2221,4,FALSE)</f>
        <v>92</v>
      </c>
      <c r="Z1791" s="21">
        <f>VLOOKUP($A$2:$A$2221,'[2]Sales Answer 1 &amp; 2'!$A$2:$N$2221,5,FALSE)</f>
        <v>678</v>
      </c>
      <c r="AA1791" s="21">
        <f>VLOOKUP($A$2:$A$2221,'[2]Sales Answer 1 &amp; 2'!$A$2:$N$2221,6,FALSE)</f>
        <v>279</v>
      </c>
      <c r="AB1791" s="21">
        <f>VLOOKUP($A$2:$A$2221,'[2]Sales Answer 1 &amp; 2'!$A$2:$N$2221,7,FALSE)</f>
        <v>369</v>
      </c>
    </row>
    <row r="1792" spans="1:28" ht="15" thickBot="1" x14ac:dyDescent="0.35">
      <c r="A1792" s="12">
        <v>3176</v>
      </c>
      <c r="B1792" s="13">
        <v>0</v>
      </c>
      <c r="C1792" s="13">
        <v>0</v>
      </c>
      <c r="D1792" s="13">
        <v>0</v>
      </c>
      <c r="E1792" s="13">
        <v>0</v>
      </c>
      <c r="F1792" s="13">
        <v>0</v>
      </c>
      <c r="G1792" s="13">
        <v>0</v>
      </c>
      <c r="H1792" s="13">
        <v>0</v>
      </c>
      <c r="I1792" s="14">
        <v>43599</v>
      </c>
      <c r="J1792" s="22">
        <f>VLOOKUP($A$2:$A$2221,'[2]Customer Answer 5 &amp; 6'!$A$2:$O$2221,2,FALSE)</f>
        <v>114918</v>
      </c>
      <c r="K1792" s="23">
        <f>VLOOKUP($A$2:$A$2221,'[2]Customer Answer 5 &amp; 6'!$A$2:$O$2221,3,FALSE)</f>
        <v>0</v>
      </c>
      <c r="L1792" s="24">
        <f>VLOOKUP($A$2:$A$2221,'[2]Customer Answer 5 &amp; 6'!$A$2:$O$2221,4,FALSE)</f>
        <v>1</v>
      </c>
      <c r="M1792" s="25">
        <f>VLOOKUP($A$2:$A$2221,'[2]Customer Answer 5 &amp; 6'!$A$2:$O$2221,5,FALSE)</f>
        <v>57</v>
      </c>
      <c r="N1792">
        <f>VLOOKUP($A$2:$A$2221,'[2]Customer Answer 5 &amp; 6'!$A$2:$O$2221,6,FALSE)</f>
        <v>0</v>
      </c>
      <c r="O1792">
        <f>VLOOKUP($A$2:$A$2221,'[2]Customer Answer 5 &amp; 6'!$A$2:$O$2221,7,FALSE)</f>
        <v>0</v>
      </c>
      <c r="P1792">
        <f>VLOOKUP($A$2:$A$2221,'[2]Customer Answer 5 &amp; 6'!$A$2:$O$2221,8,FALSE)</f>
        <v>0</v>
      </c>
      <c r="Q1792">
        <f>VLOOKUP($A$2:$A$2221,'[2]Customer Answer 5 &amp; 6'!$A$2:$O$2221,9,FALSE)</f>
        <v>1</v>
      </c>
      <c r="R1792">
        <f>VLOOKUP($A$2:$A$2221,'[2]Customer Answer 5 &amp; 6'!$A$2:$O$2221,10,FALSE)</f>
        <v>0</v>
      </c>
      <c r="S1792" s="26">
        <f>VLOOKUP($A$2:$A$2221,'[2]Customer Answer 5 &amp; 6'!$A$2:$O$2221,11,FALSE)</f>
        <v>1</v>
      </c>
      <c r="T1792" s="26">
        <f>VLOOKUP($A$2:$A$2221,'[2]Customer Answer 5 &amp; 6'!$A$2:$O$2221,12,FALSE)</f>
        <v>0</v>
      </c>
      <c r="U1792" s="26">
        <f>VLOOKUP($A$2:$A$2221,'[2]Customer Answer 5 &amp; 6'!$A$2:$O$2221,13,FALSE)</f>
        <v>0</v>
      </c>
      <c r="V1792" s="26">
        <f>VLOOKUP($A$2:$A$2221,'[2]Customer Answer 5 &amp; 6'!$A$2:$O$2221,14,FALSE)</f>
        <v>0</v>
      </c>
      <c r="W1792" s="27" t="str">
        <f>VLOOKUP($A$2:$A$2221,'[2]Customer Answer 5 &amp; 6'!$A$2:$O$2221,15,FALSE)</f>
        <v>New York</v>
      </c>
      <c r="X1792" s="28">
        <f>VLOOKUP($A$2:$A$2221,'[2]Sales Answer 1 &amp; 2'!$A$2:$N$2221,3,FALSE)</f>
        <v>23</v>
      </c>
      <c r="Y1792" s="21">
        <f>VLOOKUP($A$2:$A$2221,'[2]Sales Answer 1 &amp; 2'!$A$2:$N$2221,4,FALSE)</f>
        <v>23</v>
      </c>
      <c r="Z1792" s="21">
        <f>VLOOKUP($A$2:$A$2221,'[2]Sales Answer 1 &amp; 2'!$A$2:$N$2221,5,FALSE)</f>
        <v>23</v>
      </c>
      <c r="AA1792" s="21">
        <f>VLOOKUP($A$2:$A$2221,'[2]Sales Answer 1 &amp; 2'!$A$2:$N$2221,6,FALSE)</f>
        <v>116</v>
      </c>
      <c r="AB1792" s="21">
        <f>VLOOKUP($A$2:$A$2221,'[2]Sales Answer 1 &amp; 2'!$A$2:$N$2221,7,FALSE)</f>
        <v>31</v>
      </c>
    </row>
    <row r="1793" spans="1:28" ht="15" thickBot="1" x14ac:dyDescent="0.35">
      <c r="A1793" s="12">
        <v>1321</v>
      </c>
      <c r="B1793" s="13">
        <v>0</v>
      </c>
      <c r="C1793" s="13">
        <v>1</v>
      </c>
      <c r="D1793" s="13">
        <v>1</v>
      </c>
      <c r="E1793" s="13">
        <v>1</v>
      </c>
      <c r="F1793" s="13">
        <v>0</v>
      </c>
      <c r="G1793" s="13">
        <v>0</v>
      </c>
      <c r="H1793" s="13">
        <v>1</v>
      </c>
      <c r="I1793" s="14">
        <v>43598</v>
      </c>
      <c r="J1793" s="22">
        <f>VLOOKUP($A$2:$A$2221,'[2]Customer Answer 5 &amp; 6'!$A$2:$O$2221,2,FALSE)</f>
        <v>175693</v>
      </c>
      <c r="K1793" s="23">
        <f>VLOOKUP($A$2:$A$2221,'[2]Customer Answer 5 &amp; 6'!$A$2:$O$2221,3,FALSE)</f>
        <v>0</v>
      </c>
      <c r="L1793" s="24">
        <f>VLOOKUP($A$2:$A$2221,'[2]Customer Answer 5 &amp; 6'!$A$2:$O$2221,4,FALSE)</f>
        <v>0</v>
      </c>
      <c r="M1793" s="25">
        <f>VLOOKUP($A$2:$A$2221,'[2]Customer Answer 5 &amp; 6'!$A$2:$O$2221,5,FALSE)</f>
        <v>52</v>
      </c>
      <c r="N1793">
        <f>VLOOKUP($A$2:$A$2221,'[2]Customer Answer 5 &amp; 6'!$A$2:$O$2221,6,FALSE)</f>
        <v>1</v>
      </c>
      <c r="O1793">
        <f>VLOOKUP($A$2:$A$2221,'[2]Customer Answer 5 &amp; 6'!$A$2:$O$2221,7,FALSE)</f>
        <v>0</v>
      </c>
      <c r="P1793">
        <f>VLOOKUP($A$2:$A$2221,'[2]Customer Answer 5 &amp; 6'!$A$2:$O$2221,8,FALSE)</f>
        <v>0</v>
      </c>
      <c r="Q1793">
        <f>VLOOKUP($A$2:$A$2221,'[2]Customer Answer 5 &amp; 6'!$A$2:$O$2221,9,FALSE)</f>
        <v>0</v>
      </c>
      <c r="R1793">
        <f>VLOOKUP($A$2:$A$2221,'[2]Customer Answer 5 &amp; 6'!$A$2:$O$2221,10,FALSE)</f>
        <v>0</v>
      </c>
      <c r="S1793" s="26">
        <f>VLOOKUP($A$2:$A$2221,'[2]Customer Answer 5 &amp; 6'!$A$2:$O$2221,11,FALSE)</f>
        <v>0</v>
      </c>
      <c r="T1793" s="26">
        <f>VLOOKUP($A$2:$A$2221,'[2]Customer Answer 5 &amp; 6'!$A$2:$O$2221,12,FALSE)</f>
        <v>1</v>
      </c>
      <c r="U1793" s="26">
        <f>VLOOKUP($A$2:$A$2221,'[2]Customer Answer 5 &amp; 6'!$A$2:$O$2221,13,FALSE)</f>
        <v>0</v>
      </c>
      <c r="V1793" s="26">
        <f>VLOOKUP($A$2:$A$2221,'[2]Customer Answer 5 &amp; 6'!$A$2:$O$2221,14,FALSE)</f>
        <v>0</v>
      </c>
      <c r="W1793" s="27" t="str">
        <f>VLOOKUP($A$2:$A$2221,'[2]Customer Answer 5 &amp; 6'!$A$2:$O$2221,15,FALSE)</f>
        <v>Illinois</v>
      </c>
      <c r="X1793" s="28">
        <f>VLOOKUP($A$2:$A$2221,'[2]Sales Answer 1 &amp; 2'!$A$2:$N$2221,3,FALSE)</f>
        <v>1850</v>
      </c>
      <c r="Y1793" s="21">
        <f>VLOOKUP($A$2:$A$2221,'[2]Sales Answer 1 &amp; 2'!$A$2:$N$2221,4,FALSE)</f>
        <v>355</v>
      </c>
      <c r="Z1793" s="21">
        <f>VLOOKUP($A$2:$A$2221,'[2]Sales Answer 1 &amp; 2'!$A$2:$N$2221,5,FALSE)</f>
        <v>680</v>
      </c>
      <c r="AA1793" s="21">
        <f>VLOOKUP($A$2:$A$2221,'[2]Sales Answer 1 &amp; 2'!$A$2:$N$2221,6,FALSE)</f>
        <v>167</v>
      </c>
      <c r="AB1793" s="21">
        <f>VLOOKUP($A$2:$A$2221,'[2]Sales Answer 1 &amp; 2'!$A$2:$N$2221,7,FALSE)</f>
        <v>225</v>
      </c>
    </row>
    <row r="1794" spans="1:28" ht="15" thickBot="1" x14ac:dyDescent="0.35">
      <c r="A1794" s="12">
        <v>2169</v>
      </c>
      <c r="B1794" s="13">
        <v>0</v>
      </c>
      <c r="C1794" s="13">
        <v>0</v>
      </c>
      <c r="D1794" s="13">
        <v>0</v>
      </c>
      <c r="E1794" s="13">
        <v>0</v>
      </c>
      <c r="F1794" s="13">
        <v>0</v>
      </c>
      <c r="G1794" s="13">
        <v>0</v>
      </c>
      <c r="H1794" s="13">
        <v>0</v>
      </c>
      <c r="I1794" s="14">
        <v>43598</v>
      </c>
      <c r="J1794" s="22">
        <f>VLOOKUP($A$2:$A$2221,'[2]Customer Answer 5 &amp; 6'!$A$2:$O$2221,2,FALSE)</f>
        <v>131497</v>
      </c>
      <c r="K1794" s="23">
        <f>VLOOKUP($A$2:$A$2221,'[2]Customer Answer 5 &amp; 6'!$A$2:$O$2221,3,FALSE)</f>
        <v>0</v>
      </c>
      <c r="L1794" s="24">
        <f>VLOOKUP($A$2:$A$2221,'[2]Customer Answer 5 &amp; 6'!$A$2:$O$2221,4,FALSE)</f>
        <v>1</v>
      </c>
      <c r="M1794" s="25">
        <f>VLOOKUP($A$2:$A$2221,'[2]Customer Answer 5 &amp; 6'!$A$2:$O$2221,5,FALSE)</f>
        <v>58</v>
      </c>
      <c r="N1794">
        <f>VLOOKUP($A$2:$A$2221,'[2]Customer Answer 5 &amp; 6'!$A$2:$O$2221,6,FALSE)</f>
        <v>0</v>
      </c>
      <c r="O1794">
        <f>VLOOKUP($A$2:$A$2221,'[2]Customer Answer 5 &amp; 6'!$A$2:$O$2221,7,FALSE)</f>
        <v>0</v>
      </c>
      <c r="P1794">
        <f>VLOOKUP($A$2:$A$2221,'[2]Customer Answer 5 &amp; 6'!$A$2:$O$2221,8,FALSE)</f>
        <v>0</v>
      </c>
      <c r="Q1794">
        <f>VLOOKUP($A$2:$A$2221,'[2]Customer Answer 5 &amp; 6'!$A$2:$O$2221,9,FALSE)</f>
        <v>1</v>
      </c>
      <c r="R1794">
        <f>VLOOKUP($A$2:$A$2221,'[2]Customer Answer 5 &amp; 6'!$A$2:$O$2221,10,FALSE)</f>
        <v>0</v>
      </c>
      <c r="S1794" s="26">
        <f>VLOOKUP($A$2:$A$2221,'[2]Customer Answer 5 &amp; 6'!$A$2:$O$2221,11,FALSE)</f>
        <v>0</v>
      </c>
      <c r="T1794" s="26">
        <f>VLOOKUP($A$2:$A$2221,'[2]Customer Answer 5 &amp; 6'!$A$2:$O$2221,12,FALSE)</f>
        <v>0</v>
      </c>
      <c r="U1794" s="26">
        <f>VLOOKUP($A$2:$A$2221,'[2]Customer Answer 5 &amp; 6'!$A$2:$O$2221,13,FALSE)</f>
        <v>0</v>
      </c>
      <c r="V1794" s="26">
        <f>VLOOKUP($A$2:$A$2221,'[2]Customer Answer 5 &amp; 6'!$A$2:$O$2221,14,FALSE)</f>
        <v>1</v>
      </c>
      <c r="W1794" s="27" t="str">
        <f>VLOOKUP($A$2:$A$2221,'[2]Customer Answer 5 &amp; 6'!$A$2:$O$2221,15,FALSE)</f>
        <v>Texas</v>
      </c>
      <c r="X1794" s="28">
        <f>VLOOKUP($A$2:$A$2221,'[2]Sales Answer 1 &amp; 2'!$A$2:$N$2221,3,FALSE)</f>
        <v>451</v>
      </c>
      <c r="Y1794" s="21">
        <f>VLOOKUP($A$2:$A$2221,'[2]Sales Answer 1 &amp; 2'!$A$2:$N$2221,4,FALSE)</f>
        <v>4</v>
      </c>
      <c r="Z1794" s="21">
        <f>VLOOKUP($A$2:$A$2221,'[2]Sales Answer 1 &amp; 2'!$A$2:$N$2221,5,FALSE)</f>
        <v>117</v>
      </c>
      <c r="AA1794" s="21">
        <f>VLOOKUP($A$2:$A$2221,'[2]Sales Answer 1 &amp; 2'!$A$2:$N$2221,6,FALSE)</f>
        <v>54</v>
      </c>
      <c r="AB1794" s="21">
        <f>VLOOKUP($A$2:$A$2221,'[2]Sales Answer 1 &amp; 2'!$A$2:$N$2221,7,FALSE)</f>
        <v>4</v>
      </c>
    </row>
    <row r="1795" spans="1:28" ht="15" thickBot="1" x14ac:dyDescent="0.35">
      <c r="A1795" s="12">
        <v>2566</v>
      </c>
      <c r="B1795" s="13">
        <v>0</v>
      </c>
      <c r="C1795" s="13">
        <v>0</v>
      </c>
      <c r="D1795" s="13">
        <v>0</v>
      </c>
      <c r="E1795" s="13">
        <v>0</v>
      </c>
      <c r="F1795" s="13">
        <v>0</v>
      </c>
      <c r="G1795" s="13">
        <v>0</v>
      </c>
      <c r="H1795" s="13">
        <v>0</v>
      </c>
      <c r="I1795" s="14">
        <v>43598</v>
      </c>
      <c r="J1795" s="22">
        <f>VLOOKUP($A$2:$A$2221,'[2]Customer Answer 5 &amp; 6'!$A$2:$O$2221,2,FALSE)</f>
        <v>131497</v>
      </c>
      <c r="K1795" s="23">
        <f>VLOOKUP($A$2:$A$2221,'[2]Customer Answer 5 &amp; 6'!$A$2:$O$2221,3,FALSE)</f>
        <v>0</v>
      </c>
      <c r="L1795" s="24">
        <f>VLOOKUP($A$2:$A$2221,'[2]Customer Answer 5 &amp; 6'!$A$2:$O$2221,4,FALSE)</f>
        <v>1</v>
      </c>
      <c r="M1795" s="25">
        <f>VLOOKUP($A$2:$A$2221,'[2]Customer Answer 5 &amp; 6'!$A$2:$O$2221,5,FALSE)</f>
        <v>58</v>
      </c>
      <c r="N1795">
        <f>VLOOKUP($A$2:$A$2221,'[2]Customer Answer 5 &amp; 6'!$A$2:$O$2221,6,FALSE)</f>
        <v>0</v>
      </c>
      <c r="O1795">
        <f>VLOOKUP($A$2:$A$2221,'[2]Customer Answer 5 &amp; 6'!$A$2:$O$2221,7,FALSE)</f>
        <v>0</v>
      </c>
      <c r="P1795">
        <f>VLOOKUP($A$2:$A$2221,'[2]Customer Answer 5 &amp; 6'!$A$2:$O$2221,8,FALSE)</f>
        <v>0</v>
      </c>
      <c r="Q1795">
        <f>VLOOKUP($A$2:$A$2221,'[2]Customer Answer 5 &amp; 6'!$A$2:$O$2221,9,FALSE)</f>
        <v>1</v>
      </c>
      <c r="R1795">
        <f>VLOOKUP($A$2:$A$2221,'[2]Customer Answer 5 &amp; 6'!$A$2:$O$2221,10,FALSE)</f>
        <v>0</v>
      </c>
      <c r="S1795" s="26">
        <f>VLOOKUP($A$2:$A$2221,'[2]Customer Answer 5 &amp; 6'!$A$2:$O$2221,11,FALSE)</f>
        <v>0</v>
      </c>
      <c r="T1795" s="26">
        <f>VLOOKUP($A$2:$A$2221,'[2]Customer Answer 5 &amp; 6'!$A$2:$O$2221,12,FALSE)</f>
        <v>0</v>
      </c>
      <c r="U1795" s="26">
        <f>VLOOKUP($A$2:$A$2221,'[2]Customer Answer 5 &amp; 6'!$A$2:$O$2221,13,FALSE)</f>
        <v>0</v>
      </c>
      <c r="V1795" s="26">
        <f>VLOOKUP($A$2:$A$2221,'[2]Customer Answer 5 &amp; 6'!$A$2:$O$2221,14,FALSE)</f>
        <v>1</v>
      </c>
      <c r="W1795" s="27" t="str">
        <f>VLOOKUP($A$2:$A$2221,'[2]Customer Answer 5 &amp; 6'!$A$2:$O$2221,15,FALSE)</f>
        <v>Other</v>
      </c>
      <c r="X1795" s="28">
        <f>VLOOKUP($A$2:$A$2221,'[2]Sales Answer 1 &amp; 2'!$A$2:$N$2221,3,FALSE)</f>
        <v>451</v>
      </c>
      <c r="Y1795" s="21">
        <f>VLOOKUP($A$2:$A$2221,'[2]Sales Answer 1 &amp; 2'!$A$2:$N$2221,4,FALSE)</f>
        <v>4</v>
      </c>
      <c r="Z1795" s="21">
        <f>VLOOKUP($A$2:$A$2221,'[2]Sales Answer 1 &amp; 2'!$A$2:$N$2221,5,FALSE)</f>
        <v>117</v>
      </c>
      <c r="AA1795" s="21">
        <f>VLOOKUP($A$2:$A$2221,'[2]Sales Answer 1 &amp; 2'!$A$2:$N$2221,6,FALSE)</f>
        <v>54</v>
      </c>
      <c r="AB1795" s="21">
        <f>VLOOKUP($A$2:$A$2221,'[2]Sales Answer 1 &amp; 2'!$A$2:$N$2221,7,FALSE)</f>
        <v>4</v>
      </c>
    </row>
    <row r="1796" spans="1:28" ht="15" thickBot="1" x14ac:dyDescent="0.35">
      <c r="A1796" s="12">
        <v>1174</v>
      </c>
      <c r="B1796" s="13">
        <v>0</v>
      </c>
      <c r="C1796" s="13">
        <v>0</v>
      </c>
      <c r="D1796" s="13">
        <v>0</v>
      </c>
      <c r="E1796" s="13">
        <v>0</v>
      </c>
      <c r="F1796" s="13">
        <v>0</v>
      </c>
      <c r="G1796" s="13">
        <v>0</v>
      </c>
      <c r="H1796" s="13">
        <v>0</v>
      </c>
      <c r="I1796" s="14">
        <v>43597</v>
      </c>
      <c r="J1796" s="22">
        <f>VLOOKUP($A$2:$A$2221,'[2]Customer Answer 5 &amp; 6'!$A$2:$O$2221,2,FALSE)</f>
        <v>125271</v>
      </c>
      <c r="K1796" s="23">
        <f>VLOOKUP($A$2:$A$2221,'[2]Customer Answer 5 &amp; 6'!$A$2:$O$2221,3,FALSE)</f>
        <v>1</v>
      </c>
      <c r="L1796" s="24">
        <f>VLOOKUP($A$2:$A$2221,'[2]Customer Answer 5 &amp; 6'!$A$2:$O$2221,4,FALSE)</f>
        <v>0</v>
      </c>
      <c r="M1796" s="25">
        <f>VLOOKUP($A$2:$A$2221,'[2]Customer Answer 5 &amp; 6'!$A$2:$O$2221,5,FALSE)</f>
        <v>37</v>
      </c>
      <c r="N1796">
        <f>VLOOKUP($A$2:$A$2221,'[2]Customer Answer 5 &amp; 6'!$A$2:$O$2221,6,FALSE)</f>
        <v>0</v>
      </c>
      <c r="O1796">
        <f>VLOOKUP($A$2:$A$2221,'[2]Customer Answer 5 &amp; 6'!$A$2:$O$2221,7,FALSE)</f>
        <v>1</v>
      </c>
      <c r="P1796">
        <f>VLOOKUP($A$2:$A$2221,'[2]Customer Answer 5 &amp; 6'!$A$2:$O$2221,8,FALSE)</f>
        <v>0</v>
      </c>
      <c r="Q1796">
        <f>VLOOKUP($A$2:$A$2221,'[2]Customer Answer 5 &amp; 6'!$A$2:$O$2221,9,FALSE)</f>
        <v>0</v>
      </c>
      <c r="R1796">
        <f>VLOOKUP($A$2:$A$2221,'[2]Customer Answer 5 &amp; 6'!$A$2:$O$2221,10,FALSE)</f>
        <v>0</v>
      </c>
      <c r="S1796" s="26">
        <f>VLOOKUP($A$2:$A$2221,'[2]Customer Answer 5 &amp; 6'!$A$2:$O$2221,11,FALSE)</f>
        <v>0</v>
      </c>
      <c r="T1796" s="26">
        <f>VLOOKUP($A$2:$A$2221,'[2]Customer Answer 5 &amp; 6'!$A$2:$O$2221,12,FALSE)</f>
        <v>1</v>
      </c>
      <c r="U1796" s="26">
        <f>VLOOKUP($A$2:$A$2221,'[2]Customer Answer 5 &amp; 6'!$A$2:$O$2221,13,FALSE)</f>
        <v>0</v>
      </c>
      <c r="V1796" s="26">
        <f>VLOOKUP($A$2:$A$2221,'[2]Customer Answer 5 &amp; 6'!$A$2:$O$2221,14,FALSE)</f>
        <v>0</v>
      </c>
      <c r="W1796" s="27" t="str">
        <f>VLOOKUP($A$2:$A$2221,'[2]Customer Answer 5 &amp; 6'!$A$2:$O$2221,15,FALSE)</f>
        <v>Other</v>
      </c>
      <c r="X1796" s="28">
        <f>VLOOKUP($A$2:$A$2221,'[2]Sales Answer 1 &amp; 2'!$A$2:$N$2221,3,FALSE)</f>
        <v>50</v>
      </c>
      <c r="Y1796" s="21">
        <f>VLOOKUP($A$2:$A$2221,'[2]Sales Answer 1 &amp; 2'!$A$2:$N$2221,4,FALSE)</f>
        <v>5</v>
      </c>
      <c r="Z1796" s="21">
        <f>VLOOKUP($A$2:$A$2221,'[2]Sales Answer 1 &amp; 2'!$A$2:$N$2221,5,FALSE)</f>
        <v>89</v>
      </c>
      <c r="AA1796" s="21">
        <f>VLOOKUP($A$2:$A$2221,'[2]Sales Answer 1 &amp; 2'!$A$2:$N$2221,6,FALSE)</f>
        <v>50</v>
      </c>
      <c r="AB1796" s="21">
        <f>VLOOKUP($A$2:$A$2221,'[2]Sales Answer 1 &amp; 2'!$A$2:$N$2221,7,FALSE)</f>
        <v>20</v>
      </c>
    </row>
    <row r="1797" spans="1:28" ht="15" thickBot="1" x14ac:dyDescent="0.35">
      <c r="A1797" s="12">
        <v>1550</v>
      </c>
      <c r="B1797" s="13">
        <v>0</v>
      </c>
      <c r="C1797" s="13">
        <v>0</v>
      </c>
      <c r="D1797" s="13">
        <v>0</v>
      </c>
      <c r="E1797" s="13">
        <v>0</v>
      </c>
      <c r="F1797" s="13">
        <v>0</v>
      </c>
      <c r="G1797" s="13">
        <v>0</v>
      </c>
      <c r="H1797" s="13">
        <v>0</v>
      </c>
      <c r="I1797" s="14">
        <v>43597</v>
      </c>
      <c r="J1797" s="22">
        <f>VLOOKUP($A$2:$A$2221,'[2]Customer Answer 5 &amp; 6'!$A$2:$O$2221,2,FALSE)</f>
        <v>166565</v>
      </c>
      <c r="K1797" s="23">
        <f>VLOOKUP($A$2:$A$2221,'[2]Customer Answer 5 &amp; 6'!$A$2:$O$2221,3,FALSE)</f>
        <v>0</v>
      </c>
      <c r="L1797" s="24">
        <f>VLOOKUP($A$2:$A$2221,'[2]Customer Answer 5 &amp; 6'!$A$2:$O$2221,4,FALSE)</f>
        <v>1</v>
      </c>
      <c r="M1797" s="25">
        <f>VLOOKUP($A$2:$A$2221,'[2]Customer Answer 5 &amp; 6'!$A$2:$O$2221,5,FALSE)</f>
        <v>58</v>
      </c>
      <c r="N1797">
        <f>VLOOKUP($A$2:$A$2221,'[2]Customer Answer 5 &amp; 6'!$A$2:$O$2221,6,FALSE)</f>
        <v>0</v>
      </c>
      <c r="O1797">
        <f>VLOOKUP($A$2:$A$2221,'[2]Customer Answer 5 &amp; 6'!$A$2:$O$2221,7,FALSE)</f>
        <v>0</v>
      </c>
      <c r="P1797">
        <f>VLOOKUP($A$2:$A$2221,'[2]Customer Answer 5 &amp; 6'!$A$2:$O$2221,8,FALSE)</f>
        <v>1</v>
      </c>
      <c r="Q1797">
        <f>VLOOKUP($A$2:$A$2221,'[2]Customer Answer 5 &amp; 6'!$A$2:$O$2221,9,FALSE)</f>
        <v>0</v>
      </c>
      <c r="R1797">
        <f>VLOOKUP($A$2:$A$2221,'[2]Customer Answer 5 &amp; 6'!$A$2:$O$2221,10,FALSE)</f>
        <v>0</v>
      </c>
      <c r="S1797" s="26">
        <f>VLOOKUP($A$2:$A$2221,'[2]Customer Answer 5 &amp; 6'!$A$2:$O$2221,11,FALSE)</f>
        <v>0</v>
      </c>
      <c r="T1797" s="26">
        <f>VLOOKUP($A$2:$A$2221,'[2]Customer Answer 5 &amp; 6'!$A$2:$O$2221,12,FALSE)</f>
        <v>1</v>
      </c>
      <c r="U1797" s="26">
        <f>VLOOKUP($A$2:$A$2221,'[2]Customer Answer 5 &amp; 6'!$A$2:$O$2221,13,FALSE)</f>
        <v>0</v>
      </c>
      <c r="V1797" s="26">
        <f>VLOOKUP($A$2:$A$2221,'[2]Customer Answer 5 &amp; 6'!$A$2:$O$2221,14,FALSE)</f>
        <v>0</v>
      </c>
      <c r="W1797" s="27" t="str">
        <f>VLOOKUP($A$2:$A$2221,'[2]Customer Answer 5 &amp; 6'!$A$2:$O$2221,15,FALSE)</f>
        <v>New York</v>
      </c>
      <c r="X1797" s="28">
        <f>VLOOKUP($A$2:$A$2221,'[2]Sales Answer 1 &amp; 2'!$A$2:$N$2221,3,FALSE)</f>
        <v>1869</v>
      </c>
      <c r="Y1797" s="21">
        <f>VLOOKUP($A$2:$A$2221,'[2]Sales Answer 1 &amp; 2'!$A$2:$N$2221,4,FALSE)</f>
        <v>25</v>
      </c>
      <c r="Z1797" s="21">
        <f>VLOOKUP($A$2:$A$2221,'[2]Sales Answer 1 &amp; 2'!$A$2:$N$2221,5,FALSE)</f>
        <v>403</v>
      </c>
      <c r="AA1797" s="21">
        <f>VLOOKUP($A$2:$A$2221,'[2]Sales Answer 1 &amp; 2'!$A$2:$N$2221,6,FALSE)</f>
        <v>163</v>
      </c>
      <c r="AB1797" s="21">
        <f>VLOOKUP($A$2:$A$2221,'[2]Sales Answer 1 &amp; 2'!$A$2:$N$2221,7,FALSE)</f>
        <v>100</v>
      </c>
    </row>
    <row r="1798" spans="1:28" ht="15" thickBot="1" x14ac:dyDescent="0.35">
      <c r="A1798" s="12">
        <v>2138</v>
      </c>
      <c r="B1798" s="13">
        <v>0</v>
      </c>
      <c r="C1798" s="13">
        <v>0</v>
      </c>
      <c r="D1798" s="13">
        <v>0</v>
      </c>
      <c r="E1798" s="13">
        <v>0</v>
      </c>
      <c r="F1798" s="13">
        <v>0</v>
      </c>
      <c r="G1798" s="13">
        <v>0</v>
      </c>
      <c r="H1798" s="13">
        <v>0</v>
      </c>
      <c r="I1798" s="14">
        <v>43597</v>
      </c>
      <c r="J1798" s="22">
        <f>VLOOKUP($A$2:$A$2221,'[2]Customer Answer 5 &amp; 6'!$A$2:$O$2221,2,FALSE)</f>
        <v>156715</v>
      </c>
      <c r="K1798" s="23">
        <f>VLOOKUP($A$2:$A$2221,'[2]Customer Answer 5 &amp; 6'!$A$2:$O$2221,3,FALSE)</f>
        <v>0</v>
      </c>
      <c r="L1798" s="24">
        <f>VLOOKUP($A$2:$A$2221,'[2]Customer Answer 5 &amp; 6'!$A$2:$O$2221,4,FALSE)</f>
        <v>0</v>
      </c>
      <c r="M1798" s="25">
        <f>VLOOKUP($A$2:$A$2221,'[2]Customer Answer 5 &amp; 6'!$A$2:$O$2221,5,FALSE)</f>
        <v>46</v>
      </c>
      <c r="N1798">
        <f>VLOOKUP($A$2:$A$2221,'[2]Customer Answer 5 &amp; 6'!$A$2:$O$2221,6,FALSE)</f>
        <v>0</v>
      </c>
      <c r="O1798">
        <f>VLOOKUP($A$2:$A$2221,'[2]Customer Answer 5 &amp; 6'!$A$2:$O$2221,7,FALSE)</f>
        <v>0</v>
      </c>
      <c r="P1798">
        <f>VLOOKUP($A$2:$A$2221,'[2]Customer Answer 5 &amp; 6'!$A$2:$O$2221,8,FALSE)</f>
        <v>0</v>
      </c>
      <c r="Q1798">
        <f>VLOOKUP($A$2:$A$2221,'[2]Customer Answer 5 &amp; 6'!$A$2:$O$2221,9,FALSE)</f>
        <v>1</v>
      </c>
      <c r="R1798">
        <f>VLOOKUP($A$2:$A$2221,'[2]Customer Answer 5 &amp; 6'!$A$2:$O$2221,10,FALSE)</f>
        <v>0</v>
      </c>
      <c r="S1798" s="26">
        <f>VLOOKUP($A$2:$A$2221,'[2]Customer Answer 5 &amp; 6'!$A$2:$O$2221,11,FALSE)</f>
        <v>0</v>
      </c>
      <c r="T1798" s="26">
        <f>VLOOKUP($A$2:$A$2221,'[2]Customer Answer 5 &amp; 6'!$A$2:$O$2221,12,FALSE)</f>
        <v>1</v>
      </c>
      <c r="U1798" s="26">
        <f>VLOOKUP($A$2:$A$2221,'[2]Customer Answer 5 &amp; 6'!$A$2:$O$2221,13,FALSE)</f>
        <v>0</v>
      </c>
      <c r="V1798" s="26">
        <f>VLOOKUP($A$2:$A$2221,'[2]Customer Answer 5 &amp; 6'!$A$2:$O$2221,14,FALSE)</f>
        <v>0</v>
      </c>
      <c r="W1798" s="27" t="str">
        <f>VLOOKUP($A$2:$A$2221,'[2]Customer Answer 5 &amp; 6'!$A$2:$O$2221,15,FALSE)</f>
        <v>New York</v>
      </c>
      <c r="X1798" s="28">
        <f>VLOOKUP($A$2:$A$2221,'[2]Sales Answer 1 &amp; 2'!$A$2:$N$2221,3,FALSE)</f>
        <v>713</v>
      </c>
      <c r="Y1798" s="21">
        <f>VLOOKUP($A$2:$A$2221,'[2]Sales Answer 1 &amp; 2'!$A$2:$N$2221,4,FALSE)</f>
        <v>290</v>
      </c>
      <c r="Z1798" s="21">
        <f>VLOOKUP($A$2:$A$2221,'[2]Sales Answer 1 &amp; 2'!$A$2:$N$2221,5,FALSE)</f>
        <v>660</v>
      </c>
      <c r="AA1798" s="21">
        <f>VLOOKUP($A$2:$A$2221,'[2]Sales Answer 1 &amp; 2'!$A$2:$N$2221,6,FALSE)</f>
        <v>655</v>
      </c>
      <c r="AB1798" s="21">
        <f>VLOOKUP($A$2:$A$2221,'[2]Sales Answer 1 &amp; 2'!$A$2:$N$2221,7,FALSE)</f>
        <v>475</v>
      </c>
    </row>
    <row r="1799" spans="1:28" ht="15" thickBot="1" x14ac:dyDescent="0.35">
      <c r="A1799" s="12">
        <v>2954</v>
      </c>
      <c r="B1799" s="13">
        <v>1</v>
      </c>
      <c r="C1799" s="13">
        <v>0</v>
      </c>
      <c r="D1799" s="13">
        <v>0</v>
      </c>
      <c r="E1799" s="13">
        <v>0</v>
      </c>
      <c r="F1799" s="13">
        <v>0</v>
      </c>
      <c r="G1799" s="13">
        <v>0</v>
      </c>
      <c r="H1799" s="13">
        <v>1</v>
      </c>
      <c r="I1799" s="14">
        <v>43597</v>
      </c>
      <c r="J1799" s="22">
        <f>VLOOKUP($A$2:$A$2221,'[2]Customer Answer 5 &amp; 6'!$A$2:$O$2221,2,FALSE)</f>
        <v>131385</v>
      </c>
      <c r="K1799" s="23">
        <f>VLOOKUP($A$2:$A$2221,'[2]Customer Answer 5 &amp; 6'!$A$2:$O$2221,3,FALSE)</f>
        <v>1</v>
      </c>
      <c r="L1799" s="24">
        <f>VLOOKUP($A$2:$A$2221,'[2]Customer Answer 5 &amp; 6'!$A$2:$O$2221,4,FALSE)</f>
        <v>0</v>
      </c>
      <c r="M1799" s="25">
        <f>VLOOKUP($A$2:$A$2221,'[2]Customer Answer 5 &amp; 6'!$A$2:$O$2221,5,FALSE)</f>
        <v>36</v>
      </c>
      <c r="N1799">
        <f>VLOOKUP($A$2:$A$2221,'[2]Customer Answer 5 &amp; 6'!$A$2:$O$2221,6,FALSE)</f>
        <v>0</v>
      </c>
      <c r="O1799">
        <f>VLOOKUP($A$2:$A$2221,'[2]Customer Answer 5 &amp; 6'!$A$2:$O$2221,7,FALSE)</f>
        <v>0</v>
      </c>
      <c r="P1799">
        <f>VLOOKUP($A$2:$A$2221,'[2]Customer Answer 5 &amp; 6'!$A$2:$O$2221,8,FALSE)</f>
        <v>1</v>
      </c>
      <c r="Q1799">
        <f>VLOOKUP($A$2:$A$2221,'[2]Customer Answer 5 &amp; 6'!$A$2:$O$2221,9,FALSE)</f>
        <v>0</v>
      </c>
      <c r="R1799">
        <f>VLOOKUP($A$2:$A$2221,'[2]Customer Answer 5 &amp; 6'!$A$2:$O$2221,10,FALSE)</f>
        <v>0</v>
      </c>
      <c r="S1799" s="26">
        <f>VLOOKUP($A$2:$A$2221,'[2]Customer Answer 5 &amp; 6'!$A$2:$O$2221,11,FALSE)</f>
        <v>0</v>
      </c>
      <c r="T1799" s="26">
        <f>VLOOKUP($A$2:$A$2221,'[2]Customer Answer 5 &amp; 6'!$A$2:$O$2221,12,FALSE)</f>
        <v>0</v>
      </c>
      <c r="U1799" s="26">
        <f>VLOOKUP($A$2:$A$2221,'[2]Customer Answer 5 &amp; 6'!$A$2:$O$2221,13,FALSE)</f>
        <v>1</v>
      </c>
      <c r="V1799" s="26">
        <f>VLOOKUP($A$2:$A$2221,'[2]Customer Answer 5 &amp; 6'!$A$2:$O$2221,14,FALSE)</f>
        <v>0</v>
      </c>
      <c r="W1799" s="27" t="str">
        <f>VLOOKUP($A$2:$A$2221,'[2]Customer Answer 5 &amp; 6'!$A$2:$O$2221,15,FALSE)</f>
        <v>New York</v>
      </c>
      <c r="X1799" s="28">
        <f>VLOOKUP($A$2:$A$2221,'[2]Sales Answer 1 &amp; 2'!$A$2:$N$2221,3,FALSE)</f>
        <v>13</v>
      </c>
      <c r="Y1799" s="21">
        <f>VLOOKUP($A$2:$A$2221,'[2]Sales Answer 1 &amp; 2'!$A$2:$N$2221,4,FALSE)</f>
        <v>8</v>
      </c>
      <c r="Z1799" s="21">
        <f>VLOOKUP($A$2:$A$2221,'[2]Sales Answer 1 &amp; 2'!$A$2:$N$2221,5,FALSE)</f>
        <v>50</v>
      </c>
      <c r="AA1799" s="21">
        <f>VLOOKUP($A$2:$A$2221,'[2]Sales Answer 1 &amp; 2'!$A$2:$N$2221,6,FALSE)</f>
        <v>0</v>
      </c>
      <c r="AB1799" s="21">
        <f>VLOOKUP($A$2:$A$2221,'[2]Sales Answer 1 &amp; 2'!$A$2:$N$2221,7,FALSE)</f>
        <v>4</v>
      </c>
    </row>
    <row r="1800" spans="1:28" ht="15" thickBot="1" x14ac:dyDescent="0.35">
      <c r="A1800" s="12">
        <v>1509</v>
      </c>
      <c r="B1800" s="13">
        <v>0</v>
      </c>
      <c r="C1800" s="13">
        <v>0</v>
      </c>
      <c r="D1800" s="13">
        <v>0</v>
      </c>
      <c r="E1800" s="13">
        <v>0</v>
      </c>
      <c r="F1800" s="13">
        <v>0</v>
      </c>
      <c r="G1800" s="13">
        <v>0</v>
      </c>
      <c r="H1800" s="13">
        <v>0</v>
      </c>
      <c r="I1800" s="14">
        <v>43596</v>
      </c>
      <c r="J1800" s="22">
        <f>VLOOKUP($A$2:$A$2221,'[2]Customer Answer 5 &amp; 6'!$A$2:$O$2221,2,FALSE)</f>
        <v>132880</v>
      </c>
      <c r="K1800" s="23">
        <f>VLOOKUP($A$2:$A$2221,'[2]Customer Answer 5 &amp; 6'!$A$2:$O$2221,3,FALSE)</f>
        <v>1</v>
      </c>
      <c r="L1800" s="24">
        <f>VLOOKUP($A$2:$A$2221,'[2]Customer Answer 5 &amp; 6'!$A$2:$O$2221,4,FALSE)</f>
        <v>0</v>
      </c>
      <c r="M1800" s="25">
        <f>VLOOKUP($A$2:$A$2221,'[2]Customer Answer 5 &amp; 6'!$A$2:$O$2221,5,FALSE)</f>
        <v>34</v>
      </c>
      <c r="N1800">
        <f>VLOOKUP($A$2:$A$2221,'[2]Customer Answer 5 &amp; 6'!$A$2:$O$2221,6,FALSE)</f>
        <v>0</v>
      </c>
      <c r="O1800">
        <f>VLOOKUP($A$2:$A$2221,'[2]Customer Answer 5 &amp; 6'!$A$2:$O$2221,7,FALSE)</f>
        <v>1</v>
      </c>
      <c r="P1800">
        <f>VLOOKUP($A$2:$A$2221,'[2]Customer Answer 5 &amp; 6'!$A$2:$O$2221,8,FALSE)</f>
        <v>0</v>
      </c>
      <c r="Q1800">
        <f>VLOOKUP($A$2:$A$2221,'[2]Customer Answer 5 &amp; 6'!$A$2:$O$2221,9,FALSE)</f>
        <v>0</v>
      </c>
      <c r="R1800">
        <f>VLOOKUP($A$2:$A$2221,'[2]Customer Answer 5 &amp; 6'!$A$2:$O$2221,10,FALSE)</f>
        <v>0</v>
      </c>
      <c r="S1800" s="26">
        <f>VLOOKUP($A$2:$A$2221,'[2]Customer Answer 5 &amp; 6'!$A$2:$O$2221,11,FALSE)</f>
        <v>0</v>
      </c>
      <c r="T1800" s="26">
        <f>VLOOKUP($A$2:$A$2221,'[2]Customer Answer 5 &amp; 6'!$A$2:$O$2221,12,FALSE)</f>
        <v>1</v>
      </c>
      <c r="U1800" s="26">
        <f>VLOOKUP($A$2:$A$2221,'[2]Customer Answer 5 &amp; 6'!$A$2:$O$2221,13,FALSE)</f>
        <v>0</v>
      </c>
      <c r="V1800" s="26">
        <f>VLOOKUP($A$2:$A$2221,'[2]Customer Answer 5 &amp; 6'!$A$2:$O$2221,14,FALSE)</f>
        <v>0</v>
      </c>
      <c r="W1800" s="27" t="str">
        <f>VLOOKUP($A$2:$A$2221,'[2]Customer Answer 5 &amp; 6'!$A$2:$O$2221,15,FALSE)</f>
        <v>Texas</v>
      </c>
      <c r="X1800" s="28">
        <f>VLOOKUP($A$2:$A$2221,'[2]Sales Answer 1 &amp; 2'!$A$2:$N$2221,3,FALSE)</f>
        <v>32</v>
      </c>
      <c r="Y1800" s="21">
        <f>VLOOKUP($A$2:$A$2221,'[2]Sales Answer 1 &amp; 2'!$A$2:$N$2221,4,FALSE)</f>
        <v>16</v>
      </c>
      <c r="Z1800" s="21">
        <f>VLOOKUP($A$2:$A$2221,'[2]Sales Answer 1 &amp; 2'!$A$2:$N$2221,5,FALSE)</f>
        <v>61</v>
      </c>
      <c r="AA1800" s="21">
        <f>VLOOKUP($A$2:$A$2221,'[2]Sales Answer 1 &amp; 2'!$A$2:$N$2221,6,FALSE)</f>
        <v>28</v>
      </c>
      <c r="AB1800" s="21">
        <f>VLOOKUP($A$2:$A$2221,'[2]Sales Answer 1 &amp; 2'!$A$2:$N$2221,7,FALSE)</f>
        <v>24</v>
      </c>
    </row>
    <row r="1801" spans="1:28" ht="15" thickBot="1" x14ac:dyDescent="0.35">
      <c r="A1801" s="12">
        <v>2587</v>
      </c>
      <c r="B1801" s="13">
        <v>0</v>
      </c>
      <c r="C1801" s="13">
        <v>0</v>
      </c>
      <c r="D1801" s="13">
        <v>0</v>
      </c>
      <c r="E1801" s="13">
        <v>0</v>
      </c>
      <c r="F1801" s="13">
        <v>0</v>
      </c>
      <c r="G1801" s="13">
        <v>0</v>
      </c>
      <c r="H1801" s="13">
        <v>0</v>
      </c>
      <c r="I1801" s="14">
        <v>43596</v>
      </c>
      <c r="J1801" s="22">
        <f>VLOOKUP($A$2:$A$2221,'[2]Customer Answer 5 &amp; 6'!$A$2:$O$2221,2,FALSE)</f>
        <v>112393</v>
      </c>
      <c r="K1801" s="23">
        <f>VLOOKUP($A$2:$A$2221,'[2]Customer Answer 5 &amp; 6'!$A$2:$O$2221,3,FALSE)</f>
        <v>0</v>
      </c>
      <c r="L1801" s="24">
        <f>VLOOKUP($A$2:$A$2221,'[2]Customer Answer 5 &amp; 6'!$A$2:$O$2221,4,FALSE)</f>
        <v>0</v>
      </c>
      <c r="M1801" s="25">
        <f>VLOOKUP($A$2:$A$2221,'[2]Customer Answer 5 &amp; 6'!$A$2:$O$2221,5,FALSE)</f>
        <v>42</v>
      </c>
      <c r="N1801">
        <f>VLOOKUP($A$2:$A$2221,'[2]Customer Answer 5 &amp; 6'!$A$2:$O$2221,6,FALSE)</f>
        <v>0</v>
      </c>
      <c r="O1801">
        <f>VLOOKUP($A$2:$A$2221,'[2]Customer Answer 5 &amp; 6'!$A$2:$O$2221,7,FALSE)</f>
        <v>1</v>
      </c>
      <c r="P1801">
        <f>VLOOKUP($A$2:$A$2221,'[2]Customer Answer 5 &amp; 6'!$A$2:$O$2221,8,FALSE)</f>
        <v>0</v>
      </c>
      <c r="Q1801">
        <f>VLOOKUP($A$2:$A$2221,'[2]Customer Answer 5 &amp; 6'!$A$2:$O$2221,9,FALSE)</f>
        <v>0</v>
      </c>
      <c r="R1801">
        <f>VLOOKUP($A$2:$A$2221,'[2]Customer Answer 5 &amp; 6'!$A$2:$O$2221,10,FALSE)</f>
        <v>0</v>
      </c>
      <c r="S1801" s="26">
        <f>VLOOKUP($A$2:$A$2221,'[2]Customer Answer 5 &amp; 6'!$A$2:$O$2221,11,FALSE)</f>
        <v>0</v>
      </c>
      <c r="T1801" s="26">
        <f>VLOOKUP($A$2:$A$2221,'[2]Customer Answer 5 &amp; 6'!$A$2:$O$2221,12,FALSE)</f>
        <v>0</v>
      </c>
      <c r="U1801" s="26">
        <f>VLOOKUP($A$2:$A$2221,'[2]Customer Answer 5 &amp; 6'!$A$2:$O$2221,13,FALSE)</f>
        <v>0</v>
      </c>
      <c r="V1801" s="26">
        <f>VLOOKUP($A$2:$A$2221,'[2]Customer Answer 5 &amp; 6'!$A$2:$O$2221,14,FALSE)</f>
        <v>0</v>
      </c>
      <c r="W1801" s="27" t="str">
        <f>VLOOKUP($A$2:$A$2221,'[2]Customer Answer 5 &amp; 6'!$A$2:$O$2221,15,FALSE)</f>
        <v>Illinois</v>
      </c>
      <c r="X1801" s="28">
        <f>VLOOKUP($A$2:$A$2221,'[2]Sales Answer 1 &amp; 2'!$A$2:$N$2221,3,FALSE)</f>
        <v>45</v>
      </c>
      <c r="Y1801" s="21">
        <f>VLOOKUP($A$2:$A$2221,'[2]Sales Answer 1 &amp; 2'!$A$2:$N$2221,4,FALSE)</f>
        <v>54</v>
      </c>
      <c r="Z1801" s="21">
        <f>VLOOKUP($A$2:$A$2221,'[2]Sales Answer 1 &amp; 2'!$A$2:$N$2221,5,FALSE)</f>
        <v>136</v>
      </c>
      <c r="AA1801" s="21">
        <f>VLOOKUP($A$2:$A$2221,'[2]Sales Answer 1 &amp; 2'!$A$2:$N$2221,6,FALSE)</f>
        <v>100</v>
      </c>
      <c r="AB1801" s="21">
        <f>VLOOKUP($A$2:$A$2221,'[2]Sales Answer 1 &amp; 2'!$A$2:$N$2221,7,FALSE)</f>
        <v>63</v>
      </c>
    </row>
    <row r="1802" spans="1:28" ht="15" thickBot="1" x14ac:dyDescent="0.35">
      <c r="A1802" s="12">
        <v>1475</v>
      </c>
      <c r="B1802" s="13">
        <v>0</v>
      </c>
      <c r="C1802" s="13">
        <v>0</v>
      </c>
      <c r="D1802" s="13">
        <v>0</v>
      </c>
      <c r="E1802" s="13">
        <v>0</v>
      </c>
      <c r="F1802" s="13">
        <v>0</v>
      </c>
      <c r="G1802" s="13">
        <v>0</v>
      </c>
      <c r="H1802" s="13">
        <v>0</v>
      </c>
      <c r="I1802" s="14">
        <v>43595</v>
      </c>
      <c r="J1802" s="22">
        <f>VLOOKUP($A$2:$A$2221,'[2]Customer Answer 5 &amp; 6'!$A$2:$O$2221,2,FALSE)</f>
        <v>146310</v>
      </c>
      <c r="K1802" s="23">
        <f>VLOOKUP($A$2:$A$2221,'[2]Customer Answer 5 &amp; 6'!$A$2:$O$2221,3,FALSE)</f>
        <v>1</v>
      </c>
      <c r="L1802" s="24">
        <f>VLOOKUP($A$2:$A$2221,'[2]Customer Answer 5 &amp; 6'!$A$2:$O$2221,4,FALSE)</f>
        <v>0</v>
      </c>
      <c r="M1802" s="25">
        <f>VLOOKUP($A$2:$A$2221,'[2]Customer Answer 5 &amp; 6'!$A$2:$O$2221,5,FALSE)</f>
        <v>44</v>
      </c>
      <c r="N1802">
        <f>VLOOKUP($A$2:$A$2221,'[2]Customer Answer 5 &amp; 6'!$A$2:$O$2221,6,FALSE)</f>
        <v>1</v>
      </c>
      <c r="O1802">
        <f>VLOOKUP($A$2:$A$2221,'[2]Customer Answer 5 &amp; 6'!$A$2:$O$2221,7,FALSE)</f>
        <v>0</v>
      </c>
      <c r="P1802">
        <f>VLOOKUP($A$2:$A$2221,'[2]Customer Answer 5 &amp; 6'!$A$2:$O$2221,8,FALSE)</f>
        <v>0</v>
      </c>
      <c r="Q1802">
        <f>VLOOKUP($A$2:$A$2221,'[2]Customer Answer 5 &amp; 6'!$A$2:$O$2221,9,FALSE)</f>
        <v>0</v>
      </c>
      <c r="R1802">
        <f>VLOOKUP($A$2:$A$2221,'[2]Customer Answer 5 &amp; 6'!$A$2:$O$2221,10,FALSE)</f>
        <v>0</v>
      </c>
      <c r="S1802" s="26">
        <f>VLOOKUP($A$2:$A$2221,'[2]Customer Answer 5 &amp; 6'!$A$2:$O$2221,11,FALSE)</f>
        <v>0</v>
      </c>
      <c r="T1802" s="26">
        <f>VLOOKUP($A$2:$A$2221,'[2]Customer Answer 5 &amp; 6'!$A$2:$O$2221,12,FALSE)</f>
        <v>1</v>
      </c>
      <c r="U1802" s="26">
        <f>VLOOKUP($A$2:$A$2221,'[2]Customer Answer 5 &amp; 6'!$A$2:$O$2221,13,FALSE)</f>
        <v>0</v>
      </c>
      <c r="V1802" s="26">
        <f>VLOOKUP($A$2:$A$2221,'[2]Customer Answer 5 &amp; 6'!$A$2:$O$2221,14,FALSE)</f>
        <v>0</v>
      </c>
      <c r="W1802" s="27" t="str">
        <f>VLOOKUP($A$2:$A$2221,'[2]Customer Answer 5 &amp; 6'!$A$2:$O$2221,15,FALSE)</f>
        <v>California</v>
      </c>
      <c r="X1802" s="28">
        <f>VLOOKUP($A$2:$A$2221,'[2]Sales Answer 1 &amp; 2'!$A$2:$N$2221,3,FALSE)</f>
        <v>584</v>
      </c>
      <c r="Y1802" s="21">
        <f>VLOOKUP($A$2:$A$2221,'[2]Sales Answer 1 &amp; 2'!$A$2:$N$2221,4,FALSE)</f>
        <v>6</v>
      </c>
      <c r="Z1802" s="21">
        <f>VLOOKUP($A$2:$A$2221,'[2]Sales Answer 1 &amp; 2'!$A$2:$N$2221,5,FALSE)</f>
        <v>278</v>
      </c>
      <c r="AA1802" s="21">
        <f>VLOOKUP($A$2:$A$2221,'[2]Sales Answer 1 &amp; 2'!$A$2:$N$2221,6,FALSE)</f>
        <v>47</v>
      </c>
      <c r="AB1802" s="21">
        <f>VLOOKUP($A$2:$A$2221,'[2]Sales Answer 1 &amp; 2'!$A$2:$N$2221,7,FALSE)</f>
        <v>16</v>
      </c>
    </row>
    <row r="1803" spans="1:28" ht="15" thickBot="1" x14ac:dyDescent="0.35">
      <c r="A1803" s="12">
        <v>1895</v>
      </c>
      <c r="B1803" s="13">
        <v>0</v>
      </c>
      <c r="C1803" s="13">
        <v>0</v>
      </c>
      <c r="D1803" s="13">
        <v>1</v>
      </c>
      <c r="E1803" s="13">
        <v>0</v>
      </c>
      <c r="F1803" s="13">
        <v>0</v>
      </c>
      <c r="G1803" s="13">
        <v>0</v>
      </c>
      <c r="H1803" s="13">
        <v>1</v>
      </c>
      <c r="I1803" s="14">
        <v>43595</v>
      </c>
      <c r="J1803" s="22">
        <f>VLOOKUP($A$2:$A$2221,'[2]Customer Answer 5 &amp; 6'!$A$2:$O$2221,2,FALSE)</f>
        <v>195529</v>
      </c>
      <c r="K1803" s="23">
        <f>VLOOKUP($A$2:$A$2221,'[2]Customer Answer 5 &amp; 6'!$A$2:$O$2221,3,FALSE)</f>
        <v>0</v>
      </c>
      <c r="L1803" s="24">
        <f>VLOOKUP($A$2:$A$2221,'[2]Customer Answer 5 &amp; 6'!$A$2:$O$2221,4,FALSE)</f>
        <v>0</v>
      </c>
      <c r="M1803" s="25">
        <f>VLOOKUP($A$2:$A$2221,'[2]Customer Answer 5 &amp; 6'!$A$2:$O$2221,5,FALSE)</f>
        <v>26</v>
      </c>
      <c r="N1803">
        <f>VLOOKUP($A$2:$A$2221,'[2]Customer Answer 5 &amp; 6'!$A$2:$O$2221,6,FALSE)</f>
        <v>0</v>
      </c>
      <c r="O1803">
        <f>VLOOKUP($A$2:$A$2221,'[2]Customer Answer 5 &amp; 6'!$A$2:$O$2221,7,FALSE)</f>
        <v>0</v>
      </c>
      <c r="P1803">
        <f>VLOOKUP($A$2:$A$2221,'[2]Customer Answer 5 &amp; 6'!$A$2:$O$2221,8,FALSE)</f>
        <v>1</v>
      </c>
      <c r="Q1803">
        <f>VLOOKUP($A$2:$A$2221,'[2]Customer Answer 5 &amp; 6'!$A$2:$O$2221,9,FALSE)</f>
        <v>0</v>
      </c>
      <c r="R1803">
        <f>VLOOKUP($A$2:$A$2221,'[2]Customer Answer 5 &amp; 6'!$A$2:$O$2221,10,FALSE)</f>
        <v>0</v>
      </c>
      <c r="S1803" s="26">
        <f>VLOOKUP($A$2:$A$2221,'[2]Customer Answer 5 &amp; 6'!$A$2:$O$2221,11,FALSE)</f>
        <v>0</v>
      </c>
      <c r="T1803" s="26">
        <f>VLOOKUP($A$2:$A$2221,'[2]Customer Answer 5 &amp; 6'!$A$2:$O$2221,12,FALSE)</f>
        <v>1</v>
      </c>
      <c r="U1803" s="26">
        <f>VLOOKUP($A$2:$A$2221,'[2]Customer Answer 5 &amp; 6'!$A$2:$O$2221,13,FALSE)</f>
        <v>0</v>
      </c>
      <c r="V1803" s="26">
        <f>VLOOKUP($A$2:$A$2221,'[2]Customer Answer 5 &amp; 6'!$A$2:$O$2221,14,FALSE)</f>
        <v>0</v>
      </c>
      <c r="W1803" s="27" t="str">
        <f>VLOOKUP($A$2:$A$2221,'[2]Customer Answer 5 &amp; 6'!$A$2:$O$2221,15,FALSE)</f>
        <v>California</v>
      </c>
      <c r="X1803" s="28">
        <f>VLOOKUP($A$2:$A$2221,'[2]Sales Answer 1 &amp; 2'!$A$2:$N$2221,3,FALSE)</f>
        <v>1576</v>
      </c>
      <c r="Y1803" s="21">
        <f>VLOOKUP($A$2:$A$2221,'[2]Sales Answer 1 &amp; 2'!$A$2:$N$2221,4,FALSE)</f>
        <v>59</v>
      </c>
      <c r="Z1803" s="21">
        <f>VLOOKUP($A$2:$A$2221,'[2]Sales Answer 1 &amp; 2'!$A$2:$N$2221,5,FALSE)</f>
        <v>1822</v>
      </c>
      <c r="AA1803" s="21">
        <f>VLOOKUP($A$2:$A$2221,'[2]Sales Answer 1 &amp; 2'!$A$2:$N$2221,6,FALSE)</f>
        <v>512</v>
      </c>
      <c r="AB1803" s="21">
        <f>VLOOKUP($A$2:$A$2221,'[2]Sales Answer 1 &amp; 2'!$A$2:$N$2221,7,FALSE)</f>
        <v>55</v>
      </c>
    </row>
    <row r="1804" spans="1:28" ht="15" thickBot="1" x14ac:dyDescent="0.35">
      <c r="A1804" s="12">
        <v>2052</v>
      </c>
      <c r="B1804" s="13">
        <v>0</v>
      </c>
      <c r="C1804" s="13">
        <v>0</v>
      </c>
      <c r="D1804" s="13">
        <v>0</v>
      </c>
      <c r="E1804" s="13">
        <v>0</v>
      </c>
      <c r="F1804" s="13">
        <v>0</v>
      </c>
      <c r="G1804" s="13">
        <v>0</v>
      </c>
      <c r="H1804" s="13">
        <v>0</v>
      </c>
      <c r="I1804" s="14">
        <v>43595</v>
      </c>
      <c r="J1804" s="22">
        <f>VLOOKUP($A$2:$A$2221,'[2]Customer Answer 5 &amp; 6'!$A$2:$O$2221,2,FALSE)</f>
        <v>170713</v>
      </c>
      <c r="K1804" s="23">
        <f>VLOOKUP($A$2:$A$2221,'[2]Customer Answer 5 &amp; 6'!$A$2:$O$2221,3,FALSE)</f>
        <v>0</v>
      </c>
      <c r="L1804" s="24">
        <f>VLOOKUP($A$2:$A$2221,'[2]Customer Answer 5 &amp; 6'!$A$2:$O$2221,4,FALSE)</f>
        <v>1</v>
      </c>
      <c r="M1804" s="25">
        <f>VLOOKUP($A$2:$A$2221,'[2]Customer Answer 5 &amp; 6'!$A$2:$O$2221,5,FALSE)</f>
        <v>54</v>
      </c>
      <c r="N1804">
        <f>VLOOKUP($A$2:$A$2221,'[2]Customer Answer 5 &amp; 6'!$A$2:$O$2221,6,FALSE)</f>
        <v>0</v>
      </c>
      <c r="O1804">
        <f>VLOOKUP($A$2:$A$2221,'[2]Customer Answer 5 &amp; 6'!$A$2:$O$2221,7,FALSE)</f>
        <v>0</v>
      </c>
      <c r="P1804">
        <f>VLOOKUP($A$2:$A$2221,'[2]Customer Answer 5 &amp; 6'!$A$2:$O$2221,8,FALSE)</f>
        <v>0</v>
      </c>
      <c r="Q1804">
        <f>VLOOKUP($A$2:$A$2221,'[2]Customer Answer 5 &amp; 6'!$A$2:$O$2221,9,FALSE)</f>
        <v>1</v>
      </c>
      <c r="R1804">
        <f>VLOOKUP($A$2:$A$2221,'[2]Customer Answer 5 &amp; 6'!$A$2:$O$2221,10,FALSE)</f>
        <v>0</v>
      </c>
      <c r="S1804" s="26">
        <f>VLOOKUP($A$2:$A$2221,'[2]Customer Answer 5 &amp; 6'!$A$2:$O$2221,11,FALSE)</f>
        <v>0</v>
      </c>
      <c r="T1804" s="26">
        <f>VLOOKUP($A$2:$A$2221,'[2]Customer Answer 5 &amp; 6'!$A$2:$O$2221,12,FALSE)</f>
        <v>1</v>
      </c>
      <c r="U1804" s="26">
        <f>VLOOKUP($A$2:$A$2221,'[2]Customer Answer 5 &amp; 6'!$A$2:$O$2221,13,FALSE)</f>
        <v>0</v>
      </c>
      <c r="V1804" s="26">
        <f>VLOOKUP($A$2:$A$2221,'[2]Customer Answer 5 &amp; 6'!$A$2:$O$2221,14,FALSE)</f>
        <v>0</v>
      </c>
      <c r="W1804" s="27" t="str">
        <f>VLOOKUP($A$2:$A$2221,'[2]Customer Answer 5 &amp; 6'!$A$2:$O$2221,15,FALSE)</f>
        <v>Florida</v>
      </c>
      <c r="X1804" s="28">
        <f>VLOOKUP($A$2:$A$2221,'[2]Sales Answer 1 &amp; 2'!$A$2:$N$2221,3,FALSE)</f>
        <v>1777</v>
      </c>
      <c r="Y1804" s="21">
        <f>VLOOKUP($A$2:$A$2221,'[2]Sales Answer 1 &amp; 2'!$A$2:$N$2221,4,FALSE)</f>
        <v>275</v>
      </c>
      <c r="Z1804" s="21">
        <f>VLOOKUP($A$2:$A$2221,'[2]Sales Answer 1 &amp; 2'!$A$2:$N$2221,5,FALSE)</f>
        <v>674</v>
      </c>
      <c r="AA1804" s="21">
        <f>VLOOKUP($A$2:$A$2221,'[2]Sales Answer 1 &amp; 2'!$A$2:$N$2221,6,FALSE)</f>
        <v>198</v>
      </c>
      <c r="AB1804" s="21">
        <f>VLOOKUP($A$2:$A$2221,'[2]Sales Answer 1 &amp; 2'!$A$2:$N$2221,7,FALSE)</f>
        <v>183</v>
      </c>
    </row>
    <row r="1805" spans="1:28" ht="15" thickBot="1" x14ac:dyDescent="0.35">
      <c r="A1805" s="12">
        <v>2227</v>
      </c>
      <c r="B1805" s="13">
        <v>0</v>
      </c>
      <c r="C1805" s="13">
        <v>0</v>
      </c>
      <c r="D1805" s="13">
        <v>0</v>
      </c>
      <c r="E1805" s="13">
        <v>0</v>
      </c>
      <c r="F1805" s="13">
        <v>0</v>
      </c>
      <c r="G1805" s="13">
        <v>0</v>
      </c>
      <c r="H1805" s="13">
        <v>0</v>
      </c>
      <c r="I1805" s="14">
        <v>43595</v>
      </c>
      <c r="J1805" s="22">
        <f>VLOOKUP($A$2:$A$2221,'[2]Customer Answer 5 &amp; 6'!$A$2:$O$2221,2,FALSE)</f>
        <v>107500</v>
      </c>
      <c r="K1805" s="23">
        <f>VLOOKUP($A$2:$A$2221,'[2]Customer Answer 5 &amp; 6'!$A$2:$O$2221,3,FALSE)</f>
        <v>1</v>
      </c>
      <c r="L1805" s="24">
        <f>VLOOKUP($A$2:$A$2221,'[2]Customer Answer 5 &amp; 6'!$A$2:$O$2221,4,FALSE)</f>
        <v>0</v>
      </c>
      <c r="M1805" s="25">
        <f>VLOOKUP($A$2:$A$2221,'[2]Customer Answer 5 &amp; 6'!$A$2:$O$2221,5,FALSE)</f>
        <v>28</v>
      </c>
      <c r="N1805">
        <f>VLOOKUP($A$2:$A$2221,'[2]Customer Answer 5 &amp; 6'!$A$2:$O$2221,6,FALSE)</f>
        <v>0</v>
      </c>
      <c r="O1805">
        <f>VLOOKUP($A$2:$A$2221,'[2]Customer Answer 5 &amp; 6'!$A$2:$O$2221,7,FALSE)</f>
        <v>0</v>
      </c>
      <c r="P1805">
        <f>VLOOKUP($A$2:$A$2221,'[2]Customer Answer 5 &amp; 6'!$A$2:$O$2221,8,FALSE)</f>
        <v>1</v>
      </c>
      <c r="Q1805">
        <f>VLOOKUP($A$2:$A$2221,'[2]Customer Answer 5 &amp; 6'!$A$2:$O$2221,9,FALSE)</f>
        <v>0</v>
      </c>
      <c r="R1805">
        <f>VLOOKUP($A$2:$A$2221,'[2]Customer Answer 5 &amp; 6'!$A$2:$O$2221,10,FALSE)</f>
        <v>0</v>
      </c>
      <c r="S1805" s="26">
        <f>VLOOKUP($A$2:$A$2221,'[2]Customer Answer 5 &amp; 6'!$A$2:$O$2221,11,FALSE)</f>
        <v>1</v>
      </c>
      <c r="T1805" s="26">
        <f>VLOOKUP($A$2:$A$2221,'[2]Customer Answer 5 &amp; 6'!$A$2:$O$2221,12,FALSE)</f>
        <v>0</v>
      </c>
      <c r="U1805" s="26">
        <f>VLOOKUP($A$2:$A$2221,'[2]Customer Answer 5 &amp; 6'!$A$2:$O$2221,13,FALSE)</f>
        <v>0</v>
      </c>
      <c r="V1805" s="26">
        <f>VLOOKUP($A$2:$A$2221,'[2]Customer Answer 5 &amp; 6'!$A$2:$O$2221,14,FALSE)</f>
        <v>0</v>
      </c>
      <c r="W1805" s="27" t="str">
        <f>VLOOKUP($A$2:$A$2221,'[2]Customer Answer 5 &amp; 6'!$A$2:$O$2221,15,FALSE)</f>
        <v>Illinois</v>
      </c>
      <c r="X1805" s="28">
        <f>VLOOKUP($A$2:$A$2221,'[2]Sales Answer 1 &amp; 2'!$A$2:$N$2221,3,FALSE)</f>
        <v>143</v>
      </c>
      <c r="Y1805" s="21">
        <f>VLOOKUP($A$2:$A$2221,'[2]Sales Answer 1 &amp; 2'!$A$2:$N$2221,4,FALSE)</f>
        <v>244</v>
      </c>
      <c r="Z1805" s="21">
        <f>VLOOKUP($A$2:$A$2221,'[2]Sales Answer 1 &amp; 2'!$A$2:$N$2221,5,FALSE)</f>
        <v>258</v>
      </c>
      <c r="AA1805" s="21">
        <f>VLOOKUP($A$2:$A$2221,'[2]Sales Answer 1 &amp; 2'!$A$2:$N$2221,6,FALSE)</f>
        <v>115</v>
      </c>
      <c r="AB1805" s="21">
        <f>VLOOKUP($A$2:$A$2221,'[2]Sales Answer 1 &amp; 2'!$A$2:$N$2221,7,FALSE)</f>
        <v>373</v>
      </c>
    </row>
    <row r="1806" spans="1:28" ht="15" thickBot="1" x14ac:dyDescent="0.35">
      <c r="A1806" s="12">
        <v>2355</v>
      </c>
      <c r="B1806" s="13">
        <v>0</v>
      </c>
      <c r="C1806" s="13">
        <v>0</v>
      </c>
      <c r="D1806" s="13">
        <v>0</v>
      </c>
      <c r="E1806" s="13">
        <v>0</v>
      </c>
      <c r="F1806" s="13">
        <v>0</v>
      </c>
      <c r="G1806" s="13">
        <v>0</v>
      </c>
      <c r="H1806" s="13">
        <v>0</v>
      </c>
      <c r="I1806" s="14">
        <v>43594</v>
      </c>
      <c r="J1806" s="22">
        <f>VLOOKUP($A$2:$A$2221,'[2]Customer Answer 5 &amp; 6'!$A$2:$O$2221,2,FALSE)</f>
        <v>148904</v>
      </c>
      <c r="K1806" s="23">
        <f>VLOOKUP($A$2:$A$2221,'[2]Customer Answer 5 &amp; 6'!$A$2:$O$2221,3,FALSE)</f>
        <v>0</v>
      </c>
      <c r="L1806" s="24">
        <f>VLOOKUP($A$2:$A$2221,'[2]Customer Answer 5 &amp; 6'!$A$2:$O$2221,4,FALSE)</f>
        <v>1</v>
      </c>
      <c r="M1806" s="25">
        <f>VLOOKUP($A$2:$A$2221,'[2]Customer Answer 5 &amp; 6'!$A$2:$O$2221,5,FALSE)</f>
        <v>60</v>
      </c>
      <c r="N1806">
        <f>VLOOKUP($A$2:$A$2221,'[2]Customer Answer 5 &amp; 6'!$A$2:$O$2221,6,FALSE)</f>
        <v>0</v>
      </c>
      <c r="O1806">
        <f>VLOOKUP($A$2:$A$2221,'[2]Customer Answer 5 &amp; 6'!$A$2:$O$2221,7,FALSE)</f>
        <v>0</v>
      </c>
      <c r="P1806">
        <f>VLOOKUP($A$2:$A$2221,'[2]Customer Answer 5 &amp; 6'!$A$2:$O$2221,8,FALSE)</f>
        <v>1</v>
      </c>
      <c r="Q1806">
        <f>VLOOKUP($A$2:$A$2221,'[2]Customer Answer 5 &amp; 6'!$A$2:$O$2221,9,FALSE)</f>
        <v>0</v>
      </c>
      <c r="R1806">
        <f>VLOOKUP($A$2:$A$2221,'[2]Customer Answer 5 &amp; 6'!$A$2:$O$2221,10,FALSE)</f>
        <v>0</v>
      </c>
      <c r="S1806" s="26">
        <f>VLOOKUP($A$2:$A$2221,'[2]Customer Answer 5 &amp; 6'!$A$2:$O$2221,11,FALSE)</f>
        <v>0</v>
      </c>
      <c r="T1806" s="26">
        <f>VLOOKUP($A$2:$A$2221,'[2]Customer Answer 5 &amp; 6'!$A$2:$O$2221,12,FALSE)</f>
        <v>1</v>
      </c>
      <c r="U1806" s="26">
        <f>VLOOKUP($A$2:$A$2221,'[2]Customer Answer 5 &amp; 6'!$A$2:$O$2221,13,FALSE)</f>
        <v>0</v>
      </c>
      <c r="V1806" s="26">
        <f>VLOOKUP($A$2:$A$2221,'[2]Customer Answer 5 &amp; 6'!$A$2:$O$2221,14,FALSE)</f>
        <v>0</v>
      </c>
      <c r="W1806" s="27" t="str">
        <f>VLOOKUP($A$2:$A$2221,'[2]Customer Answer 5 &amp; 6'!$A$2:$O$2221,15,FALSE)</f>
        <v>Texas</v>
      </c>
      <c r="X1806" s="28">
        <f>VLOOKUP($A$2:$A$2221,'[2]Sales Answer 1 &amp; 2'!$A$2:$N$2221,3,FALSE)</f>
        <v>862</v>
      </c>
      <c r="Y1806" s="21">
        <f>VLOOKUP($A$2:$A$2221,'[2]Sales Answer 1 &amp; 2'!$A$2:$N$2221,4,FALSE)</f>
        <v>30</v>
      </c>
      <c r="Z1806" s="21">
        <f>VLOOKUP($A$2:$A$2221,'[2]Sales Answer 1 &amp; 2'!$A$2:$N$2221,5,FALSE)</f>
        <v>116</v>
      </c>
      <c r="AA1806" s="21">
        <f>VLOOKUP($A$2:$A$2221,'[2]Sales Answer 1 &amp; 2'!$A$2:$N$2221,6,FALSE)</f>
        <v>0</v>
      </c>
      <c r="AB1806" s="21">
        <f>VLOOKUP($A$2:$A$2221,'[2]Sales Answer 1 &amp; 2'!$A$2:$N$2221,7,FALSE)</f>
        <v>40</v>
      </c>
    </row>
    <row r="1807" spans="1:28" ht="15" thickBot="1" x14ac:dyDescent="0.35">
      <c r="A1807" s="12">
        <v>2542</v>
      </c>
      <c r="B1807" s="13">
        <v>0</v>
      </c>
      <c r="C1807" s="13">
        <v>1</v>
      </c>
      <c r="D1807" s="13">
        <v>0</v>
      </c>
      <c r="E1807" s="13">
        <v>0</v>
      </c>
      <c r="F1807" s="13">
        <v>0</v>
      </c>
      <c r="G1807" s="13">
        <v>0</v>
      </c>
      <c r="H1807" s="13">
        <v>0</v>
      </c>
      <c r="I1807" s="14">
        <v>43594</v>
      </c>
      <c r="J1807" s="22">
        <f>VLOOKUP($A$2:$A$2221,'[2]Customer Answer 5 &amp; 6'!$A$2:$O$2221,2,FALSE)</f>
        <v>163972</v>
      </c>
      <c r="K1807" s="23">
        <f>VLOOKUP($A$2:$A$2221,'[2]Customer Answer 5 &amp; 6'!$A$2:$O$2221,3,FALSE)</f>
        <v>0</v>
      </c>
      <c r="L1807" s="24">
        <f>VLOOKUP($A$2:$A$2221,'[2]Customer Answer 5 &amp; 6'!$A$2:$O$2221,4,FALSE)</f>
        <v>1</v>
      </c>
      <c r="M1807" s="25">
        <f>VLOOKUP($A$2:$A$2221,'[2]Customer Answer 5 &amp; 6'!$A$2:$O$2221,5,FALSE)</f>
        <v>56</v>
      </c>
      <c r="N1807">
        <f>VLOOKUP($A$2:$A$2221,'[2]Customer Answer 5 &amp; 6'!$A$2:$O$2221,6,FALSE)</f>
        <v>0</v>
      </c>
      <c r="O1807">
        <f>VLOOKUP($A$2:$A$2221,'[2]Customer Answer 5 &amp; 6'!$A$2:$O$2221,7,FALSE)</f>
        <v>0</v>
      </c>
      <c r="P1807">
        <f>VLOOKUP($A$2:$A$2221,'[2]Customer Answer 5 &amp; 6'!$A$2:$O$2221,8,FALSE)</f>
        <v>1</v>
      </c>
      <c r="Q1807">
        <f>VLOOKUP($A$2:$A$2221,'[2]Customer Answer 5 &amp; 6'!$A$2:$O$2221,9,FALSE)</f>
        <v>0</v>
      </c>
      <c r="R1807">
        <f>VLOOKUP($A$2:$A$2221,'[2]Customer Answer 5 &amp; 6'!$A$2:$O$2221,10,FALSE)</f>
        <v>0</v>
      </c>
      <c r="S1807" s="26">
        <f>VLOOKUP($A$2:$A$2221,'[2]Customer Answer 5 &amp; 6'!$A$2:$O$2221,11,FALSE)</f>
        <v>0</v>
      </c>
      <c r="T1807" s="26">
        <f>VLOOKUP($A$2:$A$2221,'[2]Customer Answer 5 &amp; 6'!$A$2:$O$2221,12,FALSE)</f>
        <v>0</v>
      </c>
      <c r="U1807" s="26">
        <f>VLOOKUP($A$2:$A$2221,'[2]Customer Answer 5 &amp; 6'!$A$2:$O$2221,13,FALSE)</f>
        <v>1</v>
      </c>
      <c r="V1807" s="26">
        <f>VLOOKUP($A$2:$A$2221,'[2]Customer Answer 5 &amp; 6'!$A$2:$O$2221,14,FALSE)</f>
        <v>0</v>
      </c>
      <c r="W1807" s="27" t="str">
        <f>VLOOKUP($A$2:$A$2221,'[2]Customer Answer 5 &amp; 6'!$A$2:$O$2221,15,FALSE)</f>
        <v>Other</v>
      </c>
      <c r="X1807" s="28">
        <f>VLOOKUP($A$2:$A$2221,'[2]Sales Answer 1 &amp; 2'!$A$2:$N$2221,3,FALSE)</f>
        <v>2379</v>
      </c>
      <c r="Y1807" s="21">
        <f>VLOOKUP($A$2:$A$2221,'[2]Sales Answer 1 &amp; 2'!$A$2:$N$2221,4,FALSE)</f>
        <v>161</v>
      </c>
      <c r="Z1807" s="21">
        <f>VLOOKUP($A$2:$A$2221,'[2]Sales Answer 1 &amp; 2'!$A$2:$N$2221,5,FALSE)</f>
        <v>651</v>
      </c>
      <c r="AA1807" s="21">
        <f>VLOOKUP($A$2:$A$2221,'[2]Sales Answer 1 &amp; 2'!$A$2:$N$2221,6,FALSE)</f>
        <v>0</v>
      </c>
      <c r="AB1807" s="21">
        <f>VLOOKUP($A$2:$A$2221,'[2]Sales Answer 1 &amp; 2'!$A$2:$N$2221,7,FALSE)</f>
        <v>31</v>
      </c>
    </row>
    <row r="1808" spans="1:28" ht="15" thickBot="1" x14ac:dyDescent="0.35">
      <c r="A1808" s="12">
        <v>1353</v>
      </c>
      <c r="B1808" s="13">
        <v>0</v>
      </c>
      <c r="C1808" s="13">
        <v>0</v>
      </c>
      <c r="D1808" s="13">
        <v>0</v>
      </c>
      <c r="E1808" s="13">
        <v>0</v>
      </c>
      <c r="F1808" s="13">
        <v>0</v>
      </c>
      <c r="G1808" s="13">
        <v>0</v>
      </c>
      <c r="H1808" s="13">
        <v>0</v>
      </c>
      <c r="I1808" s="14">
        <v>43593</v>
      </c>
      <c r="J1808" s="22">
        <f>VLOOKUP($A$2:$A$2221,'[2]Customer Answer 5 &amp; 6'!$A$2:$O$2221,2,FALSE)</f>
        <v>152614</v>
      </c>
      <c r="K1808" s="23">
        <f>VLOOKUP($A$2:$A$2221,'[2]Customer Answer 5 &amp; 6'!$A$2:$O$2221,3,FALSE)</f>
        <v>0</v>
      </c>
      <c r="L1808" s="24">
        <f>VLOOKUP($A$2:$A$2221,'[2]Customer Answer 5 &amp; 6'!$A$2:$O$2221,4,FALSE)</f>
        <v>1</v>
      </c>
      <c r="M1808" s="25">
        <f>VLOOKUP($A$2:$A$2221,'[2]Customer Answer 5 &amp; 6'!$A$2:$O$2221,5,FALSE)</f>
        <v>45</v>
      </c>
      <c r="N1808">
        <f>VLOOKUP($A$2:$A$2221,'[2]Customer Answer 5 &amp; 6'!$A$2:$O$2221,6,FALSE)</f>
        <v>0</v>
      </c>
      <c r="O1808">
        <f>VLOOKUP($A$2:$A$2221,'[2]Customer Answer 5 &amp; 6'!$A$2:$O$2221,7,FALSE)</f>
        <v>0</v>
      </c>
      <c r="P1808">
        <f>VLOOKUP($A$2:$A$2221,'[2]Customer Answer 5 &amp; 6'!$A$2:$O$2221,8,FALSE)</f>
        <v>1</v>
      </c>
      <c r="Q1808">
        <f>VLOOKUP($A$2:$A$2221,'[2]Customer Answer 5 &amp; 6'!$A$2:$O$2221,9,FALSE)</f>
        <v>0</v>
      </c>
      <c r="R1808">
        <f>VLOOKUP($A$2:$A$2221,'[2]Customer Answer 5 &amp; 6'!$A$2:$O$2221,10,FALSE)</f>
        <v>0</v>
      </c>
      <c r="S1808" s="26">
        <f>VLOOKUP($A$2:$A$2221,'[2]Customer Answer 5 &amp; 6'!$A$2:$O$2221,11,FALSE)</f>
        <v>0</v>
      </c>
      <c r="T1808" s="26">
        <f>VLOOKUP($A$2:$A$2221,'[2]Customer Answer 5 &amp; 6'!$A$2:$O$2221,12,FALSE)</f>
        <v>0</v>
      </c>
      <c r="U1808" s="26">
        <f>VLOOKUP($A$2:$A$2221,'[2]Customer Answer 5 &amp; 6'!$A$2:$O$2221,13,FALSE)</f>
        <v>0</v>
      </c>
      <c r="V1808" s="26">
        <f>VLOOKUP($A$2:$A$2221,'[2]Customer Answer 5 &amp; 6'!$A$2:$O$2221,14,FALSE)</f>
        <v>1</v>
      </c>
      <c r="W1808" s="27" t="str">
        <f>VLOOKUP($A$2:$A$2221,'[2]Customer Answer 5 &amp; 6'!$A$2:$O$2221,15,FALSE)</f>
        <v>Texas</v>
      </c>
      <c r="X1808" s="28">
        <f>VLOOKUP($A$2:$A$2221,'[2]Sales Answer 1 &amp; 2'!$A$2:$N$2221,3,FALSE)</f>
        <v>2289</v>
      </c>
      <c r="Y1808" s="21">
        <f>VLOOKUP($A$2:$A$2221,'[2]Sales Answer 1 &amp; 2'!$A$2:$N$2221,4,FALSE)</f>
        <v>0</v>
      </c>
      <c r="Z1808" s="21">
        <f>VLOOKUP($A$2:$A$2221,'[2]Sales Answer 1 &amp; 2'!$A$2:$N$2221,5,FALSE)</f>
        <v>412</v>
      </c>
      <c r="AA1808" s="21">
        <f>VLOOKUP($A$2:$A$2221,'[2]Sales Answer 1 &amp; 2'!$A$2:$N$2221,6,FALSE)</f>
        <v>35</v>
      </c>
      <c r="AB1808" s="21">
        <f>VLOOKUP($A$2:$A$2221,'[2]Sales Answer 1 &amp; 2'!$A$2:$N$2221,7,FALSE)</f>
        <v>26</v>
      </c>
    </row>
    <row r="1809" spans="1:28" ht="15" thickBot="1" x14ac:dyDescent="0.35">
      <c r="A1809" s="12">
        <v>1656</v>
      </c>
      <c r="B1809" s="13">
        <v>0</v>
      </c>
      <c r="C1809" s="13">
        <v>0</v>
      </c>
      <c r="D1809" s="13">
        <v>0</v>
      </c>
      <c r="E1809" s="13">
        <v>0</v>
      </c>
      <c r="F1809" s="13">
        <v>0</v>
      </c>
      <c r="G1809" s="13">
        <v>0</v>
      </c>
      <c r="H1809" s="13">
        <v>0</v>
      </c>
      <c r="I1809" s="14">
        <v>43593</v>
      </c>
      <c r="J1809" s="22">
        <f>VLOOKUP($A$2:$A$2221,'[2]Customer Answer 5 &amp; 6'!$A$2:$O$2221,2,FALSE)</f>
        <v>152614</v>
      </c>
      <c r="K1809" s="23">
        <f>VLOOKUP($A$2:$A$2221,'[2]Customer Answer 5 &amp; 6'!$A$2:$O$2221,3,FALSE)</f>
        <v>0</v>
      </c>
      <c r="L1809" s="24">
        <f>VLOOKUP($A$2:$A$2221,'[2]Customer Answer 5 &amp; 6'!$A$2:$O$2221,4,FALSE)</f>
        <v>1</v>
      </c>
      <c r="M1809" s="25">
        <f>VLOOKUP($A$2:$A$2221,'[2]Customer Answer 5 &amp; 6'!$A$2:$O$2221,5,FALSE)</f>
        <v>45</v>
      </c>
      <c r="N1809">
        <f>VLOOKUP($A$2:$A$2221,'[2]Customer Answer 5 &amp; 6'!$A$2:$O$2221,6,FALSE)</f>
        <v>0</v>
      </c>
      <c r="O1809">
        <f>VLOOKUP($A$2:$A$2221,'[2]Customer Answer 5 &amp; 6'!$A$2:$O$2221,7,FALSE)</f>
        <v>0</v>
      </c>
      <c r="P1809">
        <f>VLOOKUP($A$2:$A$2221,'[2]Customer Answer 5 &amp; 6'!$A$2:$O$2221,8,FALSE)</f>
        <v>1</v>
      </c>
      <c r="Q1809">
        <f>VLOOKUP($A$2:$A$2221,'[2]Customer Answer 5 &amp; 6'!$A$2:$O$2221,9,FALSE)</f>
        <v>0</v>
      </c>
      <c r="R1809">
        <f>VLOOKUP($A$2:$A$2221,'[2]Customer Answer 5 &amp; 6'!$A$2:$O$2221,10,FALSE)</f>
        <v>0</v>
      </c>
      <c r="S1809" s="26">
        <f>VLOOKUP($A$2:$A$2221,'[2]Customer Answer 5 &amp; 6'!$A$2:$O$2221,11,FALSE)</f>
        <v>0</v>
      </c>
      <c r="T1809" s="26">
        <f>VLOOKUP($A$2:$A$2221,'[2]Customer Answer 5 &amp; 6'!$A$2:$O$2221,12,FALSE)</f>
        <v>0</v>
      </c>
      <c r="U1809" s="26">
        <f>VLOOKUP($A$2:$A$2221,'[2]Customer Answer 5 &amp; 6'!$A$2:$O$2221,13,FALSE)</f>
        <v>0</v>
      </c>
      <c r="V1809" s="26">
        <f>VLOOKUP($A$2:$A$2221,'[2]Customer Answer 5 &amp; 6'!$A$2:$O$2221,14,FALSE)</f>
        <v>1</v>
      </c>
      <c r="W1809" s="27" t="str">
        <f>VLOOKUP($A$2:$A$2221,'[2]Customer Answer 5 &amp; 6'!$A$2:$O$2221,15,FALSE)</f>
        <v>Florida</v>
      </c>
      <c r="X1809" s="28">
        <f>VLOOKUP($A$2:$A$2221,'[2]Sales Answer 1 &amp; 2'!$A$2:$N$2221,3,FALSE)</f>
        <v>2289</v>
      </c>
      <c r="Y1809" s="21">
        <f>VLOOKUP($A$2:$A$2221,'[2]Sales Answer 1 &amp; 2'!$A$2:$N$2221,4,FALSE)</f>
        <v>0</v>
      </c>
      <c r="Z1809" s="21">
        <f>VLOOKUP($A$2:$A$2221,'[2]Sales Answer 1 &amp; 2'!$A$2:$N$2221,5,FALSE)</f>
        <v>412</v>
      </c>
      <c r="AA1809" s="21">
        <f>VLOOKUP($A$2:$A$2221,'[2]Sales Answer 1 &amp; 2'!$A$2:$N$2221,6,FALSE)</f>
        <v>35</v>
      </c>
      <c r="AB1809" s="21">
        <f>VLOOKUP($A$2:$A$2221,'[2]Sales Answer 1 &amp; 2'!$A$2:$N$2221,7,FALSE)</f>
        <v>26</v>
      </c>
    </row>
    <row r="1810" spans="1:28" ht="15" thickBot="1" x14ac:dyDescent="0.35">
      <c r="A1810" s="12">
        <v>1937</v>
      </c>
      <c r="B1810" s="13">
        <v>0</v>
      </c>
      <c r="C1810" s="13">
        <v>0</v>
      </c>
      <c r="D1810" s="13">
        <v>0</v>
      </c>
      <c r="E1810" s="13">
        <v>0</v>
      </c>
      <c r="F1810" s="13">
        <v>0</v>
      </c>
      <c r="G1810" s="13">
        <v>0</v>
      </c>
      <c r="H1810" s="13">
        <v>1</v>
      </c>
      <c r="I1810" s="14">
        <v>43593</v>
      </c>
      <c r="J1810" s="22">
        <f>VLOOKUP($A$2:$A$2221,'[2]Customer Answer 5 &amp; 6'!$A$2:$O$2221,2,FALSE)</f>
        <v>159754</v>
      </c>
      <c r="K1810" s="23">
        <f>VLOOKUP($A$2:$A$2221,'[2]Customer Answer 5 &amp; 6'!$A$2:$O$2221,3,FALSE)</f>
        <v>0</v>
      </c>
      <c r="L1810" s="24">
        <f>VLOOKUP($A$2:$A$2221,'[2]Customer Answer 5 &amp; 6'!$A$2:$O$2221,4,FALSE)</f>
        <v>1</v>
      </c>
      <c r="M1810" s="25">
        <f>VLOOKUP($A$2:$A$2221,'[2]Customer Answer 5 &amp; 6'!$A$2:$O$2221,5,FALSE)</f>
        <v>55</v>
      </c>
      <c r="N1810">
        <f>VLOOKUP($A$2:$A$2221,'[2]Customer Answer 5 &amp; 6'!$A$2:$O$2221,6,FALSE)</f>
        <v>0</v>
      </c>
      <c r="O1810">
        <f>VLOOKUP($A$2:$A$2221,'[2]Customer Answer 5 &amp; 6'!$A$2:$O$2221,7,FALSE)</f>
        <v>1</v>
      </c>
      <c r="P1810">
        <f>VLOOKUP($A$2:$A$2221,'[2]Customer Answer 5 &amp; 6'!$A$2:$O$2221,8,FALSE)</f>
        <v>0</v>
      </c>
      <c r="Q1810">
        <f>VLOOKUP($A$2:$A$2221,'[2]Customer Answer 5 &amp; 6'!$A$2:$O$2221,9,FALSE)</f>
        <v>0</v>
      </c>
      <c r="R1810">
        <f>VLOOKUP($A$2:$A$2221,'[2]Customer Answer 5 &amp; 6'!$A$2:$O$2221,10,FALSE)</f>
        <v>0</v>
      </c>
      <c r="S1810" s="26">
        <f>VLOOKUP($A$2:$A$2221,'[2]Customer Answer 5 &amp; 6'!$A$2:$O$2221,11,FALSE)</f>
        <v>0</v>
      </c>
      <c r="T1810" s="26">
        <f>VLOOKUP($A$2:$A$2221,'[2]Customer Answer 5 &amp; 6'!$A$2:$O$2221,12,FALSE)</f>
        <v>1</v>
      </c>
      <c r="U1810" s="26">
        <f>VLOOKUP($A$2:$A$2221,'[2]Customer Answer 5 &amp; 6'!$A$2:$O$2221,13,FALSE)</f>
        <v>0</v>
      </c>
      <c r="V1810" s="26">
        <f>VLOOKUP($A$2:$A$2221,'[2]Customer Answer 5 &amp; 6'!$A$2:$O$2221,14,FALSE)</f>
        <v>0</v>
      </c>
      <c r="W1810" s="27" t="str">
        <f>VLOOKUP($A$2:$A$2221,'[2]Customer Answer 5 &amp; 6'!$A$2:$O$2221,15,FALSE)</f>
        <v>California</v>
      </c>
      <c r="X1810" s="28">
        <f>VLOOKUP($A$2:$A$2221,'[2]Sales Answer 1 &amp; 2'!$A$2:$N$2221,3,FALSE)</f>
        <v>307</v>
      </c>
      <c r="Y1810" s="21">
        <f>VLOOKUP($A$2:$A$2221,'[2]Sales Answer 1 &amp; 2'!$A$2:$N$2221,4,FALSE)</f>
        <v>72</v>
      </c>
      <c r="Z1810" s="21">
        <f>VLOOKUP($A$2:$A$2221,'[2]Sales Answer 1 &amp; 2'!$A$2:$N$2221,5,FALSE)</f>
        <v>118</v>
      </c>
      <c r="AA1810" s="21">
        <f>VLOOKUP($A$2:$A$2221,'[2]Sales Answer 1 &amp; 2'!$A$2:$N$2221,6,FALSE)</f>
        <v>11</v>
      </c>
      <c r="AB1810" s="21">
        <f>VLOOKUP($A$2:$A$2221,'[2]Sales Answer 1 &amp; 2'!$A$2:$N$2221,7,FALSE)</f>
        <v>390</v>
      </c>
    </row>
    <row r="1811" spans="1:28" ht="15" thickBot="1" x14ac:dyDescent="0.35">
      <c r="A1811" s="12">
        <v>2423</v>
      </c>
      <c r="B1811" s="13">
        <v>1</v>
      </c>
      <c r="C1811" s="13">
        <v>0</v>
      </c>
      <c r="D1811" s="13">
        <v>0</v>
      </c>
      <c r="E1811" s="13">
        <v>0</v>
      </c>
      <c r="F1811" s="13">
        <v>0</v>
      </c>
      <c r="G1811" s="13">
        <v>0</v>
      </c>
      <c r="H1811" s="13">
        <v>0</v>
      </c>
      <c r="I1811" s="14">
        <v>43593</v>
      </c>
      <c r="J1811" s="22">
        <f>VLOOKUP($A$2:$A$2221,'[2]Customer Answer 5 &amp; 6'!$A$2:$O$2221,2,FALSE)</f>
        <v>152852</v>
      </c>
      <c r="K1811" s="23">
        <f>VLOOKUP($A$2:$A$2221,'[2]Customer Answer 5 &amp; 6'!$A$2:$O$2221,3,FALSE)</f>
        <v>0</v>
      </c>
      <c r="L1811" s="24">
        <f>VLOOKUP($A$2:$A$2221,'[2]Customer Answer 5 &amp; 6'!$A$2:$O$2221,4,FALSE)</f>
        <v>1</v>
      </c>
      <c r="M1811" s="25">
        <f>VLOOKUP($A$2:$A$2221,'[2]Customer Answer 5 &amp; 6'!$A$2:$O$2221,5,FALSE)</f>
        <v>63</v>
      </c>
      <c r="N1811">
        <f>VLOOKUP($A$2:$A$2221,'[2]Customer Answer 5 &amp; 6'!$A$2:$O$2221,6,FALSE)</f>
        <v>0</v>
      </c>
      <c r="O1811">
        <f>VLOOKUP($A$2:$A$2221,'[2]Customer Answer 5 &amp; 6'!$A$2:$O$2221,7,FALSE)</f>
        <v>1</v>
      </c>
      <c r="P1811">
        <f>VLOOKUP($A$2:$A$2221,'[2]Customer Answer 5 &amp; 6'!$A$2:$O$2221,8,FALSE)</f>
        <v>0</v>
      </c>
      <c r="Q1811">
        <f>VLOOKUP($A$2:$A$2221,'[2]Customer Answer 5 &amp; 6'!$A$2:$O$2221,9,FALSE)</f>
        <v>0</v>
      </c>
      <c r="R1811">
        <f>VLOOKUP($A$2:$A$2221,'[2]Customer Answer 5 &amp; 6'!$A$2:$O$2221,10,FALSE)</f>
        <v>0</v>
      </c>
      <c r="S1811" s="26">
        <f>VLOOKUP($A$2:$A$2221,'[2]Customer Answer 5 &amp; 6'!$A$2:$O$2221,11,FALSE)</f>
        <v>0</v>
      </c>
      <c r="T1811" s="26">
        <f>VLOOKUP($A$2:$A$2221,'[2]Customer Answer 5 &amp; 6'!$A$2:$O$2221,12,FALSE)</f>
        <v>1</v>
      </c>
      <c r="U1811" s="26">
        <f>VLOOKUP($A$2:$A$2221,'[2]Customer Answer 5 &amp; 6'!$A$2:$O$2221,13,FALSE)</f>
        <v>0</v>
      </c>
      <c r="V1811" s="26">
        <f>VLOOKUP($A$2:$A$2221,'[2]Customer Answer 5 &amp; 6'!$A$2:$O$2221,14,FALSE)</f>
        <v>0</v>
      </c>
      <c r="W1811" s="27" t="str">
        <f>VLOOKUP($A$2:$A$2221,'[2]Customer Answer 5 &amp; 6'!$A$2:$O$2221,15,FALSE)</f>
        <v>California</v>
      </c>
      <c r="X1811" s="28">
        <f>VLOOKUP($A$2:$A$2221,'[2]Sales Answer 1 &amp; 2'!$A$2:$N$2221,3,FALSE)</f>
        <v>2065</v>
      </c>
      <c r="Y1811" s="21">
        <f>VLOOKUP($A$2:$A$2221,'[2]Sales Answer 1 &amp; 2'!$A$2:$N$2221,4,FALSE)</f>
        <v>23</v>
      </c>
      <c r="Z1811" s="21">
        <f>VLOOKUP($A$2:$A$2221,'[2]Sales Answer 1 &amp; 2'!$A$2:$N$2221,5,FALSE)</f>
        <v>286</v>
      </c>
      <c r="AA1811" s="21">
        <f>VLOOKUP($A$2:$A$2221,'[2]Sales Answer 1 &amp; 2'!$A$2:$N$2221,6,FALSE)</f>
        <v>32</v>
      </c>
      <c r="AB1811" s="21">
        <f>VLOOKUP($A$2:$A$2221,'[2]Sales Answer 1 &amp; 2'!$A$2:$N$2221,7,FALSE)</f>
        <v>0</v>
      </c>
    </row>
    <row r="1812" spans="1:28" ht="15" thickBot="1" x14ac:dyDescent="0.35">
      <c r="A1812" s="12">
        <v>2053</v>
      </c>
      <c r="B1812" s="13">
        <v>0</v>
      </c>
      <c r="C1812" s="13">
        <v>0</v>
      </c>
      <c r="D1812" s="13">
        <v>0</v>
      </c>
      <c r="E1812" s="13">
        <v>0</v>
      </c>
      <c r="F1812" s="13">
        <v>0</v>
      </c>
      <c r="G1812" s="13">
        <v>0</v>
      </c>
      <c r="H1812" s="13">
        <v>0</v>
      </c>
      <c r="I1812" s="14">
        <v>43592</v>
      </c>
      <c r="J1812" s="22">
        <f>VLOOKUP($A$2:$A$2221,'[2]Customer Answer 5 &amp; 6'!$A$2:$O$2221,2,FALSE)</f>
        <v>159925</v>
      </c>
      <c r="K1812" s="23">
        <f>VLOOKUP($A$2:$A$2221,'[2]Customer Answer 5 &amp; 6'!$A$2:$O$2221,3,FALSE)</f>
        <v>0</v>
      </c>
      <c r="L1812" s="24">
        <f>VLOOKUP($A$2:$A$2221,'[2]Customer Answer 5 &amp; 6'!$A$2:$O$2221,4,FALSE)</f>
        <v>1</v>
      </c>
      <c r="M1812" s="25">
        <f>VLOOKUP($A$2:$A$2221,'[2]Customer Answer 5 &amp; 6'!$A$2:$O$2221,5,FALSE)</f>
        <v>65</v>
      </c>
      <c r="N1812">
        <f>VLOOKUP($A$2:$A$2221,'[2]Customer Answer 5 &amp; 6'!$A$2:$O$2221,6,FALSE)</f>
        <v>0</v>
      </c>
      <c r="O1812">
        <f>VLOOKUP($A$2:$A$2221,'[2]Customer Answer 5 &amp; 6'!$A$2:$O$2221,7,FALSE)</f>
        <v>0</v>
      </c>
      <c r="P1812">
        <f>VLOOKUP($A$2:$A$2221,'[2]Customer Answer 5 &amp; 6'!$A$2:$O$2221,8,FALSE)</f>
        <v>0</v>
      </c>
      <c r="Q1812">
        <f>VLOOKUP($A$2:$A$2221,'[2]Customer Answer 5 &amp; 6'!$A$2:$O$2221,9,FALSE)</f>
        <v>1</v>
      </c>
      <c r="R1812">
        <f>VLOOKUP($A$2:$A$2221,'[2]Customer Answer 5 &amp; 6'!$A$2:$O$2221,10,FALSE)</f>
        <v>0</v>
      </c>
      <c r="S1812" s="26">
        <f>VLOOKUP($A$2:$A$2221,'[2]Customer Answer 5 &amp; 6'!$A$2:$O$2221,11,FALSE)</f>
        <v>0</v>
      </c>
      <c r="T1812" s="26">
        <f>VLOOKUP($A$2:$A$2221,'[2]Customer Answer 5 &amp; 6'!$A$2:$O$2221,12,FALSE)</f>
        <v>1</v>
      </c>
      <c r="U1812" s="26">
        <f>VLOOKUP($A$2:$A$2221,'[2]Customer Answer 5 &amp; 6'!$A$2:$O$2221,13,FALSE)</f>
        <v>0</v>
      </c>
      <c r="V1812" s="26">
        <f>VLOOKUP($A$2:$A$2221,'[2]Customer Answer 5 &amp; 6'!$A$2:$O$2221,14,FALSE)</f>
        <v>0</v>
      </c>
      <c r="W1812" s="27" t="str">
        <f>VLOOKUP($A$2:$A$2221,'[2]Customer Answer 5 &amp; 6'!$A$2:$O$2221,15,FALSE)</f>
        <v>Illinois</v>
      </c>
      <c r="X1812" s="28">
        <f>VLOOKUP($A$2:$A$2221,'[2]Sales Answer 1 &amp; 2'!$A$2:$N$2221,3,FALSE)</f>
        <v>1262</v>
      </c>
      <c r="Y1812" s="21">
        <f>VLOOKUP($A$2:$A$2221,'[2]Sales Answer 1 &amp; 2'!$A$2:$N$2221,4,FALSE)</f>
        <v>56</v>
      </c>
      <c r="Z1812" s="21">
        <f>VLOOKUP($A$2:$A$2221,'[2]Sales Answer 1 &amp; 2'!$A$2:$N$2221,5,FALSE)</f>
        <v>470</v>
      </c>
      <c r="AA1812" s="21">
        <f>VLOOKUP($A$2:$A$2221,'[2]Sales Answer 1 &amp; 2'!$A$2:$N$2221,6,FALSE)</f>
        <v>51</v>
      </c>
      <c r="AB1812" s="21">
        <f>VLOOKUP($A$2:$A$2221,'[2]Sales Answer 1 &amp; 2'!$A$2:$N$2221,7,FALSE)</f>
        <v>56</v>
      </c>
    </row>
    <row r="1813" spans="1:28" ht="15" thickBot="1" x14ac:dyDescent="0.35">
      <c r="A1813" s="12">
        <v>1822</v>
      </c>
      <c r="B1813" s="13">
        <v>0</v>
      </c>
      <c r="C1813" s="13">
        <v>0</v>
      </c>
      <c r="D1813" s="13">
        <v>0</v>
      </c>
      <c r="E1813" s="13">
        <v>0</v>
      </c>
      <c r="F1813" s="13">
        <v>0</v>
      </c>
      <c r="G1813" s="13">
        <v>0</v>
      </c>
      <c r="H1813" s="13">
        <v>0</v>
      </c>
      <c r="I1813" s="14">
        <v>43591</v>
      </c>
      <c r="J1813" s="22">
        <f>VLOOKUP($A$2:$A$2221,'[2]Customer Answer 5 &amp; 6'!$A$2:$O$2221,2,FALSE)</f>
        <v>140049</v>
      </c>
      <c r="K1813" s="23">
        <f>VLOOKUP($A$2:$A$2221,'[2]Customer Answer 5 &amp; 6'!$A$2:$O$2221,3,FALSE)</f>
        <v>0</v>
      </c>
      <c r="L1813" s="24">
        <f>VLOOKUP($A$2:$A$2221,'[2]Customer Answer 5 &amp; 6'!$A$2:$O$2221,4,FALSE)</f>
        <v>1</v>
      </c>
      <c r="M1813" s="25">
        <f>VLOOKUP($A$2:$A$2221,'[2]Customer Answer 5 &amp; 6'!$A$2:$O$2221,5,FALSE)</f>
        <v>46</v>
      </c>
      <c r="N1813">
        <f>VLOOKUP($A$2:$A$2221,'[2]Customer Answer 5 &amp; 6'!$A$2:$O$2221,6,FALSE)</f>
        <v>0</v>
      </c>
      <c r="O1813">
        <f>VLOOKUP($A$2:$A$2221,'[2]Customer Answer 5 &amp; 6'!$A$2:$O$2221,7,FALSE)</f>
        <v>1</v>
      </c>
      <c r="P1813">
        <f>VLOOKUP($A$2:$A$2221,'[2]Customer Answer 5 &amp; 6'!$A$2:$O$2221,8,FALSE)</f>
        <v>0</v>
      </c>
      <c r="Q1813">
        <f>VLOOKUP($A$2:$A$2221,'[2]Customer Answer 5 &amp; 6'!$A$2:$O$2221,9,FALSE)</f>
        <v>0</v>
      </c>
      <c r="R1813">
        <f>VLOOKUP($A$2:$A$2221,'[2]Customer Answer 5 &amp; 6'!$A$2:$O$2221,10,FALSE)</f>
        <v>0</v>
      </c>
      <c r="S1813" s="26">
        <f>VLOOKUP($A$2:$A$2221,'[2]Customer Answer 5 &amp; 6'!$A$2:$O$2221,11,FALSE)</f>
        <v>0</v>
      </c>
      <c r="T1813" s="26">
        <f>VLOOKUP($A$2:$A$2221,'[2]Customer Answer 5 &amp; 6'!$A$2:$O$2221,12,FALSE)</f>
        <v>1</v>
      </c>
      <c r="U1813" s="26">
        <f>VLOOKUP($A$2:$A$2221,'[2]Customer Answer 5 &amp; 6'!$A$2:$O$2221,13,FALSE)</f>
        <v>0</v>
      </c>
      <c r="V1813" s="26">
        <f>VLOOKUP($A$2:$A$2221,'[2]Customer Answer 5 &amp; 6'!$A$2:$O$2221,14,FALSE)</f>
        <v>0</v>
      </c>
      <c r="W1813" s="27" t="str">
        <f>VLOOKUP($A$2:$A$2221,'[2]Customer Answer 5 &amp; 6'!$A$2:$O$2221,15,FALSE)</f>
        <v>Other</v>
      </c>
      <c r="X1813" s="28">
        <f>VLOOKUP($A$2:$A$2221,'[2]Sales Answer 1 &amp; 2'!$A$2:$N$2221,3,FALSE)</f>
        <v>318</v>
      </c>
      <c r="Y1813" s="21">
        <f>VLOOKUP($A$2:$A$2221,'[2]Sales Answer 1 &amp; 2'!$A$2:$N$2221,4,FALSE)</f>
        <v>227</v>
      </c>
      <c r="Z1813" s="21">
        <f>VLOOKUP($A$2:$A$2221,'[2]Sales Answer 1 &amp; 2'!$A$2:$N$2221,5,FALSE)</f>
        <v>182</v>
      </c>
      <c r="AA1813" s="21">
        <f>VLOOKUP($A$2:$A$2221,'[2]Sales Answer 1 &amp; 2'!$A$2:$N$2221,6,FALSE)</f>
        <v>35</v>
      </c>
      <c r="AB1813" s="21">
        <f>VLOOKUP($A$2:$A$2221,'[2]Sales Answer 1 &amp; 2'!$A$2:$N$2221,7,FALSE)</f>
        <v>154</v>
      </c>
    </row>
    <row r="1814" spans="1:28" ht="15" thickBot="1" x14ac:dyDescent="0.35">
      <c r="A1814" s="12">
        <v>1972</v>
      </c>
      <c r="B1814" s="13">
        <v>0</v>
      </c>
      <c r="C1814" s="13">
        <v>0</v>
      </c>
      <c r="D1814" s="13">
        <v>0</v>
      </c>
      <c r="E1814" s="13">
        <v>0</v>
      </c>
      <c r="F1814" s="13">
        <v>0</v>
      </c>
      <c r="G1814" s="13">
        <v>0</v>
      </c>
      <c r="H1814" s="13">
        <v>0</v>
      </c>
      <c r="I1814" s="14">
        <v>43591</v>
      </c>
      <c r="J1814" s="22">
        <f>VLOOKUP($A$2:$A$2221,'[2]Customer Answer 5 &amp; 6'!$A$2:$O$2221,2,FALSE)</f>
        <v>124884</v>
      </c>
      <c r="K1814" s="23">
        <f>VLOOKUP($A$2:$A$2221,'[2]Customer Answer 5 &amp; 6'!$A$2:$O$2221,3,FALSE)</f>
        <v>1</v>
      </c>
      <c r="L1814" s="24">
        <f>VLOOKUP($A$2:$A$2221,'[2]Customer Answer 5 &amp; 6'!$A$2:$O$2221,4,FALSE)</f>
        <v>0</v>
      </c>
      <c r="M1814" s="25">
        <f>VLOOKUP($A$2:$A$2221,'[2]Customer Answer 5 &amp; 6'!$A$2:$O$2221,5,FALSE)</f>
        <v>48</v>
      </c>
      <c r="N1814">
        <f>VLOOKUP($A$2:$A$2221,'[2]Customer Answer 5 &amp; 6'!$A$2:$O$2221,6,FALSE)</f>
        <v>0</v>
      </c>
      <c r="O1814">
        <f>VLOOKUP($A$2:$A$2221,'[2]Customer Answer 5 &amp; 6'!$A$2:$O$2221,7,FALSE)</f>
        <v>1</v>
      </c>
      <c r="P1814">
        <f>VLOOKUP($A$2:$A$2221,'[2]Customer Answer 5 &amp; 6'!$A$2:$O$2221,8,FALSE)</f>
        <v>0</v>
      </c>
      <c r="Q1814">
        <f>VLOOKUP($A$2:$A$2221,'[2]Customer Answer 5 &amp; 6'!$A$2:$O$2221,9,FALSE)</f>
        <v>0</v>
      </c>
      <c r="R1814">
        <f>VLOOKUP($A$2:$A$2221,'[2]Customer Answer 5 &amp; 6'!$A$2:$O$2221,10,FALSE)</f>
        <v>0</v>
      </c>
      <c r="S1814" s="26">
        <f>VLOOKUP($A$2:$A$2221,'[2]Customer Answer 5 &amp; 6'!$A$2:$O$2221,11,FALSE)</f>
        <v>0</v>
      </c>
      <c r="T1814" s="26">
        <f>VLOOKUP($A$2:$A$2221,'[2]Customer Answer 5 &amp; 6'!$A$2:$O$2221,12,FALSE)</f>
        <v>0</v>
      </c>
      <c r="U1814" s="26">
        <f>VLOOKUP($A$2:$A$2221,'[2]Customer Answer 5 &amp; 6'!$A$2:$O$2221,13,FALSE)</f>
        <v>0</v>
      </c>
      <c r="V1814" s="26">
        <f>VLOOKUP($A$2:$A$2221,'[2]Customer Answer 5 &amp; 6'!$A$2:$O$2221,14,FALSE)</f>
        <v>0</v>
      </c>
      <c r="W1814" s="27" t="str">
        <f>VLOOKUP($A$2:$A$2221,'[2]Customer Answer 5 &amp; 6'!$A$2:$O$2221,15,FALSE)</f>
        <v>Other</v>
      </c>
      <c r="X1814" s="28">
        <f>VLOOKUP($A$2:$A$2221,'[2]Sales Answer 1 &amp; 2'!$A$2:$N$2221,3,FALSE)</f>
        <v>15</v>
      </c>
      <c r="Y1814" s="21">
        <f>VLOOKUP($A$2:$A$2221,'[2]Sales Answer 1 &amp; 2'!$A$2:$N$2221,4,FALSE)</f>
        <v>30</v>
      </c>
      <c r="Z1814" s="21">
        <f>VLOOKUP($A$2:$A$2221,'[2]Sales Answer 1 &amp; 2'!$A$2:$N$2221,5,FALSE)</f>
        <v>35</v>
      </c>
      <c r="AA1814" s="21">
        <f>VLOOKUP($A$2:$A$2221,'[2]Sales Answer 1 &amp; 2'!$A$2:$N$2221,6,FALSE)</f>
        <v>0</v>
      </c>
      <c r="AB1814" s="21">
        <f>VLOOKUP($A$2:$A$2221,'[2]Sales Answer 1 &amp; 2'!$A$2:$N$2221,7,FALSE)</f>
        <v>0</v>
      </c>
    </row>
    <row r="1815" spans="1:28" ht="15" thickBot="1" x14ac:dyDescent="0.35">
      <c r="A1815" s="12">
        <v>2518</v>
      </c>
      <c r="B1815" s="13">
        <v>0</v>
      </c>
      <c r="C1815" s="13">
        <v>0</v>
      </c>
      <c r="D1815" s="13">
        <v>0</v>
      </c>
      <c r="E1815" s="13">
        <v>0</v>
      </c>
      <c r="F1815" s="13">
        <v>0</v>
      </c>
      <c r="G1815" s="13">
        <v>0</v>
      </c>
      <c r="H1815" s="13">
        <v>0</v>
      </c>
      <c r="I1815" s="14">
        <v>43591</v>
      </c>
      <c r="J1815" s="22">
        <f>VLOOKUP($A$2:$A$2221,'[2]Customer Answer 5 &amp; 6'!$A$2:$O$2221,2,FALSE)</f>
        <v>165819</v>
      </c>
      <c r="K1815" s="23">
        <f>VLOOKUP($A$2:$A$2221,'[2]Customer Answer 5 &amp; 6'!$A$2:$O$2221,3,FALSE)</f>
        <v>0</v>
      </c>
      <c r="L1815" s="24">
        <f>VLOOKUP($A$2:$A$2221,'[2]Customer Answer 5 &amp; 6'!$A$2:$O$2221,4,FALSE)</f>
        <v>0</v>
      </c>
      <c r="M1815" s="25">
        <f>VLOOKUP($A$2:$A$2221,'[2]Customer Answer 5 &amp; 6'!$A$2:$O$2221,5,FALSE)</f>
        <v>42</v>
      </c>
      <c r="N1815">
        <f>VLOOKUP($A$2:$A$2221,'[2]Customer Answer 5 &amp; 6'!$A$2:$O$2221,6,FALSE)</f>
        <v>0</v>
      </c>
      <c r="O1815">
        <f>VLOOKUP($A$2:$A$2221,'[2]Customer Answer 5 &amp; 6'!$A$2:$O$2221,7,FALSE)</f>
        <v>1</v>
      </c>
      <c r="P1815">
        <f>VLOOKUP($A$2:$A$2221,'[2]Customer Answer 5 &amp; 6'!$A$2:$O$2221,8,FALSE)</f>
        <v>0</v>
      </c>
      <c r="Q1815">
        <f>VLOOKUP($A$2:$A$2221,'[2]Customer Answer 5 &amp; 6'!$A$2:$O$2221,9,FALSE)</f>
        <v>0</v>
      </c>
      <c r="R1815">
        <f>VLOOKUP($A$2:$A$2221,'[2]Customer Answer 5 &amp; 6'!$A$2:$O$2221,10,FALSE)</f>
        <v>0</v>
      </c>
      <c r="S1815" s="26">
        <f>VLOOKUP($A$2:$A$2221,'[2]Customer Answer 5 &amp; 6'!$A$2:$O$2221,11,FALSE)</f>
        <v>0</v>
      </c>
      <c r="T1815" s="26">
        <f>VLOOKUP($A$2:$A$2221,'[2]Customer Answer 5 &amp; 6'!$A$2:$O$2221,12,FALSE)</f>
        <v>1</v>
      </c>
      <c r="U1815" s="26">
        <f>VLOOKUP($A$2:$A$2221,'[2]Customer Answer 5 &amp; 6'!$A$2:$O$2221,13,FALSE)</f>
        <v>0</v>
      </c>
      <c r="V1815" s="26">
        <f>VLOOKUP($A$2:$A$2221,'[2]Customer Answer 5 &amp; 6'!$A$2:$O$2221,14,FALSE)</f>
        <v>0</v>
      </c>
      <c r="W1815" s="27" t="str">
        <f>VLOOKUP($A$2:$A$2221,'[2]Customer Answer 5 &amp; 6'!$A$2:$O$2221,15,FALSE)</f>
        <v>Other</v>
      </c>
      <c r="X1815" s="28">
        <f>VLOOKUP($A$2:$A$2221,'[2]Sales Answer 1 &amp; 2'!$A$2:$N$2221,3,FALSE)</f>
        <v>673</v>
      </c>
      <c r="Y1815" s="21">
        <f>VLOOKUP($A$2:$A$2221,'[2]Sales Answer 1 &amp; 2'!$A$2:$N$2221,4,FALSE)</f>
        <v>96</v>
      </c>
      <c r="Z1815" s="21">
        <f>VLOOKUP($A$2:$A$2221,'[2]Sales Answer 1 &amp; 2'!$A$2:$N$2221,5,FALSE)</f>
        <v>1766</v>
      </c>
      <c r="AA1815" s="21">
        <f>VLOOKUP($A$2:$A$2221,'[2]Sales Answer 1 &amp; 2'!$A$2:$N$2221,6,FALSE)</f>
        <v>375</v>
      </c>
      <c r="AB1815" s="21">
        <f>VLOOKUP($A$2:$A$2221,'[2]Sales Answer 1 &amp; 2'!$A$2:$N$2221,7,FALSE)</f>
        <v>416</v>
      </c>
    </row>
    <row r="1816" spans="1:28" ht="15" thickBot="1" x14ac:dyDescent="0.35">
      <c r="A1816" s="12">
        <v>3068</v>
      </c>
      <c r="B1816" s="13">
        <v>0</v>
      </c>
      <c r="C1816" s="13">
        <v>1</v>
      </c>
      <c r="D1816" s="13">
        <v>0</v>
      </c>
      <c r="E1816" s="13">
        <v>0</v>
      </c>
      <c r="F1816" s="13">
        <v>1</v>
      </c>
      <c r="G1816" s="13">
        <v>0</v>
      </c>
      <c r="H1816" s="13">
        <v>0</v>
      </c>
      <c r="I1816" s="14">
        <v>43591</v>
      </c>
      <c r="J1816" s="22">
        <f>VLOOKUP($A$2:$A$2221,'[2]Customer Answer 5 &amp; 6'!$A$2:$O$2221,2,FALSE)</f>
        <v>176068</v>
      </c>
      <c r="K1816" s="23">
        <f>VLOOKUP($A$2:$A$2221,'[2]Customer Answer 5 &amp; 6'!$A$2:$O$2221,3,FALSE)</f>
        <v>0</v>
      </c>
      <c r="L1816" s="24">
        <f>VLOOKUP($A$2:$A$2221,'[2]Customer Answer 5 &amp; 6'!$A$2:$O$2221,4,FALSE)</f>
        <v>1</v>
      </c>
      <c r="M1816" s="25">
        <f>VLOOKUP($A$2:$A$2221,'[2]Customer Answer 5 &amp; 6'!$A$2:$O$2221,5,FALSE)</f>
        <v>45</v>
      </c>
      <c r="N1816">
        <f>VLOOKUP($A$2:$A$2221,'[2]Customer Answer 5 &amp; 6'!$A$2:$O$2221,6,FALSE)</f>
        <v>0</v>
      </c>
      <c r="O1816">
        <f>VLOOKUP($A$2:$A$2221,'[2]Customer Answer 5 &amp; 6'!$A$2:$O$2221,7,FALSE)</f>
        <v>1</v>
      </c>
      <c r="P1816">
        <f>VLOOKUP($A$2:$A$2221,'[2]Customer Answer 5 &amp; 6'!$A$2:$O$2221,8,FALSE)</f>
        <v>0</v>
      </c>
      <c r="Q1816">
        <f>VLOOKUP($A$2:$A$2221,'[2]Customer Answer 5 &amp; 6'!$A$2:$O$2221,9,FALSE)</f>
        <v>0</v>
      </c>
      <c r="R1816">
        <f>VLOOKUP($A$2:$A$2221,'[2]Customer Answer 5 &amp; 6'!$A$2:$O$2221,10,FALSE)</f>
        <v>0</v>
      </c>
      <c r="S1816" s="26">
        <f>VLOOKUP($A$2:$A$2221,'[2]Customer Answer 5 &amp; 6'!$A$2:$O$2221,11,FALSE)</f>
        <v>0</v>
      </c>
      <c r="T1816" s="26">
        <f>VLOOKUP($A$2:$A$2221,'[2]Customer Answer 5 &amp; 6'!$A$2:$O$2221,12,FALSE)</f>
        <v>1</v>
      </c>
      <c r="U1816" s="26">
        <f>VLOOKUP($A$2:$A$2221,'[2]Customer Answer 5 &amp; 6'!$A$2:$O$2221,13,FALSE)</f>
        <v>0</v>
      </c>
      <c r="V1816" s="26">
        <f>VLOOKUP($A$2:$A$2221,'[2]Customer Answer 5 &amp; 6'!$A$2:$O$2221,14,FALSE)</f>
        <v>0</v>
      </c>
      <c r="W1816" s="27" t="str">
        <f>VLOOKUP($A$2:$A$2221,'[2]Customer Answer 5 &amp; 6'!$A$2:$O$2221,15,FALSE)</f>
        <v>New York</v>
      </c>
      <c r="X1816" s="28">
        <f>VLOOKUP($A$2:$A$2221,'[2]Sales Answer 1 &amp; 2'!$A$2:$N$2221,3,FALSE)</f>
        <v>2581</v>
      </c>
      <c r="Y1816" s="21">
        <f>VLOOKUP($A$2:$A$2221,'[2]Sales Answer 1 &amp; 2'!$A$2:$N$2221,4,FALSE)</f>
        <v>28</v>
      </c>
      <c r="Z1816" s="21">
        <f>VLOOKUP($A$2:$A$2221,'[2]Sales Answer 1 &amp; 2'!$A$2:$N$2221,5,FALSE)</f>
        <v>296</v>
      </c>
      <c r="AA1816" s="21">
        <f>VLOOKUP($A$2:$A$2221,'[2]Sales Answer 1 &amp; 2'!$A$2:$N$2221,6,FALSE)</f>
        <v>76</v>
      </c>
      <c r="AB1816" s="21">
        <f>VLOOKUP($A$2:$A$2221,'[2]Sales Answer 1 &amp; 2'!$A$2:$N$2221,7,FALSE)</f>
        <v>28</v>
      </c>
    </row>
    <row r="1817" spans="1:28" ht="15" thickBot="1" x14ac:dyDescent="0.35">
      <c r="A1817" s="12">
        <v>1526</v>
      </c>
      <c r="B1817" s="13">
        <v>0</v>
      </c>
      <c r="C1817" s="13">
        <v>0</v>
      </c>
      <c r="D1817" s="13">
        <v>0</v>
      </c>
      <c r="E1817" s="13">
        <v>0</v>
      </c>
      <c r="F1817" s="13">
        <v>0</v>
      </c>
      <c r="G1817" s="13">
        <v>0</v>
      </c>
      <c r="H1817" s="13">
        <v>0</v>
      </c>
      <c r="I1817" s="14">
        <v>43590</v>
      </c>
      <c r="J1817" s="22">
        <f>VLOOKUP($A$2:$A$2221,'[2]Customer Answer 5 &amp; 6'!$A$2:$O$2221,2,FALSE)</f>
        <v>142710</v>
      </c>
      <c r="K1817" s="23">
        <f>VLOOKUP($A$2:$A$2221,'[2]Customer Answer 5 &amp; 6'!$A$2:$O$2221,3,FALSE)</f>
        <v>1</v>
      </c>
      <c r="L1817" s="24">
        <f>VLOOKUP($A$2:$A$2221,'[2]Customer Answer 5 &amp; 6'!$A$2:$O$2221,4,FALSE)</f>
        <v>0</v>
      </c>
      <c r="M1817" s="25">
        <f>VLOOKUP($A$2:$A$2221,'[2]Customer Answer 5 &amp; 6'!$A$2:$O$2221,5,FALSE)</f>
        <v>36</v>
      </c>
      <c r="N1817">
        <f>VLOOKUP($A$2:$A$2221,'[2]Customer Answer 5 &amp; 6'!$A$2:$O$2221,6,FALSE)</f>
        <v>0</v>
      </c>
      <c r="O1817">
        <f>VLOOKUP($A$2:$A$2221,'[2]Customer Answer 5 &amp; 6'!$A$2:$O$2221,7,FALSE)</f>
        <v>0</v>
      </c>
      <c r="P1817">
        <f>VLOOKUP($A$2:$A$2221,'[2]Customer Answer 5 &amp; 6'!$A$2:$O$2221,8,FALSE)</f>
        <v>1</v>
      </c>
      <c r="Q1817">
        <f>VLOOKUP($A$2:$A$2221,'[2]Customer Answer 5 &amp; 6'!$A$2:$O$2221,9,FALSE)</f>
        <v>0</v>
      </c>
      <c r="R1817">
        <f>VLOOKUP($A$2:$A$2221,'[2]Customer Answer 5 &amp; 6'!$A$2:$O$2221,10,FALSE)</f>
        <v>0</v>
      </c>
      <c r="S1817" s="26">
        <f>VLOOKUP($A$2:$A$2221,'[2]Customer Answer 5 &amp; 6'!$A$2:$O$2221,11,FALSE)</f>
        <v>0</v>
      </c>
      <c r="T1817" s="26">
        <f>VLOOKUP($A$2:$A$2221,'[2]Customer Answer 5 &amp; 6'!$A$2:$O$2221,12,FALSE)</f>
        <v>0</v>
      </c>
      <c r="U1817" s="26">
        <f>VLOOKUP($A$2:$A$2221,'[2]Customer Answer 5 &amp; 6'!$A$2:$O$2221,13,FALSE)</f>
        <v>0</v>
      </c>
      <c r="V1817" s="26">
        <f>VLOOKUP($A$2:$A$2221,'[2]Customer Answer 5 &amp; 6'!$A$2:$O$2221,14,FALSE)</f>
        <v>1</v>
      </c>
      <c r="W1817" s="27" t="str">
        <f>VLOOKUP($A$2:$A$2221,'[2]Customer Answer 5 &amp; 6'!$A$2:$O$2221,15,FALSE)</f>
        <v>New York</v>
      </c>
      <c r="X1817" s="28">
        <f>VLOOKUP($A$2:$A$2221,'[2]Sales Answer 1 &amp; 2'!$A$2:$N$2221,3,FALSE)</f>
        <v>842</v>
      </c>
      <c r="Y1817" s="21">
        <f>VLOOKUP($A$2:$A$2221,'[2]Sales Answer 1 &amp; 2'!$A$2:$N$2221,4,FALSE)</f>
        <v>10</v>
      </c>
      <c r="Z1817" s="21">
        <f>VLOOKUP($A$2:$A$2221,'[2]Sales Answer 1 &amp; 2'!$A$2:$N$2221,5,FALSE)</f>
        <v>140</v>
      </c>
      <c r="AA1817" s="21">
        <f>VLOOKUP($A$2:$A$2221,'[2]Sales Answer 1 &amp; 2'!$A$2:$N$2221,6,FALSE)</f>
        <v>13</v>
      </c>
      <c r="AB1817" s="21">
        <f>VLOOKUP($A$2:$A$2221,'[2]Sales Answer 1 &amp; 2'!$A$2:$N$2221,7,FALSE)</f>
        <v>10</v>
      </c>
    </row>
    <row r="1818" spans="1:28" ht="15" thickBot="1" x14ac:dyDescent="0.35">
      <c r="A1818" s="12">
        <v>2492</v>
      </c>
      <c r="B1818" s="13">
        <v>0</v>
      </c>
      <c r="C1818" s="13">
        <v>0</v>
      </c>
      <c r="D1818" s="13">
        <v>0</v>
      </c>
      <c r="E1818" s="13">
        <v>0</v>
      </c>
      <c r="F1818" s="13">
        <v>0</v>
      </c>
      <c r="G1818" s="13">
        <v>0</v>
      </c>
      <c r="H1818" s="13">
        <v>0</v>
      </c>
      <c r="I1818" s="14">
        <v>43590</v>
      </c>
      <c r="J1818" s="22">
        <f>VLOOKUP($A$2:$A$2221,'[2]Customer Answer 5 &amp; 6'!$A$2:$O$2221,2,FALSE)</f>
        <v>155759</v>
      </c>
      <c r="K1818" s="23">
        <f>VLOOKUP($A$2:$A$2221,'[2]Customer Answer 5 &amp; 6'!$A$2:$O$2221,3,FALSE)</f>
        <v>0</v>
      </c>
      <c r="L1818" s="24">
        <f>VLOOKUP($A$2:$A$2221,'[2]Customer Answer 5 &amp; 6'!$A$2:$O$2221,4,FALSE)</f>
        <v>1</v>
      </c>
      <c r="M1818" s="25">
        <f>VLOOKUP($A$2:$A$2221,'[2]Customer Answer 5 &amp; 6'!$A$2:$O$2221,5,FALSE)</f>
        <v>58</v>
      </c>
      <c r="N1818">
        <f>VLOOKUP($A$2:$A$2221,'[2]Customer Answer 5 &amp; 6'!$A$2:$O$2221,6,FALSE)</f>
        <v>0</v>
      </c>
      <c r="O1818">
        <f>VLOOKUP($A$2:$A$2221,'[2]Customer Answer 5 &amp; 6'!$A$2:$O$2221,7,FALSE)</f>
        <v>1</v>
      </c>
      <c r="P1818">
        <f>VLOOKUP($A$2:$A$2221,'[2]Customer Answer 5 &amp; 6'!$A$2:$O$2221,8,FALSE)</f>
        <v>0</v>
      </c>
      <c r="Q1818">
        <f>VLOOKUP($A$2:$A$2221,'[2]Customer Answer 5 &amp; 6'!$A$2:$O$2221,9,FALSE)</f>
        <v>0</v>
      </c>
      <c r="R1818">
        <f>VLOOKUP($A$2:$A$2221,'[2]Customer Answer 5 &amp; 6'!$A$2:$O$2221,10,FALSE)</f>
        <v>0</v>
      </c>
      <c r="S1818" s="26">
        <f>VLOOKUP($A$2:$A$2221,'[2]Customer Answer 5 &amp; 6'!$A$2:$O$2221,11,FALSE)</f>
        <v>0</v>
      </c>
      <c r="T1818" s="26">
        <f>VLOOKUP($A$2:$A$2221,'[2]Customer Answer 5 &amp; 6'!$A$2:$O$2221,12,FALSE)</f>
        <v>1</v>
      </c>
      <c r="U1818" s="26">
        <f>VLOOKUP($A$2:$A$2221,'[2]Customer Answer 5 &amp; 6'!$A$2:$O$2221,13,FALSE)</f>
        <v>0</v>
      </c>
      <c r="V1818" s="26">
        <f>VLOOKUP($A$2:$A$2221,'[2]Customer Answer 5 &amp; 6'!$A$2:$O$2221,14,FALSE)</f>
        <v>0</v>
      </c>
      <c r="W1818" s="27" t="str">
        <f>VLOOKUP($A$2:$A$2221,'[2]Customer Answer 5 &amp; 6'!$A$2:$O$2221,15,FALSE)</f>
        <v>New York</v>
      </c>
      <c r="X1818" s="28">
        <f>VLOOKUP($A$2:$A$2221,'[2]Sales Answer 1 &amp; 2'!$A$2:$N$2221,3,FALSE)</f>
        <v>1886</v>
      </c>
      <c r="Y1818" s="21">
        <f>VLOOKUP($A$2:$A$2221,'[2]Sales Answer 1 &amp; 2'!$A$2:$N$2221,4,FALSE)</f>
        <v>0</v>
      </c>
      <c r="Z1818" s="21">
        <f>VLOOKUP($A$2:$A$2221,'[2]Sales Answer 1 &amp; 2'!$A$2:$N$2221,5,FALSE)</f>
        <v>237</v>
      </c>
      <c r="AA1818" s="21">
        <f>VLOOKUP($A$2:$A$2221,'[2]Sales Answer 1 &amp; 2'!$A$2:$N$2221,6,FALSE)</f>
        <v>28</v>
      </c>
      <c r="AB1818" s="21">
        <f>VLOOKUP($A$2:$A$2221,'[2]Sales Answer 1 &amp; 2'!$A$2:$N$2221,7,FALSE)</f>
        <v>20</v>
      </c>
    </row>
    <row r="1819" spans="1:28" ht="15" thickBot="1" x14ac:dyDescent="0.35">
      <c r="A1819" s="12">
        <v>2650</v>
      </c>
      <c r="B1819" s="13">
        <v>0</v>
      </c>
      <c r="C1819" s="13">
        <v>0</v>
      </c>
      <c r="D1819" s="13">
        <v>0</v>
      </c>
      <c r="E1819" s="13">
        <v>0</v>
      </c>
      <c r="F1819" s="13">
        <v>0</v>
      </c>
      <c r="G1819" s="13">
        <v>0</v>
      </c>
      <c r="H1819" s="13">
        <v>0</v>
      </c>
      <c r="I1819" s="14">
        <v>43590</v>
      </c>
      <c r="J1819" s="22">
        <f>VLOOKUP($A$2:$A$2221,'[2]Customer Answer 5 &amp; 6'!$A$2:$O$2221,2,FALSE)</f>
        <v>120193</v>
      </c>
      <c r="K1819" s="23">
        <f>VLOOKUP($A$2:$A$2221,'[2]Customer Answer 5 &amp; 6'!$A$2:$O$2221,3,FALSE)</f>
        <v>0</v>
      </c>
      <c r="L1819" s="24">
        <f>VLOOKUP($A$2:$A$2221,'[2]Customer Answer 5 &amp; 6'!$A$2:$O$2221,4,FALSE)</f>
        <v>0</v>
      </c>
      <c r="M1819" s="25">
        <f>VLOOKUP($A$2:$A$2221,'[2]Customer Answer 5 &amp; 6'!$A$2:$O$2221,5,FALSE)</f>
        <v>29</v>
      </c>
      <c r="N1819">
        <f>VLOOKUP($A$2:$A$2221,'[2]Customer Answer 5 &amp; 6'!$A$2:$O$2221,6,FALSE)</f>
        <v>0</v>
      </c>
      <c r="O1819">
        <f>VLOOKUP($A$2:$A$2221,'[2]Customer Answer 5 &amp; 6'!$A$2:$O$2221,7,FALSE)</f>
        <v>0</v>
      </c>
      <c r="P1819">
        <f>VLOOKUP($A$2:$A$2221,'[2]Customer Answer 5 &amp; 6'!$A$2:$O$2221,8,FALSE)</f>
        <v>0</v>
      </c>
      <c r="Q1819">
        <f>VLOOKUP($A$2:$A$2221,'[2]Customer Answer 5 &amp; 6'!$A$2:$O$2221,9,FALSE)</f>
        <v>1</v>
      </c>
      <c r="R1819">
        <f>VLOOKUP($A$2:$A$2221,'[2]Customer Answer 5 &amp; 6'!$A$2:$O$2221,10,FALSE)</f>
        <v>0</v>
      </c>
      <c r="S1819" s="26">
        <f>VLOOKUP($A$2:$A$2221,'[2]Customer Answer 5 &amp; 6'!$A$2:$O$2221,11,FALSE)</f>
        <v>0</v>
      </c>
      <c r="T1819" s="26">
        <f>VLOOKUP($A$2:$A$2221,'[2]Customer Answer 5 &amp; 6'!$A$2:$O$2221,12,FALSE)</f>
        <v>0</v>
      </c>
      <c r="U1819" s="26">
        <f>VLOOKUP($A$2:$A$2221,'[2]Customer Answer 5 &amp; 6'!$A$2:$O$2221,13,FALSE)</f>
        <v>0</v>
      </c>
      <c r="V1819" s="26">
        <f>VLOOKUP($A$2:$A$2221,'[2]Customer Answer 5 &amp; 6'!$A$2:$O$2221,14,FALSE)</f>
        <v>0</v>
      </c>
      <c r="W1819" s="27" t="str">
        <f>VLOOKUP($A$2:$A$2221,'[2]Customer Answer 5 &amp; 6'!$A$2:$O$2221,15,FALSE)</f>
        <v>Other</v>
      </c>
      <c r="X1819" s="28">
        <f>VLOOKUP($A$2:$A$2221,'[2]Sales Answer 1 &amp; 2'!$A$2:$N$2221,3,FALSE)</f>
        <v>48</v>
      </c>
      <c r="Y1819" s="21">
        <f>VLOOKUP($A$2:$A$2221,'[2]Sales Answer 1 &amp; 2'!$A$2:$N$2221,4,FALSE)</f>
        <v>48</v>
      </c>
      <c r="Z1819" s="21">
        <f>VLOOKUP($A$2:$A$2221,'[2]Sales Answer 1 &amp; 2'!$A$2:$N$2221,5,FALSE)</f>
        <v>131</v>
      </c>
      <c r="AA1819" s="21">
        <f>VLOOKUP($A$2:$A$2221,'[2]Sales Answer 1 &amp; 2'!$A$2:$N$2221,6,FALSE)</f>
        <v>143</v>
      </c>
      <c r="AB1819" s="21">
        <f>VLOOKUP($A$2:$A$2221,'[2]Sales Answer 1 &amp; 2'!$A$2:$N$2221,7,FALSE)</f>
        <v>65</v>
      </c>
    </row>
    <row r="1820" spans="1:28" ht="15" thickBot="1" x14ac:dyDescent="0.35">
      <c r="A1820" s="12">
        <v>2039</v>
      </c>
      <c r="B1820" s="13">
        <v>0</v>
      </c>
      <c r="C1820" s="13">
        <v>0</v>
      </c>
      <c r="D1820" s="13">
        <v>0</v>
      </c>
      <c r="E1820" s="13">
        <v>0</v>
      </c>
      <c r="F1820" s="13">
        <v>0</v>
      </c>
      <c r="G1820" s="13">
        <v>0</v>
      </c>
      <c r="H1820" s="13">
        <v>0</v>
      </c>
      <c r="I1820" s="14">
        <v>43589</v>
      </c>
      <c r="J1820" s="22">
        <f>VLOOKUP($A$2:$A$2221,'[2]Customer Answer 5 &amp; 6'!$A$2:$O$2221,2,FALSE)</f>
        <v>172228</v>
      </c>
      <c r="K1820" s="23">
        <f>VLOOKUP($A$2:$A$2221,'[2]Customer Answer 5 &amp; 6'!$A$2:$O$2221,3,FALSE)</f>
        <v>0</v>
      </c>
      <c r="L1820" s="24">
        <f>VLOOKUP($A$2:$A$2221,'[2]Customer Answer 5 &amp; 6'!$A$2:$O$2221,4,FALSE)</f>
        <v>0</v>
      </c>
      <c r="M1820" s="25">
        <f>VLOOKUP($A$2:$A$2221,'[2]Customer Answer 5 &amp; 6'!$A$2:$O$2221,5,FALSE)</f>
        <v>68</v>
      </c>
      <c r="N1820">
        <f>VLOOKUP($A$2:$A$2221,'[2]Customer Answer 5 &amp; 6'!$A$2:$O$2221,6,FALSE)</f>
        <v>0</v>
      </c>
      <c r="O1820">
        <f>VLOOKUP($A$2:$A$2221,'[2]Customer Answer 5 &amp; 6'!$A$2:$O$2221,7,FALSE)</f>
        <v>0</v>
      </c>
      <c r="P1820">
        <f>VLOOKUP($A$2:$A$2221,'[2]Customer Answer 5 &amp; 6'!$A$2:$O$2221,8,FALSE)</f>
        <v>1</v>
      </c>
      <c r="Q1820">
        <f>VLOOKUP($A$2:$A$2221,'[2]Customer Answer 5 &amp; 6'!$A$2:$O$2221,9,FALSE)</f>
        <v>0</v>
      </c>
      <c r="R1820">
        <f>VLOOKUP($A$2:$A$2221,'[2]Customer Answer 5 &amp; 6'!$A$2:$O$2221,10,FALSE)</f>
        <v>0</v>
      </c>
      <c r="S1820" s="26">
        <f>VLOOKUP($A$2:$A$2221,'[2]Customer Answer 5 &amp; 6'!$A$2:$O$2221,11,FALSE)</f>
        <v>0</v>
      </c>
      <c r="T1820" s="26">
        <f>VLOOKUP($A$2:$A$2221,'[2]Customer Answer 5 &amp; 6'!$A$2:$O$2221,12,FALSE)</f>
        <v>1</v>
      </c>
      <c r="U1820" s="26">
        <f>VLOOKUP($A$2:$A$2221,'[2]Customer Answer 5 &amp; 6'!$A$2:$O$2221,13,FALSE)</f>
        <v>0</v>
      </c>
      <c r="V1820" s="26">
        <f>VLOOKUP($A$2:$A$2221,'[2]Customer Answer 5 &amp; 6'!$A$2:$O$2221,14,FALSE)</f>
        <v>0</v>
      </c>
      <c r="W1820" s="27" t="str">
        <f>VLOOKUP($A$2:$A$2221,'[2]Customer Answer 5 &amp; 6'!$A$2:$O$2221,15,FALSE)</f>
        <v>California</v>
      </c>
      <c r="X1820" s="28">
        <f>VLOOKUP($A$2:$A$2221,'[2]Sales Answer 1 &amp; 2'!$A$2:$N$2221,3,FALSE)</f>
        <v>1505</v>
      </c>
      <c r="Y1820" s="21">
        <f>VLOOKUP($A$2:$A$2221,'[2]Sales Answer 1 &amp; 2'!$A$2:$N$2221,4,FALSE)</f>
        <v>67</v>
      </c>
      <c r="Z1820" s="21">
        <f>VLOOKUP($A$2:$A$2221,'[2]Sales Answer 1 &amp; 2'!$A$2:$N$2221,5,FALSE)</f>
        <v>1171</v>
      </c>
      <c r="AA1820" s="21">
        <f>VLOOKUP($A$2:$A$2221,'[2]Sales Answer 1 &amp; 2'!$A$2:$N$2221,6,FALSE)</f>
        <v>72</v>
      </c>
      <c r="AB1820" s="21">
        <f>VLOOKUP($A$2:$A$2221,'[2]Sales Answer 1 &amp; 2'!$A$2:$N$2221,7,FALSE)</f>
        <v>33</v>
      </c>
    </row>
    <row r="1821" spans="1:28" ht="15" thickBot="1" x14ac:dyDescent="0.35">
      <c r="A1821" s="12">
        <v>1867</v>
      </c>
      <c r="B1821" s="13">
        <v>0</v>
      </c>
      <c r="C1821" s="13">
        <v>0</v>
      </c>
      <c r="D1821" s="13">
        <v>0</v>
      </c>
      <c r="E1821" s="13">
        <v>0</v>
      </c>
      <c r="F1821" s="13">
        <v>0</v>
      </c>
      <c r="G1821" s="13">
        <v>0</v>
      </c>
      <c r="H1821" s="13">
        <v>0</v>
      </c>
      <c r="I1821" s="14">
        <v>43588</v>
      </c>
      <c r="J1821" s="22">
        <f>VLOOKUP($A$2:$A$2221,'[2]Customer Answer 5 &amp; 6'!$A$2:$O$2221,2,FALSE)</f>
        <v>146231</v>
      </c>
      <c r="K1821" s="23">
        <f>VLOOKUP($A$2:$A$2221,'[2]Customer Answer 5 &amp; 6'!$A$2:$O$2221,3,FALSE)</f>
        <v>2</v>
      </c>
      <c r="L1821" s="24">
        <f>VLOOKUP($A$2:$A$2221,'[2]Customer Answer 5 &amp; 6'!$A$2:$O$2221,4,FALSE)</f>
        <v>1</v>
      </c>
      <c r="M1821" s="25">
        <f>VLOOKUP($A$2:$A$2221,'[2]Customer Answer 5 &amp; 6'!$A$2:$O$2221,5,FALSE)</f>
        <v>67</v>
      </c>
      <c r="N1821">
        <f>VLOOKUP($A$2:$A$2221,'[2]Customer Answer 5 &amp; 6'!$A$2:$O$2221,6,FALSE)</f>
        <v>0</v>
      </c>
      <c r="O1821">
        <f>VLOOKUP($A$2:$A$2221,'[2]Customer Answer 5 &amp; 6'!$A$2:$O$2221,7,FALSE)</f>
        <v>0</v>
      </c>
      <c r="P1821">
        <f>VLOOKUP($A$2:$A$2221,'[2]Customer Answer 5 &amp; 6'!$A$2:$O$2221,8,FALSE)</f>
        <v>1</v>
      </c>
      <c r="Q1821">
        <f>VLOOKUP($A$2:$A$2221,'[2]Customer Answer 5 &amp; 6'!$A$2:$O$2221,9,FALSE)</f>
        <v>0</v>
      </c>
      <c r="R1821">
        <f>VLOOKUP($A$2:$A$2221,'[2]Customer Answer 5 &amp; 6'!$A$2:$O$2221,10,FALSE)</f>
        <v>0</v>
      </c>
      <c r="S1821" s="26">
        <f>VLOOKUP($A$2:$A$2221,'[2]Customer Answer 5 &amp; 6'!$A$2:$O$2221,11,FALSE)</f>
        <v>0</v>
      </c>
      <c r="T1821" s="26">
        <f>VLOOKUP($A$2:$A$2221,'[2]Customer Answer 5 &amp; 6'!$A$2:$O$2221,12,FALSE)</f>
        <v>0</v>
      </c>
      <c r="U1821" s="26">
        <f>VLOOKUP($A$2:$A$2221,'[2]Customer Answer 5 &amp; 6'!$A$2:$O$2221,13,FALSE)</f>
        <v>0</v>
      </c>
      <c r="V1821" s="26">
        <f>VLOOKUP($A$2:$A$2221,'[2]Customer Answer 5 &amp; 6'!$A$2:$O$2221,14,FALSE)</f>
        <v>1</v>
      </c>
      <c r="W1821" s="27" t="str">
        <f>VLOOKUP($A$2:$A$2221,'[2]Customer Answer 5 &amp; 6'!$A$2:$O$2221,15,FALSE)</f>
        <v>Illinois</v>
      </c>
      <c r="X1821" s="28">
        <f>VLOOKUP($A$2:$A$2221,'[2]Sales Answer 1 &amp; 2'!$A$2:$N$2221,3,FALSE)</f>
        <v>598</v>
      </c>
      <c r="Y1821" s="21">
        <f>VLOOKUP($A$2:$A$2221,'[2]Sales Answer 1 &amp; 2'!$A$2:$N$2221,4,FALSE)</f>
        <v>6</v>
      </c>
      <c r="Z1821" s="21">
        <f>VLOOKUP($A$2:$A$2221,'[2]Sales Answer 1 &amp; 2'!$A$2:$N$2221,5,FALSE)</f>
        <v>174</v>
      </c>
      <c r="AA1821" s="21">
        <f>VLOOKUP($A$2:$A$2221,'[2]Sales Answer 1 &amp; 2'!$A$2:$N$2221,6,FALSE)</f>
        <v>0</v>
      </c>
      <c r="AB1821" s="21">
        <f>VLOOKUP($A$2:$A$2221,'[2]Sales Answer 1 &amp; 2'!$A$2:$N$2221,7,FALSE)</f>
        <v>16</v>
      </c>
    </row>
    <row r="1822" spans="1:28" ht="15" thickBot="1" x14ac:dyDescent="0.35">
      <c r="A1822" s="12">
        <v>2981</v>
      </c>
      <c r="B1822" s="13">
        <v>0</v>
      </c>
      <c r="C1822" s="13">
        <v>0</v>
      </c>
      <c r="D1822" s="13">
        <v>0</v>
      </c>
      <c r="E1822" s="13">
        <v>0</v>
      </c>
      <c r="F1822" s="13">
        <v>0</v>
      </c>
      <c r="G1822" s="13">
        <v>0</v>
      </c>
      <c r="H1822" s="13">
        <v>0</v>
      </c>
      <c r="I1822" s="14">
        <v>43588</v>
      </c>
      <c r="J1822" s="22">
        <f>VLOOKUP($A$2:$A$2221,'[2]Customer Answer 5 &amp; 6'!$A$2:$O$2221,2,FALSE)</f>
        <v>163684</v>
      </c>
      <c r="K1822" s="23">
        <f>VLOOKUP($A$2:$A$2221,'[2]Customer Answer 5 &amp; 6'!$A$2:$O$2221,3,FALSE)</f>
        <v>0</v>
      </c>
      <c r="L1822" s="24">
        <f>VLOOKUP($A$2:$A$2221,'[2]Customer Answer 5 &amp; 6'!$A$2:$O$2221,4,FALSE)</f>
        <v>1</v>
      </c>
      <c r="M1822" s="25">
        <f>VLOOKUP($A$2:$A$2221,'[2]Customer Answer 5 &amp; 6'!$A$2:$O$2221,5,FALSE)</f>
        <v>50</v>
      </c>
      <c r="N1822">
        <f>VLOOKUP($A$2:$A$2221,'[2]Customer Answer 5 &amp; 6'!$A$2:$O$2221,6,FALSE)</f>
        <v>0</v>
      </c>
      <c r="O1822">
        <f>VLOOKUP($A$2:$A$2221,'[2]Customer Answer 5 &amp; 6'!$A$2:$O$2221,7,FALSE)</f>
        <v>1</v>
      </c>
      <c r="P1822">
        <f>VLOOKUP($A$2:$A$2221,'[2]Customer Answer 5 &amp; 6'!$A$2:$O$2221,8,FALSE)</f>
        <v>0</v>
      </c>
      <c r="Q1822">
        <f>VLOOKUP($A$2:$A$2221,'[2]Customer Answer 5 &amp; 6'!$A$2:$O$2221,9,FALSE)</f>
        <v>0</v>
      </c>
      <c r="R1822">
        <f>VLOOKUP($A$2:$A$2221,'[2]Customer Answer 5 &amp; 6'!$A$2:$O$2221,10,FALSE)</f>
        <v>0</v>
      </c>
      <c r="S1822" s="26">
        <f>VLOOKUP($A$2:$A$2221,'[2]Customer Answer 5 &amp; 6'!$A$2:$O$2221,11,FALSE)</f>
        <v>0</v>
      </c>
      <c r="T1822" s="26">
        <f>VLOOKUP($A$2:$A$2221,'[2]Customer Answer 5 &amp; 6'!$A$2:$O$2221,12,FALSE)</f>
        <v>1</v>
      </c>
      <c r="U1822" s="26">
        <f>VLOOKUP($A$2:$A$2221,'[2]Customer Answer 5 &amp; 6'!$A$2:$O$2221,13,FALSE)</f>
        <v>0</v>
      </c>
      <c r="V1822" s="26">
        <f>VLOOKUP($A$2:$A$2221,'[2]Customer Answer 5 &amp; 6'!$A$2:$O$2221,14,FALSE)</f>
        <v>0</v>
      </c>
      <c r="W1822" s="27" t="str">
        <f>VLOOKUP($A$2:$A$2221,'[2]Customer Answer 5 &amp; 6'!$A$2:$O$2221,15,FALSE)</f>
        <v>California</v>
      </c>
      <c r="X1822" s="28">
        <f>VLOOKUP($A$2:$A$2221,'[2]Sales Answer 1 &amp; 2'!$A$2:$N$2221,3,FALSE)</f>
        <v>1478</v>
      </c>
      <c r="Y1822" s="21">
        <f>VLOOKUP($A$2:$A$2221,'[2]Sales Answer 1 &amp; 2'!$A$2:$N$2221,4,FALSE)</f>
        <v>206</v>
      </c>
      <c r="Z1822" s="21">
        <f>VLOOKUP($A$2:$A$2221,'[2]Sales Answer 1 &amp; 2'!$A$2:$N$2221,5,FALSE)</f>
        <v>1100</v>
      </c>
      <c r="AA1822" s="21">
        <f>VLOOKUP($A$2:$A$2221,'[2]Sales Answer 1 &amp; 2'!$A$2:$N$2221,6,FALSE)</f>
        <v>535</v>
      </c>
      <c r="AB1822" s="21">
        <f>VLOOKUP($A$2:$A$2221,'[2]Sales Answer 1 &amp; 2'!$A$2:$N$2221,7,FALSE)</f>
        <v>239</v>
      </c>
    </row>
    <row r="1823" spans="1:28" ht="15" thickBot="1" x14ac:dyDescent="0.35">
      <c r="A1823" s="12">
        <v>2488</v>
      </c>
      <c r="B1823" s="13">
        <v>0</v>
      </c>
      <c r="C1823" s="13">
        <v>0</v>
      </c>
      <c r="D1823" s="13">
        <v>0</v>
      </c>
      <c r="E1823" s="13">
        <v>0</v>
      </c>
      <c r="F1823" s="13">
        <v>0</v>
      </c>
      <c r="G1823" s="13">
        <v>0</v>
      </c>
      <c r="H1823" s="13">
        <v>0</v>
      </c>
      <c r="I1823" s="14">
        <v>43587</v>
      </c>
      <c r="J1823" s="22">
        <f>VLOOKUP($A$2:$A$2221,'[2]Customer Answer 5 &amp; 6'!$A$2:$O$2221,2,FALSE)</f>
        <v>173538</v>
      </c>
      <c r="K1823" s="23">
        <f>VLOOKUP($A$2:$A$2221,'[2]Customer Answer 5 &amp; 6'!$A$2:$O$2221,3,FALSE)</f>
        <v>0</v>
      </c>
      <c r="L1823" s="24">
        <f>VLOOKUP($A$2:$A$2221,'[2]Customer Answer 5 &amp; 6'!$A$2:$O$2221,4,FALSE)</f>
        <v>1</v>
      </c>
      <c r="M1823" s="25">
        <f>VLOOKUP($A$2:$A$2221,'[2]Customer Answer 5 &amp; 6'!$A$2:$O$2221,5,FALSE)</f>
        <v>55</v>
      </c>
      <c r="N1823">
        <f>VLOOKUP($A$2:$A$2221,'[2]Customer Answer 5 &amp; 6'!$A$2:$O$2221,6,FALSE)</f>
        <v>0</v>
      </c>
      <c r="O1823">
        <f>VLOOKUP($A$2:$A$2221,'[2]Customer Answer 5 &amp; 6'!$A$2:$O$2221,7,FALSE)</f>
        <v>1</v>
      </c>
      <c r="P1823">
        <f>VLOOKUP($A$2:$A$2221,'[2]Customer Answer 5 &amp; 6'!$A$2:$O$2221,8,FALSE)</f>
        <v>0</v>
      </c>
      <c r="Q1823">
        <f>VLOOKUP($A$2:$A$2221,'[2]Customer Answer 5 &amp; 6'!$A$2:$O$2221,9,FALSE)</f>
        <v>0</v>
      </c>
      <c r="R1823">
        <f>VLOOKUP($A$2:$A$2221,'[2]Customer Answer 5 &amp; 6'!$A$2:$O$2221,10,FALSE)</f>
        <v>0</v>
      </c>
      <c r="S1823" s="26">
        <f>VLOOKUP($A$2:$A$2221,'[2]Customer Answer 5 &amp; 6'!$A$2:$O$2221,11,FALSE)</f>
        <v>0</v>
      </c>
      <c r="T1823" s="26">
        <f>VLOOKUP($A$2:$A$2221,'[2]Customer Answer 5 &amp; 6'!$A$2:$O$2221,12,FALSE)</f>
        <v>1</v>
      </c>
      <c r="U1823" s="26">
        <f>VLOOKUP($A$2:$A$2221,'[2]Customer Answer 5 &amp; 6'!$A$2:$O$2221,13,FALSE)</f>
        <v>0</v>
      </c>
      <c r="V1823" s="26">
        <f>VLOOKUP($A$2:$A$2221,'[2]Customer Answer 5 &amp; 6'!$A$2:$O$2221,14,FALSE)</f>
        <v>0</v>
      </c>
      <c r="W1823" s="27" t="str">
        <f>VLOOKUP($A$2:$A$2221,'[2]Customer Answer 5 &amp; 6'!$A$2:$O$2221,15,FALSE)</f>
        <v>Other</v>
      </c>
      <c r="X1823" s="28">
        <f>VLOOKUP($A$2:$A$2221,'[2]Sales Answer 1 &amp; 2'!$A$2:$N$2221,3,FALSE)</f>
        <v>1914</v>
      </c>
      <c r="Y1823" s="21">
        <f>VLOOKUP($A$2:$A$2221,'[2]Sales Answer 1 &amp; 2'!$A$2:$N$2221,4,FALSE)</f>
        <v>179</v>
      </c>
      <c r="Z1823" s="21">
        <f>VLOOKUP($A$2:$A$2221,'[2]Sales Answer 1 &amp; 2'!$A$2:$N$2221,5,FALSE)</f>
        <v>1010</v>
      </c>
      <c r="AA1823" s="21">
        <f>VLOOKUP($A$2:$A$2221,'[2]Sales Answer 1 &amp; 2'!$A$2:$N$2221,6,FALSE)</f>
        <v>234</v>
      </c>
      <c r="AB1823" s="21">
        <f>VLOOKUP($A$2:$A$2221,'[2]Sales Answer 1 &amp; 2'!$A$2:$N$2221,7,FALSE)</f>
        <v>323</v>
      </c>
    </row>
    <row r="1824" spans="1:28" ht="15" thickBot="1" x14ac:dyDescent="0.35">
      <c r="A1824" s="12">
        <v>2694</v>
      </c>
      <c r="B1824" s="13">
        <v>1</v>
      </c>
      <c r="C1824" s="13">
        <v>0</v>
      </c>
      <c r="D1824" s="13">
        <v>0</v>
      </c>
      <c r="E1824" s="13">
        <v>0</v>
      </c>
      <c r="F1824" s="13">
        <v>0</v>
      </c>
      <c r="G1824" s="13">
        <v>0</v>
      </c>
      <c r="H1824" s="13">
        <v>1</v>
      </c>
      <c r="I1824" s="14">
        <v>43587</v>
      </c>
      <c r="J1824" s="22">
        <f>VLOOKUP($A$2:$A$2221,'[2]Customer Answer 5 &amp; 6'!$A$2:$O$2221,2,FALSE)</f>
        <v>155424</v>
      </c>
      <c r="K1824" s="23">
        <f>VLOOKUP($A$2:$A$2221,'[2]Customer Answer 5 &amp; 6'!$A$2:$O$2221,3,FALSE)</f>
        <v>0</v>
      </c>
      <c r="L1824" s="24">
        <f>VLOOKUP($A$2:$A$2221,'[2]Customer Answer 5 &amp; 6'!$A$2:$O$2221,4,FALSE)</f>
        <v>1</v>
      </c>
      <c r="M1824" s="25">
        <f>VLOOKUP($A$2:$A$2221,'[2]Customer Answer 5 &amp; 6'!$A$2:$O$2221,5,FALSE)</f>
        <v>44</v>
      </c>
      <c r="N1824">
        <f>VLOOKUP($A$2:$A$2221,'[2]Customer Answer 5 &amp; 6'!$A$2:$O$2221,6,FALSE)</f>
        <v>0</v>
      </c>
      <c r="O1824">
        <f>VLOOKUP($A$2:$A$2221,'[2]Customer Answer 5 &amp; 6'!$A$2:$O$2221,7,FALSE)</f>
        <v>1</v>
      </c>
      <c r="P1824">
        <f>VLOOKUP($A$2:$A$2221,'[2]Customer Answer 5 &amp; 6'!$A$2:$O$2221,8,FALSE)</f>
        <v>0</v>
      </c>
      <c r="Q1824">
        <f>VLOOKUP($A$2:$A$2221,'[2]Customer Answer 5 &amp; 6'!$A$2:$O$2221,9,FALSE)</f>
        <v>0</v>
      </c>
      <c r="R1824">
        <f>VLOOKUP($A$2:$A$2221,'[2]Customer Answer 5 &amp; 6'!$A$2:$O$2221,10,FALSE)</f>
        <v>0</v>
      </c>
      <c r="S1824" s="26">
        <f>VLOOKUP($A$2:$A$2221,'[2]Customer Answer 5 &amp; 6'!$A$2:$O$2221,11,FALSE)</f>
        <v>0</v>
      </c>
      <c r="T1824" s="26">
        <f>VLOOKUP($A$2:$A$2221,'[2]Customer Answer 5 &amp; 6'!$A$2:$O$2221,12,FALSE)</f>
        <v>0</v>
      </c>
      <c r="U1824" s="26">
        <f>VLOOKUP($A$2:$A$2221,'[2]Customer Answer 5 &amp; 6'!$A$2:$O$2221,13,FALSE)</f>
        <v>0</v>
      </c>
      <c r="V1824" s="26">
        <f>VLOOKUP($A$2:$A$2221,'[2]Customer Answer 5 &amp; 6'!$A$2:$O$2221,14,FALSE)</f>
        <v>1</v>
      </c>
      <c r="W1824" s="27" t="str">
        <f>VLOOKUP($A$2:$A$2221,'[2]Customer Answer 5 &amp; 6'!$A$2:$O$2221,15,FALSE)</f>
        <v>Florida</v>
      </c>
      <c r="X1824" s="28">
        <f>VLOOKUP($A$2:$A$2221,'[2]Sales Answer 1 &amp; 2'!$A$2:$N$2221,3,FALSE)</f>
        <v>1296</v>
      </c>
      <c r="Y1824" s="21">
        <f>VLOOKUP($A$2:$A$2221,'[2]Sales Answer 1 &amp; 2'!$A$2:$N$2221,4,FALSE)</f>
        <v>171</v>
      </c>
      <c r="Z1824" s="21">
        <f>VLOOKUP($A$2:$A$2221,'[2]Sales Answer 1 &amp; 2'!$A$2:$N$2221,5,FALSE)</f>
        <v>516</v>
      </c>
      <c r="AA1824" s="21">
        <f>VLOOKUP($A$2:$A$2221,'[2]Sales Answer 1 &amp; 2'!$A$2:$N$2221,6,FALSE)</f>
        <v>28</v>
      </c>
      <c r="AB1824" s="21">
        <f>VLOOKUP($A$2:$A$2221,'[2]Sales Answer 1 &amp; 2'!$A$2:$N$2221,7,FALSE)</f>
        <v>149</v>
      </c>
    </row>
    <row r="1825" spans="1:28" ht="15" thickBot="1" x14ac:dyDescent="0.35">
      <c r="A1825" s="12">
        <v>1015</v>
      </c>
      <c r="B1825" s="13">
        <v>0</v>
      </c>
      <c r="C1825" s="13">
        <v>0</v>
      </c>
      <c r="D1825" s="13">
        <v>1</v>
      </c>
      <c r="E1825" s="13">
        <v>1</v>
      </c>
      <c r="F1825" s="13">
        <v>0</v>
      </c>
      <c r="G1825" s="13">
        <v>0</v>
      </c>
      <c r="H1825" s="13">
        <v>1</v>
      </c>
      <c r="I1825" s="14">
        <v>43586</v>
      </c>
      <c r="J1825" s="22">
        <f>VLOOKUP($A$2:$A$2221,'[2]Customer Answer 5 &amp; 6'!$A$2:$O$2221,2,FALSE)</f>
        <v>182800</v>
      </c>
      <c r="K1825" s="23">
        <f>VLOOKUP($A$2:$A$2221,'[2]Customer Answer 5 &amp; 6'!$A$2:$O$2221,3,FALSE)</f>
        <v>0</v>
      </c>
      <c r="L1825" s="24">
        <f>VLOOKUP($A$2:$A$2221,'[2]Customer Answer 5 &amp; 6'!$A$2:$O$2221,4,FALSE)</f>
        <v>0</v>
      </c>
      <c r="M1825" s="25">
        <f>VLOOKUP($A$2:$A$2221,'[2]Customer Answer 5 &amp; 6'!$A$2:$O$2221,5,FALSE)</f>
        <v>74</v>
      </c>
      <c r="N1825">
        <f>VLOOKUP($A$2:$A$2221,'[2]Customer Answer 5 &amp; 6'!$A$2:$O$2221,6,FALSE)</f>
        <v>0</v>
      </c>
      <c r="O1825">
        <f>VLOOKUP($A$2:$A$2221,'[2]Customer Answer 5 &amp; 6'!$A$2:$O$2221,7,FALSE)</f>
        <v>0</v>
      </c>
      <c r="P1825">
        <f>VLOOKUP($A$2:$A$2221,'[2]Customer Answer 5 &amp; 6'!$A$2:$O$2221,8,FALSE)</f>
        <v>1</v>
      </c>
      <c r="Q1825">
        <f>VLOOKUP($A$2:$A$2221,'[2]Customer Answer 5 &amp; 6'!$A$2:$O$2221,9,FALSE)</f>
        <v>0</v>
      </c>
      <c r="R1825">
        <f>VLOOKUP($A$2:$A$2221,'[2]Customer Answer 5 &amp; 6'!$A$2:$O$2221,10,FALSE)</f>
        <v>0</v>
      </c>
      <c r="S1825" s="26">
        <f>VLOOKUP($A$2:$A$2221,'[2]Customer Answer 5 &amp; 6'!$A$2:$O$2221,11,FALSE)</f>
        <v>0</v>
      </c>
      <c r="T1825" s="26">
        <f>VLOOKUP($A$2:$A$2221,'[2]Customer Answer 5 &amp; 6'!$A$2:$O$2221,12,FALSE)</f>
        <v>0</v>
      </c>
      <c r="U1825" s="26">
        <f>VLOOKUP($A$2:$A$2221,'[2]Customer Answer 5 &amp; 6'!$A$2:$O$2221,13,FALSE)</f>
        <v>0</v>
      </c>
      <c r="V1825" s="26">
        <f>VLOOKUP($A$2:$A$2221,'[2]Customer Answer 5 &amp; 6'!$A$2:$O$2221,14,FALSE)</f>
        <v>1</v>
      </c>
      <c r="W1825" s="27" t="str">
        <f>VLOOKUP($A$2:$A$2221,'[2]Customer Answer 5 &amp; 6'!$A$2:$O$2221,15,FALSE)</f>
        <v>Illinois</v>
      </c>
      <c r="X1825" s="28">
        <f>VLOOKUP($A$2:$A$2221,'[2]Sales Answer 1 &amp; 2'!$A$2:$N$2221,3,FALSE)</f>
        <v>2221</v>
      </c>
      <c r="Y1825" s="21">
        <f>VLOOKUP($A$2:$A$2221,'[2]Sales Answer 1 &amp; 2'!$A$2:$N$2221,4,FALSE)</f>
        <v>49</v>
      </c>
      <c r="Z1825" s="21">
        <f>VLOOKUP($A$2:$A$2221,'[2]Sales Answer 1 &amp; 2'!$A$2:$N$2221,5,FALSE)</f>
        <v>254</v>
      </c>
      <c r="AA1825" s="21">
        <f>VLOOKUP($A$2:$A$2221,'[2]Sales Answer 1 &amp; 2'!$A$2:$N$2221,6,FALSE)</f>
        <v>130</v>
      </c>
      <c r="AB1825" s="21">
        <f>VLOOKUP($A$2:$A$2221,'[2]Sales Answer 1 &amp; 2'!$A$2:$N$2221,7,FALSE)</f>
        <v>150</v>
      </c>
    </row>
    <row r="1826" spans="1:28" ht="15" thickBot="1" x14ac:dyDescent="0.35">
      <c r="A1826" s="12">
        <v>1798</v>
      </c>
      <c r="B1826" s="13">
        <v>0</v>
      </c>
      <c r="C1826" s="13">
        <v>0</v>
      </c>
      <c r="D1826" s="13">
        <v>0</v>
      </c>
      <c r="E1826" s="13">
        <v>0</v>
      </c>
      <c r="F1826" s="13">
        <v>0</v>
      </c>
      <c r="G1826" s="13">
        <v>0</v>
      </c>
      <c r="H1826" s="13">
        <v>0</v>
      </c>
      <c r="I1826" s="14">
        <v>43586</v>
      </c>
      <c r="J1826" s="22">
        <f>VLOOKUP($A$2:$A$2221,'[2]Customer Answer 5 &amp; 6'!$A$2:$O$2221,2,FALSE)</f>
        <v>122507</v>
      </c>
      <c r="K1826" s="23">
        <f>VLOOKUP($A$2:$A$2221,'[2]Customer Answer 5 &amp; 6'!$A$2:$O$2221,3,FALSE)</f>
        <v>0</v>
      </c>
      <c r="L1826" s="24">
        <f>VLOOKUP($A$2:$A$2221,'[2]Customer Answer 5 &amp; 6'!$A$2:$O$2221,4,FALSE)</f>
        <v>0</v>
      </c>
      <c r="M1826" s="25">
        <f>VLOOKUP($A$2:$A$2221,'[2]Customer Answer 5 &amp; 6'!$A$2:$O$2221,5,FALSE)</f>
        <v>66</v>
      </c>
      <c r="N1826">
        <f>VLOOKUP($A$2:$A$2221,'[2]Customer Answer 5 &amp; 6'!$A$2:$O$2221,6,FALSE)</f>
        <v>0</v>
      </c>
      <c r="O1826">
        <f>VLOOKUP($A$2:$A$2221,'[2]Customer Answer 5 &amp; 6'!$A$2:$O$2221,7,FALSE)</f>
        <v>0</v>
      </c>
      <c r="P1826">
        <f>VLOOKUP($A$2:$A$2221,'[2]Customer Answer 5 &amp; 6'!$A$2:$O$2221,8,FALSE)</f>
        <v>1</v>
      </c>
      <c r="Q1826">
        <f>VLOOKUP($A$2:$A$2221,'[2]Customer Answer 5 &amp; 6'!$A$2:$O$2221,9,FALSE)</f>
        <v>0</v>
      </c>
      <c r="R1826">
        <f>VLOOKUP($A$2:$A$2221,'[2]Customer Answer 5 &amp; 6'!$A$2:$O$2221,10,FALSE)</f>
        <v>0</v>
      </c>
      <c r="S1826" s="26">
        <f>VLOOKUP($A$2:$A$2221,'[2]Customer Answer 5 &amp; 6'!$A$2:$O$2221,11,FALSE)</f>
        <v>0</v>
      </c>
      <c r="T1826" s="26">
        <f>VLOOKUP($A$2:$A$2221,'[2]Customer Answer 5 &amp; 6'!$A$2:$O$2221,12,FALSE)</f>
        <v>1</v>
      </c>
      <c r="U1826" s="26">
        <f>VLOOKUP($A$2:$A$2221,'[2]Customer Answer 5 &amp; 6'!$A$2:$O$2221,13,FALSE)</f>
        <v>0</v>
      </c>
      <c r="V1826" s="26">
        <f>VLOOKUP($A$2:$A$2221,'[2]Customer Answer 5 &amp; 6'!$A$2:$O$2221,14,FALSE)</f>
        <v>0</v>
      </c>
      <c r="W1826" s="27" t="str">
        <f>VLOOKUP($A$2:$A$2221,'[2]Customer Answer 5 &amp; 6'!$A$2:$O$2221,15,FALSE)</f>
        <v>Other</v>
      </c>
      <c r="X1826" s="28">
        <f>VLOOKUP($A$2:$A$2221,'[2]Sales Answer 1 &amp; 2'!$A$2:$N$2221,3,FALSE)</f>
        <v>370</v>
      </c>
      <c r="Y1826" s="21">
        <f>VLOOKUP($A$2:$A$2221,'[2]Sales Answer 1 &amp; 2'!$A$2:$N$2221,4,FALSE)</f>
        <v>0</v>
      </c>
      <c r="Z1826" s="21">
        <f>VLOOKUP($A$2:$A$2221,'[2]Sales Answer 1 &amp; 2'!$A$2:$N$2221,5,FALSE)</f>
        <v>1230</v>
      </c>
      <c r="AA1826" s="21">
        <f>VLOOKUP($A$2:$A$2221,'[2]Sales Answer 1 &amp; 2'!$A$2:$N$2221,6,FALSE)</f>
        <v>278</v>
      </c>
      <c r="AB1826" s="21">
        <f>VLOOKUP($A$2:$A$2221,'[2]Sales Answer 1 &amp; 2'!$A$2:$N$2221,7,FALSE)</f>
        <v>855</v>
      </c>
    </row>
    <row r="1827" spans="1:28" ht="15" thickBot="1" x14ac:dyDescent="0.35">
      <c r="A1827" s="12">
        <v>2546</v>
      </c>
      <c r="B1827" s="13">
        <v>0</v>
      </c>
      <c r="C1827" s="13">
        <v>0</v>
      </c>
      <c r="D1827" s="13">
        <v>1</v>
      </c>
      <c r="E1827" s="13">
        <v>1</v>
      </c>
      <c r="F1827" s="13">
        <v>0</v>
      </c>
      <c r="G1827" s="13">
        <v>0</v>
      </c>
      <c r="H1827" s="13">
        <v>1</v>
      </c>
      <c r="I1827" s="14">
        <v>43586</v>
      </c>
      <c r="J1827" s="22">
        <f>VLOOKUP($A$2:$A$2221,'[2]Customer Answer 5 &amp; 6'!$A$2:$O$2221,2,FALSE)</f>
        <v>182800</v>
      </c>
      <c r="K1827" s="23">
        <f>VLOOKUP($A$2:$A$2221,'[2]Customer Answer 5 &amp; 6'!$A$2:$O$2221,3,FALSE)</f>
        <v>0</v>
      </c>
      <c r="L1827" s="24">
        <f>VLOOKUP($A$2:$A$2221,'[2]Customer Answer 5 &amp; 6'!$A$2:$O$2221,4,FALSE)</f>
        <v>0</v>
      </c>
      <c r="M1827" s="25">
        <f>VLOOKUP($A$2:$A$2221,'[2]Customer Answer 5 &amp; 6'!$A$2:$O$2221,5,FALSE)</f>
        <v>74</v>
      </c>
      <c r="N1827">
        <f>VLOOKUP($A$2:$A$2221,'[2]Customer Answer 5 &amp; 6'!$A$2:$O$2221,6,FALSE)</f>
        <v>0</v>
      </c>
      <c r="O1827">
        <f>VLOOKUP($A$2:$A$2221,'[2]Customer Answer 5 &amp; 6'!$A$2:$O$2221,7,FALSE)</f>
        <v>0</v>
      </c>
      <c r="P1827">
        <f>VLOOKUP($A$2:$A$2221,'[2]Customer Answer 5 &amp; 6'!$A$2:$O$2221,8,FALSE)</f>
        <v>1</v>
      </c>
      <c r="Q1827">
        <f>VLOOKUP($A$2:$A$2221,'[2]Customer Answer 5 &amp; 6'!$A$2:$O$2221,9,FALSE)</f>
        <v>0</v>
      </c>
      <c r="R1827">
        <f>VLOOKUP($A$2:$A$2221,'[2]Customer Answer 5 &amp; 6'!$A$2:$O$2221,10,FALSE)</f>
        <v>0</v>
      </c>
      <c r="S1827" s="26">
        <f>VLOOKUP($A$2:$A$2221,'[2]Customer Answer 5 &amp; 6'!$A$2:$O$2221,11,FALSE)</f>
        <v>0</v>
      </c>
      <c r="T1827" s="26">
        <f>VLOOKUP($A$2:$A$2221,'[2]Customer Answer 5 &amp; 6'!$A$2:$O$2221,12,FALSE)</f>
        <v>0</v>
      </c>
      <c r="U1827" s="26">
        <f>VLOOKUP($A$2:$A$2221,'[2]Customer Answer 5 &amp; 6'!$A$2:$O$2221,13,FALSE)</f>
        <v>0</v>
      </c>
      <c r="V1827" s="26">
        <f>VLOOKUP($A$2:$A$2221,'[2]Customer Answer 5 &amp; 6'!$A$2:$O$2221,14,FALSE)</f>
        <v>1</v>
      </c>
      <c r="W1827" s="27" t="str">
        <f>VLOOKUP($A$2:$A$2221,'[2]Customer Answer 5 &amp; 6'!$A$2:$O$2221,15,FALSE)</f>
        <v>New York</v>
      </c>
      <c r="X1827" s="28">
        <f>VLOOKUP($A$2:$A$2221,'[2]Sales Answer 1 &amp; 2'!$A$2:$N$2221,3,FALSE)</f>
        <v>2221</v>
      </c>
      <c r="Y1827" s="21">
        <f>VLOOKUP($A$2:$A$2221,'[2]Sales Answer 1 &amp; 2'!$A$2:$N$2221,4,FALSE)</f>
        <v>49</v>
      </c>
      <c r="Z1827" s="21">
        <f>VLOOKUP($A$2:$A$2221,'[2]Sales Answer 1 &amp; 2'!$A$2:$N$2221,5,FALSE)</f>
        <v>254</v>
      </c>
      <c r="AA1827" s="21">
        <f>VLOOKUP($A$2:$A$2221,'[2]Sales Answer 1 &amp; 2'!$A$2:$N$2221,6,FALSE)</f>
        <v>130</v>
      </c>
      <c r="AB1827" s="21">
        <f>VLOOKUP($A$2:$A$2221,'[2]Sales Answer 1 &amp; 2'!$A$2:$N$2221,7,FALSE)</f>
        <v>150</v>
      </c>
    </row>
    <row r="1828" spans="1:28" ht="15" thickBot="1" x14ac:dyDescent="0.35">
      <c r="A1828" s="12">
        <v>1250</v>
      </c>
      <c r="B1828" s="13">
        <v>0</v>
      </c>
      <c r="C1828" s="13">
        <v>0</v>
      </c>
      <c r="D1828" s="13">
        <v>0</v>
      </c>
      <c r="E1828" s="13">
        <v>0</v>
      </c>
      <c r="F1828" s="13">
        <v>0</v>
      </c>
      <c r="G1828" s="13">
        <v>0</v>
      </c>
      <c r="H1828" s="13">
        <v>0</v>
      </c>
      <c r="I1828" s="14">
        <v>43585</v>
      </c>
      <c r="J1828" s="22">
        <f>VLOOKUP($A$2:$A$2221,'[2]Customer Answer 5 &amp; 6'!$A$2:$O$2221,2,FALSE)</f>
        <v>137717</v>
      </c>
      <c r="K1828" s="23">
        <f>VLOOKUP($A$2:$A$2221,'[2]Customer Answer 5 &amp; 6'!$A$2:$O$2221,3,FALSE)</f>
        <v>1</v>
      </c>
      <c r="L1828" s="24">
        <f>VLOOKUP($A$2:$A$2221,'[2]Customer Answer 5 &amp; 6'!$A$2:$O$2221,4,FALSE)</f>
        <v>0</v>
      </c>
      <c r="M1828" s="25">
        <f>VLOOKUP($A$2:$A$2221,'[2]Customer Answer 5 &amp; 6'!$A$2:$O$2221,5,FALSE)</f>
        <v>42</v>
      </c>
      <c r="N1828">
        <f>VLOOKUP($A$2:$A$2221,'[2]Customer Answer 5 &amp; 6'!$A$2:$O$2221,6,FALSE)</f>
        <v>0</v>
      </c>
      <c r="O1828">
        <f>VLOOKUP($A$2:$A$2221,'[2]Customer Answer 5 &amp; 6'!$A$2:$O$2221,7,FALSE)</f>
        <v>1</v>
      </c>
      <c r="P1828">
        <f>VLOOKUP($A$2:$A$2221,'[2]Customer Answer 5 &amp; 6'!$A$2:$O$2221,8,FALSE)</f>
        <v>0</v>
      </c>
      <c r="Q1828">
        <f>VLOOKUP($A$2:$A$2221,'[2]Customer Answer 5 &amp; 6'!$A$2:$O$2221,9,FALSE)</f>
        <v>0</v>
      </c>
      <c r="R1828">
        <f>VLOOKUP($A$2:$A$2221,'[2]Customer Answer 5 &amp; 6'!$A$2:$O$2221,10,FALSE)</f>
        <v>0</v>
      </c>
      <c r="S1828" s="26">
        <f>VLOOKUP($A$2:$A$2221,'[2]Customer Answer 5 &amp; 6'!$A$2:$O$2221,11,FALSE)</f>
        <v>0</v>
      </c>
      <c r="T1828" s="26">
        <f>VLOOKUP($A$2:$A$2221,'[2]Customer Answer 5 &amp; 6'!$A$2:$O$2221,12,FALSE)</f>
        <v>0</v>
      </c>
      <c r="U1828" s="26">
        <f>VLOOKUP($A$2:$A$2221,'[2]Customer Answer 5 &amp; 6'!$A$2:$O$2221,13,FALSE)</f>
        <v>0</v>
      </c>
      <c r="V1828" s="26">
        <f>VLOOKUP($A$2:$A$2221,'[2]Customer Answer 5 &amp; 6'!$A$2:$O$2221,14,FALSE)</f>
        <v>1</v>
      </c>
      <c r="W1828" s="27" t="str">
        <f>VLOOKUP($A$2:$A$2221,'[2]Customer Answer 5 &amp; 6'!$A$2:$O$2221,15,FALSE)</f>
        <v>New York</v>
      </c>
      <c r="X1828" s="28">
        <f>VLOOKUP($A$2:$A$2221,'[2]Sales Answer 1 &amp; 2'!$A$2:$N$2221,3,FALSE)</f>
        <v>33</v>
      </c>
      <c r="Y1828" s="21">
        <f>VLOOKUP($A$2:$A$2221,'[2]Sales Answer 1 &amp; 2'!$A$2:$N$2221,4,FALSE)</f>
        <v>0</v>
      </c>
      <c r="Z1828" s="21">
        <f>VLOOKUP($A$2:$A$2221,'[2]Sales Answer 1 &amp; 2'!$A$2:$N$2221,5,FALSE)</f>
        <v>22</v>
      </c>
      <c r="AA1828" s="21">
        <f>VLOOKUP($A$2:$A$2221,'[2]Sales Answer 1 &amp; 2'!$A$2:$N$2221,6,FALSE)</f>
        <v>15</v>
      </c>
      <c r="AB1828" s="21">
        <f>VLOOKUP($A$2:$A$2221,'[2]Sales Answer 1 &amp; 2'!$A$2:$N$2221,7,FALSE)</f>
        <v>4</v>
      </c>
    </row>
    <row r="1829" spans="1:28" ht="15" thickBot="1" x14ac:dyDescent="0.35">
      <c r="A1829" s="12">
        <v>1326</v>
      </c>
      <c r="B1829" s="13">
        <v>0</v>
      </c>
      <c r="C1829" s="13">
        <v>1</v>
      </c>
      <c r="D1829" s="13">
        <v>0</v>
      </c>
      <c r="E1829" s="13">
        <v>0</v>
      </c>
      <c r="F1829" s="13">
        <v>1</v>
      </c>
      <c r="G1829" s="13">
        <v>0</v>
      </c>
      <c r="H1829" s="13">
        <v>0</v>
      </c>
      <c r="I1829" s="14">
        <v>43585</v>
      </c>
      <c r="J1829" s="22">
        <f>VLOOKUP($A$2:$A$2221,'[2]Customer Answer 5 &amp; 6'!$A$2:$O$2221,2,FALSE)</f>
        <v>155212</v>
      </c>
      <c r="K1829" s="23">
        <f>VLOOKUP($A$2:$A$2221,'[2]Customer Answer 5 &amp; 6'!$A$2:$O$2221,3,FALSE)</f>
        <v>0</v>
      </c>
      <c r="L1829" s="24">
        <f>VLOOKUP($A$2:$A$2221,'[2]Customer Answer 5 &amp; 6'!$A$2:$O$2221,4,FALSE)</f>
        <v>1</v>
      </c>
      <c r="M1829" s="25">
        <f>VLOOKUP($A$2:$A$2221,'[2]Customer Answer 5 &amp; 6'!$A$2:$O$2221,5,FALSE)</f>
        <v>51</v>
      </c>
      <c r="N1829">
        <f>VLOOKUP($A$2:$A$2221,'[2]Customer Answer 5 &amp; 6'!$A$2:$O$2221,6,FALSE)</f>
        <v>0</v>
      </c>
      <c r="O1829">
        <f>VLOOKUP($A$2:$A$2221,'[2]Customer Answer 5 &amp; 6'!$A$2:$O$2221,7,FALSE)</f>
        <v>1</v>
      </c>
      <c r="P1829">
        <f>VLOOKUP($A$2:$A$2221,'[2]Customer Answer 5 &amp; 6'!$A$2:$O$2221,8,FALSE)</f>
        <v>0</v>
      </c>
      <c r="Q1829">
        <f>VLOOKUP($A$2:$A$2221,'[2]Customer Answer 5 &amp; 6'!$A$2:$O$2221,9,FALSE)</f>
        <v>0</v>
      </c>
      <c r="R1829">
        <f>VLOOKUP($A$2:$A$2221,'[2]Customer Answer 5 &amp; 6'!$A$2:$O$2221,10,FALSE)</f>
        <v>0</v>
      </c>
      <c r="S1829" s="26">
        <f>VLOOKUP($A$2:$A$2221,'[2]Customer Answer 5 &amp; 6'!$A$2:$O$2221,11,FALSE)</f>
        <v>0</v>
      </c>
      <c r="T1829" s="26">
        <f>VLOOKUP($A$2:$A$2221,'[2]Customer Answer 5 &amp; 6'!$A$2:$O$2221,12,FALSE)</f>
        <v>0</v>
      </c>
      <c r="U1829" s="26">
        <f>VLOOKUP($A$2:$A$2221,'[2]Customer Answer 5 &amp; 6'!$A$2:$O$2221,13,FALSE)</f>
        <v>0</v>
      </c>
      <c r="V1829" s="26">
        <f>VLOOKUP($A$2:$A$2221,'[2]Customer Answer 5 &amp; 6'!$A$2:$O$2221,14,FALSE)</f>
        <v>1</v>
      </c>
      <c r="W1829" s="27" t="str">
        <f>VLOOKUP($A$2:$A$2221,'[2]Customer Answer 5 &amp; 6'!$A$2:$O$2221,15,FALSE)</f>
        <v>Florida</v>
      </c>
      <c r="X1829" s="28">
        <f>VLOOKUP($A$2:$A$2221,'[2]Sales Answer 1 &amp; 2'!$A$2:$N$2221,3,FALSE)</f>
        <v>3101</v>
      </c>
      <c r="Y1829" s="21">
        <f>VLOOKUP($A$2:$A$2221,'[2]Sales Answer 1 &amp; 2'!$A$2:$N$2221,4,FALSE)</f>
        <v>0</v>
      </c>
      <c r="Z1829" s="21">
        <f>VLOOKUP($A$2:$A$2221,'[2]Sales Answer 1 &amp; 2'!$A$2:$N$2221,5,FALSE)</f>
        <v>127</v>
      </c>
      <c r="AA1829" s="21">
        <f>VLOOKUP($A$2:$A$2221,'[2]Sales Answer 1 &amp; 2'!$A$2:$N$2221,6,FALSE)</f>
        <v>0</v>
      </c>
      <c r="AB1829" s="21">
        <f>VLOOKUP($A$2:$A$2221,'[2]Sales Answer 1 &amp; 2'!$A$2:$N$2221,7,FALSE)</f>
        <v>0</v>
      </c>
    </row>
    <row r="1830" spans="1:28" ht="15" thickBot="1" x14ac:dyDescent="0.35">
      <c r="A1830" s="12">
        <v>1347</v>
      </c>
      <c r="B1830" s="13">
        <v>0</v>
      </c>
      <c r="C1830" s="13">
        <v>0</v>
      </c>
      <c r="D1830" s="13">
        <v>0</v>
      </c>
      <c r="E1830" s="13">
        <v>0</v>
      </c>
      <c r="F1830" s="13">
        <v>0</v>
      </c>
      <c r="G1830" s="13">
        <v>0</v>
      </c>
      <c r="H1830" s="13">
        <v>0</v>
      </c>
      <c r="I1830" s="14">
        <v>43585</v>
      </c>
      <c r="J1830" s="22">
        <f>VLOOKUP($A$2:$A$2221,'[2]Customer Answer 5 &amp; 6'!$A$2:$O$2221,2,FALSE)</f>
        <v>137717</v>
      </c>
      <c r="K1830" s="23">
        <f>VLOOKUP($A$2:$A$2221,'[2]Customer Answer 5 &amp; 6'!$A$2:$O$2221,3,FALSE)</f>
        <v>1</v>
      </c>
      <c r="L1830" s="24">
        <f>VLOOKUP($A$2:$A$2221,'[2]Customer Answer 5 &amp; 6'!$A$2:$O$2221,4,FALSE)</f>
        <v>0</v>
      </c>
      <c r="M1830" s="25">
        <f>VLOOKUP($A$2:$A$2221,'[2]Customer Answer 5 &amp; 6'!$A$2:$O$2221,5,FALSE)</f>
        <v>42</v>
      </c>
      <c r="N1830">
        <f>VLOOKUP($A$2:$A$2221,'[2]Customer Answer 5 &amp; 6'!$A$2:$O$2221,6,FALSE)</f>
        <v>0</v>
      </c>
      <c r="O1830">
        <f>VLOOKUP($A$2:$A$2221,'[2]Customer Answer 5 &amp; 6'!$A$2:$O$2221,7,FALSE)</f>
        <v>1</v>
      </c>
      <c r="P1830">
        <f>VLOOKUP($A$2:$A$2221,'[2]Customer Answer 5 &amp; 6'!$A$2:$O$2221,8,FALSE)</f>
        <v>0</v>
      </c>
      <c r="Q1830">
        <f>VLOOKUP($A$2:$A$2221,'[2]Customer Answer 5 &amp; 6'!$A$2:$O$2221,9,FALSE)</f>
        <v>0</v>
      </c>
      <c r="R1830">
        <f>VLOOKUP($A$2:$A$2221,'[2]Customer Answer 5 &amp; 6'!$A$2:$O$2221,10,FALSE)</f>
        <v>0</v>
      </c>
      <c r="S1830" s="26">
        <f>VLOOKUP($A$2:$A$2221,'[2]Customer Answer 5 &amp; 6'!$A$2:$O$2221,11,FALSE)</f>
        <v>0</v>
      </c>
      <c r="T1830" s="26">
        <f>VLOOKUP($A$2:$A$2221,'[2]Customer Answer 5 &amp; 6'!$A$2:$O$2221,12,FALSE)</f>
        <v>0</v>
      </c>
      <c r="U1830" s="26">
        <f>VLOOKUP($A$2:$A$2221,'[2]Customer Answer 5 &amp; 6'!$A$2:$O$2221,13,FALSE)</f>
        <v>0</v>
      </c>
      <c r="V1830" s="26">
        <f>VLOOKUP($A$2:$A$2221,'[2]Customer Answer 5 &amp; 6'!$A$2:$O$2221,14,FALSE)</f>
        <v>1</v>
      </c>
      <c r="W1830" s="27" t="str">
        <f>VLOOKUP($A$2:$A$2221,'[2]Customer Answer 5 &amp; 6'!$A$2:$O$2221,15,FALSE)</f>
        <v>Texas</v>
      </c>
      <c r="X1830" s="28">
        <f>VLOOKUP($A$2:$A$2221,'[2]Sales Answer 1 &amp; 2'!$A$2:$N$2221,3,FALSE)</f>
        <v>33</v>
      </c>
      <c r="Y1830" s="21">
        <f>VLOOKUP($A$2:$A$2221,'[2]Sales Answer 1 &amp; 2'!$A$2:$N$2221,4,FALSE)</f>
        <v>0</v>
      </c>
      <c r="Z1830" s="21">
        <f>VLOOKUP($A$2:$A$2221,'[2]Sales Answer 1 &amp; 2'!$A$2:$N$2221,5,FALSE)</f>
        <v>22</v>
      </c>
      <c r="AA1830" s="21">
        <f>VLOOKUP($A$2:$A$2221,'[2]Sales Answer 1 &amp; 2'!$A$2:$N$2221,6,FALSE)</f>
        <v>15</v>
      </c>
      <c r="AB1830" s="21">
        <f>VLOOKUP($A$2:$A$2221,'[2]Sales Answer 1 &amp; 2'!$A$2:$N$2221,7,FALSE)</f>
        <v>4</v>
      </c>
    </row>
    <row r="1831" spans="1:28" ht="15" thickBot="1" x14ac:dyDescent="0.35">
      <c r="A1831" s="12">
        <v>2267</v>
      </c>
      <c r="B1831" s="13">
        <v>0</v>
      </c>
      <c r="C1831" s="13">
        <v>1</v>
      </c>
      <c r="D1831" s="13">
        <v>0</v>
      </c>
      <c r="E1831" s="13">
        <v>0</v>
      </c>
      <c r="F1831" s="13">
        <v>0</v>
      </c>
      <c r="G1831" s="13">
        <v>0</v>
      </c>
      <c r="H1831" s="13">
        <v>1</v>
      </c>
      <c r="I1831" s="14">
        <v>43585</v>
      </c>
      <c r="J1831" s="22">
        <f>VLOOKUP($A$2:$A$2221,'[2]Customer Answer 5 &amp; 6'!$A$2:$O$2221,2,FALSE)</f>
        <v>157091</v>
      </c>
      <c r="K1831" s="23">
        <f>VLOOKUP($A$2:$A$2221,'[2]Customer Answer 5 &amp; 6'!$A$2:$O$2221,3,FALSE)</f>
        <v>0</v>
      </c>
      <c r="L1831" s="24">
        <f>VLOOKUP($A$2:$A$2221,'[2]Customer Answer 5 &amp; 6'!$A$2:$O$2221,4,FALSE)</f>
        <v>1</v>
      </c>
      <c r="M1831" s="25">
        <f>VLOOKUP($A$2:$A$2221,'[2]Customer Answer 5 &amp; 6'!$A$2:$O$2221,5,FALSE)</f>
        <v>48</v>
      </c>
      <c r="N1831">
        <f>VLOOKUP($A$2:$A$2221,'[2]Customer Answer 5 &amp; 6'!$A$2:$O$2221,6,FALSE)</f>
        <v>0</v>
      </c>
      <c r="O1831">
        <f>VLOOKUP($A$2:$A$2221,'[2]Customer Answer 5 &amp; 6'!$A$2:$O$2221,7,FALSE)</f>
        <v>1</v>
      </c>
      <c r="P1831">
        <f>VLOOKUP($A$2:$A$2221,'[2]Customer Answer 5 &amp; 6'!$A$2:$O$2221,8,FALSE)</f>
        <v>0</v>
      </c>
      <c r="Q1831">
        <f>VLOOKUP($A$2:$A$2221,'[2]Customer Answer 5 &amp; 6'!$A$2:$O$2221,9,FALSE)</f>
        <v>0</v>
      </c>
      <c r="R1831">
        <f>VLOOKUP($A$2:$A$2221,'[2]Customer Answer 5 &amp; 6'!$A$2:$O$2221,10,FALSE)</f>
        <v>0</v>
      </c>
      <c r="S1831" s="26">
        <f>VLOOKUP($A$2:$A$2221,'[2]Customer Answer 5 &amp; 6'!$A$2:$O$2221,11,FALSE)</f>
        <v>0</v>
      </c>
      <c r="T1831" s="26">
        <f>VLOOKUP($A$2:$A$2221,'[2]Customer Answer 5 &amp; 6'!$A$2:$O$2221,12,FALSE)</f>
        <v>0</v>
      </c>
      <c r="U1831" s="26">
        <f>VLOOKUP($A$2:$A$2221,'[2]Customer Answer 5 &amp; 6'!$A$2:$O$2221,13,FALSE)</f>
        <v>0</v>
      </c>
      <c r="V1831" s="26">
        <f>VLOOKUP($A$2:$A$2221,'[2]Customer Answer 5 &amp; 6'!$A$2:$O$2221,14,FALSE)</f>
        <v>1</v>
      </c>
      <c r="W1831" s="27" t="str">
        <f>VLOOKUP($A$2:$A$2221,'[2]Customer Answer 5 &amp; 6'!$A$2:$O$2221,15,FALSE)</f>
        <v>California</v>
      </c>
      <c r="X1831" s="28">
        <f>VLOOKUP($A$2:$A$2221,'[2]Sales Answer 1 &amp; 2'!$A$2:$N$2221,3,FALSE)</f>
        <v>1271</v>
      </c>
      <c r="Y1831" s="21">
        <f>VLOOKUP($A$2:$A$2221,'[2]Sales Answer 1 &amp; 2'!$A$2:$N$2221,4,FALSE)</f>
        <v>0</v>
      </c>
      <c r="Z1831" s="21">
        <f>VLOOKUP($A$2:$A$2221,'[2]Sales Answer 1 &amp; 2'!$A$2:$N$2221,5,FALSE)</f>
        <v>66</v>
      </c>
      <c r="AA1831" s="21">
        <f>VLOOKUP($A$2:$A$2221,'[2]Sales Answer 1 &amp; 2'!$A$2:$N$2221,6,FALSE)</f>
        <v>17</v>
      </c>
      <c r="AB1831" s="21">
        <f>VLOOKUP($A$2:$A$2221,'[2]Sales Answer 1 &amp; 2'!$A$2:$N$2221,7,FALSE)</f>
        <v>0</v>
      </c>
    </row>
    <row r="1832" spans="1:28" ht="15" thickBot="1" x14ac:dyDescent="0.35">
      <c r="A1832" s="12">
        <v>2291</v>
      </c>
      <c r="B1832" s="13">
        <v>0</v>
      </c>
      <c r="C1832" s="13">
        <v>0</v>
      </c>
      <c r="D1832" s="13">
        <v>0</v>
      </c>
      <c r="E1832" s="13">
        <v>0</v>
      </c>
      <c r="F1832" s="13">
        <v>0</v>
      </c>
      <c r="G1832" s="13">
        <v>0</v>
      </c>
      <c r="H1832" s="13">
        <v>0</v>
      </c>
      <c r="I1832" s="14">
        <v>43585</v>
      </c>
      <c r="J1832" s="22">
        <f>VLOOKUP($A$2:$A$2221,'[2]Customer Answer 5 &amp; 6'!$A$2:$O$2221,2,FALSE)</f>
        <v>164857</v>
      </c>
      <c r="K1832" s="23">
        <f>VLOOKUP($A$2:$A$2221,'[2]Customer Answer 5 &amp; 6'!$A$2:$O$2221,3,FALSE)</f>
        <v>0</v>
      </c>
      <c r="L1832" s="24">
        <f>VLOOKUP($A$2:$A$2221,'[2]Customer Answer 5 &amp; 6'!$A$2:$O$2221,4,FALSE)</f>
        <v>0</v>
      </c>
      <c r="M1832" s="25">
        <f>VLOOKUP($A$2:$A$2221,'[2]Customer Answer 5 &amp; 6'!$A$2:$O$2221,5,FALSE)</f>
        <v>64</v>
      </c>
      <c r="N1832">
        <f>VLOOKUP($A$2:$A$2221,'[2]Customer Answer 5 &amp; 6'!$A$2:$O$2221,6,FALSE)</f>
        <v>0</v>
      </c>
      <c r="O1832">
        <f>VLOOKUP($A$2:$A$2221,'[2]Customer Answer 5 &amp; 6'!$A$2:$O$2221,7,FALSE)</f>
        <v>0</v>
      </c>
      <c r="P1832">
        <f>VLOOKUP($A$2:$A$2221,'[2]Customer Answer 5 &amp; 6'!$A$2:$O$2221,8,FALSE)</f>
        <v>1</v>
      </c>
      <c r="Q1832">
        <f>VLOOKUP($A$2:$A$2221,'[2]Customer Answer 5 &amp; 6'!$A$2:$O$2221,9,FALSE)</f>
        <v>0</v>
      </c>
      <c r="R1832">
        <f>VLOOKUP($A$2:$A$2221,'[2]Customer Answer 5 &amp; 6'!$A$2:$O$2221,10,FALSE)</f>
        <v>0</v>
      </c>
      <c r="S1832" s="26">
        <f>VLOOKUP($A$2:$A$2221,'[2]Customer Answer 5 &amp; 6'!$A$2:$O$2221,11,FALSE)</f>
        <v>0</v>
      </c>
      <c r="T1832" s="26">
        <f>VLOOKUP($A$2:$A$2221,'[2]Customer Answer 5 &amp; 6'!$A$2:$O$2221,12,FALSE)</f>
        <v>0</v>
      </c>
      <c r="U1832" s="26">
        <f>VLOOKUP($A$2:$A$2221,'[2]Customer Answer 5 &amp; 6'!$A$2:$O$2221,13,FALSE)</f>
        <v>1</v>
      </c>
      <c r="V1832" s="26">
        <f>VLOOKUP($A$2:$A$2221,'[2]Customer Answer 5 &amp; 6'!$A$2:$O$2221,14,FALSE)</f>
        <v>0</v>
      </c>
      <c r="W1832" s="27" t="str">
        <f>VLOOKUP($A$2:$A$2221,'[2]Customer Answer 5 &amp; 6'!$A$2:$O$2221,15,FALSE)</f>
        <v>California</v>
      </c>
      <c r="X1832" s="28">
        <f>VLOOKUP($A$2:$A$2221,'[2]Sales Answer 1 &amp; 2'!$A$2:$N$2221,3,FALSE)</f>
        <v>1413</v>
      </c>
      <c r="Y1832" s="21">
        <f>VLOOKUP($A$2:$A$2221,'[2]Sales Answer 1 &amp; 2'!$A$2:$N$2221,4,FALSE)</f>
        <v>36</v>
      </c>
      <c r="Z1832" s="21">
        <f>VLOOKUP($A$2:$A$2221,'[2]Sales Answer 1 &amp; 2'!$A$2:$N$2221,5,FALSE)</f>
        <v>1823</v>
      </c>
      <c r="AA1832" s="21">
        <f>VLOOKUP($A$2:$A$2221,'[2]Sales Answer 1 &amp; 2'!$A$2:$N$2221,6,FALSE)</f>
        <v>534</v>
      </c>
      <c r="AB1832" s="21">
        <f>VLOOKUP($A$2:$A$2221,'[2]Sales Answer 1 &amp; 2'!$A$2:$N$2221,7,FALSE)</f>
        <v>0</v>
      </c>
    </row>
    <row r="1833" spans="1:28" ht="15" thickBot="1" x14ac:dyDescent="0.35">
      <c r="A1833" s="12">
        <v>2452</v>
      </c>
      <c r="B1833" s="13">
        <v>0</v>
      </c>
      <c r="C1833" s="13">
        <v>0</v>
      </c>
      <c r="D1833" s="13">
        <v>0</v>
      </c>
      <c r="E1833" s="13">
        <v>0</v>
      </c>
      <c r="F1833" s="13">
        <v>0</v>
      </c>
      <c r="G1833" s="13">
        <v>0</v>
      </c>
      <c r="H1833" s="13">
        <v>0</v>
      </c>
      <c r="I1833" s="14">
        <v>43585</v>
      </c>
      <c r="J1833" s="22">
        <f>VLOOKUP($A$2:$A$2221,'[2]Customer Answer 5 &amp; 6'!$A$2:$O$2221,2,FALSE)</f>
        <v>164857</v>
      </c>
      <c r="K1833" s="23">
        <f>VLOOKUP($A$2:$A$2221,'[2]Customer Answer 5 &amp; 6'!$A$2:$O$2221,3,FALSE)</f>
        <v>0</v>
      </c>
      <c r="L1833" s="24">
        <f>VLOOKUP($A$2:$A$2221,'[2]Customer Answer 5 &amp; 6'!$A$2:$O$2221,4,FALSE)</f>
        <v>0</v>
      </c>
      <c r="M1833" s="25">
        <f>VLOOKUP($A$2:$A$2221,'[2]Customer Answer 5 &amp; 6'!$A$2:$O$2221,5,FALSE)</f>
        <v>64</v>
      </c>
      <c r="N1833">
        <f>VLOOKUP($A$2:$A$2221,'[2]Customer Answer 5 &amp; 6'!$A$2:$O$2221,6,FALSE)</f>
        <v>0</v>
      </c>
      <c r="O1833">
        <f>VLOOKUP($A$2:$A$2221,'[2]Customer Answer 5 &amp; 6'!$A$2:$O$2221,7,FALSE)</f>
        <v>0</v>
      </c>
      <c r="P1833">
        <f>VLOOKUP($A$2:$A$2221,'[2]Customer Answer 5 &amp; 6'!$A$2:$O$2221,8,FALSE)</f>
        <v>1</v>
      </c>
      <c r="Q1833">
        <f>VLOOKUP($A$2:$A$2221,'[2]Customer Answer 5 &amp; 6'!$A$2:$O$2221,9,FALSE)</f>
        <v>0</v>
      </c>
      <c r="R1833">
        <f>VLOOKUP($A$2:$A$2221,'[2]Customer Answer 5 &amp; 6'!$A$2:$O$2221,10,FALSE)</f>
        <v>0</v>
      </c>
      <c r="S1833" s="26">
        <f>VLOOKUP($A$2:$A$2221,'[2]Customer Answer 5 &amp; 6'!$A$2:$O$2221,11,FALSE)</f>
        <v>0</v>
      </c>
      <c r="T1833" s="26">
        <f>VLOOKUP($A$2:$A$2221,'[2]Customer Answer 5 &amp; 6'!$A$2:$O$2221,12,FALSE)</f>
        <v>0</v>
      </c>
      <c r="U1833" s="26">
        <f>VLOOKUP($A$2:$A$2221,'[2]Customer Answer 5 &amp; 6'!$A$2:$O$2221,13,FALSE)</f>
        <v>1</v>
      </c>
      <c r="V1833" s="26">
        <f>VLOOKUP($A$2:$A$2221,'[2]Customer Answer 5 &amp; 6'!$A$2:$O$2221,14,FALSE)</f>
        <v>0</v>
      </c>
      <c r="W1833" s="27" t="str">
        <f>VLOOKUP($A$2:$A$2221,'[2]Customer Answer 5 &amp; 6'!$A$2:$O$2221,15,FALSE)</f>
        <v>Other</v>
      </c>
      <c r="X1833" s="28">
        <f>VLOOKUP($A$2:$A$2221,'[2]Sales Answer 1 &amp; 2'!$A$2:$N$2221,3,FALSE)</f>
        <v>1413</v>
      </c>
      <c r="Y1833" s="21">
        <f>VLOOKUP($A$2:$A$2221,'[2]Sales Answer 1 &amp; 2'!$A$2:$N$2221,4,FALSE)</f>
        <v>36</v>
      </c>
      <c r="Z1833" s="21">
        <f>VLOOKUP($A$2:$A$2221,'[2]Sales Answer 1 &amp; 2'!$A$2:$N$2221,5,FALSE)</f>
        <v>1823</v>
      </c>
      <c r="AA1833" s="21">
        <f>VLOOKUP($A$2:$A$2221,'[2]Sales Answer 1 &amp; 2'!$A$2:$N$2221,6,FALSE)</f>
        <v>534</v>
      </c>
      <c r="AB1833" s="21">
        <f>VLOOKUP($A$2:$A$2221,'[2]Sales Answer 1 &amp; 2'!$A$2:$N$2221,7,FALSE)</f>
        <v>0</v>
      </c>
    </row>
    <row r="1834" spans="1:28" ht="15" thickBot="1" x14ac:dyDescent="0.35">
      <c r="A1834" s="12">
        <v>2901</v>
      </c>
      <c r="B1834" s="13">
        <v>0</v>
      </c>
      <c r="C1834" s="13">
        <v>1</v>
      </c>
      <c r="D1834" s="13">
        <v>0</v>
      </c>
      <c r="E1834" s="13">
        <v>0</v>
      </c>
      <c r="F1834" s="13">
        <v>1</v>
      </c>
      <c r="G1834" s="13">
        <v>0</v>
      </c>
      <c r="H1834" s="13">
        <v>0</v>
      </c>
      <c r="I1834" s="14">
        <v>43585</v>
      </c>
      <c r="J1834" s="22">
        <f>VLOOKUP($A$2:$A$2221,'[2]Customer Answer 5 &amp; 6'!$A$2:$O$2221,2,FALSE)</f>
        <v>155212</v>
      </c>
      <c r="K1834" s="23">
        <f>VLOOKUP($A$2:$A$2221,'[2]Customer Answer 5 &amp; 6'!$A$2:$O$2221,3,FALSE)</f>
        <v>0</v>
      </c>
      <c r="L1834" s="24">
        <f>VLOOKUP($A$2:$A$2221,'[2]Customer Answer 5 &amp; 6'!$A$2:$O$2221,4,FALSE)</f>
        <v>1</v>
      </c>
      <c r="M1834" s="25">
        <f>VLOOKUP($A$2:$A$2221,'[2]Customer Answer 5 &amp; 6'!$A$2:$O$2221,5,FALSE)</f>
        <v>51</v>
      </c>
      <c r="N1834">
        <f>VLOOKUP($A$2:$A$2221,'[2]Customer Answer 5 &amp; 6'!$A$2:$O$2221,6,FALSE)</f>
        <v>0</v>
      </c>
      <c r="O1834">
        <f>VLOOKUP($A$2:$A$2221,'[2]Customer Answer 5 &amp; 6'!$A$2:$O$2221,7,FALSE)</f>
        <v>1</v>
      </c>
      <c r="P1834">
        <f>VLOOKUP($A$2:$A$2221,'[2]Customer Answer 5 &amp; 6'!$A$2:$O$2221,8,FALSE)</f>
        <v>0</v>
      </c>
      <c r="Q1834">
        <f>VLOOKUP($A$2:$A$2221,'[2]Customer Answer 5 &amp; 6'!$A$2:$O$2221,9,FALSE)</f>
        <v>0</v>
      </c>
      <c r="R1834">
        <f>VLOOKUP($A$2:$A$2221,'[2]Customer Answer 5 &amp; 6'!$A$2:$O$2221,10,FALSE)</f>
        <v>0</v>
      </c>
      <c r="S1834" s="26">
        <f>VLOOKUP($A$2:$A$2221,'[2]Customer Answer 5 &amp; 6'!$A$2:$O$2221,11,FALSE)</f>
        <v>0</v>
      </c>
      <c r="T1834" s="26">
        <f>VLOOKUP($A$2:$A$2221,'[2]Customer Answer 5 &amp; 6'!$A$2:$O$2221,12,FALSE)</f>
        <v>0</v>
      </c>
      <c r="U1834" s="26">
        <f>VLOOKUP($A$2:$A$2221,'[2]Customer Answer 5 &amp; 6'!$A$2:$O$2221,13,FALSE)</f>
        <v>0</v>
      </c>
      <c r="V1834" s="26">
        <f>VLOOKUP($A$2:$A$2221,'[2]Customer Answer 5 &amp; 6'!$A$2:$O$2221,14,FALSE)</f>
        <v>1</v>
      </c>
      <c r="W1834" s="27" t="str">
        <f>VLOOKUP($A$2:$A$2221,'[2]Customer Answer 5 &amp; 6'!$A$2:$O$2221,15,FALSE)</f>
        <v>Texas</v>
      </c>
      <c r="X1834" s="28">
        <f>VLOOKUP($A$2:$A$2221,'[2]Sales Answer 1 &amp; 2'!$A$2:$N$2221,3,FALSE)</f>
        <v>3101</v>
      </c>
      <c r="Y1834" s="21">
        <f>VLOOKUP($A$2:$A$2221,'[2]Sales Answer 1 &amp; 2'!$A$2:$N$2221,4,FALSE)</f>
        <v>0</v>
      </c>
      <c r="Z1834" s="21">
        <f>VLOOKUP($A$2:$A$2221,'[2]Sales Answer 1 &amp; 2'!$A$2:$N$2221,5,FALSE)</f>
        <v>127</v>
      </c>
      <c r="AA1834" s="21">
        <f>VLOOKUP($A$2:$A$2221,'[2]Sales Answer 1 &amp; 2'!$A$2:$N$2221,6,FALSE)</f>
        <v>0</v>
      </c>
      <c r="AB1834" s="21">
        <f>VLOOKUP($A$2:$A$2221,'[2]Sales Answer 1 &amp; 2'!$A$2:$N$2221,7,FALSE)</f>
        <v>0</v>
      </c>
    </row>
    <row r="1835" spans="1:28" ht="15" thickBot="1" x14ac:dyDescent="0.35">
      <c r="A1835" s="12">
        <v>3169</v>
      </c>
      <c r="B1835" s="13">
        <v>0</v>
      </c>
      <c r="C1835" s="13">
        <v>0</v>
      </c>
      <c r="D1835" s="13">
        <v>0</v>
      </c>
      <c r="E1835" s="13">
        <v>0</v>
      </c>
      <c r="F1835" s="13">
        <v>0</v>
      </c>
      <c r="G1835" s="13">
        <v>0</v>
      </c>
      <c r="H1835" s="13">
        <v>0</v>
      </c>
      <c r="I1835" s="14">
        <v>43585</v>
      </c>
      <c r="J1835" s="22">
        <f>VLOOKUP($A$2:$A$2221,'[2]Customer Answer 5 &amp; 6'!$A$2:$O$2221,2,FALSE)</f>
        <v>157731</v>
      </c>
      <c r="K1835" s="23">
        <f>VLOOKUP($A$2:$A$2221,'[2]Customer Answer 5 &amp; 6'!$A$2:$O$2221,3,FALSE)</f>
        <v>0</v>
      </c>
      <c r="L1835" s="24">
        <f>VLOOKUP($A$2:$A$2221,'[2]Customer Answer 5 &amp; 6'!$A$2:$O$2221,4,FALSE)</f>
        <v>1</v>
      </c>
      <c r="M1835" s="25">
        <f>VLOOKUP($A$2:$A$2221,'[2]Customer Answer 5 &amp; 6'!$A$2:$O$2221,5,FALSE)</f>
        <v>51</v>
      </c>
      <c r="N1835">
        <f>VLOOKUP($A$2:$A$2221,'[2]Customer Answer 5 &amp; 6'!$A$2:$O$2221,6,FALSE)</f>
        <v>0</v>
      </c>
      <c r="O1835">
        <f>VLOOKUP($A$2:$A$2221,'[2]Customer Answer 5 &amp; 6'!$A$2:$O$2221,7,FALSE)</f>
        <v>0</v>
      </c>
      <c r="P1835">
        <f>VLOOKUP($A$2:$A$2221,'[2]Customer Answer 5 &amp; 6'!$A$2:$O$2221,8,FALSE)</f>
        <v>1</v>
      </c>
      <c r="Q1835">
        <f>VLOOKUP($A$2:$A$2221,'[2]Customer Answer 5 &amp; 6'!$A$2:$O$2221,9,FALSE)</f>
        <v>0</v>
      </c>
      <c r="R1835">
        <f>VLOOKUP($A$2:$A$2221,'[2]Customer Answer 5 &amp; 6'!$A$2:$O$2221,10,FALSE)</f>
        <v>0</v>
      </c>
      <c r="S1835" s="26">
        <f>VLOOKUP($A$2:$A$2221,'[2]Customer Answer 5 &amp; 6'!$A$2:$O$2221,11,FALSE)</f>
        <v>0</v>
      </c>
      <c r="T1835" s="26">
        <f>VLOOKUP($A$2:$A$2221,'[2]Customer Answer 5 &amp; 6'!$A$2:$O$2221,12,FALSE)</f>
        <v>1</v>
      </c>
      <c r="U1835" s="26">
        <f>VLOOKUP($A$2:$A$2221,'[2]Customer Answer 5 &amp; 6'!$A$2:$O$2221,13,FALSE)</f>
        <v>0</v>
      </c>
      <c r="V1835" s="26">
        <f>VLOOKUP($A$2:$A$2221,'[2]Customer Answer 5 &amp; 6'!$A$2:$O$2221,14,FALSE)</f>
        <v>0</v>
      </c>
      <c r="W1835" s="27" t="str">
        <f>VLOOKUP($A$2:$A$2221,'[2]Customer Answer 5 &amp; 6'!$A$2:$O$2221,15,FALSE)</f>
        <v>Illinois</v>
      </c>
      <c r="X1835" s="28">
        <f>VLOOKUP($A$2:$A$2221,'[2]Sales Answer 1 &amp; 2'!$A$2:$N$2221,3,FALSE)</f>
        <v>727</v>
      </c>
      <c r="Y1835" s="21">
        <f>VLOOKUP($A$2:$A$2221,'[2]Sales Answer 1 &amp; 2'!$A$2:$N$2221,4,FALSE)</f>
        <v>57</v>
      </c>
      <c r="Z1835" s="21">
        <f>VLOOKUP($A$2:$A$2221,'[2]Sales Answer 1 &amp; 2'!$A$2:$N$2221,5,FALSE)</f>
        <v>820</v>
      </c>
      <c r="AA1835" s="21">
        <f>VLOOKUP($A$2:$A$2221,'[2]Sales Answer 1 &amp; 2'!$A$2:$N$2221,6,FALSE)</f>
        <v>178</v>
      </c>
      <c r="AB1835" s="21">
        <f>VLOOKUP($A$2:$A$2221,'[2]Sales Answer 1 &amp; 2'!$A$2:$N$2221,7,FALSE)</f>
        <v>22</v>
      </c>
    </row>
    <row r="1836" spans="1:28" ht="15" thickBot="1" x14ac:dyDescent="0.35">
      <c r="A1836" s="12">
        <v>1088</v>
      </c>
      <c r="B1836" s="13">
        <v>0</v>
      </c>
      <c r="C1836" s="13">
        <v>1</v>
      </c>
      <c r="D1836" s="13">
        <v>0</v>
      </c>
      <c r="E1836" s="13">
        <v>0</v>
      </c>
      <c r="F1836" s="13">
        <v>0</v>
      </c>
      <c r="G1836" s="13">
        <v>0</v>
      </c>
      <c r="H1836" s="13">
        <v>0</v>
      </c>
      <c r="I1836" s="14">
        <v>43584</v>
      </c>
      <c r="J1836" s="22">
        <f>VLOOKUP($A$2:$A$2221,'[2]Customer Answer 5 &amp; 6'!$A$2:$O$2221,2,FALSE)</f>
        <v>147916</v>
      </c>
      <c r="K1836" s="23">
        <f>VLOOKUP($A$2:$A$2221,'[2]Customer Answer 5 &amp; 6'!$A$2:$O$2221,3,FALSE)</f>
        <v>0</v>
      </c>
      <c r="L1836" s="24">
        <f>VLOOKUP($A$2:$A$2221,'[2]Customer Answer 5 &amp; 6'!$A$2:$O$2221,4,FALSE)</f>
        <v>1</v>
      </c>
      <c r="M1836" s="25">
        <f>VLOOKUP($A$2:$A$2221,'[2]Customer Answer 5 &amp; 6'!$A$2:$O$2221,5,FALSE)</f>
        <v>60</v>
      </c>
      <c r="N1836">
        <f>VLOOKUP($A$2:$A$2221,'[2]Customer Answer 5 &amp; 6'!$A$2:$O$2221,6,FALSE)</f>
        <v>0</v>
      </c>
      <c r="O1836">
        <f>VLOOKUP($A$2:$A$2221,'[2]Customer Answer 5 &amp; 6'!$A$2:$O$2221,7,FALSE)</f>
        <v>0</v>
      </c>
      <c r="P1836">
        <f>VLOOKUP($A$2:$A$2221,'[2]Customer Answer 5 &amp; 6'!$A$2:$O$2221,8,FALSE)</f>
        <v>0</v>
      </c>
      <c r="Q1836">
        <f>VLOOKUP($A$2:$A$2221,'[2]Customer Answer 5 &amp; 6'!$A$2:$O$2221,9,FALSE)</f>
        <v>0</v>
      </c>
      <c r="R1836">
        <f>VLOOKUP($A$2:$A$2221,'[2]Customer Answer 5 &amp; 6'!$A$2:$O$2221,10,FALSE)</f>
        <v>1</v>
      </c>
      <c r="S1836" s="26">
        <f>VLOOKUP($A$2:$A$2221,'[2]Customer Answer 5 &amp; 6'!$A$2:$O$2221,11,FALSE)</f>
        <v>0</v>
      </c>
      <c r="T1836" s="26">
        <f>VLOOKUP($A$2:$A$2221,'[2]Customer Answer 5 &amp; 6'!$A$2:$O$2221,12,FALSE)</f>
        <v>1</v>
      </c>
      <c r="U1836" s="26">
        <f>VLOOKUP($A$2:$A$2221,'[2]Customer Answer 5 &amp; 6'!$A$2:$O$2221,13,FALSE)</f>
        <v>0</v>
      </c>
      <c r="V1836" s="26">
        <f>VLOOKUP($A$2:$A$2221,'[2]Customer Answer 5 &amp; 6'!$A$2:$O$2221,14,FALSE)</f>
        <v>0</v>
      </c>
      <c r="W1836" s="27" t="str">
        <f>VLOOKUP($A$2:$A$2221,'[2]Customer Answer 5 &amp; 6'!$A$2:$O$2221,15,FALSE)</f>
        <v>New York</v>
      </c>
      <c r="X1836" s="28">
        <f>VLOOKUP($A$2:$A$2221,'[2]Sales Answer 1 &amp; 2'!$A$2:$N$2221,3,FALSE)</f>
        <v>1559</v>
      </c>
      <c r="Y1836" s="21">
        <f>VLOOKUP($A$2:$A$2221,'[2]Sales Answer 1 &amp; 2'!$A$2:$N$2221,4,FALSE)</f>
        <v>0</v>
      </c>
      <c r="Z1836" s="21">
        <f>VLOOKUP($A$2:$A$2221,'[2]Sales Answer 1 &amp; 2'!$A$2:$N$2221,5,FALSE)</f>
        <v>80</v>
      </c>
      <c r="AA1836" s="21">
        <f>VLOOKUP($A$2:$A$2221,'[2]Sales Answer 1 &amp; 2'!$A$2:$N$2221,6,FALSE)</f>
        <v>0</v>
      </c>
      <c r="AB1836" s="21">
        <f>VLOOKUP($A$2:$A$2221,'[2]Sales Answer 1 &amp; 2'!$A$2:$N$2221,7,FALSE)</f>
        <v>0</v>
      </c>
    </row>
    <row r="1837" spans="1:28" ht="15" thickBot="1" x14ac:dyDescent="0.35">
      <c r="A1837" s="12">
        <v>2102</v>
      </c>
      <c r="B1837" s="13">
        <v>0</v>
      </c>
      <c r="C1837" s="13">
        <v>0</v>
      </c>
      <c r="D1837" s="13">
        <v>0</v>
      </c>
      <c r="E1837" s="13">
        <v>0</v>
      </c>
      <c r="F1837" s="13">
        <v>0</v>
      </c>
      <c r="G1837" s="13">
        <v>0</v>
      </c>
      <c r="H1837" s="13">
        <v>0</v>
      </c>
      <c r="I1837" s="14">
        <v>43584</v>
      </c>
      <c r="J1837" s="22">
        <f>VLOOKUP($A$2:$A$2221,'[2]Customer Answer 5 &amp; 6'!$A$2:$O$2221,2,FALSE)</f>
        <v>131605</v>
      </c>
      <c r="K1837" s="23">
        <f>VLOOKUP($A$2:$A$2221,'[2]Customer Answer 5 &amp; 6'!$A$2:$O$2221,3,FALSE)</f>
        <v>1</v>
      </c>
      <c r="L1837" s="24">
        <f>VLOOKUP($A$2:$A$2221,'[2]Customer Answer 5 &amp; 6'!$A$2:$O$2221,4,FALSE)</f>
        <v>0</v>
      </c>
      <c r="M1837" s="25">
        <f>VLOOKUP($A$2:$A$2221,'[2]Customer Answer 5 &amp; 6'!$A$2:$O$2221,5,FALSE)</f>
        <v>41</v>
      </c>
      <c r="N1837">
        <f>VLOOKUP($A$2:$A$2221,'[2]Customer Answer 5 &amp; 6'!$A$2:$O$2221,6,FALSE)</f>
        <v>0</v>
      </c>
      <c r="O1837">
        <f>VLOOKUP($A$2:$A$2221,'[2]Customer Answer 5 &amp; 6'!$A$2:$O$2221,7,FALSE)</f>
        <v>1</v>
      </c>
      <c r="P1837">
        <f>VLOOKUP($A$2:$A$2221,'[2]Customer Answer 5 &amp; 6'!$A$2:$O$2221,8,FALSE)</f>
        <v>0</v>
      </c>
      <c r="Q1837">
        <f>VLOOKUP($A$2:$A$2221,'[2]Customer Answer 5 &amp; 6'!$A$2:$O$2221,9,FALSE)</f>
        <v>0</v>
      </c>
      <c r="R1837">
        <f>VLOOKUP($A$2:$A$2221,'[2]Customer Answer 5 &amp; 6'!$A$2:$O$2221,10,FALSE)</f>
        <v>0</v>
      </c>
      <c r="S1837" s="26">
        <f>VLOOKUP($A$2:$A$2221,'[2]Customer Answer 5 &amp; 6'!$A$2:$O$2221,11,FALSE)</f>
        <v>0</v>
      </c>
      <c r="T1837" s="26">
        <f>VLOOKUP($A$2:$A$2221,'[2]Customer Answer 5 &amp; 6'!$A$2:$O$2221,12,FALSE)</f>
        <v>0</v>
      </c>
      <c r="U1837" s="26">
        <f>VLOOKUP($A$2:$A$2221,'[2]Customer Answer 5 &amp; 6'!$A$2:$O$2221,13,FALSE)</f>
        <v>0</v>
      </c>
      <c r="V1837" s="26">
        <f>VLOOKUP($A$2:$A$2221,'[2]Customer Answer 5 &amp; 6'!$A$2:$O$2221,14,FALSE)</f>
        <v>1</v>
      </c>
      <c r="W1837" s="27" t="str">
        <f>VLOOKUP($A$2:$A$2221,'[2]Customer Answer 5 &amp; 6'!$A$2:$O$2221,15,FALSE)</f>
        <v>New York</v>
      </c>
      <c r="X1837" s="28">
        <f>VLOOKUP($A$2:$A$2221,'[2]Sales Answer 1 &amp; 2'!$A$2:$N$2221,3,FALSE)</f>
        <v>308</v>
      </c>
      <c r="Y1837" s="21">
        <f>VLOOKUP($A$2:$A$2221,'[2]Sales Answer 1 &amp; 2'!$A$2:$N$2221,4,FALSE)</f>
        <v>0</v>
      </c>
      <c r="Z1837" s="21">
        <f>VLOOKUP($A$2:$A$2221,'[2]Sales Answer 1 &amp; 2'!$A$2:$N$2221,5,FALSE)</f>
        <v>175</v>
      </c>
      <c r="AA1837" s="21">
        <f>VLOOKUP($A$2:$A$2221,'[2]Sales Answer 1 &amp; 2'!$A$2:$N$2221,6,FALSE)</f>
        <v>8</v>
      </c>
      <c r="AB1837" s="21">
        <f>VLOOKUP($A$2:$A$2221,'[2]Sales Answer 1 &amp; 2'!$A$2:$N$2221,7,FALSE)</f>
        <v>4</v>
      </c>
    </row>
    <row r="1838" spans="1:28" ht="15" thickBot="1" x14ac:dyDescent="0.35">
      <c r="A1838" s="12">
        <v>2649</v>
      </c>
      <c r="B1838" s="13">
        <v>0</v>
      </c>
      <c r="C1838" s="13">
        <v>0</v>
      </c>
      <c r="D1838" s="13">
        <v>0</v>
      </c>
      <c r="E1838" s="13">
        <v>0</v>
      </c>
      <c r="F1838" s="13">
        <v>0</v>
      </c>
      <c r="G1838" s="13">
        <v>0</v>
      </c>
      <c r="H1838" s="13">
        <v>0</v>
      </c>
      <c r="I1838" s="14">
        <v>43584</v>
      </c>
      <c r="J1838" s="22">
        <f>VLOOKUP($A$2:$A$2221,'[2]Customer Answer 5 &amp; 6'!$A$2:$O$2221,2,FALSE)</f>
        <v>169016</v>
      </c>
      <c r="K1838" s="23">
        <f>VLOOKUP($A$2:$A$2221,'[2]Customer Answer 5 &amp; 6'!$A$2:$O$2221,3,FALSE)</f>
        <v>0</v>
      </c>
      <c r="L1838" s="24">
        <f>VLOOKUP($A$2:$A$2221,'[2]Customer Answer 5 &amp; 6'!$A$2:$O$2221,4,FALSE)</f>
        <v>1</v>
      </c>
      <c r="M1838" s="25">
        <f>VLOOKUP($A$2:$A$2221,'[2]Customer Answer 5 &amp; 6'!$A$2:$O$2221,5,FALSE)</f>
        <v>50</v>
      </c>
      <c r="N1838">
        <f>VLOOKUP($A$2:$A$2221,'[2]Customer Answer 5 &amp; 6'!$A$2:$O$2221,6,FALSE)</f>
        <v>0</v>
      </c>
      <c r="O1838">
        <f>VLOOKUP($A$2:$A$2221,'[2]Customer Answer 5 &amp; 6'!$A$2:$O$2221,7,FALSE)</f>
        <v>1</v>
      </c>
      <c r="P1838">
        <f>VLOOKUP($A$2:$A$2221,'[2]Customer Answer 5 &amp; 6'!$A$2:$O$2221,8,FALSE)</f>
        <v>0</v>
      </c>
      <c r="Q1838">
        <f>VLOOKUP($A$2:$A$2221,'[2]Customer Answer 5 &amp; 6'!$A$2:$O$2221,9,FALSE)</f>
        <v>0</v>
      </c>
      <c r="R1838">
        <f>VLOOKUP($A$2:$A$2221,'[2]Customer Answer 5 &amp; 6'!$A$2:$O$2221,10,FALSE)</f>
        <v>0</v>
      </c>
      <c r="S1838" s="26">
        <f>VLOOKUP($A$2:$A$2221,'[2]Customer Answer 5 &amp; 6'!$A$2:$O$2221,11,FALSE)</f>
        <v>0</v>
      </c>
      <c r="T1838" s="26">
        <f>VLOOKUP($A$2:$A$2221,'[2]Customer Answer 5 &amp; 6'!$A$2:$O$2221,12,FALSE)</f>
        <v>1</v>
      </c>
      <c r="U1838" s="26">
        <f>VLOOKUP($A$2:$A$2221,'[2]Customer Answer 5 &amp; 6'!$A$2:$O$2221,13,FALSE)</f>
        <v>0</v>
      </c>
      <c r="V1838" s="26">
        <f>VLOOKUP($A$2:$A$2221,'[2]Customer Answer 5 &amp; 6'!$A$2:$O$2221,14,FALSE)</f>
        <v>0</v>
      </c>
      <c r="W1838" s="27" t="str">
        <f>VLOOKUP($A$2:$A$2221,'[2]Customer Answer 5 &amp; 6'!$A$2:$O$2221,15,FALSE)</f>
        <v>Texas</v>
      </c>
      <c r="X1838" s="28">
        <f>VLOOKUP($A$2:$A$2221,'[2]Sales Answer 1 &amp; 2'!$A$2:$N$2221,3,FALSE)</f>
        <v>1778</v>
      </c>
      <c r="Y1838" s="21">
        <f>VLOOKUP($A$2:$A$2221,'[2]Sales Answer 1 &amp; 2'!$A$2:$N$2221,4,FALSE)</f>
        <v>130</v>
      </c>
      <c r="Z1838" s="21">
        <f>VLOOKUP($A$2:$A$2221,'[2]Sales Answer 1 &amp; 2'!$A$2:$N$2221,5,FALSE)</f>
        <v>889</v>
      </c>
      <c r="AA1838" s="21">
        <f>VLOOKUP($A$2:$A$2221,'[2]Sales Answer 1 &amp; 2'!$A$2:$N$2221,6,FALSE)</f>
        <v>301</v>
      </c>
      <c r="AB1838" s="21">
        <f>VLOOKUP($A$2:$A$2221,'[2]Sales Answer 1 &amp; 2'!$A$2:$N$2221,7,FALSE)</f>
        <v>262</v>
      </c>
    </row>
    <row r="1839" spans="1:28" ht="15" thickBot="1" x14ac:dyDescent="0.35">
      <c r="A1839" s="12">
        <v>2255</v>
      </c>
      <c r="B1839" s="13">
        <v>0</v>
      </c>
      <c r="C1839" s="13">
        <v>0</v>
      </c>
      <c r="D1839" s="13">
        <v>0</v>
      </c>
      <c r="E1839" s="13">
        <v>0</v>
      </c>
      <c r="F1839" s="13">
        <v>0</v>
      </c>
      <c r="G1839" s="13">
        <v>0</v>
      </c>
      <c r="H1839" s="13">
        <v>0</v>
      </c>
      <c r="I1839" s="14">
        <v>43583</v>
      </c>
      <c r="J1839" s="22">
        <f>VLOOKUP($A$2:$A$2221,'[2]Customer Answer 5 &amp; 6'!$A$2:$O$2221,2,FALSE)</f>
        <v>123748</v>
      </c>
      <c r="K1839" s="23">
        <f>VLOOKUP($A$2:$A$2221,'[2]Customer Answer 5 &amp; 6'!$A$2:$O$2221,3,FALSE)</f>
        <v>1</v>
      </c>
      <c r="L1839" s="24">
        <f>VLOOKUP($A$2:$A$2221,'[2]Customer Answer 5 &amp; 6'!$A$2:$O$2221,4,FALSE)</f>
        <v>0</v>
      </c>
      <c r="M1839" s="25">
        <f>VLOOKUP($A$2:$A$2221,'[2]Customer Answer 5 &amp; 6'!$A$2:$O$2221,5,FALSE)</f>
        <v>52</v>
      </c>
      <c r="N1839">
        <f>VLOOKUP($A$2:$A$2221,'[2]Customer Answer 5 &amp; 6'!$A$2:$O$2221,6,FALSE)</f>
        <v>1</v>
      </c>
      <c r="O1839">
        <f>VLOOKUP($A$2:$A$2221,'[2]Customer Answer 5 &amp; 6'!$A$2:$O$2221,7,FALSE)</f>
        <v>0</v>
      </c>
      <c r="P1839">
        <f>VLOOKUP($A$2:$A$2221,'[2]Customer Answer 5 &amp; 6'!$A$2:$O$2221,8,FALSE)</f>
        <v>0</v>
      </c>
      <c r="Q1839">
        <f>VLOOKUP($A$2:$A$2221,'[2]Customer Answer 5 &amp; 6'!$A$2:$O$2221,9,FALSE)</f>
        <v>0</v>
      </c>
      <c r="R1839">
        <f>VLOOKUP($A$2:$A$2221,'[2]Customer Answer 5 &amp; 6'!$A$2:$O$2221,10,FALSE)</f>
        <v>0</v>
      </c>
      <c r="S1839" s="26">
        <f>VLOOKUP($A$2:$A$2221,'[2]Customer Answer 5 &amp; 6'!$A$2:$O$2221,11,FALSE)</f>
        <v>0</v>
      </c>
      <c r="T1839" s="26">
        <f>VLOOKUP($A$2:$A$2221,'[2]Customer Answer 5 &amp; 6'!$A$2:$O$2221,12,FALSE)</f>
        <v>0</v>
      </c>
      <c r="U1839" s="26">
        <f>VLOOKUP($A$2:$A$2221,'[2]Customer Answer 5 &amp; 6'!$A$2:$O$2221,13,FALSE)</f>
        <v>1</v>
      </c>
      <c r="V1839" s="26">
        <f>VLOOKUP($A$2:$A$2221,'[2]Customer Answer 5 &amp; 6'!$A$2:$O$2221,14,FALSE)</f>
        <v>0</v>
      </c>
      <c r="W1839" s="27" t="str">
        <f>VLOOKUP($A$2:$A$2221,'[2]Customer Answer 5 &amp; 6'!$A$2:$O$2221,15,FALSE)</f>
        <v>California</v>
      </c>
      <c r="X1839" s="28">
        <f>VLOOKUP($A$2:$A$2221,'[2]Sales Answer 1 &amp; 2'!$A$2:$N$2221,3,FALSE)</f>
        <v>31</v>
      </c>
      <c r="Y1839" s="21">
        <f>VLOOKUP($A$2:$A$2221,'[2]Sales Answer 1 &amp; 2'!$A$2:$N$2221,4,FALSE)</f>
        <v>31</v>
      </c>
      <c r="Z1839" s="21">
        <f>VLOOKUP($A$2:$A$2221,'[2]Sales Answer 1 &amp; 2'!$A$2:$N$2221,5,FALSE)</f>
        <v>151</v>
      </c>
      <c r="AA1839" s="21">
        <f>VLOOKUP($A$2:$A$2221,'[2]Sales Answer 1 &amp; 2'!$A$2:$N$2221,6,FALSE)</f>
        <v>63</v>
      </c>
      <c r="AB1839" s="21">
        <f>VLOOKUP($A$2:$A$2221,'[2]Sales Answer 1 &amp; 2'!$A$2:$N$2221,7,FALSE)</f>
        <v>78</v>
      </c>
    </row>
    <row r="1840" spans="1:28" ht="15" thickBot="1" x14ac:dyDescent="0.35">
      <c r="A1840" s="12">
        <v>2321</v>
      </c>
      <c r="B1840" s="13">
        <v>0</v>
      </c>
      <c r="C1840" s="13">
        <v>0</v>
      </c>
      <c r="D1840" s="13">
        <v>0</v>
      </c>
      <c r="E1840" s="13">
        <v>0</v>
      </c>
      <c r="F1840" s="13">
        <v>0</v>
      </c>
      <c r="G1840" s="13">
        <v>0</v>
      </c>
      <c r="H1840" s="13">
        <v>0</v>
      </c>
      <c r="I1840" s="14">
        <v>43583</v>
      </c>
      <c r="J1840" s="22">
        <f>VLOOKUP($A$2:$A$2221,'[2]Customer Answer 5 &amp; 6'!$A$2:$O$2221,2,FALSE)</f>
        <v>143263</v>
      </c>
      <c r="K1840" s="23">
        <f>VLOOKUP($A$2:$A$2221,'[2]Customer Answer 5 &amp; 6'!$A$2:$O$2221,3,FALSE)</f>
        <v>0</v>
      </c>
      <c r="L1840" s="24">
        <f>VLOOKUP($A$2:$A$2221,'[2]Customer Answer 5 &amp; 6'!$A$2:$O$2221,4,FALSE)</f>
        <v>1</v>
      </c>
      <c r="M1840" s="25">
        <f>VLOOKUP($A$2:$A$2221,'[2]Customer Answer 5 &amp; 6'!$A$2:$O$2221,5,FALSE)</f>
        <v>43</v>
      </c>
      <c r="N1840">
        <f>VLOOKUP($A$2:$A$2221,'[2]Customer Answer 5 &amp; 6'!$A$2:$O$2221,6,FALSE)</f>
        <v>0</v>
      </c>
      <c r="O1840">
        <f>VLOOKUP($A$2:$A$2221,'[2]Customer Answer 5 &amp; 6'!$A$2:$O$2221,7,FALSE)</f>
        <v>1</v>
      </c>
      <c r="P1840">
        <f>VLOOKUP($A$2:$A$2221,'[2]Customer Answer 5 &amp; 6'!$A$2:$O$2221,8,FALSE)</f>
        <v>0</v>
      </c>
      <c r="Q1840">
        <f>VLOOKUP($A$2:$A$2221,'[2]Customer Answer 5 &amp; 6'!$A$2:$O$2221,9,FALSE)</f>
        <v>0</v>
      </c>
      <c r="R1840">
        <f>VLOOKUP($A$2:$A$2221,'[2]Customer Answer 5 &amp; 6'!$A$2:$O$2221,10,FALSE)</f>
        <v>0</v>
      </c>
      <c r="S1840" s="26">
        <f>VLOOKUP($A$2:$A$2221,'[2]Customer Answer 5 &amp; 6'!$A$2:$O$2221,11,FALSE)</f>
        <v>0</v>
      </c>
      <c r="T1840" s="26">
        <f>VLOOKUP($A$2:$A$2221,'[2]Customer Answer 5 &amp; 6'!$A$2:$O$2221,12,FALSE)</f>
        <v>0</v>
      </c>
      <c r="U1840" s="26">
        <f>VLOOKUP($A$2:$A$2221,'[2]Customer Answer 5 &amp; 6'!$A$2:$O$2221,13,FALSE)</f>
        <v>1</v>
      </c>
      <c r="V1840" s="26">
        <f>VLOOKUP($A$2:$A$2221,'[2]Customer Answer 5 &amp; 6'!$A$2:$O$2221,14,FALSE)</f>
        <v>0</v>
      </c>
      <c r="W1840" s="27" t="str">
        <f>VLOOKUP($A$2:$A$2221,'[2]Customer Answer 5 &amp; 6'!$A$2:$O$2221,15,FALSE)</f>
        <v>California</v>
      </c>
      <c r="X1840" s="28">
        <f>VLOOKUP($A$2:$A$2221,'[2]Sales Answer 1 &amp; 2'!$A$2:$N$2221,3,FALSE)</f>
        <v>868</v>
      </c>
      <c r="Y1840" s="21">
        <f>VLOOKUP($A$2:$A$2221,'[2]Sales Answer 1 &amp; 2'!$A$2:$N$2221,4,FALSE)</f>
        <v>20</v>
      </c>
      <c r="Z1840" s="21">
        <f>VLOOKUP($A$2:$A$2221,'[2]Sales Answer 1 &amp; 2'!$A$2:$N$2221,5,FALSE)</f>
        <v>202</v>
      </c>
      <c r="AA1840" s="21">
        <f>VLOOKUP($A$2:$A$2221,'[2]Sales Answer 1 &amp; 2'!$A$2:$N$2221,6,FALSE)</f>
        <v>0</v>
      </c>
      <c r="AB1840" s="21">
        <f>VLOOKUP($A$2:$A$2221,'[2]Sales Answer 1 &amp; 2'!$A$2:$N$2221,7,FALSE)</f>
        <v>33</v>
      </c>
    </row>
    <row r="1841" spans="1:28" ht="15" thickBot="1" x14ac:dyDescent="0.35">
      <c r="A1841" s="12">
        <v>2501</v>
      </c>
      <c r="B1841" s="13">
        <v>0</v>
      </c>
      <c r="C1841" s="13">
        <v>0</v>
      </c>
      <c r="D1841" s="13">
        <v>0</v>
      </c>
      <c r="E1841" s="13">
        <v>0</v>
      </c>
      <c r="F1841" s="13">
        <v>0</v>
      </c>
      <c r="G1841" s="13">
        <v>0</v>
      </c>
      <c r="H1841" s="13">
        <v>0</v>
      </c>
      <c r="I1841" s="14">
        <v>43582</v>
      </c>
      <c r="J1841" s="22">
        <f>VLOOKUP($A$2:$A$2221,'[2]Customer Answer 5 &amp; 6'!$A$2:$O$2221,2,FALSE)</f>
        <v>158597</v>
      </c>
      <c r="K1841" s="23">
        <f>VLOOKUP($A$2:$A$2221,'[2]Customer Answer 5 &amp; 6'!$A$2:$O$2221,3,FALSE)</f>
        <v>1</v>
      </c>
      <c r="L1841" s="24">
        <f>VLOOKUP($A$2:$A$2221,'[2]Customer Answer 5 &amp; 6'!$A$2:$O$2221,4,FALSE)</f>
        <v>1</v>
      </c>
      <c r="M1841" s="25">
        <f>VLOOKUP($A$2:$A$2221,'[2]Customer Answer 5 &amp; 6'!$A$2:$O$2221,5,FALSE)</f>
        <v>44</v>
      </c>
      <c r="N1841">
        <f>VLOOKUP($A$2:$A$2221,'[2]Customer Answer 5 &amp; 6'!$A$2:$O$2221,6,FALSE)</f>
        <v>0</v>
      </c>
      <c r="O1841">
        <f>VLOOKUP($A$2:$A$2221,'[2]Customer Answer 5 &amp; 6'!$A$2:$O$2221,7,FALSE)</f>
        <v>1</v>
      </c>
      <c r="P1841">
        <f>VLOOKUP($A$2:$A$2221,'[2]Customer Answer 5 &amp; 6'!$A$2:$O$2221,8,FALSE)</f>
        <v>0</v>
      </c>
      <c r="Q1841">
        <f>VLOOKUP($A$2:$A$2221,'[2]Customer Answer 5 &amp; 6'!$A$2:$O$2221,9,FALSE)</f>
        <v>0</v>
      </c>
      <c r="R1841">
        <f>VLOOKUP($A$2:$A$2221,'[2]Customer Answer 5 &amp; 6'!$A$2:$O$2221,10,FALSE)</f>
        <v>0</v>
      </c>
      <c r="S1841" s="26">
        <f>VLOOKUP($A$2:$A$2221,'[2]Customer Answer 5 &amp; 6'!$A$2:$O$2221,11,FALSE)</f>
        <v>0</v>
      </c>
      <c r="T1841" s="26">
        <f>VLOOKUP($A$2:$A$2221,'[2]Customer Answer 5 &amp; 6'!$A$2:$O$2221,12,FALSE)</f>
        <v>1</v>
      </c>
      <c r="U1841" s="26">
        <f>VLOOKUP($A$2:$A$2221,'[2]Customer Answer 5 &amp; 6'!$A$2:$O$2221,13,FALSE)</f>
        <v>0</v>
      </c>
      <c r="V1841" s="26">
        <f>VLOOKUP($A$2:$A$2221,'[2]Customer Answer 5 &amp; 6'!$A$2:$O$2221,14,FALSE)</f>
        <v>0</v>
      </c>
      <c r="W1841" s="27" t="str">
        <f>VLOOKUP($A$2:$A$2221,'[2]Customer Answer 5 &amp; 6'!$A$2:$O$2221,15,FALSE)</f>
        <v>California</v>
      </c>
      <c r="X1841" s="28">
        <f>VLOOKUP($A$2:$A$2221,'[2]Sales Answer 1 &amp; 2'!$A$2:$N$2221,3,FALSE)</f>
        <v>1326</v>
      </c>
      <c r="Y1841" s="21">
        <f>VLOOKUP($A$2:$A$2221,'[2]Sales Answer 1 &amp; 2'!$A$2:$N$2221,4,FALSE)</f>
        <v>0</v>
      </c>
      <c r="Z1841" s="21">
        <f>VLOOKUP($A$2:$A$2221,'[2]Sales Answer 1 &amp; 2'!$A$2:$N$2221,5,FALSE)</f>
        <v>498</v>
      </c>
      <c r="AA1841" s="21">
        <f>VLOOKUP($A$2:$A$2221,'[2]Sales Answer 1 &amp; 2'!$A$2:$N$2221,6,FALSE)</f>
        <v>27</v>
      </c>
      <c r="AB1841" s="21">
        <f>VLOOKUP($A$2:$A$2221,'[2]Sales Answer 1 &amp; 2'!$A$2:$N$2221,7,FALSE)</f>
        <v>76</v>
      </c>
    </row>
    <row r="1842" spans="1:28" ht="15" thickBot="1" x14ac:dyDescent="0.35">
      <c r="A1842" s="12">
        <v>2721</v>
      </c>
      <c r="B1842" s="13">
        <v>0</v>
      </c>
      <c r="C1842" s="13">
        <v>0</v>
      </c>
      <c r="D1842" s="13">
        <v>0</v>
      </c>
      <c r="E1842" s="13">
        <v>0</v>
      </c>
      <c r="F1842" s="13">
        <v>0</v>
      </c>
      <c r="G1842" s="13">
        <v>0</v>
      </c>
      <c r="H1842" s="13">
        <v>0</v>
      </c>
      <c r="I1842" s="14">
        <v>43582</v>
      </c>
      <c r="J1842" s="22">
        <f>VLOOKUP($A$2:$A$2221,'[2]Customer Answer 5 &amp; 6'!$A$2:$O$2221,2,FALSE)</f>
        <v>128389</v>
      </c>
      <c r="K1842" s="23">
        <f>VLOOKUP($A$2:$A$2221,'[2]Customer Answer 5 &amp; 6'!$A$2:$O$2221,3,FALSE)</f>
        <v>0</v>
      </c>
      <c r="L1842" s="24">
        <f>VLOOKUP($A$2:$A$2221,'[2]Customer Answer 5 &amp; 6'!$A$2:$O$2221,4,FALSE)</f>
        <v>0</v>
      </c>
      <c r="M1842" s="25">
        <f>VLOOKUP($A$2:$A$2221,'[2]Customer Answer 5 &amp; 6'!$A$2:$O$2221,5,FALSE)</f>
        <v>73</v>
      </c>
      <c r="N1842">
        <f>VLOOKUP($A$2:$A$2221,'[2]Customer Answer 5 &amp; 6'!$A$2:$O$2221,6,FALSE)</f>
        <v>0</v>
      </c>
      <c r="O1842">
        <f>VLOOKUP($A$2:$A$2221,'[2]Customer Answer 5 &amp; 6'!$A$2:$O$2221,7,FALSE)</f>
        <v>0</v>
      </c>
      <c r="P1842">
        <f>VLOOKUP($A$2:$A$2221,'[2]Customer Answer 5 &amp; 6'!$A$2:$O$2221,8,FALSE)</f>
        <v>0</v>
      </c>
      <c r="Q1842">
        <f>VLOOKUP($A$2:$A$2221,'[2]Customer Answer 5 &amp; 6'!$A$2:$O$2221,9,FALSE)</f>
        <v>1</v>
      </c>
      <c r="R1842">
        <f>VLOOKUP($A$2:$A$2221,'[2]Customer Answer 5 &amp; 6'!$A$2:$O$2221,10,FALSE)</f>
        <v>0</v>
      </c>
      <c r="S1842" s="26">
        <f>VLOOKUP($A$2:$A$2221,'[2]Customer Answer 5 &amp; 6'!$A$2:$O$2221,11,FALSE)</f>
        <v>1</v>
      </c>
      <c r="T1842" s="26">
        <f>VLOOKUP($A$2:$A$2221,'[2]Customer Answer 5 &amp; 6'!$A$2:$O$2221,12,FALSE)</f>
        <v>0</v>
      </c>
      <c r="U1842" s="26">
        <f>VLOOKUP($A$2:$A$2221,'[2]Customer Answer 5 &amp; 6'!$A$2:$O$2221,13,FALSE)</f>
        <v>0</v>
      </c>
      <c r="V1842" s="26">
        <f>VLOOKUP($A$2:$A$2221,'[2]Customer Answer 5 &amp; 6'!$A$2:$O$2221,14,FALSE)</f>
        <v>0</v>
      </c>
      <c r="W1842" s="27" t="str">
        <f>VLOOKUP($A$2:$A$2221,'[2]Customer Answer 5 &amp; 6'!$A$2:$O$2221,15,FALSE)</f>
        <v>Texas</v>
      </c>
      <c r="X1842" s="28">
        <f>VLOOKUP($A$2:$A$2221,'[2]Sales Answer 1 &amp; 2'!$A$2:$N$2221,3,FALSE)</f>
        <v>5</v>
      </c>
      <c r="Y1842" s="21">
        <f>VLOOKUP($A$2:$A$2221,'[2]Sales Answer 1 &amp; 2'!$A$2:$N$2221,4,FALSE)</f>
        <v>23</v>
      </c>
      <c r="Z1842" s="21">
        <f>VLOOKUP($A$2:$A$2221,'[2]Sales Answer 1 &amp; 2'!$A$2:$N$2221,5,FALSE)</f>
        <v>14</v>
      </c>
      <c r="AA1842" s="21">
        <f>VLOOKUP($A$2:$A$2221,'[2]Sales Answer 1 &amp; 2'!$A$2:$N$2221,6,FALSE)</f>
        <v>32</v>
      </c>
      <c r="AB1842" s="21">
        <f>VLOOKUP($A$2:$A$2221,'[2]Sales Answer 1 &amp; 2'!$A$2:$N$2221,7,FALSE)</f>
        <v>18</v>
      </c>
    </row>
    <row r="1843" spans="1:28" ht="15" thickBot="1" x14ac:dyDescent="0.35">
      <c r="A1843" s="12">
        <v>1052</v>
      </c>
      <c r="B1843" s="13">
        <v>0</v>
      </c>
      <c r="C1843" s="13">
        <v>0</v>
      </c>
      <c r="D1843" s="13">
        <v>1</v>
      </c>
      <c r="E1843" s="13">
        <v>0</v>
      </c>
      <c r="F1843" s="13">
        <v>0</v>
      </c>
      <c r="G1843" s="13">
        <v>0</v>
      </c>
      <c r="H1843" s="13">
        <v>1</v>
      </c>
      <c r="I1843" s="14">
        <v>43581</v>
      </c>
      <c r="J1843" s="22">
        <f>VLOOKUP($A$2:$A$2221,'[2]Customer Answer 5 &amp; 6'!$A$2:$O$2221,2,FALSE)</f>
        <v>182384</v>
      </c>
      <c r="K1843" s="23">
        <f>VLOOKUP($A$2:$A$2221,'[2]Customer Answer 5 &amp; 6'!$A$2:$O$2221,3,FALSE)</f>
        <v>0</v>
      </c>
      <c r="L1843" s="24">
        <f>VLOOKUP($A$2:$A$2221,'[2]Customer Answer 5 &amp; 6'!$A$2:$O$2221,4,FALSE)</f>
        <v>0</v>
      </c>
      <c r="M1843" s="25">
        <f>VLOOKUP($A$2:$A$2221,'[2]Customer Answer 5 &amp; 6'!$A$2:$O$2221,5,FALSE)</f>
        <v>65</v>
      </c>
      <c r="N1843">
        <f>VLOOKUP($A$2:$A$2221,'[2]Customer Answer 5 &amp; 6'!$A$2:$O$2221,6,FALSE)</f>
        <v>0</v>
      </c>
      <c r="O1843">
        <f>VLOOKUP($A$2:$A$2221,'[2]Customer Answer 5 &amp; 6'!$A$2:$O$2221,7,FALSE)</f>
        <v>0</v>
      </c>
      <c r="P1843">
        <f>VLOOKUP($A$2:$A$2221,'[2]Customer Answer 5 &amp; 6'!$A$2:$O$2221,8,FALSE)</f>
        <v>0</v>
      </c>
      <c r="Q1843">
        <f>VLOOKUP($A$2:$A$2221,'[2]Customer Answer 5 &amp; 6'!$A$2:$O$2221,9,FALSE)</f>
        <v>1</v>
      </c>
      <c r="R1843">
        <f>VLOOKUP($A$2:$A$2221,'[2]Customer Answer 5 &amp; 6'!$A$2:$O$2221,10,FALSE)</f>
        <v>0</v>
      </c>
      <c r="S1843" s="26">
        <f>VLOOKUP($A$2:$A$2221,'[2]Customer Answer 5 &amp; 6'!$A$2:$O$2221,11,FALSE)</f>
        <v>0</v>
      </c>
      <c r="T1843" s="26">
        <f>VLOOKUP($A$2:$A$2221,'[2]Customer Answer 5 &amp; 6'!$A$2:$O$2221,12,FALSE)</f>
        <v>0</v>
      </c>
      <c r="U1843" s="26">
        <f>VLOOKUP($A$2:$A$2221,'[2]Customer Answer 5 &amp; 6'!$A$2:$O$2221,13,FALSE)</f>
        <v>1</v>
      </c>
      <c r="V1843" s="26">
        <f>VLOOKUP($A$2:$A$2221,'[2]Customer Answer 5 &amp; 6'!$A$2:$O$2221,14,FALSE)</f>
        <v>0</v>
      </c>
      <c r="W1843" s="27" t="str">
        <f>VLOOKUP($A$2:$A$2221,'[2]Customer Answer 5 &amp; 6'!$A$2:$O$2221,15,FALSE)</f>
        <v>New York</v>
      </c>
      <c r="X1843" s="28">
        <f>VLOOKUP($A$2:$A$2221,'[2]Sales Answer 1 &amp; 2'!$A$2:$N$2221,3,FALSE)</f>
        <v>2178</v>
      </c>
      <c r="Y1843" s="21">
        <f>VLOOKUP($A$2:$A$2221,'[2]Sales Answer 1 &amp; 2'!$A$2:$N$2221,4,FALSE)</f>
        <v>113</v>
      </c>
      <c r="Z1843" s="21">
        <f>VLOOKUP($A$2:$A$2221,'[2]Sales Answer 1 &amp; 2'!$A$2:$N$2221,5,FALSE)</f>
        <v>956</v>
      </c>
      <c r="AA1843" s="21">
        <f>VLOOKUP($A$2:$A$2221,'[2]Sales Answer 1 &amp; 2'!$A$2:$N$2221,6,FALSE)</f>
        <v>398</v>
      </c>
      <c r="AB1843" s="21">
        <f>VLOOKUP($A$2:$A$2221,'[2]Sales Answer 1 &amp; 2'!$A$2:$N$2221,7,FALSE)</f>
        <v>266</v>
      </c>
    </row>
    <row r="1844" spans="1:28" ht="15" thickBot="1" x14ac:dyDescent="0.35">
      <c r="A1844" s="12">
        <v>2912</v>
      </c>
      <c r="B1844" s="13">
        <v>0</v>
      </c>
      <c r="C1844" s="13">
        <v>0</v>
      </c>
      <c r="D1844" s="13">
        <v>0</v>
      </c>
      <c r="E1844" s="13">
        <v>0</v>
      </c>
      <c r="F1844" s="13">
        <v>0</v>
      </c>
      <c r="G1844" s="13">
        <v>0</v>
      </c>
      <c r="H1844" s="13">
        <v>1</v>
      </c>
      <c r="I1844" s="14">
        <v>43581</v>
      </c>
      <c r="J1844" s="22">
        <f>VLOOKUP($A$2:$A$2221,'[2]Customer Answer 5 &amp; 6'!$A$2:$O$2221,2,FALSE)</f>
        <v>154356</v>
      </c>
      <c r="K1844" s="23">
        <f>VLOOKUP($A$2:$A$2221,'[2]Customer Answer 5 &amp; 6'!$A$2:$O$2221,3,FALSE)</f>
        <v>0</v>
      </c>
      <c r="L1844" s="24">
        <f>VLOOKUP($A$2:$A$2221,'[2]Customer Answer 5 &amp; 6'!$A$2:$O$2221,4,FALSE)</f>
        <v>1</v>
      </c>
      <c r="M1844" s="25">
        <f>VLOOKUP($A$2:$A$2221,'[2]Customer Answer 5 &amp; 6'!$A$2:$O$2221,5,FALSE)</f>
        <v>71</v>
      </c>
      <c r="N1844">
        <f>VLOOKUP($A$2:$A$2221,'[2]Customer Answer 5 &amp; 6'!$A$2:$O$2221,6,FALSE)</f>
        <v>0</v>
      </c>
      <c r="O1844">
        <f>VLOOKUP($A$2:$A$2221,'[2]Customer Answer 5 &amp; 6'!$A$2:$O$2221,7,FALSE)</f>
        <v>0</v>
      </c>
      <c r="P1844">
        <f>VLOOKUP($A$2:$A$2221,'[2]Customer Answer 5 &amp; 6'!$A$2:$O$2221,8,FALSE)</f>
        <v>0</v>
      </c>
      <c r="Q1844">
        <f>VLOOKUP($A$2:$A$2221,'[2]Customer Answer 5 &amp; 6'!$A$2:$O$2221,9,FALSE)</f>
        <v>0</v>
      </c>
      <c r="R1844">
        <f>VLOOKUP($A$2:$A$2221,'[2]Customer Answer 5 &amp; 6'!$A$2:$O$2221,10,FALSE)</f>
        <v>1</v>
      </c>
      <c r="S1844" s="26">
        <f>VLOOKUP($A$2:$A$2221,'[2]Customer Answer 5 &amp; 6'!$A$2:$O$2221,11,FALSE)</f>
        <v>0</v>
      </c>
      <c r="T1844" s="26">
        <f>VLOOKUP($A$2:$A$2221,'[2]Customer Answer 5 &amp; 6'!$A$2:$O$2221,12,FALSE)</f>
        <v>0</v>
      </c>
      <c r="U1844" s="26">
        <f>VLOOKUP($A$2:$A$2221,'[2]Customer Answer 5 &amp; 6'!$A$2:$O$2221,13,FALSE)</f>
        <v>0</v>
      </c>
      <c r="V1844" s="26">
        <f>VLOOKUP($A$2:$A$2221,'[2]Customer Answer 5 &amp; 6'!$A$2:$O$2221,14,FALSE)</f>
        <v>1</v>
      </c>
      <c r="W1844" s="27" t="str">
        <f>VLOOKUP($A$2:$A$2221,'[2]Customer Answer 5 &amp; 6'!$A$2:$O$2221,15,FALSE)</f>
        <v>New York</v>
      </c>
      <c r="X1844" s="28">
        <f>VLOOKUP($A$2:$A$2221,'[2]Sales Answer 1 &amp; 2'!$A$2:$N$2221,3,FALSE)</f>
        <v>2016</v>
      </c>
      <c r="Y1844" s="21">
        <f>VLOOKUP($A$2:$A$2221,'[2]Sales Answer 1 &amp; 2'!$A$2:$N$2221,4,FALSE)</f>
        <v>43</v>
      </c>
      <c r="Z1844" s="21">
        <f>VLOOKUP($A$2:$A$2221,'[2]Sales Answer 1 &amp; 2'!$A$2:$N$2221,5,FALSE)</f>
        <v>85</v>
      </c>
      <c r="AA1844" s="21">
        <f>VLOOKUP($A$2:$A$2221,'[2]Sales Answer 1 &amp; 2'!$A$2:$N$2221,6,FALSE)</f>
        <v>57</v>
      </c>
      <c r="AB1844" s="21">
        <f>VLOOKUP($A$2:$A$2221,'[2]Sales Answer 1 &amp; 2'!$A$2:$N$2221,7,FALSE)</f>
        <v>0</v>
      </c>
    </row>
    <row r="1845" spans="1:28" ht="15" thickBot="1" x14ac:dyDescent="0.35">
      <c r="A1845" s="12">
        <v>2105</v>
      </c>
      <c r="B1845" s="13">
        <v>0</v>
      </c>
      <c r="C1845" s="13">
        <v>0</v>
      </c>
      <c r="D1845" s="13">
        <v>0</v>
      </c>
      <c r="E1845" s="13">
        <v>0</v>
      </c>
      <c r="F1845" s="13">
        <v>0</v>
      </c>
      <c r="G1845" s="13">
        <v>0</v>
      </c>
      <c r="H1845" s="13">
        <v>0</v>
      </c>
      <c r="I1845" s="14">
        <v>43580</v>
      </c>
      <c r="J1845" s="22">
        <f>VLOOKUP($A$2:$A$2221,'[2]Customer Answer 5 &amp; 6'!$A$2:$O$2221,2,FALSE)</f>
        <v>146734</v>
      </c>
      <c r="K1845" s="23">
        <f>VLOOKUP($A$2:$A$2221,'[2]Customer Answer 5 &amp; 6'!$A$2:$O$2221,3,FALSE)</f>
        <v>0</v>
      </c>
      <c r="L1845" s="24">
        <f>VLOOKUP($A$2:$A$2221,'[2]Customer Answer 5 &amp; 6'!$A$2:$O$2221,4,FALSE)</f>
        <v>1</v>
      </c>
      <c r="M1845" s="25">
        <f>VLOOKUP($A$2:$A$2221,'[2]Customer Answer 5 &amp; 6'!$A$2:$O$2221,5,FALSE)</f>
        <v>66</v>
      </c>
      <c r="N1845">
        <f>VLOOKUP($A$2:$A$2221,'[2]Customer Answer 5 &amp; 6'!$A$2:$O$2221,6,FALSE)</f>
        <v>0</v>
      </c>
      <c r="O1845">
        <f>VLOOKUP($A$2:$A$2221,'[2]Customer Answer 5 &amp; 6'!$A$2:$O$2221,7,FALSE)</f>
        <v>1</v>
      </c>
      <c r="P1845">
        <f>VLOOKUP($A$2:$A$2221,'[2]Customer Answer 5 &amp; 6'!$A$2:$O$2221,8,FALSE)</f>
        <v>0</v>
      </c>
      <c r="Q1845">
        <f>VLOOKUP($A$2:$A$2221,'[2]Customer Answer 5 &amp; 6'!$A$2:$O$2221,9,FALSE)</f>
        <v>0</v>
      </c>
      <c r="R1845">
        <f>VLOOKUP($A$2:$A$2221,'[2]Customer Answer 5 &amp; 6'!$A$2:$O$2221,10,FALSE)</f>
        <v>0</v>
      </c>
      <c r="S1845" s="26">
        <f>VLOOKUP($A$2:$A$2221,'[2]Customer Answer 5 &amp; 6'!$A$2:$O$2221,11,FALSE)</f>
        <v>0</v>
      </c>
      <c r="T1845" s="26">
        <f>VLOOKUP($A$2:$A$2221,'[2]Customer Answer 5 &amp; 6'!$A$2:$O$2221,12,FALSE)</f>
        <v>1</v>
      </c>
      <c r="U1845" s="26">
        <f>VLOOKUP($A$2:$A$2221,'[2]Customer Answer 5 &amp; 6'!$A$2:$O$2221,13,FALSE)</f>
        <v>0</v>
      </c>
      <c r="V1845" s="26">
        <f>VLOOKUP($A$2:$A$2221,'[2]Customer Answer 5 &amp; 6'!$A$2:$O$2221,14,FALSE)</f>
        <v>0</v>
      </c>
      <c r="W1845" s="27" t="str">
        <f>VLOOKUP($A$2:$A$2221,'[2]Customer Answer 5 &amp; 6'!$A$2:$O$2221,15,FALSE)</f>
        <v>California</v>
      </c>
      <c r="X1845" s="28">
        <f>VLOOKUP($A$2:$A$2221,'[2]Sales Answer 1 &amp; 2'!$A$2:$N$2221,3,FALSE)</f>
        <v>345</v>
      </c>
      <c r="Y1845" s="21">
        <f>VLOOKUP($A$2:$A$2221,'[2]Sales Answer 1 &amp; 2'!$A$2:$N$2221,4,FALSE)</f>
        <v>16</v>
      </c>
      <c r="Z1845" s="21">
        <f>VLOOKUP($A$2:$A$2221,'[2]Sales Answer 1 &amp; 2'!$A$2:$N$2221,5,FALSE)</f>
        <v>430</v>
      </c>
      <c r="AA1845" s="21">
        <f>VLOOKUP($A$2:$A$2221,'[2]Sales Answer 1 &amp; 2'!$A$2:$N$2221,6,FALSE)</f>
        <v>82</v>
      </c>
      <c r="AB1845" s="21">
        <f>VLOOKUP($A$2:$A$2221,'[2]Sales Answer 1 &amp; 2'!$A$2:$N$2221,7,FALSE)</f>
        <v>72</v>
      </c>
    </row>
    <row r="1846" spans="1:28" ht="15" thickBot="1" x14ac:dyDescent="0.35">
      <c r="A1846" s="12">
        <v>1352</v>
      </c>
      <c r="B1846" s="13">
        <v>0</v>
      </c>
      <c r="C1846" s="13">
        <v>0</v>
      </c>
      <c r="D1846" s="13">
        <v>0</v>
      </c>
      <c r="E1846" s="13">
        <v>0</v>
      </c>
      <c r="F1846" s="13">
        <v>0</v>
      </c>
      <c r="G1846" s="13">
        <v>0</v>
      </c>
      <c r="H1846" s="13">
        <v>0</v>
      </c>
      <c r="I1846" s="14">
        <v>43579</v>
      </c>
      <c r="J1846" s="22">
        <f>VLOOKUP($A$2:$A$2221,'[2]Customer Answer 5 &amp; 6'!$A$2:$O$2221,2,FALSE)</f>
        <v>172025</v>
      </c>
      <c r="K1846" s="23">
        <f>VLOOKUP($A$2:$A$2221,'[2]Customer Answer 5 &amp; 6'!$A$2:$O$2221,3,FALSE)</f>
        <v>0</v>
      </c>
      <c r="L1846" s="24">
        <f>VLOOKUP($A$2:$A$2221,'[2]Customer Answer 5 &amp; 6'!$A$2:$O$2221,4,FALSE)</f>
        <v>0</v>
      </c>
      <c r="M1846" s="25">
        <f>VLOOKUP($A$2:$A$2221,'[2]Customer Answer 5 &amp; 6'!$A$2:$O$2221,5,FALSE)</f>
        <v>58</v>
      </c>
      <c r="N1846">
        <f>VLOOKUP($A$2:$A$2221,'[2]Customer Answer 5 &amp; 6'!$A$2:$O$2221,6,FALSE)</f>
        <v>0</v>
      </c>
      <c r="O1846">
        <f>VLOOKUP($A$2:$A$2221,'[2]Customer Answer 5 &amp; 6'!$A$2:$O$2221,7,FALSE)</f>
        <v>0</v>
      </c>
      <c r="P1846">
        <f>VLOOKUP($A$2:$A$2221,'[2]Customer Answer 5 &amp; 6'!$A$2:$O$2221,8,FALSE)</f>
        <v>0</v>
      </c>
      <c r="Q1846">
        <f>VLOOKUP($A$2:$A$2221,'[2]Customer Answer 5 &amp; 6'!$A$2:$O$2221,9,FALSE)</f>
        <v>1</v>
      </c>
      <c r="R1846">
        <f>VLOOKUP($A$2:$A$2221,'[2]Customer Answer 5 &amp; 6'!$A$2:$O$2221,10,FALSE)</f>
        <v>0</v>
      </c>
      <c r="S1846" s="26">
        <f>VLOOKUP($A$2:$A$2221,'[2]Customer Answer 5 &amp; 6'!$A$2:$O$2221,11,FALSE)</f>
        <v>0</v>
      </c>
      <c r="T1846" s="26">
        <f>VLOOKUP($A$2:$A$2221,'[2]Customer Answer 5 &amp; 6'!$A$2:$O$2221,12,FALSE)</f>
        <v>1</v>
      </c>
      <c r="U1846" s="26">
        <f>VLOOKUP($A$2:$A$2221,'[2]Customer Answer 5 &amp; 6'!$A$2:$O$2221,13,FALSE)</f>
        <v>0</v>
      </c>
      <c r="V1846" s="26">
        <f>VLOOKUP($A$2:$A$2221,'[2]Customer Answer 5 &amp; 6'!$A$2:$O$2221,14,FALSE)</f>
        <v>0</v>
      </c>
      <c r="W1846" s="27" t="str">
        <f>VLOOKUP($A$2:$A$2221,'[2]Customer Answer 5 &amp; 6'!$A$2:$O$2221,15,FALSE)</f>
        <v>New York</v>
      </c>
      <c r="X1846" s="28">
        <f>VLOOKUP($A$2:$A$2221,'[2]Sales Answer 1 &amp; 2'!$A$2:$N$2221,3,FALSE)</f>
        <v>1990</v>
      </c>
      <c r="Y1846" s="21">
        <f>VLOOKUP($A$2:$A$2221,'[2]Sales Answer 1 &amp; 2'!$A$2:$N$2221,4,FALSE)</f>
        <v>79</v>
      </c>
      <c r="Z1846" s="21">
        <f>VLOOKUP($A$2:$A$2221,'[2]Sales Answer 1 &amp; 2'!$A$2:$N$2221,5,FALSE)</f>
        <v>1311</v>
      </c>
      <c r="AA1846" s="21">
        <f>VLOOKUP($A$2:$A$2221,'[2]Sales Answer 1 &amp; 2'!$A$2:$N$2221,6,FALSE)</f>
        <v>361</v>
      </c>
      <c r="AB1846" s="21">
        <f>VLOOKUP($A$2:$A$2221,'[2]Sales Answer 1 &amp; 2'!$A$2:$N$2221,7,FALSE)</f>
        <v>318</v>
      </c>
    </row>
    <row r="1847" spans="1:28" ht="15" thickBot="1" x14ac:dyDescent="0.35">
      <c r="A1847" s="12">
        <v>1394</v>
      </c>
      <c r="B1847" s="13">
        <v>0</v>
      </c>
      <c r="C1847" s="13">
        <v>0</v>
      </c>
      <c r="D1847" s="13">
        <v>0</v>
      </c>
      <c r="E1847" s="13">
        <v>0</v>
      </c>
      <c r="F1847" s="13">
        <v>0</v>
      </c>
      <c r="G1847" s="13">
        <v>0</v>
      </c>
      <c r="H1847" s="13">
        <v>1</v>
      </c>
      <c r="I1847" s="14">
        <v>43579</v>
      </c>
      <c r="J1847" s="22">
        <f>VLOOKUP($A$2:$A$2221,'[2]Customer Answer 5 &amp; 6'!$A$2:$O$2221,2,FALSE)</f>
        <v>123616</v>
      </c>
      <c r="K1847" s="23">
        <f>VLOOKUP($A$2:$A$2221,'[2]Customer Answer 5 &amp; 6'!$A$2:$O$2221,3,FALSE)</f>
        <v>1</v>
      </c>
      <c r="L1847" s="24">
        <f>VLOOKUP($A$2:$A$2221,'[2]Customer Answer 5 &amp; 6'!$A$2:$O$2221,4,FALSE)</f>
        <v>0</v>
      </c>
      <c r="M1847" s="25">
        <f>VLOOKUP($A$2:$A$2221,'[2]Customer Answer 5 &amp; 6'!$A$2:$O$2221,5,FALSE)</f>
        <v>38</v>
      </c>
      <c r="N1847">
        <f>VLOOKUP($A$2:$A$2221,'[2]Customer Answer 5 &amp; 6'!$A$2:$O$2221,6,FALSE)</f>
        <v>0</v>
      </c>
      <c r="O1847">
        <f>VLOOKUP($A$2:$A$2221,'[2]Customer Answer 5 &amp; 6'!$A$2:$O$2221,7,FALSE)</f>
        <v>0</v>
      </c>
      <c r="P1847">
        <f>VLOOKUP($A$2:$A$2221,'[2]Customer Answer 5 &amp; 6'!$A$2:$O$2221,8,FALSE)</f>
        <v>1</v>
      </c>
      <c r="Q1847">
        <f>VLOOKUP($A$2:$A$2221,'[2]Customer Answer 5 &amp; 6'!$A$2:$O$2221,9,FALSE)</f>
        <v>0</v>
      </c>
      <c r="R1847">
        <f>VLOOKUP($A$2:$A$2221,'[2]Customer Answer 5 &amp; 6'!$A$2:$O$2221,10,FALSE)</f>
        <v>0</v>
      </c>
      <c r="S1847" s="26">
        <f>VLOOKUP($A$2:$A$2221,'[2]Customer Answer 5 &amp; 6'!$A$2:$O$2221,11,FALSE)</f>
        <v>0</v>
      </c>
      <c r="T1847" s="26">
        <f>VLOOKUP($A$2:$A$2221,'[2]Customer Answer 5 &amp; 6'!$A$2:$O$2221,12,FALSE)</f>
        <v>0</v>
      </c>
      <c r="U1847" s="26">
        <f>VLOOKUP($A$2:$A$2221,'[2]Customer Answer 5 &amp; 6'!$A$2:$O$2221,13,FALSE)</f>
        <v>0</v>
      </c>
      <c r="V1847" s="26">
        <f>VLOOKUP($A$2:$A$2221,'[2]Customer Answer 5 &amp; 6'!$A$2:$O$2221,14,FALSE)</f>
        <v>0</v>
      </c>
      <c r="W1847" s="27" t="str">
        <f>VLOOKUP($A$2:$A$2221,'[2]Customer Answer 5 &amp; 6'!$A$2:$O$2221,15,FALSE)</f>
        <v>New York</v>
      </c>
      <c r="X1847" s="28">
        <f>VLOOKUP($A$2:$A$2221,'[2]Sales Answer 1 &amp; 2'!$A$2:$N$2221,3,FALSE)</f>
        <v>21</v>
      </c>
      <c r="Y1847" s="21">
        <f>VLOOKUP($A$2:$A$2221,'[2]Sales Answer 1 &amp; 2'!$A$2:$N$2221,4,FALSE)</f>
        <v>115</v>
      </c>
      <c r="Z1847" s="21">
        <f>VLOOKUP($A$2:$A$2221,'[2]Sales Answer 1 &amp; 2'!$A$2:$N$2221,5,FALSE)</f>
        <v>58</v>
      </c>
      <c r="AA1847" s="21">
        <f>VLOOKUP($A$2:$A$2221,'[2]Sales Answer 1 &amp; 2'!$A$2:$N$2221,6,FALSE)</f>
        <v>16</v>
      </c>
      <c r="AB1847" s="21">
        <f>VLOOKUP($A$2:$A$2221,'[2]Sales Answer 1 &amp; 2'!$A$2:$N$2221,7,FALSE)</f>
        <v>37</v>
      </c>
    </row>
    <row r="1848" spans="1:28" ht="15" thickBot="1" x14ac:dyDescent="0.35">
      <c r="A1848" s="12">
        <v>2062</v>
      </c>
      <c r="B1848" s="13">
        <v>0</v>
      </c>
      <c r="C1848" s="13">
        <v>0</v>
      </c>
      <c r="D1848" s="13">
        <v>0</v>
      </c>
      <c r="E1848" s="13">
        <v>0</v>
      </c>
      <c r="F1848" s="13">
        <v>0</v>
      </c>
      <c r="G1848" s="13">
        <v>0</v>
      </c>
      <c r="H1848" s="13">
        <v>1</v>
      </c>
      <c r="I1848" s="14">
        <v>43579</v>
      </c>
      <c r="J1848" s="22">
        <f>VLOOKUP($A$2:$A$2221,'[2]Customer Answer 5 &amp; 6'!$A$2:$O$2221,2,FALSE)</f>
        <v>136715</v>
      </c>
      <c r="K1848" s="23">
        <f>VLOOKUP($A$2:$A$2221,'[2]Customer Answer 5 &amp; 6'!$A$2:$O$2221,3,FALSE)</f>
        <v>1</v>
      </c>
      <c r="L1848" s="24">
        <f>VLOOKUP($A$2:$A$2221,'[2]Customer Answer 5 &amp; 6'!$A$2:$O$2221,4,FALSE)</f>
        <v>0</v>
      </c>
      <c r="M1848" s="25">
        <f>VLOOKUP($A$2:$A$2221,'[2]Customer Answer 5 &amp; 6'!$A$2:$O$2221,5,FALSE)</f>
        <v>49</v>
      </c>
      <c r="N1848">
        <f>VLOOKUP($A$2:$A$2221,'[2]Customer Answer 5 &amp; 6'!$A$2:$O$2221,6,FALSE)</f>
        <v>0</v>
      </c>
      <c r="O1848">
        <f>VLOOKUP($A$2:$A$2221,'[2]Customer Answer 5 &amp; 6'!$A$2:$O$2221,7,FALSE)</f>
        <v>1</v>
      </c>
      <c r="P1848">
        <f>VLOOKUP($A$2:$A$2221,'[2]Customer Answer 5 &amp; 6'!$A$2:$O$2221,8,FALSE)</f>
        <v>0</v>
      </c>
      <c r="Q1848">
        <f>VLOOKUP($A$2:$A$2221,'[2]Customer Answer 5 &amp; 6'!$A$2:$O$2221,9,FALSE)</f>
        <v>0</v>
      </c>
      <c r="R1848">
        <f>VLOOKUP($A$2:$A$2221,'[2]Customer Answer 5 &amp; 6'!$A$2:$O$2221,10,FALSE)</f>
        <v>0</v>
      </c>
      <c r="S1848" s="26">
        <f>VLOOKUP($A$2:$A$2221,'[2]Customer Answer 5 &amp; 6'!$A$2:$O$2221,11,FALSE)</f>
        <v>0</v>
      </c>
      <c r="T1848" s="26">
        <f>VLOOKUP($A$2:$A$2221,'[2]Customer Answer 5 &amp; 6'!$A$2:$O$2221,12,FALSE)</f>
        <v>1</v>
      </c>
      <c r="U1848" s="26">
        <f>VLOOKUP($A$2:$A$2221,'[2]Customer Answer 5 &amp; 6'!$A$2:$O$2221,13,FALSE)</f>
        <v>0</v>
      </c>
      <c r="V1848" s="26">
        <f>VLOOKUP($A$2:$A$2221,'[2]Customer Answer 5 &amp; 6'!$A$2:$O$2221,14,FALSE)</f>
        <v>0</v>
      </c>
      <c r="W1848" s="27" t="str">
        <f>VLOOKUP($A$2:$A$2221,'[2]Customer Answer 5 &amp; 6'!$A$2:$O$2221,15,FALSE)</f>
        <v>Other</v>
      </c>
      <c r="X1848" s="28">
        <f>VLOOKUP($A$2:$A$2221,'[2]Sales Answer 1 &amp; 2'!$A$2:$N$2221,3,FALSE)</f>
        <v>640</v>
      </c>
      <c r="Y1848" s="21">
        <f>VLOOKUP($A$2:$A$2221,'[2]Sales Answer 1 &amp; 2'!$A$2:$N$2221,4,FALSE)</f>
        <v>37</v>
      </c>
      <c r="Z1848" s="21">
        <f>VLOOKUP($A$2:$A$2221,'[2]Sales Answer 1 &amp; 2'!$A$2:$N$2221,5,FALSE)</f>
        <v>465</v>
      </c>
      <c r="AA1848" s="21">
        <f>VLOOKUP($A$2:$A$2221,'[2]Sales Answer 1 &amp; 2'!$A$2:$N$2221,6,FALSE)</f>
        <v>78</v>
      </c>
      <c r="AB1848" s="21">
        <f>VLOOKUP($A$2:$A$2221,'[2]Sales Answer 1 &amp; 2'!$A$2:$N$2221,7,FALSE)</f>
        <v>48</v>
      </c>
    </row>
    <row r="1849" spans="1:28" ht="15" thickBot="1" x14ac:dyDescent="0.35">
      <c r="A1849" s="12">
        <v>2172</v>
      </c>
      <c r="B1849" s="13">
        <v>0</v>
      </c>
      <c r="C1849" s="13">
        <v>1</v>
      </c>
      <c r="D1849" s="13">
        <v>1</v>
      </c>
      <c r="E1849" s="13">
        <v>0</v>
      </c>
      <c r="F1849" s="13">
        <v>0</v>
      </c>
      <c r="G1849" s="13">
        <v>0</v>
      </c>
      <c r="H1849" s="13">
        <v>1</v>
      </c>
      <c r="I1849" s="14">
        <v>43579</v>
      </c>
      <c r="J1849" s="22">
        <f>VLOOKUP($A$2:$A$2221,'[2]Customer Answer 5 &amp; 6'!$A$2:$O$2221,2,FALSE)</f>
        <v>167369</v>
      </c>
      <c r="K1849" s="23">
        <f>VLOOKUP($A$2:$A$2221,'[2]Customer Answer 5 &amp; 6'!$A$2:$O$2221,3,FALSE)</f>
        <v>0</v>
      </c>
      <c r="L1849" s="24">
        <f>VLOOKUP($A$2:$A$2221,'[2]Customer Answer 5 &amp; 6'!$A$2:$O$2221,4,FALSE)</f>
        <v>1</v>
      </c>
      <c r="M1849" s="25">
        <f>VLOOKUP($A$2:$A$2221,'[2]Customer Answer 5 &amp; 6'!$A$2:$O$2221,5,FALSE)</f>
        <v>51</v>
      </c>
      <c r="N1849">
        <f>VLOOKUP($A$2:$A$2221,'[2]Customer Answer 5 &amp; 6'!$A$2:$O$2221,6,FALSE)</f>
        <v>0</v>
      </c>
      <c r="O1849">
        <f>VLOOKUP($A$2:$A$2221,'[2]Customer Answer 5 &amp; 6'!$A$2:$O$2221,7,FALSE)</f>
        <v>0</v>
      </c>
      <c r="P1849">
        <f>VLOOKUP($A$2:$A$2221,'[2]Customer Answer 5 &amp; 6'!$A$2:$O$2221,8,FALSE)</f>
        <v>0</v>
      </c>
      <c r="Q1849">
        <f>VLOOKUP($A$2:$A$2221,'[2]Customer Answer 5 &amp; 6'!$A$2:$O$2221,9,FALSE)</f>
        <v>0</v>
      </c>
      <c r="R1849">
        <f>VLOOKUP($A$2:$A$2221,'[2]Customer Answer 5 &amp; 6'!$A$2:$O$2221,10,FALSE)</f>
        <v>1</v>
      </c>
      <c r="S1849" s="26">
        <f>VLOOKUP($A$2:$A$2221,'[2]Customer Answer 5 &amp; 6'!$A$2:$O$2221,11,FALSE)</f>
        <v>0</v>
      </c>
      <c r="T1849" s="26">
        <f>VLOOKUP($A$2:$A$2221,'[2]Customer Answer 5 &amp; 6'!$A$2:$O$2221,12,FALSE)</f>
        <v>0</v>
      </c>
      <c r="U1849" s="26">
        <f>VLOOKUP($A$2:$A$2221,'[2]Customer Answer 5 &amp; 6'!$A$2:$O$2221,13,FALSE)</f>
        <v>1</v>
      </c>
      <c r="V1849" s="26">
        <f>VLOOKUP($A$2:$A$2221,'[2]Customer Answer 5 &amp; 6'!$A$2:$O$2221,14,FALSE)</f>
        <v>0</v>
      </c>
      <c r="W1849" s="27" t="str">
        <f>VLOOKUP($A$2:$A$2221,'[2]Customer Answer 5 &amp; 6'!$A$2:$O$2221,15,FALSE)</f>
        <v>Florida</v>
      </c>
      <c r="X1849" s="28">
        <f>VLOOKUP($A$2:$A$2221,'[2]Sales Answer 1 &amp; 2'!$A$2:$N$2221,3,FALSE)</f>
        <v>3225</v>
      </c>
      <c r="Y1849" s="21">
        <f>VLOOKUP($A$2:$A$2221,'[2]Sales Answer 1 &amp; 2'!$A$2:$N$2221,4,FALSE)</f>
        <v>0</v>
      </c>
      <c r="Z1849" s="21">
        <f>VLOOKUP($A$2:$A$2221,'[2]Sales Answer 1 &amp; 2'!$A$2:$N$2221,5,FALSE)</f>
        <v>174</v>
      </c>
      <c r="AA1849" s="21">
        <f>VLOOKUP($A$2:$A$2221,'[2]Sales Answer 1 &amp; 2'!$A$2:$N$2221,6,FALSE)</f>
        <v>92</v>
      </c>
      <c r="AB1849" s="21">
        <f>VLOOKUP($A$2:$A$2221,'[2]Sales Answer 1 &amp; 2'!$A$2:$N$2221,7,FALSE)</f>
        <v>35</v>
      </c>
    </row>
    <row r="1850" spans="1:28" ht="15" thickBot="1" x14ac:dyDescent="0.35">
      <c r="A1850" s="12">
        <v>2831</v>
      </c>
      <c r="B1850" s="13">
        <v>0</v>
      </c>
      <c r="C1850" s="13">
        <v>0</v>
      </c>
      <c r="D1850" s="13">
        <v>0</v>
      </c>
      <c r="E1850" s="13">
        <v>0</v>
      </c>
      <c r="F1850" s="13">
        <v>0</v>
      </c>
      <c r="G1850" s="13">
        <v>0</v>
      </c>
      <c r="H1850" s="13">
        <v>0</v>
      </c>
      <c r="I1850" s="14">
        <v>43579</v>
      </c>
      <c r="J1850" s="22">
        <f>VLOOKUP($A$2:$A$2221,'[2]Customer Answer 5 &amp; 6'!$A$2:$O$2221,2,FALSE)</f>
        <v>158217</v>
      </c>
      <c r="K1850" s="23">
        <f>VLOOKUP($A$2:$A$2221,'[2]Customer Answer 5 &amp; 6'!$A$2:$O$2221,3,FALSE)</f>
        <v>2</v>
      </c>
      <c r="L1850" s="24">
        <f>VLOOKUP($A$2:$A$2221,'[2]Customer Answer 5 &amp; 6'!$A$2:$O$2221,4,FALSE)</f>
        <v>1</v>
      </c>
      <c r="M1850" s="25">
        <f>VLOOKUP($A$2:$A$2221,'[2]Customer Answer 5 &amp; 6'!$A$2:$O$2221,5,FALSE)</f>
        <v>69</v>
      </c>
      <c r="N1850">
        <f>VLOOKUP($A$2:$A$2221,'[2]Customer Answer 5 &amp; 6'!$A$2:$O$2221,6,FALSE)</f>
        <v>0</v>
      </c>
      <c r="O1850">
        <f>VLOOKUP($A$2:$A$2221,'[2]Customer Answer 5 &amp; 6'!$A$2:$O$2221,7,FALSE)</f>
        <v>0</v>
      </c>
      <c r="P1850">
        <f>VLOOKUP($A$2:$A$2221,'[2]Customer Answer 5 &amp; 6'!$A$2:$O$2221,8,FALSE)</f>
        <v>1</v>
      </c>
      <c r="Q1850">
        <f>VLOOKUP($A$2:$A$2221,'[2]Customer Answer 5 &amp; 6'!$A$2:$O$2221,9,FALSE)</f>
        <v>0</v>
      </c>
      <c r="R1850">
        <f>VLOOKUP($A$2:$A$2221,'[2]Customer Answer 5 &amp; 6'!$A$2:$O$2221,10,FALSE)</f>
        <v>0</v>
      </c>
      <c r="S1850" s="26">
        <f>VLOOKUP($A$2:$A$2221,'[2]Customer Answer 5 &amp; 6'!$A$2:$O$2221,11,FALSE)</f>
        <v>0</v>
      </c>
      <c r="T1850" s="26">
        <f>VLOOKUP($A$2:$A$2221,'[2]Customer Answer 5 &amp; 6'!$A$2:$O$2221,12,FALSE)</f>
        <v>0</v>
      </c>
      <c r="U1850" s="26">
        <f>VLOOKUP($A$2:$A$2221,'[2]Customer Answer 5 &amp; 6'!$A$2:$O$2221,13,FALSE)</f>
        <v>1</v>
      </c>
      <c r="V1850" s="26">
        <f>VLOOKUP($A$2:$A$2221,'[2]Customer Answer 5 &amp; 6'!$A$2:$O$2221,14,FALSE)</f>
        <v>0</v>
      </c>
      <c r="W1850" s="27" t="str">
        <f>VLOOKUP($A$2:$A$2221,'[2]Customer Answer 5 &amp; 6'!$A$2:$O$2221,15,FALSE)</f>
        <v>California</v>
      </c>
      <c r="X1850" s="28">
        <f>VLOOKUP($A$2:$A$2221,'[2]Sales Answer 1 &amp; 2'!$A$2:$N$2221,3,FALSE)</f>
        <v>185</v>
      </c>
      <c r="Y1850" s="21">
        <f>VLOOKUP($A$2:$A$2221,'[2]Sales Answer 1 &amp; 2'!$A$2:$N$2221,4,FALSE)</f>
        <v>3</v>
      </c>
      <c r="Z1850" s="21">
        <f>VLOOKUP($A$2:$A$2221,'[2]Sales Answer 1 &amp; 2'!$A$2:$N$2221,5,FALSE)</f>
        <v>35</v>
      </c>
      <c r="AA1850" s="21">
        <f>VLOOKUP($A$2:$A$2221,'[2]Sales Answer 1 &amp; 2'!$A$2:$N$2221,6,FALSE)</f>
        <v>8</v>
      </c>
      <c r="AB1850" s="21">
        <f>VLOOKUP($A$2:$A$2221,'[2]Sales Answer 1 &amp; 2'!$A$2:$N$2221,7,FALSE)</f>
        <v>14</v>
      </c>
    </row>
    <row r="1851" spans="1:28" ht="15" thickBot="1" x14ac:dyDescent="0.35">
      <c r="A1851" s="12">
        <v>2450</v>
      </c>
      <c r="B1851" s="13">
        <v>0</v>
      </c>
      <c r="C1851" s="13">
        <v>0</v>
      </c>
      <c r="D1851" s="13">
        <v>0</v>
      </c>
      <c r="E1851" s="13">
        <v>0</v>
      </c>
      <c r="F1851" s="13">
        <v>0</v>
      </c>
      <c r="G1851" s="13">
        <v>0</v>
      </c>
      <c r="H1851" s="13">
        <v>0</v>
      </c>
      <c r="I1851" s="14">
        <v>43578</v>
      </c>
      <c r="J1851" s="22">
        <f>VLOOKUP($A$2:$A$2221,'[2]Customer Answer 5 &amp; 6'!$A$2:$O$2221,2,FALSE)</f>
        <v>165148</v>
      </c>
      <c r="K1851" s="23">
        <f>VLOOKUP($A$2:$A$2221,'[2]Customer Answer 5 &amp; 6'!$A$2:$O$2221,3,FALSE)</f>
        <v>0</v>
      </c>
      <c r="L1851" s="24">
        <f>VLOOKUP($A$2:$A$2221,'[2]Customer Answer 5 &amp; 6'!$A$2:$O$2221,4,FALSE)</f>
        <v>1</v>
      </c>
      <c r="M1851" s="25">
        <f>VLOOKUP($A$2:$A$2221,'[2]Customer Answer 5 &amp; 6'!$A$2:$O$2221,5,FALSE)</f>
        <v>62</v>
      </c>
      <c r="N1851">
        <f>VLOOKUP($A$2:$A$2221,'[2]Customer Answer 5 &amp; 6'!$A$2:$O$2221,6,FALSE)</f>
        <v>0</v>
      </c>
      <c r="O1851">
        <f>VLOOKUP($A$2:$A$2221,'[2]Customer Answer 5 &amp; 6'!$A$2:$O$2221,7,FALSE)</f>
        <v>1</v>
      </c>
      <c r="P1851">
        <f>VLOOKUP($A$2:$A$2221,'[2]Customer Answer 5 &amp; 6'!$A$2:$O$2221,8,FALSE)</f>
        <v>0</v>
      </c>
      <c r="Q1851">
        <f>VLOOKUP($A$2:$A$2221,'[2]Customer Answer 5 &amp; 6'!$A$2:$O$2221,9,FALSE)</f>
        <v>0</v>
      </c>
      <c r="R1851">
        <f>VLOOKUP($A$2:$A$2221,'[2]Customer Answer 5 &amp; 6'!$A$2:$O$2221,10,FALSE)</f>
        <v>0</v>
      </c>
      <c r="S1851" s="26">
        <f>VLOOKUP($A$2:$A$2221,'[2]Customer Answer 5 &amp; 6'!$A$2:$O$2221,11,FALSE)</f>
        <v>0</v>
      </c>
      <c r="T1851" s="26">
        <f>VLOOKUP($A$2:$A$2221,'[2]Customer Answer 5 &amp; 6'!$A$2:$O$2221,12,FALSE)</f>
        <v>1</v>
      </c>
      <c r="U1851" s="26">
        <f>VLOOKUP($A$2:$A$2221,'[2]Customer Answer 5 &amp; 6'!$A$2:$O$2221,13,FALSE)</f>
        <v>0</v>
      </c>
      <c r="V1851" s="26">
        <f>VLOOKUP($A$2:$A$2221,'[2]Customer Answer 5 &amp; 6'!$A$2:$O$2221,14,FALSE)</f>
        <v>0</v>
      </c>
      <c r="W1851" s="27" t="str">
        <f>VLOOKUP($A$2:$A$2221,'[2]Customer Answer 5 &amp; 6'!$A$2:$O$2221,15,FALSE)</f>
        <v>New York</v>
      </c>
      <c r="X1851" s="28">
        <f>VLOOKUP($A$2:$A$2221,'[2]Sales Answer 1 &amp; 2'!$A$2:$N$2221,3,FALSE)</f>
        <v>1166</v>
      </c>
      <c r="Y1851" s="21">
        <f>VLOOKUP($A$2:$A$2221,'[2]Sales Answer 1 &amp; 2'!$A$2:$N$2221,4,FALSE)</f>
        <v>89</v>
      </c>
      <c r="Z1851" s="21">
        <f>VLOOKUP($A$2:$A$2221,'[2]Sales Answer 1 &amp; 2'!$A$2:$N$2221,5,FALSE)</f>
        <v>1070</v>
      </c>
      <c r="AA1851" s="21">
        <f>VLOOKUP($A$2:$A$2221,'[2]Sales Answer 1 &amp; 2'!$A$2:$N$2221,6,FALSE)</f>
        <v>84</v>
      </c>
      <c r="AB1851" s="21">
        <f>VLOOKUP($A$2:$A$2221,'[2]Sales Answer 1 &amp; 2'!$A$2:$N$2221,7,FALSE)</f>
        <v>30</v>
      </c>
    </row>
    <row r="1852" spans="1:28" ht="15" thickBot="1" x14ac:dyDescent="0.35">
      <c r="A1852" s="12">
        <v>2786</v>
      </c>
      <c r="B1852" s="13">
        <v>0</v>
      </c>
      <c r="C1852" s="13">
        <v>0</v>
      </c>
      <c r="D1852" s="13">
        <v>0</v>
      </c>
      <c r="E1852" s="13">
        <v>0</v>
      </c>
      <c r="F1852" s="13">
        <v>0</v>
      </c>
      <c r="G1852" s="13">
        <v>0</v>
      </c>
      <c r="H1852" s="13">
        <v>0</v>
      </c>
      <c r="I1852" s="14">
        <v>43578</v>
      </c>
      <c r="J1852" s="22">
        <f>VLOOKUP($A$2:$A$2221,'[2]Customer Answer 5 &amp; 6'!$A$2:$O$2221,2,FALSE)</f>
        <v>146757</v>
      </c>
      <c r="K1852" s="23">
        <f>VLOOKUP($A$2:$A$2221,'[2]Customer Answer 5 &amp; 6'!$A$2:$O$2221,3,FALSE)</f>
        <v>0</v>
      </c>
      <c r="L1852" s="24">
        <f>VLOOKUP($A$2:$A$2221,'[2]Customer Answer 5 &amp; 6'!$A$2:$O$2221,4,FALSE)</f>
        <v>1</v>
      </c>
      <c r="M1852" s="25">
        <f>VLOOKUP($A$2:$A$2221,'[2]Customer Answer 5 &amp; 6'!$A$2:$O$2221,5,FALSE)</f>
        <v>57</v>
      </c>
      <c r="N1852">
        <f>VLOOKUP($A$2:$A$2221,'[2]Customer Answer 5 &amp; 6'!$A$2:$O$2221,6,FALSE)</f>
        <v>0</v>
      </c>
      <c r="O1852">
        <f>VLOOKUP($A$2:$A$2221,'[2]Customer Answer 5 &amp; 6'!$A$2:$O$2221,7,FALSE)</f>
        <v>0</v>
      </c>
      <c r="P1852">
        <f>VLOOKUP($A$2:$A$2221,'[2]Customer Answer 5 &amp; 6'!$A$2:$O$2221,8,FALSE)</f>
        <v>1</v>
      </c>
      <c r="Q1852">
        <f>VLOOKUP($A$2:$A$2221,'[2]Customer Answer 5 &amp; 6'!$A$2:$O$2221,9,FALSE)</f>
        <v>0</v>
      </c>
      <c r="R1852">
        <f>VLOOKUP($A$2:$A$2221,'[2]Customer Answer 5 &amp; 6'!$A$2:$O$2221,10,FALSE)</f>
        <v>0</v>
      </c>
      <c r="S1852" s="26">
        <f>VLOOKUP($A$2:$A$2221,'[2]Customer Answer 5 &amp; 6'!$A$2:$O$2221,11,FALSE)</f>
        <v>0</v>
      </c>
      <c r="T1852" s="26">
        <f>VLOOKUP($A$2:$A$2221,'[2]Customer Answer 5 &amp; 6'!$A$2:$O$2221,12,FALSE)</f>
        <v>0</v>
      </c>
      <c r="U1852" s="26">
        <f>VLOOKUP($A$2:$A$2221,'[2]Customer Answer 5 &amp; 6'!$A$2:$O$2221,13,FALSE)</f>
        <v>0</v>
      </c>
      <c r="V1852" s="26">
        <f>VLOOKUP($A$2:$A$2221,'[2]Customer Answer 5 &amp; 6'!$A$2:$O$2221,14,FALSE)</f>
        <v>1</v>
      </c>
      <c r="W1852" s="27" t="str">
        <f>VLOOKUP($A$2:$A$2221,'[2]Customer Answer 5 &amp; 6'!$A$2:$O$2221,15,FALSE)</f>
        <v>New York</v>
      </c>
      <c r="X1852" s="28">
        <f>VLOOKUP($A$2:$A$2221,'[2]Sales Answer 1 &amp; 2'!$A$2:$N$2221,3,FALSE)</f>
        <v>2439</v>
      </c>
      <c r="Y1852" s="21">
        <f>VLOOKUP($A$2:$A$2221,'[2]Sales Answer 1 &amp; 2'!$A$2:$N$2221,4,FALSE)</f>
        <v>94</v>
      </c>
      <c r="Z1852" s="21">
        <f>VLOOKUP($A$2:$A$2221,'[2]Sales Answer 1 &amp; 2'!$A$2:$N$2221,5,FALSE)</f>
        <v>512</v>
      </c>
      <c r="AA1852" s="21">
        <f>VLOOKUP($A$2:$A$2221,'[2]Sales Answer 1 &amp; 2'!$A$2:$N$2221,6,FALSE)</f>
        <v>0</v>
      </c>
      <c r="AB1852" s="21">
        <f>VLOOKUP($A$2:$A$2221,'[2]Sales Answer 1 &amp; 2'!$A$2:$N$2221,7,FALSE)</f>
        <v>160</v>
      </c>
    </row>
    <row r="1853" spans="1:28" ht="15" thickBot="1" x14ac:dyDescent="0.35">
      <c r="A1853" s="12">
        <v>1207</v>
      </c>
      <c r="B1853" s="13">
        <v>0</v>
      </c>
      <c r="C1853" s="13">
        <v>0</v>
      </c>
      <c r="D1853" s="13">
        <v>0</v>
      </c>
      <c r="E1853" s="13">
        <v>0</v>
      </c>
      <c r="F1853" s="13">
        <v>0</v>
      </c>
      <c r="G1853" s="13">
        <v>0</v>
      </c>
      <c r="H1853" s="13">
        <v>0</v>
      </c>
      <c r="I1853" s="14">
        <v>43576</v>
      </c>
      <c r="J1853" s="22">
        <f>VLOOKUP($A$2:$A$2221,'[2]Customer Answer 5 &amp; 6'!$A$2:$O$2221,2,FALSE)</f>
        <v>169508</v>
      </c>
      <c r="K1853" s="23">
        <f>VLOOKUP($A$2:$A$2221,'[2]Customer Answer 5 &amp; 6'!$A$2:$O$2221,3,FALSE)</f>
        <v>1</v>
      </c>
      <c r="L1853" s="24">
        <f>VLOOKUP($A$2:$A$2221,'[2]Customer Answer 5 &amp; 6'!$A$2:$O$2221,4,FALSE)</f>
        <v>0</v>
      </c>
      <c r="M1853" s="25">
        <f>VLOOKUP($A$2:$A$2221,'[2]Customer Answer 5 &amp; 6'!$A$2:$O$2221,5,FALSE)</f>
        <v>40</v>
      </c>
      <c r="N1853">
        <f>VLOOKUP($A$2:$A$2221,'[2]Customer Answer 5 &amp; 6'!$A$2:$O$2221,6,FALSE)</f>
        <v>0</v>
      </c>
      <c r="O1853">
        <f>VLOOKUP($A$2:$A$2221,'[2]Customer Answer 5 &amp; 6'!$A$2:$O$2221,7,FALSE)</f>
        <v>0</v>
      </c>
      <c r="P1853">
        <f>VLOOKUP($A$2:$A$2221,'[2]Customer Answer 5 &amp; 6'!$A$2:$O$2221,8,FALSE)</f>
        <v>0</v>
      </c>
      <c r="Q1853">
        <f>VLOOKUP($A$2:$A$2221,'[2]Customer Answer 5 &amp; 6'!$A$2:$O$2221,9,FALSE)</f>
        <v>1</v>
      </c>
      <c r="R1853">
        <f>VLOOKUP($A$2:$A$2221,'[2]Customer Answer 5 &amp; 6'!$A$2:$O$2221,10,FALSE)</f>
        <v>0</v>
      </c>
      <c r="S1853" s="26">
        <f>VLOOKUP($A$2:$A$2221,'[2]Customer Answer 5 &amp; 6'!$A$2:$O$2221,11,FALSE)</f>
        <v>0</v>
      </c>
      <c r="T1853" s="26">
        <f>VLOOKUP($A$2:$A$2221,'[2]Customer Answer 5 &amp; 6'!$A$2:$O$2221,12,FALSE)</f>
        <v>1</v>
      </c>
      <c r="U1853" s="26">
        <f>VLOOKUP($A$2:$A$2221,'[2]Customer Answer 5 &amp; 6'!$A$2:$O$2221,13,FALSE)</f>
        <v>0</v>
      </c>
      <c r="V1853" s="26">
        <f>VLOOKUP($A$2:$A$2221,'[2]Customer Answer 5 &amp; 6'!$A$2:$O$2221,14,FALSE)</f>
        <v>0</v>
      </c>
      <c r="W1853" s="27" t="str">
        <f>VLOOKUP($A$2:$A$2221,'[2]Customer Answer 5 &amp; 6'!$A$2:$O$2221,15,FALSE)</f>
        <v>Illinois</v>
      </c>
      <c r="X1853" s="28">
        <f>VLOOKUP($A$2:$A$2221,'[2]Sales Answer 1 &amp; 2'!$A$2:$N$2221,3,FALSE)</f>
        <v>2009</v>
      </c>
      <c r="Y1853" s="21">
        <f>VLOOKUP($A$2:$A$2221,'[2]Sales Answer 1 &amp; 2'!$A$2:$N$2221,4,FALSE)</f>
        <v>78</v>
      </c>
      <c r="Z1853" s="21">
        <f>VLOOKUP($A$2:$A$2221,'[2]Sales Answer 1 &amp; 2'!$A$2:$N$2221,5,FALSE)</f>
        <v>395</v>
      </c>
      <c r="AA1853" s="21">
        <f>VLOOKUP($A$2:$A$2221,'[2]Sales Answer 1 &amp; 2'!$A$2:$N$2221,6,FALSE)</f>
        <v>102</v>
      </c>
      <c r="AB1853" s="21">
        <f>VLOOKUP($A$2:$A$2221,'[2]Sales Answer 1 &amp; 2'!$A$2:$N$2221,7,FALSE)</f>
        <v>78</v>
      </c>
    </row>
    <row r="1854" spans="1:28" ht="15" thickBot="1" x14ac:dyDescent="0.35">
      <c r="A1854" s="12">
        <v>1007</v>
      </c>
      <c r="B1854" s="13">
        <v>0</v>
      </c>
      <c r="C1854" s="13">
        <v>0</v>
      </c>
      <c r="D1854" s="13">
        <v>0</v>
      </c>
      <c r="E1854" s="13">
        <v>0</v>
      </c>
      <c r="F1854" s="13">
        <v>0</v>
      </c>
      <c r="G1854" s="13">
        <v>0</v>
      </c>
      <c r="H1854" s="13">
        <v>0</v>
      </c>
      <c r="I1854" s="14">
        <v>43575</v>
      </c>
      <c r="J1854" s="22">
        <f>VLOOKUP($A$2:$A$2221,'[2]Customer Answer 5 &amp; 6'!$A$2:$O$2221,2,FALSE)</f>
        <v>155635</v>
      </c>
      <c r="K1854" s="23">
        <f>VLOOKUP($A$2:$A$2221,'[2]Customer Answer 5 &amp; 6'!$A$2:$O$2221,3,FALSE)</f>
        <v>0</v>
      </c>
      <c r="L1854" s="24">
        <f>VLOOKUP($A$2:$A$2221,'[2]Customer Answer 5 &amp; 6'!$A$2:$O$2221,4,FALSE)</f>
        <v>1</v>
      </c>
      <c r="M1854" s="25">
        <f>VLOOKUP($A$2:$A$2221,'[2]Customer Answer 5 &amp; 6'!$A$2:$O$2221,5,FALSE)</f>
        <v>49</v>
      </c>
      <c r="N1854">
        <f>VLOOKUP($A$2:$A$2221,'[2]Customer Answer 5 &amp; 6'!$A$2:$O$2221,6,FALSE)</f>
        <v>1</v>
      </c>
      <c r="O1854">
        <f>VLOOKUP($A$2:$A$2221,'[2]Customer Answer 5 &amp; 6'!$A$2:$O$2221,7,FALSE)</f>
        <v>0</v>
      </c>
      <c r="P1854">
        <f>VLOOKUP($A$2:$A$2221,'[2]Customer Answer 5 &amp; 6'!$A$2:$O$2221,8,FALSE)</f>
        <v>0</v>
      </c>
      <c r="Q1854">
        <f>VLOOKUP($A$2:$A$2221,'[2]Customer Answer 5 &amp; 6'!$A$2:$O$2221,9,FALSE)</f>
        <v>0</v>
      </c>
      <c r="R1854">
        <f>VLOOKUP($A$2:$A$2221,'[2]Customer Answer 5 &amp; 6'!$A$2:$O$2221,10,FALSE)</f>
        <v>0</v>
      </c>
      <c r="S1854" s="26">
        <f>VLOOKUP($A$2:$A$2221,'[2]Customer Answer 5 &amp; 6'!$A$2:$O$2221,11,FALSE)</f>
        <v>0</v>
      </c>
      <c r="T1854" s="26">
        <f>VLOOKUP($A$2:$A$2221,'[2]Customer Answer 5 &amp; 6'!$A$2:$O$2221,12,FALSE)</f>
        <v>1</v>
      </c>
      <c r="U1854" s="26">
        <f>VLOOKUP($A$2:$A$2221,'[2]Customer Answer 5 &amp; 6'!$A$2:$O$2221,13,FALSE)</f>
        <v>0</v>
      </c>
      <c r="V1854" s="26">
        <f>VLOOKUP($A$2:$A$2221,'[2]Customer Answer 5 &amp; 6'!$A$2:$O$2221,14,FALSE)</f>
        <v>0</v>
      </c>
      <c r="W1854" s="27" t="str">
        <f>VLOOKUP($A$2:$A$2221,'[2]Customer Answer 5 &amp; 6'!$A$2:$O$2221,15,FALSE)</f>
        <v>California</v>
      </c>
      <c r="X1854" s="28">
        <f>VLOOKUP($A$2:$A$2221,'[2]Sales Answer 1 &amp; 2'!$A$2:$N$2221,3,FALSE)</f>
        <v>657</v>
      </c>
      <c r="Y1854" s="21">
        <f>VLOOKUP($A$2:$A$2221,'[2]Sales Answer 1 &amp; 2'!$A$2:$N$2221,4,FALSE)</f>
        <v>182</v>
      </c>
      <c r="Z1854" s="21">
        <f>VLOOKUP($A$2:$A$2221,'[2]Sales Answer 1 &amp; 2'!$A$2:$N$2221,5,FALSE)</f>
        <v>459</v>
      </c>
      <c r="AA1854" s="21">
        <f>VLOOKUP($A$2:$A$2221,'[2]Sales Answer 1 &amp; 2'!$A$2:$N$2221,6,FALSE)</f>
        <v>140</v>
      </c>
      <c r="AB1854" s="21">
        <f>VLOOKUP($A$2:$A$2221,'[2]Sales Answer 1 &amp; 2'!$A$2:$N$2221,7,FALSE)</f>
        <v>137</v>
      </c>
    </row>
    <row r="1855" spans="1:28" ht="15" thickBot="1" x14ac:dyDescent="0.35">
      <c r="A1855" s="12">
        <v>1011</v>
      </c>
      <c r="B1855" s="13">
        <v>0</v>
      </c>
      <c r="C1855" s="13">
        <v>0</v>
      </c>
      <c r="D1855" s="13">
        <v>0</v>
      </c>
      <c r="E1855" s="13">
        <v>0</v>
      </c>
      <c r="F1855" s="13">
        <v>0</v>
      </c>
      <c r="G1855" s="13">
        <v>0</v>
      </c>
      <c r="H1855" s="13">
        <v>0</v>
      </c>
      <c r="I1855" s="14">
        <v>43575</v>
      </c>
      <c r="J1855" s="22">
        <f>VLOOKUP($A$2:$A$2221,'[2]Customer Answer 5 &amp; 6'!$A$2:$O$2221,2,FALSE)</f>
        <v>107500</v>
      </c>
      <c r="K1855" s="23">
        <f>VLOOKUP($A$2:$A$2221,'[2]Customer Answer 5 &amp; 6'!$A$2:$O$2221,3,FALSE)</f>
        <v>0</v>
      </c>
      <c r="L1855" s="24">
        <f>VLOOKUP($A$2:$A$2221,'[2]Customer Answer 5 &amp; 6'!$A$2:$O$2221,4,FALSE)</f>
        <v>0</v>
      </c>
      <c r="M1855" s="25">
        <f>VLOOKUP($A$2:$A$2221,'[2]Customer Answer 5 &amp; 6'!$A$2:$O$2221,5,FALSE)</f>
        <v>44</v>
      </c>
      <c r="N1855">
        <f>VLOOKUP($A$2:$A$2221,'[2]Customer Answer 5 &amp; 6'!$A$2:$O$2221,6,FALSE)</f>
        <v>0</v>
      </c>
      <c r="O1855">
        <f>VLOOKUP($A$2:$A$2221,'[2]Customer Answer 5 &amp; 6'!$A$2:$O$2221,7,FALSE)</f>
        <v>1</v>
      </c>
      <c r="P1855">
        <f>VLOOKUP($A$2:$A$2221,'[2]Customer Answer 5 &amp; 6'!$A$2:$O$2221,8,FALSE)</f>
        <v>0</v>
      </c>
      <c r="Q1855">
        <f>VLOOKUP($A$2:$A$2221,'[2]Customer Answer 5 &amp; 6'!$A$2:$O$2221,9,FALSE)</f>
        <v>0</v>
      </c>
      <c r="R1855">
        <f>VLOOKUP($A$2:$A$2221,'[2]Customer Answer 5 &amp; 6'!$A$2:$O$2221,10,FALSE)</f>
        <v>0</v>
      </c>
      <c r="S1855" s="26">
        <f>VLOOKUP($A$2:$A$2221,'[2]Customer Answer 5 &amp; 6'!$A$2:$O$2221,11,FALSE)</f>
        <v>1</v>
      </c>
      <c r="T1855" s="26">
        <f>VLOOKUP($A$2:$A$2221,'[2]Customer Answer 5 &amp; 6'!$A$2:$O$2221,12,FALSE)</f>
        <v>0</v>
      </c>
      <c r="U1855" s="26">
        <f>VLOOKUP($A$2:$A$2221,'[2]Customer Answer 5 &amp; 6'!$A$2:$O$2221,13,FALSE)</f>
        <v>0</v>
      </c>
      <c r="V1855" s="26">
        <f>VLOOKUP($A$2:$A$2221,'[2]Customer Answer 5 &amp; 6'!$A$2:$O$2221,14,FALSE)</f>
        <v>0</v>
      </c>
      <c r="W1855" s="27" t="str">
        <f>VLOOKUP($A$2:$A$2221,'[2]Customer Answer 5 &amp; 6'!$A$2:$O$2221,15,FALSE)</f>
        <v>Texas</v>
      </c>
      <c r="X1855" s="28">
        <f>VLOOKUP($A$2:$A$2221,'[2]Sales Answer 1 &amp; 2'!$A$2:$N$2221,3,FALSE)</f>
        <v>86</v>
      </c>
      <c r="Y1855" s="21">
        <f>VLOOKUP($A$2:$A$2221,'[2]Sales Answer 1 &amp; 2'!$A$2:$N$2221,4,FALSE)</f>
        <v>229</v>
      </c>
      <c r="Z1855" s="21">
        <f>VLOOKUP($A$2:$A$2221,'[2]Sales Answer 1 &amp; 2'!$A$2:$N$2221,5,FALSE)</f>
        <v>158</v>
      </c>
      <c r="AA1855" s="21">
        <f>VLOOKUP($A$2:$A$2221,'[2]Sales Answer 1 &amp; 2'!$A$2:$N$2221,6,FALSE)</f>
        <v>158</v>
      </c>
      <c r="AB1855" s="21">
        <f>VLOOKUP($A$2:$A$2221,'[2]Sales Answer 1 &amp; 2'!$A$2:$N$2221,7,FALSE)</f>
        <v>14</v>
      </c>
    </row>
    <row r="1856" spans="1:28" ht="15" thickBot="1" x14ac:dyDescent="0.35">
      <c r="A1856" s="12">
        <v>2029</v>
      </c>
      <c r="B1856" s="13">
        <v>0</v>
      </c>
      <c r="C1856" s="13">
        <v>0</v>
      </c>
      <c r="D1856" s="13">
        <v>0</v>
      </c>
      <c r="E1856" s="13">
        <v>0</v>
      </c>
      <c r="F1856" s="13">
        <v>0</v>
      </c>
      <c r="G1856" s="13">
        <v>0</v>
      </c>
      <c r="H1856" s="13">
        <v>1</v>
      </c>
      <c r="I1856" s="14">
        <v>43575</v>
      </c>
      <c r="J1856" s="22">
        <f>VLOOKUP($A$2:$A$2221,'[2]Customer Answer 5 &amp; 6'!$A$2:$O$2221,2,FALSE)</f>
        <v>135196</v>
      </c>
      <c r="K1856" s="23">
        <f>VLOOKUP($A$2:$A$2221,'[2]Customer Answer 5 &amp; 6'!$A$2:$O$2221,3,FALSE)</f>
        <v>1</v>
      </c>
      <c r="L1856" s="24">
        <f>VLOOKUP($A$2:$A$2221,'[2]Customer Answer 5 &amp; 6'!$A$2:$O$2221,4,FALSE)</f>
        <v>0</v>
      </c>
      <c r="M1856" s="25">
        <f>VLOOKUP($A$2:$A$2221,'[2]Customer Answer 5 &amp; 6'!$A$2:$O$2221,5,FALSE)</f>
        <v>36</v>
      </c>
      <c r="N1856">
        <f>VLOOKUP($A$2:$A$2221,'[2]Customer Answer 5 &amp; 6'!$A$2:$O$2221,6,FALSE)</f>
        <v>0</v>
      </c>
      <c r="O1856">
        <f>VLOOKUP($A$2:$A$2221,'[2]Customer Answer 5 &amp; 6'!$A$2:$O$2221,7,FALSE)</f>
        <v>0</v>
      </c>
      <c r="P1856">
        <f>VLOOKUP($A$2:$A$2221,'[2]Customer Answer 5 &amp; 6'!$A$2:$O$2221,8,FALSE)</f>
        <v>0</v>
      </c>
      <c r="Q1856">
        <f>VLOOKUP($A$2:$A$2221,'[2]Customer Answer 5 &amp; 6'!$A$2:$O$2221,9,FALSE)</f>
        <v>1</v>
      </c>
      <c r="R1856">
        <f>VLOOKUP($A$2:$A$2221,'[2]Customer Answer 5 &amp; 6'!$A$2:$O$2221,10,FALSE)</f>
        <v>0</v>
      </c>
      <c r="S1856" s="26">
        <f>VLOOKUP($A$2:$A$2221,'[2]Customer Answer 5 &amp; 6'!$A$2:$O$2221,11,FALSE)</f>
        <v>0</v>
      </c>
      <c r="T1856" s="26">
        <f>VLOOKUP($A$2:$A$2221,'[2]Customer Answer 5 &amp; 6'!$A$2:$O$2221,12,FALSE)</f>
        <v>1</v>
      </c>
      <c r="U1856" s="26">
        <f>VLOOKUP($A$2:$A$2221,'[2]Customer Answer 5 &amp; 6'!$A$2:$O$2221,13,FALSE)</f>
        <v>0</v>
      </c>
      <c r="V1856" s="26">
        <f>VLOOKUP($A$2:$A$2221,'[2]Customer Answer 5 &amp; 6'!$A$2:$O$2221,14,FALSE)</f>
        <v>0</v>
      </c>
      <c r="W1856" s="27" t="str">
        <f>VLOOKUP($A$2:$A$2221,'[2]Customer Answer 5 &amp; 6'!$A$2:$O$2221,15,FALSE)</f>
        <v>Illinois</v>
      </c>
      <c r="X1856" s="28">
        <f>VLOOKUP($A$2:$A$2221,'[2]Sales Answer 1 &amp; 2'!$A$2:$N$2221,3,FALSE)</f>
        <v>288</v>
      </c>
      <c r="Y1856" s="21">
        <f>VLOOKUP($A$2:$A$2221,'[2]Sales Answer 1 &amp; 2'!$A$2:$N$2221,4,FALSE)</f>
        <v>46</v>
      </c>
      <c r="Z1856" s="21">
        <f>VLOOKUP($A$2:$A$2221,'[2]Sales Answer 1 &amp; 2'!$A$2:$N$2221,5,FALSE)</f>
        <v>542</v>
      </c>
      <c r="AA1856" s="21">
        <f>VLOOKUP($A$2:$A$2221,'[2]Sales Answer 1 &amp; 2'!$A$2:$N$2221,6,FALSE)</f>
        <v>165</v>
      </c>
      <c r="AB1856" s="21">
        <f>VLOOKUP($A$2:$A$2221,'[2]Sales Answer 1 &amp; 2'!$A$2:$N$2221,7,FALSE)</f>
        <v>150</v>
      </c>
    </row>
    <row r="1857" spans="1:28" ht="15" thickBot="1" x14ac:dyDescent="0.35">
      <c r="A1857" s="12">
        <v>2474</v>
      </c>
      <c r="B1857" s="13">
        <v>0</v>
      </c>
      <c r="C1857" s="13">
        <v>0</v>
      </c>
      <c r="D1857" s="13">
        <v>0</v>
      </c>
      <c r="E1857" s="13">
        <v>0</v>
      </c>
      <c r="F1857" s="13">
        <v>0</v>
      </c>
      <c r="G1857" s="13">
        <v>0</v>
      </c>
      <c r="H1857" s="13">
        <v>0</v>
      </c>
      <c r="I1857" s="14">
        <v>43575</v>
      </c>
      <c r="J1857" s="22">
        <f>VLOOKUP($A$2:$A$2221,'[2]Customer Answer 5 &amp; 6'!$A$2:$O$2221,2,FALSE)</f>
        <v>171706</v>
      </c>
      <c r="K1857" s="23">
        <f>VLOOKUP($A$2:$A$2221,'[2]Customer Answer 5 &amp; 6'!$A$2:$O$2221,3,FALSE)</f>
        <v>0</v>
      </c>
      <c r="L1857" s="24">
        <f>VLOOKUP($A$2:$A$2221,'[2]Customer Answer 5 &amp; 6'!$A$2:$O$2221,4,FALSE)</f>
        <v>1</v>
      </c>
      <c r="M1857" s="25">
        <f>VLOOKUP($A$2:$A$2221,'[2]Customer Answer 5 &amp; 6'!$A$2:$O$2221,5,FALSE)</f>
        <v>61</v>
      </c>
      <c r="N1857">
        <f>VLOOKUP($A$2:$A$2221,'[2]Customer Answer 5 &amp; 6'!$A$2:$O$2221,6,FALSE)</f>
        <v>0</v>
      </c>
      <c r="O1857">
        <f>VLOOKUP($A$2:$A$2221,'[2]Customer Answer 5 &amp; 6'!$A$2:$O$2221,7,FALSE)</f>
        <v>0</v>
      </c>
      <c r="P1857">
        <f>VLOOKUP($A$2:$A$2221,'[2]Customer Answer 5 &amp; 6'!$A$2:$O$2221,8,FALSE)</f>
        <v>0</v>
      </c>
      <c r="Q1857">
        <f>VLOOKUP($A$2:$A$2221,'[2]Customer Answer 5 &amp; 6'!$A$2:$O$2221,9,FALSE)</f>
        <v>1</v>
      </c>
      <c r="R1857">
        <f>VLOOKUP($A$2:$A$2221,'[2]Customer Answer 5 &amp; 6'!$A$2:$O$2221,10,FALSE)</f>
        <v>0</v>
      </c>
      <c r="S1857" s="26">
        <f>VLOOKUP($A$2:$A$2221,'[2]Customer Answer 5 &amp; 6'!$A$2:$O$2221,11,FALSE)</f>
        <v>0</v>
      </c>
      <c r="T1857" s="26">
        <f>VLOOKUP($A$2:$A$2221,'[2]Customer Answer 5 &amp; 6'!$A$2:$O$2221,12,FALSE)</f>
        <v>1</v>
      </c>
      <c r="U1857" s="26">
        <f>VLOOKUP($A$2:$A$2221,'[2]Customer Answer 5 &amp; 6'!$A$2:$O$2221,13,FALSE)</f>
        <v>0</v>
      </c>
      <c r="V1857" s="26">
        <f>VLOOKUP($A$2:$A$2221,'[2]Customer Answer 5 &amp; 6'!$A$2:$O$2221,14,FALSE)</f>
        <v>0</v>
      </c>
      <c r="W1857" s="27" t="str">
        <f>VLOOKUP($A$2:$A$2221,'[2]Customer Answer 5 &amp; 6'!$A$2:$O$2221,15,FALSE)</f>
        <v>New York</v>
      </c>
      <c r="X1857" s="28">
        <f>VLOOKUP($A$2:$A$2221,'[2]Sales Answer 1 &amp; 2'!$A$2:$N$2221,3,FALSE)</f>
        <v>2229</v>
      </c>
      <c r="Y1857" s="21">
        <f>VLOOKUP($A$2:$A$2221,'[2]Sales Answer 1 &amp; 2'!$A$2:$N$2221,4,FALSE)</f>
        <v>134</v>
      </c>
      <c r="Z1857" s="21">
        <f>VLOOKUP($A$2:$A$2221,'[2]Sales Answer 1 &amp; 2'!$A$2:$N$2221,5,FALSE)</f>
        <v>606</v>
      </c>
      <c r="AA1857" s="21">
        <f>VLOOKUP($A$2:$A$2221,'[2]Sales Answer 1 &amp; 2'!$A$2:$N$2221,6,FALSE)</f>
        <v>218</v>
      </c>
      <c r="AB1857" s="21">
        <f>VLOOKUP($A$2:$A$2221,'[2]Sales Answer 1 &amp; 2'!$A$2:$N$2221,7,FALSE)</f>
        <v>235</v>
      </c>
    </row>
    <row r="1858" spans="1:28" ht="15" thickBot="1" x14ac:dyDescent="0.35">
      <c r="A1858" s="12">
        <v>2690</v>
      </c>
      <c r="B1858" s="13">
        <v>0</v>
      </c>
      <c r="C1858" s="13">
        <v>0</v>
      </c>
      <c r="D1858" s="13">
        <v>0</v>
      </c>
      <c r="E1858" s="13">
        <v>0</v>
      </c>
      <c r="F1858" s="13">
        <v>0</v>
      </c>
      <c r="G1858" s="13">
        <v>0</v>
      </c>
      <c r="H1858" s="13">
        <v>0</v>
      </c>
      <c r="I1858" s="14">
        <v>43575</v>
      </c>
      <c r="J1858" s="22">
        <f>VLOOKUP($A$2:$A$2221,'[2]Customer Answer 5 &amp; 6'!$A$2:$O$2221,2,FALSE)</f>
        <v>135196</v>
      </c>
      <c r="K1858" s="23">
        <f>VLOOKUP($A$2:$A$2221,'[2]Customer Answer 5 &amp; 6'!$A$2:$O$2221,3,FALSE)</f>
        <v>1</v>
      </c>
      <c r="L1858" s="24">
        <f>VLOOKUP($A$2:$A$2221,'[2]Customer Answer 5 &amp; 6'!$A$2:$O$2221,4,FALSE)</f>
        <v>0</v>
      </c>
      <c r="M1858" s="25">
        <f>VLOOKUP($A$2:$A$2221,'[2]Customer Answer 5 &amp; 6'!$A$2:$O$2221,5,FALSE)</f>
        <v>36</v>
      </c>
      <c r="N1858">
        <f>VLOOKUP($A$2:$A$2221,'[2]Customer Answer 5 &amp; 6'!$A$2:$O$2221,6,FALSE)</f>
        <v>0</v>
      </c>
      <c r="O1858">
        <f>VLOOKUP($A$2:$A$2221,'[2]Customer Answer 5 &amp; 6'!$A$2:$O$2221,7,FALSE)</f>
        <v>0</v>
      </c>
      <c r="P1858">
        <f>VLOOKUP($A$2:$A$2221,'[2]Customer Answer 5 &amp; 6'!$A$2:$O$2221,8,FALSE)</f>
        <v>0</v>
      </c>
      <c r="Q1858">
        <f>VLOOKUP($A$2:$A$2221,'[2]Customer Answer 5 &amp; 6'!$A$2:$O$2221,9,FALSE)</f>
        <v>1</v>
      </c>
      <c r="R1858">
        <f>VLOOKUP($A$2:$A$2221,'[2]Customer Answer 5 &amp; 6'!$A$2:$O$2221,10,FALSE)</f>
        <v>0</v>
      </c>
      <c r="S1858" s="26">
        <f>VLOOKUP($A$2:$A$2221,'[2]Customer Answer 5 &amp; 6'!$A$2:$O$2221,11,FALSE)</f>
        <v>0</v>
      </c>
      <c r="T1858" s="26">
        <f>VLOOKUP($A$2:$A$2221,'[2]Customer Answer 5 &amp; 6'!$A$2:$O$2221,12,FALSE)</f>
        <v>1</v>
      </c>
      <c r="U1858" s="26">
        <f>VLOOKUP($A$2:$A$2221,'[2]Customer Answer 5 &amp; 6'!$A$2:$O$2221,13,FALSE)</f>
        <v>0</v>
      </c>
      <c r="V1858" s="26">
        <f>VLOOKUP($A$2:$A$2221,'[2]Customer Answer 5 &amp; 6'!$A$2:$O$2221,14,FALSE)</f>
        <v>0</v>
      </c>
      <c r="W1858" s="27" t="str">
        <f>VLOOKUP($A$2:$A$2221,'[2]Customer Answer 5 &amp; 6'!$A$2:$O$2221,15,FALSE)</f>
        <v>New York</v>
      </c>
      <c r="X1858" s="28">
        <f>VLOOKUP($A$2:$A$2221,'[2]Sales Answer 1 &amp; 2'!$A$2:$N$2221,3,FALSE)</f>
        <v>288</v>
      </c>
      <c r="Y1858" s="21">
        <f>VLOOKUP($A$2:$A$2221,'[2]Sales Answer 1 &amp; 2'!$A$2:$N$2221,4,FALSE)</f>
        <v>46</v>
      </c>
      <c r="Z1858" s="21">
        <f>VLOOKUP($A$2:$A$2221,'[2]Sales Answer 1 &amp; 2'!$A$2:$N$2221,5,FALSE)</f>
        <v>542</v>
      </c>
      <c r="AA1858" s="21">
        <f>VLOOKUP($A$2:$A$2221,'[2]Sales Answer 1 &amp; 2'!$A$2:$N$2221,6,FALSE)</f>
        <v>165</v>
      </c>
      <c r="AB1858" s="21">
        <f>VLOOKUP($A$2:$A$2221,'[2]Sales Answer 1 &amp; 2'!$A$2:$N$2221,7,FALSE)</f>
        <v>150</v>
      </c>
    </row>
    <row r="1859" spans="1:28" ht="15" thickBot="1" x14ac:dyDescent="0.35">
      <c r="A1859" s="12">
        <v>2903</v>
      </c>
      <c r="B1859" s="13">
        <v>0</v>
      </c>
      <c r="C1859" s="13">
        <v>0</v>
      </c>
      <c r="D1859" s="13">
        <v>0</v>
      </c>
      <c r="E1859" s="13">
        <v>0</v>
      </c>
      <c r="F1859" s="13">
        <v>0</v>
      </c>
      <c r="G1859" s="13">
        <v>0</v>
      </c>
      <c r="H1859" s="13">
        <v>1</v>
      </c>
      <c r="I1859" s="14">
        <v>43575</v>
      </c>
      <c r="J1859" s="22">
        <f>VLOOKUP($A$2:$A$2221,'[2]Customer Answer 5 &amp; 6'!$A$2:$O$2221,2,FALSE)</f>
        <v>164849</v>
      </c>
      <c r="K1859" s="23">
        <f>VLOOKUP($A$2:$A$2221,'[2]Customer Answer 5 &amp; 6'!$A$2:$O$2221,3,FALSE)</f>
        <v>0</v>
      </c>
      <c r="L1859" s="24">
        <f>VLOOKUP($A$2:$A$2221,'[2]Customer Answer 5 &amp; 6'!$A$2:$O$2221,4,FALSE)</f>
        <v>0</v>
      </c>
      <c r="M1859" s="25">
        <f>VLOOKUP($A$2:$A$2221,'[2]Customer Answer 5 &amp; 6'!$A$2:$O$2221,5,FALSE)</f>
        <v>63</v>
      </c>
      <c r="N1859">
        <f>VLOOKUP($A$2:$A$2221,'[2]Customer Answer 5 &amp; 6'!$A$2:$O$2221,6,FALSE)</f>
        <v>0</v>
      </c>
      <c r="O1859">
        <f>VLOOKUP($A$2:$A$2221,'[2]Customer Answer 5 &amp; 6'!$A$2:$O$2221,7,FALSE)</f>
        <v>0</v>
      </c>
      <c r="P1859">
        <f>VLOOKUP($A$2:$A$2221,'[2]Customer Answer 5 &amp; 6'!$A$2:$O$2221,8,FALSE)</f>
        <v>1</v>
      </c>
      <c r="Q1859">
        <f>VLOOKUP($A$2:$A$2221,'[2]Customer Answer 5 &amp; 6'!$A$2:$O$2221,9,FALSE)</f>
        <v>0</v>
      </c>
      <c r="R1859">
        <f>VLOOKUP($A$2:$A$2221,'[2]Customer Answer 5 &amp; 6'!$A$2:$O$2221,10,FALSE)</f>
        <v>0</v>
      </c>
      <c r="S1859" s="26">
        <f>VLOOKUP($A$2:$A$2221,'[2]Customer Answer 5 &amp; 6'!$A$2:$O$2221,11,FALSE)</f>
        <v>0</v>
      </c>
      <c r="T1859" s="26">
        <f>VLOOKUP($A$2:$A$2221,'[2]Customer Answer 5 &amp; 6'!$A$2:$O$2221,12,FALSE)</f>
        <v>1</v>
      </c>
      <c r="U1859" s="26">
        <f>VLOOKUP($A$2:$A$2221,'[2]Customer Answer 5 &amp; 6'!$A$2:$O$2221,13,FALSE)</f>
        <v>0</v>
      </c>
      <c r="V1859" s="26">
        <f>VLOOKUP($A$2:$A$2221,'[2]Customer Answer 5 &amp; 6'!$A$2:$O$2221,14,FALSE)</f>
        <v>0</v>
      </c>
      <c r="W1859" s="27" t="str">
        <f>VLOOKUP($A$2:$A$2221,'[2]Customer Answer 5 &amp; 6'!$A$2:$O$2221,15,FALSE)</f>
        <v>California</v>
      </c>
      <c r="X1859" s="28">
        <f>VLOOKUP($A$2:$A$2221,'[2]Sales Answer 1 &amp; 2'!$A$2:$N$2221,3,FALSE)</f>
        <v>1657</v>
      </c>
      <c r="Y1859" s="21">
        <f>VLOOKUP($A$2:$A$2221,'[2]Sales Answer 1 &amp; 2'!$A$2:$N$2221,4,FALSE)</f>
        <v>122</v>
      </c>
      <c r="Z1859" s="21">
        <f>VLOOKUP($A$2:$A$2221,'[2]Sales Answer 1 &amp; 2'!$A$2:$N$2221,5,FALSE)</f>
        <v>890</v>
      </c>
      <c r="AA1859" s="21">
        <f>VLOOKUP($A$2:$A$2221,'[2]Sales Answer 1 &amp; 2'!$A$2:$N$2221,6,FALSE)</f>
        <v>239</v>
      </c>
      <c r="AB1859" s="21">
        <f>VLOOKUP($A$2:$A$2221,'[2]Sales Answer 1 &amp; 2'!$A$2:$N$2221,7,FALSE)</f>
        <v>214</v>
      </c>
    </row>
    <row r="1860" spans="1:28" ht="15" thickBot="1" x14ac:dyDescent="0.35">
      <c r="A1860" s="12">
        <v>1322</v>
      </c>
      <c r="B1860" s="13">
        <v>0</v>
      </c>
      <c r="C1860" s="13">
        <v>0</v>
      </c>
      <c r="D1860" s="13">
        <v>0</v>
      </c>
      <c r="E1860" s="13">
        <v>0</v>
      </c>
      <c r="F1860" s="13">
        <v>0</v>
      </c>
      <c r="G1860" s="13">
        <v>0</v>
      </c>
      <c r="H1860" s="13">
        <v>0</v>
      </c>
      <c r="I1860" s="14">
        <v>43574</v>
      </c>
      <c r="J1860" s="22">
        <f>VLOOKUP($A$2:$A$2221,'[2]Customer Answer 5 &amp; 6'!$A$2:$O$2221,2,FALSE)</f>
        <v>130675</v>
      </c>
      <c r="K1860" s="23">
        <f>VLOOKUP($A$2:$A$2221,'[2]Customer Answer 5 &amp; 6'!$A$2:$O$2221,3,FALSE)</f>
        <v>1</v>
      </c>
      <c r="L1860" s="24">
        <f>VLOOKUP($A$2:$A$2221,'[2]Customer Answer 5 &amp; 6'!$A$2:$O$2221,4,FALSE)</f>
        <v>0</v>
      </c>
      <c r="M1860" s="25">
        <f>VLOOKUP($A$2:$A$2221,'[2]Customer Answer 5 &amp; 6'!$A$2:$O$2221,5,FALSE)</f>
        <v>48</v>
      </c>
      <c r="N1860">
        <f>VLOOKUP($A$2:$A$2221,'[2]Customer Answer 5 &amp; 6'!$A$2:$O$2221,6,FALSE)</f>
        <v>0</v>
      </c>
      <c r="O1860">
        <f>VLOOKUP($A$2:$A$2221,'[2]Customer Answer 5 &amp; 6'!$A$2:$O$2221,7,FALSE)</f>
        <v>1</v>
      </c>
      <c r="P1860">
        <f>VLOOKUP($A$2:$A$2221,'[2]Customer Answer 5 &amp; 6'!$A$2:$O$2221,8,FALSE)</f>
        <v>0</v>
      </c>
      <c r="Q1860">
        <f>VLOOKUP($A$2:$A$2221,'[2]Customer Answer 5 &amp; 6'!$A$2:$O$2221,9,FALSE)</f>
        <v>0</v>
      </c>
      <c r="R1860">
        <f>VLOOKUP($A$2:$A$2221,'[2]Customer Answer 5 &amp; 6'!$A$2:$O$2221,10,FALSE)</f>
        <v>0</v>
      </c>
      <c r="S1860" s="26">
        <f>VLOOKUP($A$2:$A$2221,'[2]Customer Answer 5 &amp; 6'!$A$2:$O$2221,11,FALSE)</f>
        <v>0</v>
      </c>
      <c r="T1860" s="26">
        <f>VLOOKUP($A$2:$A$2221,'[2]Customer Answer 5 &amp; 6'!$A$2:$O$2221,12,FALSE)</f>
        <v>1</v>
      </c>
      <c r="U1860" s="26">
        <f>VLOOKUP($A$2:$A$2221,'[2]Customer Answer 5 &amp; 6'!$A$2:$O$2221,13,FALSE)</f>
        <v>0</v>
      </c>
      <c r="V1860" s="26">
        <f>VLOOKUP($A$2:$A$2221,'[2]Customer Answer 5 &amp; 6'!$A$2:$O$2221,14,FALSE)</f>
        <v>0</v>
      </c>
      <c r="W1860" s="27" t="str">
        <f>VLOOKUP($A$2:$A$2221,'[2]Customer Answer 5 &amp; 6'!$A$2:$O$2221,15,FALSE)</f>
        <v>New York</v>
      </c>
      <c r="X1860" s="28">
        <f>VLOOKUP($A$2:$A$2221,'[2]Sales Answer 1 &amp; 2'!$A$2:$N$2221,3,FALSE)</f>
        <v>43</v>
      </c>
      <c r="Y1860" s="21">
        <f>VLOOKUP($A$2:$A$2221,'[2]Sales Answer 1 &amp; 2'!$A$2:$N$2221,4,FALSE)</f>
        <v>9</v>
      </c>
      <c r="Z1860" s="21">
        <f>VLOOKUP($A$2:$A$2221,'[2]Sales Answer 1 &amp; 2'!$A$2:$N$2221,5,FALSE)</f>
        <v>68</v>
      </c>
      <c r="AA1860" s="21">
        <f>VLOOKUP($A$2:$A$2221,'[2]Sales Answer 1 &amp; 2'!$A$2:$N$2221,6,FALSE)</f>
        <v>47</v>
      </c>
      <c r="AB1860" s="21">
        <f>VLOOKUP($A$2:$A$2221,'[2]Sales Answer 1 &amp; 2'!$A$2:$N$2221,7,FALSE)</f>
        <v>9</v>
      </c>
    </row>
    <row r="1861" spans="1:28" ht="15" thickBot="1" x14ac:dyDescent="0.35">
      <c r="A1861" s="12">
        <v>1953</v>
      </c>
      <c r="B1861" s="13">
        <v>0</v>
      </c>
      <c r="C1861" s="13">
        <v>0</v>
      </c>
      <c r="D1861" s="13">
        <v>0</v>
      </c>
      <c r="E1861" s="13">
        <v>0</v>
      </c>
      <c r="F1861" s="13">
        <v>0</v>
      </c>
      <c r="G1861" s="13">
        <v>1</v>
      </c>
      <c r="H1861" s="13">
        <v>0</v>
      </c>
      <c r="I1861" s="14">
        <v>43574</v>
      </c>
      <c r="J1861" s="22">
        <f>VLOOKUP($A$2:$A$2221,'[2]Customer Answer 5 &amp; 6'!$A$2:$O$2221,2,FALSE)</f>
        <v>115716</v>
      </c>
      <c r="K1861" s="23">
        <f>VLOOKUP($A$2:$A$2221,'[2]Customer Answer 5 &amp; 6'!$A$2:$O$2221,3,FALSE)</f>
        <v>1</v>
      </c>
      <c r="L1861" s="24">
        <f>VLOOKUP($A$2:$A$2221,'[2]Customer Answer 5 &amp; 6'!$A$2:$O$2221,4,FALSE)</f>
        <v>0</v>
      </c>
      <c r="M1861" s="25">
        <f>VLOOKUP($A$2:$A$2221,'[2]Customer Answer 5 &amp; 6'!$A$2:$O$2221,5,FALSE)</f>
        <v>32</v>
      </c>
      <c r="N1861">
        <f>VLOOKUP($A$2:$A$2221,'[2]Customer Answer 5 &amp; 6'!$A$2:$O$2221,6,FALSE)</f>
        <v>0</v>
      </c>
      <c r="O1861">
        <f>VLOOKUP($A$2:$A$2221,'[2]Customer Answer 5 &amp; 6'!$A$2:$O$2221,7,FALSE)</f>
        <v>1</v>
      </c>
      <c r="P1861">
        <f>VLOOKUP($A$2:$A$2221,'[2]Customer Answer 5 &amp; 6'!$A$2:$O$2221,8,FALSE)</f>
        <v>0</v>
      </c>
      <c r="Q1861">
        <f>VLOOKUP($A$2:$A$2221,'[2]Customer Answer 5 &amp; 6'!$A$2:$O$2221,9,FALSE)</f>
        <v>0</v>
      </c>
      <c r="R1861">
        <f>VLOOKUP($A$2:$A$2221,'[2]Customer Answer 5 &amp; 6'!$A$2:$O$2221,10,FALSE)</f>
        <v>0</v>
      </c>
      <c r="S1861" s="26">
        <f>VLOOKUP($A$2:$A$2221,'[2]Customer Answer 5 &amp; 6'!$A$2:$O$2221,11,FALSE)</f>
        <v>0</v>
      </c>
      <c r="T1861" s="26">
        <f>VLOOKUP($A$2:$A$2221,'[2]Customer Answer 5 &amp; 6'!$A$2:$O$2221,12,FALSE)</f>
        <v>0</v>
      </c>
      <c r="U1861" s="26">
        <f>VLOOKUP($A$2:$A$2221,'[2]Customer Answer 5 &amp; 6'!$A$2:$O$2221,13,FALSE)</f>
        <v>0</v>
      </c>
      <c r="V1861" s="26">
        <f>VLOOKUP($A$2:$A$2221,'[2]Customer Answer 5 &amp; 6'!$A$2:$O$2221,14,FALSE)</f>
        <v>0</v>
      </c>
      <c r="W1861" s="27" t="str">
        <f>VLOOKUP($A$2:$A$2221,'[2]Customer Answer 5 &amp; 6'!$A$2:$O$2221,15,FALSE)</f>
        <v>Texas</v>
      </c>
      <c r="X1861" s="28">
        <f>VLOOKUP($A$2:$A$2221,'[2]Sales Answer 1 &amp; 2'!$A$2:$N$2221,3,FALSE)</f>
        <v>118</v>
      </c>
      <c r="Y1861" s="21">
        <f>VLOOKUP($A$2:$A$2221,'[2]Sales Answer 1 &amp; 2'!$A$2:$N$2221,4,FALSE)</f>
        <v>37</v>
      </c>
      <c r="Z1861" s="21">
        <f>VLOOKUP($A$2:$A$2221,'[2]Sales Answer 1 &amp; 2'!$A$2:$N$2221,5,FALSE)</f>
        <v>221</v>
      </c>
      <c r="AA1861" s="21">
        <f>VLOOKUP($A$2:$A$2221,'[2]Sales Answer 1 &amp; 2'!$A$2:$N$2221,6,FALSE)</f>
        <v>59</v>
      </c>
      <c r="AB1861" s="21">
        <f>VLOOKUP($A$2:$A$2221,'[2]Sales Answer 1 &amp; 2'!$A$2:$N$2221,7,FALSE)</f>
        <v>52</v>
      </c>
    </row>
    <row r="1862" spans="1:28" ht="15" thickBot="1" x14ac:dyDescent="0.35">
      <c r="A1862" s="12">
        <v>2114</v>
      </c>
      <c r="B1862" s="13">
        <v>0</v>
      </c>
      <c r="C1862" s="13">
        <v>0</v>
      </c>
      <c r="D1862" s="13">
        <v>0</v>
      </c>
      <c r="E1862" s="13">
        <v>1</v>
      </c>
      <c r="F1862" s="13">
        <v>0</v>
      </c>
      <c r="G1862" s="13">
        <v>0</v>
      </c>
      <c r="H1862" s="13">
        <v>0</v>
      </c>
      <c r="I1862" s="14">
        <v>43574</v>
      </c>
      <c r="J1862" s="22">
        <f>VLOOKUP($A$2:$A$2221,'[2]Customer Answer 5 &amp; 6'!$A$2:$O$2221,2,FALSE)</f>
        <v>185606</v>
      </c>
      <c r="K1862" s="23">
        <f>VLOOKUP($A$2:$A$2221,'[2]Customer Answer 5 &amp; 6'!$A$2:$O$2221,3,FALSE)</f>
        <v>0</v>
      </c>
      <c r="L1862" s="24">
        <f>VLOOKUP($A$2:$A$2221,'[2]Customer Answer 5 &amp; 6'!$A$2:$O$2221,4,FALSE)</f>
        <v>1</v>
      </c>
      <c r="M1862" s="25">
        <f>VLOOKUP($A$2:$A$2221,'[2]Customer Answer 5 &amp; 6'!$A$2:$O$2221,5,FALSE)</f>
        <v>44</v>
      </c>
      <c r="N1862">
        <f>VLOOKUP($A$2:$A$2221,'[2]Customer Answer 5 &amp; 6'!$A$2:$O$2221,6,FALSE)</f>
        <v>0</v>
      </c>
      <c r="O1862">
        <f>VLOOKUP($A$2:$A$2221,'[2]Customer Answer 5 &amp; 6'!$A$2:$O$2221,7,FALSE)</f>
        <v>0</v>
      </c>
      <c r="P1862">
        <f>VLOOKUP($A$2:$A$2221,'[2]Customer Answer 5 &amp; 6'!$A$2:$O$2221,8,FALSE)</f>
        <v>0</v>
      </c>
      <c r="Q1862">
        <f>VLOOKUP($A$2:$A$2221,'[2]Customer Answer 5 &amp; 6'!$A$2:$O$2221,9,FALSE)</f>
        <v>1</v>
      </c>
      <c r="R1862">
        <f>VLOOKUP($A$2:$A$2221,'[2]Customer Answer 5 &amp; 6'!$A$2:$O$2221,10,FALSE)</f>
        <v>0</v>
      </c>
      <c r="S1862" s="26">
        <f>VLOOKUP($A$2:$A$2221,'[2]Customer Answer 5 &amp; 6'!$A$2:$O$2221,11,FALSE)</f>
        <v>0</v>
      </c>
      <c r="T1862" s="26">
        <f>VLOOKUP($A$2:$A$2221,'[2]Customer Answer 5 &amp; 6'!$A$2:$O$2221,12,FALSE)</f>
        <v>1</v>
      </c>
      <c r="U1862" s="26">
        <f>VLOOKUP($A$2:$A$2221,'[2]Customer Answer 5 &amp; 6'!$A$2:$O$2221,13,FALSE)</f>
        <v>0</v>
      </c>
      <c r="V1862" s="26">
        <f>VLOOKUP($A$2:$A$2221,'[2]Customer Answer 5 &amp; 6'!$A$2:$O$2221,14,FALSE)</f>
        <v>0</v>
      </c>
      <c r="W1862" s="27" t="str">
        <f>VLOOKUP($A$2:$A$2221,'[2]Customer Answer 5 &amp; 6'!$A$2:$O$2221,15,FALSE)</f>
        <v>New York</v>
      </c>
      <c r="X1862" s="28">
        <f>VLOOKUP($A$2:$A$2221,'[2]Sales Answer 1 &amp; 2'!$A$2:$N$2221,3,FALSE)</f>
        <v>1555</v>
      </c>
      <c r="Y1862" s="21">
        <f>VLOOKUP($A$2:$A$2221,'[2]Sales Answer 1 &amp; 2'!$A$2:$N$2221,4,FALSE)</f>
        <v>91</v>
      </c>
      <c r="Z1862" s="21">
        <f>VLOOKUP($A$2:$A$2221,'[2]Sales Answer 1 &amp; 2'!$A$2:$N$2221,5,FALSE)</f>
        <v>1873</v>
      </c>
      <c r="AA1862" s="21">
        <f>VLOOKUP($A$2:$A$2221,'[2]Sales Answer 1 &amp; 2'!$A$2:$N$2221,6,FALSE)</f>
        <v>475</v>
      </c>
      <c r="AB1862" s="21">
        <f>VLOOKUP($A$2:$A$2221,'[2]Sales Answer 1 &amp; 2'!$A$2:$N$2221,7,FALSE)</f>
        <v>65</v>
      </c>
    </row>
    <row r="1863" spans="1:28" ht="15" thickBot="1" x14ac:dyDescent="0.35">
      <c r="A1863" s="12">
        <v>1357</v>
      </c>
      <c r="B1863" s="13">
        <v>0</v>
      </c>
      <c r="C1863" s="13">
        <v>1</v>
      </c>
      <c r="D1863" s="13">
        <v>0</v>
      </c>
      <c r="E1863" s="13">
        <v>0</v>
      </c>
      <c r="F1863" s="13">
        <v>0</v>
      </c>
      <c r="G1863" s="13">
        <v>0</v>
      </c>
      <c r="H1863" s="13">
        <v>0</v>
      </c>
      <c r="I1863" s="14">
        <v>43573</v>
      </c>
      <c r="J1863" s="22">
        <f>VLOOKUP($A$2:$A$2221,'[2]Customer Answer 5 &amp; 6'!$A$2:$O$2221,2,FALSE)</f>
        <v>163810</v>
      </c>
      <c r="K1863" s="23">
        <f>VLOOKUP($A$2:$A$2221,'[2]Customer Answer 5 &amp; 6'!$A$2:$O$2221,3,FALSE)</f>
        <v>0</v>
      </c>
      <c r="L1863" s="24">
        <f>VLOOKUP($A$2:$A$2221,'[2]Customer Answer 5 &amp; 6'!$A$2:$O$2221,4,FALSE)</f>
        <v>1</v>
      </c>
      <c r="M1863" s="25">
        <f>VLOOKUP($A$2:$A$2221,'[2]Customer Answer 5 &amp; 6'!$A$2:$O$2221,5,FALSE)</f>
        <v>54</v>
      </c>
      <c r="N1863">
        <f>VLOOKUP($A$2:$A$2221,'[2]Customer Answer 5 &amp; 6'!$A$2:$O$2221,6,FALSE)</f>
        <v>0</v>
      </c>
      <c r="O1863">
        <f>VLOOKUP($A$2:$A$2221,'[2]Customer Answer 5 &amp; 6'!$A$2:$O$2221,7,FALSE)</f>
        <v>0</v>
      </c>
      <c r="P1863">
        <f>VLOOKUP($A$2:$A$2221,'[2]Customer Answer 5 &amp; 6'!$A$2:$O$2221,8,FALSE)</f>
        <v>1</v>
      </c>
      <c r="Q1863">
        <f>VLOOKUP($A$2:$A$2221,'[2]Customer Answer 5 &amp; 6'!$A$2:$O$2221,9,FALSE)</f>
        <v>0</v>
      </c>
      <c r="R1863">
        <f>VLOOKUP($A$2:$A$2221,'[2]Customer Answer 5 &amp; 6'!$A$2:$O$2221,10,FALSE)</f>
        <v>0</v>
      </c>
      <c r="S1863" s="26">
        <f>VLOOKUP($A$2:$A$2221,'[2]Customer Answer 5 &amp; 6'!$A$2:$O$2221,11,FALSE)</f>
        <v>0</v>
      </c>
      <c r="T1863" s="26">
        <f>VLOOKUP($A$2:$A$2221,'[2]Customer Answer 5 &amp; 6'!$A$2:$O$2221,12,FALSE)</f>
        <v>1</v>
      </c>
      <c r="U1863" s="26">
        <f>VLOOKUP($A$2:$A$2221,'[2]Customer Answer 5 &amp; 6'!$A$2:$O$2221,13,FALSE)</f>
        <v>0</v>
      </c>
      <c r="V1863" s="26">
        <f>VLOOKUP($A$2:$A$2221,'[2]Customer Answer 5 &amp; 6'!$A$2:$O$2221,14,FALSE)</f>
        <v>0</v>
      </c>
      <c r="W1863" s="27" t="str">
        <f>VLOOKUP($A$2:$A$2221,'[2]Customer Answer 5 &amp; 6'!$A$2:$O$2221,15,FALSE)</f>
        <v>Illinois</v>
      </c>
      <c r="X1863" s="28">
        <f>VLOOKUP($A$2:$A$2221,'[2]Sales Answer 1 &amp; 2'!$A$2:$N$2221,3,FALSE)</f>
        <v>2508</v>
      </c>
      <c r="Y1863" s="21">
        <f>VLOOKUP($A$2:$A$2221,'[2]Sales Answer 1 &amp; 2'!$A$2:$N$2221,4,FALSE)</f>
        <v>31</v>
      </c>
      <c r="Z1863" s="21">
        <f>VLOOKUP($A$2:$A$2221,'[2]Sales Answer 1 &amp; 2'!$A$2:$N$2221,5,FALSE)</f>
        <v>649</v>
      </c>
      <c r="AA1863" s="21">
        <f>VLOOKUP($A$2:$A$2221,'[2]Sales Answer 1 &amp; 2'!$A$2:$N$2221,6,FALSE)</f>
        <v>41</v>
      </c>
      <c r="AB1863" s="21">
        <f>VLOOKUP($A$2:$A$2221,'[2]Sales Answer 1 &amp; 2'!$A$2:$N$2221,7,FALSE)</f>
        <v>31</v>
      </c>
    </row>
    <row r="1864" spans="1:28" ht="15" thickBot="1" x14ac:dyDescent="0.35">
      <c r="A1864" s="12">
        <v>2398</v>
      </c>
      <c r="B1864" s="13">
        <v>0</v>
      </c>
      <c r="C1864" s="13">
        <v>1</v>
      </c>
      <c r="D1864" s="13">
        <v>0</v>
      </c>
      <c r="E1864" s="13">
        <v>0</v>
      </c>
      <c r="F1864" s="13">
        <v>0</v>
      </c>
      <c r="G1864" s="13">
        <v>0</v>
      </c>
      <c r="H1864" s="13">
        <v>0</v>
      </c>
      <c r="I1864" s="14">
        <v>43573</v>
      </c>
      <c r="J1864" s="22">
        <f>VLOOKUP($A$2:$A$2221,'[2]Customer Answer 5 &amp; 6'!$A$2:$O$2221,2,FALSE)</f>
        <v>163810</v>
      </c>
      <c r="K1864" s="23">
        <f>VLOOKUP($A$2:$A$2221,'[2]Customer Answer 5 &amp; 6'!$A$2:$O$2221,3,FALSE)</f>
        <v>0</v>
      </c>
      <c r="L1864" s="24">
        <f>VLOOKUP($A$2:$A$2221,'[2]Customer Answer 5 &amp; 6'!$A$2:$O$2221,4,FALSE)</f>
        <v>1</v>
      </c>
      <c r="M1864" s="25">
        <f>VLOOKUP($A$2:$A$2221,'[2]Customer Answer 5 &amp; 6'!$A$2:$O$2221,5,FALSE)</f>
        <v>54</v>
      </c>
      <c r="N1864">
        <f>VLOOKUP($A$2:$A$2221,'[2]Customer Answer 5 &amp; 6'!$A$2:$O$2221,6,FALSE)</f>
        <v>0</v>
      </c>
      <c r="O1864">
        <f>VLOOKUP($A$2:$A$2221,'[2]Customer Answer 5 &amp; 6'!$A$2:$O$2221,7,FALSE)</f>
        <v>0</v>
      </c>
      <c r="P1864">
        <f>VLOOKUP($A$2:$A$2221,'[2]Customer Answer 5 &amp; 6'!$A$2:$O$2221,8,FALSE)</f>
        <v>1</v>
      </c>
      <c r="Q1864">
        <f>VLOOKUP($A$2:$A$2221,'[2]Customer Answer 5 &amp; 6'!$A$2:$O$2221,9,FALSE)</f>
        <v>0</v>
      </c>
      <c r="R1864">
        <f>VLOOKUP($A$2:$A$2221,'[2]Customer Answer 5 &amp; 6'!$A$2:$O$2221,10,FALSE)</f>
        <v>0</v>
      </c>
      <c r="S1864" s="26">
        <f>VLOOKUP($A$2:$A$2221,'[2]Customer Answer 5 &amp; 6'!$A$2:$O$2221,11,FALSE)</f>
        <v>0</v>
      </c>
      <c r="T1864" s="26">
        <f>VLOOKUP($A$2:$A$2221,'[2]Customer Answer 5 &amp; 6'!$A$2:$O$2221,12,FALSE)</f>
        <v>1</v>
      </c>
      <c r="U1864" s="26">
        <f>VLOOKUP($A$2:$A$2221,'[2]Customer Answer 5 &amp; 6'!$A$2:$O$2221,13,FALSE)</f>
        <v>0</v>
      </c>
      <c r="V1864" s="26">
        <f>VLOOKUP($A$2:$A$2221,'[2]Customer Answer 5 &amp; 6'!$A$2:$O$2221,14,FALSE)</f>
        <v>0</v>
      </c>
      <c r="W1864" s="27" t="str">
        <f>VLOOKUP($A$2:$A$2221,'[2]Customer Answer 5 &amp; 6'!$A$2:$O$2221,15,FALSE)</f>
        <v>Other</v>
      </c>
      <c r="X1864" s="28">
        <f>VLOOKUP($A$2:$A$2221,'[2]Sales Answer 1 &amp; 2'!$A$2:$N$2221,3,FALSE)</f>
        <v>2508</v>
      </c>
      <c r="Y1864" s="21">
        <f>VLOOKUP($A$2:$A$2221,'[2]Sales Answer 1 &amp; 2'!$A$2:$N$2221,4,FALSE)</f>
        <v>31</v>
      </c>
      <c r="Z1864" s="21">
        <f>VLOOKUP($A$2:$A$2221,'[2]Sales Answer 1 &amp; 2'!$A$2:$N$2221,5,FALSE)</f>
        <v>649</v>
      </c>
      <c r="AA1864" s="21">
        <f>VLOOKUP($A$2:$A$2221,'[2]Sales Answer 1 &amp; 2'!$A$2:$N$2221,6,FALSE)</f>
        <v>41</v>
      </c>
      <c r="AB1864" s="21">
        <f>VLOOKUP($A$2:$A$2221,'[2]Sales Answer 1 &amp; 2'!$A$2:$N$2221,7,FALSE)</f>
        <v>31</v>
      </c>
    </row>
    <row r="1865" spans="1:28" ht="15" thickBot="1" x14ac:dyDescent="0.35">
      <c r="A1865" s="12">
        <v>2495</v>
      </c>
      <c r="B1865" s="13">
        <v>0</v>
      </c>
      <c r="C1865" s="13">
        <v>0</v>
      </c>
      <c r="D1865" s="13">
        <v>0</v>
      </c>
      <c r="E1865" s="13">
        <v>0</v>
      </c>
      <c r="F1865" s="13">
        <v>0</v>
      </c>
      <c r="G1865" s="13">
        <v>0</v>
      </c>
      <c r="H1865" s="13">
        <v>1</v>
      </c>
      <c r="I1865" s="14">
        <v>43573</v>
      </c>
      <c r="J1865" s="22">
        <f>VLOOKUP($A$2:$A$2221,'[2]Customer Answer 5 &amp; 6'!$A$2:$O$2221,2,FALSE)</f>
        <v>127242</v>
      </c>
      <c r="K1865" s="23">
        <f>VLOOKUP($A$2:$A$2221,'[2]Customer Answer 5 &amp; 6'!$A$2:$O$2221,3,FALSE)</f>
        <v>1</v>
      </c>
      <c r="L1865" s="24">
        <f>VLOOKUP($A$2:$A$2221,'[2]Customer Answer 5 &amp; 6'!$A$2:$O$2221,4,FALSE)</f>
        <v>0</v>
      </c>
      <c r="M1865" s="25">
        <f>VLOOKUP($A$2:$A$2221,'[2]Customer Answer 5 &amp; 6'!$A$2:$O$2221,5,FALSE)</f>
        <v>50</v>
      </c>
      <c r="N1865">
        <f>VLOOKUP($A$2:$A$2221,'[2]Customer Answer 5 &amp; 6'!$A$2:$O$2221,6,FALSE)</f>
        <v>0</v>
      </c>
      <c r="O1865">
        <f>VLOOKUP($A$2:$A$2221,'[2]Customer Answer 5 &amp; 6'!$A$2:$O$2221,7,FALSE)</f>
        <v>0</v>
      </c>
      <c r="P1865">
        <f>VLOOKUP($A$2:$A$2221,'[2]Customer Answer 5 &amp; 6'!$A$2:$O$2221,8,FALSE)</f>
        <v>1</v>
      </c>
      <c r="Q1865">
        <f>VLOOKUP($A$2:$A$2221,'[2]Customer Answer 5 &amp; 6'!$A$2:$O$2221,9,FALSE)</f>
        <v>0</v>
      </c>
      <c r="R1865">
        <f>VLOOKUP($A$2:$A$2221,'[2]Customer Answer 5 &amp; 6'!$A$2:$O$2221,10,FALSE)</f>
        <v>0</v>
      </c>
      <c r="S1865" s="26">
        <f>VLOOKUP($A$2:$A$2221,'[2]Customer Answer 5 &amp; 6'!$A$2:$O$2221,11,FALSE)</f>
        <v>0</v>
      </c>
      <c r="T1865" s="26">
        <f>VLOOKUP($A$2:$A$2221,'[2]Customer Answer 5 &amp; 6'!$A$2:$O$2221,12,FALSE)</f>
        <v>1</v>
      </c>
      <c r="U1865" s="26">
        <f>VLOOKUP($A$2:$A$2221,'[2]Customer Answer 5 &amp; 6'!$A$2:$O$2221,13,FALSE)</f>
        <v>0</v>
      </c>
      <c r="V1865" s="26">
        <f>VLOOKUP($A$2:$A$2221,'[2]Customer Answer 5 &amp; 6'!$A$2:$O$2221,14,FALSE)</f>
        <v>0</v>
      </c>
      <c r="W1865" s="27" t="str">
        <f>VLOOKUP($A$2:$A$2221,'[2]Customer Answer 5 &amp; 6'!$A$2:$O$2221,15,FALSE)</f>
        <v>California</v>
      </c>
      <c r="X1865" s="28">
        <f>VLOOKUP($A$2:$A$2221,'[2]Sales Answer 1 &amp; 2'!$A$2:$N$2221,3,FALSE)</f>
        <v>14</v>
      </c>
      <c r="Y1865" s="21">
        <f>VLOOKUP($A$2:$A$2221,'[2]Sales Answer 1 &amp; 2'!$A$2:$N$2221,4,FALSE)</f>
        <v>79</v>
      </c>
      <c r="Z1865" s="21">
        <f>VLOOKUP($A$2:$A$2221,'[2]Sales Answer 1 &amp; 2'!$A$2:$N$2221,5,FALSE)</f>
        <v>121</v>
      </c>
      <c r="AA1865" s="21">
        <f>VLOOKUP($A$2:$A$2221,'[2]Sales Answer 1 &amp; 2'!$A$2:$N$2221,6,FALSE)</f>
        <v>93</v>
      </c>
      <c r="AB1865" s="21">
        <f>VLOOKUP($A$2:$A$2221,'[2]Sales Answer 1 &amp; 2'!$A$2:$N$2221,7,FALSE)</f>
        <v>5</v>
      </c>
    </row>
    <row r="1866" spans="1:28" ht="15" thickBot="1" x14ac:dyDescent="0.35">
      <c r="A1866" s="12">
        <v>1103</v>
      </c>
      <c r="B1866" s="13">
        <v>0</v>
      </c>
      <c r="C1866" s="13">
        <v>1</v>
      </c>
      <c r="D1866" s="13">
        <v>0</v>
      </c>
      <c r="E1866" s="13">
        <v>0</v>
      </c>
      <c r="F1866" s="13">
        <v>0</v>
      </c>
      <c r="G1866" s="13">
        <v>0</v>
      </c>
      <c r="H1866" s="13">
        <v>1</v>
      </c>
      <c r="I1866" s="14">
        <v>43572</v>
      </c>
      <c r="J1866" s="22">
        <f>VLOOKUP($A$2:$A$2221,'[2]Customer Answer 5 &amp; 6'!$A$2:$O$2221,2,FALSE)</f>
        <v>168126</v>
      </c>
      <c r="K1866" s="23">
        <f>VLOOKUP($A$2:$A$2221,'[2]Customer Answer 5 &amp; 6'!$A$2:$O$2221,3,FALSE)</f>
        <v>0</v>
      </c>
      <c r="L1866" s="24">
        <f>VLOOKUP($A$2:$A$2221,'[2]Customer Answer 5 &amp; 6'!$A$2:$O$2221,4,FALSE)</f>
        <v>0</v>
      </c>
      <c r="M1866" s="25">
        <f>VLOOKUP($A$2:$A$2221,'[2]Customer Answer 5 &amp; 6'!$A$2:$O$2221,5,FALSE)</f>
        <v>29</v>
      </c>
      <c r="N1866">
        <f>VLOOKUP($A$2:$A$2221,'[2]Customer Answer 5 &amp; 6'!$A$2:$O$2221,6,FALSE)</f>
        <v>0</v>
      </c>
      <c r="O1866">
        <f>VLOOKUP($A$2:$A$2221,'[2]Customer Answer 5 &amp; 6'!$A$2:$O$2221,7,FALSE)</f>
        <v>0</v>
      </c>
      <c r="P1866">
        <f>VLOOKUP($A$2:$A$2221,'[2]Customer Answer 5 &amp; 6'!$A$2:$O$2221,8,FALSE)</f>
        <v>1</v>
      </c>
      <c r="Q1866">
        <f>VLOOKUP($A$2:$A$2221,'[2]Customer Answer 5 &amp; 6'!$A$2:$O$2221,9,FALSE)</f>
        <v>0</v>
      </c>
      <c r="R1866">
        <f>VLOOKUP($A$2:$A$2221,'[2]Customer Answer 5 &amp; 6'!$A$2:$O$2221,10,FALSE)</f>
        <v>0</v>
      </c>
      <c r="S1866" s="26">
        <f>VLOOKUP($A$2:$A$2221,'[2]Customer Answer 5 &amp; 6'!$A$2:$O$2221,11,FALSE)</f>
        <v>0</v>
      </c>
      <c r="T1866" s="26">
        <f>VLOOKUP($A$2:$A$2221,'[2]Customer Answer 5 &amp; 6'!$A$2:$O$2221,12,FALSE)</f>
        <v>0</v>
      </c>
      <c r="U1866" s="26">
        <f>VLOOKUP($A$2:$A$2221,'[2]Customer Answer 5 &amp; 6'!$A$2:$O$2221,13,FALSE)</f>
        <v>0</v>
      </c>
      <c r="V1866" s="26">
        <f>VLOOKUP($A$2:$A$2221,'[2]Customer Answer 5 &amp; 6'!$A$2:$O$2221,14,FALSE)</f>
        <v>1</v>
      </c>
      <c r="W1866" s="27" t="str">
        <f>VLOOKUP($A$2:$A$2221,'[2]Customer Answer 5 &amp; 6'!$A$2:$O$2221,15,FALSE)</f>
        <v>California</v>
      </c>
      <c r="X1866" s="28">
        <f>VLOOKUP($A$2:$A$2221,'[2]Sales Answer 1 &amp; 2'!$A$2:$N$2221,3,FALSE)</f>
        <v>3287</v>
      </c>
      <c r="Y1866" s="21">
        <f>VLOOKUP($A$2:$A$2221,'[2]Sales Answer 1 &amp; 2'!$A$2:$N$2221,4,FALSE)</f>
        <v>42</v>
      </c>
      <c r="Z1866" s="21">
        <f>VLOOKUP($A$2:$A$2221,'[2]Sales Answer 1 &amp; 2'!$A$2:$N$2221,5,FALSE)</f>
        <v>768</v>
      </c>
      <c r="AA1866" s="21">
        <f>VLOOKUP($A$2:$A$2221,'[2]Sales Answer 1 &amp; 2'!$A$2:$N$2221,6,FALSE)</f>
        <v>57</v>
      </c>
      <c r="AB1866" s="21">
        <f>VLOOKUP($A$2:$A$2221,'[2]Sales Answer 1 &amp; 2'!$A$2:$N$2221,7,FALSE)</f>
        <v>126</v>
      </c>
    </row>
    <row r="1867" spans="1:28" ht="15" thickBot="1" x14ac:dyDescent="0.35">
      <c r="A1867" s="12">
        <v>1193</v>
      </c>
      <c r="B1867" s="13">
        <v>1</v>
      </c>
      <c r="C1867" s="13">
        <v>0</v>
      </c>
      <c r="D1867" s="13">
        <v>0</v>
      </c>
      <c r="E1867" s="13">
        <v>0</v>
      </c>
      <c r="F1867" s="13">
        <v>0</v>
      </c>
      <c r="G1867" s="13">
        <v>0</v>
      </c>
      <c r="H1867" s="13">
        <v>1</v>
      </c>
      <c r="I1867" s="14">
        <v>43572</v>
      </c>
      <c r="J1867" s="22">
        <f>VLOOKUP($A$2:$A$2221,'[2]Customer Answer 5 &amp; 6'!$A$2:$O$2221,2,FALSE)</f>
        <v>118890</v>
      </c>
      <c r="K1867" s="23">
        <f>VLOOKUP($A$2:$A$2221,'[2]Customer Answer 5 &amp; 6'!$A$2:$O$2221,3,FALSE)</f>
        <v>0</v>
      </c>
      <c r="L1867" s="24">
        <f>VLOOKUP($A$2:$A$2221,'[2]Customer Answer 5 &amp; 6'!$A$2:$O$2221,4,FALSE)</f>
        <v>0</v>
      </c>
      <c r="M1867" s="25">
        <f>VLOOKUP($A$2:$A$2221,'[2]Customer Answer 5 &amp; 6'!$A$2:$O$2221,5,FALSE)</f>
        <v>36</v>
      </c>
      <c r="N1867">
        <f>VLOOKUP($A$2:$A$2221,'[2]Customer Answer 5 &amp; 6'!$A$2:$O$2221,6,FALSE)</f>
        <v>0</v>
      </c>
      <c r="O1867">
        <f>VLOOKUP($A$2:$A$2221,'[2]Customer Answer 5 &amp; 6'!$A$2:$O$2221,7,FALSE)</f>
        <v>0</v>
      </c>
      <c r="P1867">
        <f>VLOOKUP($A$2:$A$2221,'[2]Customer Answer 5 &amp; 6'!$A$2:$O$2221,8,FALSE)</f>
        <v>1</v>
      </c>
      <c r="Q1867">
        <f>VLOOKUP($A$2:$A$2221,'[2]Customer Answer 5 &amp; 6'!$A$2:$O$2221,9,FALSE)</f>
        <v>0</v>
      </c>
      <c r="R1867">
        <f>VLOOKUP($A$2:$A$2221,'[2]Customer Answer 5 &amp; 6'!$A$2:$O$2221,10,FALSE)</f>
        <v>0</v>
      </c>
      <c r="S1867" s="26">
        <f>VLOOKUP($A$2:$A$2221,'[2]Customer Answer 5 &amp; 6'!$A$2:$O$2221,11,FALSE)</f>
        <v>0</v>
      </c>
      <c r="T1867" s="26">
        <f>VLOOKUP($A$2:$A$2221,'[2]Customer Answer 5 &amp; 6'!$A$2:$O$2221,12,FALSE)</f>
        <v>0</v>
      </c>
      <c r="U1867" s="26">
        <f>VLOOKUP($A$2:$A$2221,'[2]Customer Answer 5 &amp; 6'!$A$2:$O$2221,13,FALSE)</f>
        <v>1</v>
      </c>
      <c r="V1867" s="26">
        <f>VLOOKUP($A$2:$A$2221,'[2]Customer Answer 5 &amp; 6'!$A$2:$O$2221,14,FALSE)</f>
        <v>0</v>
      </c>
      <c r="W1867" s="27" t="str">
        <f>VLOOKUP($A$2:$A$2221,'[2]Customer Answer 5 &amp; 6'!$A$2:$O$2221,15,FALSE)</f>
        <v>California</v>
      </c>
      <c r="X1867" s="28">
        <f>VLOOKUP($A$2:$A$2221,'[2]Sales Answer 1 &amp; 2'!$A$2:$N$2221,3,FALSE)</f>
        <v>38</v>
      </c>
      <c r="Y1867" s="21">
        <f>VLOOKUP($A$2:$A$2221,'[2]Sales Answer 1 &amp; 2'!$A$2:$N$2221,4,FALSE)</f>
        <v>25</v>
      </c>
      <c r="Z1867" s="21">
        <f>VLOOKUP($A$2:$A$2221,'[2]Sales Answer 1 &amp; 2'!$A$2:$N$2221,5,FALSE)</f>
        <v>6</v>
      </c>
      <c r="AA1867" s="21">
        <f>VLOOKUP($A$2:$A$2221,'[2]Sales Answer 1 &amp; 2'!$A$2:$N$2221,6,FALSE)</f>
        <v>44</v>
      </c>
      <c r="AB1867" s="21">
        <f>VLOOKUP($A$2:$A$2221,'[2]Sales Answer 1 &amp; 2'!$A$2:$N$2221,7,FALSE)</f>
        <v>13</v>
      </c>
    </row>
    <row r="1868" spans="1:28" ht="15" thickBot="1" x14ac:dyDescent="0.35">
      <c r="A1868" s="12">
        <v>1564</v>
      </c>
      <c r="B1868" s="13">
        <v>0</v>
      </c>
      <c r="C1868" s="13">
        <v>1</v>
      </c>
      <c r="D1868" s="13">
        <v>0</v>
      </c>
      <c r="E1868" s="13">
        <v>0</v>
      </c>
      <c r="F1868" s="13">
        <v>0</v>
      </c>
      <c r="G1868" s="13">
        <v>0</v>
      </c>
      <c r="H1868" s="13">
        <v>0</v>
      </c>
      <c r="I1868" s="14">
        <v>43572</v>
      </c>
      <c r="J1868" s="22">
        <f>VLOOKUP($A$2:$A$2221,'[2]Customer Answer 5 &amp; 6'!$A$2:$O$2221,2,FALSE)</f>
        <v>145207</v>
      </c>
      <c r="K1868" s="23">
        <f>VLOOKUP($A$2:$A$2221,'[2]Customer Answer 5 &amp; 6'!$A$2:$O$2221,3,FALSE)</f>
        <v>1</v>
      </c>
      <c r="L1868" s="24">
        <f>VLOOKUP($A$2:$A$2221,'[2]Customer Answer 5 &amp; 6'!$A$2:$O$2221,4,FALSE)</f>
        <v>1</v>
      </c>
      <c r="M1868" s="25">
        <f>VLOOKUP($A$2:$A$2221,'[2]Customer Answer 5 &amp; 6'!$A$2:$O$2221,5,FALSE)</f>
        <v>46</v>
      </c>
      <c r="N1868">
        <f>VLOOKUP($A$2:$A$2221,'[2]Customer Answer 5 &amp; 6'!$A$2:$O$2221,6,FALSE)</f>
        <v>0</v>
      </c>
      <c r="O1868">
        <f>VLOOKUP($A$2:$A$2221,'[2]Customer Answer 5 &amp; 6'!$A$2:$O$2221,7,FALSE)</f>
        <v>1</v>
      </c>
      <c r="P1868">
        <f>VLOOKUP($A$2:$A$2221,'[2]Customer Answer 5 &amp; 6'!$A$2:$O$2221,8,FALSE)</f>
        <v>0</v>
      </c>
      <c r="Q1868">
        <f>VLOOKUP($A$2:$A$2221,'[2]Customer Answer 5 &amp; 6'!$A$2:$O$2221,9,FALSE)</f>
        <v>0</v>
      </c>
      <c r="R1868">
        <f>VLOOKUP($A$2:$A$2221,'[2]Customer Answer 5 &amp; 6'!$A$2:$O$2221,10,FALSE)</f>
        <v>0</v>
      </c>
      <c r="S1868" s="26">
        <f>VLOOKUP($A$2:$A$2221,'[2]Customer Answer 5 &amp; 6'!$A$2:$O$2221,11,FALSE)</f>
        <v>0</v>
      </c>
      <c r="T1868" s="26">
        <f>VLOOKUP($A$2:$A$2221,'[2]Customer Answer 5 &amp; 6'!$A$2:$O$2221,12,FALSE)</f>
        <v>0</v>
      </c>
      <c r="U1868" s="26">
        <f>VLOOKUP($A$2:$A$2221,'[2]Customer Answer 5 &amp; 6'!$A$2:$O$2221,13,FALSE)</f>
        <v>0</v>
      </c>
      <c r="V1868" s="26">
        <f>VLOOKUP($A$2:$A$2221,'[2]Customer Answer 5 &amp; 6'!$A$2:$O$2221,14,FALSE)</f>
        <v>1</v>
      </c>
      <c r="W1868" s="27" t="str">
        <f>VLOOKUP($A$2:$A$2221,'[2]Customer Answer 5 &amp; 6'!$A$2:$O$2221,15,FALSE)</f>
        <v>Other</v>
      </c>
      <c r="X1868" s="28">
        <f>VLOOKUP($A$2:$A$2221,'[2]Sales Answer 1 &amp; 2'!$A$2:$N$2221,3,FALSE)</f>
        <v>652</v>
      </c>
      <c r="Y1868" s="21">
        <f>VLOOKUP($A$2:$A$2221,'[2]Sales Answer 1 &amp; 2'!$A$2:$N$2221,4,FALSE)</f>
        <v>0</v>
      </c>
      <c r="Z1868" s="21">
        <f>VLOOKUP($A$2:$A$2221,'[2]Sales Answer 1 &amp; 2'!$A$2:$N$2221,5,FALSE)</f>
        <v>32</v>
      </c>
      <c r="AA1868" s="21">
        <f>VLOOKUP($A$2:$A$2221,'[2]Sales Answer 1 &amp; 2'!$A$2:$N$2221,6,FALSE)</f>
        <v>0</v>
      </c>
      <c r="AB1868" s="21">
        <f>VLOOKUP($A$2:$A$2221,'[2]Sales Answer 1 &amp; 2'!$A$2:$N$2221,7,FALSE)</f>
        <v>0</v>
      </c>
    </row>
    <row r="1869" spans="1:28" ht="15" thickBot="1" x14ac:dyDescent="0.35">
      <c r="A1869" s="12">
        <v>1824</v>
      </c>
      <c r="B1869" s="13">
        <v>0</v>
      </c>
      <c r="C1869" s="13">
        <v>0</v>
      </c>
      <c r="D1869" s="13">
        <v>0</v>
      </c>
      <c r="E1869" s="13">
        <v>0</v>
      </c>
      <c r="F1869" s="13">
        <v>0</v>
      </c>
      <c r="G1869" s="13">
        <v>0</v>
      </c>
      <c r="H1869" s="13">
        <v>0</v>
      </c>
      <c r="I1869" s="14">
        <v>43572</v>
      </c>
      <c r="J1869" s="22">
        <f>VLOOKUP($A$2:$A$2221,'[2]Customer Answer 5 &amp; 6'!$A$2:$O$2221,2,FALSE)</f>
        <v>119419</v>
      </c>
      <c r="K1869" s="23">
        <f>VLOOKUP($A$2:$A$2221,'[2]Customer Answer 5 &amp; 6'!$A$2:$O$2221,3,FALSE)</f>
        <v>1</v>
      </c>
      <c r="L1869" s="24">
        <f>VLOOKUP($A$2:$A$2221,'[2]Customer Answer 5 &amp; 6'!$A$2:$O$2221,4,FALSE)</f>
        <v>0</v>
      </c>
      <c r="M1869" s="25">
        <f>VLOOKUP($A$2:$A$2221,'[2]Customer Answer 5 &amp; 6'!$A$2:$O$2221,5,FALSE)</f>
        <v>39</v>
      </c>
      <c r="N1869">
        <f>VLOOKUP($A$2:$A$2221,'[2]Customer Answer 5 &amp; 6'!$A$2:$O$2221,6,FALSE)</f>
        <v>0</v>
      </c>
      <c r="O1869">
        <f>VLOOKUP($A$2:$A$2221,'[2]Customer Answer 5 &amp; 6'!$A$2:$O$2221,7,FALSE)</f>
        <v>1</v>
      </c>
      <c r="P1869">
        <f>VLOOKUP($A$2:$A$2221,'[2]Customer Answer 5 &amp; 6'!$A$2:$O$2221,8,FALSE)</f>
        <v>0</v>
      </c>
      <c r="Q1869">
        <f>VLOOKUP($A$2:$A$2221,'[2]Customer Answer 5 &amp; 6'!$A$2:$O$2221,9,FALSE)</f>
        <v>0</v>
      </c>
      <c r="R1869">
        <f>VLOOKUP($A$2:$A$2221,'[2]Customer Answer 5 &amp; 6'!$A$2:$O$2221,10,FALSE)</f>
        <v>0</v>
      </c>
      <c r="S1869" s="26">
        <f>VLOOKUP($A$2:$A$2221,'[2]Customer Answer 5 &amp; 6'!$A$2:$O$2221,11,FALSE)</f>
        <v>0</v>
      </c>
      <c r="T1869" s="26">
        <f>VLOOKUP($A$2:$A$2221,'[2]Customer Answer 5 &amp; 6'!$A$2:$O$2221,12,FALSE)</f>
        <v>1</v>
      </c>
      <c r="U1869" s="26">
        <f>VLOOKUP($A$2:$A$2221,'[2]Customer Answer 5 &amp; 6'!$A$2:$O$2221,13,FALSE)</f>
        <v>0</v>
      </c>
      <c r="V1869" s="26">
        <f>VLOOKUP($A$2:$A$2221,'[2]Customer Answer 5 &amp; 6'!$A$2:$O$2221,14,FALSE)</f>
        <v>0</v>
      </c>
      <c r="W1869" s="27" t="str">
        <f>VLOOKUP($A$2:$A$2221,'[2]Customer Answer 5 &amp; 6'!$A$2:$O$2221,15,FALSE)</f>
        <v>Florida</v>
      </c>
      <c r="X1869" s="28">
        <f>VLOOKUP($A$2:$A$2221,'[2]Sales Answer 1 &amp; 2'!$A$2:$N$2221,3,FALSE)</f>
        <v>12</v>
      </c>
      <c r="Y1869" s="21">
        <f>VLOOKUP($A$2:$A$2221,'[2]Sales Answer 1 &amp; 2'!$A$2:$N$2221,4,FALSE)</f>
        <v>86</v>
      </c>
      <c r="Z1869" s="21">
        <f>VLOOKUP($A$2:$A$2221,'[2]Sales Answer 1 &amp; 2'!$A$2:$N$2221,5,FALSE)</f>
        <v>172</v>
      </c>
      <c r="AA1869" s="21">
        <f>VLOOKUP($A$2:$A$2221,'[2]Sales Answer 1 &amp; 2'!$A$2:$N$2221,6,FALSE)</f>
        <v>98</v>
      </c>
      <c r="AB1869" s="21">
        <f>VLOOKUP($A$2:$A$2221,'[2]Sales Answer 1 &amp; 2'!$A$2:$N$2221,7,FALSE)</f>
        <v>18</v>
      </c>
    </row>
    <row r="1870" spans="1:28" ht="15" thickBot="1" x14ac:dyDescent="0.35">
      <c r="A1870" s="12">
        <v>2688</v>
      </c>
      <c r="B1870" s="13">
        <v>0</v>
      </c>
      <c r="C1870" s="13">
        <v>0</v>
      </c>
      <c r="D1870" s="13">
        <v>1</v>
      </c>
      <c r="E1870" s="13">
        <v>0</v>
      </c>
      <c r="F1870" s="13">
        <v>0</v>
      </c>
      <c r="G1870" s="13">
        <v>0</v>
      </c>
      <c r="H1870" s="13">
        <v>0</v>
      </c>
      <c r="I1870" s="14">
        <v>43572</v>
      </c>
      <c r="J1870" s="22">
        <f>VLOOKUP($A$2:$A$2221,'[2]Customer Answer 5 &amp; 6'!$A$2:$O$2221,2,FALSE)</f>
        <v>180398</v>
      </c>
      <c r="K1870" s="23">
        <f>VLOOKUP($A$2:$A$2221,'[2]Customer Answer 5 &amp; 6'!$A$2:$O$2221,3,FALSE)</f>
        <v>0</v>
      </c>
      <c r="L1870" s="24">
        <f>VLOOKUP($A$2:$A$2221,'[2]Customer Answer 5 &amp; 6'!$A$2:$O$2221,4,FALSE)</f>
        <v>0</v>
      </c>
      <c r="M1870" s="25">
        <f>VLOOKUP($A$2:$A$2221,'[2]Customer Answer 5 &amp; 6'!$A$2:$O$2221,5,FALSE)</f>
        <v>54</v>
      </c>
      <c r="N1870">
        <f>VLOOKUP($A$2:$A$2221,'[2]Customer Answer 5 &amp; 6'!$A$2:$O$2221,6,FALSE)</f>
        <v>0</v>
      </c>
      <c r="O1870">
        <f>VLOOKUP($A$2:$A$2221,'[2]Customer Answer 5 &amp; 6'!$A$2:$O$2221,7,FALSE)</f>
        <v>1</v>
      </c>
      <c r="P1870">
        <f>VLOOKUP($A$2:$A$2221,'[2]Customer Answer 5 &amp; 6'!$A$2:$O$2221,8,FALSE)</f>
        <v>0</v>
      </c>
      <c r="Q1870">
        <f>VLOOKUP($A$2:$A$2221,'[2]Customer Answer 5 &amp; 6'!$A$2:$O$2221,9,FALSE)</f>
        <v>0</v>
      </c>
      <c r="R1870">
        <f>VLOOKUP($A$2:$A$2221,'[2]Customer Answer 5 &amp; 6'!$A$2:$O$2221,10,FALSE)</f>
        <v>0</v>
      </c>
      <c r="S1870" s="26">
        <f>VLOOKUP($A$2:$A$2221,'[2]Customer Answer 5 &amp; 6'!$A$2:$O$2221,11,FALSE)</f>
        <v>0</v>
      </c>
      <c r="T1870" s="26">
        <f>VLOOKUP($A$2:$A$2221,'[2]Customer Answer 5 &amp; 6'!$A$2:$O$2221,12,FALSE)</f>
        <v>1</v>
      </c>
      <c r="U1870" s="26">
        <f>VLOOKUP($A$2:$A$2221,'[2]Customer Answer 5 &amp; 6'!$A$2:$O$2221,13,FALSE)</f>
        <v>0</v>
      </c>
      <c r="V1870" s="26">
        <f>VLOOKUP($A$2:$A$2221,'[2]Customer Answer 5 &amp; 6'!$A$2:$O$2221,14,FALSE)</f>
        <v>0</v>
      </c>
      <c r="W1870" s="27" t="str">
        <f>VLOOKUP($A$2:$A$2221,'[2]Customer Answer 5 &amp; 6'!$A$2:$O$2221,15,FALSE)</f>
        <v>Florida</v>
      </c>
      <c r="X1870" s="28">
        <f>VLOOKUP($A$2:$A$2221,'[2]Sales Answer 1 &amp; 2'!$A$2:$N$2221,3,FALSE)</f>
        <v>767</v>
      </c>
      <c r="Y1870" s="21">
        <f>VLOOKUP($A$2:$A$2221,'[2]Sales Answer 1 &amp; 2'!$A$2:$N$2221,4,FALSE)</f>
        <v>114</v>
      </c>
      <c r="Z1870" s="21">
        <f>VLOOKUP($A$2:$A$2221,'[2]Sales Answer 1 &amp; 2'!$A$2:$N$2221,5,FALSE)</f>
        <v>2100</v>
      </c>
      <c r="AA1870" s="21">
        <f>VLOOKUP($A$2:$A$2221,'[2]Sales Answer 1 &amp; 2'!$A$2:$N$2221,6,FALSE)</f>
        <v>464</v>
      </c>
      <c r="AB1870" s="21">
        <f>VLOOKUP($A$2:$A$2221,'[2]Sales Answer 1 &amp; 2'!$A$2:$N$2221,7,FALSE)</f>
        <v>79</v>
      </c>
    </row>
    <row r="1871" spans="1:28" ht="15" thickBot="1" x14ac:dyDescent="0.35">
      <c r="A1871" s="12">
        <v>2886</v>
      </c>
      <c r="B1871" s="13">
        <v>0</v>
      </c>
      <c r="C1871" s="13">
        <v>1</v>
      </c>
      <c r="D1871" s="13">
        <v>0</v>
      </c>
      <c r="E1871" s="13">
        <v>0</v>
      </c>
      <c r="F1871" s="13">
        <v>0</v>
      </c>
      <c r="G1871" s="13">
        <v>0</v>
      </c>
      <c r="H1871" s="13">
        <v>0</v>
      </c>
      <c r="I1871" s="14">
        <v>43572</v>
      </c>
      <c r="J1871" s="22">
        <f>VLOOKUP($A$2:$A$2221,'[2]Customer Answer 5 &amp; 6'!$A$2:$O$2221,2,FALSE)</f>
        <v>167384</v>
      </c>
      <c r="K1871" s="23">
        <f>VLOOKUP($A$2:$A$2221,'[2]Customer Answer 5 &amp; 6'!$A$2:$O$2221,3,FALSE)</f>
        <v>0</v>
      </c>
      <c r="L1871" s="24">
        <f>VLOOKUP($A$2:$A$2221,'[2]Customer Answer 5 &amp; 6'!$A$2:$O$2221,4,FALSE)</f>
        <v>1</v>
      </c>
      <c r="M1871" s="25">
        <f>VLOOKUP($A$2:$A$2221,'[2]Customer Answer 5 &amp; 6'!$A$2:$O$2221,5,FALSE)</f>
        <v>50</v>
      </c>
      <c r="N1871">
        <f>VLOOKUP($A$2:$A$2221,'[2]Customer Answer 5 &amp; 6'!$A$2:$O$2221,6,FALSE)</f>
        <v>0</v>
      </c>
      <c r="O1871">
        <f>VLOOKUP($A$2:$A$2221,'[2]Customer Answer 5 &amp; 6'!$A$2:$O$2221,7,FALSE)</f>
        <v>0</v>
      </c>
      <c r="P1871">
        <f>VLOOKUP($A$2:$A$2221,'[2]Customer Answer 5 &amp; 6'!$A$2:$O$2221,8,FALSE)</f>
        <v>1</v>
      </c>
      <c r="Q1871">
        <f>VLOOKUP($A$2:$A$2221,'[2]Customer Answer 5 &amp; 6'!$A$2:$O$2221,9,FALSE)</f>
        <v>0</v>
      </c>
      <c r="R1871">
        <f>VLOOKUP($A$2:$A$2221,'[2]Customer Answer 5 &amp; 6'!$A$2:$O$2221,10,FALSE)</f>
        <v>0</v>
      </c>
      <c r="S1871" s="26">
        <f>VLOOKUP($A$2:$A$2221,'[2]Customer Answer 5 &amp; 6'!$A$2:$O$2221,11,FALSE)</f>
        <v>0</v>
      </c>
      <c r="T1871" s="26">
        <f>VLOOKUP($A$2:$A$2221,'[2]Customer Answer 5 &amp; 6'!$A$2:$O$2221,12,FALSE)</f>
        <v>1</v>
      </c>
      <c r="U1871" s="26">
        <f>VLOOKUP($A$2:$A$2221,'[2]Customer Answer 5 &amp; 6'!$A$2:$O$2221,13,FALSE)</f>
        <v>0</v>
      </c>
      <c r="V1871" s="26">
        <f>VLOOKUP($A$2:$A$2221,'[2]Customer Answer 5 &amp; 6'!$A$2:$O$2221,14,FALSE)</f>
        <v>0</v>
      </c>
      <c r="W1871" s="27" t="str">
        <f>VLOOKUP($A$2:$A$2221,'[2]Customer Answer 5 &amp; 6'!$A$2:$O$2221,15,FALSE)</f>
        <v>Florida</v>
      </c>
      <c r="X1871" s="28">
        <f>VLOOKUP($A$2:$A$2221,'[2]Sales Answer 1 &amp; 2'!$A$2:$N$2221,3,FALSE)</f>
        <v>2377</v>
      </c>
      <c r="Y1871" s="21">
        <f>VLOOKUP($A$2:$A$2221,'[2]Sales Answer 1 &amp; 2'!$A$2:$N$2221,4,FALSE)</f>
        <v>99</v>
      </c>
      <c r="Z1871" s="21">
        <f>VLOOKUP($A$2:$A$2221,'[2]Sales Answer 1 &amp; 2'!$A$2:$N$2221,5,FALSE)</f>
        <v>435</v>
      </c>
      <c r="AA1871" s="21">
        <f>VLOOKUP($A$2:$A$2221,'[2]Sales Answer 1 &amp; 2'!$A$2:$N$2221,6,FALSE)</f>
        <v>392</v>
      </c>
      <c r="AB1871" s="21">
        <f>VLOOKUP($A$2:$A$2221,'[2]Sales Answer 1 &amp; 2'!$A$2:$N$2221,7,FALSE)</f>
        <v>132</v>
      </c>
    </row>
    <row r="1872" spans="1:28" ht="15" thickBot="1" x14ac:dyDescent="0.35">
      <c r="A1872" s="12">
        <v>1044</v>
      </c>
      <c r="B1872" s="13">
        <v>0</v>
      </c>
      <c r="C1872" s="13">
        <v>0</v>
      </c>
      <c r="D1872" s="13">
        <v>0</v>
      </c>
      <c r="E1872" s="13">
        <v>0</v>
      </c>
      <c r="F1872" s="13">
        <v>0</v>
      </c>
      <c r="G1872" s="13">
        <v>0</v>
      </c>
      <c r="H1872" s="13">
        <v>1</v>
      </c>
      <c r="I1872" s="14">
        <v>43571</v>
      </c>
      <c r="J1872" s="22">
        <f>VLOOKUP($A$2:$A$2221,'[2]Customer Answer 5 &amp; 6'!$A$2:$O$2221,2,FALSE)</f>
        <v>107500</v>
      </c>
      <c r="K1872" s="23">
        <f>VLOOKUP($A$2:$A$2221,'[2]Customer Answer 5 &amp; 6'!$A$2:$O$2221,3,FALSE)</f>
        <v>0</v>
      </c>
      <c r="L1872" s="24">
        <f>VLOOKUP($A$2:$A$2221,'[2]Customer Answer 5 &amp; 6'!$A$2:$O$2221,4,FALSE)</f>
        <v>0</v>
      </c>
      <c r="M1872" s="25">
        <f>VLOOKUP($A$2:$A$2221,'[2]Customer Answer 5 &amp; 6'!$A$2:$O$2221,5,FALSE)</f>
        <v>24</v>
      </c>
      <c r="N1872">
        <f>VLOOKUP($A$2:$A$2221,'[2]Customer Answer 5 &amp; 6'!$A$2:$O$2221,6,FALSE)</f>
        <v>0</v>
      </c>
      <c r="O1872">
        <f>VLOOKUP($A$2:$A$2221,'[2]Customer Answer 5 &amp; 6'!$A$2:$O$2221,7,FALSE)</f>
        <v>1</v>
      </c>
      <c r="P1872">
        <f>VLOOKUP($A$2:$A$2221,'[2]Customer Answer 5 &amp; 6'!$A$2:$O$2221,8,FALSE)</f>
        <v>0</v>
      </c>
      <c r="Q1872">
        <f>VLOOKUP($A$2:$A$2221,'[2]Customer Answer 5 &amp; 6'!$A$2:$O$2221,9,FALSE)</f>
        <v>0</v>
      </c>
      <c r="R1872">
        <f>VLOOKUP($A$2:$A$2221,'[2]Customer Answer 5 &amp; 6'!$A$2:$O$2221,10,FALSE)</f>
        <v>0</v>
      </c>
      <c r="S1872" s="26">
        <f>VLOOKUP($A$2:$A$2221,'[2]Customer Answer 5 &amp; 6'!$A$2:$O$2221,11,FALSE)</f>
        <v>0</v>
      </c>
      <c r="T1872" s="26">
        <f>VLOOKUP($A$2:$A$2221,'[2]Customer Answer 5 &amp; 6'!$A$2:$O$2221,12,FALSE)</f>
        <v>0</v>
      </c>
      <c r="U1872" s="26">
        <f>VLOOKUP($A$2:$A$2221,'[2]Customer Answer 5 &amp; 6'!$A$2:$O$2221,13,FALSE)</f>
        <v>0</v>
      </c>
      <c r="V1872" s="26">
        <f>VLOOKUP($A$2:$A$2221,'[2]Customer Answer 5 &amp; 6'!$A$2:$O$2221,14,FALSE)</f>
        <v>0</v>
      </c>
      <c r="W1872" s="27" t="str">
        <f>VLOOKUP($A$2:$A$2221,'[2]Customer Answer 5 &amp; 6'!$A$2:$O$2221,15,FALSE)</f>
        <v>Florida</v>
      </c>
      <c r="X1872" s="28">
        <f>VLOOKUP($A$2:$A$2221,'[2]Sales Answer 1 &amp; 2'!$A$2:$N$2221,3,FALSE)</f>
        <v>43</v>
      </c>
      <c r="Y1872" s="21">
        <f>VLOOKUP($A$2:$A$2221,'[2]Sales Answer 1 &amp; 2'!$A$2:$N$2221,4,FALSE)</f>
        <v>258</v>
      </c>
      <c r="Z1872" s="21">
        <f>VLOOKUP($A$2:$A$2221,'[2]Sales Answer 1 &amp; 2'!$A$2:$N$2221,5,FALSE)</f>
        <v>201</v>
      </c>
      <c r="AA1872" s="21">
        <f>VLOOKUP($A$2:$A$2221,'[2]Sales Answer 1 &amp; 2'!$A$2:$N$2221,6,FALSE)</f>
        <v>215</v>
      </c>
      <c r="AB1872" s="21">
        <f>VLOOKUP($A$2:$A$2221,'[2]Sales Answer 1 &amp; 2'!$A$2:$N$2221,7,FALSE)</f>
        <v>315</v>
      </c>
    </row>
    <row r="1873" spans="1:28" ht="15" thickBot="1" x14ac:dyDescent="0.35">
      <c r="A1873" s="12">
        <v>1383</v>
      </c>
      <c r="B1873" s="13">
        <v>0</v>
      </c>
      <c r="C1873" s="13">
        <v>0</v>
      </c>
      <c r="D1873" s="13">
        <v>0</v>
      </c>
      <c r="E1873" s="13">
        <v>0</v>
      </c>
      <c r="F1873" s="13">
        <v>0</v>
      </c>
      <c r="G1873" s="13">
        <v>0</v>
      </c>
      <c r="H1873" s="13">
        <v>1</v>
      </c>
      <c r="I1873" s="14">
        <v>43571</v>
      </c>
      <c r="J1873" s="22">
        <f>VLOOKUP($A$2:$A$2221,'[2]Customer Answer 5 &amp; 6'!$A$2:$O$2221,2,FALSE)</f>
        <v>114515</v>
      </c>
      <c r="K1873" s="23">
        <f>VLOOKUP($A$2:$A$2221,'[2]Customer Answer 5 &amp; 6'!$A$2:$O$2221,3,FALSE)</f>
        <v>1</v>
      </c>
      <c r="L1873" s="24">
        <f>VLOOKUP($A$2:$A$2221,'[2]Customer Answer 5 &amp; 6'!$A$2:$O$2221,4,FALSE)</f>
        <v>0</v>
      </c>
      <c r="M1873" s="25">
        <f>VLOOKUP($A$2:$A$2221,'[2]Customer Answer 5 &amp; 6'!$A$2:$O$2221,5,FALSE)</f>
        <v>40</v>
      </c>
      <c r="N1873">
        <f>VLOOKUP($A$2:$A$2221,'[2]Customer Answer 5 &amp; 6'!$A$2:$O$2221,6,FALSE)</f>
        <v>0</v>
      </c>
      <c r="O1873">
        <f>VLOOKUP($A$2:$A$2221,'[2]Customer Answer 5 &amp; 6'!$A$2:$O$2221,7,FALSE)</f>
        <v>0</v>
      </c>
      <c r="P1873">
        <f>VLOOKUP($A$2:$A$2221,'[2]Customer Answer 5 &amp; 6'!$A$2:$O$2221,8,FALSE)</f>
        <v>0</v>
      </c>
      <c r="Q1873">
        <f>VLOOKUP($A$2:$A$2221,'[2]Customer Answer 5 &amp; 6'!$A$2:$O$2221,9,FALSE)</f>
        <v>1</v>
      </c>
      <c r="R1873">
        <f>VLOOKUP($A$2:$A$2221,'[2]Customer Answer 5 &amp; 6'!$A$2:$O$2221,10,FALSE)</f>
        <v>0</v>
      </c>
      <c r="S1873" s="26">
        <f>VLOOKUP($A$2:$A$2221,'[2]Customer Answer 5 &amp; 6'!$A$2:$O$2221,11,FALSE)</f>
        <v>0</v>
      </c>
      <c r="T1873" s="26">
        <f>VLOOKUP($A$2:$A$2221,'[2]Customer Answer 5 &amp; 6'!$A$2:$O$2221,12,FALSE)</f>
        <v>0</v>
      </c>
      <c r="U1873" s="26">
        <f>VLOOKUP($A$2:$A$2221,'[2]Customer Answer 5 &amp; 6'!$A$2:$O$2221,13,FALSE)</f>
        <v>0</v>
      </c>
      <c r="V1873" s="26">
        <f>VLOOKUP($A$2:$A$2221,'[2]Customer Answer 5 &amp; 6'!$A$2:$O$2221,14,FALSE)</f>
        <v>0</v>
      </c>
      <c r="W1873" s="27" t="str">
        <f>VLOOKUP($A$2:$A$2221,'[2]Customer Answer 5 &amp; 6'!$A$2:$O$2221,15,FALSE)</f>
        <v>Texas</v>
      </c>
      <c r="X1873" s="28">
        <f>VLOOKUP($A$2:$A$2221,'[2]Sales Answer 1 &amp; 2'!$A$2:$N$2221,3,FALSE)</f>
        <v>47</v>
      </c>
      <c r="Y1873" s="21">
        <f>VLOOKUP($A$2:$A$2221,'[2]Sales Answer 1 &amp; 2'!$A$2:$N$2221,4,FALSE)</f>
        <v>32</v>
      </c>
      <c r="Z1873" s="21">
        <f>VLOOKUP($A$2:$A$2221,'[2]Sales Answer 1 &amp; 2'!$A$2:$N$2221,5,FALSE)</f>
        <v>71</v>
      </c>
      <c r="AA1873" s="21">
        <f>VLOOKUP($A$2:$A$2221,'[2]Sales Answer 1 &amp; 2'!$A$2:$N$2221,6,FALSE)</f>
        <v>47</v>
      </c>
      <c r="AB1873" s="21">
        <f>VLOOKUP($A$2:$A$2221,'[2]Sales Answer 1 &amp; 2'!$A$2:$N$2221,7,FALSE)</f>
        <v>284</v>
      </c>
    </row>
    <row r="1874" spans="1:28" ht="15" thickBot="1" x14ac:dyDescent="0.35">
      <c r="A1874" s="12">
        <v>1395</v>
      </c>
      <c r="B1874" s="13">
        <v>0</v>
      </c>
      <c r="C1874" s="13">
        <v>0</v>
      </c>
      <c r="D1874" s="13">
        <v>0</v>
      </c>
      <c r="E1874" s="13">
        <v>0</v>
      </c>
      <c r="F1874" s="13">
        <v>0</v>
      </c>
      <c r="G1874" s="13">
        <v>0</v>
      </c>
      <c r="H1874" s="13">
        <v>0</v>
      </c>
      <c r="I1874" s="14">
        <v>43571</v>
      </c>
      <c r="J1874" s="22">
        <f>VLOOKUP($A$2:$A$2221,'[2]Customer Answer 5 &amp; 6'!$A$2:$O$2221,2,FALSE)</f>
        <v>153858</v>
      </c>
      <c r="K1874" s="23">
        <f>VLOOKUP($A$2:$A$2221,'[2]Customer Answer 5 &amp; 6'!$A$2:$O$2221,3,FALSE)</f>
        <v>0</v>
      </c>
      <c r="L1874" s="24">
        <f>VLOOKUP($A$2:$A$2221,'[2]Customer Answer 5 &amp; 6'!$A$2:$O$2221,4,FALSE)</f>
        <v>1</v>
      </c>
      <c r="M1874" s="25">
        <f>VLOOKUP($A$2:$A$2221,'[2]Customer Answer 5 &amp; 6'!$A$2:$O$2221,5,FALSE)</f>
        <v>44</v>
      </c>
      <c r="N1874">
        <f>VLOOKUP($A$2:$A$2221,'[2]Customer Answer 5 &amp; 6'!$A$2:$O$2221,6,FALSE)</f>
        <v>0</v>
      </c>
      <c r="O1874">
        <f>VLOOKUP($A$2:$A$2221,'[2]Customer Answer 5 &amp; 6'!$A$2:$O$2221,7,FALSE)</f>
        <v>1</v>
      </c>
      <c r="P1874">
        <f>VLOOKUP($A$2:$A$2221,'[2]Customer Answer 5 &amp; 6'!$A$2:$O$2221,8,FALSE)</f>
        <v>0</v>
      </c>
      <c r="Q1874">
        <f>VLOOKUP($A$2:$A$2221,'[2]Customer Answer 5 &amp; 6'!$A$2:$O$2221,9,FALSE)</f>
        <v>0</v>
      </c>
      <c r="R1874">
        <f>VLOOKUP($A$2:$A$2221,'[2]Customer Answer 5 &amp; 6'!$A$2:$O$2221,10,FALSE)</f>
        <v>0</v>
      </c>
      <c r="S1874" s="26">
        <f>VLOOKUP($A$2:$A$2221,'[2]Customer Answer 5 &amp; 6'!$A$2:$O$2221,11,FALSE)</f>
        <v>0</v>
      </c>
      <c r="T1874" s="26">
        <f>VLOOKUP($A$2:$A$2221,'[2]Customer Answer 5 &amp; 6'!$A$2:$O$2221,12,FALSE)</f>
        <v>1</v>
      </c>
      <c r="U1874" s="26">
        <f>VLOOKUP($A$2:$A$2221,'[2]Customer Answer 5 &amp; 6'!$A$2:$O$2221,13,FALSE)</f>
        <v>0</v>
      </c>
      <c r="V1874" s="26">
        <f>VLOOKUP($A$2:$A$2221,'[2]Customer Answer 5 &amp; 6'!$A$2:$O$2221,14,FALSE)</f>
        <v>0</v>
      </c>
      <c r="W1874" s="27" t="str">
        <f>VLOOKUP($A$2:$A$2221,'[2]Customer Answer 5 &amp; 6'!$A$2:$O$2221,15,FALSE)</f>
        <v>Texas</v>
      </c>
      <c r="X1874" s="28">
        <f>VLOOKUP($A$2:$A$2221,'[2]Sales Answer 1 &amp; 2'!$A$2:$N$2221,3,FALSE)</f>
        <v>1163</v>
      </c>
      <c r="Y1874" s="21">
        <f>VLOOKUP($A$2:$A$2221,'[2]Sales Answer 1 &amp; 2'!$A$2:$N$2221,4,FALSE)</f>
        <v>151</v>
      </c>
      <c r="Z1874" s="21">
        <f>VLOOKUP($A$2:$A$2221,'[2]Sales Answer 1 &amp; 2'!$A$2:$N$2221,5,FALSE)</f>
        <v>631</v>
      </c>
      <c r="AA1874" s="21">
        <f>VLOOKUP($A$2:$A$2221,'[2]Sales Answer 1 &amp; 2'!$A$2:$N$2221,6,FALSE)</f>
        <v>166</v>
      </c>
      <c r="AB1874" s="21">
        <f>VLOOKUP($A$2:$A$2221,'[2]Sales Answer 1 &amp; 2'!$A$2:$N$2221,7,FALSE)</f>
        <v>429</v>
      </c>
    </row>
    <row r="1875" spans="1:28" ht="15" thickBot="1" x14ac:dyDescent="0.35">
      <c r="A1875" s="12">
        <v>1598</v>
      </c>
      <c r="B1875" s="13">
        <v>0</v>
      </c>
      <c r="C1875" s="13">
        <v>0</v>
      </c>
      <c r="D1875" s="13">
        <v>0</v>
      </c>
      <c r="E1875" s="13">
        <v>0</v>
      </c>
      <c r="F1875" s="13">
        <v>0</v>
      </c>
      <c r="G1875" s="13">
        <v>0</v>
      </c>
      <c r="H1875" s="13">
        <v>1</v>
      </c>
      <c r="I1875" s="14">
        <v>43571</v>
      </c>
      <c r="J1875" s="22">
        <f>VLOOKUP($A$2:$A$2221,'[2]Customer Answer 5 &amp; 6'!$A$2:$O$2221,2,FALSE)</f>
        <v>148240</v>
      </c>
      <c r="K1875" s="23">
        <f>VLOOKUP($A$2:$A$2221,'[2]Customer Answer 5 &amp; 6'!$A$2:$O$2221,3,FALSE)</f>
        <v>0</v>
      </c>
      <c r="L1875" s="24">
        <f>VLOOKUP($A$2:$A$2221,'[2]Customer Answer 5 &amp; 6'!$A$2:$O$2221,4,FALSE)</f>
        <v>0</v>
      </c>
      <c r="M1875" s="25">
        <f>VLOOKUP($A$2:$A$2221,'[2]Customer Answer 5 &amp; 6'!$A$2:$O$2221,5,FALSE)</f>
        <v>51</v>
      </c>
      <c r="N1875">
        <f>VLOOKUP($A$2:$A$2221,'[2]Customer Answer 5 &amp; 6'!$A$2:$O$2221,6,FALSE)</f>
        <v>0</v>
      </c>
      <c r="O1875">
        <f>VLOOKUP($A$2:$A$2221,'[2]Customer Answer 5 &amp; 6'!$A$2:$O$2221,7,FALSE)</f>
        <v>0</v>
      </c>
      <c r="P1875">
        <f>VLOOKUP($A$2:$A$2221,'[2]Customer Answer 5 &amp; 6'!$A$2:$O$2221,8,FALSE)</f>
        <v>1</v>
      </c>
      <c r="Q1875">
        <f>VLOOKUP($A$2:$A$2221,'[2]Customer Answer 5 &amp; 6'!$A$2:$O$2221,9,FALSE)</f>
        <v>0</v>
      </c>
      <c r="R1875">
        <f>VLOOKUP($A$2:$A$2221,'[2]Customer Answer 5 &amp; 6'!$A$2:$O$2221,10,FALSE)</f>
        <v>0</v>
      </c>
      <c r="S1875" s="26">
        <f>VLOOKUP($A$2:$A$2221,'[2]Customer Answer 5 &amp; 6'!$A$2:$O$2221,11,FALSE)</f>
        <v>0</v>
      </c>
      <c r="T1875" s="26">
        <f>VLOOKUP($A$2:$A$2221,'[2]Customer Answer 5 &amp; 6'!$A$2:$O$2221,12,FALSE)</f>
        <v>0</v>
      </c>
      <c r="U1875" s="26">
        <f>VLOOKUP($A$2:$A$2221,'[2]Customer Answer 5 &amp; 6'!$A$2:$O$2221,13,FALSE)</f>
        <v>0</v>
      </c>
      <c r="V1875" s="26">
        <f>VLOOKUP($A$2:$A$2221,'[2]Customer Answer 5 &amp; 6'!$A$2:$O$2221,14,FALSE)</f>
        <v>1</v>
      </c>
      <c r="W1875" s="27" t="str">
        <f>VLOOKUP($A$2:$A$2221,'[2]Customer Answer 5 &amp; 6'!$A$2:$O$2221,15,FALSE)</f>
        <v>New York</v>
      </c>
      <c r="X1875" s="28">
        <f>VLOOKUP($A$2:$A$2221,'[2]Sales Answer 1 &amp; 2'!$A$2:$N$2221,3,FALSE)</f>
        <v>1195</v>
      </c>
      <c r="Y1875" s="21">
        <f>VLOOKUP($A$2:$A$2221,'[2]Sales Answer 1 &amp; 2'!$A$2:$N$2221,4,FALSE)</f>
        <v>280</v>
      </c>
      <c r="Z1875" s="21">
        <f>VLOOKUP($A$2:$A$2221,'[2]Sales Answer 1 &amp; 2'!$A$2:$N$2221,5,FALSE)</f>
        <v>762</v>
      </c>
      <c r="AA1875" s="21">
        <f>VLOOKUP($A$2:$A$2221,'[2]Sales Answer 1 &amp; 2'!$A$2:$N$2221,6,FALSE)</f>
        <v>197</v>
      </c>
      <c r="AB1875" s="21">
        <f>VLOOKUP($A$2:$A$2221,'[2]Sales Answer 1 &amp; 2'!$A$2:$N$2221,7,FALSE)</f>
        <v>151</v>
      </c>
    </row>
    <row r="1876" spans="1:28" ht="15" thickBot="1" x14ac:dyDescent="0.35">
      <c r="A1876" s="12">
        <v>2334</v>
      </c>
      <c r="B1876" s="13">
        <v>0</v>
      </c>
      <c r="C1876" s="13">
        <v>0</v>
      </c>
      <c r="D1876" s="13">
        <v>1</v>
      </c>
      <c r="E1876" s="13">
        <v>0</v>
      </c>
      <c r="F1876" s="13">
        <v>0</v>
      </c>
      <c r="G1876" s="13">
        <v>0</v>
      </c>
      <c r="H1876" s="13">
        <v>1</v>
      </c>
      <c r="I1876" s="14">
        <v>43571</v>
      </c>
      <c r="J1876" s="22">
        <f>VLOOKUP($A$2:$A$2221,'[2]Customer Answer 5 &amp; 6'!$A$2:$O$2221,2,FALSE)</f>
        <v>169109</v>
      </c>
      <c r="K1876" s="23">
        <f>VLOOKUP($A$2:$A$2221,'[2]Customer Answer 5 &amp; 6'!$A$2:$O$2221,3,FALSE)</f>
        <v>0</v>
      </c>
      <c r="L1876" s="24">
        <f>VLOOKUP($A$2:$A$2221,'[2]Customer Answer 5 &amp; 6'!$A$2:$O$2221,4,FALSE)</f>
        <v>0</v>
      </c>
      <c r="M1876" s="25">
        <f>VLOOKUP($A$2:$A$2221,'[2]Customer Answer 5 &amp; 6'!$A$2:$O$2221,5,FALSE)</f>
        <v>38</v>
      </c>
      <c r="N1876">
        <f>VLOOKUP($A$2:$A$2221,'[2]Customer Answer 5 &amp; 6'!$A$2:$O$2221,6,FALSE)</f>
        <v>0</v>
      </c>
      <c r="O1876">
        <f>VLOOKUP($A$2:$A$2221,'[2]Customer Answer 5 &amp; 6'!$A$2:$O$2221,7,FALSE)</f>
        <v>1</v>
      </c>
      <c r="P1876">
        <f>VLOOKUP($A$2:$A$2221,'[2]Customer Answer 5 &amp; 6'!$A$2:$O$2221,8,FALSE)</f>
        <v>0</v>
      </c>
      <c r="Q1876">
        <f>VLOOKUP($A$2:$A$2221,'[2]Customer Answer 5 &amp; 6'!$A$2:$O$2221,9,FALSE)</f>
        <v>0</v>
      </c>
      <c r="R1876">
        <f>VLOOKUP($A$2:$A$2221,'[2]Customer Answer 5 &amp; 6'!$A$2:$O$2221,10,FALSE)</f>
        <v>0</v>
      </c>
      <c r="S1876" s="26">
        <f>VLOOKUP($A$2:$A$2221,'[2]Customer Answer 5 &amp; 6'!$A$2:$O$2221,11,FALSE)</f>
        <v>0</v>
      </c>
      <c r="T1876" s="26">
        <f>VLOOKUP($A$2:$A$2221,'[2]Customer Answer 5 &amp; 6'!$A$2:$O$2221,12,FALSE)</f>
        <v>1</v>
      </c>
      <c r="U1876" s="26">
        <f>VLOOKUP($A$2:$A$2221,'[2]Customer Answer 5 &amp; 6'!$A$2:$O$2221,13,FALSE)</f>
        <v>0</v>
      </c>
      <c r="V1876" s="26">
        <f>VLOOKUP($A$2:$A$2221,'[2]Customer Answer 5 &amp; 6'!$A$2:$O$2221,14,FALSE)</f>
        <v>0</v>
      </c>
      <c r="W1876" s="27" t="str">
        <f>VLOOKUP($A$2:$A$2221,'[2]Customer Answer 5 &amp; 6'!$A$2:$O$2221,15,FALSE)</f>
        <v>Florida</v>
      </c>
      <c r="X1876" s="28">
        <f>VLOOKUP($A$2:$A$2221,'[2]Sales Answer 1 &amp; 2'!$A$2:$N$2221,3,FALSE)</f>
        <v>2014</v>
      </c>
      <c r="Y1876" s="21">
        <f>VLOOKUP($A$2:$A$2221,'[2]Sales Answer 1 &amp; 2'!$A$2:$N$2221,4,FALSE)</f>
        <v>61</v>
      </c>
      <c r="Z1876" s="21">
        <f>VLOOKUP($A$2:$A$2221,'[2]Sales Answer 1 &amp; 2'!$A$2:$N$2221,5,FALSE)</f>
        <v>1123</v>
      </c>
      <c r="AA1876" s="21">
        <f>VLOOKUP($A$2:$A$2221,'[2]Sales Answer 1 &amp; 2'!$A$2:$N$2221,6,FALSE)</f>
        <v>303</v>
      </c>
      <c r="AB1876" s="21">
        <f>VLOOKUP($A$2:$A$2221,'[2]Sales Answer 1 &amp; 2'!$A$2:$N$2221,7,FALSE)</f>
        <v>71</v>
      </c>
    </row>
    <row r="1877" spans="1:28" ht="15" thickBot="1" x14ac:dyDescent="0.35">
      <c r="A1877" s="12">
        <v>2369</v>
      </c>
      <c r="B1877" s="13">
        <v>0</v>
      </c>
      <c r="C1877" s="13">
        <v>0</v>
      </c>
      <c r="D1877" s="13">
        <v>0</v>
      </c>
      <c r="E1877" s="13">
        <v>0</v>
      </c>
      <c r="F1877" s="13">
        <v>0</v>
      </c>
      <c r="G1877" s="13">
        <v>0</v>
      </c>
      <c r="H1877" s="13">
        <v>0</v>
      </c>
      <c r="I1877" s="14">
        <v>43571</v>
      </c>
      <c r="J1877" s="22">
        <f>VLOOKUP($A$2:$A$2221,'[2]Customer Answer 5 &amp; 6'!$A$2:$O$2221,2,FALSE)</f>
        <v>141658</v>
      </c>
      <c r="K1877" s="23">
        <f>VLOOKUP($A$2:$A$2221,'[2]Customer Answer 5 &amp; 6'!$A$2:$O$2221,3,FALSE)</f>
        <v>1</v>
      </c>
      <c r="L1877" s="24">
        <f>VLOOKUP($A$2:$A$2221,'[2]Customer Answer 5 &amp; 6'!$A$2:$O$2221,4,FALSE)</f>
        <v>1</v>
      </c>
      <c r="M1877" s="25">
        <f>VLOOKUP($A$2:$A$2221,'[2]Customer Answer 5 &amp; 6'!$A$2:$O$2221,5,FALSE)</f>
        <v>45</v>
      </c>
      <c r="N1877">
        <f>VLOOKUP($A$2:$A$2221,'[2]Customer Answer 5 &amp; 6'!$A$2:$O$2221,6,FALSE)</f>
        <v>0</v>
      </c>
      <c r="O1877">
        <f>VLOOKUP($A$2:$A$2221,'[2]Customer Answer 5 &amp; 6'!$A$2:$O$2221,7,FALSE)</f>
        <v>0</v>
      </c>
      <c r="P1877">
        <f>VLOOKUP($A$2:$A$2221,'[2]Customer Answer 5 &amp; 6'!$A$2:$O$2221,8,FALSE)</f>
        <v>1</v>
      </c>
      <c r="Q1877">
        <f>VLOOKUP($A$2:$A$2221,'[2]Customer Answer 5 &amp; 6'!$A$2:$O$2221,9,FALSE)</f>
        <v>0</v>
      </c>
      <c r="R1877">
        <f>VLOOKUP($A$2:$A$2221,'[2]Customer Answer 5 &amp; 6'!$A$2:$O$2221,10,FALSE)</f>
        <v>0</v>
      </c>
      <c r="S1877" s="26">
        <f>VLOOKUP($A$2:$A$2221,'[2]Customer Answer 5 &amp; 6'!$A$2:$O$2221,11,FALSE)</f>
        <v>0</v>
      </c>
      <c r="T1877" s="26">
        <f>VLOOKUP($A$2:$A$2221,'[2]Customer Answer 5 &amp; 6'!$A$2:$O$2221,12,FALSE)</f>
        <v>0</v>
      </c>
      <c r="U1877" s="26">
        <f>VLOOKUP($A$2:$A$2221,'[2]Customer Answer 5 &amp; 6'!$A$2:$O$2221,13,FALSE)</f>
        <v>0</v>
      </c>
      <c r="V1877" s="26">
        <f>VLOOKUP($A$2:$A$2221,'[2]Customer Answer 5 &amp; 6'!$A$2:$O$2221,14,FALSE)</f>
        <v>0</v>
      </c>
      <c r="W1877" s="27" t="str">
        <f>VLOOKUP($A$2:$A$2221,'[2]Customer Answer 5 &amp; 6'!$A$2:$O$2221,15,FALSE)</f>
        <v>California</v>
      </c>
      <c r="X1877" s="28">
        <f>VLOOKUP($A$2:$A$2221,'[2]Sales Answer 1 &amp; 2'!$A$2:$N$2221,3,FALSE)</f>
        <v>27</v>
      </c>
      <c r="Y1877" s="21">
        <f>VLOOKUP($A$2:$A$2221,'[2]Sales Answer 1 &amp; 2'!$A$2:$N$2221,4,FALSE)</f>
        <v>14</v>
      </c>
      <c r="Z1877" s="21">
        <f>VLOOKUP($A$2:$A$2221,'[2]Sales Answer 1 &amp; 2'!$A$2:$N$2221,5,FALSE)</f>
        <v>41</v>
      </c>
      <c r="AA1877" s="21">
        <f>VLOOKUP($A$2:$A$2221,'[2]Sales Answer 1 &amp; 2'!$A$2:$N$2221,6,FALSE)</f>
        <v>51</v>
      </c>
      <c r="AB1877" s="21">
        <f>VLOOKUP($A$2:$A$2221,'[2]Sales Answer 1 &amp; 2'!$A$2:$N$2221,7,FALSE)</f>
        <v>14</v>
      </c>
    </row>
    <row r="1878" spans="1:28" ht="15" thickBot="1" x14ac:dyDescent="0.35">
      <c r="A1878" s="12">
        <v>2523</v>
      </c>
      <c r="B1878" s="13">
        <v>0</v>
      </c>
      <c r="C1878" s="13">
        <v>0</v>
      </c>
      <c r="D1878" s="13">
        <v>0</v>
      </c>
      <c r="E1878" s="13">
        <v>0</v>
      </c>
      <c r="F1878" s="13">
        <v>0</v>
      </c>
      <c r="G1878" s="13">
        <v>0</v>
      </c>
      <c r="H1878" s="13">
        <v>1</v>
      </c>
      <c r="I1878" s="14">
        <v>43571</v>
      </c>
      <c r="J1878" s="22">
        <f>VLOOKUP($A$2:$A$2221,'[2]Customer Answer 5 &amp; 6'!$A$2:$O$2221,2,FALSE)</f>
        <v>130983</v>
      </c>
      <c r="K1878" s="23">
        <f>VLOOKUP($A$2:$A$2221,'[2]Customer Answer 5 &amp; 6'!$A$2:$O$2221,3,FALSE)</f>
        <v>0</v>
      </c>
      <c r="L1878" s="24">
        <f>VLOOKUP($A$2:$A$2221,'[2]Customer Answer 5 &amp; 6'!$A$2:$O$2221,4,FALSE)</f>
        <v>0</v>
      </c>
      <c r="M1878" s="25">
        <f>VLOOKUP($A$2:$A$2221,'[2]Customer Answer 5 &amp; 6'!$A$2:$O$2221,5,FALSE)</f>
        <v>57</v>
      </c>
      <c r="N1878">
        <f>VLOOKUP($A$2:$A$2221,'[2]Customer Answer 5 &amp; 6'!$A$2:$O$2221,6,FALSE)</f>
        <v>0</v>
      </c>
      <c r="O1878">
        <f>VLOOKUP($A$2:$A$2221,'[2]Customer Answer 5 &amp; 6'!$A$2:$O$2221,7,FALSE)</f>
        <v>0</v>
      </c>
      <c r="P1878">
        <f>VLOOKUP($A$2:$A$2221,'[2]Customer Answer 5 &amp; 6'!$A$2:$O$2221,8,FALSE)</f>
        <v>1</v>
      </c>
      <c r="Q1878">
        <f>VLOOKUP($A$2:$A$2221,'[2]Customer Answer 5 &amp; 6'!$A$2:$O$2221,9,FALSE)</f>
        <v>0</v>
      </c>
      <c r="R1878">
        <f>VLOOKUP($A$2:$A$2221,'[2]Customer Answer 5 &amp; 6'!$A$2:$O$2221,10,FALSE)</f>
        <v>0</v>
      </c>
      <c r="S1878" s="26">
        <f>VLOOKUP($A$2:$A$2221,'[2]Customer Answer 5 &amp; 6'!$A$2:$O$2221,11,FALSE)</f>
        <v>0</v>
      </c>
      <c r="T1878" s="26">
        <f>VLOOKUP($A$2:$A$2221,'[2]Customer Answer 5 &amp; 6'!$A$2:$O$2221,12,FALSE)</f>
        <v>1</v>
      </c>
      <c r="U1878" s="26">
        <f>VLOOKUP($A$2:$A$2221,'[2]Customer Answer 5 &amp; 6'!$A$2:$O$2221,13,FALSE)</f>
        <v>0</v>
      </c>
      <c r="V1878" s="26">
        <f>VLOOKUP($A$2:$A$2221,'[2]Customer Answer 5 &amp; 6'!$A$2:$O$2221,14,FALSE)</f>
        <v>0</v>
      </c>
      <c r="W1878" s="27" t="str">
        <f>VLOOKUP($A$2:$A$2221,'[2]Customer Answer 5 &amp; 6'!$A$2:$O$2221,15,FALSE)</f>
        <v>Texas</v>
      </c>
      <c r="X1878" s="28">
        <f>VLOOKUP($A$2:$A$2221,'[2]Sales Answer 1 &amp; 2'!$A$2:$N$2221,3,FALSE)</f>
        <v>216</v>
      </c>
      <c r="Y1878" s="21">
        <f>VLOOKUP($A$2:$A$2221,'[2]Sales Answer 1 &amp; 2'!$A$2:$N$2221,4,FALSE)</f>
        <v>17</v>
      </c>
      <c r="Z1878" s="21">
        <f>VLOOKUP($A$2:$A$2221,'[2]Sales Answer 1 &amp; 2'!$A$2:$N$2221,5,FALSE)</f>
        <v>211</v>
      </c>
      <c r="AA1878" s="21">
        <f>VLOOKUP($A$2:$A$2221,'[2]Sales Answer 1 &amp; 2'!$A$2:$N$2221,6,FALSE)</f>
        <v>51</v>
      </c>
      <c r="AB1878" s="21">
        <f>VLOOKUP($A$2:$A$2221,'[2]Sales Answer 1 &amp; 2'!$A$2:$N$2221,7,FALSE)</f>
        <v>4</v>
      </c>
    </row>
    <row r="1879" spans="1:28" ht="15" thickBot="1" x14ac:dyDescent="0.35">
      <c r="A1879" s="12">
        <v>2839</v>
      </c>
      <c r="B1879" s="13">
        <v>0</v>
      </c>
      <c r="C1879" s="13">
        <v>0</v>
      </c>
      <c r="D1879" s="13">
        <v>1</v>
      </c>
      <c r="E1879" s="13">
        <v>0</v>
      </c>
      <c r="F1879" s="13">
        <v>0</v>
      </c>
      <c r="G1879" s="13">
        <v>0</v>
      </c>
      <c r="H1879" s="13">
        <v>1</v>
      </c>
      <c r="I1879" s="14">
        <v>43571</v>
      </c>
      <c r="J1879" s="22">
        <f>VLOOKUP($A$2:$A$2221,'[2]Customer Answer 5 &amp; 6'!$A$2:$O$2221,2,FALSE)</f>
        <v>169109</v>
      </c>
      <c r="K1879" s="23">
        <f>VLOOKUP($A$2:$A$2221,'[2]Customer Answer 5 &amp; 6'!$A$2:$O$2221,3,FALSE)</f>
        <v>0</v>
      </c>
      <c r="L1879" s="24">
        <f>VLOOKUP($A$2:$A$2221,'[2]Customer Answer 5 &amp; 6'!$A$2:$O$2221,4,FALSE)</f>
        <v>0</v>
      </c>
      <c r="M1879" s="25">
        <f>VLOOKUP($A$2:$A$2221,'[2]Customer Answer 5 &amp; 6'!$A$2:$O$2221,5,FALSE)</f>
        <v>38</v>
      </c>
      <c r="N1879">
        <f>VLOOKUP($A$2:$A$2221,'[2]Customer Answer 5 &amp; 6'!$A$2:$O$2221,6,FALSE)</f>
        <v>0</v>
      </c>
      <c r="O1879">
        <f>VLOOKUP($A$2:$A$2221,'[2]Customer Answer 5 &amp; 6'!$A$2:$O$2221,7,FALSE)</f>
        <v>1</v>
      </c>
      <c r="P1879">
        <f>VLOOKUP($A$2:$A$2221,'[2]Customer Answer 5 &amp; 6'!$A$2:$O$2221,8,FALSE)</f>
        <v>0</v>
      </c>
      <c r="Q1879">
        <f>VLOOKUP($A$2:$A$2221,'[2]Customer Answer 5 &amp; 6'!$A$2:$O$2221,9,FALSE)</f>
        <v>0</v>
      </c>
      <c r="R1879">
        <f>VLOOKUP($A$2:$A$2221,'[2]Customer Answer 5 &amp; 6'!$A$2:$O$2221,10,FALSE)</f>
        <v>0</v>
      </c>
      <c r="S1879" s="26">
        <f>VLOOKUP($A$2:$A$2221,'[2]Customer Answer 5 &amp; 6'!$A$2:$O$2221,11,FALSE)</f>
        <v>0</v>
      </c>
      <c r="T1879" s="26">
        <f>VLOOKUP($A$2:$A$2221,'[2]Customer Answer 5 &amp; 6'!$A$2:$O$2221,12,FALSE)</f>
        <v>1</v>
      </c>
      <c r="U1879" s="26">
        <f>VLOOKUP($A$2:$A$2221,'[2]Customer Answer 5 &amp; 6'!$A$2:$O$2221,13,FALSE)</f>
        <v>0</v>
      </c>
      <c r="V1879" s="26">
        <f>VLOOKUP($A$2:$A$2221,'[2]Customer Answer 5 &amp; 6'!$A$2:$O$2221,14,FALSE)</f>
        <v>0</v>
      </c>
      <c r="W1879" s="27" t="str">
        <f>VLOOKUP($A$2:$A$2221,'[2]Customer Answer 5 &amp; 6'!$A$2:$O$2221,15,FALSE)</f>
        <v>Illinois</v>
      </c>
      <c r="X1879" s="28">
        <f>VLOOKUP($A$2:$A$2221,'[2]Sales Answer 1 &amp; 2'!$A$2:$N$2221,3,FALSE)</f>
        <v>2014</v>
      </c>
      <c r="Y1879" s="21">
        <f>VLOOKUP($A$2:$A$2221,'[2]Sales Answer 1 &amp; 2'!$A$2:$N$2221,4,FALSE)</f>
        <v>61</v>
      </c>
      <c r="Z1879" s="21">
        <f>VLOOKUP($A$2:$A$2221,'[2]Sales Answer 1 &amp; 2'!$A$2:$N$2221,5,FALSE)</f>
        <v>1123</v>
      </c>
      <c r="AA1879" s="21">
        <f>VLOOKUP($A$2:$A$2221,'[2]Sales Answer 1 &amp; 2'!$A$2:$N$2221,6,FALSE)</f>
        <v>303</v>
      </c>
      <c r="AB1879" s="21">
        <f>VLOOKUP($A$2:$A$2221,'[2]Sales Answer 1 &amp; 2'!$A$2:$N$2221,7,FALSE)</f>
        <v>71</v>
      </c>
    </row>
    <row r="1880" spans="1:28" ht="15" thickBot="1" x14ac:dyDescent="0.35">
      <c r="A1880" s="12">
        <v>1046</v>
      </c>
      <c r="B1880" s="13">
        <v>0</v>
      </c>
      <c r="C1880" s="13">
        <v>0</v>
      </c>
      <c r="D1880" s="13">
        <v>0</v>
      </c>
      <c r="E1880" s="13">
        <v>0</v>
      </c>
      <c r="F1880" s="13">
        <v>0</v>
      </c>
      <c r="G1880" s="13">
        <v>0</v>
      </c>
      <c r="H1880" s="13">
        <v>0</v>
      </c>
      <c r="I1880" s="14">
        <v>43570</v>
      </c>
      <c r="J1880" s="22">
        <f>VLOOKUP($A$2:$A$2221,'[2]Customer Answer 5 &amp; 6'!$A$2:$O$2221,2,FALSE)</f>
        <v>172550</v>
      </c>
      <c r="K1880" s="23">
        <f>VLOOKUP($A$2:$A$2221,'[2]Customer Answer 5 &amp; 6'!$A$2:$O$2221,3,FALSE)</f>
        <v>1</v>
      </c>
      <c r="L1880" s="24">
        <f>VLOOKUP($A$2:$A$2221,'[2]Customer Answer 5 &amp; 6'!$A$2:$O$2221,4,FALSE)</f>
        <v>1</v>
      </c>
      <c r="M1880" s="25">
        <f>VLOOKUP($A$2:$A$2221,'[2]Customer Answer 5 &amp; 6'!$A$2:$O$2221,5,FALSE)</f>
        <v>66</v>
      </c>
      <c r="N1880">
        <f>VLOOKUP($A$2:$A$2221,'[2]Customer Answer 5 &amp; 6'!$A$2:$O$2221,6,FALSE)</f>
        <v>0</v>
      </c>
      <c r="O1880">
        <f>VLOOKUP($A$2:$A$2221,'[2]Customer Answer 5 &amp; 6'!$A$2:$O$2221,7,FALSE)</f>
        <v>1</v>
      </c>
      <c r="P1880">
        <f>VLOOKUP($A$2:$A$2221,'[2]Customer Answer 5 &amp; 6'!$A$2:$O$2221,8,FALSE)</f>
        <v>0</v>
      </c>
      <c r="Q1880">
        <f>VLOOKUP($A$2:$A$2221,'[2]Customer Answer 5 &amp; 6'!$A$2:$O$2221,9,FALSE)</f>
        <v>0</v>
      </c>
      <c r="R1880">
        <f>VLOOKUP($A$2:$A$2221,'[2]Customer Answer 5 &amp; 6'!$A$2:$O$2221,10,FALSE)</f>
        <v>0</v>
      </c>
      <c r="S1880" s="26">
        <f>VLOOKUP($A$2:$A$2221,'[2]Customer Answer 5 &amp; 6'!$A$2:$O$2221,11,FALSE)</f>
        <v>0</v>
      </c>
      <c r="T1880" s="26">
        <f>VLOOKUP($A$2:$A$2221,'[2]Customer Answer 5 &amp; 6'!$A$2:$O$2221,12,FALSE)</f>
        <v>0</v>
      </c>
      <c r="U1880" s="26">
        <f>VLOOKUP($A$2:$A$2221,'[2]Customer Answer 5 &amp; 6'!$A$2:$O$2221,13,FALSE)</f>
        <v>0</v>
      </c>
      <c r="V1880" s="26">
        <f>VLOOKUP($A$2:$A$2221,'[2]Customer Answer 5 &amp; 6'!$A$2:$O$2221,14,FALSE)</f>
        <v>1</v>
      </c>
      <c r="W1880" s="27" t="str">
        <f>VLOOKUP($A$2:$A$2221,'[2]Customer Answer 5 &amp; 6'!$A$2:$O$2221,15,FALSE)</f>
        <v>New York</v>
      </c>
      <c r="X1880" s="28">
        <f>VLOOKUP($A$2:$A$2221,'[2]Sales Answer 1 &amp; 2'!$A$2:$N$2221,3,FALSE)</f>
        <v>1965</v>
      </c>
      <c r="Y1880" s="21">
        <f>VLOOKUP($A$2:$A$2221,'[2]Sales Answer 1 &amp; 2'!$A$2:$N$2221,4,FALSE)</f>
        <v>119</v>
      </c>
      <c r="Z1880" s="21">
        <f>VLOOKUP($A$2:$A$2221,'[2]Sales Answer 1 &amp; 2'!$A$2:$N$2221,5,FALSE)</f>
        <v>754</v>
      </c>
      <c r="AA1880" s="21">
        <f>VLOOKUP($A$2:$A$2221,'[2]Sales Answer 1 &amp; 2'!$A$2:$N$2221,6,FALSE)</f>
        <v>119</v>
      </c>
      <c r="AB1880" s="21">
        <f>VLOOKUP($A$2:$A$2221,'[2]Sales Answer 1 &amp; 2'!$A$2:$N$2221,7,FALSE)</f>
        <v>90</v>
      </c>
    </row>
    <row r="1881" spans="1:28" ht="15" thickBot="1" x14ac:dyDescent="0.35">
      <c r="A1881" s="12">
        <v>2332</v>
      </c>
      <c r="B1881" s="13">
        <v>0</v>
      </c>
      <c r="C1881" s="13">
        <v>0</v>
      </c>
      <c r="D1881" s="13">
        <v>0</v>
      </c>
      <c r="E1881" s="13">
        <v>0</v>
      </c>
      <c r="F1881" s="13">
        <v>0</v>
      </c>
      <c r="G1881" s="13">
        <v>0</v>
      </c>
      <c r="H1881" s="13">
        <v>0</v>
      </c>
      <c r="I1881" s="14">
        <v>43570</v>
      </c>
      <c r="J1881" s="22">
        <f>VLOOKUP($A$2:$A$2221,'[2]Customer Answer 5 &amp; 6'!$A$2:$O$2221,2,FALSE)</f>
        <v>118227</v>
      </c>
      <c r="K1881" s="23">
        <f>VLOOKUP($A$2:$A$2221,'[2]Customer Answer 5 &amp; 6'!$A$2:$O$2221,3,FALSE)</f>
        <v>1</v>
      </c>
      <c r="L1881" s="24">
        <f>VLOOKUP($A$2:$A$2221,'[2]Customer Answer 5 &amp; 6'!$A$2:$O$2221,4,FALSE)</f>
        <v>0</v>
      </c>
      <c r="M1881" s="25">
        <f>VLOOKUP($A$2:$A$2221,'[2]Customer Answer 5 &amp; 6'!$A$2:$O$2221,5,FALSE)</f>
        <v>33</v>
      </c>
      <c r="N1881">
        <f>VLOOKUP($A$2:$A$2221,'[2]Customer Answer 5 &amp; 6'!$A$2:$O$2221,6,FALSE)</f>
        <v>0</v>
      </c>
      <c r="O1881">
        <f>VLOOKUP($A$2:$A$2221,'[2]Customer Answer 5 &amp; 6'!$A$2:$O$2221,7,FALSE)</f>
        <v>0</v>
      </c>
      <c r="P1881">
        <f>VLOOKUP($A$2:$A$2221,'[2]Customer Answer 5 &amp; 6'!$A$2:$O$2221,8,FALSE)</f>
        <v>0</v>
      </c>
      <c r="Q1881">
        <f>VLOOKUP($A$2:$A$2221,'[2]Customer Answer 5 &amp; 6'!$A$2:$O$2221,9,FALSE)</f>
        <v>1</v>
      </c>
      <c r="R1881">
        <f>VLOOKUP($A$2:$A$2221,'[2]Customer Answer 5 &amp; 6'!$A$2:$O$2221,10,FALSE)</f>
        <v>0</v>
      </c>
      <c r="S1881" s="26">
        <f>VLOOKUP($A$2:$A$2221,'[2]Customer Answer 5 &amp; 6'!$A$2:$O$2221,11,FALSE)</f>
        <v>0</v>
      </c>
      <c r="T1881" s="26">
        <f>VLOOKUP($A$2:$A$2221,'[2]Customer Answer 5 &amp; 6'!$A$2:$O$2221,12,FALSE)</f>
        <v>1</v>
      </c>
      <c r="U1881" s="26">
        <f>VLOOKUP($A$2:$A$2221,'[2]Customer Answer 5 &amp; 6'!$A$2:$O$2221,13,FALSE)</f>
        <v>0</v>
      </c>
      <c r="V1881" s="26">
        <f>VLOOKUP($A$2:$A$2221,'[2]Customer Answer 5 &amp; 6'!$A$2:$O$2221,14,FALSE)</f>
        <v>0</v>
      </c>
      <c r="W1881" s="27" t="str">
        <f>VLOOKUP($A$2:$A$2221,'[2]Customer Answer 5 &amp; 6'!$A$2:$O$2221,15,FALSE)</f>
        <v>Other</v>
      </c>
      <c r="X1881" s="28">
        <f>VLOOKUP($A$2:$A$2221,'[2]Sales Answer 1 &amp; 2'!$A$2:$N$2221,3,FALSE)</f>
        <v>6</v>
      </c>
      <c r="Y1881" s="21">
        <f>VLOOKUP($A$2:$A$2221,'[2]Sales Answer 1 &amp; 2'!$A$2:$N$2221,4,FALSE)</f>
        <v>13</v>
      </c>
      <c r="Z1881" s="21">
        <f>VLOOKUP($A$2:$A$2221,'[2]Sales Answer 1 &amp; 2'!$A$2:$N$2221,5,FALSE)</f>
        <v>45</v>
      </c>
      <c r="AA1881" s="21">
        <f>VLOOKUP($A$2:$A$2221,'[2]Sales Answer 1 &amp; 2'!$A$2:$N$2221,6,FALSE)</f>
        <v>26</v>
      </c>
      <c r="AB1881" s="21">
        <f>VLOOKUP($A$2:$A$2221,'[2]Sales Answer 1 &amp; 2'!$A$2:$N$2221,7,FALSE)</f>
        <v>19</v>
      </c>
    </row>
    <row r="1882" spans="1:28" ht="15" thickBot="1" x14ac:dyDescent="0.35">
      <c r="A1882" s="12">
        <v>2595</v>
      </c>
      <c r="B1882" s="13">
        <v>0</v>
      </c>
      <c r="C1882" s="13">
        <v>0</v>
      </c>
      <c r="D1882" s="13">
        <v>0</v>
      </c>
      <c r="E1882" s="13">
        <v>0</v>
      </c>
      <c r="F1882" s="13">
        <v>0</v>
      </c>
      <c r="G1882" s="13">
        <v>0</v>
      </c>
      <c r="H1882" s="13">
        <v>0</v>
      </c>
      <c r="I1882" s="14">
        <v>43570</v>
      </c>
      <c r="J1882" s="22">
        <f>VLOOKUP($A$2:$A$2221,'[2]Customer Answer 5 &amp; 6'!$A$2:$O$2221,2,FALSE)</f>
        <v>152973</v>
      </c>
      <c r="K1882" s="23">
        <f>VLOOKUP($A$2:$A$2221,'[2]Customer Answer 5 &amp; 6'!$A$2:$O$2221,3,FALSE)</f>
        <v>0</v>
      </c>
      <c r="L1882" s="24">
        <f>VLOOKUP($A$2:$A$2221,'[2]Customer Answer 5 &amp; 6'!$A$2:$O$2221,4,FALSE)</f>
        <v>1</v>
      </c>
      <c r="M1882" s="25">
        <f>VLOOKUP($A$2:$A$2221,'[2]Customer Answer 5 &amp; 6'!$A$2:$O$2221,5,FALSE)</f>
        <v>64</v>
      </c>
      <c r="N1882">
        <f>VLOOKUP($A$2:$A$2221,'[2]Customer Answer 5 &amp; 6'!$A$2:$O$2221,6,FALSE)</f>
        <v>0</v>
      </c>
      <c r="O1882">
        <f>VLOOKUP($A$2:$A$2221,'[2]Customer Answer 5 &amp; 6'!$A$2:$O$2221,7,FALSE)</f>
        <v>1</v>
      </c>
      <c r="P1882">
        <f>VLOOKUP($A$2:$A$2221,'[2]Customer Answer 5 &amp; 6'!$A$2:$O$2221,8,FALSE)</f>
        <v>0</v>
      </c>
      <c r="Q1882">
        <f>VLOOKUP($A$2:$A$2221,'[2]Customer Answer 5 &amp; 6'!$A$2:$O$2221,9,FALSE)</f>
        <v>0</v>
      </c>
      <c r="R1882">
        <f>VLOOKUP($A$2:$A$2221,'[2]Customer Answer 5 &amp; 6'!$A$2:$O$2221,10,FALSE)</f>
        <v>0</v>
      </c>
      <c r="S1882" s="26">
        <f>VLOOKUP($A$2:$A$2221,'[2]Customer Answer 5 &amp; 6'!$A$2:$O$2221,11,FALSE)</f>
        <v>0</v>
      </c>
      <c r="T1882" s="26">
        <f>VLOOKUP($A$2:$A$2221,'[2]Customer Answer 5 &amp; 6'!$A$2:$O$2221,12,FALSE)</f>
        <v>0</v>
      </c>
      <c r="U1882" s="26">
        <f>VLOOKUP($A$2:$A$2221,'[2]Customer Answer 5 &amp; 6'!$A$2:$O$2221,13,FALSE)</f>
        <v>1</v>
      </c>
      <c r="V1882" s="26">
        <f>VLOOKUP($A$2:$A$2221,'[2]Customer Answer 5 &amp; 6'!$A$2:$O$2221,14,FALSE)</f>
        <v>0</v>
      </c>
      <c r="W1882" s="27" t="str">
        <f>VLOOKUP($A$2:$A$2221,'[2]Customer Answer 5 &amp; 6'!$A$2:$O$2221,15,FALSE)</f>
        <v>Texas</v>
      </c>
      <c r="X1882" s="28">
        <f>VLOOKUP($A$2:$A$2221,'[2]Sales Answer 1 &amp; 2'!$A$2:$N$2221,3,FALSE)</f>
        <v>2472</v>
      </c>
      <c r="Y1882" s="21">
        <f>VLOOKUP($A$2:$A$2221,'[2]Sales Answer 1 &amp; 2'!$A$2:$N$2221,4,FALSE)</f>
        <v>0</v>
      </c>
      <c r="Z1882" s="21">
        <f>VLOOKUP($A$2:$A$2221,'[2]Sales Answer 1 &amp; 2'!$A$2:$N$2221,5,FALSE)</f>
        <v>219</v>
      </c>
      <c r="AA1882" s="21">
        <f>VLOOKUP($A$2:$A$2221,'[2]Sales Answer 1 &amp; 2'!$A$2:$N$2221,6,FALSE)</f>
        <v>35</v>
      </c>
      <c r="AB1882" s="21">
        <f>VLOOKUP($A$2:$A$2221,'[2]Sales Answer 1 &amp; 2'!$A$2:$N$2221,7,FALSE)</f>
        <v>26</v>
      </c>
    </row>
    <row r="1883" spans="1:28" ht="15" thickBot="1" x14ac:dyDescent="0.35">
      <c r="A1883" s="12">
        <v>1489</v>
      </c>
      <c r="B1883" s="13">
        <v>0</v>
      </c>
      <c r="C1883" s="13">
        <v>0</v>
      </c>
      <c r="D1883" s="13">
        <v>0</v>
      </c>
      <c r="E1883" s="13">
        <v>0</v>
      </c>
      <c r="F1883" s="13">
        <v>0</v>
      </c>
      <c r="G1883" s="13">
        <v>0</v>
      </c>
      <c r="H1883" s="13">
        <v>0</v>
      </c>
      <c r="I1883" s="14">
        <v>43569</v>
      </c>
      <c r="J1883" s="22">
        <f>VLOOKUP($A$2:$A$2221,'[2]Customer Answer 5 &amp; 6'!$A$2:$O$2221,2,FALSE)</f>
        <v>153653</v>
      </c>
      <c r="K1883" s="23">
        <f>VLOOKUP($A$2:$A$2221,'[2]Customer Answer 5 &amp; 6'!$A$2:$O$2221,3,FALSE)</f>
        <v>0</v>
      </c>
      <c r="L1883" s="24">
        <f>VLOOKUP($A$2:$A$2221,'[2]Customer Answer 5 &amp; 6'!$A$2:$O$2221,4,FALSE)</f>
        <v>0</v>
      </c>
      <c r="M1883" s="25">
        <f>VLOOKUP($A$2:$A$2221,'[2]Customer Answer 5 &amp; 6'!$A$2:$O$2221,5,FALSE)</f>
        <v>67</v>
      </c>
      <c r="N1883">
        <f>VLOOKUP($A$2:$A$2221,'[2]Customer Answer 5 &amp; 6'!$A$2:$O$2221,6,FALSE)</f>
        <v>0</v>
      </c>
      <c r="O1883">
        <f>VLOOKUP($A$2:$A$2221,'[2]Customer Answer 5 &amp; 6'!$A$2:$O$2221,7,FALSE)</f>
        <v>0</v>
      </c>
      <c r="P1883">
        <f>VLOOKUP($A$2:$A$2221,'[2]Customer Answer 5 &amp; 6'!$A$2:$O$2221,8,FALSE)</f>
        <v>0</v>
      </c>
      <c r="Q1883">
        <f>VLOOKUP($A$2:$A$2221,'[2]Customer Answer 5 &amp; 6'!$A$2:$O$2221,9,FALSE)</f>
        <v>0</v>
      </c>
      <c r="R1883">
        <f>VLOOKUP($A$2:$A$2221,'[2]Customer Answer 5 &amp; 6'!$A$2:$O$2221,10,FALSE)</f>
        <v>1</v>
      </c>
      <c r="S1883" s="26">
        <f>VLOOKUP($A$2:$A$2221,'[2]Customer Answer 5 &amp; 6'!$A$2:$O$2221,11,FALSE)</f>
        <v>0</v>
      </c>
      <c r="T1883" s="26">
        <f>VLOOKUP($A$2:$A$2221,'[2]Customer Answer 5 &amp; 6'!$A$2:$O$2221,12,FALSE)</f>
        <v>1</v>
      </c>
      <c r="U1883" s="26">
        <f>VLOOKUP($A$2:$A$2221,'[2]Customer Answer 5 &amp; 6'!$A$2:$O$2221,13,FALSE)</f>
        <v>0</v>
      </c>
      <c r="V1883" s="26">
        <f>VLOOKUP($A$2:$A$2221,'[2]Customer Answer 5 &amp; 6'!$A$2:$O$2221,14,FALSE)</f>
        <v>0</v>
      </c>
      <c r="W1883" s="27" t="str">
        <f>VLOOKUP($A$2:$A$2221,'[2]Customer Answer 5 &amp; 6'!$A$2:$O$2221,15,FALSE)</f>
        <v>Illinois</v>
      </c>
      <c r="X1883" s="28">
        <f>VLOOKUP($A$2:$A$2221,'[2]Sales Answer 1 &amp; 2'!$A$2:$N$2221,3,FALSE)</f>
        <v>2334</v>
      </c>
      <c r="Y1883" s="21">
        <f>VLOOKUP($A$2:$A$2221,'[2]Sales Answer 1 &amp; 2'!$A$2:$N$2221,4,FALSE)</f>
        <v>29</v>
      </c>
      <c r="Z1883" s="21">
        <f>VLOOKUP($A$2:$A$2221,'[2]Sales Answer 1 &amp; 2'!$A$2:$N$2221,5,FALSE)</f>
        <v>684</v>
      </c>
      <c r="AA1883" s="21">
        <f>VLOOKUP($A$2:$A$2221,'[2]Sales Answer 1 &amp; 2'!$A$2:$N$2221,6,FALSE)</f>
        <v>80</v>
      </c>
      <c r="AB1883" s="21">
        <f>VLOOKUP($A$2:$A$2221,'[2]Sales Answer 1 &amp; 2'!$A$2:$N$2221,7,FALSE)</f>
        <v>29</v>
      </c>
    </row>
    <row r="1884" spans="1:28" ht="15" thickBot="1" x14ac:dyDescent="0.35">
      <c r="A1884" s="12">
        <v>1772</v>
      </c>
      <c r="B1884" s="13">
        <v>0</v>
      </c>
      <c r="C1884" s="13">
        <v>1</v>
      </c>
      <c r="D1884" s="13">
        <v>1</v>
      </c>
      <c r="E1884" s="13">
        <v>1</v>
      </c>
      <c r="F1884" s="13">
        <v>0</v>
      </c>
      <c r="G1884" s="13">
        <v>0</v>
      </c>
      <c r="H1884" s="13">
        <v>1</v>
      </c>
      <c r="I1884" s="14">
        <v>43569</v>
      </c>
      <c r="J1884" s="22">
        <f>VLOOKUP($A$2:$A$2221,'[2]Customer Answer 5 &amp; 6'!$A$2:$O$2221,2,FALSE)</f>
        <v>182017</v>
      </c>
      <c r="K1884" s="23">
        <f>VLOOKUP($A$2:$A$2221,'[2]Customer Answer 5 &amp; 6'!$A$2:$O$2221,3,FALSE)</f>
        <v>0</v>
      </c>
      <c r="L1884" s="24">
        <f>VLOOKUP($A$2:$A$2221,'[2]Customer Answer 5 &amp; 6'!$A$2:$O$2221,4,FALSE)</f>
        <v>0</v>
      </c>
      <c r="M1884" s="25">
        <f>VLOOKUP($A$2:$A$2221,'[2]Customer Answer 5 &amp; 6'!$A$2:$O$2221,5,FALSE)</f>
        <v>63</v>
      </c>
      <c r="N1884">
        <f>VLOOKUP($A$2:$A$2221,'[2]Customer Answer 5 &amp; 6'!$A$2:$O$2221,6,FALSE)</f>
        <v>0</v>
      </c>
      <c r="O1884">
        <f>VLOOKUP($A$2:$A$2221,'[2]Customer Answer 5 &amp; 6'!$A$2:$O$2221,7,FALSE)</f>
        <v>1</v>
      </c>
      <c r="P1884">
        <f>VLOOKUP($A$2:$A$2221,'[2]Customer Answer 5 &amp; 6'!$A$2:$O$2221,8,FALSE)</f>
        <v>0</v>
      </c>
      <c r="Q1884">
        <f>VLOOKUP($A$2:$A$2221,'[2]Customer Answer 5 &amp; 6'!$A$2:$O$2221,9,FALSE)</f>
        <v>0</v>
      </c>
      <c r="R1884">
        <f>VLOOKUP($A$2:$A$2221,'[2]Customer Answer 5 &amp; 6'!$A$2:$O$2221,10,FALSE)</f>
        <v>0</v>
      </c>
      <c r="S1884" s="26">
        <f>VLOOKUP($A$2:$A$2221,'[2]Customer Answer 5 &amp; 6'!$A$2:$O$2221,11,FALSE)</f>
        <v>0</v>
      </c>
      <c r="T1884" s="26">
        <f>VLOOKUP($A$2:$A$2221,'[2]Customer Answer 5 &amp; 6'!$A$2:$O$2221,12,FALSE)</f>
        <v>0</v>
      </c>
      <c r="U1884" s="26">
        <f>VLOOKUP($A$2:$A$2221,'[2]Customer Answer 5 &amp; 6'!$A$2:$O$2221,13,FALSE)</f>
        <v>0</v>
      </c>
      <c r="V1884" s="26">
        <f>VLOOKUP($A$2:$A$2221,'[2]Customer Answer 5 &amp; 6'!$A$2:$O$2221,14,FALSE)</f>
        <v>1</v>
      </c>
      <c r="W1884" s="27" t="str">
        <f>VLOOKUP($A$2:$A$2221,'[2]Customer Answer 5 &amp; 6'!$A$2:$O$2221,15,FALSE)</f>
        <v>New York</v>
      </c>
      <c r="X1884" s="28">
        <f>VLOOKUP($A$2:$A$2221,'[2]Sales Answer 1 &amp; 2'!$A$2:$N$2221,3,FALSE)</f>
        <v>408</v>
      </c>
      <c r="Y1884" s="21">
        <f>VLOOKUP($A$2:$A$2221,'[2]Sales Answer 1 &amp; 2'!$A$2:$N$2221,4,FALSE)</f>
        <v>51</v>
      </c>
      <c r="Z1884" s="21">
        <f>VLOOKUP($A$2:$A$2221,'[2]Sales Answer 1 &amp; 2'!$A$2:$N$2221,5,FALSE)</f>
        <v>990</v>
      </c>
      <c r="AA1884" s="21">
        <f>VLOOKUP($A$2:$A$2221,'[2]Sales Answer 1 &amp; 2'!$A$2:$N$2221,6,FALSE)</f>
        <v>67</v>
      </c>
      <c r="AB1884" s="21">
        <f>VLOOKUP($A$2:$A$2221,'[2]Sales Answer 1 &amp; 2'!$A$2:$N$2221,7,FALSE)</f>
        <v>51</v>
      </c>
    </row>
    <row r="1885" spans="1:28" ht="15" thickBot="1" x14ac:dyDescent="0.35">
      <c r="A1885" s="12">
        <v>2483</v>
      </c>
      <c r="B1885" s="13">
        <v>1</v>
      </c>
      <c r="C1885" s="13">
        <v>0</v>
      </c>
      <c r="D1885" s="13">
        <v>0</v>
      </c>
      <c r="E1885" s="13">
        <v>0</v>
      </c>
      <c r="F1885" s="13">
        <v>0</v>
      </c>
      <c r="G1885" s="13">
        <v>0</v>
      </c>
      <c r="H1885" s="13">
        <v>0</v>
      </c>
      <c r="I1885" s="14">
        <v>43569</v>
      </c>
      <c r="J1885" s="22">
        <f>VLOOKUP($A$2:$A$2221,'[2]Customer Answer 5 &amp; 6'!$A$2:$O$2221,2,FALSE)</f>
        <v>146772</v>
      </c>
      <c r="K1885" s="23">
        <f>VLOOKUP($A$2:$A$2221,'[2]Customer Answer 5 &amp; 6'!$A$2:$O$2221,3,FALSE)</f>
        <v>0</v>
      </c>
      <c r="L1885" s="24">
        <f>VLOOKUP($A$2:$A$2221,'[2]Customer Answer 5 &amp; 6'!$A$2:$O$2221,4,FALSE)</f>
        <v>1</v>
      </c>
      <c r="M1885" s="25">
        <f>VLOOKUP($A$2:$A$2221,'[2]Customer Answer 5 &amp; 6'!$A$2:$O$2221,5,FALSE)</f>
        <v>45</v>
      </c>
      <c r="N1885">
        <f>VLOOKUP($A$2:$A$2221,'[2]Customer Answer 5 &amp; 6'!$A$2:$O$2221,6,FALSE)</f>
        <v>0</v>
      </c>
      <c r="O1885">
        <f>VLOOKUP($A$2:$A$2221,'[2]Customer Answer 5 &amp; 6'!$A$2:$O$2221,7,FALSE)</f>
        <v>0</v>
      </c>
      <c r="P1885">
        <f>VLOOKUP($A$2:$A$2221,'[2]Customer Answer 5 &amp; 6'!$A$2:$O$2221,8,FALSE)</f>
        <v>0</v>
      </c>
      <c r="Q1885">
        <f>VLOOKUP($A$2:$A$2221,'[2]Customer Answer 5 &amp; 6'!$A$2:$O$2221,9,FALSE)</f>
        <v>1</v>
      </c>
      <c r="R1885">
        <f>VLOOKUP($A$2:$A$2221,'[2]Customer Answer 5 &amp; 6'!$A$2:$O$2221,10,FALSE)</f>
        <v>0</v>
      </c>
      <c r="S1885" s="26">
        <f>VLOOKUP($A$2:$A$2221,'[2]Customer Answer 5 &amp; 6'!$A$2:$O$2221,11,FALSE)</f>
        <v>0</v>
      </c>
      <c r="T1885" s="26">
        <f>VLOOKUP($A$2:$A$2221,'[2]Customer Answer 5 &amp; 6'!$A$2:$O$2221,12,FALSE)</f>
        <v>0</v>
      </c>
      <c r="U1885" s="26">
        <f>VLOOKUP($A$2:$A$2221,'[2]Customer Answer 5 &amp; 6'!$A$2:$O$2221,13,FALSE)</f>
        <v>0</v>
      </c>
      <c r="V1885" s="26">
        <f>VLOOKUP($A$2:$A$2221,'[2]Customer Answer 5 &amp; 6'!$A$2:$O$2221,14,FALSE)</f>
        <v>0</v>
      </c>
      <c r="W1885" s="27" t="str">
        <f>VLOOKUP($A$2:$A$2221,'[2]Customer Answer 5 &amp; 6'!$A$2:$O$2221,15,FALSE)</f>
        <v>California</v>
      </c>
      <c r="X1885" s="28">
        <f>VLOOKUP($A$2:$A$2221,'[2]Sales Answer 1 &amp; 2'!$A$2:$N$2221,3,FALSE)</f>
        <v>1098</v>
      </c>
      <c r="Y1885" s="21">
        <f>VLOOKUP($A$2:$A$2221,'[2]Sales Answer 1 &amp; 2'!$A$2:$N$2221,4,FALSE)</f>
        <v>326</v>
      </c>
      <c r="Z1885" s="21">
        <f>VLOOKUP($A$2:$A$2221,'[2]Sales Answer 1 &amp; 2'!$A$2:$N$2221,5,FALSE)</f>
        <v>593</v>
      </c>
      <c r="AA1885" s="21">
        <f>VLOOKUP($A$2:$A$2221,'[2]Sales Answer 1 &amp; 2'!$A$2:$N$2221,6,FALSE)</f>
        <v>618</v>
      </c>
      <c r="AB1885" s="21">
        <f>VLOOKUP($A$2:$A$2221,'[2]Sales Answer 1 &amp; 2'!$A$2:$N$2221,7,FALSE)</f>
        <v>474</v>
      </c>
    </row>
    <row r="1886" spans="1:28" ht="15" thickBot="1" x14ac:dyDescent="0.35">
      <c r="A1886" s="12">
        <v>2835</v>
      </c>
      <c r="B1886" s="13">
        <v>0</v>
      </c>
      <c r="C1886" s="13">
        <v>0</v>
      </c>
      <c r="D1886" s="13">
        <v>0</v>
      </c>
      <c r="E1886" s="13">
        <v>0</v>
      </c>
      <c r="F1886" s="13">
        <v>0</v>
      </c>
      <c r="G1886" s="13">
        <v>0</v>
      </c>
      <c r="H1886" s="13">
        <v>0</v>
      </c>
      <c r="I1886" s="14">
        <v>43569</v>
      </c>
      <c r="J1886" s="22">
        <f>VLOOKUP($A$2:$A$2221,'[2]Customer Answer 5 &amp; 6'!$A$2:$O$2221,2,FALSE)</f>
        <v>169063</v>
      </c>
      <c r="K1886" s="23">
        <f>VLOOKUP($A$2:$A$2221,'[2]Customer Answer 5 &amp; 6'!$A$2:$O$2221,3,FALSE)</f>
        <v>0</v>
      </c>
      <c r="L1886" s="24">
        <f>VLOOKUP($A$2:$A$2221,'[2]Customer Answer 5 &amp; 6'!$A$2:$O$2221,4,FALSE)</f>
        <v>1</v>
      </c>
      <c r="M1886" s="25">
        <f>VLOOKUP($A$2:$A$2221,'[2]Customer Answer 5 &amp; 6'!$A$2:$O$2221,5,FALSE)</f>
        <v>54</v>
      </c>
      <c r="N1886">
        <f>VLOOKUP($A$2:$A$2221,'[2]Customer Answer 5 &amp; 6'!$A$2:$O$2221,6,FALSE)</f>
        <v>0</v>
      </c>
      <c r="O1886">
        <f>VLOOKUP($A$2:$A$2221,'[2]Customer Answer 5 &amp; 6'!$A$2:$O$2221,7,FALSE)</f>
        <v>1</v>
      </c>
      <c r="P1886">
        <f>VLOOKUP($A$2:$A$2221,'[2]Customer Answer 5 &amp; 6'!$A$2:$O$2221,8,FALSE)</f>
        <v>0</v>
      </c>
      <c r="Q1886">
        <f>VLOOKUP($A$2:$A$2221,'[2]Customer Answer 5 &amp; 6'!$A$2:$O$2221,9,FALSE)</f>
        <v>0</v>
      </c>
      <c r="R1886">
        <f>VLOOKUP($A$2:$A$2221,'[2]Customer Answer 5 &amp; 6'!$A$2:$O$2221,10,FALSE)</f>
        <v>0</v>
      </c>
      <c r="S1886" s="26">
        <f>VLOOKUP($A$2:$A$2221,'[2]Customer Answer 5 &amp; 6'!$A$2:$O$2221,11,FALSE)</f>
        <v>0</v>
      </c>
      <c r="T1886" s="26">
        <f>VLOOKUP($A$2:$A$2221,'[2]Customer Answer 5 &amp; 6'!$A$2:$O$2221,12,FALSE)</f>
        <v>0</v>
      </c>
      <c r="U1886" s="26">
        <f>VLOOKUP($A$2:$A$2221,'[2]Customer Answer 5 &amp; 6'!$A$2:$O$2221,13,FALSE)</f>
        <v>0</v>
      </c>
      <c r="V1886" s="26">
        <f>VLOOKUP($A$2:$A$2221,'[2]Customer Answer 5 &amp; 6'!$A$2:$O$2221,14,FALSE)</f>
        <v>1</v>
      </c>
      <c r="W1886" s="27" t="str">
        <f>VLOOKUP($A$2:$A$2221,'[2]Customer Answer 5 &amp; 6'!$A$2:$O$2221,15,FALSE)</f>
        <v>Texas</v>
      </c>
      <c r="X1886" s="28">
        <f>VLOOKUP($A$2:$A$2221,'[2]Sales Answer 1 &amp; 2'!$A$2:$N$2221,3,FALSE)</f>
        <v>1630</v>
      </c>
      <c r="Y1886" s="21">
        <f>VLOOKUP($A$2:$A$2221,'[2]Sales Answer 1 &amp; 2'!$A$2:$N$2221,4,FALSE)</f>
        <v>86</v>
      </c>
      <c r="Z1886" s="21">
        <f>VLOOKUP($A$2:$A$2221,'[2]Sales Answer 1 &amp; 2'!$A$2:$N$2221,5,FALSE)</f>
        <v>304</v>
      </c>
      <c r="AA1886" s="21">
        <f>VLOOKUP($A$2:$A$2221,'[2]Sales Answer 1 &amp; 2'!$A$2:$N$2221,6,FALSE)</f>
        <v>169</v>
      </c>
      <c r="AB1886" s="21">
        <f>VLOOKUP($A$2:$A$2221,'[2]Sales Answer 1 &amp; 2'!$A$2:$N$2221,7,FALSE)</f>
        <v>20</v>
      </c>
    </row>
    <row r="1887" spans="1:28" ht="15" thickBot="1" x14ac:dyDescent="0.35">
      <c r="A1887" s="12">
        <v>3052</v>
      </c>
      <c r="B1887" s="13">
        <v>0</v>
      </c>
      <c r="C1887" s="13">
        <v>0</v>
      </c>
      <c r="D1887" s="13">
        <v>0</v>
      </c>
      <c r="E1887" s="13">
        <v>0</v>
      </c>
      <c r="F1887" s="13">
        <v>0</v>
      </c>
      <c r="G1887" s="13">
        <v>0</v>
      </c>
      <c r="H1887" s="13">
        <v>0</v>
      </c>
      <c r="I1887" s="14">
        <v>43569</v>
      </c>
      <c r="J1887" s="22">
        <f>VLOOKUP($A$2:$A$2221,'[2]Customer Answer 5 &amp; 6'!$A$2:$O$2221,2,FALSE)</f>
        <v>151651</v>
      </c>
      <c r="K1887" s="23">
        <f>VLOOKUP($A$2:$A$2221,'[2]Customer Answer 5 &amp; 6'!$A$2:$O$2221,3,FALSE)</f>
        <v>0</v>
      </c>
      <c r="L1887" s="24">
        <f>VLOOKUP($A$2:$A$2221,'[2]Customer Answer 5 &amp; 6'!$A$2:$O$2221,4,FALSE)</f>
        <v>1</v>
      </c>
      <c r="M1887" s="25">
        <f>VLOOKUP($A$2:$A$2221,'[2]Customer Answer 5 &amp; 6'!$A$2:$O$2221,5,FALSE)</f>
        <v>60</v>
      </c>
      <c r="N1887">
        <f>VLOOKUP($A$2:$A$2221,'[2]Customer Answer 5 &amp; 6'!$A$2:$O$2221,6,FALSE)</f>
        <v>0</v>
      </c>
      <c r="O1887">
        <f>VLOOKUP($A$2:$A$2221,'[2]Customer Answer 5 &amp; 6'!$A$2:$O$2221,7,FALSE)</f>
        <v>1</v>
      </c>
      <c r="P1887">
        <f>VLOOKUP($A$2:$A$2221,'[2]Customer Answer 5 &amp; 6'!$A$2:$O$2221,8,FALSE)</f>
        <v>0</v>
      </c>
      <c r="Q1887">
        <f>VLOOKUP($A$2:$A$2221,'[2]Customer Answer 5 &amp; 6'!$A$2:$O$2221,9,FALSE)</f>
        <v>0</v>
      </c>
      <c r="R1887">
        <f>VLOOKUP($A$2:$A$2221,'[2]Customer Answer 5 &amp; 6'!$A$2:$O$2221,10,FALSE)</f>
        <v>0</v>
      </c>
      <c r="S1887" s="26">
        <f>VLOOKUP($A$2:$A$2221,'[2]Customer Answer 5 &amp; 6'!$A$2:$O$2221,11,FALSE)</f>
        <v>0</v>
      </c>
      <c r="T1887" s="26">
        <f>VLOOKUP($A$2:$A$2221,'[2]Customer Answer 5 &amp; 6'!$A$2:$O$2221,12,FALSE)</f>
        <v>1</v>
      </c>
      <c r="U1887" s="26">
        <f>VLOOKUP($A$2:$A$2221,'[2]Customer Answer 5 &amp; 6'!$A$2:$O$2221,13,FALSE)</f>
        <v>0</v>
      </c>
      <c r="V1887" s="26">
        <f>VLOOKUP($A$2:$A$2221,'[2]Customer Answer 5 &amp; 6'!$A$2:$O$2221,14,FALSE)</f>
        <v>0</v>
      </c>
      <c r="W1887" s="27" t="str">
        <f>VLOOKUP($A$2:$A$2221,'[2]Customer Answer 5 &amp; 6'!$A$2:$O$2221,15,FALSE)</f>
        <v>Other</v>
      </c>
      <c r="X1887" s="28">
        <f>VLOOKUP($A$2:$A$2221,'[2]Sales Answer 1 &amp; 2'!$A$2:$N$2221,3,FALSE)</f>
        <v>860</v>
      </c>
      <c r="Y1887" s="21">
        <f>VLOOKUP($A$2:$A$2221,'[2]Sales Answer 1 &amp; 2'!$A$2:$N$2221,4,FALSE)</f>
        <v>18</v>
      </c>
      <c r="Z1887" s="21">
        <f>VLOOKUP($A$2:$A$2221,'[2]Sales Answer 1 &amp; 2'!$A$2:$N$2221,5,FALSE)</f>
        <v>68</v>
      </c>
      <c r="AA1887" s="21">
        <f>VLOOKUP($A$2:$A$2221,'[2]Sales Answer 1 &amp; 2'!$A$2:$N$2221,6,FALSE)</f>
        <v>38</v>
      </c>
      <c r="AB1887" s="21">
        <f>VLOOKUP($A$2:$A$2221,'[2]Sales Answer 1 &amp; 2'!$A$2:$N$2221,7,FALSE)</f>
        <v>18</v>
      </c>
    </row>
    <row r="1888" spans="1:28" ht="15" thickBot="1" x14ac:dyDescent="0.35">
      <c r="A1888" s="12">
        <v>1833</v>
      </c>
      <c r="B1888" s="13">
        <v>1</v>
      </c>
      <c r="C1888" s="13">
        <v>0</v>
      </c>
      <c r="D1888" s="13">
        <v>0</v>
      </c>
      <c r="E1888" s="13">
        <v>1</v>
      </c>
      <c r="F1888" s="13">
        <v>0</v>
      </c>
      <c r="G1888" s="13">
        <v>0</v>
      </c>
      <c r="H1888" s="13">
        <v>0</v>
      </c>
      <c r="I1888" s="14">
        <v>43568</v>
      </c>
      <c r="J1888" s="22">
        <f>VLOOKUP($A$2:$A$2221,'[2]Customer Answer 5 &amp; 6'!$A$2:$O$2221,2,FALSE)</f>
        <v>182347</v>
      </c>
      <c r="K1888" s="23">
        <f>VLOOKUP($A$2:$A$2221,'[2]Customer Answer 5 &amp; 6'!$A$2:$O$2221,3,FALSE)</f>
        <v>0</v>
      </c>
      <c r="L1888" s="24">
        <f>VLOOKUP($A$2:$A$2221,'[2]Customer Answer 5 &amp; 6'!$A$2:$O$2221,4,FALSE)</f>
        <v>0</v>
      </c>
      <c r="M1888" s="25">
        <f>VLOOKUP($A$2:$A$2221,'[2]Customer Answer 5 &amp; 6'!$A$2:$O$2221,5,FALSE)</f>
        <v>63</v>
      </c>
      <c r="N1888">
        <f>VLOOKUP($A$2:$A$2221,'[2]Customer Answer 5 &amp; 6'!$A$2:$O$2221,6,FALSE)</f>
        <v>0</v>
      </c>
      <c r="O1888">
        <f>VLOOKUP($A$2:$A$2221,'[2]Customer Answer 5 &amp; 6'!$A$2:$O$2221,7,FALSE)</f>
        <v>1</v>
      </c>
      <c r="P1888">
        <f>VLOOKUP($A$2:$A$2221,'[2]Customer Answer 5 &amp; 6'!$A$2:$O$2221,8,FALSE)</f>
        <v>0</v>
      </c>
      <c r="Q1888">
        <f>VLOOKUP($A$2:$A$2221,'[2]Customer Answer 5 &amp; 6'!$A$2:$O$2221,9,FALSE)</f>
        <v>0</v>
      </c>
      <c r="R1888">
        <f>VLOOKUP($A$2:$A$2221,'[2]Customer Answer 5 &amp; 6'!$A$2:$O$2221,10,FALSE)</f>
        <v>0</v>
      </c>
      <c r="S1888" s="26">
        <f>VLOOKUP($A$2:$A$2221,'[2]Customer Answer 5 &amp; 6'!$A$2:$O$2221,11,FALSE)</f>
        <v>0</v>
      </c>
      <c r="T1888" s="26">
        <f>VLOOKUP($A$2:$A$2221,'[2]Customer Answer 5 &amp; 6'!$A$2:$O$2221,12,FALSE)</f>
        <v>0</v>
      </c>
      <c r="U1888" s="26">
        <f>VLOOKUP($A$2:$A$2221,'[2]Customer Answer 5 &amp; 6'!$A$2:$O$2221,13,FALSE)</f>
        <v>0</v>
      </c>
      <c r="V1888" s="26">
        <f>VLOOKUP($A$2:$A$2221,'[2]Customer Answer 5 &amp; 6'!$A$2:$O$2221,14,FALSE)</f>
        <v>0</v>
      </c>
      <c r="W1888" s="27" t="str">
        <f>VLOOKUP($A$2:$A$2221,'[2]Customer Answer 5 &amp; 6'!$A$2:$O$2221,15,FALSE)</f>
        <v>Texas</v>
      </c>
      <c r="X1888" s="28">
        <f>VLOOKUP($A$2:$A$2221,'[2]Sales Answer 1 &amp; 2'!$A$2:$N$2221,3,FALSE)</f>
        <v>1231</v>
      </c>
      <c r="Y1888" s="21">
        <f>VLOOKUP($A$2:$A$2221,'[2]Sales Answer 1 &amp; 2'!$A$2:$N$2221,4,FALSE)</f>
        <v>120</v>
      </c>
      <c r="Z1888" s="21">
        <f>VLOOKUP($A$2:$A$2221,'[2]Sales Answer 1 &amp; 2'!$A$2:$N$2221,5,FALSE)</f>
        <v>1871</v>
      </c>
      <c r="AA1888" s="21">
        <f>VLOOKUP($A$2:$A$2221,'[2]Sales Answer 1 &amp; 2'!$A$2:$N$2221,6,FALSE)</f>
        <v>447</v>
      </c>
      <c r="AB1888" s="21">
        <f>VLOOKUP($A$2:$A$2221,'[2]Sales Answer 1 &amp; 2'!$A$2:$N$2221,7,FALSE)</f>
        <v>295</v>
      </c>
    </row>
    <row r="1889" spans="1:28" ht="15" thickBot="1" x14ac:dyDescent="0.35">
      <c r="A1889" s="12">
        <v>3161</v>
      </c>
      <c r="B1889" s="13">
        <v>1</v>
      </c>
      <c r="C1889" s="13">
        <v>0</v>
      </c>
      <c r="D1889" s="13">
        <v>0</v>
      </c>
      <c r="E1889" s="13">
        <v>1</v>
      </c>
      <c r="F1889" s="13">
        <v>0</v>
      </c>
      <c r="G1889" s="13">
        <v>0</v>
      </c>
      <c r="H1889" s="13">
        <v>1</v>
      </c>
      <c r="I1889" s="14">
        <v>43568</v>
      </c>
      <c r="J1889" s="22">
        <f>VLOOKUP($A$2:$A$2221,'[2]Customer Answer 5 &amp; 6'!$A$2:$O$2221,2,FALSE)</f>
        <v>182347</v>
      </c>
      <c r="K1889" s="23">
        <f>VLOOKUP($A$2:$A$2221,'[2]Customer Answer 5 &amp; 6'!$A$2:$O$2221,3,FALSE)</f>
        <v>0</v>
      </c>
      <c r="L1889" s="24">
        <f>VLOOKUP($A$2:$A$2221,'[2]Customer Answer 5 &amp; 6'!$A$2:$O$2221,4,FALSE)</f>
        <v>0</v>
      </c>
      <c r="M1889" s="25">
        <f>VLOOKUP($A$2:$A$2221,'[2]Customer Answer 5 &amp; 6'!$A$2:$O$2221,5,FALSE)</f>
        <v>63</v>
      </c>
      <c r="N1889">
        <f>VLOOKUP($A$2:$A$2221,'[2]Customer Answer 5 &amp; 6'!$A$2:$O$2221,6,FALSE)</f>
        <v>0</v>
      </c>
      <c r="O1889">
        <f>VLOOKUP($A$2:$A$2221,'[2]Customer Answer 5 &amp; 6'!$A$2:$O$2221,7,FALSE)</f>
        <v>1</v>
      </c>
      <c r="P1889">
        <f>VLOOKUP($A$2:$A$2221,'[2]Customer Answer 5 &amp; 6'!$A$2:$O$2221,8,FALSE)</f>
        <v>0</v>
      </c>
      <c r="Q1889">
        <f>VLOOKUP($A$2:$A$2221,'[2]Customer Answer 5 &amp; 6'!$A$2:$O$2221,9,FALSE)</f>
        <v>0</v>
      </c>
      <c r="R1889">
        <f>VLOOKUP($A$2:$A$2221,'[2]Customer Answer 5 &amp; 6'!$A$2:$O$2221,10,FALSE)</f>
        <v>0</v>
      </c>
      <c r="S1889" s="26">
        <f>VLOOKUP($A$2:$A$2221,'[2]Customer Answer 5 &amp; 6'!$A$2:$O$2221,11,FALSE)</f>
        <v>0</v>
      </c>
      <c r="T1889" s="26">
        <f>VLOOKUP($A$2:$A$2221,'[2]Customer Answer 5 &amp; 6'!$A$2:$O$2221,12,FALSE)</f>
        <v>0</v>
      </c>
      <c r="U1889" s="26">
        <f>VLOOKUP($A$2:$A$2221,'[2]Customer Answer 5 &amp; 6'!$A$2:$O$2221,13,FALSE)</f>
        <v>0</v>
      </c>
      <c r="V1889" s="26">
        <f>VLOOKUP($A$2:$A$2221,'[2]Customer Answer 5 &amp; 6'!$A$2:$O$2221,14,FALSE)</f>
        <v>0</v>
      </c>
      <c r="W1889" s="27" t="str">
        <f>VLOOKUP($A$2:$A$2221,'[2]Customer Answer 5 &amp; 6'!$A$2:$O$2221,15,FALSE)</f>
        <v>California</v>
      </c>
      <c r="X1889" s="28">
        <f>VLOOKUP($A$2:$A$2221,'[2]Sales Answer 1 &amp; 2'!$A$2:$N$2221,3,FALSE)</f>
        <v>1231</v>
      </c>
      <c r="Y1889" s="21">
        <f>VLOOKUP($A$2:$A$2221,'[2]Sales Answer 1 &amp; 2'!$A$2:$N$2221,4,FALSE)</f>
        <v>120</v>
      </c>
      <c r="Z1889" s="21">
        <f>VLOOKUP($A$2:$A$2221,'[2]Sales Answer 1 &amp; 2'!$A$2:$N$2221,5,FALSE)</f>
        <v>1871</v>
      </c>
      <c r="AA1889" s="21">
        <f>VLOOKUP($A$2:$A$2221,'[2]Sales Answer 1 &amp; 2'!$A$2:$N$2221,6,FALSE)</f>
        <v>447</v>
      </c>
      <c r="AB1889" s="21">
        <f>VLOOKUP($A$2:$A$2221,'[2]Sales Answer 1 &amp; 2'!$A$2:$N$2221,7,FALSE)</f>
        <v>295</v>
      </c>
    </row>
    <row r="1890" spans="1:28" ht="15" thickBot="1" x14ac:dyDescent="0.35">
      <c r="A1890" s="12">
        <v>1151</v>
      </c>
      <c r="B1890" s="13">
        <v>0</v>
      </c>
      <c r="C1890" s="13">
        <v>0</v>
      </c>
      <c r="D1890" s="13">
        <v>0</v>
      </c>
      <c r="E1890" s="13">
        <v>0</v>
      </c>
      <c r="F1890" s="13">
        <v>0</v>
      </c>
      <c r="G1890" s="13">
        <v>0</v>
      </c>
      <c r="H1890" s="13">
        <v>0</v>
      </c>
      <c r="I1890" s="14">
        <v>43567</v>
      </c>
      <c r="J1890" s="22">
        <f>VLOOKUP($A$2:$A$2221,'[2]Customer Answer 5 &amp; 6'!$A$2:$O$2221,2,FALSE)</f>
        <v>170356</v>
      </c>
      <c r="K1890" s="23">
        <f>VLOOKUP($A$2:$A$2221,'[2]Customer Answer 5 &amp; 6'!$A$2:$O$2221,3,FALSE)</f>
        <v>0</v>
      </c>
      <c r="L1890" s="24">
        <f>VLOOKUP($A$2:$A$2221,'[2]Customer Answer 5 &amp; 6'!$A$2:$O$2221,4,FALSE)</f>
        <v>0</v>
      </c>
      <c r="M1890" s="25">
        <f>VLOOKUP($A$2:$A$2221,'[2]Customer Answer 5 &amp; 6'!$A$2:$O$2221,5,FALSE)</f>
        <v>75</v>
      </c>
      <c r="N1890">
        <f>VLOOKUP($A$2:$A$2221,'[2]Customer Answer 5 &amp; 6'!$A$2:$O$2221,6,FALSE)</f>
        <v>0</v>
      </c>
      <c r="O1890">
        <f>VLOOKUP($A$2:$A$2221,'[2]Customer Answer 5 &amp; 6'!$A$2:$O$2221,7,FALSE)</f>
        <v>1</v>
      </c>
      <c r="P1890">
        <f>VLOOKUP($A$2:$A$2221,'[2]Customer Answer 5 &amp; 6'!$A$2:$O$2221,8,FALSE)</f>
        <v>0</v>
      </c>
      <c r="Q1890">
        <f>VLOOKUP($A$2:$A$2221,'[2]Customer Answer 5 &amp; 6'!$A$2:$O$2221,9,FALSE)</f>
        <v>0</v>
      </c>
      <c r="R1890">
        <f>VLOOKUP($A$2:$A$2221,'[2]Customer Answer 5 &amp; 6'!$A$2:$O$2221,10,FALSE)</f>
        <v>0</v>
      </c>
      <c r="S1890" s="26">
        <f>VLOOKUP($A$2:$A$2221,'[2]Customer Answer 5 &amp; 6'!$A$2:$O$2221,11,FALSE)</f>
        <v>0</v>
      </c>
      <c r="T1890" s="26">
        <f>VLOOKUP($A$2:$A$2221,'[2]Customer Answer 5 &amp; 6'!$A$2:$O$2221,12,FALSE)</f>
        <v>0</v>
      </c>
      <c r="U1890" s="26">
        <f>VLOOKUP($A$2:$A$2221,'[2]Customer Answer 5 &amp; 6'!$A$2:$O$2221,13,FALSE)</f>
        <v>0</v>
      </c>
      <c r="V1890" s="26">
        <f>VLOOKUP($A$2:$A$2221,'[2]Customer Answer 5 &amp; 6'!$A$2:$O$2221,14,FALSE)</f>
        <v>1</v>
      </c>
      <c r="W1890" s="27" t="str">
        <f>VLOOKUP($A$2:$A$2221,'[2]Customer Answer 5 &amp; 6'!$A$2:$O$2221,15,FALSE)</f>
        <v>California</v>
      </c>
      <c r="X1890" s="28">
        <f>VLOOKUP($A$2:$A$2221,'[2]Sales Answer 1 &amp; 2'!$A$2:$N$2221,3,FALSE)</f>
        <v>3266</v>
      </c>
      <c r="Y1890" s="21">
        <f>VLOOKUP($A$2:$A$2221,'[2]Sales Answer 1 &amp; 2'!$A$2:$N$2221,4,FALSE)</f>
        <v>39</v>
      </c>
      <c r="Z1890" s="21">
        <f>VLOOKUP($A$2:$A$2221,'[2]Sales Answer 1 &amp; 2'!$A$2:$N$2221,5,FALSE)</f>
        <v>603</v>
      </c>
      <c r="AA1890" s="21">
        <f>VLOOKUP($A$2:$A$2221,'[2]Sales Answer 1 &amp; 2'!$A$2:$N$2221,6,FALSE)</f>
        <v>104</v>
      </c>
      <c r="AB1890" s="21">
        <f>VLOOKUP($A$2:$A$2221,'[2]Sales Answer 1 &amp; 2'!$A$2:$N$2221,7,FALSE)</f>
        <v>39</v>
      </c>
    </row>
    <row r="1891" spans="1:28" ht="15" thickBot="1" x14ac:dyDescent="0.35">
      <c r="A1891" s="12">
        <v>1987</v>
      </c>
      <c r="B1891" s="13">
        <v>0</v>
      </c>
      <c r="C1891" s="13">
        <v>0</v>
      </c>
      <c r="D1891" s="13">
        <v>0</v>
      </c>
      <c r="E1891" s="13">
        <v>0</v>
      </c>
      <c r="F1891" s="13">
        <v>0</v>
      </c>
      <c r="G1891" s="13">
        <v>0</v>
      </c>
      <c r="H1891" s="13">
        <v>0</v>
      </c>
      <c r="I1891" s="14">
        <v>43567</v>
      </c>
      <c r="J1891" s="22">
        <f>VLOOKUP($A$2:$A$2221,'[2]Customer Answer 5 &amp; 6'!$A$2:$O$2221,2,FALSE)</f>
        <v>165569</v>
      </c>
      <c r="K1891" s="23">
        <f>VLOOKUP($A$2:$A$2221,'[2]Customer Answer 5 &amp; 6'!$A$2:$O$2221,3,FALSE)</f>
        <v>0</v>
      </c>
      <c r="L1891" s="24">
        <f>VLOOKUP($A$2:$A$2221,'[2]Customer Answer 5 &amp; 6'!$A$2:$O$2221,4,FALSE)</f>
        <v>1</v>
      </c>
      <c r="M1891" s="25">
        <f>VLOOKUP($A$2:$A$2221,'[2]Customer Answer 5 &amp; 6'!$A$2:$O$2221,5,FALSE)</f>
        <v>67</v>
      </c>
      <c r="N1891">
        <f>VLOOKUP($A$2:$A$2221,'[2]Customer Answer 5 &amp; 6'!$A$2:$O$2221,6,FALSE)</f>
        <v>0</v>
      </c>
      <c r="O1891">
        <f>VLOOKUP($A$2:$A$2221,'[2]Customer Answer 5 &amp; 6'!$A$2:$O$2221,7,FALSE)</f>
        <v>1</v>
      </c>
      <c r="P1891">
        <f>VLOOKUP($A$2:$A$2221,'[2]Customer Answer 5 &amp; 6'!$A$2:$O$2221,8,FALSE)</f>
        <v>0</v>
      </c>
      <c r="Q1891">
        <f>VLOOKUP($A$2:$A$2221,'[2]Customer Answer 5 &amp; 6'!$A$2:$O$2221,9,FALSE)</f>
        <v>0</v>
      </c>
      <c r="R1891">
        <f>VLOOKUP($A$2:$A$2221,'[2]Customer Answer 5 &amp; 6'!$A$2:$O$2221,10,FALSE)</f>
        <v>0</v>
      </c>
      <c r="S1891" s="26">
        <f>VLOOKUP($A$2:$A$2221,'[2]Customer Answer 5 &amp; 6'!$A$2:$O$2221,11,FALSE)</f>
        <v>0</v>
      </c>
      <c r="T1891" s="26">
        <f>VLOOKUP($A$2:$A$2221,'[2]Customer Answer 5 &amp; 6'!$A$2:$O$2221,12,FALSE)</f>
        <v>0</v>
      </c>
      <c r="U1891" s="26">
        <f>VLOOKUP($A$2:$A$2221,'[2]Customer Answer 5 &amp; 6'!$A$2:$O$2221,13,FALSE)</f>
        <v>1</v>
      </c>
      <c r="V1891" s="26">
        <f>VLOOKUP($A$2:$A$2221,'[2]Customer Answer 5 &amp; 6'!$A$2:$O$2221,14,FALSE)</f>
        <v>0</v>
      </c>
      <c r="W1891" s="27" t="str">
        <f>VLOOKUP($A$2:$A$2221,'[2]Customer Answer 5 &amp; 6'!$A$2:$O$2221,15,FALSE)</f>
        <v>Illinois</v>
      </c>
      <c r="X1891" s="28">
        <f>VLOOKUP($A$2:$A$2221,'[2]Sales Answer 1 &amp; 2'!$A$2:$N$2221,3,FALSE)</f>
        <v>1002</v>
      </c>
      <c r="Y1891" s="21">
        <f>VLOOKUP($A$2:$A$2221,'[2]Sales Answer 1 &amp; 2'!$A$2:$N$2221,4,FALSE)</f>
        <v>116</v>
      </c>
      <c r="Z1891" s="21">
        <f>VLOOKUP($A$2:$A$2221,'[2]Sales Answer 1 &amp; 2'!$A$2:$N$2221,5,FALSE)</f>
        <v>727</v>
      </c>
      <c r="AA1891" s="21">
        <f>VLOOKUP($A$2:$A$2221,'[2]Sales Answer 1 &amp; 2'!$A$2:$N$2221,6,FALSE)</f>
        <v>51</v>
      </c>
      <c r="AB1891" s="21">
        <f>VLOOKUP($A$2:$A$2221,'[2]Sales Answer 1 &amp; 2'!$A$2:$N$2221,7,FALSE)</f>
        <v>96</v>
      </c>
    </row>
    <row r="1892" spans="1:28" ht="15" thickBot="1" x14ac:dyDescent="0.35">
      <c r="A1892" s="12">
        <v>2265</v>
      </c>
      <c r="B1892" s="13">
        <v>0</v>
      </c>
      <c r="C1892" s="13">
        <v>0</v>
      </c>
      <c r="D1892" s="13">
        <v>0</v>
      </c>
      <c r="E1892" s="13">
        <v>0</v>
      </c>
      <c r="F1892" s="13">
        <v>0</v>
      </c>
      <c r="G1892" s="13">
        <v>0</v>
      </c>
      <c r="H1892" s="13">
        <v>0</v>
      </c>
      <c r="I1892" s="14">
        <v>43567</v>
      </c>
      <c r="J1892" s="22">
        <f>VLOOKUP($A$2:$A$2221,'[2]Customer Answer 5 &amp; 6'!$A$2:$O$2221,2,FALSE)</f>
        <v>126997</v>
      </c>
      <c r="K1892" s="23">
        <f>VLOOKUP($A$2:$A$2221,'[2]Customer Answer 5 &amp; 6'!$A$2:$O$2221,3,FALSE)</f>
        <v>0</v>
      </c>
      <c r="L1892" s="24">
        <f>VLOOKUP($A$2:$A$2221,'[2]Customer Answer 5 &amp; 6'!$A$2:$O$2221,4,FALSE)</f>
        <v>0</v>
      </c>
      <c r="M1892" s="25">
        <f>VLOOKUP($A$2:$A$2221,'[2]Customer Answer 5 &amp; 6'!$A$2:$O$2221,5,FALSE)</f>
        <v>69</v>
      </c>
      <c r="N1892">
        <f>VLOOKUP($A$2:$A$2221,'[2]Customer Answer 5 &amp; 6'!$A$2:$O$2221,6,FALSE)</f>
        <v>0</v>
      </c>
      <c r="O1892">
        <f>VLOOKUP($A$2:$A$2221,'[2]Customer Answer 5 &amp; 6'!$A$2:$O$2221,7,FALSE)</f>
        <v>1</v>
      </c>
      <c r="P1892">
        <f>VLOOKUP($A$2:$A$2221,'[2]Customer Answer 5 &amp; 6'!$A$2:$O$2221,8,FALSE)</f>
        <v>0</v>
      </c>
      <c r="Q1892">
        <f>VLOOKUP($A$2:$A$2221,'[2]Customer Answer 5 &amp; 6'!$A$2:$O$2221,9,FALSE)</f>
        <v>0</v>
      </c>
      <c r="R1892">
        <f>VLOOKUP($A$2:$A$2221,'[2]Customer Answer 5 &amp; 6'!$A$2:$O$2221,10,FALSE)</f>
        <v>0</v>
      </c>
      <c r="S1892" s="26">
        <f>VLOOKUP($A$2:$A$2221,'[2]Customer Answer 5 &amp; 6'!$A$2:$O$2221,11,FALSE)</f>
        <v>1</v>
      </c>
      <c r="T1892" s="26">
        <f>VLOOKUP($A$2:$A$2221,'[2]Customer Answer 5 &amp; 6'!$A$2:$O$2221,12,FALSE)</f>
        <v>0</v>
      </c>
      <c r="U1892" s="26">
        <f>VLOOKUP($A$2:$A$2221,'[2]Customer Answer 5 &amp; 6'!$A$2:$O$2221,13,FALSE)</f>
        <v>0</v>
      </c>
      <c r="V1892" s="26">
        <f>VLOOKUP($A$2:$A$2221,'[2]Customer Answer 5 &amp; 6'!$A$2:$O$2221,14,FALSE)</f>
        <v>0</v>
      </c>
      <c r="W1892" s="27" t="str">
        <f>VLOOKUP($A$2:$A$2221,'[2]Customer Answer 5 &amp; 6'!$A$2:$O$2221,15,FALSE)</f>
        <v>Texas</v>
      </c>
      <c r="X1892" s="28">
        <f>VLOOKUP($A$2:$A$2221,'[2]Sales Answer 1 &amp; 2'!$A$2:$N$2221,3,FALSE)</f>
        <v>33</v>
      </c>
      <c r="Y1892" s="21">
        <f>VLOOKUP($A$2:$A$2221,'[2]Sales Answer 1 &amp; 2'!$A$2:$N$2221,4,FALSE)</f>
        <v>108</v>
      </c>
      <c r="Z1892" s="21">
        <f>VLOOKUP($A$2:$A$2221,'[2]Sales Answer 1 &amp; 2'!$A$2:$N$2221,5,FALSE)</f>
        <v>367</v>
      </c>
      <c r="AA1892" s="21">
        <f>VLOOKUP($A$2:$A$2221,'[2]Sales Answer 1 &amp; 2'!$A$2:$N$2221,6,FALSE)</f>
        <v>626</v>
      </c>
      <c r="AB1892" s="21">
        <f>VLOOKUP($A$2:$A$2221,'[2]Sales Answer 1 &amp; 2'!$A$2:$N$2221,7,FALSE)</f>
        <v>231</v>
      </c>
    </row>
    <row r="1893" spans="1:28" ht="15" thickBot="1" x14ac:dyDescent="0.35">
      <c r="A1893" s="12">
        <v>2479</v>
      </c>
      <c r="B1893" s="13">
        <v>0</v>
      </c>
      <c r="C1893" s="13">
        <v>0</v>
      </c>
      <c r="D1893" s="13">
        <v>0</v>
      </c>
      <c r="E1893" s="13">
        <v>0</v>
      </c>
      <c r="F1893" s="13">
        <v>0</v>
      </c>
      <c r="G1893" s="13">
        <v>0</v>
      </c>
      <c r="H1893" s="13">
        <v>0</v>
      </c>
      <c r="I1893" s="14">
        <v>43567</v>
      </c>
      <c r="J1893" s="22">
        <f>VLOOKUP($A$2:$A$2221,'[2]Customer Answer 5 &amp; 6'!$A$2:$O$2221,2,FALSE)</f>
        <v>154108</v>
      </c>
      <c r="K1893" s="23">
        <f>VLOOKUP($A$2:$A$2221,'[2]Customer Answer 5 &amp; 6'!$A$2:$O$2221,3,FALSE)</f>
        <v>1</v>
      </c>
      <c r="L1893" s="24">
        <f>VLOOKUP($A$2:$A$2221,'[2]Customer Answer 5 &amp; 6'!$A$2:$O$2221,4,FALSE)</f>
        <v>1</v>
      </c>
      <c r="M1893" s="25">
        <f>VLOOKUP($A$2:$A$2221,'[2]Customer Answer 5 &amp; 6'!$A$2:$O$2221,5,FALSE)</f>
        <v>47</v>
      </c>
      <c r="N1893">
        <f>VLOOKUP($A$2:$A$2221,'[2]Customer Answer 5 &amp; 6'!$A$2:$O$2221,6,FALSE)</f>
        <v>0</v>
      </c>
      <c r="O1893">
        <f>VLOOKUP($A$2:$A$2221,'[2]Customer Answer 5 &amp; 6'!$A$2:$O$2221,7,FALSE)</f>
        <v>1</v>
      </c>
      <c r="P1893">
        <f>VLOOKUP($A$2:$A$2221,'[2]Customer Answer 5 &amp; 6'!$A$2:$O$2221,8,FALSE)</f>
        <v>0</v>
      </c>
      <c r="Q1893">
        <f>VLOOKUP($A$2:$A$2221,'[2]Customer Answer 5 &amp; 6'!$A$2:$O$2221,9,FALSE)</f>
        <v>0</v>
      </c>
      <c r="R1893">
        <f>VLOOKUP($A$2:$A$2221,'[2]Customer Answer 5 &amp; 6'!$A$2:$O$2221,10,FALSE)</f>
        <v>0</v>
      </c>
      <c r="S1893" s="26">
        <f>VLOOKUP($A$2:$A$2221,'[2]Customer Answer 5 &amp; 6'!$A$2:$O$2221,11,FALSE)</f>
        <v>0</v>
      </c>
      <c r="T1893" s="26">
        <f>VLOOKUP($A$2:$A$2221,'[2]Customer Answer 5 &amp; 6'!$A$2:$O$2221,12,FALSE)</f>
        <v>0</v>
      </c>
      <c r="U1893" s="26">
        <f>VLOOKUP($A$2:$A$2221,'[2]Customer Answer 5 &amp; 6'!$A$2:$O$2221,13,FALSE)</f>
        <v>1</v>
      </c>
      <c r="V1893" s="26">
        <f>VLOOKUP($A$2:$A$2221,'[2]Customer Answer 5 &amp; 6'!$A$2:$O$2221,14,FALSE)</f>
        <v>0</v>
      </c>
      <c r="W1893" s="27" t="str">
        <f>VLOOKUP($A$2:$A$2221,'[2]Customer Answer 5 &amp; 6'!$A$2:$O$2221,15,FALSE)</f>
        <v>Illinois</v>
      </c>
      <c r="X1893" s="28">
        <f>VLOOKUP($A$2:$A$2221,'[2]Sales Answer 1 &amp; 2'!$A$2:$N$2221,3,FALSE)</f>
        <v>1535</v>
      </c>
      <c r="Y1893" s="21">
        <f>VLOOKUP($A$2:$A$2221,'[2]Sales Answer 1 &amp; 2'!$A$2:$N$2221,4,FALSE)</f>
        <v>17</v>
      </c>
      <c r="Z1893" s="21">
        <f>VLOOKUP($A$2:$A$2221,'[2]Sales Answer 1 &amp; 2'!$A$2:$N$2221,5,FALSE)</f>
        <v>259</v>
      </c>
      <c r="AA1893" s="21">
        <f>VLOOKUP($A$2:$A$2221,'[2]Sales Answer 1 &amp; 2'!$A$2:$N$2221,6,FALSE)</f>
        <v>23</v>
      </c>
      <c r="AB1893" s="21">
        <f>VLOOKUP($A$2:$A$2221,'[2]Sales Answer 1 &amp; 2'!$A$2:$N$2221,7,FALSE)</f>
        <v>17</v>
      </c>
    </row>
    <row r="1894" spans="1:28" ht="15" thickBot="1" x14ac:dyDescent="0.35">
      <c r="A1894" s="12">
        <v>2784</v>
      </c>
      <c r="B1894" s="13">
        <v>1</v>
      </c>
      <c r="C1894" s="13">
        <v>0</v>
      </c>
      <c r="D1894" s="13">
        <v>0</v>
      </c>
      <c r="E1894" s="13">
        <v>0</v>
      </c>
      <c r="F1894" s="13">
        <v>0</v>
      </c>
      <c r="G1894" s="13">
        <v>0</v>
      </c>
      <c r="H1894" s="13">
        <v>0</v>
      </c>
      <c r="I1894" s="14">
        <v>43567</v>
      </c>
      <c r="J1894" s="22">
        <f>VLOOKUP($A$2:$A$2221,'[2]Customer Answer 5 &amp; 6'!$A$2:$O$2221,2,FALSE)</f>
        <v>163159</v>
      </c>
      <c r="K1894" s="23">
        <f>VLOOKUP($A$2:$A$2221,'[2]Customer Answer 5 &amp; 6'!$A$2:$O$2221,3,FALSE)</f>
        <v>0</v>
      </c>
      <c r="L1894" s="24">
        <f>VLOOKUP($A$2:$A$2221,'[2]Customer Answer 5 &amp; 6'!$A$2:$O$2221,4,FALSE)</f>
        <v>0</v>
      </c>
      <c r="M1894" s="25">
        <f>VLOOKUP($A$2:$A$2221,'[2]Customer Answer 5 &amp; 6'!$A$2:$O$2221,5,FALSE)</f>
        <v>46</v>
      </c>
      <c r="N1894">
        <f>VLOOKUP($A$2:$A$2221,'[2]Customer Answer 5 &amp; 6'!$A$2:$O$2221,6,FALSE)</f>
        <v>0</v>
      </c>
      <c r="O1894">
        <f>VLOOKUP($A$2:$A$2221,'[2]Customer Answer 5 &amp; 6'!$A$2:$O$2221,7,FALSE)</f>
        <v>0</v>
      </c>
      <c r="P1894">
        <f>VLOOKUP($A$2:$A$2221,'[2]Customer Answer 5 &amp; 6'!$A$2:$O$2221,8,FALSE)</f>
        <v>1</v>
      </c>
      <c r="Q1894">
        <f>VLOOKUP($A$2:$A$2221,'[2]Customer Answer 5 &amp; 6'!$A$2:$O$2221,9,FALSE)</f>
        <v>0</v>
      </c>
      <c r="R1894">
        <f>VLOOKUP($A$2:$A$2221,'[2]Customer Answer 5 &amp; 6'!$A$2:$O$2221,10,FALSE)</f>
        <v>0</v>
      </c>
      <c r="S1894" s="26">
        <f>VLOOKUP($A$2:$A$2221,'[2]Customer Answer 5 &amp; 6'!$A$2:$O$2221,11,FALSE)</f>
        <v>0</v>
      </c>
      <c r="T1894" s="26">
        <f>VLOOKUP($A$2:$A$2221,'[2]Customer Answer 5 &amp; 6'!$A$2:$O$2221,12,FALSE)</f>
        <v>0</v>
      </c>
      <c r="U1894" s="26">
        <f>VLOOKUP($A$2:$A$2221,'[2]Customer Answer 5 &amp; 6'!$A$2:$O$2221,13,FALSE)</f>
        <v>0</v>
      </c>
      <c r="V1894" s="26">
        <f>VLOOKUP($A$2:$A$2221,'[2]Customer Answer 5 &amp; 6'!$A$2:$O$2221,14,FALSE)</f>
        <v>1</v>
      </c>
      <c r="W1894" s="27" t="str">
        <f>VLOOKUP($A$2:$A$2221,'[2]Customer Answer 5 &amp; 6'!$A$2:$O$2221,15,FALSE)</f>
        <v>Florida</v>
      </c>
      <c r="X1894" s="28">
        <f>VLOOKUP($A$2:$A$2221,'[2]Sales Answer 1 &amp; 2'!$A$2:$N$2221,3,FALSE)</f>
        <v>2493</v>
      </c>
      <c r="Y1894" s="21">
        <f>VLOOKUP($A$2:$A$2221,'[2]Sales Answer 1 &amp; 2'!$A$2:$N$2221,4,FALSE)</f>
        <v>88</v>
      </c>
      <c r="Z1894" s="21">
        <f>VLOOKUP($A$2:$A$2221,'[2]Sales Answer 1 &amp; 2'!$A$2:$N$2221,5,FALSE)</f>
        <v>1514</v>
      </c>
      <c r="AA1894" s="21">
        <f>VLOOKUP($A$2:$A$2221,'[2]Sales Answer 1 &amp; 2'!$A$2:$N$2221,6,FALSE)</f>
        <v>230</v>
      </c>
      <c r="AB1894" s="21">
        <f>VLOOKUP($A$2:$A$2221,'[2]Sales Answer 1 &amp; 2'!$A$2:$N$2221,7,FALSE)</f>
        <v>222</v>
      </c>
    </row>
    <row r="1895" spans="1:28" ht="15" thickBot="1" x14ac:dyDescent="0.35">
      <c r="A1895" s="12">
        <v>2010</v>
      </c>
      <c r="B1895" s="13">
        <v>0</v>
      </c>
      <c r="C1895" s="13">
        <v>0</v>
      </c>
      <c r="D1895" s="13">
        <v>0</v>
      </c>
      <c r="E1895" s="13">
        <v>0</v>
      </c>
      <c r="F1895" s="13">
        <v>0</v>
      </c>
      <c r="G1895" s="13">
        <v>0</v>
      </c>
      <c r="H1895" s="13">
        <v>0</v>
      </c>
      <c r="I1895" s="14">
        <v>43566</v>
      </c>
      <c r="J1895" s="22">
        <f>VLOOKUP($A$2:$A$2221,'[2]Customer Answer 5 &amp; 6'!$A$2:$O$2221,2,FALSE)</f>
        <v>168316</v>
      </c>
      <c r="K1895" s="23">
        <f>VLOOKUP($A$2:$A$2221,'[2]Customer Answer 5 &amp; 6'!$A$2:$O$2221,3,FALSE)</f>
        <v>0</v>
      </c>
      <c r="L1895" s="24">
        <f>VLOOKUP($A$2:$A$2221,'[2]Customer Answer 5 &amp; 6'!$A$2:$O$2221,4,FALSE)</f>
        <v>1</v>
      </c>
      <c r="M1895" s="25">
        <f>VLOOKUP($A$2:$A$2221,'[2]Customer Answer 5 &amp; 6'!$A$2:$O$2221,5,FALSE)</f>
        <v>56</v>
      </c>
      <c r="N1895">
        <f>VLOOKUP($A$2:$A$2221,'[2]Customer Answer 5 &amp; 6'!$A$2:$O$2221,6,FALSE)</f>
        <v>0</v>
      </c>
      <c r="O1895">
        <f>VLOOKUP($A$2:$A$2221,'[2]Customer Answer 5 &amp; 6'!$A$2:$O$2221,7,FALSE)</f>
        <v>0</v>
      </c>
      <c r="P1895">
        <f>VLOOKUP($A$2:$A$2221,'[2]Customer Answer 5 &amp; 6'!$A$2:$O$2221,8,FALSE)</f>
        <v>0</v>
      </c>
      <c r="Q1895">
        <f>VLOOKUP($A$2:$A$2221,'[2]Customer Answer 5 &amp; 6'!$A$2:$O$2221,9,FALSE)</f>
        <v>1</v>
      </c>
      <c r="R1895">
        <f>VLOOKUP($A$2:$A$2221,'[2]Customer Answer 5 &amp; 6'!$A$2:$O$2221,10,FALSE)</f>
        <v>0</v>
      </c>
      <c r="S1895" s="26">
        <f>VLOOKUP($A$2:$A$2221,'[2]Customer Answer 5 &amp; 6'!$A$2:$O$2221,11,FALSE)</f>
        <v>0</v>
      </c>
      <c r="T1895" s="26">
        <f>VLOOKUP($A$2:$A$2221,'[2]Customer Answer 5 &amp; 6'!$A$2:$O$2221,12,FALSE)</f>
        <v>0</v>
      </c>
      <c r="U1895" s="26">
        <f>VLOOKUP($A$2:$A$2221,'[2]Customer Answer 5 &amp; 6'!$A$2:$O$2221,13,FALSE)</f>
        <v>0</v>
      </c>
      <c r="V1895" s="26">
        <f>VLOOKUP($A$2:$A$2221,'[2]Customer Answer 5 &amp; 6'!$A$2:$O$2221,14,FALSE)</f>
        <v>0</v>
      </c>
      <c r="W1895" s="27" t="str">
        <f>VLOOKUP($A$2:$A$2221,'[2]Customer Answer 5 &amp; 6'!$A$2:$O$2221,15,FALSE)</f>
        <v>Florida</v>
      </c>
      <c r="X1895" s="28">
        <f>VLOOKUP($A$2:$A$2221,'[2]Sales Answer 1 &amp; 2'!$A$2:$N$2221,3,FALSE)</f>
        <v>1986</v>
      </c>
      <c r="Y1895" s="21">
        <f>VLOOKUP($A$2:$A$2221,'[2]Sales Answer 1 &amp; 2'!$A$2:$N$2221,4,FALSE)</f>
        <v>197</v>
      </c>
      <c r="Z1895" s="21">
        <f>VLOOKUP($A$2:$A$2221,'[2]Sales Answer 1 &amp; 2'!$A$2:$N$2221,5,FALSE)</f>
        <v>397</v>
      </c>
      <c r="AA1895" s="21">
        <f>VLOOKUP($A$2:$A$2221,'[2]Sales Answer 1 &amp; 2'!$A$2:$N$2221,6,FALSE)</f>
        <v>296</v>
      </c>
      <c r="AB1895" s="21">
        <f>VLOOKUP($A$2:$A$2221,'[2]Sales Answer 1 &amp; 2'!$A$2:$N$2221,7,FALSE)</f>
        <v>27</v>
      </c>
    </row>
    <row r="1896" spans="1:28" ht="15" thickBot="1" x14ac:dyDescent="0.35">
      <c r="A1896" s="12">
        <v>1019</v>
      </c>
      <c r="B1896" s="13">
        <v>0</v>
      </c>
      <c r="C1896" s="13">
        <v>0</v>
      </c>
      <c r="D1896" s="13">
        <v>0</v>
      </c>
      <c r="E1896" s="13">
        <v>0</v>
      </c>
      <c r="F1896" s="13">
        <v>0</v>
      </c>
      <c r="G1896" s="13">
        <v>0</v>
      </c>
      <c r="H1896" s="13">
        <v>0</v>
      </c>
      <c r="I1896" s="14">
        <v>43565</v>
      </c>
      <c r="J1896" s="22">
        <f>VLOOKUP($A$2:$A$2221,'[2]Customer Answer 5 &amp; 6'!$A$2:$O$2221,2,FALSE)</f>
        <v>133812</v>
      </c>
      <c r="K1896" s="23">
        <f>VLOOKUP($A$2:$A$2221,'[2]Customer Answer 5 &amp; 6'!$A$2:$O$2221,3,FALSE)</f>
        <v>1</v>
      </c>
      <c r="L1896" s="24">
        <f>VLOOKUP($A$2:$A$2221,'[2]Customer Answer 5 &amp; 6'!$A$2:$O$2221,4,FALSE)</f>
        <v>0</v>
      </c>
      <c r="M1896" s="25">
        <f>VLOOKUP($A$2:$A$2221,'[2]Customer Answer 5 &amp; 6'!$A$2:$O$2221,5,FALSE)</f>
        <v>35</v>
      </c>
      <c r="N1896">
        <f>VLOOKUP($A$2:$A$2221,'[2]Customer Answer 5 &amp; 6'!$A$2:$O$2221,6,FALSE)</f>
        <v>0</v>
      </c>
      <c r="O1896">
        <f>VLOOKUP($A$2:$A$2221,'[2]Customer Answer 5 &amp; 6'!$A$2:$O$2221,7,FALSE)</f>
        <v>0</v>
      </c>
      <c r="P1896">
        <f>VLOOKUP($A$2:$A$2221,'[2]Customer Answer 5 &amp; 6'!$A$2:$O$2221,8,FALSE)</f>
        <v>1</v>
      </c>
      <c r="Q1896">
        <f>VLOOKUP($A$2:$A$2221,'[2]Customer Answer 5 &amp; 6'!$A$2:$O$2221,9,FALSE)</f>
        <v>0</v>
      </c>
      <c r="R1896">
        <f>VLOOKUP($A$2:$A$2221,'[2]Customer Answer 5 &amp; 6'!$A$2:$O$2221,10,FALSE)</f>
        <v>0</v>
      </c>
      <c r="S1896" s="26">
        <f>VLOOKUP($A$2:$A$2221,'[2]Customer Answer 5 &amp; 6'!$A$2:$O$2221,11,FALSE)</f>
        <v>0</v>
      </c>
      <c r="T1896" s="26">
        <f>VLOOKUP($A$2:$A$2221,'[2]Customer Answer 5 &amp; 6'!$A$2:$O$2221,12,FALSE)</f>
        <v>0</v>
      </c>
      <c r="U1896" s="26">
        <f>VLOOKUP($A$2:$A$2221,'[2]Customer Answer 5 &amp; 6'!$A$2:$O$2221,13,FALSE)</f>
        <v>0</v>
      </c>
      <c r="V1896" s="26">
        <f>VLOOKUP($A$2:$A$2221,'[2]Customer Answer 5 &amp; 6'!$A$2:$O$2221,14,FALSE)</f>
        <v>0</v>
      </c>
      <c r="W1896" s="27" t="str">
        <f>VLOOKUP($A$2:$A$2221,'[2]Customer Answer 5 &amp; 6'!$A$2:$O$2221,15,FALSE)</f>
        <v>California</v>
      </c>
      <c r="X1896" s="28">
        <f>VLOOKUP($A$2:$A$2221,'[2]Sales Answer 1 &amp; 2'!$A$2:$N$2221,3,FALSE)</f>
        <v>16</v>
      </c>
      <c r="Y1896" s="21">
        <f>VLOOKUP($A$2:$A$2221,'[2]Sales Answer 1 &amp; 2'!$A$2:$N$2221,4,FALSE)</f>
        <v>67</v>
      </c>
      <c r="Z1896" s="21">
        <f>VLOOKUP($A$2:$A$2221,'[2]Sales Answer 1 &amp; 2'!$A$2:$N$2221,5,FALSE)</f>
        <v>75</v>
      </c>
      <c r="AA1896" s="21">
        <f>VLOOKUP($A$2:$A$2221,'[2]Sales Answer 1 &amp; 2'!$A$2:$N$2221,6,FALSE)</f>
        <v>119</v>
      </c>
      <c r="AB1896" s="21">
        <f>VLOOKUP($A$2:$A$2221,'[2]Sales Answer 1 &amp; 2'!$A$2:$N$2221,7,FALSE)</f>
        <v>95</v>
      </c>
    </row>
    <row r="1897" spans="1:28" ht="15" thickBot="1" x14ac:dyDescent="0.35">
      <c r="A1897" s="12">
        <v>2005</v>
      </c>
      <c r="B1897" s="13">
        <v>0</v>
      </c>
      <c r="C1897" s="13">
        <v>0</v>
      </c>
      <c r="D1897" s="13">
        <v>0</v>
      </c>
      <c r="E1897" s="13">
        <v>0</v>
      </c>
      <c r="F1897" s="13">
        <v>0</v>
      </c>
      <c r="G1897" s="13">
        <v>0</v>
      </c>
      <c r="H1897" s="13">
        <v>0</v>
      </c>
      <c r="I1897" s="14">
        <v>43565</v>
      </c>
      <c r="J1897" s="22">
        <f>VLOOKUP($A$2:$A$2221,'[2]Customer Answer 5 &amp; 6'!$A$2:$O$2221,2,FALSE)</f>
        <v>117345</v>
      </c>
      <c r="K1897" s="23">
        <f>VLOOKUP($A$2:$A$2221,'[2]Customer Answer 5 &amp; 6'!$A$2:$O$2221,3,FALSE)</f>
        <v>1</v>
      </c>
      <c r="L1897" s="24">
        <f>VLOOKUP($A$2:$A$2221,'[2]Customer Answer 5 &amp; 6'!$A$2:$O$2221,4,FALSE)</f>
        <v>0</v>
      </c>
      <c r="M1897" s="25">
        <f>VLOOKUP($A$2:$A$2221,'[2]Customer Answer 5 &amp; 6'!$A$2:$O$2221,5,FALSE)</f>
        <v>42</v>
      </c>
      <c r="N1897">
        <f>VLOOKUP($A$2:$A$2221,'[2]Customer Answer 5 &amp; 6'!$A$2:$O$2221,6,FALSE)</f>
        <v>0</v>
      </c>
      <c r="O1897">
        <f>VLOOKUP($A$2:$A$2221,'[2]Customer Answer 5 &amp; 6'!$A$2:$O$2221,7,FALSE)</f>
        <v>1</v>
      </c>
      <c r="P1897">
        <f>VLOOKUP($A$2:$A$2221,'[2]Customer Answer 5 &amp; 6'!$A$2:$O$2221,8,FALSE)</f>
        <v>0</v>
      </c>
      <c r="Q1897">
        <f>VLOOKUP($A$2:$A$2221,'[2]Customer Answer 5 &amp; 6'!$A$2:$O$2221,9,FALSE)</f>
        <v>0</v>
      </c>
      <c r="R1897">
        <f>VLOOKUP($A$2:$A$2221,'[2]Customer Answer 5 &amp; 6'!$A$2:$O$2221,10,FALSE)</f>
        <v>0</v>
      </c>
      <c r="S1897" s="26">
        <f>VLOOKUP($A$2:$A$2221,'[2]Customer Answer 5 &amp; 6'!$A$2:$O$2221,11,FALSE)</f>
        <v>0</v>
      </c>
      <c r="T1897" s="26">
        <f>VLOOKUP($A$2:$A$2221,'[2]Customer Answer 5 &amp; 6'!$A$2:$O$2221,12,FALSE)</f>
        <v>1</v>
      </c>
      <c r="U1897" s="26">
        <f>VLOOKUP($A$2:$A$2221,'[2]Customer Answer 5 &amp; 6'!$A$2:$O$2221,13,FALSE)</f>
        <v>0</v>
      </c>
      <c r="V1897" s="26">
        <f>VLOOKUP($A$2:$A$2221,'[2]Customer Answer 5 &amp; 6'!$A$2:$O$2221,14,FALSE)</f>
        <v>0</v>
      </c>
      <c r="W1897" s="27" t="str">
        <f>VLOOKUP($A$2:$A$2221,'[2]Customer Answer 5 &amp; 6'!$A$2:$O$2221,15,FALSE)</f>
        <v>Illinois</v>
      </c>
      <c r="X1897" s="28">
        <f>VLOOKUP($A$2:$A$2221,'[2]Sales Answer 1 &amp; 2'!$A$2:$N$2221,3,FALSE)</f>
        <v>27</v>
      </c>
      <c r="Y1897" s="21">
        <f>VLOOKUP($A$2:$A$2221,'[2]Sales Answer 1 &amp; 2'!$A$2:$N$2221,4,FALSE)</f>
        <v>61</v>
      </c>
      <c r="Z1897" s="21">
        <f>VLOOKUP($A$2:$A$2221,'[2]Sales Answer 1 &amp; 2'!$A$2:$N$2221,5,FALSE)</f>
        <v>108</v>
      </c>
      <c r="AA1897" s="21">
        <f>VLOOKUP($A$2:$A$2221,'[2]Sales Answer 1 &amp; 2'!$A$2:$N$2221,6,FALSE)</f>
        <v>115</v>
      </c>
      <c r="AB1897" s="21">
        <f>VLOOKUP($A$2:$A$2221,'[2]Sales Answer 1 &amp; 2'!$A$2:$N$2221,7,FALSE)</f>
        <v>0</v>
      </c>
    </row>
    <row r="1898" spans="1:28" ht="15" thickBot="1" x14ac:dyDescent="0.35">
      <c r="A1898" s="12">
        <v>2022</v>
      </c>
      <c r="B1898" s="13">
        <v>0</v>
      </c>
      <c r="C1898" s="13">
        <v>0</v>
      </c>
      <c r="D1898" s="13">
        <v>0</v>
      </c>
      <c r="E1898" s="13">
        <v>0</v>
      </c>
      <c r="F1898" s="13">
        <v>0</v>
      </c>
      <c r="G1898" s="13">
        <v>1</v>
      </c>
      <c r="H1898" s="13">
        <v>0</v>
      </c>
      <c r="I1898" s="14">
        <v>43565</v>
      </c>
      <c r="J1898" s="22">
        <f>VLOOKUP($A$2:$A$2221,'[2]Customer Answer 5 &amp; 6'!$A$2:$O$2221,2,FALSE)</f>
        <v>138998</v>
      </c>
      <c r="K1898" s="23">
        <f>VLOOKUP($A$2:$A$2221,'[2]Customer Answer 5 &amp; 6'!$A$2:$O$2221,3,FALSE)</f>
        <v>1</v>
      </c>
      <c r="L1898" s="24">
        <f>VLOOKUP($A$2:$A$2221,'[2]Customer Answer 5 &amp; 6'!$A$2:$O$2221,4,FALSE)</f>
        <v>1</v>
      </c>
      <c r="M1898" s="25">
        <f>VLOOKUP($A$2:$A$2221,'[2]Customer Answer 5 &amp; 6'!$A$2:$O$2221,5,FALSE)</f>
        <v>66</v>
      </c>
      <c r="N1898">
        <f>VLOOKUP($A$2:$A$2221,'[2]Customer Answer 5 &amp; 6'!$A$2:$O$2221,6,FALSE)</f>
        <v>0</v>
      </c>
      <c r="O1898">
        <f>VLOOKUP($A$2:$A$2221,'[2]Customer Answer 5 &amp; 6'!$A$2:$O$2221,7,FALSE)</f>
        <v>1</v>
      </c>
      <c r="P1898">
        <f>VLOOKUP($A$2:$A$2221,'[2]Customer Answer 5 &amp; 6'!$A$2:$O$2221,8,FALSE)</f>
        <v>0</v>
      </c>
      <c r="Q1898">
        <f>VLOOKUP($A$2:$A$2221,'[2]Customer Answer 5 &amp; 6'!$A$2:$O$2221,9,FALSE)</f>
        <v>0</v>
      </c>
      <c r="R1898">
        <f>VLOOKUP($A$2:$A$2221,'[2]Customer Answer 5 &amp; 6'!$A$2:$O$2221,10,FALSE)</f>
        <v>0</v>
      </c>
      <c r="S1898" s="26">
        <f>VLOOKUP($A$2:$A$2221,'[2]Customer Answer 5 &amp; 6'!$A$2:$O$2221,11,FALSE)</f>
        <v>0</v>
      </c>
      <c r="T1898" s="26">
        <f>VLOOKUP($A$2:$A$2221,'[2]Customer Answer 5 &amp; 6'!$A$2:$O$2221,12,FALSE)</f>
        <v>1</v>
      </c>
      <c r="U1898" s="26">
        <f>VLOOKUP($A$2:$A$2221,'[2]Customer Answer 5 &amp; 6'!$A$2:$O$2221,13,FALSE)</f>
        <v>0</v>
      </c>
      <c r="V1898" s="26">
        <f>VLOOKUP($A$2:$A$2221,'[2]Customer Answer 5 &amp; 6'!$A$2:$O$2221,14,FALSE)</f>
        <v>0</v>
      </c>
      <c r="W1898" s="27" t="str">
        <f>VLOOKUP($A$2:$A$2221,'[2]Customer Answer 5 &amp; 6'!$A$2:$O$2221,15,FALSE)</f>
        <v>Florida</v>
      </c>
      <c r="X1898" s="28">
        <f>VLOOKUP($A$2:$A$2221,'[2]Sales Answer 1 &amp; 2'!$A$2:$N$2221,3,FALSE)</f>
        <v>121</v>
      </c>
      <c r="Y1898" s="21">
        <f>VLOOKUP($A$2:$A$2221,'[2]Sales Answer 1 &amp; 2'!$A$2:$N$2221,4,FALSE)</f>
        <v>4</v>
      </c>
      <c r="Z1898" s="21">
        <f>VLOOKUP($A$2:$A$2221,'[2]Sales Answer 1 &amp; 2'!$A$2:$N$2221,5,FALSE)</f>
        <v>50</v>
      </c>
      <c r="AA1898" s="21">
        <f>VLOOKUP($A$2:$A$2221,'[2]Sales Answer 1 &amp; 2'!$A$2:$N$2221,6,FALSE)</f>
        <v>0</v>
      </c>
      <c r="AB1898" s="21">
        <f>VLOOKUP($A$2:$A$2221,'[2]Sales Answer 1 &amp; 2'!$A$2:$N$2221,7,FALSE)</f>
        <v>0</v>
      </c>
    </row>
    <row r="1899" spans="1:28" ht="15" thickBot="1" x14ac:dyDescent="0.35">
      <c r="A1899" s="12">
        <v>2157</v>
      </c>
      <c r="B1899" s="13">
        <v>0</v>
      </c>
      <c r="C1899" s="13">
        <v>0</v>
      </c>
      <c r="D1899" s="13">
        <v>0</v>
      </c>
      <c r="E1899" s="13">
        <v>0</v>
      </c>
      <c r="F1899" s="13">
        <v>0</v>
      </c>
      <c r="G1899" s="13">
        <v>0</v>
      </c>
      <c r="H1899" s="13">
        <v>0</v>
      </c>
      <c r="I1899" s="14">
        <v>43565</v>
      </c>
      <c r="J1899" s="22">
        <f>VLOOKUP($A$2:$A$2221,'[2]Customer Answer 5 &amp; 6'!$A$2:$O$2221,2,FALSE)</f>
        <v>133444</v>
      </c>
      <c r="K1899" s="23">
        <f>VLOOKUP($A$2:$A$2221,'[2]Customer Answer 5 &amp; 6'!$A$2:$O$2221,3,FALSE)</f>
        <v>1</v>
      </c>
      <c r="L1899" s="24">
        <f>VLOOKUP($A$2:$A$2221,'[2]Customer Answer 5 &amp; 6'!$A$2:$O$2221,4,FALSE)</f>
        <v>1</v>
      </c>
      <c r="M1899" s="25">
        <f>VLOOKUP($A$2:$A$2221,'[2]Customer Answer 5 &amp; 6'!$A$2:$O$2221,5,FALSE)</f>
        <v>68</v>
      </c>
      <c r="N1899">
        <f>VLOOKUP($A$2:$A$2221,'[2]Customer Answer 5 &amp; 6'!$A$2:$O$2221,6,FALSE)</f>
        <v>0</v>
      </c>
      <c r="O1899">
        <f>VLOOKUP($A$2:$A$2221,'[2]Customer Answer 5 &amp; 6'!$A$2:$O$2221,7,FALSE)</f>
        <v>1</v>
      </c>
      <c r="P1899">
        <f>VLOOKUP($A$2:$A$2221,'[2]Customer Answer 5 &amp; 6'!$A$2:$O$2221,8,FALSE)</f>
        <v>0</v>
      </c>
      <c r="Q1899">
        <f>VLOOKUP($A$2:$A$2221,'[2]Customer Answer 5 &amp; 6'!$A$2:$O$2221,9,FALSE)</f>
        <v>0</v>
      </c>
      <c r="R1899">
        <f>VLOOKUP($A$2:$A$2221,'[2]Customer Answer 5 &amp; 6'!$A$2:$O$2221,10,FALSE)</f>
        <v>0</v>
      </c>
      <c r="S1899" s="26">
        <f>VLOOKUP($A$2:$A$2221,'[2]Customer Answer 5 &amp; 6'!$A$2:$O$2221,11,FALSE)</f>
        <v>0</v>
      </c>
      <c r="T1899" s="26">
        <f>VLOOKUP($A$2:$A$2221,'[2]Customer Answer 5 &amp; 6'!$A$2:$O$2221,12,FALSE)</f>
        <v>0</v>
      </c>
      <c r="U1899" s="26">
        <f>VLOOKUP($A$2:$A$2221,'[2]Customer Answer 5 &amp; 6'!$A$2:$O$2221,13,FALSE)</f>
        <v>1</v>
      </c>
      <c r="V1899" s="26">
        <f>VLOOKUP($A$2:$A$2221,'[2]Customer Answer 5 &amp; 6'!$A$2:$O$2221,14,FALSE)</f>
        <v>0</v>
      </c>
      <c r="W1899" s="27" t="str">
        <f>VLOOKUP($A$2:$A$2221,'[2]Customer Answer 5 &amp; 6'!$A$2:$O$2221,15,FALSE)</f>
        <v>Texas</v>
      </c>
      <c r="X1899" s="28">
        <f>VLOOKUP($A$2:$A$2221,'[2]Sales Answer 1 &amp; 2'!$A$2:$N$2221,3,FALSE)</f>
        <v>32</v>
      </c>
      <c r="Y1899" s="21">
        <f>VLOOKUP($A$2:$A$2221,'[2]Sales Answer 1 &amp; 2'!$A$2:$N$2221,4,FALSE)</f>
        <v>0</v>
      </c>
      <c r="Z1899" s="21">
        <f>VLOOKUP($A$2:$A$2221,'[2]Sales Answer 1 &amp; 2'!$A$2:$N$2221,5,FALSE)</f>
        <v>32</v>
      </c>
      <c r="AA1899" s="21">
        <f>VLOOKUP($A$2:$A$2221,'[2]Sales Answer 1 &amp; 2'!$A$2:$N$2221,6,FALSE)</f>
        <v>0</v>
      </c>
      <c r="AB1899" s="21">
        <f>VLOOKUP($A$2:$A$2221,'[2]Sales Answer 1 &amp; 2'!$A$2:$N$2221,7,FALSE)</f>
        <v>0</v>
      </c>
    </row>
    <row r="1900" spans="1:28" ht="15" thickBot="1" x14ac:dyDescent="0.35">
      <c r="A1900" s="12">
        <v>2547</v>
      </c>
      <c r="B1900" s="13">
        <v>0</v>
      </c>
      <c r="C1900" s="13">
        <v>0</v>
      </c>
      <c r="D1900" s="13">
        <v>0</v>
      </c>
      <c r="E1900" s="13">
        <v>0</v>
      </c>
      <c r="F1900" s="13">
        <v>0</v>
      </c>
      <c r="G1900" s="13">
        <v>1</v>
      </c>
      <c r="H1900" s="13">
        <v>0</v>
      </c>
      <c r="I1900" s="14">
        <v>43565</v>
      </c>
      <c r="J1900" s="22">
        <f>VLOOKUP($A$2:$A$2221,'[2]Customer Answer 5 &amp; 6'!$A$2:$O$2221,2,FALSE)</f>
        <v>138998</v>
      </c>
      <c r="K1900" s="23">
        <f>VLOOKUP($A$2:$A$2221,'[2]Customer Answer 5 &amp; 6'!$A$2:$O$2221,3,FALSE)</f>
        <v>1</v>
      </c>
      <c r="L1900" s="24">
        <f>VLOOKUP($A$2:$A$2221,'[2]Customer Answer 5 &amp; 6'!$A$2:$O$2221,4,FALSE)</f>
        <v>1</v>
      </c>
      <c r="M1900" s="25">
        <f>VLOOKUP($A$2:$A$2221,'[2]Customer Answer 5 &amp; 6'!$A$2:$O$2221,5,FALSE)</f>
        <v>66</v>
      </c>
      <c r="N1900">
        <f>VLOOKUP($A$2:$A$2221,'[2]Customer Answer 5 &amp; 6'!$A$2:$O$2221,6,FALSE)</f>
        <v>0</v>
      </c>
      <c r="O1900">
        <f>VLOOKUP($A$2:$A$2221,'[2]Customer Answer 5 &amp; 6'!$A$2:$O$2221,7,FALSE)</f>
        <v>1</v>
      </c>
      <c r="P1900">
        <f>VLOOKUP($A$2:$A$2221,'[2]Customer Answer 5 &amp; 6'!$A$2:$O$2221,8,FALSE)</f>
        <v>0</v>
      </c>
      <c r="Q1900">
        <f>VLOOKUP($A$2:$A$2221,'[2]Customer Answer 5 &amp; 6'!$A$2:$O$2221,9,FALSE)</f>
        <v>0</v>
      </c>
      <c r="R1900">
        <f>VLOOKUP($A$2:$A$2221,'[2]Customer Answer 5 &amp; 6'!$A$2:$O$2221,10,FALSE)</f>
        <v>0</v>
      </c>
      <c r="S1900" s="26">
        <f>VLOOKUP($A$2:$A$2221,'[2]Customer Answer 5 &amp; 6'!$A$2:$O$2221,11,FALSE)</f>
        <v>0</v>
      </c>
      <c r="T1900" s="26">
        <f>VLOOKUP($A$2:$A$2221,'[2]Customer Answer 5 &amp; 6'!$A$2:$O$2221,12,FALSE)</f>
        <v>1</v>
      </c>
      <c r="U1900" s="26">
        <f>VLOOKUP($A$2:$A$2221,'[2]Customer Answer 5 &amp; 6'!$A$2:$O$2221,13,FALSE)</f>
        <v>0</v>
      </c>
      <c r="V1900" s="26">
        <f>VLOOKUP($A$2:$A$2221,'[2]Customer Answer 5 &amp; 6'!$A$2:$O$2221,14,FALSE)</f>
        <v>0</v>
      </c>
      <c r="W1900" s="27" t="str">
        <f>VLOOKUP($A$2:$A$2221,'[2]Customer Answer 5 &amp; 6'!$A$2:$O$2221,15,FALSE)</f>
        <v>Texas</v>
      </c>
      <c r="X1900" s="28">
        <f>VLOOKUP($A$2:$A$2221,'[2]Sales Answer 1 &amp; 2'!$A$2:$N$2221,3,FALSE)</f>
        <v>121</v>
      </c>
      <c r="Y1900" s="21">
        <f>VLOOKUP($A$2:$A$2221,'[2]Sales Answer 1 &amp; 2'!$A$2:$N$2221,4,FALSE)</f>
        <v>4</v>
      </c>
      <c r="Z1900" s="21">
        <f>VLOOKUP($A$2:$A$2221,'[2]Sales Answer 1 &amp; 2'!$A$2:$N$2221,5,FALSE)</f>
        <v>50</v>
      </c>
      <c r="AA1900" s="21">
        <f>VLOOKUP($A$2:$A$2221,'[2]Sales Answer 1 &amp; 2'!$A$2:$N$2221,6,FALSE)</f>
        <v>0</v>
      </c>
      <c r="AB1900" s="21">
        <f>VLOOKUP($A$2:$A$2221,'[2]Sales Answer 1 &amp; 2'!$A$2:$N$2221,7,FALSE)</f>
        <v>0</v>
      </c>
    </row>
    <row r="1901" spans="1:28" ht="15" thickBot="1" x14ac:dyDescent="0.35">
      <c r="A1901" s="12">
        <v>2657</v>
      </c>
      <c r="B1901" s="13">
        <v>0</v>
      </c>
      <c r="C1901" s="13">
        <v>0</v>
      </c>
      <c r="D1901" s="13">
        <v>0</v>
      </c>
      <c r="E1901" s="13">
        <v>0</v>
      </c>
      <c r="F1901" s="13">
        <v>0</v>
      </c>
      <c r="G1901" s="13">
        <v>0</v>
      </c>
      <c r="H1901" s="13">
        <v>0</v>
      </c>
      <c r="I1901" s="14">
        <v>43565</v>
      </c>
      <c r="J1901" s="22">
        <f>VLOOKUP($A$2:$A$2221,'[2]Customer Answer 5 &amp; 6'!$A$2:$O$2221,2,FALSE)</f>
        <v>122554</v>
      </c>
      <c r="K1901" s="23">
        <f>VLOOKUP($A$2:$A$2221,'[2]Customer Answer 5 &amp; 6'!$A$2:$O$2221,3,FALSE)</f>
        <v>1</v>
      </c>
      <c r="L1901" s="24">
        <f>VLOOKUP($A$2:$A$2221,'[2]Customer Answer 5 &amp; 6'!$A$2:$O$2221,4,FALSE)</f>
        <v>1</v>
      </c>
      <c r="M1901" s="25">
        <f>VLOOKUP($A$2:$A$2221,'[2]Customer Answer 5 &amp; 6'!$A$2:$O$2221,5,FALSE)</f>
        <v>65</v>
      </c>
      <c r="N1901">
        <f>VLOOKUP($A$2:$A$2221,'[2]Customer Answer 5 &amp; 6'!$A$2:$O$2221,6,FALSE)</f>
        <v>0</v>
      </c>
      <c r="O1901">
        <f>VLOOKUP($A$2:$A$2221,'[2]Customer Answer 5 &amp; 6'!$A$2:$O$2221,7,FALSE)</f>
        <v>1</v>
      </c>
      <c r="P1901">
        <f>VLOOKUP($A$2:$A$2221,'[2]Customer Answer 5 &amp; 6'!$A$2:$O$2221,8,FALSE)</f>
        <v>0</v>
      </c>
      <c r="Q1901">
        <f>VLOOKUP($A$2:$A$2221,'[2]Customer Answer 5 &amp; 6'!$A$2:$O$2221,9,FALSE)</f>
        <v>0</v>
      </c>
      <c r="R1901">
        <f>VLOOKUP($A$2:$A$2221,'[2]Customer Answer 5 &amp; 6'!$A$2:$O$2221,10,FALSE)</f>
        <v>0</v>
      </c>
      <c r="S1901" s="26">
        <f>VLOOKUP($A$2:$A$2221,'[2]Customer Answer 5 &amp; 6'!$A$2:$O$2221,11,FALSE)</f>
        <v>0</v>
      </c>
      <c r="T1901" s="26">
        <f>VLOOKUP($A$2:$A$2221,'[2]Customer Answer 5 &amp; 6'!$A$2:$O$2221,12,FALSE)</f>
        <v>0</v>
      </c>
      <c r="U1901" s="26">
        <f>VLOOKUP($A$2:$A$2221,'[2]Customer Answer 5 &amp; 6'!$A$2:$O$2221,13,FALSE)</f>
        <v>0</v>
      </c>
      <c r="V1901" s="26">
        <f>VLOOKUP($A$2:$A$2221,'[2]Customer Answer 5 &amp; 6'!$A$2:$O$2221,14,FALSE)</f>
        <v>1</v>
      </c>
      <c r="W1901" s="27" t="str">
        <f>VLOOKUP($A$2:$A$2221,'[2]Customer Answer 5 &amp; 6'!$A$2:$O$2221,15,FALSE)</f>
        <v>California</v>
      </c>
      <c r="X1901" s="28">
        <f>VLOOKUP($A$2:$A$2221,'[2]Sales Answer 1 &amp; 2'!$A$2:$N$2221,3,FALSE)</f>
        <v>147</v>
      </c>
      <c r="Y1901" s="21">
        <f>VLOOKUP($A$2:$A$2221,'[2]Sales Answer 1 &amp; 2'!$A$2:$N$2221,4,FALSE)</f>
        <v>0</v>
      </c>
      <c r="Z1901" s="21">
        <f>VLOOKUP($A$2:$A$2221,'[2]Sales Answer 1 &amp; 2'!$A$2:$N$2221,5,FALSE)</f>
        <v>54</v>
      </c>
      <c r="AA1901" s="21">
        <f>VLOOKUP($A$2:$A$2221,'[2]Sales Answer 1 &amp; 2'!$A$2:$N$2221,6,FALSE)</f>
        <v>0</v>
      </c>
      <c r="AB1901" s="21">
        <f>VLOOKUP($A$2:$A$2221,'[2]Sales Answer 1 &amp; 2'!$A$2:$N$2221,7,FALSE)</f>
        <v>0</v>
      </c>
    </row>
    <row r="1902" spans="1:28" ht="15" thickBot="1" x14ac:dyDescent="0.35">
      <c r="A1902" s="12">
        <v>2760</v>
      </c>
      <c r="B1902" s="13">
        <v>0</v>
      </c>
      <c r="C1902" s="13">
        <v>0</v>
      </c>
      <c r="D1902" s="13">
        <v>0</v>
      </c>
      <c r="E1902" s="13">
        <v>0</v>
      </c>
      <c r="F1902" s="13">
        <v>0</v>
      </c>
      <c r="G1902" s="13">
        <v>0</v>
      </c>
      <c r="H1902" s="13">
        <v>0</v>
      </c>
      <c r="I1902" s="14">
        <v>43565</v>
      </c>
      <c r="J1902" s="22">
        <f>VLOOKUP($A$2:$A$2221,'[2]Customer Answer 5 &amp; 6'!$A$2:$O$2221,2,FALSE)</f>
        <v>146904</v>
      </c>
      <c r="K1902" s="23">
        <f>VLOOKUP($A$2:$A$2221,'[2]Customer Answer 5 &amp; 6'!$A$2:$O$2221,3,FALSE)</f>
        <v>1</v>
      </c>
      <c r="L1902" s="24">
        <f>VLOOKUP($A$2:$A$2221,'[2]Customer Answer 5 &amp; 6'!$A$2:$O$2221,4,FALSE)</f>
        <v>1</v>
      </c>
      <c r="M1902" s="25">
        <f>VLOOKUP($A$2:$A$2221,'[2]Customer Answer 5 &amp; 6'!$A$2:$O$2221,5,FALSE)</f>
        <v>53</v>
      </c>
      <c r="N1902">
        <f>VLOOKUP($A$2:$A$2221,'[2]Customer Answer 5 &amp; 6'!$A$2:$O$2221,6,FALSE)</f>
        <v>0</v>
      </c>
      <c r="O1902">
        <f>VLOOKUP($A$2:$A$2221,'[2]Customer Answer 5 &amp; 6'!$A$2:$O$2221,7,FALSE)</f>
        <v>0</v>
      </c>
      <c r="P1902">
        <f>VLOOKUP($A$2:$A$2221,'[2]Customer Answer 5 &amp; 6'!$A$2:$O$2221,8,FALSE)</f>
        <v>1</v>
      </c>
      <c r="Q1902">
        <f>VLOOKUP($A$2:$A$2221,'[2]Customer Answer 5 &amp; 6'!$A$2:$O$2221,9,FALSE)</f>
        <v>0</v>
      </c>
      <c r="R1902">
        <f>VLOOKUP($A$2:$A$2221,'[2]Customer Answer 5 &amp; 6'!$A$2:$O$2221,10,FALSE)</f>
        <v>0</v>
      </c>
      <c r="S1902" s="26">
        <f>VLOOKUP($A$2:$A$2221,'[2]Customer Answer 5 &amp; 6'!$A$2:$O$2221,11,FALSE)</f>
        <v>0</v>
      </c>
      <c r="T1902" s="26">
        <f>VLOOKUP($A$2:$A$2221,'[2]Customer Answer 5 &amp; 6'!$A$2:$O$2221,12,FALSE)</f>
        <v>1</v>
      </c>
      <c r="U1902" s="26">
        <f>VLOOKUP($A$2:$A$2221,'[2]Customer Answer 5 &amp; 6'!$A$2:$O$2221,13,FALSE)</f>
        <v>0</v>
      </c>
      <c r="V1902" s="26">
        <f>VLOOKUP($A$2:$A$2221,'[2]Customer Answer 5 &amp; 6'!$A$2:$O$2221,14,FALSE)</f>
        <v>0</v>
      </c>
      <c r="W1902" s="27" t="str">
        <f>VLOOKUP($A$2:$A$2221,'[2]Customer Answer 5 &amp; 6'!$A$2:$O$2221,15,FALSE)</f>
        <v>Florida</v>
      </c>
      <c r="X1902" s="28">
        <f>VLOOKUP($A$2:$A$2221,'[2]Sales Answer 1 &amp; 2'!$A$2:$N$2221,3,FALSE)</f>
        <v>479</v>
      </c>
      <c r="Y1902" s="21">
        <f>VLOOKUP($A$2:$A$2221,'[2]Sales Answer 1 &amp; 2'!$A$2:$N$2221,4,FALSE)</f>
        <v>13</v>
      </c>
      <c r="Z1902" s="21">
        <f>VLOOKUP($A$2:$A$2221,'[2]Sales Answer 1 &amp; 2'!$A$2:$N$2221,5,FALSE)</f>
        <v>175</v>
      </c>
      <c r="AA1902" s="21">
        <f>VLOOKUP($A$2:$A$2221,'[2]Sales Answer 1 &amp; 2'!$A$2:$N$2221,6,FALSE)</f>
        <v>0</v>
      </c>
      <c r="AB1902" s="21">
        <f>VLOOKUP($A$2:$A$2221,'[2]Sales Answer 1 &amp; 2'!$A$2:$N$2221,7,FALSE)</f>
        <v>28</v>
      </c>
    </row>
    <row r="1903" spans="1:28" ht="15" thickBot="1" x14ac:dyDescent="0.35">
      <c r="A1903" s="12">
        <v>2860</v>
      </c>
      <c r="B1903" s="13">
        <v>0</v>
      </c>
      <c r="C1903" s="13">
        <v>0</v>
      </c>
      <c r="D1903" s="13">
        <v>0</v>
      </c>
      <c r="E1903" s="13">
        <v>0</v>
      </c>
      <c r="F1903" s="13">
        <v>0</v>
      </c>
      <c r="G1903" s="13">
        <v>0</v>
      </c>
      <c r="H1903" s="13">
        <v>0</v>
      </c>
      <c r="I1903" s="14">
        <v>43565</v>
      </c>
      <c r="J1903" s="22">
        <f>VLOOKUP($A$2:$A$2221,'[2]Customer Answer 5 &amp; 6'!$A$2:$O$2221,2,FALSE)</f>
        <v>152413</v>
      </c>
      <c r="K1903" s="23">
        <f>VLOOKUP($A$2:$A$2221,'[2]Customer Answer 5 &amp; 6'!$A$2:$O$2221,3,FALSE)</f>
        <v>1</v>
      </c>
      <c r="L1903" s="24">
        <f>VLOOKUP($A$2:$A$2221,'[2]Customer Answer 5 &amp; 6'!$A$2:$O$2221,4,FALSE)</f>
        <v>0</v>
      </c>
      <c r="M1903" s="25">
        <f>VLOOKUP($A$2:$A$2221,'[2]Customer Answer 5 &amp; 6'!$A$2:$O$2221,5,FALSE)</f>
        <v>36</v>
      </c>
      <c r="N1903">
        <f>VLOOKUP($A$2:$A$2221,'[2]Customer Answer 5 &amp; 6'!$A$2:$O$2221,6,FALSE)</f>
        <v>0</v>
      </c>
      <c r="O1903">
        <f>VLOOKUP($A$2:$A$2221,'[2]Customer Answer 5 &amp; 6'!$A$2:$O$2221,7,FALSE)</f>
        <v>0</v>
      </c>
      <c r="P1903">
        <f>VLOOKUP($A$2:$A$2221,'[2]Customer Answer 5 &amp; 6'!$A$2:$O$2221,8,FALSE)</f>
        <v>1</v>
      </c>
      <c r="Q1903">
        <f>VLOOKUP($A$2:$A$2221,'[2]Customer Answer 5 &amp; 6'!$A$2:$O$2221,9,FALSE)</f>
        <v>0</v>
      </c>
      <c r="R1903">
        <f>VLOOKUP($A$2:$A$2221,'[2]Customer Answer 5 &amp; 6'!$A$2:$O$2221,10,FALSE)</f>
        <v>0</v>
      </c>
      <c r="S1903" s="26">
        <f>VLOOKUP($A$2:$A$2221,'[2]Customer Answer 5 &amp; 6'!$A$2:$O$2221,11,FALSE)</f>
        <v>0</v>
      </c>
      <c r="T1903" s="26">
        <f>VLOOKUP($A$2:$A$2221,'[2]Customer Answer 5 &amp; 6'!$A$2:$O$2221,12,FALSE)</f>
        <v>1</v>
      </c>
      <c r="U1903" s="26">
        <f>VLOOKUP($A$2:$A$2221,'[2]Customer Answer 5 &amp; 6'!$A$2:$O$2221,13,FALSE)</f>
        <v>0</v>
      </c>
      <c r="V1903" s="26">
        <f>VLOOKUP($A$2:$A$2221,'[2]Customer Answer 5 &amp; 6'!$A$2:$O$2221,14,FALSE)</f>
        <v>0</v>
      </c>
      <c r="W1903" s="27" t="str">
        <f>VLOOKUP($A$2:$A$2221,'[2]Customer Answer 5 &amp; 6'!$A$2:$O$2221,15,FALSE)</f>
        <v>Other</v>
      </c>
      <c r="X1903" s="28">
        <f>VLOOKUP($A$2:$A$2221,'[2]Sales Answer 1 &amp; 2'!$A$2:$N$2221,3,FALSE)</f>
        <v>538</v>
      </c>
      <c r="Y1903" s="21">
        <f>VLOOKUP($A$2:$A$2221,'[2]Sales Answer 1 &amp; 2'!$A$2:$N$2221,4,FALSE)</f>
        <v>23</v>
      </c>
      <c r="Z1903" s="21">
        <f>VLOOKUP($A$2:$A$2221,'[2]Sales Answer 1 &amp; 2'!$A$2:$N$2221,5,FALSE)</f>
        <v>387</v>
      </c>
      <c r="AA1903" s="21">
        <f>VLOOKUP($A$2:$A$2221,'[2]Sales Answer 1 &amp; 2'!$A$2:$N$2221,6,FALSE)</f>
        <v>163</v>
      </c>
      <c r="AB1903" s="21">
        <f>VLOOKUP($A$2:$A$2221,'[2]Sales Answer 1 &amp; 2'!$A$2:$N$2221,7,FALSE)</f>
        <v>163</v>
      </c>
    </row>
    <row r="1904" spans="1:28" ht="15" thickBot="1" x14ac:dyDescent="0.35">
      <c r="A1904" s="12">
        <v>1191</v>
      </c>
      <c r="B1904" s="13">
        <v>0</v>
      </c>
      <c r="C1904" s="13">
        <v>1</v>
      </c>
      <c r="D1904" s="13">
        <v>1</v>
      </c>
      <c r="E1904" s="13">
        <v>1</v>
      </c>
      <c r="F1904" s="13">
        <v>0</v>
      </c>
      <c r="G1904" s="13">
        <v>0</v>
      </c>
      <c r="H1904" s="13">
        <v>1</v>
      </c>
      <c r="I1904" s="14">
        <v>43564</v>
      </c>
      <c r="J1904" s="22">
        <f>VLOOKUP($A$2:$A$2221,'[2]Customer Answer 5 &amp; 6'!$A$2:$O$2221,2,FALSE)</f>
        <v>202160</v>
      </c>
      <c r="K1904" s="23">
        <f>VLOOKUP($A$2:$A$2221,'[2]Customer Answer 5 &amp; 6'!$A$2:$O$2221,3,FALSE)</f>
        <v>0</v>
      </c>
      <c r="L1904" s="24">
        <f>VLOOKUP($A$2:$A$2221,'[2]Customer Answer 5 &amp; 6'!$A$2:$O$2221,4,FALSE)</f>
        <v>0</v>
      </c>
      <c r="M1904" s="25">
        <f>VLOOKUP($A$2:$A$2221,'[2]Customer Answer 5 &amp; 6'!$A$2:$O$2221,5,FALSE)</f>
        <v>43</v>
      </c>
      <c r="N1904">
        <f>VLOOKUP($A$2:$A$2221,'[2]Customer Answer 5 &amp; 6'!$A$2:$O$2221,6,FALSE)</f>
        <v>0</v>
      </c>
      <c r="O1904">
        <f>VLOOKUP($A$2:$A$2221,'[2]Customer Answer 5 &amp; 6'!$A$2:$O$2221,7,FALSE)</f>
        <v>0</v>
      </c>
      <c r="P1904">
        <f>VLOOKUP($A$2:$A$2221,'[2]Customer Answer 5 &amp; 6'!$A$2:$O$2221,8,FALSE)</f>
        <v>0</v>
      </c>
      <c r="Q1904">
        <f>VLOOKUP($A$2:$A$2221,'[2]Customer Answer 5 &amp; 6'!$A$2:$O$2221,9,FALSE)</f>
        <v>1</v>
      </c>
      <c r="R1904">
        <f>VLOOKUP($A$2:$A$2221,'[2]Customer Answer 5 &amp; 6'!$A$2:$O$2221,10,FALSE)</f>
        <v>0</v>
      </c>
      <c r="S1904" s="26">
        <f>VLOOKUP($A$2:$A$2221,'[2]Customer Answer 5 &amp; 6'!$A$2:$O$2221,11,FALSE)</f>
        <v>0</v>
      </c>
      <c r="T1904" s="26">
        <f>VLOOKUP($A$2:$A$2221,'[2]Customer Answer 5 &amp; 6'!$A$2:$O$2221,12,FALSE)</f>
        <v>0</v>
      </c>
      <c r="U1904" s="26">
        <f>VLOOKUP($A$2:$A$2221,'[2]Customer Answer 5 &amp; 6'!$A$2:$O$2221,13,FALSE)</f>
        <v>0</v>
      </c>
      <c r="V1904" s="26">
        <f>VLOOKUP($A$2:$A$2221,'[2]Customer Answer 5 &amp; 6'!$A$2:$O$2221,14,FALSE)</f>
        <v>1</v>
      </c>
      <c r="W1904" s="27" t="str">
        <f>VLOOKUP($A$2:$A$2221,'[2]Customer Answer 5 &amp; 6'!$A$2:$O$2221,15,FALSE)</f>
        <v>Texas</v>
      </c>
      <c r="X1904" s="28">
        <f>VLOOKUP($A$2:$A$2221,'[2]Sales Answer 1 &amp; 2'!$A$2:$N$2221,3,FALSE)</f>
        <v>1510</v>
      </c>
      <c r="Y1904" s="21">
        <f>VLOOKUP($A$2:$A$2221,'[2]Sales Answer 1 &amp; 2'!$A$2:$N$2221,4,FALSE)</f>
        <v>57</v>
      </c>
      <c r="Z1904" s="21">
        <f>VLOOKUP($A$2:$A$2221,'[2]Sales Answer 1 &amp; 2'!$A$2:$N$2221,5,FALSE)</f>
        <v>273</v>
      </c>
      <c r="AA1904" s="21">
        <f>VLOOKUP($A$2:$A$2221,'[2]Sales Answer 1 &amp; 2'!$A$2:$N$2221,6,FALSE)</f>
        <v>150</v>
      </c>
      <c r="AB1904" s="21">
        <f>VLOOKUP($A$2:$A$2221,'[2]Sales Answer 1 &amp; 2'!$A$2:$N$2221,7,FALSE)</f>
        <v>348</v>
      </c>
    </row>
    <row r="1905" spans="1:28" ht="15" thickBot="1" x14ac:dyDescent="0.35">
      <c r="A1905" s="12">
        <v>2921</v>
      </c>
      <c r="B1905" s="13">
        <v>0</v>
      </c>
      <c r="C1905" s="13">
        <v>0</v>
      </c>
      <c r="D1905" s="13">
        <v>0</v>
      </c>
      <c r="E1905" s="13">
        <v>0</v>
      </c>
      <c r="F1905" s="13">
        <v>0</v>
      </c>
      <c r="G1905" s="13">
        <v>0</v>
      </c>
      <c r="H1905" s="13">
        <v>1</v>
      </c>
      <c r="I1905" s="14">
        <v>43564</v>
      </c>
      <c r="J1905" s="22">
        <f>VLOOKUP($A$2:$A$2221,'[2]Customer Answer 5 &amp; 6'!$A$2:$O$2221,2,FALSE)</f>
        <v>163211</v>
      </c>
      <c r="K1905" s="23">
        <f>VLOOKUP($A$2:$A$2221,'[2]Customer Answer 5 &amp; 6'!$A$2:$O$2221,3,FALSE)</f>
        <v>0</v>
      </c>
      <c r="L1905" s="24">
        <f>VLOOKUP($A$2:$A$2221,'[2]Customer Answer 5 &amp; 6'!$A$2:$O$2221,4,FALSE)</f>
        <v>0</v>
      </c>
      <c r="M1905" s="25">
        <f>VLOOKUP($A$2:$A$2221,'[2]Customer Answer 5 &amp; 6'!$A$2:$O$2221,5,FALSE)</f>
        <v>38</v>
      </c>
      <c r="N1905">
        <f>VLOOKUP($A$2:$A$2221,'[2]Customer Answer 5 &amp; 6'!$A$2:$O$2221,6,FALSE)</f>
        <v>0</v>
      </c>
      <c r="O1905">
        <f>VLOOKUP($A$2:$A$2221,'[2]Customer Answer 5 &amp; 6'!$A$2:$O$2221,7,FALSE)</f>
        <v>1</v>
      </c>
      <c r="P1905">
        <f>VLOOKUP($A$2:$A$2221,'[2]Customer Answer 5 &amp; 6'!$A$2:$O$2221,8,FALSE)</f>
        <v>0</v>
      </c>
      <c r="Q1905">
        <f>VLOOKUP($A$2:$A$2221,'[2]Customer Answer 5 &amp; 6'!$A$2:$O$2221,9,FALSE)</f>
        <v>0</v>
      </c>
      <c r="R1905">
        <f>VLOOKUP($A$2:$A$2221,'[2]Customer Answer 5 &amp; 6'!$A$2:$O$2221,10,FALSE)</f>
        <v>0</v>
      </c>
      <c r="S1905" s="26">
        <f>VLOOKUP($A$2:$A$2221,'[2]Customer Answer 5 &amp; 6'!$A$2:$O$2221,11,FALSE)</f>
        <v>0</v>
      </c>
      <c r="T1905" s="26">
        <f>VLOOKUP($A$2:$A$2221,'[2]Customer Answer 5 &amp; 6'!$A$2:$O$2221,12,FALSE)</f>
        <v>1</v>
      </c>
      <c r="U1905" s="26">
        <f>VLOOKUP($A$2:$A$2221,'[2]Customer Answer 5 &amp; 6'!$A$2:$O$2221,13,FALSE)</f>
        <v>0</v>
      </c>
      <c r="V1905" s="26">
        <f>VLOOKUP($A$2:$A$2221,'[2]Customer Answer 5 &amp; 6'!$A$2:$O$2221,14,FALSE)</f>
        <v>0</v>
      </c>
      <c r="W1905" s="27" t="str">
        <f>VLOOKUP($A$2:$A$2221,'[2]Customer Answer 5 &amp; 6'!$A$2:$O$2221,15,FALSE)</f>
        <v>California</v>
      </c>
      <c r="X1905" s="28">
        <f>VLOOKUP($A$2:$A$2221,'[2]Sales Answer 1 &amp; 2'!$A$2:$N$2221,3,FALSE)</f>
        <v>374</v>
      </c>
      <c r="Y1905" s="21">
        <f>VLOOKUP($A$2:$A$2221,'[2]Sales Answer 1 &amp; 2'!$A$2:$N$2221,4,FALSE)</f>
        <v>498</v>
      </c>
      <c r="Z1905" s="21">
        <f>VLOOKUP($A$2:$A$2221,'[2]Sales Answer 1 &amp; 2'!$A$2:$N$2221,5,FALSE)</f>
        <v>1185</v>
      </c>
      <c r="AA1905" s="21">
        <f>VLOOKUP($A$2:$A$2221,'[2]Sales Answer 1 &amp; 2'!$A$2:$N$2221,6,FALSE)</f>
        <v>529</v>
      </c>
      <c r="AB1905" s="21">
        <f>VLOOKUP($A$2:$A$2221,'[2]Sales Answer 1 &amp; 2'!$A$2:$N$2221,7,FALSE)</f>
        <v>67</v>
      </c>
    </row>
    <row r="1906" spans="1:28" ht="15" thickBot="1" x14ac:dyDescent="0.35">
      <c r="A1906" s="12">
        <v>2284</v>
      </c>
      <c r="B1906" s="13">
        <v>0</v>
      </c>
      <c r="C1906" s="13">
        <v>1</v>
      </c>
      <c r="D1906" s="13">
        <v>0</v>
      </c>
      <c r="E1906" s="13">
        <v>0</v>
      </c>
      <c r="F1906" s="13">
        <v>0</v>
      </c>
      <c r="G1906" s="13">
        <v>0</v>
      </c>
      <c r="H1906" s="13">
        <v>0</v>
      </c>
      <c r="I1906" s="14">
        <v>43563</v>
      </c>
      <c r="J1906" s="22">
        <f>VLOOKUP($A$2:$A$2221,'[2]Customer Answer 5 &amp; 6'!$A$2:$O$2221,2,FALSE)</f>
        <v>171626</v>
      </c>
      <c r="K1906" s="23">
        <f>VLOOKUP($A$2:$A$2221,'[2]Customer Answer 5 &amp; 6'!$A$2:$O$2221,3,FALSE)</f>
        <v>0</v>
      </c>
      <c r="L1906" s="24">
        <f>VLOOKUP($A$2:$A$2221,'[2]Customer Answer 5 &amp; 6'!$A$2:$O$2221,4,FALSE)</f>
        <v>0</v>
      </c>
      <c r="M1906" s="25">
        <f>VLOOKUP($A$2:$A$2221,'[2]Customer Answer 5 &amp; 6'!$A$2:$O$2221,5,FALSE)</f>
        <v>41</v>
      </c>
      <c r="N1906">
        <f>VLOOKUP($A$2:$A$2221,'[2]Customer Answer 5 &amp; 6'!$A$2:$O$2221,6,FALSE)</f>
        <v>0</v>
      </c>
      <c r="O1906">
        <f>VLOOKUP($A$2:$A$2221,'[2]Customer Answer 5 &amp; 6'!$A$2:$O$2221,7,FALSE)</f>
        <v>1</v>
      </c>
      <c r="P1906">
        <f>VLOOKUP($A$2:$A$2221,'[2]Customer Answer 5 &amp; 6'!$A$2:$O$2221,8,FALSE)</f>
        <v>0</v>
      </c>
      <c r="Q1906">
        <f>VLOOKUP($A$2:$A$2221,'[2]Customer Answer 5 &amp; 6'!$A$2:$O$2221,9,FALSE)</f>
        <v>0</v>
      </c>
      <c r="R1906">
        <f>VLOOKUP($A$2:$A$2221,'[2]Customer Answer 5 &amp; 6'!$A$2:$O$2221,10,FALSE)</f>
        <v>0</v>
      </c>
      <c r="S1906" s="26">
        <f>VLOOKUP($A$2:$A$2221,'[2]Customer Answer 5 &amp; 6'!$A$2:$O$2221,11,FALSE)</f>
        <v>0</v>
      </c>
      <c r="T1906" s="26">
        <f>VLOOKUP($A$2:$A$2221,'[2]Customer Answer 5 &amp; 6'!$A$2:$O$2221,12,FALSE)</f>
        <v>1</v>
      </c>
      <c r="U1906" s="26">
        <f>VLOOKUP($A$2:$A$2221,'[2]Customer Answer 5 &amp; 6'!$A$2:$O$2221,13,FALSE)</f>
        <v>0</v>
      </c>
      <c r="V1906" s="26">
        <f>VLOOKUP($A$2:$A$2221,'[2]Customer Answer 5 &amp; 6'!$A$2:$O$2221,14,FALSE)</f>
        <v>0</v>
      </c>
      <c r="W1906" s="27" t="str">
        <f>VLOOKUP($A$2:$A$2221,'[2]Customer Answer 5 &amp; 6'!$A$2:$O$2221,15,FALSE)</f>
        <v>Other</v>
      </c>
      <c r="X1906" s="28">
        <f>VLOOKUP($A$2:$A$2221,'[2]Sales Answer 1 &amp; 2'!$A$2:$N$2221,3,FALSE)</f>
        <v>1308</v>
      </c>
      <c r="Y1906" s="21">
        <f>VLOOKUP($A$2:$A$2221,'[2]Sales Answer 1 &amp; 2'!$A$2:$N$2221,4,FALSE)</f>
        <v>173</v>
      </c>
      <c r="Z1906" s="21">
        <f>VLOOKUP($A$2:$A$2221,'[2]Sales Answer 1 &amp; 2'!$A$2:$N$2221,5,FALSE)</f>
        <v>901</v>
      </c>
      <c r="AA1906" s="21">
        <f>VLOOKUP($A$2:$A$2221,'[2]Sales Answer 1 &amp; 2'!$A$2:$N$2221,6,FALSE)</f>
        <v>225</v>
      </c>
      <c r="AB1906" s="21">
        <f>VLOOKUP($A$2:$A$2221,'[2]Sales Answer 1 &amp; 2'!$A$2:$N$2221,7,FALSE)</f>
        <v>347</v>
      </c>
    </row>
    <row r="1907" spans="1:28" ht="15" thickBot="1" x14ac:dyDescent="0.35">
      <c r="A1907" s="12">
        <v>2538</v>
      </c>
      <c r="B1907" s="13">
        <v>0</v>
      </c>
      <c r="C1907" s="13">
        <v>0</v>
      </c>
      <c r="D1907" s="13">
        <v>0</v>
      </c>
      <c r="E1907" s="13">
        <v>0</v>
      </c>
      <c r="F1907" s="13">
        <v>0</v>
      </c>
      <c r="G1907" s="13">
        <v>0</v>
      </c>
      <c r="H1907" s="13">
        <v>0</v>
      </c>
      <c r="I1907" s="14">
        <v>43563</v>
      </c>
      <c r="J1907" s="22">
        <f>VLOOKUP($A$2:$A$2221,'[2]Customer Answer 5 &amp; 6'!$A$2:$O$2221,2,FALSE)</f>
        <v>124645</v>
      </c>
      <c r="K1907" s="23">
        <f>VLOOKUP($A$2:$A$2221,'[2]Customer Answer 5 &amp; 6'!$A$2:$O$2221,3,FALSE)</f>
        <v>1</v>
      </c>
      <c r="L1907" s="24">
        <f>VLOOKUP($A$2:$A$2221,'[2]Customer Answer 5 &amp; 6'!$A$2:$O$2221,4,FALSE)</f>
        <v>0</v>
      </c>
      <c r="M1907" s="25">
        <f>VLOOKUP($A$2:$A$2221,'[2]Customer Answer 5 &amp; 6'!$A$2:$O$2221,5,FALSE)</f>
        <v>32</v>
      </c>
      <c r="N1907">
        <f>VLOOKUP($A$2:$A$2221,'[2]Customer Answer 5 &amp; 6'!$A$2:$O$2221,6,FALSE)</f>
        <v>0</v>
      </c>
      <c r="O1907">
        <f>VLOOKUP($A$2:$A$2221,'[2]Customer Answer 5 &amp; 6'!$A$2:$O$2221,7,FALSE)</f>
        <v>1</v>
      </c>
      <c r="P1907">
        <f>VLOOKUP($A$2:$A$2221,'[2]Customer Answer 5 &amp; 6'!$A$2:$O$2221,8,FALSE)</f>
        <v>0</v>
      </c>
      <c r="Q1907">
        <f>VLOOKUP($A$2:$A$2221,'[2]Customer Answer 5 &amp; 6'!$A$2:$O$2221,9,FALSE)</f>
        <v>0</v>
      </c>
      <c r="R1907">
        <f>VLOOKUP($A$2:$A$2221,'[2]Customer Answer 5 &amp; 6'!$A$2:$O$2221,10,FALSE)</f>
        <v>0</v>
      </c>
      <c r="S1907" s="26">
        <f>VLOOKUP($A$2:$A$2221,'[2]Customer Answer 5 &amp; 6'!$A$2:$O$2221,11,FALSE)</f>
        <v>0</v>
      </c>
      <c r="T1907" s="26">
        <f>VLOOKUP($A$2:$A$2221,'[2]Customer Answer 5 &amp; 6'!$A$2:$O$2221,12,FALSE)</f>
        <v>1</v>
      </c>
      <c r="U1907" s="26">
        <f>VLOOKUP($A$2:$A$2221,'[2]Customer Answer 5 &amp; 6'!$A$2:$O$2221,13,FALSE)</f>
        <v>0</v>
      </c>
      <c r="V1907" s="26">
        <f>VLOOKUP($A$2:$A$2221,'[2]Customer Answer 5 &amp; 6'!$A$2:$O$2221,14,FALSE)</f>
        <v>0</v>
      </c>
      <c r="W1907" s="27" t="str">
        <f>VLOOKUP($A$2:$A$2221,'[2]Customer Answer 5 &amp; 6'!$A$2:$O$2221,15,FALSE)</f>
        <v>Florida</v>
      </c>
      <c r="X1907" s="28">
        <f>VLOOKUP($A$2:$A$2221,'[2]Sales Answer 1 &amp; 2'!$A$2:$N$2221,3,FALSE)</f>
        <v>25</v>
      </c>
      <c r="Y1907" s="21">
        <f>VLOOKUP($A$2:$A$2221,'[2]Sales Answer 1 &amp; 2'!$A$2:$N$2221,4,FALSE)</f>
        <v>15</v>
      </c>
      <c r="Z1907" s="21">
        <f>VLOOKUP($A$2:$A$2221,'[2]Sales Answer 1 &amp; 2'!$A$2:$N$2221,5,FALSE)</f>
        <v>20</v>
      </c>
      <c r="AA1907" s="21">
        <f>VLOOKUP($A$2:$A$2221,'[2]Sales Answer 1 &amp; 2'!$A$2:$N$2221,6,FALSE)</f>
        <v>20</v>
      </c>
      <c r="AB1907" s="21">
        <f>VLOOKUP($A$2:$A$2221,'[2]Sales Answer 1 &amp; 2'!$A$2:$N$2221,7,FALSE)</f>
        <v>5</v>
      </c>
    </row>
    <row r="1908" spans="1:28" ht="15" thickBot="1" x14ac:dyDescent="0.35">
      <c r="A1908" s="12">
        <v>1279</v>
      </c>
      <c r="B1908" s="13">
        <v>0</v>
      </c>
      <c r="C1908" s="13">
        <v>0</v>
      </c>
      <c r="D1908" s="13">
        <v>1</v>
      </c>
      <c r="E1908" s="13">
        <v>0</v>
      </c>
      <c r="F1908" s="13">
        <v>0</v>
      </c>
      <c r="G1908" s="13">
        <v>0</v>
      </c>
      <c r="H1908" s="13">
        <v>0</v>
      </c>
      <c r="I1908" s="14">
        <v>43562</v>
      </c>
      <c r="J1908" s="22">
        <f>VLOOKUP($A$2:$A$2221,'[2]Customer Answer 5 &amp; 6'!$A$2:$O$2221,2,FALSE)</f>
        <v>182497</v>
      </c>
      <c r="K1908" s="23">
        <f>VLOOKUP($A$2:$A$2221,'[2]Customer Answer 5 &amp; 6'!$A$2:$O$2221,3,FALSE)</f>
        <v>0</v>
      </c>
      <c r="L1908" s="24">
        <f>VLOOKUP($A$2:$A$2221,'[2]Customer Answer 5 &amp; 6'!$A$2:$O$2221,4,FALSE)</f>
        <v>0</v>
      </c>
      <c r="M1908" s="25">
        <f>VLOOKUP($A$2:$A$2221,'[2]Customer Answer 5 &amp; 6'!$A$2:$O$2221,5,FALSE)</f>
        <v>40</v>
      </c>
      <c r="N1908">
        <f>VLOOKUP($A$2:$A$2221,'[2]Customer Answer 5 &amp; 6'!$A$2:$O$2221,6,FALSE)</f>
        <v>0</v>
      </c>
      <c r="O1908">
        <f>VLOOKUP($A$2:$A$2221,'[2]Customer Answer 5 &amp; 6'!$A$2:$O$2221,7,FALSE)</f>
        <v>1</v>
      </c>
      <c r="P1908">
        <f>VLOOKUP($A$2:$A$2221,'[2]Customer Answer 5 &amp; 6'!$A$2:$O$2221,8,FALSE)</f>
        <v>0</v>
      </c>
      <c r="Q1908">
        <f>VLOOKUP($A$2:$A$2221,'[2]Customer Answer 5 &amp; 6'!$A$2:$O$2221,9,FALSE)</f>
        <v>0</v>
      </c>
      <c r="R1908">
        <f>VLOOKUP($A$2:$A$2221,'[2]Customer Answer 5 &amp; 6'!$A$2:$O$2221,10,FALSE)</f>
        <v>0</v>
      </c>
      <c r="S1908" s="26">
        <f>VLOOKUP($A$2:$A$2221,'[2]Customer Answer 5 &amp; 6'!$A$2:$O$2221,11,FALSE)</f>
        <v>0</v>
      </c>
      <c r="T1908" s="26">
        <f>VLOOKUP($A$2:$A$2221,'[2]Customer Answer 5 &amp; 6'!$A$2:$O$2221,12,FALSE)</f>
        <v>1</v>
      </c>
      <c r="U1908" s="26">
        <f>VLOOKUP($A$2:$A$2221,'[2]Customer Answer 5 &amp; 6'!$A$2:$O$2221,13,FALSE)</f>
        <v>0</v>
      </c>
      <c r="V1908" s="26">
        <f>VLOOKUP($A$2:$A$2221,'[2]Customer Answer 5 &amp; 6'!$A$2:$O$2221,14,FALSE)</f>
        <v>0</v>
      </c>
      <c r="W1908" s="27" t="str">
        <f>VLOOKUP($A$2:$A$2221,'[2]Customer Answer 5 &amp; 6'!$A$2:$O$2221,15,FALSE)</f>
        <v>Illinois</v>
      </c>
      <c r="X1908" s="28">
        <f>VLOOKUP($A$2:$A$2221,'[2]Sales Answer 1 &amp; 2'!$A$2:$N$2221,3,FALSE)</f>
        <v>1719</v>
      </c>
      <c r="Y1908" s="21">
        <f>VLOOKUP($A$2:$A$2221,'[2]Sales Answer 1 &amp; 2'!$A$2:$N$2221,4,FALSE)</f>
        <v>285</v>
      </c>
      <c r="Z1908" s="21">
        <f>VLOOKUP($A$2:$A$2221,'[2]Sales Answer 1 &amp; 2'!$A$2:$N$2221,5,FALSE)</f>
        <v>1268</v>
      </c>
      <c r="AA1908" s="21">
        <f>VLOOKUP($A$2:$A$2221,'[2]Sales Answer 1 &amp; 2'!$A$2:$N$2221,6,FALSE)</f>
        <v>478</v>
      </c>
      <c r="AB1908" s="21">
        <f>VLOOKUP($A$2:$A$2221,'[2]Sales Answer 1 &amp; 2'!$A$2:$N$2221,7,FALSE)</f>
        <v>46</v>
      </c>
    </row>
    <row r="1909" spans="1:28" ht="15" thickBot="1" x14ac:dyDescent="0.35">
      <c r="A1909" s="12">
        <v>1451</v>
      </c>
      <c r="B1909" s="13">
        <v>0</v>
      </c>
      <c r="C1909" s="13">
        <v>0</v>
      </c>
      <c r="D1909" s="13">
        <v>0</v>
      </c>
      <c r="E1909" s="13">
        <v>0</v>
      </c>
      <c r="F1909" s="13">
        <v>0</v>
      </c>
      <c r="G1909" s="13">
        <v>0</v>
      </c>
      <c r="H1909" s="13">
        <v>0</v>
      </c>
      <c r="I1909" s="14">
        <v>43562</v>
      </c>
      <c r="J1909" s="22">
        <f>VLOOKUP($A$2:$A$2221,'[2]Customer Answer 5 &amp; 6'!$A$2:$O$2221,2,FALSE)</f>
        <v>131880</v>
      </c>
      <c r="K1909" s="23">
        <f>VLOOKUP($A$2:$A$2221,'[2]Customer Answer 5 &amp; 6'!$A$2:$O$2221,3,FALSE)</f>
        <v>1</v>
      </c>
      <c r="L1909" s="24">
        <f>VLOOKUP($A$2:$A$2221,'[2]Customer Answer 5 &amp; 6'!$A$2:$O$2221,4,FALSE)</f>
        <v>0</v>
      </c>
      <c r="M1909" s="25">
        <f>VLOOKUP($A$2:$A$2221,'[2]Customer Answer 5 &amp; 6'!$A$2:$O$2221,5,FALSE)</f>
        <v>50</v>
      </c>
      <c r="N1909">
        <f>VLOOKUP($A$2:$A$2221,'[2]Customer Answer 5 &amp; 6'!$A$2:$O$2221,6,FALSE)</f>
        <v>0</v>
      </c>
      <c r="O1909">
        <f>VLOOKUP($A$2:$A$2221,'[2]Customer Answer 5 &amp; 6'!$A$2:$O$2221,7,FALSE)</f>
        <v>0</v>
      </c>
      <c r="P1909">
        <f>VLOOKUP($A$2:$A$2221,'[2]Customer Answer 5 &amp; 6'!$A$2:$O$2221,8,FALSE)</f>
        <v>0</v>
      </c>
      <c r="Q1909">
        <f>VLOOKUP($A$2:$A$2221,'[2]Customer Answer 5 &amp; 6'!$A$2:$O$2221,9,FALSE)</f>
        <v>0</v>
      </c>
      <c r="R1909">
        <f>VLOOKUP($A$2:$A$2221,'[2]Customer Answer 5 &amp; 6'!$A$2:$O$2221,10,FALSE)</f>
        <v>1</v>
      </c>
      <c r="S1909" s="26">
        <f>VLOOKUP($A$2:$A$2221,'[2]Customer Answer 5 &amp; 6'!$A$2:$O$2221,11,FALSE)</f>
        <v>0</v>
      </c>
      <c r="T1909" s="26">
        <f>VLOOKUP($A$2:$A$2221,'[2]Customer Answer 5 &amp; 6'!$A$2:$O$2221,12,FALSE)</f>
        <v>1</v>
      </c>
      <c r="U1909" s="26">
        <f>VLOOKUP($A$2:$A$2221,'[2]Customer Answer 5 &amp; 6'!$A$2:$O$2221,13,FALSE)</f>
        <v>0</v>
      </c>
      <c r="V1909" s="26">
        <f>VLOOKUP($A$2:$A$2221,'[2]Customer Answer 5 &amp; 6'!$A$2:$O$2221,14,FALSE)</f>
        <v>0</v>
      </c>
      <c r="W1909" s="27" t="str">
        <f>VLOOKUP($A$2:$A$2221,'[2]Customer Answer 5 &amp; 6'!$A$2:$O$2221,15,FALSE)</f>
        <v>California</v>
      </c>
      <c r="X1909" s="28">
        <f>VLOOKUP($A$2:$A$2221,'[2]Sales Answer 1 &amp; 2'!$A$2:$N$2221,3,FALSE)</f>
        <v>17</v>
      </c>
      <c r="Y1909" s="21">
        <f>VLOOKUP($A$2:$A$2221,'[2]Sales Answer 1 &amp; 2'!$A$2:$N$2221,4,FALSE)</f>
        <v>4</v>
      </c>
      <c r="Z1909" s="21">
        <f>VLOOKUP($A$2:$A$2221,'[2]Sales Answer 1 &amp; 2'!$A$2:$N$2221,5,FALSE)</f>
        <v>21</v>
      </c>
      <c r="AA1909" s="21">
        <f>VLOOKUP($A$2:$A$2221,'[2]Sales Answer 1 &amp; 2'!$A$2:$N$2221,6,FALSE)</f>
        <v>8</v>
      </c>
      <c r="AB1909" s="21">
        <f>VLOOKUP($A$2:$A$2221,'[2]Sales Answer 1 &amp; 2'!$A$2:$N$2221,7,FALSE)</f>
        <v>0</v>
      </c>
    </row>
    <row r="1910" spans="1:28" ht="15" thickBot="1" x14ac:dyDescent="0.35">
      <c r="A1910" s="12">
        <v>1463</v>
      </c>
      <c r="B1910" s="13">
        <v>0</v>
      </c>
      <c r="C1910" s="13">
        <v>0</v>
      </c>
      <c r="D1910" s="13">
        <v>0</v>
      </c>
      <c r="E1910" s="13">
        <v>0</v>
      </c>
      <c r="F1910" s="13">
        <v>0</v>
      </c>
      <c r="G1910" s="13">
        <v>0</v>
      </c>
      <c r="H1910" s="13">
        <v>0</v>
      </c>
      <c r="I1910" s="14">
        <v>43562</v>
      </c>
      <c r="J1910" s="22">
        <f>VLOOKUP($A$2:$A$2221,'[2]Customer Answer 5 &amp; 6'!$A$2:$O$2221,2,FALSE)</f>
        <v>141124</v>
      </c>
      <c r="K1910" s="23">
        <f>VLOOKUP($A$2:$A$2221,'[2]Customer Answer 5 &amp; 6'!$A$2:$O$2221,3,FALSE)</f>
        <v>1</v>
      </c>
      <c r="L1910" s="24">
        <f>VLOOKUP($A$2:$A$2221,'[2]Customer Answer 5 &amp; 6'!$A$2:$O$2221,4,FALSE)</f>
        <v>0</v>
      </c>
      <c r="M1910" s="25">
        <f>VLOOKUP($A$2:$A$2221,'[2]Customer Answer 5 &amp; 6'!$A$2:$O$2221,5,FALSE)</f>
        <v>43</v>
      </c>
      <c r="N1910">
        <f>VLOOKUP($A$2:$A$2221,'[2]Customer Answer 5 &amp; 6'!$A$2:$O$2221,6,FALSE)</f>
        <v>0</v>
      </c>
      <c r="O1910">
        <f>VLOOKUP($A$2:$A$2221,'[2]Customer Answer 5 &amp; 6'!$A$2:$O$2221,7,FALSE)</f>
        <v>1</v>
      </c>
      <c r="P1910">
        <f>VLOOKUP($A$2:$A$2221,'[2]Customer Answer 5 &amp; 6'!$A$2:$O$2221,8,FALSE)</f>
        <v>0</v>
      </c>
      <c r="Q1910">
        <f>VLOOKUP($A$2:$A$2221,'[2]Customer Answer 5 &amp; 6'!$A$2:$O$2221,9,FALSE)</f>
        <v>0</v>
      </c>
      <c r="R1910">
        <f>VLOOKUP($A$2:$A$2221,'[2]Customer Answer 5 &amp; 6'!$A$2:$O$2221,10,FALSE)</f>
        <v>0</v>
      </c>
      <c r="S1910" s="26">
        <f>VLOOKUP($A$2:$A$2221,'[2]Customer Answer 5 &amp; 6'!$A$2:$O$2221,11,FALSE)</f>
        <v>0</v>
      </c>
      <c r="T1910" s="26">
        <f>VLOOKUP($A$2:$A$2221,'[2]Customer Answer 5 &amp; 6'!$A$2:$O$2221,12,FALSE)</f>
        <v>1</v>
      </c>
      <c r="U1910" s="26">
        <f>VLOOKUP($A$2:$A$2221,'[2]Customer Answer 5 &amp; 6'!$A$2:$O$2221,13,FALSE)</f>
        <v>0</v>
      </c>
      <c r="V1910" s="26">
        <f>VLOOKUP($A$2:$A$2221,'[2]Customer Answer 5 &amp; 6'!$A$2:$O$2221,14,FALSE)</f>
        <v>0</v>
      </c>
      <c r="W1910" s="27" t="str">
        <f>VLOOKUP($A$2:$A$2221,'[2]Customer Answer 5 &amp; 6'!$A$2:$O$2221,15,FALSE)</f>
        <v>California</v>
      </c>
      <c r="X1910" s="28">
        <f>VLOOKUP($A$2:$A$2221,'[2]Sales Answer 1 &amp; 2'!$A$2:$N$2221,3,FALSE)</f>
        <v>964</v>
      </c>
      <c r="Y1910" s="21">
        <f>VLOOKUP($A$2:$A$2221,'[2]Sales Answer 1 &amp; 2'!$A$2:$N$2221,4,FALSE)</f>
        <v>24</v>
      </c>
      <c r="Z1910" s="21">
        <f>VLOOKUP($A$2:$A$2221,'[2]Sales Answer 1 &amp; 2'!$A$2:$N$2221,5,FALSE)</f>
        <v>288</v>
      </c>
      <c r="AA1910" s="21">
        <f>VLOOKUP($A$2:$A$2221,'[2]Sales Answer 1 &amp; 2'!$A$2:$N$2221,6,FALSE)</f>
        <v>51</v>
      </c>
      <c r="AB1910" s="21">
        <f>VLOOKUP($A$2:$A$2221,'[2]Sales Answer 1 &amp; 2'!$A$2:$N$2221,7,FALSE)</f>
        <v>0</v>
      </c>
    </row>
    <row r="1911" spans="1:28" ht="15" thickBot="1" x14ac:dyDescent="0.35">
      <c r="A1911" s="12">
        <v>2078</v>
      </c>
      <c r="B1911" s="13">
        <v>0</v>
      </c>
      <c r="C1911" s="13">
        <v>0</v>
      </c>
      <c r="D1911" s="13">
        <v>0</v>
      </c>
      <c r="E1911" s="13">
        <v>0</v>
      </c>
      <c r="F1911" s="13">
        <v>0</v>
      </c>
      <c r="G1911" s="13">
        <v>0</v>
      </c>
      <c r="H1911" s="13">
        <v>0</v>
      </c>
      <c r="I1911" s="14">
        <v>43562</v>
      </c>
      <c r="J1911" s="22">
        <f>VLOOKUP($A$2:$A$2221,'[2]Customer Answer 5 &amp; 6'!$A$2:$O$2221,2,FALSE)</f>
        <v>180910</v>
      </c>
      <c r="K1911" s="23">
        <f>VLOOKUP($A$2:$A$2221,'[2]Customer Answer 5 &amp; 6'!$A$2:$O$2221,3,FALSE)</f>
        <v>0</v>
      </c>
      <c r="L1911" s="24">
        <f>VLOOKUP($A$2:$A$2221,'[2]Customer Answer 5 &amp; 6'!$A$2:$O$2221,4,FALSE)</f>
        <v>0</v>
      </c>
      <c r="M1911" s="25">
        <f>VLOOKUP($A$2:$A$2221,'[2]Customer Answer 5 &amp; 6'!$A$2:$O$2221,5,FALSE)</f>
        <v>34</v>
      </c>
      <c r="N1911">
        <f>VLOOKUP($A$2:$A$2221,'[2]Customer Answer 5 &amp; 6'!$A$2:$O$2221,6,FALSE)</f>
        <v>0</v>
      </c>
      <c r="O1911">
        <f>VLOOKUP($A$2:$A$2221,'[2]Customer Answer 5 &amp; 6'!$A$2:$O$2221,7,FALSE)</f>
        <v>0</v>
      </c>
      <c r="P1911">
        <f>VLOOKUP($A$2:$A$2221,'[2]Customer Answer 5 &amp; 6'!$A$2:$O$2221,8,FALSE)</f>
        <v>1</v>
      </c>
      <c r="Q1911">
        <f>VLOOKUP($A$2:$A$2221,'[2]Customer Answer 5 &amp; 6'!$A$2:$O$2221,9,FALSE)</f>
        <v>0</v>
      </c>
      <c r="R1911">
        <f>VLOOKUP($A$2:$A$2221,'[2]Customer Answer 5 &amp; 6'!$A$2:$O$2221,10,FALSE)</f>
        <v>0</v>
      </c>
      <c r="S1911" s="26">
        <f>VLOOKUP($A$2:$A$2221,'[2]Customer Answer 5 &amp; 6'!$A$2:$O$2221,11,FALSE)</f>
        <v>0</v>
      </c>
      <c r="T1911" s="26">
        <f>VLOOKUP($A$2:$A$2221,'[2]Customer Answer 5 &amp; 6'!$A$2:$O$2221,12,FALSE)</f>
        <v>0</v>
      </c>
      <c r="U1911" s="26">
        <f>VLOOKUP($A$2:$A$2221,'[2]Customer Answer 5 &amp; 6'!$A$2:$O$2221,13,FALSE)</f>
        <v>0</v>
      </c>
      <c r="V1911" s="26">
        <f>VLOOKUP($A$2:$A$2221,'[2]Customer Answer 5 &amp; 6'!$A$2:$O$2221,14,FALSE)</f>
        <v>0</v>
      </c>
      <c r="W1911" s="27" t="str">
        <f>VLOOKUP($A$2:$A$2221,'[2]Customer Answer 5 &amp; 6'!$A$2:$O$2221,15,FALSE)</f>
        <v>New York</v>
      </c>
      <c r="X1911" s="28">
        <f>VLOOKUP($A$2:$A$2221,'[2]Sales Answer 1 &amp; 2'!$A$2:$N$2221,3,FALSE)</f>
        <v>358</v>
      </c>
      <c r="Y1911" s="21">
        <f>VLOOKUP($A$2:$A$2221,'[2]Sales Answer 1 &amp; 2'!$A$2:$N$2221,4,FALSE)</f>
        <v>179</v>
      </c>
      <c r="Z1911" s="21">
        <f>VLOOKUP($A$2:$A$2221,'[2]Sales Answer 1 &amp; 2'!$A$2:$N$2221,5,FALSE)</f>
        <v>825</v>
      </c>
      <c r="AA1911" s="21">
        <f>VLOOKUP($A$2:$A$2221,'[2]Sales Answer 1 &amp; 2'!$A$2:$N$2221,6,FALSE)</f>
        <v>150</v>
      </c>
      <c r="AB1911" s="21">
        <f>VLOOKUP($A$2:$A$2221,'[2]Sales Answer 1 &amp; 2'!$A$2:$N$2221,7,FALSE)</f>
        <v>87</v>
      </c>
    </row>
    <row r="1912" spans="1:28" ht="15" thickBot="1" x14ac:dyDescent="0.35">
      <c r="A1912" s="12">
        <v>2195</v>
      </c>
      <c r="B1912" s="13">
        <v>0</v>
      </c>
      <c r="C1912" s="13">
        <v>0</v>
      </c>
      <c r="D1912" s="13">
        <v>0</v>
      </c>
      <c r="E1912" s="13">
        <v>0</v>
      </c>
      <c r="F1912" s="13">
        <v>0</v>
      </c>
      <c r="G1912" s="13">
        <v>0</v>
      </c>
      <c r="H1912" s="13">
        <v>0</v>
      </c>
      <c r="I1912" s="14">
        <v>43562</v>
      </c>
      <c r="J1912" s="22">
        <f>VLOOKUP($A$2:$A$2221,'[2]Customer Answer 5 &amp; 6'!$A$2:$O$2221,2,FALSE)</f>
        <v>156721</v>
      </c>
      <c r="K1912" s="23">
        <f>VLOOKUP($A$2:$A$2221,'[2]Customer Answer 5 &amp; 6'!$A$2:$O$2221,3,FALSE)</f>
        <v>1</v>
      </c>
      <c r="L1912" s="24">
        <f>VLOOKUP($A$2:$A$2221,'[2]Customer Answer 5 &amp; 6'!$A$2:$O$2221,4,FALSE)</f>
        <v>1</v>
      </c>
      <c r="M1912" s="25">
        <f>VLOOKUP($A$2:$A$2221,'[2]Customer Answer 5 &amp; 6'!$A$2:$O$2221,5,FALSE)</f>
        <v>48</v>
      </c>
      <c r="N1912">
        <f>VLOOKUP($A$2:$A$2221,'[2]Customer Answer 5 &amp; 6'!$A$2:$O$2221,6,FALSE)</f>
        <v>0</v>
      </c>
      <c r="O1912">
        <f>VLOOKUP($A$2:$A$2221,'[2]Customer Answer 5 &amp; 6'!$A$2:$O$2221,7,FALSE)</f>
        <v>1</v>
      </c>
      <c r="P1912">
        <f>VLOOKUP($A$2:$A$2221,'[2]Customer Answer 5 &amp; 6'!$A$2:$O$2221,8,FALSE)</f>
        <v>0</v>
      </c>
      <c r="Q1912">
        <f>VLOOKUP($A$2:$A$2221,'[2]Customer Answer 5 &amp; 6'!$A$2:$O$2221,9,FALSE)</f>
        <v>0</v>
      </c>
      <c r="R1912">
        <f>VLOOKUP($A$2:$A$2221,'[2]Customer Answer 5 &amp; 6'!$A$2:$O$2221,10,FALSE)</f>
        <v>0</v>
      </c>
      <c r="S1912" s="26">
        <f>VLOOKUP($A$2:$A$2221,'[2]Customer Answer 5 &amp; 6'!$A$2:$O$2221,11,FALSE)</f>
        <v>0</v>
      </c>
      <c r="T1912" s="26">
        <f>VLOOKUP($A$2:$A$2221,'[2]Customer Answer 5 &amp; 6'!$A$2:$O$2221,12,FALSE)</f>
        <v>1</v>
      </c>
      <c r="U1912" s="26">
        <f>VLOOKUP($A$2:$A$2221,'[2]Customer Answer 5 &amp; 6'!$A$2:$O$2221,13,FALSE)</f>
        <v>0</v>
      </c>
      <c r="V1912" s="26">
        <f>VLOOKUP($A$2:$A$2221,'[2]Customer Answer 5 &amp; 6'!$A$2:$O$2221,14,FALSE)</f>
        <v>0</v>
      </c>
      <c r="W1912" s="27" t="str">
        <f>VLOOKUP($A$2:$A$2221,'[2]Customer Answer 5 &amp; 6'!$A$2:$O$2221,15,FALSE)</f>
        <v>California</v>
      </c>
      <c r="X1912" s="28">
        <f>VLOOKUP($A$2:$A$2221,'[2]Sales Answer 1 &amp; 2'!$A$2:$N$2221,3,FALSE)</f>
        <v>434</v>
      </c>
      <c r="Y1912" s="21">
        <f>VLOOKUP($A$2:$A$2221,'[2]Sales Answer 1 &amp; 2'!$A$2:$N$2221,4,FALSE)</f>
        <v>17</v>
      </c>
      <c r="Z1912" s="21">
        <f>VLOOKUP($A$2:$A$2221,'[2]Sales Answer 1 &amp; 2'!$A$2:$N$2221,5,FALSE)</f>
        <v>108</v>
      </c>
      <c r="AA1912" s="21">
        <f>VLOOKUP($A$2:$A$2221,'[2]Sales Answer 1 &amp; 2'!$A$2:$N$2221,6,FALSE)</f>
        <v>17</v>
      </c>
      <c r="AB1912" s="21">
        <f>VLOOKUP($A$2:$A$2221,'[2]Sales Answer 1 &amp; 2'!$A$2:$N$2221,7,FALSE)</f>
        <v>36</v>
      </c>
    </row>
    <row r="1913" spans="1:28" ht="15" thickBot="1" x14ac:dyDescent="0.35">
      <c r="A1913" s="12">
        <v>1658</v>
      </c>
      <c r="B1913" s="13">
        <v>0</v>
      </c>
      <c r="C1913" s="13">
        <v>0</v>
      </c>
      <c r="D1913" s="13">
        <v>0</v>
      </c>
      <c r="E1913" s="13">
        <v>1</v>
      </c>
      <c r="F1913" s="13">
        <v>0</v>
      </c>
      <c r="G1913" s="13">
        <v>0</v>
      </c>
      <c r="H1913" s="13">
        <v>1</v>
      </c>
      <c r="I1913" s="14">
        <v>43561</v>
      </c>
      <c r="J1913" s="22">
        <f>VLOOKUP($A$2:$A$2221,'[2]Customer Answer 5 &amp; 6'!$A$2:$O$2221,2,FALSE)</f>
        <v>181300</v>
      </c>
      <c r="K1913" s="23">
        <f>VLOOKUP($A$2:$A$2221,'[2]Customer Answer 5 &amp; 6'!$A$2:$O$2221,3,FALSE)</f>
        <v>0</v>
      </c>
      <c r="L1913" s="24">
        <f>VLOOKUP($A$2:$A$2221,'[2]Customer Answer 5 &amp; 6'!$A$2:$O$2221,4,FALSE)</f>
        <v>1</v>
      </c>
      <c r="M1913" s="25">
        <f>VLOOKUP($A$2:$A$2221,'[2]Customer Answer 5 &amp; 6'!$A$2:$O$2221,5,FALSE)</f>
        <v>57</v>
      </c>
      <c r="N1913">
        <f>VLOOKUP($A$2:$A$2221,'[2]Customer Answer 5 &amp; 6'!$A$2:$O$2221,6,FALSE)</f>
        <v>0</v>
      </c>
      <c r="O1913">
        <f>VLOOKUP($A$2:$A$2221,'[2]Customer Answer 5 &amp; 6'!$A$2:$O$2221,7,FALSE)</f>
        <v>1</v>
      </c>
      <c r="P1913">
        <f>VLOOKUP($A$2:$A$2221,'[2]Customer Answer 5 &amp; 6'!$A$2:$O$2221,8,FALSE)</f>
        <v>0</v>
      </c>
      <c r="Q1913">
        <f>VLOOKUP($A$2:$A$2221,'[2]Customer Answer 5 &amp; 6'!$A$2:$O$2221,9,FALSE)</f>
        <v>0</v>
      </c>
      <c r="R1913">
        <f>VLOOKUP($A$2:$A$2221,'[2]Customer Answer 5 &amp; 6'!$A$2:$O$2221,10,FALSE)</f>
        <v>0</v>
      </c>
      <c r="S1913" s="26">
        <f>VLOOKUP($A$2:$A$2221,'[2]Customer Answer 5 &amp; 6'!$A$2:$O$2221,11,FALSE)</f>
        <v>0</v>
      </c>
      <c r="T1913" s="26">
        <f>VLOOKUP($A$2:$A$2221,'[2]Customer Answer 5 &amp; 6'!$A$2:$O$2221,12,FALSE)</f>
        <v>0</v>
      </c>
      <c r="U1913" s="26">
        <f>VLOOKUP($A$2:$A$2221,'[2]Customer Answer 5 &amp; 6'!$A$2:$O$2221,13,FALSE)</f>
        <v>0</v>
      </c>
      <c r="V1913" s="26">
        <f>VLOOKUP($A$2:$A$2221,'[2]Customer Answer 5 &amp; 6'!$A$2:$O$2221,14,FALSE)</f>
        <v>1</v>
      </c>
      <c r="W1913" s="27" t="str">
        <f>VLOOKUP($A$2:$A$2221,'[2]Customer Answer 5 &amp; 6'!$A$2:$O$2221,15,FALSE)</f>
        <v>New York</v>
      </c>
      <c r="X1913" s="28">
        <f>VLOOKUP($A$2:$A$2221,'[2]Sales Answer 1 &amp; 2'!$A$2:$N$2221,3,FALSE)</f>
        <v>2239</v>
      </c>
      <c r="Y1913" s="21">
        <f>VLOOKUP($A$2:$A$2221,'[2]Sales Answer 1 &amp; 2'!$A$2:$N$2221,4,FALSE)</f>
        <v>27</v>
      </c>
      <c r="Z1913" s="21">
        <f>VLOOKUP($A$2:$A$2221,'[2]Sales Answer 1 &amp; 2'!$A$2:$N$2221,5,FALSE)</f>
        <v>323</v>
      </c>
      <c r="AA1913" s="21">
        <f>VLOOKUP($A$2:$A$2221,'[2]Sales Answer 1 &amp; 2'!$A$2:$N$2221,6,FALSE)</f>
        <v>71</v>
      </c>
      <c r="AB1913" s="21">
        <f>VLOOKUP($A$2:$A$2221,'[2]Sales Answer 1 &amp; 2'!$A$2:$N$2221,7,FALSE)</f>
        <v>27</v>
      </c>
    </row>
    <row r="1914" spans="1:28" ht="15" thickBot="1" x14ac:dyDescent="0.35">
      <c r="A1914" s="12">
        <v>1032</v>
      </c>
      <c r="B1914" s="13">
        <v>0</v>
      </c>
      <c r="C1914" s="13">
        <v>0</v>
      </c>
      <c r="D1914" s="13">
        <v>0</v>
      </c>
      <c r="E1914" s="13">
        <v>0</v>
      </c>
      <c r="F1914" s="13">
        <v>0</v>
      </c>
      <c r="G1914" s="13">
        <v>0</v>
      </c>
      <c r="H1914" s="13">
        <v>1</v>
      </c>
      <c r="I1914" s="14">
        <v>43560</v>
      </c>
      <c r="J1914" s="22">
        <f>VLOOKUP($A$2:$A$2221,'[2]Customer Answer 5 &amp; 6'!$A$2:$O$2221,2,FALSE)</f>
        <v>146610</v>
      </c>
      <c r="K1914" s="23">
        <f>VLOOKUP($A$2:$A$2221,'[2]Customer Answer 5 &amp; 6'!$A$2:$O$2221,3,FALSE)</f>
        <v>0</v>
      </c>
      <c r="L1914" s="24">
        <f>VLOOKUP($A$2:$A$2221,'[2]Customer Answer 5 &amp; 6'!$A$2:$O$2221,4,FALSE)</f>
        <v>2</v>
      </c>
      <c r="M1914" s="25">
        <f>VLOOKUP($A$2:$A$2221,'[2]Customer Answer 5 &amp; 6'!$A$2:$O$2221,5,FALSE)</f>
        <v>68</v>
      </c>
      <c r="N1914">
        <f>VLOOKUP($A$2:$A$2221,'[2]Customer Answer 5 &amp; 6'!$A$2:$O$2221,6,FALSE)</f>
        <v>1</v>
      </c>
      <c r="O1914">
        <f>VLOOKUP($A$2:$A$2221,'[2]Customer Answer 5 &amp; 6'!$A$2:$O$2221,7,FALSE)</f>
        <v>0</v>
      </c>
      <c r="P1914">
        <f>VLOOKUP($A$2:$A$2221,'[2]Customer Answer 5 &amp; 6'!$A$2:$O$2221,8,FALSE)</f>
        <v>0</v>
      </c>
      <c r="Q1914">
        <f>VLOOKUP($A$2:$A$2221,'[2]Customer Answer 5 &amp; 6'!$A$2:$O$2221,9,FALSE)</f>
        <v>0</v>
      </c>
      <c r="R1914">
        <f>VLOOKUP($A$2:$A$2221,'[2]Customer Answer 5 &amp; 6'!$A$2:$O$2221,10,FALSE)</f>
        <v>0</v>
      </c>
      <c r="S1914" s="26">
        <f>VLOOKUP($A$2:$A$2221,'[2]Customer Answer 5 &amp; 6'!$A$2:$O$2221,11,FALSE)</f>
        <v>0</v>
      </c>
      <c r="T1914" s="26">
        <f>VLOOKUP($A$2:$A$2221,'[2]Customer Answer 5 &amp; 6'!$A$2:$O$2221,12,FALSE)</f>
        <v>0</v>
      </c>
      <c r="U1914" s="26">
        <f>VLOOKUP($A$2:$A$2221,'[2]Customer Answer 5 &amp; 6'!$A$2:$O$2221,13,FALSE)</f>
        <v>0</v>
      </c>
      <c r="V1914" s="26">
        <f>VLOOKUP($A$2:$A$2221,'[2]Customer Answer 5 &amp; 6'!$A$2:$O$2221,14,FALSE)</f>
        <v>1</v>
      </c>
      <c r="W1914" s="27" t="str">
        <f>VLOOKUP($A$2:$A$2221,'[2]Customer Answer 5 &amp; 6'!$A$2:$O$2221,15,FALSE)</f>
        <v>Florida</v>
      </c>
      <c r="X1914" s="28">
        <f>VLOOKUP($A$2:$A$2221,'[2]Sales Answer 1 &amp; 2'!$A$2:$N$2221,3,FALSE)</f>
        <v>302</v>
      </c>
      <c r="Y1914" s="21">
        <f>VLOOKUP($A$2:$A$2221,'[2]Sales Answer 1 &amp; 2'!$A$2:$N$2221,4,FALSE)</f>
        <v>38</v>
      </c>
      <c r="Z1914" s="21">
        <f>VLOOKUP($A$2:$A$2221,'[2]Sales Answer 1 &amp; 2'!$A$2:$N$2221,5,FALSE)</f>
        <v>302</v>
      </c>
      <c r="AA1914" s="21">
        <f>VLOOKUP($A$2:$A$2221,'[2]Sales Answer 1 &amp; 2'!$A$2:$N$2221,6,FALSE)</f>
        <v>104</v>
      </c>
      <c r="AB1914" s="21">
        <f>VLOOKUP($A$2:$A$2221,'[2]Sales Answer 1 &amp; 2'!$A$2:$N$2221,7,FALSE)</f>
        <v>69</v>
      </c>
    </row>
    <row r="1915" spans="1:28" ht="15" thickBot="1" x14ac:dyDescent="0.35">
      <c r="A1915" s="12">
        <v>1236</v>
      </c>
      <c r="B1915" s="13">
        <v>0</v>
      </c>
      <c r="C1915" s="13">
        <v>0</v>
      </c>
      <c r="D1915" s="13">
        <v>0</v>
      </c>
      <c r="E1915" s="13">
        <v>0</v>
      </c>
      <c r="F1915" s="13">
        <v>0</v>
      </c>
      <c r="G1915" s="13">
        <v>0</v>
      </c>
      <c r="H1915" s="13">
        <v>0</v>
      </c>
      <c r="I1915" s="14">
        <v>43560</v>
      </c>
      <c r="J1915" s="22">
        <f>VLOOKUP($A$2:$A$2221,'[2]Customer Answer 5 &amp; 6'!$A$2:$O$2221,2,FALSE)</f>
        <v>165176</v>
      </c>
      <c r="K1915" s="23">
        <f>VLOOKUP($A$2:$A$2221,'[2]Customer Answer 5 &amp; 6'!$A$2:$O$2221,3,FALSE)</f>
        <v>0</v>
      </c>
      <c r="L1915" s="24">
        <f>VLOOKUP($A$2:$A$2221,'[2]Customer Answer 5 &amp; 6'!$A$2:$O$2221,4,FALSE)</f>
        <v>1</v>
      </c>
      <c r="M1915" s="25">
        <f>VLOOKUP($A$2:$A$2221,'[2]Customer Answer 5 &amp; 6'!$A$2:$O$2221,5,FALSE)</f>
        <v>51</v>
      </c>
      <c r="N1915">
        <f>VLOOKUP($A$2:$A$2221,'[2]Customer Answer 5 &amp; 6'!$A$2:$O$2221,6,FALSE)</f>
        <v>0</v>
      </c>
      <c r="O1915">
        <f>VLOOKUP($A$2:$A$2221,'[2]Customer Answer 5 &amp; 6'!$A$2:$O$2221,7,FALSE)</f>
        <v>0</v>
      </c>
      <c r="P1915">
        <f>VLOOKUP($A$2:$A$2221,'[2]Customer Answer 5 &amp; 6'!$A$2:$O$2221,8,FALSE)</f>
        <v>0</v>
      </c>
      <c r="Q1915">
        <f>VLOOKUP($A$2:$A$2221,'[2]Customer Answer 5 &amp; 6'!$A$2:$O$2221,9,FALSE)</f>
        <v>1</v>
      </c>
      <c r="R1915">
        <f>VLOOKUP($A$2:$A$2221,'[2]Customer Answer 5 &amp; 6'!$A$2:$O$2221,10,FALSE)</f>
        <v>0</v>
      </c>
      <c r="S1915" s="26">
        <f>VLOOKUP($A$2:$A$2221,'[2]Customer Answer 5 &amp; 6'!$A$2:$O$2221,11,FALSE)</f>
        <v>0</v>
      </c>
      <c r="T1915" s="26">
        <f>VLOOKUP($A$2:$A$2221,'[2]Customer Answer 5 &amp; 6'!$A$2:$O$2221,12,FALSE)</f>
        <v>0</v>
      </c>
      <c r="U1915" s="26">
        <f>VLOOKUP($A$2:$A$2221,'[2]Customer Answer 5 &amp; 6'!$A$2:$O$2221,13,FALSE)</f>
        <v>1</v>
      </c>
      <c r="V1915" s="26">
        <f>VLOOKUP($A$2:$A$2221,'[2]Customer Answer 5 &amp; 6'!$A$2:$O$2221,14,FALSE)</f>
        <v>0</v>
      </c>
      <c r="W1915" s="27" t="str">
        <f>VLOOKUP($A$2:$A$2221,'[2]Customer Answer 5 &amp; 6'!$A$2:$O$2221,15,FALSE)</f>
        <v>Florida</v>
      </c>
      <c r="X1915" s="28">
        <f>VLOOKUP($A$2:$A$2221,'[2]Sales Answer 1 &amp; 2'!$A$2:$N$2221,3,FALSE)</f>
        <v>2433</v>
      </c>
      <c r="Y1915" s="21">
        <f>VLOOKUP($A$2:$A$2221,'[2]Sales Answer 1 &amp; 2'!$A$2:$N$2221,4,FALSE)</f>
        <v>71</v>
      </c>
      <c r="Z1915" s="21">
        <f>VLOOKUP($A$2:$A$2221,'[2]Sales Answer 1 &amp; 2'!$A$2:$N$2221,5,FALSE)</f>
        <v>464</v>
      </c>
      <c r="AA1915" s="21">
        <f>VLOOKUP($A$2:$A$2221,'[2]Sales Answer 1 &amp; 2'!$A$2:$N$2221,6,FALSE)</f>
        <v>558</v>
      </c>
      <c r="AB1915" s="21">
        <f>VLOOKUP($A$2:$A$2221,'[2]Sales Answer 1 &amp; 2'!$A$2:$N$2221,7,FALSE)</f>
        <v>177</v>
      </c>
    </row>
    <row r="1916" spans="1:28" ht="15" thickBot="1" x14ac:dyDescent="0.35">
      <c r="A1916" s="12">
        <v>1415</v>
      </c>
      <c r="B1916" s="13">
        <v>0</v>
      </c>
      <c r="C1916" s="13">
        <v>0</v>
      </c>
      <c r="D1916" s="13">
        <v>0</v>
      </c>
      <c r="E1916" s="13">
        <v>0</v>
      </c>
      <c r="F1916" s="13">
        <v>0</v>
      </c>
      <c r="G1916" s="13">
        <v>0</v>
      </c>
      <c r="H1916" s="13">
        <v>0</v>
      </c>
      <c r="I1916" s="14">
        <v>43560</v>
      </c>
      <c r="J1916" s="22">
        <f>VLOOKUP($A$2:$A$2221,'[2]Customer Answer 5 &amp; 6'!$A$2:$O$2221,2,FALSE)</f>
        <v>142387</v>
      </c>
      <c r="K1916" s="23">
        <f>VLOOKUP($A$2:$A$2221,'[2]Customer Answer 5 &amp; 6'!$A$2:$O$2221,3,FALSE)</f>
        <v>1</v>
      </c>
      <c r="L1916" s="24">
        <f>VLOOKUP($A$2:$A$2221,'[2]Customer Answer 5 &amp; 6'!$A$2:$O$2221,4,FALSE)</f>
        <v>0</v>
      </c>
      <c r="M1916" s="25">
        <f>VLOOKUP($A$2:$A$2221,'[2]Customer Answer 5 &amp; 6'!$A$2:$O$2221,5,FALSE)</f>
        <v>31</v>
      </c>
      <c r="N1916">
        <f>VLOOKUP($A$2:$A$2221,'[2]Customer Answer 5 &amp; 6'!$A$2:$O$2221,6,FALSE)</f>
        <v>0</v>
      </c>
      <c r="O1916">
        <f>VLOOKUP($A$2:$A$2221,'[2]Customer Answer 5 &amp; 6'!$A$2:$O$2221,7,FALSE)</f>
        <v>1</v>
      </c>
      <c r="P1916">
        <f>VLOOKUP($A$2:$A$2221,'[2]Customer Answer 5 &amp; 6'!$A$2:$O$2221,8,FALSE)</f>
        <v>0</v>
      </c>
      <c r="Q1916">
        <f>VLOOKUP($A$2:$A$2221,'[2]Customer Answer 5 &amp; 6'!$A$2:$O$2221,9,FALSE)</f>
        <v>0</v>
      </c>
      <c r="R1916">
        <f>VLOOKUP($A$2:$A$2221,'[2]Customer Answer 5 &amp; 6'!$A$2:$O$2221,10,FALSE)</f>
        <v>0</v>
      </c>
      <c r="S1916" s="26">
        <f>VLOOKUP($A$2:$A$2221,'[2]Customer Answer 5 &amp; 6'!$A$2:$O$2221,11,FALSE)</f>
        <v>0</v>
      </c>
      <c r="T1916" s="26">
        <f>VLOOKUP($A$2:$A$2221,'[2]Customer Answer 5 &amp; 6'!$A$2:$O$2221,12,FALSE)</f>
        <v>1</v>
      </c>
      <c r="U1916" s="26">
        <f>VLOOKUP($A$2:$A$2221,'[2]Customer Answer 5 &amp; 6'!$A$2:$O$2221,13,FALSE)</f>
        <v>0</v>
      </c>
      <c r="V1916" s="26">
        <f>VLOOKUP($A$2:$A$2221,'[2]Customer Answer 5 &amp; 6'!$A$2:$O$2221,14,FALSE)</f>
        <v>0</v>
      </c>
      <c r="W1916" s="27" t="str">
        <f>VLOOKUP($A$2:$A$2221,'[2]Customer Answer 5 &amp; 6'!$A$2:$O$2221,15,FALSE)</f>
        <v>California</v>
      </c>
      <c r="X1916" s="28">
        <f>VLOOKUP($A$2:$A$2221,'[2]Sales Answer 1 &amp; 2'!$A$2:$N$2221,3,FALSE)</f>
        <v>789</v>
      </c>
      <c r="Y1916" s="21">
        <f>VLOOKUP($A$2:$A$2221,'[2]Sales Answer 1 &amp; 2'!$A$2:$N$2221,4,FALSE)</f>
        <v>0</v>
      </c>
      <c r="Z1916" s="21">
        <f>VLOOKUP($A$2:$A$2221,'[2]Sales Answer 1 &amp; 2'!$A$2:$N$2221,5,FALSE)</f>
        <v>789</v>
      </c>
      <c r="AA1916" s="21">
        <f>VLOOKUP($A$2:$A$2221,'[2]Sales Answer 1 &amp; 2'!$A$2:$N$2221,6,FALSE)</f>
        <v>64</v>
      </c>
      <c r="AB1916" s="21">
        <f>VLOOKUP($A$2:$A$2221,'[2]Sales Answer 1 &amp; 2'!$A$2:$N$2221,7,FALSE)</f>
        <v>13</v>
      </c>
    </row>
    <row r="1917" spans="1:28" ht="15" thickBot="1" x14ac:dyDescent="0.35">
      <c r="A1917" s="12">
        <v>1766</v>
      </c>
      <c r="B1917" s="13">
        <v>0</v>
      </c>
      <c r="C1917" s="13">
        <v>0</v>
      </c>
      <c r="D1917" s="13">
        <v>0</v>
      </c>
      <c r="E1917" s="13">
        <v>0</v>
      </c>
      <c r="F1917" s="13">
        <v>0</v>
      </c>
      <c r="G1917" s="13">
        <v>0</v>
      </c>
      <c r="H1917" s="13">
        <v>0</v>
      </c>
      <c r="I1917" s="14">
        <v>43560</v>
      </c>
      <c r="J1917" s="22">
        <f>VLOOKUP($A$2:$A$2221,'[2]Customer Answer 5 &amp; 6'!$A$2:$O$2221,2,FALSE)</f>
        <v>120425</v>
      </c>
      <c r="K1917" s="23">
        <f>VLOOKUP($A$2:$A$2221,'[2]Customer Answer 5 &amp; 6'!$A$2:$O$2221,3,FALSE)</f>
        <v>1</v>
      </c>
      <c r="L1917" s="24">
        <f>VLOOKUP($A$2:$A$2221,'[2]Customer Answer 5 &amp; 6'!$A$2:$O$2221,4,FALSE)</f>
        <v>0</v>
      </c>
      <c r="M1917" s="25">
        <f>VLOOKUP($A$2:$A$2221,'[2]Customer Answer 5 &amp; 6'!$A$2:$O$2221,5,FALSE)</f>
        <v>34</v>
      </c>
      <c r="N1917">
        <f>VLOOKUP($A$2:$A$2221,'[2]Customer Answer 5 &amp; 6'!$A$2:$O$2221,6,FALSE)</f>
        <v>0</v>
      </c>
      <c r="O1917">
        <f>VLOOKUP($A$2:$A$2221,'[2]Customer Answer 5 &amp; 6'!$A$2:$O$2221,7,FALSE)</f>
        <v>1</v>
      </c>
      <c r="P1917">
        <f>VLOOKUP($A$2:$A$2221,'[2]Customer Answer 5 &amp; 6'!$A$2:$O$2221,8,FALSE)</f>
        <v>0</v>
      </c>
      <c r="Q1917">
        <f>VLOOKUP($A$2:$A$2221,'[2]Customer Answer 5 &amp; 6'!$A$2:$O$2221,9,FALSE)</f>
        <v>0</v>
      </c>
      <c r="R1917">
        <f>VLOOKUP($A$2:$A$2221,'[2]Customer Answer 5 &amp; 6'!$A$2:$O$2221,10,FALSE)</f>
        <v>0</v>
      </c>
      <c r="S1917" s="26">
        <f>VLOOKUP($A$2:$A$2221,'[2]Customer Answer 5 &amp; 6'!$A$2:$O$2221,11,FALSE)</f>
        <v>1</v>
      </c>
      <c r="T1917" s="26">
        <f>VLOOKUP($A$2:$A$2221,'[2]Customer Answer 5 &amp; 6'!$A$2:$O$2221,12,FALSE)</f>
        <v>0</v>
      </c>
      <c r="U1917" s="26">
        <f>VLOOKUP($A$2:$A$2221,'[2]Customer Answer 5 &amp; 6'!$A$2:$O$2221,13,FALSE)</f>
        <v>0</v>
      </c>
      <c r="V1917" s="26">
        <f>VLOOKUP($A$2:$A$2221,'[2]Customer Answer 5 &amp; 6'!$A$2:$O$2221,14,FALSE)</f>
        <v>0</v>
      </c>
      <c r="W1917" s="27" t="str">
        <f>VLOOKUP($A$2:$A$2221,'[2]Customer Answer 5 &amp; 6'!$A$2:$O$2221,15,FALSE)</f>
        <v>New York</v>
      </c>
      <c r="X1917" s="28">
        <f>VLOOKUP($A$2:$A$2221,'[2]Sales Answer 1 &amp; 2'!$A$2:$N$2221,3,FALSE)</f>
        <v>24</v>
      </c>
      <c r="Y1917" s="21">
        <f>VLOOKUP($A$2:$A$2221,'[2]Sales Answer 1 &amp; 2'!$A$2:$N$2221,4,FALSE)</f>
        <v>71</v>
      </c>
      <c r="Z1917" s="21">
        <f>VLOOKUP($A$2:$A$2221,'[2]Sales Answer 1 &amp; 2'!$A$2:$N$2221,5,FALSE)</f>
        <v>29</v>
      </c>
      <c r="AA1917" s="21">
        <f>VLOOKUP($A$2:$A$2221,'[2]Sales Answer 1 &amp; 2'!$A$2:$N$2221,6,FALSE)</f>
        <v>18</v>
      </c>
      <c r="AB1917" s="21">
        <f>VLOOKUP($A$2:$A$2221,'[2]Sales Answer 1 &amp; 2'!$A$2:$N$2221,7,FALSE)</f>
        <v>94</v>
      </c>
    </row>
    <row r="1918" spans="1:28" ht="15" thickBot="1" x14ac:dyDescent="0.35">
      <c r="A1918" s="12">
        <v>2701</v>
      </c>
      <c r="B1918" s="13">
        <v>0</v>
      </c>
      <c r="C1918" s="13">
        <v>0</v>
      </c>
      <c r="D1918" s="13">
        <v>0</v>
      </c>
      <c r="E1918" s="13">
        <v>0</v>
      </c>
      <c r="F1918" s="13">
        <v>0</v>
      </c>
      <c r="G1918" s="13">
        <v>0</v>
      </c>
      <c r="H1918" s="13">
        <v>1</v>
      </c>
      <c r="I1918" s="14">
        <v>43560</v>
      </c>
      <c r="J1918" s="22">
        <f>VLOOKUP($A$2:$A$2221,'[2]Customer Answer 5 &amp; 6'!$A$2:$O$2221,2,FALSE)</f>
        <v>142586</v>
      </c>
      <c r="K1918" s="23">
        <f>VLOOKUP($A$2:$A$2221,'[2]Customer Answer 5 &amp; 6'!$A$2:$O$2221,3,FALSE)</f>
        <v>1</v>
      </c>
      <c r="L1918" s="24">
        <f>VLOOKUP($A$2:$A$2221,'[2]Customer Answer 5 &amp; 6'!$A$2:$O$2221,4,FALSE)</f>
        <v>1</v>
      </c>
      <c r="M1918" s="25">
        <f>VLOOKUP($A$2:$A$2221,'[2]Customer Answer 5 &amp; 6'!$A$2:$O$2221,5,FALSE)</f>
        <v>65</v>
      </c>
      <c r="N1918">
        <f>VLOOKUP($A$2:$A$2221,'[2]Customer Answer 5 &amp; 6'!$A$2:$O$2221,6,FALSE)</f>
        <v>0</v>
      </c>
      <c r="O1918">
        <f>VLOOKUP($A$2:$A$2221,'[2]Customer Answer 5 &amp; 6'!$A$2:$O$2221,7,FALSE)</f>
        <v>0</v>
      </c>
      <c r="P1918">
        <f>VLOOKUP($A$2:$A$2221,'[2]Customer Answer 5 &amp; 6'!$A$2:$O$2221,8,FALSE)</f>
        <v>0</v>
      </c>
      <c r="Q1918">
        <f>VLOOKUP($A$2:$A$2221,'[2]Customer Answer 5 &amp; 6'!$A$2:$O$2221,9,FALSE)</f>
        <v>1</v>
      </c>
      <c r="R1918">
        <f>VLOOKUP($A$2:$A$2221,'[2]Customer Answer 5 &amp; 6'!$A$2:$O$2221,10,FALSE)</f>
        <v>0</v>
      </c>
      <c r="S1918" s="26">
        <f>VLOOKUP($A$2:$A$2221,'[2]Customer Answer 5 &amp; 6'!$A$2:$O$2221,11,FALSE)</f>
        <v>0</v>
      </c>
      <c r="T1918" s="26">
        <f>VLOOKUP($A$2:$A$2221,'[2]Customer Answer 5 &amp; 6'!$A$2:$O$2221,12,FALSE)</f>
        <v>1</v>
      </c>
      <c r="U1918" s="26">
        <f>VLOOKUP($A$2:$A$2221,'[2]Customer Answer 5 &amp; 6'!$A$2:$O$2221,13,FALSE)</f>
        <v>0</v>
      </c>
      <c r="V1918" s="26">
        <f>VLOOKUP($A$2:$A$2221,'[2]Customer Answer 5 &amp; 6'!$A$2:$O$2221,14,FALSE)</f>
        <v>0</v>
      </c>
      <c r="W1918" s="27" t="str">
        <f>VLOOKUP($A$2:$A$2221,'[2]Customer Answer 5 &amp; 6'!$A$2:$O$2221,15,FALSE)</f>
        <v>Illinois</v>
      </c>
      <c r="X1918" s="28">
        <f>VLOOKUP($A$2:$A$2221,'[2]Sales Answer 1 &amp; 2'!$A$2:$N$2221,3,FALSE)</f>
        <v>650</v>
      </c>
      <c r="Y1918" s="21">
        <f>VLOOKUP($A$2:$A$2221,'[2]Sales Answer 1 &amp; 2'!$A$2:$N$2221,4,FALSE)</f>
        <v>7</v>
      </c>
      <c r="Z1918" s="21">
        <f>VLOOKUP($A$2:$A$2221,'[2]Sales Answer 1 &amp; 2'!$A$2:$N$2221,5,FALSE)</f>
        <v>187</v>
      </c>
      <c r="AA1918" s="21">
        <f>VLOOKUP($A$2:$A$2221,'[2]Sales Answer 1 &amp; 2'!$A$2:$N$2221,6,FALSE)</f>
        <v>0</v>
      </c>
      <c r="AB1918" s="21">
        <f>VLOOKUP($A$2:$A$2221,'[2]Sales Answer 1 &amp; 2'!$A$2:$N$2221,7,FALSE)</f>
        <v>0</v>
      </c>
    </row>
    <row r="1919" spans="1:28" ht="15" thickBot="1" x14ac:dyDescent="0.35">
      <c r="A1919" s="12">
        <v>2750</v>
      </c>
      <c r="B1919" s="13">
        <v>0</v>
      </c>
      <c r="C1919" s="13">
        <v>0</v>
      </c>
      <c r="D1919" s="13">
        <v>0</v>
      </c>
      <c r="E1919" s="13">
        <v>0</v>
      </c>
      <c r="F1919" s="13">
        <v>0</v>
      </c>
      <c r="G1919" s="13">
        <v>0</v>
      </c>
      <c r="H1919" s="13">
        <v>1</v>
      </c>
      <c r="I1919" s="14">
        <v>43560</v>
      </c>
      <c r="J1919" s="22">
        <f>VLOOKUP($A$2:$A$2221,'[2]Customer Answer 5 &amp; 6'!$A$2:$O$2221,2,FALSE)</f>
        <v>142586</v>
      </c>
      <c r="K1919" s="23">
        <f>VLOOKUP($A$2:$A$2221,'[2]Customer Answer 5 &amp; 6'!$A$2:$O$2221,3,FALSE)</f>
        <v>1</v>
      </c>
      <c r="L1919" s="24">
        <f>VLOOKUP($A$2:$A$2221,'[2]Customer Answer 5 &amp; 6'!$A$2:$O$2221,4,FALSE)</f>
        <v>1</v>
      </c>
      <c r="M1919" s="25">
        <f>VLOOKUP($A$2:$A$2221,'[2]Customer Answer 5 &amp; 6'!$A$2:$O$2221,5,FALSE)</f>
        <v>65</v>
      </c>
      <c r="N1919">
        <f>VLOOKUP($A$2:$A$2221,'[2]Customer Answer 5 &amp; 6'!$A$2:$O$2221,6,FALSE)</f>
        <v>0</v>
      </c>
      <c r="O1919">
        <f>VLOOKUP($A$2:$A$2221,'[2]Customer Answer 5 &amp; 6'!$A$2:$O$2221,7,FALSE)</f>
        <v>0</v>
      </c>
      <c r="P1919">
        <f>VLOOKUP($A$2:$A$2221,'[2]Customer Answer 5 &amp; 6'!$A$2:$O$2221,8,FALSE)</f>
        <v>0</v>
      </c>
      <c r="Q1919">
        <f>VLOOKUP($A$2:$A$2221,'[2]Customer Answer 5 &amp; 6'!$A$2:$O$2221,9,FALSE)</f>
        <v>1</v>
      </c>
      <c r="R1919">
        <f>VLOOKUP($A$2:$A$2221,'[2]Customer Answer 5 &amp; 6'!$A$2:$O$2221,10,FALSE)</f>
        <v>0</v>
      </c>
      <c r="S1919" s="26">
        <f>VLOOKUP($A$2:$A$2221,'[2]Customer Answer 5 &amp; 6'!$A$2:$O$2221,11,FALSE)</f>
        <v>0</v>
      </c>
      <c r="T1919" s="26">
        <f>VLOOKUP($A$2:$A$2221,'[2]Customer Answer 5 &amp; 6'!$A$2:$O$2221,12,FALSE)</f>
        <v>1</v>
      </c>
      <c r="U1919" s="26">
        <f>VLOOKUP($A$2:$A$2221,'[2]Customer Answer 5 &amp; 6'!$A$2:$O$2221,13,FALSE)</f>
        <v>0</v>
      </c>
      <c r="V1919" s="26">
        <f>VLOOKUP($A$2:$A$2221,'[2]Customer Answer 5 &amp; 6'!$A$2:$O$2221,14,FALSE)</f>
        <v>0</v>
      </c>
      <c r="W1919" s="27" t="str">
        <f>VLOOKUP($A$2:$A$2221,'[2]Customer Answer 5 &amp; 6'!$A$2:$O$2221,15,FALSE)</f>
        <v>New York</v>
      </c>
      <c r="X1919" s="28">
        <f>VLOOKUP($A$2:$A$2221,'[2]Sales Answer 1 &amp; 2'!$A$2:$N$2221,3,FALSE)</f>
        <v>650</v>
      </c>
      <c r="Y1919" s="21">
        <f>VLOOKUP($A$2:$A$2221,'[2]Sales Answer 1 &amp; 2'!$A$2:$N$2221,4,FALSE)</f>
        <v>7</v>
      </c>
      <c r="Z1919" s="21">
        <f>VLOOKUP($A$2:$A$2221,'[2]Sales Answer 1 &amp; 2'!$A$2:$N$2221,5,FALSE)</f>
        <v>187</v>
      </c>
      <c r="AA1919" s="21">
        <f>VLOOKUP($A$2:$A$2221,'[2]Sales Answer 1 &amp; 2'!$A$2:$N$2221,6,FALSE)</f>
        <v>0</v>
      </c>
      <c r="AB1919" s="21">
        <f>VLOOKUP($A$2:$A$2221,'[2]Sales Answer 1 &amp; 2'!$A$2:$N$2221,7,FALSE)</f>
        <v>0</v>
      </c>
    </row>
    <row r="1920" spans="1:28" ht="15" thickBot="1" x14ac:dyDescent="0.35">
      <c r="A1920" s="12">
        <v>2827</v>
      </c>
      <c r="B1920" s="13">
        <v>0</v>
      </c>
      <c r="C1920" s="13">
        <v>0</v>
      </c>
      <c r="D1920" s="13">
        <v>0</v>
      </c>
      <c r="E1920" s="13">
        <v>0</v>
      </c>
      <c r="F1920" s="13">
        <v>0</v>
      </c>
      <c r="G1920" s="13">
        <v>0</v>
      </c>
      <c r="H1920" s="13">
        <v>0</v>
      </c>
      <c r="I1920" s="14">
        <v>43560</v>
      </c>
      <c r="J1920" s="22">
        <f>VLOOKUP($A$2:$A$2221,'[2]Customer Answer 5 &amp; 6'!$A$2:$O$2221,2,FALSE)</f>
        <v>172159</v>
      </c>
      <c r="K1920" s="23">
        <f>VLOOKUP($A$2:$A$2221,'[2]Customer Answer 5 &amp; 6'!$A$2:$O$2221,3,FALSE)</f>
        <v>0</v>
      </c>
      <c r="L1920" s="24">
        <f>VLOOKUP($A$2:$A$2221,'[2]Customer Answer 5 &amp; 6'!$A$2:$O$2221,4,FALSE)</f>
        <v>0</v>
      </c>
      <c r="M1920" s="25">
        <f>VLOOKUP($A$2:$A$2221,'[2]Customer Answer 5 &amp; 6'!$A$2:$O$2221,5,FALSE)</f>
        <v>42</v>
      </c>
      <c r="N1920">
        <f>VLOOKUP($A$2:$A$2221,'[2]Customer Answer 5 &amp; 6'!$A$2:$O$2221,6,FALSE)</f>
        <v>0</v>
      </c>
      <c r="O1920">
        <f>VLOOKUP($A$2:$A$2221,'[2]Customer Answer 5 &amp; 6'!$A$2:$O$2221,7,FALSE)</f>
        <v>1</v>
      </c>
      <c r="P1920">
        <f>VLOOKUP($A$2:$A$2221,'[2]Customer Answer 5 &amp; 6'!$A$2:$O$2221,8,FALSE)</f>
        <v>0</v>
      </c>
      <c r="Q1920">
        <f>VLOOKUP($A$2:$A$2221,'[2]Customer Answer 5 &amp; 6'!$A$2:$O$2221,9,FALSE)</f>
        <v>0</v>
      </c>
      <c r="R1920">
        <f>VLOOKUP($A$2:$A$2221,'[2]Customer Answer 5 &amp; 6'!$A$2:$O$2221,10,FALSE)</f>
        <v>0</v>
      </c>
      <c r="S1920" s="26">
        <f>VLOOKUP($A$2:$A$2221,'[2]Customer Answer 5 &amp; 6'!$A$2:$O$2221,11,FALSE)</f>
        <v>0</v>
      </c>
      <c r="T1920" s="26">
        <f>VLOOKUP($A$2:$A$2221,'[2]Customer Answer 5 &amp; 6'!$A$2:$O$2221,12,FALSE)</f>
        <v>0</v>
      </c>
      <c r="U1920" s="26">
        <f>VLOOKUP($A$2:$A$2221,'[2]Customer Answer 5 &amp; 6'!$A$2:$O$2221,13,FALSE)</f>
        <v>0</v>
      </c>
      <c r="V1920" s="26">
        <f>VLOOKUP($A$2:$A$2221,'[2]Customer Answer 5 &amp; 6'!$A$2:$O$2221,14,FALSE)</f>
        <v>1</v>
      </c>
      <c r="W1920" s="27" t="str">
        <f>VLOOKUP($A$2:$A$2221,'[2]Customer Answer 5 &amp; 6'!$A$2:$O$2221,15,FALSE)</f>
        <v>Illinois</v>
      </c>
      <c r="X1920" s="28">
        <f>VLOOKUP($A$2:$A$2221,'[2]Sales Answer 1 &amp; 2'!$A$2:$N$2221,3,FALSE)</f>
        <v>768</v>
      </c>
      <c r="Y1920" s="21">
        <f>VLOOKUP($A$2:$A$2221,'[2]Sales Answer 1 &amp; 2'!$A$2:$N$2221,4,FALSE)</f>
        <v>126</v>
      </c>
      <c r="Z1920" s="21">
        <f>VLOOKUP($A$2:$A$2221,'[2]Sales Answer 1 &amp; 2'!$A$2:$N$2221,5,FALSE)</f>
        <v>2145</v>
      </c>
      <c r="AA1920" s="21">
        <f>VLOOKUP($A$2:$A$2221,'[2]Sales Answer 1 &amp; 2'!$A$2:$N$2221,6,FALSE)</f>
        <v>81</v>
      </c>
      <c r="AB1920" s="21">
        <f>VLOOKUP($A$2:$A$2221,'[2]Sales Answer 1 &amp; 2'!$A$2:$N$2221,7,FALSE)</f>
        <v>95</v>
      </c>
    </row>
    <row r="1921" spans="1:28" ht="15" thickBot="1" x14ac:dyDescent="0.35">
      <c r="A1921" s="12">
        <v>3040</v>
      </c>
      <c r="B1921" s="13">
        <v>0</v>
      </c>
      <c r="C1921" s="13">
        <v>0</v>
      </c>
      <c r="D1921" s="13">
        <v>0</v>
      </c>
      <c r="E1921" s="13">
        <v>0</v>
      </c>
      <c r="F1921" s="13">
        <v>0</v>
      </c>
      <c r="G1921" s="13">
        <v>0</v>
      </c>
      <c r="H1921" s="13">
        <v>0</v>
      </c>
      <c r="I1921" s="14">
        <v>43560</v>
      </c>
      <c r="J1921" s="22">
        <f>VLOOKUP($A$2:$A$2221,'[2]Customer Answer 5 &amp; 6'!$A$2:$O$2221,2,FALSE)</f>
        <v>177610</v>
      </c>
      <c r="K1921" s="23">
        <f>VLOOKUP($A$2:$A$2221,'[2]Customer Answer 5 &amp; 6'!$A$2:$O$2221,3,FALSE)</f>
        <v>0</v>
      </c>
      <c r="L1921" s="24">
        <f>VLOOKUP($A$2:$A$2221,'[2]Customer Answer 5 &amp; 6'!$A$2:$O$2221,4,FALSE)</f>
        <v>1</v>
      </c>
      <c r="M1921" s="25">
        <f>VLOOKUP($A$2:$A$2221,'[2]Customer Answer 5 &amp; 6'!$A$2:$O$2221,5,FALSE)</f>
        <v>68</v>
      </c>
      <c r="N1921">
        <f>VLOOKUP($A$2:$A$2221,'[2]Customer Answer 5 &amp; 6'!$A$2:$O$2221,6,FALSE)</f>
        <v>0</v>
      </c>
      <c r="O1921">
        <f>VLOOKUP($A$2:$A$2221,'[2]Customer Answer 5 &amp; 6'!$A$2:$O$2221,7,FALSE)</f>
        <v>1</v>
      </c>
      <c r="P1921">
        <f>VLOOKUP($A$2:$A$2221,'[2]Customer Answer 5 &amp; 6'!$A$2:$O$2221,8,FALSE)</f>
        <v>0</v>
      </c>
      <c r="Q1921">
        <f>VLOOKUP($A$2:$A$2221,'[2]Customer Answer 5 &amp; 6'!$A$2:$O$2221,9,FALSE)</f>
        <v>0</v>
      </c>
      <c r="R1921">
        <f>VLOOKUP($A$2:$A$2221,'[2]Customer Answer 5 &amp; 6'!$A$2:$O$2221,10,FALSE)</f>
        <v>0</v>
      </c>
      <c r="S1921" s="26">
        <f>VLOOKUP($A$2:$A$2221,'[2]Customer Answer 5 &amp; 6'!$A$2:$O$2221,11,FALSE)</f>
        <v>0</v>
      </c>
      <c r="T1921" s="26">
        <f>VLOOKUP($A$2:$A$2221,'[2]Customer Answer 5 &amp; 6'!$A$2:$O$2221,12,FALSE)</f>
        <v>0</v>
      </c>
      <c r="U1921" s="26">
        <f>VLOOKUP($A$2:$A$2221,'[2]Customer Answer 5 &amp; 6'!$A$2:$O$2221,13,FALSE)</f>
        <v>0</v>
      </c>
      <c r="V1921" s="26">
        <f>VLOOKUP($A$2:$A$2221,'[2]Customer Answer 5 &amp; 6'!$A$2:$O$2221,14,FALSE)</f>
        <v>1</v>
      </c>
      <c r="W1921" s="27" t="str">
        <f>VLOOKUP($A$2:$A$2221,'[2]Customer Answer 5 &amp; 6'!$A$2:$O$2221,15,FALSE)</f>
        <v>Other</v>
      </c>
      <c r="X1921" s="28">
        <f>VLOOKUP($A$2:$A$2221,'[2]Sales Answer 1 &amp; 2'!$A$2:$N$2221,3,FALSE)</f>
        <v>2849</v>
      </c>
      <c r="Y1921" s="21">
        <f>VLOOKUP($A$2:$A$2221,'[2]Sales Answer 1 &amp; 2'!$A$2:$N$2221,4,FALSE)</f>
        <v>76</v>
      </c>
      <c r="Z1921" s="21">
        <f>VLOOKUP($A$2:$A$2221,'[2]Sales Answer 1 &amp; 2'!$A$2:$N$2221,5,FALSE)</f>
        <v>760</v>
      </c>
      <c r="AA1921" s="21">
        <f>VLOOKUP($A$2:$A$2221,'[2]Sales Answer 1 &amp; 2'!$A$2:$N$2221,6,FALSE)</f>
        <v>48</v>
      </c>
      <c r="AB1921" s="21">
        <f>VLOOKUP($A$2:$A$2221,'[2]Sales Answer 1 &amp; 2'!$A$2:$N$2221,7,FALSE)</f>
        <v>76</v>
      </c>
    </row>
    <row r="1922" spans="1:28" ht="15" thickBot="1" x14ac:dyDescent="0.35">
      <c r="A1922" s="12">
        <v>3074</v>
      </c>
      <c r="B1922" s="13">
        <v>0</v>
      </c>
      <c r="C1922" s="13">
        <v>0</v>
      </c>
      <c r="D1922" s="13">
        <v>0</v>
      </c>
      <c r="E1922" s="13">
        <v>0</v>
      </c>
      <c r="F1922" s="13">
        <v>0</v>
      </c>
      <c r="G1922" s="13">
        <v>0</v>
      </c>
      <c r="H1922" s="13">
        <v>0</v>
      </c>
      <c r="I1922" s="14">
        <v>43560</v>
      </c>
      <c r="J1922" s="22">
        <f>VLOOKUP($A$2:$A$2221,'[2]Customer Answer 5 &amp; 6'!$A$2:$O$2221,2,FALSE)</f>
        <v>120425</v>
      </c>
      <c r="K1922" s="23">
        <f>VLOOKUP($A$2:$A$2221,'[2]Customer Answer 5 &amp; 6'!$A$2:$O$2221,3,FALSE)</f>
        <v>1</v>
      </c>
      <c r="L1922" s="24">
        <f>VLOOKUP($A$2:$A$2221,'[2]Customer Answer 5 &amp; 6'!$A$2:$O$2221,4,FALSE)</f>
        <v>0</v>
      </c>
      <c r="M1922" s="25">
        <f>VLOOKUP($A$2:$A$2221,'[2]Customer Answer 5 &amp; 6'!$A$2:$O$2221,5,FALSE)</f>
        <v>34</v>
      </c>
      <c r="N1922">
        <f>VLOOKUP($A$2:$A$2221,'[2]Customer Answer 5 &amp; 6'!$A$2:$O$2221,6,FALSE)</f>
        <v>0</v>
      </c>
      <c r="O1922">
        <f>VLOOKUP($A$2:$A$2221,'[2]Customer Answer 5 &amp; 6'!$A$2:$O$2221,7,FALSE)</f>
        <v>1</v>
      </c>
      <c r="P1922">
        <f>VLOOKUP($A$2:$A$2221,'[2]Customer Answer 5 &amp; 6'!$A$2:$O$2221,8,FALSE)</f>
        <v>0</v>
      </c>
      <c r="Q1922">
        <f>VLOOKUP($A$2:$A$2221,'[2]Customer Answer 5 &amp; 6'!$A$2:$O$2221,9,FALSE)</f>
        <v>0</v>
      </c>
      <c r="R1922">
        <f>VLOOKUP($A$2:$A$2221,'[2]Customer Answer 5 &amp; 6'!$A$2:$O$2221,10,FALSE)</f>
        <v>0</v>
      </c>
      <c r="S1922" s="26">
        <f>VLOOKUP($A$2:$A$2221,'[2]Customer Answer 5 &amp; 6'!$A$2:$O$2221,11,FALSE)</f>
        <v>1</v>
      </c>
      <c r="T1922" s="26">
        <f>VLOOKUP($A$2:$A$2221,'[2]Customer Answer 5 &amp; 6'!$A$2:$O$2221,12,FALSE)</f>
        <v>0</v>
      </c>
      <c r="U1922" s="26">
        <f>VLOOKUP($A$2:$A$2221,'[2]Customer Answer 5 &amp; 6'!$A$2:$O$2221,13,FALSE)</f>
        <v>0</v>
      </c>
      <c r="V1922" s="26">
        <f>VLOOKUP($A$2:$A$2221,'[2]Customer Answer 5 &amp; 6'!$A$2:$O$2221,14,FALSE)</f>
        <v>0</v>
      </c>
      <c r="W1922" s="27" t="str">
        <f>VLOOKUP($A$2:$A$2221,'[2]Customer Answer 5 &amp; 6'!$A$2:$O$2221,15,FALSE)</f>
        <v>New York</v>
      </c>
      <c r="X1922" s="28">
        <f>VLOOKUP($A$2:$A$2221,'[2]Sales Answer 1 &amp; 2'!$A$2:$N$2221,3,FALSE)</f>
        <v>24</v>
      </c>
      <c r="Y1922" s="21">
        <f>VLOOKUP($A$2:$A$2221,'[2]Sales Answer 1 &amp; 2'!$A$2:$N$2221,4,FALSE)</f>
        <v>71</v>
      </c>
      <c r="Z1922" s="21">
        <f>VLOOKUP($A$2:$A$2221,'[2]Sales Answer 1 &amp; 2'!$A$2:$N$2221,5,FALSE)</f>
        <v>29</v>
      </c>
      <c r="AA1922" s="21">
        <f>VLOOKUP($A$2:$A$2221,'[2]Sales Answer 1 &amp; 2'!$A$2:$N$2221,6,FALSE)</f>
        <v>18</v>
      </c>
      <c r="AB1922" s="21">
        <f>VLOOKUP($A$2:$A$2221,'[2]Sales Answer 1 &amp; 2'!$A$2:$N$2221,7,FALSE)</f>
        <v>94</v>
      </c>
    </row>
    <row r="1923" spans="1:28" ht="15" thickBot="1" x14ac:dyDescent="0.35">
      <c r="A1923" s="12">
        <v>1136</v>
      </c>
      <c r="B1923" s="13">
        <v>0</v>
      </c>
      <c r="C1923" s="13">
        <v>0</v>
      </c>
      <c r="D1923" s="13">
        <v>0</v>
      </c>
      <c r="E1923" s="13">
        <v>0</v>
      </c>
      <c r="F1923" s="13">
        <v>0</v>
      </c>
      <c r="G1923" s="13">
        <v>0</v>
      </c>
      <c r="H1923" s="13">
        <v>1</v>
      </c>
      <c r="I1923" s="14">
        <v>43559</v>
      </c>
      <c r="J1923" s="22">
        <f>VLOOKUP($A$2:$A$2221,'[2]Customer Answer 5 &amp; 6'!$A$2:$O$2221,2,FALSE)</f>
        <v>123957</v>
      </c>
      <c r="K1923" s="23">
        <f>VLOOKUP($A$2:$A$2221,'[2]Customer Answer 5 &amp; 6'!$A$2:$O$2221,3,FALSE)</f>
        <v>1</v>
      </c>
      <c r="L1923" s="24">
        <f>VLOOKUP($A$2:$A$2221,'[2]Customer Answer 5 &amp; 6'!$A$2:$O$2221,4,FALSE)</f>
        <v>0</v>
      </c>
      <c r="M1923" s="25">
        <f>VLOOKUP($A$2:$A$2221,'[2]Customer Answer 5 &amp; 6'!$A$2:$O$2221,5,FALSE)</f>
        <v>45</v>
      </c>
      <c r="N1923">
        <f>VLOOKUP($A$2:$A$2221,'[2]Customer Answer 5 &amp; 6'!$A$2:$O$2221,6,FALSE)</f>
        <v>0</v>
      </c>
      <c r="O1923">
        <f>VLOOKUP($A$2:$A$2221,'[2]Customer Answer 5 &amp; 6'!$A$2:$O$2221,7,FALSE)</f>
        <v>1</v>
      </c>
      <c r="P1923">
        <f>VLOOKUP($A$2:$A$2221,'[2]Customer Answer 5 &amp; 6'!$A$2:$O$2221,8,FALSE)</f>
        <v>0</v>
      </c>
      <c r="Q1923">
        <f>VLOOKUP($A$2:$A$2221,'[2]Customer Answer 5 &amp; 6'!$A$2:$O$2221,9,FALSE)</f>
        <v>0</v>
      </c>
      <c r="R1923">
        <f>VLOOKUP($A$2:$A$2221,'[2]Customer Answer 5 &amp; 6'!$A$2:$O$2221,10,FALSE)</f>
        <v>0</v>
      </c>
      <c r="S1923" s="26">
        <f>VLOOKUP($A$2:$A$2221,'[2]Customer Answer 5 &amp; 6'!$A$2:$O$2221,11,FALSE)</f>
        <v>0</v>
      </c>
      <c r="T1923" s="26">
        <f>VLOOKUP($A$2:$A$2221,'[2]Customer Answer 5 &amp; 6'!$A$2:$O$2221,12,FALSE)</f>
        <v>1</v>
      </c>
      <c r="U1923" s="26">
        <f>VLOOKUP($A$2:$A$2221,'[2]Customer Answer 5 &amp; 6'!$A$2:$O$2221,13,FALSE)</f>
        <v>0</v>
      </c>
      <c r="V1923" s="26">
        <f>VLOOKUP($A$2:$A$2221,'[2]Customer Answer 5 &amp; 6'!$A$2:$O$2221,14,FALSE)</f>
        <v>0</v>
      </c>
      <c r="W1923" s="27" t="str">
        <f>VLOOKUP($A$2:$A$2221,'[2]Customer Answer 5 &amp; 6'!$A$2:$O$2221,15,FALSE)</f>
        <v>New York</v>
      </c>
      <c r="X1923" s="28">
        <f>VLOOKUP($A$2:$A$2221,'[2]Sales Answer 1 &amp; 2'!$A$2:$N$2221,3,FALSE)</f>
        <v>10</v>
      </c>
      <c r="Y1923" s="21">
        <f>VLOOKUP($A$2:$A$2221,'[2]Sales Answer 1 &amp; 2'!$A$2:$N$2221,4,FALSE)</f>
        <v>5</v>
      </c>
      <c r="Z1923" s="21">
        <f>VLOOKUP($A$2:$A$2221,'[2]Sales Answer 1 &amp; 2'!$A$2:$N$2221,5,FALSE)</f>
        <v>93</v>
      </c>
      <c r="AA1923" s="21">
        <f>VLOOKUP($A$2:$A$2221,'[2]Sales Answer 1 &amp; 2'!$A$2:$N$2221,6,FALSE)</f>
        <v>103</v>
      </c>
      <c r="AB1923" s="21">
        <f>VLOOKUP($A$2:$A$2221,'[2]Sales Answer 1 &amp; 2'!$A$2:$N$2221,7,FALSE)</f>
        <v>57</v>
      </c>
    </row>
    <row r="1924" spans="1:28" ht="15" thickBot="1" x14ac:dyDescent="0.35">
      <c r="A1924" s="12">
        <v>1355</v>
      </c>
      <c r="B1924" s="13">
        <v>0</v>
      </c>
      <c r="C1924" s="13">
        <v>0</v>
      </c>
      <c r="D1924" s="13">
        <v>0</v>
      </c>
      <c r="E1924" s="13">
        <v>0</v>
      </c>
      <c r="F1924" s="13">
        <v>0</v>
      </c>
      <c r="G1924" s="13">
        <v>0</v>
      </c>
      <c r="H1924" s="13">
        <v>0</v>
      </c>
      <c r="I1924" s="14">
        <v>43559</v>
      </c>
      <c r="J1924" s="22">
        <f>VLOOKUP($A$2:$A$2221,'[2]Customer Answer 5 &amp; 6'!$A$2:$O$2221,2,FALSE)</f>
        <v>148178</v>
      </c>
      <c r="K1924" s="23">
        <f>VLOOKUP($A$2:$A$2221,'[2]Customer Answer 5 &amp; 6'!$A$2:$O$2221,3,FALSE)</f>
        <v>1</v>
      </c>
      <c r="L1924" s="24">
        <f>VLOOKUP($A$2:$A$2221,'[2]Customer Answer 5 &amp; 6'!$A$2:$O$2221,4,FALSE)</f>
        <v>1</v>
      </c>
      <c r="M1924" s="25">
        <f>VLOOKUP($A$2:$A$2221,'[2]Customer Answer 5 &amp; 6'!$A$2:$O$2221,5,FALSE)</f>
        <v>45</v>
      </c>
      <c r="N1924">
        <f>VLOOKUP($A$2:$A$2221,'[2]Customer Answer 5 &amp; 6'!$A$2:$O$2221,6,FALSE)</f>
        <v>0</v>
      </c>
      <c r="O1924">
        <f>VLOOKUP($A$2:$A$2221,'[2]Customer Answer 5 &amp; 6'!$A$2:$O$2221,7,FALSE)</f>
        <v>1</v>
      </c>
      <c r="P1924">
        <f>VLOOKUP($A$2:$A$2221,'[2]Customer Answer 5 &amp; 6'!$A$2:$O$2221,8,FALSE)</f>
        <v>0</v>
      </c>
      <c r="Q1924">
        <f>VLOOKUP($A$2:$A$2221,'[2]Customer Answer 5 &amp; 6'!$A$2:$O$2221,9,FALSE)</f>
        <v>0</v>
      </c>
      <c r="R1924">
        <f>VLOOKUP($A$2:$A$2221,'[2]Customer Answer 5 &amp; 6'!$A$2:$O$2221,10,FALSE)</f>
        <v>0</v>
      </c>
      <c r="S1924" s="26">
        <f>VLOOKUP($A$2:$A$2221,'[2]Customer Answer 5 &amp; 6'!$A$2:$O$2221,11,FALSE)</f>
        <v>0</v>
      </c>
      <c r="T1924" s="26">
        <f>VLOOKUP($A$2:$A$2221,'[2]Customer Answer 5 &amp; 6'!$A$2:$O$2221,12,FALSE)</f>
        <v>1</v>
      </c>
      <c r="U1924" s="26">
        <f>VLOOKUP($A$2:$A$2221,'[2]Customer Answer 5 &amp; 6'!$A$2:$O$2221,13,FALSE)</f>
        <v>0</v>
      </c>
      <c r="V1924" s="26">
        <f>VLOOKUP($A$2:$A$2221,'[2]Customer Answer 5 &amp; 6'!$A$2:$O$2221,14,FALSE)</f>
        <v>0</v>
      </c>
      <c r="W1924" s="27" t="str">
        <f>VLOOKUP($A$2:$A$2221,'[2]Customer Answer 5 &amp; 6'!$A$2:$O$2221,15,FALSE)</f>
        <v>California</v>
      </c>
      <c r="X1924" s="28">
        <f>VLOOKUP($A$2:$A$2221,'[2]Sales Answer 1 &amp; 2'!$A$2:$N$2221,3,FALSE)</f>
        <v>489</v>
      </c>
      <c r="Y1924" s="21">
        <f>VLOOKUP($A$2:$A$2221,'[2]Sales Answer 1 &amp; 2'!$A$2:$N$2221,4,FALSE)</f>
        <v>12</v>
      </c>
      <c r="Z1924" s="21">
        <f>VLOOKUP($A$2:$A$2221,'[2]Sales Answer 1 &amp; 2'!$A$2:$N$2221,5,FALSE)</f>
        <v>138</v>
      </c>
      <c r="AA1924" s="21">
        <f>VLOOKUP($A$2:$A$2221,'[2]Sales Answer 1 &amp; 2'!$A$2:$N$2221,6,FALSE)</f>
        <v>18</v>
      </c>
      <c r="AB1924" s="21">
        <f>VLOOKUP($A$2:$A$2221,'[2]Sales Answer 1 &amp; 2'!$A$2:$N$2221,7,FALSE)</f>
        <v>6</v>
      </c>
    </row>
    <row r="1925" spans="1:28" ht="15" thickBot="1" x14ac:dyDescent="0.35">
      <c r="A1925" s="12">
        <v>1473</v>
      </c>
      <c r="B1925" s="13">
        <v>0</v>
      </c>
      <c r="C1925" s="13">
        <v>0</v>
      </c>
      <c r="D1925" s="13">
        <v>0</v>
      </c>
      <c r="E1925" s="13">
        <v>0</v>
      </c>
      <c r="F1925" s="13">
        <v>0</v>
      </c>
      <c r="G1925" s="13">
        <v>0</v>
      </c>
      <c r="H1925" s="13">
        <v>0</v>
      </c>
      <c r="I1925" s="14">
        <v>43559</v>
      </c>
      <c r="J1925" s="22">
        <f>VLOOKUP($A$2:$A$2221,'[2]Customer Answer 5 &amp; 6'!$A$2:$O$2221,2,FALSE)</f>
        <v>128457</v>
      </c>
      <c r="K1925" s="23">
        <f>VLOOKUP($A$2:$A$2221,'[2]Customer Answer 5 &amp; 6'!$A$2:$O$2221,3,FALSE)</f>
        <v>0</v>
      </c>
      <c r="L1925" s="24">
        <f>VLOOKUP($A$2:$A$2221,'[2]Customer Answer 5 &amp; 6'!$A$2:$O$2221,4,FALSE)</f>
        <v>0</v>
      </c>
      <c r="M1925" s="25">
        <f>VLOOKUP($A$2:$A$2221,'[2]Customer Answer 5 &amp; 6'!$A$2:$O$2221,5,FALSE)</f>
        <v>68</v>
      </c>
      <c r="N1925">
        <f>VLOOKUP($A$2:$A$2221,'[2]Customer Answer 5 &amp; 6'!$A$2:$O$2221,6,FALSE)</f>
        <v>0</v>
      </c>
      <c r="O1925">
        <f>VLOOKUP($A$2:$A$2221,'[2]Customer Answer 5 &amp; 6'!$A$2:$O$2221,7,FALSE)</f>
        <v>0</v>
      </c>
      <c r="P1925">
        <f>VLOOKUP($A$2:$A$2221,'[2]Customer Answer 5 &amp; 6'!$A$2:$O$2221,8,FALSE)</f>
        <v>0</v>
      </c>
      <c r="Q1925">
        <f>VLOOKUP($A$2:$A$2221,'[2]Customer Answer 5 &amp; 6'!$A$2:$O$2221,9,FALSE)</f>
        <v>0</v>
      </c>
      <c r="R1925">
        <f>VLOOKUP($A$2:$A$2221,'[2]Customer Answer 5 &amp; 6'!$A$2:$O$2221,10,FALSE)</f>
        <v>1</v>
      </c>
      <c r="S1925" s="26">
        <f>VLOOKUP($A$2:$A$2221,'[2]Customer Answer 5 &amp; 6'!$A$2:$O$2221,11,FALSE)</f>
        <v>0</v>
      </c>
      <c r="T1925" s="26">
        <f>VLOOKUP($A$2:$A$2221,'[2]Customer Answer 5 &amp; 6'!$A$2:$O$2221,12,FALSE)</f>
        <v>0</v>
      </c>
      <c r="U1925" s="26">
        <f>VLOOKUP($A$2:$A$2221,'[2]Customer Answer 5 &amp; 6'!$A$2:$O$2221,13,FALSE)</f>
        <v>0</v>
      </c>
      <c r="V1925" s="26">
        <f>VLOOKUP($A$2:$A$2221,'[2]Customer Answer 5 &amp; 6'!$A$2:$O$2221,14,FALSE)</f>
        <v>0</v>
      </c>
      <c r="W1925" s="27" t="str">
        <f>VLOOKUP($A$2:$A$2221,'[2]Customer Answer 5 &amp; 6'!$A$2:$O$2221,15,FALSE)</f>
        <v>Texas</v>
      </c>
      <c r="X1925" s="28">
        <f>VLOOKUP($A$2:$A$2221,'[2]Sales Answer 1 &amp; 2'!$A$2:$N$2221,3,FALSE)</f>
        <v>108</v>
      </c>
      <c r="Y1925" s="21">
        <f>VLOOKUP($A$2:$A$2221,'[2]Sales Answer 1 &amp; 2'!$A$2:$N$2221,4,FALSE)</f>
        <v>5</v>
      </c>
      <c r="Z1925" s="21">
        <f>VLOOKUP($A$2:$A$2221,'[2]Sales Answer 1 &amp; 2'!$A$2:$N$2221,5,FALSE)</f>
        <v>488</v>
      </c>
      <c r="AA1925" s="21">
        <f>VLOOKUP($A$2:$A$2221,'[2]Sales Answer 1 &amp; 2'!$A$2:$N$2221,6,FALSE)</f>
        <v>131</v>
      </c>
      <c r="AB1925" s="21">
        <f>VLOOKUP($A$2:$A$2221,'[2]Sales Answer 1 &amp; 2'!$A$2:$N$2221,7,FALSE)</f>
        <v>131</v>
      </c>
    </row>
    <row r="1926" spans="1:28" ht="15" thickBot="1" x14ac:dyDescent="0.35">
      <c r="A1926" s="12">
        <v>2532</v>
      </c>
      <c r="B1926" s="13">
        <v>1</v>
      </c>
      <c r="C1926" s="13">
        <v>0</v>
      </c>
      <c r="D1926" s="13">
        <v>0</v>
      </c>
      <c r="E1926" s="13">
        <v>0</v>
      </c>
      <c r="F1926" s="13">
        <v>0</v>
      </c>
      <c r="G1926" s="13">
        <v>0</v>
      </c>
      <c r="H1926" s="13">
        <v>1</v>
      </c>
      <c r="I1926" s="14">
        <v>43559</v>
      </c>
      <c r="J1926" s="22">
        <f>VLOOKUP($A$2:$A$2221,'[2]Customer Answer 5 &amp; 6'!$A$2:$O$2221,2,FALSE)</f>
        <v>147175</v>
      </c>
      <c r="K1926" s="23">
        <f>VLOOKUP($A$2:$A$2221,'[2]Customer Answer 5 &amp; 6'!$A$2:$O$2221,3,FALSE)</f>
        <v>1</v>
      </c>
      <c r="L1926" s="24">
        <f>VLOOKUP($A$2:$A$2221,'[2]Customer Answer 5 &amp; 6'!$A$2:$O$2221,4,FALSE)</f>
        <v>1</v>
      </c>
      <c r="M1926" s="25">
        <f>VLOOKUP($A$2:$A$2221,'[2]Customer Answer 5 &amp; 6'!$A$2:$O$2221,5,FALSE)</f>
        <v>58</v>
      </c>
      <c r="N1926">
        <f>VLOOKUP($A$2:$A$2221,'[2]Customer Answer 5 &amp; 6'!$A$2:$O$2221,6,FALSE)</f>
        <v>0</v>
      </c>
      <c r="O1926">
        <f>VLOOKUP($A$2:$A$2221,'[2]Customer Answer 5 &amp; 6'!$A$2:$O$2221,7,FALSE)</f>
        <v>0</v>
      </c>
      <c r="P1926">
        <f>VLOOKUP($A$2:$A$2221,'[2]Customer Answer 5 &amp; 6'!$A$2:$O$2221,8,FALSE)</f>
        <v>0</v>
      </c>
      <c r="Q1926">
        <f>VLOOKUP($A$2:$A$2221,'[2]Customer Answer 5 &amp; 6'!$A$2:$O$2221,9,FALSE)</f>
        <v>1</v>
      </c>
      <c r="R1926">
        <f>VLOOKUP($A$2:$A$2221,'[2]Customer Answer 5 &amp; 6'!$A$2:$O$2221,10,FALSE)</f>
        <v>0</v>
      </c>
      <c r="S1926" s="26">
        <f>VLOOKUP($A$2:$A$2221,'[2]Customer Answer 5 &amp; 6'!$A$2:$O$2221,11,FALSE)</f>
        <v>0</v>
      </c>
      <c r="T1926" s="26">
        <f>VLOOKUP($A$2:$A$2221,'[2]Customer Answer 5 &amp; 6'!$A$2:$O$2221,12,FALSE)</f>
        <v>0</v>
      </c>
      <c r="U1926" s="26">
        <f>VLOOKUP($A$2:$A$2221,'[2]Customer Answer 5 &amp; 6'!$A$2:$O$2221,13,FALSE)</f>
        <v>1</v>
      </c>
      <c r="V1926" s="26">
        <f>VLOOKUP($A$2:$A$2221,'[2]Customer Answer 5 &amp; 6'!$A$2:$O$2221,14,FALSE)</f>
        <v>0</v>
      </c>
      <c r="W1926" s="27" t="str">
        <f>VLOOKUP($A$2:$A$2221,'[2]Customer Answer 5 &amp; 6'!$A$2:$O$2221,15,FALSE)</f>
        <v>Florida</v>
      </c>
      <c r="X1926" s="28">
        <f>VLOOKUP($A$2:$A$2221,'[2]Sales Answer 1 &amp; 2'!$A$2:$N$2221,3,FALSE)</f>
        <v>521</v>
      </c>
      <c r="Y1926" s="21">
        <f>VLOOKUP($A$2:$A$2221,'[2]Sales Answer 1 &amp; 2'!$A$2:$N$2221,4,FALSE)</f>
        <v>6</v>
      </c>
      <c r="Z1926" s="21">
        <f>VLOOKUP($A$2:$A$2221,'[2]Sales Answer 1 &amp; 2'!$A$2:$N$2221,5,FALSE)</f>
        <v>137</v>
      </c>
      <c r="AA1926" s="21">
        <f>VLOOKUP($A$2:$A$2221,'[2]Sales Answer 1 &amp; 2'!$A$2:$N$2221,6,FALSE)</f>
        <v>19</v>
      </c>
      <c r="AB1926" s="21">
        <f>VLOOKUP($A$2:$A$2221,'[2]Sales Answer 1 &amp; 2'!$A$2:$N$2221,7,FALSE)</f>
        <v>6</v>
      </c>
    </row>
    <row r="1927" spans="1:28" ht="15" thickBot="1" x14ac:dyDescent="0.35">
      <c r="A1927" s="12">
        <v>1337</v>
      </c>
      <c r="B1927" s="13">
        <v>0</v>
      </c>
      <c r="C1927" s="13">
        <v>0</v>
      </c>
      <c r="D1927" s="13">
        <v>0</v>
      </c>
      <c r="E1927" s="13">
        <v>0</v>
      </c>
      <c r="F1927" s="13">
        <v>0</v>
      </c>
      <c r="G1927" s="13">
        <v>0</v>
      </c>
      <c r="H1927" s="13">
        <v>0</v>
      </c>
      <c r="I1927" s="14">
        <v>43558</v>
      </c>
      <c r="J1927" s="22">
        <f>VLOOKUP($A$2:$A$2221,'[2]Customer Answer 5 &amp; 6'!$A$2:$O$2221,2,FALSE)</f>
        <v>172099</v>
      </c>
      <c r="K1927" s="23">
        <f>VLOOKUP($A$2:$A$2221,'[2]Customer Answer 5 &amp; 6'!$A$2:$O$2221,3,FALSE)</f>
        <v>0</v>
      </c>
      <c r="L1927" s="24">
        <f>VLOOKUP($A$2:$A$2221,'[2]Customer Answer 5 &amp; 6'!$A$2:$O$2221,4,FALSE)</f>
        <v>0</v>
      </c>
      <c r="M1927" s="25">
        <f>VLOOKUP($A$2:$A$2221,'[2]Customer Answer 5 &amp; 6'!$A$2:$O$2221,5,FALSE)</f>
        <v>46</v>
      </c>
      <c r="N1927">
        <f>VLOOKUP($A$2:$A$2221,'[2]Customer Answer 5 &amp; 6'!$A$2:$O$2221,6,FALSE)</f>
        <v>0</v>
      </c>
      <c r="O1927">
        <f>VLOOKUP($A$2:$A$2221,'[2]Customer Answer 5 &amp; 6'!$A$2:$O$2221,7,FALSE)</f>
        <v>1</v>
      </c>
      <c r="P1927">
        <f>VLOOKUP($A$2:$A$2221,'[2]Customer Answer 5 &amp; 6'!$A$2:$O$2221,8,FALSE)</f>
        <v>0</v>
      </c>
      <c r="Q1927">
        <f>VLOOKUP($A$2:$A$2221,'[2]Customer Answer 5 &amp; 6'!$A$2:$O$2221,9,FALSE)</f>
        <v>0</v>
      </c>
      <c r="R1927">
        <f>VLOOKUP($A$2:$A$2221,'[2]Customer Answer 5 &amp; 6'!$A$2:$O$2221,10,FALSE)</f>
        <v>0</v>
      </c>
      <c r="S1927" s="26">
        <f>VLOOKUP($A$2:$A$2221,'[2]Customer Answer 5 &amp; 6'!$A$2:$O$2221,11,FALSE)</f>
        <v>0</v>
      </c>
      <c r="T1927" s="26">
        <f>VLOOKUP($A$2:$A$2221,'[2]Customer Answer 5 &amp; 6'!$A$2:$O$2221,12,FALSE)</f>
        <v>1</v>
      </c>
      <c r="U1927" s="26">
        <f>VLOOKUP($A$2:$A$2221,'[2]Customer Answer 5 &amp; 6'!$A$2:$O$2221,13,FALSE)</f>
        <v>0</v>
      </c>
      <c r="V1927" s="26">
        <f>VLOOKUP($A$2:$A$2221,'[2]Customer Answer 5 &amp; 6'!$A$2:$O$2221,14,FALSE)</f>
        <v>0</v>
      </c>
      <c r="W1927" s="27" t="str">
        <f>VLOOKUP($A$2:$A$2221,'[2]Customer Answer 5 &amp; 6'!$A$2:$O$2221,15,FALSE)</f>
        <v>California</v>
      </c>
      <c r="X1927" s="28">
        <f>VLOOKUP($A$2:$A$2221,'[2]Sales Answer 1 &amp; 2'!$A$2:$N$2221,3,FALSE)</f>
        <v>1303</v>
      </c>
      <c r="Y1927" s="21">
        <f>VLOOKUP($A$2:$A$2221,'[2]Sales Answer 1 &amp; 2'!$A$2:$N$2221,4,FALSE)</f>
        <v>217</v>
      </c>
      <c r="Z1927" s="21">
        <f>VLOOKUP($A$2:$A$2221,'[2]Sales Answer 1 &amp; 2'!$A$2:$N$2221,5,FALSE)</f>
        <v>979</v>
      </c>
      <c r="AA1927" s="21">
        <f>VLOOKUP($A$2:$A$2221,'[2]Sales Answer 1 &amp; 2'!$A$2:$N$2221,6,FALSE)</f>
        <v>284</v>
      </c>
      <c r="AB1927" s="21">
        <f>VLOOKUP($A$2:$A$2221,'[2]Sales Answer 1 &amp; 2'!$A$2:$N$2221,7,FALSE)</f>
        <v>0</v>
      </c>
    </row>
    <row r="1928" spans="1:28" ht="15" thickBot="1" x14ac:dyDescent="0.35">
      <c r="A1928" s="12">
        <v>2618</v>
      </c>
      <c r="B1928" s="13">
        <v>0</v>
      </c>
      <c r="C1928" s="13">
        <v>0</v>
      </c>
      <c r="D1928" s="13">
        <v>0</v>
      </c>
      <c r="E1928" s="13">
        <v>0</v>
      </c>
      <c r="F1928" s="13">
        <v>0</v>
      </c>
      <c r="G1928" s="13">
        <v>0</v>
      </c>
      <c r="H1928" s="13">
        <v>0</v>
      </c>
      <c r="I1928" s="14">
        <v>43558</v>
      </c>
      <c r="J1928" s="22">
        <f>VLOOKUP($A$2:$A$2221,'[2]Customer Answer 5 &amp; 6'!$A$2:$O$2221,2,FALSE)</f>
        <v>156386</v>
      </c>
      <c r="K1928" s="23">
        <f>VLOOKUP($A$2:$A$2221,'[2]Customer Answer 5 &amp; 6'!$A$2:$O$2221,3,FALSE)</f>
        <v>1</v>
      </c>
      <c r="L1928" s="24">
        <f>VLOOKUP($A$2:$A$2221,'[2]Customer Answer 5 &amp; 6'!$A$2:$O$2221,4,FALSE)</f>
        <v>1</v>
      </c>
      <c r="M1928" s="25">
        <f>VLOOKUP($A$2:$A$2221,'[2]Customer Answer 5 &amp; 6'!$A$2:$O$2221,5,FALSE)</f>
        <v>39</v>
      </c>
      <c r="N1928">
        <f>VLOOKUP($A$2:$A$2221,'[2]Customer Answer 5 &amp; 6'!$A$2:$O$2221,6,FALSE)</f>
        <v>0</v>
      </c>
      <c r="O1928">
        <f>VLOOKUP($A$2:$A$2221,'[2]Customer Answer 5 &amp; 6'!$A$2:$O$2221,7,FALSE)</f>
        <v>0</v>
      </c>
      <c r="P1928">
        <f>VLOOKUP($A$2:$A$2221,'[2]Customer Answer 5 &amp; 6'!$A$2:$O$2221,8,FALSE)</f>
        <v>0</v>
      </c>
      <c r="Q1928">
        <f>VLOOKUP($A$2:$A$2221,'[2]Customer Answer 5 &amp; 6'!$A$2:$O$2221,9,FALSE)</f>
        <v>1</v>
      </c>
      <c r="R1928">
        <f>VLOOKUP($A$2:$A$2221,'[2]Customer Answer 5 &amp; 6'!$A$2:$O$2221,10,FALSE)</f>
        <v>0</v>
      </c>
      <c r="S1928" s="26">
        <f>VLOOKUP($A$2:$A$2221,'[2]Customer Answer 5 &amp; 6'!$A$2:$O$2221,11,FALSE)</f>
        <v>0</v>
      </c>
      <c r="T1928" s="26">
        <f>VLOOKUP($A$2:$A$2221,'[2]Customer Answer 5 &amp; 6'!$A$2:$O$2221,12,FALSE)</f>
        <v>1</v>
      </c>
      <c r="U1928" s="26">
        <f>VLOOKUP($A$2:$A$2221,'[2]Customer Answer 5 &amp; 6'!$A$2:$O$2221,13,FALSE)</f>
        <v>0</v>
      </c>
      <c r="V1928" s="26">
        <f>VLOOKUP($A$2:$A$2221,'[2]Customer Answer 5 &amp; 6'!$A$2:$O$2221,14,FALSE)</f>
        <v>0</v>
      </c>
      <c r="W1928" s="27" t="str">
        <f>VLOOKUP($A$2:$A$2221,'[2]Customer Answer 5 &amp; 6'!$A$2:$O$2221,15,FALSE)</f>
        <v>New York</v>
      </c>
      <c r="X1928" s="28">
        <f>VLOOKUP($A$2:$A$2221,'[2]Sales Answer 1 &amp; 2'!$A$2:$N$2221,3,FALSE)</f>
        <v>638</v>
      </c>
      <c r="Y1928" s="21">
        <f>VLOOKUP($A$2:$A$2221,'[2]Sales Answer 1 &amp; 2'!$A$2:$N$2221,4,FALSE)</f>
        <v>133</v>
      </c>
      <c r="Z1928" s="21">
        <f>VLOOKUP($A$2:$A$2221,'[2]Sales Answer 1 &amp; 2'!$A$2:$N$2221,5,FALSE)</f>
        <v>594</v>
      </c>
      <c r="AA1928" s="21">
        <f>VLOOKUP($A$2:$A$2221,'[2]Sales Answer 1 &amp; 2'!$A$2:$N$2221,6,FALSE)</f>
        <v>36</v>
      </c>
      <c r="AB1928" s="21">
        <f>VLOOKUP($A$2:$A$2221,'[2]Sales Answer 1 &amp; 2'!$A$2:$N$2221,7,FALSE)</f>
        <v>89</v>
      </c>
    </row>
    <row r="1929" spans="1:28" ht="15" thickBot="1" x14ac:dyDescent="0.35">
      <c r="A1929" s="12">
        <v>1580</v>
      </c>
      <c r="B1929" s="13">
        <v>0</v>
      </c>
      <c r="C1929" s="13">
        <v>0</v>
      </c>
      <c r="D1929" s="13">
        <v>0</v>
      </c>
      <c r="E1929" s="13">
        <v>0</v>
      </c>
      <c r="F1929" s="13">
        <v>0</v>
      </c>
      <c r="G1929" s="13">
        <v>0</v>
      </c>
      <c r="H1929" s="13">
        <v>0</v>
      </c>
      <c r="I1929" s="14">
        <v>43557</v>
      </c>
      <c r="J1929" s="22">
        <f>VLOOKUP($A$2:$A$2221,'[2]Customer Answer 5 &amp; 6'!$A$2:$O$2221,2,FALSE)</f>
        <v>123910</v>
      </c>
      <c r="K1929" s="23">
        <f>VLOOKUP($A$2:$A$2221,'[2]Customer Answer 5 &amp; 6'!$A$2:$O$2221,3,FALSE)</f>
        <v>1</v>
      </c>
      <c r="L1929" s="24">
        <f>VLOOKUP($A$2:$A$2221,'[2]Customer Answer 5 &amp; 6'!$A$2:$O$2221,4,FALSE)</f>
        <v>0</v>
      </c>
      <c r="M1929" s="25">
        <f>VLOOKUP($A$2:$A$2221,'[2]Customer Answer 5 &amp; 6'!$A$2:$O$2221,5,FALSE)</f>
        <v>51</v>
      </c>
      <c r="N1929">
        <f>VLOOKUP($A$2:$A$2221,'[2]Customer Answer 5 &amp; 6'!$A$2:$O$2221,6,FALSE)</f>
        <v>1</v>
      </c>
      <c r="O1929">
        <f>VLOOKUP($A$2:$A$2221,'[2]Customer Answer 5 &amp; 6'!$A$2:$O$2221,7,FALSE)</f>
        <v>0</v>
      </c>
      <c r="P1929">
        <f>VLOOKUP($A$2:$A$2221,'[2]Customer Answer 5 &amp; 6'!$A$2:$O$2221,8,FALSE)</f>
        <v>0</v>
      </c>
      <c r="Q1929">
        <f>VLOOKUP($A$2:$A$2221,'[2]Customer Answer 5 &amp; 6'!$A$2:$O$2221,9,FALSE)</f>
        <v>0</v>
      </c>
      <c r="R1929">
        <f>VLOOKUP($A$2:$A$2221,'[2]Customer Answer 5 &amp; 6'!$A$2:$O$2221,10,FALSE)</f>
        <v>0</v>
      </c>
      <c r="S1929" s="26">
        <f>VLOOKUP($A$2:$A$2221,'[2]Customer Answer 5 &amp; 6'!$A$2:$O$2221,11,FALSE)</f>
        <v>0</v>
      </c>
      <c r="T1929" s="26">
        <f>VLOOKUP($A$2:$A$2221,'[2]Customer Answer 5 &amp; 6'!$A$2:$O$2221,12,FALSE)</f>
        <v>1</v>
      </c>
      <c r="U1929" s="26">
        <f>VLOOKUP($A$2:$A$2221,'[2]Customer Answer 5 &amp; 6'!$A$2:$O$2221,13,FALSE)</f>
        <v>0</v>
      </c>
      <c r="V1929" s="26">
        <f>VLOOKUP($A$2:$A$2221,'[2]Customer Answer 5 &amp; 6'!$A$2:$O$2221,14,FALSE)</f>
        <v>0</v>
      </c>
      <c r="W1929" s="27" t="str">
        <f>VLOOKUP($A$2:$A$2221,'[2]Customer Answer 5 &amp; 6'!$A$2:$O$2221,15,FALSE)</f>
        <v>New York</v>
      </c>
      <c r="X1929" s="28">
        <f>VLOOKUP($A$2:$A$2221,'[2]Sales Answer 1 &amp; 2'!$A$2:$N$2221,3,FALSE)</f>
        <v>83</v>
      </c>
      <c r="Y1929" s="21">
        <f>VLOOKUP($A$2:$A$2221,'[2]Sales Answer 1 &amp; 2'!$A$2:$N$2221,4,FALSE)</f>
        <v>62</v>
      </c>
      <c r="Z1929" s="21">
        <f>VLOOKUP($A$2:$A$2221,'[2]Sales Answer 1 &amp; 2'!$A$2:$N$2221,5,FALSE)</f>
        <v>93</v>
      </c>
      <c r="AA1929" s="21">
        <f>VLOOKUP($A$2:$A$2221,'[2]Sales Answer 1 &amp; 2'!$A$2:$N$2221,6,FALSE)</f>
        <v>36</v>
      </c>
      <c r="AB1929" s="21">
        <f>VLOOKUP($A$2:$A$2221,'[2]Sales Answer 1 &amp; 2'!$A$2:$N$2221,7,FALSE)</f>
        <v>5</v>
      </c>
    </row>
    <row r="1930" spans="1:28" ht="15" thickBot="1" x14ac:dyDescent="0.35">
      <c r="A1930" s="12">
        <v>1592</v>
      </c>
      <c r="B1930" s="13">
        <v>0</v>
      </c>
      <c r="C1930" s="13">
        <v>0</v>
      </c>
      <c r="D1930" s="13">
        <v>0</v>
      </c>
      <c r="E1930" s="13">
        <v>0</v>
      </c>
      <c r="F1930" s="13">
        <v>0</v>
      </c>
      <c r="G1930" s="13">
        <v>0</v>
      </c>
      <c r="H1930" s="13">
        <v>0</v>
      </c>
      <c r="I1930" s="14">
        <v>43557</v>
      </c>
      <c r="J1930" s="22">
        <f>VLOOKUP($A$2:$A$2221,'[2]Customer Answer 5 &amp; 6'!$A$2:$O$2221,2,FALSE)</f>
        <v>130801</v>
      </c>
      <c r="K1930" s="23">
        <f>VLOOKUP($A$2:$A$2221,'[2]Customer Answer 5 &amp; 6'!$A$2:$O$2221,3,FALSE)</f>
        <v>0</v>
      </c>
      <c r="L1930" s="24">
        <f>VLOOKUP($A$2:$A$2221,'[2]Customer Answer 5 &amp; 6'!$A$2:$O$2221,4,FALSE)</f>
        <v>1</v>
      </c>
      <c r="M1930" s="25">
        <f>VLOOKUP($A$2:$A$2221,'[2]Customer Answer 5 &amp; 6'!$A$2:$O$2221,5,FALSE)</f>
        <v>45</v>
      </c>
      <c r="N1930">
        <f>VLOOKUP($A$2:$A$2221,'[2]Customer Answer 5 &amp; 6'!$A$2:$O$2221,6,FALSE)</f>
        <v>0</v>
      </c>
      <c r="O1930">
        <f>VLOOKUP($A$2:$A$2221,'[2]Customer Answer 5 &amp; 6'!$A$2:$O$2221,7,FALSE)</f>
        <v>1</v>
      </c>
      <c r="P1930">
        <f>VLOOKUP($A$2:$A$2221,'[2]Customer Answer 5 &amp; 6'!$A$2:$O$2221,8,FALSE)</f>
        <v>0</v>
      </c>
      <c r="Q1930">
        <f>VLOOKUP($A$2:$A$2221,'[2]Customer Answer 5 &amp; 6'!$A$2:$O$2221,9,FALSE)</f>
        <v>0</v>
      </c>
      <c r="R1930">
        <f>VLOOKUP($A$2:$A$2221,'[2]Customer Answer 5 &amp; 6'!$A$2:$O$2221,10,FALSE)</f>
        <v>0</v>
      </c>
      <c r="S1930" s="26">
        <f>VLOOKUP($A$2:$A$2221,'[2]Customer Answer 5 &amp; 6'!$A$2:$O$2221,11,FALSE)</f>
        <v>1</v>
      </c>
      <c r="T1930" s="26">
        <f>VLOOKUP($A$2:$A$2221,'[2]Customer Answer 5 &amp; 6'!$A$2:$O$2221,12,FALSE)</f>
        <v>0</v>
      </c>
      <c r="U1930" s="26">
        <f>VLOOKUP($A$2:$A$2221,'[2]Customer Answer 5 &amp; 6'!$A$2:$O$2221,13,FALSE)</f>
        <v>0</v>
      </c>
      <c r="V1930" s="26">
        <f>VLOOKUP($A$2:$A$2221,'[2]Customer Answer 5 &amp; 6'!$A$2:$O$2221,14,FALSE)</f>
        <v>0</v>
      </c>
      <c r="W1930" s="27" t="str">
        <f>VLOOKUP($A$2:$A$2221,'[2]Customer Answer 5 &amp; 6'!$A$2:$O$2221,15,FALSE)</f>
        <v>New York</v>
      </c>
      <c r="X1930" s="28">
        <f>VLOOKUP($A$2:$A$2221,'[2]Sales Answer 1 &amp; 2'!$A$2:$N$2221,3,FALSE)</f>
        <v>34</v>
      </c>
      <c r="Y1930" s="21">
        <f>VLOOKUP($A$2:$A$2221,'[2]Sales Answer 1 &amp; 2'!$A$2:$N$2221,4,FALSE)</f>
        <v>17</v>
      </c>
      <c r="Z1930" s="21">
        <f>VLOOKUP($A$2:$A$2221,'[2]Sales Answer 1 &amp; 2'!$A$2:$N$2221,5,FALSE)</f>
        <v>21</v>
      </c>
      <c r="AA1930" s="21">
        <f>VLOOKUP($A$2:$A$2221,'[2]Sales Answer 1 &amp; 2'!$A$2:$N$2221,6,FALSE)</f>
        <v>64</v>
      </c>
      <c r="AB1930" s="21">
        <f>VLOOKUP($A$2:$A$2221,'[2]Sales Answer 1 &amp; 2'!$A$2:$N$2221,7,FALSE)</f>
        <v>8</v>
      </c>
    </row>
    <row r="1931" spans="1:28" ht="15" thickBot="1" x14ac:dyDescent="0.35">
      <c r="A1931" s="12">
        <v>2720</v>
      </c>
      <c r="B1931" s="13">
        <v>0</v>
      </c>
      <c r="C1931" s="13">
        <v>0</v>
      </c>
      <c r="D1931" s="13">
        <v>0</v>
      </c>
      <c r="E1931" s="13">
        <v>0</v>
      </c>
      <c r="F1931" s="13">
        <v>0</v>
      </c>
      <c r="G1931" s="13">
        <v>0</v>
      </c>
      <c r="H1931" s="13">
        <v>0</v>
      </c>
      <c r="I1931" s="14">
        <v>43557</v>
      </c>
      <c r="J1931" s="22">
        <f>VLOOKUP($A$2:$A$2221,'[2]Customer Answer 5 &amp; 6'!$A$2:$O$2221,2,FALSE)</f>
        <v>181795</v>
      </c>
      <c r="K1931" s="23">
        <f>VLOOKUP($A$2:$A$2221,'[2]Customer Answer 5 &amp; 6'!$A$2:$O$2221,3,FALSE)</f>
        <v>0</v>
      </c>
      <c r="L1931" s="24">
        <f>VLOOKUP($A$2:$A$2221,'[2]Customer Answer 5 &amp; 6'!$A$2:$O$2221,4,FALSE)</f>
        <v>0</v>
      </c>
      <c r="M1931" s="25">
        <f>VLOOKUP($A$2:$A$2221,'[2]Customer Answer 5 &amp; 6'!$A$2:$O$2221,5,FALSE)</f>
        <v>68</v>
      </c>
      <c r="N1931">
        <f>VLOOKUP($A$2:$A$2221,'[2]Customer Answer 5 &amp; 6'!$A$2:$O$2221,6,FALSE)</f>
        <v>0</v>
      </c>
      <c r="O1931">
        <f>VLOOKUP($A$2:$A$2221,'[2]Customer Answer 5 &amp; 6'!$A$2:$O$2221,7,FALSE)</f>
        <v>1</v>
      </c>
      <c r="P1931">
        <f>VLOOKUP($A$2:$A$2221,'[2]Customer Answer 5 &amp; 6'!$A$2:$O$2221,8,FALSE)</f>
        <v>0</v>
      </c>
      <c r="Q1931">
        <f>VLOOKUP($A$2:$A$2221,'[2]Customer Answer 5 &amp; 6'!$A$2:$O$2221,9,FALSE)</f>
        <v>0</v>
      </c>
      <c r="R1931">
        <f>VLOOKUP($A$2:$A$2221,'[2]Customer Answer 5 &amp; 6'!$A$2:$O$2221,10,FALSE)</f>
        <v>0</v>
      </c>
      <c r="S1931" s="26">
        <f>VLOOKUP($A$2:$A$2221,'[2]Customer Answer 5 &amp; 6'!$A$2:$O$2221,11,FALSE)</f>
        <v>0</v>
      </c>
      <c r="T1931" s="26">
        <f>VLOOKUP($A$2:$A$2221,'[2]Customer Answer 5 &amp; 6'!$A$2:$O$2221,12,FALSE)</f>
        <v>1</v>
      </c>
      <c r="U1931" s="26">
        <f>VLOOKUP($A$2:$A$2221,'[2]Customer Answer 5 &amp; 6'!$A$2:$O$2221,13,FALSE)</f>
        <v>0</v>
      </c>
      <c r="V1931" s="26">
        <f>VLOOKUP($A$2:$A$2221,'[2]Customer Answer 5 &amp; 6'!$A$2:$O$2221,14,FALSE)</f>
        <v>0</v>
      </c>
      <c r="W1931" s="27" t="str">
        <f>VLOOKUP($A$2:$A$2221,'[2]Customer Answer 5 &amp; 6'!$A$2:$O$2221,15,FALSE)</f>
        <v>New York</v>
      </c>
      <c r="X1931" s="28">
        <f>VLOOKUP($A$2:$A$2221,'[2]Sales Answer 1 &amp; 2'!$A$2:$N$2221,3,FALSE)</f>
        <v>720</v>
      </c>
      <c r="Y1931" s="21">
        <f>VLOOKUP($A$2:$A$2221,'[2]Sales Answer 1 &amp; 2'!$A$2:$N$2221,4,FALSE)</f>
        <v>293</v>
      </c>
      <c r="Z1931" s="21">
        <f>VLOOKUP($A$2:$A$2221,'[2]Sales Answer 1 &amp; 2'!$A$2:$N$2221,5,FALSE)</f>
        <v>1540</v>
      </c>
      <c r="AA1931" s="21">
        <f>VLOOKUP($A$2:$A$2221,'[2]Sales Answer 1 &amp; 2'!$A$2:$N$2221,6,FALSE)</f>
        <v>60</v>
      </c>
      <c r="AB1931" s="21">
        <f>VLOOKUP($A$2:$A$2221,'[2]Sales Answer 1 &amp; 2'!$A$2:$N$2221,7,FALSE)</f>
        <v>262</v>
      </c>
    </row>
    <row r="1932" spans="1:28" ht="15" thickBot="1" x14ac:dyDescent="0.35">
      <c r="A1932" s="12">
        <v>1214</v>
      </c>
      <c r="B1932" s="13">
        <v>0</v>
      </c>
      <c r="C1932" s="13">
        <v>0</v>
      </c>
      <c r="D1932" s="13">
        <v>0</v>
      </c>
      <c r="E1932" s="13">
        <v>0</v>
      </c>
      <c r="F1932" s="13">
        <v>0</v>
      </c>
      <c r="G1932" s="13">
        <v>0</v>
      </c>
      <c r="H1932" s="13">
        <v>0</v>
      </c>
      <c r="I1932" s="14">
        <v>43556</v>
      </c>
      <c r="J1932" s="22">
        <f>VLOOKUP($A$2:$A$2221,'[2]Customer Answer 5 &amp; 6'!$A$2:$O$2221,2,FALSE)</f>
        <v>151369</v>
      </c>
      <c r="K1932" s="23">
        <f>VLOOKUP($A$2:$A$2221,'[2]Customer Answer 5 &amp; 6'!$A$2:$O$2221,3,FALSE)</f>
        <v>0</v>
      </c>
      <c r="L1932" s="24">
        <f>VLOOKUP($A$2:$A$2221,'[2]Customer Answer 5 &amp; 6'!$A$2:$O$2221,4,FALSE)</f>
        <v>1</v>
      </c>
      <c r="M1932" s="25">
        <f>VLOOKUP($A$2:$A$2221,'[2]Customer Answer 5 &amp; 6'!$A$2:$O$2221,5,FALSE)</f>
        <v>44</v>
      </c>
      <c r="N1932">
        <f>VLOOKUP($A$2:$A$2221,'[2]Customer Answer 5 &amp; 6'!$A$2:$O$2221,6,FALSE)</f>
        <v>0</v>
      </c>
      <c r="O1932">
        <f>VLOOKUP($A$2:$A$2221,'[2]Customer Answer 5 &amp; 6'!$A$2:$O$2221,7,FALSE)</f>
        <v>0</v>
      </c>
      <c r="P1932">
        <f>VLOOKUP($A$2:$A$2221,'[2]Customer Answer 5 &amp; 6'!$A$2:$O$2221,8,FALSE)</f>
        <v>0</v>
      </c>
      <c r="Q1932">
        <f>VLOOKUP($A$2:$A$2221,'[2]Customer Answer 5 &amp; 6'!$A$2:$O$2221,9,FALSE)</f>
        <v>1</v>
      </c>
      <c r="R1932">
        <f>VLOOKUP($A$2:$A$2221,'[2]Customer Answer 5 &amp; 6'!$A$2:$O$2221,10,FALSE)</f>
        <v>0</v>
      </c>
      <c r="S1932" s="26">
        <f>VLOOKUP($A$2:$A$2221,'[2]Customer Answer 5 &amp; 6'!$A$2:$O$2221,11,FALSE)</f>
        <v>0</v>
      </c>
      <c r="T1932" s="26">
        <f>VLOOKUP($A$2:$A$2221,'[2]Customer Answer 5 &amp; 6'!$A$2:$O$2221,12,FALSE)</f>
        <v>1</v>
      </c>
      <c r="U1932" s="26">
        <f>VLOOKUP($A$2:$A$2221,'[2]Customer Answer 5 &amp; 6'!$A$2:$O$2221,13,FALSE)</f>
        <v>0</v>
      </c>
      <c r="V1932" s="26">
        <f>VLOOKUP($A$2:$A$2221,'[2]Customer Answer 5 &amp; 6'!$A$2:$O$2221,14,FALSE)</f>
        <v>0</v>
      </c>
      <c r="W1932" s="27" t="str">
        <f>VLOOKUP($A$2:$A$2221,'[2]Customer Answer 5 &amp; 6'!$A$2:$O$2221,15,FALSE)</f>
        <v>New York</v>
      </c>
      <c r="X1932" s="28">
        <f>VLOOKUP($A$2:$A$2221,'[2]Sales Answer 1 &amp; 2'!$A$2:$N$2221,3,FALSE)</f>
        <v>875</v>
      </c>
      <c r="Y1932" s="21">
        <f>VLOOKUP($A$2:$A$2221,'[2]Sales Answer 1 &amp; 2'!$A$2:$N$2221,4,FALSE)</f>
        <v>21</v>
      </c>
      <c r="Z1932" s="21">
        <f>VLOOKUP($A$2:$A$2221,'[2]Sales Answer 1 &amp; 2'!$A$2:$N$2221,5,FALSE)</f>
        <v>233</v>
      </c>
      <c r="AA1932" s="21">
        <f>VLOOKUP($A$2:$A$2221,'[2]Sales Answer 1 &amp; 2'!$A$2:$N$2221,6,FALSE)</f>
        <v>0</v>
      </c>
      <c r="AB1932" s="21">
        <f>VLOOKUP($A$2:$A$2221,'[2]Sales Answer 1 &amp; 2'!$A$2:$N$2221,7,FALSE)</f>
        <v>32</v>
      </c>
    </row>
    <row r="1933" spans="1:28" ht="15" thickBot="1" x14ac:dyDescent="0.35">
      <c r="A1933" s="12">
        <v>1268</v>
      </c>
      <c r="B1933" s="13">
        <v>0</v>
      </c>
      <c r="C1933" s="13">
        <v>0</v>
      </c>
      <c r="D1933" s="13">
        <v>0</v>
      </c>
      <c r="E1933" s="13">
        <v>0</v>
      </c>
      <c r="F1933" s="13">
        <v>0</v>
      </c>
      <c r="G1933" s="13">
        <v>0</v>
      </c>
      <c r="H1933" s="13">
        <v>0</v>
      </c>
      <c r="I1933" s="14">
        <v>43556</v>
      </c>
      <c r="J1933" s="22">
        <f>VLOOKUP($A$2:$A$2221,'[2]Customer Answer 5 &amp; 6'!$A$2:$O$2221,2,FALSE)</f>
        <v>151369</v>
      </c>
      <c r="K1933" s="23">
        <f>VLOOKUP($A$2:$A$2221,'[2]Customer Answer 5 &amp; 6'!$A$2:$O$2221,3,FALSE)</f>
        <v>0</v>
      </c>
      <c r="L1933" s="24">
        <f>VLOOKUP($A$2:$A$2221,'[2]Customer Answer 5 &amp; 6'!$A$2:$O$2221,4,FALSE)</f>
        <v>1</v>
      </c>
      <c r="M1933" s="25">
        <f>VLOOKUP($A$2:$A$2221,'[2]Customer Answer 5 &amp; 6'!$A$2:$O$2221,5,FALSE)</f>
        <v>44</v>
      </c>
      <c r="N1933">
        <f>VLOOKUP($A$2:$A$2221,'[2]Customer Answer 5 &amp; 6'!$A$2:$O$2221,6,FALSE)</f>
        <v>0</v>
      </c>
      <c r="O1933">
        <f>VLOOKUP($A$2:$A$2221,'[2]Customer Answer 5 &amp; 6'!$A$2:$O$2221,7,FALSE)</f>
        <v>0</v>
      </c>
      <c r="P1933">
        <f>VLOOKUP($A$2:$A$2221,'[2]Customer Answer 5 &amp; 6'!$A$2:$O$2221,8,FALSE)</f>
        <v>0</v>
      </c>
      <c r="Q1933">
        <f>VLOOKUP($A$2:$A$2221,'[2]Customer Answer 5 &amp; 6'!$A$2:$O$2221,9,FALSE)</f>
        <v>1</v>
      </c>
      <c r="R1933">
        <f>VLOOKUP($A$2:$A$2221,'[2]Customer Answer 5 &amp; 6'!$A$2:$O$2221,10,FALSE)</f>
        <v>0</v>
      </c>
      <c r="S1933" s="26">
        <f>VLOOKUP($A$2:$A$2221,'[2]Customer Answer 5 &amp; 6'!$A$2:$O$2221,11,FALSE)</f>
        <v>0</v>
      </c>
      <c r="T1933" s="26">
        <f>VLOOKUP($A$2:$A$2221,'[2]Customer Answer 5 &amp; 6'!$A$2:$O$2221,12,FALSE)</f>
        <v>1</v>
      </c>
      <c r="U1933" s="26">
        <f>VLOOKUP($A$2:$A$2221,'[2]Customer Answer 5 &amp; 6'!$A$2:$O$2221,13,FALSE)</f>
        <v>0</v>
      </c>
      <c r="V1933" s="26">
        <f>VLOOKUP($A$2:$A$2221,'[2]Customer Answer 5 &amp; 6'!$A$2:$O$2221,14,FALSE)</f>
        <v>0</v>
      </c>
      <c r="W1933" s="27" t="str">
        <f>VLOOKUP($A$2:$A$2221,'[2]Customer Answer 5 &amp; 6'!$A$2:$O$2221,15,FALSE)</f>
        <v>New York</v>
      </c>
      <c r="X1933" s="28">
        <f>VLOOKUP($A$2:$A$2221,'[2]Sales Answer 1 &amp; 2'!$A$2:$N$2221,3,FALSE)</f>
        <v>875</v>
      </c>
      <c r="Y1933" s="21">
        <f>VLOOKUP($A$2:$A$2221,'[2]Sales Answer 1 &amp; 2'!$A$2:$N$2221,4,FALSE)</f>
        <v>21</v>
      </c>
      <c r="Z1933" s="21">
        <f>VLOOKUP($A$2:$A$2221,'[2]Sales Answer 1 &amp; 2'!$A$2:$N$2221,5,FALSE)</f>
        <v>233</v>
      </c>
      <c r="AA1933" s="21">
        <f>VLOOKUP($A$2:$A$2221,'[2]Sales Answer 1 &amp; 2'!$A$2:$N$2221,6,FALSE)</f>
        <v>0</v>
      </c>
      <c r="AB1933" s="21">
        <f>VLOOKUP($A$2:$A$2221,'[2]Sales Answer 1 &amp; 2'!$A$2:$N$2221,7,FALSE)</f>
        <v>32</v>
      </c>
    </row>
    <row r="1934" spans="1:28" ht="15" thickBot="1" x14ac:dyDescent="0.35">
      <c r="A1934" s="12">
        <v>2419</v>
      </c>
      <c r="B1934" s="13">
        <v>0</v>
      </c>
      <c r="C1934" s="13">
        <v>0</v>
      </c>
      <c r="D1934" s="13">
        <v>0</v>
      </c>
      <c r="E1934" s="13">
        <v>1</v>
      </c>
      <c r="F1934" s="13">
        <v>0</v>
      </c>
      <c r="G1934" s="13">
        <v>0</v>
      </c>
      <c r="H1934" s="13">
        <v>1</v>
      </c>
      <c r="I1934" s="14">
        <v>43555</v>
      </c>
      <c r="J1934" s="22">
        <f>VLOOKUP($A$2:$A$2221,'[2]Customer Answer 5 &amp; 6'!$A$2:$O$2221,2,FALSE)</f>
        <v>178427</v>
      </c>
      <c r="K1934" s="23">
        <f>VLOOKUP($A$2:$A$2221,'[2]Customer Answer 5 &amp; 6'!$A$2:$O$2221,3,FALSE)</f>
        <v>0</v>
      </c>
      <c r="L1934" s="24">
        <f>VLOOKUP($A$2:$A$2221,'[2]Customer Answer 5 &amp; 6'!$A$2:$O$2221,4,FALSE)</f>
        <v>0</v>
      </c>
      <c r="M1934" s="25">
        <f>VLOOKUP($A$2:$A$2221,'[2]Customer Answer 5 &amp; 6'!$A$2:$O$2221,5,FALSE)</f>
        <v>72</v>
      </c>
      <c r="N1934">
        <f>VLOOKUP($A$2:$A$2221,'[2]Customer Answer 5 &amp; 6'!$A$2:$O$2221,6,FALSE)</f>
        <v>0</v>
      </c>
      <c r="O1934">
        <f>VLOOKUP($A$2:$A$2221,'[2]Customer Answer 5 &amp; 6'!$A$2:$O$2221,7,FALSE)</f>
        <v>0</v>
      </c>
      <c r="P1934">
        <f>VLOOKUP($A$2:$A$2221,'[2]Customer Answer 5 &amp; 6'!$A$2:$O$2221,8,FALSE)</f>
        <v>0</v>
      </c>
      <c r="Q1934">
        <f>VLOOKUP($A$2:$A$2221,'[2]Customer Answer 5 &amp; 6'!$A$2:$O$2221,9,FALSE)</f>
        <v>0</v>
      </c>
      <c r="R1934">
        <f>VLOOKUP($A$2:$A$2221,'[2]Customer Answer 5 &amp; 6'!$A$2:$O$2221,10,FALSE)</f>
        <v>1</v>
      </c>
      <c r="S1934" s="26">
        <f>VLOOKUP($A$2:$A$2221,'[2]Customer Answer 5 &amp; 6'!$A$2:$O$2221,11,FALSE)</f>
        <v>0</v>
      </c>
      <c r="T1934" s="26">
        <f>VLOOKUP($A$2:$A$2221,'[2]Customer Answer 5 &amp; 6'!$A$2:$O$2221,12,FALSE)</f>
        <v>0</v>
      </c>
      <c r="U1934" s="26">
        <f>VLOOKUP($A$2:$A$2221,'[2]Customer Answer 5 &amp; 6'!$A$2:$O$2221,13,FALSE)</f>
        <v>1</v>
      </c>
      <c r="V1934" s="26">
        <f>VLOOKUP($A$2:$A$2221,'[2]Customer Answer 5 &amp; 6'!$A$2:$O$2221,14,FALSE)</f>
        <v>0</v>
      </c>
      <c r="W1934" s="27" t="str">
        <f>VLOOKUP($A$2:$A$2221,'[2]Customer Answer 5 &amp; 6'!$A$2:$O$2221,15,FALSE)</f>
        <v>Illinois</v>
      </c>
      <c r="X1934" s="28">
        <f>VLOOKUP($A$2:$A$2221,'[2]Sales Answer 1 &amp; 2'!$A$2:$N$2221,3,FALSE)</f>
        <v>2211</v>
      </c>
      <c r="Y1934" s="21">
        <f>VLOOKUP($A$2:$A$2221,'[2]Sales Answer 1 &amp; 2'!$A$2:$N$2221,4,FALSE)</f>
        <v>43</v>
      </c>
      <c r="Z1934" s="21">
        <f>VLOOKUP($A$2:$A$2221,'[2]Sales Answer 1 &amp; 2'!$A$2:$N$2221,5,FALSE)</f>
        <v>1354</v>
      </c>
      <c r="AA1934" s="21">
        <f>VLOOKUP($A$2:$A$2221,'[2]Sales Answer 1 &amp; 2'!$A$2:$N$2221,6,FALSE)</f>
        <v>410</v>
      </c>
      <c r="AB1934" s="21">
        <f>VLOOKUP($A$2:$A$2221,'[2]Sales Answer 1 &amp; 2'!$A$2:$N$2221,7,FALSE)</f>
        <v>59</v>
      </c>
    </row>
    <row r="1935" spans="1:28" ht="15" thickBot="1" x14ac:dyDescent="0.35">
      <c r="A1935" s="12">
        <v>1462</v>
      </c>
      <c r="B1935" s="13">
        <v>0</v>
      </c>
      <c r="C1935" s="13">
        <v>0</v>
      </c>
      <c r="D1935" s="13">
        <v>0</v>
      </c>
      <c r="E1935" s="13">
        <v>0</v>
      </c>
      <c r="F1935" s="13">
        <v>0</v>
      </c>
      <c r="G1935" s="13">
        <v>0</v>
      </c>
      <c r="H1935" s="13">
        <v>0</v>
      </c>
      <c r="I1935" s="14">
        <v>43554</v>
      </c>
      <c r="J1935" s="22">
        <f>VLOOKUP($A$2:$A$2221,'[2]Customer Answer 5 &amp; 6'!$A$2:$O$2221,2,FALSE)</f>
        <v>162010</v>
      </c>
      <c r="K1935" s="23">
        <f>VLOOKUP($A$2:$A$2221,'[2]Customer Answer 5 &amp; 6'!$A$2:$O$2221,3,FALSE)</f>
        <v>0</v>
      </c>
      <c r="L1935" s="24">
        <f>VLOOKUP($A$2:$A$2221,'[2]Customer Answer 5 &amp; 6'!$A$2:$O$2221,4,FALSE)</f>
        <v>1</v>
      </c>
      <c r="M1935" s="25">
        <f>VLOOKUP($A$2:$A$2221,'[2]Customer Answer 5 &amp; 6'!$A$2:$O$2221,5,FALSE)</f>
        <v>48</v>
      </c>
      <c r="N1935">
        <f>VLOOKUP($A$2:$A$2221,'[2]Customer Answer 5 &amp; 6'!$A$2:$O$2221,6,FALSE)</f>
        <v>0</v>
      </c>
      <c r="O1935">
        <f>VLOOKUP($A$2:$A$2221,'[2]Customer Answer 5 &amp; 6'!$A$2:$O$2221,7,FALSE)</f>
        <v>1</v>
      </c>
      <c r="P1935">
        <f>VLOOKUP($A$2:$A$2221,'[2]Customer Answer 5 &amp; 6'!$A$2:$O$2221,8,FALSE)</f>
        <v>0</v>
      </c>
      <c r="Q1935">
        <f>VLOOKUP($A$2:$A$2221,'[2]Customer Answer 5 &amp; 6'!$A$2:$O$2221,9,FALSE)</f>
        <v>0</v>
      </c>
      <c r="R1935">
        <f>VLOOKUP($A$2:$A$2221,'[2]Customer Answer 5 &amp; 6'!$A$2:$O$2221,10,FALSE)</f>
        <v>0</v>
      </c>
      <c r="S1935" s="26">
        <f>VLOOKUP($A$2:$A$2221,'[2]Customer Answer 5 &amp; 6'!$A$2:$O$2221,11,FALSE)</f>
        <v>0</v>
      </c>
      <c r="T1935" s="26">
        <f>VLOOKUP($A$2:$A$2221,'[2]Customer Answer 5 &amp; 6'!$A$2:$O$2221,12,FALSE)</f>
        <v>0</v>
      </c>
      <c r="U1935" s="26">
        <f>VLOOKUP($A$2:$A$2221,'[2]Customer Answer 5 &amp; 6'!$A$2:$O$2221,13,FALSE)</f>
        <v>0</v>
      </c>
      <c r="V1935" s="26">
        <f>VLOOKUP($A$2:$A$2221,'[2]Customer Answer 5 &amp; 6'!$A$2:$O$2221,14,FALSE)</f>
        <v>1</v>
      </c>
      <c r="W1935" s="27" t="str">
        <f>VLOOKUP($A$2:$A$2221,'[2]Customer Answer 5 &amp; 6'!$A$2:$O$2221,15,FALSE)</f>
        <v>Other</v>
      </c>
      <c r="X1935" s="28">
        <f>VLOOKUP($A$2:$A$2221,'[2]Sales Answer 1 &amp; 2'!$A$2:$N$2221,3,FALSE)</f>
        <v>969</v>
      </c>
      <c r="Y1935" s="21">
        <f>VLOOKUP($A$2:$A$2221,'[2]Sales Answer 1 &amp; 2'!$A$2:$N$2221,4,FALSE)</f>
        <v>57</v>
      </c>
      <c r="Z1935" s="21">
        <f>VLOOKUP($A$2:$A$2221,'[2]Sales Answer 1 &amp; 2'!$A$2:$N$2221,5,FALSE)</f>
        <v>102</v>
      </c>
      <c r="AA1935" s="21">
        <f>VLOOKUP($A$2:$A$2221,'[2]Sales Answer 1 &amp; 2'!$A$2:$N$2221,6,FALSE)</f>
        <v>16</v>
      </c>
      <c r="AB1935" s="21">
        <f>VLOOKUP($A$2:$A$2221,'[2]Sales Answer 1 &amp; 2'!$A$2:$N$2221,7,FALSE)</f>
        <v>0</v>
      </c>
    </row>
    <row r="1936" spans="1:28" ht="15" thickBot="1" x14ac:dyDescent="0.35">
      <c r="A1936" s="12">
        <v>1778</v>
      </c>
      <c r="B1936" s="13">
        <v>0</v>
      </c>
      <c r="C1936" s="13">
        <v>0</v>
      </c>
      <c r="D1936" s="13">
        <v>0</v>
      </c>
      <c r="E1936" s="13">
        <v>0</v>
      </c>
      <c r="F1936" s="13">
        <v>0</v>
      </c>
      <c r="G1936" s="13">
        <v>0</v>
      </c>
      <c r="H1936" s="13">
        <v>0</v>
      </c>
      <c r="I1936" s="14">
        <v>43554</v>
      </c>
      <c r="J1936" s="22">
        <f>VLOOKUP($A$2:$A$2221,'[2]Customer Answer 5 &amp; 6'!$A$2:$O$2221,2,FALSE)</f>
        <v>160161</v>
      </c>
      <c r="K1936" s="23">
        <f>VLOOKUP($A$2:$A$2221,'[2]Customer Answer 5 &amp; 6'!$A$2:$O$2221,3,FALSE)</f>
        <v>0</v>
      </c>
      <c r="L1936" s="24">
        <f>VLOOKUP($A$2:$A$2221,'[2]Customer Answer 5 &amp; 6'!$A$2:$O$2221,4,FALSE)</f>
        <v>1</v>
      </c>
      <c r="M1936" s="25">
        <f>VLOOKUP($A$2:$A$2221,'[2]Customer Answer 5 &amp; 6'!$A$2:$O$2221,5,FALSE)</f>
        <v>55</v>
      </c>
      <c r="N1936">
        <f>VLOOKUP($A$2:$A$2221,'[2]Customer Answer 5 &amp; 6'!$A$2:$O$2221,6,FALSE)</f>
        <v>1</v>
      </c>
      <c r="O1936">
        <f>VLOOKUP($A$2:$A$2221,'[2]Customer Answer 5 &amp; 6'!$A$2:$O$2221,7,FALSE)</f>
        <v>0</v>
      </c>
      <c r="P1936">
        <f>VLOOKUP($A$2:$A$2221,'[2]Customer Answer 5 &amp; 6'!$A$2:$O$2221,8,FALSE)</f>
        <v>0</v>
      </c>
      <c r="Q1936">
        <f>VLOOKUP($A$2:$A$2221,'[2]Customer Answer 5 &amp; 6'!$A$2:$O$2221,9,FALSE)</f>
        <v>0</v>
      </c>
      <c r="R1936">
        <f>VLOOKUP($A$2:$A$2221,'[2]Customer Answer 5 &amp; 6'!$A$2:$O$2221,10,FALSE)</f>
        <v>0</v>
      </c>
      <c r="S1936" s="26">
        <f>VLOOKUP($A$2:$A$2221,'[2]Customer Answer 5 &amp; 6'!$A$2:$O$2221,11,FALSE)</f>
        <v>0</v>
      </c>
      <c r="T1936" s="26">
        <f>VLOOKUP($A$2:$A$2221,'[2]Customer Answer 5 &amp; 6'!$A$2:$O$2221,12,FALSE)</f>
        <v>0</v>
      </c>
      <c r="U1936" s="26">
        <f>VLOOKUP($A$2:$A$2221,'[2]Customer Answer 5 &amp; 6'!$A$2:$O$2221,13,FALSE)</f>
        <v>0</v>
      </c>
      <c r="V1936" s="26">
        <f>VLOOKUP($A$2:$A$2221,'[2]Customer Answer 5 &amp; 6'!$A$2:$O$2221,14,FALSE)</f>
        <v>0</v>
      </c>
      <c r="W1936" s="27" t="str">
        <f>VLOOKUP($A$2:$A$2221,'[2]Customer Answer 5 &amp; 6'!$A$2:$O$2221,15,FALSE)</f>
        <v>New York</v>
      </c>
      <c r="X1936" s="28">
        <f>VLOOKUP($A$2:$A$2221,'[2]Sales Answer 1 &amp; 2'!$A$2:$N$2221,3,FALSE)</f>
        <v>1555</v>
      </c>
      <c r="Y1936" s="21">
        <f>VLOOKUP($A$2:$A$2221,'[2]Sales Answer 1 &amp; 2'!$A$2:$N$2221,4,FALSE)</f>
        <v>117</v>
      </c>
      <c r="Z1936" s="21">
        <f>VLOOKUP($A$2:$A$2221,'[2]Sales Answer 1 &amp; 2'!$A$2:$N$2221,5,FALSE)</f>
        <v>564</v>
      </c>
      <c r="AA1936" s="21">
        <f>VLOOKUP($A$2:$A$2221,'[2]Sales Answer 1 &amp; 2'!$A$2:$N$2221,6,FALSE)</f>
        <v>122</v>
      </c>
      <c r="AB1936" s="21">
        <f>VLOOKUP($A$2:$A$2221,'[2]Sales Answer 1 &amp; 2'!$A$2:$N$2221,7,FALSE)</f>
        <v>21</v>
      </c>
    </row>
    <row r="1937" spans="1:28" ht="15" thickBot="1" x14ac:dyDescent="0.35">
      <c r="A1937" s="12">
        <v>1244</v>
      </c>
      <c r="B1937" s="13">
        <v>0</v>
      </c>
      <c r="C1937" s="13">
        <v>0</v>
      </c>
      <c r="D1937" s="13">
        <v>0</v>
      </c>
      <c r="E1937" s="13">
        <v>0</v>
      </c>
      <c r="F1937" s="13">
        <v>0</v>
      </c>
      <c r="G1937" s="13">
        <v>0</v>
      </c>
      <c r="H1937" s="13">
        <v>0</v>
      </c>
      <c r="I1937" s="14">
        <v>43553</v>
      </c>
      <c r="J1937" s="22">
        <f>VLOOKUP($A$2:$A$2221,'[2]Customer Answer 5 &amp; 6'!$A$2:$O$2221,2,FALSE)</f>
        <v>145989</v>
      </c>
      <c r="K1937" s="23">
        <f>VLOOKUP($A$2:$A$2221,'[2]Customer Answer 5 &amp; 6'!$A$2:$O$2221,3,FALSE)</f>
        <v>0</v>
      </c>
      <c r="L1937" s="24">
        <f>VLOOKUP($A$2:$A$2221,'[2]Customer Answer 5 &amp; 6'!$A$2:$O$2221,4,FALSE)</f>
        <v>1</v>
      </c>
      <c r="M1937" s="25">
        <f>VLOOKUP($A$2:$A$2221,'[2]Customer Answer 5 &amp; 6'!$A$2:$O$2221,5,FALSE)</f>
        <v>56</v>
      </c>
      <c r="N1937">
        <f>VLOOKUP($A$2:$A$2221,'[2]Customer Answer 5 &amp; 6'!$A$2:$O$2221,6,FALSE)</f>
        <v>0</v>
      </c>
      <c r="O1937">
        <f>VLOOKUP($A$2:$A$2221,'[2]Customer Answer 5 &amp; 6'!$A$2:$O$2221,7,FALSE)</f>
        <v>0</v>
      </c>
      <c r="P1937">
        <f>VLOOKUP($A$2:$A$2221,'[2]Customer Answer 5 &amp; 6'!$A$2:$O$2221,8,FALSE)</f>
        <v>1</v>
      </c>
      <c r="Q1937">
        <f>VLOOKUP($A$2:$A$2221,'[2]Customer Answer 5 &amp; 6'!$A$2:$O$2221,9,FALSE)</f>
        <v>0</v>
      </c>
      <c r="R1937">
        <f>VLOOKUP($A$2:$A$2221,'[2]Customer Answer 5 &amp; 6'!$A$2:$O$2221,10,FALSE)</f>
        <v>0</v>
      </c>
      <c r="S1937" s="26">
        <f>VLOOKUP($A$2:$A$2221,'[2]Customer Answer 5 &amp; 6'!$A$2:$O$2221,11,FALSE)</f>
        <v>0</v>
      </c>
      <c r="T1937" s="26">
        <f>VLOOKUP($A$2:$A$2221,'[2]Customer Answer 5 &amp; 6'!$A$2:$O$2221,12,FALSE)</f>
        <v>1</v>
      </c>
      <c r="U1937" s="26">
        <f>VLOOKUP($A$2:$A$2221,'[2]Customer Answer 5 &amp; 6'!$A$2:$O$2221,13,FALSE)</f>
        <v>0</v>
      </c>
      <c r="V1937" s="26">
        <f>VLOOKUP($A$2:$A$2221,'[2]Customer Answer 5 &amp; 6'!$A$2:$O$2221,14,FALSE)</f>
        <v>0</v>
      </c>
      <c r="W1937" s="27" t="str">
        <f>VLOOKUP($A$2:$A$2221,'[2]Customer Answer 5 &amp; 6'!$A$2:$O$2221,15,FALSE)</f>
        <v>New York</v>
      </c>
      <c r="X1937" s="28">
        <f>VLOOKUP($A$2:$A$2221,'[2]Sales Answer 1 &amp; 2'!$A$2:$N$2221,3,FALSE)</f>
        <v>438</v>
      </c>
      <c r="Y1937" s="21">
        <f>VLOOKUP($A$2:$A$2221,'[2]Sales Answer 1 &amp; 2'!$A$2:$N$2221,4,FALSE)</f>
        <v>105</v>
      </c>
      <c r="Z1937" s="21">
        <f>VLOOKUP($A$2:$A$2221,'[2]Sales Answer 1 &amp; 2'!$A$2:$N$2221,5,FALSE)</f>
        <v>276</v>
      </c>
      <c r="AA1937" s="21">
        <f>VLOOKUP($A$2:$A$2221,'[2]Sales Answer 1 &amp; 2'!$A$2:$N$2221,6,FALSE)</f>
        <v>89</v>
      </c>
      <c r="AB1937" s="21">
        <f>VLOOKUP($A$2:$A$2221,'[2]Sales Answer 1 &amp; 2'!$A$2:$N$2221,7,FALSE)</f>
        <v>76</v>
      </c>
    </row>
    <row r="1938" spans="1:28" ht="15" thickBot="1" x14ac:dyDescent="0.35">
      <c r="A1938" s="12">
        <v>2208</v>
      </c>
      <c r="B1938" s="13">
        <v>1</v>
      </c>
      <c r="C1938" s="13">
        <v>0</v>
      </c>
      <c r="D1938" s="13">
        <v>0</v>
      </c>
      <c r="E1938" s="13">
        <v>0</v>
      </c>
      <c r="F1938" s="13">
        <v>0</v>
      </c>
      <c r="G1938" s="13">
        <v>0</v>
      </c>
      <c r="H1938" s="13">
        <v>1</v>
      </c>
      <c r="I1938" s="14">
        <v>43553</v>
      </c>
      <c r="J1938" s="22">
        <f>VLOOKUP($A$2:$A$2221,'[2]Customer Answer 5 &amp; 6'!$A$2:$O$2221,2,FALSE)</f>
        <v>122518</v>
      </c>
      <c r="K1938" s="23">
        <f>VLOOKUP($A$2:$A$2221,'[2]Customer Answer 5 &amp; 6'!$A$2:$O$2221,3,FALSE)</f>
        <v>1</v>
      </c>
      <c r="L1938" s="24">
        <f>VLOOKUP($A$2:$A$2221,'[2]Customer Answer 5 &amp; 6'!$A$2:$O$2221,4,FALSE)</f>
        <v>0</v>
      </c>
      <c r="M1938" s="25">
        <f>VLOOKUP($A$2:$A$2221,'[2]Customer Answer 5 &amp; 6'!$A$2:$O$2221,5,FALSE)</f>
        <v>34</v>
      </c>
      <c r="N1938">
        <f>VLOOKUP($A$2:$A$2221,'[2]Customer Answer 5 &amp; 6'!$A$2:$O$2221,6,FALSE)</f>
        <v>0</v>
      </c>
      <c r="O1938">
        <f>VLOOKUP($A$2:$A$2221,'[2]Customer Answer 5 &amp; 6'!$A$2:$O$2221,7,FALSE)</f>
        <v>1</v>
      </c>
      <c r="P1938">
        <f>VLOOKUP($A$2:$A$2221,'[2]Customer Answer 5 &amp; 6'!$A$2:$O$2221,8,FALSE)</f>
        <v>0</v>
      </c>
      <c r="Q1938">
        <f>VLOOKUP($A$2:$A$2221,'[2]Customer Answer 5 &amp; 6'!$A$2:$O$2221,9,FALSE)</f>
        <v>0</v>
      </c>
      <c r="R1938">
        <f>VLOOKUP($A$2:$A$2221,'[2]Customer Answer 5 &amp; 6'!$A$2:$O$2221,10,FALSE)</f>
        <v>0</v>
      </c>
      <c r="S1938" s="26">
        <f>VLOOKUP($A$2:$A$2221,'[2]Customer Answer 5 &amp; 6'!$A$2:$O$2221,11,FALSE)</f>
        <v>0</v>
      </c>
      <c r="T1938" s="26">
        <f>VLOOKUP($A$2:$A$2221,'[2]Customer Answer 5 &amp; 6'!$A$2:$O$2221,12,FALSE)</f>
        <v>1</v>
      </c>
      <c r="U1938" s="26">
        <f>VLOOKUP($A$2:$A$2221,'[2]Customer Answer 5 &amp; 6'!$A$2:$O$2221,13,FALSE)</f>
        <v>0</v>
      </c>
      <c r="V1938" s="26">
        <f>VLOOKUP($A$2:$A$2221,'[2]Customer Answer 5 &amp; 6'!$A$2:$O$2221,14,FALSE)</f>
        <v>0</v>
      </c>
      <c r="W1938" s="27" t="str">
        <f>VLOOKUP($A$2:$A$2221,'[2]Customer Answer 5 &amp; 6'!$A$2:$O$2221,15,FALSE)</f>
        <v>Florida</v>
      </c>
      <c r="X1938" s="28">
        <f>VLOOKUP($A$2:$A$2221,'[2]Sales Answer 1 &amp; 2'!$A$2:$N$2221,3,FALSE)</f>
        <v>60</v>
      </c>
      <c r="Y1938" s="21">
        <f>VLOOKUP($A$2:$A$2221,'[2]Sales Answer 1 &amp; 2'!$A$2:$N$2221,4,FALSE)</f>
        <v>38</v>
      </c>
      <c r="Z1938" s="21">
        <f>VLOOKUP($A$2:$A$2221,'[2]Sales Answer 1 &amp; 2'!$A$2:$N$2221,5,FALSE)</f>
        <v>65</v>
      </c>
      <c r="AA1938" s="21">
        <f>VLOOKUP($A$2:$A$2221,'[2]Sales Answer 1 &amp; 2'!$A$2:$N$2221,6,FALSE)</f>
        <v>11</v>
      </c>
      <c r="AB1938" s="21">
        <f>VLOOKUP($A$2:$A$2221,'[2]Sales Answer 1 &amp; 2'!$A$2:$N$2221,7,FALSE)</f>
        <v>11</v>
      </c>
    </row>
    <row r="1939" spans="1:28" ht="15" thickBot="1" x14ac:dyDescent="0.35">
      <c r="A1939" s="12">
        <v>2932</v>
      </c>
      <c r="B1939" s="13">
        <v>1</v>
      </c>
      <c r="C1939" s="13">
        <v>0</v>
      </c>
      <c r="D1939" s="13">
        <v>0</v>
      </c>
      <c r="E1939" s="13">
        <v>0</v>
      </c>
      <c r="F1939" s="13">
        <v>0</v>
      </c>
      <c r="G1939" s="13">
        <v>0</v>
      </c>
      <c r="H1939" s="13">
        <v>0</v>
      </c>
      <c r="I1939" s="14">
        <v>43553</v>
      </c>
      <c r="J1939" s="22">
        <f>VLOOKUP($A$2:$A$2221,'[2]Customer Answer 5 &amp; 6'!$A$2:$O$2221,2,FALSE)</f>
        <v>146998</v>
      </c>
      <c r="K1939" s="23">
        <f>VLOOKUP($A$2:$A$2221,'[2]Customer Answer 5 &amp; 6'!$A$2:$O$2221,3,FALSE)</f>
        <v>0</v>
      </c>
      <c r="L1939" s="24">
        <f>VLOOKUP($A$2:$A$2221,'[2]Customer Answer 5 &amp; 6'!$A$2:$O$2221,4,FALSE)</f>
        <v>1</v>
      </c>
      <c r="M1939" s="25">
        <f>VLOOKUP($A$2:$A$2221,'[2]Customer Answer 5 &amp; 6'!$A$2:$O$2221,5,FALSE)</f>
        <v>64</v>
      </c>
      <c r="N1939">
        <f>VLOOKUP($A$2:$A$2221,'[2]Customer Answer 5 &amp; 6'!$A$2:$O$2221,6,FALSE)</f>
        <v>0</v>
      </c>
      <c r="O1939">
        <f>VLOOKUP($A$2:$A$2221,'[2]Customer Answer 5 &amp; 6'!$A$2:$O$2221,7,FALSE)</f>
        <v>0</v>
      </c>
      <c r="P1939">
        <f>VLOOKUP($A$2:$A$2221,'[2]Customer Answer 5 &amp; 6'!$A$2:$O$2221,8,FALSE)</f>
        <v>1</v>
      </c>
      <c r="Q1939">
        <f>VLOOKUP($A$2:$A$2221,'[2]Customer Answer 5 &amp; 6'!$A$2:$O$2221,9,FALSE)</f>
        <v>0</v>
      </c>
      <c r="R1939">
        <f>VLOOKUP($A$2:$A$2221,'[2]Customer Answer 5 &amp; 6'!$A$2:$O$2221,10,FALSE)</f>
        <v>0</v>
      </c>
      <c r="S1939" s="26">
        <f>VLOOKUP($A$2:$A$2221,'[2]Customer Answer 5 &amp; 6'!$A$2:$O$2221,11,FALSE)</f>
        <v>0</v>
      </c>
      <c r="T1939" s="26">
        <f>VLOOKUP($A$2:$A$2221,'[2]Customer Answer 5 &amp; 6'!$A$2:$O$2221,12,FALSE)</f>
        <v>1</v>
      </c>
      <c r="U1939" s="26">
        <f>VLOOKUP($A$2:$A$2221,'[2]Customer Answer 5 &amp; 6'!$A$2:$O$2221,13,FALSE)</f>
        <v>0</v>
      </c>
      <c r="V1939" s="26">
        <f>VLOOKUP($A$2:$A$2221,'[2]Customer Answer 5 &amp; 6'!$A$2:$O$2221,14,FALSE)</f>
        <v>0</v>
      </c>
      <c r="W1939" s="27" t="str">
        <f>VLOOKUP($A$2:$A$2221,'[2]Customer Answer 5 &amp; 6'!$A$2:$O$2221,15,FALSE)</f>
        <v>Other</v>
      </c>
      <c r="X1939" s="28">
        <f>VLOOKUP($A$2:$A$2221,'[2]Sales Answer 1 &amp; 2'!$A$2:$N$2221,3,FALSE)</f>
        <v>538</v>
      </c>
      <c r="Y1939" s="21">
        <f>VLOOKUP($A$2:$A$2221,'[2]Sales Answer 1 &amp; 2'!$A$2:$N$2221,4,FALSE)</f>
        <v>128</v>
      </c>
      <c r="Z1939" s="21">
        <f>VLOOKUP($A$2:$A$2221,'[2]Sales Answer 1 &amp; 2'!$A$2:$N$2221,5,FALSE)</f>
        <v>269</v>
      </c>
      <c r="AA1939" s="21">
        <f>VLOOKUP($A$2:$A$2221,'[2]Sales Answer 1 &amp; 2'!$A$2:$N$2221,6,FALSE)</f>
        <v>141</v>
      </c>
      <c r="AB1939" s="21">
        <f>VLOOKUP($A$2:$A$2221,'[2]Sales Answer 1 &amp; 2'!$A$2:$N$2221,7,FALSE)</f>
        <v>19</v>
      </c>
    </row>
    <row r="1940" spans="1:28" ht="15" thickBot="1" x14ac:dyDescent="0.35">
      <c r="A1940" s="12">
        <v>1692</v>
      </c>
      <c r="B1940" s="13">
        <v>0</v>
      </c>
      <c r="C1940" s="13">
        <v>0</v>
      </c>
      <c r="D1940" s="13">
        <v>0</v>
      </c>
      <c r="E1940" s="13">
        <v>0</v>
      </c>
      <c r="F1940" s="13">
        <v>0</v>
      </c>
      <c r="G1940" s="13">
        <v>0</v>
      </c>
      <c r="H1940" s="13">
        <v>0</v>
      </c>
      <c r="I1940" s="14">
        <v>43552</v>
      </c>
      <c r="J1940" s="22">
        <f>VLOOKUP($A$2:$A$2221,'[2]Customer Answer 5 &amp; 6'!$A$2:$O$2221,2,FALSE)</f>
        <v>155250</v>
      </c>
      <c r="K1940" s="23">
        <f>VLOOKUP($A$2:$A$2221,'[2]Customer Answer 5 &amp; 6'!$A$2:$O$2221,3,FALSE)</f>
        <v>0</v>
      </c>
      <c r="L1940" s="24">
        <f>VLOOKUP($A$2:$A$2221,'[2]Customer Answer 5 &amp; 6'!$A$2:$O$2221,4,FALSE)</f>
        <v>1</v>
      </c>
      <c r="M1940" s="25">
        <f>VLOOKUP($A$2:$A$2221,'[2]Customer Answer 5 &amp; 6'!$A$2:$O$2221,5,FALSE)</f>
        <v>55</v>
      </c>
      <c r="N1940">
        <f>VLOOKUP($A$2:$A$2221,'[2]Customer Answer 5 &amp; 6'!$A$2:$O$2221,6,FALSE)</f>
        <v>0</v>
      </c>
      <c r="O1940">
        <f>VLOOKUP($A$2:$A$2221,'[2]Customer Answer 5 &amp; 6'!$A$2:$O$2221,7,FALSE)</f>
        <v>0</v>
      </c>
      <c r="P1940">
        <f>VLOOKUP($A$2:$A$2221,'[2]Customer Answer 5 &amp; 6'!$A$2:$O$2221,8,FALSE)</f>
        <v>1</v>
      </c>
      <c r="Q1940">
        <f>VLOOKUP($A$2:$A$2221,'[2]Customer Answer 5 &amp; 6'!$A$2:$O$2221,9,FALSE)</f>
        <v>0</v>
      </c>
      <c r="R1940">
        <f>VLOOKUP($A$2:$A$2221,'[2]Customer Answer 5 &amp; 6'!$A$2:$O$2221,10,FALSE)</f>
        <v>0</v>
      </c>
      <c r="S1940" s="26">
        <f>VLOOKUP($A$2:$A$2221,'[2]Customer Answer 5 &amp; 6'!$A$2:$O$2221,11,FALSE)</f>
        <v>0</v>
      </c>
      <c r="T1940" s="26">
        <f>VLOOKUP($A$2:$A$2221,'[2]Customer Answer 5 &amp; 6'!$A$2:$O$2221,12,FALSE)</f>
        <v>0</v>
      </c>
      <c r="U1940" s="26">
        <f>VLOOKUP($A$2:$A$2221,'[2]Customer Answer 5 &amp; 6'!$A$2:$O$2221,13,FALSE)</f>
        <v>1</v>
      </c>
      <c r="V1940" s="26">
        <f>VLOOKUP($A$2:$A$2221,'[2]Customer Answer 5 &amp; 6'!$A$2:$O$2221,14,FALSE)</f>
        <v>0</v>
      </c>
      <c r="W1940" s="27" t="str">
        <f>VLOOKUP($A$2:$A$2221,'[2]Customer Answer 5 &amp; 6'!$A$2:$O$2221,15,FALSE)</f>
        <v>Florida</v>
      </c>
      <c r="X1940" s="28">
        <f>VLOOKUP($A$2:$A$2221,'[2]Sales Answer 1 &amp; 2'!$A$2:$N$2221,3,FALSE)</f>
        <v>1866</v>
      </c>
      <c r="Y1940" s="21">
        <f>VLOOKUP($A$2:$A$2221,'[2]Sales Answer 1 &amp; 2'!$A$2:$N$2221,4,FALSE)</f>
        <v>163</v>
      </c>
      <c r="Z1940" s="21">
        <f>VLOOKUP($A$2:$A$2221,'[2]Sales Answer 1 &amp; 2'!$A$2:$N$2221,5,FALSE)</f>
        <v>233</v>
      </c>
      <c r="AA1940" s="21">
        <f>VLOOKUP($A$2:$A$2221,'[2]Sales Answer 1 &amp; 2'!$A$2:$N$2221,6,FALSE)</f>
        <v>90</v>
      </c>
      <c r="AB1940" s="21">
        <f>VLOOKUP($A$2:$A$2221,'[2]Sales Answer 1 &amp; 2'!$A$2:$N$2221,7,FALSE)</f>
        <v>0</v>
      </c>
    </row>
    <row r="1941" spans="1:28" ht="15" thickBot="1" x14ac:dyDescent="0.35">
      <c r="A1941" s="12">
        <v>2143</v>
      </c>
      <c r="B1941" s="13">
        <v>0</v>
      </c>
      <c r="C1941" s="13">
        <v>1</v>
      </c>
      <c r="D1941" s="13">
        <v>0</v>
      </c>
      <c r="E1941" s="13">
        <v>0</v>
      </c>
      <c r="F1941" s="13">
        <v>0</v>
      </c>
      <c r="G1941" s="13">
        <v>0</v>
      </c>
      <c r="H1941" s="13">
        <v>0</v>
      </c>
      <c r="I1941" s="14">
        <v>43551</v>
      </c>
      <c r="J1941" s="22">
        <f>VLOOKUP($A$2:$A$2221,'[2]Customer Answer 5 &amp; 6'!$A$2:$O$2221,2,FALSE)</f>
        <v>159594</v>
      </c>
      <c r="K1941" s="23">
        <f>VLOOKUP($A$2:$A$2221,'[2]Customer Answer 5 &amp; 6'!$A$2:$O$2221,3,FALSE)</f>
        <v>0</v>
      </c>
      <c r="L1941" s="24">
        <f>VLOOKUP($A$2:$A$2221,'[2]Customer Answer 5 &amp; 6'!$A$2:$O$2221,4,FALSE)</f>
        <v>1</v>
      </c>
      <c r="M1941" s="25">
        <f>VLOOKUP($A$2:$A$2221,'[2]Customer Answer 5 &amp; 6'!$A$2:$O$2221,5,FALSE)</f>
        <v>55</v>
      </c>
      <c r="N1941">
        <f>VLOOKUP($A$2:$A$2221,'[2]Customer Answer 5 &amp; 6'!$A$2:$O$2221,6,FALSE)</f>
        <v>0</v>
      </c>
      <c r="O1941">
        <f>VLOOKUP($A$2:$A$2221,'[2]Customer Answer 5 &amp; 6'!$A$2:$O$2221,7,FALSE)</f>
        <v>1</v>
      </c>
      <c r="P1941">
        <f>VLOOKUP($A$2:$A$2221,'[2]Customer Answer 5 &amp; 6'!$A$2:$O$2221,8,FALSE)</f>
        <v>0</v>
      </c>
      <c r="Q1941">
        <f>VLOOKUP($A$2:$A$2221,'[2]Customer Answer 5 &amp; 6'!$A$2:$O$2221,9,FALSE)</f>
        <v>0</v>
      </c>
      <c r="R1941">
        <f>VLOOKUP($A$2:$A$2221,'[2]Customer Answer 5 &amp; 6'!$A$2:$O$2221,10,FALSE)</f>
        <v>0</v>
      </c>
      <c r="S1941" s="26">
        <f>VLOOKUP($A$2:$A$2221,'[2]Customer Answer 5 &amp; 6'!$A$2:$O$2221,11,FALSE)</f>
        <v>0</v>
      </c>
      <c r="T1941" s="26">
        <f>VLOOKUP($A$2:$A$2221,'[2]Customer Answer 5 &amp; 6'!$A$2:$O$2221,12,FALSE)</f>
        <v>1</v>
      </c>
      <c r="U1941" s="26">
        <f>VLOOKUP($A$2:$A$2221,'[2]Customer Answer 5 &amp; 6'!$A$2:$O$2221,13,FALSE)</f>
        <v>0</v>
      </c>
      <c r="V1941" s="26">
        <f>VLOOKUP($A$2:$A$2221,'[2]Customer Answer 5 &amp; 6'!$A$2:$O$2221,14,FALSE)</f>
        <v>0</v>
      </c>
      <c r="W1941" s="27" t="str">
        <f>VLOOKUP($A$2:$A$2221,'[2]Customer Answer 5 &amp; 6'!$A$2:$O$2221,15,FALSE)</f>
        <v>Illinois</v>
      </c>
      <c r="X1941" s="28">
        <f>VLOOKUP($A$2:$A$2221,'[2]Sales Answer 1 &amp; 2'!$A$2:$N$2221,3,FALSE)</f>
        <v>1224</v>
      </c>
      <c r="Y1941" s="21">
        <f>VLOOKUP($A$2:$A$2221,'[2]Sales Answer 1 &amp; 2'!$A$2:$N$2221,4,FALSE)</f>
        <v>11</v>
      </c>
      <c r="Z1941" s="21">
        <f>VLOOKUP($A$2:$A$2221,'[2]Sales Answer 1 &amp; 2'!$A$2:$N$2221,5,FALSE)</f>
        <v>78</v>
      </c>
      <c r="AA1941" s="21">
        <f>VLOOKUP($A$2:$A$2221,'[2]Sales Answer 1 &amp; 2'!$A$2:$N$2221,6,FALSE)</f>
        <v>0</v>
      </c>
      <c r="AB1941" s="21">
        <f>VLOOKUP($A$2:$A$2221,'[2]Sales Answer 1 &amp; 2'!$A$2:$N$2221,7,FALSE)</f>
        <v>0</v>
      </c>
    </row>
    <row r="1942" spans="1:28" ht="15" thickBot="1" x14ac:dyDescent="0.35">
      <c r="A1942" s="12">
        <v>2897</v>
      </c>
      <c r="B1942" s="13">
        <v>0</v>
      </c>
      <c r="C1942" s="13">
        <v>1</v>
      </c>
      <c r="D1942" s="13">
        <v>1</v>
      </c>
      <c r="E1942" s="13">
        <v>1</v>
      </c>
      <c r="F1942" s="13">
        <v>1</v>
      </c>
      <c r="G1942" s="13">
        <v>0</v>
      </c>
      <c r="H1942" s="13">
        <v>1</v>
      </c>
      <c r="I1942" s="14">
        <v>43551</v>
      </c>
      <c r="J1942" s="22">
        <f>VLOOKUP($A$2:$A$2221,'[2]Customer Answer 5 &amp; 6'!$A$2:$O$2221,2,FALSE)</f>
        <v>191249</v>
      </c>
      <c r="K1942" s="23">
        <f>VLOOKUP($A$2:$A$2221,'[2]Customer Answer 5 &amp; 6'!$A$2:$O$2221,3,FALSE)</f>
        <v>0</v>
      </c>
      <c r="L1942" s="24">
        <f>VLOOKUP($A$2:$A$2221,'[2]Customer Answer 5 &amp; 6'!$A$2:$O$2221,4,FALSE)</f>
        <v>0</v>
      </c>
      <c r="M1942" s="25">
        <f>VLOOKUP($A$2:$A$2221,'[2]Customer Answer 5 &amp; 6'!$A$2:$O$2221,5,FALSE)</f>
        <v>64</v>
      </c>
      <c r="N1942">
        <f>VLOOKUP($A$2:$A$2221,'[2]Customer Answer 5 &amp; 6'!$A$2:$O$2221,6,FALSE)</f>
        <v>0</v>
      </c>
      <c r="O1942">
        <f>VLOOKUP($A$2:$A$2221,'[2]Customer Answer 5 &amp; 6'!$A$2:$O$2221,7,FALSE)</f>
        <v>0</v>
      </c>
      <c r="P1942">
        <f>VLOOKUP($A$2:$A$2221,'[2]Customer Answer 5 &amp; 6'!$A$2:$O$2221,8,FALSE)</f>
        <v>1</v>
      </c>
      <c r="Q1942">
        <f>VLOOKUP($A$2:$A$2221,'[2]Customer Answer 5 &amp; 6'!$A$2:$O$2221,9,FALSE)</f>
        <v>0</v>
      </c>
      <c r="R1942">
        <f>VLOOKUP($A$2:$A$2221,'[2]Customer Answer 5 &amp; 6'!$A$2:$O$2221,10,FALSE)</f>
        <v>0</v>
      </c>
      <c r="S1942" s="26">
        <f>VLOOKUP($A$2:$A$2221,'[2]Customer Answer 5 &amp; 6'!$A$2:$O$2221,11,FALSE)</f>
        <v>0</v>
      </c>
      <c r="T1942" s="26">
        <f>VLOOKUP($A$2:$A$2221,'[2]Customer Answer 5 &amp; 6'!$A$2:$O$2221,12,FALSE)</f>
        <v>1</v>
      </c>
      <c r="U1942" s="26">
        <f>VLOOKUP($A$2:$A$2221,'[2]Customer Answer 5 &amp; 6'!$A$2:$O$2221,13,FALSE)</f>
        <v>0</v>
      </c>
      <c r="V1942" s="26">
        <f>VLOOKUP($A$2:$A$2221,'[2]Customer Answer 5 &amp; 6'!$A$2:$O$2221,14,FALSE)</f>
        <v>0</v>
      </c>
      <c r="W1942" s="27" t="str">
        <f>VLOOKUP($A$2:$A$2221,'[2]Customer Answer 5 &amp; 6'!$A$2:$O$2221,15,FALSE)</f>
        <v>California</v>
      </c>
      <c r="X1942" s="28">
        <f>VLOOKUP($A$2:$A$2221,'[2]Sales Answer 1 &amp; 2'!$A$2:$N$2221,3,FALSE)</f>
        <v>2775</v>
      </c>
      <c r="Y1942" s="21">
        <f>VLOOKUP($A$2:$A$2221,'[2]Sales Answer 1 &amp; 2'!$A$2:$N$2221,4,FALSE)</f>
        <v>57</v>
      </c>
      <c r="Z1942" s="21">
        <f>VLOOKUP($A$2:$A$2221,'[2]Sales Answer 1 &amp; 2'!$A$2:$N$2221,5,FALSE)</f>
        <v>249</v>
      </c>
      <c r="AA1942" s="21">
        <f>VLOOKUP($A$2:$A$2221,'[2]Sales Answer 1 &amp; 2'!$A$2:$N$2221,6,FALSE)</f>
        <v>149</v>
      </c>
      <c r="AB1942" s="21">
        <f>VLOOKUP($A$2:$A$2221,'[2]Sales Answer 1 &amp; 2'!$A$2:$N$2221,7,FALSE)</f>
        <v>226</v>
      </c>
    </row>
    <row r="1943" spans="1:28" ht="15" thickBot="1" x14ac:dyDescent="0.35">
      <c r="A1943" s="12">
        <v>1130</v>
      </c>
      <c r="B1943" s="13">
        <v>0</v>
      </c>
      <c r="C1943" s="13">
        <v>0</v>
      </c>
      <c r="D1943" s="13">
        <v>0</v>
      </c>
      <c r="E1943" s="13">
        <v>0</v>
      </c>
      <c r="F1943" s="13">
        <v>0</v>
      </c>
      <c r="G1943" s="13">
        <v>0</v>
      </c>
      <c r="H1943" s="13">
        <v>0</v>
      </c>
      <c r="I1943" s="14">
        <v>43550</v>
      </c>
      <c r="J1943" s="22">
        <f>VLOOKUP($A$2:$A$2221,'[2]Customer Answer 5 &amp; 6'!$A$2:$O$2221,2,FALSE)</f>
        <v>192859</v>
      </c>
      <c r="K1943" s="23">
        <f>VLOOKUP($A$2:$A$2221,'[2]Customer Answer 5 &amp; 6'!$A$2:$O$2221,3,FALSE)</f>
        <v>0</v>
      </c>
      <c r="L1943" s="24">
        <f>VLOOKUP($A$2:$A$2221,'[2]Customer Answer 5 &amp; 6'!$A$2:$O$2221,4,FALSE)</f>
        <v>0</v>
      </c>
      <c r="M1943" s="25">
        <f>VLOOKUP($A$2:$A$2221,'[2]Customer Answer 5 &amp; 6'!$A$2:$O$2221,5,FALSE)</f>
        <v>28</v>
      </c>
      <c r="N1943">
        <f>VLOOKUP($A$2:$A$2221,'[2]Customer Answer 5 &amp; 6'!$A$2:$O$2221,6,FALSE)</f>
        <v>0</v>
      </c>
      <c r="O1943">
        <f>VLOOKUP($A$2:$A$2221,'[2]Customer Answer 5 &amp; 6'!$A$2:$O$2221,7,FALSE)</f>
        <v>0</v>
      </c>
      <c r="P1943">
        <f>VLOOKUP($A$2:$A$2221,'[2]Customer Answer 5 &amp; 6'!$A$2:$O$2221,8,FALSE)</f>
        <v>1</v>
      </c>
      <c r="Q1943">
        <f>VLOOKUP($A$2:$A$2221,'[2]Customer Answer 5 &amp; 6'!$A$2:$O$2221,9,FALSE)</f>
        <v>0</v>
      </c>
      <c r="R1943">
        <f>VLOOKUP($A$2:$A$2221,'[2]Customer Answer 5 &amp; 6'!$A$2:$O$2221,10,FALSE)</f>
        <v>0</v>
      </c>
      <c r="S1943" s="26">
        <f>VLOOKUP($A$2:$A$2221,'[2]Customer Answer 5 &amp; 6'!$A$2:$O$2221,11,FALSE)</f>
        <v>0</v>
      </c>
      <c r="T1943" s="26">
        <f>VLOOKUP($A$2:$A$2221,'[2]Customer Answer 5 &amp; 6'!$A$2:$O$2221,12,FALSE)</f>
        <v>0</v>
      </c>
      <c r="U1943" s="26">
        <f>VLOOKUP($A$2:$A$2221,'[2]Customer Answer 5 &amp; 6'!$A$2:$O$2221,13,FALSE)</f>
        <v>1</v>
      </c>
      <c r="V1943" s="26">
        <f>VLOOKUP($A$2:$A$2221,'[2]Customer Answer 5 &amp; 6'!$A$2:$O$2221,14,FALSE)</f>
        <v>0</v>
      </c>
      <c r="W1943" s="27" t="str">
        <f>VLOOKUP($A$2:$A$2221,'[2]Customer Answer 5 &amp; 6'!$A$2:$O$2221,15,FALSE)</f>
        <v>New York</v>
      </c>
      <c r="X1943" s="28">
        <f>VLOOKUP($A$2:$A$2221,'[2]Sales Answer 1 &amp; 2'!$A$2:$N$2221,3,FALSE)</f>
        <v>1998</v>
      </c>
      <c r="Y1943" s="21">
        <f>VLOOKUP($A$2:$A$2221,'[2]Sales Answer 1 &amp; 2'!$A$2:$N$2221,4,FALSE)</f>
        <v>127</v>
      </c>
      <c r="Z1943" s="21">
        <f>VLOOKUP($A$2:$A$2221,'[2]Sales Answer 1 &amp; 2'!$A$2:$N$2221,5,FALSE)</f>
        <v>1913</v>
      </c>
      <c r="AA1943" s="21">
        <f>VLOOKUP($A$2:$A$2221,'[2]Sales Answer 1 &amp; 2'!$A$2:$N$2221,6,FALSE)</f>
        <v>108</v>
      </c>
      <c r="AB1943" s="21">
        <f>VLOOKUP($A$2:$A$2221,'[2]Sales Answer 1 &amp; 2'!$A$2:$N$2221,7,FALSE)</f>
        <v>127</v>
      </c>
    </row>
    <row r="1944" spans="1:28" ht="15" thickBot="1" x14ac:dyDescent="0.35">
      <c r="A1944" s="12">
        <v>1135</v>
      </c>
      <c r="B1944" s="13">
        <v>0</v>
      </c>
      <c r="C1944" s="13">
        <v>0</v>
      </c>
      <c r="D1944" s="13">
        <v>0</v>
      </c>
      <c r="E1944" s="13">
        <v>0</v>
      </c>
      <c r="F1944" s="13">
        <v>0</v>
      </c>
      <c r="G1944" s="13">
        <v>0</v>
      </c>
      <c r="H1944" s="13">
        <v>0</v>
      </c>
      <c r="I1944" s="14">
        <v>43549</v>
      </c>
      <c r="J1944" s="22">
        <f>VLOOKUP($A$2:$A$2221,'[2]Customer Answer 5 &amp; 6'!$A$2:$O$2221,2,FALSE)</f>
        <v>159809</v>
      </c>
      <c r="K1944" s="23">
        <f>VLOOKUP($A$2:$A$2221,'[2]Customer Answer 5 &amp; 6'!$A$2:$O$2221,3,FALSE)</f>
        <v>0</v>
      </c>
      <c r="L1944" s="24">
        <f>VLOOKUP($A$2:$A$2221,'[2]Customer Answer 5 &amp; 6'!$A$2:$O$2221,4,FALSE)</f>
        <v>2</v>
      </c>
      <c r="M1944" s="25">
        <f>VLOOKUP($A$2:$A$2221,'[2]Customer Answer 5 &amp; 6'!$A$2:$O$2221,5,FALSE)</f>
        <v>44</v>
      </c>
      <c r="N1944">
        <f>VLOOKUP($A$2:$A$2221,'[2]Customer Answer 5 &amp; 6'!$A$2:$O$2221,6,FALSE)</f>
        <v>0</v>
      </c>
      <c r="O1944">
        <f>VLOOKUP($A$2:$A$2221,'[2]Customer Answer 5 &amp; 6'!$A$2:$O$2221,7,FALSE)</f>
        <v>1</v>
      </c>
      <c r="P1944">
        <f>VLOOKUP($A$2:$A$2221,'[2]Customer Answer 5 &amp; 6'!$A$2:$O$2221,8,FALSE)</f>
        <v>0</v>
      </c>
      <c r="Q1944">
        <f>VLOOKUP($A$2:$A$2221,'[2]Customer Answer 5 &amp; 6'!$A$2:$O$2221,9,FALSE)</f>
        <v>0</v>
      </c>
      <c r="R1944">
        <f>VLOOKUP($A$2:$A$2221,'[2]Customer Answer 5 &amp; 6'!$A$2:$O$2221,10,FALSE)</f>
        <v>0</v>
      </c>
      <c r="S1944" s="26">
        <f>VLOOKUP($A$2:$A$2221,'[2]Customer Answer 5 &amp; 6'!$A$2:$O$2221,11,FALSE)</f>
        <v>0</v>
      </c>
      <c r="T1944" s="26">
        <f>VLOOKUP($A$2:$A$2221,'[2]Customer Answer 5 &amp; 6'!$A$2:$O$2221,12,FALSE)</f>
        <v>1</v>
      </c>
      <c r="U1944" s="26">
        <f>VLOOKUP($A$2:$A$2221,'[2]Customer Answer 5 &amp; 6'!$A$2:$O$2221,13,FALSE)</f>
        <v>0</v>
      </c>
      <c r="V1944" s="26">
        <f>VLOOKUP($A$2:$A$2221,'[2]Customer Answer 5 &amp; 6'!$A$2:$O$2221,14,FALSE)</f>
        <v>0</v>
      </c>
      <c r="W1944" s="27" t="str">
        <f>VLOOKUP($A$2:$A$2221,'[2]Customer Answer 5 &amp; 6'!$A$2:$O$2221,15,FALSE)</f>
        <v>Illinois</v>
      </c>
      <c r="X1944" s="28">
        <f>VLOOKUP($A$2:$A$2221,'[2]Sales Answer 1 &amp; 2'!$A$2:$N$2221,3,FALSE)</f>
        <v>1598</v>
      </c>
      <c r="Y1944" s="21">
        <f>VLOOKUP($A$2:$A$2221,'[2]Sales Answer 1 &amp; 2'!$A$2:$N$2221,4,FALSE)</f>
        <v>43</v>
      </c>
      <c r="Z1944" s="21">
        <f>VLOOKUP($A$2:$A$2221,'[2]Sales Answer 1 &amp; 2'!$A$2:$N$2221,5,FALSE)</f>
        <v>377</v>
      </c>
      <c r="AA1944" s="21">
        <f>VLOOKUP($A$2:$A$2221,'[2]Sales Answer 1 &amp; 2'!$A$2:$N$2221,6,FALSE)</f>
        <v>86</v>
      </c>
      <c r="AB1944" s="21">
        <f>VLOOKUP($A$2:$A$2221,'[2]Sales Answer 1 &amp; 2'!$A$2:$N$2221,7,FALSE)</f>
        <v>110</v>
      </c>
    </row>
    <row r="1945" spans="1:28" ht="15" thickBot="1" x14ac:dyDescent="0.35">
      <c r="A1945" s="12">
        <v>2571</v>
      </c>
      <c r="B1945" s="13">
        <v>0</v>
      </c>
      <c r="C1945" s="13">
        <v>0</v>
      </c>
      <c r="D1945" s="13">
        <v>0</v>
      </c>
      <c r="E1945" s="13">
        <v>0</v>
      </c>
      <c r="F1945" s="13">
        <v>0</v>
      </c>
      <c r="G1945" s="13">
        <v>0</v>
      </c>
      <c r="H1945" s="13">
        <v>1</v>
      </c>
      <c r="I1945" s="14">
        <v>43549</v>
      </c>
      <c r="J1945" s="22">
        <f>VLOOKUP($A$2:$A$2221,'[2]Customer Answer 5 &amp; 6'!$A$2:$O$2221,2,FALSE)</f>
        <v>148432</v>
      </c>
      <c r="K1945" s="23">
        <f>VLOOKUP($A$2:$A$2221,'[2]Customer Answer 5 &amp; 6'!$A$2:$O$2221,3,FALSE)</f>
        <v>0</v>
      </c>
      <c r="L1945" s="24">
        <f>VLOOKUP($A$2:$A$2221,'[2]Customer Answer 5 &amp; 6'!$A$2:$O$2221,4,FALSE)</f>
        <v>1</v>
      </c>
      <c r="M1945" s="25">
        <f>VLOOKUP($A$2:$A$2221,'[2]Customer Answer 5 &amp; 6'!$A$2:$O$2221,5,FALSE)</f>
        <v>47</v>
      </c>
      <c r="N1945">
        <f>VLOOKUP($A$2:$A$2221,'[2]Customer Answer 5 &amp; 6'!$A$2:$O$2221,6,FALSE)</f>
        <v>0</v>
      </c>
      <c r="O1945">
        <f>VLOOKUP($A$2:$A$2221,'[2]Customer Answer 5 &amp; 6'!$A$2:$O$2221,7,FALSE)</f>
        <v>0</v>
      </c>
      <c r="P1945">
        <f>VLOOKUP($A$2:$A$2221,'[2]Customer Answer 5 &amp; 6'!$A$2:$O$2221,8,FALSE)</f>
        <v>1</v>
      </c>
      <c r="Q1945">
        <f>VLOOKUP($A$2:$A$2221,'[2]Customer Answer 5 &amp; 6'!$A$2:$O$2221,9,FALSE)</f>
        <v>0</v>
      </c>
      <c r="R1945">
        <f>VLOOKUP($A$2:$A$2221,'[2]Customer Answer 5 &amp; 6'!$A$2:$O$2221,10,FALSE)</f>
        <v>0</v>
      </c>
      <c r="S1945" s="26">
        <f>VLOOKUP($A$2:$A$2221,'[2]Customer Answer 5 &amp; 6'!$A$2:$O$2221,11,FALSE)</f>
        <v>0</v>
      </c>
      <c r="T1945" s="26">
        <f>VLOOKUP($A$2:$A$2221,'[2]Customer Answer 5 &amp; 6'!$A$2:$O$2221,12,FALSE)</f>
        <v>0</v>
      </c>
      <c r="U1945" s="26">
        <f>VLOOKUP($A$2:$A$2221,'[2]Customer Answer 5 &amp; 6'!$A$2:$O$2221,13,FALSE)</f>
        <v>0</v>
      </c>
      <c r="V1945" s="26">
        <f>VLOOKUP($A$2:$A$2221,'[2]Customer Answer 5 &amp; 6'!$A$2:$O$2221,14,FALSE)</f>
        <v>1</v>
      </c>
      <c r="W1945" s="27" t="str">
        <f>VLOOKUP($A$2:$A$2221,'[2]Customer Answer 5 &amp; 6'!$A$2:$O$2221,15,FALSE)</f>
        <v>Texas</v>
      </c>
      <c r="X1945" s="28">
        <f>VLOOKUP($A$2:$A$2221,'[2]Sales Answer 1 &amp; 2'!$A$2:$N$2221,3,FALSE)</f>
        <v>987</v>
      </c>
      <c r="Y1945" s="21">
        <f>VLOOKUP($A$2:$A$2221,'[2]Sales Answer 1 &amp; 2'!$A$2:$N$2221,4,FALSE)</f>
        <v>9</v>
      </c>
      <c r="Z1945" s="21">
        <f>VLOOKUP($A$2:$A$2221,'[2]Sales Answer 1 &amp; 2'!$A$2:$N$2221,5,FALSE)</f>
        <v>153</v>
      </c>
      <c r="AA1945" s="21">
        <f>VLOOKUP($A$2:$A$2221,'[2]Sales Answer 1 &amp; 2'!$A$2:$N$2221,6,FALSE)</f>
        <v>12</v>
      </c>
      <c r="AB1945" s="21">
        <f>VLOOKUP($A$2:$A$2221,'[2]Sales Answer 1 &amp; 2'!$A$2:$N$2221,7,FALSE)</f>
        <v>9</v>
      </c>
    </row>
    <row r="1946" spans="1:28" ht="15" thickBot="1" x14ac:dyDescent="0.35">
      <c r="A1946" s="12">
        <v>3088</v>
      </c>
      <c r="B1946" s="13">
        <v>0</v>
      </c>
      <c r="C1946" s="13">
        <v>0</v>
      </c>
      <c r="D1946" s="13">
        <v>0</v>
      </c>
      <c r="E1946" s="13">
        <v>0</v>
      </c>
      <c r="F1946" s="13">
        <v>0</v>
      </c>
      <c r="G1946" s="13">
        <v>0</v>
      </c>
      <c r="H1946" s="13">
        <v>0</v>
      </c>
      <c r="I1946" s="14">
        <v>43549</v>
      </c>
      <c r="J1946" s="22">
        <f>VLOOKUP($A$2:$A$2221,'[2]Customer Answer 5 &amp; 6'!$A$2:$O$2221,2,FALSE)</f>
        <v>125818</v>
      </c>
      <c r="K1946" s="23">
        <f>VLOOKUP($A$2:$A$2221,'[2]Customer Answer 5 &amp; 6'!$A$2:$O$2221,3,FALSE)</f>
        <v>1</v>
      </c>
      <c r="L1946" s="24">
        <f>VLOOKUP($A$2:$A$2221,'[2]Customer Answer 5 &amp; 6'!$A$2:$O$2221,4,FALSE)</f>
        <v>0</v>
      </c>
      <c r="M1946" s="25">
        <f>VLOOKUP($A$2:$A$2221,'[2]Customer Answer 5 &amp; 6'!$A$2:$O$2221,5,FALSE)</f>
        <v>49</v>
      </c>
      <c r="N1946">
        <f>VLOOKUP($A$2:$A$2221,'[2]Customer Answer 5 &amp; 6'!$A$2:$O$2221,6,FALSE)</f>
        <v>1</v>
      </c>
      <c r="O1946">
        <f>VLOOKUP($A$2:$A$2221,'[2]Customer Answer 5 &amp; 6'!$A$2:$O$2221,7,FALSE)</f>
        <v>0</v>
      </c>
      <c r="P1946">
        <f>VLOOKUP($A$2:$A$2221,'[2]Customer Answer 5 &amp; 6'!$A$2:$O$2221,8,FALSE)</f>
        <v>0</v>
      </c>
      <c r="Q1946">
        <f>VLOOKUP($A$2:$A$2221,'[2]Customer Answer 5 &amp; 6'!$A$2:$O$2221,9,FALSE)</f>
        <v>0</v>
      </c>
      <c r="R1946">
        <f>VLOOKUP($A$2:$A$2221,'[2]Customer Answer 5 &amp; 6'!$A$2:$O$2221,10,FALSE)</f>
        <v>0</v>
      </c>
      <c r="S1946" s="26">
        <f>VLOOKUP($A$2:$A$2221,'[2]Customer Answer 5 &amp; 6'!$A$2:$O$2221,11,FALSE)</f>
        <v>0</v>
      </c>
      <c r="T1946" s="26">
        <f>VLOOKUP($A$2:$A$2221,'[2]Customer Answer 5 &amp; 6'!$A$2:$O$2221,12,FALSE)</f>
        <v>1</v>
      </c>
      <c r="U1946" s="26">
        <f>VLOOKUP($A$2:$A$2221,'[2]Customer Answer 5 &amp; 6'!$A$2:$O$2221,13,FALSE)</f>
        <v>0</v>
      </c>
      <c r="V1946" s="26">
        <f>VLOOKUP($A$2:$A$2221,'[2]Customer Answer 5 &amp; 6'!$A$2:$O$2221,14,FALSE)</f>
        <v>0</v>
      </c>
      <c r="W1946" s="27" t="str">
        <f>VLOOKUP($A$2:$A$2221,'[2]Customer Answer 5 &amp; 6'!$A$2:$O$2221,15,FALSE)</f>
        <v>Other</v>
      </c>
      <c r="X1946" s="28">
        <f>VLOOKUP($A$2:$A$2221,'[2]Sales Answer 1 &amp; 2'!$A$2:$N$2221,3,FALSE)</f>
        <v>24</v>
      </c>
      <c r="Y1946" s="21">
        <f>VLOOKUP($A$2:$A$2221,'[2]Sales Answer 1 &amp; 2'!$A$2:$N$2221,4,FALSE)</f>
        <v>10</v>
      </c>
      <c r="Z1946" s="21">
        <f>VLOOKUP($A$2:$A$2221,'[2]Sales Answer 1 &amp; 2'!$A$2:$N$2221,5,FALSE)</f>
        <v>39</v>
      </c>
      <c r="AA1946" s="21">
        <f>VLOOKUP($A$2:$A$2221,'[2]Sales Answer 1 &amp; 2'!$A$2:$N$2221,6,FALSE)</f>
        <v>10</v>
      </c>
      <c r="AB1946" s="21">
        <f>VLOOKUP($A$2:$A$2221,'[2]Sales Answer 1 &amp; 2'!$A$2:$N$2221,7,FALSE)</f>
        <v>10</v>
      </c>
    </row>
    <row r="1947" spans="1:28" ht="15" thickBot="1" x14ac:dyDescent="0.35">
      <c r="A1947" s="12">
        <v>3145</v>
      </c>
      <c r="B1947" s="13">
        <v>0</v>
      </c>
      <c r="C1947" s="13">
        <v>0</v>
      </c>
      <c r="D1947" s="13">
        <v>0</v>
      </c>
      <c r="E1947" s="13">
        <v>0</v>
      </c>
      <c r="F1947" s="13">
        <v>0</v>
      </c>
      <c r="G1947" s="13">
        <v>0</v>
      </c>
      <c r="H1947" s="13">
        <v>0</v>
      </c>
      <c r="I1947" s="14">
        <v>43549</v>
      </c>
      <c r="J1947" s="22">
        <f>VLOOKUP($A$2:$A$2221,'[2]Customer Answer 5 &amp; 6'!$A$2:$O$2221,2,FALSE)</f>
        <v>148432</v>
      </c>
      <c r="K1947" s="23">
        <f>VLOOKUP($A$2:$A$2221,'[2]Customer Answer 5 &amp; 6'!$A$2:$O$2221,3,FALSE)</f>
        <v>0</v>
      </c>
      <c r="L1947" s="24">
        <f>VLOOKUP($A$2:$A$2221,'[2]Customer Answer 5 &amp; 6'!$A$2:$O$2221,4,FALSE)</f>
        <v>1</v>
      </c>
      <c r="M1947" s="25">
        <f>VLOOKUP($A$2:$A$2221,'[2]Customer Answer 5 &amp; 6'!$A$2:$O$2221,5,FALSE)</f>
        <v>47</v>
      </c>
      <c r="N1947">
        <f>VLOOKUP($A$2:$A$2221,'[2]Customer Answer 5 &amp; 6'!$A$2:$O$2221,6,FALSE)</f>
        <v>0</v>
      </c>
      <c r="O1947">
        <f>VLOOKUP($A$2:$A$2221,'[2]Customer Answer 5 &amp; 6'!$A$2:$O$2221,7,FALSE)</f>
        <v>0</v>
      </c>
      <c r="P1947">
        <f>VLOOKUP($A$2:$A$2221,'[2]Customer Answer 5 &amp; 6'!$A$2:$O$2221,8,FALSE)</f>
        <v>1</v>
      </c>
      <c r="Q1947">
        <f>VLOOKUP($A$2:$A$2221,'[2]Customer Answer 5 &amp; 6'!$A$2:$O$2221,9,FALSE)</f>
        <v>0</v>
      </c>
      <c r="R1947">
        <f>VLOOKUP($A$2:$A$2221,'[2]Customer Answer 5 &amp; 6'!$A$2:$O$2221,10,FALSE)</f>
        <v>0</v>
      </c>
      <c r="S1947" s="26">
        <f>VLOOKUP($A$2:$A$2221,'[2]Customer Answer 5 &amp; 6'!$A$2:$O$2221,11,FALSE)</f>
        <v>0</v>
      </c>
      <c r="T1947" s="26">
        <f>VLOOKUP($A$2:$A$2221,'[2]Customer Answer 5 &amp; 6'!$A$2:$O$2221,12,FALSE)</f>
        <v>0</v>
      </c>
      <c r="U1947" s="26">
        <f>VLOOKUP($A$2:$A$2221,'[2]Customer Answer 5 &amp; 6'!$A$2:$O$2221,13,FALSE)</f>
        <v>0</v>
      </c>
      <c r="V1947" s="26">
        <f>VLOOKUP($A$2:$A$2221,'[2]Customer Answer 5 &amp; 6'!$A$2:$O$2221,14,FALSE)</f>
        <v>1</v>
      </c>
      <c r="W1947" s="27" t="str">
        <f>VLOOKUP($A$2:$A$2221,'[2]Customer Answer 5 &amp; 6'!$A$2:$O$2221,15,FALSE)</f>
        <v>Illinois</v>
      </c>
      <c r="X1947" s="28">
        <f>VLOOKUP($A$2:$A$2221,'[2]Sales Answer 1 &amp; 2'!$A$2:$N$2221,3,FALSE)</f>
        <v>987</v>
      </c>
      <c r="Y1947" s="21">
        <f>VLOOKUP($A$2:$A$2221,'[2]Sales Answer 1 &amp; 2'!$A$2:$N$2221,4,FALSE)</f>
        <v>9</v>
      </c>
      <c r="Z1947" s="21">
        <f>VLOOKUP($A$2:$A$2221,'[2]Sales Answer 1 &amp; 2'!$A$2:$N$2221,5,FALSE)</f>
        <v>153</v>
      </c>
      <c r="AA1947" s="21">
        <f>VLOOKUP($A$2:$A$2221,'[2]Sales Answer 1 &amp; 2'!$A$2:$N$2221,6,FALSE)</f>
        <v>12</v>
      </c>
      <c r="AB1947" s="21">
        <f>VLOOKUP($A$2:$A$2221,'[2]Sales Answer 1 &amp; 2'!$A$2:$N$2221,7,FALSE)</f>
        <v>9</v>
      </c>
    </row>
    <row r="1948" spans="1:28" ht="15" thickBot="1" x14ac:dyDescent="0.35">
      <c r="A1948" s="12">
        <v>3170</v>
      </c>
      <c r="B1948" s="13">
        <v>0</v>
      </c>
      <c r="C1948" s="13">
        <v>0</v>
      </c>
      <c r="D1948" s="13">
        <v>0</v>
      </c>
      <c r="E1948" s="13">
        <v>0</v>
      </c>
      <c r="F1948" s="13">
        <v>0</v>
      </c>
      <c r="G1948" s="13">
        <v>0</v>
      </c>
      <c r="H1948" s="13">
        <v>1</v>
      </c>
      <c r="I1948" s="14">
        <v>43549</v>
      </c>
      <c r="J1948" s="22">
        <f>VLOOKUP($A$2:$A$2221,'[2]Customer Answer 5 &amp; 6'!$A$2:$O$2221,2,FALSE)</f>
        <v>148432</v>
      </c>
      <c r="K1948" s="23">
        <f>VLOOKUP($A$2:$A$2221,'[2]Customer Answer 5 &amp; 6'!$A$2:$O$2221,3,FALSE)</f>
        <v>0</v>
      </c>
      <c r="L1948" s="24">
        <f>VLOOKUP($A$2:$A$2221,'[2]Customer Answer 5 &amp; 6'!$A$2:$O$2221,4,FALSE)</f>
        <v>1</v>
      </c>
      <c r="M1948" s="25">
        <f>VLOOKUP($A$2:$A$2221,'[2]Customer Answer 5 &amp; 6'!$A$2:$O$2221,5,FALSE)</f>
        <v>47</v>
      </c>
      <c r="N1948">
        <f>VLOOKUP($A$2:$A$2221,'[2]Customer Answer 5 &amp; 6'!$A$2:$O$2221,6,FALSE)</f>
        <v>0</v>
      </c>
      <c r="O1948">
        <f>VLOOKUP($A$2:$A$2221,'[2]Customer Answer 5 &amp; 6'!$A$2:$O$2221,7,FALSE)</f>
        <v>0</v>
      </c>
      <c r="P1948">
        <f>VLOOKUP($A$2:$A$2221,'[2]Customer Answer 5 &amp; 6'!$A$2:$O$2221,8,FALSE)</f>
        <v>1</v>
      </c>
      <c r="Q1948">
        <f>VLOOKUP($A$2:$A$2221,'[2]Customer Answer 5 &amp; 6'!$A$2:$O$2221,9,FALSE)</f>
        <v>0</v>
      </c>
      <c r="R1948">
        <f>VLOOKUP($A$2:$A$2221,'[2]Customer Answer 5 &amp; 6'!$A$2:$O$2221,10,FALSE)</f>
        <v>0</v>
      </c>
      <c r="S1948" s="26">
        <f>VLOOKUP($A$2:$A$2221,'[2]Customer Answer 5 &amp; 6'!$A$2:$O$2221,11,FALSE)</f>
        <v>0</v>
      </c>
      <c r="T1948" s="26">
        <f>VLOOKUP($A$2:$A$2221,'[2]Customer Answer 5 &amp; 6'!$A$2:$O$2221,12,FALSE)</f>
        <v>0</v>
      </c>
      <c r="U1948" s="26">
        <f>VLOOKUP($A$2:$A$2221,'[2]Customer Answer 5 &amp; 6'!$A$2:$O$2221,13,FALSE)</f>
        <v>0</v>
      </c>
      <c r="V1948" s="26">
        <f>VLOOKUP($A$2:$A$2221,'[2]Customer Answer 5 &amp; 6'!$A$2:$O$2221,14,FALSE)</f>
        <v>1</v>
      </c>
      <c r="W1948" s="27" t="str">
        <f>VLOOKUP($A$2:$A$2221,'[2]Customer Answer 5 &amp; 6'!$A$2:$O$2221,15,FALSE)</f>
        <v>New York</v>
      </c>
      <c r="X1948" s="28">
        <f>VLOOKUP($A$2:$A$2221,'[2]Sales Answer 1 &amp; 2'!$A$2:$N$2221,3,FALSE)</f>
        <v>987</v>
      </c>
      <c r="Y1948" s="21">
        <f>VLOOKUP($A$2:$A$2221,'[2]Sales Answer 1 &amp; 2'!$A$2:$N$2221,4,FALSE)</f>
        <v>9</v>
      </c>
      <c r="Z1948" s="21">
        <f>VLOOKUP($A$2:$A$2221,'[2]Sales Answer 1 &amp; 2'!$A$2:$N$2221,5,FALSE)</f>
        <v>153</v>
      </c>
      <c r="AA1948" s="21">
        <f>VLOOKUP($A$2:$A$2221,'[2]Sales Answer 1 &amp; 2'!$A$2:$N$2221,6,FALSE)</f>
        <v>12</v>
      </c>
      <c r="AB1948" s="21">
        <f>VLOOKUP($A$2:$A$2221,'[2]Sales Answer 1 &amp; 2'!$A$2:$N$2221,7,FALSE)</f>
        <v>9</v>
      </c>
    </row>
    <row r="1949" spans="1:28" ht="15" thickBot="1" x14ac:dyDescent="0.35">
      <c r="A1949" s="12">
        <v>1393</v>
      </c>
      <c r="B1949" s="13">
        <v>0</v>
      </c>
      <c r="C1949" s="13">
        <v>0</v>
      </c>
      <c r="D1949" s="13">
        <v>0</v>
      </c>
      <c r="E1949" s="13">
        <v>0</v>
      </c>
      <c r="F1949" s="13">
        <v>0</v>
      </c>
      <c r="G1949" s="13">
        <v>0</v>
      </c>
      <c r="H1949" s="13">
        <v>0</v>
      </c>
      <c r="I1949" s="14">
        <v>43548</v>
      </c>
      <c r="J1949" s="22">
        <f>VLOOKUP($A$2:$A$2221,'[2]Customer Answer 5 &amp; 6'!$A$2:$O$2221,2,FALSE)</f>
        <v>150437</v>
      </c>
      <c r="K1949" s="23">
        <f>VLOOKUP($A$2:$A$2221,'[2]Customer Answer 5 &amp; 6'!$A$2:$O$2221,3,FALSE)</f>
        <v>0</v>
      </c>
      <c r="L1949" s="24">
        <f>VLOOKUP($A$2:$A$2221,'[2]Customer Answer 5 &amp; 6'!$A$2:$O$2221,4,FALSE)</f>
        <v>2</v>
      </c>
      <c r="M1949" s="25">
        <f>VLOOKUP($A$2:$A$2221,'[2]Customer Answer 5 &amp; 6'!$A$2:$O$2221,5,FALSE)</f>
        <v>57</v>
      </c>
      <c r="N1949">
        <f>VLOOKUP($A$2:$A$2221,'[2]Customer Answer 5 &amp; 6'!$A$2:$O$2221,6,FALSE)</f>
        <v>0</v>
      </c>
      <c r="O1949">
        <f>VLOOKUP($A$2:$A$2221,'[2]Customer Answer 5 &amp; 6'!$A$2:$O$2221,7,FALSE)</f>
        <v>1</v>
      </c>
      <c r="P1949">
        <f>VLOOKUP($A$2:$A$2221,'[2]Customer Answer 5 &amp; 6'!$A$2:$O$2221,8,FALSE)</f>
        <v>0</v>
      </c>
      <c r="Q1949">
        <f>VLOOKUP($A$2:$A$2221,'[2]Customer Answer 5 &amp; 6'!$A$2:$O$2221,9,FALSE)</f>
        <v>0</v>
      </c>
      <c r="R1949">
        <f>VLOOKUP($A$2:$A$2221,'[2]Customer Answer 5 &amp; 6'!$A$2:$O$2221,10,FALSE)</f>
        <v>0</v>
      </c>
      <c r="S1949" s="26">
        <f>VLOOKUP($A$2:$A$2221,'[2]Customer Answer 5 &amp; 6'!$A$2:$O$2221,11,FALSE)</f>
        <v>0</v>
      </c>
      <c r="T1949" s="26">
        <f>VLOOKUP($A$2:$A$2221,'[2]Customer Answer 5 &amp; 6'!$A$2:$O$2221,12,FALSE)</f>
        <v>1</v>
      </c>
      <c r="U1949" s="26">
        <f>VLOOKUP($A$2:$A$2221,'[2]Customer Answer 5 &amp; 6'!$A$2:$O$2221,13,FALSE)</f>
        <v>0</v>
      </c>
      <c r="V1949" s="26">
        <f>VLOOKUP($A$2:$A$2221,'[2]Customer Answer 5 &amp; 6'!$A$2:$O$2221,14,FALSE)</f>
        <v>0</v>
      </c>
      <c r="W1949" s="27" t="str">
        <f>VLOOKUP($A$2:$A$2221,'[2]Customer Answer 5 &amp; 6'!$A$2:$O$2221,15,FALSE)</f>
        <v>Illinois</v>
      </c>
      <c r="X1949" s="28">
        <f>VLOOKUP($A$2:$A$2221,'[2]Sales Answer 1 &amp; 2'!$A$2:$N$2221,3,FALSE)</f>
        <v>1104</v>
      </c>
      <c r="Y1949" s="21">
        <f>VLOOKUP($A$2:$A$2221,'[2]Sales Answer 1 &amp; 2'!$A$2:$N$2221,4,FALSE)</f>
        <v>27</v>
      </c>
      <c r="Z1949" s="21">
        <f>VLOOKUP($A$2:$A$2221,'[2]Sales Answer 1 &amp; 2'!$A$2:$N$2221,5,FALSE)</f>
        <v>274</v>
      </c>
      <c r="AA1949" s="21">
        <f>VLOOKUP($A$2:$A$2221,'[2]Sales Answer 1 &amp; 2'!$A$2:$N$2221,6,FALSE)</f>
        <v>18</v>
      </c>
      <c r="AB1949" s="21">
        <f>VLOOKUP($A$2:$A$2221,'[2]Sales Answer 1 &amp; 2'!$A$2:$N$2221,7,FALSE)</f>
        <v>27</v>
      </c>
    </row>
    <row r="1950" spans="1:28" ht="15" thickBot="1" x14ac:dyDescent="0.35">
      <c r="A1950" s="12">
        <v>1850</v>
      </c>
      <c r="B1950" s="13">
        <v>0</v>
      </c>
      <c r="C1950" s="13">
        <v>0</v>
      </c>
      <c r="D1950" s="13">
        <v>0</v>
      </c>
      <c r="E1950" s="13">
        <v>0</v>
      </c>
      <c r="F1950" s="13">
        <v>0</v>
      </c>
      <c r="G1950" s="13">
        <v>0</v>
      </c>
      <c r="H1950" s="13">
        <v>0</v>
      </c>
      <c r="I1950" s="14">
        <v>43548</v>
      </c>
      <c r="J1950" s="22">
        <f>VLOOKUP($A$2:$A$2221,'[2]Customer Answer 5 &amp; 6'!$A$2:$O$2221,2,FALSE)</f>
        <v>130545</v>
      </c>
      <c r="K1950" s="23">
        <f>VLOOKUP($A$2:$A$2221,'[2]Customer Answer 5 &amp; 6'!$A$2:$O$2221,3,FALSE)</f>
        <v>1</v>
      </c>
      <c r="L1950" s="24">
        <f>VLOOKUP($A$2:$A$2221,'[2]Customer Answer 5 &amp; 6'!$A$2:$O$2221,4,FALSE)</f>
        <v>0</v>
      </c>
      <c r="M1950" s="25">
        <f>VLOOKUP($A$2:$A$2221,'[2]Customer Answer 5 &amp; 6'!$A$2:$O$2221,5,FALSE)</f>
        <v>41</v>
      </c>
      <c r="N1950">
        <f>VLOOKUP($A$2:$A$2221,'[2]Customer Answer 5 &amp; 6'!$A$2:$O$2221,6,FALSE)</f>
        <v>0</v>
      </c>
      <c r="O1950">
        <f>VLOOKUP($A$2:$A$2221,'[2]Customer Answer 5 &amp; 6'!$A$2:$O$2221,7,FALSE)</f>
        <v>0</v>
      </c>
      <c r="P1950">
        <f>VLOOKUP($A$2:$A$2221,'[2]Customer Answer 5 &amp; 6'!$A$2:$O$2221,8,FALSE)</f>
        <v>0</v>
      </c>
      <c r="Q1950">
        <f>VLOOKUP($A$2:$A$2221,'[2]Customer Answer 5 &amp; 6'!$A$2:$O$2221,9,FALSE)</f>
        <v>1</v>
      </c>
      <c r="R1950">
        <f>VLOOKUP($A$2:$A$2221,'[2]Customer Answer 5 &amp; 6'!$A$2:$O$2221,10,FALSE)</f>
        <v>0</v>
      </c>
      <c r="S1950" s="26">
        <f>VLOOKUP($A$2:$A$2221,'[2]Customer Answer 5 &amp; 6'!$A$2:$O$2221,11,FALSE)</f>
        <v>0</v>
      </c>
      <c r="T1950" s="26">
        <f>VLOOKUP($A$2:$A$2221,'[2]Customer Answer 5 &amp; 6'!$A$2:$O$2221,12,FALSE)</f>
        <v>1</v>
      </c>
      <c r="U1950" s="26">
        <f>VLOOKUP($A$2:$A$2221,'[2]Customer Answer 5 &amp; 6'!$A$2:$O$2221,13,FALSE)</f>
        <v>0</v>
      </c>
      <c r="V1950" s="26">
        <f>VLOOKUP($A$2:$A$2221,'[2]Customer Answer 5 &amp; 6'!$A$2:$O$2221,14,FALSE)</f>
        <v>0</v>
      </c>
      <c r="W1950" s="27" t="str">
        <f>VLOOKUP($A$2:$A$2221,'[2]Customer Answer 5 &amp; 6'!$A$2:$O$2221,15,FALSE)</f>
        <v>New York</v>
      </c>
      <c r="X1950" s="28">
        <f>VLOOKUP($A$2:$A$2221,'[2]Sales Answer 1 &amp; 2'!$A$2:$N$2221,3,FALSE)</f>
        <v>17</v>
      </c>
      <c r="Y1950" s="21">
        <f>VLOOKUP($A$2:$A$2221,'[2]Sales Answer 1 &amp; 2'!$A$2:$N$2221,4,FALSE)</f>
        <v>51</v>
      </c>
      <c r="Z1950" s="21">
        <f>VLOOKUP($A$2:$A$2221,'[2]Sales Answer 1 &amp; 2'!$A$2:$N$2221,5,FALSE)</f>
        <v>64</v>
      </c>
      <c r="AA1950" s="21">
        <f>VLOOKUP($A$2:$A$2221,'[2]Sales Answer 1 &amp; 2'!$A$2:$N$2221,6,FALSE)</f>
        <v>81</v>
      </c>
      <c r="AB1950" s="21">
        <f>VLOOKUP($A$2:$A$2221,'[2]Sales Answer 1 &amp; 2'!$A$2:$N$2221,7,FALSE)</f>
        <v>30</v>
      </c>
    </row>
    <row r="1951" spans="1:28" ht="15" thickBot="1" x14ac:dyDescent="0.35">
      <c r="A1951" s="12">
        <v>1243</v>
      </c>
      <c r="B1951" s="13">
        <v>0</v>
      </c>
      <c r="C1951" s="13">
        <v>1</v>
      </c>
      <c r="D1951" s="13">
        <v>0</v>
      </c>
      <c r="E1951" s="13">
        <v>0</v>
      </c>
      <c r="F1951" s="13">
        <v>0</v>
      </c>
      <c r="G1951" s="13">
        <v>0</v>
      </c>
      <c r="H1951" s="13">
        <v>0</v>
      </c>
      <c r="I1951" s="14">
        <v>43547</v>
      </c>
      <c r="J1951" s="22">
        <f>VLOOKUP($A$2:$A$2221,'[2]Customer Answer 5 &amp; 6'!$A$2:$O$2221,2,FALSE)</f>
        <v>163342</v>
      </c>
      <c r="K1951" s="23">
        <f>VLOOKUP($A$2:$A$2221,'[2]Customer Answer 5 &amp; 6'!$A$2:$O$2221,3,FALSE)</f>
        <v>0</v>
      </c>
      <c r="L1951" s="24">
        <f>VLOOKUP($A$2:$A$2221,'[2]Customer Answer 5 &amp; 6'!$A$2:$O$2221,4,FALSE)</f>
        <v>1</v>
      </c>
      <c r="M1951" s="25">
        <f>VLOOKUP($A$2:$A$2221,'[2]Customer Answer 5 &amp; 6'!$A$2:$O$2221,5,FALSE)</f>
        <v>59</v>
      </c>
      <c r="N1951">
        <f>VLOOKUP($A$2:$A$2221,'[2]Customer Answer 5 &amp; 6'!$A$2:$O$2221,6,FALSE)</f>
        <v>0</v>
      </c>
      <c r="O1951">
        <f>VLOOKUP($A$2:$A$2221,'[2]Customer Answer 5 &amp; 6'!$A$2:$O$2221,7,FALSE)</f>
        <v>0</v>
      </c>
      <c r="P1951">
        <f>VLOOKUP($A$2:$A$2221,'[2]Customer Answer 5 &amp; 6'!$A$2:$O$2221,8,FALSE)</f>
        <v>0</v>
      </c>
      <c r="Q1951">
        <f>VLOOKUP($A$2:$A$2221,'[2]Customer Answer 5 &amp; 6'!$A$2:$O$2221,9,FALSE)</f>
        <v>1</v>
      </c>
      <c r="R1951">
        <f>VLOOKUP($A$2:$A$2221,'[2]Customer Answer 5 &amp; 6'!$A$2:$O$2221,10,FALSE)</f>
        <v>0</v>
      </c>
      <c r="S1951" s="26">
        <f>VLOOKUP($A$2:$A$2221,'[2]Customer Answer 5 &amp; 6'!$A$2:$O$2221,11,FALSE)</f>
        <v>0</v>
      </c>
      <c r="T1951" s="26">
        <f>VLOOKUP($A$2:$A$2221,'[2]Customer Answer 5 &amp; 6'!$A$2:$O$2221,12,FALSE)</f>
        <v>0</v>
      </c>
      <c r="U1951" s="26">
        <f>VLOOKUP($A$2:$A$2221,'[2]Customer Answer 5 &amp; 6'!$A$2:$O$2221,13,FALSE)</f>
        <v>0</v>
      </c>
      <c r="V1951" s="26">
        <f>VLOOKUP($A$2:$A$2221,'[2]Customer Answer 5 &amp; 6'!$A$2:$O$2221,14,FALSE)</f>
        <v>1</v>
      </c>
      <c r="W1951" s="27" t="str">
        <f>VLOOKUP($A$2:$A$2221,'[2]Customer Answer 5 &amp; 6'!$A$2:$O$2221,15,FALSE)</f>
        <v>Illinois</v>
      </c>
      <c r="X1951" s="28">
        <f>VLOOKUP($A$2:$A$2221,'[2]Sales Answer 1 &amp; 2'!$A$2:$N$2221,3,FALSE)</f>
        <v>2367</v>
      </c>
      <c r="Y1951" s="21">
        <f>VLOOKUP($A$2:$A$2221,'[2]Sales Answer 1 &amp; 2'!$A$2:$N$2221,4,FALSE)</f>
        <v>54</v>
      </c>
      <c r="Z1951" s="21">
        <f>VLOOKUP($A$2:$A$2221,'[2]Sales Answer 1 &amp; 2'!$A$2:$N$2221,5,FALSE)</f>
        <v>304</v>
      </c>
      <c r="AA1951" s="21">
        <f>VLOOKUP($A$2:$A$2221,'[2]Sales Answer 1 &amp; 2'!$A$2:$N$2221,6,FALSE)</f>
        <v>34</v>
      </c>
      <c r="AB1951" s="21">
        <f>VLOOKUP($A$2:$A$2221,'[2]Sales Answer 1 &amp; 2'!$A$2:$N$2221,7,FALSE)</f>
        <v>26</v>
      </c>
    </row>
    <row r="1952" spans="1:28" ht="15" thickBot="1" x14ac:dyDescent="0.35">
      <c r="A1952" s="12">
        <v>1862</v>
      </c>
      <c r="B1952" s="13">
        <v>0</v>
      </c>
      <c r="C1952" s="13">
        <v>0</v>
      </c>
      <c r="D1952" s="13">
        <v>0</v>
      </c>
      <c r="E1952" s="13">
        <v>0</v>
      </c>
      <c r="F1952" s="13">
        <v>0</v>
      </c>
      <c r="G1952" s="13">
        <v>0</v>
      </c>
      <c r="H1952" s="13">
        <v>0</v>
      </c>
      <c r="I1952" s="14">
        <v>43547</v>
      </c>
      <c r="J1952" s="22">
        <f>VLOOKUP($A$2:$A$2221,'[2]Customer Answer 5 &amp; 6'!$A$2:$O$2221,2,FALSE)</f>
        <v>135797</v>
      </c>
      <c r="K1952" s="23">
        <f>VLOOKUP($A$2:$A$2221,'[2]Customer Answer 5 &amp; 6'!$A$2:$O$2221,3,FALSE)</f>
        <v>0</v>
      </c>
      <c r="L1952" s="24">
        <f>VLOOKUP($A$2:$A$2221,'[2]Customer Answer 5 &amp; 6'!$A$2:$O$2221,4,FALSE)</f>
        <v>1</v>
      </c>
      <c r="M1952" s="25">
        <f>VLOOKUP($A$2:$A$2221,'[2]Customer Answer 5 &amp; 6'!$A$2:$O$2221,5,FALSE)</f>
        <v>45</v>
      </c>
      <c r="N1952">
        <f>VLOOKUP($A$2:$A$2221,'[2]Customer Answer 5 &amp; 6'!$A$2:$O$2221,6,FALSE)</f>
        <v>0</v>
      </c>
      <c r="O1952">
        <f>VLOOKUP($A$2:$A$2221,'[2]Customer Answer 5 &amp; 6'!$A$2:$O$2221,7,FALSE)</f>
        <v>1</v>
      </c>
      <c r="P1952">
        <f>VLOOKUP($A$2:$A$2221,'[2]Customer Answer 5 &amp; 6'!$A$2:$O$2221,8,FALSE)</f>
        <v>0</v>
      </c>
      <c r="Q1952">
        <f>VLOOKUP($A$2:$A$2221,'[2]Customer Answer 5 &amp; 6'!$A$2:$O$2221,9,FALSE)</f>
        <v>0</v>
      </c>
      <c r="R1952">
        <f>VLOOKUP($A$2:$A$2221,'[2]Customer Answer 5 &amp; 6'!$A$2:$O$2221,10,FALSE)</f>
        <v>0</v>
      </c>
      <c r="S1952" s="26">
        <f>VLOOKUP($A$2:$A$2221,'[2]Customer Answer 5 &amp; 6'!$A$2:$O$2221,11,FALSE)</f>
        <v>0</v>
      </c>
      <c r="T1952" s="26">
        <f>VLOOKUP($A$2:$A$2221,'[2]Customer Answer 5 &amp; 6'!$A$2:$O$2221,12,FALSE)</f>
        <v>1</v>
      </c>
      <c r="U1952" s="26">
        <f>VLOOKUP($A$2:$A$2221,'[2]Customer Answer 5 &amp; 6'!$A$2:$O$2221,13,FALSE)</f>
        <v>0</v>
      </c>
      <c r="V1952" s="26">
        <f>VLOOKUP($A$2:$A$2221,'[2]Customer Answer 5 &amp; 6'!$A$2:$O$2221,14,FALSE)</f>
        <v>0</v>
      </c>
      <c r="W1952" s="27" t="str">
        <f>VLOOKUP($A$2:$A$2221,'[2]Customer Answer 5 &amp; 6'!$A$2:$O$2221,15,FALSE)</f>
        <v>New York</v>
      </c>
      <c r="X1952" s="28">
        <f>VLOOKUP($A$2:$A$2221,'[2]Sales Answer 1 &amp; 2'!$A$2:$N$2221,3,FALSE)</f>
        <v>102</v>
      </c>
      <c r="Y1952" s="21">
        <f>VLOOKUP($A$2:$A$2221,'[2]Sales Answer 1 &amp; 2'!$A$2:$N$2221,4,FALSE)</f>
        <v>4</v>
      </c>
      <c r="Z1952" s="21">
        <f>VLOOKUP($A$2:$A$2221,'[2]Sales Answer 1 &amp; 2'!$A$2:$N$2221,5,FALSE)</f>
        <v>53</v>
      </c>
      <c r="AA1952" s="21">
        <f>VLOOKUP($A$2:$A$2221,'[2]Sales Answer 1 &amp; 2'!$A$2:$N$2221,6,FALSE)</f>
        <v>15</v>
      </c>
      <c r="AB1952" s="21">
        <f>VLOOKUP($A$2:$A$2221,'[2]Sales Answer 1 &amp; 2'!$A$2:$N$2221,7,FALSE)</f>
        <v>4</v>
      </c>
    </row>
    <row r="1953" spans="1:28" ht="15" thickBot="1" x14ac:dyDescent="0.35">
      <c r="A1953" s="12">
        <v>2514</v>
      </c>
      <c r="B1953" s="13">
        <v>0</v>
      </c>
      <c r="C1953" s="13">
        <v>1</v>
      </c>
      <c r="D1953" s="13">
        <v>0</v>
      </c>
      <c r="E1953" s="13">
        <v>0</v>
      </c>
      <c r="F1953" s="13">
        <v>0</v>
      </c>
      <c r="G1953" s="13">
        <v>0</v>
      </c>
      <c r="H1953" s="13">
        <v>0</v>
      </c>
      <c r="I1953" s="14">
        <v>43547</v>
      </c>
      <c r="J1953" s="22">
        <f>VLOOKUP($A$2:$A$2221,'[2]Customer Answer 5 &amp; 6'!$A$2:$O$2221,2,FALSE)</f>
        <v>171969</v>
      </c>
      <c r="K1953" s="23">
        <f>VLOOKUP($A$2:$A$2221,'[2]Customer Answer 5 &amp; 6'!$A$2:$O$2221,3,FALSE)</f>
        <v>0</v>
      </c>
      <c r="L1953" s="24">
        <f>VLOOKUP($A$2:$A$2221,'[2]Customer Answer 5 &amp; 6'!$A$2:$O$2221,4,FALSE)</f>
        <v>1</v>
      </c>
      <c r="M1953" s="25">
        <f>VLOOKUP($A$2:$A$2221,'[2]Customer Answer 5 &amp; 6'!$A$2:$O$2221,5,FALSE)</f>
        <v>49</v>
      </c>
      <c r="N1953">
        <f>VLOOKUP($A$2:$A$2221,'[2]Customer Answer 5 &amp; 6'!$A$2:$O$2221,6,FALSE)</f>
        <v>0</v>
      </c>
      <c r="O1953">
        <f>VLOOKUP($A$2:$A$2221,'[2]Customer Answer 5 &amp; 6'!$A$2:$O$2221,7,FALSE)</f>
        <v>1</v>
      </c>
      <c r="P1953">
        <f>VLOOKUP($A$2:$A$2221,'[2]Customer Answer 5 &amp; 6'!$A$2:$O$2221,8,FALSE)</f>
        <v>0</v>
      </c>
      <c r="Q1953">
        <f>VLOOKUP($A$2:$A$2221,'[2]Customer Answer 5 &amp; 6'!$A$2:$O$2221,9,FALSE)</f>
        <v>0</v>
      </c>
      <c r="R1953">
        <f>VLOOKUP($A$2:$A$2221,'[2]Customer Answer 5 &amp; 6'!$A$2:$O$2221,10,FALSE)</f>
        <v>0</v>
      </c>
      <c r="S1953" s="26">
        <f>VLOOKUP($A$2:$A$2221,'[2]Customer Answer 5 &amp; 6'!$A$2:$O$2221,11,FALSE)</f>
        <v>0</v>
      </c>
      <c r="T1953" s="26">
        <f>VLOOKUP($A$2:$A$2221,'[2]Customer Answer 5 &amp; 6'!$A$2:$O$2221,12,FALSE)</f>
        <v>0</v>
      </c>
      <c r="U1953" s="26">
        <f>VLOOKUP($A$2:$A$2221,'[2]Customer Answer 5 &amp; 6'!$A$2:$O$2221,13,FALSE)</f>
        <v>0</v>
      </c>
      <c r="V1953" s="26">
        <f>VLOOKUP($A$2:$A$2221,'[2]Customer Answer 5 &amp; 6'!$A$2:$O$2221,14,FALSE)</f>
        <v>1</v>
      </c>
      <c r="W1953" s="27" t="str">
        <f>VLOOKUP($A$2:$A$2221,'[2]Customer Answer 5 &amp; 6'!$A$2:$O$2221,15,FALSE)</f>
        <v>Florida</v>
      </c>
      <c r="X1953" s="28">
        <f>VLOOKUP($A$2:$A$2221,'[2]Sales Answer 1 &amp; 2'!$A$2:$N$2221,3,FALSE)</f>
        <v>2389</v>
      </c>
      <c r="Y1953" s="21">
        <f>VLOOKUP($A$2:$A$2221,'[2]Sales Answer 1 &amp; 2'!$A$2:$N$2221,4,FALSE)</f>
        <v>0</v>
      </c>
      <c r="Z1953" s="21">
        <f>VLOOKUP($A$2:$A$2221,'[2]Sales Answer 1 &amp; 2'!$A$2:$N$2221,5,FALSE)</f>
        <v>182</v>
      </c>
      <c r="AA1953" s="21">
        <f>VLOOKUP($A$2:$A$2221,'[2]Sales Answer 1 &amp; 2'!$A$2:$N$2221,6,FALSE)</f>
        <v>0</v>
      </c>
      <c r="AB1953" s="21">
        <f>VLOOKUP($A$2:$A$2221,'[2]Sales Answer 1 &amp; 2'!$A$2:$N$2221,7,FALSE)</f>
        <v>0</v>
      </c>
    </row>
    <row r="1954" spans="1:28" ht="15" thickBot="1" x14ac:dyDescent="0.35">
      <c r="A1954" s="12">
        <v>2725</v>
      </c>
      <c r="B1954" s="13">
        <v>0</v>
      </c>
      <c r="C1954" s="13">
        <v>1</v>
      </c>
      <c r="D1954" s="13">
        <v>0</v>
      </c>
      <c r="E1954" s="13">
        <v>0</v>
      </c>
      <c r="F1954" s="13">
        <v>0</v>
      </c>
      <c r="G1954" s="13">
        <v>0</v>
      </c>
      <c r="H1954" s="13">
        <v>1</v>
      </c>
      <c r="I1954" s="14">
        <v>43547</v>
      </c>
      <c r="J1954" s="22">
        <f>VLOOKUP($A$2:$A$2221,'[2]Customer Answer 5 &amp; 6'!$A$2:$O$2221,2,FALSE)</f>
        <v>163342</v>
      </c>
      <c r="K1954" s="23">
        <f>VLOOKUP($A$2:$A$2221,'[2]Customer Answer 5 &amp; 6'!$A$2:$O$2221,3,FALSE)</f>
        <v>0</v>
      </c>
      <c r="L1954" s="24">
        <f>VLOOKUP($A$2:$A$2221,'[2]Customer Answer 5 &amp; 6'!$A$2:$O$2221,4,FALSE)</f>
        <v>1</v>
      </c>
      <c r="M1954" s="25">
        <f>VLOOKUP($A$2:$A$2221,'[2]Customer Answer 5 &amp; 6'!$A$2:$O$2221,5,FALSE)</f>
        <v>59</v>
      </c>
      <c r="N1954">
        <f>VLOOKUP($A$2:$A$2221,'[2]Customer Answer 5 &amp; 6'!$A$2:$O$2221,6,FALSE)</f>
        <v>0</v>
      </c>
      <c r="O1954">
        <f>VLOOKUP($A$2:$A$2221,'[2]Customer Answer 5 &amp; 6'!$A$2:$O$2221,7,FALSE)</f>
        <v>0</v>
      </c>
      <c r="P1954">
        <f>VLOOKUP($A$2:$A$2221,'[2]Customer Answer 5 &amp; 6'!$A$2:$O$2221,8,FALSE)</f>
        <v>0</v>
      </c>
      <c r="Q1954">
        <f>VLOOKUP($A$2:$A$2221,'[2]Customer Answer 5 &amp; 6'!$A$2:$O$2221,9,FALSE)</f>
        <v>1</v>
      </c>
      <c r="R1954">
        <f>VLOOKUP($A$2:$A$2221,'[2]Customer Answer 5 &amp; 6'!$A$2:$O$2221,10,FALSE)</f>
        <v>0</v>
      </c>
      <c r="S1954" s="26">
        <f>VLOOKUP($A$2:$A$2221,'[2]Customer Answer 5 &amp; 6'!$A$2:$O$2221,11,FALSE)</f>
        <v>0</v>
      </c>
      <c r="T1954" s="26">
        <f>VLOOKUP($A$2:$A$2221,'[2]Customer Answer 5 &amp; 6'!$A$2:$O$2221,12,FALSE)</f>
        <v>0</v>
      </c>
      <c r="U1954" s="26">
        <f>VLOOKUP($A$2:$A$2221,'[2]Customer Answer 5 &amp; 6'!$A$2:$O$2221,13,FALSE)</f>
        <v>0</v>
      </c>
      <c r="V1954" s="26">
        <f>VLOOKUP($A$2:$A$2221,'[2]Customer Answer 5 &amp; 6'!$A$2:$O$2221,14,FALSE)</f>
        <v>1</v>
      </c>
      <c r="W1954" s="27" t="str">
        <f>VLOOKUP($A$2:$A$2221,'[2]Customer Answer 5 &amp; 6'!$A$2:$O$2221,15,FALSE)</f>
        <v>Illinois</v>
      </c>
      <c r="X1954" s="28">
        <f>VLOOKUP($A$2:$A$2221,'[2]Sales Answer 1 &amp; 2'!$A$2:$N$2221,3,FALSE)</f>
        <v>2367</v>
      </c>
      <c r="Y1954" s="21">
        <f>VLOOKUP($A$2:$A$2221,'[2]Sales Answer 1 &amp; 2'!$A$2:$N$2221,4,FALSE)</f>
        <v>54</v>
      </c>
      <c r="Z1954" s="21">
        <f>VLOOKUP($A$2:$A$2221,'[2]Sales Answer 1 &amp; 2'!$A$2:$N$2221,5,FALSE)</f>
        <v>304</v>
      </c>
      <c r="AA1954" s="21">
        <f>VLOOKUP($A$2:$A$2221,'[2]Sales Answer 1 &amp; 2'!$A$2:$N$2221,6,FALSE)</f>
        <v>34</v>
      </c>
      <c r="AB1954" s="21">
        <f>VLOOKUP($A$2:$A$2221,'[2]Sales Answer 1 &amp; 2'!$A$2:$N$2221,7,FALSE)</f>
        <v>26</v>
      </c>
    </row>
    <row r="1955" spans="1:28" ht="15" thickBot="1" x14ac:dyDescent="0.35">
      <c r="A1955" s="12">
        <v>1254</v>
      </c>
      <c r="B1955" s="13">
        <v>1</v>
      </c>
      <c r="C1955" s="13">
        <v>0</v>
      </c>
      <c r="D1955" s="13">
        <v>0</v>
      </c>
      <c r="E1955" s="13">
        <v>0</v>
      </c>
      <c r="F1955" s="13">
        <v>0</v>
      </c>
      <c r="G1955" s="13">
        <v>0</v>
      </c>
      <c r="H1955" s="13">
        <v>1</v>
      </c>
      <c r="I1955" s="14">
        <v>43546</v>
      </c>
      <c r="J1955" s="22">
        <f>VLOOKUP($A$2:$A$2221,'[2]Customer Answer 5 &amp; 6'!$A$2:$O$2221,2,FALSE)</f>
        <v>138097</v>
      </c>
      <c r="K1955" s="23">
        <f>VLOOKUP($A$2:$A$2221,'[2]Customer Answer 5 &amp; 6'!$A$2:$O$2221,3,FALSE)</f>
        <v>1</v>
      </c>
      <c r="L1955" s="24">
        <f>VLOOKUP($A$2:$A$2221,'[2]Customer Answer 5 &amp; 6'!$A$2:$O$2221,4,FALSE)</f>
        <v>1</v>
      </c>
      <c r="M1955" s="25">
        <f>VLOOKUP($A$2:$A$2221,'[2]Customer Answer 5 &amp; 6'!$A$2:$O$2221,5,FALSE)</f>
        <v>50</v>
      </c>
      <c r="N1955">
        <f>VLOOKUP($A$2:$A$2221,'[2]Customer Answer 5 &amp; 6'!$A$2:$O$2221,6,FALSE)</f>
        <v>0</v>
      </c>
      <c r="O1955">
        <f>VLOOKUP($A$2:$A$2221,'[2]Customer Answer 5 &amp; 6'!$A$2:$O$2221,7,FALSE)</f>
        <v>1</v>
      </c>
      <c r="P1955">
        <f>VLOOKUP($A$2:$A$2221,'[2]Customer Answer 5 &amp; 6'!$A$2:$O$2221,8,FALSE)</f>
        <v>0</v>
      </c>
      <c r="Q1955">
        <f>VLOOKUP($A$2:$A$2221,'[2]Customer Answer 5 &amp; 6'!$A$2:$O$2221,9,FALSE)</f>
        <v>0</v>
      </c>
      <c r="R1955">
        <f>VLOOKUP($A$2:$A$2221,'[2]Customer Answer 5 &amp; 6'!$A$2:$O$2221,10,FALSE)</f>
        <v>0</v>
      </c>
      <c r="S1955" s="26">
        <f>VLOOKUP($A$2:$A$2221,'[2]Customer Answer 5 &amp; 6'!$A$2:$O$2221,11,FALSE)</f>
        <v>0</v>
      </c>
      <c r="T1955" s="26">
        <f>VLOOKUP($A$2:$A$2221,'[2]Customer Answer 5 &amp; 6'!$A$2:$O$2221,12,FALSE)</f>
        <v>0</v>
      </c>
      <c r="U1955" s="26">
        <f>VLOOKUP($A$2:$A$2221,'[2]Customer Answer 5 &amp; 6'!$A$2:$O$2221,13,FALSE)</f>
        <v>0</v>
      </c>
      <c r="V1955" s="26">
        <f>VLOOKUP($A$2:$A$2221,'[2]Customer Answer 5 &amp; 6'!$A$2:$O$2221,14,FALSE)</f>
        <v>1</v>
      </c>
      <c r="W1955" s="27" t="str">
        <f>VLOOKUP($A$2:$A$2221,'[2]Customer Answer 5 &amp; 6'!$A$2:$O$2221,15,FALSE)</f>
        <v>Florida</v>
      </c>
      <c r="X1955" s="28">
        <f>VLOOKUP($A$2:$A$2221,'[2]Sales Answer 1 &amp; 2'!$A$2:$N$2221,3,FALSE)</f>
        <v>279</v>
      </c>
      <c r="Y1955" s="21">
        <f>VLOOKUP($A$2:$A$2221,'[2]Sales Answer 1 &amp; 2'!$A$2:$N$2221,4,FALSE)</f>
        <v>7</v>
      </c>
      <c r="Z1955" s="21">
        <f>VLOOKUP($A$2:$A$2221,'[2]Sales Answer 1 &amp; 2'!$A$2:$N$2221,5,FALSE)</f>
        <v>127</v>
      </c>
      <c r="AA1955" s="21">
        <f>VLOOKUP($A$2:$A$2221,'[2]Sales Answer 1 &amp; 2'!$A$2:$N$2221,6,FALSE)</f>
        <v>0</v>
      </c>
      <c r="AB1955" s="21">
        <f>VLOOKUP($A$2:$A$2221,'[2]Sales Answer 1 &amp; 2'!$A$2:$N$2221,7,FALSE)</f>
        <v>4</v>
      </c>
    </row>
    <row r="1956" spans="1:28" ht="15" thickBot="1" x14ac:dyDescent="0.35">
      <c r="A1956" s="12">
        <v>2855</v>
      </c>
      <c r="B1956" s="13">
        <v>0</v>
      </c>
      <c r="C1956" s="13">
        <v>0</v>
      </c>
      <c r="D1956" s="13">
        <v>0</v>
      </c>
      <c r="E1956" s="13">
        <v>0</v>
      </c>
      <c r="F1956" s="13">
        <v>0</v>
      </c>
      <c r="G1956" s="13">
        <v>0</v>
      </c>
      <c r="H1956" s="13">
        <v>1</v>
      </c>
      <c r="I1956" s="14">
        <v>43546</v>
      </c>
      <c r="J1956" s="22">
        <f>VLOOKUP($A$2:$A$2221,'[2]Customer Answer 5 &amp; 6'!$A$2:$O$2221,2,FALSE)</f>
        <v>170643</v>
      </c>
      <c r="K1956" s="23">
        <f>VLOOKUP($A$2:$A$2221,'[2]Customer Answer 5 &amp; 6'!$A$2:$O$2221,3,FALSE)</f>
        <v>0</v>
      </c>
      <c r="L1956" s="24">
        <f>VLOOKUP($A$2:$A$2221,'[2]Customer Answer 5 &amp; 6'!$A$2:$O$2221,4,FALSE)</f>
        <v>0</v>
      </c>
      <c r="M1956" s="25">
        <f>VLOOKUP($A$2:$A$2221,'[2]Customer Answer 5 &amp; 6'!$A$2:$O$2221,5,FALSE)</f>
        <v>36</v>
      </c>
      <c r="N1956">
        <f>VLOOKUP($A$2:$A$2221,'[2]Customer Answer 5 &amp; 6'!$A$2:$O$2221,6,FALSE)</f>
        <v>0</v>
      </c>
      <c r="O1956">
        <f>VLOOKUP($A$2:$A$2221,'[2]Customer Answer 5 &amp; 6'!$A$2:$O$2221,7,FALSE)</f>
        <v>1</v>
      </c>
      <c r="P1956">
        <f>VLOOKUP($A$2:$A$2221,'[2]Customer Answer 5 &amp; 6'!$A$2:$O$2221,8,FALSE)</f>
        <v>0</v>
      </c>
      <c r="Q1956">
        <f>VLOOKUP($A$2:$A$2221,'[2]Customer Answer 5 &amp; 6'!$A$2:$O$2221,9,FALSE)</f>
        <v>0</v>
      </c>
      <c r="R1956">
        <f>VLOOKUP($A$2:$A$2221,'[2]Customer Answer 5 &amp; 6'!$A$2:$O$2221,10,FALSE)</f>
        <v>0</v>
      </c>
      <c r="S1956" s="26">
        <f>VLOOKUP($A$2:$A$2221,'[2]Customer Answer 5 &amp; 6'!$A$2:$O$2221,11,FALSE)</f>
        <v>0</v>
      </c>
      <c r="T1956" s="26">
        <f>VLOOKUP($A$2:$A$2221,'[2]Customer Answer 5 &amp; 6'!$A$2:$O$2221,12,FALSE)</f>
        <v>0</v>
      </c>
      <c r="U1956" s="26">
        <f>VLOOKUP($A$2:$A$2221,'[2]Customer Answer 5 &amp; 6'!$A$2:$O$2221,13,FALSE)</f>
        <v>0</v>
      </c>
      <c r="V1956" s="26">
        <f>VLOOKUP($A$2:$A$2221,'[2]Customer Answer 5 &amp; 6'!$A$2:$O$2221,14,FALSE)</f>
        <v>1</v>
      </c>
      <c r="W1956" s="27" t="str">
        <f>VLOOKUP($A$2:$A$2221,'[2]Customer Answer 5 &amp; 6'!$A$2:$O$2221,15,FALSE)</f>
        <v>California</v>
      </c>
      <c r="X1956" s="28">
        <f>VLOOKUP($A$2:$A$2221,'[2]Sales Answer 1 &amp; 2'!$A$2:$N$2221,3,FALSE)</f>
        <v>2942</v>
      </c>
      <c r="Y1956" s="21">
        <f>VLOOKUP($A$2:$A$2221,'[2]Sales Answer 1 &amp; 2'!$A$2:$N$2221,4,FALSE)</f>
        <v>258</v>
      </c>
      <c r="Z1956" s="21">
        <f>VLOOKUP($A$2:$A$2221,'[2]Sales Answer 1 &amp; 2'!$A$2:$N$2221,5,FALSE)</f>
        <v>734</v>
      </c>
      <c r="AA1956" s="21">
        <f>VLOOKUP($A$2:$A$2221,'[2]Sales Answer 1 &amp; 2'!$A$2:$N$2221,6,FALSE)</f>
        <v>56</v>
      </c>
      <c r="AB1956" s="21">
        <f>VLOOKUP($A$2:$A$2221,'[2]Sales Answer 1 &amp; 2'!$A$2:$N$2221,7,FALSE)</f>
        <v>345</v>
      </c>
    </row>
    <row r="1957" spans="1:28" ht="15" thickBot="1" x14ac:dyDescent="0.35">
      <c r="A1957" s="12">
        <v>3173</v>
      </c>
      <c r="B1957" s="13">
        <v>0</v>
      </c>
      <c r="C1957" s="13">
        <v>0</v>
      </c>
      <c r="D1957" s="13">
        <v>0</v>
      </c>
      <c r="E1957" s="13">
        <v>0</v>
      </c>
      <c r="F1957" s="13">
        <v>0</v>
      </c>
      <c r="G1957" s="13">
        <v>0</v>
      </c>
      <c r="H1957" s="13">
        <v>0</v>
      </c>
      <c r="I1957" s="14">
        <v>43546</v>
      </c>
      <c r="J1957" s="22">
        <f>VLOOKUP($A$2:$A$2221,'[2]Customer Answer 5 &amp; 6'!$A$2:$O$2221,2,FALSE)</f>
        <v>135893</v>
      </c>
      <c r="K1957" s="23">
        <f>VLOOKUP($A$2:$A$2221,'[2]Customer Answer 5 &amp; 6'!$A$2:$O$2221,3,FALSE)</f>
        <v>1</v>
      </c>
      <c r="L1957" s="24">
        <f>VLOOKUP($A$2:$A$2221,'[2]Customer Answer 5 &amp; 6'!$A$2:$O$2221,4,FALSE)</f>
        <v>1</v>
      </c>
      <c r="M1957" s="25">
        <f>VLOOKUP($A$2:$A$2221,'[2]Customer Answer 5 &amp; 6'!$A$2:$O$2221,5,FALSE)</f>
        <v>52</v>
      </c>
      <c r="N1957">
        <f>VLOOKUP($A$2:$A$2221,'[2]Customer Answer 5 &amp; 6'!$A$2:$O$2221,6,FALSE)</f>
        <v>0</v>
      </c>
      <c r="O1957">
        <f>VLOOKUP($A$2:$A$2221,'[2]Customer Answer 5 &amp; 6'!$A$2:$O$2221,7,FALSE)</f>
        <v>0</v>
      </c>
      <c r="P1957">
        <f>VLOOKUP($A$2:$A$2221,'[2]Customer Answer 5 &amp; 6'!$A$2:$O$2221,8,FALSE)</f>
        <v>1</v>
      </c>
      <c r="Q1957">
        <f>VLOOKUP($A$2:$A$2221,'[2]Customer Answer 5 &amp; 6'!$A$2:$O$2221,9,FALSE)</f>
        <v>0</v>
      </c>
      <c r="R1957">
        <f>VLOOKUP($A$2:$A$2221,'[2]Customer Answer 5 &amp; 6'!$A$2:$O$2221,10,FALSE)</f>
        <v>0</v>
      </c>
      <c r="S1957" s="26">
        <f>VLOOKUP($A$2:$A$2221,'[2]Customer Answer 5 &amp; 6'!$A$2:$O$2221,11,FALSE)</f>
        <v>0</v>
      </c>
      <c r="T1957" s="26">
        <f>VLOOKUP($A$2:$A$2221,'[2]Customer Answer 5 &amp; 6'!$A$2:$O$2221,12,FALSE)</f>
        <v>1</v>
      </c>
      <c r="U1957" s="26">
        <f>VLOOKUP($A$2:$A$2221,'[2]Customer Answer 5 &amp; 6'!$A$2:$O$2221,13,FALSE)</f>
        <v>0</v>
      </c>
      <c r="V1957" s="26">
        <f>VLOOKUP($A$2:$A$2221,'[2]Customer Answer 5 &amp; 6'!$A$2:$O$2221,14,FALSE)</f>
        <v>0</v>
      </c>
      <c r="W1957" s="27" t="str">
        <f>VLOOKUP($A$2:$A$2221,'[2]Customer Answer 5 &amp; 6'!$A$2:$O$2221,15,FALSE)</f>
        <v>California</v>
      </c>
      <c r="X1957" s="28">
        <f>VLOOKUP($A$2:$A$2221,'[2]Sales Answer 1 &amp; 2'!$A$2:$N$2221,3,FALSE)</f>
        <v>598</v>
      </c>
      <c r="Y1957" s="21">
        <f>VLOOKUP($A$2:$A$2221,'[2]Sales Answer 1 &amp; 2'!$A$2:$N$2221,4,FALSE)</f>
        <v>0</v>
      </c>
      <c r="Z1957" s="21">
        <f>VLOOKUP($A$2:$A$2221,'[2]Sales Answer 1 &amp; 2'!$A$2:$N$2221,5,FALSE)</f>
        <v>87</v>
      </c>
      <c r="AA1957" s="21">
        <f>VLOOKUP($A$2:$A$2221,'[2]Sales Answer 1 &amp; 2'!$A$2:$N$2221,6,FALSE)</f>
        <v>0</v>
      </c>
      <c r="AB1957" s="21">
        <f>VLOOKUP($A$2:$A$2221,'[2]Sales Answer 1 &amp; 2'!$A$2:$N$2221,7,FALSE)</f>
        <v>0</v>
      </c>
    </row>
    <row r="1958" spans="1:28" ht="15" thickBot="1" x14ac:dyDescent="0.35">
      <c r="A1958" s="12">
        <v>3205</v>
      </c>
      <c r="B1958" s="13">
        <v>0</v>
      </c>
      <c r="C1958" s="13">
        <v>0</v>
      </c>
      <c r="D1958" s="13">
        <v>0</v>
      </c>
      <c r="E1958" s="13">
        <v>0</v>
      </c>
      <c r="F1958" s="13">
        <v>0</v>
      </c>
      <c r="G1958" s="13">
        <v>0</v>
      </c>
      <c r="H1958" s="13">
        <v>1</v>
      </c>
      <c r="I1958" s="14">
        <v>43546</v>
      </c>
      <c r="J1958" s="22">
        <f>VLOOKUP($A$2:$A$2221,'[2]Customer Answer 5 &amp; 6'!$A$2:$O$2221,2,FALSE)</f>
        <v>152869</v>
      </c>
      <c r="K1958" s="23">
        <f>VLOOKUP($A$2:$A$2221,'[2]Customer Answer 5 &amp; 6'!$A$2:$O$2221,3,FALSE)</f>
        <v>1</v>
      </c>
      <c r="L1958" s="24">
        <f>VLOOKUP($A$2:$A$2221,'[2]Customer Answer 5 &amp; 6'!$A$2:$O$2221,4,FALSE)</f>
        <v>1</v>
      </c>
      <c r="M1958" s="25">
        <f>VLOOKUP($A$2:$A$2221,'[2]Customer Answer 5 &amp; 6'!$A$2:$O$2221,5,FALSE)</f>
        <v>66</v>
      </c>
      <c r="N1958">
        <f>VLOOKUP($A$2:$A$2221,'[2]Customer Answer 5 &amp; 6'!$A$2:$O$2221,6,FALSE)</f>
        <v>0</v>
      </c>
      <c r="O1958">
        <f>VLOOKUP($A$2:$A$2221,'[2]Customer Answer 5 &amp; 6'!$A$2:$O$2221,7,FALSE)</f>
        <v>1</v>
      </c>
      <c r="P1958">
        <f>VLOOKUP($A$2:$A$2221,'[2]Customer Answer 5 &amp; 6'!$A$2:$O$2221,8,FALSE)</f>
        <v>0</v>
      </c>
      <c r="Q1958">
        <f>VLOOKUP($A$2:$A$2221,'[2]Customer Answer 5 &amp; 6'!$A$2:$O$2221,9,FALSE)</f>
        <v>0</v>
      </c>
      <c r="R1958">
        <f>VLOOKUP($A$2:$A$2221,'[2]Customer Answer 5 &amp; 6'!$A$2:$O$2221,10,FALSE)</f>
        <v>0</v>
      </c>
      <c r="S1958" s="26">
        <f>VLOOKUP($A$2:$A$2221,'[2]Customer Answer 5 &amp; 6'!$A$2:$O$2221,11,FALSE)</f>
        <v>0</v>
      </c>
      <c r="T1958" s="26">
        <f>VLOOKUP($A$2:$A$2221,'[2]Customer Answer 5 &amp; 6'!$A$2:$O$2221,12,FALSE)</f>
        <v>0</v>
      </c>
      <c r="U1958" s="26">
        <f>VLOOKUP($A$2:$A$2221,'[2]Customer Answer 5 &amp; 6'!$A$2:$O$2221,13,FALSE)</f>
        <v>0</v>
      </c>
      <c r="V1958" s="26">
        <f>VLOOKUP($A$2:$A$2221,'[2]Customer Answer 5 &amp; 6'!$A$2:$O$2221,14,FALSE)</f>
        <v>1</v>
      </c>
      <c r="W1958" s="27" t="str">
        <f>VLOOKUP($A$2:$A$2221,'[2]Customer Answer 5 &amp; 6'!$A$2:$O$2221,15,FALSE)</f>
        <v>Illinois</v>
      </c>
      <c r="X1958" s="28">
        <f>VLOOKUP($A$2:$A$2221,'[2]Sales Answer 1 &amp; 2'!$A$2:$N$2221,3,FALSE)</f>
        <v>243</v>
      </c>
      <c r="Y1958" s="21">
        <f>VLOOKUP($A$2:$A$2221,'[2]Sales Answer 1 &amp; 2'!$A$2:$N$2221,4,FALSE)</f>
        <v>9</v>
      </c>
      <c r="Z1958" s="21">
        <f>VLOOKUP($A$2:$A$2221,'[2]Sales Answer 1 &amp; 2'!$A$2:$N$2221,5,FALSE)</f>
        <v>176</v>
      </c>
      <c r="AA1958" s="21">
        <f>VLOOKUP($A$2:$A$2221,'[2]Sales Answer 1 &amp; 2'!$A$2:$N$2221,6,FALSE)</f>
        <v>6</v>
      </c>
      <c r="AB1958" s="21">
        <f>VLOOKUP($A$2:$A$2221,'[2]Sales Answer 1 &amp; 2'!$A$2:$N$2221,7,FALSE)</f>
        <v>3</v>
      </c>
    </row>
    <row r="1959" spans="1:28" ht="15" thickBot="1" x14ac:dyDescent="0.35">
      <c r="A1959" s="12">
        <v>3220</v>
      </c>
      <c r="B1959" s="13">
        <v>0</v>
      </c>
      <c r="C1959" s="13">
        <v>0</v>
      </c>
      <c r="D1959" s="13">
        <v>0</v>
      </c>
      <c r="E1959" s="13">
        <v>0</v>
      </c>
      <c r="F1959" s="13">
        <v>0</v>
      </c>
      <c r="G1959" s="13">
        <v>0</v>
      </c>
      <c r="H1959" s="13">
        <v>1</v>
      </c>
      <c r="I1959" s="14">
        <v>43546</v>
      </c>
      <c r="J1959" s="22">
        <f>VLOOKUP($A$2:$A$2221,'[2]Customer Answer 5 &amp; 6'!$A$2:$O$2221,2,FALSE)</f>
        <v>169534</v>
      </c>
      <c r="K1959" s="23">
        <f>VLOOKUP($A$2:$A$2221,'[2]Customer Answer 5 &amp; 6'!$A$2:$O$2221,3,FALSE)</f>
        <v>1</v>
      </c>
      <c r="L1959" s="24">
        <f>VLOOKUP($A$2:$A$2221,'[2]Customer Answer 5 &amp; 6'!$A$2:$O$2221,4,FALSE)</f>
        <v>1</v>
      </c>
      <c r="M1959" s="25">
        <f>VLOOKUP($A$2:$A$2221,'[2]Customer Answer 5 &amp; 6'!$A$2:$O$2221,5,FALSE)</f>
        <v>0</v>
      </c>
      <c r="N1959">
        <f>VLOOKUP($A$2:$A$2221,'[2]Customer Answer 5 &amp; 6'!$A$2:$O$2221,6,FALSE)</f>
        <v>0</v>
      </c>
      <c r="O1959">
        <f>VLOOKUP($A$2:$A$2221,'[2]Customer Answer 5 &amp; 6'!$A$2:$O$2221,7,FALSE)</f>
        <v>1</v>
      </c>
      <c r="P1959">
        <f>VLOOKUP($A$2:$A$2221,'[2]Customer Answer 5 &amp; 6'!$A$2:$O$2221,8,FALSE)</f>
        <v>0</v>
      </c>
      <c r="Q1959">
        <f>VLOOKUP($A$2:$A$2221,'[2]Customer Answer 5 &amp; 6'!$A$2:$O$2221,9,FALSE)</f>
        <v>0</v>
      </c>
      <c r="R1959">
        <f>VLOOKUP($A$2:$A$2221,'[2]Customer Answer 5 &amp; 6'!$A$2:$O$2221,10,FALSE)</f>
        <v>0</v>
      </c>
      <c r="S1959" s="26">
        <f>VLOOKUP($A$2:$A$2221,'[2]Customer Answer 5 &amp; 6'!$A$2:$O$2221,11,FALSE)</f>
        <v>0</v>
      </c>
      <c r="T1959" s="26">
        <f>VLOOKUP($A$2:$A$2221,'[2]Customer Answer 5 &amp; 6'!$A$2:$O$2221,12,FALSE)</f>
        <v>0</v>
      </c>
      <c r="U1959" s="26">
        <f>VLOOKUP($A$2:$A$2221,'[2]Customer Answer 5 &amp; 6'!$A$2:$O$2221,13,FALSE)</f>
        <v>0</v>
      </c>
      <c r="V1959" s="26">
        <f>VLOOKUP($A$2:$A$2221,'[2]Customer Answer 5 &amp; 6'!$A$2:$O$2221,14,FALSE)</f>
        <v>1</v>
      </c>
      <c r="W1959" s="27" t="str">
        <f>VLOOKUP($A$2:$A$2221,'[2]Customer Answer 5 &amp; 6'!$A$2:$O$2221,15,FALSE)</f>
        <v>Other</v>
      </c>
      <c r="X1959" s="28">
        <f>VLOOKUP($A$2:$A$2221,'[2]Sales Answer 1 &amp; 2'!$A$2:$N$2221,3,FALSE)</f>
        <v>205</v>
      </c>
      <c r="Y1959" s="21">
        <f>VLOOKUP($A$2:$A$2221,'[2]Sales Answer 1 &amp; 2'!$A$2:$N$2221,4,FALSE)</f>
        <v>7</v>
      </c>
      <c r="Z1959" s="21">
        <f>VLOOKUP($A$2:$A$2221,'[2]Sales Answer 1 &amp; 2'!$A$2:$N$2221,5,FALSE)</f>
        <v>149</v>
      </c>
      <c r="AA1959" s="21">
        <f>VLOOKUP($A$2:$A$2221,'[2]Sales Answer 1 &amp; 2'!$A$2:$N$2221,6,FALSE)</f>
        <v>5</v>
      </c>
      <c r="AB1959" s="21">
        <f>VLOOKUP($A$2:$A$2221,'[2]Sales Answer 1 &amp; 2'!$A$2:$N$2221,7,FALSE)</f>
        <v>2</v>
      </c>
    </row>
    <row r="1960" spans="1:28" ht="15" thickBot="1" x14ac:dyDescent="0.35">
      <c r="A1960" s="12">
        <v>1955</v>
      </c>
      <c r="B1960" s="13">
        <v>0</v>
      </c>
      <c r="C1960" s="13">
        <v>0</v>
      </c>
      <c r="D1960" s="13">
        <v>0</v>
      </c>
      <c r="E1960" s="13">
        <v>0</v>
      </c>
      <c r="F1960" s="13">
        <v>0</v>
      </c>
      <c r="G1960" s="13">
        <v>0</v>
      </c>
      <c r="H1960" s="13">
        <v>0</v>
      </c>
      <c r="I1960" s="14">
        <v>43545</v>
      </c>
      <c r="J1960" s="22">
        <f>VLOOKUP($A$2:$A$2221,'[2]Customer Answer 5 &amp; 6'!$A$2:$O$2221,2,FALSE)</f>
        <v>180573</v>
      </c>
      <c r="K1960" s="23">
        <f>VLOOKUP($A$2:$A$2221,'[2]Customer Answer 5 &amp; 6'!$A$2:$O$2221,3,FALSE)</f>
        <v>0</v>
      </c>
      <c r="L1960" s="24">
        <f>VLOOKUP($A$2:$A$2221,'[2]Customer Answer 5 &amp; 6'!$A$2:$O$2221,4,FALSE)</f>
        <v>0</v>
      </c>
      <c r="M1960" s="25">
        <f>VLOOKUP($A$2:$A$2221,'[2]Customer Answer 5 &amp; 6'!$A$2:$O$2221,5,FALSE)</f>
        <v>49</v>
      </c>
      <c r="N1960">
        <f>VLOOKUP($A$2:$A$2221,'[2]Customer Answer 5 &amp; 6'!$A$2:$O$2221,6,FALSE)</f>
        <v>0</v>
      </c>
      <c r="O1960">
        <f>VLOOKUP($A$2:$A$2221,'[2]Customer Answer 5 &amp; 6'!$A$2:$O$2221,7,FALSE)</f>
        <v>0</v>
      </c>
      <c r="P1960">
        <f>VLOOKUP($A$2:$A$2221,'[2]Customer Answer 5 &amp; 6'!$A$2:$O$2221,8,FALSE)</f>
        <v>0</v>
      </c>
      <c r="Q1960">
        <f>VLOOKUP($A$2:$A$2221,'[2]Customer Answer 5 &amp; 6'!$A$2:$O$2221,9,FALSE)</f>
        <v>1</v>
      </c>
      <c r="R1960">
        <f>VLOOKUP($A$2:$A$2221,'[2]Customer Answer 5 &amp; 6'!$A$2:$O$2221,10,FALSE)</f>
        <v>0</v>
      </c>
      <c r="S1960" s="26">
        <f>VLOOKUP($A$2:$A$2221,'[2]Customer Answer 5 &amp; 6'!$A$2:$O$2221,11,FALSE)</f>
        <v>0</v>
      </c>
      <c r="T1960" s="26">
        <f>VLOOKUP($A$2:$A$2221,'[2]Customer Answer 5 &amp; 6'!$A$2:$O$2221,12,FALSE)</f>
        <v>0</v>
      </c>
      <c r="U1960" s="26">
        <f>VLOOKUP($A$2:$A$2221,'[2]Customer Answer 5 &amp; 6'!$A$2:$O$2221,13,FALSE)</f>
        <v>1</v>
      </c>
      <c r="V1960" s="26">
        <f>VLOOKUP($A$2:$A$2221,'[2]Customer Answer 5 &amp; 6'!$A$2:$O$2221,14,FALSE)</f>
        <v>0</v>
      </c>
      <c r="W1960" s="27" t="str">
        <f>VLOOKUP($A$2:$A$2221,'[2]Customer Answer 5 &amp; 6'!$A$2:$O$2221,15,FALSE)</f>
        <v>California</v>
      </c>
      <c r="X1960" s="28">
        <f>VLOOKUP($A$2:$A$2221,'[2]Sales Answer 1 &amp; 2'!$A$2:$N$2221,3,FALSE)</f>
        <v>1858</v>
      </c>
      <c r="Y1960" s="21">
        <f>VLOOKUP($A$2:$A$2221,'[2]Sales Answer 1 &amp; 2'!$A$2:$N$2221,4,FALSE)</f>
        <v>309</v>
      </c>
      <c r="Z1960" s="21">
        <f>VLOOKUP($A$2:$A$2221,'[2]Sales Answer 1 &amp; 2'!$A$2:$N$2221,5,FALSE)</f>
        <v>964</v>
      </c>
      <c r="AA1960" s="21">
        <f>VLOOKUP($A$2:$A$2221,'[2]Sales Answer 1 &amp; 2'!$A$2:$N$2221,6,FALSE)</f>
        <v>134</v>
      </c>
      <c r="AB1960" s="21">
        <f>VLOOKUP($A$2:$A$2221,'[2]Sales Answer 1 &amp; 2'!$A$2:$N$2221,7,FALSE)</f>
        <v>206</v>
      </c>
    </row>
    <row r="1961" spans="1:28" ht="15" thickBot="1" x14ac:dyDescent="0.35">
      <c r="A1961" s="12">
        <v>2757</v>
      </c>
      <c r="B1961" s="13">
        <v>0</v>
      </c>
      <c r="C1961" s="13">
        <v>0</v>
      </c>
      <c r="D1961" s="13">
        <v>0</v>
      </c>
      <c r="E1961" s="13">
        <v>0</v>
      </c>
      <c r="F1961" s="13">
        <v>0</v>
      </c>
      <c r="G1961" s="13">
        <v>0</v>
      </c>
      <c r="H1961" s="13">
        <v>0</v>
      </c>
      <c r="I1961" s="14">
        <v>43545</v>
      </c>
      <c r="J1961" s="22">
        <f>VLOOKUP($A$2:$A$2221,'[2]Customer Answer 5 &amp; 6'!$A$2:$O$2221,2,FALSE)</f>
        <v>164590</v>
      </c>
      <c r="K1961" s="23">
        <f>VLOOKUP($A$2:$A$2221,'[2]Customer Answer 5 &amp; 6'!$A$2:$O$2221,3,FALSE)</f>
        <v>0</v>
      </c>
      <c r="L1961" s="24">
        <f>VLOOKUP($A$2:$A$2221,'[2]Customer Answer 5 &amp; 6'!$A$2:$O$2221,4,FALSE)</f>
        <v>0</v>
      </c>
      <c r="M1961" s="25">
        <f>VLOOKUP($A$2:$A$2221,'[2]Customer Answer 5 &amp; 6'!$A$2:$O$2221,5,FALSE)</f>
        <v>52</v>
      </c>
      <c r="N1961">
        <f>VLOOKUP($A$2:$A$2221,'[2]Customer Answer 5 &amp; 6'!$A$2:$O$2221,6,FALSE)</f>
        <v>0</v>
      </c>
      <c r="O1961">
        <f>VLOOKUP($A$2:$A$2221,'[2]Customer Answer 5 &amp; 6'!$A$2:$O$2221,7,FALSE)</f>
        <v>1</v>
      </c>
      <c r="P1961">
        <f>VLOOKUP($A$2:$A$2221,'[2]Customer Answer 5 &amp; 6'!$A$2:$O$2221,8,FALSE)</f>
        <v>0</v>
      </c>
      <c r="Q1961">
        <f>VLOOKUP($A$2:$A$2221,'[2]Customer Answer 5 &amp; 6'!$A$2:$O$2221,9,FALSE)</f>
        <v>0</v>
      </c>
      <c r="R1961">
        <f>VLOOKUP($A$2:$A$2221,'[2]Customer Answer 5 &amp; 6'!$A$2:$O$2221,10,FALSE)</f>
        <v>0</v>
      </c>
      <c r="S1961" s="26">
        <f>VLOOKUP($A$2:$A$2221,'[2]Customer Answer 5 &amp; 6'!$A$2:$O$2221,11,FALSE)</f>
        <v>0</v>
      </c>
      <c r="T1961" s="26">
        <f>VLOOKUP($A$2:$A$2221,'[2]Customer Answer 5 &amp; 6'!$A$2:$O$2221,12,FALSE)</f>
        <v>1</v>
      </c>
      <c r="U1961" s="26">
        <f>VLOOKUP($A$2:$A$2221,'[2]Customer Answer 5 &amp; 6'!$A$2:$O$2221,13,FALSE)</f>
        <v>0</v>
      </c>
      <c r="V1961" s="26">
        <f>VLOOKUP($A$2:$A$2221,'[2]Customer Answer 5 &amp; 6'!$A$2:$O$2221,14,FALSE)</f>
        <v>0</v>
      </c>
      <c r="W1961" s="27" t="str">
        <f>VLOOKUP($A$2:$A$2221,'[2]Customer Answer 5 &amp; 6'!$A$2:$O$2221,15,FALSE)</f>
        <v>Texas</v>
      </c>
      <c r="X1961" s="28">
        <f>VLOOKUP($A$2:$A$2221,'[2]Sales Answer 1 &amp; 2'!$A$2:$N$2221,3,FALSE)</f>
        <v>2344</v>
      </c>
      <c r="Y1961" s="21">
        <f>VLOOKUP($A$2:$A$2221,'[2]Sales Answer 1 &amp; 2'!$A$2:$N$2221,4,FALSE)</f>
        <v>352</v>
      </c>
      <c r="Z1961" s="21">
        <f>VLOOKUP($A$2:$A$2221,'[2]Sales Answer 1 &amp; 2'!$A$2:$N$2221,5,FALSE)</f>
        <v>428</v>
      </c>
      <c r="AA1961" s="21">
        <f>VLOOKUP($A$2:$A$2221,'[2]Sales Answer 1 &amp; 2'!$A$2:$N$2221,6,FALSE)</f>
        <v>92</v>
      </c>
      <c r="AB1961" s="21">
        <f>VLOOKUP($A$2:$A$2221,'[2]Sales Answer 1 &amp; 2'!$A$2:$N$2221,7,FALSE)</f>
        <v>117</v>
      </c>
    </row>
    <row r="1962" spans="1:28" ht="15" thickBot="1" x14ac:dyDescent="0.35">
      <c r="A1962" s="12">
        <v>2776</v>
      </c>
      <c r="B1962" s="13">
        <v>0</v>
      </c>
      <c r="C1962" s="13">
        <v>0</v>
      </c>
      <c r="D1962" s="13">
        <v>1</v>
      </c>
      <c r="E1962" s="13">
        <v>0</v>
      </c>
      <c r="F1962" s="13">
        <v>0</v>
      </c>
      <c r="G1962" s="13">
        <v>0</v>
      </c>
      <c r="H1962" s="13">
        <v>0</v>
      </c>
      <c r="I1962" s="14">
        <v>43545</v>
      </c>
      <c r="J1962" s="22">
        <f>VLOOKUP($A$2:$A$2221,'[2]Customer Answer 5 &amp; 6'!$A$2:$O$2221,2,FALSE)</f>
        <v>175702</v>
      </c>
      <c r="K1962" s="23">
        <f>VLOOKUP($A$2:$A$2221,'[2]Customer Answer 5 &amp; 6'!$A$2:$O$2221,3,FALSE)</f>
        <v>0</v>
      </c>
      <c r="L1962" s="24">
        <f>VLOOKUP($A$2:$A$2221,'[2]Customer Answer 5 &amp; 6'!$A$2:$O$2221,4,FALSE)</f>
        <v>1</v>
      </c>
      <c r="M1962" s="25">
        <f>VLOOKUP($A$2:$A$2221,'[2]Customer Answer 5 &amp; 6'!$A$2:$O$2221,5,FALSE)</f>
        <v>46</v>
      </c>
      <c r="N1962">
        <f>VLOOKUP($A$2:$A$2221,'[2]Customer Answer 5 &amp; 6'!$A$2:$O$2221,6,FALSE)</f>
        <v>0</v>
      </c>
      <c r="O1962">
        <f>VLOOKUP($A$2:$A$2221,'[2]Customer Answer 5 &amp; 6'!$A$2:$O$2221,7,FALSE)</f>
        <v>0</v>
      </c>
      <c r="P1962">
        <f>VLOOKUP($A$2:$A$2221,'[2]Customer Answer 5 &amp; 6'!$A$2:$O$2221,8,FALSE)</f>
        <v>0</v>
      </c>
      <c r="Q1962">
        <f>VLOOKUP($A$2:$A$2221,'[2]Customer Answer 5 &amp; 6'!$A$2:$O$2221,9,FALSE)</f>
        <v>1</v>
      </c>
      <c r="R1962">
        <f>VLOOKUP($A$2:$A$2221,'[2]Customer Answer 5 &amp; 6'!$A$2:$O$2221,10,FALSE)</f>
        <v>0</v>
      </c>
      <c r="S1962" s="26">
        <f>VLOOKUP($A$2:$A$2221,'[2]Customer Answer 5 &amp; 6'!$A$2:$O$2221,11,FALSE)</f>
        <v>0</v>
      </c>
      <c r="T1962" s="26">
        <f>VLOOKUP($A$2:$A$2221,'[2]Customer Answer 5 &amp; 6'!$A$2:$O$2221,12,FALSE)</f>
        <v>1</v>
      </c>
      <c r="U1962" s="26">
        <f>VLOOKUP($A$2:$A$2221,'[2]Customer Answer 5 &amp; 6'!$A$2:$O$2221,13,FALSE)</f>
        <v>0</v>
      </c>
      <c r="V1962" s="26">
        <f>VLOOKUP($A$2:$A$2221,'[2]Customer Answer 5 &amp; 6'!$A$2:$O$2221,14,FALSE)</f>
        <v>0</v>
      </c>
      <c r="W1962" s="27" t="str">
        <f>VLOOKUP($A$2:$A$2221,'[2]Customer Answer 5 &amp; 6'!$A$2:$O$2221,15,FALSE)</f>
        <v>Other</v>
      </c>
      <c r="X1962" s="28">
        <f>VLOOKUP($A$2:$A$2221,'[2]Sales Answer 1 &amp; 2'!$A$2:$N$2221,3,FALSE)</f>
        <v>2490</v>
      </c>
      <c r="Y1962" s="21">
        <f>VLOOKUP($A$2:$A$2221,'[2]Sales Answer 1 &amp; 2'!$A$2:$N$2221,4,FALSE)</f>
        <v>0</v>
      </c>
      <c r="Z1962" s="21">
        <f>VLOOKUP($A$2:$A$2221,'[2]Sales Answer 1 &amp; 2'!$A$2:$N$2221,5,FALSE)</f>
        <v>1460</v>
      </c>
      <c r="AA1962" s="21">
        <f>VLOOKUP($A$2:$A$2221,'[2]Sales Answer 1 &amp; 2'!$A$2:$N$2221,6,FALSE)</f>
        <v>337</v>
      </c>
      <c r="AB1962" s="21">
        <f>VLOOKUP($A$2:$A$2221,'[2]Sales Answer 1 &amp; 2'!$A$2:$N$2221,7,FALSE)</f>
        <v>86</v>
      </c>
    </row>
    <row r="1963" spans="1:28" ht="15" thickBot="1" x14ac:dyDescent="0.35">
      <c r="A1963" s="12">
        <v>2887</v>
      </c>
      <c r="B1963" s="13">
        <v>0</v>
      </c>
      <c r="C1963" s="13">
        <v>0</v>
      </c>
      <c r="D1963" s="13">
        <v>0</v>
      </c>
      <c r="E1963" s="13">
        <v>0</v>
      </c>
      <c r="F1963" s="13">
        <v>0</v>
      </c>
      <c r="G1963" s="13">
        <v>0</v>
      </c>
      <c r="H1963" s="13">
        <v>0</v>
      </c>
      <c r="I1963" s="14">
        <v>43545</v>
      </c>
      <c r="J1963" s="22">
        <f>VLOOKUP($A$2:$A$2221,'[2]Customer Answer 5 &amp; 6'!$A$2:$O$2221,2,FALSE)</f>
        <v>180573</v>
      </c>
      <c r="K1963" s="23">
        <f>VLOOKUP($A$2:$A$2221,'[2]Customer Answer 5 &amp; 6'!$A$2:$O$2221,3,FALSE)</f>
        <v>0</v>
      </c>
      <c r="L1963" s="24">
        <f>VLOOKUP($A$2:$A$2221,'[2]Customer Answer 5 &amp; 6'!$A$2:$O$2221,4,FALSE)</f>
        <v>0</v>
      </c>
      <c r="M1963" s="25">
        <f>VLOOKUP($A$2:$A$2221,'[2]Customer Answer 5 &amp; 6'!$A$2:$O$2221,5,FALSE)</f>
        <v>49</v>
      </c>
      <c r="N1963">
        <f>VLOOKUP($A$2:$A$2221,'[2]Customer Answer 5 &amp; 6'!$A$2:$O$2221,6,FALSE)</f>
        <v>0</v>
      </c>
      <c r="O1963">
        <f>VLOOKUP($A$2:$A$2221,'[2]Customer Answer 5 &amp; 6'!$A$2:$O$2221,7,FALSE)</f>
        <v>0</v>
      </c>
      <c r="P1963">
        <f>VLOOKUP($A$2:$A$2221,'[2]Customer Answer 5 &amp; 6'!$A$2:$O$2221,8,FALSE)</f>
        <v>0</v>
      </c>
      <c r="Q1963">
        <f>VLOOKUP($A$2:$A$2221,'[2]Customer Answer 5 &amp; 6'!$A$2:$O$2221,9,FALSE)</f>
        <v>1</v>
      </c>
      <c r="R1963">
        <f>VLOOKUP($A$2:$A$2221,'[2]Customer Answer 5 &amp; 6'!$A$2:$O$2221,10,FALSE)</f>
        <v>0</v>
      </c>
      <c r="S1963" s="26">
        <f>VLOOKUP($A$2:$A$2221,'[2]Customer Answer 5 &amp; 6'!$A$2:$O$2221,11,FALSE)</f>
        <v>0</v>
      </c>
      <c r="T1963" s="26">
        <f>VLOOKUP($A$2:$A$2221,'[2]Customer Answer 5 &amp; 6'!$A$2:$O$2221,12,FALSE)</f>
        <v>0</v>
      </c>
      <c r="U1963" s="26">
        <f>VLOOKUP($A$2:$A$2221,'[2]Customer Answer 5 &amp; 6'!$A$2:$O$2221,13,FALSE)</f>
        <v>1</v>
      </c>
      <c r="V1963" s="26">
        <f>VLOOKUP($A$2:$A$2221,'[2]Customer Answer 5 &amp; 6'!$A$2:$O$2221,14,FALSE)</f>
        <v>0</v>
      </c>
      <c r="W1963" s="27" t="str">
        <f>VLOOKUP($A$2:$A$2221,'[2]Customer Answer 5 &amp; 6'!$A$2:$O$2221,15,FALSE)</f>
        <v>Illinois</v>
      </c>
      <c r="X1963" s="28">
        <f>VLOOKUP($A$2:$A$2221,'[2]Sales Answer 1 &amp; 2'!$A$2:$N$2221,3,FALSE)</f>
        <v>1858</v>
      </c>
      <c r="Y1963" s="21">
        <f>VLOOKUP($A$2:$A$2221,'[2]Sales Answer 1 &amp; 2'!$A$2:$N$2221,4,FALSE)</f>
        <v>309</v>
      </c>
      <c r="Z1963" s="21">
        <f>VLOOKUP($A$2:$A$2221,'[2]Sales Answer 1 &amp; 2'!$A$2:$N$2221,5,FALSE)</f>
        <v>964</v>
      </c>
      <c r="AA1963" s="21">
        <f>VLOOKUP($A$2:$A$2221,'[2]Sales Answer 1 &amp; 2'!$A$2:$N$2221,6,FALSE)</f>
        <v>134</v>
      </c>
      <c r="AB1963" s="21">
        <f>VLOOKUP($A$2:$A$2221,'[2]Sales Answer 1 &amp; 2'!$A$2:$N$2221,7,FALSE)</f>
        <v>206</v>
      </c>
    </row>
    <row r="1964" spans="1:28" ht="15" thickBot="1" x14ac:dyDescent="0.35">
      <c r="A1964" s="12">
        <v>3187</v>
      </c>
      <c r="B1964" s="13">
        <v>0</v>
      </c>
      <c r="C1964" s="13">
        <v>0</v>
      </c>
      <c r="D1964" s="13">
        <v>0</v>
      </c>
      <c r="E1964" s="13">
        <v>0</v>
      </c>
      <c r="F1964" s="13">
        <v>0</v>
      </c>
      <c r="G1964" s="13">
        <v>0</v>
      </c>
      <c r="H1964" s="13">
        <v>0</v>
      </c>
      <c r="I1964" s="14">
        <v>43545</v>
      </c>
      <c r="J1964" s="22">
        <f>VLOOKUP($A$2:$A$2221,'[2]Customer Answer 5 &amp; 6'!$A$2:$O$2221,2,FALSE)</f>
        <v>140101</v>
      </c>
      <c r="K1964" s="23">
        <f>VLOOKUP($A$2:$A$2221,'[2]Customer Answer 5 &amp; 6'!$A$2:$O$2221,3,FALSE)</f>
        <v>1</v>
      </c>
      <c r="L1964" s="24">
        <f>VLOOKUP($A$2:$A$2221,'[2]Customer Answer 5 &amp; 6'!$A$2:$O$2221,4,FALSE)</f>
        <v>0</v>
      </c>
      <c r="M1964" s="25">
        <f>VLOOKUP($A$2:$A$2221,'[2]Customer Answer 5 &amp; 6'!$A$2:$O$2221,5,FALSE)</f>
        <v>35</v>
      </c>
      <c r="N1964">
        <f>VLOOKUP($A$2:$A$2221,'[2]Customer Answer 5 &amp; 6'!$A$2:$O$2221,6,FALSE)</f>
        <v>0</v>
      </c>
      <c r="O1964">
        <f>VLOOKUP($A$2:$A$2221,'[2]Customer Answer 5 &amp; 6'!$A$2:$O$2221,7,FALSE)</f>
        <v>0</v>
      </c>
      <c r="P1964">
        <f>VLOOKUP($A$2:$A$2221,'[2]Customer Answer 5 &amp; 6'!$A$2:$O$2221,8,FALSE)</f>
        <v>0</v>
      </c>
      <c r="Q1964">
        <f>VLOOKUP($A$2:$A$2221,'[2]Customer Answer 5 &amp; 6'!$A$2:$O$2221,9,FALSE)</f>
        <v>1</v>
      </c>
      <c r="R1964">
        <f>VLOOKUP($A$2:$A$2221,'[2]Customer Answer 5 &amp; 6'!$A$2:$O$2221,10,FALSE)</f>
        <v>0</v>
      </c>
      <c r="S1964" s="26">
        <f>VLOOKUP($A$2:$A$2221,'[2]Customer Answer 5 &amp; 6'!$A$2:$O$2221,11,FALSE)</f>
        <v>0</v>
      </c>
      <c r="T1964" s="26">
        <f>VLOOKUP($A$2:$A$2221,'[2]Customer Answer 5 &amp; 6'!$A$2:$O$2221,12,FALSE)</f>
        <v>0</v>
      </c>
      <c r="U1964" s="26">
        <f>VLOOKUP($A$2:$A$2221,'[2]Customer Answer 5 &amp; 6'!$A$2:$O$2221,13,FALSE)</f>
        <v>1</v>
      </c>
      <c r="V1964" s="26">
        <f>VLOOKUP($A$2:$A$2221,'[2]Customer Answer 5 &amp; 6'!$A$2:$O$2221,14,FALSE)</f>
        <v>0</v>
      </c>
      <c r="W1964" s="27" t="str">
        <f>VLOOKUP($A$2:$A$2221,'[2]Customer Answer 5 &amp; 6'!$A$2:$O$2221,15,FALSE)</f>
        <v>Illinois</v>
      </c>
      <c r="X1964" s="28">
        <f>VLOOKUP($A$2:$A$2221,'[2]Sales Answer 1 &amp; 2'!$A$2:$N$2221,3,FALSE)</f>
        <v>597</v>
      </c>
      <c r="Y1964" s="21">
        <f>VLOOKUP($A$2:$A$2221,'[2]Sales Answer 1 &amp; 2'!$A$2:$N$2221,4,FALSE)</f>
        <v>10</v>
      </c>
      <c r="Z1964" s="21">
        <f>VLOOKUP($A$2:$A$2221,'[2]Sales Answer 1 &amp; 2'!$A$2:$N$2221,5,FALSE)</f>
        <v>451</v>
      </c>
      <c r="AA1964" s="21">
        <f>VLOOKUP($A$2:$A$2221,'[2]Sales Answer 1 &amp; 2'!$A$2:$N$2221,6,FALSE)</f>
        <v>91</v>
      </c>
      <c r="AB1964" s="21">
        <f>VLOOKUP($A$2:$A$2221,'[2]Sales Answer 1 &amp; 2'!$A$2:$N$2221,7,FALSE)</f>
        <v>84</v>
      </c>
    </row>
    <row r="1965" spans="1:28" ht="15" thickBot="1" x14ac:dyDescent="0.35">
      <c r="A1965" s="12">
        <v>1242</v>
      </c>
      <c r="B1965" s="13">
        <v>0</v>
      </c>
      <c r="C1965" s="13">
        <v>0</v>
      </c>
      <c r="D1965" s="13">
        <v>0</v>
      </c>
      <c r="E1965" s="13">
        <v>0</v>
      </c>
      <c r="F1965" s="13">
        <v>0</v>
      </c>
      <c r="G1965" s="13">
        <v>0</v>
      </c>
      <c r="H1965" s="13">
        <v>0</v>
      </c>
      <c r="I1965" s="14">
        <v>43544</v>
      </c>
      <c r="J1965" s="22">
        <f>VLOOKUP($A$2:$A$2221,'[2]Customer Answer 5 &amp; 6'!$A$2:$O$2221,2,FALSE)</f>
        <v>130899</v>
      </c>
      <c r="K1965" s="23">
        <f>VLOOKUP($A$2:$A$2221,'[2]Customer Answer 5 &amp; 6'!$A$2:$O$2221,3,FALSE)</f>
        <v>1</v>
      </c>
      <c r="L1965" s="24">
        <f>VLOOKUP($A$2:$A$2221,'[2]Customer Answer 5 &amp; 6'!$A$2:$O$2221,4,FALSE)</f>
        <v>0</v>
      </c>
      <c r="M1965" s="25">
        <f>VLOOKUP($A$2:$A$2221,'[2]Customer Answer 5 &amp; 6'!$A$2:$O$2221,5,FALSE)</f>
        <v>46</v>
      </c>
      <c r="N1965">
        <f>VLOOKUP($A$2:$A$2221,'[2]Customer Answer 5 &amp; 6'!$A$2:$O$2221,6,FALSE)</f>
        <v>0</v>
      </c>
      <c r="O1965">
        <f>VLOOKUP($A$2:$A$2221,'[2]Customer Answer 5 &amp; 6'!$A$2:$O$2221,7,FALSE)</f>
        <v>0</v>
      </c>
      <c r="P1965">
        <f>VLOOKUP($A$2:$A$2221,'[2]Customer Answer 5 &amp; 6'!$A$2:$O$2221,8,FALSE)</f>
        <v>1</v>
      </c>
      <c r="Q1965">
        <f>VLOOKUP($A$2:$A$2221,'[2]Customer Answer 5 &amp; 6'!$A$2:$O$2221,9,FALSE)</f>
        <v>0</v>
      </c>
      <c r="R1965">
        <f>VLOOKUP($A$2:$A$2221,'[2]Customer Answer 5 &amp; 6'!$A$2:$O$2221,10,FALSE)</f>
        <v>0</v>
      </c>
      <c r="S1965" s="26">
        <f>VLOOKUP($A$2:$A$2221,'[2]Customer Answer 5 &amp; 6'!$A$2:$O$2221,11,FALSE)</f>
        <v>0</v>
      </c>
      <c r="T1965" s="26">
        <f>VLOOKUP($A$2:$A$2221,'[2]Customer Answer 5 &amp; 6'!$A$2:$O$2221,12,FALSE)</f>
        <v>0</v>
      </c>
      <c r="U1965" s="26">
        <f>VLOOKUP($A$2:$A$2221,'[2]Customer Answer 5 &amp; 6'!$A$2:$O$2221,13,FALSE)</f>
        <v>0</v>
      </c>
      <c r="V1965" s="26">
        <f>VLOOKUP($A$2:$A$2221,'[2]Customer Answer 5 &amp; 6'!$A$2:$O$2221,14,FALSE)</f>
        <v>1</v>
      </c>
      <c r="W1965" s="27" t="str">
        <f>VLOOKUP($A$2:$A$2221,'[2]Customer Answer 5 &amp; 6'!$A$2:$O$2221,15,FALSE)</f>
        <v>Florida</v>
      </c>
      <c r="X1965" s="28">
        <f>VLOOKUP($A$2:$A$2221,'[2]Sales Answer 1 &amp; 2'!$A$2:$N$2221,3,FALSE)</f>
        <v>102</v>
      </c>
      <c r="Y1965" s="21">
        <f>VLOOKUP($A$2:$A$2221,'[2]Sales Answer 1 &amp; 2'!$A$2:$N$2221,4,FALSE)</f>
        <v>0</v>
      </c>
      <c r="Z1965" s="21">
        <f>VLOOKUP($A$2:$A$2221,'[2]Sales Answer 1 &amp; 2'!$A$2:$N$2221,5,FALSE)</f>
        <v>34</v>
      </c>
      <c r="AA1965" s="21">
        <f>VLOOKUP($A$2:$A$2221,'[2]Sales Answer 1 &amp; 2'!$A$2:$N$2221,6,FALSE)</f>
        <v>0</v>
      </c>
      <c r="AB1965" s="21">
        <f>VLOOKUP($A$2:$A$2221,'[2]Sales Answer 1 &amp; 2'!$A$2:$N$2221,7,FALSE)</f>
        <v>0</v>
      </c>
    </row>
    <row r="1966" spans="1:28" ht="15" thickBot="1" x14ac:dyDescent="0.35">
      <c r="A1966" s="12">
        <v>1950</v>
      </c>
      <c r="B1966" s="13">
        <v>0</v>
      </c>
      <c r="C1966" s="13">
        <v>0</v>
      </c>
      <c r="D1966" s="13">
        <v>0</v>
      </c>
      <c r="E1966" s="13">
        <v>0</v>
      </c>
      <c r="F1966" s="13">
        <v>0</v>
      </c>
      <c r="G1966" s="13">
        <v>0</v>
      </c>
      <c r="H1966" s="13">
        <v>0</v>
      </c>
      <c r="I1966" s="14">
        <v>43544</v>
      </c>
      <c r="J1966" s="22">
        <f>VLOOKUP($A$2:$A$2221,'[2]Customer Answer 5 &amp; 6'!$A$2:$O$2221,2,FALSE)</f>
        <v>144010</v>
      </c>
      <c r="K1966" s="23">
        <f>VLOOKUP($A$2:$A$2221,'[2]Customer Answer 5 &amp; 6'!$A$2:$O$2221,3,FALSE)</f>
        <v>1</v>
      </c>
      <c r="L1966" s="24">
        <f>VLOOKUP($A$2:$A$2221,'[2]Customer Answer 5 &amp; 6'!$A$2:$O$2221,4,FALSE)</f>
        <v>0</v>
      </c>
      <c r="M1966" s="25">
        <f>VLOOKUP($A$2:$A$2221,'[2]Customer Answer 5 &amp; 6'!$A$2:$O$2221,5,FALSE)</f>
        <v>40</v>
      </c>
      <c r="N1966">
        <f>VLOOKUP($A$2:$A$2221,'[2]Customer Answer 5 &amp; 6'!$A$2:$O$2221,6,FALSE)</f>
        <v>0</v>
      </c>
      <c r="O1966">
        <f>VLOOKUP($A$2:$A$2221,'[2]Customer Answer 5 &amp; 6'!$A$2:$O$2221,7,FALSE)</f>
        <v>0</v>
      </c>
      <c r="P1966">
        <f>VLOOKUP($A$2:$A$2221,'[2]Customer Answer 5 &amp; 6'!$A$2:$O$2221,8,FALSE)</f>
        <v>0</v>
      </c>
      <c r="Q1966">
        <f>VLOOKUP($A$2:$A$2221,'[2]Customer Answer 5 &amp; 6'!$A$2:$O$2221,9,FALSE)</f>
        <v>1</v>
      </c>
      <c r="R1966">
        <f>VLOOKUP($A$2:$A$2221,'[2]Customer Answer 5 &amp; 6'!$A$2:$O$2221,10,FALSE)</f>
        <v>0</v>
      </c>
      <c r="S1966" s="26">
        <f>VLOOKUP($A$2:$A$2221,'[2]Customer Answer 5 &amp; 6'!$A$2:$O$2221,11,FALSE)</f>
        <v>0</v>
      </c>
      <c r="T1966" s="26">
        <f>VLOOKUP($A$2:$A$2221,'[2]Customer Answer 5 &amp; 6'!$A$2:$O$2221,12,FALSE)</f>
        <v>1</v>
      </c>
      <c r="U1966" s="26">
        <f>VLOOKUP($A$2:$A$2221,'[2]Customer Answer 5 &amp; 6'!$A$2:$O$2221,13,FALSE)</f>
        <v>0</v>
      </c>
      <c r="V1966" s="26">
        <f>VLOOKUP($A$2:$A$2221,'[2]Customer Answer 5 &amp; 6'!$A$2:$O$2221,14,FALSE)</f>
        <v>0</v>
      </c>
      <c r="W1966" s="27" t="str">
        <f>VLOOKUP($A$2:$A$2221,'[2]Customer Answer 5 &amp; 6'!$A$2:$O$2221,15,FALSE)</f>
        <v>Florida</v>
      </c>
      <c r="X1966" s="28">
        <f>VLOOKUP($A$2:$A$2221,'[2]Sales Answer 1 &amp; 2'!$A$2:$N$2221,3,FALSE)</f>
        <v>609</v>
      </c>
      <c r="Y1966" s="21">
        <f>VLOOKUP($A$2:$A$2221,'[2]Sales Answer 1 &amp; 2'!$A$2:$N$2221,4,FALSE)</f>
        <v>118</v>
      </c>
      <c r="Z1966" s="21">
        <f>VLOOKUP($A$2:$A$2221,'[2]Sales Answer 1 &amp; 2'!$A$2:$N$2221,5,FALSE)</f>
        <v>766</v>
      </c>
      <c r="AA1966" s="21">
        <f>VLOOKUP($A$2:$A$2221,'[2]Sales Answer 1 &amp; 2'!$A$2:$N$2221,6,FALSE)</f>
        <v>281</v>
      </c>
      <c r="AB1966" s="21">
        <f>VLOOKUP($A$2:$A$2221,'[2]Sales Answer 1 &amp; 2'!$A$2:$N$2221,7,FALSE)</f>
        <v>236</v>
      </c>
    </row>
    <row r="1967" spans="1:28" ht="15" thickBot="1" x14ac:dyDescent="0.35">
      <c r="A1967" s="12">
        <v>2026</v>
      </c>
      <c r="B1967" s="13">
        <v>0</v>
      </c>
      <c r="C1967" s="13">
        <v>0</v>
      </c>
      <c r="D1967" s="13">
        <v>0</v>
      </c>
      <c r="E1967" s="13">
        <v>0</v>
      </c>
      <c r="F1967" s="13">
        <v>0</v>
      </c>
      <c r="G1967" s="13">
        <v>0</v>
      </c>
      <c r="H1967" s="13">
        <v>0</v>
      </c>
      <c r="I1967" s="14">
        <v>43544</v>
      </c>
      <c r="J1967" s="22">
        <f>VLOOKUP($A$2:$A$2221,'[2]Customer Answer 5 &amp; 6'!$A$2:$O$2221,2,FALSE)</f>
        <v>133168</v>
      </c>
      <c r="K1967" s="23">
        <f>VLOOKUP($A$2:$A$2221,'[2]Customer Answer 5 &amp; 6'!$A$2:$O$2221,3,FALSE)</f>
        <v>0</v>
      </c>
      <c r="L1967" s="24">
        <f>VLOOKUP($A$2:$A$2221,'[2]Customer Answer 5 &amp; 6'!$A$2:$O$2221,4,FALSE)</f>
        <v>1</v>
      </c>
      <c r="M1967" s="25">
        <f>VLOOKUP($A$2:$A$2221,'[2]Customer Answer 5 &amp; 6'!$A$2:$O$2221,5,FALSE)</f>
        <v>55</v>
      </c>
      <c r="N1967">
        <f>VLOOKUP($A$2:$A$2221,'[2]Customer Answer 5 &amp; 6'!$A$2:$O$2221,6,FALSE)</f>
        <v>0</v>
      </c>
      <c r="O1967">
        <f>VLOOKUP($A$2:$A$2221,'[2]Customer Answer 5 &amp; 6'!$A$2:$O$2221,7,FALSE)</f>
        <v>0</v>
      </c>
      <c r="P1967">
        <f>VLOOKUP($A$2:$A$2221,'[2]Customer Answer 5 &amp; 6'!$A$2:$O$2221,8,FALSE)</f>
        <v>1</v>
      </c>
      <c r="Q1967">
        <f>VLOOKUP($A$2:$A$2221,'[2]Customer Answer 5 &amp; 6'!$A$2:$O$2221,9,FALSE)</f>
        <v>0</v>
      </c>
      <c r="R1967">
        <f>VLOOKUP($A$2:$A$2221,'[2]Customer Answer 5 &amp; 6'!$A$2:$O$2221,10,FALSE)</f>
        <v>0</v>
      </c>
      <c r="S1967" s="26">
        <f>VLOOKUP($A$2:$A$2221,'[2]Customer Answer 5 &amp; 6'!$A$2:$O$2221,11,FALSE)</f>
        <v>0</v>
      </c>
      <c r="T1967" s="26">
        <f>VLOOKUP($A$2:$A$2221,'[2]Customer Answer 5 &amp; 6'!$A$2:$O$2221,12,FALSE)</f>
        <v>0</v>
      </c>
      <c r="U1967" s="26">
        <f>VLOOKUP($A$2:$A$2221,'[2]Customer Answer 5 &amp; 6'!$A$2:$O$2221,13,FALSE)</f>
        <v>1</v>
      </c>
      <c r="V1967" s="26">
        <f>VLOOKUP($A$2:$A$2221,'[2]Customer Answer 5 &amp; 6'!$A$2:$O$2221,14,FALSE)</f>
        <v>0</v>
      </c>
      <c r="W1967" s="27" t="str">
        <f>VLOOKUP($A$2:$A$2221,'[2]Customer Answer 5 &amp; 6'!$A$2:$O$2221,15,FALSE)</f>
        <v>Other</v>
      </c>
      <c r="X1967" s="28">
        <f>VLOOKUP($A$2:$A$2221,'[2]Sales Answer 1 &amp; 2'!$A$2:$N$2221,3,FALSE)</f>
        <v>321</v>
      </c>
      <c r="Y1967" s="21">
        <f>VLOOKUP($A$2:$A$2221,'[2]Sales Answer 1 &amp; 2'!$A$2:$N$2221,4,FALSE)</f>
        <v>4</v>
      </c>
      <c r="Z1967" s="21">
        <f>VLOOKUP($A$2:$A$2221,'[2]Sales Answer 1 &amp; 2'!$A$2:$N$2221,5,FALSE)</f>
        <v>149</v>
      </c>
      <c r="AA1967" s="21">
        <f>VLOOKUP($A$2:$A$2221,'[2]Sales Answer 1 &amp; 2'!$A$2:$N$2221,6,FALSE)</f>
        <v>0</v>
      </c>
      <c r="AB1967" s="21">
        <f>VLOOKUP($A$2:$A$2221,'[2]Sales Answer 1 &amp; 2'!$A$2:$N$2221,7,FALSE)</f>
        <v>4</v>
      </c>
    </row>
    <row r="1968" spans="1:28" ht="15" thickBot="1" x14ac:dyDescent="0.35">
      <c r="A1968" s="12">
        <v>2130</v>
      </c>
      <c r="B1968" s="13">
        <v>1</v>
      </c>
      <c r="C1968" s="13">
        <v>0</v>
      </c>
      <c r="D1968" s="13">
        <v>0</v>
      </c>
      <c r="E1968" s="13">
        <v>0</v>
      </c>
      <c r="F1968" s="13">
        <v>0</v>
      </c>
      <c r="G1968" s="13">
        <v>0</v>
      </c>
      <c r="H1968" s="13">
        <v>1</v>
      </c>
      <c r="I1968" s="14">
        <v>43544</v>
      </c>
      <c r="J1968" s="22">
        <f>VLOOKUP($A$2:$A$2221,'[2]Customer Answer 5 &amp; 6'!$A$2:$O$2221,2,FALSE)</f>
        <v>126576</v>
      </c>
      <c r="K1968" s="23">
        <f>VLOOKUP($A$2:$A$2221,'[2]Customer Answer 5 &amp; 6'!$A$2:$O$2221,3,FALSE)</f>
        <v>1</v>
      </c>
      <c r="L1968" s="24">
        <f>VLOOKUP($A$2:$A$2221,'[2]Customer Answer 5 &amp; 6'!$A$2:$O$2221,4,FALSE)</f>
        <v>0</v>
      </c>
      <c r="M1968" s="25">
        <f>VLOOKUP($A$2:$A$2221,'[2]Customer Answer 5 &amp; 6'!$A$2:$O$2221,5,FALSE)</f>
        <v>34</v>
      </c>
      <c r="N1968">
        <f>VLOOKUP($A$2:$A$2221,'[2]Customer Answer 5 &amp; 6'!$A$2:$O$2221,6,FALSE)</f>
        <v>0</v>
      </c>
      <c r="O1968">
        <f>VLOOKUP($A$2:$A$2221,'[2]Customer Answer 5 &amp; 6'!$A$2:$O$2221,7,FALSE)</f>
        <v>0</v>
      </c>
      <c r="P1968">
        <f>VLOOKUP($A$2:$A$2221,'[2]Customer Answer 5 &amp; 6'!$A$2:$O$2221,8,FALSE)</f>
        <v>1</v>
      </c>
      <c r="Q1968">
        <f>VLOOKUP($A$2:$A$2221,'[2]Customer Answer 5 &amp; 6'!$A$2:$O$2221,9,FALSE)</f>
        <v>0</v>
      </c>
      <c r="R1968">
        <f>VLOOKUP($A$2:$A$2221,'[2]Customer Answer 5 &amp; 6'!$A$2:$O$2221,10,FALSE)</f>
        <v>0</v>
      </c>
      <c r="S1968" s="26">
        <f>VLOOKUP($A$2:$A$2221,'[2]Customer Answer 5 &amp; 6'!$A$2:$O$2221,11,FALSE)</f>
        <v>0</v>
      </c>
      <c r="T1968" s="26">
        <f>VLOOKUP($A$2:$A$2221,'[2]Customer Answer 5 &amp; 6'!$A$2:$O$2221,12,FALSE)</f>
        <v>1</v>
      </c>
      <c r="U1968" s="26">
        <f>VLOOKUP($A$2:$A$2221,'[2]Customer Answer 5 &amp; 6'!$A$2:$O$2221,13,FALSE)</f>
        <v>0</v>
      </c>
      <c r="V1968" s="26">
        <f>VLOOKUP($A$2:$A$2221,'[2]Customer Answer 5 &amp; 6'!$A$2:$O$2221,14,FALSE)</f>
        <v>0</v>
      </c>
      <c r="W1968" s="27" t="str">
        <f>VLOOKUP($A$2:$A$2221,'[2]Customer Answer 5 &amp; 6'!$A$2:$O$2221,15,FALSE)</f>
        <v>Florida</v>
      </c>
      <c r="X1968" s="28">
        <f>VLOOKUP($A$2:$A$2221,'[2]Sales Answer 1 &amp; 2'!$A$2:$N$2221,3,FALSE)</f>
        <v>48</v>
      </c>
      <c r="Y1968" s="21">
        <f>VLOOKUP($A$2:$A$2221,'[2]Sales Answer 1 &amp; 2'!$A$2:$N$2221,4,FALSE)</f>
        <v>0</v>
      </c>
      <c r="Z1968" s="21">
        <f>VLOOKUP($A$2:$A$2221,'[2]Sales Answer 1 &amp; 2'!$A$2:$N$2221,5,FALSE)</f>
        <v>38</v>
      </c>
      <c r="AA1968" s="21">
        <f>VLOOKUP($A$2:$A$2221,'[2]Sales Answer 1 &amp; 2'!$A$2:$N$2221,6,FALSE)</f>
        <v>0</v>
      </c>
      <c r="AB1968" s="21">
        <f>VLOOKUP($A$2:$A$2221,'[2]Sales Answer 1 &amp; 2'!$A$2:$N$2221,7,FALSE)</f>
        <v>0</v>
      </c>
    </row>
    <row r="1969" spans="1:28" ht="15" thickBot="1" x14ac:dyDescent="0.35">
      <c r="A1969" s="12">
        <v>2432</v>
      </c>
      <c r="B1969" s="13">
        <v>0</v>
      </c>
      <c r="C1969" s="13">
        <v>0</v>
      </c>
      <c r="D1969" s="13">
        <v>0</v>
      </c>
      <c r="E1969" s="13">
        <v>0</v>
      </c>
      <c r="F1969" s="13">
        <v>0</v>
      </c>
      <c r="G1969" s="13">
        <v>0</v>
      </c>
      <c r="H1969" s="13">
        <v>1</v>
      </c>
      <c r="I1969" s="14">
        <v>43544</v>
      </c>
      <c r="J1969" s="22">
        <f>VLOOKUP($A$2:$A$2221,'[2]Customer Answer 5 &amp; 6'!$A$2:$O$2221,2,FALSE)</f>
        <v>143300</v>
      </c>
      <c r="K1969" s="23">
        <f>VLOOKUP($A$2:$A$2221,'[2]Customer Answer 5 &amp; 6'!$A$2:$O$2221,3,FALSE)</f>
        <v>0</v>
      </c>
      <c r="L1969" s="24">
        <f>VLOOKUP($A$2:$A$2221,'[2]Customer Answer 5 &amp; 6'!$A$2:$O$2221,4,FALSE)</f>
        <v>1</v>
      </c>
      <c r="M1969" s="25">
        <f>VLOOKUP($A$2:$A$2221,'[2]Customer Answer 5 &amp; 6'!$A$2:$O$2221,5,FALSE)</f>
        <v>49</v>
      </c>
      <c r="N1969">
        <f>VLOOKUP($A$2:$A$2221,'[2]Customer Answer 5 &amp; 6'!$A$2:$O$2221,6,FALSE)</f>
        <v>1</v>
      </c>
      <c r="O1969">
        <f>VLOOKUP($A$2:$A$2221,'[2]Customer Answer 5 &amp; 6'!$A$2:$O$2221,7,FALSE)</f>
        <v>0</v>
      </c>
      <c r="P1969">
        <f>VLOOKUP($A$2:$A$2221,'[2]Customer Answer 5 &amp; 6'!$A$2:$O$2221,8,FALSE)</f>
        <v>0</v>
      </c>
      <c r="Q1969">
        <f>VLOOKUP($A$2:$A$2221,'[2]Customer Answer 5 &amp; 6'!$A$2:$O$2221,9,FALSE)</f>
        <v>0</v>
      </c>
      <c r="R1969">
        <f>VLOOKUP($A$2:$A$2221,'[2]Customer Answer 5 &amp; 6'!$A$2:$O$2221,10,FALSE)</f>
        <v>0</v>
      </c>
      <c r="S1969" s="26">
        <f>VLOOKUP($A$2:$A$2221,'[2]Customer Answer 5 &amp; 6'!$A$2:$O$2221,11,FALSE)</f>
        <v>0</v>
      </c>
      <c r="T1969" s="26">
        <f>VLOOKUP($A$2:$A$2221,'[2]Customer Answer 5 &amp; 6'!$A$2:$O$2221,12,FALSE)</f>
        <v>1</v>
      </c>
      <c r="U1969" s="26">
        <f>VLOOKUP($A$2:$A$2221,'[2]Customer Answer 5 &amp; 6'!$A$2:$O$2221,13,FALSE)</f>
        <v>0</v>
      </c>
      <c r="V1969" s="26">
        <f>VLOOKUP($A$2:$A$2221,'[2]Customer Answer 5 &amp; 6'!$A$2:$O$2221,14,FALSE)</f>
        <v>0</v>
      </c>
      <c r="W1969" s="27" t="str">
        <f>VLOOKUP($A$2:$A$2221,'[2]Customer Answer 5 &amp; 6'!$A$2:$O$2221,15,FALSE)</f>
        <v>New York</v>
      </c>
      <c r="X1969" s="28">
        <f>VLOOKUP($A$2:$A$2221,'[2]Sales Answer 1 &amp; 2'!$A$2:$N$2221,3,FALSE)</f>
        <v>301</v>
      </c>
      <c r="Y1969" s="21">
        <f>VLOOKUP($A$2:$A$2221,'[2]Sales Answer 1 &amp; 2'!$A$2:$N$2221,4,FALSE)</f>
        <v>10</v>
      </c>
      <c r="Z1969" s="21">
        <f>VLOOKUP($A$2:$A$2221,'[2]Sales Answer 1 &amp; 2'!$A$2:$N$2221,5,FALSE)</f>
        <v>172</v>
      </c>
      <c r="AA1969" s="21">
        <f>VLOOKUP($A$2:$A$2221,'[2]Sales Answer 1 &amp; 2'!$A$2:$N$2221,6,FALSE)</f>
        <v>7</v>
      </c>
      <c r="AB1969" s="21">
        <f>VLOOKUP($A$2:$A$2221,'[2]Sales Answer 1 &amp; 2'!$A$2:$N$2221,7,FALSE)</f>
        <v>3</v>
      </c>
    </row>
    <row r="1970" spans="1:28" ht="15" thickBot="1" x14ac:dyDescent="0.35">
      <c r="A1970" s="12">
        <v>2752</v>
      </c>
      <c r="B1970" s="13">
        <v>0</v>
      </c>
      <c r="C1970" s="13">
        <v>0</v>
      </c>
      <c r="D1970" s="13">
        <v>0</v>
      </c>
      <c r="E1970" s="13">
        <v>0</v>
      </c>
      <c r="F1970" s="13">
        <v>0</v>
      </c>
      <c r="G1970" s="13">
        <v>0</v>
      </c>
      <c r="H1970" s="13">
        <v>0</v>
      </c>
      <c r="I1970" s="14">
        <v>43544</v>
      </c>
      <c r="J1970" s="22">
        <f>VLOOKUP($A$2:$A$2221,'[2]Customer Answer 5 &amp; 6'!$A$2:$O$2221,2,FALSE)</f>
        <v>128973</v>
      </c>
      <c r="K1970" s="23">
        <f>VLOOKUP($A$2:$A$2221,'[2]Customer Answer 5 &amp; 6'!$A$2:$O$2221,3,FALSE)</f>
        <v>0</v>
      </c>
      <c r="L1970" s="24">
        <f>VLOOKUP($A$2:$A$2221,'[2]Customer Answer 5 &amp; 6'!$A$2:$O$2221,4,FALSE)</f>
        <v>0</v>
      </c>
      <c r="M1970" s="25">
        <f>VLOOKUP($A$2:$A$2221,'[2]Customer Answer 5 &amp; 6'!$A$2:$O$2221,5,FALSE)</f>
        <v>43</v>
      </c>
      <c r="N1970">
        <f>VLOOKUP($A$2:$A$2221,'[2]Customer Answer 5 &amp; 6'!$A$2:$O$2221,6,FALSE)</f>
        <v>0</v>
      </c>
      <c r="O1970">
        <f>VLOOKUP($A$2:$A$2221,'[2]Customer Answer 5 &amp; 6'!$A$2:$O$2221,7,FALSE)</f>
        <v>1</v>
      </c>
      <c r="P1970">
        <f>VLOOKUP($A$2:$A$2221,'[2]Customer Answer 5 &amp; 6'!$A$2:$O$2221,8,FALSE)</f>
        <v>0</v>
      </c>
      <c r="Q1970">
        <f>VLOOKUP($A$2:$A$2221,'[2]Customer Answer 5 &amp; 6'!$A$2:$O$2221,9,FALSE)</f>
        <v>0</v>
      </c>
      <c r="R1970">
        <f>VLOOKUP($A$2:$A$2221,'[2]Customer Answer 5 &amp; 6'!$A$2:$O$2221,10,FALSE)</f>
        <v>0</v>
      </c>
      <c r="S1970" s="26">
        <f>VLOOKUP($A$2:$A$2221,'[2]Customer Answer 5 &amp; 6'!$A$2:$O$2221,11,FALSE)</f>
        <v>0</v>
      </c>
      <c r="T1970" s="26">
        <f>VLOOKUP($A$2:$A$2221,'[2]Customer Answer 5 &amp; 6'!$A$2:$O$2221,12,FALSE)</f>
        <v>0</v>
      </c>
      <c r="U1970" s="26">
        <f>VLOOKUP($A$2:$A$2221,'[2]Customer Answer 5 &amp; 6'!$A$2:$O$2221,13,FALSE)</f>
        <v>0</v>
      </c>
      <c r="V1970" s="26">
        <f>VLOOKUP($A$2:$A$2221,'[2]Customer Answer 5 &amp; 6'!$A$2:$O$2221,14,FALSE)</f>
        <v>1</v>
      </c>
      <c r="W1970" s="27" t="str">
        <f>VLOOKUP($A$2:$A$2221,'[2]Customer Answer 5 &amp; 6'!$A$2:$O$2221,15,FALSE)</f>
        <v>Other</v>
      </c>
      <c r="X1970" s="28">
        <f>VLOOKUP($A$2:$A$2221,'[2]Sales Answer 1 &amp; 2'!$A$2:$N$2221,3,FALSE)</f>
        <v>917</v>
      </c>
      <c r="Y1970" s="21">
        <f>VLOOKUP($A$2:$A$2221,'[2]Sales Answer 1 &amp; 2'!$A$2:$N$2221,4,FALSE)</f>
        <v>0</v>
      </c>
      <c r="Z1970" s="21">
        <f>VLOOKUP($A$2:$A$2221,'[2]Sales Answer 1 &amp; 2'!$A$2:$N$2221,5,FALSE)</f>
        <v>205</v>
      </c>
      <c r="AA1970" s="21">
        <f>VLOOKUP($A$2:$A$2221,'[2]Sales Answer 1 &amp; 2'!$A$2:$N$2221,6,FALSE)</f>
        <v>13</v>
      </c>
      <c r="AB1970" s="21">
        <f>VLOOKUP($A$2:$A$2221,'[2]Sales Answer 1 &amp; 2'!$A$2:$N$2221,7,FALSE)</f>
        <v>9</v>
      </c>
    </row>
    <row r="1971" spans="1:28" ht="15" thickBot="1" x14ac:dyDescent="0.35">
      <c r="A1971" s="12">
        <v>1072</v>
      </c>
      <c r="B1971" s="13">
        <v>1</v>
      </c>
      <c r="C1971" s="13">
        <v>0</v>
      </c>
      <c r="D1971" s="13">
        <v>0</v>
      </c>
      <c r="E1971" s="13">
        <v>0</v>
      </c>
      <c r="F1971" s="13">
        <v>0</v>
      </c>
      <c r="G1971" s="13">
        <v>0</v>
      </c>
      <c r="H1971" s="13">
        <v>1</v>
      </c>
      <c r="I1971" s="14">
        <v>43543</v>
      </c>
      <c r="J1971" s="22">
        <f>VLOOKUP($A$2:$A$2221,'[2]Customer Answer 5 &amp; 6'!$A$2:$O$2221,2,FALSE)</f>
        <v>175825</v>
      </c>
      <c r="K1971" s="23">
        <f>VLOOKUP($A$2:$A$2221,'[2]Customer Answer 5 &amp; 6'!$A$2:$O$2221,3,FALSE)</f>
        <v>0</v>
      </c>
      <c r="L1971" s="24">
        <f>VLOOKUP($A$2:$A$2221,'[2]Customer Answer 5 &amp; 6'!$A$2:$O$2221,4,FALSE)</f>
        <v>0</v>
      </c>
      <c r="M1971" s="25">
        <f>VLOOKUP($A$2:$A$2221,'[2]Customer Answer 5 &amp; 6'!$A$2:$O$2221,5,FALSE)</f>
        <v>44</v>
      </c>
      <c r="N1971">
        <f>VLOOKUP($A$2:$A$2221,'[2]Customer Answer 5 &amp; 6'!$A$2:$O$2221,6,FALSE)</f>
        <v>0</v>
      </c>
      <c r="O1971">
        <f>VLOOKUP($A$2:$A$2221,'[2]Customer Answer 5 &amp; 6'!$A$2:$O$2221,7,FALSE)</f>
        <v>0</v>
      </c>
      <c r="P1971">
        <f>VLOOKUP($A$2:$A$2221,'[2]Customer Answer 5 &amp; 6'!$A$2:$O$2221,8,FALSE)</f>
        <v>1</v>
      </c>
      <c r="Q1971">
        <f>VLOOKUP($A$2:$A$2221,'[2]Customer Answer 5 &amp; 6'!$A$2:$O$2221,9,FALSE)</f>
        <v>0</v>
      </c>
      <c r="R1971">
        <f>VLOOKUP($A$2:$A$2221,'[2]Customer Answer 5 &amp; 6'!$A$2:$O$2221,10,FALSE)</f>
        <v>0</v>
      </c>
      <c r="S1971" s="26">
        <f>VLOOKUP($A$2:$A$2221,'[2]Customer Answer 5 &amp; 6'!$A$2:$O$2221,11,FALSE)</f>
        <v>0</v>
      </c>
      <c r="T1971" s="26">
        <f>VLOOKUP($A$2:$A$2221,'[2]Customer Answer 5 &amp; 6'!$A$2:$O$2221,12,FALSE)</f>
        <v>1</v>
      </c>
      <c r="U1971" s="26">
        <f>VLOOKUP($A$2:$A$2221,'[2]Customer Answer 5 &amp; 6'!$A$2:$O$2221,13,FALSE)</f>
        <v>0</v>
      </c>
      <c r="V1971" s="26">
        <f>VLOOKUP($A$2:$A$2221,'[2]Customer Answer 5 &amp; 6'!$A$2:$O$2221,14,FALSE)</f>
        <v>0</v>
      </c>
      <c r="W1971" s="27" t="str">
        <f>VLOOKUP($A$2:$A$2221,'[2]Customer Answer 5 &amp; 6'!$A$2:$O$2221,15,FALSE)</f>
        <v>Other</v>
      </c>
      <c r="X1971" s="28">
        <f>VLOOKUP($A$2:$A$2221,'[2]Sales Answer 1 &amp; 2'!$A$2:$N$2221,3,FALSE)</f>
        <v>2393</v>
      </c>
      <c r="Y1971" s="21">
        <f>VLOOKUP($A$2:$A$2221,'[2]Sales Answer 1 &amp; 2'!$A$2:$N$2221,4,FALSE)</f>
        <v>243</v>
      </c>
      <c r="Z1971" s="21">
        <f>VLOOKUP($A$2:$A$2221,'[2]Sales Answer 1 &amp; 2'!$A$2:$N$2221,5,FALSE)</f>
        <v>1806</v>
      </c>
      <c r="AA1971" s="21">
        <f>VLOOKUP($A$2:$A$2221,'[2]Sales Answer 1 &amp; 2'!$A$2:$N$2221,6,FALSE)</f>
        <v>318</v>
      </c>
      <c r="AB1971" s="21">
        <f>VLOOKUP($A$2:$A$2221,'[2]Sales Answer 1 &amp; 2'!$A$2:$N$2221,7,FALSE)</f>
        <v>243</v>
      </c>
    </row>
    <row r="1972" spans="1:28" ht="15" thickBot="1" x14ac:dyDescent="0.35">
      <c r="A1972" s="12">
        <v>1574</v>
      </c>
      <c r="B1972" s="13">
        <v>0</v>
      </c>
      <c r="C1972" s="13">
        <v>0</v>
      </c>
      <c r="D1972" s="13">
        <v>0</v>
      </c>
      <c r="E1972" s="13">
        <v>0</v>
      </c>
      <c r="F1972" s="13">
        <v>0</v>
      </c>
      <c r="G1972" s="13">
        <v>1</v>
      </c>
      <c r="H1972" s="13">
        <v>1</v>
      </c>
      <c r="I1972" s="14">
        <v>43543</v>
      </c>
      <c r="J1972" s="22">
        <f>VLOOKUP($A$2:$A$2221,'[2]Customer Answer 5 &amp; 6'!$A$2:$O$2221,2,FALSE)</f>
        <v>139684</v>
      </c>
      <c r="K1972" s="23">
        <f>VLOOKUP($A$2:$A$2221,'[2]Customer Answer 5 &amp; 6'!$A$2:$O$2221,3,FALSE)</f>
        <v>1</v>
      </c>
      <c r="L1972" s="24">
        <f>VLOOKUP($A$2:$A$2221,'[2]Customer Answer 5 &amp; 6'!$A$2:$O$2221,4,FALSE)</f>
        <v>0</v>
      </c>
      <c r="M1972" s="25">
        <f>VLOOKUP($A$2:$A$2221,'[2]Customer Answer 5 &amp; 6'!$A$2:$O$2221,5,FALSE)</f>
        <v>36</v>
      </c>
      <c r="N1972">
        <f>VLOOKUP($A$2:$A$2221,'[2]Customer Answer 5 &amp; 6'!$A$2:$O$2221,6,FALSE)</f>
        <v>0</v>
      </c>
      <c r="O1972">
        <f>VLOOKUP($A$2:$A$2221,'[2]Customer Answer 5 &amp; 6'!$A$2:$O$2221,7,FALSE)</f>
        <v>0</v>
      </c>
      <c r="P1972">
        <f>VLOOKUP($A$2:$A$2221,'[2]Customer Answer 5 &amp; 6'!$A$2:$O$2221,8,FALSE)</f>
        <v>1</v>
      </c>
      <c r="Q1972">
        <f>VLOOKUP($A$2:$A$2221,'[2]Customer Answer 5 &amp; 6'!$A$2:$O$2221,9,FALSE)</f>
        <v>0</v>
      </c>
      <c r="R1972">
        <f>VLOOKUP($A$2:$A$2221,'[2]Customer Answer 5 &amp; 6'!$A$2:$O$2221,10,FALSE)</f>
        <v>0</v>
      </c>
      <c r="S1972" s="26">
        <f>VLOOKUP($A$2:$A$2221,'[2]Customer Answer 5 &amp; 6'!$A$2:$O$2221,11,FALSE)</f>
        <v>0</v>
      </c>
      <c r="T1972" s="26">
        <f>VLOOKUP($A$2:$A$2221,'[2]Customer Answer 5 &amp; 6'!$A$2:$O$2221,12,FALSE)</f>
        <v>0</v>
      </c>
      <c r="U1972" s="26">
        <f>VLOOKUP($A$2:$A$2221,'[2]Customer Answer 5 &amp; 6'!$A$2:$O$2221,13,FALSE)</f>
        <v>0</v>
      </c>
      <c r="V1972" s="26">
        <f>VLOOKUP($A$2:$A$2221,'[2]Customer Answer 5 &amp; 6'!$A$2:$O$2221,14,FALSE)</f>
        <v>1</v>
      </c>
      <c r="W1972" s="27" t="str">
        <f>VLOOKUP($A$2:$A$2221,'[2]Customer Answer 5 &amp; 6'!$A$2:$O$2221,15,FALSE)</f>
        <v>New York</v>
      </c>
      <c r="X1972" s="28">
        <f>VLOOKUP($A$2:$A$2221,'[2]Sales Answer 1 &amp; 2'!$A$2:$N$2221,3,FALSE)</f>
        <v>67</v>
      </c>
      <c r="Y1972" s="21">
        <f>VLOOKUP($A$2:$A$2221,'[2]Sales Answer 1 &amp; 2'!$A$2:$N$2221,4,FALSE)</f>
        <v>0</v>
      </c>
      <c r="Z1972" s="21">
        <f>VLOOKUP($A$2:$A$2221,'[2]Sales Answer 1 &amp; 2'!$A$2:$N$2221,5,FALSE)</f>
        <v>123</v>
      </c>
      <c r="AA1972" s="21">
        <f>VLOOKUP($A$2:$A$2221,'[2]Sales Answer 1 &amp; 2'!$A$2:$N$2221,6,FALSE)</f>
        <v>21</v>
      </c>
      <c r="AB1972" s="21">
        <f>VLOOKUP($A$2:$A$2221,'[2]Sales Answer 1 &amp; 2'!$A$2:$N$2221,7,FALSE)</f>
        <v>14</v>
      </c>
    </row>
    <row r="1973" spans="1:28" ht="15" thickBot="1" x14ac:dyDescent="0.35">
      <c r="A1973" s="12">
        <v>1948</v>
      </c>
      <c r="B1973" s="13">
        <v>0</v>
      </c>
      <c r="C1973" s="13">
        <v>0</v>
      </c>
      <c r="D1973" s="13">
        <v>0</v>
      </c>
      <c r="E1973" s="13">
        <v>0</v>
      </c>
      <c r="F1973" s="13">
        <v>0</v>
      </c>
      <c r="G1973" s="13">
        <v>0</v>
      </c>
      <c r="H1973" s="13">
        <v>0</v>
      </c>
      <c r="I1973" s="14">
        <v>43543</v>
      </c>
      <c r="J1973" s="22">
        <f>VLOOKUP($A$2:$A$2221,'[2]Customer Answer 5 &amp; 6'!$A$2:$O$2221,2,FALSE)</f>
        <v>133471</v>
      </c>
      <c r="K1973" s="23">
        <f>VLOOKUP($A$2:$A$2221,'[2]Customer Answer 5 &amp; 6'!$A$2:$O$2221,3,FALSE)</f>
        <v>1</v>
      </c>
      <c r="L1973" s="24">
        <f>VLOOKUP($A$2:$A$2221,'[2]Customer Answer 5 &amp; 6'!$A$2:$O$2221,4,FALSE)</f>
        <v>0</v>
      </c>
      <c r="M1973" s="25">
        <f>VLOOKUP($A$2:$A$2221,'[2]Customer Answer 5 &amp; 6'!$A$2:$O$2221,5,FALSE)</f>
        <v>47</v>
      </c>
      <c r="N1973">
        <f>VLOOKUP($A$2:$A$2221,'[2]Customer Answer 5 &amp; 6'!$A$2:$O$2221,6,FALSE)</f>
        <v>0</v>
      </c>
      <c r="O1973">
        <f>VLOOKUP($A$2:$A$2221,'[2]Customer Answer 5 &amp; 6'!$A$2:$O$2221,7,FALSE)</f>
        <v>1</v>
      </c>
      <c r="P1973">
        <f>VLOOKUP($A$2:$A$2221,'[2]Customer Answer 5 &amp; 6'!$A$2:$O$2221,8,FALSE)</f>
        <v>0</v>
      </c>
      <c r="Q1973">
        <f>VLOOKUP($A$2:$A$2221,'[2]Customer Answer 5 &amp; 6'!$A$2:$O$2221,9,FALSE)</f>
        <v>0</v>
      </c>
      <c r="R1973">
        <f>VLOOKUP($A$2:$A$2221,'[2]Customer Answer 5 &amp; 6'!$A$2:$O$2221,10,FALSE)</f>
        <v>0</v>
      </c>
      <c r="S1973" s="26">
        <f>VLOOKUP($A$2:$A$2221,'[2]Customer Answer 5 &amp; 6'!$A$2:$O$2221,11,FALSE)</f>
        <v>0</v>
      </c>
      <c r="T1973" s="26">
        <f>VLOOKUP($A$2:$A$2221,'[2]Customer Answer 5 &amp; 6'!$A$2:$O$2221,12,FALSE)</f>
        <v>1</v>
      </c>
      <c r="U1973" s="26">
        <f>VLOOKUP($A$2:$A$2221,'[2]Customer Answer 5 &amp; 6'!$A$2:$O$2221,13,FALSE)</f>
        <v>0</v>
      </c>
      <c r="V1973" s="26">
        <f>VLOOKUP($A$2:$A$2221,'[2]Customer Answer 5 &amp; 6'!$A$2:$O$2221,14,FALSE)</f>
        <v>0</v>
      </c>
      <c r="W1973" s="27" t="str">
        <f>VLOOKUP($A$2:$A$2221,'[2]Customer Answer 5 &amp; 6'!$A$2:$O$2221,15,FALSE)</f>
        <v>Other</v>
      </c>
      <c r="X1973" s="28">
        <f>VLOOKUP($A$2:$A$2221,'[2]Sales Answer 1 &amp; 2'!$A$2:$N$2221,3,FALSE)</f>
        <v>171</v>
      </c>
      <c r="Y1973" s="21">
        <f>VLOOKUP($A$2:$A$2221,'[2]Sales Answer 1 &amp; 2'!$A$2:$N$2221,4,FALSE)</f>
        <v>8</v>
      </c>
      <c r="Z1973" s="21">
        <f>VLOOKUP($A$2:$A$2221,'[2]Sales Answer 1 &amp; 2'!$A$2:$N$2221,5,FALSE)</f>
        <v>108</v>
      </c>
      <c r="AA1973" s="21">
        <f>VLOOKUP($A$2:$A$2221,'[2]Sales Answer 1 &amp; 2'!$A$2:$N$2221,6,FALSE)</f>
        <v>0</v>
      </c>
      <c r="AB1973" s="21">
        <f>VLOOKUP($A$2:$A$2221,'[2]Sales Answer 1 &amp; 2'!$A$2:$N$2221,7,FALSE)</f>
        <v>36</v>
      </c>
    </row>
    <row r="1974" spans="1:28" ht="15" thickBot="1" x14ac:dyDescent="0.35">
      <c r="A1974" s="12">
        <v>2380</v>
      </c>
      <c r="B1974" s="13">
        <v>0</v>
      </c>
      <c r="C1974" s="13">
        <v>0</v>
      </c>
      <c r="D1974" s="13">
        <v>0</v>
      </c>
      <c r="E1974" s="13">
        <v>0</v>
      </c>
      <c r="F1974" s="13">
        <v>0</v>
      </c>
      <c r="G1974" s="13">
        <v>0</v>
      </c>
      <c r="H1974" s="13">
        <v>0</v>
      </c>
      <c r="I1974" s="14">
        <v>43543</v>
      </c>
      <c r="J1974" s="22">
        <f>VLOOKUP($A$2:$A$2221,'[2]Customer Answer 5 &amp; 6'!$A$2:$O$2221,2,FALSE)</f>
        <v>144511</v>
      </c>
      <c r="K1974" s="23">
        <f>VLOOKUP($A$2:$A$2221,'[2]Customer Answer 5 &amp; 6'!$A$2:$O$2221,3,FALSE)</f>
        <v>1</v>
      </c>
      <c r="L1974" s="24">
        <f>VLOOKUP($A$2:$A$2221,'[2]Customer Answer 5 &amp; 6'!$A$2:$O$2221,4,FALSE)</f>
        <v>0</v>
      </c>
      <c r="M1974" s="25">
        <f>VLOOKUP($A$2:$A$2221,'[2]Customer Answer 5 &amp; 6'!$A$2:$O$2221,5,FALSE)</f>
        <v>50</v>
      </c>
      <c r="N1974">
        <f>VLOOKUP($A$2:$A$2221,'[2]Customer Answer 5 &amp; 6'!$A$2:$O$2221,6,FALSE)</f>
        <v>0</v>
      </c>
      <c r="O1974">
        <f>VLOOKUP($A$2:$A$2221,'[2]Customer Answer 5 &amp; 6'!$A$2:$O$2221,7,FALSE)</f>
        <v>1</v>
      </c>
      <c r="P1974">
        <f>VLOOKUP($A$2:$A$2221,'[2]Customer Answer 5 &amp; 6'!$A$2:$O$2221,8,FALSE)</f>
        <v>0</v>
      </c>
      <c r="Q1974">
        <f>VLOOKUP($A$2:$A$2221,'[2]Customer Answer 5 &amp; 6'!$A$2:$O$2221,9,FALSE)</f>
        <v>0</v>
      </c>
      <c r="R1974">
        <f>VLOOKUP($A$2:$A$2221,'[2]Customer Answer 5 &amp; 6'!$A$2:$O$2221,10,FALSE)</f>
        <v>0</v>
      </c>
      <c r="S1974" s="26">
        <f>VLOOKUP($A$2:$A$2221,'[2]Customer Answer 5 &amp; 6'!$A$2:$O$2221,11,FALSE)</f>
        <v>0</v>
      </c>
      <c r="T1974" s="26">
        <f>VLOOKUP($A$2:$A$2221,'[2]Customer Answer 5 &amp; 6'!$A$2:$O$2221,12,FALSE)</f>
        <v>0</v>
      </c>
      <c r="U1974" s="26">
        <f>VLOOKUP($A$2:$A$2221,'[2]Customer Answer 5 &amp; 6'!$A$2:$O$2221,13,FALSE)</f>
        <v>1</v>
      </c>
      <c r="V1974" s="26">
        <f>VLOOKUP($A$2:$A$2221,'[2]Customer Answer 5 &amp; 6'!$A$2:$O$2221,14,FALSE)</f>
        <v>0</v>
      </c>
      <c r="W1974" s="27" t="str">
        <f>VLOOKUP($A$2:$A$2221,'[2]Customer Answer 5 &amp; 6'!$A$2:$O$2221,15,FALSE)</f>
        <v>Other</v>
      </c>
      <c r="X1974" s="28">
        <f>VLOOKUP($A$2:$A$2221,'[2]Sales Answer 1 &amp; 2'!$A$2:$N$2221,3,FALSE)</f>
        <v>1666</v>
      </c>
      <c r="Y1974" s="21">
        <f>VLOOKUP($A$2:$A$2221,'[2]Sales Answer 1 &amp; 2'!$A$2:$N$2221,4,FALSE)</f>
        <v>23</v>
      </c>
      <c r="Z1974" s="21">
        <f>VLOOKUP($A$2:$A$2221,'[2]Sales Answer 1 &amp; 2'!$A$2:$N$2221,5,FALSE)</f>
        <v>432</v>
      </c>
      <c r="AA1974" s="21">
        <f>VLOOKUP($A$2:$A$2221,'[2]Sales Answer 1 &amp; 2'!$A$2:$N$2221,6,FALSE)</f>
        <v>149</v>
      </c>
      <c r="AB1974" s="21">
        <f>VLOOKUP($A$2:$A$2221,'[2]Sales Answer 1 &amp; 2'!$A$2:$N$2221,7,FALSE)</f>
        <v>45</v>
      </c>
    </row>
    <row r="1975" spans="1:28" ht="15" thickBot="1" x14ac:dyDescent="0.35">
      <c r="A1975" s="12">
        <v>3181</v>
      </c>
      <c r="B1975" s="13">
        <v>0</v>
      </c>
      <c r="C1975" s="13">
        <v>0</v>
      </c>
      <c r="D1975" s="13">
        <v>0</v>
      </c>
      <c r="E1975" s="13">
        <v>0</v>
      </c>
      <c r="F1975" s="13">
        <v>0</v>
      </c>
      <c r="G1975" s="13">
        <v>0</v>
      </c>
      <c r="H1975" s="13">
        <v>0</v>
      </c>
      <c r="I1975" s="14">
        <v>43543</v>
      </c>
      <c r="J1975" s="22">
        <f>VLOOKUP($A$2:$A$2221,'[2]Customer Answer 5 &amp; 6'!$A$2:$O$2221,2,FALSE)</f>
        <v>180617</v>
      </c>
      <c r="K1975" s="23">
        <f>VLOOKUP($A$2:$A$2221,'[2]Customer Answer 5 &amp; 6'!$A$2:$O$2221,3,FALSE)</f>
        <v>0</v>
      </c>
      <c r="L1975" s="24">
        <f>VLOOKUP($A$2:$A$2221,'[2]Customer Answer 5 &amp; 6'!$A$2:$O$2221,4,FALSE)</f>
        <v>0</v>
      </c>
      <c r="M1975" s="25">
        <f>VLOOKUP($A$2:$A$2221,'[2]Customer Answer 5 &amp; 6'!$A$2:$O$2221,5,FALSE)</f>
        <v>25</v>
      </c>
      <c r="N1975">
        <f>VLOOKUP($A$2:$A$2221,'[2]Customer Answer 5 &amp; 6'!$A$2:$O$2221,6,FALSE)</f>
        <v>0</v>
      </c>
      <c r="O1975">
        <f>VLOOKUP($A$2:$A$2221,'[2]Customer Answer 5 &amp; 6'!$A$2:$O$2221,7,FALSE)</f>
        <v>0</v>
      </c>
      <c r="P1975">
        <f>VLOOKUP($A$2:$A$2221,'[2]Customer Answer 5 &amp; 6'!$A$2:$O$2221,8,FALSE)</f>
        <v>1</v>
      </c>
      <c r="Q1975">
        <f>VLOOKUP($A$2:$A$2221,'[2]Customer Answer 5 &amp; 6'!$A$2:$O$2221,9,FALSE)</f>
        <v>0</v>
      </c>
      <c r="R1975">
        <f>VLOOKUP($A$2:$A$2221,'[2]Customer Answer 5 &amp; 6'!$A$2:$O$2221,10,FALSE)</f>
        <v>0</v>
      </c>
      <c r="S1975" s="26">
        <f>VLOOKUP($A$2:$A$2221,'[2]Customer Answer 5 &amp; 6'!$A$2:$O$2221,11,FALSE)</f>
        <v>0</v>
      </c>
      <c r="T1975" s="26">
        <f>VLOOKUP($A$2:$A$2221,'[2]Customer Answer 5 &amp; 6'!$A$2:$O$2221,12,FALSE)</f>
        <v>0</v>
      </c>
      <c r="U1975" s="26">
        <f>VLOOKUP($A$2:$A$2221,'[2]Customer Answer 5 &amp; 6'!$A$2:$O$2221,13,FALSE)</f>
        <v>0</v>
      </c>
      <c r="V1975" s="26">
        <f>VLOOKUP($A$2:$A$2221,'[2]Customer Answer 5 &amp; 6'!$A$2:$O$2221,14,FALSE)</f>
        <v>0</v>
      </c>
      <c r="W1975" s="27" t="str">
        <f>VLOOKUP($A$2:$A$2221,'[2]Customer Answer 5 &amp; 6'!$A$2:$O$2221,15,FALSE)</f>
        <v>Illinois</v>
      </c>
      <c r="X1975" s="28">
        <f>VLOOKUP($A$2:$A$2221,'[2]Sales Answer 1 &amp; 2'!$A$2:$N$2221,3,FALSE)</f>
        <v>1331</v>
      </c>
      <c r="Y1975" s="21">
        <f>VLOOKUP($A$2:$A$2221,'[2]Sales Answer 1 &amp; 2'!$A$2:$N$2221,4,FALSE)</f>
        <v>114</v>
      </c>
      <c r="Z1975" s="21">
        <f>VLOOKUP($A$2:$A$2221,'[2]Sales Answer 1 &amp; 2'!$A$2:$N$2221,5,FALSE)</f>
        <v>1414</v>
      </c>
      <c r="AA1975" s="21">
        <f>VLOOKUP($A$2:$A$2221,'[2]Sales Answer 1 &amp; 2'!$A$2:$N$2221,6,FALSE)</f>
        <v>161</v>
      </c>
      <c r="AB1975" s="21">
        <f>VLOOKUP($A$2:$A$2221,'[2]Sales Answer 1 &amp; 2'!$A$2:$N$2221,7,FALSE)</f>
        <v>123</v>
      </c>
    </row>
    <row r="1976" spans="1:28" ht="15" thickBot="1" x14ac:dyDescent="0.35">
      <c r="A1976" s="12">
        <v>3128</v>
      </c>
      <c r="B1976" s="13">
        <v>0</v>
      </c>
      <c r="C1976" s="13">
        <v>0</v>
      </c>
      <c r="D1976" s="13">
        <v>0</v>
      </c>
      <c r="E1976" s="13">
        <v>0</v>
      </c>
      <c r="F1976" s="13">
        <v>0</v>
      </c>
      <c r="G1976" s="13">
        <v>0</v>
      </c>
      <c r="H1976" s="13">
        <v>1</v>
      </c>
      <c r="I1976" s="14">
        <v>43542</v>
      </c>
      <c r="J1976" s="22">
        <f>VLOOKUP($A$2:$A$2221,'[2]Customer Answer 5 &amp; 6'!$A$2:$O$2221,2,FALSE)</f>
        <v>160896</v>
      </c>
      <c r="K1976" s="23">
        <f>VLOOKUP($A$2:$A$2221,'[2]Customer Answer 5 &amp; 6'!$A$2:$O$2221,3,FALSE)</f>
        <v>0</v>
      </c>
      <c r="L1976" s="24">
        <f>VLOOKUP($A$2:$A$2221,'[2]Customer Answer 5 &amp; 6'!$A$2:$O$2221,4,FALSE)</f>
        <v>1</v>
      </c>
      <c r="M1976" s="25">
        <f>VLOOKUP($A$2:$A$2221,'[2]Customer Answer 5 &amp; 6'!$A$2:$O$2221,5,FALSE)</f>
        <v>56</v>
      </c>
      <c r="N1976">
        <f>VLOOKUP($A$2:$A$2221,'[2]Customer Answer 5 &amp; 6'!$A$2:$O$2221,6,FALSE)</f>
        <v>0</v>
      </c>
      <c r="O1976">
        <f>VLOOKUP($A$2:$A$2221,'[2]Customer Answer 5 &amp; 6'!$A$2:$O$2221,7,FALSE)</f>
        <v>1</v>
      </c>
      <c r="P1976">
        <f>VLOOKUP($A$2:$A$2221,'[2]Customer Answer 5 &amp; 6'!$A$2:$O$2221,8,FALSE)</f>
        <v>0</v>
      </c>
      <c r="Q1976">
        <f>VLOOKUP($A$2:$A$2221,'[2]Customer Answer 5 &amp; 6'!$A$2:$O$2221,9,FALSE)</f>
        <v>0</v>
      </c>
      <c r="R1976">
        <f>VLOOKUP($A$2:$A$2221,'[2]Customer Answer 5 &amp; 6'!$A$2:$O$2221,10,FALSE)</f>
        <v>0</v>
      </c>
      <c r="S1976" s="26">
        <f>VLOOKUP($A$2:$A$2221,'[2]Customer Answer 5 &amp; 6'!$A$2:$O$2221,11,FALSE)</f>
        <v>0</v>
      </c>
      <c r="T1976" s="26">
        <f>VLOOKUP($A$2:$A$2221,'[2]Customer Answer 5 &amp; 6'!$A$2:$O$2221,12,FALSE)</f>
        <v>0</v>
      </c>
      <c r="U1976" s="26">
        <f>VLOOKUP($A$2:$A$2221,'[2]Customer Answer 5 &amp; 6'!$A$2:$O$2221,13,FALSE)</f>
        <v>0</v>
      </c>
      <c r="V1976" s="26">
        <f>VLOOKUP($A$2:$A$2221,'[2]Customer Answer 5 &amp; 6'!$A$2:$O$2221,14,FALSE)</f>
        <v>1</v>
      </c>
      <c r="W1976" s="27" t="str">
        <f>VLOOKUP($A$2:$A$2221,'[2]Customer Answer 5 &amp; 6'!$A$2:$O$2221,15,FALSE)</f>
        <v>New York</v>
      </c>
      <c r="X1976" s="28">
        <f>VLOOKUP($A$2:$A$2221,'[2]Sales Answer 1 &amp; 2'!$A$2:$N$2221,3,FALSE)</f>
        <v>2676</v>
      </c>
      <c r="Y1976" s="21">
        <f>VLOOKUP($A$2:$A$2221,'[2]Sales Answer 1 &amp; 2'!$A$2:$N$2221,4,FALSE)</f>
        <v>79</v>
      </c>
      <c r="Z1976" s="21">
        <f>VLOOKUP($A$2:$A$2221,'[2]Sales Answer 1 &amp; 2'!$A$2:$N$2221,5,FALSE)</f>
        <v>1054</v>
      </c>
      <c r="AA1976" s="21">
        <f>VLOOKUP($A$2:$A$2221,'[2]Sales Answer 1 &amp; 2'!$A$2:$N$2221,6,FALSE)</f>
        <v>159</v>
      </c>
      <c r="AB1976" s="21">
        <f>VLOOKUP($A$2:$A$2221,'[2]Sales Answer 1 &amp; 2'!$A$2:$N$2221,7,FALSE)</f>
        <v>122</v>
      </c>
    </row>
    <row r="1977" spans="1:28" ht="15" thickBot="1" x14ac:dyDescent="0.35">
      <c r="A1977" s="12">
        <v>1014</v>
      </c>
      <c r="B1977" s="13">
        <v>0</v>
      </c>
      <c r="C1977" s="13">
        <v>0</v>
      </c>
      <c r="D1977" s="13">
        <v>0</v>
      </c>
      <c r="E1977" s="13">
        <v>0</v>
      </c>
      <c r="F1977" s="13">
        <v>0</v>
      </c>
      <c r="G1977" s="13">
        <v>0</v>
      </c>
      <c r="H1977" s="13">
        <v>0</v>
      </c>
      <c r="I1977" s="14">
        <v>43541</v>
      </c>
      <c r="J1977" s="22">
        <f>VLOOKUP($A$2:$A$2221,'[2]Customer Answer 5 &amp; 6'!$A$2:$O$2221,2,FALSE)</f>
        <v>117323</v>
      </c>
      <c r="K1977" s="23">
        <f>VLOOKUP($A$2:$A$2221,'[2]Customer Answer 5 &amp; 6'!$A$2:$O$2221,3,FALSE)</f>
        <v>0</v>
      </c>
      <c r="L1977" s="24">
        <f>VLOOKUP($A$2:$A$2221,'[2]Customer Answer 5 &amp; 6'!$A$2:$O$2221,4,FALSE)</f>
        <v>0</v>
      </c>
      <c r="M1977" s="25">
        <f>VLOOKUP($A$2:$A$2221,'[2]Customer Answer 5 &amp; 6'!$A$2:$O$2221,5,FALSE)</f>
        <v>33</v>
      </c>
      <c r="N1977">
        <f>VLOOKUP($A$2:$A$2221,'[2]Customer Answer 5 &amp; 6'!$A$2:$O$2221,6,FALSE)</f>
        <v>0</v>
      </c>
      <c r="O1977">
        <f>VLOOKUP($A$2:$A$2221,'[2]Customer Answer 5 &amp; 6'!$A$2:$O$2221,7,FALSE)</f>
        <v>1</v>
      </c>
      <c r="P1977">
        <f>VLOOKUP($A$2:$A$2221,'[2]Customer Answer 5 &amp; 6'!$A$2:$O$2221,8,FALSE)</f>
        <v>0</v>
      </c>
      <c r="Q1977">
        <f>VLOOKUP($A$2:$A$2221,'[2]Customer Answer 5 &amp; 6'!$A$2:$O$2221,9,FALSE)</f>
        <v>0</v>
      </c>
      <c r="R1977">
        <f>VLOOKUP($A$2:$A$2221,'[2]Customer Answer 5 &amp; 6'!$A$2:$O$2221,10,FALSE)</f>
        <v>0</v>
      </c>
      <c r="S1977" s="26">
        <f>VLOOKUP($A$2:$A$2221,'[2]Customer Answer 5 &amp; 6'!$A$2:$O$2221,11,FALSE)</f>
        <v>0</v>
      </c>
      <c r="T1977" s="26">
        <f>VLOOKUP($A$2:$A$2221,'[2]Customer Answer 5 &amp; 6'!$A$2:$O$2221,12,FALSE)</f>
        <v>1</v>
      </c>
      <c r="U1977" s="26">
        <f>VLOOKUP($A$2:$A$2221,'[2]Customer Answer 5 &amp; 6'!$A$2:$O$2221,13,FALSE)</f>
        <v>0</v>
      </c>
      <c r="V1977" s="26">
        <f>VLOOKUP($A$2:$A$2221,'[2]Customer Answer 5 &amp; 6'!$A$2:$O$2221,14,FALSE)</f>
        <v>0</v>
      </c>
      <c r="W1977" s="27" t="str">
        <f>VLOOKUP($A$2:$A$2221,'[2]Customer Answer 5 &amp; 6'!$A$2:$O$2221,15,FALSE)</f>
        <v>Florida</v>
      </c>
      <c r="X1977" s="28">
        <f>VLOOKUP($A$2:$A$2221,'[2]Sales Answer 1 &amp; 2'!$A$2:$N$2221,3,FALSE)</f>
        <v>20</v>
      </c>
      <c r="Y1977" s="21">
        <f>VLOOKUP($A$2:$A$2221,'[2]Sales Answer 1 &amp; 2'!$A$2:$N$2221,4,FALSE)</f>
        <v>95</v>
      </c>
      <c r="Z1977" s="21">
        <f>VLOOKUP($A$2:$A$2221,'[2]Sales Answer 1 &amp; 2'!$A$2:$N$2221,5,FALSE)</f>
        <v>115</v>
      </c>
      <c r="AA1977" s="21">
        <f>VLOOKUP($A$2:$A$2221,'[2]Sales Answer 1 &amp; 2'!$A$2:$N$2221,6,FALSE)</f>
        <v>41</v>
      </c>
      <c r="AB1977" s="21">
        <f>VLOOKUP($A$2:$A$2221,'[2]Sales Answer 1 &amp; 2'!$A$2:$N$2221,7,FALSE)</f>
        <v>7</v>
      </c>
    </row>
    <row r="1978" spans="1:28" ht="15" thickBot="1" x14ac:dyDescent="0.35">
      <c r="A1978" s="12">
        <v>1031</v>
      </c>
      <c r="B1978" s="13">
        <v>0</v>
      </c>
      <c r="C1978" s="13">
        <v>1</v>
      </c>
      <c r="D1978" s="13">
        <v>0</v>
      </c>
      <c r="E1978" s="13">
        <v>0</v>
      </c>
      <c r="F1978" s="13">
        <v>0</v>
      </c>
      <c r="G1978" s="13">
        <v>0</v>
      </c>
      <c r="H1978" s="13">
        <v>0</v>
      </c>
      <c r="I1978" s="14">
        <v>43541</v>
      </c>
      <c r="J1978" s="22">
        <f>VLOOKUP($A$2:$A$2221,'[2]Customer Answer 5 &amp; 6'!$A$2:$O$2221,2,FALSE)</f>
        <v>140548</v>
      </c>
      <c r="K1978" s="23">
        <f>VLOOKUP($A$2:$A$2221,'[2]Customer Answer 5 &amp; 6'!$A$2:$O$2221,3,FALSE)</f>
        <v>0</v>
      </c>
      <c r="L1978" s="24">
        <f>VLOOKUP($A$2:$A$2221,'[2]Customer Answer 5 &amp; 6'!$A$2:$O$2221,4,FALSE)</f>
        <v>1</v>
      </c>
      <c r="M1978" s="25">
        <f>VLOOKUP($A$2:$A$2221,'[2]Customer Answer 5 &amp; 6'!$A$2:$O$2221,5,FALSE)</f>
        <v>50</v>
      </c>
      <c r="N1978">
        <f>VLOOKUP($A$2:$A$2221,'[2]Customer Answer 5 &amp; 6'!$A$2:$O$2221,6,FALSE)</f>
        <v>0</v>
      </c>
      <c r="O1978">
        <f>VLOOKUP($A$2:$A$2221,'[2]Customer Answer 5 &amp; 6'!$A$2:$O$2221,7,FALSE)</f>
        <v>0</v>
      </c>
      <c r="P1978">
        <f>VLOOKUP($A$2:$A$2221,'[2]Customer Answer 5 &amp; 6'!$A$2:$O$2221,8,FALSE)</f>
        <v>0</v>
      </c>
      <c r="Q1978">
        <f>VLOOKUP($A$2:$A$2221,'[2]Customer Answer 5 &amp; 6'!$A$2:$O$2221,9,FALSE)</f>
        <v>1</v>
      </c>
      <c r="R1978">
        <f>VLOOKUP($A$2:$A$2221,'[2]Customer Answer 5 &amp; 6'!$A$2:$O$2221,10,FALSE)</f>
        <v>0</v>
      </c>
      <c r="S1978" s="26">
        <f>VLOOKUP($A$2:$A$2221,'[2]Customer Answer 5 &amp; 6'!$A$2:$O$2221,11,FALSE)</f>
        <v>0</v>
      </c>
      <c r="T1978" s="26">
        <f>VLOOKUP($A$2:$A$2221,'[2]Customer Answer 5 &amp; 6'!$A$2:$O$2221,12,FALSE)</f>
        <v>1</v>
      </c>
      <c r="U1978" s="26">
        <f>VLOOKUP($A$2:$A$2221,'[2]Customer Answer 5 &amp; 6'!$A$2:$O$2221,13,FALSE)</f>
        <v>0</v>
      </c>
      <c r="V1978" s="26">
        <f>VLOOKUP($A$2:$A$2221,'[2]Customer Answer 5 &amp; 6'!$A$2:$O$2221,14,FALSE)</f>
        <v>0</v>
      </c>
      <c r="W1978" s="27" t="str">
        <f>VLOOKUP($A$2:$A$2221,'[2]Customer Answer 5 &amp; 6'!$A$2:$O$2221,15,FALSE)</f>
        <v>California</v>
      </c>
      <c r="X1978" s="28">
        <f>VLOOKUP($A$2:$A$2221,'[2]Sales Answer 1 &amp; 2'!$A$2:$N$2221,3,FALSE)</f>
        <v>381</v>
      </c>
      <c r="Y1978" s="21">
        <f>VLOOKUP($A$2:$A$2221,'[2]Sales Answer 1 &amp; 2'!$A$2:$N$2221,4,FALSE)</f>
        <v>0</v>
      </c>
      <c r="Z1978" s="21">
        <f>VLOOKUP($A$2:$A$2221,'[2]Sales Answer 1 &amp; 2'!$A$2:$N$2221,5,FALSE)</f>
        <v>17</v>
      </c>
      <c r="AA1978" s="21">
        <f>VLOOKUP($A$2:$A$2221,'[2]Sales Answer 1 &amp; 2'!$A$2:$N$2221,6,FALSE)</f>
        <v>7</v>
      </c>
      <c r="AB1978" s="21">
        <f>VLOOKUP($A$2:$A$2221,'[2]Sales Answer 1 &amp; 2'!$A$2:$N$2221,7,FALSE)</f>
        <v>0</v>
      </c>
    </row>
    <row r="1979" spans="1:28" ht="15" thickBot="1" x14ac:dyDescent="0.35">
      <c r="A1979" s="12">
        <v>1247</v>
      </c>
      <c r="B1979" s="13">
        <v>1</v>
      </c>
      <c r="C1979" s="13">
        <v>0</v>
      </c>
      <c r="D1979" s="13">
        <v>0</v>
      </c>
      <c r="E1979" s="13">
        <v>0</v>
      </c>
      <c r="F1979" s="13">
        <v>0</v>
      </c>
      <c r="G1979" s="13">
        <v>0</v>
      </c>
      <c r="H1979" s="13">
        <v>1</v>
      </c>
      <c r="I1979" s="14">
        <v>43541</v>
      </c>
      <c r="J1979" s="22">
        <f>VLOOKUP($A$2:$A$2221,'[2]Customer Answer 5 &amp; 6'!$A$2:$O$2221,2,FALSE)</f>
        <v>115287</v>
      </c>
      <c r="K1979" s="23">
        <f>VLOOKUP($A$2:$A$2221,'[2]Customer Answer 5 &amp; 6'!$A$2:$O$2221,3,FALSE)</f>
        <v>1</v>
      </c>
      <c r="L1979" s="24">
        <f>VLOOKUP($A$2:$A$2221,'[2]Customer Answer 5 &amp; 6'!$A$2:$O$2221,4,FALSE)</f>
        <v>0</v>
      </c>
      <c r="M1979" s="25">
        <f>VLOOKUP($A$2:$A$2221,'[2]Customer Answer 5 &amp; 6'!$A$2:$O$2221,5,FALSE)</f>
        <v>41</v>
      </c>
      <c r="N1979">
        <f>VLOOKUP($A$2:$A$2221,'[2]Customer Answer 5 &amp; 6'!$A$2:$O$2221,6,FALSE)</f>
        <v>1</v>
      </c>
      <c r="O1979">
        <f>VLOOKUP($A$2:$A$2221,'[2]Customer Answer 5 &amp; 6'!$A$2:$O$2221,7,FALSE)</f>
        <v>0</v>
      </c>
      <c r="P1979">
        <f>VLOOKUP($A$2:$A$2221,'[2]Customer Answer 5 &amp; 6'!$A$2:$O$2221,8,FALSE)</f>
        <v>0</v>
      </c>
      <c r="Q1979">
        <f>VLOOKUP($A$2:$A$2221,'[2]Customer Answer 5 &amp; 6'!$A$2:$O$2221,9,FALSE)</f>
        <v>0</v>
      </c>
      <c r="R1979">
        <f>VLOOKUP($A$2:$A$2221,'[2]Customer Answer 5 &amp; 6'!$A$2:$O$2221,10,FALSE)</f>
        <v>0</v>
      </c>
      <c r="S1979" s="26">
        <f>VLOOKUP($A$2:$A$2221,'[2]Customer Answer 5 &amp; 6'!$A$2:$O$2221,11,FALSE)</f>
        <v>0</v>
      </c>
      <c r="T1979" s="26">
        <f>VLOOKUP($A$2:$A$2221,'[2]Customer Answer 5 &amp; 6'!$A$2:$O$2221,12,FALSE)</f>
        <v>1</v>
      </c>
      <c r="U1979" s="26">
        <f>VLOOKUP($A$2:$A$2221,'[2]Customer Answer 5 &amp; 6'!$A$2:$O$2221,13,FALSE)</f>
        <v>0</v>
      </c>
      <c r="V1979" s="26">
        <f>VLOOKUP($A$2:$A$2221,'[2]Customer Answer 5 &amp; 6'!$A$2:$O$2221,14,FALSE)</f>
        <v>0</v>
      </c>
      <c r="W1979" s="27" t="str">
        <f>VLOOKUP($A$2:$A$2221,'[2]Customer Answer 5 &amp; 6'!$A$2:$O$2221,15,FALSE)</f>
        <v>California</v>
      </c>
      <c r="X1979" s="28">
        <f>VLOOKUP($A$2:$A$2221,'[2]Sales Answer 1 &amp; 2'!$A$2:$N$2221,3,FALSE)</f>
        <v>8</v>
      </c>
      <c r="Y1979" s="21">
        <f>VLOOKUP($A$2:$A$2221,'[2]Sales Answer 1 &amp; 2'!$A$2:$N$2221,4,FALSE)</f>
        <v>15</v>
      </c>
      <c r="Z1979" s="21">
        <f>VLOOKUP($A$2:$A$2221,'[2]Sales Answer 1 &amp; 2'!$A$2:$N$2221,5,FALSE)</f>
        <v>60</v>
      </c>
      <c r="AA1979" s="21">
        <f>VLOOKUP($A$2:$A$2221,'[2]Sales Answer 1 &amp; 2'!$A$2:$N$2221,6,FALSE)</f>
        <v>30</v>
      </c>
      <c r="AB1979" s="21">
        <f>VLOOKUP($A$2:$A$2221,'[2]Sales Answer 1 &amp; 2'!$A$2:$N$2221,7,FALSE)</f>
        <v>23</v>
      </c>
    </row>
    <row r="1980" spans="1:28" ht="15" thickBot="1" x14ac:dyDescent="0.35">
      <c r="A1980" s="12">
        <v>1468</v>
      </c>
      <c r="B1980" s="13">
        <v>0</v>
      </c>
      <c r="C1980" s="13">
        <v>0</v>
      </c>
      <c r="D1980" s="13">
        <v>0</v>
      </c>
      <c r="E1980" s="13">
        <v>0</v>
      </c>
      <c r="F1980" s="13">
        <v>0</v>
      </c>
      <c r="G1980" s="13">
        <v>0</v>
      </c>
      <c r="H1980" s="13">
        <v>0</v>
      </c>
      <c r="I1980" s="14">
        <v>43541</v>
      </c>
      <c r="J1980" s="22">
        <f>VLOOKUP($A$2:$A$2221,'[2]Customer Answer 5 &amp; 6'!$A$2:$O$2221,2,FALSE)</f>
        <v>183151</v>
      </c>
      <c r="K1980" s="23">
        <f>VLOOKUP($A$2:$A$2221,'[2]Customer Answer 5 &amp; 6'!$A$2:$O$2221,3,FALSE)</f>
        <v>0</v>
      </c>
      <c r="L1980" s="24">
        <f>VLOOKUP($A$2:$A$2221,'[2]Customer Answer 5 &amp; 6'!$A$2:$O$2221,4,FALSE)</f>
        <v>0</v>
      </c>
      <c r="M1980" s="25">
        <f>VLOOKUP($A$2:$A$2221,'[2]Customer Answer 5 &amp; 6'!$A$2:$O$2221,5,FALSE)</f>
        <v>60</v>
      </c>
      <c r="N1980">
        <f>VLOOKUP($A$2:$A$2221,'[2]Customer Answer 5 &amp; 6'!$A$2:$O$2221,6,FALSE)</f>
        <v>0</v>
      </c>
      <c r="O1980">
        <f>VLOOKUP($A$2:$A$2221,'[2]Customer Answer 5 &amp; 6'!$A$2:$O$2221,7,FALSE)</f>
        <v>0</v>
      </c>
      <c r="P1980">
        <f>VLOOKUP($A$2:$A$2221,'[2]Customer Answer 5 &amp; 6'!$A$2:$O$2221,8,FALSE)</f>
        <v>0</v>
      </c>
      <c r="Q1980">
        <f>VLOOKUP($A$2:$A$2221,'[2]Customer Answer 5 &amp; 6'!$A$2:$O$2221,9,FALSE)</f>
        <v>1</v>
      </c>
      <c r="R1980">
        <f>VLOOKUP($A$2:$A$2221,'[2]Customer Answer 5 &amp; 6'!$A$2:$O$2221,10,FALSE)</f>
        <v>0</v>
      </c>
      <c r="S1980" s="26">
        <f>VLOOKUP($A$2:$A$2221,'[2]Customer Answer 5 &amp; 6'!$A$2:$O$2221,11,FALSE)</f>
        <v>0</v>
      </c>
      <c r="T1980" s="26">
        <f>VLOOKUP($A$2:$A$2221,'[2]Customer Answer 5 &amp; 6'!$A$2:$O$2221,12,FALSE)</f>
        <v>0</v>
      </c>
      <c r="U1980" s="26">
        <f>VLOOKUP($A$2:$A$2221,'[2]Customer Answer 5 &amp; 6'!$A$2:$O$2221,13,FALSE)</f>
        <v>1</v>
      </c>
      <c r="V1980" s="26">
        <f>VLOOKUP($A$2:$A$2221,'[2]Customer Answer 5 &amp; 6'!$A$2:$O$2221,14,FALSE)</f>
        <v>0</v>
      </c>
      <c r="W1980" s="27" t="str">
        <f>VLOOKUP($A$2:$A$2221,'[2]Customer Answer 5 &amp; 6'!$A$2:$O$2221,15,FALSE)</f>
        <v>Other</v>
      </c>
      <c r="X1980" s="28">
        <f>VLOOKUP($A$2:$A$2221,'[2]Sales Answer 1 &amp; 2'!$A$2:$N$2221,3,FALSE)</f>
        <v>896</v>
      </c>
      <c r="Y1980" s="21">
        <f>VLOOKUP($A$2:$A$2221,'[2]Sales Answer 1 &amp; 2'!$A$2:$N$2221,4,FALSE)</f>
        <v>62</v>
      </c>
      <c r="Z1980" s="21">
        <f>VLOOKUP($A$2:$A$2221,'[2]Sales Answer 1 &amp; 2'!$A$2:$N$2221,5,FALSE)</f>
        <v>220</v>
      </c>
      <c r="AA1980" s="21">
        <f>VLOOKUP($A$2:$A$2221,'[2]Sales Answer 1 &amp; 2'!$A$2:$N$2221,6,FALSE)</f>
        <v>264</v>
      </c>
      <c r="AB1980" s="21">
        <f>VLOOKUP($A$2:$A$2221,'[2]Sales Answer 1 &amp; 2'!$A$2:$N$2221,7,FALSE)</f>
        <v>163</v>
      </c>
    </row>
    <row r="1981" spans="1:28" ht="15" thickBot="1" x14ac:dyDescent="0.35">
      <c r="A1981" s="12">
        <v>2184</v>
      </c>
      <c r="B1981" s="13">
        <v>1</v>
      </c>
      <c r="C1981" s="13">
        <v>0</v>
      </c>
      <c r="D1981" s="13">
        <v>0</v>
      </c>
      <c r="E1981" s="13">
        <v>0</v>
      </c>
      <c r="F1981" s="13">
        <v>0</v>
      </c>
      <c r="G1981" s="13">
        <v>0</v>
      </c>
      <c r="H1981" s="13">
        <v>1</v>
      </c>
      <c r="I1981" s="14">
        <v>43541</v>
      </c>
      <c r="J1981" s="22">
        <f>VLOOKUP($A$2:$A$2221,'[2]Customer Answer 5 &amp; 6'!$A$2:$O$2221,2,FALSE)</f>
        <v>115287</v>
      </c>
      <c r="K1981" s="23">
        <f>VLOOKUP($A$2:$A$2221,'[2]Customer Answer 5 &amp; 6'!$A$2:$O$2221,3,FALSE)</f>
        <v>1</v>
      </c>
      <c r="L1981" s="24">
        <f>VLOOKUP($A$2:$A$2221,'[2]Customer Answer 5 &amp; 6'!$A$2:$O$2221,4,FALSE)</f>
        <v>0</v>
      </c>
      <c r="M1981" s="25">
        <f>VLOOKUP($A$2:$A$2221,'[2]Customer Answer 5 &amp; 6'!$A$2:$O$2221,5,FALSE)</f>
        <v>41</v>
      </c>
      <c r="N1981">
        <f>VLOOKUP($A$2:$A$2221,'[2]Customer Answer 5 &amp; 6'!$A$2:$O$2221,6,FALSE)</f>
        <v>1</v>
      </c>
      <c r="O1981">
        <f>VLOOKUP($A$2:$A$2221,'[2]Customer Answer 5 &amp; 6'!$A$2:$O$2221,7,FALSE)</f>
        <v>0</v>
      </c>
      <c r="P1981">
        <f>VLOOKUP($A$2:$A$2221,'[2]Customer Answer 5 &amp; 6'!$A$2:$O$2221,8,FALSE)</f>
        <v>0</v>
      </c>
      <c r="Q1981">
        <f>VLOOKUP($A$2:$A$2221,'[2]Customer Answer 5 &amp; 6'!$A$2:$O$2221,9,FALSE)</f>
        <v>0</v>
      </c>
      <c r="R1981">
        <f>VLOOKUP($A$2:$A$2221,'[2]Customer Answer 5 &amp; 6'!$A$2:$O$2221,10,FALSE)</f>
        <v>0</v>
      </c>
      <c r="S1981" s="26">
        <f>VLOOKUP($A$2:$A$2221,'[2]Customer Answer 5 &amp; 6'!$A$2:$O$2221,11,FALSE)</f>
        <v>0</v>
      </c>
      <c r="T1981" s="26">
        <f>VLOOKUP($A$2:$A$2221,'[2]Customer Answer 5 &amp; 6'!$A$2:$O$2221,12,FALSE)</f>
        <v>1</v>
      </c>
      <c r="U1981" s="26">
        <f>VLOOKUP($A$2:$A$2221,'[2]Customer Answer 5 &amp; 6'!$A$2:$O$2221,13,FALSE)</f>
        <v>0</v>
      </c>
      <c r="V1981" s="26">
        <f>VLOOKUP($A$2:$A$2221,'[2]Customer Answer 5 &amp; 6'!$A$2:$O$2221,14,FALSE)</f>
        <v>0</v>
      </c>
      <c r="W1981" s="27" t="str">
        <f>VLOOKUP($A$2:$A$2221,'[2]Customer Answer 5 &amp; 6'!$A$2:$O$2221,15,FALSE)</f>
        <v>Florida</v>
      </c>
      <c r="X1981" s="28">
        <f>VLOOKUP($A$2:$A$2221,'[2]Sales Answer 1 &amp; 2'!$A$2:$N$2221,3,FALSE)</f>
        <v>8</v>
      </c>
      <c r="Y1981" s="21">
        <f>VLOOKUP($A$2:$A$2221,'[2]Sales Answer 1 &amp; 2'!$A$2:$N$2221,4,FALSE)</f>
        <v>15</v>
      </c>
      <c r="Z1981" s="21">
        <f>VLOOKUP($A$2:$A$2221,'[2]Sales Answer 1 &amp; 2'!$A$2:$N$2221,5,FALSE)</f>
        <v>60</v>
      </c>
      <c r="AA1981" s="21">
        <f>VLOOKUP($A$2:$A$2221,'[2]Sales Answer 1 &amp; 2'!$A$2:$N$2221,6,FALSE)</f>
        <v>30</v>
      </c>
      <c r="AB1981" s="21">
        <f>VLOOKUP($A$2:$A$2221,'[2]Sales Answer 1 &amp; 2'!$A$2:$N$2221,7,FALSE)</f>
        <v>23</v>
      </c>
    </row>
    <row r="1982" spans="1:28" ht="15" thickBot="1" x14ac:dyDescent="0.35">
      <c r="A1982" s="12">
        <v>1144</v>
      </c>
      <c r="B1982" s="13">
        <v>0</v>
      </c>
      <c r="C1982" s="13">
        <v>0</v>
      </c>
      <c r="D1982" s="13">
        <v>0</v>
      </c>
      <c r="E1982" s="13">
        <v>0</v>
      </c>
      <c r="F1982" s="13">
        <v>0</v>
      </c>
      <c r="G1982" s="13">
        <v>0</v>
      </c>
      <c r="H1982" s="13">
        <v>0</v>
      </c>
      <c r="I1982" s="14">
        <v>43540</v>
      </c>
      <c r="J1982" s="22">
        <f>VLOOKUP($A$2:$A$2221,'[2]Customer Answer 5 &amp; 6'!$A$2:$O$2221,2,FALSE)</f>
        <v>161010</v>
      </c>
      <c r="K1982" s="23">
        <f>VLOOKUP($A$2:$A$2221,'[2]Customer Answer 5 &amp; 6'!$A$2:$O$2221,3,FALSE)</f>
        <v>0</v>
      </c>
      <c r="L1982" s="24">
        <f>VLOOKUP($A$2:$A$2221,'[2]Customer Answer 5 &amp; 6'!$A$2:$O$2221,4,FALSE)</f>
        <v>1</v>
      </c>
      <c r="M1982" s="25">
        <f>VLOOKUP($A$2:$A$2221,'[2]Customer Answer 5 &amp; 6'!$A$2:$O$2221,5,FALSE)</f>
        <v>68</v>
      </c>
      <c r="N1982">
        <f>VLOOKUP($A$2:$A$2221,'[2]Customer Answer 5 &amp; 6'!$A$2:$O$2221,6,FALSE)</f>
        <v>0</v>
      </c>
      <c r="O1982">
        <f>VLOOKUP($A$2:$A$2221,'[2]Customer Answer 5 &amp; 6'!$A$2:$O$2221,7,FALSE)</f>
        <v>0</v>
      </c>
      <c r="P1982">
        <f>VLOOKUP($A$2:$A$2221,'[2]Customer Answer 5 &amp; 6'!$A$2:$O$2221,8,FALSE)</f>
        <v>0</v>
      </c>
      <c r="Q1982">
        <f>VLOOKUP($A$2:$A$2221,'[2]Customer Answer 5 &amp; 6'!$A$2:$O$2221,9,FALSE)</f>
        <v>1</v>
      </c>
      <c r="R1982">
        <f>VLOOKUP($A$2:$A$2221,'[2]Customer Answer 5 &amp; 6'!$A$2:$O$2221,10,FALSE)</f>
        <v>0</v>
      </c>
      <c r="S1982" s="26">
        <f>VLOOKUP($A$2:$A$2221,'[2]Customer Answer 5 &amp; 6'!$A$2:$O$2221,11,FALSE)</f>
        <v>0</v>
      </c>
      <c r="T1982" s="26">
        <f>VLOOKUP($A$2:$A$2221,'[2]Customer Answer 5 &amp; 6'!$A$2:$O$2221,12,FALSE)</f>
        <v>0</v>
      </c>
      <c r="U1982" s="26">
        <f>VLOOKUP($A$2:$A$2221,'[2]Customer Answer 5 &amp; 6'!$A$2:$O$2221,13,FALSE)</f>
        <v>0</v>
      </c>
      <c r="V1982" s="26">
        <f>VLOOKUP($A$2:$A$2221,'[2]Customer Answer 5 &amp; 6'!$A$2:$O$2221,14,FALSE)</f>
        <v>1</v>
      </c>
      <c r="W1982" s="27" t="str">
        <f>VLOOKUP($A$2:$A$2221,'[2]Customer Answer 5 &amp; 6'!$A$2:$O$2221,15,FALSE)</f>
        <v>Other</v>
      </c>
      <c r="X1982" s="28">
        <f>VLOOKUP($A$2:$A$2221,'[2]Sales Answer 1 &amp; 2'!$A$2:$N$2221,3,FALSE)</f>
        <v>2343</v>
      </c>
      <c r="Y1982" s="21">
        <f>VLOOKUP($A$2:$A$2221,'[2]Sales Answer 1 &amp; 2'!$A$2:$N$2221,4,FALSE)</f>
        <v>0</v>
      </c>
      <c r="Z1982" s="21">
        <f>VLOOKUP($A$2:$A$2221,'[2]Sales Answer 1 &amp; 2'!$A$2:$N$2221,5,FALSE)</f>
        <v>150</v>
      </c>
      <c r="AA1982" s="21">
        <f>VLOOKUP($A$2:$A$2221,'[2]Sales Answer 1 &amp; 2'!$A$2:$N$2221,6,FALSE)</f>
        <v>0</v>
      </c>
      <c r="AB1982" s="21">
        <f>VLOOKUP($A$2:$A$2221,'[2]Sales Answer 1 &amp; 2'!$A$2:$N$2221,7,FALSE)</f>
        <v>0</v>
      </c>
    </row>
    <row r="1983" spans="1:28" ht="15" thickBot="1" x14ac:dyDescent="0.35">
      <c r="A1983" s="12">
        <v>2840</v>
      </c>
      <c r="B1983" s="13">
        <v>0</v>
      </c>
      <c r="C1983" s="13">
        <v>1</v>
      </c>
      <c r="D1983" s="13">
        <v>0</v>
      </c>
      <c r="E1983" s="13">
        <v>0</v>
      </c>
      <c r="F1983" s="13">
        <v>0</v>
      </c>
      <c r="G1983" s="13">
        <v>0</v>
      </c>
      <c r="H1983" s="13">
        <v>1</v>
      </c>
      <c r="I1983" s="14">
        <v>43538</v>
      </c>
      <c r="J1983" s="22">
        <f>VLOOKUP($A$2:$A$2221,'[2]Customer Answer 5 &amp; 6'!$A$2:$O$2221,2,FALSE)</f>
        <v>160208</v>
      </c>
      <c r="K1983" s="23">
        <f>VLOOKUP($A$2:$A$2221,'[2]Customer Answer 5 &amp; 6'!$A$2:$O$2221,3,FALSE)</f>
        <v>1</v>
      </c>
      <c r="L1983" s="24">
        <f>VLOOKUP($A$2:$A$2221,'[2]Customer Answer 5 &amp; 6'!$A$2:$O$2221,4,FALSE)</f>
        <v>1</v>
      </c>
      <c r="M1983" s="25">
        <f>VLOOKUP($A$2:$A$2221,'[2]Customer Answer 5 &amp; 6'!$A$2:$O$2221,5,FALSE)</f>
        <v>47</v>
      </c>
      <c r="N1983">
        <f>VLOOKUP($A$2:$A$2221,'[2]Customer Answer 5 &amp; 6'!$A$2:$O$2221,6,FALSE)</f>
        <v>0</v>
      </c>
      <c r="O1983">
        <f>VLOOKUP($A$2:$A$2221,'[2]Customer Answer 5 &amp; 6'!$A$2:$O$2221,7,FALSE)</f>
        <v>0</v>
      </c>
      <c r="P1983">
        <f>VLOOKUP($A$2:$A$2221,'[2]Customer Answer 5 &amp; 6'!$A$2:$O$2221,8,FALSE)</f>
        <v>0</v>
      </c>
      <c r="Q1983">
        <f>VLOOKUP($A$2:$A$2221,'[2]Customer Answer 5 &amp; 6'!$A$2:$O$2221,9,FALSE)</f>
        <v>0</v>
      </c>
      <c r="R1983">
        <f>VLOOKUP($A$2:$A$2221,'[2]Customer Answer 5 &amp; 6'!$A$2:$O$2221,10,FALSE)</f>
        <v>1</v>
      </c>
      <c r="S1983" s="26">
        <f>VLOOKUP($A$2:$A$2221,'[2]Customer Answer 5 &amp; 6'!$A$2:$O$2221,11,FALSE)</f>
        <v>0</v>
      </c>
      <c r="T1983" s="26">
        <f>VLOOKUP($A$2:$A$2221,'[2]Customer Answer 5 &amp; 6'!$A$2:$O$2221,12,FALSE)</f>
        <v>1</v>
      </c>
      <c r="U1983" s="26">
        <f>VLOOKUP($A$2:$A$2221,'[2]Customer Answer 5 &amp; 6'!$A$2:$O$2221,13,FALSE)</f>
        <v>0</v>
      </c>
      <c r="V1983" s="26">
        <f>VLOOKUP($A$2:$A$2221,'[2]Customer Answer 5 &amp; 6'!$A$2:$O$2221,14,FALSE)</f>
        <v>0</v>
      </c>
      <c r="W1983" s="27" t="str">
        <f>VLOOKUP($A$2:$A$2221,'[2]Customer Answer 5 &amp; 6'!$A$2:$O$2221,15,FALSE)</f>
        <v>New York</v>
      </c>
      <c r="X1983" s="28">
        <f>VLOOKUP($A$2:$A$2221,'[2]Sales Answer 1 &amp; 2'!$A$2:$N$2221,3,FALSE)</f>
        <v>1299</v>
      </c>
      <c r="Y1983" s="21">
        <f>VLOOKUP($A$2:$A$2221,'[2]Sales Answer 1 &amp; 2'!$A$2:$N$2221,4,FALSE)</f>
        <v>61</v>
      </c>
      <c r="Z1983" s="21">
        <f>VLOOKUP($A$2:$A$2221,'[2]Sales Answer 1 &amp; 2'!$A$2:$N$2221,5,FALSE)</f>
        <v>189</v>
      </c>
      <c r="AA1983" s="21">
        <f>VLOOKUP($A$2:$A$2221,'[2]Sales Answer 1 &amp; 2'!$A$2:$N$2221,6,FALSE)</f>
        <v>40</v>
      </c>
      <c r="AB1983" s="21">
        <f>VLOOKUP($A$2:$A$2221,'[2]Sales Answer 1 &amp; 2'!$A$2:$N$2221,7,FALSE)</f>
        <v>0</v>
      </c>
    </row>
    <row r="1984" spans="1:28" ht="15" thickBot="1" x14ac:dyDescent="0.35">
      <c r="A1984" s="12">
        <v>2361</v>
      </c>
      <c r="B1984" s="13">
        <v>0</v>
      </c>
      <c r="C1984" s="13">
        <v>0</v>
      </c>
      <c r="D1984" s="13">
        <v>0</v>
      </c>
      <c r="E1984" s="13">
        <v>0</v>
      </c>
      <c r="F1984" s="13">
        <v>0</v>
      </c>
      <c r="G1984" s="13">
        <v>0</v>
      </c>
      <c r="H1984" s="13">
        <v>0</v>
      </c>
      <c r="I1984" s="14">
        <v>43537</v>
      </c>
      <c r="J1984" s="22">
        <f>VLOOKUP($A$2:$A$2221,'[2]Customer Answer 5 &amp; 6'!$A$2:$O$2221,2,FALSE)</f>
        <v>120895</v>
      </c>
      <c r="K1984" s="23">
        <f>VLOOKUP($A$2:$A$2221,'[2]Customer Answer 5 &amp; 6'!$A$2:$O$2221,3,FALSE)</f>
        <v>1</v>
      </c>
      <c r="L1984" s="24">
        <f>VLOOKUP($A$2:$A$2221,'[2]Customer Answer 5 &amp; 6'!$A$2:$O$2221,4,FALSE)</f>
        <v>0</v>
      </c>
      <c r="M1984" s="25">
        <f>VLOOKUP($A$2:$A$2221,'[2]Customer Answer 5 &amp; 6'!$A$2:$O$2221,5,FALSE)</f>
        <v>47</v>
      </c>
      <c r="N1984">
        <f>VLOOKUP($A$2:$A$2221,'[2]Customer Answer 5 &amp; 6'!$A$2:$O$2221,6,FALSE)</f>
        <v>0</v>
      </c>
      <c r="O1984">
        <f>VLOOKUP($A$2:$A$2221,'[2]Customer Answer 5 &amp; 6'!$A$2:$O$2221,7,FALSE)</f>
        <v>1</v>
      </c>
      <c r="P1984">
        <f>VLOOKUP($A$2:$A$2221,'[2]Customer Answer 5 &amp; 6'!$A$2:$O$2221,8,FALSE)</f>
        <v>0</v>
      </c>
      <c r="Q1984">
        <f>VLOOKUP($A$2:$A$2221,'[2]Customer Answer 5 &amp; 6'!$A$2:$O$2221,9,FALSE)</f>
        <v>0</v>
      </c>
      <c r="R1984">
        <f>VLOOKUP($A$2:$A$2221,'[2]Customer Answer 5 &amp; 6'!$A$2:$O$2221,10,FALSE)</f>
        <v>0</v>
      </c>
      <c r="S1984" s="26">
        <f>VLOOKUP($A$2:$A$2221,'[2]Customer Answer 5 &amp; 6'!$A$2:$O$2221,11,FALSE)</f>
        <v>0</v>
      </c>
      <c r="T1984" s="26">
        <f>VLOOKUP($A$2:$A$2221,'[2]Customer Answer 5 &amp; 6'!$A$2:$O$2221,12,FALSE)</f>
        <v>1</v>
      </c>
      <c r="U1984" s="26">
        <f>VLOOKUP($A$2:$A$2221,'[2]Customer Answer 5 &amp; 6'!$A$2:$O$2221,13,FALSE)</f>
        <v>0</v>
      </c>
      <c r="V1984" s="26">
        <f>VLOOKUP($A$2:$A$2221,'[2]Customer Answer 5 &amp; 6'!$A$2:$O$2221,14,FALSE)</f>
        <v>0</v>
      </c>
      <c r="W1984" s="27" t="str">
        <f>VLOOKUP($A$2:$A$2221,'[2]Customer Answer 5 &amp; 6'!$A$2:$O$2221,15,FALSE)</f>
        <v>Texas</v>
      </c>
      <c r="X1984" s="28">
        <f>VLOOKUP($A$2:$A$2221,'[2]Sales Answer 1 &amp; 2'!$A$2:$N$2221,3,FALSE)</f>
        <v>104</v>
      </c>
      <c r="Y1984" s="21">
        <f>VLOOKUP($A$2:$A$2221,'[2]Sales Answer 1 &amp; 2'!$A$2:$N$2221,4,FALSE)</f>
        <v>17</v>
      </c>
      <c r="Z1984" s="21">
        <f>VLOOKUP($A$2:$A$2221,'[2]Sales Answer 1 &amp; 2'!$A$2:$N$2221,5,FALSE)</f>
        <v>98</v>
      </c>
      <c r="AA1984" s="21">
        <f>VLOOKUP($A$2:$A$2221,'[2]Sales Answer 1 &amp; 2'!$A$2:$N$2221,6,FALSE)</f>
        <v>17</v>
      </c>
      <c r="AB1984" s="21">
        <f>VLOOKUP($A$2:$A$2221,'[2]Sales Answer 1 &amp; 2'!$A$2:$N$2221,7,FALSE)</f>
        <v>0</v>
      </c>
    </row>
    <row r="1985" spans="1:28" ht="15" thickBot="1" x14ac:dyDescent="0.35">
      <c r="A1985" s="12">
        <v>3031</v>
      </c>
      <c r="B1985" s="13">
        <v>0</v>
      </c>
      <c r="C1985" s="13">
        <v>0</v>
      </c>
      <c r="D1985" s="13">
        <v>0</v>
      </c>
      <c r="E1985" s="13">
        <v>0</v>
      </c>
      <c r="F1985" s="13">
        <v>0</v>
      </c>
      <c r="G1985" s="13">
        <v>0</v>
      </c>
      <c r="H1985" s="13">
        <v>0</v>
      </c>
      <c r="I1985" s="14">
        <v>43537</v>
      </c>
      <c r="J1985" s="22">
        <f>VLOOKUP($A$2:$A$2221,'[2]Customer Answer 5 &amp; 6'!$A$2:$O$2221,2,FALSE)</f>
        <v>171128</v>
      </c>
      <c r="K1985" s="23">
        <f>VLOOKUP($A$2:$A$2221,'[2]Customer Answer 5 &amp; 6'!$A$2:$O$2221,3,FALSE)</f>
        <v>1</v>
      </c>
      <c r="L1985" s="24">
        <f>VLOOKUP($A$2:$A$2221,'[2]Customer Answer 5 &amp; 6'!$A$2:$O$2221,4,FALSE)</f>
        <v>0</v>
      </c>
      <c r="M1985" s="25">
        <f>VLOOKUP($A$2:$A$2221,'[2]Customer Answer 5 &amp; 6'!$A$2:$O$2221,5,FALSE)</f>
        <v>47</v>
      </c>
      <c r="N1985">
        <f>VLOOKUP($A$2:$A$2221,'[2]Customer Answer 5 &amp; 6'!$A$2:$O$2221,6,FALSE)</f>
        <v>1</v>
      </c>
      <c r="O1985">
        <f>VLOOKUP($A$2:$A$2221,'[2]Customer Answer 5 &amp; 6'!$A$2:$O$2221,7,FALSE)</f>
        <v>0</v>
      </c>
      <c r="P1985">
        <f>VLOOKUP($A$2:$A$2221,'[2]Customer Answer 5 &amp; 6'!$A$2:$O$2221,8,FALSE)</f>
        <v>0</v>
      </c>
      <c r="Q1985">
        <f>VLOOKUP($A$2:$A$2221,'[2]Customer Answer 5 &amp; 6'!$A$2:$O$2221,9,FALSE)</f>
        <v>0</v>
      </c>
      <c r="R1985">
        <f>VLOOKUP($A$2:$A$2221,'[2]Customer Answer 5 &amp; 6'!$A$2:$O$2221,10,FALSE)</f>
        <v>0</v>
      </c>
      <c r="S1985" s="26">
        <f>VLOOKUP($A$2:$A$2221,'[2]Customer Answer 5 &amp; 6'!$A$2:$O$2221,11,FALSE)</f>
        <v>0</v>
      </c>
      <c r="T1985" s="26">
        <f>VLOOKUP($A$2:$A$2221,'[2]Customer Answer 5 &amp; 6'!$A$2:$O$2221,12,FALSE)</f>
        <v>1</v>
      </c>
      <c r="U1985" s="26">
        <f>VLOOKUP($A$2:$A$2221,'[2]Customer Answer 5 &amp; 6'!$A$2:$O$2221,13,FALSE)</f>
        <v>0</v>
      </c>
      <c r="V1985" s="26">
        <f>VLOOKUP($A$2:$A$2221,'[2]Customer Answer 5 &amp; 6'!$A$2:$O$2221,14,FALSE)</f>
        <v>0</v>
      </c>
      <c r="W1985" s="27" t="str">
        <f>VLOOKUP($A$2:$A$2221,'[2]Customer Answer 5 &amp; 6'!$A$2:$O$2221,15,FALSE)</f>
        <v>Illinois</v>
      </c>
      <c r="X1985" s="28">
        <f>VLOOKUP($A$2:$A$2221,'[2]Sales Answer 1 &amp; 2'!$A$2:$N$2221,3,FALSE)</f>
        <v>2305</v>
      </c>
      <c r="Y1985" s="21">
        <f>VLOOKUP($A$2:$A$2221,'[2]Sales Answer 1 &amp; 2'!$A$2:$N$2221,4,FALSE)</f>
        <v>383</v>
      </c>
      <c r="Z1985" s="21">
        <f>VLOOKUP($A$2:$A$2221,'[2]Sales Answer 1 &amp; 2'!$A$2:$N$2221,5,FALSE)</f>
        <v>1075</v>
      </c>
      <c r="AA1985" s="21">
        <f>VLOOKUP($A$2:$A$2221,'[2]Sales Answer 1 &amp; 2'!$A$2:$N$2221,6,FALSE)</f>
        <v>48</v>
      </c>
      <c r="AB1985" s="21">
        <f>VLOOKUP($A$2:$A$2221,'[2]Sales Answer 1 &amp; 2'!$A$2:$N$2221,7,FALSE)</f>
        <v>0</v>
      </c>
    </row>
    <row r="1986" spans="1:28" ht="15" thickBot="1" x14ac:dyDescent="0.35">
      <c r="A1986" s="12">
        <v>1200</v>
      </c>
      <c r="B1986" s="13">
        <v>0</v>
      </c>
      <c r="C1986" s="13">
        <v>0</v>
      </c>
      <c r="D1986" s="13">
        <v>0</v>
      </c>
      <c r="E1986" s="13">
        <v>0</v>
      </c>
      <c r="F1986" s="13">
        <v>0</v>
      </c>
      <c r="G1986" s="13">
        <v>0</v>
      </c>
      <c r="H1986" s="13">
        <v>0</v>
      </c>
      <c r="I1986" s="14">
        <v>43536</v>
      </c>
      <c r="J1986" s="22">
        <f>VLOOKUP($A$2:$A$2221,'[2]Customer Answer 5 &amp; 6'!$A$2:$O$2221,2,FALSE)</f>
        <v>144377</v>
      </c>
      <c r="K1986" s="23">
        <f>VLOOKUP($A$2:$A$2221,'[2]Customer Answer 5 &amp; 6'!$A$2:$O$2221,3,FALSE)</f>
        <v>1</v>
      </c>
      <c r="L1986" s="24">
        <f>VLOOKUP($A$2:$A$2221,'[2]Customer Answer 5 &amp; 6'!$A$2:$O$2221,4,FALSE)</f>
        <v>1</v>
      </c>
      <c r="M1986" s="25">
        <f>VLOOKUP($A$2:$A$2221,'[2]Customer Answer 5 &amp; 6'!$A$2:$O$2221,5,FALSE)</f>
        <v>52</v>
      </c>
      <c r="N1986">
        <f>VLOOKUP($A$2:$A$2221,'[2]Customer Answer 5 &amp; 6'!$A$2:$O$2221,6,FALSE)</f>
        <v>0</v>
      </c>
      <c r="O1986">
        <f>VLOOKUP($A$2:$A$2221,'[2]Customer Answer 5 &amp; 6'!$A$2:$O$2221,7,FALSE)</f>
        <v>1</v>
      </c>
      <c r="P1986">
        <f>VLOOKUP($A$2:$A$2221,'[2]Customer Answer 5 &amp; 6'!$A$2:$O$2221,8,FALSE)</f>
        <v>0</v>
      </c>
      <c r="Q1986">
        <f>VLOOKUP($A$2:$A$2221,'[2]Customer Answer 5 &amp; 6'!$A$2:$O$2221,9,FALSE)</f>
        <v>0</v>
      </c>
      <c r="R1986">
        <f>VLOOKUP($A$2:$A$2221,'[2]Customer Answer 5 &amp; 6'!$A$2:$O$2221,10,FALSE)</f>
        <v>0</v>
      </c>
      <c r="S1986" s="26">
        <f>VLOOKUP($A$2:$A$2221,'[2]Customer Answer 5 &amp; 6'!$A$2:$O$2221,11,FALSE)</f>
        <v>0</v>
      </c>
      <c r="T1986" s="26">
        <f>VLOOKUP($A$2:$A$2221,'[2]Customer Answer 5 &amp; 6'!$A$2:$O$2221,12,FALSE)</f>
        <v>0</v>
      </c>
      <c r="U1986" s="26">
        <f>VLOOKUP($A$2:$A$2221,'[2]Customer Answer 5 &amp; 6'!$A$2:$O$2221,13,FALSE)</f>
        <v>0</v>
      </c>
      <c r="V1986" s="26">
        <f>VLOOKUP($A$2:$A$2221,'[2]Customer Answer 5 &amp; 6'!$A$2:$O$2221,14,FALSE)</f>
        <v>1</v>
      </c>
      <c r="W1986" s="27" t="str">
        <f>VLOOKUP($A$2:$A$2221,'[2]Customer Answer 5 &amp; 6'!$A$2:$O$2221,15,FALSE)</f>
        <v>Florida</v>
      </c>
      <c r="X1986" s="28">
        <f>VLOOKUP($A$2:$A$2221,'[2]Sales Answer 1 &amp; 2'!$A$2:$N$2221,3,FALSE)</f>
        <v>729</v>
      </c>
      <c r="Y1986" s="21">
        <f>VLOOKUP($A$2:$A$2221,'[2]Sales Answer 1 &amp; 2'!$A$2:$N$2221,4,FALSE)</f>
        <v>0</v>
      </c>
      <c r="Z1986" s="21">
        <f>VLOOKUP($A$2:$A$2221,'[2]Sales Answer 1 &amp; 2'!$A$2:$N$2221,5,FALSE)</f>
        <v>98</v>
      </c>
      <c r="AA1986" s="21">
        <f>VLOOKUP($A$2:$A$2221,'[2]Sales Answer 1 &amp; 2'!$A$2:$N$2221,6,FALSE)</f>
        <v>0</v>
      </c>
      <c r="AB1986" s="21">
        <f>VLOOKUP($A$2:$A$2221,'[2]Sales Answer 1 &amp; 2'!$A$2:$N$2221,7,FALSE)</f>
        <v>0</v>
      </c>
    </row>
    <row r="1987" spans="1:28" ht="15" thickBot="1" x14ac:dyDescent="0.35">
      <c r="A1987" s="12">
        <v>1371</v>
      </c>
      <c r="B1987" s="13">
        <v>0</v>
      </c>
      <c r="C1987" s="13">
        <v>0</v>
      </c>
      <c r="D1987" s="13">
        <v>0</v>
      </c>
      <c r="E1987" s="13">
        <v>0</v>
      </c>
      <c r="F1987" s="13">
        <v>0</v>
      </c>
      <c r="G1987" s="13">
        <v>0</v>
      </c>
      <c r="H1987" s="13">
        <v>0</v>
      </c>
      <c r="I1987" s="14">
        <v>43536</v>
      </c>
      <c r="J1987" s="22">
        <f>VLOOKUP($A$2:$A$2221,'[2]Customer Answer 5 &amp; 6'!$A$2:$O$2221,2,FALSE)</f>
        <v>163381</v>
      </c>
      <c r="K1987" s="23">
        <f>VLOOKUP($A$2:$A$2221,'[2]Customer Answer 5 &amp; 6'!$A$2:$O$2221,3,FALSE)</f>
        <v>0</v>
      </c>
      <c r="L1987" s="24">
        <f>VLOOKUP($A$2:$A$2221,'[2]Customer Answer 5 &amp; 6'!$A$2:$O$2221,4,FALSE)</f>
        <v>1</v>
      </c>
      <c r="M1987" s="25">
        <f>VLOOKUP($A$2:$A$2221,'[2]Customer Answer 5 &amp; 6'!$A$2:$O$2221,5,FALSE)</f>
        <v>60</v>
      </c>
      <c r="N1987">
        <f>VLOOKUP($A$2:$A$2221,'[2]Customer Answer 5 &amp; 6'!$A$2:$O$2221,6,FALSE)</f>
        <v>0</v>
      </c>
      <c r="O1987">
        <f>VLOOKUP($A$2:$A$2221,'[2]Customer Answer 5 &amp; 6'!$A$2:$O$2221,7,FALSE)</f>
        <v>0</v>
      </c>
      <c r="P1987">
        <f>VLOOKUP($A$2:$A$2221,'[2]Customer Answer 5 &amp; 6'!$A$2:$O$2221,8,FALSE)</f>
        <v>0</v>
      </c>
      <c r="Q1987">
        <f>VLOOKUP($A$2:$A$2221,'[2]Customer Answer 5 &amp; 6'!$A$2:$O$2221,9,FALSE)</f>
        <v>1</v>
      </c>
      <c r="R1987">
        <f>VLOOKUP($A$2:$A$2221,'[2]Customer Answer 5 &amp; 6'!$A$2:$O$2221,10,FALSE)</f>
        <v>0</v>
      </c>
      <c r="S1987" s="26">
        <f>VLOOKUP($A$2:$A$2221,'[2]Customer Answer 5 &amp; 6'!$A$2:$O$2221,11,FALSE)</f>
        <v>0</v>
      </c>
      <c r="T1987" s="26">
        <f>VLOOKUP($A$2:$A$2221,'[2]Customer Answer 5 &amp; 6'!$A$2:$O$2221,12,FALSE)</f>
        <v>1</v>
      </c>
      <c r="U1987" s="26">
        <f>VLOOKUP($A$2:$A$2221,'[2]Customer Answer 5 &amp; 6'!$A$2:$O$2221,13,FALSE)</f>
        <v>0</v>
      </c>
      <c r="V1987" s="26">
        <f>VLOOKUP($A$2:$A$2221,'[2]Customer Answer 5 &amp; 6'!$A$2:$O$2221,14,FALSE)</f>
        <v>0</v>
      </c>
      <c r="W1987" s="27" t="str">
        <f>VLOOKUP($A$2:$A$2221,'[2]Customer Answer 5 &amp; 6'!$A$2:$O$2221,15,FALSE)</f>
        <v>Texas</v>
      </c>
      <c r="X1987" s="28">
        <f>VLOOKUP($A$2:$A$2221,'[2]Sales Answer 1 &amp; 2'!$A$2:$N$2221,3,FALSE)</f>
        <v>1472</v>
      </c>
      <c r="Y1987" s="21">
        <f>VLOOKUP($A$2:$A$2221,'[2]Sales Answer 1 &amp; 2'!$A$2:$N$2221,4,FALSE)</f>
        <v>129</v>
      </c>
      <c r="Z1987" s="21">
        <f>VLOOKUP($A$2:$A$2221,'[2]Sales Answer 1 &amp; 2'!$A$2:$N$2221,5,FALSE)</f>
        <v>366</v>
      </c>
      <c r="AA1987" s="21">
        <f>VLOOKUP($A$2:$A$2221,'[2]Sales Answer 1 &amp; 2'!$A$2:$N$2221,6,FALSE)</f>
        <v>85</v>
      </c>
      <c r="AB1987" s="21">
        <f>VLOOKUP($A$2:$A$2221,'[2]Sales Answer 1 &amp; 2'!$A$2:$N$2221,7,FALSE)</f>
        <v>129</v>
      </c>
    </row>
    <row r="1988" spans="1:28" ht="15" thickBot="1" x14ac:dyDescent="0.35">
      <c r="A1988" s="12">
        <v>1623</v>
      </c>
      <c r="B1988" s="13">
        <v>0</v>
      </c>
      <c r="C1988" s="13">
        <v>0</v>
      </c>
      <c r="D1988" s="13">
        <v>0</v>
      </c>
      <c r="E1988" s="13">
        <v>0</v>
      </c>
      <c r="F1988" s="13">
        <v>0</v>
      </c>
      <c r="G1988" s="13">
        <v>0</v>
      </c>
      <c r="H1988" s="13">
        <v>0</v>
      </c>
      <c r="I1988" s="14">
        <v>43536</v>
      </c>
      <c r="J1988" s="22">
        <f>VLOOKUP($A$2:$A$2221,'[2]Customer Answer 5 &amp; 6'!$A$2:$O$2221,2,FALSE)</f>
        <v>163381</v>
      </c>
      <c r="K1988" s="23">
        <f>VLOOKUP($A$2:$A$2221,'[2]Customer Answer 5 &amp; 6'!$A$2:$O$2221,3,FALSE)</f>
        <v>0</v>
      </c>
      <c r="L1988" s="24">
        <f>VLOOKUP($A$2:$A$2221,'[2]Customer Answer 5 &amp; 6'!$A$2:$O$2221,4,FALSE)</f>
        <v>1</v>
      </c>
      <c r="M1988" s="25">
        <f>VLOOKUP($A$2:$A$2221,'[2]Customer Answer 5 &amp; 6'!$A$2:$O$2221,5,FALSE)</f>
        <v>60</v>
      </c>
      <c r="N1988">
        <f>VLOOKUP($A$2:$A$2221,'[2]Customer Answer 5 &amp; 6'!$A$2:$O$2221,6,FALSE)</f>
        <v>0</v>
      </c>
      <c r="O1988">
        <f>VLOOKUP($A$2:$A$2221,'[2]Customer Answer 5 &amp; 6'!$A$2:$O$2221,7,FALSE)</f>
        <v>0</v>
      </c>
      <c r="P1988">
        <f>VLOOKUP($A$2:$A$2221,'[2]Customer Answer 5 &amp; 6'!$A$2:$O$2221,8,FALSE)</f>
        <v>0</v>
      </c>
      <c r="Q1988">
        <f>VLOOKUP($A$2:$A$2221,'[2]Customer Answer 5 &amp; 6'!$A$2:$O$2221,9,FALSE)</f>
        <v>1</v>
      </c>
      <c r="R1988">
        <f>VLOOKUP($A$2:$A$2221,'[2]Customer Answer 5 &amp; 6'!$A$2:$O$2221,10,FALSE)</f>
        <v>0</v>
      </c>
      <c r="S1988" s="26">
        <f>VLOOKUP($A$2:$A$2221,'[2]Customer Answer 5 &amp; 6'!$A$2:$O$2221,11,FALSE)</f>
        <v>0</v>
      </c>
      <c r="T1988" s="26">
        <f>VLOOKUP($A$2:$A$2221,'[2]Customer Answer 5 &amp; 6'!$A$2:$O$2221,12,FALSE)</f>
        <v>1</v>
      </c>
      <c r="U1988" s="26">
        <f>VLOOKUP($A$2:$A$2221,'[2]Customer Answer 5 &amp; 6'!$A$2:$O$2221,13,FALSE)</f>
        <v>0</v>
      </c>
      <c r="V1988" s="26">
        <f>VLOOKUP($A$2:$A$2221,'[2]Customer Answer 5 &amp; 6'!$A$2:$O$2221,14,FALSE)</f>
        <v>0</v>
      </c>
      <c r="W1988" s="27" t="str">
        <f>VLOOKUP($A$2:$A$2221,'[2]Customer Answer 5 &amp; 6'!$A$2:$O$2221,15,FALSE)</f>
        <v>Texas</v>
      </c>
      <c r="X1988" s="28">
        <f>VLOOKUP($A$2:$A$2221,'[2]Sales Answer 1 &amp; 2'!$A$2:$N$2221,3,FALSE)</f>
        <v>1472</v>
      </c>
      <c r="Y1988" s="21">
        <f>VLOOKUP($A$2:$A$2221,'[2]Sales Answer 1 &amp; 2'!$A$2:$N$2221,4,FALSE)</f>
        <v>129</v>
      </c>
      <c r="Z1988" s="21">
        <f>VLOOKUP($A$2:$A$2221,'[2]Sales Answer 1 &amp; 2'!$A$2:$N$2221,5,FALSE)</f>
        <v>366</v>
      </c>
      <c r="AA1988" s="21">
        <f>VLOOKUP($A$2:$A$2221,'[2]Sales Answer 1 &amp; 2'!$A$2:$N$2221,6,FALSE)</f>
        <v>85</v>
      </c>
      <c r="AB1988" s="21">
        <f>VLOOKUP($A$2:$A$2221,'[2]Sales Answer 1 &amp; 2'!$A$2:$N$2221,7,FALSE)</f>
        <v>129</v>
      </c>
    </row>
    <row r="1989" spans="1:28" ht="15" thickBot="1" x14ac:dyDescent="0.35">
      <c r="A1989" s="12">
        <v>2036</v>
      </c>
      <c r="B1989" s="13">
        <v>0</v>
      </c>
      <c r="C1989" s="13">
        <v>0</v>
      </c>
      <c r="D1989" s="13">
        <v>0</v>
      </c>
      <c r="E1989" s="13">
        <v>0</v>
      </c>
      <c r="F1989" s="13">
        <v>0</v>
      </c>
      <c r="G1989" s="13">
        <v>0</v>
      </c>
      <c r="H1989" s="13">
        <v>0</v>
      </c>
      <c r="I1989" s="14">
        <v>43536</v>
      </c>
      <c r="J1989" s="22">
        <f>VLOOKUP($A$2:$A$2221,'[2]Customer Answer 5 &amp; 6'!$A$2:$O$2221,2,FALSE)</f>
        <v>170596</v>
      </c>
      <c r="K1989" s="23">
        <f>VLOOKUP($A$2:$A$2221,'[2]Customer Answer 5 &amp; 6'!$A$2:$O$2221,3,FALSE)</f>
        <v>0</v>
      </c>
      <c r="L1989" s="24">
        <f>VLOOKUP($A$2:$A$2221,'[2]Customer Answer 5 &amp; 6'!$A$2:$O$2221,4,FALSE)</f>
        <v>0</v>
      </c>
      <c r="M1989" s="25">
        <f>VLOOKUP($A$2:$A$2221,'[2]Customer Answer 5 &amp; 6'!$A$2:$O$2221,5,FALSE)</f>
        <v>35</v>
      </c>
      <c r="N1989">
        <f>VLOOKUP($A$2:$A$2221,'[2]Customer Answer 5 &amp; 6'!$A$2:$O$2221,6,FALSE)</f>
        <v>0</v>
      </c>
      <c r="O1989">
        <f>VLOOKUP($A$2:$A$2221,'[2]Customer Answer 5 &amp; 6'!$A$2:$O$2221,7,FALSE)</f>
        <v>0</v>
      </c>
      <c r="P1989">
        <f>VLOOKUP($A$2:$A$2221,'[2]Customer Answer 5 &amp; 6'!$A$2:$O$2221,8,FALSE)</f>
        <v>1</v>
      </c>
      <c r="Q1989">
        <f>VLOOKUP($A$2:$A$2221,'[2]Customer Answer 5 &amp; 6'!$A$2:$O$2221,9,FALSE)</f>
        <v>0</v>
      </c>
      <c r="R1989">
        <f>VLOOKUP($A$2:$A$2221,'[2]Customer Answer 5 &amp; 6'!$A$2:$O$2221,10,FALSE)</f>
        <v>0</v>
      </c>
      <c r="S1989" s="26">
        <f>VLOOKUP($A$2:$A$2221,'[2]Customer Answer 5 &amp; 6'!$A$2:$O$2221,11,FALSE)</f>
        <v>0</v>
      </c>
      <c r="T1989" s="26">
        <f>VLOOKUP($A$2:$A$2221,'[2]Customer Answer 5 &amp; 6'!$A$2:$O$2221,12,FALSE)</f>
        <v>1</v>
      </c>
      <c r="U1989" s="26">
        <f>VLOOKUP($A$2:$A$2221,'[2]Customer Answer 5 &amp; 6'!$A$2:$O$2221,13,FALSE)</f>
        <v>0</v>
      </c>
      <c r="V1989" s="26">
        <f>VLOOKUP($A$2:$A$2221,'[2]Customer Answer 5 &amp; 6'!$A$2:$O$2221,14,FALSE)</f>
        <v>0</v>
      </c>
      <c r="W1989" s="27" t="str">
        <f>VLOOKUP($A$2:$A$2221,'[2]Customer Answer 5 &amp; 6'!$A$2:$O$2221,15,FALSE)</f>
        <v>New York</v>
      </c>
      <c r="X1989" s="28">
        <f>VLOOKUP($A$2:$A$2221,'[2]Sales Answer 1 &amp; 2'!$A$2:$N$2221,3,FALSE)</f>
        <v>839</v>
      </c>
      <c r="Y1989" s="21">
        <f>VLOOKUP($A$2:$A$2221,'[2]Sales Answer 1 &amp; 2'!$A$2:$N$2221,4,FALSE)</f>
        <v>106</v>
      </c>
      <c r="Z1989" s="21">
        <f>VLOOKUP($A$2:$A$2221,'[2]Sales Answer 1 &amp; 2'!$A$2:$N$2221,5,FALSE)</f>
        <v>1290</v>
      </c>
      <c r="AA1989" s="21">
        <f>VLOOKUP($A$2:$A$2221,'[2]Sales Answer 1 &amp; 2'!$A$2:$N$2221,6,FALSE)</f>
        <v>41</v>
      </c>
      <c r="AB1989" s="21">
        <f>VLOOKUP($A$2:$A$2221,'[2]Sales Answer 1 &amp; 2'!$A$2:$N$2221,7,FALSE)</f>
        <v>0</v>
      </c>
    </row>
    <row r="1990" spans="1:28" ht="15" thickBot="1" x14ac:dyDescent="0.35">
      <c r="A1990" s="12">
        <v>2511</v>
      </c>
      <c r="B1990" s="13">
        <v>0</v>
      </c>
      <c r="C1990" s="13">
        <v>0</v>
      </c>
      <c r="D1990" s="13">
        <v>0</v>
      </c>
      <c r="E1990" s="13">
        <v>0</v>
      </c>
      <c r="F1990" s="13">
        <v>0</v>
      </c>
      <c r="G1990" s="13">
        <v>0</v>
      </c>
      <c r="H1990" s="13">
        <v>0</v>
      </c>
      <c r="I1990" s="14">
        <v>43536</v>
      </c>
      <c r="J1990" s="22">
        <f>VLOOKUP($A$2:$A$2221,'[2]Customer Answer 5 &amp; 6'!$A$2:$O$2221,2,FALSE)</f>
        <v>123331</v>
      </c>
      <c r="K1990" s="23">
        <f>VLOOKUP($A$2:$A$2221,'[2]Customer Answer 5 &amp; 6'!$A$2:$O$2221,3,FALSE)</f>
        <v>1</v>
      </c>
      <c r="L1990" s="24">
        <f>VLOOKUP($A$2:$A$2221,'[2]Customer Answer 5 &amp; 6'!$A$2:$O$2221,4,FALSE)</f>
        <v>0</v>
      </c>
      <c r="M1990" s="25">
        <f>VLOOKUP($A$2:$A$2221,'[2]Customer Answer 5 &amp; 6'!$A$2:$O$2221,5,FALSE)</f>
        <v>32</v>
      </c>
      <c r="N1990">
        <f>VLOOKUP($A$2:$A$2221,'[2]Customer Answer 5 &amp; 6'!$A$2:$O$2221,6,FALSE)</f>
        <v>0</v>
      </c>
      <c r="O1990">
        <f>VLOOKUP($A$2:$A$2221,'[2]Customer Answer 5 &amp; 6'!$A$2:$O$2221,7,FALSE)</f>
        <v>0</v>
      </c>
      <c r="P1990">
        <f>VLOOKUP($A$2:$A$2221,'[2]Customer Answer 5 &amp; 6'!$A$2:$O$2221,8,FALSE)</f>
        <v>1</v>
      </c>
      <c r="Q1990">
        <f>VLOOKUP($A$2:$A$2221,'[2]Customer Answer 5 &amp; 6'!$A$2:$O$2221,9,FALSE)</f>
        <v>0</v>
      </c>
      <c r="R1990">
        <f>VLOOKUP($A$2:$A$2221,'[2]Customer Answer 5 &amp; 6'!$A$2:$O$2221,10,FALSE)</f>
        <v>0</v>
      </c>
      <c r="S1990" s="26">
        <f>VLOOKUP($A$2:$A$2221,'[2]Customer Answer 5 &amp; 6'!$A$2:$O$2221,11,FALSE)</f>
        <v>0</v>
      </c>
      <c r="T1990" s="26">
        <f>VLOOKUP($A$2:$A$2221,'[2]Customer Answer 5 &amp; 6'!$A$2:$O$2221,12,FALSE)</f>
        <v>0</v>
      </c>
      <c r="U1990" s="26">
        <f>VLOOKUP($A$2:$A$2221,'[2]Customer Answer 5 &amp; 6'!$A$2:$O$2221,13,FALSE)</f>
        <v>0</v>
      </c>
      <c r="V1990" s="26">
        <f>VLOOKUP($A$2:$A$2221,'[2]Customer Answer 5 &amp; 6'!$A$2:$O$2221,14,FALSE)</f>
        <v>0</v>
      </c>
      <c r="W1990" s="27" t="str">
        <f>VLOOKUP($A$2:$A$2221,'[2]Customer Answer 5 &amp; 6'!$A$2:$O$2221,15,FALSE)</f>
        <v>Texas</v>
      </c>
      <c r="X1990" s="28">
        <f>VLOOKUP($A$2:$A$2221,'[2]Sales Answer 1 &amp; 2'!$A$2:$N$2221,3,FALSE)</f>
        <v>550</v>
      </c>
      <c r="Y1990" s="21">
        <f>VLOOKUP($A$2:$A$2221,'[2]Sales Answer 1 &amp; 2'!$A$2:$N$2221,4,FALSE)</f>
        <v>106</v>
      </c>
      <c r="Z1990" s="21">
        <f>VLOOKUP($A$2:$A$2221,'[2]Sales Answer 1 &amp; 2'!$A$2:$N$2221,5,FALSE)</f>
        <v>534</v>
      </c>
      <c r="AA1990" s="21">
        <f>VLOOKUP($A$2:$A$2221,'[2]Sales Answer 1 &amp; 2'!$A$2:$N$2221,6,FALSE)</f>
        <v>127</v>
      </c>
      <c r="AB1990" s="21">
        <f>VLOOKUP($A$2:$A$2221,'[2]Sales Answer 1 &amp; 2'!$A$2:$N$2221,7,FALSE)</f>
        <v>79</v>
      </c>
    </row>
    <row r="1991" spans="1:28" ht="15" thickBot="1" x14ac:dyDescent="0.35">
      <c r="A1991" s="12">
        <v>2747</v>
      </c>
      <c r="B1991" s="13">
        <v>0</v>
      </c>
      <c r="C1991" s="13">
        <v>0</v>
      </c>
      <c r="D1991" s="13">
        <v>0</v>
      </c>
      <c r="E1991" s="13">
        <v>0</v>
      </c>
      <c r="F1991" s="13">
        <v>0</v>
      </c>
      <c r="G1991" s="13">
        <v>0</v>
      </c>
      <c r="H1991" s="13">
        <v>0</v>
      </c>
      <c r="I1991" s="14">
        <v>43536</v>
      </c>
      <c r="J1991" s="22">
        <f>VLOOKUP($A$2:$A$2221,'[2]Customer Answer 5 &amp; 6'!$A$2:$O$2221,2,FALSE)</f>
        <v>170596</v>
      </c>
      <c r="K1991" s="23">
        <f>VLOOKUP($A$2:$A$2221,'[2]Customer Answer 5 &amp; 6'!$A$2:$O$2221,3,FALSE)</f>
        <v>0</v>
      </c>
      <c r="L1991" s="24">
        <f>VLOOKUP($A$2:$A$2221,'[2]Customer Answer 5 &amp; 6'!$A$2:$O$2221,4,FALSE)</f>
        <v>0</v>
      </c>
      <c r="M1991" s="25">
        <f>VLOOKUP($A$2:$A$2221,'[2]Customer Answer 5 &amp; 6'!$A$2:$O$2221,5,FALSE)</f>
        <v>35</v>
      </c>
      <c r="N1991">
        <f>VLOOKUP($A$2:$A$2221,'[2]Customer Answer 5 &amp; 6'!$A$2:$O$2221,6,FALSE)</f>
        <v>0</v>
      </c>
      <c r="O1991">
        <f>VLOOKUP($A$2:$A$2221,'[2]Customer Answer 5 &amp; 6'!$A$2:$O$2221,7,FALSE)</f>
        <v>0</v>
      </c>
      <c r="P1991">
        <f>VLOOKUP($A$2:$A$2221,'[2]Customer Answer 5 &amp; 6'!$A$2:$O$2221,8,FALSE)</f>
        <v>1</v>
      </c>
      <c r="Q1991">
        <f>VLOOKUP($A$2:$A$2221,'[2]Customer Answer 5 &amp; 6'!$A$2:$O$2221,9,FALSE)</f>
        <v>0</v>
      </c>
      <c r="R1991">
        <f>VLOOKUP($A$2:$A$2221,'[2]Customer Answer 5 &amp; 6'!$A$2:$O$2221,10,FALSE)</f>
        <v>0</v>
      </c>
      <c r="S1991" s="26">
        <f>VLOOKUP($A$2:$A$2221,'[2]Customer Answer 5 &amp; 6'!$A$2:$O$2221,11,FALSE)</f>
        <v>0</v>
      </c>
      <c r="T1991" s="26">
        <f>VLOOKUP($A$2:$A$2221,'[2]Customer Answer 5 &amp; 6'!$A$2:$O$2221,12,FALSE)</f>
        <v>1</v>
      </c>
      <c r="U1991" s="26">
        <f>VLOOKUP($A$2:$A$2221,'[2]Customer Answer 5 &amp; 6'!$A$2:$O$2221,13,FALSE)</f>
        <v>0</v>
      </c>
      <c r="V1991" s="26">
        <f>VLOOKUP($A$2:$A$2221,'[2]Customer Answer 5 &amp; 6'!$A$2:$O$2221,14,FALSE)</f>
        <v>0</v>
      </c>
      <c r="W1991" s="27" t="str">
        <f>VLOOKUP($A$2:$A$2221,'[2]Customer Answer 5 &amp; 6'!$A$2:$O$2221,15,FALSE)</f>
        <v>California</v>
      </c>
      <c r="X1991" s="28">
        <f>VLOOKUP($A$2:$A$2221,'[2]Sales Answer 1 &amp; 2'!$A$2:$N$2221,3,FALSE)</f>
        <v>839</v>
      </c>
      <c r="Y1991" s="21">
        <f>VLOOKUP($A$2:$A$2221,'[2]Sales Answer 1 &amp; 2'!$A$2:$N$2221,4,FALSE)</f>
        <v>106</v>
      </c>
      <c r="Z1991" s="21">
        <f>VLOOKUP($A$2:$A$2221,'[2]Sales Answer 1 &amp; 2'!$A$2:$N$2221,5,FALSE)</f>
        <v>1290</v>
      </c>
      <c r="AA1991" s="21">
        <f>VLOOKUP($A$2:$A$2221,'[2]Sales Answer 1 &amp; 2'!$A$2:$N$2221,6,FALSE)</f>
        <v>41</v>
      </c>
      <c r="AB1991" s="21">
        <f>VLOOKUP($A$2:$A$2221,'[2]Sales Answer 1 &amp; 2'!$A$2:$N$2221,7,FALSE)</f>
        <v>0</v>
      </c>
    </row>
    <row r="1992" spans="1:28" ht="15" thickBot="1" x14ac:dyDescent="0.35">
      <c r="A1992" s="12">
        <v>1671</v>
      </c>
      <c r="B1992" s="13">
        <v>0</v>
      </c>
      <c r="C1992" s="13">
        <v>1</v>
      </c>
      <c r="D1992" s="13">
        <v>0</v>
      </c>
      <c r="E1992" s="13">
        <v>0</v>
      </c>
      <c r="F1992" s="13">
        <v>0</v>
      </c>
      <c r="G1992" s="13">
        <v>0</v>
      </c>
      <c r="H1992" s="13">
        <v>1</v>
      </c>
      <c r="I1992" s="14">
        <v>43535</v>
      </c>
      <c r="J1992" s="22">
        <f>VLOOKUP($A$2:$A$2221,'[2]Customer Answer 5 &amp; 6'!$A$2:$O$2221,2,FALSE)</f>
        <v>150611</v>
      </c>
      <c r="K1992" s="23">
        <f>VLOOKUP($A$2:$A$2221,'[2]Customer Answer 5 &amp; 6'!$A$2:$O$2221,3,FALSE)</f>
        <v>0</v>
      </c>
      <c r="L1992" s="24">
        <f>VLOOKUP($A$2:$A$2221,'[2]Customer Answer 5 &amp; 6'!$A$2:$O$2221,4,FALSE)</f>
        <v>1</v>
      </c>
      <c r="M1992" s="25">
        <f>VLOOKUP($A$2:$A$2221,'[2]Customer Answer 5 &amp; 6'!$A$2:$O$2221,5,FALSE)</f>
        <v>60</v>
      </c>
      <c r="N1992">
        <f>VLOOKUP($A$2:$A$2221,'[2]Customer Answer 5 &amp; 6'!$A$2:$O$2221,6,FALSE)</f>
        <v>1</v>
      </c>
      <c r="O1992">
        <f>VLOOKUP($A$2:$A$2221,'[2]Customer Answer 5 &amp; 6'!$A$2:$O$2221,7,FALSE)</f>
        <v>0</v>
      </c>
      <c r="P1992">
        <f>VLOOKUP($A$2:$A$2221,'[2]Customer Answer 5 &amp; 6'!$A$2:$O$2221,8,FALSE)</f>
        <v>0</v>
      </c>
      <c r="Q1992">
        <f>VLOOKUP($A$2:$A$2221,'[2]Customer Answer 5 &amp; 6'!$A$2:$O$2221,9,FALSE)</f>
        <v>0</v>
      </c>
      <c r="R1992">
        <f>VLOOKUP($A$2:$A$2221,'[2]Customer Answer 5 &amp; 6'!$A$2:$O$2221,10,FALSE)</f>
        <v>0</v>
      </c>
      <c r="S1992" s="26">
        <f>VLOOKUP($A$2:$A$2221,'[2]Customer Answer 5 &amp; 6'!$A$2:$O$2221,11,FALSE)</f>
        <v>0</v>
      </c>
      <c r="T1992" s="26">
        <f>VLOOKUP($A$2:$A$2221,'[2]Customer Answer 5 &amp; 6'!$A$2:$O$2221,12,FALSE)</f>
        <v>0</v>
      </c>
      <c r="U1992" s="26">
        <f>VLOOKUP($A$2:$A$2221,'[2]Customer Answer 5 &amp; 6'!$A$2:$O$2221,13,FALSE)</f>
        <v>0</v>
      </c>
      <c r="V1992" s="26">
        <f>VLOOKUP($A$2:$A$2221,'[2]Customer Answer 5 &amp; 6'!$A$2:$O$2221,14,FALSE)</f>
        <v>1</v>
      </c>
      <c r="W1992" s="27" t="str">
        <f>VLOOKUP($A$2:$A$2221,'[2]Customer Answer 5 &amp; 6'!$A$2:$O$2221,15,FALSE)</f>
        <v>Texas</v>
      </c>
      <c r="X1992" s="28">
        <f>VLOOKUP($A$2:$A$2221,'[2]Sales Answer 1 &amp; 2'!$A$2:$N$2221,3,FALSE)</f>
        <v>1366</v>
      </c>
      <c r="Y1992" s="21">
        <f>VLOOKUP($A$2:$A$2221,'[2]Sales Answer 1 &amp; 2'!$A$2:$N$2221,4,FALSE)</f>
        <v>0</v>
      </c>
      <c r="Z1992" s="21">
        <f>VLOOKUP($A$2:$A$2221,'[2]Sales Answer 1 &amp; 2'!$A$2:$N$2221,5,FALSE)</f>
        <v>71</v>
      </c>
      <c r="AA1992" s="21">
        <f>VLOOKUP($A$2:$A$2221,'[2]Sales Answer 1 &amp; 2'!$A$2:$N$2221,6,FALSE)</f>
        <v>18</v>
      </c>
      <c r="AB1992" s="21">
        <f>VLOOKUP($A$2:$A$2221,'[2]Sales Answer 1 &amp; 2'!$A$2:$N$2221,7,FALSE)</f>
        <v>0</v>
      </c>
    </row>
    <row r="1993" spans="1:28" ht="15" thickBot="1" x14ac:dyDescent="0.35">
      <c r="A1993" s="12">
        <v>1839</v>
      </c>
      <c r="B1993" s="13">
        <v>0</v>
      </c>
      <c r="C1993" s="13">
        <v>0</v>
      </c>
      <c r="D1993" s="13">
        <v>0</v>
      </c>
      <c r="E1993" s="13">
        <v>0</v>
      </c>
      <c r="F1993" s="13">
        <v>0</v>
      </c>
      <c r="G1993" s="13">
        <v>0</v>
      </c>
      <c r="H1993" s="13">
        <v>0</v>
      </c>
      <c r="I1993" s="14">
        <v>43535</v>
      </c>
      <c r="J1993" s="22">
        <f>VLOOKUP($A$2:$A$2221,'[2]Customer Answer 5 &amp; 6'!$A$2:$O$2221,2,FALSE)</f>
        <v>137758</v>
      </c>
      <c r="K1993" s="23">
        <f>VLOOKUP($A$2:$A$2221,'[2]Customer Answer 5 &amp; 6'!$A$2:$O$2221,3,FALSE)</f>
        <v>1</v>
      </c>
      <c r="L1993" s="24">
        <f>VLOOKUP($A$2:$A$2221,'[2]Customer Answer 5 &amp; 6'!$A$2:$O$2221,4,FALSE)</f>
        <v>1</v>
      </c>
      <c r="M1993" s="25">
        <f>VLOOKUP($A$2:$A$2221,'[2]Customer Answer 5 &amp; 6'!$A$2:$O$2221,5,FALSE)</f>
        <v>54</v>
      </c>
      <c r="N1993">
        <f>VLOOKUP($A$2:$A$2221,'[2]Customer Answer 5 &amp; 6'!$A$2:$O$2221,6,FALSE)</f>
        <v>0</v>
      </c>
      <c r="O1993">
        <f>VLOOKUP($A$2:$A$2221,'[2]Customer Answer 5 &amp; 6'!$A$2:$O$2221,7,FALSE)</f>
        <v>0</v>
      </c>
      <c r="P1993">
        <f>VLOOKUP($A$2:$A$2221,'[2]Customer Answer 5 &amp; 6'!$A$2:$O$2221,8,FALSE)</f>
        <v>0</v>
      </c>
      <c r="Q1993">
        <f>VLOOKUP($A$2:$A$2221,'[2]Customer Answer 5 &amp; 6'!$A$2:$O$2221,9,FALSE)</f>
        <v>1</v>
      </c>
      <c r="R1993">
        <f>VLOOKUP($A$2:$A$2221,'[2]Customer Answer 5 &amp; 6'!$A$2:$O$2221,10,FALSE)</f>
        <v>0</v>
      </c>
      <c r="S1993" s="26">
        <f>VLOOKUP($A$2:$A$2221,'[2]Customer Answer 5 &amp; 6'!$A$2:$O$2221,11,FALSE)</f>
        <v>0</v>
      </c>
      <c r="T1993" s="26">
        <f>VLOOKUP($A$2:$A$2221,'[2]Customer Answer 5 &amp; 6'!$A$2:$O$2221,12,FALSE)</f>
        <v>1</v>
      </c>
      <c r="U1993" s="26">
        <f>VLOOKUP($A$2:$A$2221,'[2]Customer Answer 5 &amp; 6'!$A$2:$O$2221,13,FALSE)</f>
        <v>0</v>
      </c>
      <c r="V1993" s="26">
        <f>VLOOKUP($A$2:$A$2221,'[2]Customer Answer 5 &amp; 6'!$A$2:$O$2221,14,FALSE)</f>
        <v>0</v>
      </c>
      <c r="W1993" s="27" t="str">
        <f>VLOOKUP($A$2:$A$2221,'[2]Customer Answer 5 &amp; 6'!$A$2:$O$2221,15,FALSE)</f>
        <v>Texas</v>
      </c>
      <c r="X1993" s="28">
        <f>VLOOKUP($A$2:$A$2221,'[2]Sales Answer 1 &amp; 2'!$A$2:$N$2221,3,FALSE)</f>
        <v>99</v>
      </c>
      <c r="Y1993" s="21">
        <f>VLOOKUP($A$2:$A$2221,'[2]Sales Answer 1 &amp; 2'!$A$2:$N$2221,4,FALSE)</f>
        <v>7</v>
      </c>
      <c r="Z1993" s="21">
        <f>VLOOKUP($A$2:$A$2221,'[2]Sales Answer 1 &amp; 2'!$A$2:$N$2221,5,FALSE)</f>
        <v>36</v>
      </c>
      <c r="AA1993" s="21">
        <f>VLOOKUP($A$2:$A$2221,'[2]Sales Answer 1 &amp; 2'!$A$2:$N$2221,6,FALSE)</f>
        <v>0</v>
      </c>
      <c r="AB1993" s="21">
        <f>VLOOKUP($A$2:$A$2221,'[2]Sales Answer 1 &amp; 2'!$A$2:$N$2221,7,FALSE)</f>
        <v>0</v>
      </c>
    </row>
    <row r="1994" spans="1:28" ht="15" thickBot="1" x14ac:dyDescent="0.35">
      <c r="A1994" s="12">
        <v>1844</v>
      </c>
      <c r="B1994" s="13">
        <v>0</v>
      </c>
      <c r="C1994" s="13">
        <v>0</v>
      </c>
      <c r="D1994" s="13">
        <v>0</v>
      </c>
      <c r="E1994" s="13">
        <v>0</v>
      </c>
      <c r="F1994" s="13">
        <v>0</v>
      </c>
      <c r="G1994" s="13">
        <v>0</v>
      </c>
      <c r="H1994" s="13">
        <v>0</v>
      </c>
      <c r="I1994" s="14">
        <v>43535</v>
      </c>
      <c r="J1994" s="22">
        <f>VLOOKUP($A$2:$A$2221,'[2]Customer Answer 5 &amp; 6'!$A$2:$O$2221,2,FALSE)</f>
        <v>138683</v>
      </c>
      <c r="K1994" s="23">
        <f>VLOOKUP($A$2:$A$2221,'[2]Customer Answer 5 &amp; 6'!$A$2:$O$2221,3,FALSE)</f>
        <v>1</v>
      </c>
      <c r="L1994" s="24">
        <f>VLOOKUP($A$2:$A$2221,'[2]Customer Answer 5 &amp; 6'!$A$2:$O$2221,4,FALSE)</f>
        <v>0</v>
      </c>
      <c r="M1994" s="25">
        <f>VLOOKUP($A$2:$A$2221,'[2]Customer Answer 5 &amp; 6'!$A$2:$O$2221,5,FALSE)</f>
        <v>31</v>
      </c>
      <c r="N1994">
        <f>VLOOKUP($A$2:$A$2221,'[2]Customer Answer 5 &amp; 6'!$A$2:$O$2221,6,FALSE)</f>
        <v>0</v>
      </c>
      <c r="O1994">
        <f>VLOOKUP($A$2:$A$2221,'[2]Customer Answer 5 &amp; 6'!$A$2:$O$2221,7,FALSE)</f>
        <v>0</v>
      </c>
      <c r="P1994">
        <f>VLOOKUP($A$2:$A$2221,'[2]Customer Answer 5 &amp; 6'!$A$2:$O$2221,8,FALSE)</f>
        <v>0</v>
      </c>
      <c r="Q1994">
        <f>VLOOKUP($A$2:$A$2221,'[2]Customer Answer 5 &amp; 6'!$A$2:$O$2221,9,FALSE)</f>
        <v>1</v>
      </c>
      <c r="R1994">
        <f>VLOOKUP($A$2:$A$2221,'[2]Customer Answer 5 &amp; 6'!$A$2:$O$2221,10,FALSE)</f>
        <v>0</v>
      </c>
      <c r="S1994" s="26">
        <f>VLOOKUP($A$2:$A$2221,'[2]Customer Answer 5 &amp; 6'!$A$2:$O$2221,11,FALSE)</f>
        <v>0</v>
      </c>
      <c r="T1994" s="26">
        <f>VLOOKUP($A$2:$A$2221,'[2]Customer Answer 5 &amp; 6'!$A$2:$O$2221,12,FALSE)</f>
        <v>0</v>
      </c>
      <c r="U1994" s="26">
        <f>VLOOKUP($A$2:$A$2221,'[2]Customer Answer 5 &amp; 6'!$A$2:$O$2221,13,FALSE)</f>
        <v>0</v>
      </c>
      <c r="V1994" s="26">
        <f>VLOOKUP($A$2:$A$2221,'[2]Customer Answer 5 &amp; 6'!$A$2:$O$2221,14,FALSE)</f>
        <v>0</v>
      </c>
      <c r="W1994" s="27" t="str">
        <f>VLOOKUP($A$2:$A$2221,'[2]Customer Answer 5 &amp; 6'!$A$2:$O$2221,15,FALSE)</f>
        <v>New York</v>
      </c>
      <c r="X1994" s="28">
        <f>VLOOKUP($A$2:$A$2221,'[2]Sales Answer 1 &amp; 2'!$A$2:$N$2221,3,FALSE)</f>
        <v>165</v>
      </c>
      <c r="Y1994" s="21">
        <f>VLOOKUP($A$2:$A$2221,'[2]Sales Answer 1 &amp; 2'!$A$2:$N$2221,4,FALSE)</f>
        <v>125</v>
      </c>
      <c r="Z1994" s="21">
        <f>VLOOKUP($A$2:$A$2221,'[2]Sales Answer 1 &amp; 2'!$A$2:$N$2221,5,FALSE)</f>
        <v>247</v>
      </c>
      <c r="AA1994" s="21">
        <f>VLOOKUP($A$2:$A$2221,'[2]Sales Answer 1 &amp; 2'!$A$2:$N$2221,6,FALSE)</f>
        <v>301</v>
      </c>
      <c r="AB1994" s="21">
        <f>VLOOKUP($A$2:$A$2221,'[2]Sales Answer 1 &amp; 2'!$A$2:$N$2221,7,FALSE)</f>
        <v>147</v>
      </c>
    </row>
    <row r="1995" spans="1:28" ht="15" thickBot="1" x14ac:dyDescent="0.35">
      <c r="A1995" s="12">
        <v>2353</v>
      </c>
      <c r="B1995" s="13">
        <v>0</v>
      </c>
      <c r="C1995" s="13">
        <v>1</v>
      </c>
      <c r="D1995" s="13">
        <v>0</v>
      </c>
      <c r="E1995" s="13">
        <v>0</v>
      </c>
      <c r="F1995" s="13">
        <v>0</v>
      </c>
      <c r="G1995" s="13">
        <v>0</v>
      </c>
      <c r="H1995" s="13">
        <v>0</v>
      </c>
      <c r="I1995" s="14">
        <v>43535</v>
      </c>
      <c r="J1995" s="22">
        <f>VLOOKUP($A$2:$A$2221,'[2]Customer Answer 5 &amp; 6'!$A$2:$O$2221,2,FALSE)</f>
        <v>150611</v>
      </c>
      <c r="K1995" s="23">
        <f>VLOOKUP($A$2:$A$2221,'[2]Customer Answer 5 &amp; 6'!$A$2:$O$2221,3,FALSE)</f>
        <v>0</v>
      </c>
      <c r="L1995" s="24">
        <f>VLOOKUP($A$2:$A$2221,'[2]Customer Answer 5 &amp; 6'!$A$2:$O$2221,4,FALSE)</f>
        <v>1</v>
      </c>
      <c r="M1995" s="25">
        <f>VLOOKUP($A$2:$A$2221,'[2]Customer Answer 5 &amp; 6'!$A$2:$O$2221,5,FALSE)</f>
        <v>60</v>
      </c>
      <c r="N1995">
        <f>VLOOKUP($A$2:$A$2221,'[2]Customer Answer 5 &amp; 6'!$A$2:$O$2221,6,FALSE)</f>
        <v>1</v>
      </c>
      <c r="O1995">
        <f>VLOOKUP($A$2:$A$2221,'[2]Customer Answer 5 &amp; 6'!$A$2:$O$2221,7,FALSE)</f>
        <v>0</v>
      </c>
      <c r="P1995">
        <f>VLOOKUP($A$2:$A$2221,'[2]Customer Answer 5 &amp; 6'!$A$2:$O$2221,8,FALSE)</f>
        <v>0</v>
      </c>
      <c r="Q1995">
        <f>VLOOKUP($A$2:$A$2221,'[2]Customer Answer 5 &amp; 6'!$A$2:$O$2221,9,FALSE)</f>
        <v>0</v>
      </c>
      <c r="R1995">
        <f>VLOOKUP($A$2:$A$2221,'[2]Customer Answer 5 &amp; 6'!$A$2:$O$2221,10,FALSE)</f>
        <v>0</v>
      </c>
      <c r="S1995" s="26">
        <f>VLOOKUP($A$2:$A$2221,'[2]Customer Answer 5 &amp; 6'!$A$2:$O$2221,11,FALSE)</f>
        <v>0</v>
      </c>
      <c r="T1995" s="26">
        <f>VLOOKUP($A$2:$A$2221,'[2]Customer Answer 5 &amp; 6'!$A$2:$O$2221,12,FALSE)</f>
        <v>0</v>
      </c>
      <c r="U1995" s="26">
        <f>VLOOKUP($A$2:$A$2221,'[2]Customer Answer 5 &amp; 6'!$A$2:$O$2221,13,FALSE)</f>
        <v>0</v>
      </c>
      <c r="V1995" s="26">
        <f>VLOOKUP($A$2:$A$2221,'[2]Customer Answer 5 &amp; 6'!$A$2:$O$2221,14,FALSE)</f>
        <v>1</v>
      </c>
      <c r="W1995" s="27" t="str">
        <f>VLOOKUP($A$2:$A$2221,'[2]Customer Answer 5 &amp; 6'!$A$2:$O$2221,15,FALSE)</f>
        <v>Illinois</v>
      </c>
      <c r="X1995" s="28">
        <f>VLOOKUP($A$2:$A$2221,'[2]Sales Answer 1 &amp; 2'!$A$2:$N$2221,3,FALSE)</f>
        <v>1366</v>
      </c>
      <c r="Y1995" s="21">
        <f>VLOOKUP($A$2:$A$2221,'[2]Sales Answer 1 &amp; 2'!$A$2:$N$2221,4,FALSE)</f>
        <v>0</v>
      </c>
      <c r="Z1995" s="21">
        <f>VLOOKUP($A$2:$A$2221,'[2]Sales Answer 1 &amp; 2'!$A$2:$N$2221,5,FALSE)</f>
        <v>71</v>
      </c>
      <c r="AA1995" s="21">
        <f>VLOOKUP($A$2:$A$2221,'[2]Sales Answer 1 &amp; 2'!$A$2:$N$2221,6,FALSE)</f>
        <v>18</v>
      </c>
      <c r="AB1995" s="21">
        <f>VLOOKUP($A$2:$A$2221,'[2]Sales Answer 1 &amp; 2'!$A$2:$N$2221,7,FALSE)</f>
        <v>0</v>
      </c>
    </row>
    <row r="1996" spans="1:28" ht="15" thickBot="1" x14ac:dyDescent="0.35">
      <c r="A1996" s="12">
        <v>2785</v>
      </c>
      <c r="B1996" s="13">
        <v>0</v>
      </c>
      <c r="C1996" s="13">
        <v>0</v>
      </c>
      <c r="D1996" s="13">
        <v>0</v>
      </c>
      <c r="E1996" s="13">
        <v>0</v>
      </c>
      <c r="F1996" s="13">
        <v>0</v>
      </c>
      <c r="G1996" s="13">
        <v>0</v>
      </c>
      <c r="H1996" s="13">
        <v>0</v>
      </c>
      <c r="I1996" s="14">
        <v>43535</v>
      </c>
      <c r="J1996" s="22">
        <f>VLOOKUP($A$2:$A$2221,'[2]Customer Answer 5 &amp; 6'!$A$2:$O$2221,2,FALSE)</f>
        <v>137758</v>
      </c>
      <c r="K1996" s="23">
        <f>VLOOKUP($A$2:$A$2221,'[2]Customer Answer 5 &amp; 6'!$A$2:$O$2221,3,FALSE)</f>
        <v>1</v>
      </c>
      <c r="L1996" s="24">
        <f>VLOOKUP($A$2:$A$2221,'[2]Customer Answer 5 &amp; 6'!$A$2:$O$2221,4,FALSE)</f>
        <v>1</v>
      </c>
      <c r="M1996" s="25">
        <f>VLOOKUP($A$2:$A$2221,'[2]Customer Answer 5 &amp; 6'!$A$2:$O$2221,5,FALSE)</f>
        <v>54</v>
      </c>
      <c r="N1996">
        <f>VLOOKUP($A$2:$A$2221,'[2]Customer Answer 5 &amp; 6'!$A$2:$O$2221,6,FALSE)</f>
        <v>0</v>
      </c>
      <c r="O1996">
        <f>VLOOKUP($A$2:$A$2221,'[2]Customer Answer 5 &amp; 6'!$A$2:$O$2221,7,FALSE)</f>
        <v>0</v>
      </c>
      <c r="P1996">
        <f>VLOOKUP($A$2:$A$2221,'[2]Customer Answer 5 &amp; 6'!$A$2:$O$2221,8,FALSE)</f>
        <v>0</v>
      </c>
      <c r="Q1996">
        <f>VLOOKUP($A$2:$A$2221,'[2]Customer Answer 5 &amp; 6'!$A$2:$O$2221,9,FALSE)</f>
        <v>1</v>
      </c>
      <c r="R1996">
        <f>VLOOKUP($A$2:$A$2221,'[2]Customer Answer 5 &amp; 6'!$A$2:$O$2221,10,FALSE)</f>
        <v>0</v>
      </c>
      <c r="S1996" s="26">
        <f>VLOOKUP($A$2:$A$2221,'[2]Customer Answer 5 &amp; 6'!$A$2:$O$2221,11,FALSE)</f>
        <v>0</v>
      </c>
      <c r="T1996" s="26">
        <f>VLOOKUP($A$2:$A$2221,'[2]Customer Answer 5 &amp; 6'!$A$2:$O$2221,12,FALSE)</f>
        <v>1</v>
      </c>
      <c r="U1996" s="26">
        <f>VLOOKUP($A$2:$A$2221,'[2]Customer Answer 5 &amp; 6'!$A$2:$O$2221,13,FALSE)</f>
        <v>0</v>
      </c>
      <c r="V1996" s="26">
        <f>VLOOKUP($A$2:$A$2221,'[2]Customer Answer 5 &amp; 6'!$A$2:$O$2221,14,FALSE)</f>
        <v>0</v>
      </c>
      <c r="W1996" s="27" t="str">
        <f>VLOOKUP($A$2:$A$2221,'[2]Customer Answer 5 &amp; 6'!$A$2:$O$2221,15,FALSE)</f>
        <v>Illinois</v>
      </c>
      <c r="X1996" s="28">
        <f>VLOOKUP($A$2:$A$2221,'[2]Sales Answer 1 &amp; 2'!$A$2:$N$2221,3,FALSE)</f>
        <v>99</v>
      </c>
      <c r="Y1996" s="21">
        <f>VLOOKUP($A$2:$A$2221,'[2]Sales Answer 1 &amp; 2'!$A$2:$N$2221,4,FALSE)</f>
        <v>7</v>
      </c>
      <c r="Z1996" s="21">
        <f>VLOOKUP($A$2:$A$2221,'[2]Sales Answer 1 &amp; 2'!$A$2:$N$2221,5,FALSE)</f>
        <v>36</v>
      </c>
      <c r="AA1996" s="21">
        <f>VLOOKUP($A$2:$A$2221,'[2]Sales Answer 1 &amp; 2'!$A$2:$N$2221,6,FALSE)</f>
        <v>0</v>
      </c>
      <c r="AB1996" s="21">
        <f>VLOOKUP($A$2:$A$2221,'[2]Sales Answer 1 &amp; 2'!$A$2:$N$2221,7,FALSE)</f>
        <v>0</v>
      </c>
    </row>
    <row r="1997" spans="1:28" ht="15" thickBot="1" x14ac:dyDescent="0.35">
      <c r="A1997" s="12">
        <v>3011</v>
      </c>
      <c r="B1997" s="13">
        <v>0</v>
      </c>
      <c r="C1997" s="13">
        <v>0</v>
      </c>
      <c r="D1997" s="13">
        <v>0</v>
      </c>
      <c r="E1997" s="13">
        <v>0</v>
      </c>
      <c r="F1997" s="13">
        <v>0</v>
      </c>
      <c r="G1997" s="13">
        <v>0</v>
      </c>
      <c r="H1997" s="13">
        <v>0</v>
      </c>
      <c r="I1997" s="14">
        <v>43535</v>
      </c>
      <c r="J1997" s="22">
        <f>VLOOKUP($A$2:$A$2221,'[2]Customer Answer 5 &amp; 6'!$A$2:$O$2221,2,FALSE)</f>
        <v>175330</v>
      </c>
      <c r="K1997" s="23">
        <f>VLOOKUP($A$2:$A$2221,'[2]Customer Answer 5 &amp; 6'!$A$2:$O$2221,3,FALSE)</f>
        <v>1</v>
      </c>
      <c r="L1997" s="24">
        <f>VLOOKUP($A$2:$A$2221,'[2]Customer Answer 5 &amp; 6'!$A$2:$O$2221,4,FALSE)</f>
        <v>1</v>
      </c>
      <c r="M1997" s="25">
        <f>VLOOKUP($A$2:$A$2221,'[2]Customer Answer 5 &amp; 6'!$A$2:$O$2221,5,FALSE)</f>
        <v>43</v>
      </c>
      <c r="N1997">
        <f>VLOOKUP($A$2:$A$2221,'[2]Customer Answer 5 &amp; 6'!$A$2:$O$2221,6,FALSE)</f>
        <v>0</v>
      </c>
      <c r="O1997">
        <f>VLOOKUP($A$2:$A$2221,'[2]Customer Answer 5 &amp; 6'!$A$2:$O$2221,7,FALSE)</f>
        <v>1</v>
      </c>
      <c r="P1997">
        <f>VLOOKUP($A$2:$A$2221,'[2]Customer Answer 5 &amp; 6'!$A$2:$O$2221,8,FALSE)</f>
        <v>0</v>
      </c>
      <c r="Q1997">
        <f>VLOOKUP($A$2:$A$2221,'[2]Customer Answer 5 &amp; 6'!$A$2:$O$2221,9,FALSE)</f>
        <v>0</v>
      </c>
      <c r="R1997">
        <f>VLOOKUP($A$2:$A$2221,'[2]Customer Answer 5 &amp; 6'!$A$2:$O$2221,10,FALSE)</f>
        <v>0</v>
      </c>
      <c r="S1997" s="26">
        <f>VLOOKUP($A$2:$A$2221,'[2]Customer Answer 5 &amp; 6'!$A$2:$O$2221,11,FALSE)</f>
        <v>0</v>
      </c>
      <c r="T1997" s="26">
        <f>VLOOKUP($A$2:$A$2221,'[2]Customer Answer 5 &amp; 6'!$A$2:$O$2221,12,FALSE)</f>
        <v>1</v>
      </c>
      <c r="U1997" s="26">
        <f>VLOOKUP($A$2:$A$2221,'[2]Customer Answer 5 &amp; 6'!$A$2:$O$2221,13,FALSE)</f>
        <v>0</v>
      </c>
      <c r="V1997" s="26">
        <f>VLOOKUP($A$2:$A$2221,'[2]Customer Answer 5 &amp; 6'!$A$2:$O$2221,14,FALSE)</f>
        <v>0</v>
      </c>
      <c r="W1997" s="27" t="str">
        <f>VLOOKUP($A$2:$A$2221,'[2]Customer Answer 5 &amp; 6'!$A$2:$O$2221,15,FALSE)</f>
        <v>California</v>
      </c>
      <c r="X1997" s="28">
        <f>VLOOKUP($A$2:$A$2221,'[2]Sales Answer 1 &amp; 2'!$A$2:$N$2221,3,FALSE)</f>
        <v>1292</v>
      </c>
      <c r="Y1997" s="21">
        <f>VLOOKUP($A$2:$A$2221,'[2]Sales Answer 1 &amp; 2'!$A$2:$N$2221,4,FALSE)</f>
        <v>191</v>
      </c>
      <c r="Z1997" s="21">
        <f>VLOOKUP($A$2:$A$2221,'[2]Sales Answer 1 &amp; 2'!$A$2:$N$2221,5,FALSE)</f>
        <v>598</v>
      </c>
      <c r="AA1997" s="21">
        <f>VLOOKUP($A$2:$A$2221,'[2]Sales Answer 1 &amp; 2'!$A$2:$N$2221,6,FALSE)</f>
        <v>216</v>
      </c>
      <c r="AB1997" s="21">
        <f>VLOOKUP($A$2:$A$2221,'[2]Sales Answer 1 &amp; 2'!$A$2:$N$2221,7,FALSE)</f>
        <v>142</v>
      </c>
    </row>
    <row r="1998" spans="1:28" ht="15" thickBot="1" x14ac:dyDescent="0.35">
      <c r="A1998" s="12">
        <v>2679</v>
      </c>
      <c r="B1998" s="13">
        <v>0</v>
      </c>
      <c r="C1998" s="13">
        <v>0</v>
      </c>
      <c r="D1998" s="13">
        <v>0</v>
      </c>
      <c r="E1998" s="13">
        <v>0</v>
      </c>
      <c r="F1998" s="13">
        <v>0</v>
      </c>
      <c r="G1998" s="13">
        <v>0</v>
      </c>
      <c r="H1998" s="13">
        <v>1</v>
      </c>
      <c r="I1998" s="14">
        <v>43533</v>
      </c>
      <c r="J1998" s="22">
        <f>VLOOKUP($A$2:$A$2221,'[2]Customer Answer 5 &amp; 6'!$A$2:$O$2221,2,FALSE)</f>
        <v>109722</v>
      </c>
      <c r="K1998" s="23">
        <f>VLOOKUP($A$2:$A$2221,'[2]Customer Answer 5 &amp; 6'!$A$2:$O$2221,3,FALSE)</f>
        <v>1</v>
      </c>
      <c r="L1998" s="24">
        <f>VLOOKUP($A$2:$A$2221,'[2]Customer Answer 5 &amp; 6'!$A$2:$O$2221,4,FALSE)</f>
        <v>0</v>
      </c>
      <c r="M1998" s="25">
        <f>VLOOKUP($A$2:$A$2221,'[2]Customer Answer 5 &amp; 6'!$A$2:$O$2221,5,FALSE)</f>
        <v>47</v>
      </c>
      <c r="N1998">
        <f>VLOOKUP($A$2:$A$2221,'[2]Customer Answer 5 &amp; 6'!$A$2:$O$2221,6,FALSE)</f>
        <v>0</v>
      </c>
      <c r="O1998">
        <f>VLOOKUP($A$2:$A$2221,'[2]Customer Answer 5 &amp; 6'!$A$2:$O$2221,7,FALSE)</f>
        <v>0</v>
      </c>
      <c r="P1998">
        <f>VLOOKUP($A$2:$A$2221,'[2]Customer Answer 5 &amp; 6'!$A$2:$O$2221,8,FALSE)</f>
        <v>0</v>
      </c>
      <c r="Q1998">
        <f>VLOOKUP($A$2:$A$2221,'[2]Customer Answer 5 &amp; 6'!$A$2:$O$2221,9,FALSE)</f>
        <v>1</v>
      </c>
      <c r="R1998">
        <f>VLOOKUP($A$2:$A$2221,'[2]Customer Answer 5 &amp; 6'!$A$2:$O$2221,10,FALSE)</f>
        <v>0</v>
      </c>
      <c r="S1998" s="26">
        <f>VLOOKUP($A$2:$A$2221,'[2]Customer Answer 5 &amp; 6'!$A$2:$O$2221,11,FALSE)</f>
        <v>1</v>
      </c>
      <c r="T1998" s="26">
        <f>VLOOKUP($A$2:$A$2221,'[2]Customer Answer 5 &amp; 6'!$A$2:$O$2221,12,FALSE)</f>
        <v>0</v>
      </c>
      <c r="U1998" s="26">
        <f>VLOOKUP($A$2:$A$2221,'[2]Customer Answer 5 &amp; 6'!$A$2:$O$2221,13,FALSE)</f>
        <v>0</v>
      </c>
      <c r="V1998" s="26">
        <f>VLOOKUP($A$2:$A$2221,'[2]Customer Answer 5 &amp; 6'!$A$2:$O$2221,14,FALSE)</f>
        <v>0</v>
      </c>
      <c r="W1998" s="27" t="str">
        <f>VLOOKUP($A$2:$A$2221,'[2]Customer Answer 5 &amp; 6'!$A$2:$O$2221,15,FALSE)</f>
        <v>Texas</v>
      </c>
      <c r="X1998" s="28">
        <f>VLOOKUP($A$2:$A$2221,'[2]Sales Answer 1 &amp; 2'!$A$2:$N$2221,3,FALSE)</f>
        <v>68</v>
      </c>
      <c r="Y1998" s="21">
        <f>VLOOKUP($A$2:$A$2221,'[2]Sales Answer 1 &amp; 2'!$A$2:$N$2221,4,FALSE)</f>
        <v>192</v>
      </c>
      <c r="Z1998" s="21">
        <f>VLOOKUP($A$2:$A$2221,'[2]Sales Answer 1 &amp; 2'!$A$2:$N$2221,5,FALSE)</f>
        <v>181</v>
      </c>
      <c r="AA1998" s="21">
        <f>VLOOKUP($A$2:$A$2221,'[2]Sales Answer 1 &amp; 2'!$A$2:$N$2221,6,FALSE)</f>
        <v>68</v>
      </c>
      <c r="AB1998" s="21">
        <f>VLOOKUP($A$2:$A$2221,'[2]Sales Answer 1 &amp; 2'!$A$2:$N$2221,7,FALSE)</f>
        <v>181</v>
      </c>
    </row>
    <row r="1999" spans="1:28" ht="15" thickBot="1" x14ac:dyDescent="0.35">
      <c r="A1999" s="12">
        <v>1926</v>
      </c>
      <c r="B1999" s="13">
        <v>0</v>
      </c>
      <c r="C1999" s="13">
        <v>1</v>
      </c>
      <c r="D1999" s="13">
        <v>1</v>
      </c>
      <c r="E1999" s="13">
        <v>0</v>
      </c>
      <c r="F1999" s="13">
        <v>0</v>
      </c>
      <c r="G1999" s="13">
        <v>0</v>
      </c>
      <c r="H1999" s="13">
        <v>0</v>
      </c>
      <c r="I1999" s="14">
        <v>43532</v>
      </c>
      <c r="J1999" s="22">
        <f>VLOOKUP($A$2:$A$2221,'[2]Customer Answer 5 &amp; 6'!$A$2:$O$2221,2,FALSE)</f>
        <v>151563</v>
      </c>
      <c r="K1999" s="23">
        <f>VLOOKUP($A$2:$A$2221,'[2]Customer Answer 5 &amp; 6'!$A$2:$O$2221,3,FALSE)</f>
        <v>0</v>
      </c>
      <c r="L1999" s="24">
        <f>VLOOKUP($A$2:$A$2221,'[2]Customer Answer 5 &amp; 6'!$A$2:$O$2221,4,FALSE)</f>
        <v>0</v>
      </c>
      <c r="M1999" s="25">
        <f>VLOOKUP($A$2:$A$2221,'[2]Customer Answer 5 &amp; 6'!$A$2:$O$2221,5,FALSE)</f>
        <v>33</v>
      </c>
      <c r="N1999">
        <f>VLOOKUP($A$2:$A$2221,'[2]Customer Answer 5 &amp; 6'!$A$2:$O$2221,6,FALSE)</f>
        <v>0</v>
      </c>
      <c r="O1999">
        <f>VLOOKUP($A$2:$A$2221,'[2]Customer Answer 5 &amp; 6'!$A$2:$O$2221,7,FALSE)</f>
        <v>1</v>
      </c>
      <c r="P1999">
        <f>VLOOKUP($A$2:$A$2221,'[2]Customer Answer 5 &amp; 6'!$A$2:$O$2221,8,FALSE)</f>
        <v>0</v>
      </c>
      <c r="Q1999">
        <f>VLOOKUP($A$2:$A$2221,'[2]Customer Answer 5 &amp; 6'!$A$2:$O$2221,9,FALSE)</f>
        <v>0</v>
      </c>
      <c r="R1999">
        <f>VLOOKUP($A$2:$A$2221,'[2]Customer Answer 5 &amp; 6'!$A$2:$O$2221,10,FALSE)</f>
        <v>0</v>
      </c>
      <c r="S1999" s="26">
        <f>VLOOKUP($A$2:$A$2221,'[2]Customer Answer 5 &amp; 6'!$A$2:$O$2221,11,FALSE)</f>
        <v>0</v>
      </c>
      <c r="T1999" s="26">
        <f>VLOOKUP($A$2:$A$2221,'[2]Customer Answer 5 &amp; 6'!$A$2:$O$2221,12,FALSE)</f>
        <v>0</v>
      </c>
      <c r="U1999" s="26">
        <f>VLOOKUP($A$2:$A$2221,'[2]Customer Answer 5 &amp; 6'!$A$2:$O$2221,13,FALSE)</f>
        <v>0</v>
      </c>
      <c r="V1999" s="26">
        <f>VLOOKUP($A$2:$A$2221,'[2]Customer Answer 5 &amp; 6'!$A$2:$O$2221,14,FALSE)</f>
        <v>1</v>
      </c>
      <c r="W1999" s="27" t="str">
        <f>VLOOKUP($A$2:$A$2221,'[2]Customer Answer 5 &amp; 6'!$A$2:$O$2221,15,FALSE)</f>
        <v>Florida</v>
      </c>
      <c r="X1999" s="28">
        <f>VLOOKUP($A$2:$A$2221,'[2]Sales Answer 1 &amp; 2'!$A$2:$N$2221,3,FALSE)</f>
        <v>3427</v>
      </c>
      <c r="Y1999" s="21">
        <f>VLOOKUP($A$2:$A$2221,'[2]Sales Answer 1 &amp; 2'!$A$2:$N$2221,4,FALSE)</f>
        <v>0</v>
      </c>
      <c r="Z1999" s="21">
        <f>VLOOKUP($A$2:$A$2221,'[2]Sales Answer 1 &amp; 2'!$A$2:$N$2221,5,FALSE)</f>
        <v>141</v>
      </c>
      <c r="AA1999" s="21">
        <f>VLOOKUP($A$2:$A$2221,'[2]Sales Answer 1 &amp; 2'!$A$2:$N$2221,6,FALSE)</f>
        <v>0</v>
      </c>
      <c r="AB1999" s="21">
        <f>VLOOKUP($A$2:$A$2221,'[2]Sales Answer 1 &amp; 2'!$A$2:$N$2221,7,FALSE)</f>
        <v>0</v>
      </c>
    </row>
    <row r="2000" spans="1:28" ht="15" thickBot="1" x14ac:dyDescent="0.35">
      <c r="A2000" s="12">
        <v>1930</v>
      </c>
      <c r="B2000" s="13">
        <v>0</v>
      </c>
      <c r="C2000" s="13">
        <v>0</v>
      </c>
      <c r="D2000" s="13">
        <v>0</v>
      </c>
      <c r="E2000" s="13">
        <v>0</v>
      </c>
      <c r="F2000" s="13">
        <v>0</v>
      </c>
      <c r="G2000" s="13">
        <v>0</v>
      </c>
      <c r="H2000" s="13">
        <v>0</v>
      </c>
      <c r="I2000" s="14">
        <v>43532</v>
      </c>
      <c r="J2000" s="22">
        <f>VLOOKUP($A$2:$A$2221,'[2]Customer Answer 5 &amp; 6'!$A$2:$O$2221,2,FALSE)</f>
        <v>167893</v>
      </c>
      <c r="K2000" s="23">
        <f>VLOOKUP($A$2:$A$2221,'[2]Customer Answer 5 &amp; 6'!$A$2:$O$2221,3,FALSE)</f>
        <v>0</v>
      </c>
      <c r="L2000" s="24">
        <f>VLOOKUP($A$2:$A$2221,'[2]Customer Answer 5 &amp; 6'!$A$2:$O$2221,4,FALSE)</f>
        <v>1</v>
      </c>
      <c r="M2000" s="25">
        <f>VLOOKUP($A$2:$A$2221,'[2]Customer Answer 5 &amp; 6'!$A$2:$O$2221,5,FALSE)</f>
        <v>45</v>
      </c>
      <c r="N2000">
        <f>VLOOKUP($A$2:$A$2221,'[2]Customer Answer 5 &amp; 6'!$A$2:$O$2221,6,FALSE)</f>
        <v>1</v>
      </c>
      <c r="O2000">
        <f>VLOOKUP($A$2:$A$2221,'[2]Customer Answer 5 &amp; 6'!$A$2:$O$2221,7,FALSE)</f>
        <v>0</v>
      </c>
      <c r="P2000">
        <f>VLOOKUP($A$2:$A$2221,'[2]Customer Answer 5 &amp; 6'!$A$2:$O$2221,8,FALSE)</f>
        <v>0</v>
      </c>
      <c r="Q2000">
        <f>VLOOKUP($A$2:$A$2221,'[2]Customer Answer 5 &amp; 6'!$A$2:$O$2221,9,FALSE)</f>
        <v>0</v>
      </c>
      <c r="R2000">
        <f>VLOOKUP($A$2:$A$2221,'[2]Customer Answer 5 &amp; 6'!$A$2:$O$2221,10,FALSE)</f>
        <v>0</v>
      </c>
      <c r="S2000" s="26">
        <f>VLOOKUP($A$2:$A$2221,'[2]Customer Answer 5 &amp; 6'!$A$2:$O$2221,11,FALSE)</f>
        <v>0</v>
      </c>
      <c r="T2000" s="26">
        <f>VLOOKUP($A$2:$A$2221,'[2]Customer Answer 5 &amp; 6'!$A$2:$O$2221,12,FALSE)</f>
        <v>0</v>
      </c>
      <c r="U2000" s="26">
        <f>VLOOKUP($A$2:$A$2221,'[2]Customer Answer 5 &amp; 6'!$A$2:$O$2221,13,FALSE)</f>
        <v>0</v>
      </c>
      <c r="V2000" s="26">
        <f>VLOOKUP($A$2:$A$2221,'[2]Customer Answer 5 &amp; 6'!$A$2:$O$2221,14,FALSE)</f>
        <v>0</v>
      </c>
      <c r="W2000" s="27" t="str">
        <f>VLOOKUP($A$2:$A$2221,'[2]Customer Answer 5 &amp; 6'!$A$2:$O$2221,15,FALSE)</f>
        <v>Other</v>
      </c>
      <c r="X2000" s="28">
        <f>VLOOKUP($A$2:$A$2221,'[2]Sales Answer 1 &amp; 2'!$A$2:$N$2221,3,FALSE)</f>
        <v>1758</v>
      </c>
      <c r="Y2000" s="21">
        <f>VLOOKUP($A$2:$A$2221,'[2]Sales Answer 1 &amp; 2'!$A$2:$N$2221,4,FALSE)</f>
        <v>69</v>
      </c>
      <c r="Z2000" s="21">
        <f>VLOOKUP($A$2:$A$2221,'[2]Sales Answer 1 &amp; 2'!$A$2:$N$2221,5,FALSE)</f>
        <v>351</v>
      </c>
      <c r="AA2000" s="21">
        <f>VLOOKUP($A$2:$A$2221,'[2]Sales Answer 1 &amp; 2'!$A$2:$N$2221,6,FALSE)</f>
        <v>121</v>
      </c>
      <c r="AB2000" s="21">
        <f>VLOOKUP($A$2:$A$2221,'[2]Sales Answer 1 &amp; 2'!$A$2:$N$2221,7,FALSE)</f>
        <v>45</v>
      </c>
    </row>
    <row r="2001" spans="1:28" ht="15" thickBot="1" x14ac:dyDescent="0.35">
      <c r="A2001" s="12">
        <v>2041</v>
      </c>
      <c r="B2001" s="13">
        <v>0</v>
      </c>
      <c r="C2001" s="13">
        <v>1</v>
      </c>
      <c r="D2001" s="13">
        <v>0</v>
      </c>
      <c r="E2001" s="13">
        <v>0</v>
      </c>
      <c r="F2001" s="13">
        <v>0</v>
      </c>
      <c r="G2001" s="13">
        <v>0</v>
      </c>
      <c r="H2001" s="13">
        <v>0</v>
      </c>
      <c r="I2001" s="14">
        <v>43532</v>
      </c>
      <c r="J2001" s="22">
        <f>VLOOKUP($A$2:$A$2221,'[2]Customer Answer 5 &amp; 6'!$A$2:$O$2221,2,FALSE)</f>
        <v>162845</v>
      </c>
      <c r="K2001" s="23">
        <f>VLOOKUP($A$2:$A$2221,'[2]Customer Answer 5 &amp; 6'!$A$2:$O$2221,3,FALSE)</f>
        <v>1</v>
      </c>
      <c r="L2001" s="24">
        <f>VLOOKUP($A$2:$A$2221,'[2]Customer Answer 5 &amp; 6'!$A$2:$O$2221,4,FALSE)</f>
        <v>1</v>
      </c>
      <c r="M2001" s="25">
        <f>VLOOKUP($A$2:$A$2221,'[2]Customer Answer 5 &amp; 6'!$A$2:$O$2221,5,FALSE)</f>
        <v>71</v>
      </c>
      <c r="N2001">
        <f>VLOOKUP($A$2:$A$2221,'[2]Customer Answer 5 &amp; 6'!$A$2:$O$2221,6,FALSE)</f>
        <v>0</v>
      </c>
      <c r="O2001">
        <f>VLOOKUP($A$2:$A$2221,'[2]Customer Answer 5 &amp; 6'!$A$2:$O$2221,7,FALSE)</f>
        <v>1</v>
      </c>
      <c r="P2001">
        <f>VLOOKUP($A$2:$A$2221,'[2]Customer Answer 5 &amp; 6'!$A$2:$O$2221,8,FALSE)</f>
        <v>0</v>
      </c>
      <c r="Q2001">
        <f>VLOOKUP($A$2:$A$2221,'[2]Customer Answer 5 &amp; 6'!$A$2:$O$2221,9,FALSE)</f>
        <v>0</v>
      </c>
      <c r="R2001">
        <f>VLOOKUP($A$2:$A$2221,'[2]Customer Answer 5 &amp; 6'!$A$2:$O$2221,10,FALSE)</f>
        <v>0</v>
      </c>
      <c r="S2001" s="26">
        <f>VLOOKUP($A$2:$A$2221,'[2]Customer Answer 5 &amp; 6'!$A$2:$O$2221,11,FALSE)</f>
        <v>0</v>
      </c>
      <c r="T2001" s="26">
        <f>VLOOKUP($A$2:$A$2221,'[2]Customer Answer 5 &amp; 6'!$A$2:$O$2221,12,FALSE)</f>
        <v>0</v>
      </c>
      <c r="U2001" s="26">
        <f>VLOOKUP($A$2:$A$2221,'[2]Customer Answer 5 &amp; 6'!$A$2:$O$2221,13,FALSE)</f>
        <v>1</v>
      </c>
      <c r="V2001" s="26">
        <f>VLOOKUP($A$2:$A$2221,'[2]Customer Answer 5 &amp; 6'!$A$2:$O$2221,14,FALSE)</f>
        <v>0</v>
      </c>
      <c r="W2001" s="27" t="str">
        <f>VLOOKUP($A$2:$A$2221,'[2]Customer Answer 5 &amp; 6'!$A$2:$O$2221,15,FALSE)</f>
        <v>Illinois</v>
      </c>
      <c r="X2001" s="28">
        <f>VLOOKUP($A$2:$A$2221,'[2]Sales Answer 1 &amp; 2'!$A$2:$N$2221,3,FALSE)</f>
        <v>2848</v>
      </c>
      <c r="Y2001" s="21">
        <f>VLOOKUP($A$2:$A$2221,'[2]Sales Answer 1 &amp; 2'!$A$2:$N$2221,4,FALSE)</f>
        <v>0</v>
      </c>
      <c r="Z2001" s="21">
        <f>VLOOKUP($A$2:$A$2221,'[2]Sales Answer 1 &amp; 2'!$A$2:$N$2221,5,FALSE)</f>
        <v>117</v>
      </c>
      <c r="AA2001" s="21">
        <f>VLOOKUP($A$2:$A$2221,'[2]Sales Answer 1 &amp; 2'!$A$2:$N$2221,6,FALSE)</f>
        <v>0</v>
      </c>
      <c r="AB2001" s="21">
        <f>VLOOKUP($A$2:$A$2221,'[2]Sales Answer 1 &amp; 2'!$A$2:$N$2221,7,FALSE)</f>
        <v>0</v>
      </c>
    </row>
    <row r="2002" spans="1:28" ht="15" thickBot="1" x14ac:dyDescent="0.35">
      <c r="A2002" s="12">
        <v>2322</v>
      </c>
      <c r="B2002" s="13">
        <v>0</v>
      </c>
      <c r="C2002" s="13">
        <v>1</v>
      </c>
      <c r="D2002" s="13">
        <v>0</v>
      </c>
      <c r="E2002" s="13">
        <v>0</v>
      </c>
      <c r="F2002" s="13">
        <v>0</v>
      </c>
      <c r="G2002" s="13">
        <v>0</v>
      </c>
      <c r="H2002" s="13">
        <v>1</v>
      </c>
      <c r="I2002" s="14">
        <v>43532</v>
      </c>
      <c r="J2002" s="22">
        <f>VLOOKUP($A$2:$A$2221,'[2]Customer Answer 5 &amp; 6'!$A$2:$O$2221,2,FALSE)</f>
        <v>162845</v>
      </c>
      <c r="K2002" s="23">
        <f>VLOOKUP($A$2:$A$2221,'[2]Customer Answer 5 &amp; 6'!$A$2:$O$2221,3,FALSE)</f>
        <v>1</v>
      </c>
      <c r="L2002" s="24">
        <f>VLOOKUP($A$2:$A$2221,'[2]Customer Answer 5 &amp; 6'!$A$2:$O$2221,4,FALSE)</f>
        <v>1</v>
      </c>
      <c r="M2002" s="25">
        <f>VLOOKUP($A$2:$A$2221,'[2]Customer Answer 5 &amp; 6'!$A$2:$O$2221,5,FALSE)</f>
        <v>71</v>
      </c>
      <c r="N2002">
        <f>VLOOKUP($A$2:$A$2221,'[2]Customer Answer 5 &amp; 6'!$A$2:$O$2221,6,FALSE)</f>
        <v>0</v>
      </c>
      <c r="O2002">
        <f>VLOOKUP($A$2:$A$2221,'[2]Customer Answer 5 &amp; 6'!$A$2:$O$2221,7,FALSE)</f>
        <v>1</v>
      </c>
      <c r="P2002">
        <f>VLOOKUP($A$2:$A$2221,'[2]Customer Answer 5 &amp; 6'!$A$2:$O$2221,8,FALSE)</f>
        <v>0</v>
      </c>
      <c r="Q2002">
        <f>VLOOKUP($A$2:$A$2221,'[2]Customer Answer 5 &amp; 6'!$A$2:$O$2221,9,FALSE)</f>
        <v>0</v>
      </c>
      <c r="R2002">
        <f>VLOOKUP($A$2:$A$2221,'[2]Customer Answer 5 &amp; 6'!$A$2:$O$2221,10,FALSE)</f>
        <v>0</v>
      </c>
      <c r="S2002" s="26">
        <f>VLOOKUP($A$2:$A$2221,'[2]Customer Answer 5 &amp; 6'!$A$2:$O$2221,11,FALSE)</f>
        <v>0</v>
      </c>
      <c r="T2002" s="26">
        <f>VLOOKUP($A$2:$A$2221,'[2]Customer Answer 5 &amp; 6'!$A$2:$O$2221,12,FALSE)</f>
        <v>0</v>
      </c>
      <c r="U2002" s="26">
        <f>VLOOKUP($A$2:$A$2221,'[2]Customer Answer 5 &amp; 6'!$A$2:$O$2221,13,FALSE)</f>
        <v>1</v>
      </c>
      <c r="V2002" s="26">
        <f>VLOOKUP($A$2:$A$2221,'[2]Customer Answer 5 &amp; 6'!$A$2:$O$2221,14,FALSE)</f>
        <v>0</v>
      </c>
      <c r="W2002" s="27" t="str">
        <f>VLOOKUP($A$2:$A$2221,'[2]Customer Answer 5 &amp; 6'!$A$2:$O$2221,15,FALSE)</f>
        <v>Florida</v>
      </c>
      <c r="X2002" s="28">
        <f>VLOOKUP($A$2:$A$2221,'[2]Sales Answer 1 &amp; 2'!$A$2:$N$2221,3,FALSE)</f>
        <v>2848</v>
      </c>
      <c r="Y2002" s="21">
        <f>VLOOKUP($A$2:$A$2221,'[2]Sales Answer 1 &amp; 2'!$A$2:$N$2221,4,FALSE)</f>
        <v>0</v>
      </c>
      <c r="Z2002" s="21">
        <f>VLOOKUP($A$2:$A$2221,'[2]Sales Answer 1 &amp; 2'!$A$2:$N$2221,5,FALSE)</f>
        <v>117</v>
      </c>
      <c r="AA2002" s="21">
        <f>VLOOKUP($A$2:$A$2221,'[2]Sales Answer 1 &amp; 2'!$A$2:$N$2221,6,FALSE)</f>
        <v>0</v>
      </c>
      <c r="AB2002" s="21">
        <f>VLOOKUP($A$2:$A$2221,'[2]Sales Answer 1 &amp; 2'!$A$2:$N$2221,7,FALSE)</f>
        <v>0</v>
      </c>
    </row>
    <row r="2003" spans="1:28" ht="15" thickBot="1" x14ac:dyDescent="0.35">
      <c r="A2003" s="12">
        <v>2843</v>
      </c>
      <c r="B2003" s="13">
        <v>0</v>
      </c>
      <c r="C2003" s="13">
        <v>0</v>
      </c>
      <c r="D2003" s="13">
        <v>0</v>
      </c>
      <c r="E2003" s="13">
        <v>0</v>
      </c>
      <c r="F2003" s="13">
        <v>0</v>
      </c>
      <c r="G2003" s="13">
        <v>0</v>
      </c>
      <c r="H2003" s="13">
        <v>0</v>
      </c>
      <c r="I2003" s="14">
        <v>43532</v>
      </c>
      <c r="J2003" s="22">
        <f>VLOOKUP($A$2:$A$2221,'[2]Customer Answer 5 &amp; 6'!$A$2:$O$2221,2,FALSE)</f>
        <v>130538</v>
      </c>
      <c r="K2003" s="23">
        <f>VLOOKUP($A$2:$A$2221,'[2]Customer Answer 5 &amp; 6'!$A$2:$O$2221,3,FALSE)</f>
        <v>1</v>
      </c>
      <c r="L2003" s="24">
        <f>VLOOKUP($A$2:$A$2221,'[2]Customer Answer 5 &amp; 6'!$A$2:$O$2221,4,FALSE)</f>
        <v>0</v>
      </c>
      <c r="M2003" s="25">
        <f>VLOOKUP($A$2:$A$2221,'[2]Customer Answer 5 &amp; 6'!$A$2:$O$2221,5,FALSE)</f>
        <v>49</v>
      </c>
      <c r="N2003">
        <f>VLOOKUP($A$2:$A$2221,'[2]Customer Answer 5 &amp; 6'!$A$2:$O$2221,6,FALSE)</f>
        <v>0</v>
      </c>
      <c r="O2003">
        <f>VLOOKUP($A$2:$A$2221,'[2]Customer Answer 5 &amp; 6'!$A$2:$O$2221,7,FALSE)</f>
        <v>0</v>
      </c>
      <c r="P2003">
        <f>VLOOKUP($A$2:$A$2221,'[2]Customer Answer 5 &amp; 6'!$A$2:$O$2221,8,FALSE)</f>
        <v>0</v>
      </c>
      <c r="Q2003">
        <f>VLOOKUP($A$2:$A$2221,'[2]Customer Answer 5 &amp; 6'!$A$2:$O$2221,9,FALSE)</f>
        <v>1</v>
      </c>
      <c r="R2003">
        <f>VLOOKUP($A$2:$A$2221,'[2]Customer Answer 5 &amp; 6'!$A$2:$O$2221,10,FALSE)</f>
        <v>0</v>
      </c>
      <c r="S2003" s="26">
        <f>VLOOKUP($A$2:$A$2221,'[2]Customer Answer 5 &amp; 6'!$A$2:$O$2221,11,FALSE)</f>
        <v>0</v>
      </c>
      <c r="T2003" s="26">
        <f>VLOOKUP($A$2:$A$2221,'[2]Customer Answer 5 &amp; 6'!$A$2:$O$2221,12,FALSE)</f>
        <v>0</v>
      </c>
      <c r="U2003" s="26">
        <f>VLOOKUP($A$2:$A$2221,'[2]Customer Answer 5 &amp; 6'!$A$2:$O$2221,13,FALSE)</f>
        <v>1</v>
      </c>
      <c r="V2003" s="26">
        <f>VLOOKUP($A$2:$A$2221,'[2]Customer Answer 5 &amp; 6'!$A$2:$O$2221,14,FALSE)</f>
        <v>0</v>
      </c>
      <c r="W2003" s="27" t="str">
        <f>VLOOKUP($A$2:$A$2221,'[2]Customer Answer 5 &amp; 6'!$A$2:$O$2221,15,FALSE)</f>
        <v>California</v>
      </c>
      <c r="X2003" s="28">
        <f>VLOOKUP($A$2:$A$2221,'[2]Sales Answer 1 &amp; 2'!$A$2:$N$2221,3,FALSE)</f>
        <v>1214</v>
      </c>
      <c r="Y2003" s="21">
        <f>VLOOKUP($A$2:$A$2221,'[2]Sales Answer 1 &amp; 2'!$A$2:$N$2221,4,FALSE)</f>
        <v>0</v>
      </c>
      <c r="Z2003" s="21">
        <f>VLOOKUP($A$2:$A$2221,'[2]Sales Answer 1 &amp; 2'!$A$2:$N$2221,5,FALSE)</f>
        <v>222</v>
      </c>
      <c r="AA2003" s="21">
        <f>VLOOKUP($A$2:$A$2221,'[2]Sales Answer 1 &amp; 2'!$A$2:$N$2221,6,FALSE)</f>
        <v>34</v>
      </c>
      <c r="AB2003" s="21">
        <f>VLOOKUP($A$2:$A$2221,'[2]Sales Answer 1 &amp; 2'!$A$2:$N$2221,7,FALSE)</f>
        <v>13</v>
      </c>
    </row>
    <row r="2004" spans="1:28" ht="15" thickBot="1" x14ac:dyDescent="0.35">
      <c r="A2004" s="12">
        <v>1507</v>
      </c>
      <c r="B2004" s="13">
        <v>0</v>
      </c>
      <c r="C2004" s="13">
        <v>1</v>
      </c>
      <c r="D2004" s="13">
        <v>1</v>
      </c>
      <c r="E2004" s="13">
        <v>0</v>
      </c>
      <c r="F2004" s="13">
        <v>0</v>
      </c>
      <c r="G2004" s="13">
        <v>0</v>
      </c>
      <c r="H2004" s="13">
        <v>0</v>
      </c>
      <c r="I2004" s="14">
        <v>43531</v>
      </c>
      <c r="J2004" s="22">
        <f>VLOOKUP($A$2:$A$2221,'[2]Customer Answer 5 &amp; 6'!$A$2:$O$2221,2,FALSE)</f>
        <v>170503</v>
      </c>
      <c r="K2004" s="23">
        <f>VLOOKUP($A$2:$A$2221,'[2]Customer Answer 5 &amp; 6'!$A$2:$O$2221,3,FALSE)</f>
        <v>0</v>
      </c>
      <c r="L2004" s="24">
        <f>VLOOKUP($A$2:$A$2221,'[2]Customer Answer 5 &amp; 6'!$A$2:$O$2221,4,FALSE)</f>
        <v>0</v>
      </c>
      <c r="M2004" s="25">
        <f>VLOOKUP($A$2:$A$2221,'[2]Customer Answer 5 &amp; 6'!$A$2:$O$2221,5,FALSE)</f>
        <v>67</v>
      </c>
      <c r="N2004">
        <f>VLOOKUP($A$2:$A$2221,'[2]Customer Answer 5 &amp; 6'!$A$2:$O$2221,6,FALSE)</f>
        <v>0</v>
      </c>
      <c r="O2004">
        <f>VLOOKUP($A$2:$A$2221,'[2]Customer Answer 5 &amp; 6'!$A$2:$O$2221,7,FALSE)</f>
        <v>1</v>
      </c>
      <c r="P2004">
        <f>VLOOKUP($A$2:$A$2221,'[2]Customer Answer 5 &amp; 6'!$A$2:$O$2221,8,FALSE)</f>
        <v>0</v>
      </c>
      <c r="Q2004">
        <f>VLOOKUP($A$2:$A$2221,'[2]Customer Answer 5 &amp; 6'!$A$2:$O$2221,9,FALSE)</f>
        <v>0</v>
      </c>
      <c r="R2004">
        <f>VLOOKUP($A$2:$A$2221,'[2]Customer Answer 5 &amp; 6'!$A$2:$O$2221,10,FALSE)</f>
        <v>0</v>
      </c>
      <c r="S2004" s="26">
        <f>VLOOKUP($A$2:$A$2221,'[2]Customer Answer 5 &amp; 6'!$A$2:$O$2221,11,FALSE)</f>
        <v>0</v>
      </c>
      <c r="T2004" s="26">
        <f>VLOOKUP($A$2:$A$2221,'[2]Customer Answer 5 &amp; 6'!$A$2:$O$2221,12,FALSE)</f>
        <v>1</v>
      </c>
      <c r="U2004" s="26">
        <f>VLOOKUP($A$2:$A$2221,'[2]Customer Answer 5 &amp; 6'!$A$2:$O$2221,13,FALSE)</f>
        <v>0</v>
      </c>
      <c r="V2004" s="26">
        <f>VLOOKUP($A$2:$A$2221,'[2]Customer Answer 5 &amp; 6'!$A$2:$O$2221,14,FALSE)</f>
        <v>0</v>
      </c>
      <c r="W2004" s="27" t="str">
        <f>VLOOKUP($A$2:$A$2221,'[2]Customer Answer 5 &amp; 6'!$A$2:$O$2221,15,FALSE)</f>
        <v>Illinois</v>
      </c>
      <c r="X2004" s="28">
        <f>VLOOKUP($A$2:$A$2221,'[2]Sales Answer 1 &amp; 2'!$A$2:$N$2221,3,FALSE)</f>
        <v>3335</v>
      </c>
      <c r="Y2004" s="21">
        <f>VLOOKUP($A$2:$A$2221,'[2]Sales Answer 1 &amp; 2'!$A$2:$N$2221,4,FALSE)</f>
        <v>80</v>
      </c>
      <c r="Z2004" s="21">
        <f>VLOOKUP($A$2:$A$2221,'[2]Sales Answer 1 &amp; 2'!$A$2:$N$2221,5,FALSE)</f>
        <v>522</v>
      </c>
      <c r="AA2004" s="21">
        <f>VLOOKUP($A$2:$A$2221,'[2]Sales Answer 1 &amp; 2'!$A$2:$N$2221,6,FALSE)</f>
        <v>0</v>
      </c>
      <c r="AB2004" s="21">
        <f>VLOOKUP($A$2:$A$2221,'[2]Sales Answer 1 &amp; 2'!$A$2:$N$2221,7,FALSE)</f>
        <v>80</v>
      </c>
    </row>
    <row r="2005" spans="1:28" ht="15" thickBot="1" x14ac:dyDescent="0.35">
      <c r="A2005" s="12">
        <v>1827</v>
      </c>
      <c r="B2005" s="13">
        <v>0</v>
      </c>
      <c r="C2005" s="13">
        <v>0</v>
      </c>
      <c r="D2005" s="13">
        <v>0</v>
      </c>
      <c r="E2005" s="13">
        <v>0</v>
      </c>
      <c r="F2005" s="13">
        <v>0</v>
      </c>
      <c r="G2005" s="13">
        <v>0</v>
      </c>
      <c r="H2005" s="13">
        <v>0</v>
      </c>
      <c r="I2005" s="14">
        <v>43530</v>
      </c>
      <c r="J2005" s="22">
        <f>VLOOKUP($A$2:$A$2221,'[2]Customer Answer 5 &amp; 6'!$A$2:$O$2221,2,FALSE)</f>
        <v>161618</v>
      </c>
      <c r="K2005" s="23">
        <f>VLOOKUP($A$2:$A$2221,'[2]Customer Answer 5 &amp; 6'!$A$2:$O$2221,3,FALSE)</f>
        <v>0</v>
      </c>
      <c r="L2005" s="24">
        <f>VLOOKUP($A$2:$A$2221,'[2]Customer Answer 5 &amp; 6'!$A$2:$O$2221,4,FALSE)</f>
        <v>0</v>
      </c>
      <c r="M2005" s="25">
        <f>VLOOKUP($A$2:$A$2221,'[2]Customer Answer 5 &amp; 6'!$A$2:$O$2221,5,FALSE)</f>
        <v>29</v>
      </c>
      <c r="N2005">
        <f>VLOOKUP($A$2:$A$2221,'[2]Customer Answer 5 &amp; 6'!$A$2:$O$2221,6,FALSE)</f>
        <v>0</v>
      </c>
      <c r="O2005">
        <f>VLOOKUP($A$2:$A$2221,'[2]Customer Answer 5 &amp; 6'!$A$2:$O$2221,7,FALSE)</f>
        <v>0</v>
      </c>
      <c r="P2005">
        <f>VLOOKUP($A$2:$A$2221,'[2]Customer Answer 5 &amp; 6'!$A$2:$O$2221,8,FALSE)</f>
        <v>1</v>
      </c>
      <c r="Q2005">
        <f>VLOOKUP($A$2:$A$2221,'[2]Customer Answer 5 &amp; 6'!$A$2:$O$2221,9,FALSE)</f>
        <v>0</v>
      </c>
      <c r="R2005">
        <f>VLOOKUP($A$2:$A$2221,'[2]Customer Answer 5 &amp; 6'!$A$2:$O$2221,10,FALSE)</f>
        <v>0</v>
      </c>
      <c r="S2005" s="26">
        <f>VLOOKUP($A$2:$A$2221,'[2]Customer Answer 5 &amp; 6'!$A$2:$O$2221,11,FALSE)</f>
        <v>0</v>
      </c>
      <c r="T2005" s="26">
        <f>VLOOKUP($A$2:$A$2221,'[2]Customer Answer 5 &amp; 6'!$A$2:$O$2221,12,FALSE)</f>
        <v>0</v>
      </c>
      <c r="U2005" s="26">
        <f>VLOOKUP($A$2:$A$2221,'[2]Customer Answer 5 &amp; 6'!$A$2:$O$2221,13,FALSE)</f>
        <v>0</v>
      </c>
      <c r="V2005" s="26">
        <f>VLOOKUP($A$2:$A$2221,'[2]Customer Answer 5 &amp; 6'!$A$2:$O$2221,14,FALSE)</f>
        <v>0</v>
      </c>
      <c r="W2005" s="27" t="str">
        <f>VLOOKUP($A$2:$A$2221,'[2]Customer Answer 5 &amp; 6'!$A$2:$O$2221,15,FALSE)</f>
        <v>Texas</v>
      </c>
      <c r="X2005" s="28">
        <f>VLOOKUP($A$2:$A$2221,'[2]Sales Answer 1 &amp; 2'!$A$2:$N$2221,3,FALSE)</f>
        <v>1587</v>
      </c>
      <c r="Y2005" s="21">
        <f>VLOOKUP($A$2:$A$2221,'[2]Sales Answer 1 &amp; 2'!$A$2:$N$2221,4,FALSE)</f>
        <v>239</v>
      </c>
      <c r="Z2005" s="21">
        <f>VLOOKUP($A$2:$A$2221,'[2]Sales Answer 1 &amp; 2'!$A$2:$N$2221,5,FALSE)</f>
        <v>1047</v>
      </c>
      <c r="AA2005" s="21">
        <f>VLOOKUP($A$2:$A$2221,'[2]Sales Answer 1 &amp; 2'!$A$2:$N$2221,6,FALSE)</f>
        <v>0</v>
      </c>
      <c r="AB2005" s="21">
        <f>VLOOKUP($A$2:$A$2221,'[2]Sales Answer 1 &amp; 2'!$A$2:$N$2221,7,FALSE)</f>
        <v>118</v>
      </c>
    </row>
    <row r="2006" spans="1:28" ht="15" thickBot="1" x14ac:dyDescent="0.35">
      <c r="A2006" s="12">
        <v>3067</v>
      </c>
      <c r="B2006" s="13">
        <v>1</v>
      </c>
      <c r="C2006" s="13">
        <v>0</v>
      </c>
      <c r="D2006" s="13">
        <v>1</v>
      </c>
      <c r="E2006" s="13">
        <v>0</v>
      </c>
      <c r="F2006" s="13">
        <v>0</v>
      </c>
      <c r="G2006" s="13">
        <v>0</v>
      </c>
      <c r="H2006" s="13">
        <v>1</v>
      </c>
      <c r="I2006" s="14">
        <v>43530</v>
      </c>
      <c r="J2006" s="22">
        <f>VLOOKUP($A$2:$A$2221,'[2]Customer Answer 5 &amp; 6'!$A$2:$O$2221,2,FALSE)</f>
        <v>181929</v>
      </c>
      <c r="K2006" s="23">
        <f>VLOOKUP($A$2:$A$2221,'[2]Customer Answer 5 &amp; 6'!$A$2:$O$2221,3,FALSE)</f>
        <v>1</v>
      </c>
      <c r="L2006" s="24">
        <f>VLOOKUP($A$2:$A$2221,'[2]Customer Answer 5 &amp; 6'!$A$2:$O$2221,4,FALSE)</f>
        <v>0</v>
      </c>
      <c r="M2006" s="25">
        <f>VLOOKUP($A$2:$A$2221,'[2]Customer Answer 5 &amp; 6'!$A$2:$O$2221,5,FALSE)</f>
        <v>44</v>
      </c>
      <c r="N2006">
        <f>VLOOKUP($A$2:$A$2221,'[2]Customer Answer 5 &amp; 6'!$A$2:$O$2221,6,FALSE)</f>
        <v>0</v>
      </c>
      <c r="O2006">
        <f>VLOOKUP($A$2:$A$2221,'[2]Customer Answer 5 &amp; 6'!$A$2:$O$2221,7,FALSE)</f>
        <v>1</v>
      </c>
      <c r="P2006">
        <f>VLOOKUP($A$2:$A$2221,'[2]Customer Answer 5 &amp; 6'!$A$2:$O$2221,8,FALSE)</f>
        <v>0</v>
      </c>
      <c r="Q2006">
        <f>VLOOKUP($A$2:$A$2221,'[2]Customer Answer 5 &amp; 6'!$A$2:$O$2221,9,FALSE)</f>
        <v>0</v>
      </c>
      <c r="R2006">
        <f>VLOOKUP($A$2:$A$2221,'[2]Customer Answer 5 &amp; 6'!$A$2:$O$2221,10,FALSE)</f>
        <v>0</v>
      </c>
      <c r="S2006" s="26">
        <f>VLOOKUP($A$2:$A$2221,'[2]Customer Answer 5 &amp; 6'!$A$2:$O$2221,11,FALSE)</f>
        <v>0</v>
      </c>
      <c r="T2006" s="26">
        <f>VLOOKUP($A$2:$A$2221,'[2]Customer Answer 5 &amp; 6'!$A$2:$O$2221,12,FALSE)</f>
        <v>0</v>
      </c>
      <c r="U2006" s="26">
        <f>VLOOKUP($A$2:$A$2221,'[2]Customer Answer 5 &amp; 6'!$A$2:$O$2221,13,FALSE)</f>
        <v>1</v>
      </c>
      <c r="V2006" s="26">
        <f>VLOOKUP($A$2:$A$2221,'[2]Customer Answer 5 &amp; 6'!$A$2:$O$2221,14,FALSE)</f>
        <v>0</v>
      </c>
      <c r="W2006" s="27" t="str">
        <f>VLOOKUP($A$2:$A$2221,'[2]Customer Answer 5 &amp; 6'!$A$2:$O$2221,15,FALSE)</f>
        <v>Illinois</v>
      </c>
      <c r="X2006" s="28">
        <f>VLOOKUP($A$2:$A$2221,'[2]Sales Answer 1 &amp; 2'!$A$2:$N$2221,3,FALSE)</f>
        <v>3300</v>
      </c>
      <c r="Y2006" s="21">
        <f>VLOOKUP($A$2:$A$2221,'[2]Sales Answer 1 &amp; 2'!$A$2:$N$2221,4,FALSE)</f>
        <v>122</v>
      </c>
      <c r="Z2006" s="21">
        <f>VLOOKUP($A$2:$A$2221,'[2]Sales Answer 1 &amp; 2'!$A$2:$N$2221,5,FALSE)</f>
        <v>617</v>
      </c>
      <c r="AA2006" s="21">
        <f>VLOOKUP($A$2:$A$2221,'[2]Sales Answer 1 &amp; 2'!$A$2:$N$2221,6,FALSE)</f>
        <v>109</v>
      </c>
      <c r="AB2006" s="21">
        <f>VLOOKUP($A$2:$A$2221,'[2]Sales Answer 1 &amp; 2'!$A$2:$N$2221,7,FALSE)</f>
        <v>0</v>
      </c>
    </row>
    <row r="2007" spans="1:28" ht="15" thickBot="1" x14ac:dyDescent="0.35">
      <c r="A2007" s="12">
        <v>1344</v>
      </c>
      <c r="B2007" s="13">
        <v>0</v>
      </c>
      <c r="C2007" s="13">
        <v>1</v>
      </c>
      <c r="D2007" s="13">
        <v>0</v>
      </c>
      <c r="E2007" s="13">
        <v>0</v>
      </c>
      <c r="F2007" s="13">
        <v>0</v>
      </c>
      <c r="G2007" s="13">
        <v>0</v>
      </c>
      <c r="H2007" s="13">
        <v>0</v>
      </c>
      <c r="I2007" s="14">
        <v>43529</v>
      </c>
      <c r="J2007" s="22">
        <f>VLOOKUP($A$2:$A$2221,'[2]Customer Answer 5 &amp; 6'!$A$2:$O$2221,2,FALSE)</f>
        <v>178618</v>
      </c>
      <c r="K2007" s="23">
        <f>VLOOKUP($A$2:$A$2221,'[2]Customer Answer 5 &amp; 6'!$A$2:$O$2221,3,FALSE)</f>
        <v>0</v>
      </c>
      <c r="L2007" s="24">
        <f>VLOOKUP($A$2:$A$2221,'[2]Customer Answer 5 &amp; 6'!$A$2:$O$2221,4,FALSE)</f>
        <v>0</v>
      </c>
      <c r="M2007" s="25">
        <f>VLOOKUP($A$2:$A$2221,'[2]Customer Answer 5 &amp; 6'!$A$2:$O$2221,5,FALSE)</f>
        <v>63</v>
      </c>
      <c r="N2007">
        <f>VLOOKUP($A$2:$A$2221,'[2]Customer Answer 5 &amp; 6'!$A$2:$O$2221,6,FALSE)</f>
        <v>0</v>
      </c>
      <c r="O2007">
        <f>VLOOKUP($A$2:$A$2221,'[2]Customer Answer 5 &amp; 6'!$A$2:$O$2221,7,FALSE)</f>
        <v>1</v>
      </c>
      <c r="P2007">
        <f>VLOOKUP($A$2:$A$2221,'[2]Customer Answer 5 &amp; 6'!$A$2:$O$2221,8,FALSE)</f>
        <v>0</v>
      </c>
      <c r="Q2007">
        <f>VLOOKUP($A$2:$A$2221,'[2]Customer Answer 5 &amp; 6'!$A$2:$O$2221,9,FALSE)</f>
        <v>0</v>
      </c>
      <c r="R2007">
        <f>VLOOKUP($A$2:$A$2221,'[2]Customer Answer 5 &amp; 6'!$A$2:$O$2221,10,FALSE)</f>
        <v>0</v>
      </c>
      <c r="S2007" s="26">
        <f>VLOOKUP($A$2:$A$2221,'[2]Customer Answer 5 &amp; 6'!$A$2:$O$2221,11,FALSE)</f>
        <v>0</v>
      </c>
      <c r="T2007" s="26">
        <f>VLOOKUP($A$2:$A$2221,'[2]Customer Answer 5 &amp; 6'!$A$2:$O$2221,12,FALSE)</f>
        <v>1</v>
      </c>
      <c r="U2007" s="26">
        <f>VLOOKUP($A$2:$A$2221,'[2]Customer Answer 5 &amp; 6'!$A$2:$O$2221,13,FALSE)</f>
        <v>0</v>
      </c>
      <c r="V2007" s="26">
        <f>VLOOKUP($A$2:$A$2221,'[2]Customer Answer 5 &amp; 6'!$A$2:$O$2221,14,FALSE)</f>
        <v>0</v>
      </c>
      <c r="W2007" s="27" t="str">
        <f>VLOOKUP($A$2:$A$2221,'[2]Customer Answer 5 &amp; 6'!$A$2:$O$2221,15,FALSE)</f>
        <v>Florida</v>
      </c>
      <c r="X2007" s="28">
        <f>VLOOKUP($A$2:$A$2221,'[2]Sales Answer 1 &amp; 2'!$A$2:$N$2221,3,FALSE)</f>
        <v>1672</v>
      </c>
      <c r="Y2007" s="21">
        <f>VLOOKUP($A$2:$A$2221,'[2]Sales Answer 1 &amp; 2'!$A$2:$N$2221,4,FALSE)</f>
        <v>370</v>
      </c>
      <c r="Z2007" s="21">
        <f>VLOOKUP($A$2:$A$2221,'[2]Sales Answer 1 &amp; 2'!$A$2:$N$2221,5,FALSE)</f>
        <v>1858</v>
      </c>
      <c r="AA2007" s="21">
        <f>VLOOKUP($A$2:$A$2221,'[2]Sales Answer 1 &amp; 2'!$A$2:$N$2221,6,FALSE)</f>
        <v>482</v>
      </c>
      <c r="AB2007" s="21">
        <f>VLOOKUP($A$2:$A$2221,'[2]Sales Answer 1 &amp; 2'!$A$2:$N$2221,7,FALSE)</f>
        <v>370</v>
      </c>
    </row>
    <row r="2008" spans="1:28" ht="15" thickBot="1" x14ac:dyDescent="0.35">
      <c r="A2008" s="12">
        <v>1621</v>
      </c>
      <c r="B2008" s="13">
        <v>0</v>
      </c>
      <c r="C2008" s="13">
        <v>0</v>
      </c>
      <c r="D2008" s="13">
        <v>0</v>
      </c>
      <c r="E2008" s="13">
        <v>0</v>
      </c>
      <c r="F2008" s="13">
        <v>0</v>
      </c>
      <c r="G2008" s="13">
        <v>0</v>
      </c>
      <c r="H2008" s="13">
        <v>1</v>
      </c>
      <c r="I2008" s="14">
        <v>43529</v>
      </c>
      <c r="J2008" s="22">
        <f>VLOOKUP($A$2:$A$2221,'[2]Customer Answer 5 &amp; 6'!$A$2:$O$2221,2,FALSE)</f>
        <v>163120</v>
      </c>
      <c r="K2008" s="23">
        <f>VLOOKUP($A$2:$A$2221,'[2]Customer Answer 5 &amp; 6'!$A$2:$O$2221,3,FALSE)</f>
        <v>0</v>
      </c>
      <c r="L2008" s="24">
        <f>VLOOKUP($A$2:$A$2221,'[2]Customer Answer 5 &amp; 6'!$A$2:$O$2221,4,FALSE)</f>
        <v>1</v>
      </c>
      <c r="M2008" s="25">
        <f>VLOOKUP($A$2:$A$2221,'[2]Customer Answer 5 &amp; 6'!$A$2:$O$2221,5,FALSE)</f>
        <v>70</v>
      </c>
      <c r="N2008">
        <f>VLOOKUP($A$2:$A$2221,'[2]Customer Answer 5 &amp; 6'!$A$2:$O$2221,6,FALSE)</f>
        <v>1</v>
      </c>
      <c r="O2008">
        <f>VLOOKUP($A$2:$A$2221,'[2]Customer Answer 5 &amp; 6'!$A$2:$O$2221,7,FALSE)</f>
        <v>0</v>
      </c>
      <c r="P2008">
        <f>VLOOKUP($A$2:$A$2221,'[2]Customer Answer 5 &amp; 6'!$A$2:$O$2221,8,FALSE)</f>
        <v>0</v>
      </c>
      <c r="Q2008">
        <f>VLOOKUP($A$2:$A$2221,'[2]Customer Answer 5 &amp; 6'!$A$2:$O$2221,9,FALSE)</f>
        <v>0</v>
      </c>
      <c r="R2008">
        <f>VLOOKUP($A$2:$A$2221,'[2]Customer Answer 5 &amp; 6'!$A$2:$O$2221,10,FALSE)</f>
        <v>0</v>
      </c>
      <c r="S2008" s="26">
        <f>VLOOKUP($A$2:$A$2221,'[2]Customer Answer 5 &amp; 6'!$A$2:$O$2221,11,FALSE)</f>
        <v>0</v>
      </c>
      <c r="T2008" s="26">
        <f>VLOOKUP($A$2:$A$2221,'[2]Customer Answer 5 &amp; 6'!$A$2:$O$2221,12,FALSE)</f>
        <v>0</v>
      </c>
      <c r="U2008" s="26">
        <f>VLOOKUP($A$2:$A$2221,'[2]Customer Answer 5 &amp; 6'!$A$2:$O$2221,13,FALSE)</f>
        <v>1</v>
      </c>
      <c r="V2008" s="26">
        <f>VLOOKUP($A$2:$A$2221,'[2]Customer Answer 5 &amp; 6'!$A$2:$O$2221,14,FALSE)</f>
        <v>0</v>
      </c>
      <c r="W2008" s="27" t="str">
        <f>VLOOKUP($A$2:$A$2221,'[2]Customer Answer 5 &amp; 6'!$A$2:$O$2221,15,FALSE)</f>
        <v>Illinois</v>
      </c>
      <c r="X2008" s="28">
        <f>VLOOKUP($A$2:$A$2221,'[2]Sales Answer 1 &amp; 2'!$A$2:$N$2221,3,FALSE)</f>
        <v>2494</v>
      </c>
      <c r="Y2008" s="21">
        <f>VLOOKUP($A$2:$A$2221,'[2]Sales Answer 1 &amp; 2'!$A$2:$N$2221,4,FALSE)</f>
        <v>178</v>
      </c>
      <c r="Z2008" s="21">
        <f>VLOOKUP($A$2:$A$2221,'[2]Sales Answer 1 &amp; 2'!$A$2:$N$2221,5,FALSE)</f>
        <v>721</v>
      </c>
      <c r="AA2008" s="21">
        <f>VLOOKUP($A$2:$A$2221,'[2]Sales Answer 1 &amp; 2'!$A$2:$N$2221,6,FALSE)</f>
        <v>140</v>
      </c>
      <c r="AB2008" s="21">
        <f>VLOOKUP($A$2:$A$2221,'[2]Sales Answer 1 &amp; 2'!$A$2:$N$2221,7,FALSE)</f>
        <v>106</v>
      </c>
    </row>
    <row r="2009" spans="1:28" ht="15" thickBot="1" x14ac:dyDescent="0.35">
      <c r="A2009" s="12">
        <v>2386</v>
      </c>
      <c r="B2009" s="13">
        <v>0</v>
      </c>
      <c r="C2009" s="13">
        <v>0</v>
      </c>
      <c r="D2009" s="13">
        <v>0</v>
      </c>
      <c r="E2009" s="13">
        <v>0</v>
      </c>
      <c r="F2009" s="13">
        <v>0</v>
      </c>
      <c r="G2009" s="13">
        <v>0</v>
      </c>
      <c r="H2009" s="13">
        <v>0</v>
      </c>
      <c r="I2009" s="14">
        <v>43529</v>
      </c>
      <c r="J2009" s="22">
        <f>VLOOKUP($A$2:$A$2221,'[2]Customer Answer 5 &amp; 6'!$A$2:$O$2221,2,FALSE)</f>
        <v>169389</v>
      </c>
      <c r="K2009" s="23">
        <f>VLOOKUP($A$2:$A$2221,'[2]Customer Answer 5 &amp; 6'!$A$2:$O$2221,3,FALSE)</f>
        <v>0</v>
      </c>
      <c r="L2009" s="24">
        <f>VLOOKUP($A$2:$A$2221,'[2]Customer Answer 5 &amp; 6'!$A$2:$O$2221,4,FALSE)</f>
        <v>1</v>
      </c>
      <c r="M2009" s="25">
        <f>VLOOKUP($A$2:$A$2221,'[2]Customer Answer 5 &amp; 6'!$A$2:$O$2221,5,FALSE)</f>
        <v>43</v>
      </c>
      <c r="N2009">
        <f>VLOOKUP($A$2:$A$2221,'[2]Customer Answer 5 &amp; 6'!$A$2:$O$2221,6,FALSE)</f>
        <v>0</v>
      </c>
      <c r="O2009">
        <f>VLOOKUP($A$2:$A$2221,'[2]Customer Answer 5 &amp; 6'!$A$2:$O$2221,7,FALSE)</f>
        <v>1</v>
      </c>
      <c r="P2009">
        <f>VLOOKUP($A$2:$A$2221,'[2]Customer Answer 5 &amp; 6'!$A$2:$O$2221,8,FALSE)</f>
        <v>0</v>
      </c>
      <c r="Q2009">
        <f>VLOOKUP($A$2:$A$2221,'[2]Customer Answer 5 &amp; 6'!$A$2:$O$2221,9,FALSE)</f>
        <v>0</v>
      </c>
      <c r="R2009">
        <f>VLOOKUP($A$2:$A$2221,'[2]Customer Answer 5 &amp; 6'!$A$2:$O$2221,10,FALSE)</f>
        <v>0</v>
      </c>
      <c r="S2009" s="26">
        <f>VLOOKUP($A$2:$A$2221,'[2]Customer Answer 5 &amp; 6'!$A$2:$O$2221,11,FALSE)</f>
        <v>0</v>
      </c>
      <c r="T2009" s="26">
        <f>VLOOKUP($A$2:$A$2221,'[2]Customer Answer 5 &amp; 6'!$A$2:$O$2221,12,FALSE)</f>
        <v>0</v>
      </c>
      <c r="U2009" s="26">
        <f>VLOOKUP($A$2:$A$2221,'[2]Customer Answer 5 &amp; 6'!$A$2:$O$2221,13,FALSE)</f>
        <v>0</v>
      </c>
      <c r="V2009" s="26">
        <f>VLOOKUP($A$2:$A$2221,'[2]Customer Answer 5 &amp; 6'!$A$2:$O$2221,14,FALSE)</f>
        <v>1</v>
      </c>
      <c r="W2009" s="27" t="str">
        <f>VLOOKUP($A$2:$A$2221,'[2]Customer Answer 5 &amp; 6'!$A$2:$O$2221,15,FALSE)</f>
        <v>Other</v>
      </c>
      <c r="X2009" s="28">
        <f>VLOOKUP($A$2:$A$2221,'[2]Sales Answer 1 &amp; 2'!$A$2:$N$2221,3,FALSE)</f>
        <v>1030</v>
      </c>
      <c r="Y2009" s="21">
        <f>VLOOKUP($A$2:$A$2221,'[2]Sales Answer 1 &amp; 2'!$A$2:$N$2221,4,FALSE)</f>
        <v>17</v>
      </c>
      <c r="Z2009" s="21">
        <f>VLOOKUP($A$2:$A$2221,'[2]Sales Answer 1 &amp; 2'!$A$2:$N$2221,5,FALSE)</f>
        <v>581</v>
      </c>
      <c r="AA2009" s="21">
        <f>VLOOKUP($A$2:$A$2221,'[2]Sales Answer 1 &amp; 2'!$A$2:$N$2221,6,FALSE)</f>
        <v>168</v>
      </c>
      <c r="AB2009" s="21">
        <f>VLOOKUP($A$2:$A$2221,'[2]Sales Answer 1 &amp; 2'!$A$2:$N$2221,7,FALSE)</f>
        <v>112</v>
      </c>
    </row>
    <row r="2010" spans="1:28" ht="15" thickBot="1" x14ac:dyDescent="0.35">
      <c r="A2010" s="12">
        <v>2574</v>
      </c>
      <c r="B2010" s="13">
        <v>0</v>
      </c>
      <c r="C2010" s="13">
        <v>0</v>
      </c>
      <c r="D2010" s="13">
        <v>0</v>
      </c>
      <c r="E2010" s="13">
        <v>0</v>
      </c>
      <c r="F2010" s="13">
        <v>0</v>
      </c>
      <c r="G2010" s="13">
        <v>0</v>
      </c>
      <c r="H2010" s="13">
        <v>0</v>
      </c>
      <c r="I2010" s="14">
        <v>43529</v>
      </c>
      <c r="J2010" s="22">
        <f>VLOOKUP($A$2:$A$2221,'[2]Customer Answer 5 &amp; 6'!$A$2:$O$2221,2,FALSE)</f>
        <v>176445</v>
      </c>
      <c r="K2010" s="23">
        <f>VLOOKUP($A$2:$A$2221,'[2]Customer Answer 5 &amp; 6'!$A$2:$O$2221,3,FALSE)</f>
        <v>1</v>
      </c>
      <c r="L2010" s="24">
        <f>VLOOKUP($A$2:$A$2221,'[2]Customer Answer 5 &amp; 6'!$A$2:$O$2221,4,FALSE)</f>
        <v>0</v>
      </c>
      <c r="M2010" s="25">
        <f>VLOOKUP($A$2:$A$2221,'[2]Customer Answer 5 &amp; 6'!$A$2:$O$2221,5,FALSE)</f>
        <v>49</v>
      </c>
      <c r="N2010">
        <f>VLOOKUP($A$2:$A$2221,'[2]Customer Answer 5 &amp; 6'!$A$2:$O$2221,6,FALSE)</f>
        <v>0</v>
      </c>
      <c r="O2010">
        <f>VLOOKUP($A$2:$A$2221,'[2]Customer Answer 5 &amp; 6'!$A$2:$O$2221,7,FALSE)</f>
        <v>1</v>
      </c>
      <c r="P2010">
        <f>VLOOKUP($A$2:$A$2221,'[2]Customer Answer 5 &amp; 6'!$A$2:$O$2221,8,FALSE)</f>
        <v>0</v>
      </c>
      <c r="Q2010">
        <f>VLOOKUP($A$2:$A$2221,'[2]Customer Answer 5 &amp; 6'!$A$2:$O$2221,9,FALSE)</f>
        <v>0</v>
      </c>
      <c r="R2010">
        <f>VLOOKUP($A$2:$A$2221,'[2]Customer Answer 5 &amp; 6'!$A$2:$O$2221,10,FALSE)</f>
        <v>0</v>
      </c>
      <c r="S2010" s="26">
        <f>VLOOKUP($A$2:$A$2221,'[2]Customer Answer 5 &amp; 6'!$A$2:$O$2221,11,FALSE)</f>
        <v>0</v>
      </c>
      <c r="T2010" s="26">
        <f>VLOOKUP($A$2:$A$2221,'[2]Customer Answer 5 &amp; 6'!$A$2:$O$2221,12,FALSE)</f>
        <v>1</v>
      </c>
      <c r="U2010" s="26">
        <f>VLOOKUP($A$2:$A$2221,'[2]Customer Answer 5 &amp; 6'!$A$2:$O$2221,13,FALSE)</f>
        <v>0</v>
      </c>
      <c r="V2010" s="26">
        <f>VLOOKUP($A$2:$A$2221,'[2]Customer Answer 5 &amp; 6'!$A$2:$O$2221,14,FALSE)</f>
        <v>0</v>
      </c>
      <c r="W2010" s="27" t="str">
        <f>VLOOKUP($A$2:$A$2221,'[2]Customer Answer 5 &amp; 6'!$A$2:$O$2221,15,FALSE)</f>
        <v>Florida</v>
      </c>
      <c r="X2010" s="28">
        <f>VLOOKUP($A$2:$A$2221,'[2]Sales Answer 1 &amp; 2'!$A$2:$N$2221,3,FALSE)</f>
        <v>1706</v>
      </c>
      <c r="Y2010" s="21">
        <f>VLOOKUP($A$2:$A$2221,'[2]Sales Answer 1 &amp; 2'!$A$2:$N$2221,4,FALSE)</f>
        <v>247</v>
      </c>
      <c r="Z2010" s="21">
        <f>VLOOKUP($A$2:$A$2221,'[2]Sales Answer 1 &amp; 2'!$A$2:$N$2221,5,FALSE)</f>
        <v>713</v>
      </c>
      <c r="AA2010" s="21">
        <f>VLOOKUP($A$2:$A$2221,'[2]Sales Answer 1 &amp; 2'!$A$2:$N$2221,6,FALSE)</f>
        <v>323</v>
      </c>
      <c r="AB2010" s="21">
        <f>VLOOKUP($A$2:$A$2221,'[2]Sales Answer 1 &amp; 2'!$A$2:$N$2221,7,FALSE)</f>
        <v>185</v>
      </c>
    </row>
    <row r="2011" spans="1:28" ht="15" thickBot="1" x14ac:dyDescent="0.35">
      <c r="A2011" s="12">
        <v>1385</v>
      </c>
      <c r="B2011" s="13">
        <v>0</v>
      </c>
      <c r="C2011" s="13">
        <v>0</v>
      </c>
      <c r="D2011" s="13">
        <v>0</v>
      </c>
      <c r="E2011" s="13">
        <v>0</v>
      </c>
      <c r="F2011" s="13">
        <v>0</v>
      </c>
      <c r="G2011" s="13">
        <v>0</v>
      </c>
      <c r="H2011" s="13">
        <v>0</v>
      </c>
      <c r="I2011" s="14">
        <v>43528</v>
      </c>
      <c r="J2011" s="22">
        <f>VLOOKUP($A$2:$A$2221,'[2]Customer Answer 5 &amp; 6'!$A$2:$O$2221,2,FALSE)</f>
        <v>175276</v>
      </c>
      <c r="K2011" s="23">
        <f>VLOOKUP($A$2:$A$2221,'[2]Customer Answer 5 &amp; 6'!$A$2:$O$2221,3,FALSE)</f>
        <v>0</v>
      </c>
      <c r="L2011" s="24">
        <f>VLOOKUP($A$2:$A$2221,'[2]Customer Answer 5 &amp; 6'!$A$2:$O$2221,4,FALSE)</f>
        <v>0</v>
      </c>
      <c r="M2011" s="25">
        <f>VLOOKUP($A$2:$A$2221,'[2]Customer Answer 5 &amp; 6'!$A$2:$O$2221,5,FALSE)</f>
        <v>55</v>
      </c>
      <c r="N2011">
        <f>VLOOKUP($A$2:$A$2221,'[2]Customer Answer 5 &amp; 6'!$A$2:$O$2221,6,FALSE)</f>
        <v>0</v>
      </c>
      <c r="O2011">
        <f>VLOOKUP($A$2:$A$2221,'[2]Customer Answer 5 &amp; 6'!$A$2:$O$2221,7,FALSE)</f>
        <v>0</v>
      </c>
      <c r="P2011">
        <f>VLOOKUP($A$2:$A$2221,'[2]Customer Answer 5 &amp; 6'!$A$2:$O$2221,8,FALSE)</f>
        <v>0</v>
      </c>
      <c r="Q2011">
        <f>VLOOKUP($A$2:$A$2221,'[2]Customer Answer 5 &amp; 6'!$A$2:$O$2221,9,FALSE)</f>
        <v>1</v>
      </c>
      <c r="R2011">
        <f>VLOOKUP($A$2:$A$2221,'[2]Customer Answer 5 &amp; 6'!$A$2:$O$2221,10,FALSE)</f>
        <v>0</v>
      </c>
      <c r="S2011" s="26">
        <f>VLOOKUP($A$2:$A$2221,'[2]Customer Answer 5 &amp; 6'!$A$2:$O$2221,11,FALSE)</f>
        <v>0</v>
      </c>
      <c r="T2011" s="26">
        <f>VLOOKUP($A$2:$A$2221,'[2]Customer Answer 5 &amp; 6'!$A$2:$O$2221,12,FALSE)</f>
        <v>1</v>
      </c>
      <c r="U2011" s="26">
        <f>VLOOKUP($A$2:$A$2221,'[2]Customer Answer 5 &amp; 6'!$A$2:$O$2221,13,FALSE)</f>
        <v>0</v>
      </c>
      <c r="V2011" s="26">
        <f>VLOOKUP($A$2:$A$2221,'[2]Customer Answer 5 &amp; 6'!$A$2:$O$2221,14,FALSE)</f>
        <v>0</v>
      </c>
      <c r="W2011" s="27" t="str">
        <f>VLOOKUP($A$2:$A$2221,'[2]Customer Answer 5 &amp; 6'!$A$2:$O$2221,15,FALSE)</f>
        <v>California</v>
      </c>
      <c r="X2011" s="28">
        <f>VLOOKUP($A$2:$A$2221,'[2]Sales Answer 1 &amp; 2'!$A$2:$N$2221,3,FALSE)</f>
        <v>1420</v>
      </c>
      <c r="Y2011" s="21">
        <f>VLOOKUP($A$2:$A$2221,'[2]Sales Answer 1 &amp; 2'!$A$2:$N$2221,4,FALSE)</f>
        <v>244</v>
      </c>
      <c r="Z2011" s="21">
        <f>VLOOKUP($A$2:$A$2221,'[2]Sales Answer 1 &amp; 2'!$A$2:$N$2221,5,FALSE)</f>
        <v>291</v>
      </c>
      <c r="AA2011" s="21">
        <f>VLOOKUP($A$2:$A$2221,'[2]Sales Answer 1 &amp; 2'!$A$2:$N$2221,6,FALSE)</f>
        <v>319</v>
      </c>
      <c r="AB2011" s="21">
        <f>VLOOKUP($A$2:$A$2221,'[2]Sales Answer 1 &amp; 2'!$A$2:$N$2221,7,FALSE)</f>
        <v>98</v>
      </c>
    </row>
    <row r="2012" spans="1:28" ht="15" thickBot="1" x14ac:dyDescent="0.35">
      <c r="A2012" s="12">
        <v>2544</v>
      </c>
      <c r="B2012" s="13">
        <v>0</v>
      </c>
      <c r="C2012" s="13">
        <v>0</v>
      </c>
      <c r="D2012" s="13">
        <v>0</v>
      </c>
      <c r="E2012" s="13">
        <v>0</v>
      </c>
      <c r="F2012" s="13">
        <v>0</v>
      </c>
      <c r="G2012" s="13">
        <v>0</v>
      </c>
      <c r="H2012" s="13">
        <v>1</v>
      </c>
      <c r="I2012" s="14">
        <v>43528</v>
      </c>
      <c r="J2012" s="22">
        <f>VLOOKUP($A$2:$A$2221,'[2]Customer Answer 5 &amp; 6'!$A$2:$O$2221,2,FALSE)</f>
        <v>155517</v>
      </c>
      <c r="K2012" s="23">
        <f>VLOOKUP($A$2:$A$2221,'[2]Customer Answer 5 &amp; 6'!$A$2:$O$2221,3,FALSE)</f>
        <v>1</v>
      </c>
      <c r="L2012" s="24">
        <f>VLOOKUP($A$2:$A$2221,'[2]Customer Answer 5 &amp; 6'!$A$2:$O$2221,4,FALSE)</f>
        <v>1</v>
      </c>
      <c r="M2012" s="25">
        <f>VLOOKUP($A$2:$A$2221,'[2]Customer Answer 5 &amp; 6'!$A$2:$O$2221,5,FALSE)</f>
        <v>70</v>
      </c>
      <c r="N2012">
        <f>VLOOKUP($A$2:$A$2221,'[2]Customer Answer 5 &amp; 6'!$A$2:$O$2221,6,FALSE)</f>
        <v>0</v>
      </c>
      <c r="O2012">
        <f>VLOOKUP($A$2:$A$2221,'[2]Customer Answer 5 &amp; 6'!$A$2:$O$2221,7,FALSE)</f>
        <v>1</v>
      </c>
      <c r="P2012">
        <f>VLOOKUP($A$2:$A$2221,'[2]Customer Answer 5 &amp; 6'!$A$2:$O$2221,8,FALSE)</f>
        <v>0</v>
      </c>
      <c r="Q2012">
        <f>VLOOKUP($A$2:$A$2221,'[2]Customer Answer 5 &amp; 6'!$A$2:$O$2221,9,FALSE)</f>
        <v>0</v>
      </c>
      <c r="R2012">
        <f>VLOOKUP($A$2:$A$2221,'[2]Customer Answer 5 &amp; 6'!$A$2:$O$2221,10,FALSE)</f>
        <v>0</v>
      </c>
      <c r="S2012" s="26">
        <f>VLOOKUP($A$2:$A$2221,'[2]Customer Answer 5 &amp; 6'!$A$2:$O$2221,11,FALSE)</f>
        <v>0</v>
      </c>
      <c r="T2012" s="26">
        <f>VLOOKUP($A$2:$A$2221,'[2]Customer Answer 5 &amp; 6'!$A$2:$O$2221,12,FALSE)</f>
        <v>0</v>
      </c>
      <c r="U2012" s="26">
        <f>VLOOKUP($A$2:$A$2221,'[2]Customer Answer 5 &amp; 6'!$A$2:$O$2221,13,FALSE)</f>
        <v>0</v>
      </c>
      <c r="V2012" s="26">
        <f>VLOOKUP($A$2:$A$2221,'[2]Customer Answer 5 &amp; 6'!$A$2:$O$2221,14,FALSE)</f>
        <v>1</v>
      </c>
      <c r="W2012" s="27" t="str">
        <f>VLOOKUP($A$2:$A$2221,'[2]Customer Answer 5 &amp; 6'!$A$2:$O$2221,15,FALSE)</f>
        <v>Florida</v>
      </c>
      <c r="X2012" s="28">
        <f>VLOOKUP($A$2:$A$2221,'[2]Sales Answer 1 &amp; 2'!$A$2:$N$2221,3,FALSE)</f>
        <v>1353</v>
      </c>
      <c r="Y2012" s="21">
        <f>VLOOKUP($A$2:$A$2221,'[2]Sales Answer 1 &amp; 2'!$A$2:$N$2221,4,FALSE)</f>
        <v>0</v>
      </c>
      <c r="Z2012" s="21">
        <f>VLOOKUP($A$2:$A$2221,'[2]Sales Answer 1 &amp; 2'!$A$2:$N$2221,5,FALSE)</f>
        <v>303</v>
      </c>
      <c r="AA2012" s="21">
        <f>VLOOKUP($A$2:$A$2221,'[2]Sales Answer 1 &amp; 2'!$A$2:$N$2221,6,FALSE)</f>
        <v>0</v>
      </c>
      <c r="AB2012" s="21">
        <f>VLOOKUP($A$2:$A$2221,'[2]Sales Answer 1 &amp; 2'!$A$2:$N$2221,7,FALSE)</f>
        <v>17</v>
      </c>
    </row>
    <row r="2013" spans="1:28" ht="15" thickBot="1" x14ac:dyDescent="0.35">
      <c r="A2013" s="12">
        <v>2340</v>
      </c>
      <c r="B2013" s="13">
        <v>0</v>
      </c>
      <c r="C2013" s="13">
        <v>0</v>
      </c>
      <c r="D2013" s="13">
        <v>0</v>
      </c>
      <c r="E2013" s="13">
        <v>0</v>
      </c>
      <c r="F2013" s="13">
        <v>0</v>
      </c>
      <c r="G2013" s="13">
        <v>0</v>
      </c>
      <c r="H2013" s="13">
        <v>0</v>
      </c>
      <c r="I2013" s="14">
        <v>43527</v>
      </c>
      <c r="J2013" s="22">
        <f>VLOOKUP($A$2:$A$2221,'[2]Customer Answer 5 &amp; 6'!$A$2:$O$2221,2,FALSE)</f>
        <v>158554</v>
      </c>
      <c r="K2013" s="23">
        <f>VLOOKUP($A$2:$A$2221,'[2]Customer Answer 5 &amp; 6'!$A$2:$O$2221,3,FALSE)</f>
        <v>1</v>
      </c>
      <c r="L2013" s="24">
        <f>VLOOKUP($A$2:$A$2221,'[2]Customer Answer 5 &amp; 6'!$A$2:$O$2221,4,FALSE)</f>
        <v>1</v>
      </c>
      <c r="M2013" s="25">
        <f>VLOOKUP($A$2:$A$2221,'[2]Customer Answer 5 &amp; 6'!$A$2:$O$2221,5,FALSE)</f>
        <v>52</v>
      </c>
      <c r="N2013">
        <f>VLOOKUP($A$2:$A$2221,'[2]Customer Answer 5 &amp; 6'!$A$2:$O$2221,6,FALSE)</f>
        <v>0</v>
      </c>
      <c r="O2013">
        <f>VLOOKUP($A$2:$A$2221,'[2]Customer Answer 5 &amp; 6'!$A$2:$O$2221,7,FALSE)</f>
        <v>0</v>
      </c>
      <c r="P2013">
        <f>VLOOKUP($A$2:$A$2221,'[2]Customer Answer 5 &amp; 6'!$A$2:$O$2221,8,FALSE)</f>
        <v>0</v>
      </c>
      <c r="Q2013">
        <f>VLOOKUP($A$2:$A$2221,'[2]Customer Answer 5 &amp; 6'!$A$2:$O$2221,9,FALSE)</f>
        <v>1</v>
      </c>
      <c r="R2013">
        <f>VLOOKUP($A$2:$A$2221,'[2]Customer Answer 5 &amp; 6'!$A$2:$O$2221,10,FALSE)</f>
        <v>0</v>
      </c>
      <c r="S2013" s="26">
        <f>VLOOKUP($A$2:$A$2221,'[2]Customer Answer 5 &amp; 6'!$A$2:$O$2221,11,FALSE)</f>
        <v>0</v>
      </c>
      <c r="T2013" s="26">
        <f>VLOOKUP($A$2:$A$2221,'[2]Customer Answer 5 &amp; 6'!$A$2:$O$2221,12,FALSE)</f>
        <v>1</v>
      </c>
      <c r="U2013" s="26">
        <f>VLOOKUP($A$2:$A$2221,'[2]Customer Answer 5 &amp; 6'!$A$2:$O$2221,13,FALSE)</f>
        <v>0</v>
      </c>
      <c r="V2013" s="26">
        <f>VLOOKUP($A$2:$A$2221,'[2]Customer Answer 5 &amp; 6'!$A$2:$O$2221,14,FALSE)</f>
        <v>0</v>
      </c>
      <c r="W2013" s="27" t="str">
        <f>VLOOKUP($A$2:$A$2221,'[2]Customer Answer 5 &amp; 6'!$A$2:$O$2221,15,FALSE)</f>
        <v>Florida</v>
      </c>
      <c r="X2013" s="28">
        <f>VLOOKUP($A$2:$A$2221,'[2]Sales Answer 1 &amp; 2'!$A$2:$N$2221,3,FALSE)</f>
        <v>996</v>
      </c>
      <c r="Y2013" s="21">
        <f>VLOOKUP($A$2:$A$2221,'[2]Sales Answer 1 &amp; 2'!$A$2:$N$2221,4,FALSE)</f>
        <v>65</v>
      </c>
      <c r="Z2013" s="21">
        <f>VLOOKUP($A$2:$A$2221,'[2]Sales Answer 1 &amp; 2'!$A$2:$N$2221,5,FALSE)</f>
        <v>184</v>
      </c>
      <c r="AA2013" s="21">
        <f>VLOOKUP($A$2:$A$2221,'[2]Sales Answer 1 &amp; 2'!$A$2:$N$2221,6,FALSE)</f>
        <v>103</v>
      </c>
      <c r="AB2013" s="21">
        <f>VLOOKUP($A$2:$A$2221,'[2]Sales Answer 1 &amp; 2'!$A$2:$N$2221,7,FALSE)</f>
        <v>0</v>
      </c>
    </row>
    <row r="2014" spans="1:28" ht="15" thickBot="1" x14ac:dyDescent="0.35">
      <c r="A2014" s="12">
        <v>2577</v>
      </c>
      <c r="B2014" s="13">
        <v>0</v>
      </c>
      <c r="C2014" s="13">
        <v>0</v>
      </c>
      <c r="D2014" s="13">
        <v>0</v>
      </c>
      <c r="E2014" s="13">
        <v>1</v>
      </c>
      <c r="F2014" s="13">
        <v>0</v>
      </c>
      <c r="G2014" s="13">
        <v>0</v>
      </c>
      <c r="H2014" s="13">
        <v>0</v>
      </c>
      <c r="I2014" s="14">
        <v>43527</v>
      </c>
      <c r="J2014" s="22">
        <f>VLOOKUP($A$2:$A$2221,'[2]Customer Answer 5 &amp; 6'!$A$2:$O$2221,2,FALSE)</f>
        <v>190226</v>
      </c>
      <c r="K2014" s="23">
        <f>VLOOKUP($A$2:$A$2221,'[2]Customer Answer 5 &amp; 6'!$A$2:$O$2221,3,FALSE)</f>
        <v>0</v>
      </c>
      <c r="L2014" s="24">
        <f>VLOOKUP($A$2:$A$2221,'[2]Customer Answer 5 &amp; 6'!$A$2:$O$2221,4,FALSE)</f>
        <v>0</v>
      </c>
      <c r="M2014" s="25">
        <f>VLOOKUP($A$2:$A$2221,'[2]Customer Answer 5 &amp; 6'!$A$2:$O$2221,5,FALSE)</f>
        <v>64</v>
      </c>
      <c r="N2014">
        <f>VLOOKUP($A$2:$A$2221,'[2]Customer Answer 5 &amp; 6'!$A$2:$O$2221,6,FALSE)</f>
        <v>0</v>
      </c>
      <c r="O2014">
        <f>VLOOKUP($A$2:$A$2221,'[2]Customer Answer 5 &amp; 6'!$A$2:$O$2221,7,FALSE)</f>
        <v>1</v>
      </c>
      <c r="P2014">
        <f>VLOOKUP($A$2:$A$2221,'[2]Customer Answer 5 &amp; 6'!$A$2:$O$2221,8,FALSE)</f>
        <v>0</v>
      </c>
      <c r="Q2014">
        <f>VLOOKUP($A$2:$A$2221,'[2]Customer Answer 5 &amp; 6'!$A$2:$O$2221,9,FALSE)</f>
        <v>0</v>
      </c>
      <c r="R2014">
        <f>VLOOKUP($A$2:$A$2221,'[2]Customer Answer 5 &amp; 6'!$A$2:$O$2221,10,FALSE)</f>
        <v>0</v>
      </c>
      <c r="S2014" s="26">
        <f>VLOOKUP($A$2:$A$2221,'[2]Customer Answer 5 &amp; 6'!$A$2:$O$2221,11,FALSE)</f>
        <v>0</v>
      </c>
      <c r="T2014" s="26">
        <f>VLOOKUP($A$2:$A$2221,'[2]Customer Answer 5 &amp; 6'!$A$2:$O$2221,12,FALSE)</f>
        <v>0</v>
      </c>
      <c r="U2014" s="26">
        <f>VLOOKUP($A$2:$A$2221,'[2]Customer Answer 5 &amp; 6'!$A$2:$O$2221,13,FALSE)</f>
        <v>1</v>
      </c>
      <c r="V2014" s="26">
        <f>VLOOKUP($A$2:$A$2221,'[2]Customer Answer 5 &amp; 6'!$A$2:$O$2221,14,FALSE)</f>
        <v>0</v>
      </c>
      <c r="W2014" s="27" t="str">
        <f>VLOOKUP($A$2:$A$2221,'[2]Customer Answer 5 &amp; 6'!$A$2:$O$2221,15,FALSE)</f>
        <v>Texas</v>
      </c>
      <c r="X2014" s="28">
        <f>VLOOKUP($A$2:$A$2221,'[2]Sales Answer 1 &amp; 2'!$A$2:$N$2221,3,FALSE)</f>
        <v>2283</v>
      </c>
      <c r="Y2014" s="21">
        <f>VLOOKUP($A$2:$A$2221,'[2]Sales Answer 1 &amp; 2'!$A$2:$N$2221,4,FALSE)</f>
        <v>228</v>
      </c>
      <c r="Z2014" s="21">
        <f>VLOOKUP($A$2:$A$2221,'[2]Sales Answer 1 &amp; 2'!$A$2:$N$2221,5,FALSE)</f>
        <v>1368</v>
      </c>
      <c r="AA2014" s="21">
        <f>VLOOKUP($A$2:$A$2221,'[2]Sales Answer 1 &amp; 2'!$A$2:$N$2221,6,FALSE)</f>
        <v>533</v>
      </c>
      <c r="AB2014" s="21">
        <f>VLOOKUP($A$2:$A$2221,'[2]Sales Answer 1 &amp; 2'!$A$2:$N$2221,7,FALSE)</f>
        <v>318</v>
      </c>
    </row>
    <row r="2015" spans="1:28" ht="15" thickBot="1" x14ac:dyDescent="0.35">
      <c r="A2015" s="12">
        <v>3193</v>
      </c>
      <c r="B2015" s="13">
        <v>0</v>
      </c>
      <c r="C2015" s="13">
        <v>0</v>
      </c>
      <c r="D2015" s="13">
        <v>0</v>
      </c>
      <c r="E2015" s="13">
        <v>0</v>
      </c>
      <c r="F2015" s="13">
        <v>0</v>
      </c>
      <c r="G2015" s="13">
        <v>0</v>
      </c>
      <c r="H2015" s="13">
        <v>0</v>
      </c>
      <c r="I2015" s="14">
        <v>43527</v>
      </c>
      <c r="J2015" s="22">
        <f>VLOOKUP($A$2:$A$2221,'[2]Customer Answer 5 &amp; 6'!$A$2:$O$2221,2,FALSE)</f>
        <v>158554</v>
      </c>
      <c r="K2015" s="23">
        <f>VLOOKUP($A$2:$A$2221,'[2]Customer Answer 5 &amp; 6'!$A$2:$O$2221,3,FALSE)</f>
        <v>1</v>
      </c>
      <c r="L2015" s="24">
        <f>VLOOKUP($A$2:$A$2221,'[2]Customer Answer 5 &amp; 6'!$A$2:$O$2221,4,FALSE)</f>
        <v>1</v>
      </c>
      <c r="M2015" s="25">
        <f>VLOOKUP($A$2:$A$2221,'[2]Customer Answer 5 &amp; 6'!$A$2:$O$2221,5,FALSE)</f>
        <v>52</v>
      </c>
      <c r="N2015">
        <f>VLOOKUP($A$2:$A$2221,'[2]Customer Answer 5 &amp; 6'!$A$2:$O$2221,6,FALSE)</f>
        <v>0</v>
      </c>
      <c r="O2015">
        <f>VLOOKUP($A$2:$A$2221,'[2]Customer Answer 5 &amp; 6'!$A$2:$O$2221,7,FALSE)</f>
        <v>0</v>
      </c>
      <c r="P2015">
        <f>VLOOKUP($A$2:$A$2221,'[2]Customer Answer 5 &amp; 6'!$A$2:$O$2221,8,FALSE)</f>
        <v>0</v>
      </c>
      <c r="Q2015">
        <f>VLOOKUP($A$2:$A$2221,'[2]Customer Answer 5 &amp; 6'!$A$2:$O$2221,9,FALSE)</f>
        <v>1</v>
      </c>
      <c r="R2015">
        <f>VLOOKUP($A$2:$A$2221,'[2]Customer Answer 5 &amp; 6'!$A$2:$O$2221,10,FALSE)</f>
        <v>0</v>
      </c>
      <c r="S2015" s="26">
        <f>VLOOKUP($A$2:$A$2221,'[2]Customer Answer 5 &amp; 6'!$A$2:$O$2221,11,FALSE)</f>
        <v>0</v>
      </c>
      <c r="T2015" s="26">
        <f>VLOOKUP($A$2:$A$2221,'[2]Customer Answer 5 &amp; 6'!$A$2:$O$2221,12,FALSE)</f>
        <v>1</v>
      </c>
      <c r="U2015" s="26">
        <f>VLOOKUP($A$2:$A$2221,'[2]Customer Answer 5 &amp; 6'!$A$2:$O$2221,13,FALSE)</f>
        <v>0</v>
      </c>
      <c r="V2015" s="26">
        <f>VLOOKUP($A$2:$A$2221,'[2]Customer Answer 5 &amp; 6'!$A$2:$O$2221,14,FALSE)</f>
        <v>0</v>
      </c>
      <c r="W2015" s="27" t="str">
        <f>VLOOKUP($A$2:$A$2221,'[2]Customer Answer 5 &amp; 6'!$A$2:$O$2221,15,FALSE)</f>
        <v>Illinois</v>
      </c>
      <c r="X2015" s="28">
        <f>VLOOKUP($A$2:$A$2221,'[2]Sales Answer 1 &amp; 2'!$A$2:$N$2221,3,FALSE)</f>
        <v>996</v>
      </c>
      <c r="Y2015" s="21">
        <f>VLOOKUP($A$2:$A$2221,'[2]Sales Answer 1 &amp; 2'!$A$2:$N$2221,4,FALSE)</f>
        <v>65</v>
      </c>
      <c r="Z2015" s="21">
        <f>VLOOKUP($A$2:$A$2221,'[2]Sales Answer 1 &amp; 2'!$A$2:$N$2221,5,FALSE)</f>
        <v>184</v>
      </c>
      <c r="AA2015" s="21">
        <f>VLOOKUP($A$2:$A$2221,'[2]Sales Answer 1 &amp; 2'!$A$2:$N$2221,6,FALSE)</f>
        <v>103</v>
      </c>
      <c r="AB2015" s="21">
        <f>VLOOKUP($A$2:$A$2221,'[2]Sales Answer 1 &amp; 2'!$A$2:$N$2221,7,FALSE)</f>
        <v>0</v>
      </c>
    </row>
    <row r="2016" spans="1:28" ht="15" thickBot="1" x14ac:dyDescent="0.35">
      <c r="A2016" s="12">
        <v>3208</v>
      </c>
      <c r="B2016" s="13">
        <v>0</v>
      </c>
      <c r="C2016" s="13">
        <v>0</v>
      </c>
      <c r="D2016" s="13">
        <v>0</v>
      </c>
      <c r="E2016" s="13">
        <v>0</v>
      </c>
      <c r="F2016" s="13">
        <v>0</v>
      </c>
      <c r="G2016" s="13">
        <v>0</v>
      </c>
      <c r="H2016" s="13">
        <v>0</v>
      </c>
      <c r="I2016" s="14">
        <v>43527</v>
      </c>
      <c r="J2016" s="22">
        <f>VLOOKUP($A$2:$A$2221,'[2]Customer Answer 5 &amp; 6'!$A$2:$O$2221,2,FALSE)</f>
        <v>156202</v>
      </c>
      <c r="K2016" s="23">
        <f>VLOOKUP($A$2:$A$2221,'[2]Customer Answer 5 &amp; 6'!$A$2:$O$2221,3,FALSE)</f>
        <v>0.1</v>
      </c>
      <c r="L2016" s="24">
        <f>VLOOKUP($A$2:$A$2221,'[2]Customer Answer 5 &amp; 6'!$A$2:$O$2221,4,FALSE)</f>
        <v>1</v>
      </c>
      <c r="M2016" s="25">
        <f>VLOOKUP($A$2:$A$2221,'[2]Customer Answer 5 &amp; 6'!$A$2:$O$2221,5,FALSE)</f>
        <v>52</v>
      </c>
      <c r="N2016">
        <f>VLOOKUP($A$2:$A$2221,'[2]Customer Answer 5 &amp; 6'!$A$2:$O$2221,6,FALSE)</f>
        <v>0</v>
      </c>
      <c r="O2016">
        <f>VLOOKUP($A$2:$A$2221,'[2]Customer Answer 5 &amp; 6'!$A$2:$O$2221,7,FALSE)</f>
        <v>0</v>
      </c>
      <c r="P2016">
        <f>VLOOKUP($A$2:$A$2221,'[2]Customer Answer 5 &amp; 6'!$A$2:$O$2221,8,FALSE)</f>
        <v>0</v>
      </c>
      <c r="Q2016">
        <f>VLOOKUP($A$2:$A$2221,'[2]Customer Answer 5 &amp; 6'!$A$2:$O$2221,9,FALSE)</f>
        <v>1</v>
      </c>
      <c r="R2016">
        <f>VLOOKUP($A$2:$A$2221,'[2]Customer Answer 5 &amp; 6'!$A$2:$O$2221,10,FALSE)</f>
        <v>0</v>
      </c>
      <c r="S2016" s="26">
        <f>VLOOKUP($A$2:$A$2221,'[2]Customer Answer 5 &amp; 6'!$A$2:$O$2221,11,FALSE)</f>
        <v>0</v>
      </c>
      <c r="T2016" s="26">
        <f>VLOOKUP($A$2:$A$2221,'[2]Customer Answer 5 &amp; 6'!$A$2:$O$2221,12,FALSE)</f>
        <v>1</v>
      </c>
      <c r="U2016" s="26">
        <f>VLOOKUP($A$2:$A$2221,'[2]Customer Answer 5 &amp; 6'!$A$2:$O$2221,13,FALSE)</f>
        <v>0</v>
      </c>
      <c r="V2016" s="26">
        <f>VLOOKUP($A$2:$A$2221,'[2]Customer Answer 5 &amp; 6'!$A$2:$O$2221,14,FALSE)</f>
        <v>0</v>
      </c>
      <c r="W2016" s="27" t="str">
        <f>VLOOKUP($A$2:$A$2221,'[2]Customer Answer 5 &amp; 6'!$A$2:$O$2221,15,FALSE)</f>
        <v>Other</v>
      </c>
      <c r="X2016" s="28">
        <f>VLOOKUP($A$2:$A$2221,'[2]Sales Answer 1 &amp; 2'!$A$2:$N$2221,3,FALSE)</f>
        <v>1023</v>
      </c>
      <c r="Y2016" s="21">
        <f>VLOOKUP($A$2:$A$2221,'[2]Sales Answer 1 &amp; 2'!$A$2:$N$2221,4,FALSE)</f>
        <v>67</v>
      </c>
      <c r="Z2016" s="21">
        <f>VLOOKUP($A$2:$A$2221,'[2]Sales Answer 1 &amp; 2'!$A$2:$N$2221,5,FALSE)</f>
        <v>189</v>
      </c>
      <c r="AA2016" s="21">
        <f>VLOOKUP($A$2:$A$2221,'[2]Sales Answer 1 &amp; 2'!$A$2:$N$2221,6,FALSE)</f>
        <v>106</v>
      </c>
      <c r="AB2016" s="21">
        <f>VLOOKUP($A$2:$A$2221,'[2]Sales Answer 1 &amp; 2'!$A$2:$N$2221,7,FALSE)</f>
        <v>0</v>
      </c>
    </row>
    <row r="2017" spans="1:28" ht="15" thickBot="1" x14ac:dyDescent="0.35">
      <c r="A2017" s="12">
        <v>1443</v>
      </c>
      <c r="B2017" s="13">
        <v>0</v>
      </c>
      <c r="C2017" s="13">
        <v>0</v>
      </c>
      <c r="D2017" s="13">
        <v>0</v>
      </c>
      <c r="E2017" s="13">
        <v>0</v>
      </c>
      <c r="F2017" s="13">
        <v>0</v>
      </c>
      <c r="G2017" s="13">
        <v>0</v>
      </c>
      <c r="H2017" s="13">
        <v>0</v>
      </c>
      <c r="I2017" s="14">
        <v>43526</v>
      </c>
      <c r="J2017" s="22">
        <f>VLOOKUP($A$2:$A$2221,'[2]Customer Answer 5 &amp; 6'!$A$2:$O$2221,2,FALSE)</f>
        <v>166664</v>
      </c>
      <c r="K2017" s="23">
        <f>VLOOKUP($A$2:$A$2221,'[2]Customer Answer 5 &amp; 6'!$A$2:$O$2221,3,FALSE)</f>
        <v>0</v>
      </c>
      <c r="L2017" s="24">
        <f>VLOOKUP($A$2:$A$2221,'[2]Customer Answer 5 &amp; 6'!$A$2:$O$2221,4,FALSE)</f>
        <v>0</v>
      </c>
      <c r="M2017" s="25">
        <f>VLOOKUP($A$2:$A$2221,'[2]Customer Answer 5 &amp; 6'!$A$2:$O$2221,5,FALSE)</f>
        <v>38</v>
      </c>
      <c r="N2017">
        <f>VLOOKUP($A$2:$A$2221,'[2]Customer Answer 5 &amp; 6'!$A$2:$O$2221,6,FALSE)</f>
        <v>0</v>
      </c>
      <c r="O2017">
        <f>VLOOKUP($A$2:$A$2221,'[2]Customer Answer 5 &amp; 6'!$A$2:$O$2221,7,FALSE)</f>
        <v>0</v>
      </c>
      <c r="P2017">
        <f>VLOOKUP($A$2:$A$2221,'[2]Customer Answer 5 &amp; 6'!$A$2:$O$2221,8,FALSE)</f>
        <v>0</v>
      </c>
      <c r="Q2017">
        <f>VLOOKUP($A$2:$A$2221,'[2]Customer Answer 5 &amp; 6'!$A$2:$O$2221,9,FALSE)</f>
        <v>1</v>
      </c>
      <c r="R2017">
        <f>VLOOKUP($A$2:$A$2221,'[2]Customer Answer 5 &amp; 6'!$A$2:$O$2221,10,FALSE)</f>
        <v>0</v>
      </c>
      <c r="S2017" s="26">
        <f>VLOOKUP($A$2:$A$2221,'[2]Customer Answer 5 &amp; 6'!$A$2:$O$2221,11,FALSE)</f>
        <v>0</v>
      </c>
      <c r="T2017" s="26">
        <f>VLOOKUP($A$2:$A$2221,'[2]Customer Answer 5 &amp; 6'!$A$2:$O$2221,12,FALSE)</f>
        <v>0</v>
      </c>
      <c r="U2017" s="26">
        <f>VLOOKUP($A$2:$A$2221,'[2]Customer Answer 5 &amp; 6'!$A$2:$O$2221,13,FALSE)</f>
        <v>0</v>
      </c>
      <c r="V2017" s="26">
        <f>VLOOKUP($A$2:$A$2221,'[2]Customer Answer 5 &amp; 6'!$A$2:$O$2221,14,FALSE)</f>
        <v>0</v>
      </c>
      <c r="W2017" s="27" t="str">
        <f>VLOOKUP($A$2:$A$2221,'[2]Customer Answer 5 &amp; 6'!$A$2:$O$2221,15,FALSE)</f>
        <v>Texas</v>
      </c>
      <c r="X2017" s="28">
        <f>VLOOKUP($A$2:$A$2221,'[2]Sales Answer 1 &amp; 2'!$A$2:$N$2221,3,FALSE)</f>
        <v>995</v>
      </c>
      <c r="Y2017" s="21">
        <f>VLOOKUP($A$2:$A$2221,'[2]Sales Answer 1 &amp; 2'!$A$2:$N$2221,4,FALSE)</f>
        <v>240</v>
      </c>
      <c r="Z2017" s="21">
        <f>VLOOKUP($A$2:$A$2221,'[2]Sales Answer 1 &amp; 2'!$A$2:$N$2221,5,FALSE)</f>
        <v>1118</v>
      </c>
      <c r="AA2017" s="21">
        <f>VLOOKUP($A$2:$A$2221,'[2]Sales Answer 1 &amp; 2'!$A$2:$N$2221,6,FALSE)</f>
        <v>550</v>
      </c>
      <c r="AB2017" s="21">
        <f>VLOOKUP($A$2:$A$2221,'[2]Sales Answer 1 &amp; 2'!$A$2:$N$2221,7,FALSE)</f>
        <v>240</v>
      </c>
    </row>
    <row r="2018" spans="1:28" ht="15" thickBot="1" x14ac:dyDescent="0.35">
      <c r="A2018" s="12">
        <v>2598</v>
      </c>
      <c r="B2018" s="13">
        <v>0</v>
      </c>
      <c r="C2018" s="13">
        <v>0</v>
      </c>
      <c r="D2018" s="13">
        <v>0</v>
      </c>
      <c r="E2018" s="13">
        <v>0</v>
      </c>
      <c r="F2018" s="13">
        <v>0</v>
      </c>
      <c r="G2018" s="13">
        <v>0</v>
      </c>
      <c r="H2018" s="13">
        <v>0</v>
      </c>
      <c r="I2018" s="14">
        <v>43526</v>
      </c>
      <c r="J2018" s="22">
        <f>VLOOKUP($A$2:$A$2221,'[2]Customer Answer 5 &amp; 6'!$A$2:$O$2221,2,FALSE)</f>
        <v>166664</v>
      </c>
      <c r="K2018" s="23">
        <f>VLOOKUP($A$2:$A$2221,'[2]Customer Answer 5 &amp; 6'!$A$2:$O$2221,3,FALSE)</f>
        <v>0</v>
      </c>
      <c r="L2018" s="24">
        <f>VLOOKUP($A$2:$A$2221,'[2]Customer Answer 5 &amp; 6'!$A$2:$O$2221,4,FALSE)</f>
        <v>0</v>
      </c>
      <c r="M2018" s="25">
        <f>VLOOKUP($A$2:$A$2221,'[2]Customer Answer 5 &amp; 6'!$A$2:$O$2221,5,FALSE)</f>
        <v>38</v>
      </c>
      <c r="N2018">
        <f>VLOOKUP($A$2:$A$2221,'[2]Customer Answer 5 &amp; 6'!$A$2:$O$2221,6,FALSE)</f>
        <v>0</v>
      </c>
      <c r="O2018">
        <f>VLOOKUP($A$2:$A$2221,'[2]Customer Answer 5 &amp; 6'!$A$2:$O$2221,7,FALSE)</f>
        <v>0</v>
      </c>
      <c r="P2018">
        <f>VLOOKUP($A$2:$A$2221,'[2]Customer Answer 5 &amp; 6'!$A$2:$O$2221,8,FALSE)</f>
        <v>0</v>
      </c>
      <c r="Q2018">
        <f>VLOOKUP($A$2:$A$2221,'[2]Customer Answer 5 &amp; 6'!$A$2:$O$2221,9,FALSE)</f>
        <v>1</v>
      </c>
      <c r="R2018">
        <f>VLOOKUP($A$2:$A$2221,'[2]Customer Answer 5 &amp; 6'!$A$2:$O$2221,10,FALSE)</f>
        <v>0</v>
      </c>
      <c r="S2018" s="26">
        <f>VLOOKUP($A$2:$A$2221,'[2]Customer Answer 5 &amp; 6'!$A$2:$O$2221,11,FALSE)</f>
        <v>0</v>
      </c>
      <c r="T2018" s="26">
        <f>VLOOKUP($A$2:$A$2221,'[2]Customer Answer 5 &amp; 6'!$A$2:$O$2221,12,FALSE)</f>
        <v>0</v>
      </c>
      <c r="U2018" s="26">
        <f>VLOOKUP($A$2:$A$2221,'[2]Customer Answer 5 &amp; 6'!$A$2:$O$2221,13,FALSE)</f>
        <v>0</v>
      </c>
      <c r="V2018" s="26">
        <f>VLOOKUP($A$2:$A$2221,'[2]Customer Answer 5 &amp; 6'!$A$2:$O$2221,14,FALSE)</f>
        <v>0</v>
      </c>
      <c r="W2018" s="27" t="str">
        <f>VLOOKUP($A$2:$A$2221,'[2]Customer Answer 5 &amp; 6'!$A$2:$O$2221,15,FALSE)</f>
        <v>Florida</v>
      </c>
      <c r="X2018" s="28">
        <f>VLOOKUP($A$2:$A$2221,'[2]Sales Answer 1 &amp; 2'!$A$2:$N$2221,3,FALSE)</f>
        <v>995</v>
      </c>
      <c r="Y2018" s="21">
        <f>VLOOKUP($A$2:$A$2221,'[2]Sales Answer 1 &amp; 2'!$A$2:$N$2221,4,FALSE)</f>
        <v>240</v>
      </c>
      <c r="Z2018" s="21">
        <f>VLOOKUP($A$2:$A$2221,'[2]Sales Answer 1 &amp; 2'!$A$2:$N$2221,5,FALSE)</f>
        <v>1118</v>
      </c>
      <c r="AA2018" s="21">
        <f>VLOOKUP($A$2:$A$2221,'[2]Sales Answer 1 &amp; 2'!$A$2:$N$2221,6,FALSE)</f>
        <v>550</v>
      </c>
      <c r="AB2018" s="21">
        <f>VLOOKUP($A$2:$A$2221,'[2]Sales Answer 1 &amp; 2'!$A$2:$N$2221,7,FALSE)</f>
        <v>240</v>
      </c>
    </row>
    <row r="2019" spans="1:28" ht="15" thickBot="1" x14ac:dyDescent="0.35">
      <c r="A2019" s="12">
        <v>2994</v>
      </c>
      <c r="B2019" s="13">
        <v>0</v>
      </c>
      <c r="C2019" s="13">
        <v>0</v>
      </c>
      <c r="D2019" s="13">
        <v>0</v>
      </c>
      <c r="E2019" s="13">
        <v>0</v>
      </c>
      <c r="F2019" s="13">
        <v>0</v>
      </c>
      <c r="G2019" s="13">
        <v>0</v>
      </c>
      <c r="H2019" s="13">
        <v>0</v>
      </c>
      <c r="I2019" s="14">
        <v>43526</v>
      </c>
      <c r="J2019" s="22">
        <f>VLOOKUP($A$2:$A$2221,'[2]Customer Answer 5 &amp; 6'!$A$2:$O$2221,2,FALSE)</f>
        <v>130261</v>
      </c>
      <c r="K2019" s="23">
        <f>VLOOKUP($A$2:$A$2221,'[2]Customer Answer 5 &amp; 6'!$A$2:$O$2221,3,FALSE)</f>
        <v>1</v>
      </c>
      <c r="L2019" s="24">
        <f>VLOOKUP($A$2:$A$2221,'[2]Customer Answer 5 &amp; 6'!$A$2:$O$2221,4,FALSE)</f>
        <v>2</v>
      </c>
      <c r="M2019" s="25">
        <f>VLOOKUP($A$2:$A$2221,'[2]Customer Answer 5 &amp; 6'!$A$2:$O$2221,5,FALSE)</f>
        <v>48</v>
      </c>
      <c r="N2019">
        <f>VLOOKUP($A$2:$A$2221,'[2]Customer Answer 5 &amp; 6'!$A$2:$O$2221,6,FALSE)</f>
        <v>0</v>
      </c>
      <c r="O2019">
        <f>VLOOKUP($A$2:$A$2221,'[2]Customer Answer 5 &amp; 6'!$A$2:$O$2221,7,FALSE)</f>
        <v>0</v>
      </c>
      <c r="P2019">
        <f>VLOOKUP($A$2:$A$2221,'[2]Customer Answer 5 &amp; 6'!$A$2:$O$2221,8,FALSE)</f>
        <v>0</v>
      </c>
      <c r="Q2019">
        <f>VLOOKUP($A$2:$A$2221,'[2]Customer Answer 5 &amp; 6'!$A$2:$O$2221,9,FALSE)</f>
        <v>1</v>
      </c>
      <c r="R2019">
        <f>VLOOKUP($A$2:$A$2221,'[2]Customer Answer 5 &amp; 6'!$A$2:$O$2221,10,FALSE)</f>
        <v>0</v>
      </c>
      <c r="S2019" s="26">
        <f>VLOOKUP($A$2:$A$2221,'[2]Customer Answer 5 &amp; 6'!$A$2:$O$2221,11,FALSE)</f>
        <v>0</v>
      </c>
      <c r="T2019" s="26">
        <f>VLOOKUP($A$2:$A$2221,'[2]Customer Answer 5 &amp; 6'!$A$2:$O$2221,12,FALSE)</f>
        <v>1</v>
      </c>
      <c r="U2019" s="26">
        <f>VLOOKUP($A$2:$A$2221,'[2]Customer Answer 5 &amp; 6'!$A$2:$O$2221,13,FALSE)</f>
        <v>0</v>
      </c>
      <c r="V2019" s="26">
        <f>VLOOKUP($A$2:$A$2221,'[2]Customer Answer 5 &amp; 6'!$A$2:$O$2221,14,FALSE)</f>
        <v>0</v>
      </c>
      <c r="W2019" s="27" t="str">
        <f>VLOOKUP($A$2:$A$2221,'[2]Customer Answer 5 &amp; 6'!$A$2:$O$2221,15,FALSE)</f>
        <v>Florida</v>
      </c>
      <c r="X2019" s="28">
        <f>VLOOKUP($A$2:$A$2221,'[2]Sales Answer 1 &amp; 2'!$A$2:$N$2221,3,FALSE)</f>
        <v>34</v>
      </c>
      <c r="Y2019" s="21">
        <f>VLOOKUP($A$2:$A$2221,'[2]Sales Answer 1 &amp; 2'!$A$2:$N$2221,4,FALSE)</f>
        <v>0</v>
      </c>
      <c r="Z2019" s="21">
        <f>VLOOKUP($A$2:$A$2221,'[2]Sales Answer 1 &amp; 2'!$A$2:$N$2221,5,FALSE)</f>
        <v>22</v>
      </c>
      <c r="AA2019" s="21">
        <f>VLOOKUP($A$2:$A$2221,'[2]Sales Answer 1 &amp; 2'!$A$2:$N$2221,6,FALSE)</f>
        <v>0</v>
      </c>
      <c r="AB2019" s="21">
        <f>VLOOKUP($A$2:$A$2221,'[2]Sales Answer 1 &amp; 2'!$A$2:$N$2221,7,FALSE)</f>
        <v>13</v>
      </c>
    </row>
    <row r="2020" spans="1:28" ht="15" thickBot="1" x14ac:dyDescent="0.35">
      <c r="A2020" s="12">
        <v>3016</v>
      </c>
      <c r="B2020" s="13">
        <v>0</v>
      </c>
      <c r="C2020" s="13">
        <v>0</v>
      </c>
      <c r="D2020" s="13">
        <v>0</v>
      </c>
      <c r="E2020" s="13">
        <v>0</v>
      </c>
      <c r="F2020" s="13">
        <v>0</v>
      </c>
      <c r="G2020" s="13">
        <v>0</v>
      </c>
      <c r="H2020" s="13">
        <v>0</v>
      </c>
      <c r="I2020" s="14">
        <v>43526</v>
      </c>
      <c r="J2020" s="22">
        <f>VLOOKUP($A$2:$A$2221,'[2]Customer Answer 5 &amp; 6'!$A$2:$O$2221,2,FALSE)</f>
        <v>183273</v>
      </c>
      <c r="K2020" s="23">
        <f>VLOOKUP($A$2:$A$2221,'[2]Customer Answer 5 &amp; 6'!$A$2:$O$2221,3,FALSE)</f>
        <v>1</v>
      </c>
      <c r="L2020" s="24">
        <f>VLOOKUP($A$2:$A$2221,'[2]Customer Answer 5 &amp; 6'!$A$2:$O$2221,4,FALSE)</f>
        <v>2</v>
      </c>
      <c r="M2020" s="25">
        <f>VLOOKUP($A$2:$A$2221,'[2]Customer Answer 5 &amp; 6'!$A$2:$O$2221,5,FALSE)</f>
        <v>50</v>
      </c>
      <c r="N2020">
        <f>VLOOKUP($A$2:$A$2221,'[2]Customer Answer 5 &amp; 6'!$A$2:$O$2221,6,FALSE)</f>
        <v>0</v>
      </c>
      <c r="O2020">
        <f>VLOOKUP($A$2:$A$2221,'[2]Customer Answer 5 &amp; 6'!$A$2:$O$2221,7,FALSE)</f>
        <v>0</v>
      </c>
      <c r="P2020">
        <f>VLOOKUP($A$2:$A$2221,'[2]Customer Answer 5 &amp; 6'!$A$2:$O$2221,8,FALSE)</f>
        <v>1</v>
      </c>
      <c r="Q2020">
        <f>VLOOKUP($A$2:$A$2221,'[2]Customer Answer 5 &amp; 6'!$A$2:$O$2221,9,FALSE)</f>
        <v>0</v>
      </c>
      <c r="R2020">
        <f>VLOOKUP($A$2:$A$2221,'[2]Customer Answer 5 &amp; 6'!$A$2:$O$2221,10,FALSE)</f>
        <v>0</v>
      </c>
      <c r="S2020" s="26">
        <f>VLOOKUP($A$2:$A$2221,'[2]Customer Answer 5 &amp; 6'!$A$2:$O$2221,11,FALSE)</f>
        <v>0</v>
      </c>
      <c r="T2020" s="26">
        <f>VLOOKUP($A$2:$A$2221,'[2]Customer Answer 5 &amp; 6'!$A$2:$O$2221,12,FALSE)</f>
        <v>1</v>
      </c>
      <c r="U2020" s="26">
        <f>VLOOKUP($A$2:$A$2221,'[2]Customer Answer 5 &amp; 6'!$A$2:$O$2221,13,FALSE)</f>
        <v>0</v>
      </c>
      <c r="V2020" s="26">
        <f>VLOOKUP($A$2:$A$2221,'[2]Customer Answer 5 &amp; 6'!$A$2:$O$2221,14,FALSE)</f>
        <v>0</v>
      </c>
      <c r="W2020" s="27" t="str">
        <f>VLOOKUP($A$2:$A$2221,'[2]Customer Answer 5 &amp; 6'!$A$2:$O$2221,15,FALSE)</f>
        <v>Other</v>
      </c>
      <c r="X2020" s="28">
        <f>VLOOKUP($A$2:$A$2221,'[2]Sales Answer 1 &amp; 2'!$A$2:$N$2221,3,FALSE)</f>
        <v>953</v>
      </c>
      <c r="Y2020" s="21">
        <f>VLOOKUP($A$2:$A$2221,'[2]Sales Answer 1 &amp; 2'!$A$2:$N$2221,4,FALSE)</f>
        <v>196</v>
      </c>
      <c r="Z2020" s="21">
        <f>VLOOKUP($A$2:$A$2221,'[2]Sales Answer 1 &amp; 2'!$A$2:$N$2221,5,FALSE)</f>
        <v>1431</v>
      </c>
      <c r="AA2020" s="21">
        <f>VLOOKUP($A$2:$A$2221,'[2]Sales Answer 1 &amp; 2'!$A$2:$N$2221,6,FALSE)</f>
        <v>35</v>
      </c>
      <c r="AB2020" s="21">
        <f>VLOOKUP($A$2:$A$2221,'[2]Sales Answer 1 &amp; 2'!$A$2:$N$2221,7,FALSE)</f>
        <v>224</v>
      </c>
    </row>
    <row r="2021" spans="1:28" ht="15" thickBot="1" x14ac:dyDescent="0.35">
      <c r="A2021" s="12">
        <v>1474</v>
      </c>
      <c r="B2021" s="13">
        <v>0</v>
      </c>
      <c r="C2021" s="13">
        <v>0</v>
      </c>
      <c r="D2021" s="13">
        <v>0</v>
      </c>
      <c r="E2021" s="13">
        <v>0</v>
      </c>
      <c r="F2021" s="13">
        <v>0</v>
      </c>
      <c r="G2021" s="13">
        <v>0</v>
      </c>
      <c r="H2021" s="13">
        <v>0</v>
      </c>
      <c r="I2021" s="14">
        <v>43525</v>
      </c>
      <c r="J2021" s="22">
        <f>VLOOKUP($A$2:$A$2221,'[2]Customer Answer 5 &amp; 6'!$A$2:$O$2221,2,FALSE)</f>
        <v>178952</v>
      </c>
      <c r="K2021" s="23">
        <f>VLOOKUP($A$2:$A$2221,'[2]Customer Answer 5 &amp; 6'!$A$2:$O$2221,3,FALSE)</f>
        <v>0</v>
      </c>
      <c r="L2021" s="24">
        <f>VLOOKUP($A$2:$A$2221,'[2]Customer Answer 5 &amp; 6'!$A$2:$O$2221,4,FALSE)</f>
        <v>1</v>
      </c>
      <c r="M2021" s="25">
        <f>VLOOKUP($A$2:$A$2221,'[2]Customer Answer 5 &amp; 6'!$A$2:$O$2221,5,FALSE)</f>
        <v>62</v>
      </c>
      <c r="N2021">
        <f>VLOOKUP($A$2:$A$2221,'[2]Customer Answer 5 &amp; 6'!$A$2:$O$2221,6,FALSE)</f>
        <v>0</v>
      </c>
      <c r="O2021">
        <f>VLOOKUP($A$2:$A$2221,'[2]Customer Answer 5 &amp; 6'!$A$2:$O$2221,7,FALSE)</f>
        <v>0</v>
      </c>
      <c r="P2021">
        <f>VLOOKUP($A$2:$A$2221,'[2]Customer Answer 5 &amp; 6'!$A$2:$O$2221,8,FALSE)</f>
        <v>0</v>
      </c>
      <c r="Q2021">
        <f>VLOOKUP($A$2:$A$2221,'[2]Customer Answer 5 &amp; 6'!$A$2:$O$2221,9,FALSE)</f>
        <v>1</v>
      </c>
      <c r="R2021">
        <f>VLOOKUP($A$2:$A$2221,'[2]Customer Answer 5 &amp; 6'!$A$2:$O$2221,10,FALSE)</f>
        <v>0</v>
      </c>
      <c r="S2021" s="26">
        <f>VLOOKUP($A$2:$A$2221,'[2]Customer Answer 5 &amp; 6'!$A$2:$O$2221,11,FALSE)</f>
        <v>0</v>
      </c>
      <c r="T2021" s="26">
        <f>VLOOKUP($A$2:$A$2221,'[2]Customer Answer 5 &amp; 6'!$A$2:$O$2221,12,FALSE)</f>
        <v>0</v>
      </c>
      <c r="U2021" s="26">
        <f>VLOOKUP($A$2:$A$2221,'[2]Customer Answer 5 &amp; 6'!$A$2:$O$2221,13,FALSE)</f>
        <v>0</v>
      </c>
      <c r="V2021" s="26">
        <f>VLOOKUP($A$2:$A$2221,'[2]Customer Answer 5 &amp; 6'!$A$2:$O$2221,14,FALSE)</f>
        <v>1</v>
      </c>
      <c r="W2021" s="27" t="str">
        <f>VLOOKUP($A$2:$A$2221,'[2]Customer Answer 5 &amp; 6'!$A$2:$O$2221,15,FALSE)</f>
        <v>Other</v>
      </c>
      <c r="X2021" s="28">
        <f>VLOOKUP($A$2:$A$2221,'[2]Sales Answer 1 &amp; 2'!$A$2:$N$2221,3,FALSE)</f>
        <v>2652</v>
      </c>
      <c r="Y2021" s="21">
        <f>VLOOKUP($A$2:$A$2221,'[2]Sales Answer 1 &amp; 2'!$A$2:$N$2221,4,FALSE)</f>
        <v>43</v>
      </c>
      <c r="Z2021" s="21">
        <f>VLOOKUP($A$2:$A$2221,'[2]Sales Answer 1 &amp; 2'!$A$2:$N$2221,5,FALSE)</f>
        <v>1346</v>
      </c>
      <c r="AA2021" s="21">
        <f>VLOOKUP($A$2:$A$2221,'[2]Sales Answer 1 &amp; 2'!$A$2:$N$2221,6,FALSE)</f>
        <v>224</v>
      </c>
      <c r="AB2021" s="21">
        <f>VLOOKUP($A$2:$A$2221,'[2]Sales Answer 1 &amp; 2'!$A$2:$N$2221,7,FALSE)</f>
        <v>172</v>
      </c>
    </row>
    <row r="2022" spans="1:28" ht="15" thickBot="1" x14ac:dyDescent="0.35">
      <c r="A2022" s="12">
        <v>2247</v>
      </c>
      <c r="B2022" s="13">
        <v>0</v>
      </c>
      <c r="C2022" s="13">
        <v>0</v>
      </c>
      <c r="D2022" s="13">
        <v>0</v>
      </c>
      <c r="E2022" s="13">
        <v>0</v>
      </c>
      <c r="F2022" s="13">
        <v>0</v>
      </c>
      <c r="G2022" s="13">
        <v>0</v>
      </c>
      <c r="H2022" s="13">
        <v>1</v>
      </c>
      <c r="I2022" s="14">
        <v>43525</v>
      </c>
      <c r="J2022" s="22">
        <f>VLOOKUP($A$2:$A$2221,'[2]Customer Answer 5 &amp; 6'!$A$2:$O$2221,2,FALSE)</f>
        <v>153378</v>
      </c>
      <c r="K2022" s="23">
        <f>VLOOKUP($A$2:$A$2221,'[2]Customer Answer 5 &amp; 6'!$A$2:$O$2221,3,FALSE)</f>
        <v>1</v>
      </c>
      <c r="L2022" s="24">
        <f>VLOOKUP($A$2:$A$2221,'[2]Customer Answer 5 &amp; 6'!$A$2:$O$2221,4,FALSE)</f>
        <v>1</v>
      </c>
      <c r="M2022" s="25">
        <f>VLOOKUP($A$2:$A$2221,'[2]Customer Answer 5 &amp; 6'!$A$2:$O$2221,5,FALSE)</f>
        <v>57</v>
      </c>
      <c r="N2022">
        <f>VLOOKUP($A$2:$A$2221,'[2]Customer Answer 5 &amp; 6'!$A$2:$O$2221,6,FALSE)</f>
        <v>0</v>
      </c>
      <c r="O2022">
        <f>VLOOKUP($A$2:$A$2221,'[2]Customer Answer 5 &amp; 6'!$A$2:$O$2221,7,FALSE)</f>
        <v>1</v>
      </c>
      <c r="P2022">
        <f>VLOOKUP($A$2:$A$2221,'[2]Customer Answer 5 &amp; 6'!$A$2:$O$2221,8,FALSE)</f>
        <v>0</v>
      </c>
      <c r="Q2022">
        <f>VLOOKUP($A$2:$A$2221,'[2]Customer Answer 5 &amp; 6'!$A$2:$O$2221,9,FALSE)</f>
        <v>0</v>
      </c>
      <c r="R2022">
        <f>VLOOKUP($A$2:$A$2221,'[2]Customer Answer 5 &amp; 6'!$A$2:$O$2221,10,FALSE)</f>
        <v>0</v>
      </c>
      <c r="S2022" s="26">
        <f>VLOOKUP($A$2:$A$2221,'[2]Customer Answer 5 &amp; 6'!$A$2:$O$2221,11,FALSE)</f>
        <v>0</v>
      </c>
      <c r="T2022" s="26">
        <f>VLOOKUP($A$2:$A$2221,'[2]Customer Answer 5 &amp; 6'!$A$2:$O$2221,12,FALSE)</f>
        <v>0</v>
      </c>
      <c r="U2022" s="26">
        <f>VLOOKUP($A$2:$A$2221,'[2]Customer Answer 5 &amp; 6'!$A$2:$O$2221,13,FALSE)</f>
        <v>0</v>
      </c>
      <c r="V2022" s="26">
        <f>VLOOKUP($A$2:$A$2221,'[2]Customer Answer 5 &amp; 6'!$A$2:$O$2221,14,FALSE)</f>
        <v>1</v>
      </c>
      <c r="W2022" s="27" t="str">
        <f>VLOOKUP($A$2:$A$2221,'[2]Customer Answer 5 &amp; 6'!$A$2:$O$2221,15,FALSE)</f>
        <v>Texas</v>
      </c>
      <c r="X2022" s="28">
        <f>VLOOKUP($A$2:$A$2221,'[2]Sales Answer 1 &amp; 2'!$A$2:$N$2221,3,FALSE)</f>
        <v>1405</v>
      </c>
      <c r="Y2022" s="21">
        <f>VLOOKUP($A$2:$A$2221,'[2]Sales Answer 1 &amp; 2'!$A$2:$N$2221,4,FALSE)</f>
        <v>17</v>
      </c>
      <c r="Z2022" s="21">
        <f>VLOOKUP($A$2:$A$2221,'[2]Sales Answer 1 &amp; 2'!$A$2:$N$2221,5,FALSE)</f>
        <v>437</v>
      </c>
      <c r="AA2022" s="21">
        <f>VLOOKUP($A$2:$A$2221,'[2]Sales Answer 1 &amp; 2'!$A$2:$N$2221,6,FALSE)</f>
        <v>23</v>
      </c>
      <c r="AB2022" s="21">
        <f>VLOOKUP($A$2:$A$2221,'[2]Sales Answer 1 &amp; 2'!$A$2:$N$2221,7,FALSE)</f>
        <v>17</v>
      </c>
    </row>
    <row r="2023" spans="1:28" ht="15" thickBot="1" x14ac:dyDescent="0.35">
      <c r="A2023" s="12">
        <v>1570</v>
      </c>
      <c r="B2023" s="13">
        <v>1</v>
      </c>
      <c r="C2023" s="13">
        <v>0</v>
      </c>
      <c r="D2023" s="13">
        <v>1</v>
      </c>
      <c r="E2023" s="13">
        <v>1</v>
      </c>
      <c r="F2023" s="13">
        <v>0</v>
      </c>
      <c r="G2023" s="13">
        <v>0</v>
      </c>
      <c r="H2023" s="13">
        <v>1</v>
      </c>
      <c r="I2023" s="14">
        <v>43524</v>
      </c>
      <c r="J2023" s="22">
        <f>VLOOKUP($A$2:$A$2221,'[2]Customer Answer 5 &amp; 6'!$A$2:$O$2221,2,FALSE)</f>
        <v>179800</v>
      </c>
      <c r="K2023" s="23">
        <f>VLOOKUP($A$2:$A$2221,'[2]Customer Answer 5 &amp; 6'!$A$2:$O$2221,3,FALSE)</f>
        <v>0</v>
      </c>
      <c r="L2023" s="24">
        <f>VLOOKUP($A$2:$A$2221,'[2]Customer Answer 5 &amp; 6'!$A$2:$O$2221,4,FALSE)</f>
        <v>0</v>
      </c>
      <c r="M2023" s="25">
        <f>VLOOKUP($A$2:$A$2221,'[2]Customer Answer 5 &amp; 6'!$A$2:$O$2221,5,FALSE)</f>
        <v>65</v>
      </c>
      <c r="N2023">
        <f>VLOOKUP($A$2:$A$2221,'[2]Customer Answer 5 &amp; 6'!$A$2:$O$2221,6,FALSE)</f>
        <v>0</v>
      </c>
      <c r="O2023">
        <f>VLOOKUP($A$2:$A$2221,'[2]Customer Answer 5 &amp; 6'!$A$2:$O$2221,7,FALSE)</f>
        <v>0</v>
      </c>
      <c r="P2023">
        <f>VLOOKUP($A$2:$A$2221,'[2]Customer Answer 5 &amp; 6'!$A$2:$O$2221,8,FALSE)</f>
        <v>0</v>
      </c>
      <c r="Q2023">
        <f>VLOOKUP($A$2:$A$2221,'[2]Customer Answer 5 &amp; 6'!$A$2:$O$2221,9,FALSE)</f>
        <v>0</v>
      </c>
      <c r="R2023">
        <f>VLOOKUP($A$2:$A$2221,'[2]Customer Answer 5 &amp; 6'!$A$2:$O$2221,10,FALSE)</f>
        <v>1</v>
      </c>
      <c r="S2023" s="26">
        <f>VLOOKUP($A$2:$A$2221,'[2]Customer Answer 5 &amp; 6'!$A$2:$O$2221,11,FALSE)</f>
        <v>0</v>
      </c>
      <c r="T2023" s="26">
        <f>VLOOKUP($A$2:$A$2221,'[2]Customer Answer 5 &amp; 6'!$A$2:$O$2221,12,FALSE)</f>
        <v>1</v>
      </c>
      <c r="U2023" s="26">
        <f>VLOOKUP($A$2:$A$2221,'[2]Customer Answer 5 &amp; 6'!$A$2:$O$2221,13,FALSE)</f>
        <v>0</v>
      </c>
      <c r="V2023" s="26">
        <f>VLOOKUP($A$2:$A$2221,'[2]Customer Answer 5 &amp; 6'!$A$2:$O$2221,14,FALSE)</f>
        <v>0</v>
      </c>
      <c r="W2023" s="27" t="str">
        <f>VLOOKUP($A$2:$A$2221,'[2]Customer Answer 5 &amp; 6'!$A$2:$O$2221,15,FALSE)</f>
        <v>Other</v>
      </c>
      <c r="X2023" s="28">
        <f>VLOOKUP($A$2:$A$2221,'[2]Sales Answer 1 &amp; 2'!$A$2:$N$2221,3,FALSE)</f>
        <v>2388</v>
      </c>
      <c r="Y2023" s="21">
        <f>VLOOKUP($A$2:$A$2221,'[2]Sales Answer 1 &amp; 2'!$A$2:$N$2221,4,FALSE)</f>
        <v>47</v>
      </c>
      <c r="Z2023" s="21">
        <f>VLOOKUP($A$2:$A$2221,'[2]Sales Answer 1 &amp; 2'!$A$2:$N$2221,5,FALSE)</f>
        <v>1194</v>
      </c>
      <c r="AA2023" s="21">
        <f>VLOOKUP($A$2:$A$2221,'[2]Sales Answer 1 &amp; 2'!$A$2:$N$2221,6,FALSE)</f>
        <v>72</v>
      </c>
      <c r="AB2023" s="21">
        <f>VLOOKUP($A$2:$A$2221,'[2]Sales Answer 1 &amp; 2'!$A$2:$N$2221,7,FALSE)</f>
        <v>0</v>
      </c>
    </row>
    <row r="2024" spans="1:28" ht="15" thickBot="1" x14ac:dyDescent="0.35">
      <c r="A2024" s="12">
        <v>1697</v>
      </c>
      <c r="B2024" s="13">
        <v>0</v>
      </c>
      <c r="C2024" s="13">
        <v>0</v>
      </c>
      <c r="D2024" s="13">
        <v>1</v>
      </c>
      <c r="E2024" s="13">
        <v>0</v>
      </c>
      <c r="F2024" s="13">
        <v>0</v>
      </c>
      <c r="G2024" s="13">
        <v>0</v>
      </c>
      <c r="H2024" s="13">
        <v>1</v>
      </c>
      <c r="I2024" s="14">
        <v>43524</v>
      </c>
      <c r="J2024" s="22">
        <f>VLOOKUP($A$2:$A$2221,'[2]Customer Answer 5 &amp; 6'!$A$2:$O$2221,2,FALSE)</f>
        <v>187305</v>
      </c>
      <c r="K2024" s="23">
        <f>VLOOKUP($A$2:$A$2221,'[2]Customer Answer 5 &amp; 6'!$A$2:$O$2221,3,FALSE)</f>
        <v>0</v>
      </c>
      <c r="L2024" s="24">
        <f>VLOOKUP($A$2:$A$2221,'[2]Customer Answer 5 &amp; 6'!$A$2:$O$2221,4,FALSE)</f>
        <v>0</v>
      </c>
      <c r="M2024" s="25">
        <f>VLOOKUP($A$2:$A$2221,'[2]Customer Answer 5 &amp; 6'!$A$2:$O$2221,5,FALSE)</f>
        <v>60</v>
      </c>
      <c r="N2024">
        <f>VLOOKUP($A$2:$A$2221,'[2]Customer Answer 5 &amp; 6'!$A$2:$O$2221,6,FALSE)</f>
        <v>1</v>
      </c>
      <c r="O2024">
        <f>VLOOKUP($A$2:$A$2221,'[2]Customer Answer 5 &amp; 6'!$A$2:$O$2221,7,FALSE)</f>
        <v>0</v>
      </c>
      <c r="P2024">
        <f>VLOOKUP($A$2:$A$2221,'[2]Customer Answer 5 &amp; 6'!$A$2:$O$2221,8,FALSE)</f>
        <v>0</v>
      </c>
      <c r="Q2024">
        <f>VLOOKUP($A$2:$A$2221,'[2]Customer Answer 5 &amp; 6'!$A$2:$O$2221,9,FALSE)</f>
        <v>0</v>
      </c>
      <c r="R2024">
        <f>VLOOKUP($A$2:$A$2221,'[2]Customer Answer 5 &amp; 6'!$A$2:$O$2221,10,FALSE)</f>
        <v>0</v>
      </c>
      <c r="S2024" s="26">
        <f>VLOOKUP($A$2:$A$2221,'[2]Customer Answer 5 &amp; 6'!$A$2:$O$2221,11,FALSE)</f>
        <v>0</v>
      </c>
      <c r="T2024" s="26">
        <f>VLOOKUP($A$2:$A$2221,'[2]Customer Answer 5 &amp; 6'!$A$2:$O$2221,12,FALSE)</f>
        <v>0</v>
      </c>
      <c r="U2024" s="26">
        <f>VLOOKUP($A$2:$A$2221,'[2]Customer Answer 5 &amp; 6'!$A$2:$O$2221,13,FALSE)</f>
        <v>0</v>
      </c>
      <c r="V2024" s="26">
        <f>VLOOKUP($A$2:$A$2221,'[2]Customer Answer 5 &amp; 6'!$A$2:$O$2221,14,FALSE)</f>
        <v>0</v>
      </c>
      <c r="W2024" s="27" t="str">
        <f>VLOOKUP($A$2:$A$2221,'[2]Customer Answer 5 &amp; 6'!$A$2:$O$2221,15,FALSE)</f>
        <v>California</v>
      </c>
      <c r="X2024" s="28">
        <f>VLOOKUP($A$2:$A$2221,'[2]Sales Answer 1 &amp; 2'!$A$2:$N$2221,3,FALSE)</f>
        <v>740</v>
      </c>
      <c r="Y2024" s="21">
        <f>VLOOKUP($A$2:$A$2221,'[2]Sales Answer 1 &amp; 2'!$A$2:$N$2221,4,FALSE)</f>
        <v>54</v>
      </c>
      <c r="Z2024" s="21">
        <f>VLOOKUP($A$2:$A$2221,'[2]Sales Answer 1 &amp; 2'!$A$2:$N$2221,5,FALSE)</f>
        <v>1075</v>
      </c>
      <c r="AA2024" s="21">
        <f>VLOOKUP($A$2:$A$2221,'[2]Sales Answer 1 &amp; 2'!$A$2:$N$2221,6,FALSE)</f>
        <v>135</v>
      </c>
      <c r="AB2024" s="21">
        <f>VLOOKUP($A$2:$A$2221,'[2]Sales Answer 1 &amp; 2'!$A$2:$N$2221,7,FALSE)</f>
        <v>296</v>
      </c>
    </row>
    <row r="2025" spans="1:28" ht="15" thickBot="1" x14ac:dyDescent="0.35">
      <c r="A2025" s="12">
        <v>1818</v>
      </c>
      <c r="B2025" s="13">
        <v>0</v>
      </c>
      <c r="C2025" s="13">
        <v>0</v>
      </c>
      <c r="D2025" s="13">
        <v>0</v>
      </c>
      <c r="E2025" s="13">
        <v>0</v>
      </c>
      <c r="F2025" s="13">
        <v>0</v>
      </c>
      <c r="G2025" s="13">
        <v>0</v>
      </c>
      <c r="H2025" s="13">
        <v>0</v>
      </c>
      <c r="I2025" s="14">
        <v>43524</v>
      </c>
      <c r="J2025" s="22">
        <f>VLOOKUP($A$2:$A$2221,'[2]Customer Answer 5 &amp; 6'!$A$2:$O$2221,2,FALSE)</f>
        <v>181702</v>
      </c>
      <c r="K2025" s="23">
        <f>VLOOKUP($A$2:$A$2221,'[2]Customer Answer 5 &amp; 6'!$A$2:$O$2221,3,FALSE)</f>
        <v>0</v>
      </c>
      <c r="L2025" s="24">
        <f>VLOOKUP($A$2:$A$2221,'[2]Customer Answer 5 &amp; 6'!$A$2:$O$2221,4,FALSE)</f>
        <v>0</v>
      </c>
      <c r="M2025" s="25">
        <f>VLOOKUP($A$2:$A$2221,'[2]Customer Answer 5 &amp; 6'!$A$2:$O$2221,5,FALSE)</f>
        <v>40</v>
      </c>
      <c r="N2025">
        <f>VLOOKUP($A$2:$A$2221,'[2]Customer Answer 5 &amp; 6'!$A$2:$O$2221,6,FALSE)</f>
        <v>1</v>
      </c>
      <c r="O2025">
        <f>VLOOKUP($A$2:$A$2221,'[2]Customer Answer 5 &amp; 6'!$A$2:$O$2221,7,FALSE)</f>
        <v>0</v>
      </c>
      <c r="P2025">
        <f>VLOOKUP($A$2:$A$2221,'[2]Customer Answer 5 &amp; 6'!$A$2:$O$2221,8,FALSE)</f>
        <v>0</v>
      </c>
      <c r="Q2025">
        <f>VLOOKUP($A$2:$A$2221,'[2]Customer Answer 5 &amp; 6'!$A$2:$O$2221,9,FALSE)</f>
        <v>0</v>
      </c>
      <c r="R2025">
        <f>VLOOKUP($A$2:$A$2221,'[2]Customer Answer 5 &amp; 6'!$A$2:$O$2221,10,FALSE)</f>
        <v>0</v>
      </c>
      <c r="S2025" s="26">
        <f>VLOOKUP($A$2:$A$2221,'[2]Customer Answer 5 &amp; 6'!$A$2:$O$2221,11,FALSE)</f>
        <v>0</v>
      </c>
      <c r="T2025" s="26">
        <f>VLOOKUP($A$2:$A$2221,'[2]Customer Answer 5 &amp; 6'!$A$2:$O$2221,12,FALSE)</f>
        <v>1</v>
      </c>
      <c r="U2025" s="26">
        <f>VLOOKUP($A$2:$A$2221,'[2]Customer Answer 5 &amp; 6'!$A$2:$O$2221,13,FALSE)</f>
        <v>0</v>
      </c>
      <c r="V2025" s="26">
        <f>VLOOKUP($A$2:$A$2221,'[2]Customer Answer 5 &amp; 6'!$A$2:$O$2221,14,FALSE)</f>
        <v>0</v>
      </c>
      <c r="W2025" s="27" t="str">
        <f>VLOOKUP($A$2:$A$2221,'[2]Customer Answer 5 &amp; 6'!$A$2:$O$2221,15,FALSE)</f>
        <v>Florida</v>
      </c>
      <c r="X2025" s="28">
        <f>VLOOKUP($A$2:$A$2221,'[2]Sales Answer 1 &amp; 2'!$A$2:$N$2221,3,FALSE)</f>
        <v>1252</v>
      </c>
      <c r="Y2025" s="21">
        <f>VLOOKUP($A$2:$A$2221,'[2]Sales Answer 1 &amp; 2'!$A$2:$N$2221,4,FALSE)</f>
        <v>111</v>
      </c>
      <c r="Z2025" s="21">
        <f>VLOOKUP($A$2:$A$2221,'[2]Sales Answer 1 &amp; 2'!$A$2:$N$2221,5,FALSE)</f>
        <v>1721</v>
      </c>
      <c r="AA2025" s="21">
        <f>VLOOKUP($A$2:$A$2221,'[2]Sales Answer 1 &amp; 2'!$A$2:$N$2221,6,FALSE)</f>
        <v>62</v>
      </c>
      <c r="AB2025" s="21">
        <f>VLOOKUP($A$2:$A$2221,'[2]Sales Answer 1 &amp; 2'!$A$2:$N$2221,7,FALSE)</f>
        <v>69</v>
      </c>
    </row>
    <row r="2026" spans="1:28" ht="15" thickBot="1" x14ac:dyDescent="0.35">
      <c r="A2026" s="12">
        <v>1240</v>
      </c>
      <c r="B2026" s="13">
        <v>0</v>
      </c>
      <c r="C2026" s="13">
        <v>0</v>
      </c>
      <c r="D2026" s="13">
        <v>0</v>
      </c>
      <c r="E2026" s="13">
        <v>0</v>
      </c>
      <c r="F2026" s="13">
        <v>0</v>
      </c>
      <c r="G2026" s="13">
        <v>0</v>
      </c>
      <c r="H2026" s="13">
        <v>0</v>
      </c>
      <c r="I2026" s="14">
        <v>43523</v>
      </c>
      <c r="J2026" s="22">
        <f>VLOOKUP($A$2:$A$2221,'[2]Customer Answer 5 &amp; 6'!$A$2:$O$2221,2,FALSE)</f>
        <v>126490</v>
      </c>
      <c r="K2026" s="23">
        <f>VLOOKUP($A$2:$A$2221,'[2]Customer Answer 5 &amp; 6'!$A$2:$O$2221,3,FALSE)</f>
        <v>0</v>
      </c>
      <c r="L2026" s="24">
        <f>VLOOKUP($A$2:$A$2221,'[2]Customer Answer 5 &amp; 6'!$A$2:$O$2221,4,FALSE)</f>
        <v>0</v>
      </c>
      <c r="M2026" s="25">
        <f>VLOOKUP($A$2:$A$2221,'[2]Customer Answer 5 &amp; 6'!$A$2:$O$2221,5,FALSE)</f>
        <v>62</v>
      </c>
      <c r="N2026">
        <f>VLOOKUP($A$2:$A$2221,'[2]Customer Answer 5 &amp; 6'!$A$2:$O$2221,6,FALSE)</f>
        <v>0</v>
      </c>
      <c r="O2026">
        <f>VLOOKUP($A$2:$A$2221,'[2]Customer Answer 5 &amp; 6'!$A$2:$O$2221,7,FALSE)</f>
        <v>0</v>
      </c>
      <c r="P2026">
        <f>VLOOKUP($A$2:$A$2221,'[2]Customer Answer 5 &amp; 6'!$A$2:$O$2221,8,FALSE)</f>
        <v>0</v>
      </c>
      <c r="Q2026">
        <f>VLOOKUP($A$2:$A$2221,'[2]Customer Answer 5 &amp; 6'!$A$2:$O$2221,9,FALSE)</f>
        <v>1</v>
      </c>
      <c r="R2026">
        <f>VLOOKUP($A$2:$A$2221,'[2]Customer Answer 5 &amp; 6'!$A$2:$O$2221,10,FALSE)</f>
        <v>0</v>
      </c>
      <c r="S2026" s="26">
        <f>VLOOKUP($A$2:$A$2221,'[2]Customer Answer 5 &amp; 6'!$A$2:$O$2221,11,FALSE)</f>
        <v>0</v>
      </c>
      <c r="T2026" s="26">
        <f>VLOOKUP($A$2:$A$2221,'[2]Customer Answer 5 &amp; 6'!$A$2:$O$2221,12,FALSE)</f>
        <v>0</v>
      </c>
      <c r="U2026" s="26">
        <f>VLOOKUP($A$2:$A$2221,'[2]Customer Answer 5 &amp; 6'!$A$2:$O$2221,13,FALSE)</f>
        <v>0</v>
      </c>
      <c r="V2026" s="26">
        <f>VLOOKUP($A$2:$A$2221,'[2]Customer Answer 5 &amp; 6'!$A$2:$O$2221,14,FALSE)</f>
        <v>0</v>
      </c>
      <c r="W2026" s="27" t="str">
        <f>VLOOKUP($A$2:$A$2221,'[2]Customer Answer 5 &amp; 6'!$A$2:$O$2221,15,FALSE)</f>
        <v>Other</v>
      </c>
      <c r="X2026" s="28">
        <f>VLOOKUP($A$2:$A$2221,'[2]Sales Answer 1 &amp; 2'!$A$2:$N$2221,3,FALSE)</f>
        <v>215</v>
      </c>
      <c r="Y2026" s="21">
        <f>VLOOKUP($A$2:$A$2221,'[2]Sales Answer 1 &amp; 2'!$A$2:$N$2221,4,FALSE)</f>
        <v>224</v>
      </c>
      <c r="Z2026" s="21">
        <f>VLOOKUP($A$2:$A$2221,'[2]Sales Answer 1 &amp; 2'!$A$2:$N$2221,5,FALSE)</f>
        <v>248</v>
      </c>
      <c r="AA2026" s="21">
        <f>VLOOKUP($A$2:$A$2221,'[2]Sales Answer 1 &amp; 2'!$A$2:$N$2221,6,FALSE)</f>
        <v>100</v>
      </c>
      <c r="AB2026" s="21">
        <f>VLOOKUP($A$2:$A$2221,'[2]Sales Answer 1 &amp; 2'!$A$2:$N$2221,7,FALSE)</f>
        <v>96</v>
      </c>
    </row>
    <row r="2027" spans="1:28" ht="15" thickBot="1" x14ac:dyDescent="0.35">
      <c r="A2027" s="12">
        <v>1257</v>
      </c>
      <c r="B2027" s="13">
        <v>0</v>
      </c>
      <c r="C2027" s="13">
        <v>0</v>
      </c>
      <c r="D2027" s="13">
        <v>0</v>
      </c>
      <c r="E2027" s="13">
        <v>0</v>
      </c>
      <c r="F2027" s="13">
        <v>0</v>
      </c>
      <c r="G2027" s="13">
        <v>0</v>
      </c>
      <c r="H2027" s="13">
        <v>1</v>
      </c>
      <c r="I2027" s="14">
        <v>43523</v>
      </c>
      <c r="J2027" s="22">
        <f>VLOOKUP($A$2:$A$2221,'[2]Customer Answer 5 &amp; 6'!$A$2:$O$2221,2,FALSE)</f>
        <v>169267</v>
      </c>
      <c r="K2027" s="23">
        <f>VLOOKUP($A$2:$A$2221,'[2]Customer Answer 5 &amp; 6'!$A$2:$O$2221,3,FALSE)</f>
        <v>0</v>
      </c>
      <c r="L2027" s="24">
        <f>VLOOKUP($A$2:$A$2221,'[2]Customer Answer 5 &amp; 6'!$A$2:$O$2221,4,FALSE)</f>
        <v>0</v>
      </c>
      <c r="M2027" s="25">
        <f>VLOOKUP($A$2:$A$2221,'[2]Customer Answer 5 &amp; 6'!$A$2:$O$2221,5,FALSE)</f>
        <v>67</v>
      </c>
      <c r="N2027">
        <f>VLOOKUP($A$2:$A$2221,'[2]Customer Answer 5 &amp; 6'!$A$2:$O$2221,6,FALSE)</f>
        <v>0</v>
      </c>
      <c r="O2027">
        <f>VLOOKUP($A$2:$A$2221,'[2]Customer Answer 5 &amp; 6'!$A$2:$O$2221,7,FALSE)</f>
        <v>0</v>
      </c>
      <c r="P2027">
        <f>VLOOKUP($A$2:$A$2221,'[2]Customer Answer 5 &amp; 6'!$A$2:$O$2221,8,FALSE)</f>
        <v>1</v>
      </c>
      <c r="Q2027">
        <f>VLOOKUP($A$2:$A$2221,'[2]Customer Answer 5 &amp; 6'!$A$2:$O$2221,9,FALSE)</f>
        <v>0</v>
      </c>
      <c r="R2027">
        <f>VLOOKUP($A$2:$A$2221,'[2]Customer Answer 5 &amp; 6'!$A$2:$O$2221,10,FALSE)</f>
        <v>0</v>
      </c>
      <c r="S2027" s="26">
        <f>VLOOKUP($A$2:$A$2221,'[2]Customer Answer 5 &amp; 6'!$A$2:$O$2221,11,FALSE)</f>
        <v>0</v>
      </c>
      <c r="T2027" s="26">
        <f>VLOOKUP($A$2:$A$2221,'[2]Customer Answer 5 &amp; 6'!$A$2:$O$2221,12,FALSE)</f>
        <v>1</v>
      </c>
      <c r="U2027" s="26">
        <f>VLOOKUP($A$2:$A$2221,'[2]Customer Answer 5 &amp; 6'!$A$2:$O$2221,13,FALSE)</f>
        <v>0</v>
      </c>
      <c r="V2027" s="26">
        <f>VLOOKUP($A$2:$A$2221,'[2]Customer Answer 5 &amp; 6'!$A$2:$O$2221,14,FALSE)</f>
        <v>0</v>
      </c>
      <c r="W2027" s="27" t="str">
        <f>VLOOKUP($A$2:$A$2221,'[2]Customer Answer 5 &amp; 6'!$A$2:$O$2221,15,FALSE)</f>
        <v>Texas</v>
      </c>
      <c r="X2027" s="28">
        <f>VLOOKUP($A$2:$A$2221,'[2]Sales Answer 1 &amp; 2'!$A$2:$N$2221,3,FALSE)</f>
        <v>1901</v>
      </c>
      <c r="Y2027" s="21">
        <f>VLOOKUP($A$2:$A$2221,'[2]Sales Answer 1 &amp; 2'!$A$2:$N$2221,4,FALSE)</f>
        <v>108</v>
      </c>
      <c r="Z2027" s="21">
        <f>VLOOKUP($A$2:$A$2221,'[2]Sales Answer 1 &amp; 2'!$A$2:$N$2221,5,FALSE)</f>
        <v>1219</v>
      </c>
      <c r="AA2027" s="21">
        <f>VLOOKUP($A$2:$A$2221,'[2]Sales Answer 1 &amp; 2'!$A$2:$N$2221,6,FALSE)</f>
        <v>232</v>
      </c>
      <c r="AB2027" s="21">
        <f>VLOOKUP($A$2:$A$2221,'[2]Sales Answer 1 &amp; 2'!$A$2:$N$2221,7,FALSE)</f>
        <v>178</v>
      </c>
    </row>
    <row r="2028" spans="1:28" ht="15" thickBot="1" x14ac:dyDescent="0.35">
      <c r="A2028" s="12">
        <v>1639</v>
      </c>
      <c r="B2028" s="13">
        <v>0</v>
      </c>
      <c r="C2028" s="13">
        <v>0</v>
      </c>
      <c r="D2028" s="13">
        <v>0</v>
      </c>
      <c r="E2028" s="13">
        <v>0</v>
      </c>
      <c r="F2028" s="13">
        <v>0</v>
      </c>
      <c r="G2028" s="13">
        <v>0</v>
      </c>
      <c r="H2028" s="13">
        <v>0</v>
      </c>
      <c r="I2028" s="14">
        <v>43523</v>
      </c>
      <c r="J2028" s="22">
        <f>VLOOKUP($A$2:$A$2221,'[2]Customer Answer 5 &amp; 6'!$A$2:$O$2221,2,FALSE)</f>
        <v>126490</v>
      </c>
      <c r="K2028" s="23">
        <f>VLOOKUP($A$2:$A$2221,'[2]Customer Answer 5 &amp; 6'!$A$2:$O$2221,3,FALSE)</f>
        <v>0</v>
      </c>
      <c r="L2028" s="24">
        <f>VLOOKUP($A$2:$A$2221,'[2]Customer Answer 5 &amp; 6'!$A$2:$O$2221,4,FALSE)</f>
        <v>0</v>
      </c>
      <c r="M2028" s="25">
        <f>VLOOKUP($A$2:$A$2221,'[2]Customer Answer 5 &amp; 6'!$A$2:$O$2221,5,FALSE)</f>
        <v>62</v>
      </c>
      <c r="N2028">
        <f>VLOOKUP($A$2:$A$2221,'[2]Customer Answer 5 &amp; 6'!$A$2:$O$2221,6,FALSE)</f>
        <v>0</v>
      </c>
      <c r="O2028">
        <f>VLOOKUP($A$2:$A$2221,'[2]Customer Answer 5 &amp; 6'!$A$2:$O$2221,7,FALSE)</f>
        <v>0</v>
      </c>
      <c r="P2028">
        <f>VLOOKUP($A$2:$A$2221,'[2]Customer Answer 5 &amp; 6'!$A$2:$O$2221,8,FALSE)</f>
        <v>0</v>
      </c>
      <c r="Q2028">
        <f>VLOOKUP($A$2:$A$2221,'[2]Customer Answer 5 &amp; 6'!$A$2:$O$2221,9,FALSE)</f>
        <v>1</v>
      </c>
      <c r="R2028">
        <f>VLOOKUP($A$2:$A$2221,'[2]Customer Answer 5 &amp; 6'!$A$2:$O$2221,10,FALSE)</f>
        <v>0</v>
      </c>
      <c r="S2028" s="26">
        <f>VLOOKUP($A$2:$A$2221,'[2]Customer Answer 5 &amp; 6'!$A$2:$O$2221,11,FALSE)</f>
        <v>0</v>
      </c>
      <c r="T2028" s="26">
        <f>VLOOKUP($A$2:$A$2221,'[2]Customer Answer 5 &amp; 6'!$A$2:$O$2221,12,FALSE)</f>
        <v>0</v>
      </c>
      <c r="U2028" s="26">
        <f>VLOOKUP($A$2:$A$2221,'[2]Customer Answer 5 &amp; 6'!$A$2:$O$2221,13,FALSE)</f>
        <v>0</v>
      </c>
      <c r="V2028" s="26">
        <f>VLOOKUP($A$2:$A$2221,'[2]Customer Answer 5 &amp; 6'!$A$2:$O$2221,14,FALSE)</f>
        <v>0</v>
      </c>
      <c r="W2028" s="27" t="str">
        <f>VLOOKUP($A$2:$A$2221,'[2]Customer Answer 5 &amp; 6'!$A$2:$O$2221,15,FALSE)</f>
        <v>Illinois</v>
      </c>
      <c r="X2028" s="28">
        <f>VLOOKUP($A$2:$A$2221,'[2]Sales Answer 1 &amp; 2'!$A$2:$N$2221,3,FALSE)</f>
        <v>215</v>
      </c>
      <c r="Y2028" s="21">
        <f>VLOOKUP($A$2:$A$2221,'[2]Sales Answer 1 &amp; 2'!$A$2:$N$2221,4,FALSE)</f>
        <v>224</v>
      </c>
      <c r="Z2028" s="21">
        <f>VLOOKUP($A$2:$A$2221,'[2]Sales Answer 1 &amp; 2'!$A$2:$N$2221,5,FALSE)</f>
        <v>248</v>
      </c>
      <c r="AA2028" s="21">
        <f>VLOOKUP($A$2:$A$2221,'[2]Sales Answer 1 &amp; 2'!$A$2:$N$2221,6,FALSE)</f>
        <v>100</v>
      </c>
      <c r="AB2028" s="21">
        <f>VLOOKUP($A$2:$A$2221,'[2]Sales Answer 1 &amp; 2'!$A$2:$N$2221,7,FALSE)</f>
        <v>96</v>
      </c>
    </row>
    <row r="2029" spans="1:28" ht="15" thickBot="1" x14ac:dyDescent="0.35">
      <c r="A2029" s="12">
        <v>2134</v>
      </c>
      <c r="B2029" s="13">
        <v>0</v>
      </c>
      <c r="C2029" s="13">
        <v>0</v>
      </c>
      <c r="D2029" s="13">
        <v>1</v>
      </c>
      <c r="E2029" s="13">
        <v>0</v>
      </c>
      <c r="F2029" s="13">
        <v>0</v>
      </c>
      <c r="G2029" s="13">
        <v>0</v>
      </c>
      <c r="H2029" s="13">
        <v>1</v>
      </c>
      <c r="I2029" s="14">
        <v>43523</v>
      </c>
      <c r="J2029" s="22">
        <f>VLOOKUP($A$2:$A$2221,'[2]Customer Answer 5 &amp; 6'!$A$2:$O$2221,2,FALSE)</f>
        <v>183145</v>
      </c>
      <c r="K2029" s="23">
        <f>VLOOKUP($A$2:$A$2221,'[2]Customer Answer 5 &amp; 6'!$A$2:$O$2221,3,FALSE)</f>
        <v>0</v>
      </c>
      <c r="L2029" s="24">
        <f>VLOOKUP($A$2:$A$2221,'[2]Customer Answer 5 &amp; 6'!$A$2:$O$2221,4,FALSE)</f>
        <v>0</v>
      </c>
      <c r="M2029" s="25">
        <f>VLOOKUP($A$2:$A$2221,'[2]Customer Answer 5 &amp; 6'!$A$2:$O$2221,5,FALSE)</f>
        <v>46</v>
      </c>
      <c r="N2029">
        <f>VLOOKUP($A$2:$A$2221,'[2]Customer Answer 5 &amp; 6'!$A$2:$O$2221,6,FALSE)</f>
        <v>0</v>
      </c>
      <c r="O2029">
        <f>VLOOKUP($A$2:$A$2221,'[2]Customer Answer 5 &amp; 6'!$A$2:$O$2221,7,FALSE)</f>
        <v>0</v>
      </c>
      <c r="P2029">
        <f>VLOOKUP($A$2:$A$2221,'[2]Customer Answer 5 &amp; 6'!$A$2:$O$2221,8,FALSE)</f>
        <v>0</v>
      </c>
      <c r="Q2029">
        <f>VLOOKUP($A$2:$A$2221,'[2]Customer Answer 5 &amp; 6'!$A$2:$O$2221,9,FALSE)</f>
        <v>1</v>
      </c>
      <c r="R2029">
        <f>VLOOKUP($A$2:$A$2221,'[2]Customer Answer 5 &amp; 6'!$A$2:$O$2221,10,FALSE)</f>
        <v>0</v>
      </c>
      <c r="S2029" s="26">
        <f>VLOOKUP($A$2:$A$2221,'[2]Customer Answer 5 &amp; 6'!$A$2:$O$2221,11,FALSE)</f>
        <v>0</v>
      </c>
      <c r="T2029" s="26">
        <f>VLOOKUP($A$2:$A$2221,'[2]Customer Answer 5 &amp; 6'!$A$2:$O$2221,12,FALSE)</f>
        <v>1</v>
      </c>
      <c r="U2029" s="26">
        <f>VLOOKUP($A$2:$A$2221,'[2]Customer Answer 5 &amp; 6'!$A$2:$O$2221,13,FALSE)</f>
        <v>0</v>
      </c>
      <c r="V2029" s="26">
        <f>VLOOKUP($A$2:$A$2221,'[2]Customer Answer 5 &amp; 6'!$A$2:$O$2221,14,FALSE)</f>
        <v>0</v>
      </c>
      <c r="W2029" s="27" t="str">
        <f>VLOOKUP($A$2:$A$2221,'[2]Customer Answer 5 &amp; 6'!$A$2:$O$2221,15,FALSE)</f>
        <v>Other</v>
      </c>
      <c r="X2029" s="28">
        <f>VLOOKUP($A$2:$A$2221,'[2]Sales Answer 1 &amp; 2'!$A$2:$N$2221,3,FALSE)</f>
        <v>1712</v>
      </c>
      <c r="Y2029" s="21">
        <f>VLOOKUP($A$2:$A$2221,'[2]Sales Answer 1 &amp; 2'!$A$2:$N$2221,4,FALSE)</f>
        <v>77</v>
      </c>
      <c r="Z2029" s="21">
        <f>VLOOKUP($A$2:$A$2221,'[2]Sales Answer 1 &amp; 2'!$A$2:$N$2221,5,FALSE)</f>
        <v>1610</v>
      </c>
      <c r="AA2029" s="21">
        <f>VLOOKUP($A$2:$A$2221,'[2]Sales Answer 1 &amp; 2'!$A$2:$N$2221,6,FALSE)</f>
        <v>86</v>
      </c>
      <c r="AB2029" s="21">
        <f>VLOOKUP($A$2:$A$2221,'[2]Sales Answer 1 &amp; 2'!$A$2:$N$2221,7,FALSE)</f>
        <v>302</v>
      </c>
    </row>
    <row r="2030" spans="1:28" ht="15" thickBot="1" x14ac:dyDescent="0.35">
      <c r="A2030" s="12">
        <v>2673</v>
      </c>
      <c r="B2030" s="13">
        <v>0</v>
      </c>
      <c r="C2030" s="13">
        <v>0</v>
      </c>
      <c r="D2030" s="13">
        <v>0</v>
      </c>
      <c r="E2030" s="13">
        <v>0</v>
      </c>
      <c r="F2030" s="13">
        <v>0</v>
      </c>
      <c r="G2030" s="13">
        <v>0</v>
      </c>
      <c r="H2030" s="13">
        <v>0</v>
      </c>
      <c r="I2030" s="14">
        <v>43523</v>
      </c>
      <c r="J2030" s="22">
        <f>VLOOKUP($A$2:$A$2221,'[2]Customer Answer 5 &amp; 6'!$A$2:$O$2221,2,FALSE)</f>
        <v>141437</v>
      </c>
      <c r="K2030" s="23">
        <f>VLOOKUP($A$2:$A$2221,'[2]Customer Answer 5 &amp; 6'!$A$2:$O$2221,3,FALSE)</f>
        <v>1</v>
      </c>
      <c r="L2030" s="24">
        <f>VLOOKUP($A$2:$A$2221,'[2]Customer Answer 5 &amp; 6'!$A$2:$O$2221,4,FALSE)</f>
        <v>1</v>
      </c>
      <c r="M2030" s="25">
        <f>VLOOKUP($A$2:$A$2221,'[2]Customer Answer 5 &amp; 6'!$A$2:$O$2221,5,FALSE)</f>
        <v>63</v>
      </c>
      <c r="N2030">
        <f>VLOOKUP($A$2:$A$2221,'[2]Customer Answer 5 &amp; 6'!$A$2:$O$2221,6,FALSE)</f>
        <v>1</v>
      </c>
      <c r="O2030">
        <f>VLOOKUP($A$2:$A$2221,'[2]Customer Answer 5 &amp; 6'!$A$2:$O$2221,7,FALSE)</f>
        <v>0</v>
      </c>
      <c r="P2030">
        <f>VLOOKUP($A$2:$A$2221,'[2]Customer Answer 5 &amp; 6'!$A$2:$O$2221,8,FALSE)</f>
        <v>0</v>
      </c>
      <c r="Q2030">
        <f>VLOOKUP($A$2:$A$2221,'[2]Customer Answer 5 &amp; 6'!$A$2:$O$2221,9,FALSE)</f>
        <v>0</v>
      </c>
      <c r="R2030">
        <f>VLOOKUP($A$2:$A$2221,'[2]Customer Answer 5 &amp; 6'!$A$2:$O$2221,10,FALSE)</f>
        <v>0</v>
      </c>
      <c r="S2030" s="26">
        <f>VLOOKUP($A$2:$A$2221,'[2]Customer Answer 5 &amp; 6'!$A$2:$O$2221,11,FALSE)</f>
        <v>0</v>
      </c>
      <c r="T2030" s="26">
        <f>VLOOKUP($A$2:$A$2221,'[2]Customer Answer 5 &amp; 6'!$A$2:$O$2221,12,FALSE)</f>
        <v>0</v>
      </c>
      <c r="U2030" s="26">
        <f>VLOOKUP($A$2:$A$2221,'[2]Customer Answer 5 &amp; 6'!$A$2:$O$2221,13,FALSE)</f>
        <v>0</v>
      </c>
      <c r="V2030" s="26">
        <f>VLOOKUP($A$2:$A$2221,'[2]Customer Answer 5 &amp; 6'!$A$2:$O$2221,14,FALSE)</f>
        <v>1</v>
      </c>
      <c r="W2030" s="27" t="str">
        <f>VLOOKUP($A$2:$A$2221,'[2]Customer Answer 5 &amp; 6'!$A$2:$O$2221,15,FALSE)</f>
        <v>Texas</v>
      </c>
      <c r="X2030" s="28">
        <f>VLOOKUP($A$2:$A$2221,'[2]Sales Answer 1 &amp; 2'!$A$2:$N$2221,3,FALSE)</f>
        <v>99</v>
      </c>
      <c r="Y2030" s="21">
        <f>VLOOKUP($A$2:$A$2221,'[2]Sales Answer 1 &amp; 2'!$A$2:$N$2221,4,FALSE)</f>
        <v>0</v>
      </c>
      <c r="Z2030" s="21">
        <f>VLOOKUP($A$2:$A$2221,'[2]Sales Answer 1 &amp; 2'!$A$2:$N$2221,5,FALSE)</f>
        <v>7</v>
      </c>
      <c r="AA2030" s="21">
        <f>VLOOKUP($A$2:$A$2221,'[2]Sales Answer 1 &amp; 2'!$A$2:$N$2221,6,FALSE)</f>
        <v>0</v>
      </c>
      <c r="AB2030" s="21">
        <f>VLOOKUP($A$2:$A$2221,'[2]Sales Answer 1 &amp; 2'!$A$2:$N$2221,7,FALSE)</f>
        <v>0</v>
      </c>
    </row>
    <row r="2031" spans="1:28" ht="15" thickBot="1" x14ac:dyDescent="0.35">
      <c r="A2031" s="12">
        <v>2814</v>
      </c>
      <c r="B2031" s="13">
        <v>0</v>
      </c>
      <c r="C2031" s="13">
        <v>0</v>
      </c>
      <c r="D2031" s="13">
        <v>0</v>
      </c>
      <c r="E2031" s="13">
        <v>0</v>
      </c>
      <c r="F2031" s="13">
        <v>0</v>
      </c>
      <c r="G2031" s="13">
        <v>0</v>
      </c>
      <c r="H2031" s="13">
        <v>1</v>
      </c>
      <c r="I2031" s="14">
        <v>43523</v>
      </c>
      <c r="J2031" s="22">
        <f>VLOOKUP($A$2:$A$2221,'[2]Customer Answer 5 &amp; 6'!$A$2:$O$2221,2,FALSE)</f>
        <v>157333</v>
      </c>
      <c r="K2031" s="23">
        <f>VLOOKUP($A$2:$A$2221,'[2]Customer Answer 5 &amp; 6'!$A$2:$O$2221,3,FALSE)</f>
        <v>0</v>
      </c>
      <c r="L2031" s="24">
        <f>VLOOKUP($A$2:$A$2221,'[2]Customer Answer 5 &amp; 6'!$A$2:$O$2221,4,FALSE)</f>
        <v>1</v>
      </c>
      <c r="M2031" s="25">
        <f>VLOOKUP($A$2:$A$2221,'[2]Customer Answer 5 &amp; 6'!$A$2:$O$2221,5,FALSE)</f>
        <v>66</v>
      </c>
      <c r="N2031">
        <f>VLOOKUP($A$2:$A$2221,'[2]Customer Answer 5 &amp; 6'!$A$2:$O$2221,6,FALSE)</f>
        <v>1</v>
      </c>
      <c r="O2031">
        <f>VLOOKUP($A$2:$A$2221,'[2]Customer Answer 5 &amp; 6'!$A$2:$O$2221,7,FALSE)</f>
        <v>0</v>
      </c>
      <c r="P2031">
        <f>VLOOKUP($A$2:$A$2221,'[2]Customer Answer 5 &amp; 6'!$A$2:$O$2221,8,FALSE)</f>
        <v>0</v>
      </c>
      <c r="Q2031">
        <f>VLOOKUP($A$2:$A$2221,'[2]Customer Answer 5 &amp; 6'!$A$2:$O$2221,9,FALSE)</f>
        <v>0</v>
      </c>
      <c r="R2031">
        <f>VLOOKUP($A$2:$A$2221,'[2]Customer Answer 5 &amp; 6'!$A$2:$O$2221,10,FALSE)</f>
        <v>0</v>
      </c>
      <c r="S2031" s="26">
        <f>VLOOKUP($A$2:$A$2221,'[2]Customer Answer 5 &amp; 6'!$A$2:$O$2221,11,FALSE)</f>
        <v>0</v>
      </c>
      <c r="T2031" s="26">
        <f>VLOOKUP($A$2:$A$2221,'[2]Customer Answer 5 &amp; 6'!$A$2:$O$2221,12,FALSE)</f>
        <v>0</v>
      </c>
      <c r="U2031" s="26">
        <f>VLOOKUP($A$2:$A$2221,'[2]Customer Answer 5 &amp; 6'!$A$2:$O$2221,13,FALSE)</f>
        <v>0</v>
      </c>
      <c r="V2031" s="26">
        <f>VLOOKUP($A$2:$A$2221,'[2]Customer Answer 5 &amp; 6'!$A$2:$O$2221,14,FALSE)</f>
        <v>1</v>
      </c>
      <c r="W2031" s="27" t="str">
        <f>VLOOKUP($A$2:$A$2221,'[2]Customer Answer 5 &amp; 6'!$A$2:$O$2221,15,FALSE)</f>
        <v>Florida</v>
      </c>
      <c r="X2031" s="28">
        <f>VLOOKUP($A$2:$A$2221,'[2]Sales Answer 1 &amp; 2'!$A$2:$N$2221,3,FALSE)</f>
        <v>2582</v>
      </c>
      <c r="Y2031" s="21">
        <f>VLOOKUP($A$2:$A$2221,'[2]Sales Answer 1 &amp; 2'!$A$2:$N$2221,4,FALSE)</f>
        <v>38</v>
      </c>
      <c r="Z2031" s="21">
        <f>VLOOKUP($A$2:$A$2221,'[2]Sales Answer 1 &amp; 2'!$A$2:$N$2221,5,FALSE)</f>
        <v>1089</v>
      </c>
      <c r="AA2031" s="21">
        <f>VLOOKUP($A$2:$A$2221,'[2]Sales Answer 1 &amp; 2'!$A$2:$N$2221,6,FALSE)</f>
        <v>209</v>
      </c>
      <c r="AB2031" s="21">
        <f>VLOOKUP($A$2:$A$2221,'[2]Sales Answer 1 &amp; 2'!$A$2:$N$2221,7,FALSE)</f>
        <v>159</v>
      </c>
    </row>
    <row r="2032" spans="1:28" ht="15" thickBot="1" x14ac:dyDescent="0.35">
      <c r="A2032" s="12">
        <v>1610</v>
      </c>
      <c r="B2032" s="13">
        <v>0</v>
      </c>
      <c r="C2032" s="13">
        <v>0</v>
      </c>
      <c r="D2032" s="13">
        <v>0</v>
      </c>
      <c r="E2032" s="13">
        <v>0</v>
      </c>
      <c r="F2032" s="13">
        <v>0</v>
      </c>
      <c r="G2032" s="13">
        <v>0</v>
      </c>
      <c r="H2032" s="13">
        <v>1</v>
      </c>
      <c r="I2032" s="14">
        <v>43522</v>
      </c>
      <c r="J2032" s="22">
        <f>VLOOKUP($A$2:$A$2221,'[2]Customer Answer 5 &amp; 6'!$A$2:$O$2221,2,FALSE)</f>
        <v>170971</v>
      </c>
      <c r="K2032" s="23">
        <f>VLOOKUP($A$2:$A$2221,'[2]Customer Answer 5 &amp; 6'!$A$2:$O$2221,3,FALSE)</f>
        <v>0</v>
      </c>
      <c r="L2032" s="24">
        <f>VLOOKUP($A$2:$A$2221,'[2]Customer Answer 5 &amp; 6'!$A$2:$O$2221,4,FALSE)</f>
        <v>1</v>
      </c>
      <c r="M2032" s="25">
        <f>VLOOKUP($A$2:$A$2221,'[2]Customer Answer 5 &amp; 6'!$A$2:$O$2221,5,FALSE)</f>
        <v>60</v>
      </c>
      <c r="N2032">
        <f>VLOOKUP($A$2:$A$2221,'[2]Customer Answer 5 &amp; 6'!$A$2:$O$2221,6,FALSE)</f>
        <v>0</v>
      </c>
      <c r="O2032">
        <f>VLOOKUP($A$2:$A$2221,'[2]Customer Answer 5 &amp; 6'!$A$2:$O$2221,7,FALSE)</f>
        <v>0</v>
      </c>
      <c r="P2032">
        <f>VLOOKUP($A$2:$A$2221,'[2]Customer Answer 5 &amp; 6'!$A$2:$O$2221,8,FALSE)</f>
        <v>0</v>
      </c>
      <c r="Q2032">
        <f>VLOOKUP($A$2:$A$2221,'[2]Customer Answer 5 &amp; 6'!$A$2:$O$2221,9,FALSE)</f>
        <v>1</v>
      </c>
      <c r="R2032">
        <f>VLOOKUP($A$2:$A$2221,'[2]Customer Answer 5 &amp; 6'!$A$2:$O$2221,10,FALSE)</f>
        <v>0</v>
      </c>
      <c r="S2032" s="26">
        <f>VLOOKUP($A$2:$A$2221,'[2]Customer Answer 5 &amp; 6'!$A$2:$O$2221,11,FALSE)</f>
        <v>0</v>
      </c>
      <c r="T2032" s="26">
        <f>VLOOKUP($A$2:$A$2221,'[2]Customer Answer 5 &amp; 6'!$A$2:$O$2221,12,FALSE)</f>
        <v>1</v>
      </c>
      <c r="U2032" s="26">
        <f>VLOOKUP($A$2:$A$2221,'[2]Customer Answer 5 &amp; 6'!$A$2:$O$2221,13,FALSE)</f>
        <v>0</v>
      </c>
      <c r="V2032" s="26">
        <f>VLOOKUP($A$2:$A$2221,'[2]Customer Answer 5 &amp; 6'!$A$2:$O$2221,14,FALSE)</f>
        <v>0</v>
      </c>
      <c r="W2032" s="27" t="str">
        <f>VLOOKUP($A$2:$A$2221,'[2]Customer Answer 5 &amp; 6'!$A$2:$O$2221,15,FALSE)</f>
        <v>New York</v>
      </c>
      <c r="X2032" s="28">
        <f>VLOOKUP($A$2:$A$2221,'[2]Sales Answer 1 &amp; 2'!$A$2:$N$2221,3,FALSE)</f>
        <v>2411</v>
      </c>
      <c r="Y2032" s="21">
        <f>VLOOKUP($A$2:$A$2221,'[2]Sales Answer 1 &amp; 2'!$A$2:$N$2221,4,FALSE)</f>
        <v>41</v>
      </c>
      <c r="Z2032" s="21">
        <f>VLOOKUP($A$2:$A$2221,'[2]Sales Answer 1 &amp; 2'!$A$2:$N$2221,5,FALSE)</f>
        <v>1378</v>
      </c>
      <c r="AA2032" s="21">
        <f>VLOOKUP($A$2:$A$2221,'[2]Sales Answer 1 &amp; 2'!$A$2:$N$2221,6,FALSE)</f>
        <v>224</v>
      </c>
      <c r="AB2032" s="21">
        <f>VLOOKUP($A$2:$A$2221,'[2]Sales Answer 1 &amp; 2'!$A$2:$N$2221,7,FALSE)</f>
        <v>301</v>
      </c>
    </row>
    <row r="2033" spans="1:28" ht="15" thickBot="1" x14ac:dyDescent="0.35">
      <c r="A2033" s="12">
        <v>1941</v>
      </c>
      <c r="B2033" s="13">
        <v>0</v>
      </c>
      <c r="C2033" s="13">
        <v>0</v>
      </c>
      <c r="D2033" s="13">
        <v>0</v>
      </c>
      <c r="E2033" s="13">
        <v>0</v>
      </c>
      <c r="F2033" s="13">
        <v>0</v>
      </c>
      <c r="G2033" s="13">
        <v>0</v>
      </c>
      <c r="H2033" s="13">
        <v>0</v>
      </c>
      <c r="I2033" s="14">
        <v>43522</v>
      </c>
      <c r="J2033" s="22">
        <f>VLOOKUP($A$2:$A$2221,'[2]Customer Answer 5 &amp; 6'!$A$2:$O$2221,2,FALSE)</f>
        <v>170647</v>
      </c>
      <c r="K2033" s="23">
        <f>VLOOKUP($A$2:$A$2221,'[2]Customer Answer 5 &amp; 6'!$A$2:$O$2221,3,FALSE)</f>
        <v>0</v>
      </c>
      <c r="L2033" s="24">
        <f>VLOOKUP($A$2:$A$2221,'[2]Customer Answer 5 &amp; 6'!$A$2:$O$2221,4,FALSE)</f>
        <v>1</v>
      </c>
      <c r="M2033" s="25">
        <f>VLOOKUP($A$2:$A$2221,'[2]Customer Answer 5 &amp; 6'!$A$2:$O$2221,5,FALSE)</f>
        <v>53</v>
      </c>
      <c r="N2033">
        <f>VLOOKUP($A$2:$A$2221,'[2]Customer Answer 5 &amp; 6'!$A$2:$O$2221,6,FALSE)</f>
        <v>1</v>
      </c>
      <c r="O2033">
        <f>VLOOKUP($A$2:$A$2221,'[2]Customer Answer 5 &amp; 6'!$A$2:$O$2221,7,FALSE)</f>
        <v>0</v>
      </c>
      <c r="P2033">
        <f>VLOOKUP($A$2:$A$2221,'[2]Customer Answer 5 &amp; 6'!$A$2:$O$2221,8,FALSE)</f>
        <v>0</v>
      </c>
      <c r="Q2033">
        <f>VLOOKUP($A$2:$A$2221,'[2]Customer Answer 5 &amp; 6'!$A$2:$O$2221,9,FALSE)</f>
        <v>0</v>
      </c>
      <c r="R2033">
        <f>VLOOKUP($A$2:$A$2221,'[2]Customer Answer 5 &amp; 6'!$A$2:$O$2221,10,FALSE)</f>
        <v>0</v>
      </c>
      <c r="S2033" s="26">
        <f>VLOOKUP($A$2:$A$2221,'[2]Customer Answer 5 &amp; 6'!$A$2:$O$2221,11,FALSE)</f>
        <v>0</v>
      </c>
      <c r="T2033" s="26">
        <f>VLOOKUP($A$2:$A$2221,'[2]Customer Answer 5 &amp; 6'!$A$2:$O$2221,12,FALSE)</f>
        <v>1</v>
      </c>
      <c r="U2033" s="26">
        <f>VLOOKUP($A$2:$A$2221,'[2]Customer Answer 5 &amp; 6'!$A$2:$O$2221,13,FALSE)</f>
        <v>0</v>
      </c>
      <c r="V2033" s="26">
        <f>VLOOKUP($A$2:$A$2221,'[2]Customer Answer 5 &amp; 6'!$A$2:$O$2221,14,FALSE)</f>
        <v>0</v>
      </c>
      <c r="W2033" s="27" t="str">
        <f>VLOOKUP($A$2:$A$2221,'[2]Customer Answer 5 &amp; 6'!$A$2:$O$2221,15,FALSE)</f>
        <v>Texas</v>
      </c>
      <c r="X2033" s="28">
        <f>VLOOKUP($A$2:$A$2221,'[2]Sales Answer 1 &amp; 2'!$A$2:$N$2221,3,FALSE)</f>
        <v>1355</v>
      </c>
      <c r="Y2033" s="21">
        <f>VLOOKUP($A$2:$A$2221,'[2]Sales Answer 1 &amp; 2'!$A$2:$N$2221,4,FALSE)</f>
        <v>205</v>
      </c>
      <c r="Z2033" s="21">
        <f>VLOOKUP($A$2:$A$2221,'[2]Sales Answer 1 &amp; 2'!$A$2:$N$2221,5,FALSE)</f>
        <v>413</v>
      </c>
      <c r="AA2033" s="21">
        <f>VLOOKUP($A$2:$A$2221,'[2]Sales Answer 1 &amp; 2'!$A$2:$N$2221,6,FALSE)</f>
        <v>60</v>
      </c>
      <c r="AB2033" s="21">
        <f>VLOOKUP($A$2:$A$2221,'[2]Sales Answer 1 &amp; 2'!$A$2:$N$2221,7,FALSE)</f>
        <v>297</v>
      </c>
    </row>
    <row r="2034" spans="1:28" ht="15" thickBot="1" x14ac:dyDescent="0.35">
      <c r="A2034" s="12">
        <v>2259</v>
      </c>
      <c r="B2034" s="13">
        <v>0</v>
      </c>
      <c r="C2034" s="13">
        <v>0</v>
      </c>
      <c r="D2034" s="13">
        <v>0</v>
      </c>
      <c r="E2034" s="13">
        <v>1</v>
      </c>
      <c r="F2034" s="13">
        <v>0</v>
      </c>
      <c r="G2034" s="13">
        <v>0</v>
      </c>
      <c r="H2034" s="13">
        <v>0</v>
      </c>
      <c r="I2034" s="14">
        <v>43522</v>
      </c>
      <c r="J2034" s="22">
        <f>VLOOKUP($A$2:$A$2221,'[2]Customer Answer 5 &amp; 6'!$A$2:$O$2221,2,FALSE)</f>
        <v>171847</v>
      </c>
      <c r="K2034" s="23">
        <f>VLOOKUP($A$2:$A$2221,'[2]Customer Answer 5 &amp; 6'!$A$2:$O$2221,3,FALSE)</f>
        <v>0</v>
      </c>
      <c r="L2034" s="24">
        <f>VLOOKUP($A$2:$A$2221,'[2]Customer Answer 5 &amp; 6'!$A$2:$O$2221,4,FALSE)</f>
        <v>0</v>
      </c>
      <c r="M2034" s="25">
        <f>VLOOKUP($A$2:$A$2221,'[2]Customer Answer 5 &amp; 6'!$A$2:$O$2221,5,FALSE)</f>
        <v>42</v>
      </c>
      <c r="N2034">
        <f>VLOOKUP($A$2:$A$2221,'[2]Customer Answer 5 &amp; 6'!$A$2:$O$2221,6,FALSE)</f>
        <v>1</v>
      </c>
      <c r="O2034">
        <f>VLOOKUP($A$2:$A$2221,'[2]Customer Answer 5 &amp; 6'!$A$2:$O$2221,7,FALSE)</f>
        <v>0</v>
      </c>
      <c r="P2034">
        <f>VLOOKUP($A$2:$A$2221,'[2]Customer Answer 5 &amp; 6'!$A$2:$O$2221,8,FALSE)</f>
        <v>0</v>
      </c>
      <c r="Q2034">
        <f>VLOOKUP($A$2:$A$2221,'[2]Customer Answer 5 &amp; 6'!$A$2:$O$2221,9,FALSE)</f>
        <v>0</v>
      </c>
      <c r="R2034">
        <f>VLOOKUP($A$2:$A$2221,'[2]Customer Answer 5 &amp; 6'!$A$2:$O$2221,10,FALSE)</f>
        <v>0</v>
      </c>
      <c r="S2034" s="26">
        <f>VLOOKUP($A$2:$A$2221,'[2]Customer Answer 5 &amp; 6'!$A$2:$O$2221,11,FALSE)</f>
        <v>0</v>
      </c>
      <c r="T2034" s="26">
        <f>VLOOKUP($A$2:$A$2221,'[2]Customer Answer 5 &amp; 6'!$A$2:$O$2221,12,FALSE)</f>
        <v>1</v>
      </c>
      <c r="U2034" s="26">
        <f>VLOOKUP($A$2:$A$2221,'[2]Customer Answer 5 &amp; 6'!$A$2:$O$2221,13,FALSE)</f>
        <v>0</v>
      </c>
      <c r="V2034" s="26">
        <f>VLOOKUP($A$2:$A$2221,'[2]Customer Answer 5 &amp; 6'!$A$2:$O$2221,14,FALSE)</f>
        <v>0</v>
      </c>
      <c r="W2034" s="27" t="str">
        <f>VLOOKUP($A$2:$A$2221,'[2]Customer Answer 5 &amp; 6'!$A$2:$O$2221,15,FALSE)</f>
        <v>Texas</v>
      </c>
      <c r="X2034" s="28">
        <f>VLOOKUP($A$2:$A$2221,'[2]Sales Answer 1 &amp; 2'!$A$2:$N$2221,3,FALSE)</f>
        <v>1763</v>
      </c>
      <c r="Y2034" s="21">
        <f>VLOOKUP($A$2:$A$2221,'[2]Sales Answer 1 &amp; 2'!$A$2:$N$2221,4,FALSE)</f>
        <v>50</v>
      </c>
      <c r="Z2034" s="21">
        <f>VLOOKUP($A$2:$A$2221,'[2]Sales Answer 1 &amp; 2'!$A$2:$N$2221,5,FALSE)</f>
        <v>254</v>
      </c>
      <c r="AA2034" s="21">
        <f>VLOOKUP($A$2:$A$2221,'[2]Sales Answer 1 &amp; 2'!$A$2:$N$2221,6,FALSE)</f>
        <v>132</v>
      </c>
      <c r="AB2034" s="21">
        <f>VLOOKUP($A$2:$A$2221,'[2]Sales Answer 1 &amp; 2'!$A$2:$N$2221,7,FALSE)</f>
        <v>151</v>
      </c>
    </row>
    <row r="2035" spans="1:28" ht="15" thickBot="1" x14ac:dyDescent="0.35">
      <c r="A2035" s="12">
        <v>2761</v>
      </c>
      <c r="B2035" s="13">
        <v>0</v>
      </c>
      <c r="C2035" s="13">
        <v>0</v>
      </c>
      <c r="D2035" s="13">
        <v>0</v>
      </c>
      <c r="E2035" s="13">
        <v>0</v>
      </c>
      <c r="F2035" s="13">
        <v>0</v>
      </c>
      <c r="G2035" s="13">
        <v>0</v>
      </c>
      <c r="H2035" s="13">
        <v>0</v>
      </c>
      <c r="I2035" s="14">
        <v>43522</v>
      </c>
      <c r="J2035" s="22">
        <f>VLOOKUP($A$2:$A$2221,'[2]Customer Answer 5 &amp; 6'!$A$2:$O$2221,2,FALSE)</f>
        <v>149094</v>
      </c>
      <c r="K2035" s="23">
        <f>VLOOKUP($A$2:$A$2221,'[2]Customer Answer 5 &amp; 6'!$A$2:$O$2221,3,FALSE)</f>
        <v>0</v>
      </c>
      <c r="L2035" s="24">
        <f>VLOOKUP($A$2:$A$2221,'[2]Customer Answer 5 &amp; 6'!$A$2:$O$2221,4,FALSE)</f>
        <v>1</v>
      </c>
      <c r="M2035" s="25">
        <f>VLOOKUP($A$2:$A$2221,'[2]Customer Answer 5 &amp; 6'!$A$2:$O$2221,5,FALSE)</f>
        <v>47</v>
      </c>
      <c r="N2035">
        <f>VLOOKUP($A$2:$A$2221,'[2]Customer Answer 5 &amp; 6'!$A$2:$O$2221,6,FALSE)</f>
        <v>0</v>
      </c>
      <c r="O2035">
        <f>VLOOKUP($A$2:$A$2221,'[2]Customer Answer 5 &amp; 6'!$A$2:$O$2221,7,FALSE)</f>
        <v>1</v>
      </c>
      <c r="P2035">
        <f>VLOOKUP($A$2:$A$2221,'[2]Customer Answer 5 &amp; 6'!$A$2:$O$2221,8,FALSE)</f>
        <v>0</v>
      </c>
      <c r="Q2035">
        <f>VLOOKUP($A$2:$A$2221,'[2]Customer Answer 5 &amp; 6'!$A$2:$O$2221,9,FALSE)</f>
        <v>0</v>
      </c>
      <c r="R2035">
        <f>VLOOKUP($A$2:$A$2221,'[2]Customer Answer 5 &amp; 6'!$A$2:$O$2221,10,FALSE)</f>
        <v>0</v>
      </c>
      <c r="S2035" s="26">
        <f>VLOOKUP($A$2:$A$2221,'[2]Customer Answer 5 &amp; 6'!$A$2:$O$2221,11,FALSE)</f>
        <v>0</v>
      </c>
      <c r="T2035" s="26">
        <f>VLOOKUP($A$2:$A$2221,'[2]Customer Answer 5 &amp; 6'!$A$2:$O$2221,12,FALSE)</f>
        <v>1</v>
      </c>
      <c r="U2035" s="26">
        <f>VLOOKUP($A$2:$A$2221,'[2]Customer Answer 5 &amp; 6'!$A$2:$O$2221,13,FALSE)</f>
        <v>0</v>
      </c>
      <c r="V2035" s="26">
        <f>VLOOKUP($A$2:$A$2221,'[2]Customer Answer 5 &amp; 6'!$A$2:$O$2221,14,FALSE)</f>
        <v>0</v>
      </c>
      <c r="W2035" s="27" t="str">
        <f>VLOOKUP($A$2:$A$2221,'[2]Customer Answer 5 &amp; 6'!$A$2:$O$2221,15,FALSE)</f>
        <v>Illinois</v>
      </c>
      <c r="X2035" s="28">
        <f>VLOOKUP($A$2:$A$2221,'[2]Sales Answer 1 &amp; 2'!$A$2:$N$2221,3,FALSE)</f>
        <v>1142</v>
      </c>
      <c r="Y2035" s="21">
        <f>VLOOKUP($A$2:$A$2221,'[2]Sales Answer 1 &amp; 2'!$A$2:$N$2221,4,FALSE)</f>
        <v>0</v>
      </c>
      <c r="Z2035" s="21">
        <f>VLOOKUP($A$2:$A$2221,'[2]Sales Answer 1 &amp; 2'!$A$2:$N$2221,5,FALSE)</f>
        <v>115</v>
      </c>
      <c r="AA2035" s="21">
        <f>VLOOKUP($A$2:$A$2221,'[2]Sales Answer 1 &amp; 2'!$A$2:$N$2221,6,FALSE)</f>
        <v>33</v>
      </c>
      <c r="AB2035" s="21">
        <f>VLOOKUP($A$2:$A$2221,'[2]Sales Answer 1 &amp; 2'!$A$2:$N$2221,7,FALSE)</f>
        <v>24</v>
      </c>
    </row>
    <row r="2036" spans="1:28" ht="15" thickBot="1" x14ac:dyDescent="0.35">
      <c r="A2036" s="12">
        <v>2263</v>
      </c>
      <c r="B2036" s="13">
        <v>0</v>
      </c>
      <c r="C2036" s="13">
        <v>0</v>
      </c>
      <c r="D2036" s="13">
        <v>0</v>
      </c>
      <c r="E2036" s="13">
        <v>0</v>
      </c>
      <c r="F2036" s="13">
        <v>0</v>
      </c>
      <c r="G2036" s="13">
        <v>0</v>
      </c>
      <c r="H2036" s="13">
        <v>0</v>
      </c>
      <c r="I2036" s="14">
        <v>43521</v>
      </c>
      <c r="J2036" s="22">
        <f>VLOOKUP($A$2:$A$2221,'[2]Customer Answer 5 &amp; 6'!$A$2:$O$2221,2,FALSE)</f>
        <v>137633</v>
      </c>
      <c r="K2036" s="23">
        <f>VLOOKUP($A$2:$A$2221,'[2]Customer Answer 5 &amp; 6'!$A$2:$O$2221,3,FALSE)</f>
        <v>1</v>
      </c>
      <c r="L2036" s="24">
        <f>VLOOKUP($A$2:$A$2221,'[2]Customer Answer 5 &amp; 6'!$A$2:$O$2221,4,FALSE)</f>
        <v>1</v>
      </c>
      <c r="M2036" s="25">
        <f>VLOOKUP($A$2:$A$2221,'[2]Customer Answer 5 &amp; 6'!$A$2:$O$2221,5,FALSE)</f>
        <v>63</v>
      </c>
      <c r="N2036">
        <f>VLOOKUP($A$2:$A$2221,'[2]Customer Answer 5 &amp; 6'!$A$2:$O$2221,6,FALSE)</f>
        <v>0</v>
      </c>
      <c r="O2036">
        <f>VLOOKUP($A$2:$A$2221,'[2]Customer Answer 5 &amp; 6'!$A$2:$O$2221,7,FALSE)</f>
        <v>1</v>
      </c>
      <c r="P2036">
        <f>VLOOKUP($A$2:$A$2221,'[2]Customer Answer 5 &amp; 6'!$A$2:$O$2221,8,FALSE)</f>
        <v>0</v>
      </c>
      <c r="Q2036">
        <f>VLOOKUP($A$2:$A$2221,'[2]Customer Answer 5 &amp; 6'!$A$2:$O$2221,9,FALSE)</f>
        <v>0</v>
      </c>
      <c r="R2036">
        <f>VLOOKUP($A$2:$A$2221,'[2]Customer Answer 5 &amp; 6'!$A$2:$O$2221,10,FALSE)</f>
        <v>0</v>
      </c>
      <c r="S2036" s="26">
        <f>VLOOKUP($A$2:$A$2221,'[2]Customer Answer 5 &amp; 6'!$A$2:$O$2221,11,FALSE)</f>
        <v>0</v>
      </c>
      <c r="T2036" s="26">
        <f>VLOOKUP($A$2:$A$2221,'[2]Customer Answer 5 &amp; 6'!$A$2:$O$2221,12,FALSE)</f>
        <v>0</v>
      </c>
      <c r="U2036" s="26">
        <f>VLOOKUP($A$2:$A$2221,'[2]Customer Answer 5 &amp; 6'!$A$2:$O$2221,13,FALSE)</f>
        <v>0</v>
      </c>
      <c r="V2036" s="26">
        <f>VLOOKUP($A$2:$A$2221,'[2]Customer Answer 5 &amp; 6'!$A$2:$O$2221,14,FALSE)</f>
        <v>1</v>
      </c>
      <c r="W2036" s="27" t="str">
        <f>VLOOKUP($A$2:$A$2221,'[2]Customer Answer 5 &amp; 6'!$A$2:$O$2221,15,FALSE)</f>
        <v>Illinois</v>
      </c>
      <c r="X2036" s="28">
        <f>VLOOKUP($A$2:$A$2221,'[2]Sales Answer 1 &amp; 2'!$A$2:$N$2221,3,FALSE)</f>
        <v>48</v>
      </c>
      <c r="Y2036" s="21">
        <f>VLOOKUP($A$2:$A$2221,'[2]Sales Answer 1 &amp; 2'!$A$2:$N$2221,4,FALSE)</f>
        <v>15</v>
      </c>
      <c r="Z2036" s="21">
        <f>VLOOKUP($A$2:$A$2221,'[2]Sales Answer 1 &amp; 2'!$A$2:$N$2221,5,FALSE)</f>
        <v>73</v>
      </c>
      <c r="AA2036" s="21">
        <f>VLOOKUP($A$2:$A$2221,'[2]Sales Answer 1 &amp; 2'!$A$2:$N$2221,6,FALSE)</f>
        <v>0</v>
      </c>
      <c r="AB2036" s="21">
        <f>VLOOKUP($A$2:$A$2221,'[2]Sales Answer 1 &amp; 2'!$A$2:$N$2221,7,FALSE)</f>
        <v>0</v>
      </c>
    </row>
    <row r="2037" spans="1:28" ht="15" thickBot="1" x14ac:dyDescent="0.35">
      <c r="A2037" s="12">
        <v>2681</v>
      </c>
      <c r="B2037" s="13">
        <v>0</v>
      </c>
      <c r="C2037" s="13">
        <v>0</v>
      </c>
      <c r="D2037" s="13">
        <v>1</v>
      </c>
      <c r="E2037" s="13">
        <v>0</v>
      </c>
      <c r="F2037" s="13">
        <v>0</v>
      </c>
      <c r="G2037" s="13">
        <v>0</v>
      </c>
      <c r="H2037" s="13">
        <v>0</v>
      </c>
      <c r="I2037" s="14">
        <v>43521</v>
      </c>
      <c r="J2037" s="22">
        <f>VLOOKUP($A$2:$A$2221,'[2]Customer Answer 5 &amp; 6'!$A$2:$O$2221,2,FALSE)</f>
        <v>158656</v>
      </c>
      <c r="K2037" s="23">
        <f>VLOOKUP($A$2:$A$2221,'[2]Customer Answer 5 &amp; 6'!$A$2:$O$2221,3,FALSE)</f>
        <v>0</v>
      </c>
      <c r="L2037" s="24">
        <f>VLOOKUP($A$2:$A$2221,'[2]Customer Answer 5 &amp; 6'!$A$2:$O$2221,4,FALSE)</f>
        <v>1</v>
      </c>
      <c r="M2037" s="25">
        <f>VLOOKUP($A$2:$A$2221,'[2]Customer Answer 5 &amp; 6'!$A$2:$O$2221,5,FALSE)</f>
        <v>64</v>
      </c>
      <c r="N2037">
        <f>VLOOKUP($A$2:$A$2221,'[2]Customer Answer 5 &amp; 6'!$A$2:$O$2221,6,FALSE)</f>
        <v>0</v>
      </c>
      <c r="O2037">
        <f>VLOOKUP($A$2:$A$2221,'[2]Customer Answer 5 &amp; 6'!$A$2:$O$2221,7,FALSE)</f>
        <v>0</v>
      </c>
      <c r="P2037">
        <f>VLOOKUP($A$2:$A$2221,'[2]Customer Answer 5 &amp; 6'!$A$2:$O$2221,8,FALSE)</f>
        <v>0</v>
      </c>
      <c r="Q2037">
        <f>VLOOKUP($A$2:$A$2221,'[2]Customer Answer 5 &amp; 6'!$A$2:$O$2221,9,FALSE)</f>
        <v>1</v>
      </c>
      <c r="R2037">
        <f>VLOOKUP($A$2:$A$2221,'[2]Customer Answer 5 &amp; 6'!$A$2:$O$2221,10,FALSE)</f>
        <v>0</v>
      </c>
      <c r="S2037" s="26">
        <f>VLOOKUP($A$2:$A$2221,'[2]Customer Answer 5 &amp; 6'!$A$2:$O$2221,11,FALSE)</f>
        <v>0</v>
      </c>
      <c r="T2037" s="26">
        <f>VLOOKUP($A$2:$A$2221,'[2]Customer Answer 5 &amp; 6'!$A$2:$O$2221,12,FALSE)</f>
        <v>0</v>
      </c>
      <c r="U2037" s="26">
        <f>VLOOKUP($A$2:$A$2221,'[2]Customer Answer 5 &amp; 6'!$A$2:$O$2221,13,FALSE)</f>
        <v>1</v>
      </c>
      <c r="V2037" s="26">
        <f>VLOOKUP($A$2:$A$2221,'[2]Customer Answer 5 &amp; 6'!$A$2:$O$2221,14,FALSE)</f>
        <v>0</v>
      </c>
      <c r="W2037" s="27" t="str">
        <f>VLOOKUP($A$2:$A$2221,'[2]Customer Answer 5 &amp; 6'!$A$2:$O$2221,15,FALSE)</f>
        <v>California</v>
      </c>
      <c r="X2037" s="28">
        <f>VLOOKUP($A$2:$A$2221,'[2]Sales Answer 1 &amp; 2'!$A$2:$N$2221,3,FALSE)</f>
        <v>2602</v>
      </c>
      <c r="Y2037" s="21">
        <f>VLOOKUP($A$2:$A$2221,'[2]Sales Answer 1 &amp; 2'!$A$2:$N$2221,4,FALSE)</f>
        <v>32</v>
      </c>
      <c r="Z2037" s="21">
        <f>VLOOKUP($A$2:$A$2221,'[2]Sales Answer 1 &amp; 2'!$A$2:$N$2221,5,FALSE)</f>
        <v>525</v>
      </c>
      <c r="AA2037" s="21">
        <f>VLOOKUP($A$2:$A$2221,'[2]Sales Answer 1 &amp; 2'!$A$2:$N$2221,6,FALSE)</f>
        <v>43</v>
      </c>
      <c r="AB2037" s="21">
        <f>VLOOKUP($A$2:$A$2221,'[2]Sales Answer 1 &amp; 2'!$A$2:$N$2221,7,FALSE)</f>
        <v>65</v>
      </c>
    </row>
    <row r="2038" spans="1:28" ht="15" thickBot="1" x14ac:dyDescent="0.35">
      <c r="A2038" s="12">
        <v>2671</v>
      </c>
      <c r="B2038" s="13">
        <v>0</v>
      </c>
      <c r="C2038" s="13">
        <v>0</v>
      </c>
      <c r="D2038" s="13">
        <v>0</v>
      </c>
      <c r="E2038" s="13">
        <v>0</v>
      </c>
      <c r="F2038" s="13">
        <v>0</v>
      </c>
      <c r="G2038" s="13">
        <v>0</v>
      </c>
      <c r="H2038" s="13">
        <v>0</v>
      </c>
      <c r="I2038" s="14">
        <v>43520</v>
      </c>
      <c r="J2038" s="22">
        <f>VLOOKUP($A$2:$A$2221,'[2]Customer Answer 5 &amp; 6'!$A$2:$O$2221,2,FALSE)</f>
        <v>142033</v>
      </c>
      <c r="K2038" s="23">
        <f>VLOOKUP($A$2:$A$2221,'[2]Customer Answer 5 &amp; 6'!$A$2:$O$2221,3,FALSE)</f>
        <v>1</v>
      </c>
      <c r="L2038" s="24">
        <f>VLOOKUP($A$2:$A$2221,'[2]Customer Answer 5 &amp; 6'!$A$2:$O$2221,4,FALSE)</f>
        <v>1</v>
      </c>
      <c r="M2038" s="25">
        <f>VLOOKUP($A$2:$A$2221,'[2]Customer Answer 5 &amp; 6'!$A$2:$O$2221,5,FALSE)</f>
        <v>49</v>
      </c>
      <c r="N2038">
        <f>VLOOKUP($A$2:$A$2221,'[2]Customer Answer 5 &amp; 6'!$A$2:$O$2221,6,FALSE)</f>
        <v>0</v>
      </c>
      <c r="O2038">
        <f>VLOOKUP($A$2:$A$2221,'[2]Customer Answer 5 &amp; 6'!$A$2:$O$2221,7,FALSE)</f>
        <v>0</v>
      </c>
      <c r="P2038">
        <f>VLOOKUP($A$2:$A$2221,'[2]Customer Answer 5 &amp; 6'!$A$2:$O$2221,8,FALSE)</f>
        <v>0</v>
      </c>
      <c r="Q2038">
        <f>VLOOKUP($A$2:$A$2221,'[2]Customer Answer 5 &amp; 6'!$A$2:$O$2221,9,FALSE)</f>
        <v>1</v>
      </c>
      <c r="R2038">
        <f>VLOOKUP($A$2:$A$2221,'[2]Customer Answer 5 &amp; 6'!$A$2:$O$2221,10,FALSE)</f>
        <v>0</v>
      </c>
      <c r="S2038" s="26">
        <f>VLOOKUP($A$2:$A$2221,'[2]Customer Answer 5 &amp; 6'!$A$2:$O$2221,11,FALSE)</f>
        <v>0</v>
      </c>
      <c r="T2038" s="26">
        <f>VLOOKUP($A$2:$A$2221,'[2]Customer Answer 5 &amp; 6'!$A$2:$O$2221,12,FALSE)</f>
        <v>0</v>
      </c>
      <c r="U2038" s="26">
        <f>VLOOKUP($A$2:$A$2221,'[2]Customer Answer 5 &amp; 6'!$A$2:$O$2221,13,FALSE)</f>
        <v>0</v>
      </c>
      <c r="V2038" s="26">
        <f>VLOOKUP($A$2:$A$2221,'[2]Customer Answer 5 &amp; 6'!$A$2:$O$2221,14,FALSE)</f>
        <v>0</v>
      </c>
      <c r="W2038" s="27" t="str">
        <f>VLOOKUP($A$2:$A$2221,'[2]Customer Answer 5 &amp; 6'!$A$2:$O$2221,15,FALSE)</f>
        <v>Illinois</v>
      </c>
      <c r="X2038" s="28">
        <f>VLOOKUP($A$2:$A$2221,'[2]Sales Answer 1 &amp; 2'!$A$2:$N$2221,3,FALSE)</f>
        <v>37</v>
      </c>
      <c r="Y2038" s="21">
        <f>VLOOKUP($A$2:$A$2221,'[2]Sales Answer 1 &amp; 2'!$A$2:$N$2221,4,FALSE)</f>
        <v>3</v>
      </c>
      <c r="Z2038" s="21">
        <f>VLOOKUP($A$2:$A$2221,'[2]Sales Answer 1 &amp; 2'!$A$2:$N$2221,5,FALSE)</f>
        <v>14</v>
      </c>
      <c r="AA2038" s="21">
        <f>VLOOKUP($A$2:$A$2221,'[2]Sales Answer 1 &amp; 2'!$A$2:$N$2221,6,FALSE)</f>
        <v>7</v>
      </c>
      <c r="AB2038" s="21">
        <f>VLOOKUP($A$2:$A$2221,'[2]Sales Answer 1 &amp; 2'!$A$2:$N$2221,7,FALSE)</f>
        <v>0</v>
      </c>
    </row>
    <row r="2039" spans="1:28" ht="15" thickBot="1" x14ac:dyDescent="0.35">
      <c r="A2039" s="12">
        <v>1293</v>
      </c>
      <c r="B2039" s="13">
        <v>0</v>
      </c>
      <c r="C2039" s="13">
        <v>0</v>
      </c>
      <c r="D2039" s="13">
        <v>0</v>
      </c>
      <c r="E2039" s="13">
        <v>0</v>
      </c>
      <c r="F2039" s="13">
        <v>0</v>
      </c>
      <c r="G2039" s="13">
        <v>0</v>
      </c>
      <c r="H2039" s="13">
        <v>1</v>
      </c>
      <c r="I2039" s="14">
        <v>43519</v>
      </c>
      <c r="J2039" s="22">
        <f>VLOOKUP($A$2:$A$2221,'[2]Customer Answer 5 &amp; 6'!$A$2:$O$2221,2,FALSE)</f>
        <v>127038</v>
      </c>
      <c r="K2039" s="23">
        <f>VLOOKUP($A$2:$A$2221,'[2]Customer Answer 5 &amp; 6'!$A$2:$O$2221,3,FALSE)</f>
        <v>0</v>
      </c>
      <c r="L2039" s="24">
        <f>VLOOKUP($A$2:$A$2221,'[2]Customer Answer 5 &amp; 6'!$A$2:$O$2221,4,FALSE)</f>
        <v>0</v>
      </c>
      <c r="M2039" s="25">
        <f>VLOOKUP($A$2:$A$2221,'[2]Customer Answer 5 &amp; 6'!$A$2:$O$2221,5,FALSE)</f>
        <v>54</v>
      </c>
      <c r="N2039">
        <f>VLOOKUP($A$2:$A$2221,'[2]Customer Answer 5 &amp; 6'!$A$2:$O$2221,6,FALSE)</f>
        <v>0</v>
      </c>
      <c r="O2039">
        <f>VLOOKUP($A$2:$A$2221,'[2]Customer Answer 5 &amp; 6'!$A$2:$O$2221,7,FALSE)</f>
        <v>0</v>
      </c>
      <c r="P2039">
        <f>VLOOKUP($A$2:$A$2221,'[2]Customer Answer 5 &amp; 6'!$A$2:$O$2221,8,FALSE)</f>
        <v>0</v>
      </c>
      <c r="Q2039">
        <f>VLOOKUP($A$2:$A$2221,'[2]Customer Answer 5 &amp; 6'!$A$2:$O$2221,9,FALSE)</f>
        <v>0</v>
      </c>
      <c r="R2039">
        <f>VLOOKUP($A$2:$A$2221,'[2]Customer Answer 5 &amp; 6'!$A$2:$O$2221,10,FALSE)</f>
        <v>1</v>
      </c>
      <c r="S2039" s="26">
        <f>VLOOKUP($A$2:$A$2221,'[2]Customer Answer 5 &amp; 6'!$A$2:$O$2221,11,FALSE)</f>
        <v>0</v>
      </c>
      <c r="T2039" s="26">
        <f>VLOOKUP($A$2:$A$2221,'[2]Customer Answer 5 &amp; 6'!$A$2:$O$2221,12,FALSE)</f>
        <v>1</v>
      </c>
      <c r="U2039" s="26">
        <f>VLOOKUP($A$2:$A$2221,'[2]Customer Answer 5 &amp; 6'!$A$2:$O$2221,13,FALSE)</f>
        <v>0</v>
      </c>
      <c r="V2039" s="26">
        <f>VLOOKUP($A$2:$A$2221,'[2]Customer Answer 5 &amp; 6'!$A$2:$O$2221,14,FALSE)</f>
        <v>0</v>
      </c>
      <c r="W2039" s="27" t="str">
        <f>VLOOKUP($A$2:$A$2221,'[2]Customer Answer 5 &amp; 6'!$A$2:$O$2221,15,FALSE)</f>
        <v>Texas</v>
      </c>
      <c r="X2039" s="28">
        <f>VLOOKUP($A$2:$A$2221,'[2]Sales Answer 1 &amp; 2'!$A$2:$N$2221,3,FALSE)</f>
        <v>5</v>
      </c>
      <c r="Y2039" s="21">
        <f>VLOOKUP($A$2:$A$2221,'[2]Sales Answer 1 &amp; 2'!$A$2:$N$2221,4,FALSE)</f>
        <v>122</v>
      </c>
      <c r="Z2039" s="21">
        <f>VLOOKUP($A$2:$A$2221,'[2]Sales Answer 1 &amp; 2'!$A$2:$N$2221,5,FALSE)</f>
        <v>117</v>
      </c>
      <c r="AA2039" s="21">
        <f>VLOOKUP($A$2:$A$2221,'[2]Sales Answer 1 &amp; 2'!$A$2:$N$2221,6,FALSE)</f>
        <v>80</v>
      </c>
      <c r="AB2039" s="21">
        <f>VLOOKUP($A$2:$A$2221,'[2]Sales Answer 1 &amp; 2'!$A$2:$N$2221,7,FALSE)</f>
        <v>108</v>
      </c>
    </row>
    <row r="2040" spans="1:28" ht="15" thickBot="1" x14ac:dyDescent="0.35">
      <c r="A2040" s="12">
        <v>2023</v>
      </c>
      <c r="B2040" s="13">
        <v>0</v>
      </c>
      <c r="C2040" s="13">
        <v>0</v>
      </c>
      <c r="D2040" s="13">
        <v>0</v>
      </c>
      <c r="E2040" s="13">
        <v>0</v>
      </c>
      <c r="F2040" s="13">
        <v>0</v>
      </c>
      <c r="G2040" s="13">
        <v>0</v>
      </c>
      <c r="H2040" s="13">
        <v>0</v>
      </c>
      <c r="I2040" s="14">
        <v>43519</v>
      </c>
      <c r="J2040" s="22">
        <f>VLOOKUP($A$2:$A$2221,'[2]Customer Answer 5 &amp; 6'!$A$2:$O$2221,2,FALSE)</f>
        <v>108028</v>
      </c>
      <c r="K2040" s="23">
        <f>VLOOKUP($A$2:$A$2221,'[2]Customer Answer 5 &amp; 6'!$A$2:$O$2221,3,FALSE)</f>
        <v>0</v>
      </c>
      <c r="L2040" s="24">
        <f>VLOOKUP($A$2:$A$2221,'[2]Customer Answer 5 &amp; 6'!$A$2:$O$2221,4,FALSE)</f>
        <v>0</v>
      </c>
      <c r="M2040" s="25">
        <f>VLOOKUP($A$2:$A$2221,'[2]Customer Answer 5 &amp; 6'!$A$2:$O$2221,5,FALSE)</f>
        <v>29</v>
      </c>
      <c r="N2040">
        <f>VLOOKUP($A$2:$A$2221,'[2]Customer Answer 5 &amp; 6'!$A$2:$O$2221,6,FALSE)</f>
        <v>0</v>
      </c>
      <c r="O2040">
        <f>VLOOKUP($A$2:$A$2221,'[2]Customer Answer 5 &amp; 6'!$A$2:$O$2221,7,FALSE)</f>
        <v>0</v>
      </c>
      <c r="P2040">
        <f>VLOOKUP($A$2:$A$2221,'[2]Customer Answer 5 &amp; 6'!$A$2:$O$2221,8,FALSE)</f>
        <v>1</v>
      </c>
      <c r="Q2040">
        <f>VLOOKUP($A$2:$A$2221,'[2]Customer Answer 5 &amp; 6'!$A$2:$O$2221,9,FALSE)</f>
        <v>0</v>
      </c>
      <c r="R2040">
        <f>VLOOKUP($A$2:$A$2221,'[2]Customer Answer 5 &amp; 6'!$A$2:$O$2221,10,FALSE)</f>
        <v>0</v>
      </c>
      <c r="S2040" s="26">
        <f>VLOOKUP($A$2:$A$2221,'[2]Customer Answer 5 &amp; 6'!$A$2:$O$2221,11,FALSE)</f>
        <v>0</v>
      </c>
      <c r="T2040" s="26">
        <f>VLOOKUP($A$2:$A$2221,'[2]Customer Answer 5 &amp; 6'!$A$2:$O$2221,12,FALSE)</f>
        <v>1</v>
      </c>
      <c r="U2040" s="26">
        <f>VLOOKUP($A$2:$A$2221,'[2]Customer Answer 5 &amp; 6'!$A$2:$O$2221,13,FALSE)</f>
        <v>0</v>
      </c>
      <c r="V2040" s="26">
        <f>VLOOKUP($A$2:$A$2221,'[2]Customer Answer 5 &amp; 6'!$A$2:$O$2221,14,FALSE)</f>
        <v>0</v>
      </c>
      <c r="W2040" s="27" t="str">
        <f>VLOOKUP($A$2:$A$2221,'[2]Customer Answer 5 &amp; 6'!$A$2:$O$2221,15,FALSE)</f>
        <v>Illinois</v>
      </c>
      <c r="X2040" s="28">
        <f>VLOOKUP($A$2:$A$2221,'[2]Sales Answer 1 &amp; 2'!$A$2:$N$2221,3,FALSE)</f>
        <v>982</v>
      </c>
      <c r="Y2040" s="21">
        <f>VLOOKUP($A$2:$A$2221,'[2]Sales Answer 1 &amp; 2'!$A$2:$N$2221,4,FALSE)</f>
        <v>242</v>
      </c>
      <c r="Z2040" s="21">
        <f>VLOOKUP($A$2:$A$2221,'[2]Sales Answer 1 &amp; 2'!$A$2:$N$2221,5,FALSE)</f>
        <v>888</v>
      </c>
      <c r="AA2040" s="21">
        <f>VLOOKUP($A$2:$A$2221,'[2]Sales Answer 1 &amp; 2'!$A$2:$N$2221,6,FALSE)</f>
        <v>94</v>
      </c>
      <c r="AB2040" s="21">
        <f>VLOOKUP($A$2:$A$2221,'[2]Sales Answer 1 &amp; 2'!$A$2:$N$2221,7,FALSE)</f>
        <v>161</v>
      </c>
    </row>
    <row r="2041" spans="1:28" ht="15" thickBot="1" x14ac:dyDescent="0.35">
      <c r="A2041" s="12">
        <v>2745</v>
      </c>
      <c r="B2041" s="13">
        <v>0</v>
      </c>
      <c r="C2041" s="13">
        <v>0</v>
      </c>
      <c r="D2041" s="13">
        <v>0</v>
      </c>
      <c r="E2041" s="13">
        <v>0</v>
      </c>
      <c r="F2041" s="13">
        <v>0</v>
      </c>
      <c r="G2041" s="13">
        <v>0</v>
      </c>
      <c r="H2041" s="13">
        <v>1</v>
      </c>
      <c r="I2041" s="14">
        <v>43519</v>
      </c>
      <c r="J2041" s="22">
        <f>VLOOKUP($A$2:$A$2221,'[2]Customer Answer 5 &amp; 6'!$A$2:$O$2221,2,FALSE)</f>
        <v>125509</v>
      </c>
      <c r="K2041" s="23">
        <f>VLOOKUP($A$2:$A$2221,'[2]Customer Answer 5 &amp; 6'!$A$2:$O$2221,3,FALSE)</f>
        <v>1</v>
      </c>
      <c r="L2041" s="24">
        <f>VLOOKUP($A$2:$A$2221,'[2]Customer Answer 5 &amp; 6'!$A$2:$O$2221,4,FALSE)</f>
        <v>0</v>
      </c>
      <c r="M2041" s="25">
        <f>VLOOKUP($A$2:$A$2221,'[2]Customer Answer 5 &amp; 6'!$A$2:$O$2221,5,FALSE)</f>
        <v>46</v>
      </c>
      <c r="N2041">
        <f>VLOOKUP($A$2:$A$2221,'[2]Customer Answer 5 &amp; 6'!$A$2:$O$2221,6,FALSE)</f>
        <v>1</v>
      </c>
      <c r="O2041">
        <f>VLOOKUP($A$2:$A$2221,'[2]Customer Answer 5 &amp; 6'!$A$2:$O$2221,7,FALSE)</f>
        <v>0</v>
      </c>
      <c r="P2041">
        <f>VLOOKUP($A$2:$A$2221,'[2]Customer Answer 5 &amp; 6'!$A$2:$O$2221,8,FALSE)</f>
        <v>0</v>
      </c>
      <c r="Q2041">
        <f>VLOOKUP($A$2:$A$2221,'[2]Customer Answer 5 &amp; 6'!$A$2:$O$2221,9,FALSE)</f>
        <v>0</v>
      </c>
      <c r="R2041">
        <f>VLOOKUP($A$2:$A$2221,'[2]Customer Answer 5 &amp; 6'!$A$2:$O$2221,10,FALSE)</f>
        <v>0</v>
      </c>
      <c r="S2041" s="26">
        <f>VLOOKUP($A$2:$A$2221,'[2]Customer Answer 5 &amp; 6'!$A$2:$O$2221,11,FALSE)</f>
        <v>0</v>
      </c>
      <c r="T2041" s="26">
        <f>VLOOKUP($A$2:$A$2221,'[2]Customer Answer 5 &amp; 6'!$A$2:$O$2221,12,FALSE)</f>
        <v>0</v>
      </c>
      <c r="U2041" s="26">
        <f>VLOOKUP($A$2:$A$2221,'[2]Customer Answer 5 &amp; 6'!$A$2:$O$2221,13,FALSE)</f>
        <v>0</v>
      </c>
      <c r="V2041" s="26">
        <f>VLOOKUP($A$2:$A$2221,'[2]Customer Answer 5 &amp; 6'!$A$2:$O$2221,14,FALSE)</f>
        <v>1</v>
      </c>
      <c r="W2041" s="27" t="str">
        <f>VLOOKUP($A$2:$A$2221,'[2]Customer Answer 5 &amp; 6'!$A$2:$O$2221,15,FALSE)</f>
        <v>Texas</v>
      </c>
      <c r="X2041" s="28">
        <f>VLOOKUP($A$2:$A$2221,'[2]Sales Answer 1 &amp; 2'!$A$2:$N$2221,3,FALSE)</f>
        <v>197</v>
      </c>
      <c r="Y2041" s="21">
        <f>VLOOKUP($A$2:$A$2221,'[2]Sales Answer 1 &amp; 2'!$A$2:$N$2221,4,FALSE)</f>
        <v>15</v>
      </c>
      <c r="Z2041" s="21">
        <f>VLOOKUP($A$2:$A$2221,'[2]Sales Answer 1 &amp; 2'!$A$2:$N$2221,5,FALSE)</f>
        <v>148</v>
      </c>
      <c r="AA2041" s="21">
        <f>VLOOKUP($A$2:$A$2221,'[2]Sales Answer 1 &amp; 2'!$A$2:$N$2221,6,FALSE)</f>
        <v>49</v>
      </c>
      <c r="AB2041" s="21">
        <f>VLOOKUP($A$2:$A$2221,'[2]Sales Answer 1 &amp; 2'!$A$2:$N$2221,7,FALSE)</f>
        <v>34</v>
      </c>
    </row>
    <row r="2042" spans="1:28" ht="15" thickBot="1" x14ac:dyDescent="0.35">
      <c r="A2042" s="12">
        <v>2825</v>
      </c>
      <c r="B2042" s="13">
        <v>1</v>
      </c>
      <c r="C2042" s="13">
        <v>0</v>
      </c>
      <c r="D2042" s="13">
        <v>1</v>
      </c>
      <c r="E2042" s="13">
        <v>0</v>
      </c>
      <c r="F2042" s="13">
        <v>0</v>
      </c>
      <c r="G2042" s="13">
        <v>1</v>
      </c>
      <c r="H2042" s="13">
        <v>1</v>
      </c>
      <c r="I2042" s="14">
        <v>43519</v>
      </c>
      <c r="J2042" s="22">
        <f>VLOOKUP($A$2:$A$2221,'[2]Customer Answer 5 &amp; 6'!$A$2:$O$2221,2,FALSE)</f>
        <v>183257</v>
      </c>
      <c r="K2042" s="23">
        <f>VLOOKUP($A$2:$A$2221,'[2]Customer Answer 5 &amp; 6'!$A$2:$O$2221,3,FALSE)</f>
        <v>0</v>
      </c>
      <c r="L2042" s="24">
        <f>VLOOKUP($A$2:$A$2221,'[2]Customer Answer 5 &amp; 6'!$A$2:$O$2221,4,FALSE)</f>
        <v>0</v>
      </c>
      <c r="M2042" s="25">
        <f>VLOOKUP($A$2:$A$2221,'[2]Customer Answer 5 &amp; 6'!$A$2:$O$2221,5,FALSE)</f>
        <v>25</v>
      </c>
      <c r="N2042">
        <f>VLOOKUP($A$2:$A$2221,'[2]Customer Answer 5 &amp; 6'!$A$2:$O$2221,6,FALSE)</f>
        <v>0</v>
      </c>
      <c r="O2042">
        <f>VLOOKUP($A$2:$A$2221,'[2]Customer Answer 5 &amp; 6'!$A$2:$O$2221,7,FALSE)</f>
        <v>0</v>
      </c>
      <c r="P2042">
        <f>VLOOKUP($A$2:$A$2221,'[2]Customer Answer 5 &amp; 6'!$A$2:$O$2221,8,FALSE)</f>
        <v>1</v>
      </c>
      <c r="Q2042">
        <f>VLOOKUP($A$2:$A$2221,'[2]Customer Answer 5 &amp; 6'!$A$2:$O$2221,9,FALSE)</f>
        <v>0</v>
      </c>
      <c r="R2042">
        <f>VLOOKUP($A$2:$A$2221,'[2]Customer Answer 5 &amp; 6'!$A$2:$O$2221,10,FALSE)</f>
        <v>0</v>
      </c>
      <c r="S2042" s="26">
        <f>VLOOKUP($A$2:$A$2221,'[2]Customer Answer 5 &amp; 6'!$A$2:$O$2221,11,FALSE)</f>
        <v>0</v>
      </c>
      <c r="T2042" s="26">
        <f>VLOOKUP($A$2:$A$2221,'[2]Customer Answer 5 &amp; 6'!$A$2:$O$2221,12,FALSE)</f>
        <v>0</v>
      </c>
      <c r="U2042" s="26">
        <f>VLOOKUP($A$2:$A$2221,'[2]Customer Answer 5 &amp; 6'!$A$2:$O$2221,13,FALSE)</f>
        <v>0</v>
      </c>
      <c r="V2042" s="26">
        <f>VLOOKUP($A$2:$A$2221,'[2]Customer Answer 5 &amp; 6'!$A$2:$O$2221,14,FALSE)</f>
        <v>0</v>
      </c>
      <c r="W2042" s="27" t="str">
        <f>VLOOKUP($A$2:$A$2221,'[2]Customer Answer 5 &amp; 6'!$A$2:$O$2221,15,FALSE)</f>
        <v>California</v>
      </c>
      <c r="X2042" s="28">
        <f>VLOOKUP($A$2:$A$2221,'[2]Sales Answer 1 &amp; 2'!$A$2:$N$2221,3,FALSE)</f>
        <v>1180</v>
      </c>
      <c r="Y2042" s="21">
        <f>VLOOKUP($A$2:$A$2221,'[2]Sales Answer 1 &amp; 2'!$A$2:$N$2221,4,FALSE)</f>
        <v>59</v>
      </c>
      <c r="Z2042" s="21">
        <f>VLOOKUP($A$2:$A$2221,'[2]Sales Answer 1 &amp; 2'!$A$2:$N$2221,5,FALSE)</f>
        <v>1299</v>
      </c>
      <c r="AA2042" s="21">
        <f>VLOOKUP($A$2:$A$2221,'[2]Sales Answer 1 &amp; 2'!$A$2:$N$2221,6,FALSE)</f>
        <v>84</v>
      </c>
      <c r="AB2042" s="21">
        <f>VLOOKUP($A$2:$A$2221,'[2]Sales Answer 1 &amp; 2'!$A$2:$N$2221,7,FALSE)</f>
        <v>236</v>
      </c>
    </row>
    <row r="2043" spans="1:28" ht="15" thickBot="1" x14ac:dyDescent="0.35">
      <c r="A2043" s="12">
        <v>2834</v>
      </c>
      <c r="B2043" s="13">
        <v>0</v>
      </c>
      <c r="C2043" s="13">
        <v>0</v>
      </c>
      <c r="D2043" s="13">
        <v>0</v>
      </c>
      <c r="E2043" s="13">
        <v>0</v>
      </c>
      <c r="F2043" s="13">
        <v>0</v>
      </c>
      <c r="G2043" s="13">
        <v>0</v>
      </c>
      <c r="H2043" s="13">
        <v>0</v>
      </c>
      <c r="I2043" s="14">
        <v>43519</v>
      </c>
      <c r="J2043" s="22">
        <f>VLOOKUP($A$2:$A$2221,'[2]Customer Answer 5 &amp; 6'!$A$2:$O$2221,2,FALSE)</f>
        <v>154006</v>
      </c>
      <c r="K2043" s="23">
        <f>VLOOKUP($A$2:$A$2221,'[2]Customer Answer 5 &amp; 6'!$A$2:$O$2221,3,FALSE)</f>
        <v>1</v>
      </c>
      <c r="L2043" s="24">
        <f>VLOOKUP($A$2:$A$2221,'[2]Customer Answer 5 &amp; 6'!$A$2:$O$2221,4,FALSE)</f>
        <v>0</v>
      </c>
      <c r="M2043" s="25">
        <f>VLOOKUP($A$2:$A$2221,'[2]Customer Answer 5 &amp; 6'!$A$2:$O$2221,5,FALSE)</f>
        <v>35</v>
      </c>
      <c r="N2043">
        <f>VLOOKUP($A$2:$A$2221,'[2]Customer Answer 5 &amp; 6'!$A$2:$O$2221,6,FALSE)</f>
        <v>0</v>
      </c>
      <c r="O2043">
        <f>VLOOKUP($A$2:$A$2221,'[2]Customer Answer 5 &amp; 6'!$A$2:$O$2221,7,FALSE)</f>
        <v>0</v>
      </c>
      <c r="P2043">
        <f>VLOOKUP($A$2:$A$2221,'[2]Customer Answer 5 &amp; 6'!$A$2:$O$2221,8,FALSE)</f>
        <v>0</v>
      </c>
      <c r="Q2043">
        <f>VLOOKUP($A$2:$A$2221,'[2]Customer Answer 5 &amp; 6'!$A$2:$O$2221,9,FALSE)</f>
        <v>1</v>
      </c>
      <c r="R2043">
        <f>VLOOKUP($A$2:$A$2221,'[2]Customer Answer 5 &amp; 6'!$A$2:$O$2221,10,FALSE)</f>
        <v>0</v>
      </c>
      <c r="S2043" s="26">
        <f>VLOOKUP($A$2:$A$2221,'[2]Customer Answer 5 &amp; 6'!$A$2:$O$2221,11,FALSE)</f>
        <v>0</v>
      </c>
      <c r="T2043" s="26">
        <f>VLOOKUP($A$2:$A$2221,'[2]Customer Answer 5 &amp; 6'!$A$2:$O$2221,12,FALSE)</f>
        <v>1</v>
      </c>
      <c r="U2043" s="26">
        <f>VLOOKUP($A$2:$A$2221,'[2]Customer Answer 5 &amp; 6'!$A$2:$O$2221,13,FALSE)</f>
        <v>0</v>
      </c>
      <c r="V2043" s="26">
        <f>VLOOKUP($A$2:$A$2221,'[2]Customer Answer 5 &amp; 6'!$A$2:$O$2221,14,FALSE)</f>
        <v>0</v>
      </c>
      <c r="W2043" s="27" t="str">
        <f>VLOOKUP($A$2:$A$2221,'[2]Customer Answer 5 &amp; 6'!$A$2:$O$2221,15,FALSE)</f>
        <v>New York</v>
      </c>
      <c r="X2043" s="28">
        <f>VLOOKUP($A$2:$A$2221,'[2]Sales Answer 1 &amp; 2'!$A$2:$N$2221,3,FALSE)</f>
        <v>496</v>
      </c>
      <c r="Y2043" s="21">
        <f>VLOOKUP($A$2:$A$2221,'[2]Sales Answer 1 &amp; 2'!$A$2:$N$2221,4,FALSE)</f>
        <v>220</v>
      </c>
      <c r="Z2043" s="21">
        <f>VLOOKUP($A$2:$A$2221,'[2]Sales Answer 1 &amp; 2'!$A$2:$N$2221,5,FALSE)</f>
        <v>579</v>
      </c>
      <c r="AA2043" s="21">
        <f>VLOOKUP($A$2:$A$2221,'[2]Sales Answer 1 &amp; 2'!$A$2:$N$2221,6,FALSE)</f>
        <v>17</v>
      </c>
      <c r="AB2043" s="21">
        <f>VLOOKUP($A$2:$A$2221,'[2]Sales Answer 1 &amp; 2'!$A$2:$N$2221,7,FALSE)</f>
        <v>68</v>
      </c>
    </row>
    <row r="2044" spans="1:28" ht="15" thickBot="1" x14ac:dyDescent="0.35">
      <c r="A2044" s="12">
        <v>2956</v>
      </c>
      <c r="B2044" s="13">
        <v>0</v>
      </c>
      <c r="C2044" s="13">
        <v>0</v>
      </c>
      <c r="D2044" s="13">
        <v>0</v>
      </c>
      <c r="E2044" s="13">
        <v>0</v>
      </c>
      <c r="F2044" s="13">
        <v>0</v>
      </c>
      <c r="G2044" s="13">
        <v>0</v>
      </c>
      <c r="H2044" s="13">
        <v>1</v>
      </c>
      <c r="I2044" s="14">
        <v>43519</v>
      </c>
      <c r="J2044" s="22">
        <f>VLOOKUP($A$2:$A$2221,'[2]Customer Answer 5 &amp; 6'!$A$2:$O$2221,2,FALSE)</f>
        <v>125509</v>
      </c>
      <c r="K2044" s="23">
        <f>VLOOKUP($A$2:$A$2221,'[2]Customer Answer 5 &amp; 6'!$A$2:$O$2221,3,FALSE)</f>
        <v>1</v>
      </c>
      <c r="L2044" s="24">
        <f>VLOOKUP($A$2:$A$2221,'[2]Customer Answer 5 &amp; 6'!$A$2:$O$2221,4,FALSE)</f>
        <v>0</v>
      </c>
      <c r="M2044" s="25">
        <f>VLOOKUP($A$2:$A$2221,'[2]Customer Answer 5 &amp; 6'!$A$2:$O$2221,5,FALSE)</f>
        <v>46</v>
      </c>
      <c r="N2044">
        <f>VLOOKUP($A$2:$A$2221,'[2]Customer Answer 5 &amp; 6'!$A$2:$O$2221,6,FALSE)</f>
        <v>1</v>
      </c>
      <c r="O2044">
        <f>VLOOKUP($A$2:$A$2221,'[2]Customer Answer 5 &amp; 6'!$A$2:$O$2221,7,FALSE)</f>
        <v>0</v>
      </c>
      <c r="P2044">
        <f>VLOOKUP($A$2:$A$2221,'[2]Customer Answer 5 &amp; 6'!$A$2:$O$2221,8,FALSE)</f>
        <v>0</v>
      </c>
      <c r="Q2044">
        <f>VLOOKUP($A$2:$A$2221,'[2]Customer Answer 5 &amp; 6'!$A$2:$O$2221,9,FALSE)</f>
        <v>0</v>
      </c>
      <c r="R2044">
        <f>VLOOKUP($A$2:$A$2221,'[2]Customer Answer 5 &amp; 6'!$A$2:$O$2221,10,FALSE)</f>
        <v>0</v>
      </c>
      <c r="S2044" s="26">
        <f>VLOOKUP($A$2:$A$2221,'[2]Customer Answer 5 &amp; 6'!$A$2:$O$2221,11,FALSE)</f>
        <v>0</v>
      </c>
      <c r="T2044" s="26">
        <f>VLOOKUP($A$2:$A$2221,'[2]Customer Answer 5 &amp; 6'!$A$2:$O$2221,12,FALSE)</f>
        <v>0</v>
      </c>
      <c r="U2044" s="26">
        <f>VLOOKUP($A$2:$A$2221,'[2]Customer Answer 5 &amp; 6'!$A$2:$O$2221,13,FALSE)</f>
        <v>0</v>
      </c>
      <c r="V2044" s="26">
        <f>VLOOKUP($A$2:$A$2221,'[2]Customer Answer 5 &amp; 6'!$A$2:$O$2221,14,FALSE)</f>
        <v>1</v>
      </c>
      <c r="W2044" s="27" t="str">
        <f>VLOOKUP($A$2:$A$2221,'[2]Customer Answer 5 &amp; 6'!$A$2:$O$2221,15,FALSE)</f>
        <v>Other</v>
      </c>
      <c r="X2044" s="28">
        <f>VLOOKUP($A$2:$A$2221,'[2]Sales Answer 1 &amp; 2'!$A$2:$N$2221,3,FALSE)</f>
        <v>197</v>
      </c>
      <c r="Y2044" s="21">
        <f>VLOOKUP($A$2:$A$2221,'[2]Sales Answer 1 &amp; 2'!$A$2:$N$2221,4,FALSE)</f>
        <v>15</v>
      </c>
      <c r="Z2044" s="21">
        <f>VLOOKUP($A$2:$A$2221,'[2]Sales Answer 1 &amp; 2'!$A$2:$N$2221,5,FALSE)</f>
        <v>148</v>
      </c>
      <c r="AA2044" s="21">
        <f>VLOOKUP($A$2:$A$2221,'[2]Sales Answer 1 &amp; 2'!$A$2:$N$2221,6,FALSE)</f>
        <v>49</v>
      </c>
      <c r="AB2044" s="21">
        <f>VLOOKUP($A$2:$A$2221,'[2]Sales Answer 1 &amp; 2'!$A$2:$N$2221,7,FALSE)</f>
        <v>34</v>
      </c>
    </row>
    <row r="2045" spans="1:28" ht="15" thickBot="1" x14ac:dyDescent="0.35">
      <c r="A2045" s="12">
        <v>3071</v>
      </c>
      <c r="B2045" s="13">
        <v>0</v>
      </c>
      <c r="C2045" s="13">
        <v>0</v>
      </c>
      <c r="D2045" s="13">
        <v>0</v>
      </c>
      <c r="E2045" s="13">
        <v>0</v>
      </c>
      <c r="F2045" s="13">
        <v>0</v>
      </c>
      <c r="G2045" s="13">
        <v>0</v>
      </c>
      <c r="H2045" s="13">
        <v>1</v>
      </c>
      <c r="I2045" s="14">
        <v>43518</v>
      </c>
      <c r="J2045" s="22">
        <f>VLOOKUP($A$2:$A$2221,'[2]Customer Answer 5 &amp; 6'!$A$2:$O$2221,2,FALSE)</f>
        <v>114796</v>
      </c>
      <c r="K2045" s="23">
        <f>VLOOKUP($A$2:$A$2221,'[2]Customer Answer 5 &amp; 6'!$A$2:$O$2221,3,FALSE)</f>
        <v>1</v>
      </c>
      <c r="L2045" s="24">
        <f>VLOOKUP($A$2:$A$2221,'[2]Customer Answer 5 &amp; 6'!$A$2:$O$2221,4,FALSE)</f>
        <v>0</v>
      </c>
      <c r="M2045" s="25">
        <f>VLOOKUP($A$2:$A$2221,'[2]Customer Answer 5 &amp; 6'!$A$2:$O$2221,5,FALSE)</f>
        <v>36</v>
      </c>
      <c r="N2045">
        <f>VLOOKUP($A$2:$A$2221,'[2]Customer Answer 5 &amp; 6'!$A$2:$O$2221,6,FALSE)</f>
        <v>0</v>
      </c>
      <c r="O2045">
        <f>VLOOKUP($A$2:$A$2221,'[2]Customer Answer 5 &amp; 6'!$A$2:$O$2221,7,FALSE)</f>
        <v>1</v>
      </c>
      <c r="P2045">
        <f>VLOOKUP($A$2:$A$2221,'[2]Customer Answer 5 &amp; 6'!$A$2:$O$2221,8,FALSE)</f>
        <v>0</v>
      </c>
      <c r="Q2045">
        <f>VLOOKUP($A$2:$A$2221,'[2]Customer Answer 5 &amp; 6'!$A$2:$O$2221,9,FALSE)</f>
        <v>0</v>
      </c>
      <c r="R2045">
        <f>VLOOKUP($A$2:$A$2221,'[2]Customer Answer 5 &amp; 6'!$A$2:$O$2221,10,FALSE)</f>
        <v>0</v>
      </c>
      <c r="S2045" s="26">
        <f>VLOOKUP($A$2:$A$2221,'[2]Customer Answer 5 &amp; 6'!$A$2:$O$2221,11,FALSE)</f>
        <v>0</v>
      </c>
      <c r="T2045" s="26">
        <f>VLOOKUP($A$2:$A$2221,'[2]Customer Answer 5 &amp; 6'!$A$2:$O$2221,12,FALSE)</f>
        <v>0</v>
      </c>
      <c r="U2045" s="26">
        <f>VLOOKUP($A$2:$A$2221,'[2]Customer Answer 5 &amp; 6'!$A$2:$O$2221,13,FALSE)</f>
        <v>0</v>
      </c>
      <c r="V2045" s="26">
        <f>VLOOKUP($A$2:$A$2221,'[2]Customer Answer 5 &amp; 6'!$A$2:$O$2221,14,FALSE)</f>
        <v>0</v>
      </c>
      <c r="W2045" s="27" t="str">
        <f>VLOOKUP($A$2:$A$2221,'[2]Customer Answer 5 &amp; 6'!$A$2:$O$2221,15,FALSE)</f>
        <v>California</v>
      </c>
      <c r="X2045" s="28">
        <f>VLOOKUP($A$2:$A$2221,'[2]Sales Answer 1 &amp; 2'!$A$2:$N$2221,3,FALSE)</f>
        <v>101</v>
      </c>
      <c r="Y2045" s="21">
        <f>VLOOKUP($A$2:$A$2221,'[2]Sales Answer 1 &amp; 2'!$A$2:$N$2221,4,FALSE)</f>
        <v>23</v>
      </c>
      <c r="Z2045" s="21">
        <f>VLOOKUP($A$2:$A$2221,'[2]Sales Answer 1 &amp; 2'!$A$2:$N$2221,5,FALSE)</f>
        <v>62</v>
      </c>
      <c r="AA2045" s="21">
        <f>VLOOKUP($A$2:$A$2221,'[2]Sales Answer 1 &amp; 2'!$A$2:$N$2221,6,FALSE)</f>
        <v>54</v>
      </c>
      <c r="AB2045" s="21">
        <f>VLOOKUP($A$2:$A$2221,'[2]Sales Answer 1 &amp; 2'!$A$2:$N$2221,7,FALSE)</f>
        <v>31</v>
      </c>
    </row>
    <row r="2046" spans="1:28" ht="15" thickBot="1" x14ac:dyDescent="0.35">
      <c r="A2046" s="12">
        <v>3078</v>
      </c>
      <c r="B2046" s="13">
        <v>0</v>
      </c>
      <c r="C2046" s="13">
        <v>0</v>
      </c>
      <c r="D2046" s="13">
        <v>1</v>
      </c>
      <c r="E2046" s="13">
        <v>0</v>
      </c>
      <c r="F2046" s="13">
        <v>0</v>
      </c>
      <c r="G2046" s="13">
        <v>0</v>
      </c>
      <c r="H2046" s="13">
        <v>1</v>
      </c>
      <c r="I2046" s="14">
        <v>43518</v>
      </c>
      <c r="J2046" s="22">
        <f>VLOOKUP($A$2:$A$2221,'[2]Customer Answer 5 &amp; 6'!$A$2:$O$2221,2,FALSE)</f>
        <v>182332</v>
      </c>
      <c r="K2046" s="23">
        <f>VLOOKUP($A$2:$A$2221,'[2]Customer Answer 5 &amp; 6'!$A$2:$O$2221,3,FALSE)</f>
        <v>0</v>
      </c>
      <c r="L2046" s="24">
        <f>VLOOKUP($A$2:$A$2221,'[2]Customer Answer 5 &amp; 6'!$A$2:$O$2221,4,FALSE)</f>
        <v>0</v>
      </c>
      <c r="M2046" s="25">
        <f>VLOOKUP($A$2:$A$2221,'[2]Customer Answer 5 &amp; 6'!$A$2:$O$2221,5,FALSE)</f>
        <v>59</v>
      </c>
      <c r="N2046">
        <f>VLOOKUP($A$2:$A$2221,'[2]Customer Answer 5 &amp; 6'!$A$2:$O$2221,6,FALSE)</f>
        <v>0</v>
      </c>
      <c r="O2046">
        <f>VLOOKUP($A$2:$A$2221,'[2]Customer Answer 5 &amp; 6'!$A$2:$O$2221,7,FALSE)</f>
        <v>0</v>
      </c>
      <c r="P2046">
        <f>VLOOKUP($A$2:$A$2221,'[2]Customer Answer 5 &amp; 6'!$A$2:$O$2221,8,FALSE)</f>
        <v>1</v>
      </c>
      <c r="Q2046">
        <f>VLOOKUP($A$2:$A$2221,'[2]Customer Answer 5 &amp; 6'!$A$2:$O$2221,9,FALSE)</f>
        <v>0</v>
      </c>
      <c r="R2046">
        <f>VLOOKUP($A$2:$A$2221,'[2]Customer Answer 5 &amp; 6'!$A$2:$O$2221,10,FALSE)</f>
        <v>0</v>
      </c>
      <c r="S2046" s="26">
        <f>VLOOKUP($A$2:$A$2221,'[2]Customer Answer 5 &amp; 6'!$A$2:$O$2221,11,FALSE)</f>
        <v>0</v>
      </c>
      <c r="T2046" s="26">
        <f>VLOOKUP($A$2:$A$2221,'[2]Customer Answer 5 &amp; 6'!$A$2:$O$2221,12,FALSE)</f>
        <v>1</v>
      </c>
      <c r="U2046" s="26">
        <f>VLOOKUP($A$2:$A$2221,'[2]Customer Answer 5 &amp; 6'!$A$2:$O$2221,13,FALSE)</f>
        <v>0</v>
      </c>
      <c r="V2046" s="26">
        <f>VLOOKUP($A$2:$A$2221,'[2]Customer Answer 5 &amp; 6'!$A$2:$O$2221,14,FALSE)</f>
        <v>0</v>
      </c>
      <c r="W2046" s="27" t="str">
        <f>VLOOKUP($A$2:$A$2221,'[2]Customer Answer 5 &amp; 6'!$A$2:$O$2221,15,FALSE)</f>
        <v>Florida</v>
      </c>
      <c r="X2046" s="28">
        <f>VLOOKUP($A$2:$A$2221,'[2]Sales Answer 1 &amp; 2'!$A$2:$N$2221,3,FALSE)</f>
        <v>1838</v>
      </c>
      <c r="Y2046" s="21">
        <f>VLOOKUP($A$2:$A$2221,'[2]Sales Answer 1 &amp; 2'!$A$2:$N$2221,4,FALSE)</f>
        <v>131</v>
      </c>
      <c r="Z2046" s="21">
        <f>VLOOKUP($A$2:$A$2221,'[2]Sales Answer 1 &amp; 2'!$A$2:$N$2221,5,FALSE)</f>
        <v>2144</v>
      </c>
      <c r="AA2046" s="21">
        <f>VLOOKUP($A$2:$A$2221,'[2]Sales Answer 1 &amp; 2'!$A$2:$N$2221,6,FALSE)</f>
        <v>113</v>
      </c>
      <c r="AB2046" s="21">
        <f>VLOOKUP($A$2:$A$2221,'[2]Sales Answer 1 &amp; 2'!$A$2:$N$2221,7,FALSE)</f>
        <v>175</v>
      </c>
    </row>
    <row r="2047" spans="1:28" ht="15" thickBot="1" x14ac:dyDescent="0.35">
      <c r="A2047" s="12">
        <v>3119</v>
      </c>
      <c r="B2047" s="13">
        <v>0</v>
      </c>
      <c r="C2047" s="13">
        <v>0</v>
      </c>
      <c r="D2047" s="13">
        <v>0</v>
      </c>
      <c r="E2047" s="13">
        <v>1</v>
      </c>
      <c r="F2047" s="13">
        <v>0</v>
      </c>
      <c r="G2047" s="13">
        <v>0</v>
      </c>
      <c r="H2047" s="13">
        <v>0</v>
      </c>
      <c r="I2047" s="14">
        <v>43518</v>
      </c>
      <c r="J2047" s="22">
        <f>VLOOKUP($A$2:$A$2221,'[2]Customer Answer 5 &amp; 6'!$A$2:$O$2221,2,FALSE)</f>
        <v>169209</v>
      </c>
      <c r="K2047" s="23">
        <f>VLOOKUP($A$2:$A$2221,'[2]Customer Answer 5 &amp; 6'!$A$2:$O$2221,3,FALSE)</f>
        <v>0</v>
      </c>
      <c r="L2047" s="24">
        <f>VLOOKUP($A$2:$A$2221,'[2]Customer Answer 5 &amp; 6'!$A$2:$O$2221,4,FALSE)</f>
        <v>0</v>
      </c>
      <c r="M2047" s="25">
        <f>VLOOKUP($A$2:$A$2221,'[2]Customer Answer 5 &amp; 6'!$A$2:$O$2221,5,FALSE)</f>
        <v>48</v>
      </c>
      <c r="N2047">
        <f>VLOOKUP($A$2:$A$2221,'[2]Customer Answer 5 &amp; 6'!$A$2:$O$2221,6,FALSE)</f>
        <v>0</v>
      </c>
      <c r="O2047">
        <f>VLOOKUP($A$2:$A$2221,'[2]Customer Answer 5 &amp; 6'!$A$2:$O$2221,7,FALSE)</f>
        <v>1</v>
      </c>
      <c r="P2047">
        <f>VLOOKUP($A$2:$A$2221,'[2]Customer Answer 5 &amp; 6'!$A$2:$O$2221,8,FALSE)</f>
        <v>0</v>
      </c>
      <c r="Q2047">
        <f>VLOOKUP($A$2:$A$2221,'[2]Customer Answer 5 &amp; 6'!$A$2:$O$2221,9,FALSE)</f>
        <v>0</v>
      </c>
      <c r="R2047">
        <f>VLOOKUP($A$2:$A$2221,'[2]Customer Answer 5 &amp; 6'!$A$2:$O$2221,10,FALSE)</f>
        <v>0</v>
      </c>
      <c r="S2047" s="26">
        <f>VLOOKUP($A$2:$A$2221,'[2]Customer Answer 5 &amp; 6'!$A$2:$O$2221,11,FALSE)</f>
        <v>0</v>
      </c>
      <c r="T2047" s="26">
        <f>VLOOKUP($A$2:$A$2221,'[2]Customer Answer 5 &amp; 6'!$A$2:$O$2221,12,FALSE)</f>
        <v>1</v>
      </c>
      <c r="U2047" s="26">
        <f>VLOOKUP($A$2:$A$2221,'[2]Customer Answer 5 &amp; 6'!$A$2:$O$2221,13,FALSE)</f>
        <v>0</v>
      </c>
      <c r="V2047" s="26">
        <f>VLOOKUP($A$2:$A$2221,'[2]Customer Answer 5 &amp; 6'!$A$2:$O$2221,14,FALSE)</f>
        <v>0</v>
      </c>
      <c r="W2047" s="27" t="str">
        <f>VLOOKUP($A$2:$A$2221,'[2]Customer Answer 5 &amp; 6'!$A$2:$O$2221,15,FALSE)</f>
        <v>California</v>
      </c>
      <c r="X2047" s="28">
        <f>VLOOKUP($A$2:$A$2221,'[2]Sales Answer 1 &amp; 2'!$A$2:$N$2221,3,FALSE)</f>
        <v>1213</v>
      </c>
      <c r="Y2047" s="21">
        <f>VLOOKUP($A$2:$A$2221,'[2]Sales Answer 1 &amp; 2'!$A$2:$N$2221,4,FALSE)</f>
        <v>78</v>
      </c>
      <c r="Z2047" s="21">
        <f>VLOOKUP($A$2:$A$2221,'[2]Sales Answer 1 &amp; 2'!$A$2:$N$2221,5,FALSE)</f>
        <v>2076</v>
      </c>
      <c r="AA2047" s="21">
        <f>VLOOKUP($A$2:$A$2221,'[2]Sales Answer 1 &amp; 2'!$A$2:$N$2221,6,FALSE)</f>
        <v>560</v>
      </c>
      <c r="AB2047" s="21">
        <f>VLOOKUP($A$2:$A$2221,'[2]Sales Answer 1 &amp; 2'!$A$2:$N$2221,7,FALSE)</f>
        <v>117</v>
      </c>
    </row>
    <row r="2048" spans="1:28" ht="15" thickBot="1" x14ac:dyDescent="0.35">
      <c r="A2048" s="12">
        <v>1380</v>
      </c>
      <c r="B2048" s="13">
        <v>0</v>
      </c>
      <c r="C2048" s="13">
        <v>0</v>
      </c>
      <c r="D2048" s="13">
        <v>0</v>
      </c>
      <c r="E2048" s="13">
        <v>0</v>
      </c>
      <c r="F2048" s="13">
        <v>0</v>
      </c>
      <c r="G2048" s="13">
        <v>0</v>
      </c>
      <c r="H2048" s="13">
        <v>0</v>
      </c>
      <c r="I2048" s="14">
        <v>43516</v>
      </c>
      <c r="J2048" s="22">
        <f>VLOOKUP($A$2:$A$2221,'[2]Customer Answer 5 &amp; 6'!$A$2:$O$2221,2,FALSE)</f>
        <v>143824</v>
      </c>
      <c r="K2048" s="23">
        <f>VLOOKUP($A$2:$A$2221,'[2]Customer Answer 5 &amp; 6'!$A$2:$O$2221,3,FALSE)</f>
        <v>1</v>
      </c>
      <c r="L2048" s="24">
        <f>VLOOKUP($A$2:$A$2221,'[2]Customer Answer 5 &amp; 6'!$A$2:$O$2221,4,FALSE)</f>
        <v>1</v>
      </c>
      <c r="M2048" s="25">
        <f>VLOOKUP($A$2:$A$2221,'[2]Customer Answer 5 &amp; 6'!$A$2:$O$2221,5,FALSE)</f>
        <v>49</v>
      </c>
      <c r="N2048">
        <f>VLOOKUP($A$2:$A$2221,'[2]Customer Answer 5 &amp; 6'!$A$2:$O$2221,6,FALSE)</f>
        <v>0</v>
      </c>
      <c r="O2048">
        <f>VLOOKUP($A$2:$A$2221,'[2]Customer Answer 5 &amp; 6'!$A$2:$O$2221,7,FALSE)</f>
        <v>1</v>
      </c>
      <c r="P2048">
        <f>VLOOKUP($A$2:$A$2221,'[2]Customer Answer 5 &amp; 6'!$A$2:$O$2221,8,FALSE)</f>
        <v>0</v>
      </c>
      <c r="Q2048">
        <f>VLOOKUP($A$2:$A$2221,'[2]Customer Answer 5 &amp; 6'!$A$2:$O$2221,9,FALSE)</f>
        <v>0</v>
      </c>
      <c r="R2048">
        <f>VLOOKUP($A$2:$A$2221,'[2]Customer Answer 5 &amp; 6'!$A$2:$O$2221,10,FALSE)</f>
        <v>0</v>
      </c>
      <c r="S2048" s="26">
        <f>VLOOKUP($A$2:$A$2221,'[2]Customer Answer 5 &amp; 6'!$A$2:$O$2221,11,FALSE)</f>
        <v>0</v>
      </c>
      <c r="T2048" s="26">
        <f>VLOOKUP($A$2:$A$2221,'[2]Customer Answer 5 &amp; 6'!$A$2:$O$2221,12,FALSE)</f>
        <v>1</v>
      </c>
      <c r="U2048" s="26">
        <f>VLOOKUP($A$2:$A$2221,'[2]Customer Answer 5 &amp; 6'!$A$2:$O$2221,13,FALSE)</f>
        <v>0</v>
      </c>
      <c r="V2048" s="26">
        <f>VLOOKUP($A$2:$A$2221,'[2]Customer Answer 5 &amp; 6'!$A$2:$O$2221,14,FALSE)</f>
        <v>0</v>
      </c>
      <c r="W2048" s="27" t="str">
        <f>VLOOKUP($A$2:$A$2221,'[2]Customer Answer 5 &amp; 6'!$A$2:$O$2221,15,FALSE)</f>
        <v>Florida</v>
      </c>
      <c r="X2048" s="28">
        <f>VLOOKUP($A$2:$A$2221,'[2]Sales Answer 1 &amp; 2'!$A$2:$N$2221,3,FALSE)</f>
        <v>315</v>
      </c>
      <c r="Y2048" s="21">
        <f>VLOOKUP($A$2:$A$2221,'[2]Sales Answer 1 &amp; 2'!$A$2:$N$2221,4,FALSE)</f>
        <v>3</v>
      </c>
      <c r="Z2048" s="21">
        <f>VLOOKUP($A$2:$A$2221,'[2]Sales Answer 1 &amp; 2'!$A$2:$N$2221,5,FALSE)</f>
        <v>138</v>
      </c>
      <c r="AA2048" s="21">
        <f>VLOOKUP($A$2:$A$2221,'[2]Sales Answer 1 &amp; 2'!$A$2:$N$2221,6,FALSE)</f>
        <v>39</v>
      </c>
      <c r="AB2048" s="21">
        <f>VLOOKUP($A$2:$A$2221,'[2]Sales Answer 1 &amp; 2'!$A$2:$N$2221,7,FALSE)</f>
        <v>10</v>
      </c>
    </row>
    <row r="2049" spans="1:28" ht="15" thickBot="1" x14ac:dyDescent="0.35">
      <c r="A2049" s="12">
        <v>1440</v>
      </c>
      <c r="B2049" s="13">
        <v>0</v>
      </c>
      <c r="C2049" s="13">
        <v>1</v>
      </c>
      <c r="D2049" s="13">
        <v>0</v>
      </c>
      <c r="E2049" s="13">
        <v>1</v>
      </c>
      <c r="F2049" s="13">
        <v>0</v>
      </c>
      <c r="G2049" s="13">
        <v>0</v>
      </c>
      <c r="H2049" s="13">
        <v>1</v>
      </c>
      <c r="I2049" s="14">
        <v>43516</v>
      </c>
      <c r="J2049" s="22">
        <f>VLOOKUP($A$2:$A$2221,'[2]Customer Answer 5 &amp; 6'!$A$2:$O$2221,2,FALSE)</f>
        <v>189572</v>
      </c>
      <c r="K2049" s="23">
        <f>VLOOKUP($A$2:$A$2221,'[2]Customer Answer 5 &amp; 6'!$A$2:$O$2221,3,FALSE)</f>
        <v>0</v>
      </c>
      <c r="L2049" s="24">
        <f>VLOOKUP($A$2:$A$2221,'[2]Customer Answer 5 &amp; 6'!$A$2:$O$2221,4,FALSE)</f>
        <v>0</v>
      </c>
      <c r="M2049" s="25">
        <f>VLOOKUP($A$2:$A$2221,'[2]Customer Answer 5 &amp; 6'!$A$2:$O$2221,5,FALSE)</f>
        <v>54</v>
      </c>
      <c r="N2049">
        <f>VLOOKUP($A$2:$A$2221,'[2]Customer Answer 5 &amp; 6'!$A$2:$O$2221,6,FALSE)</f>
        <v>0</v>
      </c>
      <c r="O2049">
        <f>VLOOKUP($A$2:$A$2221,'[2]Customer Answer 5 &amp; 6'!$A$2:$O$2221,7,FALSE)</f>
        <v>0</v>
      </c>
      <c r="P2049">
        <f>VLOOKUP($A$2:$A$2221,'[2]Customer Answer 5 &amp; 6'!$A$2:$O$2221,8,FALSE)</f>
        <v>1</v>
      </c>
      <c r="Q2049">
        <f>VLOOKUP($A$2:$A$2221,'[2]Customer Answer 5 &amp; 6'!$A$2:$O$2221,9,FALSE)</f>
        <v>0</v>
      </c>
      <c r="R2049">
        <f>VLOOKUP($A$2:$A$2221,'[2]Customer Answer 5 &amp; 6'!$A$2:$O$2221,10,FALSE)</f>
        <v>0</v>
      </c>
      <c r="S2049" s="26">
        <f>VLOOKUP($A$2:$A$2221,'[2]Customer Answer 5 &amp; 6'!$A$2:$O$2221,11,FALSE)</f>
        <v>0</v>
      </c>
      <c r="T2049" s="26">
        <f>VLOOKUP($A$2:$A$2221,'[2]Customer Answer 5 &amp; 6'!$A$2:$O$2221,12,FALSE)</f>
        <v>0</v>
      </c>
      <c r="U2049" s="26">
        <f>VLOOKUP($A$2:$A$2221,'[2]Customer Answer 5 &amp; 6'!$A$2:$O$2221,13,FALSE)</f>
        <v>0</v>
      </c>
      <c r="V2049" s="26">
        <f>VLOOKUP($A$2:$A$2221,'[2]Customer Answer 5 &amp; 6'!$A$2:$O$2221,14,FALSE)</f>
        <v>0</v>
      </c>
      <c r="W2049" s="27" t="str">
        <f>VLOOKUP($A$2:$A$2221,'[2]Customer Answer 5 &amp; 6'!$A$2:$O$2221,15,FALSE)</f>
        <v>Florida</v>
      </c>
      <c r="X2049" s="28">
        <f>VLOOKUP($A$2:$A$2221,'[2]Sales Answer 1 &amp; 2'!$A$2:$N$2221,3,FALSE)</f>
        <v>1283</v>
      </c>
      <c r="Y2049" s="21">
        <f>VLOOKUP($A$2:$A$2221,'[2]Sales Answer 1 &amp; 2'!$A$2:$N$2221,4,FALSE)</f>
        <v>51</v>
      </c>
      <c r="Z2049" s="21">
        <f>VLOOKUP($A$2:$A$2221,'[2]Sales Answer 1 &amp; 2'!$A$2:$N$2221,5,FALSE)</f>
        <v>2061</v>
      </c>
      <c r="AA2049" s="21">
        <f>VLOOKUP($A$2:$A$2221,'[2]Sales Answer 1 &amp; 2'!$A$2:$N$2221,6,FALSE)</f>
        <v>417</v>
      </c>
      <c r="AB2049" s="21">
        <f>VLOOKUP($A$2:$A$2221,'[2]Sales Answer 1 &amp; 2'!$A$2:$N$2221,7,FALSE)</f>
        <v>411</v>
      </c>
    </row>
    <row r="2050" spans="1:28" ht="15" thickBot="1" x14ac:dyDescent="0.35">
      <c r="A2050" s="12">
        <v>1469</v>
      </c>
      <c r="B2050" s="13">
        <v>0</v>
      </c>
      <c r="C2050" s="13">
        <v>0</v>
      </c>
      <c r="D2050" s="13">
        <v>0</v>
      </c>
      <c r="E2050" s="13">
        <v>0</v>
      </c>
      <c r="F2050" s="13">
        <v>0</v>
      </c>
      <c r="G2050" s="13">
        <v>0</v>
      </c>
      <c r="H2050" s="13">
        <v>1</v>
      </c>
      <c r="I2050" s="14">
        <v>43515</v>
      </c>
      <c r="J2050" s="22">
        <f>VLOOKUP($A$2:$A$2221,'[2]Customer Answer 5 &amp; 6'!$A$2:$O$2221,2,FALSE)</f>
        <v>178825</v>
      </c>
      <c r="K2050" s="23">
        <f>VLOOKUP($A$2:$A$2221,'[2]Customer Answer 5 &amp; 6'!$A$2:$O$2221,3,FALSE)</f>
        <v>0</v>
      </c>
      <c r="L2050" s="24">
        <f>VLOOKUP($A$2:$A$2221,'[2]Customer Answer 5 &amp; 6'!$A$2:$O$2221,4,FALSE)</f>
        <v>0</v>
      </c>
      <c r="M2050" s="25">
        <f>VLOOKUP($A$2:$A$2221,'[2]Customer Answer 5 &amp; 6'!$A$2:$O$2221,5,FALSE)</f>
        <v>56</v>
      </c>
      <c r="N2050">
        <f>VLOOKUP($A$2:$A$2221,'[2]Customer Answer 5 &amp; 6'!$A$2:$O$2221,6,FALSE)</f>
        <v>1</v>
      </c>
      <c r="O2050">
        <f>VLOOKUP($A$2:$A$2221,'[2]Customer Answer 5 &amp; 6'!$A$2:$O$2221,7,FALSE)</f>
        <v>0</v>
      </c>
      <c r="P2050">
        <f>VLOOKUP($A$2:$A$2221,'[2]Customer Answer 5 &amp; 6'!$A$2:$O$2221,8,FALSE)</f>
        <v>0</v>
      </c>
      <c r="Q2050">
        <f>VLOOKUP($A$2:$A$2221,'[2]Customer Answer 5 &amp; 6'!$A$2:$O$2221,9,FALSE)</f>
        <v>0</v>
      </c>
      <c r="R2050">
        <f>VLOOKUP($A$2:$A$2221,'[2]Customer Answer 5 &amp; 6'!$A$2:$O$2221,10,FALSE)</f>
        <v>0</v>
      </c>
      <c r="S2050" s="26">
        <f>VLOOKUP($A$2:$A$2221,'[2]Customer Answer 5 &amp; 6'!$A$2:$O$2221,11,FALSE)</f>
        <v>0</v>
      </c>
      <c r="T2050" s="26">
        <f>VLOOKUP($A$2:$A$2221,'[2]Customer Answer 5 &amp; 6'!$A$2:$O$2221,12,FALSE)</f>
        <v>0</v>
      </c>
      <c r="U2050" s="26">
        <f>VLOOKUP($A$2:$A$2221,'[2]Customer Answer 5 &amp; 6'!$A$2:$O$2221,13,FALSE)</f>
        <v>0</v>
      </c>
      <c r="V2050" s="26">
        <f>VLOOKUP($A$2:$A$2221,'[2]Customer Answer 5 &amp; 6'!$A$2:$O$2221,14,FALSE)</f>
        <v>1</v>
      </c>
      <c r="W2050" s="27" t="str">
        <f>VLOOKUP($A$2:$A$2221,'[2]Customer Answer 5 &amp; 6'!$A$2:$O$2221,15,FALSE)</f>
        <v>California</v>
      </c>
      <c r="X2050" s="28">
        <f>VLOOKUP($A$2:$A$2221,'[2]Sales Answer 1 &amp; 2'!$A$2:$N$2221,3,FALSE)</f>
        <v>1096</v>
      </c>
      <c r="Y2050" s="21">
        <f>VLOOKUP($A$2:$A$2221,'[2]Sales Answer 1 &amp; 2'!$A$2:$N$2221,4,FALSE)</f>
        <v>168</v>
      </c>
      <c r="Z2050" s="21">
        <f>VLOOKUP($A$2:$A$2221,'[2]Sales Answer 1 &amp; 2'!$A$2:$N$2221,5,FALSE)</f>
        <v>259</v>
      </c>
      <c r="AA2050" s="21">
        <f>VLOOKUP($A$2:$A$2221,'[2]Sales Answer 1 &amp; 2'!$A$2:$N$2221,6,FALSE)</f>
        <v>383</v>
      </c>
      <c r="AB2050" s="21">
        <f>VLOOKUP($A$2:$A$2221,'[2]Sales Answer 1 &amp; 2'!$A$2:$N$2221,7,FALSE)</f>
        <v>84</v>
      </c>
    </row>
    <row r="2051" spans="1:28" ht="15" thickBot="1" x14ac:dyDescent="0.35">
      <c r="A2051" s="12">
        <v>2128</v>
      </c>
      <c r="B2051" s="13">
        <v>0</v>
      </c>
      <c r="C2051" s="13">
        <v>0</v>
      </c>
      <c r="D2051" s="13">
        <v>0</v>
      </c>
      <c r="E2051" s="13">
        <v>0</v>
      </c>
      <c r="F2051" s="13">
        <v>0</v>
      </c>
      <c r="G2051" s="13">
        <v>0</v>
      </c>
      <c r="H2051" s="13">
        <v>0</v>
      </c>
      <c r="I2051" s="14">
        <v>43515</v>
      </c>
      <c r="J2051" s="22">
        <f>VLOOKUP($A$2:$A$2221,'[2]Customer Answer 5 &amp; 6'!$A$2:$O$2221,2,FALSE)</f>
        <v>154450</v>
      </c>
      <c r="K2051" s="23">
        <f>VLOOKUP($A$2:$A$2221,'[2]Customer Answer 5 &amp; 6'!$A$2:$O$2221,3,FALSE)</f>
        <v>1</v>
      </c>
      <c r="L2051" s="24">
        <f>VLOOKUP($A$2:$A$2221,'[2]Customer Answer 5 &amp; 6'!$A$2:$O$2221,4,FALSE)</f>
        <v>1</v>
      </c>
      <c r="M2051" s="25">
        <f>VLOOKUP($A$2:$A$2221,'[2]Customer Answer 5 &amp; 6'!$A$2:$O$2221,5,FALSE)</f>
        <v>64</v>
      </c>
      <c r="N2051">
        <f>VLOOKUP($A$2:$A$2221,'[2]Customer Answer 5 &amp; 6'!$A$2:$O$2221,6,FALSE)</f>
        <v>0</v>
      </c>
      <c r="O2051">
        <f>VLOOKUP($A$2:$A$2221,'[2]Customer Answer 5 &amp; 6'!$A$2:$O$2221,7,FALSE)</f>
        <v>0</v>
      </c>
      <c r="P2051">
        <f>VLOOKUP($A$2:$A$2221,'[2]Customer Answer 5 &amp; 6'!$A$2:$O$2221,8,FALSE)</f>
        <v>0</v>
      </c>
      <c r="Q2051">
        <f>VLOOKUP($A$2:$A$2221,'[2]Customer Answer 5 &amp; 6'!$A$2:$O$2221,9,FALSE)</f>
        <v>1</v>
      </c>
      <c r="R2051">
        <f>VLOOKUP($A$2:$A$2221,'[2]Customer Answer 5 &amp; 6'!$A$2:$O$2221,10,FALSE)</f>
        <v>0</v>
      </c>
      <c r="S2051" s="26">
        <f>VLOOKUP($A$2:$A$2221,'[2]Customer Answer 5 &amp; 6'!$A$2:$O$2221,11,FALSE)</f>
        <v>0</v>
      </c>
      <c r="T2051" s="26">
        <f>VLOOKUP($A$2:$A$2221,'[2]Customer Answer 5 &amp; 6'!$A$2:$O$2221,12,FALSE)</f>
        <v>1</v>
      </c>
      <c r="U2051" s="26">
        <f>VLOOKUP($A$2:$A$2221,'[2]Customer Answer 5 &amp; 6'!$A$2:$O$2221,13,FALSE)</f>
        <v>0</v>
      </c>
      <c r="V2051" s="26">
        <f>VLOOKUP($A$2:$A$2221,'[2]Customer Answer 5 &amp; 6'!$A$2:$O$2221,14,FALSE)</f>
        <v>0</v>
      </c>
      <c r="W2051" s="27" t="str">
        <f>VLOOKUP($A$2:$A$2221,'[2]Customer Answer 5 &amp; 6'!$A$2:$O$2221,15,FALSE)</f>
        <v>Other</v>
      </c>
      <c r="X2051" s="28">
        <f>VLOOKUP($A$2:$A$2221,'[2]Sales Answer 1 &amp; 2'!$A$2:$N$2221,3,FALSE)</f>
        <v>1288</v>
      </c>
      <c r="Y2051" s="21">
        <f>VLOOKUP($A$2:$A$2221,'[2]Sales Answer 1 &amp; 2'!$A$2:$N$2221,4,FALSE)</f>
        <v>0</v>
      </c>
      <c r="Z2051" s="21">
        <f>VLOOKUP($A$2:$A$2221,'[2]Sales Answer 1 &amp; 2'!$A$2:$N$2221,5,FALSE)</f>
        <v>485</v>
      </c>
      <c r="AA2051" s="21">
        <f>VLOOKUP($A$2:$A$2221,'[2]Sales Answer 1 &amp; 2'!$A$2:$N$2221,6,FALSE)</f>
        <v>23</v>
      </c>
      <c r="AB2051" s="21">
        <f>VLOOKUP($A$2:$A$2221,'[2]Sales Answer 1 &amp; 2'!$A$2:$N$2221,7,FALSE)</f>
        <v>54</v>
      </c>
    </row>
    <row r="2052" spans="1:28" ht="15" thickBot="1" x14ac:dyDescent="0.35">
      <c r="A2052" s="12">
        <v>2142</v>
      </c>
      <c r="B2052" s="13">
        <v>0</v>
      </c>
      <c r="C2052" s="13">
        <v>0</v>
      </c>
      <c r="D2052" s="13">
        <v>0</v>
      </c>
      <c r="E2052" s="13">
        <v>0</v>
      </c>
      <c r="F2052" s="13">
        <v>0</v>
      </c>
      <c r="G2052" s="13">
        <v>0</v>
      </c>
      <c r="H2052" s="13">
        <v>0</v>
      </c>
      <c r="I2052" s="14">
        <v>43515</v>
      </c>
      <c r="J2052" s="22">
        <f>VLOOKUP($A$2:$A$2221,'[2]Customer Answer 5 &amp; 6'!$A$2:$O$2221,2,FALSE)</f>
        <v>154450</v>
      </c>
      <c r="K2052" s="23">
        <f>VLOOKUP($A$2:$A$2221,'[2]Customer Answer 5 &amp; 6'!$A$2:$O$2221,3,FALSE)</f>
        <v>1</v>
      </c>
      <c r="L2052" s="24">
        <f>VLOOKUP($A$2:$A$2221,'[2]Customer Answer 5 &amp; 6'!$A$2:$O$2221,4,FALSE)</f>
        <v>1</v>
      </c>
      <c r="M2052" s="25">
        <f>VLOOKUP($A$2:$A$2221,'[2]Customer Answer 5 &amp; 6'!$A$2:$O$2221,5,FALSE)</f>
        <v>64</v>
      </c>
      <c r="N2052">
        <f>VLOOKUP($A$2:$A$2221,'[2]Customer Answer 5 &amp; 6'!$A$2:$O$2221,6,FALSE)</f>
        <v>0</v>
      </c>
      <c r="O2052">
        <f>VLOOKUP($A$2:$A$2221,'[2]Customer Answer 5 &amp; 6'!$A$2:$O$2221,7,FALSE)</f>
        <v>0</v>
      </c>
      <c r="P2052">
        <f>VLOOKUP($A$2:$A$2221,'[2]Customer Answer 5 &amp; 6'!$A$2:$O$2221,8,FALSE)</f>
        <v>0</v>
      </c>
      <c r="Q2052">
        <f>VLOOKUP($A$2:$A$2221,'[2]Customer Answer 5 &amp; 6'!$A$2:$O$2221,9,FALSE)</f>
        <v>1</v>
      </c>
      <c r="R2052">
        <f>VLOOKUP($A$2:$A$2221,'[2]Customer Answer 5 &amp; 6'!$A$2:$O$2221,10,FALSE)</f>
        <v>0</v>
      </c>
      <c r="S2052" s="26">
        <f>VLOOKUP($A$2:$A$2221,'[2]Customer Answer 5 &amp; 6'!$A$2:$O$2221,11,FALSE)</f>
        <v>0</v>
      </c>
      <c r="T2052" s="26">
        <f>VLOOKUP($A$2:$A$2221,'[2]Customer Answer 5 &amp; 6'!$A$2:$O$2221,12,FALSE)</f>
        <v>1</v>
      </c>
      <c r="U2052" s="26">
        <f>VLOOKUP($A$2:$A$2221,'[2]Customer Answer 5 &amp; 6'!$A$2:$O$2221,13,FALSE)</f>
        <v>0</v>
      </c>
      <c r="V2052" s="26">
        <f>VLOOKUP($A$2:$A$2221,'[2]Customer Answer 5 &amp; 6'!$A$2:$O$2221,14,FALSE)</f>
        <v>0</v>
      </c>
      <c r="W2052" s="27" t="str">
        <f>VLOOKUP($A$2:$A$2221,'[2]Customer Answer 5 &amp; 6'!$A$2:$O$2221,15,FALSE)</f>
        <v>Florida</v>
      </c>
      <c r="X2052" s="28">
        <f>VLOOKUP($A$2:$A$2221,'[2]Sales Answer 1 &amp; 2'!$A$2:$N$2221,3,FALSE)</f>
        <v>1288</v>
      </c>
      <c r="Y2052" s="21">
        <f>VLOOKUP($A$2:$A$2221,'[2]Sales Answer 1 &amp; 2'!$A$2:$N$2221,4,FALSE)</f>
        <v>0</v>
      </c>
      <c r="Z2052" s="21">
        <f>VLOOKUP($A$2:$A$2221,'[2]Sales Answer 1 &amp; 2'!$A$2:$N$2221,5,FALSE)</f>
        <v>485</v>
      </c>
      <c r="AA2052" s="21">
        <f>VLOOKUP($A$2:$A$2221,'[2]Sales Answer 1 &amp; 2'!$A$2:$N$2221,6,FALSE)</f>
        <v>23</v>
      </c>
      <c r="AB2052" s="21">
        <f>VLOOKUP($A$2:$A$2221,'[2]Sales Answer 1 &amp; 2'!$A$2:$N$2221,7,FALSE)</f>
        <v>54</v>
      </c>
    </row>
    <row r="2053" spans="1:28" ht="15" thickBot="1" x14ac:dyDescent="0.35">
      <c r="A2053" s="12">
        <v>2435</v>
      </c>
      <c r="B2053" s="13">
        <v>0</v>
      </c>
      <c r="C2053" s="13">
        <v>0</v>
      </c>
      <c r="D2053" s="13">
        <v>0</v>
      </c>
      <c r="E2053" s="13">
        <v>0</v>
      </c>
      <c r="F2053" s="13">
        <v>0</v>
      </c>
      <c r="G2053" s="13">
        <v>0</v>
      </c>
      <c r="H2053" s="13">
        <v>1</v>
      </c>
      <c r="I2053" s="14">
        <v>43515</v>
      </c>
      <c r="J2053" s="22">
        <f>VLOOKUP($A$2:$A$2221,'[2]Customer Answer 5 &amp; 6'!$A$2:$O$2221,2,FALSE)</f>
        <v>138410</v>
      </c>
      <c r="K2053" s="23">
        <f>VLOOKUP($A$2:$A$2221,'[2]Customer Answer 5 &amp; 6'!$A$2:$O$2221,3,FALSE)</f>
        <v>0</v>
      </c>
      <c r="L2053" s="24">
        <f>VLOOKUP($A$2:$A$2221,'[2]Customer Answer 5 &amp; 6'!$A$2:$O$2221,4,FALSE)</f>
        <v>0</v>
      </c>
      <c r="M2053" s="25">
        <f>VLOOKUP($A$2:$A$2221,'[2]Customer Answer 5 &amp; 6'!$A$2:$O$2221,5,FALSE)</f>
        <v>46</v>
      </c>
      <c r="N2053">
        <f>VLOOKUP($A$2:$A$2221,'[2]Customer Answer 5 &amp; 6'!$A$2:$O$2221,6,FALSE)</f>
        <v>0</v>
      </c>
      <c r="O2053">
        <f>VLOOKUP($A$2:$A$2221,'[2]Customer Answer 5 &amp; 6'!$A$2:$O$2221,7,FALSE)</f>
        <v>1</v>
      </c>
      <c r="P2053">
        <f>VLOOKUP($A$2:$A$2221,'[2]Customer Answer 5 &amp; 6'!$A$2:$O$2221,8,FALSE)</f>
        <v>0</v>
      </c>
      <c r="Q2053">
        <f>VLOOKUP($A$2:$A$2221,'[2]Customer Answer 5 &amp; 6'!$A$2:$O$2221,9,FALSE)</f>
        <v>0</v>
      </c>
      <c r="R2053">
        <f>VLOOKUP($A$2:$A$2221,'[2]Customer Answer 5 &amp; 6'!$A$2:$O$2221,10,FALSE)</f>
        <v>0</v>
      </c>
      <c r="S2053" s="26">
        <f>VLOOKUP($A$2:$A$2221,'[2]Customer Answer 5 &amp; 6'!$A$2:$O$2221,11,FALSE)</f>
        <v>0</v>
      </c>
      <c r="T2053" s="26">
        <f>VLOOKUP($A$2:$A$2221,'[2]Customer Answer 5 &amp; 6'!$A$2:$O$2221,12,FALSE)</f>
        <v>0</v>
      </c>
      <c r="U2053" s="26">
        <f>VLOOKUP($A$2:$A$2221,'[2]Customer Answer 5 &amp; 6'!$A$2:$O$2221,13,FALSE)</f>
        <v>0</v>
      </c>
      <c r="V2053" s="26">
        <f>VLOOKUP($A$2:$A$2221,'[2]Customer Answer 5 &amp; 6'!$A$2:$O$2221,14,FALSE)</f>
        <v>1</v>
      </c>
      <c r="W2053" s="27" t="str">
        <f>VLOOKUP($A$2:$A$2221,'[2]Customer Answer 5 &amp; 6'!$A$2:$O$2221,15,FALSE)</f>
        <v>California</v>
      </c>
      <c r="X2053" s="28">
        <f>VLOOKUP($A$2:$A$2221,'[2]Sales Answer 1 &amp; 2'!$A$2:$N$2221,3,FALSE)</f>
        <v>551</v>
      </c>
      <c r="Y2053" s="21">
        <f>VLOOKUP($A$2:$A$2221,'[2]Sales Answer 1 &amp; 2'!$A$2:$N$2221,4,FALSE)</f>
        <v>231</v>
      </c>
      <c r="Z2053" s="21">
        <f>VLOOKUP($A$2:$A$2221,'[2]Sales Answer 1 &amp; 2'!$A$2:$N$2221,5,FALSE)</f>
        <v>443</v>
      </c>
      <c r="AA2053" s="21">
        <f>VLOOKUP($A$2:$A$2221,'[2]Sales Answer 1 &amp; 2'!$A$2:$N$2221,6,FALSE)</f>
        <v>418</v>
      </c>
      <c r="AB2053" s="21">
        <f>VLOOKUP($A$2:$A$2221,'[2]Sales Answer 1 &amp; 2'!$A$2:$N$2221,7,FALSE)</f>
        <v>231</v>
      </c>
    </row>
    <row r="2054" spans="1:28" ht="15" thickBot="1" x14ac:dyDescent="0.35">
      <c r="A2054" s="12">
        <v>2919</v>
      </c>
      <c r="B2054" s="13">
        <v>0</v>
      </c>
      <c r="C2054" s="13">
        <v>0</v>
      </c>
      <c r="D2054" s="13">
        <v>0</v>
      </c>
      <c r="E2054" s="13">
        <v>0</v>
      </c>
      <c r="F2054" s="13">
        <v>0</v>
      </c>
      <c r="G2054" s="13">
        <v>0</v>
      </c>
      <c r="H2054" s="13">
        <v>0</v>
      </c>
      <c r="I2054" s="14">
        <v>43515</v>
      </c>
      <c r="J2054" s="22">
        <f>VLOOKUP($A$2:$A$2221,'[2]Customer Answer 5 &amp; 6'!$A$2:$O$2221,2,FALSE)</f>
        <v>134529</v>
      </c>
      <c r="K2054" s="23">
        <f>VLOOKUP($A$2:$A$2221,'[2]Customer Answer 5 &amp; 6'!$A$2:$O$2221,3,FALSE)</f>
        <v>1</v>
      </c>
      <c r="L2054" s="24">
        <f>VLOOKUP($A$2:$A$2221,'[2]Customer Answer 5 &amp; 6'!$A$2:$O$2221,4,FALSE)</f>
        <v>0</v>
      </c>
      <c r="M2054" s="25">
        <f>VLOOKUP($A$2:$A$2221,'[2]Customer Answer 5 &amp; 6'!$A$2:$O$2221,5,FALSE)</f>
        <v>44</v>
      </c>
      <c r="N2054">
        <f>VLOOKUP($A$2:$A$2221,'[2]Customer Answer 5 &amp; 6'!$A$2:$O$2221,6,FALSE)</f>
        <v>0</v>
      </c>
      <c r="O2054">
        <f>VLOOKUP($A$2:$A$2221,'[2]Customer Answer 5 &amp; 6'!$A$2:$O$2221,7,FALSE)</f>
        <v>1</v>
      </c>
      <c r="P2054">
        <f>VLOOKUP($A$2:$A$2221,'[2]Customer Answer 5 &amp; 6'!$A$2:$O$2221,8,FALSE)</f>
        <v>0</v>
      </c>
      <c r="Q2054">
        <f>VLOOKUP($A$2:$A$2221,'[2]Customer Answer 5 &amp; 6'!$A$2:$O$2221,9,FALSE)</f>
        <v>0</v>
      </c>
      <c r="R2054">
        <f>VLOOKUP($A$2:$A$2221,'[2]Customer Answer 5 &amp; 6'!$A$2:$O$2221,10,FALSE)</f>
        <v>0</v>
      </c>
      <c r="S2054" s="26">
        <f>VLOOKUP($A$2:$A$2221,'[2]Customer Answer 5 &amp; 6'!$A$2:$O$2221,11,FALSE)</f>
        <v>0</v>
      </c>
      <c r="T2054" s="26">
        <f>VLOOKUP($A$2:$A$2221,'[2]Customer Answer 5 &amp; 6'!$A$2:$O$2221,12,FALSE)</f>
        <v>0</v>
      </c>
      <c r="U2054" s="26">
        <f>VLOOKUP($A$2:$A$2221,'[2]Customer Answer 5 &amp; 6'!$A$2:$O$2221,13,FALSE)</f>
        <v>1</v>
      </c>
      <c r="V2054" s="26">
        <f>VLOOKUP($A$2:$A$2221,'[2]Customer Answer 5 &amp; 6'!$A$2:$O$2221,14,FALSE)</f>
        <v>0</v>
      </c>
      <c r="W2054" s="27" t="str">
        <f>VLOOKUP($A$2:$A$2221,'[2]Customer Answer 5 &amp; 6'!$A$2:$O$2221,15,FALSE)</f>
        <v>Texas</v>
      </c>
      <c r="X2054" s="28">
        <f>VLOOKUP($A$2:$A$2221,'[2]Sales Answer 1 &amp; 2'!$A$2:$N$2221,3,FALSE)</f>
        <v>265</v>
      </c>
      <c r="Y2054" s="21">
        <f>VLOOKUP($A$2:$A$2221,'[2]Sales Answer 1 &amp; 2'!$A$2:$N$2221,4,FALSE)</f>
        <v>23</v>
      </c>
      <c r="Z2054" s="21">
        <f>VLOOKUP($A$2:$A$2221,'[2]Sales Answer 1 &amp; 2'!$A$2:$N$2221,5,FALSE)</f>
        <v>148</v>
      </c>
      <c r="AA2054" s="21">
        <f>VLOOKUP($A$2:$A$2221,'[2]Sales Answer 1 &amp; 2'!$A$2:$N$2221,6,FALSE)</f>
        <v>12</v>
      </c>
      <c r="AB2054" s="21">
        <f>VLOOKUP($A$2:$A$2221,'[2]Sales Answer 1 &amp; 2'!$A$2:$N$2221,7,FALSE)</f>
        <v>23</v>
      </c>
    </row>
    <row r="2055" spans="1:28" ht="15" thickBot="1" x14ac:dyDescent="0.35">
      <c r="A2055" s="12">
        <v>1164</v>
      </c>
      <c r="B2055" s="13">
        <v>0</v>
      </c>
      <c r="C2055" s="13">
        <v>0</v>
      </c>
      <c r="D2055" s="13">
        <v>0</v>
      </c>
      <c r="E2055" s="13">
        <v>0</v>
      </c>
      <c r="F2055" s="13">
        <v>0</v>
      </c>
      <c r="G2055" s="13">
        <v>0</v>
      </c>
      <c r="H2055" s="13">
        <v>0</v>
      </c>
      <c r="I2055" s="14">
        <v>43513</v>
      </c>
      <c r="J2055" s="22">
        <f>VLOOKUP($A$2:$A$2221,'[2]Customer Answer 5 &amp; 6'!$A$2:$O$2221,2,FALSE)</f>
        <v>180427</v>
      </c>
      <c r="K2055" s="23">
        <f>VLOOKUP($A$2:$A$2221,'[2]Customer Answer 5 &amp; 6'!$A$2:$O$2221,3,FALSE)</f>
        <v>0</v>
      </c>
      <c r="L2055" s="24">
        <f>VLOOKUP($A$2:$A$2221,'[2]Customer Answer 5 &amp; 6'!$A$2:$O$2221,4,FALSE)</f>
        <v>1</v>
      </c>
      <c r="M2055" s="25">
        <f>VLOOKUP($A$2:$A$2221,'[2]Customer Answer 5 &amp; 6'!$A$2:$O$2221,5,FALSE)</f>
        <v>45</v>
      </c>
      <c r="N2055">
        <f>VLOOKUP($A$2:$A$2221,'[2]Customer Answer 5 &amp; 6'!$A$2:$O$2221,6,FALSE)</f>
        <v>0</v>
      </c>
      <c r="O2055">
        <f>VLOOKUP($A$2:$A$2221,'[2]Customer Answer 5 &amp; 6'!$A$2:$O$2221,7,FALSE)</f>
        <v>1</v>
      </c>
      <c r="P2055">
        <f>VLOOKUP($A$2:$A$2221,'[2]Customer Answer 5 &amp; 6'!$A$2:$O$2221,8,FALSE)</f>
        <v>0</v>
      </c>
      <c r="Q2055">
        <f>VLOOKUP($A$2:$A$2221,'[2]Customer Answer 5 &amp; 6'!$A$2:$O$2221,9,FALSE)</f>
        <v>0</v>
      </c>
      <c r="R2055">
        <f>VLOOKUP($A$2:$A$2221,'[2]Customer Answer 5 &amp; 6'!$A$2:$O$2221,10,FALSE)</f>
        <v>0</v>
      </c>
      <c r="S2055" s="26">
        <f>VLOOKUP($A$2:$A$2221,'[2]Customer Answer 5 &amp; 6'!$A$2:$O$2221,11,FALSE)</f>
        <v>0</v>
      </c>
      <c r="T2055" s="26">
        <f>VLOOKUP($A$2:$A$2221,'[2]Customer Answer 5 &amp; 6'!$A$2:$O$2221,12,FALSE)</f>
        <v>0</v>
      </c>
      <c r="U2055" s="26">
        <f>VLOOKUP($A$2:$A$2221,'[2]Customer Answer 5 &amp; 6'!$A$2:$O$2221,13,FALSE)</f>
        <v>0</v>
      </c>
      <c r="V2055" s="26">
        <f>VLOOKUP($A$2:$A$2221,'[2]Customer Answer 5 &amp; 6'!$A$2:$O$2221,14,FALSE)</f>
        <v>1</v>
      </c>
      <c r="W2055" s="27" t="str">
        <f>VLOOKUP($A$2:$A$2221,'[2]Customer Answer 5 &amp; 6'!$A$2:$O$2221,15,FALSE)</f>
        <v>Florida</v>
      </c>
      <c r="X2055" s="28">
        <f>VLOOKUP($A$2:$A$2221,'[2]Sales Answer 1 &amp; 2'!$A$2:$N$2221,3,FALSE)</f>
        <v>2578</v>
      </c>
      <c r="Y2055" s="21">
        <f>VLOOKUP($A$2:$A$2221,'[2]Sales Answer 1 &amp; 2'!$A$2:$N$2221,4,FALSE)</f>
        <v>159</v>
      </c>
      <c r="Z2055" s="21">
        <f>VLOOKUP($A$2:$A$2221,'[2]Sales Answer 1 &amp; 2'!$A$2:$N$2221,5,FALSE)</f>
        <v>1007</v>
      </c>
      <c r="AA2055" s="21">
        <f>VLOOKUP($A$2:$A$2221,'[2]Sales Answer 1 &amp; 2'!$A$2:$N$2221,6,FALSE)</f>
        <v>155</v>
      </c>
      <c r="AB2055" s="21">
        <f>VLOOKUP($A$2:$A$2221,'[2]Sales Answer 1 &amp; 2'!$A$2:$N$2221,7,FALSE)</f>
        <v>159</v>
      </c>
    </row>
    <row r="2056" spans="1:28" ht="15" thickBot="1" x14ac:dyDescent="0.35">
      <c r="A2056" s="12">
        <v>1320</v>
      </c>
      <c r="B2056" s="13">
        <v>0</v>
      </c>
      <c r="C2056" s="13">
        <v>0</v>
      </c>
      <c r="D2056" s="13">
        <v>0</v>
      </c>
      <c r="E2056" s="13">
        <v>0</v>
      </c>
      <c r="F2056" s="13">
        <v>0</v>
      </c>
      <c r="G2056" s="13">
        <v>0</v>
      </c>
      <c r="H2056" s="13">
        <v>0</v>
      </c>
      <c r="I2056" s="14">
        <v>43513</v>
      </c>
      <c r="J2056" s="22">
        <f>VLOOKUP($A$2:$A$2221,'[2]Customer Answer 5 &amp; 6'!$A$2:$O$2221,2,FALSE)</f>
        <v>162204</v>
      </c>
      <c r="K2056" s="23">
        <f>VLOOKUP($A$2:$A$2221,'[2]Customer Answer 5 &amp; 6'!$A$2:$O$2221,3,FALSE)</f>
        <v>0</v>
      </c>
      <c r="L2056" s="24">
        <f>VLOOKUP($A$2:$A$2221,'[2]Customer Answer 5 &amp; 6'!$A$2:$O$2221,4,FALSE)</f>
        <v>2</v>
      </c>
      <c r="M2056" s="25">
        <f>VLOOKUP($A$2:$A$2221,'[2]Customer Answer 5 &amp; 6'!$A$2:$O$2221,5,FALSE)</f>
        <v>60</v>
      </c>
      <c r="N2056">
        <f>VLOOKUP($A$2:$A$2221,'[2]Customer Answer 5 &amp; 6'!$A$2:$O$2221,6,FALSE)</f>
        <v>1</v>
      </c>
      <c r="O2056">
        <f>VLOOKUP($A$2:$A$2221,'[2]Customer Answer 5 &amp; 6'!$A$2:$O$2221,7,FALSE)</f>
        <v>0</v>
      </c>
      <c r="P2056">
        <f>VLOOKUP($A$2:$A$2221,'[2]Customer Answer 5 &amp; 6'!$A$2:$O$2221,8,FALSE)</f>
        <v>0</v>
      </c>
      <c r="Q2056">
        <f>VLOOKUP($A$2:$A$2221,'[2]Customer Answer 5 &amp; 6'!$A$2:$O$2221,9,FALSE)</f>
        <v>0</v>
      </c>
      <c r="R2056">
        <f>VLOOKUP($A$2:$A$2221,'[2]Customer Answer 5 &amp; 6'!$A$2:$O$2221,10,FALSE)</f>
        <v>0</v>
      </c>
      <c r="S2056" s="26">
        <f>VLOOKUP($A$2:$A$2221,'[2]Customer Answer 5 &amp; 6'!$A$2:$O$2221,11,FALSE)</f>
        <v>0</v>
      </c>
      <c r="T2056" s="26">
        <f>VLOOKUP($A$2:$A$2221,'[2]Customer Answer 5 &amp; 6'!$A$2:$O$2221,12,FALSE)</f>
        <v>1</v>
      </c>
      <c r="U2056" s="26">
        <f>VLOOKUP($A$2:$A$2221,'[2]Customer Answer 5 &amp; 6'!$A$2:$O$2221,13,FALSE)</f>
        <v>0</v>
      </c>
      <c r="V2056" s="26">
        <f>VLOOKUP($A$2:$A$2221,'[2]Customer Answer 5 &amp; 6'!$A$2:$O$2221,14,FALSE)</f>
        <v>0</v>
      </c>
      <c r="W2056" s="27" t="str">
        <f>VLOOKUP($A$2:$A$2221,'[2]Customer Answer 5 &amp; 6'!$A$2:$O$2221,15,FALSE)</f>
        <v>Florida</v>
      </c>
      <c r="X2056" s="28">
        <f>VLOOKUP($A$2:$A$2221,'[2]Sales Answer 1 &amp; 2'!$A$2:$N$2221,3,FALSE)</f>
        <v>827</v>
      </c>
      <c r="Y2056" s="21">
        <f>VLOOKUP($A$2:$A$2221,'[2]Sales Answer 1 &amp; 2'!$A$2:$N$2221,4,FALSE)</f>
        <v>120</v>
      </c>
      <c r="Z2056" s="21">
        <f>VLOOKUP($A$2:$A$2221,'[2]Sales Answer 1 &amp; 2'!$A$2:$N$2221,5,FALSE)</f>
        <v>644</v>
      </c>
      <c r="AA2056" s="21">
        <f>VLOOKUP($A$2:$A$2221,'[2]Sales Answer 1 &amp; 2'!$A$2:$N$2221,6,FALSE)</f>
        <v>394</v>
      </c>
      <c r="AB2056" s="21">
        <f>VLOOKUP($A$2:$A$2221,'[2]Sales Answer 1 &amp; 2'!$A$2:$N$2221,7,FALSE)</f>
        <v>120</v>
      </c>
    </row>
    <row r="2057" spans="1:28" ht="15" thickBot="1" x14ac:dyDescent="0.35">
      <c r="A2057" s="12">
        <v>1539</v>
      </c>
      <c r="B2057" s="13">
        <v>0</v>
      </c>
      <c r="C2057" s="13">
        <v>0</v>
      </c>
      <c r="D2057" s="13">
        <v>0</v>
      </c>
      <c r="E2057" s="13">
        <v>0</v>
      </c>
      <c r="F2057" s="13">
        <v>0</v>
      </c>
      <c r="G2057" s="13">
        <v>0</v>
      </c>
      <c r="H2057" s="13">
        <v>0</v>
      </c>
      <c r="I2057" s="14">
        <v>43513</v>
      </c>
      <c r="J2057" s="22">
        <f>VLOOKUP($A$2:$A$2221,'[2]Customer Answer 5 &amp; 6'!$A$2:$O$2221,2,FALSE)</f>
        <v>143462</v>
      </c>
      <c r="K2057" s="23">
        <f>VLOOKUP($A$2:$A$2221,'[2]Customer Answer 5 &amp; 6'!$A$2:$O$2221,3,FALSE)</f>
        <v>1</v>
      </c>
      <c r="L2057" s="24">
        <f>VLOOKUP($A$2:$A$2221,'[2]Customer Answer 5 &amp; 6'!$A$2:$O$2221,4,FALSE)</f>
        <v>1</v>
      </c>
      <c r="M2057" s="25">
        <f>VLOOKUP($A$2:$A$2221,'[2]Customer Answer 5 &amp; 6'!$A$2:$O$2221,5,FALSE)</f>
        <v>68</v>
      </c>
      <c r="N2057">
        <f>VLOOKUP($A$2:$A$2221,'[2]Customer Answer 5 &amp; 6'!$A$2:$O$2221,6,FALSE)</f>
        <v>0</v>
      </c>
      <c r="O2057">
        <f>VLOOKUP($A$2:$A$2221,'[2]Customer Answer 5 &amp; 6'!$A$2:$O$2221,7,FALSE)</f>
        <v>0</v>
      </c>
      <c r="P2057">
        <f>VLOOKUP($A$2:$A$2221,'[2]Customer Answer 5 &amp; 6'!$A$2:$O$2221,8,FALSE)</f>
        <v>0</v>
      </c>
      <c r="Q2057">
        <f>VLOOKUP($A$2:$A$2221,'[2]Customer Answer 5 &amp; 6'!$A$2:$O$2221,9,FALSE)</f>
        <v>1</v>
      </c>
      <c r="R2057">
        <f>VLOOKUP($A$2:$A$2221,'[2]Customer Answer 5 &amp; 6'!$A$2:$O$2221,10,FALSE)</f>
        <v>0</v>
      </c>
      <c r="S2057" s="26">
        <f>VLOOKUP($A$2:$A$2221,'[2]Customer Answer 5 &amp; 6'!$A$2:$O$2221,11,FALSE)</f>
        <v>0</v>
      </c>
      <c r="T2057" s="26">
        <f>VLOOKUP($A$2:$A$2221,'[2]Customer Answer 5 &amp; 6'!$A$2:$O$2221,12,FALSE)</f>
        <v>1</v>
      </c>
      <c r="U2057" s="26">
        <f>VLOOKUP($A$2:$A$2221,'[2]Customer Answer 5 &amp; 6'!$A$2:$O$2221,13,FALSE)</f>
        <v>0</v>
      </c>
      <c r="V2057" s="26">
        <f>VLOOKUP($A$2:$A$2221,'[2]Customer Answer 5 &amp; 6'!$A$2:$O$2221,14,FALSE)</f>
        <v>0</v>
      </c>
      <c r="W2057" s="27" t="str">
        <f>VLOOKUP($A$2:$A$2221,'[2]Customer Answer 5 &amp; 6'!$A$2:$O$2221,15,FALSE)</f>
        <v>Texas</v>
      </c>
      <c r="X2057" s="28">
        <f>VLOOKUP($A$2:$A$2221,'[2]Sales Answer 1 &amp; 2'!$A$2:$N$2221,3,FALSE)</f>
        <v>297</v>
      </c>
      <c r="Y2057" s="21">
        <f>VLOOKUP($A$2:$A$2221,'[2]Sales Answer 1 &amp; 2'!$A$2:$N$2221,4,FALSE)</f>
        <v>56</v>
      </c>
      <c r="Z2057" s="21">
        <f>VLOOKUP($A$2:$A$2221,'[2]Sales Answer 1 &amp; 2'!$A$2:$N$2221,5,FALSE)</f>
        <v>320</v>
      </c>
      <c r="AA2057" s="21">
        <f>VLOOKUP($A$2:$A$2221,'[2]Sales Answer 1 &amp; 2'!$A$2:$N$2221,6,FALSE)</f>
        <v>50</v>
      </c>
      <c r="AB2057" s="21">
        <f>VLOOKUP($A$2:$A$2221,'[2]Sales Answer 1 &amp; 2'!$A$2:$N$2221,7,FALSE)</f>
        <v>20</v>
      </c>
    </row>
    <row r="2058" spans="1:28" ht="15" thickBot="1" x14ac:dyDescent="0.35">
      <c r="A2058" s="12">
        <v>1554</v>
      </c>
      <c r="B2058" s="13">
        <v>0</v>
      </c>
      <c r="C2058" s="13">
        <v>0</v>
      </c>
      <c r="D2058" s="13">
        <v>0</v>
      </c>
      <c r="E2058" s="13">
        <v>0</v>
      </c>
      <c r="F2058" s="13">
        <v>0</v>
      </c>
      <c r="G2058" s="13">
        <v>0</v>
      </c>
      <c r="H2058" s="13">
        <v>0</v>
      </c>
      <c r="I2058" s="14">
        <v>43513</v>
      </c>
      <c r="J2058" s="22">
        <f>VLOOKUP($A$2:$A$2221,'[2]Customer Answer 5 &amp; 6'!$A$2:$O$2221,2,FALSE)</f>
        <v>144989</v>
      </c>
      <c r="K2058" s="23">
        <f>VLOOKUP($A$2:$A$2221,'[2]Customer Answer 5 &amp; 6'!$A$2:$O$2221,3,FALSE)</f>
        <v>0</v>
      </c>
      <c r="L2058" s="24">
        <f>VLOOKUP($A$2:$A$2221,'[2]Customer Answer 5 &amp; 6'!$A$2:$O$2221,4,FALSE)</f>
        <v>1</v>
      </c>
      <c r="M2058" s="25">
        <f>VLOOKUP($A$2:$A$2221,'[2]Customer Answer 5 &amp; 6'!$A$2:$O$2221,5,FALSE)</f>
        <v>46</v>
      </c>
      <c r="N2058">
        <f>VLOOKUP($A$2:$A$2221,'[2]Customer Answer 5 &amp; 6'!$A$2:$O$2221,6,FALSE)</f>
        <v>0</v>
      </c>
      <c r="O2058">
        <f>VLOOKUP($A$2:$A$2221,'[2]Customer Answer 5 &amp; 6'!$A$2:$O$2221,7,FALSE)</f>
        <v>1</v>
      </c>
      <c r="P2058">
        <f>VLOOKUP($A$2:$A$2221,'[2]Customer Answer 5 &amp; 6'!$A$2:$O$2221,8,FALSE)</f>
        <v>0</v>
      </c>
      <c r="Q2058">
        <f>VLOOKUP($A$2:$A$2221,'[2]Customer Answer 5 &amp; 6'!$A$2:$O$2221,9,FALSE)</f>
        <v>0</v>
      </c>
      <c r="R2058">
        <f>VLOOKUP($A$2:$A$2221,'[2]Customer Answer 5 &amp; 6'!$A$2:$O$2221,10,FALSE)</f>
        <v>0</v>
      </c>
      <c r="S2058" s="26">
        <f>VLOOKUP($A$2:$A$2221,'[2]Customer Answer 5 &amp; 6'!$A$2:$O$2221,11,FALSE)</f>
        <v>0</v>
      </c>
      <c r="T2058" s="26">
        <f>VLOOKUP($A$2:$A$2221,'[2]Customer Answer 5 &amp; 6'!$A$2:$O$2221,12,FALSE)</f>
        <v>1</v>
      </c>
      <c r="U2058" s="26">
        <f>VLOOKUP($A$2:$A$2221,'[2]Customer Answer 5 &amp; 6'!$A$2:$O$2221,13,FALSE)</f>
        <v>0</v>
      </c>
      <c r="V2058" s="26">
        <f>VLOOKUP($A$2:$A$2221,'[2]Customer Answer 5 &amp; 6'!$A$2:$O$2221,14,FALSE)</f>
        <v>0</v>
      </c>
      <c r="W2058" s="27" t="str">
        <f>VLOOKUP($A$2:$A$2221,'[2]Customer Answer 5 &amp; 6'!$A$2:$O$2221,15,FALSE)</f>
        <v>Florida</v>
      </c>
      <c r="X2058" s="28">
        <f>VLOOKUP($A$2:$A$2221,'[2]Sales Answer 1 &amp; 2'!$A$2:$N$2221,3,FALSE)</f>
        <v>316</v>
      </c>
      <c r="Y2058" s="21">
        <f>VLOOKUP($A$2:$A$2221,'[2]Sales Answer 1 &amp; 2'!$A$2:$N$2221,4,FALSE)</f>
        <v>0</v>
      </c>
      <c r="Z2058" s="21">
        <f>VLOOKUP($A$2:$A$2221,'[2]Sales Answer 1 &amp; 2'!$A$2:$N$2221,5,FALSE)</f>
        <v>342</v>
      </c>
      <c r="AA2058" s="21">
        <f>VLOOKUP($A$2:$A$2221,'[2]Sales Answer 1 &amp; 2'!$A$2:$N$2221,6,FALSE)</f>
        <v>158</v>
      </c>
      <c r="AB2058" s="21">
        <f>VLOOKUP($A$2:$A$2221,'[2]Sales Answer 1 &amp; 2'!$A$2:$N$2221,7,FALSE)</f>
        <v>32</v>
      </c>
    </row>
    <row r="2059" spans="1:28" ht="15" thickBot="1" x14ac:dyDescent="0.35">
      <c r="A2059" s="12">
        <v>1654</v>
      </c>
      <c r="B2059" s="13">
        <v>0</v>
      </c>
      <c r="C2059" s="13">
        <v>0</v>
      </c>
      <c r="D2059" s="13">
        <v>0</v>
      </c>
      <c r="E2059" s="13">
        <v>0</v>
      </c>
      <c r="F2059" s="13">
        <v>0</v>
      </c>
      <c r="G2059" s="13">
        <v>0</v>
      </c>
      <c r="H2059" s="13">
        <v>0</v>
      </c>
      <c r="I2059" s="14">
        <v>43513</v>
      </c>
      <c r="J2059" s="22">
        <f>VLOOKUP($A$2:$A$2221,'[2]Customer Answer 5 &amp; 6'!$A$2:$O$2221,2,FALSE)</f>
        <v>166731</v>
      </c>
      <c r="K2059" s="23">
        <f>VLOOKUP($A$2:$A$2221,'[2]Customer Answer 5 &amp; 6'!$A$2:$O$2221,3,FALSE)</f>
        <v>0</v>
      </c>
      <c r="L2059" s="24">
        <f>VLOOKUP($A$2:$A$2221,'[2]Customer Answer 5 &amp; 6'!$A$2:$O$2221,4,FALSE)</f>
        <v>1</v>
      </c>
      <c r="M2059" s="25">
        <f>VLOOKUP($A$2:$A$2221,'[2]Customer Answer 5 &amp; 6'!$A$2:$O$2221,5,FALSE)</f>
        <v>50</v>
      </c>
      <c r="N2059">
        <f>VLOOKUP($A$2:$A$2221,'[2]Customer Answer 5 &amp; 6'!$A$2:$O$2221,6,FALSE)</f>
        <v>0</v>
      </c>
      <c r="O2059">
        <f>VLOOKUP($A$2:$A$2221,'[2]Customer Answer 5 &amp; 6'!$A$2:$O$2221,7,FALSE)</f>
        <v>0</v>
      </c>
      <c r="P2059">
        <f>VLOOKUP($A$2:$A$2221,'[2]Customer Answer 5 &amp; 6'!$A$2:$O$2221,8,FALSE)</f>
        <v>0</v>
      </c>
      <c r="Q2059">
        <f>VLOOKUP($A$2:$A$2221,'[2]Customer Answer 5 &amp; 6'!$A$2:$O$2221,9,FALSE)</f>
        <v>0</v>
      </c>
      <c r="R2059">
        <f>VLOOKUP($A$2:$A$2221,'[2]Customer Answer 5 &amp; 6'!$A$2:$O$2221,10,FALSE)</f>
        <v>1</v>
      </c>
      <c r="S2059" s="26">
        <f>VLOOKUP($A$2:$A$2221,'[2]Customer Answer 5 &amp; 6'!$A$2:$O$2221,11,FALSE)</f>
        <v>0</v>
      </c>
      <c r="T2059" s="26">
        <f>VLOOKUP($A$2:$A$2221,'[2]Customer Answer 5 &amp; 6'!$A$2:$O$2221,12,FALSE)</f>
        <v>1</v>
      </c>
      <c r="U2059" s="26">
        <f>VLOOKUP($A$2:$A$2221,'[2]Customer Answer 5 &amp; 6'!$A$2:$O$2221,13,FALSE)</f>
        <v>0</v>
      </c>
      <c r="V2059" s="26">
        <f>VLOOKUP($A$2:$A$2221,'[2]Customer Answer 5 &amp; 6'!$A$2:$O$2221,14,FALSE)</f>
        <v>0</v>
      </c>
      <c r="W2059" s="27" t="str">
        <f>VLOOKUP($A$2:$A$2221,'[2]Customer Answer 5 &amp; 6'!$A$2:$O$2221,15,FALSE)</f>
        <v>Other</v>
      </c>
      <c r="X2059" s="28">
        <f>VLOOKUP($A$2:$A$2221,'[2]Sales Answer 1 &amp; 2'!$A$2:$N$2221,3,FALSE)</f>
        <v>927</v>
      </c>
      <c r="Y2059" s="21">
        <f>VLOOKUP($A$2:$A$2221,'[2]Sales Answer 1 &amp; 2'!$A$2:$N$2221,4,FALSE)</f>
        <v>397</v>
      </c>
      <c r="Z2059" s="21">
        <f>VLOOKUP($A$2:$A$2221,'[2]Sales Answer 1 &amp; 2'!$A$2:$N$2221,5,FALSE)</f>
        <v>485</v>
      </c>
      <c r="AA2059" s="21">
        <f>VLOOKUP($A$2:$A$2221,'[2]Sales Answer 1 &amp; 2'!$A$2:$N$2221,6,FALSE)</f>
        <v>145</v>
      </c>
      <c r="AB2059" s="21">
        <f>VLOOKUP($A$2:$A$2221,'[2]Sales Answer 1 &amp; 2'!$A$2:$N$2221,7,FALSE)</f>
        <v>265</v>
      </c>
    </row>
    <row r="2060" spans="1:28" ht="15" thickBot="1" x14ac:dyDescent="0.35">
      <c r="A2060" s="12">
        <v>1668</v>
      </c>
      <c r="B2060" s="13">
        <v>0</v>
      </c>
      <c r="C2060" s="13">
        <v>0</v>
      </c>
      <c r="D2060" s="13">
        <v>0</v>
      </c>
      <c r="E2060" s="13">
        <v>0</v>
      </c>
      <c r="F2060" s="13">
        <v>0</v>
      </c>
      <c r="G2060" s="13">
        <v>0</v>
      </c>
      <c r="H2060" s="13">
        <v>1</v>
      </c>
      <c r="I2060" s="14">
        <v>43513</v>
      </c>
      <c r="J2060" s="22">
        <f>VLOOKUP($A$2:$A$2221,'[2]Customer Answer 5 &amp; 6'!$A$2:$O$2221,2,FALSE)</f>
        <v>186857</v>
      </c>
      <c r="K2060" s="23">
        <f>VLOOKUP($A$2:$A$2221,'[2]Customer Answer 5 &amp; 6'!$A$2:$O$2221,3,FALSE)</f>
        <v>0</v>
      </c>
      <c r="L2060" s="24">
        <f>VLOOKUP($A$2:$A$2221,'[2]Customer Answer 5 &amp; 6'!$A$2:$O$2221,4,FALSE)</f>
        <v>0</v>
      </c>
      <c r="M2060" s="25">
        <f>VLOOKUP($A$2:$A$2221,'[2]Customer Answer 5 &amp; 6'!$A$2:$O$2221,5,FALSE)</f>
        <v>48</v>
      </c>
      <c r="N2060">
        <f>VLOOKUP($A$2:$A$2221,'[2]Customer Answer 5 &amp; 6'!$A$2:$O$2221,6,FALSE)</f>
        <v>0</v>
      </c>
      <c r="O2060">
        <f>VLOOKUP($A$2:$A$2221,'[2]Customer Answer 5 &amp; 6'!$A$2:$O$2221,7,FALSE)</f>
        <v>0</v>
      </c>
      <c r="P2060">
        <f>VLOOKUP($A$2:$A$2221,'[2]Customer Answer 5 &amp; 6'!$A$2:$O$2221,8,FALSE)</f>
        <v>1</v>
      </c>
      <c r="Q2060">
        <f>VLOOKUP($A$2:$A$2221,'[2]Customer Answer 5 &amp; 6'!$A$2:$O$2221,9,FALSE)</f>
        <v>0</v>
      </c>
      <c r="R2060">
        <f>VLOOKUP($A$2:$A$2221,'[2]Customer Answer 5 &amp; 6'!$A$2:$O$2221,10,FALSE)</f>
        <v>0</v>
      </c>
      <c r="S2060" s="26">
        <f>VLOOKUP($A$2:$A$2221,'[2]Customer Answer 5 &amp; 6'!$A$2:$O$2221,11,FALSE)</f>
        <v>0</v>
      </c>
      <c r="T2060" s="26">
        <f>VLOOKUP($A$2:$A$2221,'[2]Customer Answer 5 &amp; 6'!$A$2:$O$2221,12,FALSE)</f>
        <v>0</v>
      </c>
      <c r="U2060" s="26">
        <f>VLOOKUP($A$2:$A$2221,'[2]Customer Answer 5 &amp; 6'!$A$2:$O$2221,13,FALSE)</f>
        <v>0</v>
      </c>
      <c r="V2060" s="26">
        <f>VLOOKUP($A$2:$A$2221,'[2]Customer Answer 5 &amp; 6'!$A$2:$O$2221,14,FALSE)</f>
        <v>1</v>
      </c>
      <c r="W2060" s="27" t="str">
        <f>VLOOKUP($A$2:$A$2221,'[2]Customer Answer 5 &amp; 6'!$A$2:$O$2221,15,FALSE)</f>
        <v>Florida</v>
      </c>
      <c r="X2060" s="28">
        <f>VLOOKUP($A$2:$A$2221,'[2]Sales Answer 1 &amp; 2'!$A$2:$N$2221,3,FALSE)</f>
        <v>1934</v>
      </c>
      <c r="Y2060" s="21">
        <f>VLOOKUP($A$2:$A$2221,'[2]Sales Answer 1 &amp; 2'!$A$2:$N$2221,4,FALSE)</f>
        <v>219</v>
      </c>
      <c r="Z2060" s="21">
        <f>VLOOKUP($A$2:$A$2221,'[2]Sales Answer 1 &amp; 2'!$A$2:$N$2221,5,FALSE)</f>
        <v>1803</v>
      </c>
      <c r="AA2060" s="21">
        <f>VLOOKUP($A$2:$A$2221,'[2]Sales Answer 1 &amp; 2'!$A$2:$N$2221,6,FALSE)</f>
        <v>286</v>
      </c>
      <c r="AB2060" s="21">
        <f>VLOOKUP($A$2:$A$2221,'[2]Sales Answer 1 &amp; 2'!$A$2:$N$2221,7,FALSE)</f>
        <v>219</v>
      </c>
    </row>
    <row r="2061" spans="1:28" ht="15" thickBot="1" x14ac:dyDescent="0.35">
      <c r="A2061" s="12">
        <v>1865</v>
      </c>
      <c r="B2061" s="13">
        <v>0</v>
      </c>
      <c r="C2061" s="13">
        <v>0</v>
      </c>
      <c r="D2061" s="13">
        <v>0</v>
      </c>
      <c r="E2061" s="13">
        <v>0</v>
      </c>
      <c r="F2061" s="13">
        <v>0</v>
      </c>
      <c r="G2061" s="13">
        <v>0</v>
      </c>
      <c r="H2061" s="13">
        <v>1</v>
      </c>
      <c r="I2061" s="14">
        <v>43513</v>
      </c>
      <c r="J2061" s="22">
        <f>VLOOKUP($A$2:$A$2221,'[2]Customer Answer 5 &amp; 6'!$A$2:$O$2221,2,FALSE)</f>
        <v>186857</v>
      </c>
      <c r="K2061" s="23">
        <f>VLOOKUP($A$2:$A$2221,'[2]Customer Answer 5 &amp; 6'!$A$2:$O$2221,3,FALSE)</f>
        <v>0</v>
      </c>
      <c r="L2061" s="24">
        <f>VLOOKUP($A$2:$A$2221,'[2]Customer Answer 5 &amp; 6'!$A$2:$O$2221,4,FALSE)</f>
        <v>0</v>
      </c>
      <c r="M2061" s="25">
        <f>VLOOKUP($A$2:$A$2221,'[2]Customer Answer 5 &amp; 6'!$A$2:$O$2221,5,FALSE)</f>
        <v>48</v>
      </c>
      <c r="N2061">
        <f>VLOOKUP($A$2:$A$2221,'[2]Customer Answer 5 &amp; 6'!$A$2:$O$2221,6,FALSE)</f>
        <v>0</v>
      </c>
      <c r="O2061">
        <f>VLOOKUP($A$2:$A$2221,'[2]Customer Answer 5 &amp; 6'!$A$2:$O$2221,7,FALSE)</f>
        <v>0</v>
      </c>
      <c r="P2061">
        <f>VLOOKUP($A$2:$A$2221,'[2]Customer Answer 5 &amp; 6'!$A$2:$O$2221,8,FALSE)</f>
        <v>1</v>
      </c>
      <c r="Q2061">
        <f>VLOOKUP($A$2:$A$2221,'[2]Customer Answer 5 &amp; 6'!$A$2:$O$2221,9,FALSE)</f>
        <v>0</v>
      </c>
      <c r="R2061">
        <f>VLOOKUP($A$2:$A$2221,'[2]Customer Answer 5 &amp; 6'!$A$2:$O$2221,10,FALSE)</f>
        <v>0</v>
      </c>
      <c r="S2061" s="26">
        <f>VLOOKUP($A$2:$A$2221,'[2]Customer Answer 5 &amp; 6'!$A$2:$O$2221,11,FALSE)</f>
        <v>0</v>
      </c>
      <c r="T2061" s="26">
        <f>VLOOKUP($A$2:$A$2221,'[2]Customer Answer 5 &amp; 6'!$A$2:$O$2221,12,FALSE)</f>
        <v>0</v>
      </c>
      <c r="U2061" s="26">
        <f>VLOOKUP($A$2:$A$2221,'[2]Customer Answer 5 &amp; 6'!$A$2:$O$2221,13,FALSE)</f>
        <v>0</v>
      </c>
      <c r="V2061" s="26">
        <f>VLOOKUP($A$2:$A$2221,'[2]Customer Answer 5 &amp; 6'!$A$2:$O$2221,14,FALSE)</f>
        <v>1</v>
      </c>
      <c r="W2061" s="27" t="str">
        <f>VLOOKUP($A$2:$A$2221,'[2]Customer Answer 5 &amp; 6'!$A$2:$O$2221,15,FALSE)</f>
        <v>California</v>
      </c>
      <c r="X2061" s="28">
        <f>VLOOKUP($A$2:$A$2221,'[2]Sales Answer 1 &amp; 2'!$A$2:$N$2221,3,FALSE)</f>
        <v>1934</v>
      </c>
      <c r="Y2061" s="21">
        <f>VLOOKUP($A$2:$A$2221,'[2]Sales Answer 1 &amp; 2'!$A$2:$N$2221,4,FALSE)</f>
        <v>219</v>
      </c>
      <c r="Z2061" s="21">
        <f>VLOOKUP($A$2:$A$2221,'[2]Sales Answer 1 &amp; 2'!$A$2:$N$2221,5,FALSE)</f>
        <v>1803</v>
      </c>
      <c r="AA2061" s="21">
        <f>VLOOKUP($A$2:$A$2221,'[2]Sales Answer 1 &amp; 2'!$A$2:$N$2221,6,FALSE)</f>
        <v>286</v>
      </c>
      <c r="AB2061" s="21">
        <f>VLOOKUP($A$2:$A$2221,'[2]Sales Answer 1 &amp; 2'!$A$2:$N$2221,7,FALSE)</f>
        <v>219</v>
      </c>
    </row>
    <row r="2062" spans="1:28" ht="15" thickBot="1" x14ac:dyDescent="0.35">
      <c r="A2062" s="12">
        <v>2046</v>
      </c>
      <c r="B2062" s="13">
        <v>0</v>
      </c>
      <c r="C2062" s="13">
        <v>0</v>
      </c>
      <c r="D2062" s="13">
        <v>0</v>
      </c>
      <c r="E2062" s="13">
        <v>0</v>
      </c>
      <c r="F2062" s="13">
        <v>0</v>
      </c>
      <c r="G2062" s="13">
        <v>0</v>
      </c>
      <c r="H2062" s="13">
        <v>0</v>
      </c>
      <c r="I2062" s="14">
        <v>43513</v>
      </c>
      <c r="J2062" s="22">
        <f>VLOOKUP($A$2:$A$2221,'[2]Customer Answer 5 &amp; 6'!$A$2:$O$2221,2,FALSE)</f>
        <v>116860</v>
      </c>
      <c r="K2062" s="23">
        <f>VLOOKUP($A$2:$A$2221,'[2]Customer Answer 5 &amp; 6'!$A$2:$O$2221,3,FALSE)</f>
        <v>1</v>
      </c>
      <c r="L2062" s="24">
        <f>VLOOKUP($A$2:$A$2221,'[2]Customer Answer 5 &amp; 6'!$A$2:$O$2221,4,FALSE)</f>
        <v>1</v>
      </c>
      <c r="M2062" s="25">
        <f>VLOOKUP($A$2:$A$2221,'[2]Customer Answer 5 &amp; 6'!$A$2:$O$2221,5,FALSE)</f>
        <v>59</v>
      </c>
      <c r="N2062">
        <f>VLOOKUP($A$2:$A$2221,'[2]Customer Answer 5 &amp; 6'!$A$2:$O$2221,6,FALSE)</f>
        <v>0</v>
      </c>
      <c r="O2062">
        <f>VLOOKUP($A$2:$A$2221,'[2]Customer Answer 5 &amp; 6'!$A$2:$O$2221,7,FALSE)</f>
        <v>1</v>
      </c>
      <c r="P2062">
        <f>VLOOKUP($A$2:$A$2221,'[2]Customer Answer 5 &amp; 6'!$A$2:$O$2221,8,FALSE)</f>
        <v>0</v>
      </c>
      <c r="Q2062">
        <f>VLOOKUP($A$2:$A$2221,'[2]Customer Answer 5 &amp; 6'!$A$2:$O$2221,9,FALSE)</f>
        <v>0</v>
      </c>
      <c r="R2062">
        <f>VLOOKUP($A$2:$A$2221,'[2]Customer Answer 5 &amp; 6'!$A$2:$O$2221,10,FALSE)</f>
        <v>0</v>
      </c>
      <c r="S2062" s="26">
        <f>VLOOKUP($A$2:$A$2221,'[2]Customer Answer 5 &amp; 6'!$A$2:$O$2221,11,FALSE)</f>
        <v>0</v>
      </c>
      <c r="T2062" s="26">
        <f>VLOOKUP($A$2:$A$2221,'[2]Customer Answer 5 &amp; 6'!$A$2:$O$2221,12,FALSE)</f>
        <v>1</v>
      </c>
      <c r="U2062" s="26">
        <f>VLOOKUP($A$2:$A$2221,'[2]Customer Answer 5 &amp; 6'!$A$2:$O$2221,13,FALSE)</f>
        <v>0</v>
      </c>
      <c r="V2062" s="26">
        <f>VLOOKUP($A$2:$A$2221,'[2]Customer Answer 5 &amp; 6'!$A$2:$O$2221,14,FALSE)</f>
        <v>0</v>
      </c>
      <c r="W2062" s="27" t="str">
        <f>VLOOKUP($A$2:$A$2221,'[2]Customer Answer 5 &amp; 6'!$A$2:$O$2221,15,FALSE)</f>
        <v>Florida</v>
      </c>
      <c r="X2062" s="28">
        <f>VLOOKUP($A$2:$A$2221,'[2]Sales Answer 1 &amp; 2'!$A$2:$N$2221,3,FALSE)</f>
        <v>69</v>
      </c>
      <c r="Y2062" s="21">
        <f>VLOOKUP($A$2:$A$2221,'[2]Sales Answer 1 &amp; 2'!$A$2:$N$2221,4,FALSE)</f>
        <v>28</v>
      </c>
      <c r="Z2062" s="21">
        <f>VLOOKUP($A$2:$A$2221,'[2]Sales Answer 1 &amp; 2'!$A$2:$N$2221,5,FALSE)</f>
        <v>28</v>
      </c>
      <c r="AA2062" s="21">
        <f>VLOOKUP($A$2:$A$2221,'[2]Sales Answer 1 &amp; 2'!$A$2:$N$2221,6,FALSE)</f>
        <v>21</v>
      </c>
      <c r="AB2062" s="21">
        <f>VLOOKUP($A$2:$A$2221,'[2]Sales Answer 1 &amp; 2'!$A$2:$N$2221,7,FALSE)</f>
        <v>21</v>
      </c>
    </row>
    <row r="2063" spans="1:28" ht="15" thickBot="1" x14ac:dyDescent="0.35">
      <c r="A2063" s="12">
        <v>2726</v>
      </c>
      <c r="B2063" s="13">
        <v>0</v>
      </c>
      <c r="C2063" s="13">
        <v>0</v>
      </c>
      <c r="D2063" s="13">
        <v>0</v>
      </c>
      <c r="E2063" s="13">
        <v>0</v>
      </c>
      <c r="F2063" s="13">
        <v>0</v>
      </c>
      <c r="G2063" s="13">
        <v>0</v>
      </c>
      <c r="H2063" s="13">
        <v>0</v>
      </c>
      <c r="I2063" s="14">
        <v>43513</v>
      </c>
      <c r="J2063" s="22">
        <f>VLOOKUP($A$2:$A$2221,'[2]Customer Answer 5 &amp; 6'!$A$2:$O$2221,2,FALSE)</f>
        <v>144989</v>
      </c>
      <c r="K2063" s="23">
        <f>VLOOKUP($A$2:$A$2221,'[2]Customer Answer 5 &amp; 6'!$A$2:$O$2221,3,FALSE)</f>
        <v>0</v>
      </c>
      <c r="L2063" s="24">
        <f>VLOOKUP($A$2:$A$2221,'[2]Customer Answer 5 &amp; 6'!$A$2:$O$2221,4,FALSE)</f>
        <v>1</v>
      </c>
      <c r="M2063" s="25">
        <f>VLOOKUP($A$2:$A$2221,'[2]Customer Answer 5 &amp; 6'!$A$2:$O$2221,5,FALSE)</f>
        <v>46</v>
      </c>
      <c r="N2063">
        <f>VLOOKUP($A$2:$A$2221,'[2]Customer Answer 5 &amp; 6'!$A$2:$O$2221,6,FALSE)</f>
        <v>0</v>
      </c>
      <c r="O2063">
        <f>VLOOKUP($A$2:$A$2221,'[2]Customer Answer 5 &amp; 6'!$A$2:$O$2221,7,FALSE)</f>
        <v>1</v>
      </c>
      <c r="P2063">
        <f>VLOOKUP($A$2:$A$2221,'[2]Customer Answer 5 &amp; 6'!$A$2:$O$2221,8,FALSE)</f>
        <v>0</v>
      </c>
      <c r="Q2063">
        <f>VLOOKUP($A$2:$A$2221,'[2]Customer Answer 5 &amp; 6'!$A$2:$O$2221,9,FALSE)</f>
        <v>0</v>
      </c>
      <c r="R2063">
        <f>VLOOKUP($A$2:$A$2221,'[2]Customer Answer 5 &amp; 6'!$A$2:$O$2221,10,FALSE)</f>
        <v>0</v>
      </c>
      <c r="S2063" s="26">
        <f>VLOOKUP($A$2:$A$2221,'[2]Customer Answer 5 &amp; 6'!$A$2:$O$2221,11,FALSE)</f>
        <v>0</v>
      </c>
      <c r="T2063" s="26">
        <f>VLOOKUP($A$2:$A$2221,'[2]Customer Answer 5 &amp; 6'!$A$2:$O$2221,12,FALSE)</f>
        <v>1</v>
      </c>
      <c r="U2063" s="26">
        <f>VLOOKUP($A$2:$A$2221,'[2]Customer Answer 5 &amp; 6'!$A$2:$O$2221,13,FALSE)</f>
        <v>0</v>
      </c>
      <c r="V2063" s="26">
        <f>VLOOKUP($A$2:$A$2221,'[2]Customer Answer 5 &amp; 6'!$A$2:$O$2221,14,FALSE)</f>
        <v>0</v>
      </c>
      <c r="W2063" s="27" t="str">
        <f>VLOOKUP($A$2:$A$2221,'[2]Customer Answer 5 &amp; 6'!$A$2:$O$2221,15,FALSE)</f>
        <v>New York</v>
      </c>
      <c r="X2063" s="28">
        <f>VLOOKUP($A$2:$A$2221,'[2]Sales Answer 1 &amp; 2'!$A$2:$N$2221,3,FALSE)</f>
        <v>316</v>
      </c>
      <c r="Y2063" s="21">
        <f>VLOOKUP($A$2:$A$2221,'[2]Sales Answer 1 &amp; 2'!$A$2:$N$2221,4,FALSE)</f>
        <v>0</v>
      </c>
      <c r="Z2063" s="21">
        <f>VLOOKUP($A$2:$A$2221,'[2]Sales Answer 1 &amp; 2'!$A$2:$N$2221,5,FALSE)</f>
        <v>342</v>
      </c>
      <c r="AA2063" s="21">
        <f>VLOOKUP($A$2:$A$2221,'[2]Sales Answer 1 &amp; 2'!$A$2:$N$2221,6,FALSE)</f>
        <v>158</v>
      </c>
      <c r="AB2063" s="21">
        <f>VLOOKUP($A$2:$A$2221,'[2]Sales Answer 1 &amp; 2'!$A$2:$N$2221,7,FALSE)</f>
        <v>32</v>
      </c>
    </row>
    <row r="2064" spans="1:28" ht="15" thickBot="1" x14ac:dyDescent="0.35">
      <c r="A2064" s="12">
        <v>2820</v>
      </c>
      <c r="B2064" s="13">
        <v>1</v>
      </c>
      <c r="C2064" s="13">
        <v>0</v>
      </c>
      <c r="D2064" s="13">
        <v>1</v>
      </c>
      <c r="E2064" s="13">
        <v>1</v>
      </c>
      <c r="F2064" s="13">
        <v>0</v>
      </c>
      <c r="G2064" s="13">
        <v>0</v>
      </c>
      <c r="H2064" s="13">
        <v>1</v>
      </c>
      <c r="I2064" s="14">
        <v>43513</v>
      </c>
      <c r="J2064" s="22">
        <f>VLOOKUP($A$2:$A$2221,'[2]Customer Answer 5 &amp; 6'!$A$2:$O$2221,2,FALSE)</f>
        <v>186836</v>
      </c>
      <c r="K2064" s="23">
        <f>VLOOKUP($A$2:$A$2221,'[2]Customer Answer 5 &amp; 6'!$A$2:$O$2221,3,FALSE)</f>
        <v>0</v>
      </c>
      <c r="L2064" s="24">
        <f>VLOOKUP($A$2:$A$2221,'[2]Customer Answer 5 &amp; 6'!$A$2:$O$2221,4,FALSE)</f>
        <v>0</v>
      </c>
      <c r="M2064" s="25">
        <f>VLOOKUP($A$2:$A$2221,'[2]Customer Answer 5 &amp; 6'!$A$2:$O$2221,5,FALSE)</f>
        <v>45</v>
      </c>
      <c r="N2064">
        <f>VLOOKUP($A$2:$A$2221,'[2]Customer Answer 5 &amp; 6'!$A$2:$O$2221,6,FALSE)</f>
        <v>0</v>
      </c>
      <c r="O2064">
        <f>VLOOKUP($A$2:$A$2221,'[2]Customer Answer 5 &amp; 6'!$A$2:$O$2221,7,FALSE)</f>
        <v>1</v>
      </c>
      <c r="P2064">
        <f>VLOOKUP($A$2:$A$2221,'[2]Customer Answer 5 &amp; 6'!$A$2:$O$2221,8,FALSE)</f>
        <v>0</v>
      </c>
      <c r="Q2064">
        <f>VLOOKUP($A$2:$A$2221,'[2]Customer Answer 5 &amp; 6'!$A$2:$O$2221,9,FALSE)</f>
        <v>0</v>
      </c>
      <c r="R2064">
        <f>VLOOKUP($A$2:$A$2221,'[2]Customer Answer 5 &amp; 6'!$A$2:$O$2221,10,FALSE)</f>
        <v>0</v>
      </c>
      <c r="S2064" s="26">
        <f>VLOOKUP($A$2:$A$2221,'[2]Customer Answer 5 &amp; 6'!$A$2:$O$2221,11,FALSE)</f>
        <v>0</v>
      </c>
      <c r="T2064" s="26">
        <f>VLOOKUP($A$2:$A$2221,'[2]Customer Answer 5 &amp; 6'!$A$2:$O$2221,12,FALSE)</f>
        <v>0</v>
      </c>
      <c r="U2064" s="26">
        <f>VLOOKUP($A$2:$A$2221,'[2]Customer Answer 5 &amp; 6'!$A$2:$O$2221,13,FALSE)</f>
        <v>0</v>
      </c>
      <c r="V2064" s="26">
        <f>VLOOKUP($A$2:$A$2221,'[2]Customer Answer 5 &amp; 6'!$A$2:$O$2221,14,FALSE)</f>
        <v>1</v>
      </c>
      <c r="W2064" s="27" t="str">
        <f>VLOOKUP($A$2:$A$2221,'[2]Customer Answer 5 &amp; 6'!$A$2:$O$2221,15,FALSE)</f>
        <v>Florida</v>
      </c>
      <c r="X2064" s="28">
        <f>VLOOKUP($A$2:$A$2221,'[2]Sales Answer 1 &amp; 2'!$A$2:$N$2221,3,FALSE)</f>
        <v>385</v>
      </c>
      <c r="Y2064" s="21">
        <f>VLOOKUP($A$2:$A$2221,'[2]Sales Answer 1 &amp; 2'!$A$2:$N$2221,4,FALSE)</f>
        <v>45</v>
      </c>
      <c r="Z2064" s="21">
        <f>VLOOKUP($A$2:$A$2221,'[2]Sales Answer 1 &amp; 2'!$A$2:$N$2221,5,FALSE)</f>
        <v>587</v>
      </c>
      <c r="AA2064" s="21">
        <f>VLOOKUP($A$2:$A$2221,'[2]Sales Answer 1 &amp; 2'!$A$2:$N$2221,6,FALSE)</f>
        <v>0</v>
      </c>
      <c r="AB2064" s="21">
        <f>VLOOKUP($A$2:$A$2221,'[2]Sales Answer 1 &amp; 2'!$A$2:$N$2221,7,FALSE)</f>
        <v>45</v>
      </c>
    </row>
    <row r="2065" spans="1:28" ht="15" thickBot="1" x14ac:dyDescent="0.35">
      <c r="A2065" s="12">
        <v>3089</v>
      </c>
      <c r="B2065" s="13">
        <v>0</v>
      </c>
      <c r="C2065" s="13">
        <v>0</v>
      </c>
      <c r="D2065" s="13">
        <v>0</v>
      </c>
      <c r="E2065" s="13">
        <v>0</v>
      </c>
      <c r="F2065" s="13">
        <v>0</v>
      </c>
      <c r="G2065" s="13">
        <v>0</v>
      </c>
      <c r="H2065" s="13">
        <v>0</v>
      </c>
      <c r="I2065" s="14">
        <v>43513</v>
      </c>
      <c r="J2065" s="22">
        <f>VLOOKUP($A$2:$A$2221,'[2]Customer Answer 5 &amp; 6'!$A$2:$O$2221,2,FALSE)</f>
        <v>137509</v>
      </c>
      <c r="K2065" s="23">
        <f>VLOOKUP($A$2:$A$2221,'[2]Customer Answer 5 &amp; 6'!$A$2:$O$2221,3,FALSE)</f>
        <v>1</v>
      </c>
      <c r="L2065" s="24">
        <f>VLOOKUP($A$2:$A$2221,'[2]Customer Answer 5 &amp; 6'!$A$2:$O$2221,4,FALSE)</f>
        <v>0</v>
      </c>
      <c r="M2065" s="25">
        <f>VLOOKUP($A$2:$A$2221,'[2]Customer Answer 5 &amp; 6'!$A$2:$O$2221,5,FALSE)</f>
        <v>44</v>
      </c>
      <c r="N2065">
        <f>VLOOKUP($A$2:$A$2221,'[2]Customer Answer 5 &amp; 6'!$A$2:$O$2221,6,FALSE)</f>
        <v>0</v>
      </c>
      <c r="O2065">
        <f>VLOOKUP($A$2:$A$2221,'[2]Customer Answer 5 &amp; 6'!$A$2:$O$2221,7,FALSE)</f>
        <v>0</v>
      </c>
      <c r="P2065">
        <f>VLOOKUP($A$2:$A$2221,'[2]Customer Answer 5 &amp; 6'!$A$2:$O$2221,8,FALSE)</f>
        <v>0</v>
      </c>
      <c r="Q2065">
        <f>VLOOKUP($A$2:$A$2221,'[2]Customer Answer 5 &amp; 6'!$A$2:$O$2221,9,FALSE)</f>
        <v>1</v>
      </c>
      <c r="R2065">
        <f>VLOOKUP($A$2:$A$2221,'[2]Customer Answer 5 &amp; 6'!$A$2:$O$2221,10,FALSE)</f>
        <v>0</v>
      </c>
      <c r="S2065" s="26">
        <f>VLOOKUP($A$2:$A$2221,'[2]Customer Answer 5 &amp; 6'!$A$2:$O$2221,11,FALSE)</f>
        <v>0</v>
      </c>
      <c r="T2065" s="26">
        <f>VLOOKUP($A$2:$A$2221,'[2]Customer Answer 5 &amp; 6'!$A$2:$O$2221,12,FALSE)</f>
        <v>0</v>
      </c>
      <c r="U2065" s="26">
        <f>VLOOKUP($A$2:$A$2221,'[2]Customer Answer 5 &amp; 6'!$A$2:$O$2221,13,FALSE)</f>
        <v>1</v>
      </c>
      <c r="V2065" s="26">
        <f>VLOOKUP($A$2:$A$2221,'[2]Customer Answer 5 &amp; 6'!$A$2:$O$2221,14,FALSE)</f>
        <v>0</v>
      </c>
      <c r="W2065" s="27" t="str">
        <f>VLOOKUP($A$2:$A$2221,'[2]Customer Answer 5 &amp; 6'!$A$2:$O$2221,15,FALSE)</f>
        <v>California</v>
      </c>
      <c r="X2065" s="28">
        <f>VLOOKUP($A$2:$A$2221,'[2]Sales Answer 1 &amp; 2'!$A$2:$N$2221,3,FALSE)</f>
        <v>136</v>
      </c>
      <c r="Y2065" s="21">
        <f>VLOOKUP($A$2:$A$2221,'[2]Sales Answer 1 &amp; 2'!$A$2:$N$2221,4,FALSE)</f>
        <v>18</v>
      </c>
      <c r="Z2065" s="21">
        <f>VLOOKUP($A$2:$A$2221,'[2]Sales Answer 1 &amp; 2'!$A$2:$N$2221,5,FALSE)</f>
        <v>205</v>
      </c>
      <c r="AA2065" s="21">
        <f>VLOOKUP($A$2:$A$2221,'[2]Sales Answer 1 &amp; 2'!$A$2:$N$2221,6,FALSE)</f>
        <v>44</v>
      </c>
      <c r="AB2065" s="21">
        <f>VLOOKUP($A$2:$A$2221,'[2]Sales Answer 1 &amp; 2'!$A$2:$N$2221,7,FALSE)</f>
        <v>29</v>
      </c>
    </row>
    <row r="2066" spans="1:28" ht="15" thickBot="1" x14ac:dyDescent="0.35">
      <c r="A2066" s="12">
        <v>1066</v>
      </c>
      <c r="B2066" s="13">
        <v>0</v>
      </c>
      <c r="C2066" s="13">
        <v>0</v>
      </c>
      <c r="D2066" s="13">
        <v>0</v>
      </c>
      <c r="E2066" s="13">
        <v>0</v>
      </c>
      <c r="F2066" s="13">
        <v>0</v>
      </c>
      <c r="G2066" s="13">
        <v>0</v>
      </c>
      <c r="H2066" s="13">
        <v>0</v>
      </c>
      <c r="I2066" s="14">
        <v>43512</v>
      </c>
      <c r="J2066" s="22">
        <f>VLOOKUP($A$2:$A$2221,'[2]Customer Answer 5 &amp; 6'!$A$2:$O$2221,2,FALSE)</f>
        <v>166991</v>
      </c>
      <c r="K2066" s="23">
        <f>VLOOKUP($A$2:$A$2221,'[2]Customer Answer 5 &amp; 6'!$A$2:$O$2221,3,FALSE)</f>
        <v>0</v>
      </c>
      <c r="L2066" s="24">
        <f>VLOOKUP($A$2:$A$2221,'[2]Customer Answer 5 &amp; 6'!$A$2:$O$2221,4,FALSE)</f>
        <v>0</v>
      </c>
      <c r="M2066" s="25">
        <f>VLOOKUP($A$2:$A$2221,'[2]Customer Answer 5 &amp; 6'!$A$2:$O$2221,5,FALSE)</f>
        <v>66</v>
      </c>
      <c r="N2066">
        <f>VLOOKUP($A$2:$A$2221,'[2]Customer Answer 5 &amp; 6'!$A$2:$O$2221,6,FALSE)</f>
        <v>0</v>
      </c>
      <c r="O2066">
        <f>VLOOKUP($A$2:$A$2221,'[2]Customer Answer 5 &amp; 6'!$A$2:$O$2221,7,FALSE)</f>
        <v>1</v>
      </c>
      <c r="P2066">
        <f>VLOOKUP($A$2:$A$2221,'[2]Customer Answer 5 &amp; 6'!$A$2:$O$2221,8,FALSE)</f>
        <v>0</v>
      </c>
      <c r="Q2066">
        <f>VLOOKUP($A$2:$A$2221,'[2]Customer Answer 5 &amp; 6'!$A$2:$O$2221,9,FALSE)</f>
        <v>0</v>
      </c>
      <c r="R2066">
        <f>VLOOKUP($A$2:$A$2221,'[2]Customer Answer 5 &amp; 6'!$A$2:$O$2221,10,FALSE)</f>
        <v>0</v>
      </c>
      <c r="S2066" s="26">
        <f>VLOOKUP($A$2:$A$2221,'[2]Customer Answer 5 &amp; 6'!$A$2:$O$2221,11,FALSE)</f>
        <v>0</v>
      </c>
      <c r="T2066" s="26">
        <f>VLOOKUP($A$2:$A$2221,'[2]Customer Answer 5 &amp; 6'!$A$2:$O$2221,12,FALSE)</f>
        <v>0</v>
      </c>
      <c r="U2066" s="26">
        <f>VLOOKUP($A$2:$A$2221,'[2]Customer Answer 5 &amp; 6'!$A$2:$O$2221,13,FALSE)</f>
        <v>1</v>
      </c>
      <c r="V2066" s="26">
        <f>VLOOKUP($A$2:$A$2221,'[2]Customer Answer 5 &amp; 6'!$A$2:$O$2221,14,FALSE)</f>
        <v>0</v>
      </c>
      <c r="W2066" s="27" t="str">
        <f>VLOOKUP($A$2:$A$2221,'[2]Customer Answer 5 &amp; 6'!$A$2:$O$2221,15,FALSE)</f>
        <v>Other</v>
      </c>
      <c r="X2066" s="28">
        <f>VLOOKUP($A$2:$A$2221,'[2]Sales Answer 1 &amp; 2'!$A$2:$N$2221,3,FALSE)</f>
        <v>1236</v>
      </c>
      <c r="Y2066" s="21">
        <f>VLOOKUP($A$2:$A$2221,'[2]Sales Answer 1 &amp; 2'!$A$2:$N$2221,4,FALSE)</f>
        <v>90</v>
      </c>
      <c r="Z2066" s="21">
        <f>VLOOKUP($A$2:$A$2221,'[2]Sales Answer 1 &amp; 2'!$A$2:$N$2221,5,FALSE)</f>
        <v>1147</v>
      </c>
      <c r="AA2066" s="21">
        <f>VLOOKUP($A$2:$A$2221,'[2]Sales Answer 1 &amp; 2'!$A$2:$N$2221,6,FALSE)</f>
        <v>471</v>
      </c>
      <c r="AB2066" s="21">
        <f>VLOOKUP($A$2:$A$2221,'[2]Sales Answer 1 &amp; 2'!$A$2:$N$2221,7,FALSE)</f>
        <v>150</v>
      </c>
    </row>
    <row r="2067" spans="1:28" ht="15" thickBot="1" x14ac:dyDescent="0.35">
      <c r="A2067" s="12">
        <v>1747</v>
      </c>
      <c r="B2067" s="13">
        <v>0</v>
      </c>
      <c r="C2067" s="13">
        <v>0</v>
      </c>
      <c r="D2067" s="13">
        <v>0</v>
      </c>
      <c r="E2067" s="13">
        <v>0</v>
      </c>
      <c r="F2067" s="13">
        <v>0</v>
      </c>
      <c r="G2067" s="13">
        <v>0</v>
      </c>
      <c r="H2067" s="13">
        <v>0</v>
      </c>
      <c r="I2067" s="14">
        <v>43512</v>
      </c>
      <c r="J2067" s="22">
        <f>VLOOKUP($A$2:$A$2221,'[2]Customer Answer 5 &amp; 6'!$A$2:$O$2221,2,FALSE)</f>
        <v>174985</v>
      </c>
      <c r="K2067" s="23">
        <f>VLOOKUP($A$2:$A$2221,'[2]Customer Answer 5 &amp; 6'!$A$2:$O$2221,3,FALSE)</f>
        <v>0</v>
      </c>
      <c r="L2067" s="24">
        <f>VLOOKUP($A$2:$A$2221,'[2]Customer Answer 5 &amp; 6'!$A$2:$O$2221,4,FALSE)</f>
        <v>0</v>
      </c>
      <c r="M2067" s="25">
        <f>VLOOKUP($A$2:$A$2221,'[2]Customer Answer 5 &amp; 6'!$A$2:$O$2221,5,FALSE)</f>
        <v>43</v>
      </c>
      <c r="N2067">
        <f>VLOOKUP($A$2:$A$2221,'[2]Customer Answer 5 &amp; 6'!$A$2:$O$2221,6,FALSE)</f>
        <v>0</v>
      </c>
      <c r="O2067">
        <f>VLOOKUP($A$2:$A$2221,'[2]Customer Answer 5 &amp; 6'!$A$2:$O$2221,7,FALSE)</f>
        <v>1</v>
      </c>
      <c r="P2067">
        <f>VLOOKUP($A$2:$A$2221,'[2]Customer Answer 5 &amp; 6'!$A$2:$O$2221,8,FALSE)</f>
        <v>0</v>
      </c>
      <c r="Q2067">
        <f>VLOOKUP($A$2:$A$2221,'[2]Customer Answer 5 &amp; 6'!$A$2:$O$2221,9,FALSE)</f>
        <v>0</v>
      </c>
      <c r="R2067">
        <f>VLOOKUP($A$2:$A$2221,'[2]Customer Answer 5 &amp; 6'!$A$2:$O$2221,10,FALSE)</f>
        <v>0</v>
      </c>
      <c r="S2067" s="26">
        <f>VLOOKUP($A$2:$A$2221,'[2]Customer Answer 5 &amp; 6'!$A$2:$O$2221,11,FALSE)</f>
        <v>0</v>
      </c>
      <c r="T2067" s="26">
        <f>VLOOKUP($A$2:$A$2221,'[2]Customer Answer 5 &amp; 6'!$A$2:$O$2221,12,FALSE)</f>
        <v>1</v>
      </c>
      <c r="U2067" s="26">
        <f>VLOOKUP($A$2:$A$2221,'[2]Customer Answer 5 &amp; 6'!$A$2:$O$2221,13,FALSE)</f>
        <v>0</v>
      </c>
      <c r="V2067" s="26">
        <f>VLOOKUP($A$2:$A$2221,'[2]Customer Answer 5 &amp; 6'!$A$2:$O$2221,14,FALSE)</f>
        <v>0</v>
      </c>
      <c r="W2067" s="27" t="str">
        <f>VLOOKUP($A$2:$A$2221,'[2]Customer Answer 5 &amp; 6'!$A$2:$O$2221,15,FALSE)</f>
        <v>Illinois</v>
      </c>
      <c r="X2067" s="28">
        <f>VLOOKUP($A$2:$A$2221,'[2]Sales Answer 1 &amp; 2'!$A$2:$N$2221,3,FALSE)</f>
        <v>1370</v>
      </c>
      <c r="Y2067" s="21">
        <f>VLOOKUP($A$2:$A$2221,'[2]Sales Answer 1 &amp; 2'!$A$2:$N$2221,4,FALSE)</f>
        <v>119</v>
      </c>
      <c r="Z2067" s="21">
        <f>VLOOKUP($A$2:$A$2221,'[2]Sales Answer 1 &amp; 2'!$A$2:$N$2221,5,FALSE)</f>
        <v>2096</v>
      </c>
      <c r="AA2067" s="21">
        <f>VLOOKUP($A$2:$A$2221,'[2]Sales Answer 1 &amp; 2'!$A$2:$N$2221,6,FALSE)</f>
        <v>576</v>
      </c>
      <c r="AB2067" s="21">
        <f>VLOOKUP($A$2:$A$2221,'[2]Sales Answer 1 &amp; 2'!$A$2:$N$2221,7,FALSE)</f>
        <v>0</v>
      </c>
    </row>
    <row r="2068" spans="1:28" ht="15" thickBot="1" x14ac:dyDescent="0.35">
      <c r="A2068" s="12">
        <v>3019</v>
      </c>
      <c r="B2068" s="13">
        <v>0</v>
      </c>
      <c r="C2068" s="13">
        <v>0</v>
      </c>
      <c r="D2068" s="13">
        <v>0</v>
      </c>
      <c r="E2068" s="13">
        <v>0</v>
      </c>
      <c r="F2068" s="13">
        <v>0</v>
      </c>
      <c r="G2068" s="13">
        <v>0</v>
      </c>
      <c r="H2068" s="13">
        <v>0</v>
      </c>
      <c r="I2068" s="14">
        <v>43512</v>
      </c>
      <c r="J2068" s="22">
        <f>VLOOKUP($A$2:$A$2221,'[2]Customer Answer 5 &amp; 6'!$A$2:$O$2221,2,FALSE)</f>
        <v>137150</v>
      </c>
      <c r="K2068" s="23">
        <f>VLOOKUP($A$2:$A$2221,'[2]Customer Answer 5 &amp; 6'!$A$2:$O$2221,3,FALSE)</f>
        <v>1</v>
      </c>
      <c r="L2068" s="24">
        <f>VLOOKUP($A$2:$A$2221,'[2]Customer Answer 5 &amp; 6'!$A$2:$O$2221,4,FALSE)</f>
        <v>0</v>
      </c>
      <c r="M2068" s="25">
        <f>VLOOKUP($A$2:$A$2221,'[2]Customer Answer 5 &amp; 6'!$A$2:$O$2221,5,FALSE)</f>
        <v>49</v>
      </c>
      <c r="N2068">
        <f>VLOOKUP($A$2:$A$2221,'[2]Customer Answer 5 &amp; 6'!$A$2:$O$2221,6,FALSE)</f>
        <v>0</v>
      </c>
      <c r="O2068">
        <f>VLOOKUP($A$2:$A$2221,'[2]Customer Answer 5 &amp; 6'!$A$2:$O$2221,7,FALSE)</f>
        <v>1</v>
      </c>
      <c r="P2068">
        <f>VLOOKUP($A$2:$A$2221,'[2]Customer Answer 5 &amp; 6'!$A$2:$O$2221,8,FALSE)</f>
        <v>0</v>
      </c>
      <c r="Q2068">
        <f>VLOOKUP($A$2:$A$2221,'[2]Customer Answer 5 &amp; 6'!$A$2:$O$2221,9,FALSE)</f>
        <v>0</v>
      </c>
      <c r="R2068">
        <f>VLOOKUP($A$2:$A$2221,'[2]Customer Answer 5 &amp; 6'!$A$2:$O$2221,10,FALSE)</f>
        <v>0</v>
      </c>
      <c r="S2068" s="26">
        <f>VLOOKUP($A$2:$A$2221,'[2]Customer Answer 5 &amp; 6'!$A$2:$O$2221,11,FALSE)</f>
        <v>0</v>
      </c>
      <c r="T2068" s="26">
        <f>VLOOKUP($A$2:$A$2221,'[2]Customer Answer 5 &amp; 6'!$A$2:$O$2221,12,FALSE)</f>
        <v>1</v>
      </c>
      <c r="U2068" s="26">
        <f>VLOOKUP($A$2:$A$2221,'[2]Customer Answer 5 &amp; 6'!$A$2:$O$2221,13,FALSE)</f>
        <v>0</v>
      </c>
      <c r="V2068" s="26">
        <f>VLOOKUP($A$2:$A$2221,'[2]Customer Answer 5 &amp; 6'!$A$2:$O$2221,14,FALSE)</f>
        <v>0</v>
      </c>
      <c r="W2068" s="27" t="str">
        <f>VLOOKUP($A$2:$A$2221,'[2]Customer Answer 5 &amp; 6'!$A$2:$O$2221,15,FALSE)</f>
        <v>Illinois</v>
      </c>
      <c r="X2068" s="28">
        <f>VLOOKUP($A$2:$A$2221,'[2]Sales Answer 1 &amp; 2'!$A$2:$N$2221,3,FALSE)</f>
        <v>617</v>
      </c>
      <c r="Y2068" s="21">
        <f>VLOOKUP($A$2:$A$2221,'[2]Sales Answer 1 &amp; 2'!$A$2:$N$2221,4,FALSE)</f>
        <v>137</v>
      </c>
      <c r="Z2068" s="21">
        <f>VLOOKUP($A$2:$A$2221,'[2]Sales Answer 1 &amp; 2'!$A$2:$N$2221,5,FALSE)</f>
        <v>236</v>
      </c>
      <c r="AA2068" s="21">
        <f>VLOOKUP($A$2:$A$2221,'[2]Sales Answer 1 &amp; 2'!$A$2:$N$2221,6,FALSE)</f>
        <v>181</v>
      </c>
      <c r="AB2068" s="21">
        <f>VLOOKUP($A$2:$A$2221,'[2]Sales Answer 1 &amp; 2'!$A$2:$N$2221,7,FALSE)</f>
        <v>126</v>
      </c>
    </row>
    <row r="2069" spans="1:28" ht="15" thickBot="1" x14ac:dyDescent="0.35">
      <c r="A2069" s="12">
        <v>1197</v>
      </c>
      <c r="B2069" s="13">
        <v>1</v>
      </c>
      <c r="C2069" s="13">
        <v>0</v>
      </c>
      <c r="D2069" s="13">
        <v>0</v>
      </c>
      <c r="E2069" s="13">
        <v>0</v>
      </c>
      <c r="F2069" s="13">
        <v>0</v>
      </c>
      <c r="G2069" s="13">
        <v>0</v>
      </c>
      <c r="H2069" s="13">
        <v>1</v>
      </c>
      <c r="I2069" s="14">
        <v>43511</v>
      </c>
      <c r="J2069" s="22">
        <f>VLOOKUP($A$2:$A$2221,'[2]Customer Answer 5 &amp; 6'!$A$2:$O$2221,2,FALSE)</f>
        <v>164497</v>
      </c>
      <c r="K2069" s="23">
        <f>VLOOKUP($A$2:$A$2221,'[2]Customer Answer 5 &amp; 6'!$A$2:$O$2221,3,FALSE)</f>
        <v>0</v>
      </c>
      <c r="L2069" s="24">
        <f>VLOOKUP($A$2:$A$2221,'[2]Customer Answer 5 &amp; 6'!$A$2:$O$2221,4,FALSE)</f>
        <v>1</v>
      </c>
      <c r="M2069" s="25">
        <f>VLOOKUP($A$2:$A$2221,'[2]Customer Answer 5 &amp; 6'!$A$2:$O$2221,5,FALSE)</f>
        <v>66</v>
      </c>
      <c r="N2069">
        <f>VLOOKUP($A$2:$A$2221,'[2]Customer Answer 5 &amp; 6'!$A$2:$O$2221,6,FALSE)</f>
        <v>1</v>
      </c>
      <c r="O2069">
        <f>VLOOKUP($A$2:$A$2221,'[2]Customer Answer 5 &amp; 6'!$A$2:$O$2221,7,FALSE)</f>
        <v>0</v>
      </c>
      <c r="P2069">
        <f>VLOOKUP($A$2:$A$2221,'[2]Customer Answer 5 &amp; 6'!$A$2:$O$2221,8,FALSE)</f>
        <v>0</v>
      </c>
      <c r="Q2069">
        <f>VLOOKUP($A$2:$A$2221,'[2]Customer Answer 5 &amp; 6'!$A$2:$O$2221,9,FALSE)</f>
        <v>0</v>
      </c>
      <c r="R2069">
        <f>VLOOKUP($A$2:$A$2221,'[2]Customer Answer 5 &amp; 6'!$A$2:$O$2221,10,FALSE)</f>
        <v>0</v>
      </c>
      <c r="S2069" s="26">
        <f>VLOOKUP($A$2:$A$2221,'[2]Customer Answer 5 &amp; 6'!$A$2:$O$2221,11,FALSE)</f>
        <v>0</v>
      </c>
      <c r="T2069" s="26">
        <f>VLOOKUP($A$2:$A$2221,'[2]Customer Answer 5 &amp; 6'!$A$2:$O$2221,12,FALSE)</f>
        <v>1</v>
      </c>
      <c r="U2069" s="26">
        <f>VLOOKUP($A$2:$A$2221,'[2]Customer Answer 5 &amp; 6'!$A$2:$O$2221,13,FALSE)</f>
        <v>0</v>
      </c>
      <c r="V2069" s="26">
        <f>VLOOKUP($A$2:$A$2221,'[2]Customer Answer 5 &amp; 6'!$A$2:$O$2221,14,FALSE)</f>
        <v>0</v>
      </c>
      <c r="W2069" s="27" t="str">
        <f>VLOOKUP($A$2:$A$2221,'[2]Customer Answer 5 &amp; 6'!$A$2:$O$2221,15,FALSE)</f>
        <v>Texas</v>
      </c>
      <c r="X2069" s="28">
        <f>VLOOKUP($A$2:$A$2221,'[2]Sales Answer 1 &amp; 2'!$A$2:$N$2221,3,FALSE)</f>
        <v>2984</v>
      </c>
      <c r="Y2069" s="21">
        <f>VLOOKUP($A$2:$A$2221,'[2]Sales Answer 1 &amp; 2'!$A$2:$N$2221,4,FALSE)</f>
        <v>122</v>
      </c>
      <c r="Z2069" s="21">
        <f>VLOOKUP($A$2:$A$2221,'[2]Sales Answer 1 &amp; 2'!$A$2:$N$2221,5,FALSE)</f>
        <v>816</v>
      </c>
      <c r="AA2069" s="21">
        <f>VLOOKUP($A$2:$A$2221,'[2]Sales Answer 1 &amp; 2'!$A$2:$N$2221,6,FALSE)</f>
        <v>107</v>
      </c>
      <c r="AB2069" s="21">
        <f>VLOOKUP($A$2:$A$2221,'[2]Sales Answer 1 &amp; 2'!$A$2:$N$2221,7,FALSE)</f>
        <v>82</v>
      </c>
    </row>
    <row r="2070" spans="1:28" ht="15" thickBot="1" x14ac:dyDescent="0.35">
      <c r="A2070" s="12">
        <v>1812</v>
      </c>
      <c r="B2070" s="13">
        <v>0</v>
      </c>
      <c r="C2070" s="13">
        <v>0</v>
      </c>
      <c r="D2070" s="13">
        <v>0</v>
      </c>
      <c r="E2070" s="13">
        <v>0</v>
      </c>
      <c r="F2070" s="13">
        <v>0</v>
      </c>
      <c r="G2070" s="13">
        <v>0</v>
      </c>
      <c r="H2070" s="13">
        <v>0</v>
      </c>
      <c r="I2070" s="14">
        <v>43511</v>
      </c>
      <c r="J2070" s="22">
        <f>VLOOKUP($A$2:$A$2221,'[2]Customer Answer 5 &amp; 6'!$A$2:$O$2221,2,FALSE)</f>
        <v>148789</v>
      </c>
      <c r="K2070" s="23">
        <f>VLOOKUP($A$2:$A$2221,'[2]Customer Answer 5 &amp; 6'!$A$2:$O$2221,3,FALSE)</f>
        <v>0</v>
      </c>
      <c r="L2070" s="24">
        <f>VLOOKUP($A$2:$A$2221,'[2]Customer Answer 5 &amp; 6'!$A$2:$O$2221,4,FALSE)</f>
        <v>0</v>
      </c>
      <c r="M2070" s="25">
        <f>VLOOKUP($A$2:$A$2221,'[2]Customer Answer 5 &amp; 6'!$A$2:$O$2221,5,FALSE)</f>
        <v>28</v>
      </c>
      <c r="N2070">
        <f>VLOOKUP($A$2:$A$2221,'[2]Customer Answer 5 &amp; 6'!$A$2:$O$2221,6,FALSE)</f>
        <v>0</v>
      </c>
      <c r="O2070">
        <f>VLOOKUP($A$2:$A$2221,'[2]Customer Answer 5 &amp; 6'!$A$2:$O$2221,7,FALSE)</f>
        <v>0</v>
      </c>
      <c r="P2070">
        <f>VLOOKUP($A$2:$A$2221,'[2]Customer Answer 5 &amp; 6'!$A$2:$O$2221,8,FALSE)</f>
        <v>1</v>
      </c>
      <c r="Q2070">
        <f>VLOOKUP($A$2:$A$2221,'[2]Customer Answer 5 &amp; 6'!$A$2:$O$2221,9,FALSE)</f>
        <v>0</v>
      </c>
      <c r="R2070">
        <f>VLOOKUP($A$2:$A$2221,'[2]Customer Answer 5 &amp; 6'!$A$2:$O$2221,10,FALSE)</f>
        <v>0</v>
      </c>
      <c r="S2070" s="26">
        <f>VLOOKUP($A$2:$A$2221,'[2]Customer Answer 5 &amp; 6'!$A$2:$O$2221,11,FALSE)</f>
        <v>0</v>
      </c>
      <c r="T2070" s="26">
        <f>VLOOKUP($A$2:$A$2221,'[2]Customer Answer 5 &amp; 6'!$A$2:$O$2221,12,FALSE)</f>
        <v>1</v>
      </c>
      <c r="U2070" s="26">
        <f>VLOOKUP($A$2:$A$2221,'[2]Customer Answer 5 &amp; 6'!$A$2:$O$2221,13,FALSE)</f>
        <v>0</v>
      </c>
      <c r="V2070" s="26">
        <f>VLOOKUP($A$2:$A$2221,'[2]Customer Answer 5 &amp; 6'!$A$2:$O$2221,14,FALSE)</f>
        <v>0</v>
      </c>
      <c r="W2070" s="27" t="str">
        <f>VLOOKUP($A$2:$A$2221,'[2]Customer Answer 5 &amp; 6'!$A$2:$O$2221,15,FALSE)</f>
        <v>Florida</v>
      </c>
      <c r="X2070" s="28">
        <f>VLOOKUP($A$2:$A$2221,'[2]Sales Answer 1 &amp; 2'!$A$2:$N$2221,3,FALSE)</f>
        <v>1070</v>
      </c>
      <c r="Y2070" s="21">
        <f>VLOOKUP($A$2:$A$2221,'[2]Sales Answer 1 &amp; 2'!$A$2:$N$2221,4,FALSE)</f>
        <v>49</v>
      </c>
      <c r="Z2070" s="21">
        <f>VLOOKUP($A$2:$A$2221,'[2]Sales Answer 1 &amp; 2'!$A$2:$N$2221,5,FALSE)</f>
        <v>476</v>
      </c>
      <c r="AA2070" s="21">
        <f>VLOOKUP($A$2:$A$2221,'[2]Sales Answer 1 &amp; 2'!$A$2:$N$2221,6,FALSE)</f>
        <v>21</v>
      </c>
      <c r="AB2070" s="21">
        <f>VLOOKUP($A$2:$A$2221,'[2]Sales Answer 1 &amp; 2'!$A$2:$N$2221,7,FALSE)</f>
        <v>15</v>
      </c>
    </row>
    <row r="2071" spans="1:28" ht="15" thickBot="1" x14ac:dyDescent="0.35">
      <c r="A2071" s="12">
        <v>1981</v>
      </c>
      <c r="B2071" s="13">
        <v>0</v>
      </c>
      <c r="C2071" s="13">
        <v>1</v>
      </c>
      <c r="D2071" s="13">
        <v>1</v>
      </c>
      <c r="E2071" s="13">
        <v>0</v>
      </c>
      <c r="F2071" s="13">
        <v>0</v>
      </c>
      <c r="G2071" s="13">
        <v>0</v>
      </c>
      <c r="H2071" s="13">
        <v>1</v>
      </c>
      <c r="I2071" s="14">
        <v>43511</v>
      </c>
      <c r="J2071" s="22">
        <f>VLOOKUP($A$2:$A$2221,'[2]Customer Answer 5 &amp; 6'!$A$2:$O$2221,2,FALSE)</f>
        <v>178028</v>
      </c>
      <c r="K2071" s="23">
        <f>VLOOKUP($A$2:$A$2221,'[2]Customer Answer 5 &amp; 6'!$A$2:$O$2221,3,FALSE)</f>
        <v>0</v>
      </c>
      <c r="L2071" s="24">
        <f>VLOOKUP($A$2:$A$2221,'[2]Customer Answer 5 &amp; 6'!$A$2:$O$2221,4,FALSE)</f>
        <v>1</v>
      </c>
      <c r="M2071" s="25">
        <f>VLOOKUP($A$2:$A$2221,'[2]Customer Answer 5 &amp; 6'!$A$2:$O$2221,5,FALSE)</f>
        <v>64</v>
      </c>
      <c r="N2071">
        <f>VLOOKUP($A$2:$A$2221,'[2]Customer Answer 5 &amp; 6'!$A$2:$O$2221,6,FALSE)</f>
        <v>0</v>
      </c>
      <c r="O2071">
        <f>VLOOKUP($A$2:$A$2221,'[2]Customer Answer 5 &amp; 6'!$A$2:$O$2221,7,FALSE)</f>
        <v>0</v>
      </c>
      <c r="P2071">
        <f>VLOOKUP($A$2:$A$2221,'[2]Customer Answer 5 &amp; 6'!$A$2:$O$2221,8,FALSE)</f>
        <v>0</v>
      </c>
      <c r="Q2071">
        <f>VLOOKUP($A$2:$A$2221,'[2]Customer Answer 5 &amp; 6'!$A$2:$O$2221,9,FALSE)</f>
        <v>0</v>
      </c>
      <c r="R2071">
        <f>VLOOKUP($A$2:$A$2221,'[2]Customer Answer 5 &amp; 6'!$A$2:$O$2221,10,FALSE)</f>
        <v>1</v>
      </c>
      <c r="S2071" s="26">
        <f>VLOOKUP($A$2:$A$2221,'[2]Customer Answer 5 &amp; 6'!$A$2:$O$2221,11,FALSE)</f>
        <v>0</v>
      </c>
      <c r="T2071" s="26">
        <f>VLOOKUP($A$2:$A$2221,'[2]Customer Answer 5 &amp; 6'!$A$2:$O$2221,12,FALSE)</f>
        <v>0</v>
      </c>
      <c r="U2071" s="26">
        <f>VLOOKUP($A$2:$A$2221,'[2]Customer Answer 5 &amp; 6'!$A$2:$O$2221,13,FALSE)</f>
        <v>0</v>
      </c>
      <c r="V2071" s="26">
        <f>VLOOKUP($A$2:$A$2221,'[2]Customer Answer 5 &amp; 6'!$A$2:$O$2221,14,FALSE)</f>
        <v>1</v>
      </c>
      <c r="W2071" s="27" t="str">
        <f>VLOOKUP($A$2:$A$2221,'[2]Customer Answer 5 &amp; 6'!$A$2:$O$2221,15,FALSE)</f>
        <v>Illinois</v>
      </c>
      <c r="X2071" s="28">
        <f>VLOOKUP($A$2:$A$2221,'[2]Sales Answer 1 &amp; 2'!$A$2:$N$2221,3,FALSE)</f>
        <v>360</v>
      </c>
      <c r="Y2071" s="21">
        <f>VLOOKUP($A$2:$A$2221,'[2]Sales Answer 1 &amp; 2'!$A$2:$N$2221,4,FALSE)</f>
        <v>43</v>
      </c>
      <c r="Z2071" s="21">
        <f>VLOOKUP($A$2:$A$2221,'[2]Sales Answer 1 &amp; 2'!$A$2:$N$2221,5,FALSE)</f>
        <v>657</v>
      </c>
      <c r="AA2071" s="21">
        <f>VLOOKUP($A$2:$A$2221,'[2]Sales Answer 1 &amp; 2'!$A$2:$N$2221,6,FALSE)</f>
        <v>57</v>
      </c>
      <c r="AB2071" s="21">
        <f>VLOOKUP($A$2:$A$2221,'[2]Sales Answer 1 &amp; 2'!$A$2:$N$2221,7,FALSE)</f>
        <v>0</v>
      </c>
    </row>
    <row r="2072" spans="1:28" ht="15" thickBot="1" x14ac:dyDescent="0.35">
      <c r="A2072" s="12">
        <v>1994</v>
      </c>
      <c r="B2072" s="13">
        <v>0</v>
      </c>
      <c r="C2072" s="13">
        <v>0</v>
      </c>
      <c r="D2072" s="13">
        <v>0</v>
      </c>
      <c r="E2072" s="13">
        <v>0</v>
      </c>
      <c r="F2072" s="13">
        <v>0</v>
      </c>
      <c r="G2072" s="13">
        <v>0</v>
      </c>
      <c r="H2072" s="13">
        <v>0</v>
      </c>
      <c r="I2072" s="14">
        <v>43511</v>
      </c>
      <c r="J2072" s="22">
        <f>VLOOKUP($A$2:$A$2221,'[2]Customer Answer 5 &amp; 6'!$A$2:$O$2221,2,FALSE)</f>
        <v>134053</v>
      </c>
      <c r="K2072" s="23">
        <f>VLOOKUP($A$2:$A$2221,'[2]Customer Answer 5 &amp; 6'!$A$2:$O$2221,3,FALSE)</f>
        <v>0</v>
      </c>
      <c r="L2072" s="24">
        <f>VLOOKUP($A$2:$A$2221,'[2]Customer Answer 5 &amp; 6'!$A$2:$O$2221,4,FALSE)</f>
        <v>1</v>
      </c>
      <c r="M2072" s="25">
        <f>VLOOKUP($A$2:$A$2221,'[2]Customer Answer 5 &amp; 6'!$A$2:$O$2221,5,FALSE)</f>
        <v>52</v>
      </c>
      <c r="N2072">
        <f>VLOOKUP($A$2:$A$2221,'[2]Customer Answer 5 &amp; 6'!$A$2:$O$2221,6,FALSE)</f>
        <v>0</v>
      </c>
      <c r="O2072">
        <f>VLOOKUP($A$2:$A$2221,'[2]Customer Answer 5 &amp; 6'!$A$2:$O$2221,7,FALSE)</f>
        <v>0</v>
      </c>
      <c r="P2072">
        <f>VLOOKUP($A$2:$A$2221,'[2]Customer Answer 5 &amp; 6'!$A$2:$O$2221,8,FALSE)</f>
        <v>0</v>
      </c>
      <c r="Q2072">
        <f>VLOOKUP($A$2:$A$2221,'[2]Customer Answer 5 &amp; 6'!$A$2:$O$2221,9,FALSE)</f>
        <v>1</v>
      </c>
      <c r="R2072">
        <f>VLOOKUP($A$2:$A$2221,'[2]Customer Answer 5 &amp; 6'!$A$2:$O$2221,10,FALSE)</f>
        <v>0</v>
      </c>
      <c r="S2072" s="26">
        <f>VLOOKUP($A$2:$A$2221,'[2]Customer Answer 5 &amp; 6'!$A$2:$O$2221,11,FALSE)</f>
        <v>0</v>
      </c>
      <c r="T2072" s="26">
        <f>VLOOKUP($A$2:$A$2221,'[2]Customer Answer 5 &amp; 6'!$A$2:$O$2221,12,FALSE)</f>
        <v>0</v>
      </c>
      <c r="U2072" s="26">
        <f>VLOOKUP($A$2:$A$2221,'[2]Customer Answer 5 &amp; 6'!$A$2:$O$2221,13,FALSE)</f>
        <v>1</v>
      </c>
      <c r="V2072" s="26">
        <f>VLOOKUP($A$2:$A$2221,'[2]Customer Answer 5 &amp; 6'!$A$2:$O$2221,14,FALSE)</f>
        <v>0</v>
      </c>
      <c r="W2072" s="27" t="str">
        <f>VLOOKUP($A$2:$A$2221,'[2]Customer Answer 5 &amp; 6'!$A$2:$O$2221,15,FALSE)</f>
        <v>New York</v>
      </c>
      <c r="X2072" s="28">
        <f>VLOOKUP($A$2:$A$2221,'[2]Sales Answer 1 &amp; 2'!$A$2:$N$2221,3,FALSE)</f>
        <v>248</v>
      </c>
      <c r="Y2072" s="21">
        <f>VLOOKUP($A$2:$A$2221,'[2]Sales Answer 1 &amp; 2'!$A$2:$N$2221,4,FALSE)</f>
        <v>0</v>
      </c>
      <c r="Z2072" s="21">
        <f>VLOOKUP($A$2:$A$2221,'[2]Sales Answer 1 &amp; 2'!$A$2:$N$2221,5,FALSE)</f>
        <v>83</v>
      </c>
      <c r="AA2072" s="21">
        <f>VLOOKUP($A$2:$A$2221,'[2]Sales Answer 1 &amp; 2'!$A$2:$N$2221,6,FALSE)</f>
        <v>28</v>
      </c>
      <c r="AB2072" s="21">
        <f>VLOOKUP($A$2:$A$2221,'[2]Sales Answer 1 &amp; 2'!$A$2:$N$2221,7,FALSE)</f>
        <v>0</v>
      </c>
    </row>
    <row r="2073" spans="1:28" ht="15" thickBot="1" x14ac:dyDescent="0.35">
      <c r="A2073" s="12">
        <v>1179</v>
      </c>
      <c r="B2073" s="13">
        <v>1</v>
      </c>
      <c r="C2073" s="13">
        <v>0</v>
      </c>
      <c r="D2073" s="13">
        <v>0</v>
      </c>
      <c r="E2073" s="13">
        <v>0</v>
      </c>
      <c r="F2073" s="13">
        <v>0</v>
      </c>
      <c r="G2073" s="13">
        <v>0</v>
      </c>
      <c r="H2073" s="13">
        <v>0</v>
      </c>
      <c r="I2073" s="14">
        <v>43510</v>
      </c>
      <c r="J2073" s="22">
        <f>VLOOKUP($A$2:$A$2221,'[2]Customer Answer 5 &amp; 6'!$A$2:$O$2221,2,FALSE)</f>
        <v>124882</v>
      </c>
      <c r="K2073" s="23">
        <f>VLOOKUP($A$2:$A$2221,'[2]Customer Answer 5 &amp; 6'!$A$2:$O$2221,3,FALSE)</f>
        <v>1</v>
      </c>
      <c r="L2073" s="24">
        <f>VLOOKUP($A$2:$A$2221,'[2]Customer Answer 5 &amp; 6'!$A$2:$O$2221,4,FALSE)</f>
        <v>0</v>
      </c>
      <c r="M2073" s="25">
        <f>VLOOKUP($A$2:$A$2221,'[2]Customer Answer 5 &amp; 6'!$A$2:$O$2221,5,FALSE)</f>
        <v>42</v>
      </c>
      <c r="N2073">
        <f>VLOOKUP($A$2:$A$2221,'[2]Customer Answer 5 &amp; 6'!$A$2:$O$2221,6,FALSE)</f>
        <v>0</v>
      </c>
      <c r="O2073">
        <f>VLOOKUP($A$2:$A$2221,'[2]Customer Answer 5 &amp; 6'!$A$2:$O$2221,7,FALSE)</f>
        <v>0</v>
      </c>
      <c r="P2073">
        <f>VLOOKUP($A$2:$A$2221,'[2]Customer Answer 5 &amp; 6'!$A$2:$O$2221,8,FALSE)</f>
        <v>0</v>
      </c>
      <c r="Q2073">
        <f>VLOOKUP($A$2:$A$2221,'[2]Customer Answer 5 &amp; 6'!$A$2:$O$2221,9,FALSE)</f>
        <v>1</v>
      </c>
      <c r="R2073">
        <f>VLOOKUP($A$2:$A$2221,'[2]Customer Answer 5 &amp; 6'!$A$2:$O$2221,10,FALSE)</f>
        <v>0</v>
      </c>
      <c r="S2073" s="26">
        <f>VLOOKUP($A$2:$A$2221,'[2]Customer Answer 5 &amp; 6'!$A$2:$O$2221,11,FALSE)</f>
        <v>1</v>
      </c>
      <c r="T2073" s="26">
        <f>VLOOKUP($A$2:$A$2221,'[2]Customer Answer 5 &amp; 6'!$A$2:$O$2221,12,FALSE)</f>
        <v>0</v>
      </c>
      <c r="U2073" s="26">
        <f>VLOOKUP($A$2:$A$2221,'[2]Customer Answer 5 &amp; 6'!$A$2:$O$2221,13,FALSE)</f>
        <v>0</v>
      </c>
      <c r="V2073" s="26">
        <f>VLOOKUP($A$2:$A$2221,'[2]Customer Answer 5 &amp; 6'!$A$2:$O$2221,14,FALSE)</f>
        <v>0</v>
      </c>
      <c r="W2073" s="27" t="str">
        <f>VLOOKUP($A$2:$A$2221,'[2]Customer Answer 5 &amp; 6'!$A$2:$O$2221,15,FALSE)</f>
        <v>Texas</v>
      </c>
      <c r="X2073" s="28">
        <f>VLOOKUP($A$2:$A$2221,'[2]Sales Answer 1 &amp; 2'!$A$2:$N$2221,3,FALSE)</f>
        <v>5</v>
      </c>
      <c r="Y2073" s="21">
        <f>VLOOKUP($A$2:$A$2221,'[2]Sales Answer 1 &amp; 2'!$A$2:$N$2221,4,FALSE)</f>
        <v>20</v>
      </c>
      <c r="Z2073" s="21">
        <f>VLOOKUP($A$2:$A$2221,'[2]Sales Answer 1 &amp; 2'!$A$2:$N$2221,5,FALSE)</f>
        <v>50</v>
      </c>
      <c r="AA2073" s="21">
        <f>VLOOKUP($A$2:$A$2221,'[2]Sales Answer 1 &amp; 2'!$A$2:$N$2221,6,FALSE)</f>
        <v>146</v>
      </c>
      <c r="AB2073" s="21">
        <f>VLOOKUP($A$2:$A$2221,'[2]Sales Answer 1 &amp; 2'!$A$2:$N$2221,7,FALSE)</f>
        <v>0</v>
      </c>
    </row>
    <row r="2074" spans="1:28" ht="15" thickBot="1" x14ac:dyDescent="0.35">
      <c r="A2074" s="12">
        <v>2180</v>
      </c>
      <c r="B2074" s="13">
        <v>0</v>
      </c>
      <c r="C2074" s="13">
        <v>0</v>
      </c>
      <c r="D2074" s="13">
        <v>0</v>
      </c>
      <c r="E2074" s="13">
        <v>0</v>
      </c>
      <c r="F2074" s="13">
        <v>0</v>
      </c>
      <c r="G2074" s="13">
        <v>0</v>
      </c>
      <c r="H2074" s="13">
        <v>0</v>
      </c>
      <c r="I2074" s="14">
        <v>43510</v>
      </c>
      <c r="J2074" s="22">
        <f>VLOOKUP($A$2:$A$2221,'[2]Customer Answer 5 &amp; 6'!$A$2:$O$2221,2,FALSE)</f>
        <v>159184</v>
      </c>
      <c r="K2074" s="23">
        <f>VLOOKUP($A$2:$A$2221,'[2]Customer Answer 5 &amp; 6'!$A$2:$O$2221,3,FALSE)</f>
        <v>0</v>
      </c>
      <c r="L2074" s="24">
        <f>VLOOKUP($A$2:$A$2221,'[2]Customer Answer 5 &amp; 6'!$A$2:$O$2221,4,FALSE)</f>
        <v>1</v>
      </c>
      <c r="M2074" s="25">
        <f>VLOOKUP($A$2:$A$2221,'[2]Customer Answer 5 &amp; 6'!$A$2:$O$2221,5,FALSE)</f>
        <v>59</v>
      </c>
      <c r="N2074">
        <f>VLOOKUP($A$2:$A$2221,'[2]Customer Answer 5 &amp; 6'!$A$2:$O$2221,6,FALSE)</f>
        <v>0</v>
      </c>
      <c r="O2074">
        <f>VLOOKUP($A$2:$A$2221,'[2]Customer Answer 5 &amp; 6'!$A$2:$O$2221,7,FALSE)</f>
        <v>0</v>
      </c>
      <c r="P2074">
        <f>VLOOKUP($A$2:$A$2221,'[2]Customer Answer 5 &amp; 6'!$A$2:$O$2221,8,FALSE)</f>
        <v>0</v>
      </c>
      <c r="Q2074">
        <f>VLOOKUP($A$2:$A$2221,'[2]Customer Answer 5 &amp; 6'!$A$2:$O$2221,9,FALSE)</f>
        <v>0</v>
      </c>
      <c r="R2074">
        <f>VLOOKUP($A$2:$A$2221,'[2]Customer Answer 5 &amp; 6'!$A$2:$O$2221,10,FALSE)</f>
        <v>1</v>
      </c>
      <c r="S2074" s="26">
        <f>VLOOKUP($A$2:$A$2221,'[2]Customer Answer 5 &amp; 6'!$A$2:$O$2221,11,FALSE)</f>
        <v>0</v>
      </c>
      <c r="T2074" s="26">
        <f>VLOOKUP($A$2:$A$2221,'[2]Customer Answer 5 &amp; 6'!$A$2:$O$2221,12,FALSE)</f>
        <v>0</v>
      </c>
      <c r="U2074" s="26">
        <f>VLOOKUP($A$2:$A$2221,'[2]Customer Answer 5 &amp; 6'!$A$2:$O$2221,13,FALSE)</f>
        <v>0</v>
      </c>
      <c r="V2074" s="26">
        <f>VLOOKUP($A$2:$A$2221,'[2]Customer Answer 5 &amp; 6'!$A$2:$O$2221,14,FALSE)</f>
        <v>0</v>
      </c>
      <c r="W2074" s="27" t="str">
        <f>VLOOKUP($A$2:$A$2221,'[2]Customer Answer 5 &amp; 6'!$A$2:$O$2221,15,FALSE)</f>
        <v>New York</v>
      </c>
      <c r="X2074" s="28">
        <f>VLOOKUP($A$2:$A$2221,'[2]Sales Answer 1 &amp; 2'!$A$2:$N$2221,3,FALSE)</f>
        <v>917</v>
      </c>
      <c r="Y2074" s="21">
        <f>VLOOKUP($A$2:$A$2221,'[2]Sales Answer 1 &amp; 2'!$A$2:$N$2221,4,FALSE)</f>
        <v>382</v>
      </c>
      <c r="Z2074" s="21">
        <f>VLOOKUP($A$2:$A$2221,'[2]Sales Answer 1 &amp; 2'!$A$2:$N$2221,5,FALSE)</f>
        <v>304</v>
      </c>
      <c r="AA2074" s="21">
        <f>VLOOKUP($A$2:$A$2221,'[2]Sales Answer 1 &amp; 2'!$A$2:$N$2221,6,FALSE)</f>
        <v>697</v>
      </c>
      <c r="AB2074" s="21">
        <f>VLOOKUP($A$2:$A$2221,'[2]Sales Answer 1 &amp; 2'!$A$2:$N$2221,7,FALSE)</f>
        <v>406</v>
      </c>
    </row>
    <row r="2075" spans="1:28" ht="15" thickBot="1" x14ac:dyDescent="0.35">
      <c r="A2075" s="12">
        <v>2871</v>
      </c>
      <c r="B2075" s="13">
        <v>1</v>
      </c>
      <c r="C2075" s="13">
        <v>0</v>
      </c>
      <c r="D2075" s="13">
        <v>0</v>
      </c>
      <c r="E2075" s="13">
        <v>0</v>
      </c>
      <c r="F2075" s="13">
        <v>0</v>
      </c>
      <c r="G2075" s="13">
        <v>0</v>
      </c>
      <c r="H2075" s="13">
        <v>0</v>
      </c>
      <c r="I2075" s="14">
        <v>43510</v>
      </c>
      <c r="J2075" s="22">
        <f>VLOOKUP($A$2:$A$2221,'[2]Customer Answer 5 &amp; 6'!$A$2:$O$2221,2,FALSE)</f>
        <v>124882</v>
      </c>
      <c r="K2075" s="23">
        <f>VLOOKUP($A$2:$A$2221,'[2]Customer Answer 5 &amp; 6'!$A$2:$O$2221,3,FALSE)</f>
        <v>1</v>
      </c>
      <c r="L2075" s="24">
        <f>VLOOKUP($A$2:$A$2221,'[2]Customer Answer 5 &amp; 6'!$A$2:$O$2221,4,FALSE)</f>
        <v>0</v>
      </c>
      <c r="M2075" s="25">
        <f>VLOOKUP($A$2:$A$2221,'[2]Customer Answer 5 &amp; 6'!$A$2:$O$2221,5,FALSE)</f>
        <v>42</v>
      </c>
      <c r="N2075">
        <f>VLOOKUP($A$2:$A$2221,'[2]Customer Answer 5 &amp; 6'!$A$2:$O$2221,6,FALSE)</f>
        <v>0</v>
      </c>
      <c r="O2075">
        <f>VLOOKUP($A$2:$A$2221,'[2]Customer Answer 5 &amp; 6'!$A$2:$O$2221,7,FALSE)</f>
        <v>0</v>
      </c>
      <c r="P2075">
        <f>VLOOKUP($A$2:$A$2221,'[2]Customer Answer 5 &amp; 6'!$A$2:$O$2221,8,FALSE)</f>
        <v>0</v>
      </c>
      <c r="Q2075">
        <f>VLOOKUP($A$2:$A$2221,'[2]Customer Answer 5 &amp; 6'!$A$2:$O$2221,9,FALSE)</f>
        <v>1</v>
      </c>
      <c r="R2075">
        <f>VLOOKUP($A$2:$A$2221,'[2]Customer Answer 5 &amp; 6'!$A$2:$O$2221,10,FALSE)</f>
        <v>0</v>
      </c>
      <c r="S2075" s="26">
        <f>VLOOKUP($A$2:$A$2221,'[2]Customer Answer 5 &amp; 6'!$A$2:$O$2221,11,FALSE)</f>
        <v>1</v>
      </c>
      <c r="T2075" s="26">
        <f>VLOOKUP($A$2:$A$2221,'[2]Customer Answer 5 &amp; 6'!$A$2:$O$2221,12,FALSE)</f>
        <v>0</v>
      </c>
      <c r="U2075" s="26">
        <f>VLOOKUP($A$2:$A$2221,'[2]Customer Answer 5 &amp; 6'!$A$2:$O$2221,13,FALSE)</f>
        <v>0</v>
      </c>
      <c r="V2075" s="26">
        <f>VLOOKUP($A$2:$A$2221,'[2]Customer Answer 5 &amp; 6'!$A$2:$O$2221,14,FALSE)</f>
        <v>0</v>
      </c>
      <c r="W2075" s="27" t="str">
        <f>VLOOKUP($A$2:$A$2221,'[2]Customer Answer 5 &amp; 6'!$A$2:$O$2221,15,FALSE)</f>
        <v>Texas</v>
      </c>
      <c r="X2075" s="28">
        <f>VLOOKUP($A$2:$A$2221,'[2]Sales Answer 1 &amp; 2'!$A$2:$N$2221,3,FALSE)</f>
        <v>5</v>
      </c>
      <c r="Y2075" s="21">
        <f>VLOOKUP($A$2:$A$2221,'[2]Sales Answer 1 &amp; 2'!$A$2:$N$2221,4,FALSE)</f>
        <v>20</v>
      </c>
      <c r="Z2075" s="21">
        <f>VLOOKUP($A$2:$A$2221,'[2]Sales Answer 1 &amp; 2'!$A$2:$N$2221,5,FALSE)</f>
        <v>50</v>
      </c>
      <c r="AA2075" s="21">
        <f>VLOOKUP($A$2:$A$2221,'[2]Sales Answer 1 &amp; 2'!$A$2:$N$2221,6,FALSE)</f>
        <v>146</v>
      </c>
      <c r="AB2075" s="21">
        <f>VLOOKUP($A$2:$A$2221,'[2]Sales Answer 1 &amp; 2'!$A$2:$N$2221,7,FALSE)</f>
        <v>0</v>
      </c>
    </row>
    <row r="2076" spans="1:28" ht="15" thickBot="1" x14ac:dyDescent="0.35">
      <c r="A2076" s="12">
        <v>1212</v>
      </c>
      <c r="B2076" s="13">
        <v>0</v>
      </c>
      <c r="C2076" s="13">
        <v>0</v>
      </c>
      <c r="D2076" s="13">
        <v>0</v>
      </c>
      <c r="E2076" s="13">
        <v>0</v>
      </c>
      <c r="F2076" s="13">
        <v>0</v>
      </c>
      <c r="G2076" s="13">
        <v>0</v>
      </c>
      <c r="H2076" s="13">
        <v>0</v>
      </c>
      <c r="I2076" s="14">
        <v>43509</v>
      </c>
      <c r="J2076" s="22">
        <f>VLOOKUP($A$2:$A$2221,'[2]Customer Answer 5 &amp; 6'!$A$2:$O$2221,2,FALSE)</f>
        <v>163887</v>
      </c>
      <c r="K2076" s="23">
        <f>VLOOKUP($A$2:$A$2221,'[2]Customer Answer 5 &amp; 6'!$A$2:$O$2221,3,FALSE)</f>
        <v>0</v>
      </c>
      <c r="L2076" s="24">
        <f>VLOOKUP($A$2:$A$2221,'[2]Customer Answer 5 &amp; 6'!$A$2:$O$2221,4,FALSE)</f>
        <v>1</v>
      </c>
      <c r="M2076" s="25">
        <f>VLOOKUP($A$2:$A$2221,'[2]Customer Answer 5 &amp; 6'!$A$2:$O$2221,5,FALSE)</f>
        <v>58</v>
      </c>
      <c r="N2076">
        <f>VLOOKUP($A$2:$A$2221,'[2]Customer Answer 5 &amp; 6'!$A$2:$O$2221,6,FALSE)</f>
        <v>1</v>
      </c>
      <c r="O2076">
        <f>VLOOKUP($A$2:$A$2221,'[2]Customer Answer 5 &amp; 6'!$A$2:$O$2221,7,FALSE)</f>
        <v>0</v>
      </c>
      <c r="P2076">
        <f>VLOOKUP($A$2:$A$2221,'[2]Customer Answer 5 &amp; 6'!$A$2:$O$2221,8,FALSE)</f>
        <v>0</v>
      </c>
      <c r="Q2076">
        <f>VLOOKUP($A$2:$A$2221,'[2]Customer Answer 5 &amp; 6'!$A$2:$O$2221,9,FALSE)</f>
        <v>0</v>
      </c>
      <c r="R2076">
        <f>VLOOKUP($A$2:$A$2221,'[2]Customer Answer 5 &amp; 6'!$A$2:$O$2221,10,FALSE)</f>
        <v>0</v>
      </c>
      <c r="S2076" s="26">
        <f>VLOOKUP($A$2:$A$2221,'[2]Customer Answer 5 &amp; 6'!$A$2:$O$2221,11,FALSE)</f>
        <v>0</v>
      </c>
      <c r="T2076" s="26">
        <f>VLOOKUP($A$2:$A$2221,'[2]Customer Answer 5 &amp; 6'!$A$2:$O$2221,12,FALSE)</f>
        <v>1</v>
      </c>
      <c r="U2076" s="26">
        <f>VLOOKUP($A$2:$A$2221,'[2]Customer Answer 5 &amp; 6'!$A$2:$O$2221,13,FALSE)</f>
        <v>0</v>
      </c>
      <c r="V2076" s="26">
        <f>VLOOKUP($A$2:$A$2221,'[2]Customer Answer 5 &amp; 6'!$A$2:$O$2221,14,FALSE)</f>
        <v>0</v>
      </c>
      <c r="W2076" s="27" t="str">
        <f>VLOOKUP($A$2:$A$2221,'[2]Customer Answer 5 &amp; 6'!$A$2:$O$2221,15,FALSE)</f>
        <v>Florida</v>
      </c>
      <c r="X2076" s="28">
        <f>VLOOKUP($A$2:$A$2221,'[2]Sales Answer 1 &amp; 2'!$A$2:$N$2221,3,FALSE)</f>
        <v>2301</v>
      </c>
      <c r="Y2076" s="21">
        <f>VLOOKUP($A$2:$A$2221,'[2]Sales Answer 1 &amp; 2'!$A$2:$N$2221,4,FALSE)</f>
        <v>59</v>
      </c>
      <c r="Z2076" s="21">
        <f>VLOOKUP($A$2:$A$2221,'[2]Sales Answer 1 &amp; 2'!$A$2:$N$2221,5,FALSE)</f>
        <v>531</v>
      </c>
      <c r="AA2076" s="21">
        <f>VLOOKUP($A$2:$A$2221,'[2]Sales Answer 1 &amp; 2'!$A$2:$N$2221,6,FALSE)</f>
        <v>38</v>
      </c>
      <c r="AB2076" s="21">
        <f>VLOOKUP($A$2:$A$2221,'[2]Sales Answer 1 &amp; 2'!$A$2:$N$2221,7,FALSE)</f>
        <v>28</v>
      </c>
    </row>
    <row r="2077" spans="1:28" ht="15" thickBot="1" x14ac:dyDescent="0.35">
      <c r="A2077" s="12">
        <v>1508</v>
      </c>
      <c r="B2077" s="13">
        <v>0</v>
      </c>
      <c r="C2077" s="13">
        <v>0</v>
      </c>
      <c r="D2077" s="13">
        <v>0</v>
      </c>
      <c r="E2077" s="13">
        <v>0</v>
      </c>
      <c r="F2077" s="13">
        <v>0</v>
      </c>
      <c r="G2077" s="13">
        <v>0</v>
      </c>
      <c r="H2077" s="13">
        <v>1</v>
      </c>
      <c r="I2077" s="14">
        <v>43509</v>
      </c>
      <c r="J2077" s="22">
        <f>VLOOKUP($A$2:$A$2221,'[2]Customer Answer 5 &amp; 6'!$A$2:$O$2221,2,FALSE)</f>
        <v>125545</v>
      </c>
      <c r="K2077" s="23">
        <f>VLOOKUP($A$2:$A$2221,'[2]Customer Answer 5 &amp; 6'!$A$2:$O$2221,3,FALSE)</f>
        <v>1</v>
      </c>
      <c r="L2077" s="24">
        <f>VLOOKUP($A$2:$A$2221,'[2]Customer Answer 5 &amp; 6'!$A$2:$O$2221,4,FALSE)</f>
        <v>0</v>
      </c>
      <c r="M2077" s="25">
        <f>VLOOKUP($A$2:$A$2221,'[2]Customer Answer 5 &amp; 6'!$A$2:$O$2221,5,FALSE)</f>
        <v>33</v>
      </c>
      <c r="N2077">
        <f>VLOOKUP($A$2:$A$2221,'[2]Customer Answer 5 &amp; 6'!$A$2:$O$2221,6,FALSE)</f>
        <v>0</v>
      </c>
      <c r="O2077">
        <f>VLOOKUP($A$2:$A$2221,'[2]Customer Answer 5 &amp; 6'!$A$2:$O$2221,7,FALSE)</f>
        <v>1</v>
      </c>
      <c r="P2077">
        <f>VLOOKUP($A$2:$A$2221,'[2]Customer Answer 5 &amp; 6'!$A$2:$O$2221,8,FALSE)</f>
        <v>0</v>
      </c>
      <c r="Q2077">
        <f>VLOOKUP($A$2:$A$2221,'[2]Customer Answer 5 &amp; 6'!$A$2:$O$2221,9,FALSE)</f>
        <v>0</v>
      </c>
      <c r="R2077">
        <f>VLOOKUP($A$2:$A$2221,'[2]Customer Answer 5 &amp; 6'!$A$2:$O$2221,10,FALSE)</f>
        <v>0</v>
      </c>
      <c r="S2077" s="26">
        <f>VLOOKUP($A$2:$A$2221,'[2]Customer Answer 5 &amp; 6'!$A$2:$O$2221,11,FALSE)</f>
        <v>0</v>
      </c>
      <c r="T2077" s="26">
        <f>VLOOKUP($A$2:$A$2221,'[2]Customer Answer 5 &amp; 6'!$A$2:$O$2221,12,FALSE)</f>
        <v>1</v>
      </c>
      <c r="U2077" s="26">
        <f>VLOOKUP($A$2:$A$2221,'[2]Customer Answer 5 &amp; 6'!$A$2:$O$2221,13,FALSE)</f>
        <v>0</v>
      </c>
      <c r="V2077" s="26">
        <f>VLOOKUP($A$2:$A$2221,'[2]Customer Answer 5 &amp; 6'!$A$2:$O$2221,14,FALSE)</f>
        <v>0</v>
      </c>
      <c r="W2077" s="27" t="str">
        <f>VLOOKUP($A$2:$A$2221,'[2]Customer Answer 5 &amp; 6'!$A$2:$O$2221,15,FALSE)</f>
        <v>New York</v>
      </c>
      <c r="X2077" s="28">
        <f>VLOOKUP($A$2:$A$2221,'[2]Sales Answer 1 &amp; 2'!$A$2:$N$2221,3,FALSE)</f>
        <v>157</v>
      </c>
      <c r="Y2077" s="21">
        <f>VLOOKUP($A$2:$A$2221,'[2]Sales Answer 1 &amp; 2'!$A$2:$N$2221,4,FALSE)</f>
        <v>5</v>
      </c>
      <c r="Z2077" s="21">
        <f>VLOOKUP($A$2:$A$2221,'[2]Sales Answer 1 &amp; 2'!$A$2:$N$2221,5,FALSE)</f>
        <v>315</v>
      </c>
      <c r="AA2077" s="21">
        <f>VLOOKUP($A$2:$A$2221,'[2]Sales Answer 1 &amp; 2'!$A$2:$N$2221,6,FALSE)</f>
        <v>79</v>
      </c>
      <c r="AB2077" s="21">
        <f>VLOOKUP($A$2:$A$2221,'[2]Sales Answer 1 &amp; 2'!$A$2:$N$2221,7,FALSE)</f>
        <v>59</v>
      </c>
    </row>
    <row r="2078" spans="1:28" ht="15" thickBot="1" x14ac:dyDescent="0.35">
      <c r="A2078" s="12">
        <v>1770</v>
      </c>
      <c r="B2078" s="13">
        <v>0</v>
      </c>
      <c r="C2078" s="13">
        <v>0</v>
      </c>
      <c r="D2078" s="13">
        <v>0</v>
      </c>
      <c r="E2078" s="13">
        <v>0</v>
      </c>
      <c r="F2078" s="13">
        <v>0</v>
      </c>
      <c r="G2078" s="13">
        <v>0</v>
      </c>
      <c r="H2078" s="13">
        <v>0</v>
      </c>
      <c r="I2078" s="14">
        <v>43509</v>
      </c>
      <c r="J2078" s="22">
        <f>VLOOKUP($A$2:$A$2221,'[2]Customer Answer 5 &amp; 6'!$A$2:$O$2221,2,FALSE)</f>
        <v>140780</v>
      </c>
      <c r="K2078" s="23">
        <f>VLOOKUP($A$2:$A$2221,'[2]Customer Answer 5 &amp; 6'!$A$2:$O$2221,3,FALSE)</f>
        <v>0</v>
      </c>
      <c r="L2078" s="24">
        <f>VLOOKUP($A$2:$A$2221,'[2]Customer Answer 5 &amp; 6'!$A$2:$O$2221,4,FALSE)</f>
        <v>1</v>
      </c>
      <c r="M2078" s="25">
        <f>VLOOKUP($A$2:$A$2221,'[2]Customer Answer 5 &amp; 6'!$A$2:$O$2221,5,FALSE)</f>
        <v>44</v>
      </c>
      <c r="N2078">
        <f>VLOOKUP($A$2:$A$2221,'[2]Customer Answer 5 &amp; 6'!$A$2:$O$2221,6,FALSE)</f>
        <v>1</v>
      </c>
      <c r="O2078">
        <f>VLOOKUP($A$2:$A$2221,'[2]Customer Answer 5 &amp; 6'!$A$2:$O$2221,7,FALSE)</f>
        <v>0</v>
      </c>
      <c r="P2078">
        <f>VLOOKUP($A$2:$A$2221,'[2]Customer Answer 5 &amp; 6'!$A$2:$O$2221,8,FALSE)</f>
        <v>0</v>
      </c>
      <c r="Q2078">
        <f>VLOOKUP($A$2:$A$2221,'[2]Customer Answer 5 &amp; 6'!$A$2:$O$2221,9,FALSE)</f>
        <v>0</v>
      </c>
      <c r="R2078">
        <f>VLOOKUP($A$2:$A$2221,'[2]Customer Answer 5 &amp; 6'!$A$2:$O$2221,10,FALSE)</f>
        <v>0</v>
      </c>
      <c r="S2078" s="26">
        <f>VLOOKUP($A$2:$A$2221,'[2]Customer Answer 5 &amp; 6'!$A$2:$O$2221,11,FALSE)</f>
        <v>0</v>
      </c>
      <c r="T2078" s="26">
        <f>VLOOKUP($A$2:$A$2221,'[2]Customer Answer 5 &amp; 6'!$A$2:$O$2221,12,FALSE)</f>
        <v>1</v>
      </c>
      <c r="U2078" s="26">
        <f>VLOOKUP($A$2:$A$2221,'[2]Customer Answer 5 &amp; 6'!$A$2:$O$2221,13,FALSE)</f>
        <v>0</v>
      </c>
      <c r="V2078" s="26">
        <f>VLOOKUP($A$2:$A$2221,'[2]Customer Answer 5 &amp; 6'!$A$2:$O$2221,14,FALSE)</f>
        <v>0</v>
      </c>
      <c r="W2078" s="27" t="str">
        <f>VLOOKUP($A$2:$A$2221,'[2]Customer Answer 5 &amp; 6'!$A$2:$O$2221,15,FALSE)</f>
        <v>Florida</v>
      </c>
      <c r="X2078" s="28">
        <f>VLOOKUP($A$2:$A$2221,'[2]Sales Answer 1 &amp; 2'!$A$2:$N$2221,3,FALSE)</f>
        <v>791</v>
      </c>
      <c r="Y2078" s="21">
        <f>VLOOKUP($A$2:$A$2221,'[2]Sales Answer 1 &amp; 2'!$A$2:$N$2221,4,FALSE)</f>
        <v>93</v>
      </c>
      <c r="Z2078" s="21">
        <f>VLOOKUP($A$2:$A$2221,'[2]Sales Answer 1 &amp; 2'!$A$2:$N$2221,5,FALSE)</f>
        <v>245</v>
      </c>
      <c r="AA2078" s="21">
        <f>VLOOKUP($A$2:$A$2221,'[2]Sales Answer 1 &amp; 2'!$A$2:$N$2221,6,FALSE)</f>
        <v>45</v>
      </c>
      <c r="AB2078" s="21">
        <f>VLOOKUP($A$2:$A$2221,'[2]Sales Answer 1 &amp; 2'!$A$2:$N$2221,7,FALSE)</f>
        <v>10</v>
      </c>
    </row>
    <row r="2079" spans="1:28" ht="15" thickBot="1" x14ac:dyDescent="0.35">
      <c r="A2079" s="12">
        <v>1872</v>
      </c>
      <c r="B2079" s="13">
        <v>0</v>
      </c>
      <c r="C2079" s="13">
        <v>0</v>
      </c>
      <c r="D2079" s="13">
        <v>0</v>
      </c>
      <c r="E2079" s="13">
        <v>0</v>
      </c>
      <c r="F2079" s="13">
        <v>0</v>
      </c>
      <c r="G2079" s="13">
        <v>0</v>
      </c>
      <c r="H2079" s="13">
        <v>0</v>
      </c>
      <c r="I2079" s="14">
        <v>43509</v>
      </c>
      <c r="J2079" s="22">
        <f>VLOOKUP($A$2:$A$2221,'[2]Customer Answer 5 &amp; 6'!$A$2:$O$2221,2,FALSE)</f>
        <v>151390</v>
      </c>
      <c r="K2079" s="23">
        <f>VLOOKUP($A$2:$A$2221,'[2]Customer Answer 5 &amp; 6'!$A$2:$O$2221,3,FALSE)</f>
        <v>1</v>
      </c>
      <c r="L2079" s="24">
        <f>VLOOKUP($A$2:$A$2221,'[2]Customer Answer 5 &amp; 6'!$A$2:$O$2221,4,FALSE)</f>
        <v>1</v>
      </c>
      <c r="M2079" s="25">
        <f>VLOOKUP($A$2:$A$2221,'[2]Customer Answer 5 &amp; 6'!$A$2:$O$2221,5,FALSE)</f>
        <v>55</v>
      </c>
      <c r="N2079">
        <f>VLOOKUP($A$2:$A$2221,'[2]Customer Answer 5 &amp; 6'!$A$2:$O$2221,6,FALSE)</f>
        <v>0</v>
      </c>
      <c r="O2079">
        <f>VLOOKUP($A$2:$A$2221,'[2]Customer Answer 5 &amp; 6'!$A$2:$O$2221,7,FALSE)</f>
        <v>0</v>
      </c>
      <c r="P2079">
        <f>VLOOKUP($A$2:$A$2221,'[2]Customer Answer 5 &amp; 6'!$A$2:$O$2221,8,FALSE)</f>
        <v>0</v>
      </c>
      <c r="Q2079">
        <f>VLOOKUP($A$2:$A$2221,'[2]Customer Answer 5 &amp; 6'!$A$2:$O$2221,9,FALSE)</f>
        <v>0</v>
      </c>
      <c r="R2079">
        <f>VLOOKUP($A$2:$A$2221,'[2]Customer Answer 5 &amp; 6'!$A$2:$O$2221,10,FALSE)</f>
        <v>1</v>
      </c>
      <c r="S2079" s="26">
        <f>VLOOKUP($A$2:$A$2221,'[2]Customer Answer 5 &amp; 6'!$A$2:$O$2221,11,FALSE)</f>
        <v>0</v>
      </c>
      <c r="T2079" s="26">
        <f>VLOOKUP($A$2:$A$2221,'[2]Customer Answer 5 &amp; 6'!$A$2:$O$2221,12,FALSE)</f>
        <v>0</v>
      </c>
      <c r="U2079" s="26">
        <f>VLOOKUP($A$2:$A$2221,'[2]Customer Answer 5 &amp; 6'!$A$2:$O$2221,13,FALSE)</f>
        <v>1</v>
      </c>
      <c r="V2079" s="26">
        <f>VLOOKUP($A$2:$A$2221,'[2]Customer Answer 5 &amp; 6'!$A$2:$O$2221,14,FALSE)</f>
        <v>0</v>
      </c>
      <c r="W2079" s="27" t="str">
        <f>VLOOKUP($A$2:$A$2221,'[2]Customer Answer 5 &amp; 6'!$A$2:$O$2221,15,FALSE)</f>
        <v>Florida</v>
      </c>
      <c r="X2079" s="28">
        <f>VLOOKUP($A$2:$A$2221,'[2]Sales Answer 1 &amp; 2'!$A$2:$N$2221,3,FALSE)</f>
        <v>604</v>
      </c>
      <c r="Y2079" s="21">
        <f>VLOOKUP($A$2:$A$2221,'[2]Sales Answer 1 &amp; 2'!$A$2:$N$2221,4,FALSE)</f>
        <v>59</v>
      </c>
      <c r="Z2079" s="21">
        <f>VLOOKUP($A$2:$A$2221,'[2]Sales Answer 1 &amp; 2'!$A$2:$N$2221,5,FALSE)</f>
        <v>138</v>
      </c>
      <c r="AA2079" s="21">
        <f>VLOOKUP($A$2:$A$2221,'[2]Sales Answer 1 &amp; 2'!$A$2:$N$2221,6,FALSE)</f>
        <v>68</v>
      </c>
      <c r="AB2079" s="21">
        <f>VLOOKUP($A$2:$A$2221,'[2]Sales Answer 1 &amp; 2'!$A$2:$N$2221,7,FALSE)</f>
        <v>6</v>
      </c>
    </row>
    <row r="2080" spans="1:28" ht="15" thickBot="1" x14ac:dyDescent="0.35">
      <c r="A2080" s="12">
        <v>2384</v>
      </c>
      <c r="B2080" s="13">
        <v>0</v>
      </c>
      <c r="C2080" s="13">
        <v>0</v>
      </c>
      <c r="D2080" s="13">
        <v>0</v>
      </c>
      <c r="E2080" s="13">
        <v>0</v>
      </c>
      <c r="F2080" s="13">
        <v>0</v>
      </c>
      <c r="G2080" s="13">
        <v>0</v>
      </c>
      <c r="H2080" s="13">
        <v>0</v>
      </c>
      <c r="I2080" s="14">
        <v>43509</v>
      </c>
      <c r="J2080" s="22">
        <f>VLOOKUP($A$2:$A$2221,'[2]Customer Answer 5 &amp; 6'!$A$2:$O$2221,2,FALSE)</f>
        <v>157045</v>
      </c>
      <c r="K2080" s="23">
        <f>VLOOKUP($A$2:$A$2221,'[2]Customer Answer 5 &amp; 6'!$A$2:$O$2221,3,FALSE)</f>
        <v>0</v>
      </c>
      <c r="L2080" s="24">
        <f>VLOOKUP($A$2:$A$2221,'[2]Customer Answer 5 &amp; 6'!$A$2:$O$2221,4,FALSE)</f>
        <v>1</v>
      </c>
      <c r="M2080" s="25">
        <f>VLOOKUP($A$2:$A$2221,'[2]Customer Answer 5 &amp; 6'!$A$2:$O$2221,5,FALSE)</f>
        <v>70</v>
      </c>
      <c r="N2080">
        <f>VLOOKUP($A$2:$A$2221,'[2]Customer Answer 5 &amp; 6'!$A$2:$O$2221,6,FALSE)</f>
        <v>0</v>
      </c>
      <c r="O2080">
        <f>VLOOKUP($A$2:$A$2221,'[2]Customer Answer 5 &amp; 6'!$A$2:$O$2221,7,FALSE)</f>
        <v>1</v>
      </c>
      <c r="P2080">
        <f>VLOOKUP($A$2:$A$2221,'[2]Customer Answer 5 &amp; 6'!$A$2:$O$2221,8,FALSE)</f>
        <v>0</v>
      </c>
      <c r="Q2080">
        <f>VLOOKUP($A$2:$A$2221,'[2]Customer Answer 5 &amp; 6'!$A$2:$O$2221,9,FALSE)</f>
        <v>0</v>
      </c>
      <c r="R2080">
        <f>VLOOKUP($A$2:$A$2221,'[2]Customer Answer 5 &amp; 6'!$A$2:$O$2221,10,FALSE)</f>
        <v>0</v>
      </c>
      <c r="S2080" s="26">
        <f>VLOOKUP($A$2:$A$2221,'[2]Customer Answer 5 &amp; 6'!$A$2:$O$2221,11,FALSE)</f>
        <v>0</v>
      </c>
      <c r="T2080" s="26">
        <f>VLOOKUP($A$2:$A$2221,'[2]Customer Answer 5 &amp; 6'!$A$2:$O$2221,12,FALSE)</f>
        <v>1</v>
      </c>
      <c r="U2080" s="26">
        <f>VLOOKUP($A$2:$A$2221,'[2]Customer Answer 5 &amp; 6'!$A$2:$O$2221,13,FALSE)</f>
        <v>0</v>
      </c>
      <c r="V2080" s="26">
        <f>VLOOKUP($A$2:$A$2221,'[2]Customer Answer 5 &amp; 6'!$A$2:$O$2221,14,FALSE)</f>
        <v>0</v>
      </c>
      <c r="W2080" s="27" t="str">
        <f>VLOOKUP($A$2:$A$2221,'[2]Customer Answer 5 &amp; 6'!$A$2:$O$2221,15,FALSE)</f>
        <v>New York</v>
      </c>
      <c r="X2080" s="28">
        <f>VLOOKUP($A$2:$A$2221,'[2]Sales Answer 1 &amp; 2'!$A$2:$N$2221,3,FALSE)</f>
        <v>815</v>
      </c>
      <c r="Y2080" s="21">
        <f>VLOOKUP($A$2:$A$2221,'[2]Sales Answer 1 &amp; 2'!$A$2:$N$2221,4,FALSE)</f>
        <v>36</v>
      </c>
      <c r="Z2080" s="21">
        <f>VLOOKUP($A$2:$A$2221,'[2]Sales Answer 1 &amp; 2'!$A$2:$N$2221,5,FALSE)</f>
        <v>286</v>
      </c>
      <c r="AA2080" s="21">
        <f>VLOOKUP($A$2:$A$2221,'[2]Sales Answer 1 &amp; 2'!$A$2:$N$2221,6,FALSE)</f>
        <v>30</v>
      </c>
      <c r="AB2080" s="21">
        <f>VLOOKUP($A$2:$A$2221,'[2]Sales Answer 1 &amp; 2'!$A$2:$N$2221,7,FALSE)</f>
        <v>36</v>
      </c>
    </row>
    <row r="2081" spans="1:28" ht="15" thickBot="1" x14ac:dyDescent="0.35">
      <c r="A2081" s="12">
        <v>2602</v>
      </c>
      <c r="B2081" s="13">
        <v>0</v>
      </c>
      <c r="C2081" s="13">
        <v>0</v>
      </c>
      <c r="D2081" s="13">
        <v>0</v>
      </c>
      <c r="E2081" s="13">
        <v>0</v>
      </c>
      <c r="F2081" s="13">
        <v>0</v>
      </c>
      <c r="G2081" s="13">
        <v>0</v>
      </c>
      <c r="H2081" s="13">
        <v>0</v>
      </c>
      <c r="I2081" s="14">
        <v>43509</v>
      </c>
      <c r="J2081" s="22">
        <f>VLOOKUP($A$2:$A$2221,'[2]Customer Answer 5 &amp; 6'!$A$2:$O$2221,2,FALSE)</f>
        <v>147111</v>
      </c>
      <c r="K2081" s="23">
        <f>VLOOKUP($A$2:$A$2221,'[2]Customer Answer 5 &amp; 6'!$A$2:$O$2221,3,FALSE)</f>
        <v>0</v>
      </c>
      <c r="L2081" s="24">
        <f>VLOOKUP($A$2:$A$2221,'[2]Customer Answer 5 &amp; 6'!$A$2:$O$2221,4,FALSE)</f>
        <v>1</v>
      </c>
      <c r="M2081" s="25">
        <f>VLOOKUP($A$2:$A$2221,'[2]Customer Answer 5 &amp; 6'!$A$2:$O$2221,5,FALSE)</f>
        <v>49</v>
      </c>
      <c r="N2081">
        <f>VLOOKUP($A$2:$A$2221,'[2]Customer Answer 5 &amp; 6'!$A$2:$O$2221,6,FALSE)</f>
        <v>0</v>
      </c>
      <c r="O2081">
        <f>VLOOKUP($A$2:$A$2221,'[2]Customer Answer 5 &amp; 6'!$A$2:$O$2221,7,FALSE)</f>
        <v>0</v>
      </c>
      <c r="P2081">
        <f>VLOOKUP($A$2:$A$2221,'[2]Customer Answer 5 &amp; 6'!$A$2:$O$2221,8,FALSE)</f>
        <v>0</v>
      </c>
      <c r="Q2081">
        <f>VLOOKUP($A$2:$A$2221,'[2]Customer Answer 5 &amp; 6'!$A$2:$O$2221,9,FALSE)</f>
        <v>0</v>
      </c>
      <c r="R2081">
        <f>VLOOKUP($A$2:$A$2221,'[2]Customer Answer 5 &amp; 6'!$A$2:$O$2221,10,FALSE)</f>
        <v>1</v>
      </c>
      <c r="S2081" s="26">
        <f>VLOOKUP($A$2:$A$2221,'[2]Customer Answer 5 &amp; 6'!$A$2:$O$2221,11,FALSE)</f>
        <v>0</v>
      </c>
      <c r="T2081" s="26">
        <f>VLOOKUP($A$2:$A$2221,'[2]Customer Answer 5 &amp; 6'!$A$2:$O$2221,12,FALSE)</f>
        <v>0</v>
      </c>
      <c r="U2081" s="26">
        <f>VLOOKUP($A$2:$A$2221,'[2]Customer Answer 5 &amp; 6'!$A$2:$O$2221,13,FALSE)</f>
        <v>0</v>
      </c>
      <c r="V2081" s="26">
        <f>VLOOKUP($A$2:$A$2221,'[2]Customer Answer 5 &amp; 6'!$A$2:$O$2221,14,FALSE)</f>
        <v>1</v>
      </c>
      <c r="W2081" s="27" t="str">
        <f>VLOOKUP($A$2:$A$2221,'[2]Customer Answer 5 &amp; 6'!$A$2:$O$2221,15,FALSE)</f>
        <v>Other</v>
      </c>
      <c r="X2081" s="28">
        <f>VLOOKUP($A$2:$A$2221,'[2]Sales Answer 1 &amp; 2'!$A$2:$N$2221,3,FALSE)</f>
        <v>1858</v>
      </c>
      <c r="Y2081" s="21">
        <f>VLOOKUP($A$2:$A$2221,'[2]Sales Answer 1 &amp; 2'!$A$2:$N$2221,4,FALSE)</f>
        <v>222</v>
      </c>
      <c r="Z2081" s="21">
        <f>VLOOKUP($A$2:$A$2221,'[2]Sales Answer 1 &amp; 2'!$A$2:$N$2221,5,FALSE)</f>
        <v>478</v>
      </c>
      <c r="AA2081" s="21">
        <f>VLOOKUP($A$2:$A$2221,'[2]Sales Answer 1 &amp; 2'!$A$2:$N$2221,6,FALSE)</f>
        <v>375</v>
      </c>
      <c r="AB2081" s="21">
        <f>VLOOKUP($A$2:$A$2221,'[2]Sales Answer 1 &amp; 2'!$A$2:$N$2221,7,FALSE)</f>
        <v>350</v>
      </c>
    </row>
    <row r="2082" spans="1:28" ht="15" thickBot="1" x14ac:dyDescent="0.35">
      <c r="A2082" s="12">
        <v>1057</v>
      </c>
      <c r="B2082" s="13">
        <v>0</v>
      </c>
      <c r="C2082" s="13">
        <v>0</v>
      </c>
      <c r="D2082" s="13">
        <v>0</v>
      </c>
      <c r="E2082" s="13">
        <v>0</v>
      </c>
      <c r="F2082" s="13">
        <v>0</v>
      </c>
      <c r="G2082" s="13">
        <v>0</v>
      </c>
      <c r="H2082" s="13">
        <v>0</v>
      </c>
      <c r="I2082" s="14">
        <v>43508</v>
      </c>
      <c r="J2082" s="22">
        <f>VLOOKUP($A$2:$A$2221,'[2]Customer Answer 5 &amp; 6'!$A$2:$O$2221,2,FALSE)</f>
        <v>166653</v>
      </c>
      <c r="K2082" s="23">
        <f>VLOOKUP($A$2:$A$2221,'[2]Customer Answer 5 &amp; 6'!$A$2:$O$2221,3,FALSE)</f>
        <v>1</v>
      </c>
      <c r="L2082" s="24">
        <f>VLOOKUP($A$2:$A$2221,'[2]Customer Answer 5 &amp; 6'!$A$2:$O$2221,4,FALSE)</f>
        <v>1</v>
      </c>
      <c r="M2082" s="25">
        <f>VLOOKUP($A$2:$A$2221,'[2]Customer Answer 5 &amp; 6'!$A$2:$O$2221,5,FALSE)</f>
        <v>45</v>
      </c>
      <c r="N2082">
        <f>VLOOKUP($A$2:$A$2221,'[2]Customer Answer 5 &amp; 6'!$A$2:$O$2221,6,FALSE)</f>
        <v>0</v>
      </c>
      <c r="O2082">
        <f>VLOOKUP($A$2:$A$2221,'[2]Customer Answer 5 &amp; 6'!$A$2:$O$2221,7,FALSE)</f>
        <v>0</v>
      </c>
      <c r="P2082">
        <f>VLOOKUP($A$2:$A$2221,'[2]Customer Answer 5 &amp; 6'!$A$2:$O$2221,8,FALSE)</f>
        <v>0</v>
      </c>
      <c r="Q2082">
        <f>VLOOKUP($A$2:$A$2221,'[2]Customer Answer 5 &amp; 6'!$A$2:$O$2221,9,FALSE)</f>
        <v>1</v>
      </c>
      <c r="R2082">
        <f>VLOOKUP($A$2:$A$2221,'[2]Customer Answer 5 &amp; 6'!$A$2:$O$2221,10,FALSE)</f>
        <v>0</v>
      </c>
      <c r="S2082" s="26">
        <f>VLOOKUP($A$2:$A$2221,'[2]Customer Answer 5 &amp; 6'!$A$2:$O$2221,11,FALSE)</f>
        <v>0</v>
      </c>
      <c r="T2082" s="26">
        <f>VLOOKUP($A$2:$A$2221,'[2]Customer Answer 5 &amp; 6'!$A$2:$O$2221,12,FALSE)</f>
        <v>1</v>
      </c>
      <c r="U2082" s="26">
        <f>VLOOKUP($A$2:$A$2221,'[2]Customer Answer 5 &amp; 6'!$A$2:$O$2221,13,FALSE)</f>
        <v>0</v>
      </c>
      <c r="V2082" s="26">
        <f>VLOOKUP($A$2:$A$2221,'[2]Customer Answer 5 &amp; 6'!$A$2:$O$2221,14,FALSE)</f>
        <v>0</v>
      </c>
      <c r="W2082" s="27" t="str">
        <f>VLOOKUP($A$2:$A$2221,'[2]Customer Answer 5 &amp; 6'!$A$2:$O$2221,15,FALSE)</f>
        <v>Illinois</v>
      </c>
      <c r="X2082" s="28">
        <f>VLOOKUP($A$2:$A$2221,'[2]Sales Answer 1 &amp; 2'!$A$2:$N$2221,3,FALSE)</f>
        <v>1130</v>
      </c>
      <c r="Y2082" s="21">
        <f>VLOOKUP($A$2:$A$2221,'[2]Sales Answer 1 &amp; 2'!$A$2:$N$2221,4,FALSE)</f>
        <v>45</v>
      </c>
      <c r="Z2082" s="21">
        <f>VLOOKUP($A$2:$A$2221,'[2]Sales Answer 1 &amp; 2'!$A$2:$N$2221,5,FALSE)</f>
        <v>255</v>
      </c>
      <c r="AA2082" s="21">
        <f>VLOOKUP($A$2:$A$2221,'[2]Sales Answer 1 &amp; 2'!$A$2:$N$2221,6,FALSE)</f>
        <v>40</v>
      </c>
      <c r="AB2082" s="21">
        <f>VLOOKUP($A$2:$A$2221,'[2]Sales Answer 1 &amp; 2'!$A$2:$N$2221,7,FALSE)</f>
        <v>45</v>
      </c>
    </row>
    <row r="2083" spans="1:28" ht="15" thickBot="1" x14ac:dyDescent="0.35">
      <c r="A2083" s="12">
        <v>1438</v>
      </c>
      <c r="B2083" s="13">
        <v>0</v>
      </c>
      <c r="C2083" s="13">
        <v>0</v>
      </c>
      <c r="D2083" s="13">
        <v>0</v>
      </c>
      <c r="E2083" s="13">
        <v>0</v>
      </c>
      <c r="F2083" s="13">
        <v>0</v>
      </c>
      <c r="G2083" s="13">
        <v>0</v>
      </c>
      <c r="H2083" s="13">
        <v>0</v>
      </c>
      <c r="I2083" s="14">
        <v>43508</v>
      </c>
      <c r="J2083" s="22">
        <f>VLOOKUP($A$2:$A$2221,'[2]Customer Answer 5 &amp; 6'!$A$2:$O$2221,2,FALSE)</f>
        <v>165991</v>
      </c>
      <c r="K2083" s="23">
        <f>VLOOKUP($A$2:$A$2221,'[2]Customer Answer 5 &amp; 6'!$A$2:$O$2221,3,FALSE)</f>
        <v>0</v>
      </c>
      <c r="L2083" s="24">
        <f>VLOOKUP($A$2:$A$2221,'[2]Customer Answer 5 &amp; 6'!$A$2:$O$2221,4,FALSE)</f>
        <v>1</v>
      </c>
      <c r="M2083" s="25">
        <f>VLOOKUP($A$2:$A$2221,'[2]Customer Answer 5 &amp; 6'!$A$2:$O$2221,5,FALSE)</f>
        <v>44</v>
      </c>
      <c r="N2083">
        <f>VLOOKUP($A$2:$A$2221,'[2]Customer Answer 5 &amp; 6'!$A$2:$O$2221,6,FALSE)</f>
        <v>0</v>
      </c>
      <c r="O2083">
        <f>VLOOKUP($A$2:$A$2221,'[2]Customer Answer 5 &amp; 6'!$A$2:$O$2221,7,FALSE)</f>
        <v>1</v>
      </c>
      <c r="P2083">
        <f>VLOOKUP($A$2:$A$2221,'[2]Customer Answer 5 &amp; 6'!$A$2:$O$2221,8,FALSE)</f>
        <v>0</v>
      </c>
      <c r="Q2083">
        <f>VLOOKUP($A$2:$A$2221,'[2]Customer Answer 5 &amp; 6'!$A$2:$O$2221,9,FALSE)</f>
        <v>0</v>
      </c>
      <c r="R2083">
        <f>VLOOKUP($A$2:$A$2221,'[2]Customer Answer 5 &amp; 6'!$A$2:$O$2221,10,FALSE)</f>
        <v>0</v>
      </c>
      <c r="S2083" s="26">
        <f>VLOOKUP($A$2:$A$2221,'[2]Customer Answer 5 &amp; 6'!$A$2:$O$2221,11,FALSE)</f>
        <v>0</v>
      </c>
      <c r="T2083" s="26">
        <f>VLOOKUP($A$2:$A$2221,'[2]Customer Answer 5 &amp; 6'!$A$2:$O$2221,12,FALSE)</f>
        <v>1</v>
      </c>
      <c r="U2083" s="26">
        <f>VLOOKUP($A$2:$A$2221,'[2]Customer Answer 5 &amp; 6'!$A$2:$O$2221,13,FALSE)</f>
        <v>0</v>
      </c>
      <c r="V2083" s="26">
        <f>VLOOKUP($A$2:$A$2221,'[2]Customer Answer 5 &amp; 6'!$A$2:$O$2221,14,FALSE)</f>
        <v>0</v>
      </c>
      <c r="W2083" s="27" t="str">
        <f>VLOOKUP($A$2:$A$2221,'[2]Customer Answer 5 &amp; 6'!$A$2:$O$2221,15,FALSE)</f>
        <v>Other</v>
      </c>
      <c r="X2083" s="28">
        <f>VLOOKUP($A$2:$A$2221,'[2]Sales Answer 1 &amp; 2'!$A$2:$N$2221,3,FALSE)</f>
        <v>1275</v>
      </c>
      <c r="Y2083" s="21">
        <f>VLOOKUP($A$2:$A$2221,'[2]Sales Answer 1 &amp; 2'!$A$2:$N$2221,4,FALSE)</f>
        <v>48</v>
      </c>
      <c r="Z2083" s="21">
        <f>VLOOKUP($A$2:$A$2221,'[2]Sales Answer 1 &amp; 2'!$A$2:$N$2221,5,FALSE)</f>
        <v>916</v>
      </c>
      <c r="AA2083" s="21">
        <f>VLOOKUP($A$2:$A$2221,'[2]Sales Answer 1 &amp; 2'!$A$2:$N$2221,6,FALSE)</f>
        <v>63</v>
      </c>
      <c r="AB2083" s="21">
        <f>VLOOKUP($A$2:$A$2221,'[2]Sales Answer 1 &amp; 2'!$A$2:$N$2221,7,FALSE)</f>
        <v>118</v>
      </c>
    </row>
    <row r="2084" spans="1:28" ht="15" thickBot="1" x14ac:dyDescent="0.35">
      <c r="A2084" s="12">
        <v>1645</v>
      </c>
      <c r="B2084" s="13">
        <v>0</v>
      </c>
      <c r="C2084" s="13">
        <v>0</v>
      </c>
      <c r="D2084" s="13">
        <v>0</v>
      </c>
      <c r="E2084" s="13">
        <v>0</v>
      </c>
      <c r="F2084" s="13">
        <v>0</v>
      </c>
      <c r="G2084" s="13">
        <v>0</v>
      </c>
      <c r="H2084" s="13">
        <v>0</v>
      </c>
      <c r="I2084" s="14">
        <v>43508</v>
      </c>
      <c r="J2084" s="22">
        <f>VLOOKUP($A$2:$A$2221,'[2]Customer Answer 5 &amp; 6'!$A$2:$O$2221,2,FALSE)</f>
        <v>125965</v>
      </c>
      <c r="K2084" s="23">
        <f>VLOOKUP($A$2:$A$2221,'[2]Customer Answer 5 &amp; 6'!$A$2:$O$2221,3,FALSE)</f>
        <v>0</v>
      </c>
      <c r="L2084" s="24">
        <f>VLOOKUP($A$2:$A$2221,'[2]Customer Answer 5 &amp; 6'!$A$2:$O$2221,4,FALSE)</f>
        <v>0</v>
      </c>
      <c r="M2084" s="25">
        <f>VLOOKUP($A$2:$A$2221,'[2]Customer Answer 5 &amp; 6'!$A$2:$O$2221,5,FALSE)</f>
        <v>40</v>
      </c>
      <c r="N2084">
        <f>VLOOKUP($A$2:$A$2221,'[2]Customer Answer 5 &amp; 6'!$A$2:$O$2221,6,FALSE)</f>
        <v>0</v>
      </c>
      <c r="O2084">
        <f>VLOOKUP($A$2:$A$2221,'[2]Customer Answer 5 &amp; 6'!$A$2:$O$2221,7,FALSE)</f>
        <v>1</v>
      </c>
      <c r="P2084">
        <f>VLOOKUP($A$2:$A$2221,'[2]Customer Answer 5 &amp; 6'!$A$2:$O$2221,8,FALSE)</f>
        <v>0</v>
      </c>
      <c r="Q2084">
        <f>VLOOKUP($A$2:$A$2221,'[2]Customer Answer 5 &amp; 6'!$A$2:$O$2221,9,FALSE)</f>
        <v>0</v>
      </c>
      <c r="R2084">
        <f>VLOOKUP($A$2:$A$2221,'[2]Customer Answer 5 &amp; 6'!$A$2:$O$2221,10,FALSE)</f>
        <v>0</v>
      </c>
      <c r="S2084" s="26">
        <f>VLOOKUP($A$2:$A$2221,'[2]Customer Answer 5 &amp; 6'!$A$2:$O$2221,11,FALSE)</f>
        <v>1</v>
      </c>
      <c r="T2084" s="26">
        <f>VLOOKUP($A$2:$A$2221,'[2]Customer Answer 5 &amp; 6'!$A$2:$O$2221,12,FALSE)</f>
        <v>0</v>
      </c>
      <c r="U2084" s="26">
        <f>VLOOKUP($A$2:$A$2221,'[2]Customer Answer 5 &amp; 6'!$A$2:$O$2221,13,FALSE)</f>
        <v>0</v>
      </c>
      <c r="V2084" s="26">
        <f>VLOOKUP($A$2:$A$2221,'[2]Customer Answer 5 &amp; 6'!$A$2:$O$2221,14,FALSE)</f>
        <v>0</v>
      </c>
      <c r="W2084" s="27" t="str">
        <f>VLOOKUP($A$2:$A$2221,'[2]Customer Answer 5 &amp; 6'!$A$2:$O$2221,15,FALSE)</f>
        <v>Illinois</v>
      </c>
      <c r="X2084" s="28">
        <f>VLOOKUP($A$2:$A$2221,'[2]Sales Answer 1 &amp; 2'!$A$2:$N$2221,3,FALSE)</f>
        <v>10</v>
      </c>
      <c r="Y2084" s="21">
        <f>VLOOKUP($A$2:$A$2221,'[2]Sales Answer 1 &amp; 2'!$A$2:$N$2221,4,FALSE)</f>
        <v>10</v>
      </c>
      <c r="Z2084" s="21">
        <f>VLOOKUP($A$2:$A$2221,'[2]Sales Answer 1 &amp; 2'!$A$2:$N$2221,5,FALSE)</f>
        <v>53</v>
      </c>
      <c r="AA2084" s="21">
        <f>VLOOKUP($A$2:$A$2221,'[2]Sales Answer 1 &amp; 2'!$A$2:$N$2221,6,FALSE)</f>
        <v>199</v>
      </c>
      <c r="AB2084" s="21">
        <f>VLOOKUP($A$2:$A$2221,'[2]Sales Answer 1 &amp; 2'!$A$2:$N$2221,7,FALSE)</f>
        <v>34</v>
      </c>
    </row>
    <row r="2085" spans="1:28" ht="15" thickBot="1" x14ac:dyDescent="0.35">
      <c r="A2085" s="12">
        <v>2628</v>
      </c>
      <c r="B2085" s="13">
        <v>0</v>
      </c>
      <c r="C2085" s="13">
        <v>0</v>
      </c>
      <c r="D2085" s="13">
        <v>0</v>
      </c>
      <c r="E2085" s="13">
        <v>0</v>
      </c>
      <c r="F2085" s="13">
        <v>0</v>
      </c>
      <c r="G2085" s="13">
        <v>0</v>
      </c>
      <c r="H2085" s="13">
        <v>1</v>
      </c>
      <c r="I2085" s="14">
        <v>43508</v>
      </c>
      <c r="J2085" s="22">
        <f>VLOOKUP($A$2:$A$2221,'[2]Customer Answer 5 &amp; 6'!$A$2:$O$2221,2,FALSE)</f>
        <v>134213</v>
      </c>
      <c r="K2085" s="23">
        <f>VLOOKUP($A$2:$A$2221,'[2]Customer Answer 5 &amp; 6'!$A$2:$O$2221,3,FALSE)</f>
        <v>1</v>
      </c>
      <c r="L2085" s="24">
        <f>VLOOKUP($A$2:$A$2221,'[2]Customer Answer 5 &amp; 6'!$A$2:$O$2221,4,FALSE)</f>
        <v>1</v>
      </c>
      <c r="M2085" s="25">
        <f>VLOOKUP($A$2:$A$2221,'[2]Customer Answer 5 &amp; 6'!$A$2:$O$2221,5,FALSE)</f>
        <v>57</v>
      </c>
      <c r="N2085">
        <f>VLOOKUP($A$2:$A$2221,'[2]Customer Answer 5 &amp; 6'!$A$2:$O$2221,6,FALSE)</f>
        <v>0</v>
      </c>
      <c r="O2085">
        <f>VLOOKUP($A$2:$A$2221,'[2]Customer Answer 5 &amp; 6'!$A$2:$O$2221,7,FALSE)</f>
        <v>0</v>
      </c>
      <c r="P2085">
        <f>VLOOKUP($A$2:$A$2221,'[2]Customer Answer 5 &amp; 6'!$A$2:$O$2221,8,FALSE)</f>
        <v>0</v>
      </c>
      <c r="Q2085">
        <f>VLOOKUP($A$2:$A$2221,'[2]Customer Answer 5 &amp; 6'!$A$2:$O$2221,9,FALSE)</f>
        <v>0</v>
      </c>
      <c r="R2085">
        <f>VLOOKUP($A$2:$A$2221,'[2]Customer Answer 5 &amp; 6'!$A$2:$O$2221,10,FALSE)</f>
        <v>1</v>
      </c>
      <c r="S2085" s="26">
        <f>VLOOKUP($A$2:$A$2221,'[2]Customer Answer 5 &amp; 6'!$A$2:$O$2221,11,FALSE)</f>
        <v>0</v>
      </c>
      <c r="T2085" s="26">
        <f>VLOOKUP($A$2:$A$2221,'[2]Customer Answer 5 &amp; 6'!$A$2:$O$2221,12,FALSE)</f>
        <v>1</v>
      </c>
      <c r="U2085" s="26">
        <f>VLOOKUP($A$2:$A$2221,'[2]Customer Answer 5 &amp; 6'!$A$2:$O$2221,13,FALSE)</f>
        <v>0</v>
      </c>
      <c r="V2085" s="26">
        <f>VLOOKUP($A$2:$A$2221,'[2]Customer Answer 5 &amp; 6'!$A$2:$O$2221,14,FALSE)</f>
        <v>0</v>
      </c>
      <c r="W2085" s="27" t="str">
        <f>VLOOKUP($A$2:$A$2221,'[2]Customer Answer 5 &amp; 6'!$A$2:$O$2221,15,FALSE)</f>
        <v>Florida</v>
      </c>
      <c r="X2085" s="28">
        <f>VLOOKUP($A$2:$A$2221,'[2]Sales Answer 1 &amp; 2'!$A$2:$N$2221,3,FALSE)</f>
        <v>196</v>
      </c>
      <c r="Y2085" s="21">
        <f>VLOOKUP($A$2:$A$2221,'[2]Sales Answer 1 &amp; 2'!$A$2:$N$2221,4,FALSE)</f>
        <v>16</v>
      </c>
      <c r="Z2085" s="21">
        <f>VLOOKUP($A$2:$A$2221,'[2]Sales Answer 1 &amp; 2'!$A$2:$N$2221,5,FALSE)</f>
        <v>110</v>
      </c>
      <c r="AA2085" s="21">
        <f>VLOOKUP($A$2:$A$2221,'[2]Sales Answer 1 &amp; 2'!$A$2:$N$2221,6,FALSE)</f>
        <v>24</v>
      </c>
      <c r="AB2085" s="21">
        <f>VLOOKUP($A$2:$A$2221,'[2]Sales Answer 1 &amp; 2'!$A$2:$N$2221,7,FALSE)</f>
        <v>12</v>
      </c>
    </row>
    <row r="2086" spans="1:28" ht="15" thickBot="1" x14ac:dyDescent="0.35">
      <c r="A2086" s="12">
        <v>3003</v>
      </c>
      <c r="B2086" s="13">
        <v>1</v>
      </c>
      <c r="C2086" s="13">
        <v>0</v>
      </c>
      <c r="D2086" s="13">
        <v>0</v>
      </c>
      <c r="E2086" s="13">
        <v>0</v>
      </c>
      <c r="F2086" s="13">
        <v>0</v>
      </c>
      <c r="G2086" s="13">
        <v>0</v>
      </c>
      <c r="H2086" s="13">
        <v>1</v>
      </c>
      <c r="I2086" s="14">
        <v>43508</v>
      </c>
      <c r="J2086" s="22">
        <f>VLOOKUP($A$2:$A$2221,'[2]Customer Answer 5 &amp; 6'!$A$2:$O$2221,2,FALSE)</f>
        <v>149912</v>
      </c>
      <c r="K2086" s="23">
        <f>VLOOKUP($A$2:$A$2221,'[2]Customer Answer 5 &amp; 6'!$A$2:$O$2221,3,FALSE)</f>
        <v>0</v>
      </c>
      <c r="L2086" s="24">
        <f>VLOOKUP($A$2:$A$2221,'[2]Customer Answer 5 &amp; 6'!$A$2:$O$2221,4,FALSE)</f>
        <v>1</v>
      </c>
      <c r="M2086" s="25">
        <f>VLOOKUP($A$2:$A$2221,'[2]Customer Answer 5 &amp; 6'!$A$2:$O$2221,5,FALSE)</f>
        <v>71</v>
      </c>
      <c r="N2086">
        <f>VLOOKUP($A$2:$A$2221,'[2]Customer Answer 5 &amp; 6'!$A$2:$O$2221,6,FALSE)</f>
        <v>0</v>
      </c>
      <c r="O2086">
        <f>VLOOKUP($A$2:$A$2221,'[2]Customer Answer 5 &amp; 6'!$A$2:$O$2221,7,FALSE)</f>
        <v>0</v>
      </c>
      <c r="P2086">
        <f>VLOOKUP($A$2:$A$2221,'[2]Customer Answer 5 &amp; 6'!$A$2:$O$2221,8,FALSE)</f>
        <v>0</v>
      </c>
      <c r="Q2086">
        <f>VLOOKUP($A$2:$A$2221,'[2]Customer Answer 5 &amp; 6'!$A$2:$O$2221,9,FALSE)</f>
        <v>1</v>
      </c>
      <c r="R2086">
        <f>VLOOKUP($A$2:$A$2221,'[2]Customer Answer 5 &amp; 6'!$A$2:$O$2221,10,FALSE)</f>
        <v>0</v>
      </c>
      <c r="S2086" s="26">
        <f>VLOOKUP($A$2:$A$2221,'[2]Customer Answer 5 &amp; 6'!$A$2:$O$2221,11,FALSE)</f>
        <v>0</v>
      </c>
      <c r="T2086" s="26">
        <f>VLOOKUP($A$2:$A$2221,'[2]Customer Answer 5 &amp; 6'!$A$2:$O$2221,12,FALSE)</f>
        <v>0</v>
      </c>
      <c r="U2086" s="26">
        <f>VLOOKUP($A$2:$A$2221,'[2]Customer Answer 5 &amp; 6'!$A$2:$O$2221,13,FALSE)</f>
        <v>1</v>
      </c>
      <c r="V2086" s="26">
        <f>VLOOKUP($A$2:$A$2221,'[2]Customer Answer 5 &amp; 6'!$A$2:$O$2221,14,FALSE)</f>
        <v>0</v>
      </c>
      <c r="W2086" s="27" t="str">
        <f>VLOOKUP($A$2:$A$2221,'[2]Customer Answer 5 &amp; 6'!$A$2:$O$2221,15,FALSE)</f>
        <v>Texas</v>
      </c>
      <c r="X2086" s="28">
        <f>VLOOKUP($A$2:$A$2221,'[2]Sales Answer 1 &amp; 2'!$A$2:$N$2221,3,FALSE)</f>
        <v>1562</v>
      </c>
      <c r="Y2086" s="21">
        <f>VLOOKUP($A$2:$A$2221,'[2]Sales Answer 1 &amp; 2'!$A$2:$N$2221,4,FALSE)</f>
        <v>24</v>
      </c>
      <c r="Z2086" s="21">
        <f>VLOOKUP($A$2:$A$2221,'[2]Sales Answer 1 &amp; 2'!$A$2:$N$2221,5,FALSE)</f>
        <v>670</v>
      </c>
      <c r="AA2086" s="21">
        <f>VLOOKUP($A$2:$A$2221,'[2]Sales Answer 1 &amp; 2'!$A$2:$N$2221,6,FALSE)</f>
        <v>96</v>
      </c>
      <c r="AB2086" s="21">
        <f>VLOOKUP($A$2:$A$2221,'[2]Sales Answer 1 &amp; 2'!$A$2:$N$2221,7,FALSE)</f>
        <v>147</v>
      </c>
    </row>
    <row r="2087" spans="1:28" ht="15" thickBot="1" x14ac:dyDescent="0.35">
      <c r="A2087" s="12">
        <v>3063</v>
      </c>
      <c r="B2087" s="13">
        <v>1</v>
      </c>
      <c r="C2087" s="13">
        <v>0</v>
      </c>
      <c r="D2087" s="13">
        <v>0</v>
      </c>
      <c r="E2087" s="13">
        <v>0</v>
      </c>
      <c r="F2087" s="13">
        <v>0</v>
      </c>
      <c r="G2087" s="13">
        <v>0</v>
      </c>
      <c r="H2087" s="13">
        <v>1</v>
      </c>
      <c r="I2087" s="14">
        <v>43508</v>
      </c>
      <c r="J2087" s="22">
        <f>VLOOKUP($A$2:$A$2221,'[2]Customer Answer 5 &amp; 6'!$A$2:$O$2221,2,FALSE)</f>
        <v>149912</v>
      </c>
      <c r="K2087" s="23">
        <f>VLOOKUP($A$2:$A$2221,'[2]Customer Answer 5 &amp; 6'!$A$2:$O$2221,3,FALSE)</f>
        <v>0</v>
      </c>
      <c r="L2087" s="24">
        <f>VLOOKUP($A$2:$A$2221,'[2]Customer Answer 5 &amp; 6'!$A$2:$O$2221,4,FALSE)</f>
        <v>1</v>
      </c>
      <c r="M2087" s="25">
        <f>VLOOKUP($A$2:$A$2221,'[2]Customer Answer 5 &amp; 6'!$A$2:$O$2221,5,FALSE)</f>
        <v>71</v>
      </c>
      <c r="N2087">
        <f>VLOOKUP($A$2:$A$2221,'[2]Customer Answer 5 &amp; 6'!$A$2:$O$2221,6,FALSE)</f>
        <v>0</v>
      </c>
      <c r="O2087">
        <f>VLOOKUP($A$2:$A$2221,'[2]Customer Answer 5 &amp; 6'!$A$2:$O$2221,7,FALSE)</f>
        <v>0</v>
      </c>
      <c r="P2087">
        <f>VLOOKUP($A$2:$A$2221,'[2]Customer Answer 5 &amp; 6'!$A$2:$O$2221,8,FALSE)</f>
        <v>0</v>
      </c>
      <c r="Q2087">
        <f>VLOOKUP($A$2:$A$2221,'[2]Customer Answer 5 &amp; 6'!$A$2:$O$2221,9,FALSE)</f>
        <v>1</v>
      </c>
      <c r="R2087">
        <f>VLOOKUP($A$2:$A$2221,'[2]Customer Answer 5 &amp; 6'!$A$2:$O$2221,10,FALSE)</f>
        <v>0</v>
      </c>
      <c r="S2087" s="26">
        <f>VLOOKUP($A$2:$A$2221,'[2]Customer Answer 5 &amp; 6'!$A$2:$O$2221,11,FALSE)</f>
        <v>0</v>
      </c>
      <c r="T2087" s="26">
        <f>VLOOKUP($A$2:$A$2221,'[2]Customer Answer 5 &amp; 6'!$A$2:$O$2221,12,FALSE)</f>
        <v>0</v>
      </c>
      <c r="U2087" s="26">
        <f>VLOOKUP($A$2:$A$2221,'[2]Customer Answer 5 &amp; 6'!$A$2:$O$2221,13,FALSE)</f>
        <v>1</v>
      </c>
      <c r="V2087" s="26">
        <f>VLOOKUP($A$2:$A$2221,'[2]Customer Answer 5 &amp; 6'!$A$2:$O$2221,14,FALSE)</f>
        <v>0</v>
      </c>
      <c r="W2087" s="27" t="str">
        <f>VLOOKUP($A$2:$A$2221,'[2]Customer Answer 5 &amp; 6'!$A$2:$O$2221,15,FALSE)</f>
        <v>Texas</v>
      </c>
      <c r="X2087" s="28">
        <f>VLOOKUP($A$2:$A$2221,'[2]Sales Answer 1 &amp; 2'!$A$2:$N$2221,3,FALSE)</f>
        <v>1562</v>
      </c>
      <c r="Y2087" s="21">
        <f>VLOOKUP($A$2:$A$2221,'[2]Sales Answer 1 &amp; 2'!$A$2:$N$2221,4,FALSE)</f>
        <v>24</v>
      </c>
      <c r="Z2087" s="21">
        <f>VLOOKUP($A$2:$A$2221,'[2]Sales Answer 1 &amp; 2'!$A$2:$N$2221,5,FALSE)</f>
        <v>670</v>
      </c>
      <c r="AA2087" s="21">
        <f>VLOOKUP($A$2:$A$2221,'[2]Sales Answer 1 &amp; 2'!$A$2:$N$2221,6,FALSE)</f>
        <v>96</v>
      </c>
      <c r="AB2087" s="21">
        <f>VLOOKUP($A$2:$A$2221,'[2]Sales Answer 1 &amp; 2'!$A$2:$N$2221,7,FALSE)</f>
        <v>147</v>
      </c>
    </row>
    <row r="2088" spans="1:28" ht="15" thickBot="1" x14ac:dyDescent="0.35">
      <c r="A2088" s="12">
        <v>1611</v>
      </c>
      <c r="B2088" s="13">
        <v>0</v>
      </c>
      <c r="C2088" s="13">
        <v>0</v>
      </c>
      <c r="D2088" s="13">
        <v>0</v>
      </c>
      <c r="E2088" s="13">
        <v>0</v>
      </c>
      <c r="F2088" s="13">
        <v>0</v>
      </c>
      <c r="G2088" s="13">
        <v>0</v>
      </c>
      <c r="H2088" s="13">
        <v>0</v>
      </c>
      <c r="I2088" s="14">
        <v>43507</v>
      </c>
      <c r="J2088" s="22">
        <f>VLOOKUP($A$2:$A$2221,'[2]Customer Answer 5 &amp; 6'!$A$2:$O$2221,2,FALSE)</f>
        <v>134487</v>
      </c>
      <c r="K2088" s="23">
        <f>VLOOKUP($A$2:$A$2221,'[2]Customer Answer 5 &amp; 6'!$A$2:$O$2221,3,FALSE)</f>
        <v>1</v>
      </c>
      <c r="L2088" s="24">
        <f>VLOOKUP($A$2:$A$2221,'[2]Customer Answer 5 &amp; 6'!$A$2:$O$2221,4,FALSE)</f>
        <v>1</v>
      </c>
      <c r="M2088" s="25">
        <f>VLOOKUP($A$2:$A$2221,'[2]Customer Answer 5 &amp; 6'!$A$2:$O$2221,5,FALSE)</f>
        <v>43</v>
      </c>
      <c r="N2088">
        <f>VLOOKUP($A$2:$A$2221,'[2]Customer Answer 5 &amp; 6'!$A$2:$O$2221,6,FALSE)</f>
        <v>1</v>
      </c>
      <c r="O2088">
        <f>VLOOKUP($A$2:$A$2221,'[2]Customer Answer 5 &amp; 6'!$A$2:$O$2221,7,FALSE)</f>
        <v>0</v>
      </c>
      <c r="P2088">
        <f>VLOOKUP($A$2:$A$2221,'[2]Customer Answer 5 &amp; 6'!$A$2:$O$2221,8,FALSE)</f>
        <v>0</v>
      </c>
      <c r="Q2088">
        <f>VLOOKUP($A$2:$A$2221,'[2]Customer Answer 5 &amp; 6'!$A$2:$O$2221,9,FALSE)</f>
        <v>0</v>
      </c>
      <c r="R2088">
        <f>VLOOKUP($A$2:$A$2221,'[2]Customer Answer 5 &amp; 6'!$A$2:$O$2221,10,FALSE)</f>
        <v>0</v>
      </c>
      <c r="S2088" s="26">
        <f>VLOOKUP($A$2:$A$2221,'[2]Customer Answer 5 &amp; 6'!$A$2:$O$2221,11,FALSE)</f>
        <v>0</v>
      </c>
      <c r="T2088" s="26">
        <f>VLOOKUP($A$2:$A$2221,'[2]Customer Answer 5 &amp; 6'!$A$2:$O$2221,12,FALSE)</f>
        <v>0</v>
      </c>
      <c r="U2088" s="26">
        <f>VLOOKUP($A$2:$A$2221,'[2]Customer Answer 5 &amp; 6'!$A$2:$O$2221,13,FALSE)</f>
        <v>0</v>
      </c>
      <c r="V2088" s="26">
        <f>VLOOKUP($A$2:$A$2221,'[2]Customer Answer 5 &amp; 6'!$A$2:$O$2221,14,FALSE)</f>
        <v>1</v>
      </c>
      <c r="W2088" s="27" t="str">
        <f>VLOOKUP($A$2:$A$2221,'[2]Customer Answer 5 &amp; 6'!$A$2:$O$2221,15,FALSE)</f>
        <v>Texas</v>
      </c>
      <c r="X2088" s="28">
        <f>VLOOKUP($A$2:$A$2221,'[2]Sales Answer 1 &amp; 2'!$A$2:$N$2221,3,FALSE)</f>
        <v>74</v>
      </c>
      <c r="Y2088" s="21">
        <f>VLOOKUP($A$2:$A$2221,'[2]Sales Answer 1 &amp; 2'!$A$2:$N$2221,4,FALSE)</f>
        <v>70</v>
      </c>
      <c r="Z2088" s="21">
        <f>VLOOKUP($A$2:$A$2221,'[2]Sales Answer 1 &amp; 2'!$A$2:$N$2221,5,FALSE)</f>
        <v>129</v>
      </c>
      <c r="AA2088" s="21">
        <f>VLOOKUP($A$2:$A$2221,'[2]Sales Answer 1 &amp; 2'!$A$2:$N$2221,6,FALSE)</f>
        <v>94</v>
      </c>
      <c r="AB2088" s="21">
        <f>VLOOKUP($A$2:$A$2221,'[2]Sales Answer 1 &amp; 2'!$A$2:$N$2221,7,FALSE)</f>
        <v>4</v>
      </c>
    </row>
    <row r="2089" spans="1:28" ht="15" thickBot="1" x14ac:dyDescent="0.35">
      <c r="A2089" s="12">
        <v>2385</v>
      </c>
      <c r="B2089" s="13">
        <v>0</v>
      </c>
      <c r="C2089" s="13">
        <v>0</v>
      </c>
      <c r="D2089" s="13">
        <v>0</v>
      </c>
      <c r="E2089" s="13">
        <v>0</v>
      </c>
      <c r="F2089" s="13">
        <v>0</v>
      </c>
      <c r="G2089" s="13">
        <v>0</v>
      </c>
      <c r="H2089" s="13">
        <v>1</v>
      </c>
      <c r="I2089" s="14">
        <v>43507</v>
      </c>
      <c r="J2089" s="22">
        <f>VLOOKUP($A$2:$A$2221,'[2]Customer Answer 5 &amp; 6'!$A$2:$O$2221,2,FALSE)</f>
        <v>136957</v>
      </c>
      <c r="K2089" s="23">
        <f>VLOOKUP($A$2:$A$2221,'[2]Customer Answer 5 &amp; 6'!$A$2:$O$2221,3,FALSE)</f>
        <v>1</v>
      </c>
      <c r="L2089" s="24">
        <f>VLOOKUP($A$2:$A$2221,'[2]Customer Answer 5 &amp; 6'!$A$2:$O$2221,4,FALSE)</f>
        <v>1</v>
      </c>
      <c r="M2089" s="25">
        <f>VLOOKUP($A$2:$A$2221,'[2]Customer Answer 5 &amp; 6'!$A$2:$O$2221,5,FALSE)</f>
        <v>67</v>
      </c>
      <c r="N2089">
        <f>VLOOKUP($A$2:$A$2221,'[2]Customer Answer 5 &amp; 6'!$A$2:$O$2221,6,FALSE)</f>
        <v>1</v>
      </c>
      <c r="O2089">
        <f>VLOOKUP($A$2:$A$2221,'[2]Customer Answer 5 &amp; 6'!$A$2:$O$2221,7,FALSE)</f>
        <v>0</v>
      </c>
      <c r="P2089">
        <f>VLOOKUP($A$2:$A$2221,'[2]Customer Answer 5 &amp; 6'!$A$2:$O$2221,8,FALSE)</f>
        <v>0</v>
      </c>
      <c r="Q2089">
        <f>VLOOKUP($A$2:$A$2221,'[2]Customer Answer 5 &amp; 6'!$A$2:$O$2221,9,FALSE)</f>
        <v>0</v>
      </c>
      <c r="R2089">
        <f>VLOOKUP($A$2:$A$2221,'[2]Customer Answer 5 &amp; 6'!$A$2:$O$2221,10,FALSE)</f>
        <v>0</v>
      </c>
      <c r="S2089" s="26">
        <f>VLOOKUP($A$2:$A$2221,'[2]Customer Answer 5 &amp; 6'!$A$2:$O$2221,11,FALSE)</f>
        <v>0</v>
      </c>
      <c r="T2089" s="26">
        <f>VLOOKUP($A$2:$A$2221,'[2]Customer Answer 5 &amp; 6'!$A$2:$O$2221,12,FALSE)</f>
        <v>0</v>
      </c>
      <c r="U2089" s="26">
        <f>VLOOKUP($A$2:$A$2221,'[2]Customer Answer 5 &amp; 6'!$A$2:$O$2221,13,FALSE)</f>
        <v>0</v>
      </c>
      <c r="V2089" s="26">
        <f>VLOOKUP($A$2:$A$2221,'[2]Customer Answer 5 &amp; 6'!$A$2:$O$2221,14,FALSE)</f>
        <v>1</v>
      </c>
      <c r="W2089" s="27" t="str">
        <f>VLOOKUP($A$2:$A$2221,'[2]Customer Answer 5 &amp; 6'!$A$2:$O$2221,15,FALSE)</f>
        <v>Texas</v>
      </c>
      <c r="X2089" s="28">
        <f>VLOOKUP($A$2:$A$2221,'[2]Sales Answer 1 &amp; 2'!$A$2:$N$2221,3,FALSE)</f>
        <v>371</v>
      </c>
      <c r="Y2089" s="21">
        <f>VLOOKUP($A$2:$A$2221,'[2]Sales Answer 1 &amp; 2'!$A$2:$N$2221,4,FALSE)</f>
        <v>7</v>
      </c>
      <c r="Z2089" s="21">
        <f>VLOOKUP($A$2:$A$2221,'[2]Sales Answer 1 &amp; 2'!$A$2:$N$2221,5,FALSE)</f>
        <v>59</v>
      </c>
      <c r="AA2089" s="21">
        <f>VLOOKUP($A$2:$A$2221,'[2]Sales Answer 1 &amp; 2'!$A$2:$N$2221,6,FALSE)</f>
        <v>7</v>
      </c>
      <c r="AB2089" s="21">
        <f>VLOOKUP($A$2:$A$2221,'[2]Sales Answer 1 &amp; 2'!$A$2:$N$2221,7,FALSE)</f>
        <v>4</v>
      </c>
    </row>
    <row r="2090" spans="1:28" ht="15" thickBot="1" x14ac:dyDescent="0.35">
      <c r="A2090" s="12">
        <v>2910</v>
      </c>
      <c r="B2090" s="13">
        <v>0</v>
      </c>
      <c r="C2090" s="13">
        <v>0</v>
      </c>
      <c r="D2090" s="13">
        <v>0</v>
      </c>
      <c r="E2090" s="13">
        <v>0</v>
      </c>
      <c r="F2090" s="13">
        <v>0</v>
      </c>
      <c r="G2090" s="13">
        <v>0</v>
      </c>
      <c r="H2090" s="13">
        <v>0</v>
      </c>
      <c r="I2090" s="14">
        <v>43507</v>
      </c>
      <c r="J2090" s="22">
        <f>VLOOKUP($A$2:$A$2221,'[2]Customer Answer 5 &amp; 6'!$A$2:$O$2221,2,FALSE)</f>
        <v>134984</v>
      </c>
      <c r="K2090" s="23">
        <f>VLOOKUP($A$2:$A$2221,'[2]Customer Answer 5 &amp; 6'!$A$2:$O$2221,3,FALSE)</f>
        <v>1</v>
      </c>
      <c r="L2090" s="24">
        <f>VLOOKUP($A$2:$A$2221,'[2]Customer Answer 5 &amp; 6'!$A$2:$O$2221,4,FALSE)</f>
        <v>1</v>
      </c>
      <c r="M2090" s="25">
        <f>VLOOKUP($A$2:$A$2221,'[2]Customer Answer 5 &amp; 6'!$A$2:$O$2221,5,FALSE)</f>
        <v>45</v>
      </c>
      <c r="N2090">
        <f>VLOOKUP($A$2:$A$2221,'[2]Customer Answer 5 &amp; 6'!$A$2:$O$2221,6,FALSE)</f>
        <v>0</v>
      </c>
      <c r="O2090">
        <f>VLOOKUP($A$2:$A$2221,'[2]Customer Answer 5 &amp; 6'!$A$2:$O$2221,7,FALSE)</f>
        <v>0</v>
      </c>
      <c r="P2090">
        <f>VLOOKUP($A$2:$A$2221,'[2]Customer Answer 5 &amp; 6'!$A$2:$O$2221,8,FALSE)</f>
        <v>0</v>
      </c>
      <c r="Q2090">
        <f>VLOOKUP($A$2:$A$2221,'[2]Customer Answer 5 &amp; 6'!$A$2:$O$2221,9,FALSE)</f>
        <v>1</v>
      </c>
      <c r="R2090">
        <f>VLOOKUP($A$2:$A$2221,'[2]Customer Answer 5 &amp; 6'!$A$2:$O$2221,10,FALSE)</f>
        <v>0</v>
      </c>
      <c r="S2090" s="26">
        <f>VLOOKUP($A$2:$A$2221,'[2]Customer Answer 5 &amp; 6'!$A$2:$O$2221,11,FALSE)</f>
        <v>0</v>
      </c>
      <c r="T2090" s="26">
        <f>VLOOKUP($A$2:$A$2221,'[2]Customer Answer 5 &amp; 6'!$A$2:$O$2221,12,FALSE)</f>
        <v>0</v>
      </c>
      <c r="U2090" s="26">
        <f>VLOOKUP($A$2:$A$2221,'[2]Customer Answer 5 &amp; 6'!$A$2:$O$2221,13,FALSE)</f>
        <v>0</v>
      </c>
      <c r="V2090" s="26">
        <f>VLOOKUP($A$2:$A$2221,'[2]Customer Answer 5 &amp; 6'!$A$2:$O$2221,14,FALSE)</f>
        <v>0</v>
      </c>
      <c r="W2090" s="27" t="str">
        <f>VLOOKUP($A$2:$A$2221,'[2]Customer Answer 5 &amp; 6'!$A$2:$O$2221,15,FALSE)</f>
        <v>Florida</v>
      </c>
      <c r="X2090" s="28">
        <f>VLOOKUP($A$2:$A$2221,'[2]Sales Answer 1 &amp; 2'!$A$2:$N$2221,3,FALSE)</f>
        <v>31</v>
      </c>
      <c r="Y2090" s="21">
        <f>VLOOKUP($A$2:$A$2221,'[2]Sales Answer 1 &amp; 2'!$A$2:$N$2221,4,FALSE)</f>
        <v>15</v>
      </c>
      <c r="Z2090" s="21">
        <f>VLOOKUP($A$2:$A$2221,'[2]Sales Answer 1 &amp; 2'!$A$2:$N$2221,5,FALSE)</f>
        <v>58</v>
      </c>
      <c r="AA2090" s="21">
        <f>VLOOKUP($A$2:$A$2221,'[2]Sales Answer 1 &amp; 2'!$A$2:$N$2221,6,FALSE)</f>
        <v>12</v>
      </c>
      <c r="AB2090" s="21">
        <f>VLOOKUP($A$2:$A$2221,'[2]Sales Answer 1 &amp; 2'!$A$2:$N$2221,7,FALSE)</f>
        <v>19</v>
      </c>
    </row>
    <row r="2091" spans="1:28" ht="15" thickBot="1" x14ac:dyDescent="0.35">
      <c r="A2091" s="12">
        <v>2977</v>
      </c>
      <c r="B2091" s="13">
        <v>0</v>
      </c>
      <c r="C2091" s="13">
        <v>0</v>
      </c>
      <c r="D2091" s="13">
        <v>0</v>
      </c>
      <c r="E2091" s="13">
        <v>0</v>
      </c>
      <c r="F2091" s="13">
        <v>0</v>
      </c>
      <c r="G2091" s="13">
        <v>0</v>
      </c>
      <c r="H2091" s="13">
        <v>1</v>
      </c>
      <c r="I2091" s="14">
        <v>43507</v>
      </c>
      <c r="J2091" s="22">
        <f>VLOOKUP($A$2:$A$2221,'[2]Customer Answer 5 &amp; 6'!$A$2:$O$2221,2,FALSE)</f>
        <v>122979</v>
      </c>
      <c r="K2091" s="23">
        <f>VLOOKUP($A$2:$A$2221,'[2]Customer Answer 5 &amp; 6'!$A$2:$O$2221,3,FALSE)</f>
        <v>1</v>
      </c>
      <c r="L2091" s="24">
        <f>VLOOKUP($A$2:$A$2221,'[2]Customer Answer 5 &amp; 6'!$A$2:$O$2221,4,FALSE)</f>
        <v>0</v>
      </c>
      <c r="M2091" s="25">
        <f>VLOOKUP($A$2:$A$2221,'[2]Customer Answer 5 &amp; 6'!$A$2:$O$2221,5,FALSE)</f>
        <v>50</v>
      </c>
      <c r="N2091">
        <f>VLOOKUP($A$2:$A$2221,'[2]Customer Answer 5 &amp; 6'!$A$2:$O$2221,6,FALSE)</f>
        <v>0</v>
      </c>
      <c r="O2091">
        <f>VLOOKUP($A$2:$A$2221,'[2]Customer Answer 5 &amp; 6'!$A$2:$O$2221,7,FALSE)</f>
        <v>1</v>
      </c>
      <c r="P2091">
        <f>VLOOKUP($A$2:$A$2221,'[2]Customer Answer 5 &amp; 6'!$A$2:$O$2221,8,FALSE)</f>
        <v>0</v>
      </c>
      <c r="Q2091">
        <f>VLOOKUP($A$2:$A$2221,'[2]Customer Answer 5 &amp; 6'!$A$2:$O$2221,9,FALSE)</f>
        <v>0</v>
      </c>
      <c r="R2091">
        <f>VLOOKUP($A$2:$A$2221,'[2]Customer Answer 5 &amp; 6'!$A$2:$O$2221,10,FALSE)</f>
        <v>0</v>
      </c>
      <c r="S2091" s="26">
        <f>VLOOKUP($A$2:$A$2221,'[2]Customer Answer 5 &amp; 6'!$A$2:$O$2221,11,FALSE)</f>
        <v>0</v>
      </c>
      <c r="T2091" s="26">
        <f>VLOOKUP($A$2:$A$2221,'[2]Customer Answer 5 &amp; 6'!$A$2:$O$2221,12,FALSE)</f>
        <v>1</v>
      </c>
      <c r="U2091" s="26">
        <f>VLOOKUP($A$2:$A$2221,'[2]Customer Answer 5 &amp; 6'!$A$2:$O$2221,13,FALSE)</f>
        <v>0</v>
      </c>
      <c r="V2091" s="26">
        <f>VLOOKUP($A$2:$A$2221,'[2]Customer Answer 5 &amp; 6'!$A$2:$O$2221,14,FALSE)</f>
        <v>0</v>
      </c>
      <c r="W2091" s="27" t="str">
        <f>VLOOKUP($A$2:$A$2221,'[2]Customer Answer 5 &amp; 6'!$A$2:$O$2221,15,FALSE)</f>
        <v>Illinois</v>
      </c>
      <c r="X2091" s="28">
        <f>VLOOKUP($A$2:$A$2221,'[2]Sales Answer 1 &amp; 2'!$A$2:$N$2221,3,FALSE)</f>
        <v>86</v>
      </c>
      <c r="Y2091" s="21">
        <f>VLOOKUP($A$2:$A$2221,'[2]Sales Answer 1 &amp; 2'!$A$2:$N$2221,4,FALSE)</f>
        <v>91</v>
      </c>
      <c r="Z2091" s="21">
        <f>VLOOKUP($A$2:$A$2221,'[2]Sales Answer 1 &amp; 2'!$A$2:$N$2221,5,FALSE)</f>
        <v>102</v>
      </c>
      <c r="AA2091" s="21">
        <f>VLOOKUP($A$2:$A$2221,'[2]Sales Answer 1 &amp; 2'!$A$2:$N$2221,6,FALSE)</f>
        <v>107</v>
      </c>
      <c r="AB2091" s="21">
        <f>VLOOKUP($A$2:$A$2221,'[2]Sales Answer 1 &amp; 2'!$A$2:$N$2221,7,FALSE)</f>
        <v>112</v>
      </c>
    </row>
    <row r="2092" spans="1:28" ht="15" thickBot="1" x14ac:dyDescent="0.35">
      <c r="A2092" s="12">
        <v>1748</v>
      </c>
      <c r="B2092" s="13">
        <v>0</v>
      </c>
      <c r="C2092" s="13">
        <v>0</v>
      </c>
      <c r="D2092" s="13">
        <v>0</v>
      </c>
      <c r="E2092" s="13">
        <v>0</v>
      </c>
      <c r="F2092" s="13">
        <v>0</v>
      </c>
      <c r="G2092" s="13">
        <v>0</v>
      </c>
      <c r="H2092" s="13">
        <v>0</v>
      </c>
      <c r="I2092" s="14">
        <v>43506</v>
      </c>
      <c r="J2092" s="22">
        <f>VLOOKUP($A$2:$A$2221,'[2]Customer Answer 5 &amp; 6'!$A$2:$O$2221,2,FALSE)</f>
        <v>167430</v>
      </c>
      <c r="K2092" s="23">
        <f>VLOOKUP($A$2:$A$2221,'[2]Customer Answer 5 &amp; 6'!$A$2:$O$2221,3,FALSE)</f>
        <v>0</v>
      </c>
      <c r="L2092" s="24">
        <f>VLOOKUP($A$2:$A$2221,'[2]Customer Answer 5 &amp; 6'!$A$2:$O$2221,4,FALSE)</f>
        <v>0</v>
      </c>
      <c r="M2092" s="25">
        <f>VLOOKUP($A$2:$A$2221,'[2]Customer Answer 5 &amp; 6'!$A$2:$O$2221,5,FALSE)</f>
        <v>33</v>
      </c>
      <c r="N2092">
        <f>VLOOKUP($A$2:$A$2221,'[2]Customer Answer 5 &amp; 6'!$A$2:$O$2221,6,FALSE)</f>
        <v>0</v>
      </c>
      <c r="O2092">
        <f>VLOOKUP($A$2:$A$2221,'[2]Customer Answer 5 &amp; 6'!$A$2:$O$2221,7,FALSE)</f>
        <v>0</v>
      </c>
      <c r="P2092">
        <f>VLOOKUP($A$2:$A$2221,'[2]Customer Answer 5 &amp; 6'!$A$2:$O$2221,8,FALSE)</f>
        <v>0</v>
      </c>
      <c r="Q2092">
        <f>VLOOKUP($A$2:$A$2221,'[2]Customer Answer 5 &amp; 6'!$A$2:$O$2221,9,FALSE)</f>
        <v>1</v>
      </c>
      <c r="R2092">
        <f>VLOOKUP($A$2:$A$2221,'[2]Customer Answer 5 &amp; 6'!$A$2:$O$2221,10,FALSE)</f>
        <v>0</v>
      </c>
      <c r="S2092" s="26">
        <f>VLOOKUP($A$2:$A$2221,'[2]Customer Answer 5 &amp; 6'!$A$2:$O$2221,11,FALSE)</f>
        <v>0</v>
      </c>
      <c r="T2092" s="26">
        <f>VLOOKUP($A$2:$A$2221,'[2]Customer Answer 5 &amp; 6'!$A$2:$O$2221,12,FALSE)</f>
        <v>1</v>
      </c>
      <c r="U2092" s="26">
        <f>VLOOKUP($A$2:$A$2221,'[2]Customer Answer 5 &amp; 6'!$A$2:$O$2221,13,FALSE)</f>
        <v>0</v>
      </c>
      <c r="V2092" s="26">
        <f>VLOOKUP($A$2:$A$2221,'[2]Customer Answer 5 &amp; 6'!$A$2:$O$2221,14,FALSE)</f>
        <v>0</v>
      </c>
      <c r="W2092" s="27" t="str">
        <f>VLOOKUP($A$2:$A$2221,'[2]Customer Answer 5 &amp; 6'!$A$2:$O$2221,15,FALSE)</f>
        <v>New York</v>
      </c>
      <c r="X2092" s="28">
        <f>VLOOKUP($A$2:$A$2221,'[2]Sales Answer 1 &amp; 2'!$A$2:$N$2221,3,FALSE)</f>
        <v>1477</v>
      </c>
      <c r="Y2092" s="21">
        <f>VLOOKUP($A$2:$A$2221,'[2]Sales Answer 1 &amp; 2'!$A$2:$N$2221,4,FALSE)</f>
        <v>241</v>
      </c>
      <c r="Z2092" s="21">
        <f>VLOOKUP($A$2:$A$2221,'[2]Sales Answer 1 &amp; 2'!$A$2:$N$2221,5,FALSE)</f>
        <v>723</v>
      </c>
      <c r="AA2092" s="21">
        <f>VLOOKUP($A$2:$A$2221,'[2]Sales Answer 1 &amp; 2'!$A$2:$N$2221,6,FALSE)</f>
        <v>315</v>
      </c>
      <c r="AB2092" s="21">
        <f>VLOOKUP($A$2:$A$2221,'[2]Sales Answer 1 &amp; 2'!$A$2:$N$2221,7,FALSE)</f>
        <v>330</v>
      </c>
    </row>
    <row r="2093" spans="1:28" ht="15" thickBot="1" x14ac:dyDescent="0.35">
      <c r="A2093" s="12">
        <v>1001</v>
      </c>
      <c r="B2093" s="13">
        <v>0</v>
      </c>
      <c r="C2093" s="13">
        <v>0</v>
      </c>
      <c r="D2093" s="13">
        <v>0</v>
      </c>
      <c r="E2093" s="13">
        <v>0</v>
      </c>
      <c r="F2093" s="13">
        <v>0</v>
      </c>
      <c r="G2093" s="13">
        <v>0</v>
      </c>
      <c r="H2093" s="13">
        <v>1</v>
      </c>
      <c r="I2093" s="14">
        <v>43505</v>
      </c>
      <c r="J2093" s="22">
        <f>VLOOKUP($A$2:$A$2221,'[2]Customer Answer 5 &amp; 6'!$A$2:$O$2221,2,FALSE)</f>
        <v>158138</v>
      </c>
      <c r="K2093" s="23">
        <f>VLOOKUP($A$2:$A$2221,'[2]Customer Answer 5 &amp; 6'!$A$2:$O$2221,3,FALSE)</f>
        <v>0</v>
      </c>
      <c r="L2093" s="24">
        <f>VLOOKUP($A$2:$A$2221,'[2]Customer Answer 5 &amp; 6'!$A$2:$O$2221,4,FALSE)</f>
        <v>0</v>
      </c>
      <c r="M2093" s="25">
        <f>VLOOKUP($A$2:$A$2221,'[2]Customer Answer 5 &amp; 6'!$A$2:$O$2221,5,FALSE)</f>
        <v>63</v>
      </c>
      <c r="N2093">
        <f>VLOOKUP($A$2:$A$2221,'[2]Customer Answer 5 &amp; 6'!$A$2:$O$2221,6,FALSE)</f>
        <v>0</v>
      </c>
      <c r="O2093">
        <f>VLOOKUP($A$2:$A$2221,'[2]Customer Answer 5 &amp; 6'!$A$2:$O$2221,7,FALSE)</f>
        <v>0</v>
      </c>
      <c r="P2093">
        <f>VLOOKUP($A$2:$A$2221,'[2]Customer Answer 5 &amp; 6'!$A$2:$O$2221,8,FALSE)</f>
        <v>1</v>
      </c>
      <c r="Q2093">
        <f>VLOOKUP($A$2:$A$2221,'[2]Customer Answer 5 &amp; 6'!$A$2:$O$2221,9,FALSE)</f>
        <v>0</v>
      </c>
      <c r="R2093">
        <f>VLOOKUP($A$2:$A$2221,'[2]Customer Answer 5 &amp; 6'!$A$2:$O$2221,10,FALSE)</f>
        <v>0</v>
      </c>
      <c r="S2093" s="26">
        <f>VLOOKUP($A$2:$A$2221,'[2]Customer Answer 5 &amp; 6'!$A$2:$O$2221,11,FALSE)</f>
        <v>0</v>
      </c>
      <c r="T2093" s="26">
        <f>VLOOKUP($A$2:$A$2221,'[2]Customer Answer 5 &amp; 6'!$A$2:$O$2221,12,FALSE)</f>
        <v>1</v>
      </c>
      <c r="U2093" s="26">
        <f>VLOOKUP($A$2:$A$2221,'[2]Customer Answer 5 &amp; 6'!$A$2:$O$2221,13,FALSE)</f>
        <v>0</v>
      </c>
      <c r="V2093" s="26">
        <f>VLOOKUP($A$2:$A$2221,'[2]Customer Answer 5 &amp; 6'!$A$2:$O$2221,14,FALSE)</f>
        <v>0</v>
      </c>
      <c r="W2093" s="27" t="str">
        <f>VLOOKUP($A$2:$A$2221,'[2]Customer Answer 5 &amp; 6'!$A$2:$O$2221,15,FALSE)</f>
        <v>California</v>
      </c>
      <c r="X2093" s="28">
        <f>VLOOKUP($A$2:$A$2221,'[2]Sales Answer 1 &amp; 2'!$A$2:$N$2221,3,FALSE)</f>
        <v>1727</v>
      </c>
      <c r="Y2093" s="21">
        <f>VLOOKUP($A$2:$A$2221,'[2]Sales Answer 1 &amp; 2'!$A$2:$N$2221,4,FALSE)</f>
        <v>239</v>
      </c>
      <c r="Z2093" s="21">
        <f>VLOOKUP($A$2:$A$2221,'[2]Sales Answer 1 &amp; 2'!$A$2:$N$2221,5,FALSE)</f>
        <v>1485</v>
      </c>
      <c r="AA2093" s="21">
        <f>VLOOKUP($A$2:$A$2221,'[2]Sales Answer 1 &amp; 2'!$A$2:$N$2221,6,FALSE)</f>
        <v>468</v>
      </c>
      <c r="AB2093" s="21">
        <f>VLOOKUP($A$2:$A$2221,'[2]Sales Answer 1 &amp; 2'!$A$2:$N$2221,7,FALSE)</f>
        <v>239</v>
      </c>
    </row>
    <row r="2094" spans="1:28" ht="15" thickBot="1" x14ac:dyDescent="0.35">
      <c r="A2094" s="12">
        <v>2345</v>
      </c>
      <c r="B2094" s="13">
        <v>0</v>
      </c>
      <c r="C2094" s="13">
        <v>0</v>
      </c>
      <c r="D2094" s="13">
        <v>0</v>
      </c>
      <c r="E2094" s="13">
        <v>0</v>
      </c>
      <c r="F2094" s="13">
        <v>0</v>
      </c>
      <c r="G2094" s="13">
        <v>0</v>
      </c>
      <c r="H2094" s="13">
        <v>1</v>
      </c>
      <c r="I2094" s="14">
        <v>43505</v>
      </c>
      <c r="J2094" s="22">
        <f>VLOOKUP($A$2:$A$2221,'[2]Customer Answer 5 &amp; 6'!$A$2:$O$2221,2,FALSE)</f>
        <v>175154</v>
      </c>
      <c r="K2094" s="23">
        <f>VLOOKUP($A$2:$A$2221,'[2]Customer Answer 5 &amp; 6'!$A$2:$O$2221,3,FALSE)</f>
        <v>0</v>
      </c>
      <c r="L2094" s="24">
        <f>VLOOKUP($A$2:$A$2221,'[2]Customer Answer 5 &amp; 6'!$A$2:$O$2221,4,FALSE)</f>
        <v>1</v>
      </c>
      <c r="M2094" s="25">
        <f>VLOOKUP($A$2:$A$2221,'[2]Customer Answer 5 &amp; 6'!$A$2:$O$2221,5,FALSE)</f>
        <v>62</v>
      </c>
      <c r="N2094">
        <f>VLOOKUP($A$2:$A$2221,'[2]Customer Answer 5 &amp; 6'!$A$2:$O$2221,6,FALSE)</f>
        <v>0</v>
      </c>
      <c r="O2094">
        <f>VLOOKUP($A$2:$A$2221,'[2]Customer Answer 5 &amp; 6'!$A$2:$O$2221,7,FALSE)</f>
        <v>0</v>
      </c>
      <c r="P2094">
        <f>VLOOKUP($A$2:$A$2221,'[2]Customer Answer 5 &amp; 6'!$A$2:$O$2221,8,FALSE)</f>
        <v>1</v>
      </c>
      <c r="Q2094">
        <f>VLOOKUP($A$2:$A$2221,'[2]Customer Answer 5 &amp; 6'!$A$2:$O$2221,9,FALSE)</f>
        <v>0</v>
      </c>
      <c r="R2094">
        <f>VLOOKUP($A$2:$A$2221,'[2]Customer Answer 5 &amp; 6'!$A$2:$O$2221,10,FALSE)</f>
        <v>0</v>
      </c>
      <c r="S2094" s="26">
        <f>VLOOKUP($A$2:$A$2221,'[2]Customer Answer 5 &amp; 6'!$A$2:$O$2221,11,FALSE)</f>
        <v>0</v>
      </c>
      <c r="T2094" s="26">
        <f>VLOOKUP($A$2:$A$2221,'[2]Customer Answer 5 &amp; 6'!$A$2:$O$2221,12,FALSE)</f>
        <v>0</v>
      </c>
      <c r="U2094" s="26">
        <f>VLOOKUP($A$2:$A$2221,'[2]Customer Answer 5 &amp; 6'!$A$2:$O$2221,13,FALSE)</f>
        <v>1</v>
      </c>
      <c r="V2094" s="26">
        <f>VLOOKUP($A$2:$A$2221,'[2]Customer Answer 5 &amp; 6'!$A$2:$O$2221,14,FALSE)</f>
        <v>0</v>
      </c>
      <c r="W2094" s="27" t="str">
        <f>VLOOKUP($A$2:$A$2221,'[2]Customer Answer 5 &amp; 6'!$A$2:$O$2221,15,FALSE)</f>
        <v>California</v>
      </c>
      <c r="X2094" s="28">
        <f>VLOOKUP($A$2:$A$2221,'[2]Sales Answer 1 &amp; 2'!$A$2:$N$2221,3,FALSE)</f>
        <v>1266</v>
      </c>
      <c r="Y2094" s="21">
        <f>VLOOKUP($A$2:$A$2221,'[2]Sales Answer 1 &amp; 2'!$A$2:$N$2221,4,FALSE)</f>
        <v>23</v>
      </c>
      <c r="Z2094" s="21">
        <f>VLOOKUP($A$2:$A$2221,'[2]Sales Answer 1 &amp; 2'!$A$2:$N$2221,5,FALSE)</f>
        <v>478</v>
      </c>
      <c r="AA2094" s="21">
        <f>VLOOKUP($A$2:$A$2221,'[2]Sales Answer 1 &amp; 2'!$A$2:$N$2221,6,FALSE)</f>
        <v>373</v>
      </c>
      <c r="AB2094" s="21">
        <f>VLOOKUP($A$2:$A$2221,'[2]Sales Answer 1 &amp; 2'!$A$2:$N$2221,7,FALSE)</f>
        <v>333</v>
      </c>
    </row>
    <row r="2095" spans="1:28" ht="15" thickBot="1" x14ac:dyDescent="0.35">
      <c r="A2095" s="12">
        <v>2510</v>
      </c>
      <c r="B2095" s="13">
        <v>0</v>
      </c>
      <c r="C2095" s="13">
        <v>0</v>
      </c>
      <c r="D2095" s="13">
        <v>0</v>
      </c>
      <c r="E2095" s="13">
        <v>0</v>
      </c>
      <c r="F2095" s="13">
        <v>0</v>
      </c>
      <c r="G2095" s="13">
        <v>0</v>
      </c>
      <c r="H2095" s="13">
        <v>0</v>
      </c>
      <c r="I2095" s="14">
        <v>43505</v>
      </c>
      <c r="J2095" s="22">
        <f>VLOOKUP($A$2:$A$2221,'[2]Customer Answer 5 &amp; 6'!$A$2:$O$2221,2,FALSE)</f>
        <v>123331</v>
      </c>
      <c r="K2095" s="23">
        <f>VLOOKUP($A$2:$A$2221,'[2]Customer Answer 5 &amp; 6'!$A$2:$O$2221,3,FALSE)</f>
        <v>1</v>
      </c>
      <c r="L2095" s="24">
        <f>VLOOKUP($A$2:$A$2221,'[2]Customer Answer 5 &amp; 6'!$A$2:$O$2221,4,FALSE)</f>
        <v>0</v>
      </c>
      <c r="M2095" s="25">
        <f>VLOOKUP($A$2:$A$2221,'[2]Customer Answer 5 &amp; 6'!$A$2:$O$2221,5,FALSE)</f>
        <v>32</v>
      </c>
      <c r="N2095">
        <f>VLOOKUP($A$2:$A$2221,'[2]Customer Answer 5 &amp; 6'!$A$2:$O$2221,6,FALSE)</f>
        <v>0</v>
      </c>
      <c r="O2095">
        <f>VLOOKUP($A$2:$A$2221,'[2]Customer Answer 5 &amp; 6'!$A$2:$O$2221,7,FALSE)</f>
        <v>1</v>
      </c>
      <c r="P2095">
        <f>VLOOKUP($A$2:$A$2221,'[2]Customer Answer 5 &amp; 6'!$A$2:$O$2221,8,FALSE)</f>
        <v>0</v>
      </c>
      <c r="Q2095">
        <f>VLOOKUP($A$2:$A$2221,'[2]Customer Answer 5 &amp; 6'!$A$2:$O$2221,9,FALSE)</f>
        <v>0</v>
      </c>
      <c r="R2095">
        <f>VLOOKUP($A$2:$A$2221,'[2]Customer Answer 5 &amp; 6'!$A$2:$O$2221,10,FALSE)</f>
        <v>0</v>
      </c>
      <c r="S2095" s="26">
        <f>VLOOKUP($A$2:$A$2221,'[2]Customer Answer 5 &amp; 6'!$A$2:$O$2221,11,FALSE)</f>
        <v>0</v>
      </c>
      <c r="T2095" s="26">
        <f>VLOOKUP($A$2:$A$2221,'[2]Customer Answer 5 &amp; 6'!$A$2:$O$2221,12,FALSE)</f>
        <v>0</v>
      </c>
      <c r="U2095" s="26">
        <f>VLOOKUP($A$2:$A$2221,'[2]Customer Answer 5 &amp; 6'!$A$2:$O$2221,13,FALSE)</f>
        <v>0</v>
      </c>
      <c r="V2095" s="26">
        <f>VLOOKUP($A$2:$A$2221,'[2]Customer Answer 5 &amp; 6'!$A$2:$O$2221,14,FALSE)</f>
        <v>0</v>
      </c>
      <c r="W2095" s="27" t="str">
        <f>VLOOKUP($A$2:$A$2221,'[2]Customer Answer 5 &amp; 6'!$A$2:$O$2221,15,FALSE)</f>
        <v>New York</v>
      </c>
      <c r="X2095" s="28">
        <f>VLOOKUP($A$2:$A$2221,'[2]Sales Answer 1 &amp; 2'!$A$2:$N$2221,3,FALSE)</f>
        <v>26</v>
      </c>
      <c r="Y2095" s="21">
        <f>VLOOKUP($A$2:$A$2221,'[2]Sales Answer 1 &amp; 2'!$A$2:$N$2221,4,FALSE)</f>
        <v>190</v>
      </c>
      <c r="Z2095" s="21">
        <f>VLOOKUP($A$2:$A$2221,'[2]Sales Answer 1 &amp; 2'!$A$2:$N$2221,5,FALSE)</f>
        <v>37</v>
      </c>
      <c r="AA2095" s="21">
        <f>VLOOKUP($A$2:$A$2221,'[2]Sales Answer 1 &amp; 2'!$A$2:$N$2221,6,FALSE)</f>
        <v>0</v>
      </c>
      <c r="AB2095" s="21">
        <f>VLOOKUP($A$2:$A$2221,'[2]Sales Answer 1 &amp; 2'!$A$2:$N$2221,7,FALSE)</f>
        <v>53</v>
      </c>
    </row>
    <row r="2096" spans="1:28" ht="15" thickBot="1" x14ac:dyDescent="0.35">
      <c r="A2096" s="12">
        <v>2799</v>
      </c>
      <c r="B2096" s="13">
        <v>0</v>
      </c>
      <c r="C2096" s="13">
        <v>0</v>
      </c>
      <c r="D2096" s="13">
        <v>0</v>
      </c>
      <c r="E2096" s="13">
        <v>0</v>
      </c>
      <c r="F2096" s="13">
        <v>0</v>
      </c>
      <c r="G2096" s="13">
        <v>0</v>
      </c>
      <c r="H2096" s="13">
        <v>0</v>
      </c>
      <c r="I2096" s="14">
        <v>43505</v>
      </c>
      <c r="J2096" s="22">
        <f>VLOOKUP($A$2:$A$2221,'[2]Customer Answer 5 &amp; 6'!$A$2:$O$2221,2,FALSE)</f>
        <v>152513</v>
      </c>
      <c r="K2096" s="23">
        <f>VLOOKUP($A$2:$A$2221,'[2]Customer Answer 5 &amp; 6'!$A$2:$O$2221,3,FALSE)</f>
        <v>0</v>
      </c>
      <c r="L2096" s="24">
        <f>VLOOKUP($A$2:$A$2221,'[2]Customer Answer 5 &amp; 6'!$A$2:$O$2221,4,FALSE)</f>
        <v>0</v>
      </c>
      <c r="M2096" s="25">
        <f>VLOOKUP($A$2:$A$2221,'[2]Customer Answer 5 &amp; 6'!$A$2:$O$2221,5,FALSE)</f>
        <v>42</v>
      </c>
      <c r="N2096">
        <f>VLOOKUP($A$2:$A$2221,'[2]Customer Answer 5 &amp; 6'!$A$2:$O$2221,6,FALSE)</f>
        <v>0</v>
      </c>
      <c r="O2096">
        <f>VLOOKUP($A$2:$A$2221,'[2]Customer Answer 5 &amp; 6'!$A$2:$O$2221,7,FALSE)</f>
        <v>0</v>
      </c>
      <c r="P2096">
        <f>VLOOKUP($A$2:$A$2221,'[2]Customer Answer 5 &amp; 6'!$A$2:$O$2221,8,FALSE)</f>
        <v>0</v>
      </c>
      <c r="Q2096">
        <f>VLOOKUP($A$2:$A$2221,'[2]Customer Answer 5 &amp; 6'!$A$2:$O$2221,9,FALSE)</f>
        <v>1</v>
      </c>
      <c r="R2096">
        <f>VLOOKUP($A$2:$A$2221,'[2]Customer Answer 5 &amp; 6'!$A$2:$O$2221,10,FALSE)</f>
        <v>0</v>
      </c>
      <c r="S2096" s="26">
        <f>VLOOKUP($A$2:$A$2221,'[2]Customer Answer 5 &amp; 6'!$A$2:$O$2221,11,FALSE)</f>
        <v>0</v>
      </c>
      <c r="T2096" s="26">
        <f>VLOOKUP($A$2:$A$2221,'[2]Customer Answer 5 &amp; 6'!$A$2:$O$2221,12,FALSE)</f>
        <v>0</v>
      </c>
      <c r="U2096" s="26">
        <f>VLOOKUP($A$2:$A$2221,'[2]Customer Answer 5 &amp; 6'!$A$2:$O$2221,13,FALSE)</f>
        <v>0</v>
      </c>
      <c r="V2096" s="26">
        <f>VLOOKUP($A$2:$A$2221,'[2]Customer Answer 5 &amp; 6'!$A$2:$O$2221,14,FALSE)</f>
        <v>0</v>
      </c>
      <c r="W2096" s="27" t="str">
        <f>VLOOKUP($A$2:$A$2221,'[2]Customer Answer 5 &amp; 6'!$A$2:$O$2221,15,FALSE)</f>
        <v>Texas</v>
      </c>
      <c r="X2096" s="28">
        <f>VLOOKUP($A$2:$A$2221,'[2]Sales Answer 1 &amp; 2'!$A$2:$N$2221,3,FALSE)</f>
        <v>1066</v>
      </c>
      <c r="Y2096" s="21">
        <f>VLOOKUP($A$2:$A$2221,'[2]Sales Answer 1 &amp; 2'!$A$2:$N$2221,4,FALSE)</f>
        <v>49</v>
      </c>
      <c r="Z2096" s="21">
        <f>VLOOKUP($A$2:$A$2221,'[2]Sales Answer 1 &amp; 2'!$A$2:$N$2221,5,FALSE)</f>
        <v>700</v>
      </c>
      <c r="AA2096" s="21">
        <f>VLOOKUP($A$2:$A$2221,'[2]Sales Answer 1 &amp; 2'!$A$2:$N$2221,6,FALSE)</f>
        <v>302</v>
      </c>
      <c r="AB2096" s="21">
        <f>VLOOKUP($A$2:$A$2221,'[2]Sales Answer 1 &amp; 2'!$A$2:$N$2221,7,FALSE)</f>
        <v>546</v>
      </c>
    </row>
    <row r="2097" spans="1:28" ht="15" thickBot="1" x14ac:dyDescent="0.35">
      <c r="A2097" s="12">
        <v>2303</v>
      </c>
      <c r="B2097" s="13">
        <v>1</v>
      </c>
      <c r="C2097" s="13">
        <v>0</v>
      </c>
      <c r="D2097" s="13">
        <v>0</v>
      </c>
      <c r="E2097" s="13">
        <v>0</v>
      </c>
      <c r="F2097" s="13">
        <v>0</v>
      </c>
      <c r="G2097" s="13">
        <v>1</v>
      </c>
      <c r="H2097" s="13">
        <v>1</v>
      </c>
      <c r="I2097" s="14">
        <v>43504</v>
      </c>
      <c r="J2097" s="22">
        <f>VLOOKUP($A$2:$A$2221,'[2]Customer Answer 5 &amp; 6'!$A$2:$O$2221,2,FALSE)</f>
        <v>137774</v>
      </c>
      <c r="K2097" s="23">
        <f>VLOOKUP($A$2:$A$2221,'[2]Customer Answer 5 &amp; 6'!$A$2:$O$2221,3,FALSE)</f>
        <v>2</v>
      </c>
      <c r="L2097" s="24">
        <f>VLOOKUP($A$2:$A$2221,'[2]Customer Answer 5 &amp; 6'!$A$2:$O$2221,4,FALSE)</f>
        <v>0</v>
      </c>
      <c r="M2097" s="25">
        <f>VLOOKUP($A$2:$A$2221,'[2]Customer Answer 5 &amp; 6'!$A$2:$O$2221,5,FALSE)</f>
        <v>43</v>
      </c>
      <c r="N2097">
        <f>VLOOKUP($A$2:$A$2221,'[2]Customer Answer 5 &amp; 6'!$A$2:$O$2221,6,FALSE)</f>
        <v>0</v>
      </c>
      <c r="O2097">
        <f>VLOOKUP($A$2:$A$2221,'[2]Customer Answer 5 &amp; 6'!$A$2:$O$2221,7,FALSE)</f>
        <v>0</v>
      </c>
      <c r="P2097">
        <f>VLOOKUP($A$2:$A$2221,'[2]Customer Answer 5 &amp; 6'!$A$2:$O$2221,8,FALSE)</f>
        <v>1</v>
      </c>
      <c r="Q2097">
        <f>VLOOKUP($A$2:$A$2221,'[2]Customer Answer 5 &amp; 6'!$A$2:$O$2221,9,FALSE)</f>
        <v>0</v>
      </c>
      <c r="R2097">
        <f>VLOOKUP($A$2:$A$2221,'[2]Customer Answer 5 &amp; 6'!$A$2:$O$2221,10,FALSE)</f>
        <v>0</v>
      </c>
      <c r="S2097" s="26">
        <f>VLOOKUP($A$2:$A$2221,'[2]Customer Answer 5 &amp; 6'!$A$2:$O$2221,11,FALSE)</f>
        <v>0</v>
      </c>
      <c r="T2097" s="26">
        <f>VLOOKUP($A$2:$A$2221,'[2]Customer Answer 5 &amp; 6'!$A$2:$O$2221,12,FALSE)</f>
        <v>1</v>
      </c>
      <c r="U2097" s="26">
        <f>VLOOKUP($A$2:$A$2221,'[2]Customer Answer 5 &amp; 6'!$A$2:$O$2221,13,FALSE)</f>
        <v>0</v>
      </c>
      <c r="V2097" s="26">
        <f>VLOOKUP($A$2:$A$2221,'[2]Customer Answer 5 &amp; 6'!$A$2:$O$2221,14,FALSE)</f>
        <v>0</v>
      </c>
      <c r="W2097" s="27" t="str">
        <f>VLOOKUP($A$2:$A$2221,'[2]Customer Answer 5 &amp; 6'!$A$2:$O$2221,15,FALSE)</f>
        <v>California</v>
      </c>
      <c r="X2097" s="28">
        <f>VLOOKUP($A$2:$A$2221,'[2]Sales Answer 1 &amp; 2'!$A$2:$N$2221,3,FALSE)</f>
        <v>631</v>
      </c>
      <c r="Y2097" s="21">
        <f>VLOOKUP($A$2:$A$2221,'[2]Sales Answer 1 &amp; 2'!$A$2:$N$2221,4,FALSE)</f>
        <v>29</v>
      </c>
      <c r="Z2097" s="21">
        <f>VLOOKUP($A$2:$A$2221,'[2]Sales Answer 1 &amp; 2'!$A$2:$N$2221,5,FALSE)</f>
        <v>390</v>
      </c>
      <c r="AA2097" s="21">
        <f>VLOOKUP($A$2:$A$2221,'[2]Sales Answer 1 &amp; 2'!$A$2:$N$2221,6,FALSE)</f>
        <v>26</v>
      </c>
      <c r="AB2097" s="21">
        <f>VLOOKUP($A$2:$A$2221,'[2]Sales Answer 1 &amp; 2'!$A$2:$N$2221,7,FALSE)</f>
        <v>7</v>
      </c>
    </row>
    <row r="2098" spans="1:28" ht="15" thickBot="1" x14ac:dyDescent="0.35">
      <c r="A2098" s="12">
        <v>2418</v>
      </c>
      <c r="B2098" s="13">
        <v>0</v>
      </c>
      <c r="C2098" s="13">
        <v>0</v>
      </c>
      <c r="D2098" s="13">
        <v>0</v>
      </c>
      <c r="E2098" s="13">
        <v>0</v>
      </c>
      <c r="F2098" s="13">
        <v>0</v>
      </c>
      <c r="G2098" s="13">
        <v>0</v>
      </c>
      <c r="H2098" s="13">
        <v>1</v>
      </c>
      <c r="I2098" s="14">
        <v>43504</v>
      </c>
      <c r="J2098" s="22">
        <f>VLOOKUP($A$2:$A$2221,'[2]Customer Answer 5 &amp; 6'!$A$2:$O$2221,2,FALSE)</f>
        <v>121645</v>
      </c>
      <c r="K2098" s="23">
        <f>VLOOKUP($A$2:$A$2221,'[2]Customer Answer 5 &amp; 6'!$A$2:$O$2221,3,FALSE)</f>
        <v>1</v>
      </c>
      <c r="L2098" s="24">
        <f>VLOOKUP($A$2:$A$2221,'[2]Customer Answer 5 &amp; 6'!$A$2:$O$2221,4,FALSE)</f>
        <v>0</v>
      </c>
      <c r="M2098" s="25">
        <f>VLOOKUP($A$2:$A$2221,'[2]Customer Answer 5 &amp; 6'!$A$2:$O$2221,5,FALSE)</f>
        <v>41</v>
      </c>
      <c r="N2098">
        <f>VLOOKUP($A$2:$A$2221,'[2]Customer Answer 5 &amp; 6'!$A$2:$O$2221,6,FALSE)</f>
        <v>0</v>
      </c>
      <c r="O2098">
        <f>VLOOKUP($A$2:$A$2221,'[2]Customer Answer 5 &amp; 6'!$A$2:$O$2221,7,FALSE)</f>
        <v>0</v>
      </c>
      <c r="P2098">
        <f>VLOOKUP($A$2:$A$2221,'[2]Customer Answer 5 &amp; 6'!$A$2:$O$2221,8,FALSE)</f>
        <v>0</v>
      </c>
      <c r="Q2098">
        <f>VLOOKUP($A$2:$A$2221,'[2]Customer Answer 5 &amp; 6'!$A$2:$O$2221,9,FALSE)</f>
        <v>1</v>
      </c>
      <c r="R2098">
        <f>VLOOKUP($A$2:$A$2221,'[2]Customer Answer 5 &amp; 6'!$A$2:$O$2221,10,FALSE)</f>
        <v>0</v>
      </c>
      <c r="S2098" s="26">
        <f>VLOOKUP($A$2:$A$2221,'[2]Customer Answer 5 &amp; 6'!$A$2:$O$2221,11,FALSE)</f>
        <v>0</v>
      </c>
      <c r="T2098" s="26">
        <f>VLOOKUP($A$2:$A$2221,'[2]Customer Answer 5 &amp; 6'!$A$2:$O$2221,12,FALSE)</f>
        <v>1</v>
      </c>
      <c r="U2098" s="26">
        <f>VLOOKUP($A$2:$A$2221,'[2]Customer Answer 5 &amp; 6'!$A$2:$O$2221,13,FALSE)</f>
        <v>0</v>
      </c>
      <c r="V2098" s="26">
        <f>VLOOKUP($A$2:$A$2221,'[2]Customer Answer 5 &amp; 6'!$A$2:$O$2221,14,FALSE)</f>
        <v>0</v>
      </c>
      <c r="W2098" s="27" t="str">
        <f>VLOOKUP($A$2:$A$2221,'[2]Customer Answer 5 &amp; 6'!$A$2:$O$2221,15,FALSE)</f>
        <v>Florida</v>
      </c>
      <c r="X2098" s="28">
        <f>VLOOKUP($A$2:$A$2221,'[2]Sales Answer 1 &amp; 2'!$A$2:$N$2221,3,FALSE)</f>
        <v>79</v>
      </c>
      <c r="Y2098" s="21">
        <f>VLOOKUP($A$2:$A$2221,'[2]Sales Answer 1 &amp; 2'!$A$2:$N$2221,4,FALSE)</f>
        <v>0</v>
      </c>
      <c r="Z2098" s="21">
        <f>VLOOKUP($A$2:$A$2221,'[2]Sales Answer 1 &amp; 2'!$A$2:$N$2221,5,FALSE)</f>
        <v>129</v>
      </c>
      <c r="AA2098" s="21">
        <f>VLOOKUP($A$2:$A$2221,'[2]Sales Answer 1 &amp; 2'!$A$2:$N$2221,6,FALSE)</f>
        <v>22</v>
      </c>
      <c r="AB2098" s="21">
        <f>VLOOKUP($A$2:$A$2221,'[2]Sales Answer 1 &amp; 2'!$A$2:$N$2221,7,FALSE)</f>
        <v>28</v>
      </c>
    </row>
    <row r="2099" spans="1:28" ht="15" thickBot="1" x14ac:dyDescent="0.35">
      <c r="A2099" s="12">
        <v>3097</v>
      </c>
      <c r="B2099" s="13">
        <v>0</v>
      </c>
      <c r="C2099" s="13">
        <v>0</v>
      </c>
      <c r="D2099" s="13">
        <v>0</v>
      </c>
      <c r="E2099" s="13">
        <v>0</v>
      </c>
      <c r="F2099" s="13">
        <v>0</v>
      </c>
      <c r="G2099" s="13">
        <v>0</v>
      </c>
      <c r="H2099" s="13">
        <v>1</v>
      </c>
      <c r="I2099" s="14">
        <v>43504</v>
      </c>
      <c r="J2099" s="22">
        <f>VLOOKUP($A$2:$A$2221,'[2]Customer Answer 5 &amp; 6'!$A$2:$O$2221,2,FALSE)</f>
        <v>165220</v>
      </c>
      <c r="K2099" s="23">
        <f>VLOOKUP($A$2:$A$2221,'[2]Customer Answer 5 &amp; 6'!$A$2:$O$2221,3,FALSE)</f>
        <v>0</v>
      </c>
      <c r="L2099" s="24">
        <f>VLOOKUP($A$2:$A$2221,'[2]Customer Answer 5 &amp; 6'!$A$2:$O$2221,4,FALSE)</f>
        <v>0</v>
      </c>
      <c r="M2099" s="25">
        <f>VLOOKUP($A$2:$A$2221,'[2]Customer Answer 5 &amp; 6'!$A$2:$O$2221,5,FALSE)</f>
        <v>55</v>
      </c>
      <c r="N2099">
        <f>VLOOKUP($A$2:$A$2221,'[2]Customer Answer 5 &amp; 6'!$A$2:$O$2221,6,FALSE)</f>
        <v>0</v>
      </c>
      <c r="O2099">
        <f>VLOOKUP($A$2:$A$2221,'[2]Customer Answer 5 &amp; 6'!$A$2:$O$2221,7,FALSE)</f>
        <v>0</v>
      </c>
      <c r="P2099">
        <f>VLOOKUP($A$2:$A$2221,'[2]Customer Answer 5 &amp; 6'!$A$2:$O$2221,8,FALSE)</f>
        <v>0</v>
      </c>
      <c r="Q2099">
        <f>VLOOKUP($A$2:$A$2221,'[2]Customer Answer 5 &amp; 6'!$A$2:$O$2221,9,FALSE)</f>
        <v>1</v>
      </c>
      <c r="R2099">
        <f>VLOOKUP($A$2:$A$2221,'[2]Customer Answer 5 &amp; 6'!$A$2:$O$2221,10,FALSE)</f>
        <v>0</v>
      </c>
      <c r="S2099" s="26">
        <f>VLOOKUP($A$2:$A$2221,'[2]Customer Answer 5 &amp; 6'!$A$2:$O$2221,11,FALSE)</f>
        <v>0</v>
      </c>
      <c r="T2099" s="26">
        <f>VLOOKUP($A$2:$A$2221,'[2]Customer Answer 5 &amp; 6'!$A$2:$O$2221,12,FALSE)</f>
        <v>0</v>
      </c>
      <c r="U2099" s="26">
        <f>VLOOKUP($A$2:$A$2221,'[2]Customer Answer 5 &amp; 6'!$A$2:$O$2221,13,FALSE)</f>
        <v>0</v>
      </c>
      <c r="V2099" s="26">
        <f>VLOOKUP($A$2:$A$2221,'[2]Customer Answer 5 &amp; 6'!$A$2:$O$2221,14,FALSE)</f>
        <v>1</v>
      </c>
      <c r="W2099" s="27" t="str">
        <f>VLOOKUP($A$2:$A$2221,'[2]Customer Answer 5 &amp; 6'!$A$2:$O$2221,15,FALSE)</f>
        <v>Illinois</v>
      </c>
      <c r="X2099" s="28">
        <f>VLOOKUP($A$2:$A$2221,'[2]Sales Answer 1 &amp; 2'!$A$2:$N$2221,3,FALSE)</f>
        <v>2255</v>
      </c>
      <c r="Y2099" s="21">
        <f>VLOOKUP($A$2:$A$2221,'[2]Sales Answer 1 &amp; 2'!$A$2:$N$2221,4,FALSE)</f>
        <v>160</v>
      </c>
      <c r="Z2099" s="21">
        <f>VLOOKUP($A$2:$A$2221,'[2]Sales Answer 1 &amp; 2'!$A$2:$N$2221,5,FALSE)</f>
        <v>740</v>
      </c>
      <c r="AA2099" s="21">
        <f>VLOOKUP($A$2:$A$2221,'[2]Sales Answer 1 &amp; 2'!$A$2:$N$2221,6,FALSE)</f>
        <v>0</v>
      </c>
      <c r="AB2099" s="21">
        <f>VLOOKUP($A$2:$A$2221,'[2]Sales Answer 1 &amp; 2'!$A$2:$N$2221,7,FALSE)</f>
        <v>63</v>
      </c>
    </row>
    <row r="2100" spans="1:28" ht="15" thickBot="1" x14ac:dyDescent="0.35">
      <c r="A2100" s="12">
        <v>2528</v>
      </c>
      <c r="B2100" s="13">
        <v>0</v>
      </c>
      <c r="C2100" s="13">
        <v>0</v>
      </c>
      <c r="D2100" s="13">
        <v>0</v>
      </c>
      <c r="E2100" s="13">
        <v>0</v>
      </c>
      <c r="F2100" s="13">
        <v>0</v>
      </c>
      <c r="G2100" s="13">
        <v>0</v>
      </c>
      <c r="H2100" s="13">
        <v>0</v>
      </c>
      <c r="I2100" s="14">
        <v>43503</v>
      </c>
      <c r="J2100" s="22">
        <f>VLOOKUP($A$2:$A$2221,'[2]Customer Answer 5 &amp; 6'!$A$2:$O$2221,2,FALSE)</f>
        <v>163943</v>
      </c>
      <c r="K2100" s="23">
        <f>VLOOKUP($A$2:$A$2221,'[2]Customer Answer 5 &amp; 6'!$A$2:$O$2221,3,FALSE)</f>
        <v>0</v>
      </c>
      <c r="L2100" s="24">
        <f>VLOOKUP($A$2:$A$2221,'[2]Customer Answer 5 &amp; 6'!$A$2:$O$2221,4,FALSE)</f>
        <v>1</v>
      </c>
      <c r="M2100" s="25">
        <f>VLOOKUP($A$2:$A$2221,'[2]Customer Answer 5 &amp; 6'!$A$2:$O$2221,5,FALSE)</f>
        <v>64</v>
      </c>
      <c r="N2100">
        <f>VLOOKUP($A$2:$A$2221,'[2]Customer Answer 5 &amp; 6'!$A$2:$O$2221,6,FALSE)</f>
        <v>0</v>
      </c>
      <c r="O2100">
        <f>VLOOKUP($A$2:$A$2221,'[2]Customer Answer 5 &amp; 6'!$A$2:$O$2221,7,FALSE)</f>
        <v>1</v>
      </c>
      <c r="P2100">
        <f>VLOOKUP($A$2:$A$2221,'[2]Customer Answer 5 &amp; 6'!$A$2:$O$2221,8,FALSE)</f>
        <v>0</v>
      </c>
      <c r="Q2100">
        <f>VLOOKUP($A$2:$A$2221,'[2]Customer Answer 5 &amp; 6'!$A$2:$O$2221,9,FALSE)</f>
        <v>0</v>
      </c>
      <c r="R2100">
        <f>VLOOKUP($A$2:$A$2221,'[2]Customer Answer 5 &amp; 6'!$A$2:$O$2221,10,FALSE)</f>
        <v>0</v>
      </c>
      <c r="S2100" s="26">
        <f>VLOOKUP($A$2:$A$2221,'[2]Customer Answer 5 &amp; 6'!$A$2:$O$2221,11,FALSE)</f>
        <v>0</v>
      </c>
      <c r="T2100" s="26">
        <f>VLOOKUP($A$2:$A$2221,'[2]Customer Answer 5 &amp; 6'!$A$2:$O$2221,12,FALSE)</f>
        <v>1</v>
      </c>
      <c r="U2100" s="26">
        <f>VLOOKUP($A$2:$A$2221,'[2]Customer Answer 5 &amp; 6'!$A$2:$O$2221,13,FALSE)</f>
        <v>0</v>
      </c>
      <c r="V2100" s="26">
        <f>VLOOKUP($A$2:$A$2221,'[2]Customer Answer 5 &amp; 6'!$A$2:$O$2221,14,FALSE)</f>
        <v>0</v>
      </c>
      <c r="W2100" s="27" t="str">
        <f>VLOOKUP($A$2:$A$2221,'[2]Customer Answer 5 &amp; 6'!$A$2:$O$2221,15,FALSE)</f>
        <v>New York</v>
      </c>
      <c r="X2100" s="28">
        <f>VLOOKUP($A$2:$A$2221,'[2]Sales Answer 1 &amp; 2'!$A$2:$N$2221,3,FALSE)</f>
        <v>1085</v>
      </c>
      <c r="Y2100" s="21">
        <f>VLOOKUP($A$2:$A$2221,'[2]Sales Answer 1 &amp; 2'!$A$2:$N$2221,4,FALSE)</f>
        <v>472</v>
      </c>
      <c r="Z2100" s="21">
        <f>VLOOKUP($A$2:$A$2221,'[2]Sales Answer 1 &amp; 2'!$A$2:$N$2221,5,FALSE)</f>
        <v>944</v>
      </c>
      <c r="AA2100" s="21">
        <f>VLOOKUP($A$2:$A$2221,'[2]Sales Answer 1 &amp; 2'!$A$2:$N$2221,6,FALSE)</f>
        <v>33</v>
      </c>
      <c r="AB2100" s="21">
        <f>VLOOKUP($A$2:$A$2221,'[2]Sales Answer 1 &amp; 2'!$A$2:$N$2221,7,FALSE)</f>
        <v>249</v>
      </c>
    </row>
    <row r="2101" spans="1:28" ht="15" thickBot="1" x14ac:dyDescent="0.35">
      <c r="A2101" s="12">
        <v>2449</v>
      </c>
      <c r="B2101" s="13">
        <v>0</v>
      </c>
      <c r="C2101" s="13">
        <v>1</v>
      </c>
      <c r="D2101" s="13">
        <v>1</v>
      </c>
      <c r="E2101" s="13">
        <v>0</v>
      </c>
      <c r="F2101" s="13">
        <v>0</v>
      </c>
      <c r="G2101" s="13">
        <v>0</v>
      </c>
      <c r="H2101" s="13">
        <v>1</v>
      </c>
      <c r="I2101" s="14">
        <v>43502</v>
      </c>
      <c r="J2101" s="22">
        <f>VLOOKUP($A$2:$A$2221,'[2]Customer Answer 5 &amp; 6'!$A$2:$O$2221,2,FALSE)</f>
        <v>194871</v>
      </c>
      <c r="K2101" s="23">
        <f>VLOOKUP($A$2:$A$2221,'[2]Customer Answer 5 &amp; 6'!$A$2:$O$2221,3,FALSE)</f>
        <v>0</v>
      </c>
      <c r="L2101" s="24">
        <f>VLOOKUP($A$2:$A$2221,'[2]Customer Answer 5 &amp; 6'!$A$2:$O$2221,4,FALSE)</f>
        <v>2</v>
      </c>
      <c r="M2101" s="25">
        <f>VLOOKUP($A$2:$A$2221,'[2]Customer Answer 5 &amp; 6'!$A$2:$O$2221,5,FALSE)</f>
        <v>51</v>
      </c>
      <c r="N2101">
        <f>VLOOKUP($A$2:$A$2221,'[2]Customer Answer 5 &amp; 6'!$A$2:$O$2221,6,FALSE)</f>
        <v>0</v>
      </c>
      <c r="O2101">
        <f>VLOOKUP($A$2:$A$2221,'[2]Customer Answer 5 &amp; 6'!$A$2:$O$2221,7,FALSE)</f>
        <v>1</v>
      </c>
      <c r="P2101">
        <f>VLOOKUP($A$2:$A$2221,'[2]Customer Answer 5 &amp; 6'!$A$2:$O$2221,8,FALSE)</f>
        <v>0</v>
      </c>
      <c r="Q2101">
        <f>VLOOKUP($A$2:$A$2221,'[2]Customer Answer 5 &amp; 6'!$A$2:$O$2221,9,FALSE)</f>
        <v>0</v>
      </c>
      <c r="R2101">
        <f>VLOOKUP($A$2:$A$2221,'[2]Customer Answer 5 &amp; 6'!$A$2:$O$2221,10,FALSE)</f>
        <v>0</v>
      </c>
      <c r="S2101" s="26">
        <f>VLOOKUP($A$2:$A$2221,'[2]Customer Answer 5 &amp; 6'!$A$2:$O$2221,11,FALSE)</f>
        <v>0</v>
      </c>
      <c r="T2101" s="26">
        <f>VLOOKUP($A$2:$A$2221,'[2]Customer Answer 5 &amp; 6'!$A$2:$O$2221,12,FALSE)</f>
        <v>0</v>
      </c>
      <c r="U2101" s="26">
        <f>VLOOKUP($A$2:$A$2221,'[2]Customer Answer 5 &amp; 6'!$A$2:$O$2221,13,FALSE)</f>
        <v>0</v>
      </c>
      <c r="V2101" s="26">
        <f>VLOOKUP($A$2:$A$2221,'[2]Customer Answer 5 &amp; 6'!$A$2:$O$2221,14,FALSE)</f>
        <v>1</v>
      </c>
      <c r="W2101" s="27" t="str">
        <f>VLOOKUP($A$2:$A$2221,'[2]Customer Answer 5 &amp; 6'!$A$2:$O$2221,15,FALSE)</f>
        <v>Illinois</v>
      </c>
      <c r="X2101" s="28">
        <f>VLOOKUP($A$2:$A$2221,'[2]Sales Answer 1 &amp; 2'!$A$2:$N$2221,3,FALSE)</f>
        <v>347</v>
      </c>
      <c r="Y2101" s="21">
        <f>VLOOKUP($A$2:$A$2221,'[2]Sales Answer 1 &amp; 2'!$A$2:$N$2221,4,FALSE)</f>
        <v>49</v>
      </c>
      <c r="Z2101" s="21">
        <f>VLOOKUP($A$2:$A$2221,'[2]Sales Answer 1 &amp; 2'!$A$2:$N$2221,5,FALSE)</f>
        <v>1136</v>
      </c>
      <c r="AA2101" s="21">
        <f>VLOOKUP($A$2:$A$2221,'[2]Sales Answer 1 &amp; 2'!$A$2:$N$2221,6,FALSE)</f>
        <v>386</v>
      </c>
      <c r="AB2101" s="21">
        <f>VLOOKUP($A$2:$A$2221,'[2]Sales Answer 1 &amp; 2'!$A$2:$N$2221,7,FALSE)</f>
        <v>0</v>
      </c>
    </row>
    <row r="2102" spans="1:28" ht="15" thickBot="1" x14ac:dyDescent="0.35">
      <c r="A2102" s="12">
        <v>1017</v>
      </c>
      <c r="B2102" s="13">
        <v>0</v>
      </c>
      <c r="C2102" s="13">
        <v>0</v>
      </c>
      <c r="D2102" s="13">
        <v>0</v>
      </c>
      <c r="E2102" s="13">
        <v>0</v>
      </c>
      <c r="F2102" s="13">
        <v>0</v>
      </c>
      <c r="G2102" s="13">
        <v>0</v>
      </c>
      <c r="H2102" s="13">
        <v>0</v>
      </c>
      <c r="I2102" s="14">
        <v>43501</v>
      </c>
      <c r="J2102" s="22">
        <f>VLOOKUP($A$2:$A$2221,'[2]Customer Answer 5 &amp; 6'!$A$2:$O$2221,2,FALSE)</f>
        <v>137760</v>
      </c>
      <c r="K2102" s="23">
        <f>VLOOKUP($A$2:$A$2221,'[2]Customer Answer 5 &amp; 6'!$A$2:$O$2221,3,FALSE)</f>
        <v>0</v>
      </c>
      <c r="L2102" s="24">
        <f>VLOOKUP($A$2:$A$2221,'[2]Customer Answer 5 &amp; 6'!$A$2:$O$2221,4,FALSE)</f>
        <v>0</v>
      </c>
      <c r="M2102" s="25">
        <f>VLOOKUP($A$2:$A$2221,'[2]Customer Answer 5 &amp; 6'!$A$2:$O$2221,5,FALSE)</f>
        <v>74</v>
      </c>
      <c r="N2102">
        <f>VLOOKUP($A$2:$A$2221,'[2]Customer Answer 5 &amp; 6'!$A$2:$O$2221,6,FALSE)</f>
        <v>0</v>
      </c>
      <c r="O2102">
        <f>VLOOKUP($A$2:$A$2221,'[2]Customer Answer 5 &amp; 6'!$A$2:$O$2221,7,FALSE)</f>
        <v>0</v>
      </c>
      <c r="P2102">
        <f>VLOOKUP($A$2:$A$2221,'[2]Customer Answer 5 &amp; 6'!$A$2:$O$2221,8,FALSE)</f>
        <v>0</v>
      </c>
      <c r="Q2102">
        <f>VLOOKUP($A$2:$A$2221,'[2]Customer Answer 5 &amp; 6'!$A$2:$O$2221,9,FALSE)</f>
        <v>1</v>
      </c>
      <c r="R2102">
        <f>VLOOKUP($A$2:$A$2221,'[2]Customer Answer 5 &amp; 6'!$A$2:$O$2221,10,FALSE)</f>
        <v>0</v>
      </c>
      <c r="S2102" s="26">
        <f>VLOOKUP($A$2:$A$2221,'[2]Customer Answer 5 &amp; 6'!$A$2:$O$2221,11,FALSE)</f>
        <v>0</v>
      </c>
      <c r="T2102" s="26">
        <f>VLOOKUP($A$2:$A$2221,'[2]Customer Answer 5 &amp; 6'!$A$2:$O$2221,12,FALSE)</f>
        <v>1</v>
      </c>
      <c r="U2102" s="26">
        <f>VLOOKUP($A$2:$A$2221,'[2]Customer Answer 5 &amp; 6'!$A$2:$O$2221,13,FALSE)</f>
        <v>0</v>
      </c>
      <c r="V2102" s="26">
        <f>VLOOKUP($A$2:$A$2221,'[2]Customer Answer 5 &amp; 6'!$A$2:$O$2221,14,FALSE)</f>
        <v>0</v>
      </c>
      <c r="W2102" s="27" t="str">
        <f>VLOOKUP($A$2:$A$2221,'[2]Customer Answer 5 &amp; 6'!$A$2:$O$2221,15,FALSE)</f>
        <v>Texas</v>
      </c>
      <c r="X2102" s="28">
        <f>VLOOKUP($A$2:$A$2221,'[2]Sales Answer 1 &amp; 2'!$A$2:$N$2221,3,FALSE)</f>
        <v>306</v>
      </c>
      <c r="Y2102" s="21">
        <f>VLOOKUP($A$2:$A$2221,'[2]Sales Answer 1 &amp; 2'!$A$2:$N$2221,4,FALSE)</f>
        <v>18</v>
      </c>
      <c r="Z2102" s="21">
        <f>VLOOKUP($A$2:$A$2221,'[2]Sales Answer 1 &amp; 2'!$A$2:$N$2221,5,FALSE)</f>
        <v>139</v>
      </c>
      <c r="AA2102" s="21">
        <f>VLOOKUP($A$2:$A$2221,'[2]Sales Answer 1 &amp; 2'!$A$2:$N$2221,6,FALSE)</f>
        <v>547</v>
      </c>
      <c r="AB2102" s="21">
        <f>VLOOKUP($A$2:$A$2221,'[2]Sales Answer 1 &amp; 2'!$A$2:$N$2221,7,FALSE)</f>
        <v>44</v>
      </c>
    </row>
    <row r="2103" spans="1:28" ht="15" thickBot="1" x14ac:dyDescent="0.35">
      <c r="A2103" s="12">
        <v>1235</v>
      </c>
      <c r="B2103" s="13">
        <v>0</v>
      </c>
      <c r="C2103" s="13">
        <v>0</v>
      </c>
      <c r="D2103" s="13">
        <v>0</v>
      </c>
      <c r="E2103" s="13">
        <v>0</v>
      </c>
      <c r="F2103" s="13">
        <v>0</v>
      </c>
      <c r="G2103" s="13">
        <v>0</v>
      </c>
      <c r="H2103" s="13">
        <v>0</v>
      </c>
      <c r="I2103" s="14">
        <v>43501</v>
      </c>
      <c r="J2103" s="22">
        <f>VLOOKUP($A$2:$A$2221,'[2]Customer Answer 5 &amp; 6'!$A$2:$O$2221,2,FALSE)</f>
        <v>167546</v>
      </c>
      <c r="K2103" s="23">
        <f>VLOOKUP($A$2:$A$2221,'[2]Customer Answer 5 &amp; 6'!$A$2:$O$2221,3,FALSE)</f>
        <v>0</v>
      </c>
      <c r="L2103" s="24">
        <f>VLOOKUP($A$2:$A$2221,'[2]Customer Answer 5 &amp; 6'!$A$2:$O$2221,4,FALSE)</f>
        <v>0</v>
      </c>
      <c r="M2103" s="25">
        <f>VLOOKUP($A$2:$A$2221,'[2]Customer Answer 5 &amp; 6'!$A$2:$O$2221,5,FALSE)</f>
        <v>32</v>
      </c>
      <c r="N2103">
        <f>VLOOKUP($A$2:$A$2221,'[2]Customer Answer 5 &amp; 6'!$A$2:$O$2221,6,FALSE)</f>
        <v>0</v>
      </c>
      <c r="O2103">
        <f>VLOOKUP($A$2:$A$2221,'[2]Customer Answer 5 &amp; 6'!$A$2:$O$2221,7,FALSE)</f>
        <v>1</v>
      </c>
      <c r="P2103">
        <f>VLOOKUP($A$2:$A$2221,'[2]Customer Answer 5 &amp; 6'!$A$2:$O$2221,8,FALSE)</f>
        <v>0</v>
      </c>
      <c r="Q2103">
        <f>VLOOKUP($A$2:$A$2221,'[2]Customer Answer 5 &amp; 6'!$A$2:$O$2221,9,FALSE)</f>
        <v>0</v>
      </c>
      <c r="R2103">
        <f>VLOOKUP($A$2:$A$2221,'[2]Customer Answer 5 &amp; 6'!$A$2:$O$2221,10,FALSE)</f>
        <v>0</v>
      </c>
      <c r="S2103" s="26">
        <f>VLOOKUP($A$2:$A$2221,'[2]Customer Answer 5 &amp; 6'!$A$2:$O$2221,11,FALSE)</f>
        <v>0</v>
      </c>
      <c r="T2103" s="26">
        <f>VLOOKUP($A$2:$A$2221,'[2]Customer Answer 5 &amp; 6'!$A$2:$O$2221,12,FALSE)</f>
        <v>0</v>
      </c>
      <c r="U2103" s="26">
        <f>VLOOKUP($A$2:$A$2221,'[2]Customer Answer 5 &amp; 6'!$A$2:$O$2221,13,FALSE)</f>
        <v>0</v>
      </c>
      <c r="V2103" s="26">
        <f>VLOOKUP($A$2:$A$2221,'[2]Customer Answer 5 &amp; 6'!$A$2:$O$2221,14,FALSE)</f>
        <v>1</v>
      </c>
      <c r="W2103" s="27" t="str">
        <f>VLOOKUP($A$2:$A$2221,'[2]Customer Answer 5 &amp; 6'!$A$2:$O$2221,15,FALSE)</f>
        <v>California</v>
      </c>
      <c r="X2103" s="28">
        <f>VLOOKUP($A$2:$A$2221,'[2]Sales Answer 1 &amp; 2'!$A$2:$N$2221,3,FALSE)</f>
        <v>2143</v>
      </c>
      <c r="Y2103" s="21">
        <f>VLOOKUP($A$2:$A$2221,'[2]Sales Answer 1 &amp; 2'!$A$2:$N$2221,4,FALSE)</f>
        <v>332</v>
      </c>
      <c r="Z2103" s="21">
        <f>VLOOKUP($A$2:$A$2221,'[2]Sales Answer 1 &amp; 2'!$A$2:$N$2221,5,FALSE)</f>
        <v>1905</v>
      </c>
      <c r="AA2103" s="21">
        <f>VLOOKUP($A$2:$A$2221,'[2]Sales Answer 1 &amp; 2'!$A$2:$N$2221,6,FALSE)</f>
        <v>372</v>
      </c>
      <c r="AB2103" s="21">
        <f>VLOOKUP($A$2:$A$2221,'[2]Sales Answer 1 &amp; 2'!$A$2:$N$2221,7,FALSE)</f>
        <v>94</v>
      </c>
    </row>
    <row r="2104" spans="1:28" ht="15" thickBot="1" x14ac:dyDescent="0.35">
      <c r="A2104" s="12">
        <v>1269</v>
      </c>
      <c r="B2104" s="13">
        <v>0</v>
      </c>
      <c r="C2104" s="13">
        <v>0</v>
      </c>
      <c r="D2104" s="13">
        <v>0</v>
      </c>
      <c r="E2104" s="13">
        <v>0</v>
      </c>
      <c r="F2104" s="13">
        <v>0</v>
      </c>
      <c r="G2104" s="13">
        <v>0</v>
      </c>
      <c r="H2104" s="13">
        <v>0</v>
      </c>
      <c r="I2104" s="14">
        <v>43501</v>
      </c>
      <c r="J2104" s="22">
        <f>VLOOKUP($A$2:$A$2221,'[2]Customer Answer 5 &amp; 6'!$A$2:$O$2221,2,FALSE)</f>
        <v>137760</v>
      </c>
      <c r="K2104" s="23">
        <f>VLOOKUP($A$2:$A$2221,'[2]Customer Answer 5 &amp; 6'!$A$2:$O$2221,3,FALSE)</f>
        <v>0</v>
      </c>
      <c r="L2104" s="24">
        <f>VLOOKUP($A$2:$A$2221,'[2]Customer Answer 5 &amp; 6'!$A$2:$O$2221,4,FALSE)</f>
        <v>0</v>
      </c>
      <c r="M2104" s="25">
        <f>VLOOKUP($A$2:$A$2221,'[2]Customer Answer 5 &amp; 6'!$A$2:$O$2221,5,FALSE)</f>
        <v>74</v>
      </c>
      <c r="N2104">
        <f>VLOOKUP($A$2:$A$2221,'[2]Customer Answer 5 &amp; 6'!$A$2:$O$2221,6,FALSE)</f>
        <v>0</v>
      </c>
      <c r="O2104">
        <f>VLOOKUP($A$2:$A$2221,'[2]Customer Answer 5 &amp; 6'!$A$2:$O$2221,7,FALSE)</f>
        <v>0</v>
      </c>
      <c r="P2104">
        <f>VLOOKUP($A$2:$A$2221,'[2]Customer Answer 5 &amp; 6'!$A$2:$O$2221,8,FALSE)</f>
        <v>0</v>
      </c>
      <c r="Q2104">
        <f>VLOOKUP($A$2:$A$2221,'[2]Customer Answer 5 &amp; 6'!$A$2:$O$2221,9,FALSE)</f>
        <v>1</v>
      </c>
      <c r="R2104">
        <f>VLOOKUP($A$2:$A$2221,'[2]Customer Answer 5 &amp; 6'!$A$2:$O$2221,10,FALSE)</f>
        <v>0</v>
      </c>
      <c r="S2104" s="26">
        <f>VLOOKUP($A$2:$A$2221,'[2]Customer Answer 5 &amp; 6'!$A$2:$O$2221,11,FALSE)</f>
        <v>0</v>
      </c>
      <c r="T2104" s="26">
        <f>VLOOKUP($A$2:$A$2221,'[2]Customer Answer 5 &amp; 6'!$A$2:$O$2221,12,FALSE)</f>
        <v>1</v>
      </c>
      <c r="U2104" s="26">
        <f>VLOOKUP($A$2:$A$2221,'[2]Customer Answer 5 &amp; 6'!$A$2:$O$2221,13,FALSE)</f>
        <v>0</v>
      </c>
      <c r="V2104" s="26">
        <f>VLOOKUP($A$2:$A$2221,'[2]Customer Answer 5 &amp; 6'!$A$2:$O$2221,14,FALSE)</f>
        <v>0</v>
      </c>
      <c r="W2104" s="27" t="str">
        <f>VLOOKUP($A$2:$A$2221,'[2]Customer Answer 5 &amp; 6'!$A$2:$O$2221,15,FALSE)</f>
        <v>Texas</v>
      </c>
      <c r="X2104" s="28">
        <f>VLOOKUP($A$2:$A$2221,'[2]Sales Answer 1 &amp; 2'!$A$2:$N$2221,3,FALSE)</f>
        <v>306</v>
      </c>
      <c r="Y2104" s="21">
        <f>VLOOKUP($A$2:$A$2221,'[2]Sales Answer 1 &amp; 2'!$A$2:$N$2221,4,FALSE)</f>
        <v>18</v>
      </c>
      <c r="Z2104" s="21">
        <f>VLOOKUP($A$2:$A$2221,'[2]Sales Answer 1 &amp; 2'!$A$2:$N$2221,5,FALSE)</f>
        <v>139</v>
      </c>
      <c r="AA2104" s="21">
        <f>VLOOKUP($A$2:$A$2221,'[2]Sales Answer 1 &amp; 2'!$A$2:$N$2221,6,FALSE)</f>
        <v>547</v>
      </c>
      <c r="AB2104" s="21">
        <f>VLOOKUP($A$2:$A$2221,'[2]Sales Answer 1 &amp; 2'!$A$2:$N$2221,7,FALSE)</f>
        <v>44</v>
      </c>
    </row>
    <row r="2105" spans="1:28" ht="15" thickBot="1" x14ac:dyDescent="0.35">
      <c r="A2105" s="12">
        <v>1381</v>
      </c>
      <c r="B2105" s="13">
        <v>0</v>
      </c>
      <c r="C2105" s="13">
        <v>0</v>
      </c>
      <c r="D2105" s="13">
        <v>0</v>
      </c>
      <c r="E2105" s="13">
        <v>0</v>
      </c>
      <c r="F2105" s="13">
        <v>0</v>
      </c>
      <c r="G2105" s="13">
        <v>0</v>
      </c>
      <c r="H2105" s="13">
        <v>1</v>
      </c>
      <c r="I2105" s="14">
        <v>43501</v>
      </c>
      <c r="J2105" s="22">
        <f>VLOOKUP($A$2:$A$2221,'[2]Customer Answer 5 &amp; 6'!$A$2:$O$2221,2,FALSE)</f>
        <v>115345</v>
      </c>
      <c r="K2105" s="23">
        <f>VLOOKUP($A$2:$A$2221,'[2]Customer Answer 5 &amp; 6'!$A$2:$O$2221,3,FALSE)</f>
        <v>1</v>
      </c>
      <c r="L2105" s="24">
        <f>VLOOKUP($A$2:$A$2221,'[2]Customer Answer 5 &amp; 6'!$A$2:$O$2221,4,FALSE)</f>
        <v>0</v>
      </c>
      <c r="M2105" s="25">
        <f>VLOOKUP($A$2:$A$2221,'[2]Customer Answer 5 &amp; 6'!$A$2:$O$2221,5,FALSE)</f>
        <v>36</v>
      </c>
      <c r="N2105">
        <f>VLOOKUP($A$2:$A$2221,'[2]Customer Answer 5 &amp; 6'!$A$2:$O$2221,6,FALSE)</f>
        <v>0</v>
      </c>
      <c r="O2105">
        <f>VLOOKUP($A$2:$A$2221,'[2]Customer Answer 5 &amp; 6'!$A$2:$O$2221,7,FALSE)</f>
        <v>0</v>
      </c>
      <c r="P2105">
        <f>VLOOKUP($A$2:$A$2221,'[2]Customer Answer 5 &amp; 6'!$A$2:$O$2221,8,FALSE)</f>
        <v>0</v>
      </c>
      <c r="Q2105">
        <f>VLOOKUP($A$2:$A$2221,'[2]Customer Answer 5 &amp; 6'!$A$2:$O$2221,9,FALSE)</f>
        <v>1</v>
      </c>
      <c r="R2105">
        <f>VLOOKUP($A$2:$A$2221,'[2]Customer Answer 5 &amp; 6'!$A$2:$O$2221,10,FALSE)</f>
        <v>0</v>
      </c>
      <c r="S2105" s="26">
        <f>VLOOKUP($A$2:$A$2221,'[2]Customer Answer 5 &amp; 6'!$A$2:$O$2221,11,FALSE)</f>
        <v>0</v>
      </c>
      <c r="T2105" s="26">
        <f>VLOOKUP($A$2:$A$2221,'[2]Customer Answer 5 &amp; 6'!$A$2:$O$2221,12,FALSE)</f>
        <v>1</v>
      </c>
      <c r="U2105" s="26">
        <f>VLOOKUP($A$2:$A$2221,'[2]Customer Answer 5 &amp; 6'!$A$2:$O$2221,13,FALSE)</f>
        <v>0</v>
      </c>
      <c r="V2105" s="26">
        <f>VLOOKUP($A$2:$A$2221,'[2]Customer Answer 5 &amp; 6'!$A$2:$O$2221,14,FALSE)</f>
        <v>0</v>
      </c>
      <c r="W2105" s="27" t="str">
        <f>VLOOKUP($A$2:$A$2221,'[2]Customer Answer 5 &amp; 6'!$A$2:$O$2221,15,FALSE)</f>
        <v>Illinois</v>
      </c>
      <c r="X2105" s="28">
        <f>VLOOKUP($A$2:$A$2221,'[2]Sales Answer 1 &amp; 2'!$A$2:$N$2221,3,FALSE)</f>
        <v>38</v>
      </c>
      <c r="Y2105" s="21">
        <f>VLOOKUP($A$2:$A$2221,'[2]Sales Answer 1 &amp; 2'!$A$2:$N$2221,4,FALSE)</f>
        <v>15</v>
      </c>
      <c r="Z2105" s="21">
        <f>VLOOKUP($A$2:$A$2221,'[2]Sales Answer 1 &amp; 2'!$A$2:$N$2221,5,FALSE)</f>
        <v>120</v>
      </c>
      <c r="AA2105" s="21">
        <f>VLOOKUP($A$2:$A$2221,'[2]Sales Answer 1 &amp; 2'!$A$2:$N$2221,6,FALSE)</f>
        <v>23</v>
      </c>
      <c r="AB2105" s="21">
        <f>VLOOKUP($A$2:$A$2221,'[2]Sales Answer 1 &amp; 2'!$A$2:$N$2221,7,FALSE)</f>
        <v>15</v>
      </c>
    </row>
    <row r="2106" spans="1:28" ht="15" thickBot="1" x14ac:dyDescent="0.35">
      <c r="A2106" s="12">
        <v>1585</v>
      </c>
      <c r="B2106" s="13">
        <v>0</v>
      </c>
      <c r="C2106" s="13">
        <v>0</v>
      </c>
      <c r="D2106" s="13">
        <v>0</v>
      </c>
      <c r="E2106" s="13">
        <v>0</v>
      </c>
      <c r="F2106" s="13">
        <v>0</v>
      </c>
      <c r="G2106" s="13">
        <v>0</v>
      </c>
      <c r="H2106" s="13">
        <v>0</v>
      </c>
      <c r="I2106" s="14">
        <v>43501</v>
      </c>
      <c r="J2106" s="22">
        <f>VLOOKUP($A$2:$A$2221,'[2]Customer Answer 5 &amp; 6'!$A$2:$O$2221,2,FALSE)</f>
        <v>162807</v>
      </c>
      <c r="K2106" s="23">
        <f>VLOOKUP($A$2:$A$2221,'[2]Customer Answer 5 &amp; 6'!$A$2:$O$2221,3,FALSE)</f>
        <v>0</v>
      </c>
      <c r="L2106" s="24">
        <f>VLOOKUP($A$2:$A$2221,'[2]Customer Answer 5 &amp; 6'!$A$2:$O$2221,4,FALSE)</f>
        <v>1</v>
      </c>
      <c r="M2106" s="25">
        <f>VLOOKUP($A$2:$A$2221,'[2]Customer Answer 5 &amp; 6'!$A$2:$O$2221,5,FALSE)</f>
        <v>60</v>
      </c>
      <c r="N2106">
        <f>VLOOKUP($A$2:$A$2221,'[2]Customer Answer 5 &amp; 6'!$A$2:$O$2221,6,FALSE)</f>
        <v>0</v>
      </c>
      <c r="O2106">
        <f>VLOOKUP($A$2:$A$2221,'[2]Customer Answer 5 &amp; 6'!$A$2:$O$2221,7,FALSE)</f>
        <v>0</v>
      </c>
      <c r="P2106">
        <f>VLOOKUP($A$2:$A$2221,'[2]Customer Answer 5 &amp; 6'!$A$2:$O$2221,8,FALSE)</f>
        <v>0</v>
      </c>
      <c r="Q2106">
        <f>VLOOKUP($A$2:$A$2221,'[2]Customer Answer 5 &amp; 6'!$A$2:$O$2221,9,FALSE)</f>
        <v>1</v>
      </c>
      <c r="R2106">
        <f>VLOOKUP($A$2:$A$2221,'[2]Customer Answer 5 &amp; 6'!$A$2:$O$2221,10,FALSE)</f>
        <v>0</v>
      </c>
      <c r="S2106" s="26">
        <f>VLOOKUP($A$2:$A$2221,'[2]Customer Answer 5 &amp; 6'!$A$2:$O$2221,11,FALSE)</f>
        <v>0</v>
      </c>
      <c r="T2106" s="26">
        <f>VLOOKUP($A$2:$A$2221,'[2]Customer Answer 5 &amp; 6'!$A$2:$O$2221,12,FALSE)</f>
        <v>1</v>
      </c>
      <c r="U2106" s="26">
        <f>VLOOKUP($A$2:$A$2221,'[2]Customer Answer 5 &amp; 6'!$A$2:$O$2221,13,FALSE)</f>
        <v>0</v>
      </c>
      <c r="V2106" s="26">
        <f>VLOOKUP($A$2:$A$2221,'[2]Customer Answer 5 &amp; 6'!$A$2:$O$2221,14,FALSE)</f>
        <v>0</v>
      </c>
      <c r="W2106" s="27" t="str">
        <f>VLOOKUP($A$2:$A$2221,'[2]Customer Answer 5 &amp; 6'!$A$2:$O$2221,15,FALSE)</f>
        <v>Illinois</v>
      </c>
      <c r="X2106" s="28">
        <f>VLOOKUP($A$2:$A$2221,'[2]Sales Answer 1 &amp; 2'!$A$2:$N$2221,3,FALSE)</f>
        <v>1363</v>
      </c>
      <c r="Y2106" s="21">
        <f>VLOOKUP($A$2:$A$2221,'[2]Sales Answer 1 &amp; 2'!$A$2:$N$2221,4,FALSE)</f>
        <v>73</v>
      </c>
      <c r="Z2106" s="21">
        <f>VLOOKUP($A$2:$A$2221,'[2]Sales Answer 1 &amp; 2'!$A$2:$N$2221,5,FALSE)</f>
        <v>350</v>
      </c>
      <c r="AA2106" s="21">
        <f>VLOOKUP($A$2:$A$2221,'[2]Sales Answer 1 &amp; 2'!$A$2:$N$2221,6,FALSE)</f>
        <v>26</v>
      </c>
      <c r="AB2106" s="21">
        <f>VLOOKUP($A$2:$A$2221,'[2]Sales Answer 1 &amp; 2'!$A$2:$N$2221,7,FALSE)</f>
        <v>54</v>
      </c>
    </row>
    <row r="2107" spans="1:28" ht="15" thickBot="1" x14ac:dyDescent="0.35">
      <c r="A2107" s="12">
        <v>1906</v>
      </c>
      <c r="B2107" s="13">
        <v>0</v>
      </c>
      <c r="C2107" s="13">
        <v>0</v>
      </c>
      <c r="D2107" s="13">
        <v>0</v>
      </c>
      <c r="E2107" s="13">
        <v>0</v>
      </c>
      <c r="F2107" s="13">
        <v>0</v>
      </c>
      <c r="G2107" s="13">
        <v>0</v>
      </c>
      <c r="H2107" s="13">
        <v>0</v>
      </c>
      <c r="I2107" s="14">
        <v>43501</v>
      </c>
      <c r="J2107" s="22">
        <f>VLOOKUP($A$2:$A$2221,'[2]Customer Answer 5 &amp; 6'!$A$2:$O$2221,2,FALSE)</f>
        <v>124401</v>
      </c>
      <c r="K2107" s="23">
        <f>VLOOKUP($A$2:$A$2221,'[2]Customer Answer 5 &amp; 6'!$A$2:$O$2221,3,FALSE)</f>
        <v>0</v>
      </c>
      <c r="L2107" s="24">
        <f>VLOOKUP($A$2:$A$2221,'[2]Customer Answer 5 &amp; 6'!$A$2:$O$2221,4,FALSE)</f>
        <v>0</v>
      </c>
      <c r="M2107" s="25">
        <f>VLOOKUP($A$2:$A$2221,'[2]Customer Answer 5 &amp; 6'!$A$2:$O$2221,5,FALSE)</f>
        <v>41</v>
      </c>
      <c r="N2107">
        <f>VLOOKUP($A$2:$A$2221,'[2]Customer Answer 5 &amp; 6'!$A$2:$O$2221,6,FALSE)</f>
        <v>0</v>
      </c>
      <c r="O2107">
        <f>VLOOKUP($A$2:$A$2221,'[2]Customer Answer 5 &amp; 6'!$A$2:$O$2221,7,FALSE)</f>
        <v>0</v>
      </c>
      <c r="P2107">
        <f>VLOOKUP($A$2:$A$2221,'[2]Customer Answer 5 &amp; 6'!$A$2:$O$2221,8,FALSE)</f>
        <v>0</v>
      </c>
      <c r="Q2107">
        <f>VLOOKUP($A$2:$A$2221,'[2]Customer Answer 5 &amp; 6'!$A$2:$O$2221,9,FALSE)</f>
        <v>1</v>
      </c>
      <c r="R2107">
        <f>VLOOKUP($A$2:$A$2221,'[2]Customer Answer 5 &amp; 6'!$A$2:$O$2221,10,FALSE)</f>
        <v>0</v>
      </c>
      <c r="S2107" s="26">
        <f>VLOOKUP($A$2:$A$2221,'[2]Customer Answer 5 &amp; 6'!$A$2:$O$2221,11,FALSE)</f>
        <v>0</v>
      </c>
      <c r="T2107" s="26">
        <f>VLOOKUP($A$2:$A$2221,'[2]Customer Answer 5 &amp; 6'!$A$2:$O$2221,12,FALSE)</f>
        <v>0</v>
      </c>
      <c r="U2107" s="26">
        <f>VLOOKUP($A$2:$A$2221,'[2]Customer Answer 5 &amp; 6'!$A$2:$O$2221,13,FALSE)</f>
        <v>1</v>
      </c>
      <c r="V2107" s="26">
        <f>VLOOKUP($A$2:$A$2221,'[2]Customer Answer 5 &amp; 6'!$A$2:$O$2221,14,FALSE)</f>
        <v>0</v>
      </c>
      <c r="W2107" s="27" t="str">
        <f>VLOOKUP($A$2:$A$2221,'[2]Customer Answer 5 &amp; 6'!$A$2:$O$2221,15,FALSE)</f>
        <v>Other</v>
      </c>
      <c r="X2107" s="28">
        <f>VLOOKUP($A$2:$A$2221,'[2]Sales Answer 1 &amp; 2'!$A$2:$N$2221,3,FALSE)</f>
        <v>372</v>
      </c>
      <c r="Y2107" s="21">
        <f>VLOOKUP($A$2:$A$2221,'[2]Sales Answer 1 &amp; 2'!$A$2:$N$2221,4,FALSE)</f>
        <v>143</v>
      </c>
      <c r="Z2107" s="21">
        <f>VLOOKUP($A$2:$A$2221,'[2]Sales Answer 1 &amp; 2'!$A$2:$N$2221,5,FALSE)</f>
        <v>1106</v>
      </c>
      <c r="AA2107" s="21">
        <f>VLOOKUP($A$2:$A$2221,'[2]Sales Answer 1 &amp; 2'!$A$2:$N$2221,6,FALSE)</f>
        <v>51</v>
      </c>
      <c r="AB2107" s="21">
        <f>VLOOKUP($A$2:$A$2221,'[2]Sales Answer 1 &amp; 2'!$A$2:$N$2221,7,FALSE)</f>
        <v>122</v>
      </c>
    </row>
    <row r="2108" spans="1:28" ht="15" thickBot="1" x14ac:dyDescent="0.35">
      <c r="A2108" s="12">
        <v>1973</v>
      </c>
      <c r="B2108" s="13">
        <v>1</v>
      </c>
      <c r="C2108" s="13">
        <v>0</v>
      </c>
      <c r="D2108" s="13">
        <v>0</v>
      </c>
      <c r="E2108" s="13">
        <v>0</v>
      </c>
      <c r="F2108" s="13">
        <v>0</v>
      </c>
      <c r="G2108" s="13">
        <v>0</v>
      </c>
      <c r="H2108" s="13">
        <v>0</v>
      </c>
      <c r="I2108" s="14">
        <v>43501</v>
      </c>
      <c r="J2108" s="22">
        <f>VLOOKUP($A$2:$A$2221,'[2]Customer Answer 5 &amp; 6'!$A$2:$O$2221,2,FALSE)</f>
        <v>142021</v>
      </c>
      <c r="K2108" s="23">
        <f>VLOOKUP($A$2:$A$2221,'[2]Customer Answer 5 &amp; 6'!$A$2:$O$2221,3,FALSE)</f>
        <v>1</v>
      </c>
      <c r="L2108" s="24">
        <f>VLOOKUP($A$2:$A$2221,'[2]Customer Answer 5 &amp; 6'!$A$2:$O$2221,4,FALSE)</f>
        <v>0</v>
      </c>
      <c r="M2108" s="25">
        <f>VLOOKUP($A$2:$A$2221,'[2]Customer Answer 5 &amp; 6'!$A$2:$O$2221,5,FALSE)</f>
        <v>39</v>
      </c>
      <c r="N2108">
        <f>VLOOKUP($A$2:$A$2221,'[2]Customer Answer 5 &amp; 6'!$A$2:$O$2221,6,FALSE)</f>
        <v>0</v>
      </c>
      <c r="O2108">
        <f>VLOOKUP($A$2:$A$2221,'[2]Customer Answer 5 &amp; 6'!$A$2:$O$2221,7,FALSE)</f>
        <v>0</v>
      </c>
      <c r="P2108">
        <f>VLOOKUP($A$2:$A$2221,'[2]Customer Answer 5 &amp; 6'!$A$2:$O$2221,8,FALSE)</f>
        <v>0</v>
      </c>
      <c r="Q2108">
        <f>VLOOKUP($A$2:$A$2221,'[2]Customer Answer 5 &amp; 6'!$A$2:$O$2221,9,FALSE)</f>
        <v>1</v>
      </c>
      <c r="R2108">
        <f>VLOOKUP($A$2:$A$2221,'[2]Customer Answer 5 &amp; 6'!$A$2:$O$2221,10,FALSE)</f>
        <v>0</v>
      </c>
      <c r="S2108" s="26">
        <f>VLOOKUP($A$2:$A$2221,'[2]Customer Answer 5 &amp; 6'!$A$2:$O$2221,11,FALSE)</f>
        <v>0</v>
      </c>
      <c r="T2108" s="26">
        <f>VLOOKUP($A$2:$A$2221,'[2]Customer Answer 5 &amp; 6'!$A$2:$O$2221,12,FALSE)</f>
        <v>0</v>
      </c>
      <c r="U2108" s="26">
        <f>VLOOKUP($A$2:$A$2221,'[2]Customer Answer 5 &amp; 6'!$A$2:$O$2221,13,FALSE)</f>
        <v>1</v>
      </c>
      <c r="V2108" s="26">
        <f>VLOOKUP($A$2:$A$2221,'[2]Customer Answer 5 &amp; 6'!$A$2:$O$2221,14,FALSE)</f>
        <v>0</v>
      </c>
      <c r="W2108" s="27" t="str">
        <f>VLOOKUP($A$2:$A$2221,'[2]Customer Answer 5 &amp; 6'!$A$2:$O$2221,15,FALSE)</f>
        <v>California</v>
      </c>
      <c r="X2108" s="28">
        <f>VLOOKUP($A$2:$A$2221,'[2]Sales Answer 1 &amp; 2'!$A$2:$N$2221,3,FALSE)</f>
        <v>1328</v>
      </c>
      <c r="Y2108" s="21">
        <f>VLOOKUP($A$2:$A$2221,'[2]Sales Answer 1 &amp; 2'!$A$2:$N$2221,4,FALSE)</f>
        <v>17</v>
      </c>
      <c r="Z2108" s="21">
        <f>VLOOKUP($A$2:$A$2221,'[2]Sales Answer 1 &amp; 2'!$A$2:$N$2221,5,FALSE)</f>
        <v>460</v>
      </c>
      <c r="AA2108" s="21">
        <f>VLOOKUP($A$2:$A$2221,'[2]Sales Answer 1 &amp; 2'!$A$2:$N$2221,6,FALSE)</f>
        <v>24</v>
      </c>
      <c r="AB2108" s="21">
        <f>VLOOKUP($A$2:$A$2221,'[2]Sales Answer 1 &amp; 2'!$A$2:$N$2221,7,FALSE)</f>
        <v>17</v>
      </c>
    </row>
    <row r="2109" spans="1:28" ht="15" thickBot="1" x14ac:dyDescent="0.35">
      <c r="A2109" s="12">
        <v>2457</v>
      </c>
      <c r="B2109" s="13">
        <v>0</v>
      </c>
      <c r="C2109" s="13">
        <v>0</v>
      </c>
      <c r="D2109" s="13">
        <v>0</v>
      </c>
      <c r="E2109" s="13">
        <v>0</v>
      </c>
      <c r="F2109" s="13">
        <v>0</v>
      </c>
      <c r="G2109" s="13">
        <v>0</v>
      </c>
      <c r="H2109" s="13">
        <v>0</v>
      </c>
      <c r="I2109" s="14">
        <v>43501</v>
      </c>
      <c r="J2109" s="22">
        <f>VLOOKUP($A$2:$A$2221,'[2]Customer Answer 5 &amp; 6'!$A$2:$O$2221,2,FALSE)</f>
        <v>162807</v>
      </c>
      <c r="K2109" s="23">
        <f>VLOOKUP($A$2:$A$2221,'[2]Customer Answer 5 &amp; 6'!$A$2:$O$2221,3,FALSE)</f>
        <v>0</v>
      </c>
      <c r="L2109" s="24">
        <f>VLOOKUP($A$2:$A$2221,'[2]Customer Answer 5 &amp; 6'!$A$2:$O$2221,4,FALSE)</f>
        <v>1</v>
      </c>
      <c r="M2109" s="25">
        <f>VLOOKUP($A$2:$A$2221,'[2]Customer Answer 5 &amp; 6'!$A$2:$O$2221,5,FALSE)</f>
        <v>60</v>
      </c>
      <c r="N2109">
        <f>VLOOKUP($A$2:$A$2221,'[2]Customer Answer 5 &amp; 6'!$A$2:$O$2221,6,FALSE)</f>
        <v>0</v>
      </c>
      <c r="O2109">
        <f>VLOOKUP($A$2:$A$2221,'[2]Customer Answer 5 &amp; 6'!$A$2:$O$2221,7,FALSE)</f>
        <v>0</v>
      </c>
      <c r="P2109">
        <f>VLOOKUP($A$2:$A$2221,'[2]Customer Answer 5 &amp; 6'!$A$2:$O$2221,8,FALSE)</f>
        <v>0</v>
      </c>
      <c r="Q2109">
        <f>VLOOKUP($A$2:$A$2221,'[2]Customer Answer 5 &amp; 6'!$A$2:$O$2221,9,FALSE)</f>
        <v>1</v>
      </c>
      <c r="R2109">
        <f>VLOOKUP($A$2:$A$2221,'[2]Customer Answer 5 &amp; 6'!$A$2:$O$2221,10,FALSE)</f>
        <v>0</v>
      </c>
      <c r="S2109" s="26">
        <f>VLOOKUP($A$2:$A$2221,'[2]Customer Answer 5 &amp; 6'!$A$2:$O$2221,11,FALSE)</f>
        <v>0</v>
      </c>
      <c r="T2109" s="26">
        <f>VLOOKUP($A$2:$A$2221,'[2]Customer Answer 5 &amp; 6'!$A$2:$O$2221,12,FALSE)</f>
        <v>1</v>
      </c>
      <c r="U2109" s="26">
        <f>VLOOKUP($A$2:$A$2221,'[2]Customer Answer 5 &amp; 6'!$A$2:$O$2221,13,FALSE)</f>
        <v>0</v>
      </c>
      <c r="V2109" s="26">
        <f>VLOOKUP($A$2:$A$2221,'[2]Customer Answer 5 &amp; 6'!$A$2:$O$2221,14,FALSE)</f>
        <v>0</v>
      </c>
      <c r="W2109" s="27" t="str">
        <f>VLOOKUP($A$2:$A$2221,'[2]Customer Answer 5 &amp; 6'!$A$2:$O$2221,15,FALSE)</f>
        <v>Texas</v>
      </c>
      <c r="X2109" s="28">
        <f>VLOOKUP($A$2:$A$2221,'[2]Sales Answer 1 &amp; 2'!$A$2:$N$2221,3,FALSE)</f>
        <v>1363</v>
      </c>
      <c r="Y2109" s="21">
        <f>VLOOKUP($A$2:$A$2221,'[2]Sales Answer 1 &amp; 2'!$A$2:$N$2221,4,FALSE)</f>
        <v>73</v>
      </c>
      <c r="Z2109" s="21">
        <f>VLOOKUP($A$2:$A$2221,'[2]Sales Answer 1 &amp; 2'!$A$2:$N$2221,5,FALSE)</f>
        <v>350</v>
      </c>
      <c r="AA2109" s="21">
        <f>VLOOKUP($A$2:$A$2221,'[2]Sales Answer 1 &amp; 2'!$A$2:$N$2221,6,FALSE)</f>
        <v>26</v>
      </c>
      <c r="AB2109" s="21">
        <f>VLOOKUP($A$2:$A$2221,'[2]Sales Answer 1 &amp; 2'!$A$2:$N$2221,7,FALSE)</f>
        <v>54</v>
      </c>
    </row>
    <row r="2110" spans="1:28" ht="15" thickBot="1" x14ac:dyDescent="0.35">
      <c r="A2110" s="12">
        <v>2520</v>
      </c>
      <c r="B2110" s="13">
        <v>0</v>
      </c>
      <c r="C2110" s="13">
        <v>0</v>
      </c>
      <c r="D2110" s="13">
        <v>0</v>
      </c>
      <c r="E2110" s="13">
        <v>0</v>
      </c>
      <c r="F2110" s="13">
        <v>0</v>
      </c>
      <c r="G2110" s="13">
        <v>0</v>
      </c>
      <c r="H2110" s="13">
        <v>0</v>
      </c>
      <c r="I2110" s="14">
        <v>43501</v>
      </c>
      <c r="J2110" s="22">
        <f>VLOOKUP($A$2:$A$2221,'[2]Customer Answer 5 &amp; 6'!$A$2:$O$2221,2,FALSE)</f>
        <v>151983</v>
      </c>
      <c r="K2110" s="23">
        <f>VLOOKUP($A$2:$A$2221,'[2]Customer Answer 5 &amp; 6'!$A$2:$O$2221,3,FALSE)</f>
        <v>0</v>
      </c>
      <c r="L2110" s="24">
        <f>VLOOKUP($A$2:$A$2221,'[2]Customer Answer 5 &amp; 6'!$A$2:$O$2221,4,FALSE)</f>
        <v>1</v>
      </c>
      <c r="M2110" s="25">
        <f>VLOOKUP($A$2:$A$2221,'[2]Customer Answer 5 &amp; 6'!$A$2:$O$2221,5,FALSE)</f>
        <v>56</v>
      </c>
      <c r="N2110">
        <f>VLOOKUP($A$2:$A$2221,'[2]Customer Answer 5 &amp; 6'!$A$2:$O$2221,6,FALSE)</f>
        <v>1</v>
      </c>
      <c r="O2110">
        <f>VLOOKUP($A$2:$A$2221,'[2]Customer Answer 5 &amp; 6'!$A$2:$O$2221,7,FALSE)</f>
        <v>0</v>
      </c>
      <c r="P2110">
        <f>VLOOKUP($A$2:$A$2221,'[2]Customer Answer 5 &amp; 6'!$A$2:$O$2221,8,FALSE)</f>
        <v>0</v>
      </c>
      <c r="Q2110">
        <f>VLOOKUP($A$2:$A$2221,'[2]Customer Answer 5 &amp; 6'!$A$2:$O$2221,9,FALSE)</f>
        <v>0</v>
      </c>
      <c r="R2110">
        <f>VLOOKUP($A$2:$A$2221,'[2]Customer Answer 5 &amp; 6'!$A$2:$O$2221,10,FALSE)</f>
        <v>0</v>
      </c>
      <c r="S2110" s="26">
        <f>VLOOKUP($A$2:$A$2221,'[2]Customer Answer 5 &amp; 6'!$A$2:$O$2221,11,FALSE)</f>
        <v>0</v>
      </c>
      <c r="T2110" s="26">
        <f>VLOOKUP($A$2:$A$2221,'[2]Customer Answer 5 &amp; 6'!$A$2:$O$2221,12,FALSE)</f>
        <v>1</v>
      </c>
      <c r="U2110" s="26">
        <f>VLOOKUP($A$2:$A$2221,'[2]Customer Answer 5 &amp; 6'!$A$2:$O$2221,13,FALSE)</f>
        <v>0</v>
      </c>
      <c r="V2110" s="26">
        <f>VLOOKUP($A$2:$A$2221,'[2]Customer Answer 5 &amp; 6'!$A$2:$O$2221,14,FALSE)</f>
        <v>0</v>
      </c>
      <c r="W2110" s="27" t="str">
        <f>VLOOKUP($A$2:$A$2221,'[2]Customer Answer 5 &amp; 6'!$A$2:$O$2221,15,FALSE)</f>
        <v>Florida</v>
      </c>
      <c r="X2110" s="28">
        <f>VLOOKUP($A$2:$A$2221,'[2]Sales Answer 1 &amp; 2'!$A$2:$N$2221,3,FALSE)</f>
        <v>1845</v>
      </c>
      <c r="Y2110" s="21">
        <f>VLOOKUP($A$2:$A$2221,'[2]Sales Answer 1 &amp; 2'!$A$2:$N$2221,4,FALSE)</f>
        <v>0</v>
      </c>
      <c r="Z2110" s="21">
        <f>VLOOKUP($A$2:$A$2221,'[2]Sales Answer 1 &amp; 2'!$A$2:$N$2221,5,FALSE)</f>
        <v>336</v>
      </c>
      <c r="AA2110" s="21">
        <f>VLOOKUP($A$2:$A$2221,'[2]Sales Answer 1 &amp; 2'!$A$2:$N$2221,6,FALSE)</f>
        <v>29</v>
      </c>
      <c r="AB2110" s="21">
        <f>VLOOKUP($A$2:$A$2221,'[2]Sales Answer 1 &amp; 2'!$A$2:$N$2221,7,FALSE)</f>
        <v>20</v>
      </c>
    </row>
    <row r="2111" spans="1:28" ht="15" thickBot="1" x14ac:dyDescent="0.35">
      <c r="A2111" s="12">
        <v>2568</v>
      </c>
      <c r="B2111" s="13">
        <v>1</v>
      </c>
      <c r="C2111" s="13">
        <v>0</v>
      </c>
      <c r="D2111" s="13">
        <v>0</v>
      </c>
      <c r="E2111" s="13">
        <v>0</v>
      </c>
      <c r="F2111" s="13">
        <v>0</v>
      </c>
      <c r="G2111" s="13">
        <v>0</v>
      </c>
      <c r="H2111" s="13">
        <v>0</v>
      </c>
      <c r="I2111" s="14">
        <v>43501</v>
      </c>
      <c r="J2111" s="22">
        <f>VLOOKUP($A$2:$A$2221,'[2]Customer Answer 5 &amp; 6'!$A$2:$O$2221,2,FALSE)</f>
        <v>113724</v>
      </c>
      <c r="K2111" s="23">
        <f>VLOOKUP($A$2:$A$2221,'[2]Customer Answer 5 &amp; 6'!$A$2:$O$2221,3,FALSE)</f>
        <v>1</v>
      </c>
      <c r="L2111" s="24">
        <f>VLOOKUP($A$2:$A$2221,'[2]Customer Answer 5 &amp; 6'!$A$2:$O$2221,4,FALSE)</f>
        <v>0</v>
      </c>
      <c r="M2111" s="25">
        <f>VLOOKUP($A$2:$A$2221,'[2]Customer Answer 5 &amp; 6'!$A$2:$O$2221,5,FALSE)</f>
        <v>32</v>
      </c>
      <c r="N2111">
        <f>VLOOKUP($A$2:$A$2221,'[2]Customer Answer 5 &amp; 6'!$A$2:$O$2221,6,FALSE)</f>
        <v>0</v>
      </c>
      <c r="O2111">
        <f>VLOOKUP($A$2:$A$2221,'[2]Customer Answer 5 &amp; 6'!$A$2:$O$2221,7,FALSE)</f>
        <v>0</v>
      </c>
      <c r="P2111">
        <f>VLOOKUP($A$2:$A$2221,'[2]Customer Answer 5 &amp; 6'!$A$2:$O$2221,8,FALSE)</f>
        <v>0</v>
      </c>
      <c r="Q2111">
        <f>VLOOKUP($A$2:$A$2221,'[2]Customer Answer 5 &amp; 6'!$A$2:$O$2221,9,FALSE)</f>
        <v>1</v>
      </c>
      <c r="R2111">
        <f>VLOOKUP($A$2:$A$2221,'[2]Customer Answer 5 &amp; 6'!$A$2:$O$2221,10,FALSE)</f>
        <v>0</v>
      </c>
      <c r="S2111" s="26">
        <f>VLOOKUP($A$2:$A$2221,'[2]Customer Answer 5 &amp; 6'!$A$2:$O$2221,11,FALSE)</f>
        <v>1</v>
      </c>
      <c r="T2111" s="26">
        <f>VLOOKUP($A$2:$A$2221,'[2]Customer Answer 5 &amp; 6'!$A$2:$O$2221,12,FALSE)</f>
        <v>0</v>
      </c>
      <c r="U2111" s="26">
        <f>VLOOKUP($A$2:$A$2221,'[2]Customer Answer 5 &amp; 6'!$A$2:$O$2221,13,FALSE)</f>
        <v>0</v>
      </c>
      <c r="V2111" s="26">
        <f>VLOOKUP($A$2:$A$2221,'[2]Customer Answer 5 &amp; 6'!$A$2:$O$2221,14,FALSE)</f>
        <v>0</v>
      </c>
      <c r="W2111" s="27" t="str">
        <f>VLOOKUP($A$2:$A$2221,'[2]Customer Answer 5 &amp; 6'!$A$2:$O$2221,15,FALSE)</f>
        <v>Florida</v>
      </c>
      <c r="X2111" s="28">
        <f>VLOOKUP($A$2:$A$2221,'[2]Sales Answer 1 &amp; 2'!$A$2:$N$2221,3,FALSE)</f>
        <v>17</v>
      </c>
      <c r="Y2111" s="21">
        <f>VLOOKUP($A$2:$A$2221,'[2]Sales Answer 1 &amp; 2'!$A$2:$N$2221,4,FALSE)</f>
        <v>58</v>
      </c>
      <c r="Z2111" s="21">
        <f>VLOOKUP($A$2:$A$2221,'[2]Sales Answer 1 &amp; 2'!$A$2:$N$2221,5,FALSE)</f>
        <v>41</v>
      </c>
      <c r="AA2111" s="21">
        <f>VLOOKUP($A$2:$A$2221,'[2]Sales Answer 1 &amp; 2'!$A$2:$N$2221,6,FALSE)</f>
        <v>17</v>
      </c>
      <c r="AB2111" s="21">
        <f>VLOOKUP($A$2:$A$2221,'[2]Sales Answer 1 &amp; 2'!$A$2:$N$2221,7,FALSE)</f>
        <v>124</v>
      </c>
    </row>
    <row r="2112" spans="1:28" ht="15" thickBot="1" x14ac:dyDescent="0.35">
      <c r="A2112" s="12">
        <v>2675</v>
      </c>
      <c r="B2112" s="13">
        <v>0</v>
      </c>
      <c r="C2112" s="13">
        <v>0</v>
      </c>
      <c r="D2112" s="13">
        <v>0</v>
      </c>
      <c r="E2112" s="13">
        <v>0</v>
      </c>
      <c r="F2112" s="13">
        <v>0</v>
      </c>
      <c r="G2112" s="13">
        <v>0</v>
      </c>
      <c r="H2112" s="13">
        <v>0</v>
      </c>
      <c r="I2112" s="14">
        <v>43501</v>
      </c>
      <c r="J2112" s="22">
        <f>VLOOKUP($A$2:$A$2221,'[2]Customer Answer 5 &amp; 6'!$A$2:$O$2221,2,FALSE)</f>
        <v>161064</v>
      </c>
      <c r="K2112" s="23">
        <f>VLOOKUP($A$2:$A$2221,'[2]Customer Answer 5 &amp; 6'!$A$2:$O$2221,3,FALSE)</f>
        <v>0</v>
      </c>
      <c r="L2112" s="24">
        <f>VLOOKUP($A$2:$A$2221,'[2]Customer Answer 5 &amp; 6'!$A$2:$O$2221,4,FALSE)</f>
        <v>1</v>
      </c>
      <c r="M2112" s="25">
        <f>VLOOKUP($A$2:$A$2221,'[2]Customer Answer 5 &amp; 6'!$A$2:$O$2221,5,FALSE)</f>
        <v>44</v>
      </c>
      <c r="N2112">
        <f>VLOOKUP($A$2:$A$2221,'[2]Customer Answer 5 &amp; 6'!$A$2:$O$2221,6,FALSE)</f>
        <v>0</v>
      </c>
      <c r="O2112">
        <f>VLOOKUP($A$2:$A$2221,'[2]Customer Answer 5 &amp; 6'!$A$2:$O$2221,7,FALSE)</f>
        <v>1</v>
      </c>
      <c r="P2112">
        <f>VLOOKUP($A$2:$A$2221,'[2]Customer Answer 5 &amp; 6'!$A$2:$O$2221,8,FALSE)</f>
        <v>0</v>
      </c>
      <c r="Q2112">
        <f>VLOOKUP($A$2:$A$2221,'[2]Customer Answer 5 &amp; 6'!$A$2:$O$2221,9,FALSE)</f>
        <v>0</v>
      </c>
      <c r="R2112">
        <f>VLOOKUP($A$2:$A$2221,'[2]Customer Answer 5 &amp; 6'!$A$2:$O$2221,10,FALSE)</f>
        <v>0</v>
      </c>
      <c r="S2112" s="26">
        <f>VLOOKUP($A$2:$A$2221,'[2]Customer Answer 5 &amp; 6'!$A$2:$O$2221,11,FALSE)</f>
        <v>0</v>
      </c>
      <c r="T2112" s="26">
        <f>VLOOKUP($A$2:$A$2221,'[2]Customer Answer 5 &amp; 6'!$A$2:$O$2221,12,FALSE)</f>
        <v>1</v>
      </c>
      <c r="U2112" s="26">
        <f>VLOOKUP($A$2:$A$2221,'[2]Customer Answer 5 &amp; 6'!$A$2:$O$2221,13,FALSE)</f>
        <v>0</v>
      </c>
      <c r="V2112" s="26">
        <f>VLOOKUP($A$2:$A$2221,'[2]Customer Answer 5 &amp; 6'!$A$2:$O$2221,14,FALSE)</f>
        <v>0</v>
      </c>
      <c r="W2112" s="27" t="str">
        <f>VLOOKUP($A$2:$A$2221,'[2]Customer Answer 5 &amp; 6'!$A$2:$O$2221,15,FALSE)</f>
        <v>California</v>
      </c>
      <c r="X2112" s="28">
        <f>VLOOKUP($A$2:$A$2221,'[2]Sales Answer 1 &amp; 2'!$A$2:$N$2221,3,FALSE)</f>
        <v>1021</v>
      </c>
      <c r="Y2112" s="21">
        <f>VLOOKUP($A$2:$A$2221,'[2]Sales Answer 1 &amp; 2'!$A$2:$N$2221,4,FALSE)</f>
        <v>332</v>
      </c>
      <c r="Z2112" s="21">
        <f>VLOOKUP($A$2:$A$2221,'[2]Sales Answer 1 &amp; 2'!$A$2:$N$2221,5,FALSE)</f>
        <v>902</v>
      </c>
      <c r="AA2112" s="21">
        <f>VLOOKUP($A$2:$A$2221,'[2]Sales Answer 1 &amp; 2'!$A$2:$N$2221,6,FALSE)</f>
        <v>0</v>
      </c>
      <c r="AB2112" s="21">
        <f>VLOOKUP($A$2:$A$2221,'[2]Sales Answer 1 &amp; 2'!$A$2:$N$2221,7,FALSE)</f>
        <v>119</v>
      </c>
    </row>
    <row r="2113" spans="1:28" ht="15" thickBot="1" x14ac:dyDescent="0.35">
      <c r="A2113" s="12">
        <v>2865</v>
      </c>
      <c r="B2113" s="13">
        <v>0</v>
      </c>
      <c r="C2113" s="13">
        <v>0</v>
      </c>
      <c r="D2113" s="13">
        <v>0</v>
      </c>
      <c r="E2113" s="13">
        <v>0</v>
      </c>
      <c r="F2113" s="13">
        <v>0</v>
      </c>
      <c r="G2113" s="13">
        <v>0</v>
      </c>
      <c r="H2113" s="13">
        <v>0</v>
      </c>
      <c r="I2113" s="14">
        <v>43501</v>
      </c>
      <c r="J2113" s="22">
        <f>VLOOKUP($A$2:$A$2221,'[2]Customer Answer 5 &amp; 6'!$A$2:$O$2221,2,FALSE)</f>
        <v>167546</v>
      </c>
      <c r="K2113" s="23">
        <f>VLOOKUP($A$2:$A$2221,'[2]Customer Answer 5 &amp; 6'!$A$2:$O$2221,3,FALSE)</f>
        <v>0</v>
      </c>
      <c r="L2113" s="24">
        <f>VLOOKUP($A$2:$A$2221,'[2]Customer Answer 5 &amp; 6'!$A$2:$O$2221,4,FALSE)</f>
        <v>0</v>
      </c>
      <c r="M2113" s="25">
        <f>VLOOKUP($A$2:$A$2221,'[2]Customer Answer 5 &amp; 6'!$A$2:$O$2221,5,FALSE)</f>
        <v>32</v>
      </c>
      <c r="N2113">
        <f>VLOOKUP($A$2:$A$2221,'[2]Customer Answer 5 &amp; 6'!$A$2:$O$2221,6,FALSE)</f>
        <v>0</v>
      </c>
      <c r="O2113">
        <f>VLOOKUP($A$2:$A$2221,'[2]Customer Answer 5 &amp; 6'!$A$2:$O$2221,7,FALSE)</f>
        <v>1</v>
      </c>
      <c r="P2113">
        <f>VLOOKUP($A$2:$A$2221,'[2]Customer Answer 5 &amp; 6'!$A$2:$O$2221,8,FALSE)</f>
        <v>0</v>
      </c>
      <c r="Q2113">
        <f>VLOOKUP($A$2:$A$2221,'[2]Customer Answer 5 &amp; 6'!$A$2:$O$2221,9,FALSE)</f>
        <v>0</v>
      </c>
      <c r="R2113">
        <f>VLOOKUP($A$2:$A$2221,'[2]Customer Answer 5 &amp; 6'!$A$2:$O$2221,10,FALSE)</f>
        <v>0</v>
      </c>
      <c r="S2113" s="26">
        <f>VLOOKUP($A$2:$A$2221,'[2]Customer Answer 5 &amp; 6'!$A$2:$O$2221,11,FALSE)</f>
        <v>0</v>
      </c>
      <c r="T2113" s="26">
        <f>VLOOKUP($A$2:$A$2221,'[2]Customer Answer 5 &amp; 6'!$A$2:$O$2221,12,FALSE)</f>
        <v>0</v>
      </c>
      <c r="U2113" s="26">
        <f>VLOOKUP($A$2:$A$2221,'[2]Customer Answer 5 &amp; 6'!$A$2:$O$2221,13,FALSE)</f>
        <v>0</v>
      </c>
      <c r="V2113" s="26">
        <f>VLOOKUP($A$2:$A$2221,'[2]Customer Answer 5 &amp; 6'!$A$2:$O$2221,14,FALSE)</f>
        <v>1</v>
      </c>
      <c r="W2113" s="27" t="str">
        <f>VLOOKUP($A$2:$A$2221,'[2]Customer Answer 5 &amp; 6'!$A$2:$O$2221,15,FALSE)</f>
        <v>Texas</v>
      </c>
      <c r="X2113" s="28">
        <f>VLOOKUP($A$2:$A$2221,'[2]Sales Answer 1 &amp; 2'!$A$2:$N$2221,3,FALSE)</f>
        <v>2143</v>
      </c>
      <c r="Y2113" s="21">
        <f>VLOOKUP($A$2:$A$2221,'[2]Sales Answer 1 &amp; 2'!$A$2:$N$2221,4,FALSE)</f>
        <v>332</v>
      </c>
      <c r="Z2113" s="21">
        <f>VLOOKUP($A$2:$A$2221,'[2]Sales Answer 1 &amp; 2'!$A$2:$N$2221,5,FALSE)</f>
        <v>1905</v>
      </c>
      <c r="AA2113" s="21">
        <f>VLOOKUP($A$2:$A$2221,'[2]Sales Answer 1 &amp; 2'!$A$2:$N$2221,6,FALSE)</f>
        <v>372</v>
      </c>
      <c r="AB2113" s="21">
        <f>VLOOKUP($A$2:$A$2221,'[2]Sales Answer 1 &amp; 2'!$A$2:$N$2221,7,FALSE)</f>
        <v>94</v>
      </c>
    </row>
    <row r="2114" spans="1:28" ht="15" thickBot="1" x14ac:dyDescent="0.35">
      <c r="A2114" s="12">
        <v>1372</v>
      </c>
      <c r="B2114" s="13">
        <v>0</v>
      </c>
      <c r="C2114" s="13">
        <v>0</v>
      </c>
      <c r="D2114" s="13">
        <v>0</v>
      </c>
      <c r="E2114" s="13">
        <v>0</v>
      </c>
      <c r="F2114" s="13">
        <v>0</v>
      </c>
      <c r="G2114" s="13">
        <v>0</v>
      </c>
      <c r="H2114" s="13">
        <v>0</v>
      </c>
      <c r="I2114" s="14">
        <v>43500</v>
      </c>
      <c r="J2114" s="22">
        <f>VLOOKUP($A$2:$A$2221,'[2]Customer Answer 5 &amp; 6'!$A$2:$O$2221,2,FALSE)</f>
        <v>138823</v>
      </c>
      <c r="K2114" s="23">
        <f>VLOOKUP($A$2:$A$2221,'[2]Customer Answer 5 &amp; 6'!$A$2:$O$2221,3,FALSE)</f>
        <v>0</v>
      </c>
      <c r="L2114" s="24">
        <f>VLOOKUP($A$2:$A$2221,'[2]Customer Answer 5 &amp; 6'!$A$2:$O$2221,4,FALSE)</f>
        <v>1</v>
      </c>
      <c r="M2114" s="25">
        <f>VLOOKUP($A$2:$A$2221,'[2]Customer Answer 5 &amp; 6'!$A$2:$O$2221,5,FALSE)</f>
        <v>71</v>
      </c>
      <c r="N2114">
        <f>VLOOKUP($A$2:$A$2221,'[2]Customer Answer 5 &amp; 6'!$A$2:$O$2221,6,FALSE)</f>
        <v>0</v>
      </c>
      <c r="O2114">
        <f>VLOOKUP($A$2:$A$2221,'[2]Customer Answer 5 &amp; 6'!$A$2:$O$2221,7,FALSE)</f>
        <v>0</v>
      </c>
      <c r="P2114">
        <f>VLOOKUP($A$2:$A$2221,'[2]Customer Answer 5 &amp; 6'!$A$2:$O$2221,8,FALSE)</f>
        <v>0</v>
      </c>
      <c r="Q2114">
        <f>VLOOKUP($A$2:$A$2221,'[2]Customer Answer 5 &amp; 6'!$A$2:$O$2221,9,FALSE)</f>
        <v>1</v>
      </c>
      <c r="R2114">
        <f>VLOOKUP($A$2:$A$2221,'[2]Customer Answer 5 &amp; 6'!$A$2:$O$2221,10,FALSE)</f>
        <v>0</v>
      </c>
      <c r="S2114" s="26">
        <f>VLOOKUP($A$2:$A$2221,'[2]Customer Answer 5 &amp; 6'!$A$2:$O$2221,11,FALSE)</f>
        <v>0</v>
      </c>
      <c r="T2114" s="26">
        <f>VLOOKUP($A$2:$A$2221,'[2]Customer Answer 5 &amp; 6'!$A$2:$O$2221,12,FALSE)</f>
        <v>1</v>
      </c>
      <c r="U2114" s="26">
        <f>VLOOKUP($A$2:$A$2221,'[2]Customer Answer 5 &amp; 6'!$A$2:$O$2221,13,FALSE)</f>
        <v>0</v>
      </c>
      <c r="V2114" s="26">
        <f>VLOOKUP($A$2:$A$2221,'[2]Customer Answer 5 &amp; 6'!$A$2:$O$2221,14,FALSE)</f>
        <v>0</v>
      </c>
      <c r="W2114" s="27" t="str">
        <f>VLOOKUP($A$2:$A$2221,'[2]Customer Answer 5 &amp; 6'!$A$2:$O$2221,15,FALSE)</f>
        <v>Other</v>
      </c>
      <c r="X2114" s="28">
        <f>VLOOKUP($A$2:$A$2221,'[2]Sales Answer 1 &amp; 2'!$A$2:$N$2221,3,FALSE)</f>
        <v>250</v>
      </c>
      <c r="Y2114" s="21">
        <f>VLOOKUP($A$2:$A$2221,'[2]Sales Answer 1 &amp; 2'!$A$2:$N$2221,4,FALSE)</f>
        <v>0</v>
      </c>
      <c r="Z2114" s="21">
        <f>VLOOKUP($A$2:$A$2221,'[2]Sales Answer 1 &amp; 2'!$A$2:$N$2221,5,FALSE)</f>
        <v>39</v>
      </c>
      <c r="AA2114" s="21">
        <f>VLOOKUP($A$2:$A$2221,'[2]Sales Answer 1 &amp; 2'!$A$2:$N$2221,6,FALSE)</f>
        <v>7</v>
      </c>
      <c r="AB2114" s="21">
        <f>VLOOKUP($A$2:$A$2221,'[2]Sales Answer 1 &amp; 2'!$A$2:$N$2221,7,FALSE)</f>
        <v>29</v>
      </c>
    </row>
    <row r="2115" spans="1:28" ht="15" thickBot="1" x14ac:dyDescent="0.35">
      <c r="A2115" s="12">
        <v>1390</v>
      </c>
      <c r="B2115" s="13">
        <v>0</v>
      </c>
      <c r="C2115" s="13">
        <v>0</v>
      </c>
      <c r="D2115" s="13">
        <v>0</v>
      </c>
      <c r="E2115" s="13">
        <v>0</v>
      </c>
      <c r="F2115" s="13">
        <v>0</v>
      </c>
      <c r="G2115" s="13">
        <v>0</v>
      </c>
      <c r="H2115" s="13">
        <v>1</v>
      </c>
      <c r="I2115" s="14">
        <v>43500</v>
      </c>
      <c r="J2115" s="22">
        <f>VLOOKUP($A$2:$A$2221,'[2]Customer Answer 5 &amp; 6'!$A$2:$O$2221,2,FALSE)</f>
        <v>127213</v>
      </c>
      <c r="K2115" s="23">
        <f>VLOOKUP($A$2:$A$2221,'[2]Customer Answer 5 &amp; 6'!$A$2:$O$2221,3,FALSE)</f>
        <v>1</v>
      </c>
      <c r="L2115" s="24">
        <f>VLOOKUP($A$2:$A$2221,'[2]Customer Answer 5 &amp; 6'!$A$2:$O$2221,4,FALSE)</f>
        <v>0</v>
      </c>
      <c r="M2115" s="25">
        <f>VLOOKUP($A$2:$A$2221,'[2]Customer Answer 5 &amp; 6'!$A$2:$O$2221,5,FALSE)</f>
        <v>48</v>
      </c>
      <c r="N2115">
        <f>VLOOKUP($A$2:$A$2221,'[2]Customer Answer 5 &amp; 6'!$A$2:$O$2221,6,FALSE)</f>
        <v>0</v>
      </c>
      <c r="O2115">
        <f>VLOOKUP($A$2:$A$2221,'[2]Customer Answer 5 &amp; 6'!$A$2:$O$2221,7,FALSE)</f>
        <v>0</v>
      </c>
      <c r="P2115">
        <f>VLOOKUP($A$2:$A$2221,'[2]Customer Answer 5 &amp; 6'!$A$2:$O$2221,8,FALSE)</f>
        <v>1</v>
      </c>
      <c r="Q2115">
        <f>VLOOKUP($A$2:$A$2221,'[2]Customer Answer 5 &amp; 6'!$A$2:$O$2221,9,FALSE)</f>
        <v>0</v>
      </c>
      <c r="R2115">
        <f>VLOOKUP($A$2:$A$2221,'[2]Customer Answer 5 &amp; 6'!$A$2:$O$2221,10,FALSE)</f>
        <v>0</v>
      </c>
      <c r="S2115" s="26">
        <f>VLOOKUP($A$2:$A$2221,'[2]Customer Answer 5 &amp; 6'!$A$2:$O$2221,11,FALSE)</f>
        <v>0</v>
      </c>
      <c r="T2115" s="26">
        <f>VLOOKUP($A$2:$A$2221,'[2]Customer Answer 5 &amp; 6'!$A$2:$O$2221,12,FALSE)</f>
        <v>0</v>
      </c>
      <c r="U2115" s="26">
        <f>VLOOKUP($A$2:$A$2221,'[2]Customer Answer 5 &amp; 6'!$A$2:$O$2221,13,FALSE)</f>
        <v>0</v>
      </c>
      <c r="V2115" s="26">
        <f>VLOOKUP($A$2:$A$2221,'[2]Customer Answer 5 &amp; 6'!$A$2:$O$2221,14,FALSE)</f>
        <v>1</v>
      </c>
      <c r="W2115" s="27" t="str">
        <f>VLOOKUP($A$2:$A$2221,'[2]Customer Answer 5 &amp; 6'!$A$2:$O$2221,15,FALSE)</f>
        <v>Other</v>
      </c>
      <c r="X2115" s="28">
        <f>VLOOKUP($A$2:$A$2221,'[2]Sales Answer 1 &amp; 2'!$A$2:$N$2221,3,FALSE)</f>
        <v>89</v>
      </c>
      <c r="Y2115" s="21">
        <f>VLOOKUP($A$2:$A$2221,'[2]Sales Answer 1 &amp; 2'!$A$2:$N$2221,4,FALSE)</f>
        <v>14</v>
      </c>
      <c r="Z2115" s="21">
        <f>VLOOKUP($A$2:$A$2221,'[2]Sales Answer 1 &amp; 2'!$A$2:$N$2221,5,FALSE)</f>
        <v>122</v>
      </c>
      <c r="AA2115" s="21">
        <f>VLOOKUP($A$2:$A$2221,'[2]Sales Answer 1 &amp; 2'!$A$2:$N$2221,6,FALSE)</f>
        <v>47</v>
      </c>
      <c r="AB2115" s="21">
        <f>VLOOKUP($A$2:$A$2221,'[2]Sales Answer 1 &amp; 2'!$A$2:$N$2221,7,FALSE)</f>
        <v>42</v>
      </c>
    </row>
    <row r="2116" spans="1:28" ht="15" thickBot="1" x14ac:dyDescent="0.35">
      <c r="A2116" s="12">
        <v>1663</v>
      </c>
      <c r="B2116" s="13">
        <v>0</v>
      </c>
      <c r="C2116" s="13">
        <v>0</v>
      </c>
      <c r="D2116" s="13">
        <v>0</v>
      </c>
      <c r="E2116" s="13">
        <v>0</v>
      </c>
      <c r="F2116" s="13">
        <v>0</v>
      </c>
      <c r="G2116" s="13">
        <v>0</v>
      </c>
      <c r="H2116" s="13">
        <v>0</v>
      </c>
      <c r="I2116" s="14">
        <v>43500</v>
      </c>
      <c r="J2116" s="22">
        <f>VLOOKUP($A$2:$A$2221,'[2]Customer Answer 5 &amp; 6'!$A$2:$O$2221,2,FALSE)</f>
        <v>168743</v>
      </c>
      <c r="K2116" s="23">
        <f>VLOOKUP($A$2:$A$2221,'[2]Customer Answer 5 &amp; 6'!$A$2:$O$2221,3,FALSE)</f>
        <v>0</v>
      </c>
      <c r="L2116" s="24">
        <f>VLOOKUP($A$2:$A$2221,'[2]Customer Answer 5 &amp; 6'!$A$2:$O$2221,4,FALSE)</f>
        <v>0</v>
      </c>
      <c r="M2116" s="25">
        <f>VLOOKUP($A$2:$A$2221,'[2]Customer Answer 5 &amp; 6'!$A$2:$O$2221,5,FALSE)</f>
        <v>53</v>
      </c>
      <c r="N2116">
        <f>VLOOKUP($A$2:$A$2221,'[2]Customer Answer 5 &amp; 6'!$A$2:$O$2221,6,FALSE)</f>
        <v>1</v>
      </c>
      <c r="O2116">
        <f>VLOOKUP($A$2:$A$2221,'[2]Customer Answer 5 &amp; 6'!$A$2:$O$2221,7,FALSE)</f>
        <v>0</v>
      </c>
      <c r="P2116">
        <f>VLOOKUP($A$2:$A$2221,'[2]Customer Answer 5 &amp; 6'!$A$2:$O$2221,8,FALSE)</f>
        <v>0</v>
      </c>
      <c r="Q2116">
        <f>VLOOKUP($A$2:$A$2221,'[2]Customer Answer 5 &amp; 6'!$A$2:$O$2221,9,FALSE)</f>
        <v>0</v>
      </c>
      <c r="R2116">
        <f>VLOOKUP($A$2:$A$2221,'[2]Customer Answer 5 &amp; 6'!$A$2:$O$2221,10,FALSE)</f>
        <v>0</v>
      </c>
      <c r="S2116" s="26">
        <f>VLOOKUP($A$2:$A$2221,'[2]Customer Answer 5 &amp; 6'!$A$2:$O$2221,11,FALSE)</f>
        <v>0</v>
      </c>
      <c r="T2116" s="26">
        <f>VLOOKUP($A$2:$A$2221,'[2]Customer Answer 5 &amp; 6'!$A$2:$O$2221,12,FALSE)</f>
        <v>1</v>
      </c>
      <c r="U2116" s="26">
        <f>VLOOKUP($A$2:$A$2221,'[2]Customer Answer 5 &amp; 6'!$A$2:$O$2221,13,FALSE)</f>
        <v>0</v>
      </c>
      <c r="V2116" s="26">
        <f>VLOOKUP($A$2:$A$2221,'[2]Customer Answer 5 &amp; 6'!$A$2:$O$2221,14,FALSE)</f>
        <v>0</v>
      </c>
      <c r="W2116" s="27" t="str">
        <f>VLOOKUP($A$2:$A$2221,'[2]Customer Answer 5 &amp; 6'!$A$2:$O$2221,15,FALSE)</f>
        <v>Illinois</v>
      </c>
      <c r="X2116" s="28">
        <f>VLOOKUP($A$2:$A$2221,'[2]Sales Answer 1 &amp; 2'!$A$2:$N$2221,3,FALSE)</f>
        <v>2779</v>
      </c>
      <c r="Y2116" s="21">
        <f>VLOOKUP($A$2:$A$2221,'[2]Sales Answer 1 &amp; 2'!$A$2:$N$2221,4,FALSE)</f>
        <v>329</v>
      </c>
      <c r="Z2116" s="21">
        <f>VLOOKUP($A$2:$A$2221,'[2]Sales Answer 1 &amp; 2'!$A$2:$N$2221,5,FALSE)</f>
        <v>943</v>
      </c>
      <c r="AA2116" s="21">
        <f>VLOOKUP($A$2:$A$2221,'[2]Sales Answer 1 &amp; 2'!$A$2:$N$2221,6,FALSE)</f>
        <v>430</v>
      </c>
      <c r="AB2116" s="21">
        <f>VLOOKUP($A$2:$A$2221,'[2]Sales Answer 1 &amp; 2'!$A$2:$N$2221,7,FALSE)</f>
        <v>329</v>
      </c>
    </row>
    <row r="2117" spans="1:28" ht="15" thickBot="1" x14ac:dyDescent="0.35">
      <c r="A2117" s="12">
        <v>3091</v>
      </c>
      <c r="B2117" s="13">
        <v>0</v>
      </c>
      <c r="C2117" s="13">
        <v>0</v>
      </c>
      <c r="D2117" s="13">
        <v>0</v>
      </c>
      <c r="E2117" s="13">
        <v>0</v>
      </c>
      <c r="F2117" s="13">
        <v>0</v>
      </c>
      <c r="G2117" s="13">
        <v>0</v>
      </c>
      <c r="H2117" s="13">
        <v>0</v>
      </c>
      <c r="I2117" s="14">
        <v>43500</v>
      </c>
      <c r="J2117" s="22">
        <f>VLOOKUP($A$2:$A$2221,'[2]Customer Answer 5 &amp; 6'!$A$2:$O$2221,2,FALSE)</f>
        <v>143586</v>
      </c>
      <c r="K2117" s="23">
        <f>VLOOKUP($A$2:$A$2221,'[2]Customer Answer 5 &amp; 6'!$A$2:$O$2221,3,FALSE)</f>
        <v>0</v>
      </c>
      <c r="L2117" s="24">
        <f>VLOOKUP($A$2:$A$2221,'[2]Customer Answer 5 &amp; 6'!$A$2:$O$2221,4,FALSE)</f>
        <v>1</v>
      </c>
      <c r="M2117" s="25">
        <f>VLOOKUP($A$2:$A$2221,'[2]Customer Answer 5 &amp; 6'!$A$2:$O$2221,5,FALSE)</f>
        <v>40</v>
      </c>
      <c r="N2117">
        <f>VLOOKUP($A$2:$A$2221,'[2]Customer Answer 5 &amp; 6'!$A$2:$O$2221,6,FALSE)</f>
        <v>0</v>
      </c>
      <c r="O2117">
        <f>VLOOKUP($A$2:$A$2221,'[2]Customer Answer 5 &amp; 6'!$A$2:$O$2221,7,FALSE)</f>
        <v>1</v>
      </c>
      <c r="P2117">
        <f>VLOOKUP($A$2:$A$2221,'[2]Customer Answer 5 &amp; 6'!$A$2:$O$2221,8,FALSE)</f>
        <v>0</v>
      </c>
      <c r="Q2117">
        <f>VLOOKUP($A$2:$A$2221,'[2]Customer Answer 5 &amp; 6'!$A$2:$O$2221,9,FALSE)</f>
        <v>0</v>
      </c>
      <c r="R2117">
        <f>VLOOKUP($A$2:$A$2221,'[2]Customer Answer 5 &amp; 6'!$A$2:$O$2221,10,FALSE)</f>
        <v>0</v>
      </c>
      <c r="S2117" s="26">
        <f>VLOOKUP($A$2:$A$2221,'[2]Customer Answer 5 &amp; 6'!$A$2:$O$2221,11,FALSE)</f>
        <v>0</v>
      </c>
      <c r="T2117" s="26">
        <f>VLOOKUP($A$2:$A$2221,'[2]Customer Answer 5 &amp; 6'!$A$2:$O$2221,12,FALSE)</f>
        <v>1</v>
      </c>
      <c r="U2117" s="26">
        <f>VLOOKUP($A$2:$A$2221,'[2]Customer Answer 5 &amp; 6'!$A$2:$O$2221,13,FALSE)</f>
        <v>0</v>
      </c>
      <c r="V2117" s="26">
        <f>VLOOKUP($A$2:$A$2221,'[2]Customer Answer 5 &amp; 6'!$A$2:$O$2221,14,FALSE)</f>
        <v>0</v>
      </c>
      <c r="W2117" s="27" t="str">
        <f>VLOOKUP($A$2:$A$2221,'[2]Customer Answer 5 &amp; 6'!$A$2:$O$2221,15,FALSE)</f>
        <v>Illinois</v>
      </c>
      <c r="X2117" s="28">
        <f>VLOOKUP($A$2:$A$2221,'[2]Sales Answer 1 &amp; 2'!$A$2:$N$2221,3,FALSE)</f>
        <v>326</v>
      </c>
      <c r="Y2117" s="21">
        <f>VLOOKUP($A$2:$A$2221,'[2]Sales Answer 1 &amp; 2'!$A$2:$N$2221,4,FALSE)</f>
        <v>7</v>
      </c>
      <c r="Z2117" s="21">
        <f>VLOOKUP($A$2:$A$2221,'[2]Sales Answer 1 &amp; 2'!$A$2:$N$2221,5,FALSE)</f>
        <v>36</v>
      </c>
      <c r="AA2117" s="21">
        <f>VLOOKUP($A$2:$A$2221,'[2]Sales Answer 1 &amp; 2'!$A$2:$N$2221,6,FALSE)</f>
        <v>13</v>
      </c>
      <c r="AB2117" s="21">
        <f>VLOOKUP($A$2:$A$2221,'[2]Sales Answer 1 &amp; 2'!$A$2:$N$2221,7,FALSE)</f>
        <v>0</v>
      </c>
    </row>
    <row r="2118" spans="1:28" ht="15" thickBot="1" x14ac:dyDescent="0.35">
      <c r="A2118" s="12">
        <v>1075</v>
      </c>
      <c r="B2118" s="13">
        <v>0</v>
      </c>
      <c r="C2118" s="13">
        <v>0</v>
      </c>
      <c r="D2118" s="13">
        <v>0</v>
      </c>
      <c r="E2118" s="13">
        <v>0</v>
      </c>
      <c r="F2118" s="13">
        <v>0</v>
      </c>
      <c r="G2118" s="13">
        <v>0</v>
      </c>
      <c r="H2118" s="13">
        <v>0</v>
      </c>
      <c r="I2118" s="14">
        <v>43499</v>
      </c>
      <c r="J2118" s="22">
        <f>VLOOKUP($A$2:$A$2221,'[2]Customer Answer 5 &amp; 6'!$A$2:$O$2221,2,FALSE)</f>
        <v>129760</v>
      </c>
      <c r="K2118" s="23">
        <f>VLOOKUP($A$2:$A$2221,'[2]Customer Answer 5 &amp; 6'!$A$2:$O$2221,3,FALSE)</f>
        <v>1</v>
      </c>
      <c r="L2118" s="24">
        <f>VLOOKUP($A$2:$A$2221,'[2]Customer Answer 5 &amp; 6'!$A$2:$O$2221,4,FALSE)</f>
        <v>0</v>
      </c>
      <c r="M2118" s="25">
        <f>VLOOKUP($A$2:$A$2221,'[2]Customer Answer 5 &amp; 6'!$A$2:$O$2221,5,FALSE)</f>
        <v>35</v>
      </c>
      <c r="N2118">
        <f>VLOOKUP($A$2:$A$2221,'[2]Customer Answer 5 &amp; 6'!$A$2:$O$2221,6,FALSE)</f>
        <v>0</v>
      </c>
      <c r="O2118">
        <f>VLOOKUP($A$2:$A$2221,'[2]Customer Answer 5 &amp; 6'!$A$2:$O$2221,7,FALSE)</f>
        <v>0</v>
      </c>
      <c r="P2118">
        <f>VLOOKUP($A$2:$A$2221,'[2]Customer Answer 5 &amp; 6'!$A$2:$O$2221,8,FALSE)</f>
        <v>1</v>
      </c>
      <c r="Q2118">
        <f>VLOOKUP($A$2:$A$2221,'[2]Customer Answer 5 &amp; 6'!$A$2:$O$2221,9,FALSE)</f>
        <v>0</v>
      </c>
      <c r="R2118">
        <f>VLOOKUP($A$2:$A$2221,'[2]Customer Answer 5 &amp; 6'!$A$2:$O$2221,10,FALSE)</f>
        <v>0</v>
      </c>
      <c r="S2118" s="26">
        <f>VLOOKUP($A$2:$A$2221,'[2]Customer Answer 5 &amp; 6'!$A$2:$O$2221,11,FALSE)</f>
        <v>0</v>
      </c>
      <c r="T2118" s="26">
        <f>VLOOKUP($A$2:$A$2221,'[2]Customer Answer 5 &amp; 6'!$A$2:$O$2221,12,FALSE)</f>
        <v>1</v>
      </c>
      <c r="U2118" s="26">
        <f>VLOOKUP($A$2:$A$2221,'[2]Customer Answer 5 &amp; 6'!$A$2:$O$2221,13,FALSE)</f>
        <v>0</v>
      </c>
      <c r="V2118" s="26">
        <f>VLOOKUP($A$2:$A$2221,'[2]Customer Answer 5 &amp; 6'!$A$2:$O$2221,14,FALSE)</f>
        <v>0</v>
      </c>
      <c r="W2118" s="27" t="str">
        <f>VLOOKUP($A$2:$A$2221,'[2]Customer Answer 5 &amp; 6'!$A$2:$O$2221,15,FALSE)</f>
        <v>Illinois</v>
      </c>
      <c r="X2118" s="28">
        <f>VLOOKUP($A$2:$A$2221,'[2]Sales Answer 1 &amp; 2'!$A$2:$N$2221,3,FALSE)</f>
        <v>279</v>
      </c>
      <c r="Y2118" s="21">
        <f>VLOOKUP($A$2:$A$2221,'[2]Sales Answer 1 &amp; 2'!$A$2:$N$2221,4,FALSE)</f>
        <v>17</v>
      </c>
      <c r="Z2118" s="21">
        <f>VLOOKUP($A$2:$A$2221,'[2]Sales Answer 1 &amp; 2'!$A$2:$N$2221,5,FALSE)</f>
        <v>296</v>
      </c>
      <c r="AA2118" s="21">
        <f>VLOOKUP($A$2:$A$2221,'[2]Sales Answer 1 &amp; 2'!$A$2:$N$2221,6,FALSE)</f>
        <v>31</v>
      </c>
      <c r="AB2118" s="21">
        <f>VLOOKUP($A$2:$A$2221,'[2]Sales Answer 1 &amp; 2'!$A$2:$N$2221,7,FALSE)</f>
        <v>22</v>
      </c>
    </row>
    <row r="2119" spans="1:28" ht="15" thickBot="1" x14ac:dyDescent="0.35">
      <c r="A2119" s="12">
        <v>1241</v>
      </c>
      <c r="B2119" s="13">
        <v>0</v>
      </c>
      <c r="C2119" s="13">
        <v>0</v>
      </c>
      <c r="D2119" s="13">
        <v>0</v>
      </c>
      <c r="E2119" s="13">
        <v>0</v>
      </c>
      <c r="F2119" s="13">
        <v>0</v>
      </c>
      <c r="G2119" s="13">
        <v>0</v>
      </c>
      <c r="H2119" s="13">
        <v>0</v>
      </c>
      <c r="I2119" s="14">
        <v>43499</v>
      </c>
      <c r="J2119" s="22">
        <f>VLOOKUP($A$2:$A$2221,'[2]Customer Answer 5 &amp; 6'!$A$2:$O$2221,2,FALSE)</f>
        <v>175702</v>
      </c>
      <c r="K2119" s="23">
        <f>VLOOKUP($A$2:$A$2221,'[2]Customer Answer 5 &amp; 6'!$A$2:$O$2221,3,FALSE)</f>
        <v>1</v>
      </c>
      <c r="L2119" s="24">
        <f>VLOOKUP($A$2:$A$2221,'[2]Customer Answer 5 &amp; 6'!$A$2:$O$2221,4,FALSE)</f>
        <v>1</v>
      </c>
      <c r="M2119" s="25">
        <f>VLOOKUP($A$2:$A$2221,'[2]Customer Answer 5 &amp; 6'!$A$2:$O$2221,5,FALSE)</f>
        <v>53</v>
      </c>
      <c r="N2119">
        <f>VLOOKUP($A$2:$A$2221,'[2]Customer Answer 5 &amp; 6'!$A$2:$O$2221,6,FALSE)</f>
        <v>0</v>
      </c>
      <c r="O2119">
        <f>VLOOKUP($A$2:$A$2221,'[2]Customer Answer 5 &amp; 6'!$A$2:$O$2221,7,FALSE)</f>
        <v>0</v>
      </c>
      <c r="P2119">
        <f>VLOOKUP($A$2:$A$2221,'[2]Customer Answer 5 &amp; 6'!$A$2:$O$2221,8,FALSE)</f>
        <v>0</v>
      </c>
      <c r="Q2119">
        <f>VLOOKUP($A$2:$A$2221,'[2]Customer Answer 5 &amp; 6'!$A$2:$O$2221,9,FALSE)</f>
        <v>1</v>
      </c>
      <c r="R2119">
        <f>VLOOKUP($A$2:$A$2221,'[2]Customer Answer 5 &amp; 6'!$A$2:$O$2221,10,FALSE)</f>
        <v>0</v>
      </c>
      <c r="S2119" s="26">
        <f>VLOOKUP($A$2:$A$2221,'[2]Customer Answer 5 &amp; 6'!$A$2:$O$2221,11,FALSE)</f>
        <v>0</v>
      </c>
      <c r="T2119" s="26">
        <f>VLOOKUP($A$2:$A$2221,'[2]Customer Answer 5 &amp; 6'!$A$2:$O$2221,12,FALSE)</f>
        <v>1</v>
      </c>
      <c r="U2119" s="26">
        <f>VLOOKUP($A$2:$A$2221,'[2]Customer Answer 5 &amp; 6'!$A$2:$O$2221,13,FALSE)</f>
        <v>0</v>
      </c>
      <c r="V2119" s="26">
        <f>VLOOKUP($A$2:$A$2221,'[2]Customer Answer 5 &amp; 6'!$A$2:$O$2221,14,FALSE)</f>
        <v>0</v>
      </c>
      <c r="W2119" s="27" t="str">
        <f>VLOOKUP($A$2:$A$2221,'[2]Customer Answer 5 &amp; 6'!$A$2:$O$2221,15,FALSE)</f>
        <v>California</v>
      </c>
      <c r="X2119" s="28">
        <f>VLOOKUP($A$2:$A$2221,'[2]Sales Answer 1 &amp; 2'!$A$2:$N$2221,3,FALSE)</f>
        <v>1509</v>
      </c>
      <c r="Y2119" s="21">
        <f>VLOOKUP($A$2:$A$2221,'[2]Sales Answer 1 &amp; 2'!$A$2:$N$2221,4,FALSE)</f>
        <v>65</v>
      </c>
      <c r="Z2119" s="21">
        <f>VLOOKUP($A$2:$A$2221,'[2]Sales Answer 1 &amp; 2'!$A$2:$N$2221,5,FALSE)</f>
        <v>819</v>
      </c>
      <c r="AA2119" s="21">
        <f>VLOOKUP($A$2:$A$2221,'[2]Sales Answer 1 &amp; 2'!$A$2:$N$2221,6,FALSE)</f>
        <v>104</v>
      </c>
      <c r="AB2119" s="21">
        <f>VLOOKUP($A$2:$A$2221,'[2]Sales Answer 1 &amp; 2'!$A$2:$N$2221,7,FALSE)</f>
        <v>97</v>
      </c>
    </row>
    <row r="2120" spans="1:28" ht="15" thickBot="1" x14ac:dyDescent="0.35">
      <c r="A2120" s="12">
        <v>2016</v>
      </c>
      <c r="B2120" s="13">
        <v>0</v>
      </c>
      <c r="C2120" s="13">
        <v>0</v>
      </c>
      <c r="D2120" s="13">
        <v>0</v>
      </c>
      <c r="E2120" s="13">
        <v>0</v>
      </c>
      <c r="F2120" s="13">
        <v>0</v>
      </c>
      <c r="G2120" s="13">
        <v>0</v>
      </c>
      <c r="H2120" s="13">
        <v>0</v>
      </c>
      <c r="I2120" s="14">
        <v>43499</v>
      </c>
      <c r="J2120" s="22">
        <f>VLOOKUP($A$2:$A$2221,'[2]Customer Answer 5 &amp; 6'!$A$2:$O$2221,2,FALSE)</f>
        <v>128071</v>
      </c>
      <c r="K2120" s="23">
        <f>VLOOKUP($A$2:$A$2221,'[2]Customer Answer 5 &amp; 6'!$A$2:$O$2221,3,FALSE)</f>
        <v>0</v>
      </c>
      <c r="L2120" s="24">
        <f>VLOOKUP($A$2:$A$2221,'[2]Customer Answer 5 &amp; 6'!$A$2:$O$2221,4,FALSE)</f>
        <v>0</v>
      </c>
      <c r="M2120" s="25">
        <f>VLOOKUP($A$2:$A$2221,'[2]Customer Answer 5 &amp; 6'!$A$2:$O$2221,5,FALSE)</f>
        <v>40</v>
      </c>
      <c r="N2120">
        <f>VLOOKUP($A$2:$A$2221,'[2]Customer Answer 5 &amp; 6'!$A$2:$O$2221,6,FALSE)</f>
        <v>0</v>
      </c>
      <c r="O2120">
        <f>VLOOKUP($A$2:$A$2221,'[2]Customer Answer 5 &amp; 6'!$A$2:$O$2221,7,FALSE)</f>
        <v>0</v>
      </c>
      <c r="P2120">
        <f>VLOOKUP($A$2:$A$2221,'[2]Customer Answer 5 &amp; 6'!$A$2:$O$2221,8,FALSE)</f>
        <v>1</v>
      </c>
      <c r="Q2120">
        <f>VLOOKUP($A$2:$A$2221,'[2]Customer Answer 5 &amp; 6'!$A$2:$O$2221,9,FALSE)</f>
        <v>0</v>
      </c>
      <c r="R2120">
        <f>VLOOKUP($A$2:$A$2221,'[2]Customer Answer 5 &amp; 6'!$A$2:$O$2221,10,FALSE)</f>
        <v>0</v>
      </c>
      <c r="S2120" s="26">
        <f>VLOOKUP($A$2:$A$2221,'[2]Customer Answer 5 &amp; 6'!$A$2:$O$2221,11,FALSE)</f>
        <v>0</v>
      </c>
      <c r="T2120" s="26">
        <f>VLOOKUP($A$2:$A$2221,'[2]Customer Answer 5 &amp; 6'!$A$2:$O$2221,12,FALSE)</f>
        <v>1</v>
      </c>
      <c r="U2120" s="26">
        <f>VLOOKUP($A$2:$A$2221,'[2]Customer Answer 5 &amp; 6'!$A$2:$O$2221,13,FALSE)</f>
        <v>0</v>
      </c>
      <c r="V2120" s="26">
        <f>VLOOKUP($A$2:$A$2221,'[2]Customer Answer 5 &amp; 6'!$A$2:$O$2221,14,FALSE)</f>
        <v>0</v>
      </c>
      <c r="W2120" s="27" t="str">
        <f>VLOOKUP($A$2:$A$2221,'[2]Customer Answer 5 &amp; 6'!$A$2:$O$2221,15,FALSE)</f>
        <v>Florida</v>
      </c>
      <c r="X2120" s="28">
        <f>VLOOKUP($A$2:$A$2221,'[2]Sales Answer 1 &amp; 2'!$A$2:$N$2221,3,FALSE)</f>
        <v>178</v>
      </c>
      <c r="Y2120" s="21">
        <f>VLOOKUP($A$2:$A$2221,'[2]Sales Answer 1 &amp; 2'!$A$2:$N$2221,4,FALSE)</f>
        <v>151</v>
      </c>
      <c r="Z2120" s="21">
        <f>VLOOKUP($A$2:$A$2221,'[2]Sales Answer 1 &amp; 2'!$A$2:$N$2221,5,FALSE)</f>
        <v>593</v>
      </c>
      <c r="AA2120" s="21">
        <f>VLOOKUP($A$2:$A$2221,'[2]Sales Answer 1 &amp; 2'!$A$2:$N$2221,6,FALSE)</f>
        <v>187</v>
      </c>
      <c r="AB2120" s="21">
        <f>VLOOKUP($A$2:$A$2221,'[2]Sales Answer 1 &amp; 2'!$A$2:$N$2221,7,FALSE)</f>
        <v>119</v>
      </c>
    </row>
    <row r="2121" spans="1:28" ht="15" thickBot="1" x14ac:dyDescent="0.35">
      <c r="A2121" s="12">
        <v>2037</v>
      </c>
      <c r="B2121" s="13">
        <v>0</v>
      </c>
      <c r="C2121" s="13">
        <v>0</v>
      </c>
      <c r="D2121" s="13">
        <v>0</v>
      </c>
      <c r="E2121" s="13">
        <v>0</v>
      </c>
      <c r="F2121" s="13">
        <v>0</v>
      </c>
      <c r="G2121" s="13">
        <v>0</v>
      </c>
      <c r="H2121" s="13">
        <v>0</v>
      </c>
      <c r="I2121" s="14">
        <v>43499</v>
      </c>
      <c r="J2121" s="22">
        <f>VLOOKUP($A$2:$A$2221,'[2]Customer Answer 5 &amp; 6'!$A$2:$O$2221,2,FALSE)</f>
        <v>142557</v>
      </c>
      <c r="K2121" s="23">
        <f>VLOOKUP($A$2:$A$2221,'[2]Customer Answer 5 &amp; 6'!$A$2:$O$2221,3,FALSE)</f>
        <v>0</v>
      </c>
      <c r="L2121" s="24">
        <f>VLOOKUP($A$2:$A$2221,'[2]Customer Answer 5 &amp; 6'!$A$2:$O$2221,4,FALSE)</f>
        <v>1</v>
      </c>
      <c r="M2121" s="25">
        <f>VLOOKUP($A$2:$A$2221,'[2]Customer Answer 5 &amp; 6'!$A$2:$O$2221,5,FALSE)</f>
        <v>46</v>
      </c>
      <c r="N2121">
        <f>VLOOKUP($A$2:$A$2221,'[2]Customer Answer 5 &amp; 6'!$A$2:$O$2221,6,FALSE)</f>
        <v>0</v>
      </c>
      <c r="O2121">
        <f>VLOOKUP($A$2:$A$2221,'[2]Customer Answer 5 &amp; 6'!$A$2:$O$2221,7,FALSE)</f>
        <v>1</v>
      </c>
      <c r="P2121">
        <f>VLOOKUP($A$2:$A$2221,'[2]Customer Answer 5 &amp; 6'!$A$2:$O$2221,8,FALSE)</f>
        <v>0</v>
      </c>
      <c r="Q2121">
        <f>VLOOKUP($A$2:$A$2221,'[2]Customer Answer 5 &amp; 6'!$A$2:$O$2221,9,FALSE)</f>
        <v>0</v>
      </c>
      <c r="R2121">
        <f>VLOOKUP($A$2:$A$2221,'[2]Customer Answer 5 &amp; 6'!$A$2:$O$2221,10,FALSE)</f>
        <v>0</v>
      </c>
      <c r="S2121" s="26">
        <f>VLOOKUP($A$2:$A$2221,'[2]Customer Answer 5 &amp; 6'!$A$2:$O$2221,11,FALSE)</f>
        <v>0</v>
      </c>
      <c r="T2121" s="26">
        <f>VLOOKUP($A$2:$A$2221,'[2]Customer Answer 5 &amp; 6'!$A$2:$O$2221,12,FALSE)</f>
        <v>1</v>
      </c>
      <c r="U2121" s="26">
        <f>VLOOKUP($A$2:$A$2221,'[2]Customer Answer 5 &amp; 6'!$A$2:$O$2221,13,FALSE)</f>
        <v>0</v>
      </c>
      <c r="V2121" s="26">
        <f>VLOOKUP($A$2:$A$2221,'[2]Customer Answer 5 &amp; 6'!$A$2:$O$2221,14,FALSE)</f>
        <v>0</v>
      </c>
      <c r="W2121" s="27" t="str">
        <f>VLOOKUP($A$2:$A$2221,'[2]Customer Answer 5 &amp; 6'!$A$2:$O$2221,15,FALSE)</f>
        <v>Texas</v>
      </c>
      <c r="X2121" s="28">
        <f>VLOOKUP($A$2:$A$2221,'[2]Sales Answer 1 &amp; 2'!$A$2:$N$2221,3,FALSE)</f>
        <v>643</v>
      </c>
      <c r="Y2121" s="21">
        <f>VLOOKUP($A$2:$A$2221,'[2]Sales Answer 1 &amp; 2'!$A$2:$N$2221,4,FALSE)</f>
        <v>17</v>
      </c>
      <c r="Z2121" s="21">
        <f>VLOOKUP($A$2:$A$2221,'[2]Sales Answer 1 &amp; 2'!$A$2:$N$2221,5,FALSE)</f>
        <v>178</v>
      </c>
      <c r="AA2121" s="21">
        <f>VLOOKUP($A$2:$A$2221,'[2]Sales Answer 1 &amp; 2'!$A$2:$N$2221,6,FALSE)</f>
        <v>0</v>
      </c>
      <c r="AB2121" s="21">
        <f>VLOOKUP($A$2:$A$2221,'[2]Sales Answer 1 &amp; 2'!$A$2:$N$2221,7,FALSE)</f>
        <v>17</v>
      </c>
    </row>
    <row r="2122" spans="1:28" ht="15" thickBot="1" x14ac:dyDescent="0.35">
      <c r="A2122" s="12">
        <v>2132</v>
      </c>
      <c r="B2122" s="13">
        <v>0</v>
      </c>
      <c r="C2122" s="13">
        <v>0</v>
      </c>
      <c r="D2122" s="13">
        <v>0</v>
      </c>
      <c r="E2122" s="13">
        <v>0</v>
      </c>
      <c r="F2122" s="13">
        <v>0</v>
      </c>
      <c r="G2122" s="13">
        <v>0</v>
      </c>
      <c r="H2122" s="13">
        <v>0</v>
      </c>
      <c r="I2122" s="14">
        <v>43499</v>
      </c>
      <c r="J2122" s="22">
        <f>VLOOKUP($A$2:$A$2221,'[2]Customer Answer 5 &amp; 6'!$A$2:$O$2221,2,FALSE)</f>
        <v>168142</v>
      </c>
      <c r="K2122" s="23">
        <f>VLOOKUP($A$2:$A$2221,'[2]Customer Answer 5 &amp; 6'!$A$2:$O$2221,3,FALSE)</f>
        <v>0</v>
      </c>
      <c r="L2122" s="24">
        <f>VLOOKUP($A$2:$A$2221,'[2]Customer Answer 5 &amp; 6'!$A$2:$O$2221,4,FALSE)</f>
        <v>1</v>
      </c>
      <c r="M2122" s="25">
        <f>VLOOKUP($A$2:$A$2221,'[2]Customer Answer 5 &amp; 6'!$A$2:$O$2221,5,FALSE)</f>
        <v>56</v>
      </c>
      <c r="N2122">
        <f>VLOOKUP($A$2:$A$2221,'[2]Customer Answer 5 &amp; 6'!$A$2:$O$2221,6,FALSE)</f>
        <v>0</v>
      </c>
      <c r="O2122">
        <f>VLOOKUP($A$2:$A$2221,'[2]Customer Answer 5 &amp; 6'!$A$2:$O$2221,7,FALSE)</f>
        <v>0</v>
      </c>
      <c r="P2122">
        <f>VLOOKUP($A$2:$A$2221,'[2]Customer Answer 5 &amp; 6'!$A$2:$O$2221,8,FALSE)</f>
        <v>0</v>
      </c>
      <c r="Q2122">
        <f>VLOOKUP($A$2:$A$2221,'[2]Customer Answer 5 &amp; 6'!$A$2:$O$2221,9,FALSE)</f>
        <v>1</v>
      </c>
      <c r="R2122">
        <f>VLOOKUP($A$2:$A$2221,'[2]Customer Answer 5 &amp; 6'!$A$2:$O$2221,10,FALSE)</f>
        <v>0</v>
      </c>
      <c r="S2122" s="26">
        <f>VLOOKUP($A$2:$A$2221,'[2]Customer Answer 5 &amp; 6'!$A$2:$O$2221,11,FALSE)</f>
        <v>0</v>
      </c>
      <c r="T2122" s="26">
        <f>VLOOKUP($A$2:$A$2221,'[2]Customer Answer 5 &amp; 6'!$A$2:$O$2221,12,FALSE)</f>
        <v>1</v>
      </c>
      <c r="U2122" s="26">
        <f>VLOOKUP($A$2:$A$2221,'[2]Customer Answer 5 &amp; 6'!$A$2:$O$2221,13,FALSE)</f>
        <v>0</v>
      </c>
      <c r="V2122" s="26">
        <f>VLOOKUP($A$2:$A$2221,'[2]Customer Answer 5 &amp; 6'!$A$2:$O$2221,14,FALSE)</f>
        <v>0</v>
      </c>
      <c r="W2122" s="27" t="str">
        <f>VLOOKUP($A$2:$A$2221,'[2]Customer Answer 5 &amp; 6'!$A$2:$O$2221,15,FALSE)</f>
        <v>New York</v>
      </c>
      <c r="X2122" s="28">
        <f>VLOOKUP($A$2:$A$2221,'[2]Sales Answer 1 &amp; 2'!$A$2:$N$2221,3,FALSE)</f>
        <v>2213</v>
      </c>
      <c r="Y2122" s="21">
        <f>VLOOKUP($A$2:$A$2221,'[2]Sales Answer 1 &amp; 2'!$A$2:$N$2221,4,FALSE)</f>
        <v>311</v>
      </c>
      <c r="Z2122" s="21">
        <f>VLOOKUP($A$2:$A$2221,'[2]Sales Answer 1 &amp; 2'!$A$2:$N$2221,5,FALSE)</f>
        <v>484</v>
      </c>
      <c r="AA2122" s="21">
        <f>VLOOKUP($A$2:$A$2221,'[2]Sales Answer 1 &amp; 2'!$A$2:$N$2221,6,FALSE)</f>
        <v>225</v>
      </c>
      <c r="AB2122" s="21">
        <f>VLOOKUP($A$2:$A$2221,'[2]Sales Answer 1 &amp; 2'!$A$2:$N$2221,7,FALSE)</f>
        <v>276</v>
      </c>
    </row>
    <row r="2123" spans="1:28" ht="15" thickBot="1" x14ac:dyDescent="0.35">
      <c r="A2123" s="12">
        <v>2133</v>
      </c>
      <c r="B2123" s="13">
        <v>0</v>
      </c>
      <c r="C2123" s="13">
        <v>0</v>
      </c>
      <c r="D2123" s="13">
        <v>0</v>
      </c>
      <c r="E2123" s="13">
        <v>0</v>
      </c>
      <c r="F2123" s="13">
        <v>0</v>
      </c>
      <c r="G2123" s="13">
        <v>0</v>
      </c>
      <c r="H2123" s="13">
        <v>0</v>
      </c>
      <c r="I2123" s="14">
        <v>43499</v>
      </c>
      <c r="J2123" s="22">
        <f>VLOOKUP($A$2:$A$2221,'[2]Customer Answer 5 &amp; 6'!$A$2:$O$2221,2,FALSE)</f>
        <v>107500</v>
      </c>
      <c r="K2123" s="23">
        <f>VLOOKUP($A$2:$A$2221,'[2]Customer Answer 5 &amp; 6'!$A$2:$O$2221,3,FALSE)</f>
        <v>0</v>
      </c>
      <c r="L2123" s="24">
        <f>VLOOKUP($A$2:$A$2221,'[2]Customer Answer 5 &amp; 6'!$A$2:$O$2221,4,FALSE)</f>
        <v>1</v>
      </c>
      <c r="M2123" s="25">
        <f>VLOOKUP($A$2:$A$2221,'[2]Customer Answer 5 &amp; 6'!$A$2:$O$2221,5,FALSE)</f>
        <v>41</v>
      </c>
      <c r="N2123">
        <f>VLOOKUP($A$2:$A$2221,'[2]Customer Answer 5 &amp; 6'!$A$2:$O$2221,6,FALSE)</f>
        <v>0</v>
      </c>
      <c r="O2123">
        <f>VLOOKUP($A$2:$A$2221,'[2]Customer Answer 5 &amp; 6'!$A$2:$O$2221,7,FALSE)</f>
        <v>1</v>
      </c>
      <c r="P2123">
        <f>VLOOKUP($A$2:$A$2221,'[2]Customer Answer 5 &amp; 6'!$A$2:$O$2221,8,FALSE)</f>
        <v>0</v>
      </c>
      <c r="Q2123">
        <f>VLOOKUP($A$2:$A$2221,'[2]Customer Answer 5 &amp; 6'!$A$2:$O$2221,9,FALSE)</f>
        <v>0</v>
      </c>
      <c r="R2123">
        <f>VLOOKUP($A$2:$A$2221,'[2]Customer Answer 5 &amp; 6'!$A$2:$O$2221,10,FALSE)</f>
        <v>0</v>
      </c>
      <c r="S2123" s="26">
        <f>VLOOKUP($A$2:$A$2221,'[2]Customer Answer 5 &amp; 6'!$A$2:$O$2221,11,FALSE)</f>
        <v>0</v>
      </c>
      <c r="T2123" s="26">
        <f>VLOOKUP($A$2:$A$2221,'[2]Customer Answer 5 &amp; 6'!$A$2:$O$2221,12,FALSE)</f>
        <v>1</v>
      </c>
      <c r="U2123" s="26">
        <f>VLOOKUP($A$2:$A$2221,'[2]Customer Answer 5 &amp; 6'!$A$2:$O$2221,13,FALSE)</f>
        <v>0</v>
      </c>
      <c r="V2123" s="26">
        <f>VLOOKUP($A$2:$A$2221,'[2]Customer Answer 5 &amp; 6'!$A$2:$O$2221,14,FALSE)</f>
        <v>0</v>
      </c>
      <c r="W2123" s="27" t="str">
        <f>VLOOKUP($A$2:$A$2221,'[2]Customer Answer 5 &amp; 6'!$A$2:$O$2221,15,FALSE)</f>
        <v>Texas</v>
      </c>
      <c r="X2123" s="28">
        <f>VLOOKUP($A$2:$A$2221,'[2]Sales Answer 1 &amp; 2'!$A$2:$N$2221,3,FALSE)</f>
        <v>72</v>
      </c>
      <c r="Y2123" s="21">
        <f>VLOOKUP($A$2:$A$2221,'[2]Sales Answer 1 &amp; 2'!$A$2:$N$2221,4,FALSE)</f>
        <v>29</v>
      </c>
      <c r="Z2123" s="21">
        <f>VLOOKUP($A$2:$A$2221,'[2]Sales Answer 1 &amp; 2'!$A$2:$N$2221,5,FALSE)</f>
        <v>43</v>
      </c>
      <c r="AA2123" s="21">
        <f>VLOOKUP($A$2:$A$2221,'[2]Sales Answer 1 &amp; 2'!$A$2:$N$2221,6,FALSE)</f>
        <v>43</v>
      </c>
      <c r="AB2123" s="21">
        <f>VLOOKUP($A$2:$A$2221,'[2]Sales Answer 1 &amp; 2'!$A$2:$N$2221,7,FALSE)</f>
        <v>0</v>
      </c>
    </row>
    <row r="2124" spans="1:28" ht="15" thickBot="1" x14ac:dyDescent="0.35">
      <c r="A2124" s="12">
        <v>2751</v>
      </c>
      <c r="B2124" s="13">
        <v>0</v>
      </c>
      <c r="C2124" s="13">
        <v>0</v>
      </c>
      <c r="D2124" s="13">
        <v>0</v>
      </c>
      <c r="E2124" s="13">
        <v>0</v>
      </c>
      <c r="F2124" s="13">
        <v>0</v>
      </c>
      <c r="G2124" s="13">
        <v>0</v>
      </c>
      <c r="H2124" s="13">
        <v>0</v>
      </c>
      <c r="I2124" s="14">
        <v>43499</v>
      </c>
      <c r="J2124" s="22">
        <f>VLOOKUP($A$2:$A$2221,'[2]Customer Answer 5 &amp; 6'!$A$2:$O$2221,2,FALSE)</f>
        <v>129760</v>
      </c>
      <c r="K2124" s="23">
        <f>VLOOKUP($A$2:$A$2221,'[2]Customer Answer 5 &amp; 6'!$A$2:$O$2221,3,FALSE)</f>
        <v>1</v>
      </c>
      <c r="L2124" s="24">
        <f>VLOOKUP($A$2:$A$2221,'[2]Customer Answer 5 &amp; 6'!$A$2:$O$2221,4,FALSE)</f>
        <v>0</v>
      </c>
      <c r="M2124" s="25">
        <f>VLOOKUP($A$2:$A$2221,'[2]Customer Answer 5 &amp; 6'!$A$2:$O$2221,5,FALSE)</f>
        <v>35</v>
      </c>
      <c r="N2124">
        <f>VLOOKUP($A$2:$A$2221,'[2]Customer Answer 5 &amp; 6'!$A$2:$O$2221,6,FALSE)</f>
        <v>0</v>
      </c>
      <c r="O2124">
        <f>VLOOKUP($A$2:$A$2221,'[2]Customer Answer 5 &amp; 6'!$A$2:$O$2221,7,FALSE)</f>
        <v>0</v>
      </c>
      <c r="P2124">
        <f>VLOOKUP($A$2:$A$2221,'[2]Customer Answer 5 &amp; 6'!$A$2:$O$2221,8,FALSE)</f>
        <v>1</v>
      </c>
      <c r="Q2124">
        <f>VLOOKUP($A$2:$A$2221,'[2]Customer Answer 5 &amp; 6'!$A$2:$O$2221,9,FALSE)</f>
        <v>0</v>
      </c>
      <c r="R2124">
        <f>VLOOKUP($A$2:$A$2221,'[2]Customer Answer 5 &amp; 6'!$A$2:$O$2221,10,FALSE)</f>
        <v>0</v>
      </c>
      <c r="S2124" s="26">
        <f>VLOOKUP($A$2:$A$2221,'[2]Customer Answer 5 &amp; 6'!$A$2:$O$2221,11,FALSE)</f>
        <v>0</v>
      </c>
      <c r="T2124" s="26">
        <f>VLOOKUP($A$2:$A$2221,'[2]Customer Answer 5 &amp; 6'!$A$2:$O$2221,12,FALSE)</f>
        <v>1</v>
      </c>
      <c r="U2124" s="26">
        <f>VLOOKUP($A$2:$A$2221,'[2]Customer Answer 5 &amp; 6'!$A$2:$O$2221,13,FALSE)</f>
        <v>0</v>
      </c>
      <c r="V2124" s="26">
        <f>VLOOKUP($A$2:$A$2221,'[2]Customer Answer 5 &amp; 6'!$A$2:$O$2221,14,FALSE)</f>
        <v>0</v>
      </c>
      <c r="W2124" s="27" t="str">
        <f>VLOOKUP($A$2:$A$2221,'[2]Customer Answer 5 &amp; 6'!$A$2:$O$2221,15,FALSE)</f>
        <v>Texas</v>
      </c>
      <c r="X2124" s="28">
        <f>VLOOKUP($A$2:$A$2221,'[2]Sales Answer 1 &amp; 2'!$A$2:$N$2221,3,FALSE)</f>
        <v>279</v>
      </c>
      <c r="Y2124" s="21">
        <f>VLOOKUP($A$2:$A$2221,'[2]Sales Answer 1 &amp; 2'!$A$2:$N$2221,4,FALSE)</f>
        <v>17</v>
      </c>
      <c r="Z2124" s="21">
        <f>VLOOKUP($A$2:$A$2221,'[2]Sales Answer 1 &amp; 2'!$A$2:$N$2221,5,FALSE)</f>
        <v>296</v>
      </c>
      <c r="AA2124" s="21">
        <f>VLOOKUP($A$2:$A$2221,'[2]Sales Answer 1 &amp; 2'!$A$2:$N$2221,6,FALSE)</f>
        <v>31</v>
      </c>
      <c r="AB2124" s="21">
        <f>VLOOKUP($A$2:$A$2221,'[2]Sales Answer 1 &amp; 2'!$A$2:$N$2221,7,FALSE)</f>
        <v>22</v>
      </c>
    </row>
    <row r="2125" spans="1:28" ht="15" thickBot="1" x14ac:dyDescent="0.35">
      <c r="A2125" s="12">
        <v>2971</v>
      </c>
      <c r="B2125" s="13">
        <v>0</v>
      </c>
      <c r="C2125" s="13">
        <v>0</v>
      </c>
      <c r="D2125" s="13">
        <v>0</v>
      </c>
      <c r="E2125" s="13">
        <v>1</v>
      </c>
      <c r="F2125" s="13">
        <v>0</v>
      </c>
      <c r="G2125" s="13">
        <v>0</v>
      </c>
      <c r="H2125" s="13">
        <v>1</v>
      </c>
      <c r="I2125" s="14">
        <v>43499</v>
      </c>
      <c r="J2125" s="22">
        <f>VLOOKUP($A$2:$A$2221,'[2]Customer Answer 5 &amp; 6'!$A$2:$O$2221,2,FALSE)</f>
        <v>179205</v>
      </c>
      <c r="K2125" s="23">
        <f>VLOOKUP($A$2:$A$2221,'[2]Customer Answer 5 &amp; 6'!$A$2:$O$2221,3,FALSE)</f>
        <v>0</v>
      </c>
      <c r="L2125" s="24">
        <f>VLOOKUP($A$2:$A$2221,'[2]Customer Answer 5 &amp; 6'!$A$2:$O$2221,4,FALSE)</f>
        <v>0</v>
      </c>
      <c r="M2125" s="25">
        <f>VLOOKUP($A$2:$A$2221,'[2]Customer Answer 5 &amp; 6'!$A$2:$O$2221,5,FALSE)</f>
        <v>45</v>
      </c>
      <c r="N2125">
        <f>VLOOKUP($A$2:$A$2221,'[2]Customer Answer 5 &amp; 6'!$A$2:$O$2221,6,FALSE)</f>
        <v>0</v>
      </c>
      <c r="O2125">
        <f>VLOOKUP($A$2:$A$2221,'[2]Customer Answer 5 &amp; 6'!$A$2:$O$2221,7,FALSE)</f>
        <v>1</v>
      </c>
      <c r="P2125">
        <f>VLOOKUP($A$2:$A$2221,'[2]Customer Answer 5 &amp; 6'!$A$2:$O$2221,8,FALSE)</f>
        <v>0</v>
      </c>
      <c r="Q2125">
        <f>VLOOKUP($A$2:$A$2221,'[2]Customer Answer 5 &amp; 6'!$A$2:$O$2221,9,FALSE)</f>
        <v>0</v>
      </c>
      <c r="R2125">
        <f>VLOOKUP($A$2:$A$2221,'[2]Customer Answer 5 &amp; 6'!$A$2:$O$2221,10,FALSE)</f>
        <v>0</v>
      </c>
      <c r="S2125" s="26">
        <f>VLOOKUP($A$2:$A$2221,'[2]Customer Answer 5 &amp; 6'!$A$2:$O$2221,11,FALSE)</f>
        <v>0</v>
      </c>
      <c r="T2125" s="26">
        <f>VLOOKUP($A$2:$A$2221,'[2]Customer Answer 5 &amp; 6'!$A$2:$O$2221,12,FALSE)</f>
        <v>1</v>
      </c>
      <c r="U2125" s="26">
        <f>VLOOKUP($A$2:$A$2221,'[2]Customer Answer 5 &amp; 6'!$A$2:$O$2221,13,FALSE)</f>
        <v>0</v>
      </c>
      <c r="V2125" s="26">
        <f>VLOOKUP($A$2:$A$2221,'[2]Customer Answer 5 &amp; 6'!$A$2:$O$2221,14,FALSE)</f>
        <v>0</v>
      </c>
      <c r="W2125" s="27" t="str">
        <f>VLOOKUP($A$2:$A$2221,'[2]Customer Answer 5 &amp; 6'!$A$2:$O$2221,15,FALSE)</f>
        <v>Illinois</v>
      </c>
      <c r="X2125" s="28">
        <f>VLOOKUP($A$2:$A$2221,'[2]Sales Answer 1 &amp; 2'!$A$2:$N$2221,3,FALSE)</f>
        <v>1140</v>
      </c>
      <c r="Y2125" s="21">
        <f>VLOOKUP($A$2:$A$2221,'[2]Sales Answer 1 &amp; 2'!$A$2:$N$2221,4,FALSE)</f>
        <v>52</v>
      </c>
      <c r="Z2125" s="21">
        <f>VLOOKUP($A$2:$A$2221,'[2]Sales Answer 1 &amp; 2'!$A$2:$N$2221,5,FALSE)</f>
        <v>265</v>
      </c>
      <c r="AA2125" s="21">
        <f>VLOOKUP($A$2:$A$2221,'[2]Sales Answer 1 &amp; 2'!$A$2:$N$2221,6,FALSE)</f>
        <v>405</v>
      </c>
      <c r="AB2125" s="21">
        <f>VLOOKUP($A$2:$A$2221,'[2]Sales Answer 1 &amp; 2'!$A$2:$N$2221,7,FALSE)</f>
        <v>63</v>
      </c>
    </row>
    <row r="2126" spans="1:28" ht="15" thickBot="1" x14ac:dyDescent="0.35">
      <c r="A2126" s="12">
        <v>2430</v>
      </c>
      <c r="B2126" s="13">
        <v>0</v>
      </c>
      <c r="C2126" s="13">
        <v>0</v>
      </c>
      <c r="D2126" s="13">
        <v>0</v>
      </c>
      <c r="E2126" s="13">
        <v>0</v>
      </c>
      <c r="F2126" s="13">
        <v>0</v>
      </c>
      <c r="G2126" s="13">
        <v>0</v>
      </c>
      <c r="H2126" s="13">
        <v>0</v>
      </c>
      <c r="I2126" s="14">
        <v>43498</v>
      </c>
      <c r="J2126" s="22">
        <f>VLOOKUP($A$2:$A$2221,'[2]Customer Answer 5 &amp; 6'!$A$2:$O$2221,2,FALSE)</f>
        <v>132727</v>
      </c>
      <c r="K2126" s="23">
        <f>VLOOKUP($A$2:$A$2221,'[2]Customer Answer 5 &amp; 6'!$A$2:$O$2221,3,FALSE)</f>
        <v>0</v>
      </c>
      <c r="L2126" s="24">
        <f>VLOOKUP($A$2:$A$2221,'[2]Customer Answer 5 &amp; 6'!$A$2:$O$2221,4,FALSE)</f>
        <v>0</v>
      </c>
      <c r="M2126" s="25">
        <f>VLOOKUP($A$2:$A$2221,'[2]Customer Answer 5 &amp; 6'!$A$2:$O$2221,5,FALSE)</f>
        <v>55</v>
      </c>
      <c r="N2126">
        <f>VLOOKUP($A$2:$A$2221,'[2]Customer Answer 5 &amp; 6'!$A$2:$O$2221,6,FALSE)</f>
        <v>0</v>
      </c>
      <c r="O2126">
        <f>VLOOKUP($A$2:$A$2221,'[2]Customer Answer 5 &amp; 6'!$A$2:$O$2221,7,FALSE)</f>
        <v>0</v>
      </c>
      <c r="P2126">
        <f>VLOOKUP($A$2:$A$2221,'[2]Customer Answer 5 &amp; 6'!$A$2:$O$2221,8,FALSE)</f>
        <v>0</v>
      </c>
      <c r="Q2126">
        <f>VLOOKUP($A$2:$A$2221,'[2]Customer Answer 5 &amp; 6'!$A$2:$O$2221,9,FALSE)</f>
        <v>1</v>
      </c>
      <c r="R2126">
        <f>VLOOKUP($A$2:$A$2221,'[2]Customer Answer 5 &amp; 6'!$A$2:$O$2221,10,FALSE)</f>
        <v>0</v>
      </c>
      <c r="S2126" s="26">
        <f>VLOOKUP($A$2:$A$2221,'[2]Customer Answer 5 &amp; 6'!$A$2:$O$2221,11,FALSE)</f>
        <v>0</v>
      </c>
      <c r="T2126" s="26">
        <f>VLOOKUP($A$2:$A$2221,'[2]Customer Answer 5 &amp; 6'!$A$2:$O$2221,12,FALSE)</f>
        <v>0</v>
      </c>
      <c r="U2126" s="26">
        <f>VLOOKUP($A$2:$A$2221,'[2]Customer Answer 5 &amp; 6'!$A$2:$O$2221,13,FALSE)</f>
        <v>0</v>
      </c>
      <c r="V2126" s="26">
        <f>VLOOKUP($A$2:$A$2221,'[2]Customer Answer 5 &amp; 6'!$A$2:$O$2221,14,FALSE)</f>
        <v>1</v>
      </c>
      <c r="W2126" s="27" t="str">
        <f>VLOOKUP($A$2:$A$2221,'[2]Customer Answer 5 &amp; 6'!$A$2:$O$2221,15,FALSE)</f>
        <v>Florida</v>
      </c>
      <c r="X2126" s="28">
        <f>VLOOKUP($A$2:$A$2221,'[2]Sales Answer 1 &amp; 2'!$A$2:$N$2221,3,FALSE)</f>
        <v>677</v>
      </c>
      <c r="Y2126" s="21">
        <f>VLOOKUP($A$2:$A$2221,'[2]Sales Answer 1 &amp; 2'!$A$2:$N$2221,4,FALSE)</f>
        <v>53</v>
      </c>
      <c r="Z2126" s="21">
        <f>VLOOKUP($A$2:$A$2221,'[2]Sales Answer 1 &amp; 2'!$A$2:$N$2221,5,FALSE)</f>
        <v>730</v>
      </c>
      <c r="AA2126" s="21">
        <f>VLOOKUP($A$2:$A$2221,'[2]Sales Answer 1 &amp; 2'!$A$2:$N$2221,6,FALSE)</f>
        <v>349</v>
      </c>
      <c r="AB2126" s="21">
        <f>VLOOKUP($A$2:$A$2221,'[2]Sales Answer 1 &amp; 2'!$A$2:$N$2221,7,FALSE)</f>
        <v>53</v>
      </c>
    </row>
    <row r="2127" spans="1:28" ht="15" thickBot="1" x14ac:dyDescent="0.35">
      <c r="A2127" s="12">
        <v>2763</v>
      </c>
      <c r="B2127" s="13">
        <v>0</v>
      </c>
      <c r="C2127" s="13">
        <v>0</v>
      </c>
      <c r="D2127" s="13">
        <v>0</v>
      </c>
      <c r="E2127" s="13">
        <v>0</v>
      </c>
      <c r="F2127" s="13">
        <v>0</v>
      </c>
      <c r="G2127" s="13">
        <v>0</v>
      </c>
      <c r="H2127" s="13">
        <v>0</v>
      </c>
      <c r="I2127" s="14">
        <v>43498</v>
      </c>
      <c r="J2127" s="22">
        <f>VLOOKUP($A$2:$A$2221,'[2]Customer Answer 5 &amp; 6'!$A$2:$O$2221,2,FALSE)</f>
        <v>160839</v>
      </c>
      <c r="K2127" s="23">
        <f>VLOOKUP($A$2:$A$2221,'[2]Customer Answer 5 &amp; 6'!$A$2:$O$2221,3,FALSE)</f>
        <v>1</v>
      </c>
      <c r="L2127" s="24">
        <f>VLOOKUP($A$2:$A$2221,'[2]Customer Answer 5 &amp; 6'!$A$2:$O$2221,4,FALSE)</f>
        <v>1</v>
      </c>
      <c r="M2127" s="25">
        <f>VLOOKUP($A$2:$A$2221,'[2]Customer Answer 5 &amp; 6'!$A$2:$O$2221,5,FALSE)</f>
        <v>41</v>
      </c>
      <c r="N2127">
        <f>VLOOKUP($A$2:$A$2221,'[2]Customer Answer 5 &amp; 6'!$A$2:$O$2221,6,FALSE)</f>
        <v>0</v>
      </c>
      <c r="O2127">
        <f>VLOOKUP($A$2:$A$2221,'[2]Customer Answer 5 &amp; 6'!$A$2:$O$2221,7,FALSE)</f>
        <v>0</v>
      </c>
      <c r="P2127">
        <f>VLOOKUP($A$2:$A$2221,'[2]Customer Answer 5 &amp; 6'!$A$2:$O$2221,8,FALSE)</f>
        <v>0</v>
      </c>
      <c r="Q2127">
        <f>VLOOKUP($A$2:$A$2221,'[2]Customer Answer 5 &amp; 6'!$A$2:$O$2221,9,FALSE)</f>
        <v>1</v>
      </c>
      <c r="R2127">
        <f>VLOOKUP($A$2:$A$2221,'[2]Customer Answer 5 &amp; 6'!$A$2:$O$2221,10,FALSE)</f>
        <v>0</v>
      </c>
      <c r="S2127" s="26">
        <f>VLOOKUP($A$2:$A$2221,'[2]Customer Answer 5 &amp; 6'!$A$2:$O$2221,11,FALSE)</f>
        <v>0</v>
      </c>
      <c r="T2127" s="26">
        <f>VLOOKUP($A$2:$A$2221,'[2]Customer Answer 5 &amp; 6'!$A$2:$O$2221,12,FALSE)</f>
        <v>0</v>
      </c>
      <c r="U2127" s="26">
        <f>VLOOKUP($A$2:$A$2221,'[2]Customer Answer 5 &amp; 6'!$A$2:$O$2221,13,FALSE)</f>
        <v>0</v>
      </c>
      <c r="V2127" s="26">
        <f>VLOOKUP($A$2:$A$2221,'[2]Customer Answer 5 &amp; 6'!$A$2:$O$2221,14,FALSE)</f>
        <v>0</v>
      </c>
      <c r="W2127" s="27" t="str">
        <f>VLOOKUP($A$2:$A$2221,'[2]Customer Answer 5 &amp; 6'!$A$2:$O$2221,15,FALSE)</f>
        <v>Texas</v>
      </c>
      <c r="X2127" s="28">
        <f>VLOOKUP($A$2:$A$2221,'[2]Sales Answer 1 &amp; 2'!$A$2:$N$2221,3,FALSE)</f>
        <v>1586</v>
      </c>
      <c r="Y2127" s="21">
        <f>VLOOKUP($A$2:$A$2221,'[2]Sales Answer 1 &amp; 2'!$A$2:$N$2221,4,FALSE)</f>
        <v>56</v>
      </c>
      <c r="Z2127" s="21">
        <f>VLOOKUP($A$2:$A$2221,'[2]Sales Answer 1 &amp; 2'!$A$2:$N$2221,5,FALSE)</f>
        <v>338</v>
      </c>
      <c r="AA2127" s="21">
        <f>VLOOKUP($A$2:$A$2221,'[2]Sales Answer 1 &amp; 2'!$A$2:$N$2221,6,FALSE)</f>
        <v>590</v>
      </c>
      <c r="AB2127" s="21">
        <f>VLOOKUP($A$2:$A$2221,'[2]Sales Answer 1 &amp; 2'!$A$2:$N$2221,7,FALSE)</f>
        <v>397</v>
      </c>
    </row>
    <row r="2128" spans="1:28" ht="15" thickBot="1" x14ac:dyDescent="0.35">
      <c r="A2128" s="12">
        <v>1071</v>
      </c>
      <c r="B2128" s="13">
        <v>0</v>
      </c>
      <c r="C2128" s="13">
        <v>0</v>
      </c>
      <c r="D2128" s="13">
        <v>0</v>
      </c>
      <c r="E2128" s="13">
        <v>0</v>
      </c>
      <c r="F2128" s="13">
        <v>0</v>
      </c>
      <c r="G2128" s="13">
        <v>0</v>
      </c>
      <c r="H2128" s="13">
        <v>1</v>
      </c>
      <c r="I2128" s="14">
        <v>43497</v>
      </c>
      <c r="J2128" s="22">
        <f>VLOOKUP($A$2:$A$2221,'[2]Customer Answer 5 &amp; 6'!$A$2:$O$2221,2,FALSE)</f>
        <v>175251</v>
      </c>
      <c r="K2128" s="23">
        <f>VLOOKUP($A$2:$A$2221,'[2]Customer Answer 5 &amp; 6'!$A$2:$O$2221,3,FALSE)</f>
        <v>0</v>
      </c>
      <c r="L2128" s="24">
        <f>VLOOKUP($A$2:$A$2221,'[2]Customer Answer 5 &amp; 6'!$A$2:$O$2221,4,FALSE)</f>
        <v>0</v>
      </c>
      <c r="M2128" s="25">
        <f>VLOOKUP($A$2:$A$2221,'[2]Customer Answer 5 &amp; 6'!$A$2:$O$2221,5,FALSE)</f>
        <v>48</v>
      </c>
      <c r="N2128">
        <f>VLOOKUP($A$2:$A$2221,'[2]Customer Answer 5 &amp; 6'!$A$2:$O$2221,6,FALSE)</f>
        <v>0</v>
      </c>
      <c r="O2128">
        <f>VLOOKUP($A$2:$A$2221,'[2]Customer Answer 5 &amp; 6'!$A$2:$O$2221,7,FALSE)</f>
        <v>1</v>
      </c>
      <c r="P2128">
        <f>VLOOKUP($A$2:$A$2221,'[2]Customer Answer 5 &amp; 6'!$A$2:$O$2221,8,FALSE)</f>
        <v>0</v>
      </c>
      <c r="Q2128">
        <f>VLOOKUP($A$2:$A$2221,'[2]Customer Answer 5 &amp; 6'!$A$2:$O$2221,9,FALSE)</f>
        <v>0</v>
      </c>
      <c r="R2128">
        <f>VLOOKUP($A$2:$A$2221,'[2]Customer Answer 5 &amp; 6'!$A$2:$O$2221,10,FALSE)</f>
        <v>0</v>
      </c>
      <c r="S2128" s="26">
        <f>VLOOKUP($A$2:$A$2221,'[2]Customer Answer 5 &amp; 6'!$A$2:$O$2221,11,FALSE)</f>
        <v>0</v>
      </c>
      <c r="T2128" s="26">
        <f>VLOOKUP($A$2:$A$2221,'[2]Customer Answer 5 &amp; 6'!$A$2:$O$2221,12,FALSE)</f>
        <v>0</v>
      </c>
      <c r="U2128" s="26">
        <f>VLOOKUP($A$2:$A$2221,'[2]Customer Answer 5 &amp; 6'!$A$2:$O$2221,13,FALSE)</f>
        <v>1</v>
      </c>
      <c r="V2128" s="26">
        <f>VLOOKUP($A$2:$A$2221,'[2]Customer Answer 5 &amp; 6'!$A$2:$O$2221,14,FALSE)</f>
        <v>0</v>
      </c>
      <c r="W2128" s="27" t="str">
        <f>VLOOKUP($A$2:$A$2221,'[2]Customer Answer 5 &amp; 6'!$A$2:$O$2221,15,FALSE)</f>
        <v>Texas</v>
      </c>
      <c r="X2128" s="28">
        <f>VLOOKUP($A$2:$A$2221,'[2]Sales Answer 1 &amp; 2'!$A$2:$N$2221,3,FALSE)</f>
        <v>1679</v>
      </c>
      <c r="Y2128" s="21">
        <f>VLOOKUP($A$2:$A$2221,'[2]Sales Answer 1 &amp; 2'!$A$2:$N$2221,4,FALSE)</f>
        <v>259</v>
      </c>
      <c r="Z2128" s="21">
        <f>VLOOKUP($A$2:$A$2221,'[2]Sales Answer 1 &amp; 2'!$A$2:$N$2221,5,FALSE)</f>
        <v>2154</v>
      </c>
      <c r="AA2128" s="21">
        <f>VLOOKUP($A$2:$A$2221,'[2]Sales Answer 1 &amp; 2'!$A$2:$N$2221,6,FALSE)</f>
        <v>226</v>
      </c>
      <c r="AB2128" s="21">
        <f>VLOOKUP($A$2:$A$2221,'[2]Sales Answer 1 &amp; 2'!$A$2:$N$2221,7,FALSE)</f>
        <v>42</v>
      </c>
    </row>
    <row r="2129" spans="1:28" ht="15" thickBot="1" x14ac:dyDescent="0.35">
      <c r="A2129" s="12">
        <v>1634</v>
      </c>
      <c r="B2129" s="13">
        <v>0</v>
      </c>
      <c r="C2129" s="13">
        <v>0</v>
      </c>
      <c r="D2129" s="13">
        <v>0</v>
      </c>
      <c r="E2129" s="13">
        <v>0</v>
      </c>
      <c r="F2129" s="13">
        <v>0</v>
      </c>
      <c r="G2129" s="13">
        <v>0</v>
      </c>
      <c r="H2129" s="13">
        <v>0</v>
      </c>
      <c r="I2129" s="14">
        <v>43497</v>
      </c>
      <c r="J2129" s="22">
        <f>VLOOKUP($A$2:$A$2221,'[2]Customer Answer 5 &amp; 6'!$A$2:$O$2221,2,FALSE)</f>
        <v>129103</v>
      </c>
      <c r="K2129" s="23">
        <f>VLOOKUP($A$2:$A$2221,'[2]Customer Answer 5 &amp; 6'!$A$2:$O$2221,3,FALSE)</f>
        <v>1</v>
      </c>
      <c r="L2129" s="24">
        <f>VLOOKUP($A$2:$A$2221,'[2]Customer Answer 5 &amp; 6'!$A$2:$O$2221,4,FALSE)</f>
        <v>0</v>
      </c>
      <c r="M2129" s="25">
        <f>VLOOKUP($A$2:$A$2221,'[2]Customer Answer 5 &amp; 6'!$A$2:$O$2221,5,FALSE)</f>
        <v>35</v>
      </c>
      <c r="N2129">
        <f>VLOOKUP($A$2:$A$2221,'[2]Customer Answer 5 &amp; 6'!$A$2:$O$2221,6,FALSE)</f>
        <v>0</v>
      </c>
      <c r="O2129">
        <f>VLOOKUP($A$2:$A$2221,'[2]Customer Answer 5 &amp; 6'!$A$2:$O$2221,7,FALSE)</f>
        <v>0</v>
      </c>
      <c r="P2129">
        <f>VLOOKUP($A$2:$A$2221,'[2]Customer Answer 5 &amp; 6'!$A$2:$O$2221,8,FALSE)</f>
        <v>0</v>
      </c>
      <c r="Q2129">
        <f>VLOOKUP($A$2:$A$2221,'[2]Customer Answer 5 &amp; 6'!$A$2:$O$2221,9,FALSE)</f>
        <v>1</v>
      </c>
      <c r="R2129">
        <f>VLOOKUP($A$2:$A$2221,'[2]Customer Answer 5 &amp; 6'!$A$2:$O$2221,10,FALSE)</f>
        <v>0</v>
      </c>
      <c r="S2129" s="26">
        <f>VLOOKUP($A$2:$A$2221,'[2]Customer Answer 5 &amp; 6'!$A$2:$O$2221,11,FALSE)</f>
        <v>0</v>
      </c>
      <c r="T2129" s="26">
        <f>VLOOKUP($A$2:$A$2221,'[2]Customer Answer 5 &amp; 6'!$A$2:$O$2221,12,FALSE)</f>
        <v>1</v>
      </c>
      <c r="U2129" s="26">
        <f>VLOOKUP($A$2:$A$2221,'[2]Customer Answer 5 &amp; 6'!$A$2:$O$2221,13,FALSE)</f>
        <v>0</v>
      </c>
      <c r="V2129" s="26">
        <f>VLOOKUP($A$2:$A$2221,'[2]Customer Answer 5 &amp; 6'!$A$2:$O$2221,14,FALSE)</f>
        <v>0</v>
      </c>
      <c r="W2129" s="27" t="str">
        <f>VLOOKUP($A$2:$A$2221,'[2]Customer Answer 5 &amp; 6'!$A$2:$O$2221,15,FALSE)</f>
        <v>New York</v>
      </c>
      <c r="X2129" s="28">
        <f>VLOOKUP($A$2:$A$2221,'[2]Sales Answer 1 &amp; 2'!$A$2:$N$2221,3,FALSE)</f>
        <v>71</v>
      </c>
      <c r="Y2129" s="21">
        <f>VLOOKUP($A$2:$A$2221,'[2]Sales Answer 1 &amp; 2'!$A$2:$N$2221,4,FALSE)</f>
        <v>0</v>
      </c>
      <c r="Z2129" s="21">
        <f>VLOOKUP($A$2:$A$2221,'[2]Sales Answer 1 &amp; 2'!$A$2:$N$2221,5,FALSE)</f>
        <v>75</v>
      </c>
      <c r="AA2129" s="21">
        <f>VLOOKUP($A$2:$A$2221,'[2]Sales Answer 1 &amp; 2'!$A$2:$N$2221,6,FALSE)</f>
        <v>27</v>
      </c>
      <c r="AB2129" s="21">
        <f>VLOOKUP($A$2:$A$2221,'[2]Sales Answer 1 &amp; 2'!$A$2:$N$2221,7,FALSE)</f>
        <v>13</v>
      </c>
    </row>
    <row r="2130" spans="1:28" ht="15" thickBot="1" x14ac:dyDescent="0.35">
      <c r="A2130" s="12">
        <v>2668</v>
      </c>
      <c r="B2130" s="13">
        <v>0</v>
      </c>
      <c r="C2130" s="13">
        <v>0</v>
      </c>
      <c r="D2130" s="13">
        <v>0</v>
      </c>
      <c r="E2130" s="13">
        <v>0</v>
      </c>
      <c r="F2130" s="13">
        <v>0</v>
      </c>
      <c r="G2130" s="13">
        <v>0</v>
      </c>
      <c r="H2130" s="13">
        <v>0</v>
      </c>
      <c r="I2130" s="14">
        <v>43497</v>
      </c>
      <c r="J2130" s="22">
        <f>VLOOKUP($A$2:$A$2221,'[2]Customer Answer 5 &amp; 6'!$A$2:$O$2221,2,FALSE)</f>
        <v>124336</v>
      </c>
      <c r="K2130" s="23">
        <f>VLOOKUP($A$2:$A$2221,'[2]Customer Answer 5 &amp; 6'!$A$2:$O$2221,3,FALSE)</f>
        <v>1</v>
      </c>
      <c r="L2130" s="24">
        <f>VLOOKUP($A$2:$A$2221,'[2]Customer Answer 5 &amp; 6'!$A$2:$O$2221,4,FALSE)</f>
        <v>0</v>
      </c>
      <c r="M2130" s="25">
        <f>VLOOKUP($A$2:$A$2221,'[2]Customer Answer 5 &amp; 6'!$A$2:$O$2221,5,FALSE)</f>
        <v>39</v>
      </c>
      <c r="N2130">
        <f>VLOOKUP($A$2:$A$2221,'[2]Customer Answer 5 &amp; 6'!$A$2:$O$2221,6,FALSE)</f>
        <v>0</v>
      </c>
      <c r="O2130">
        <f>VLOOKUP($A$2:$A$2221,'[2]Customer Answer 5 &amp; 6'!$A$2:$O$2221,7,FALSE)</f>
        <v>0</v>
      </c>
      <c r="P2130">
        <f>VLOOKUP($A$2:$A$2221,'[2]Customer Answer 5 &amp; 6'!$A$2:$O$2221,8,FALSE)</f>
        <v>1</v>
      </c>
      <c r="Q2130">
        <f>VLOOKUP($A$2:$A$2221,'[2]Customer Answer 5 &amp; 6'!$A$2:$O$2221,9,FALSE)</f>
        <v>0</v>
      </c>
      <c r="R2130">
        <f>VLOOKUP($A$2:$A$2221,'[2]Customer Answer 5 &amp; 6'!$A$2:$O$2221,10,FALSE)</f>
        <v>0</v>
      </c>
      <c r="S2130" s="26">
        <f>VLOOKUP($A$2:$A$2221,'[2]Customer Answer 5 &amp; 6'!$A$2:$O$2221,11,FALSE)</f>
        <v>0</v>
      </c>
      <c r="T2130" s="26">
        <f>VLOOKUP($A$2:$A$2221,'[2]Customer Answer 5 &amp; 6'!$A$2:$O$2221,12,FALSE)</f>
        <v>0</v>
      </c>
      <c r="U2130" s="26">
        <f>VLOOKUP($A$2:$A$2221,'[2]Customer Answer 5 &amp; 6'!$A$2:$O$2221,13,FALSE)</f>
        <v>0</v>
      </c>
      <c r="V2130" s="26">
        <f>VLOOKUP($A$2:$A$2221,'[2]Customer Answer 5 &amp; 6'!$A$2:$O$2221,14,FALSE)</f>
        <v>0</v>
      </c>
      <c r="W2130" s="27" t="str">
        <f>VLOOKUP($A$2:$A$2221,'[2]Customer Answer 5 &amp; 6'!$A$2:$O$2221,15,FALSE)</f>
        <v>Other</v>
      </c>
      <c r="X2130" s="28">
        <f>VLOOKUP($A$2:$A$2221,'[2]Sales Answer 1 &amp; 2'!$A$2:$N$2221,3,FALSE)</f>
        <v>5</v>
      </c>
      <c r="Y2130" s="21">
        <f>VLOOKUP($A$2:$A$2221,'[2]Sales Answer 1 &amp; 2'!$A$2:$N$2221,4,FALSE)</f>
        <v>31</v>
      </c>
      <c r="Z2130" s="21">
        <f>VLOOKUP($A$2:$A$2221,'[2]Sales Answer 1 &amp; 2'!$A$2:$N$2221,5,FALSE)</f>
        <v>10</v>
      </c>
      <c r="AA2130" s="21">
        <f>VLOOKUP($A$2:$A$2221,'[2]Sales Answer 1 &amp; 2'!$A$2:$N$2221,6,FALSE)</f>
        <v>41</v>
      </c>
      <c r="AB2130" s="21">
        <f>VLOOKUP($A$2:$A$2221,'[2]Sales Answer 1 &amp; 2'!$A$2:$N$2221,7,FALSE)</f>
        <v>10</v>
      </c>
    </row>
    <row r="2131" spans="1:28" ht="15" thickBot="1" x14ac:dyDescent="0.35">
      <c r="A2131" s="12">
        <v>2153</v>
      </c>
      <c r="B2131" s="13">
        <v>0</v>
      </c>
      <c r="C2131" s="13">
        <v>0</v>
      </c>
      <c r="D2131" s="13">
        <v>0</v>
      </c>
      <c r="E2131" s="13">
        <v>0</v>
      </c>
      <c r="F2131" s="13">
        <v>0</v>
      </c>
      <c r="G2131" s="13">
        <v>0</v>
      </c>
      <c r="H2131" s="13">
        <v>0</v>
      </c>
      <c r="I2131" s="14">
        <v>43496</v>
      </c>
      <c r="J2131" s="22">
        <f>VLOOKUP($A$2:$A$2221,'[2]Customer Answer 5 &amp; 6'!$A$2:$O$2221,2,FALSE)</f>
        <v>174214</v>
      </c>
      <c r="K2131" s="23">
        <f>VLOOKUP($A$2:$A$2221,'[2]Customer Answer 5 &amp; 6'!$A$2:$O$2221,3,FALSE)</f>
        <v>0</v>
      </c>
      <c r="L2131" s="24">
        <f>VLOOKUP($A$2:$A$2221,'[2]Customer Answer 5 &amp; 6'!$A$2:$O$2221,4,FALSE)</f>
        <v>0</v>
      </c>
      <c r="M2131" s="25">
        <f>VLOOKUP($A$2:$A$2221,'[2]Customer Answer 5 &amp; 6'!$A$2:$O$2221,5,FALSE)</f>
        <v>30</v>
      </c>
      <c r="N2131">
        <f>VLOOKUP($A$2:$A$2221,'[2]Customer Answer 5 &amp; 6'!$A$2:$O$2221,6,FALSE)</f>
        <v>0</v>
      </c>
      <c r="O2131">
        <f>VLOOKUP($A$2:$A$2221,'[2]Customer Answer 5 &amp; 6'!$A$2:$O$2221,7,FALSE)</f>
        <v>1</v>
      </c>
      <c r="P2131">
        <f>VLOOKUP($A$2:$A$2221,'[2]Customer Answer 5 &amp; 6'!$A$2:$O$2221,8,FALSE)</f>
        <v>0</v>
      </c>
      <c r="Q2131">
        <f>VLOOKUP($A$2:$A$2221,'[2]Customer Answer 5 &amp; 6'!$A$2:$O$2221,9,FALSE)</f>
        <v>0</v>
      </c>
      <c r="R2131">
        <f>VLOOKUP($A$2:$A$2221,'[2]Customer Answer 5 &amp; 6'!$A$2:$O$2221,10,FALSE)</f>
        <v>0</v>
      </c>
      <c r="S2131" s="26">
        <f>VLOOKUP($A$2:$A$2221,'[2]Customer Answer 5 &amp; 6'!$A$2:$O$2221,11,FALSE)</f>
        <v>0</v>
      </c>
      <c r="T2131" s="26">
        <f>VLOOKUP($A$2:$A$2221,'[2]Customer Answer 5 &amp; 6'!$A$2:$O$2221,12,FALSE)</f>
        <v>0</v>
      </c>
      <c r="U2131" s="26">
        <f>VLOOKUP($A$2:$A$2221,'[2]Customer Answer 5 &amp; 6'!$A$2:$O$2221,13,FALSE)</f>
        <v>0</v>
      </c>
      <c r="V2131" s="26">
        <f>VLOOKUP($A$2:$A$2221,'[2]Customer Answer 5 &amp; 6'!$A$2:$O$2221,14,FALSE)</f>
        <v>1</v>
      </c>
      <c r="W2131" s="27" t="str">
        <f>VLOOKUP($A$2:$A$2221,'[2]Customer Answer 5 &amp; 6'!$A$2:$O$2221,15,FALSE)</f>
        <v>California</v>
      </c>
      <c r="X2131" s="28">
        <f>VLOOKUP($A$2:$A$2221,'[2]Sales Answer 1 &amp; 2'!$A$2:$N$2221,3,FALSE)</f>
        <v>2026</v>
      </c>
      <c r="Y2131" s="21">
        <f>VLOOKUP($A$2:$A$2221,'[2]Sales Answer 1 &amp; 2'!$A$2:$N$2221,4,FALSE)</f>
        <v>195</v>
      </c>
      <c r="Z2131" s="21">
        <f>VLOOKUP($A$2:$A$2221,'[2]Sales Answer 1 &amp; 2'!$A$2:$N$2221,5,FALSE)</f>
        <v>1284</v>
      </c>
      <c r="AA2131" s="21">
        <f>VLOOKUP($A$2:$A$2221,'[2]Sales Answer 1 &amp; 2'!$A$2:$N$2221,6,FALSE)</f>
        <v>202</v>
      </c>
      <c r="AB2131" s="21">
        <f>VLOOKUP($A$2:$A$2221,'[2]Sales Answer 1 &amp; 2'!$A$2:$N$2221,7,FALSE)</f>
        <v>232</v>
      </c>
    </row>
    <row r="2132" spans="1:28" ht="15" thickBot="1" x14ac:dyDescent="0.35">
      <c r="A2132" s="12">
        <v>2253</v>
      </c>
      <c r="B2132" s="13">
        <v>1</v>
      </c>
      <c r="C2132" s="13">
        <v>0</v>
      </c>
      <c r="D2132" s="13">
        <v>0</v>
      </c>
      <c r="E2132" s="13">
        <v>0</v>
      </c>
      <c r="F2132" s="13">
        <v>0</v>
      </c>
      <c r="G2132" s="13">
        <v>0</v>
      </c>
      <c r="H2132" s="13">
        <v>1</v>
      </c>
      <c r="I2132" s="14">
        <v>43496</v>
      </c>
      <c r="J2132" s="22">
        <f>VLOOKUP($A$2:$A$2221,'[2]Customer Answer 5 &amp; 6'!$A$2:$O$2221,2,FALSE)</f>
        <v>138808</v>
      </c>
      <c r="K2132" s="23">
        <f>VLOOKUP($A$2:$A$2221,'[2]Customer Answer 5 &amp; 6'!$A$2:$O$2221,3,FALSE)</f>
        <v>1</v>
      </c>
      <c r="L2132" s="24">
        <f>VLOOKUP($A$2:$A$2221,'[2]Customer Answer 5 &amp; 6'!$A$2:$O$2221,4,FALSE)</f>
        <v>0</v>
      </c>
      <c r="M2132" s="25">
        <f>VLOOKUP($A$2:$A$2221,'[2]Customer Answer 5 &amp; 6'!$A$2:$O$2221,5,FALSE)</f>
        <v>48</v>
      </c>
      <c r="N2132">
        <f>VLOOKUP($A$2:$A$2221,'[2]Customer Answer 5 &amp; 6'!$A$2:$O$2221,6,FALSE)</f>
        <v>0</v>
      </c>
      <c r="O2132">
        <f>VLOOKUP($A$2:$A$2221,'[2]Customer Answer 5 &amp; 6'!$A$2:$O$2221,7,FALSE)</f>
        <v>0</v>
      </c>
      <c r="P2132">
        <f>VLOOKUP($A$2:$A$2221,'[2]Customer Answer 5 &amp; 6'!$A$2:$O$2221,8,FALSE)</f>
        <v>1</v>
      </c>
      <c r="Q2132">
        <f>VLOOKUP($A$2:$A$2221,'[2]Customer Answer 5 &amp; 6'!$A$2:$O$2221,9,FALSE)</f>
        <v>0</v>
      </c>
      <c r="R2132">
        <f>VLOOKUP($A$2:$A$2221,'[2]Customer Answer 5 &amp; 6'!$A$2:$O$2221,10,FALSE)</f>
        <v>0</v>
      </c>
      <c r="S2132" s="26">
        <f>VLOOKUP($A$2:$A$2221,'[2]Customer Answer 5 &amp; 6'!$A$2:$O$2221,11,FALSE)</f>
        <v>0</v>
      </c>
      <c r="T2132" s="26">
        <f>VLOOKUP($A$2:$A$2221,'[2]Customer Answer 5 &amp; 6'!$A$2:$O$2221,12,FALSE)</f>
        <v>1</v>
      </c>
      <c r="U2132" s="26">
        <f>VLOOKUP($A$2:$A$2221,'[2]Customer Answer 5 &amp; 6'!$A$2:$O$2221,13,FALSE)</f>
        <v>0</v>
      </c>
      <c r="V2132" s="26">
        <f>VLOOKUP($A$2:$A$2221,'[2]Customer Answer 5 &amp; 6'!$A$2:$O$2221,14,FALSE)</f>
        <v>0</v>
      </c>
      <c r="W2132" s="27" t="str">
        <f>VLOOKUP($A$2:$A$2221,'[2]Customer Answer 5 &amp; 6'!$A$2:$O$2221,15,FALSE)</f>
        <v>Texas</v>
      </c>
      <c r="X2132" s="28">
        <f>VLOOKUP($A$2:$A$2221,'[2]Sales Answer 1 &amp; 2'!$A$2:$N$2221,3,FALSE)</f>
        <v>447</v>
      </c>
      <c r="Y2132" s="21">
        <f>VLOOKUP($A$2:$A$2221,'[2]Sales Answer 1 &amp; 2'!$A$2:$N$2221,4,FALSE)</f>
        <v>61</v>
      </c>
      <c r="Z2132" s="21">
        <f>VLOOKUP($A$2:$A$2221,'[2]Sales Answer 1 &amp; 2'!$A$2:$N$2221,5,FALSE)</f>
        <v>186</v>
      </c>
      <c r="AA2132" s="21">
        <f>VLOOKUP($A$2:$A$2221,'[2]Sales Answer 1 &amp; 2'!$A$2:$N$2221,6,FALSE)</f>
        <v>11</v>
      </c>
      <c r="AB2132" s="21">
        <f>VLOOKUP($A$2:$A$2221,'[2]Sales Answer 1 &amp; 2'!$A$2:$N$2221,7,FALSE)</f>
        <v>68</v>
      </c>
    </row>
    <row r="2133" spans="1:28" ht="15" thickBot="1" x14ac:dyDescent="0.35">
      <c r="A2133" s="12">
        <v>3051</v>
      </c>
      <c r="B2133" s="13">
        <v>0</v>
      </c>
      <c r="C2133" s="13">
        <v>0</v>
      </c>
      <c r="D2133" s="13">
        <v>0</v>
      </c>
      <c r="E2133" s="13">
        <v>0</v>
      </c>
      <c r="F2133" s="13">
        <v>0</v>
      </c>
      <c r="G2133" s="13">
        <v>0</v>
      </c>
      <c r="H2133" s="13">
        <v>0</v>
      </c>
      <c r="I2133" s="14">
        <v>43496</v>
      </c>
      <c r="J2133" s="22">
        <f>VLOOKUP($A$2:$A$2221,'[2]Customer Answer 5 &amp; 6'!$A$2:$O$2221,2,FALSE)</f>
        <v>127803</v>
      </c>
      <c r="K2133" s="23">
        <f>VLOOKUP($A$2:$A$2221,'[2]Customer Answer 5 &amp; 6'!$A$2:$O$2221,3,FALSE)</f>
        <v>1</v>
      </c>
      <c r="L2133" s="24">
        <f>VLOOKUP($A$2:$A$2221,'[2]Customer Answer 5 &amp; 6'!$A$2:$O$2221,4,FALSE)</f>
        <v>0</v>
      </c>
      <c r="M2133" s="25">
        <f>VLOOKUP($A$2:$A$2221,'[2]Customer Answer 5 &amp; 6'!$A$2:$O$2221,5,FALSE)</f>
        <v>47</v>
      </c>
      <c r="N2133">
        <f>VLOOKUP($A$2:$A$2221,'[2]Customer Answer 5 &amp; 6'!$A$2:$O$2221,6,FALSE)</f>
        <v>0</v>
      </c>
      <c r="O2133">
        <f>VLOOKUP($A$2:$A$2221,'[2]Customer Answer 5 &amp; 6'!$A$2:$O$2221,7,FALSE)</f>
        <v>1</v>
      </c>
      <c r="P2133">
        <f>VLOOKUP($A$2:$A$2221,'[2]Customer Answer 5 &amp; 6'!$A$2:$O$2221,8,FALSE)</f>
        <v>0</v>
      </c>
      <c r="Q2133">
        <f>VLOOKUP($A$2:$A$2221,'[2]Customer Answer 5 &amp; 6'!$A$2:$O$2221,9,FALSE)</f>
        <v>0</v>
      </c>
      <c r="R2133">
        <f>VLOOKUP($A$2:$A$2221,'[2]Customer Answer 5 &amp; 6'!$A$2:$O$2221,10,FALSE)</f>
        <v>0</v>
      </c>
      <c r="S2133" s="26">
        <f>VLOOKUP($A$2:$A$2221,'[2]Customer Answer 5 &amp; 6'!$A$2:$O$2221,11,FALSE)</f>
        <v>0</v>
      </c>
      <c r="T2133" s="26">
        <f>VLOOKUP($A$2:$A$2221,'[2]Customer Answer 5 &amp; 6'!$A$2:$O$2221,12,FALSE)</f>
        <v>1</v>
      </c>
      <c r="U2133" s="26">
        <f>VLOOKUP($A$2:$A$2221,'[2]Customer Answer 5 &amp; 6'!$A$2:$O$2221,13,FALSE)</f>
        <v>0</v>
      </c>
      <c r="V2133" s="26">
        <f>VLOOKUP($A$2:$A$2221,'[2]Customer Answer 5 &amp; 6'!$A$2:$O$2221,14,FALSE)</f>
        <v>0</v>
      </c>
      <c r="W2133" s="27" t="str">
        <f>VLOOKUP($A$2:$A$2221,'[2]Customer Answer 5 &amp; 6'!$A$2:$O$2221,15,FALSE)</f>
        <v>Texas</v>
      </c>
      <c r="X2133" s="28">
        <f>VLOOKUP($A$2:$A$2221,'[2]Sales Answer 1 &amp; 2'!$A$2:$N$2221,3,FALSE)</f>
        <v>37</v>
      </c>
      <c r="Y2133" s="21">
        <f>VLOOKUP($A$2:$A$2221,'[2]Sales Answer 1 &amp; 2'!$A$2:$N$2221,4,FALSE)</f>
        <v>120</v>
      </c>
      <c r="Z2133" s="21">
        <f>VLOOKUP($A$2:$A$2221,'[2]Sales Answer 1 &amp; 2'!$A$2:$N$2221,5,FALSE)</f>
        <v>211</v>
      </c>
      <c r="AA2133" s="21">
        <f>VLOOKUP($A$2:$A$2221,'[2]Sales Answer 1 &amp; 2'!$A$2:$N$2221,6,FALSE)</f>
        <v>175</v>
      </c>
      <c r="AB2133" s="21">
        <f>VLOOKUP($A$2:$A$2221,'[2]Sales Answer 1 &amp; 2'!$A$2:$N$2221,7,FALSE)</f>
        <v>41</v>
      </c>
    </row>
    <row r="2134" spans="1:28" ht="15" thickBot="1" x14ac:dyDescent="0.35">
      <c r="A2134" s="12">
        <v>1991</v>
      </c>
      <c r="B2134" s="13">
        <v>0</v>
      </c>
      <c r="C2134" s="13">
        <v>1</v>
      </c>
      <c r="D2134" s="13">
        <v>1</v>
      </c>
      <c r="E2134" s="13">
        <v>1</v>
      </c>
      <c r="F2134" s="13">
        <v>0</v>
      </c>
      <c r="G2134" s="13">
        <v>0</v>
      </c>
      <c r="H2134" s="13">
        <v>0</v>
      </c>
      <c r="I2134" s="14">
        <v>43495</v>
      </c>
      <c r="J2134" s="22">
        <f>VLOOKUP($A$2:$A$2221,'[2]Customer Answer 5 &amp; 6'!$A$2:$O$2221,2,FALSE)</f>
        <v>177568</v>
      </c>
      <c r="K2134" s="23">
        <f>VLOOKUP($A$2:$A$2221,'[2]Customer Answer 5 &amp; 6'!$A$2:$O$2221,3,FALSE)</f>
        <v>0</v>
      </c>
      <c r="L2134" s="24">
        <f>VLOOKUP($A$2:$A$2221,'[2]Customer Answer 5 &amp; 6'!$A$2:$O$2221,4,FALSE)</f>
        <v>1</v>
      </c>
      <c r="M2134" s="25">
        <f>VLOOKUP($A$2:$A$2221,'[2]Customer Answer 5 &amp; 6'!$A$2:$O$2221,5,FALSE)</f>
        <v>41</v>
      </c>
      <c r="N2134">
        <f>VLOOKUP($A$2:$A$2221,'[2]Customer Answer 5 &amp; 6'!$A$2:$O$2221,6,FALSE)</f>
        <v>0</v>
      </c>
      <c r="O2134">
        <f>VLOOKUP($A$2:$A$2221,'[2]Customer Answer 5 &amp; 6'!$A$2:$O$2221,7,FALSE)</f>
        <v>0</v>
      </c>
      <c r="P2134">
        <f>VLOOKUP($A$2:$A$2221,'[2]Customer Answer 5 &amp; 6'!$A$2:$O$2221,8,FALSE)</f>
        <v>0</v>
      </c>
      <c r="Q2134">
        <f>VLOOKUP($A$2:$A$2221,'[2]Customer Answer 5 &amp; 6'!$A$2:$O$2221,9,FALSE)</f>
        <v>1</v>
      </c>
      <c r="R2134">
        <f>VLOOKUP($A$2:$A$2221,'[2]Customer Answer 5 &amp; 6'!$A$2:$O$2221,10,FALSE)</f>
        <v>0</v>
      </c>
      <c r="S2134" s="26">
        <f>VLOOKUP($A$2:$A$2221,'[2]Customer Answer 5 &amp; 6'!$A$2:$O$2221,11,FALSE)</f>
        <v>0</v>
      </c>
      <c r="T2134" s="26">
        <f>VLOOKUP($A$2:$A$2221,'[2]Customer Answer 5 &amp; 6'!$A$2:$O$2221,12,FALSE)</f>
        <v>1</v>
      </c>
      <c r="U2134" s="26">
        <f>VLOOKUP($A$2:$A$2221,'[2]Customer Answer 5 &amp; 6'!$A$2:$O$2221,13,FALSE)</f>
        <v>0</v>
      </c>
      <c r="V2134" s="26">
        <f>VLOOKUP($A$2:$A$2221,'[2]Customer Answer 5 &amp; 6'!$A$2:$O$2221,14,FALSE)</f>
        <v>0</v>
      </c>
      <c r="W2134" s="27" t="str">
        <f>VLOOKUP($A$2:$A$2221,'[2]Customer Answer 5 &amp; 6'!$A$2:$O$2221,15,FALSE)</f>
        <v>California</v>
      </c>
      <c r="X2134" s="28">
        <f>VLOOKUP($A$2:$A$2221,'[2]Sales Answer 1 &amp; 2'!$A$2:$N$2221,3,FALSE)</f>
        <v>2816</v>
      </c>
      <c r="Y2134" s="21">
        <f>VLOOKUP($A$2:$A$2221,'[2]Sales Answer 1 &amp; 2'!$A$2:$N$2221,4,FALSE)</f>
        <v>0</v>
      </c>
      <c r="Z2134" s="21">
        <f>VLOOKUP($A$2:$A$2221,'[2]Sales Answer 1 &amp; 2'!$A$2:$N$2221,5,FALSE)</f>
        <v>907</v>
      </c>
      <c r="AA2134" s="21">
        <f>VLOOKUP($A$2:$A$2221,'[2]Sales Answer 1 &amp; 2'!$A$2:$N$2221,6,FALSE)</f>
        <v>531</v>
      </c>
      <c r="AB2134" s="21">
        <f>VLOOKUP($A$2:$A$2221,'[2]Sales Answer 1 &amp; 2'!$A$2:$N$2221,7,FALSE)</f>
        <v>407</v>
      </c>
    </row>
    <row r="2135" spans="1:28" ht="15" thickBot="1" x14ac:dyDescent="0.35">
      <c r="A2135" s="12">
        <v>2376</v>
      </c>
      <c r="B2135" s="13">
        <v>0</v>
      </c>
      <c r="C2135" s="13">
        <v>0</v>
      </c>
      <c r="D2135" s="13">
        <v>0</v>
      </c>
      <c r="E2135" s="13">
        <v>0</v>
      </c>
      <c r="F2135" s="13">
        <v>0</v>
      </c>
      <c r="G2135" s="13">
        <v>0</v>
      </c>
      <c r="H2135" s="13">
        <v>0</v>
      </c>
      <c r="I2135" s="14">
        <v>43495</v>
      </c>
      <c r="J2135" s="22">
        <f>VLOOKUP($A$2:$A$2221,'[2]Customer Answer 5 &amp; 6'!$A$2:$O$2221,2,FALSE)</f>
        <v>160544</v>
      </c>
      <c r="K2135" s="23">
        <f>VLOOKUP($A$2:$A$2221,'[2]Customer Answer 5 &amp; 6'!$A$2:$O$2221,3,FALSE)</f>
        <v>1</v>
      </c>
      <c r="L2135" s="24">
        <f>VLOOKUP($A$2:$A$2221,'[2]Customer Answer 5 &amp; 6'!$A$2:$O$2221,4,FALSE)</f>
        <v>1</v>
      </c>
      <c r="M2135" s="25">
        <f>VLOOKUP($A$2:$A$2221,'[2]Customer Answer 5 &amp; 6'!$A$2:$O$2221,5,FALSE)</f>
        <v>59</v>
      </c>
      <c r="N2135">
        <f>VLOOKUP($A$2:$A$2221,'[2]Customer Answer 5 &amp; 6'!$A$2:$O$2221,6,FALSE)</f>
        <v>0</v>
      </c>
      <c r="O2135">
        <f>VLOOKUP($A$2:$A$2221,'[2]Customer Answer 5 &amp; 6'!$A$2:$O$2221,7,FALSE)</f>
        <v>1</v>
      </c>
      <c r="P2135">
        <f>VLOOKUP($A$2:$A$2221,'[2]Customer Answer 5 &amp; 6'!$A$2:$O$2221,8,FALSE)</f>
        <v>0</v>
      </c>
      <c r="Q2135">
        <f>VLOOKUP($A$2:$A$2221,'[2]Customer Answer 5 &amp; 6'!$A$2:$O$2221,9,FALSE)</f>
        <v>0</v>
      </c>
      <c r="R2135">
        <f>VLOOKUP($A$2:$A$2221,'[2]Customer Answer 5 &amp; 6'!$A$2:$O$2221,10,FALSE)</f>
        <v>0</v>
      </c>
      <c r="S2135" s="26">
        <f>VLOOKUP($A$2:$A$2221,'[2]Customer Answer 5 &amp; 6'!$A$2:$O$2221,11,FALSE)</f>
        <v>0</v>
      </c>
      <c r="T2135" s="26">
        <f>VLOOKUP($A$2:$A$2221,'[2]Customer Answer 5 &amp; 6'!$A$2:$O$2221,12,FALSE)</f>
        <v>1</v>
      </c>
      <c r="U2135" s="26">
        <f>VLOOKUP($A$2:$A$2221,'[2]Customer Answer 5 &amp; 6'!$A$2:$O$2221,13,FALSE)</f>
        <v>0</v>
      </c>
      <c r="V2135" s="26">
        <f>VLOOKUP($A$2:$A$2221,'[2]Customer Answer 5 &amp; 6'!$A$2:$O$2221,14,FALSE)</f>
        <v>0</v>
      </c>
      <c r="W2135" s="27" t="str">
        <f>VLOOKUP($A$2:$A$2221,'[2]Customer Answer 5 &amp; 6'!$A$2:$O$2221,15,FALSE)</f>
        <v>Florida</v>
      </c>
      <c r="X2135" s="28">
        <f>VLOOKUP($A$2:$A$2221,'[2]Sales Answer 1 &amp; 2'!$A$2:$N$2221,3,FALSE)</f>
        <v>533</v>
      </c>
      <c r="Y2135" s="21">
        <f>VLOOKUP($A$2:$A$2221,'[2]Sales Answer 1 &amp; 2'!$A$2:$N$2221,4,FALSE)</f>
        <v>5</v>
      </c>
      <c r="Z2135" s="21">
        <f>VLOOKUP($A$2:$A$2221,'[2]Sales Answer 1 &amp; 2'!$A$2:$N$2221,5,FALSE)</f>
        <v>114</v>
      </c>
      <c r="AA2135" s="21">
        <f>VLOOKUP($A$2:$A$2221,'[2]Sales Answer 1 &amp; 2'!$A$2:$N$2221,6,FALSE)</f>
        <v>8</v>
      </c>
      <c r="AB2135" s="21">
        <f>VLOOKUP($A$2:$A$2221,'[2]Sales Answer 1 &amp; 2'!$A$2:$N$2221,7,FALSE)</f>
        <v>13</v>
      </c>
    </row>
    <row r="2136" spans="1:28" ht="15" thickBot="1" x14ac:dyDescent="0.35">
      <c r="A2136" s="12">
        <v>2412</v>
      </c>
      <c r="B2136" s="13">
        <v>0</v>
      </c>
      <c r="C2136" s="13">
        <v>0</v>
      </c>
      <c r="D2136" s="13">
        <v>0</v>
      </c>
      <c r="E2136" s="13">
        <v>0</v>
      </c>
      <c r="F2136" s="13">
        <v>0</v>
      </c>
      <c r="G2136" s="13">
        <v>0</v>
      </c>
      <c r="H2136" s="13">
        <v>0</v>
      </c>
      <c r="I2136" s="14">
        <v>43495</v>
      </c>
      <c r="J2136" s="22">
        <f>VLOOKUP($A$2:$A$2221,'[2]Customer Answer 5 &amp; 6'!$A$2:$O$2221,2,FALSE)</f>
        <v>160544</v>
      </c>
      <c r="K2136" s="23">
        <f>VLOOKUP($A$2:$A$2221,'[2]Customer Answer 5 &amp; 6'!$A$2:$O$2221,3,FALSE)</f>
        <v>1</v>
      </c>
      <c r="L2136" s="24">
        <f>VLOOKUP($A$2:$A$2221,'[2]Customer Answer 5 &amp; 6'!$A$2:$O$2221,4,FALSE)</f>
        <v>1</v>
      </c>
      <c r="M2136" s="25">
        <f>VLOOKUP($A$2:$A$2221,'[2]Customer Answer 5 &amp; 6'!$A$2:$O$2221,5,FALSE)</f>
        <v>59</v>
      </c>
      <c r="N2136">
        <f>VLOOKUP($A$2:$A$2221,'[2]Customer Answer 5 &amp; 6'!$A$2:$O$2221,6,FALSE)</f>
        <v>0</v>
      </c>
      <c r="O2136">
        <f>VLOOKUP($A$2:$A$2221,'[2]Customer Answer 5 &amp; 6'!$A$2:$O$2221,7,FALSE)</f>
        <v>1</v>
      </c>
      <c r="P2136">
        <f>VLOOKUP($A$2:$A$2221,'[2]Customer Answer 5 &amp; 6'!$A$2:$O$2221,8,FALSE)</f>
        <v>0</v>
      </c>
      <c r="Q2136">
        <f>VLOOKUP($A$2:$A$2221,'[2]Customer Answer 5 &amp; 6'!$A$2:$O$2221,9,FALSE)</f>
        <v>0</v>
      </c>
      <c r="R2136">
        <f>VLOOKUP($A$2:$A$2221,'[2]Customer Answer 5 &amp; 6'!$A$2:$O$2221,10,FALSE)</f>
        <v>0</v>
      </c>
      <c r="S2136" s="26">
        <f>VLOOKUP($A$2:$A$2221,'[2]Customer Answer 5 &amp; 6'!$A$2:$O$2221,11,FALSE)</f>
        <v>0</v>
      </c>
      <c r="T2136" s="26">
        <f>VLOOKUP($A$2:$A$2221,'[2]Customer Answer 5 &amp; 6'!$A$2:$O$2221,12,FALSE)</f>
        <v>1</v>
      </c>
      <c r="U2136" s="26">
        <f>VLOOKUP($A$2:$A$2221,'[2]Customer Answer 5 &amp; 6'!$A$2:$O$2221,13,FALSE)</f>
        <v>0</v>
      </c>
      <c r="V2136" s="26">
        <f>VLOOKUP($A$2:$A$2221,'[2]Customer Answer 5 &amp; 6'!$A$2:$O$2221,14,FALSE)</f>
        <v>0</v>
      </c>
      <c r="W2136" s="27" t="str">
        <f>VLOOKUP($A$2:$A$2221,'[2]Customer Answer 5 &amp; 6'!$A$2:$O$2221,15,FALSE)</f>
        <v>Florida</v>
      </c>
      <c r="X2136" s="28">
        <f>VLOOKUP($A$2:$A$2221,'[2]Sales Answer 1 &amp; 2'!$A$2:$N$2221,3,FALSE)</f>
        <v>533</v>
      </c>
      <c r="Y2136" s="21">
        <f>VLOOKUP($A$2:$A$2221,'[2]Sales Answer 1 &amp; 2'!$A$2:$N$2221,4,FALSE)</f>
        <v>5</v>
      </c>
      <c r="Z2136" s="21">
        <f>VLOOKUP($A$2:$A$2221,'[2]Sales Answer 1 &amp; 2'!$A$2:$N$2221,5,FALSE)</f>
        <v>114</v>
      </c>
      <c r="AA2136" s="21">
        <f>VLOOKUP($A$2:$A$2221,'[2]Sales Answer 1 &amp; 2'!$A$2:$N$2221,6,FALSE)</f>
        <v>8</v>
      </c>
      <c r="AB2136" s="21">
        <f>VLOOKUP($A$2:$A$2221,'[2]Sales Answer 1 &amp; 2'!$A$2:$N$2221,7,FALSE)</f>
        <v>13</v>
      </c>
    </row>
    <row r="2137" spans="1:28" ht="15" thickBot="1" x14ac:dyDescent="0.35">
      <c r="A2137" s="12">
        <v>1487</v>
      </c>
      <c r="B2137" s="13">
        <v>0</v>
      </c>
      <c r="C2137" s="13">
        <v>0</v>
      </c>
      <c r="D2137" s="13">
        <v>0</v>
      </c>
      <c r="E2137" s="13">
        <v>0</v>
      </c>
      <c r="F2137" s="13">
        <v>0</v>
      </c>
      <c r="G2137" s="13">
        <v>0</v>
      </c>
      <c r="H2137" s="13">
        <v>0</v>
      </c>
      <c r="I2137" s="14">
        <v>43494</v>
      </c>
      <c r="J2137" s="22">
        <f>VLOOKUP($A$2:$A$2221,'[2]Customer Answer 5 &amp; 6'!$A$2:$O$2221,2,FALSE)</f>
        <v>164355</v>
      </c>
      <c r="K2137" s="23">
        <f>VLOOKUP($A$2:$A$2221,'[2]Customer Answer 5 &amp; 6'!$A$2:$O$2221,3,FALSE)</f>
        <v>1</v>
      </c>
      <c r="L2137" s="24">
        <f>VLOOKUP($A$2:$A$2221,'[2]Customer Answer 5 &amp; 6'!$A$2:$O$2221,4,FALSE)</f>
        <v>0</v>
      </c>
      <c r="M2137" s="25">
        <f>VLOOKUP($A$2:$A$2221,'[2]Customer Answer 5 &amp; 6'!$A$2:$O$2221,5,FALSE)</f>
        <v>35</v>
      </c>
      <c r="N2137">
        <f>VLOOKUP($A$2:$A$2221,'[2]Customer Answer 5 &amp; 6'!$A$2:$O$2221,6,FALSE)</f>
        <v>0</v>
      </c>
      <c r="O2137">
        <f>VLOOKUP($A$2:$A$2221,'[2]Customer Answer 5 &amp; 6'!$A$2:$O$2221,7,FALSE)</f>
        <v>1</v>
      </c>
      <c r="P2137">
        <f>VLOOKUP($A$2:$A$2221,'[2]Customer Answer 5 &amp; 6'!$A$2:$O$2221,8,FALSE)</f>
        <v>0</v>
      </c>
      <c r="Q2137">
        <f>VLOOKUP($A$2:$A$2221,'[2]Customer Answer 5 &amp; 6'!$A$2:$O$2221,9,FALSE)</f>
        <v>0</v>
      </c>
      <c r="R2137">
        <f>VLOOKUP($A$2:$A$2221,'[2]Customer Answer 5 &amp; 6'!$A$2:$O$2221,10,FALSE)</f>
        <v>0</v>
      </c>
      <c r="S2137" s="26">
        <f>VLOOKUP($A$2:$A$2221,'[2]Customer Answer 5 &amp; 6'!$A$2:$O$2221,11,FALSE)</f>
        <v>0</v>
      </c>
      <c r="T2137" s="26">
        <f>VLOOKUP($A$2:$A$2221,'[2]Customer Answer 5 &amp; 6'!$A$2:$O$2221,12,FALSE)</f>
        <v>0</v>
      </c>
      <c r="U2137" s="26">
        <f>VLOOKUP($A$2:$A$2221,'[2]Customer Answer 5 &amp; 6'!$A$2:$O$2221,13,FALSE)</f>
        <v>0</v>
      </c>
      <c r="V2137" s="26">
        <f>VLOOKUP($A$2:$A$2221,'[2]Customer Answer 5 &amp; 6'!$A$2:$O$2221,14,FALSE)</f>
        <v>1</v>
      </c>
      <c r="W2137" s="27" t="str">
        <f>VLOOKUP($A$2:$A$2221,'[2]Customer Answer 5 &amp; 6'!$A$2:$O$2221,15,FALSE)</f>
        <v>California</v>
      </c>
      <c r="X2137" s="28">
        <f>VLOOKUP($A$2:$A$2221,'[2]Sales Answer 1 &amp; 2'!$A$2:$N$2221,3,FALSE)</f>
        <v>2674</v>
      </c>
      <c r="Y2137" s="21">
        <f>VLOOKUP($A$2:$A$2221,'[2]Sales Answer 1 &amp; 2'!$A$2:$N$2221,4,FALSE)</f>
        <v>0</v>
      </c>
      <c r="Z2137" s="21">
        <f>VLOOKUP($A$2:$A$2221,'[2]Sales Answer 1 &amp; 2'!$A$2:$N$2221,5,FALSE)</f>
        <v>358</v>
      </c>
      <c r="AA2137" s="21">
        <f>VLOOKUP($A$2:$A$2221,'[2]Sales Answer 1 &amp; 2'!$A$2:$N$2221,6,FALSE)</f>
        <v>171</v>
      </c>
      <c r="AB2137" s="21">
        <f>VLOOKUP($A$2:$A$2221,'[2]Sales Answer 1 &amp; 2'!$A$2:$N$2221,7,FALSE)</f>
        <v>97</v>
      </c>
    </row>
    <row r="2138" spans="1:28" ht="15" thickBot="1" x14ac:dyDescent="0.35">
      <c r="A2138" s="12">
        <v>2890</v>
      </c>
      <c r="B2138" s="13">
        <v>0</v>
      </c>
      <c r="C2138" s="13">
        <v>1</v>
      </c>
      <c r="D2138" s="13">
        <v>0</v>
      </c>
      <c r="E2138" s="13">
        <v>0</v>
      </c>
      <c r="F2138" s="13">
        <v>1</v>
      </c>
      <c r="G2138" s="13">
        <v>0</v>
      </c>
      <c r="H2138" s="13">
        <v>1</v>
      </c>
      <c r="I2138" s="14">
        <v>43494</v>
      </c>
      <c r="J2138" s="22">
        <f>VLOOKUP($A$2:$A$2221,'[2]Customer Answer 5 &amp; 6'!$A$2:$O$2221,2,FALSE)</f>
        <v>157107</v>
      </c>
      <c r="K2138" s="23">
        <f>VLOOKUP($A$2:$A$2221,'[2]Customer Answer 5 &amp; 6'!$A$2:$O$2221,3,FALSE)</f>
        <v>0</v>
      </c>
      <c r="L2138" s="24">
        <f>VLOOKUP($A$2:$A$2221,'[2]Customer Answer 5 &amp; 6'!$A$2:$O$2221,4,FALSE)</f>
        <v>1</v>
      </c>
      <c r="M2138" s="25">
        <f>VLOOKUP($A$2:$A$2221,'[2]Customer Answer 5 &amp; 6'!$A$2:$O$2221,5,FALSE)</f>
        <v>52</v>
      </c>
      <c r="N2138">
        <f>VLOOKUP($A$2:$A$2221,'[2]Customer Answer 5 &amp; 6'!$A$2:$O$2221,6,FALSE)</f>
        <v>0</v>
      </c>
      <c r="O2138">
        <f>VLOOKUP($A$2:$A$2221,'[2]Customer Answer 5 &amp; 6'!$A$2:$O$2221,7,FALSE)</f>
        <v>0</v>
      </c>
      <c r="P2138">
        <f>VLOOKUP($A$2:$A$2221,'[2]Customer Answer 5 &amp; 6'!$A$2:$O$2221,8,FALSE)</f>
        <v>1</v>
      </c>
      <c r="Q2138">
        <f>VLOOKUP($A$2:$A$2221,'[2]Customer Answer 5 &amp; 6'!$A$2:$O$2221,9,FALSE)</f>
        <v>0</v>
      </c>
      <c r="R2138">
        <f>VLOOKUP($A$2:$A$2221,'[2]Customer Answer 5 &amp; 6'!$A$2:$O$2221,10,FALSE)</f>
        <v>0</v>
      </c>
      <c r="S2138" s="26">
        <f>VLOOKUP($A$2:$A$2221,'[2]Customer Answer 5 &amp; 6'!$A$2:$O$2221,11,FALSE)</f>
        <v>0</v>
      </c>
      <c r="T2138" s="26">
        <f>VLOOKUP($A$2:$A$2221,'[2]Customer Answer 5 &amp; 6'!$A$2:$O$2221,12,FALSE)</f>
        <v>1</v>
      </c>
      <c r="U2138" s="26">
        <f>VLOOKUP($A$2:$A$2221,'[2]Customer Answer 5 &amp; 6'!$A$2:$O$2221,13,FALSE)</f>
        <v>0</v>
      </c>
      <c r="V2138" s="26">
        <f>VLOOKUP($A$2:$A$2221,'[2]Customer Answer 5 &amp; 6'!$A$2:$O$2221,14,FALSE)</f>
        <v>0</v>
      </c>
      <c r="W2138" s="27" t="str">
        <f>VLOOKUP($A$2:$A$2221,'[2]Customer Answer 5 &amp; 6'!$A$2:$O$2221,15,FALSE)</f>
        <v>Other</v>
      </c>
      <c r="X2138" s="28">
        <f>VLOOKUP($A$2:$A$2221,'[2]Sales Answer 1 &amp; 2'!$A$2:$N$2221,3,FALSE)</f>
        <v>437</v>
      </c>
      <c r="Y2138" s="21">
        <f>VLOOKUP($A$2:$A$2221,'[2]Sales Answer 1 &amp; 2'!$A$2:$N$2221,4,FALSE)</f>
        <v>0</v>
      </c>
      <c r="Z2138" s="21">
        <f>VLOOKUP($A$2:$A$2221,'[2]Sales Answer 1 &amp; 2'!$A$2:$N$2221,5,FALSE)</f>
        <v>330</v>
      </c>
      <c r="AA2138" s="21">
        <f>VLOOKUP($A$2:$A$2221,'[2]Sales Answer 1 &amp; 2'!$A$2:$N$2221,6,FALSE)</f>
        <v>0</v>
      </c>
      <c r="AB2138" s="21">
        <f>VLOOKUP($A$2:$A$2221,'[2]Sales Answer 1 &amp; 2'!$A$2:$N$2221,7,FALSE)</f>
        <v>0</v>
      </c>
    </row>
    <row r="2139" spans="1:28" ht="15" thickBot="1" x14ac:dyDescent="0.35">
      <c r="A2139" s="12">
        <v>1282</v>
      </c>
      <c r="B2139" s="13">
        <v>0</v>
      </c>
      <c r="C2139" s="13">
        <v>1</v>
      </c>
      <c r="D2139" s="13">
        <v>0</v>
      </c>
      <c r="E2139" s="13">
        <v>0</v>
      </c>
      <c r="F2139" s="13">
        <v>1</v>
      </c>
      <c r="G2139" s="13">
        <v>0</v>
      </c>
      <c r="H2139" s="13">
        <v>0</v>
      </c>
      <c r="I2139" s="14">
        <v>43493</v>
      </c>
      <c r="J2139" s="22">
        <f>VLOOKUP($A$2:$A$2221,'[2]Customer Answer 5 &amp; 6'!$A$2:$O$2221,2,FALSE)</f>
        <v>155951</v>
      </c>
      <c r="K2139" s="23">
        <f>VLOOKUP($A$2:$A$2221,'[2]Customer Answer 5 &amp; 6'!$A$2:$O$2221,3,FALSE)</f>
        <v>0</v>
      </c>
      <c r="L2139" s="24">
        <f>VLOOKUP($A$2:$A$2221,'[2]Customer Answer 5 &amp; 6'!$A$2:$O$2221,4,FALSE)</f>
        <v>1</v>
      </c>
      <c r="M2139" s="25">
        <f>VLOOKUP($A$2:$A$2221,'[2]Customer Answer 5 &amp; 6'!$A$2:$O$2221,5,FALSE)</f>
        <v>68</v>
      </c>
      <c r="N2139">
        <f>VLOOKUP($A$2:$A$2221,'[2]Customer Answer 5 &amp; 6'!$A$2:$O$2221,6,FALSE)</f>
        <v>0</v>
      </c>
      <c r="O2139">
        <f>VLOOKUP($A$2:$A$2221,'[2]Customer Answer 5 &amp; 6'!$A$2:$O$2221,7,FALSE)</f>
        <v>0</v>
      </c>
      <c r="P2139">
        <f>VLOOKUP($A$2:$A$2221,'[2]Customer Answer 5 &amp; 6'!$A$2:$O$2221,8,FALSE)</f>
        <v>0</v>
      </c>
      <c r="Q2139">
        <f>VLOOKUP($A$2:$A$2221,'[2]Customer Answer 5 &amp; 6'!$A$2:$O$2221,9,FALSE)</f>
        <v>1</v>
      </c>
      <c r="R2139">
        <f>VLOOKUP($A$2:$A$2221,'[2]Customer Answer 5 &amp; 6'!$A$2:$O$2221,10,FALSE)</f>
        <v>0</v>
      </c>
      <c r="S2139" s="26">
        <f>VLOOKUP($A$2:$A$2221,'[2]Customer Answer 5 &amp; 6'!$A$2:$O$2221,11,FALSE)</f>
        <v>0</v>
      </c>
      <c r="T2139" s="26">
        <f>VLOOKUP($A$2:$A$2221,'[2]Customer Answer 5 &amp; 6'!$A$2:$O$2221,12,FALSE)</f>
        <v>0</v>
      </c>
      <c r="U2139" s="26">
        <f>VLOOKUP($A$2:$A$2221,'[2]Customer Answer 5 &amp; 6'!$A$2:$O$2221,13,FALSE)</f>
        <v>1</v>
      </c>
      <c r="V2139" s="26">
        <f>VLOOKUP($A$2:$A$2221,'[2]Customer Answer 5 &amp; 6'!$A$2:$O$2221,14,FALSE)</f>
        <v>0</v>
      </c>
      <c r="W2139" s="27" t="str">
        <f>VLOOKUP($A$2:$A$2221,'[2]Customer Answer 5 &amp; 6'!$A$2:$O$2221,15,FALSE)</f>
        <v>Other</v>
      </c>
      <c r="X2139" s="28">
        <f>VLOOKUP($A$2:$A$2221,'[2]Sales Answer 1 &amp; 2'!$A$2:$N$2221,3,FALSE)</f>
        <v>3459</v>
      </c>
      <c r="Y2139" s="21">
        <f>VLOOKUP($A$2:$A$2221,'[2]Sales Answer 1 &amp; 2'!$A$2:$N$2221,4,FALSE)</f>
        <v>0</v>
      </c>
      <c r="Z2139" s="21">
        <f>VLOOKUP($A$2:$A$2221,'[2]Sales Answer 1 &amp; 2'!$A$2:$N$2221,5,FALSE)</f>
        <v>223</v>
      </c>
      <c r="AA2139" s="21">
        <f>VLOOKUP($A$2:$A$2221,'[2]Sales Answer 1 &amp; 2'!$A$2:$N$2221,6,FALSE)</f>
        <v>0</v>
      </c>
      <c r="AB2139" s="21">
        <f>VLOOKUP($A$2:$A$2221,'[2]Sales Answer 1 &amp; 2'!$A$2:$N$2221,7,FALSE)</f>
        <v>36</v>
      </c>
    </row>
    <row r="2140" spans="1:28" ht="15" thickBot="1" x14ac:dyDescent="0.35">
      <c r="A2140" s="12">
        <v>1138</v>
      </c>
      <c r="B2140" s="13">
        <v>0</v>
      </c>
      <c r="C2140" s="13">
        <v>0</v>
      </c>
      <c r="D2140" s="13">
        <v>0</v>
      </c>
      <c r="E2140" s="13">
        <v>0</v>
      </c>
      <c r="F2140" s="13">
        <v>0</v>
      </c>
      <c r="G2140" s="13">
        <v>0</v>
      </c>
      <c r="H2140" s="13">
        <v>0</v>
      </c>
      <c r="I2140" s="14">
        <v>43492</v>
      </c>
      <c r="J2140" s="22">
        <f>VLOOKUP($A$2:$A$2221,'[2]Customer Answer 5 &amp; 6'!$A$2:$O$2221,2,FALSE)</f>
        <v>135688</v>
      </c>
      <c r="K2140" s="23">
        <f>VLOOKUP($A$2:$A$2221,'[2]Customer Answer 5 &amp; 6'!$A$2:$O$2221,3,FALSE)</f>
        <v>2</v>
      </c>
      <c r="L2140" s="24">
        <f>VLOOKUP($A$2:$A$2221,'[2]Customer Answer 5 &amp; 6'!$A$2:$O$2221,4,FALSE)</f>
        <v>1</v>
      </c>
      <c r="M2140" s="25">
        <f>VLOOKUP($A$2:$A$2221,'[2]Customer Answer 5 &amp; 6'!$A$2:$O$2221,5,FALSE)</f>
        <v>47</v>
      </c>
      <c r="N2140">
        <f>VLOOKUP($A$2:$A$2221,'[2]Customer Answer 5 &amp; 6'!$A$2:$O$2221,6,FALSE)</f>
        <v>0</v>
      </c>
      <c r="O2140">
        <f>VLOOKUP($A$2:$A$2221,'[2]Customer Answer 5 &amp; 6'!$A$2:$O$2221,7,FALSE)</f>
        <v>1</v>
      </c>
      <c r="P2140">
        <f>VLOOKUP($A$2:$A$2221,'[2]Customer Answer 5 &amp; 6'!$A$2:$O$2221,8,FALSE)</f>
        <v>0</v>
      </c>
      <c r="Q2140">
        <f>VLOOKUP($A$2:$A$2221,'[2]Customer Answer 5 &amp; 6'!$A$2:$O$2221,9,FALSE)</f>
        <v>0</v>
      </c>
      <c r="R2140">
        <f>VLOOKUP($A$2:$A$2221,'[2]Customer Answer 5 &amp; 6'!$A$2:$O$2221,10,FALSE)</f>
        <v>0</v>
      </c>
      <c r="S2140" s="26">
        <f>VLOOKUP($A$2:$A$2221,'[2]Customer Answer 5 &amp; 6'!$A$2:$O$2221,11,FALSE)</f>
        <v>0</v>
      </c>
      <c r="T2140" s="26">
        <f>VLOOKUP($A$2:$A$2221,'[2]Customer Answer 5 &amp; 6'!$A$2:$O$2221,12,FALSE)</f>
        <v>0</v>
      </c>
      <c r="U2140" s="26">
        <f>VLOOKUP($A$2:$A$2221,'[2]Customer Answer 5 &amp; 6'!$A$2:$O$2221,13,FALSE)</f>
        <v>0</v>
      </c>
      <c r="V2140" s="26">
        <f>VLOOKUP($A$2:$A$2221,'[2]Customer Answer 5 &amp; 6'!$A$2:$O$2221,14,FALSE)</f>
        <v>0</v>
      </c>
      <c r="W2140" s="27" t="str">
        <f>VLOOKUP($A$2:$A$2221,'[2]Customer Answer 5 &amp; 6'!$A$2:$O$2221,15,FALSE)</f>
        <v>Other</v>
      </c>
      <c r="X2140" s="28">
        <f>VLOOKUP($A$2:$A$2221,'[2]Sales Answer 1 &amp; 2'!$A$2:$N$2221,3,FALSE)</f>
        <v>278</v>
      </c>
      <c r="Y2140" s="21">
        <f>VLOOKUP($A$2:$A$2221,'[2]Sales Answer 1 &amp; 2'!$A$2:$N$2221,4,FALSE)</f>
        <v>11</v>
      </c>
      <c r="Z2140" s="21">
        <f>VLOOKUP($A$2:$A$2221,'[2]Sales Answer 1 &amp; 2'!$A$2:$N$2221,5,FALSE)</f>
        <v>342</v>
      </c>
      <c r="AA2140" s="21">
        <f>VLOOKUP($A$2:$A$2221,'[2]Sales Answer 1 &amp; 2'!$A$2:$N$2221,6,FALSE)</f>
        <v>46</v>
      </c>
      <c r="AB2140" s="21">
        <f>VLOOKUP($A$2:$A$2221,'[2]Sales Answer 1 &amp; 2'!$A$2:$N$2221,7,FALSE)</f>
        <v>4</v>
      </c>
    </row>
    <row r="2141" spans="1:28" ht="15" thickBot="1" x14ac:dyDescent="0.35">
      <c r="A2141" s="12">
        <v>1367</v>
      </c>
      <c r="B2141" s="13">
        <v>0</v>
      </c>
      <c r="C2141" s="13">
        <v>0</v>
      </c>
      <c r="D2141" s="13">
        <v>0</v>
      </c>
      <c r="E2141" s="13">
        <v>0</v>
      </c>
      <c r="F2141" s="13">
        <v>0</v>
      </c>
      <c r="G2141" s="13">
        <v>0</v>
      </c>
      <c r="H2141" s="13">
        <v>0</v>
      </c>
      <c r="I2141" s="14">
        <v>43492</v>
      </c>
      <c r="J2141" s="22">
        <f>VLOOKUP($A$2:$A$2221,'[2]Customer Answer 5 &amp; 6'!$A$2:$O$2221,2,FALSE)</f>
        <v>135688</v>
      </c>
      <c r="K2141" s="23">
        <f>VLOOKUP($A$2:$A$2221,'[2]Customer Answer 5 &amp; 6'!$A$2:$O$2221,3,FALSE)</f>
        <v>2</v>
      </c>
      <c r="L2141" s="24">
        <f>VLOOKUP($A$2:$A$2221,'[2]Customer Answer 5 &amp; 6'!$A$2:$O$2221,4,FALSE)</f>
        <v>1</v>
      </c>
      <c r="M2141" s="25">
        <f>VLOOKUP($A$2:$A$2221,'[2]Customer Answer 5 &amp; 6'!$A$2:$O$2221,5,FALSE)</f>
        <v>47</v>
      </c>
      <c r="N2141">
        <f>VLOOKUP($A$2:$A$2221,'[2]Customer Answer 5 &amp; 6'!$A$2:$O$2221,6,FALSE)</f>
        <v>0</v>
      </c>
      <c r="O2141">
        <f>VLOOKUP($A$2:$A$2221,'[2]Customer Answer 5 &amp; 6'!$A$2:$O$2221,7,FALSE)</f>
        <v>1</v>
      </c>
      <c r="P2141">
        <f>VLOOKUP($A$2:$A$2221,'[2]Customer Answer 5 &amp; 6'!$A$2:$O$2221,8,FALSE)</f>
        <v>0</v>
      </c>
      <c r="Q2141">
        <f>VLOOKUP($A$2:$A$2221,'[2]Customer Answer 5 &amp; 6'!$A$2:$O$2221,9,FALSE)</f>
        <v>0</v>
      </c>
      <c r="R2141">
        <f>VLOOKUP($A$2:$A$2221,'[2]Customer Answer 5 &amp; 6'!$A$2:$O$2221,10,FALSE)</f>
        <v>0</v>
      </c>
      <c r="S2141" s="26">
        <f>VLOOKUP($A$2:$A$2221,'[2]Customer Answer 5 &amp; 6'!$A$2:$O$2221,11,FALSE)</f>
        <v>0</v>
      </c>
      <c r="T2141" s="26">
        <f>VLOOKUP($A$2:$A$2221,'[2]Customer Answer 5 &amp; 6'!$A$2:$O$2221,12,FALSE)</f>
        <v>0</v>
      </c>
      <c r="U2141" s="26">
        <f>VLOOKUP($A$2:$A$2221,'[2]Customer Answer 5 &amp; 6'!$A$2:$O$2221,13,FALSE)</f>
        <v>0</v>
      </c>
      <c r="V2141" s="26">
        <f>VLOOKUP($A$2:$A$2221,'[2]Customer Answer 5 &amp; 6'!$A$2:$O$2221,14,FALSE)</f>
        <v>0</v>
      </c>
      <c r="W2141" s="27" t="str">
        <f>VLOOKUP($A$2:$A$2221,'[2]Customer Answer 5 &amp; 6'!$A$2:$O$2221,15,FALSE)</f>
        <v>California</v>
      </c>
      <c r="X2141" s="28">
        <f>VLOOKUP($A$2:$A$2221,'[2]Sales Answer 1 &amp; 2'!$A$2:$N$2221,3,FALSE)</f>
        <v>278</v>
      </c>
      <c r="Y2141" s="21">
        <f>VLOOKUP($A$2:$A$2221,'[2]Sales Answer 1 &amp; 2'!$A$2:$N$2221,4,FALSE)</f>
        <v>11</v>
      </c>
      <c r="Z2141" s="21">
        <f>VLOOKUP($A$2:$A$2221,'[2]Sales Answer 1 &amp; 2'!$A$2:$N$2221,5,FALSE)</f>
        <v>342</v>
      </c>
      <c r="AA2141" s="21">
        <f>VLOOKUP($A$2:$A$2221,'[2]Sales Answer 1 &amp; 2'!$A$2:$N$2221,6,FALSE)</f>
        <v>46</v>
      </c>
      <c r="AB2141" s="21">
        <f>VLOOKUP($A$2:$A$2221,'[2]Sales Answer 1 &amp; 2'!$A$2:$N$2221,7,FALSE)</f>
        <v>4</v>
      </c>
    </row>
    <row r="2142" spans="1:28" ht="15" thickBot="1" x14ac:dyDescent="0.35">
      <c r="A2142" s="12">
        <v>1397</v>
      </c>
      <c r="B2142" s="13">
        <v>0</v>
      </c>
      <c r="C2142" s="13">
        <v>0</v>
      </c>
      <c r="D2142" s="13">
        <v>0</v>
      </c>
      <c r="E2142" s="13">
        <v>0</v>
      </c>
      <c r="F2142" s="13">
        <v>0</v>
      </c>
      <c r="G2142" s="13">
        <v>0</v>
      </c>
      <c r="H2142" s="13">
        <v>0</v>
      </c>
      <c r="I2142" s="14">
        <v>43492</v>
      </c>
      <c r="J2142" s="22">
        <f>VLOOKUP($A$2:$A$2221,'[2]Customer Answer 5 &amp; 6'!$A$2:$O$2221,2,FALSE)</f>
        <v>146923</v>
      </c>
      <c r="K2142" s="23">
        <f>VLOOKUP($A$2:$A$2221,'[2]Customer Answer 5 &amp; 6'!$A$2:$O$2221,3,FALSE)</f>
        <v>1</v>
      </c>
      <c r="L2142" s="24">
        <f>VLOOKUP($A$2:$A$2221,'[2]Customer Answer 5 &amp; 6'!$A$2:$O$2221,4,FALSE)</f>
        <v>0</v>
      </c>
      <c r="M2142" s="25">
        <f>VLOOKUP($A$2:$A$2221,'[2]Customer Answer 5 &amp; 6'!$A$2:$O$2221,5,FALSE)</f>
        <v>33</v>
      </c>
      <c r="N2142">
        <f>VLOOKUP($A$2:$A$2221,'[2]Customer Answer 5 &amp; 6'!$A$2:$O$2221,6,FALSE)</f>
        <v>0</v>
      </c>
      <c r="O2142">
        <f>VLOOKUP($A$2:$A$2221,'[2]Customer Answer 5 &amp; 6'!$A$2:$O$2221,7,FALSE)</f>
        <v>0</v>
      </c>
      <c r="P2142">
        <f>VLOOKUP($A$2:$A$2221,'[2]Customer Answer 5 &amp; 6'!$A$2:$O$2221,8,FALSE)</f>
        <v>1</v>
      </c>
      <c r="Q2142">
        <f>VLOOKUP($A$2:$A$2221,'[2]Customer Answer 5 &amp; 6'!$A$2:$O$2221,9,FALSE)</f>
        <v>0</v>
      </c>
      <c r="R2142">
        <f>VLOOKUP($A$2:$A$2221,'[2]Customer Answer 5 &amp; 6'!$A$2:$O$2221,10,FALSE)</f>
        <v>0</v>
      </c>
      <c r="S2142" s="26">
        <f>VLOOKUP($A$2:$A$2221,'[2]Customer Answer 5 &amp; 6'!$A$2:$O$2221,11,FALSE)</f>
        <v>0</v>
      </c>
      <c r="T2142" s="26">
        <f>VLOOKUP($A$2:$A$2221,'[2]Customer Answer 5 &amp; 6'!$A$2:$O$2221,12,FALSE)</f>
        <v>1</v>
      </c>
      <c r="U2142" s="26">
        <f>VLOOKUP($A$2:$A$2221,'[2]Customer Answer 5 &amp; 6'!$A$2:$O$2221,13,FALSE)</f>
        <v>0</v>
      </c>
      <c r="V2142" s="26">
        <f>VLOOKUP($A$2:$A$2221,'[2]Customer Answer 5 &amp; 6'!$A$2:$O$2221,14,FALSE)</f>
        <v>0</v>
      </c>
      <c r="W2142" s="27" t="str">
        <f>VLOOKUP($A$2:$A$2221,'[2]Customer Answer 5 &amp; 6'!$A$2:$O$2221,15,FALSE)</f>
        <v>California</v>
      </c>
      <c r="X2142" s="28">
        <f>VLOOKUP($A$2:$A$2221,'[2]Sales Answer 1 &amp; 2'!$A$2:$N$2221,3,FALSE)</f>
        <v>266</v>
      </c>
      <c r="Y2142" s="21">
        <f>VLOOKUP($A$2:$A$2221,'[2]Sales Answer 1 &amp; 2'!$A$2:$N$2221,4,FALSE)</f>
        <v>138</v>
      </c>
      <c r="Z2142" s="21">
        <f>VLOOKUP($A$2:$A$2221,'[2]Sales Answer 1 &amp; 2'!$A$2:$N$2221,5,FALSE)</f>
        <v>169</v>
      </c>
      <c r="AA2142" s="21">
        <f>VLOOKUP($A$2:$A$2221,'[2]Sales Answer 1 &amp; 2'!$A$2:$N$2221,6,FALSE)</f>
        <v>319</v>
      </c>
      <c r="AB2142" s="21">
        <f>VLOOKUP($A$2:$A$2221,'[2]Sales Answer 1 &amp; 2'!$A$2:$N$2221,7,FALSE)</f>
        <v>244</v>
      </c>
    </row>
    <row r="2143" spans="1:28" ht="15" thickBot="1" x14ac:dyDescent="0.35">
      <c r="A2143" s="12">
        <v>2063</v>
      </c>
      <c r="B2143" s="13">
        <v>0</v>
      </c>
      <c r="C2143" s="13">
        <v>0</v>
      </c>
      <c r="D2143" s="13">
        <v>0</v>
      </c>
      <c r="E2143" s="13">
        <v>0</v>
      </c>
      <c r="F2143" s="13">
        <v>0</v>
      </c>
      <c r="G2143" s="13">
        <v>0</v>
      </c>
      <c r="H2143" s="13">
        <v>1</v>
      </c>
      <c r="I2143" s="14">
        <v>43492</v>
      </c>
      <c r="J2143" s="22">
        <f>VLOOKUP($A$2:$A$2221,'[2]Customer Answer 5 &amp; 6'!$A$2:$O$2221,2,FALSE)</f>
        <v>179456</v>
      </c>
      <c r="K2143" s="23">
        <f>VLOOKUP($A$2:$A$2221,'[2]Customer Answer 5 &amp; 6'!$A$2:$O$2221,3,FALSE)</f>
        <v>0</v>
      </c>
      <c r="L2143" s="24">
        <f>VLOOKUP($A$2:$A$2221,'[2]Customer Answer 5 &amp; 6'!$A$2:$O$2221,4,FALSE)</f>
        <v>0</v>
      </c>
      <c r="M2143" s="25">
        <f>VLOOKUP($A$2:$A$2221,'[2]Customer Answer 5 &amp; 6'!$A$2:$O$2221,5,FALSE)</f>
        <v>64</v>
      </c>
      <c r="N2143">
        <f>VLOOKUP($A$2:$A$2221,'[2]Customer Answer 5 &amp; 6'!$A$2:$O$2221,6,FALSE)</f>
        <v>0</v>
      </c>
      <c r="O2143">
        <f>VLOOKUP($A$2:$A$2221,'[2]Customer Answer 5 &amp; 6'!$A$2:$O$2221,7,FALSE)</f>
        <v>1</v>
      </c>
      <c r="P2143">
        <f>VLOOKUP($A$2:$A$2221,'[2]Customer Answer 5 &amp; 6'!$A$2:$O$2221,8,FALSE)</f>
        <v>0</v>
      </c>
      <c r="Q2143">
        <f>VLOOKUP($A$2:$A$2221,'[2]Customer Answer 5 &amp; 6'!$A$2:$O$2221,9,FALSE)</f>
        <v>0</v>
      </c>
      <c r="R2143">
        <f>VLOOKUP($A$2:$A$2221,'[2]Customer Answer 5 &amp; 6'!$A$2:$O$2221,10,FALSE)</f>
        <v>0</v>
      </c>
      <c r="S2143" s="26">
        <f>VLOOKUP($A$2:$A$2221,'[2]Customer Answer 5 &amp; 6'!$A$2:$O$2221,11,FALSE)</f>
        <v>0</v>
      </c>
      <c r="T2143" s="26">
        <f>VLOOKUP($A$2:$A$2221,'[2]Customer Answer 5 &amp; 6'!$A$2:$O$2221,12,FALSE)</f>
        <v>1</v>
      </c>
      <c r="U2143" s="26">
        <f>VLOOKUP($A$2:$A$2221,'[2]Customer Answer 5 &amp; 6'!$A$2:$O$2221,13,FALSE)</f>
        <v>0</v>
      </c>
      <c r="V2143" s="26">
        <f>VLOOKUP($A$2:$A$2221,'[2]Customer Answer 5 &amp; 6'!$A$2:$O$2221,14,FALSE)</f>
        <v>0</v>
      </c>
      <c r="W2143" s="27" t="str">
        <f>VLOOKUP($A$2:$A$2221,'[2]Customer Answer 5 &amp; 6'!$A$2:$O$2221,15,FALSE)</f>
        <v>California</v>
      </c>
      <c r="X2143" s="28">
        <f>VLOOKUP($A$2:$A$2221,'[2]Sales Answer 1 &amp; 2'!$A$2:$N$2221,3,FALSE)</f>
        <v>1276</v>
      </c>
      <c r="Y2143" s="21">
        <f>VLOOKUP($A$2:$A$2221,'[2]Sales Answer 1 &amp; 2'!$A$2:$N$2221,4,FALSE)</f>
        <v>95</v>
      </c>
      <c r="Z2143" s="21">
        <f>VLOOKUP($A$2:$A$2221,'[2]Sales Answer 1 &amp; 2'!$A$2:$N$2221,5,FALSE)</f>
        <v>1238</v>
      </c>
      <c r="AA2143" s="21">
        <f>VLOOKUP($A$2:$A$2221,'[2]Sales Answer 1 &amp; 2'!$A$2:$N$2221,6,FALSE)</f>
        <v>145</v>
      </c>
      <c r="AB2143" s="21">
        <f>VLOOKUP($A$2:$A$2221,'[2]Sales Answer 1 &amp; 2'!$A$2:$N$2221,7,FALSE)</f>
        <v>187</v>
      </c>
    </row>
    <row r="2144" spans="1:28" ht="15" thickBot="1" x14ac:dyDescent="0.35">
      <c r="A2144" s="12">
        <v>2144</v>
      </c>
      <c r="B2144" s="13">
        <v>0</v>
      </c>
      <c r="C2144" s="13">
        <v>0</v>
      </c>
      <c r="D2144" s="13">
        <v>0</v>
      </c>
      <c r="E2144" s="13">
        <v>0</v>
      </c>
      <c r="F2144" s="13">
        <v>0</v>
      </c>
      <c r="G2144" s="13">
        <v>0</v>
      </c>
      <c r="H2144" s="13">
        <v>0</v>
      </c>
      <c r="I2144" s="14">
        <v>43492</v>
      </c>
      <c r="J2144" s="22">
        <f>VLOOKUP($A$2:$A$2221,'[2]Customer Answer 5 &amp; 6'!$A$2:$O$2221,2,FALSE)</f>
        <v>180685</v>
      </c>
      <c r="K2144" s="23">
        <f>VLOOKUP($A$2:$A$2221,'[2]Customer Answer 5 &amp; 6'!$A$2:$O$2221,3,FALSE)</f>
        <v>0</v>
      </c>
      <c r="L2144" s="24">
        <f>VLOOKUP($A$2:$A$2221,'[2]Customer Answer 5 &amp; 6'!$A$2:$O$2221,4,FALSE)</f>
        <v>0</v>
      </c>
      <c r="M2144" s="25">
        <f>VLOOKUP($A$2:$A$2221,'[2]Customer Answer 5 &amp; 6'!$A$2:$O$2221,5,FALSE)</f>
        <v>26</v>
      </c>
      <c r="N2144">
        <f>VLOOKUP($A$2:$A$2221,'[2]Customer Answer 5 &amp; 6'!$A$2:$O$2221,6,FALSE)</f>
        <v>0</v>
      </c>
      <c r="O2144">
        <f>VLOOKUP($A$2:$A$2221,'[2]Customer Answer 5 &amp; 6'!$A$2:$O$2221,7,FALSE)</f>
        <v>0</v>
      </c>
      <c r="P2144">
        <f>VLOOKUP($A$2:$A$2221,'[2]Customer Answer 5 &amp; 6'!$A$2:$O$2221,8,FALSE)</f>
        <v>0</v>
      </c>
      <c r="Q2144">
        <f>VLOOKUP($A$2:$A$2221,'[2]Customer Answer 5 &amp; 6'!$A$2:$O$2221,9,FALSE)</f>
        <v>1</v>
      </c>
      <c r="R2144">
        <f>VLOOKUP($A$2:$A$2221,'[2]Customer Answer 5 &amp; 6'!$A$2:$O$2221,10,FALSE)</f>
        <v>0</v>
      </c>
      <c r="S2144" s="26">
        <f>VLOOKUP($A$2:$A$2221,'[2]Customer Answer 5 &amp; 6'!$A$2:$O$2221,11,FALSE)</f>
        <v>0</v>
      </c>
      <c r="T2144" s="26">
        <f>VLOOKUP($A$2:$A$2221,'[2]Customer Answer 5 &amp; 6'!$A$2:$O$2221,12,FALSE)</f>
        <v>1</v>
      </c>
      <c r="U2144" s="26">
        <f>VLOOKUP($A$2:$A$2221,'[2]Customer Answer 5 &amp; 6'!$A$2:$O$2221,13,FALSE)</f>
        <v>0</v>
      </c>
      <c r="V2144" s="26">
        <f>VLOOKUP($A$2:$A$2221,'[2]Customer Answer 5 &amp; 6'!$A$2:$O$2221,14,FALSE)</f>
        <v>0</v>
      </c>
      <c r="W2144" s="27" t="str">
        <f>VLOOKUP($A$2:$A$2221,'[2]Customer Answer 5 &amp; 6'!$A$2:$O$2221,15,FALSE)</f>
        <v>New York</v>
      </c>
      <c r="X2144" s="28">
        <f>VLOOKUP($A$2:$A$2221,'[2]Sales Answer 1 &amp; 2'!$A$2:$N$2221,3,FALSE)</f>
        <v>540</v>
      </c>
      <c r="Y2144" s="21">
        <f>VLOOKUP($A$2:$A$2221,'[2]Sales Answer 1 &amp; 2'!$A$2:$N$2221,4,FALSE)</f>
        <v>101</v>
      </c>
      <c r="Z2144" s="21">
        <f>VLOOKUP($A$2:$A$2221,'[2]Sales Answer 1 &amp; 2'!$A$2:$N$2221,5,FALSE)</f>
        <v>1353</v>
      </c>
      <c r="AA2144" s="21">
        <f>VLOOKUP($A$2:$A$2221,'[2]Sales Answer 1 &amp; 2'!$A$2:$N$2221,6,FALSE)</f>
        <v>76</v>
      </c>
      <c r="AB2144" s="21">
        <f>VLOOKUP($A$2:$A$2221,'[2]Sales Answer 1 &amp; 2'!$A$2:$N$2221,7,FALSE)</f>
        <v>58</v>
      </c>
    </row>
    <row r="2145" spans="1:28" ht="15" thickBot="1" x14ac:dyDescent="0.35">
      <c r="A2145" s="12">
        <v>2148</v>
      </c>
      <c r="B2145" s="13">
        <v>0</v>
      </c>
      <c r="C2145" s="13">
        <v>0</v>
      </c>
      <c r="D2145" s="13">
        <v>0</v>
      </c>
      <c r="E2145" s="13">
        <v>0</v>
      </c>
      <c r="F2145" s="13">
        <v>0</v>
      </c>
      <c r="G2145" s="13">
        <v>0</v>
      </c>
      <c r="H2145" s="13">
        <v>0</v>
      </c>
      <c r="I2145" s="14">
        <v>43492</v>
      </c>
      <c r="J2145" s="22">
        <f>VLOOKUP($A$2:$A$2221,'[2]Customer Answer 5 &amp; 6'!$A$2:$O$2221,2,FALSE)</f>
        <v>135322</v>
      </c>
      <c r="K2145" s="23">
        <f>VLOOKUP($A$2:$A$2221,'[2]Customer Answer 5 &amp; 6'!$A$2:$O$2221,3,FALSE)</f>
        <v>1</v>
      </c>
      <c r="L2145" s="24">
        <f>VLOOKUP($A$2:$A$2221,'[2]Customer Answer 5 &amp; 6'!$A$2:$O$2221,4,FALSE)</f>
        <v>2</v>
      </c>
      <c r="M2145" s="25">
        <f>VLOOKUP($A$2:$A$2221,'[2]Customer Answer 5 &amp; 6'!$A$2:$O$2221,5,FALSE)</f>
        <v>52</v>
      </c>
      <c r="N2145">
        <f>VLOOKUP($A$2:$A$2221,'[2]Customer Answer 5 &amp; 6'!$A$2:$O$2221,6,FALSE)</f>
        <v>0</v>
      </c>
      <c r="O2145">
        <f>VLOOKUP($A$2:$A$2221,'[2]Customer Answer 5 &amp; 6'!$A$2:$O$2221,7,FALSE)</f>
        <v>0</v>
      </c>
      <c r="P2145">
        <f>VLOOKUP($A$2:$A$2221,'[2]Customer Answer 5 &amp; 6'!$A$2:$O$2221,8,FALSE)</f>
        <v>0</v>
      </c>
      <c r="Q2145">
        <f>VLOOKUP($A$2:$A$2221,'[2]Customer Answer 5 &amp; 6'!$A$2:$O$2221,9,FALSE)</f>
        <v>1</v>
      </c>
      <c r="R2145">
        <f>VLOOKUP($A$2:$A$2221,'[2]Customer Answer 5 &amp; 6'!$A$2:$O$2221,10,FALSE)</f>
        <v>0</v>
      </c>
      <c r="S2145" s="26">
        <f>VLOOKUP($A$2:$A$2221,'[2]Customer Answer 5 &amp; 6'!$A$2:$O$2221,11,FALSE)</f>
        <v>0</v>
      </c>
      <c r="T2145" s="26">
        <f>VLOOKUP($A$2:$A$2221,'[2]Customer Answer 5 &amp; 6'!$A$2:$O$2221,12,FALSE)</f>
        <v>1</v>
      </c>
      <c r="U2145" s="26">
        <f>VLOOKUP($A$2:$A$2221,'[2]Customer Answer 5 &amp; 6'!$A$2:$O$2221,13,FALSE)</f>
        <v>0</v>
      </c>
      <c r="V2145" s="26">
        <f>VLOOKUP($A$2:$A$2221,'[2]Customer Answer 5 &amp; 6'!$A$2:$O$2221,14,FALSE)</f>
        <v>0</v>
      </c>
      <c r="W2145" s="27" t="str">
        <f>VLOOKUP($A$2:$A$2221,'[2]Customer Answer 5 &amp; 6'!$A$2:$O$2221,15,FALSE)</f>
        <v>Florida</v>
      </c>
      <c r="X2145" s="28">
        <f>VLOOKUP($A$2:$A$2221,'[2]Sales Answer 1 &amp; 2'!$A$2:$N$2221,3,FALSE)</f>
        <v>107</v>
      </c>
      <c r="Y2145" s="21">
        <f>VLOOKUP($A$2:$A$2221,'[2]Sales Answer 1 &amp; 2'!$A$2:$N$2221,4,FALSE)</f>
        <v>34</v>
      </c>
      <c r="Z2145" s="21">
        <f>VLOOKUP($A$2:$A$2221,'[2]Sales Answer 1 &amp; 2'!$A$2:$N$2221,5,FALSE)</f>
        <v>142</v>
      </c>
      <c r="AA2145" s="21">
        <f>VLOOKUP($A$2:$A$2221,'[2]Sales Answer 1 &amp; 2'!$A$2:$N$2221,6,FALSE)</f>
        <v>46</v>
      </c>
      <c r="AB2145" s="21">
        <f>VLOOKUP($A$2:$A$2221,'[2]Sales Answer 1 &amp; 2'!$A$2:$N$2221,7,FALSE)</f>
        <v>27</v>
      </c>
    </row>
    <row r="2146" spans="1:28" ht="15" thickBot="1" x14ac:dyDescent="0.35">
      <c r="A2146" s="12">
        <v>2201</v>
      </c>
      <c r="B2146" s="13">
        <v>0</v>
      </c>
      <c r="C2146" s="13">
        <v>0</v>
      </c>
      <c r="D2146" s="13">
        <v>0</v>
      </c>
      <c r="E2146" s="13">
        <v>0</v>
      </c>
      <c r="F2146" s="13">
        <v>0</v>
      </c>
      <c r="G2146" s="13">
        <v>0</v>
      </c>
      <c r="H2146" s="13">
        <v>0</v>
      </c>
      <c r="I2146" s="14">
        <v>43492</v>
      </c>
      <c r="J2146" s="22">
        <f>VLOOKUP($A$2:$A$2221,'[2]Customer Answer 5 &amp; 6'!$A$2:$O$2221,2,FALSE)</f>
        <v>108940</v>
      </c>
      <c r="K2146" s="23">
        <f>VLOOKUP($A$2:$A$2221,'[2]Customer Answer 5 &amp; 6'!$A$2:$O$2221,3,FALSE)</f>
        <v>1</v>
      </c>
      <c r="L2146" s="24">
        <f>VLOOKUP($A$2:$A$2221,'[2]Customer Answer 5 &amp; 6'!$A$2:$O$2221,4,FALSE)</f>
        <v>0</v>
      </c>
      <c r="M2146" s="25">
        <f>VLOOKUP($A$2:$A$2221,'[2]Customer Answer 5 &amp; 6'!$A$2:$O$2221,5,FALSE)</f>
        <v>34</v>
      </c>
      <c r="N2146">
        <f>VLOOKUP($A$2:$A$2221,'[2]Customer Answer 5 &amp; 6'!$A$2:$O$2221,6,FALSE)</f>
        <v>0</v>
      </c>
      <c r="O2146">
        <f>VLOOKUP($A$2:$A$2221,'[2]Customer Answer 5 &amp; 6'!$A$2:$O$2221,7,FALSE)</f>
        <v>0</v>
      </c>
      <c r="P2146">
        <f>VLOOKUP($A$2:$A$2221,'[2]Customer Answer 5 &amp; 6'!$A$2:$O$2221,8,FALSE)</f>
        <v>1</v>
      </c>
      <c r="Q2146">
        <f>VLOOKUP($A$2:$A$2221,'[2]Customer Answer 5 &amp; 6'!$A$2:$O$2221,9,FALSE)</f>
        <v>0</v>
      </c>
      <c r="R2146">
        <f>VLOOKUP($A$2:$A$2221,'[2]Customer Answer 5 &amp; 6'!$A$2:$O$2221,10,FALSE)</f>
        <v>0</v>
      </c>
      <c r="S2146" s="26">
        <f>VLOOKUP($A$2:$A$2221,'[2]Customer Answer 5 &amp; 6'!$A$2:$O$2221,11,FALSE)</f>
        <v>1</v>
      </c>
      <c r="T2146" s="26">
        <f>VLOOKUP($A$2:$A$2221,'[2]Customer Answer 5 &amp; 6'!$A$2:$O$2221,12,FALSE)</f>
        <v>0</v>
      </c>
      <c r="U2146" s="26">
        <f>VLOOKUP($A$2:$A$2221,'[2]Customer Answer 5 &amp; 6'!$A$2:$O$2221,13,FALSE)</f>
        <v>0</v>
      </c>
      <c r="V2146" s="26">
        <f>VLOOKUP($A$2:$A$2221,'[2]Customer Answer 5 &amp; 6'!$A$2:$O$2221,14,FALSE)</f>
        <v>0</v>
      </c>
      <c r="W2146" s="27" t="str">
        <f>VLOOKUP($A$2:$A$2221,'[2]Customer Answer 5 &amp; 6'!$A$2:$O$2221,15,FALSE)</f>
        <v>California</v>
      </c>
      <c r="X2146" s="28">
        <f>VLOOKUP($A$2:$A$2221,'[2]Sales Answer 1 &amp; 2'!$A$2:$N$2221,3,FALSE)</f>
        <v>12</v>
      </c>
      <c r="Y2146" s="21">
        <f>VLOOKUP($A$2:$A$2221,'[2]Sales Answer 1 &amp; 2'!$A$2:$N$2221,4,FALSE)</f>
        <v>548</v>
      </c>
      <c r="Z2146" s="21">
        <f>VLOOKUP($A$2:$A$2221,'[2]Sales Answer 1 &amp; 2'!$A$2:$N$2221,5,FALSE)</f>
        <v>37</v>
      </c>
      <c r="AA2146" s="21">
        <f>VLOOKUP($A$2:$A$2221,'[2]Sales Answer 1 &amp; 2'!$A$2:$N$2221,6,FALSE)</f>
        <v>49</v>
      </c>
      <c r="AB2146" s="21">
        <f>VLOOKUP($A$2:$A$2221,'[2]Sales Answer 1 &amp; 2'!$A$2:$N$2221,7,FALSE)</f>
        <v>73</v>
      </c>
    </row>
    <row r="2147" spans="1:28" ht="15" thickBot="1" x14ac:dyDescent="0.35">
      <c r="A2147" s="12">
        <v>2888</v>
      </c>
      <c r="B2147" s="13">
        <v>0</v>
      </c>
      <c r="C2147" s="13">
        <v>1</v>
      </c>
      <c r="D2147" s="13">
        <v>0</v>
      </c>
      <c r="E2147" s="13">
        <v>1</v>
      </c>
      <c r="F2147" s="13">
        <v>0</v>
      </c>
      <c r="G2147" s="13">
        <v>0</v>
      </c>
      <c r="H2147" s="13">
        <v>1</v>
      </c>
      <c r="I2147" s="14">
        <v>43492</v>
      </c>
      <c r="J2147" s="22">
        <f>VLOOKUP($A$2:$A$2221,'[2]Customer Answer 5 &amp; 6'!$A$2:$O$2221,2,FALSE)</f>
        <v>177870</v>
      </c>
      <c r="K2147" s="23">
        <f>VLOOKUP($A$2:$A$2221,'[2]Customer Answer 5 &amp; 6'!$A$2:$O$2221,3,FALSE)</f>
        <v>0</v>
      </c>
      <c r="L2147" s="24">
        <f>VLOOKUP($A$2:$A$2221,'[2]Customer Answer 5 &amp; 6'!$A$2:$O$2221,4,FALSE)</f>
        <v>1</v>
      </c>
      <c r="M2147" s="25">
        <f>VLOOKUP($A$2:$A$2221,'[2]Customer Answer 5 &amp; 6'!$A$2:$O$2221,5,FALSE)</f>
        <v>53</v>
      </c>
      <c r="N2147">
        <f>VLOOKUP($A$2:$A$2221,'[2]Customer Answer 5 &amp; 6'!$A$2:$O$2221,6,FALSE)</f>
        <v>0</v>
      </c>
      <c r="O2147">
        <f>VLOOKUP($A$2:$A$2221,'[2]Customer Answer 5 &amp; 6'!$A$2:$O$2221,7,FALSE)</f>
        <v>1</v>
      </c>
      <c r="P2147">
        <f>VLOOKUP($A$2:$A$2221,'[2]Customer Answer 5 &amp; 6'!$A$2:$O$2221,8,FALSE)</f>
        <v>0</v>
      </c>
      <c r="Q2147">
        <f>VLOOKUP($A$2:$A$2221,'[2]Customer Answer 5 &amp; 6'!$A$2:$O$2221,9,FALSE)</f>
        <v>0</v>
      </c>
      <c r="R2147">
        <f>VLOOKUP($A$2:$A$2221,'[2]Customer Answer 5 &amp; 6'!$A$2:$O$2221,10,FALSE)</f>
        <v>0</v>
      </c>
      <c r="S2147" s="26">
        <f>VLOOKUP($A$2:$A$2221,'[2]Customer Answer 5 &amp; 6'!$A$2:$O$2221,11,FALSE)</f>
        <v>0</v>
      </c>
      <c r="T2147" s="26">
        <f>VLOOKUP($A$2:$A$2221,'[2]Customer Answer 5 &amp; 6'!$A$2:$O$2221,12,FALSE)</f>
        <v>1</v>
      </c>
      <c r="U2147" s="26">
        <f>VLOOKUP($A$2:$A$2221,'[2]Customer Answer 5 &amp; 6'!$A$2:$O$2221,13,FALSE)</f>
        <v>0</v>
      </c>
      <c r="V2147" s="26">
        <f>VLOOKUP($A$2:$A$2221,'[2]Customer Answer 5 &amp; 6'!$A$2:$O$2221,14,FALSE)</f>
        <v>0</v>
      </c>
      <c r="W2147" s="27" t="str">
        <f>VLOOKUP($A$2:$A$2221,'[2]Customer Answer 5 &amp; 6'!$A$2:$O$2221,15,FALSE)</f>
        <v>New York</v>
      </c>
      <c r="X2147" s="28">
        <f>VLOOKUP($A$2:$A$2221,'[2]Sales Answer 1 &amp; 2'!$A$2:$N$2221,3,FALSE)</f>
        <v>2323</v>
      </c>
      <c r="Y2147" s="21">
        <f>VLOOKUP($A$2:$A$2221,'[2]Sales Answer 1 &amp; 2'!$A$2:$N$2221,4,FALSE)</f>
        <v>114</v>
      </c>
      <c r="Z2147" s="21">
        <f>VLOOKUP($A$2:$A$2221,'[2]Sales Answer 1 &amp; 2'!$A$2:$N$2221,5,FALSE)</f>
        <v>1142</v>
      </c>
      <c r="AA2147" s="21">
        <f>VLOOKUP($A$2:$A$2221,'[2]Sales Answer 1 &amp; 2'!$A$2:$N$2221,6,FALSE)</f>
        <v>148</v>
      </c>
      <c r="AB2147" s="21">
        <f>VLOOKUP($A$2:$A$2221,'[2]Sales Answer 1 &amp; 2'!$A$2:$N$2221,7,FALSE)</f>
        <v>114</v>
      </c>
    </row>
    <row r="2148" spans="1:28" ht="15" thickBot="1" x14ac:dyDescent="0.35">
      <c r="A2148" s="12">
        <v>1349</v>
      </c>
      <c r="B2148" s="13">
        <v>0</v>
      </c>
      <c r="C2148" s="13">
        <v>0</v>
      </c>
      <c r="D2148" s="13">
        <v>0</v>
      </c>
      <c r="E2148" s="13">
        <v>0</v>
      </c>
      <c r="F2148" s="13">
        <v>0</v>
      </c>
      <c r="G2148" s="13">
        <v>0</v>
      </c>
      <c r="H2148" s="13">
        <v>0</v>
      </c>
      <c r="I2148" s="14">
        <v>43491</v>
      </c>
      <c r="J2148" s="22">
        <f>VLOOKUP($A$2:$A$2221,'[2]Customer Answer 5 &amp; 6'!$A$2:$O$2221,2,FALSE)</f>
        <v>154803</v>
      </c>
      <c r="K2148" s="23">
        <f>VLOOKUP($A$2:$A$2221,'[2]Customer Answer 5 &amp; 6'!$A$2:$O$2221,3,FALSE)</f>
        <v>0</v>
      </c>
      <c r="L2148" s="24">
        <f>VLOOKUP($A$2:$A$2221,'[2]Customer Answer 5 &amp; 6'!$A$2:$O$2221,4,FALSE)</f>
        <v>1</v>
      </c>
      <c r="M2148" s="25">
        <f>VLOOKUP($A$2:$A$2221,'[2]Customer Answer 5 &amp; 6'!$A$2:$O$2221,5,FALSE)</f>
        <v>51</v>
      </c>
      <c r="N2148">
        <f>VLOOKUP($A$2:$A$2221,'[2]Customer Answer 5 &amp; 6'!$A$2:$O$2221,6,FALSE)</f>
        <v>0</v>
      </c>
      <c r="O2148">
        <f>VLOOKUP($A$2:$A$2221,'[2]Customer Answer 5 &amp; 6'!$A$2:$O$2221,7,FALSE)</f>
        <v>0</v>
      </c>
      <c r="P2148">
        <f>VLOOKUP($A$2:$A$2221,'[2]Customer Answer 5 &amp; 6'!$A$2:$O$2221,8,FALSE)</f>
        <v>1</v>
      </c>
      <c r="Q2148">
        <f>VLOOKUP($A$2:$A$2221,'[2]Customer Answer 5 &amp; 6'!$A$2:$O$2221,9,FALSE)</f>
        <v>0</v>
      </c>
      <c r="R2148">
        <f>VLOOKUP($A$2:$A$2221,'[2]Customer Answer 5 &amp; 6'!$A$2:$O$2221,10,FALSE)</f>
        <v>0</v>
      </c>
      <c r="S2148" s="26">
        <f>VLOOKUP($A$2:$A$2221,'[2]Customer Answer 5 &amp; 6'!$A$2:$O$2221,11,FALSE)</f>
        <v>0</v>
      </c>
      <c r="T2148" s="26">
        <f>VLOOKUP($A$2:$A$2221,'[2]Customer Answer 5 &amp; 6'!$A$2:$O$2221,12,FALSE)</f>
        <v>1</v>
      </c>
      <c r="U2148" s="26">
        <f>VLOOKUP($A$2:$A$2221,'[2]Customer Answer 5 &amp; 6'!$A$2:$O$2221,13,FALSE)</f>
        <v>0</v>
      </c>
      <c r="V2148" s="26">
        <f>VLOOKUP($A$2:$A$2221,'[2]Customer Answer 5 &amp; 6'!$A$2:$O$2221,14,FALSE)</f>
        <v>0</v>
      </c>
      <c r="W2148" s="27" t="str">
        <f>VLOOKUP($A$2:$A$2221,'[2]Customer Answer 5 &amp; 6'!$A$2:$O$2221,15,FALSE)</f>
        <v>California</v>
      </c>
      <c r="X2148" s="28">
        <f>VLOOKUP($A$2:$A$2221,'[2]Sales Answer 1 &amp; 2'!$A$2:$N$2221,3,FALSE)</f>
        <v>1141</v>
      </c>
      <c r="Y2148" s="21">
        <f>VLOOKUP($A$2:$A$2221,'[2]Sales Answer 1 &amp; 2'!$A$2:$N$2221,4,FALSE)</f>
        <v>0</v>
      </c>
      <c r="Z2148" s="21">
        <f>VLOOKUP($A$2:$A$2221,'[2]Sales Answer 1 &amp; 2'!$A$2:$N$2221,5,FALSE)</f>
        <v>260</v>
      </c>
      <c r="AA2148" s="21">
        <f>VLOOKUP($A$2:$A$2221,'[2]Sales Answer 1 &amp; 2'!$A$2:$N$2221,6,FALSE)</f>
        <v>79</v>
      </c>
      <c r="AB2148" s="21">
        <f>VLOOKUP($A$2:$A$2221,'[2]Sales Answer 1 &amp; 2'!$A$2:$N$2221,7,FALSE)</f>
        <v>76</v>
      </c>
    </row>
    <row r="2149" spans="1:28" ht="15" thickBot="1" x14ac:dyDescent="0.35">
      <c r="A2149" s="12">
        <v>3198</v>
      </c>
      <c r="B2149" s="13">
        <v>0</v>
      </c>
      <c r="C2149" s="13">
        <v>0</v>
      </c>
      <c r="D2149" s="13">
        <v>0</v>
      </c>
      <c r="E2149" s="13">
        <v>0</v>
      </c>
      <c r="F2149" s="13">
        <v>0</v>
      </c>
      <c r="G2149" s="13">
        <v>0</v>
      </c>
      <c r="H2149" s="13">
        <v>0</v>
      </c>
      <c r="I2149" s="14">
        <v>43491</v>
      </c>
      <c r="J2149" s="22">
        <f>VLOOKUP($A$2:$A$2221,'[2]Customer Answer 5 &amp; 6'!$A$2:$O$2221,2,FALSE)</f>
        <v>144802</v>
      </c>
      <c r="K2149" s="23">
        <f>VLOOKUP($A$2:$A$2221,'[2]Customer Answer 5 &amp; 6'!$A$2:$O$2221,3,FALSE)</f>
        <v>0</v>
      </c>
      <c r="L2149" s="24">
        <f>VLOOKUP($A$2:$A$2221,'[2]Customer Answer 5 &amp; 6'!$A$2:$O$2221,4,FALSE)</f>
        <v>0</v>
      </c>
      <c r="M2149" s="25">
        <f>VLOOKUP($A$2:$A$2221,'[2]Customer Answer 5 &amp; 6'!$A$2:$O$2221,5,FALSE)</f>
        <v>50</v>
      </c>
      <c r="N2149">
        <f>VLOOKUP($A$2:$A$2221,'[2]Customer Answer 5 &amp; 6'!$A$2:$O$2221,6,FALSE)</f>
        <v>0</v>
      </c>
      <c r="O2149">
        <f>VLOOKUP($A$2:$A$2221,'[2]Customer Answer 5 &amp; 6'!$A$2:$O$2221,7,FALSE)</f>
        <v>0</v>
      </c>
      <c r="P2149">
        <f>VLOOKUP($A$2:$A$2221,'[2]Customer Answer 5 &amp; 6'!$A$2:$O$2221,8,FALSE)</f>
        <v>1</v>
      </c>
      <c r="Q2149">
        <f>VLOOKUP($A$2:$A$2221,'[2]Customer Answer 5 &amp; 6'!$A$2:$O$2221,9,FALSE)</f>
        <v>0</v>
      </c>
      <c r="R2149">
        <f>VLOOKUP($A$2:$A$2221,'[2]Customer Answer 5 &amp; 6'!$A$2:$O$2221,10,FALSE)</f>
        <v>0</v>
      </c>
      <c r="S2149" s="26">
        <f>VLOOKUP($A$2:$A$2221,'[2]Customer Answer 5 &amp; 6'!$A$2:$O$2221,11,FALSE)</f>
        <v>0</v>
      </c>
      <c r="T2149" s="26">
        <f>VLOOKUP($A$2:$A$2221,'[2]Customer Answer 5 &amp; 6'!$A$2:$O$2221,12,FALSE)</f>
        <v>0</v>
      </c>
      <c r="U2149" s="26">
        <f>VLOOKUP($A$2:$A$2221,'[2]Customer Answer 5 &amp; 6'!$A$2:$O$2221,13,FALSE)</f>
        <v>1</v>
      </c>
      <c r="V2149" s="26">
        <f>VLOOKUP($A$2:$A$2221,'[2]Customer Answer 5 &amp; 6'!$A$2:$O$2221,14,FALSE)</f>
        <v>0</v>
      </c>
      <c r="W2149" s="27" t="str">
        <f>VLOOKUP($A$2:$A$2221,'[2]Customer Answer 5 &amp; 6'!$A$2:$O$2221,15,FALSE)</f>
        <v>Florida</v>
      </c>
      <c r="X2149" s="28">
        <f>VLOOKUP($A$2:$A$2221,'[2]Sales Answer 1 &amp; 2'!$A$2:$N$2221,3,FALSE)</f>
        <v>2757</v>
      </c>
      <c r="Y2149" s="21">
        <f>VLOOKUP($A$2:$A$2221,'[2]Sales Answer 1 &amp; 2'!$A$2:$N$2221,4,FALSE)</f>
        <v>32</v>
      </c>
      <c r="Z2149" s="21">
        <f>VLOOKUP($A$2:$A$2221,'[2]Sales Answer 1 &amp; 2'!$A$2:$N$2221,5,FALSE)</f>
        <v>462</v>
      </c>
      <c r="AA2149" s="21">
        <f>VLOOKUP($A$2:$A$2221,'[2]Sales Answer 1 &amp; 2'!$A$2:$N$2221,6,FALSE)</f>
        <v>42</v>
      </c>
      <c r="AB2149" s="21">
        <f>VLOOKUP($A$2:$A$2221,'[2]Sales Answer 1 &amp; 2'!$A$2:$N$2221,7,FALSE)</f>
        <v>32</v>
      </c>
    </row>
    <row r="2150" spans="1:28" ht="15" thickBot="1" x14ac:dyDescent="0.35">
      <c r="A2150" s="12">
        <v>3213</v>
      </c>
      <c r="B2150" s="13">
        <v>0</v>
      </c>
      <c r="C2150" s="13">
        <v>0</v>
      </c>
      <c r="D2150" s="13">
        <v>0</v>
      </c>
      <c r="E2150" s="13">
        <v>0</v>
      </c>
      <c r="F2150" s="13">
        <v>0</v>
      </c>
      <c r="G2150" s="13">
        <v>0</v>
      </c>
      <c r="H2150" s="13">
        <v>0</v>
      </c>
      <c r="I2150" s="14">
        <v>43491</v>
      </c>
      <c r="J2150" s="22">
        <f>VLOOKUP($A$2:$A$2221,'[2]Customer Answer 5 &amp; 6'!$A$2:$O$2221,2,FALSE)</f>
        <v>161757</v>
      </c>
      <c r="K2150" s="23">
        <f>VLOOKUP($A$2:$A$2221,'[2]Customer Answer 5 &amp; 6'!$A$2:$O$2221,3,FALSE)</f>
        <v>0</v>
      </c>
      <c r="L2150" s="24">
        <f>VLOOKUP($A$2:$A$2221,'[2]Customer Answer 5 &amp; 6'!$A$2:$O$2221,4,FALSE)</f>
        <v>0</v>
      </c>
      <c r="M2150" s="25">
        <f>VLOOKUP($A$2:$A$2221,'[2]Customer Answer 5 &amp; 6'!$A$2:$O$2221,5,FALSE)</f>
        <v>50</v>
      </c>
      <c r="N2150">
        <f>VLOOKUP($A$2:$A$2221,'[2]Customer Answer 5 &amp; 6'!$A$2:$O$2221,6,FALSE)</f>
        <v>0</v>
      </c>
      <c r="O2150">
        <f>VLOOKUP($A$2:$A$2221,'[2]Customer Answer 5 &amp; 6'!$A$2:$O$2221,7,FALSE)</f>
        <v>0</v>
      </c>
      <c r="P2150">
        <f>VLOOKUP($A$2:$A$2221,'[2]Customer Answer 5 &amp; 6'!$A$2:$O$2221,8,FALSE)</f>
        <v>1</v>
      </c>
      <c r="Q2150">
        <f>VLOOKUP($A$2:$A$2221,'[2]Customer Answer 5 &amp; 6'!$A$2:$O$2221,9,FALSE)</f>
        <v>0</v>
      </c>
      <c r="R2150">
        <f>VLOOKUP($A$2:$A$2221,'[2]Customer Answer 5 &amp; 6'!$A$2:$O$2221,10,FALSE)</f>
        <v>0</v>
      </c>
      <c r="S2150" s="26">
        <f>VLOOKUP($A$2:$A$2221,'[2]Customer Answer 5 &amp; 6'!$A$2:$O$2221,11,FALSE)</f>
        <v>0</v>
      </c>
      <c r="T2150" s="26">
        <f>VLOOKUP($A$2:$A$2221,'[2]Customer Answer 5 &amp; 6'!$A$2:$O$2221,12,FALSE)</f>
        <v>0</v>
      </c>
      <c r="U2150" s="26">
        <f>VLOOKUP($A$2:$A$2221,'[2]Customer Answer 5 &amp; 6'!$A$2:$O$2221,13,FALSE)</f>
        <v>1</v>
      </c>
      <c r="V2150" s="26">
        <f>VLOOKUP($A$2:$A$2221,'[2]Customer Answer 5 &amp; 6'!$A$2:$O$2221,14,FALSE)</f>
        <v>0</v>
      </c>
      <c r="W2150" s="27" t="str">
        <f>VLOOKUP($A$2:$A$2221,'[2]Customer Answer 5 &amp; 6'!$A$2:$O$2221,15,FALSE)</f>
        <v>Texas</v>
      </c>
      <c r="X2150" s="28">
        <f>VLOOKUP($A$2:$A$2221,'[2]Sales Answer 1 &amp; 2'!$A$2:$N$2221,3,FALSE)</f>
        <v>2234</v>
      </c>
      <c r="Y2150" s="21">
        <f>VLOOKUP($A$2:$A$2221,'[2]Sales Answer 1 &amp; 2'!$A$2:$N$2221,4,FALSE)</f>
        <v>26</v>
      </c>
      <c r="Z2150" s="21">
        <f>VLOOKUP($A$2:$A$2221,'[2]Sales Answer 1 &amp; 2'!$A$2:$N$2221,5,FALSE)</f>
        <v>375</v>
      </c>
      <c r="AA2150" s="21">
        <f>VLOOKUP($A$2:$A$2221,'[2]Sales Answer 1 &amp; 2'!$A$2:$N$2221,6,FALSE)</f>
        <v>-34</v>
      </c>
      <c r="AB2150" s="21">
        <f>VLOOKUP($A$2:$A$2221,'[2]Sales Answer 1 &amp; 2'!$A$2:$N$2221,7,FALSE)</f>
        <v>26</v>
      </c>
    </row>
    <row r="2151" spans="1:28" ht="15" thickBot="1" x14ac:dyDescent="0.35">
      <c r="A2151" s="12">
        <v>1439</v>
      </c>
      <c r="B2151" s="13">
        <v>0</v>
      </c>
      <c r="C2151" s="13">
        <v>0</v>
      </c>
      <c r="D2151" s="13">
        <v>0</v>
      </c>
      <c r="E2151" s="13">
        <v>0</v>
      </c>
      <c r="F2151" s="13">
        <v>0</v>
      </c>
      <c r="G2151" s="13">
        <v>0</v>
      </c>
      <c r="H2151" s="13">
        <v>0</v>
      </c>
      <c r="I2151" s="14">
        <v>43490</v>
      </c>
      <c r="J2151" s="22">
        <f>VLOOKUP($A$2:$A$2221,'[2]Customer Answer 5 &amp; 6'!$A$2:$O$2221,2,FALSE)</f>
        <v>138988</v>
      </c>
      <c r="K2151" s="23">
        <f>VLOOKUP($A$2:$A$2221,'[2]Customer Answer 5 &amp; 6'!$A$2:$O$2221,3,FALSE)</f>
        <v>1</v>
      </c>
      <c r="L2151" s="24">
        <f>VLOOKUP($A$2:$A$2221,'[2]Customer Answer 5 &amp; 6'!$A$2:$O$2221,4,FALSE)</f>
        <v>2</v>
      </c>
      <c r="M2151" s="25">
        <f>VLOOKUP($A$2:$A$2221,'[2]Customer Answer 5 &amp; 6'!$A$2:$O$2221,5,FALSE)</f>
        <v>48</v>
      </c>
      <c r="N2151">
        <f>VLOOKUP($A$2:$A$2221,'[2]Customer Answer 5 &amp; 6'!$A$2:$O$2221,6,FALSE)</f>
        <v>0</v>
      </c>
      <c r="O2151">
        <f>VLOOKUP($A$2:$A$2221,'[2]Customer Answer 5 &amp; 6'!$A$2:$O$2221,7,FALSE)</f>
        <v>1</v>
      </c>
      <c r="P2151">
        <f>VLOOKUP($A$2:$A$2221,'[2]Customer Answer 5 &amp; 6'!$A$2:$O$2221,8,FALSE)</f>
        <v>0</v>
      </c>
      <c r="Q2151">
        <f>VLOOKUP($A$2:$A$2221,'[2]Customer Answer 5 &amp; 6'!$A$2:$O$2221,9,FALSE)</f>
        <v>0</v>
      </c>
      <c r="R2151">
        <f>VLOOKUP($A$2:$A$2221,'[2]Customer Answer 5 &amp; 6'!$A$2:$O$2221,10,FALSE)</f>
        <v>0</v>
      </c>
      <c r="S2151" s="26">
        <f>VLOOKUP($A$2:$A$2221,'[2]Customer Answer 5 &amp; 6'!$A$2:$O$2221,11,FALSE)</f>
        <v>0</v>
      </c>
      <c r="T2151" s="26">
        <f>VLOOKUP($A$2:$A$2221,'[2]Customer Answer 5 &amp; 6'!$A$2:$O$2221,12,FALSE)</f>
        <v>1</v>
      </c>
      <c r="U2151" s="26">
        <f>VLOOKUP($A$2:$A$2221,'[2]Customer Answer 5 &amp; 6'!$A$2:$O$2221,13,FALSE)</f>
        <v>0</v>
      </c>
      <c r="V2151" s="26">
        <f>VLOOKUP($A$2:$A$2221,'[2]Customer Answer 5 &amp; 6'!$A$2:$O$2221,14,FALSE)</f>
        <v>0</v>
      </c>
      <c r="W2151" s="27" t="str">
        <f>VLOOKUP($A$2:$A$2221,'[2]Customer Answer 5 &amp; 6'!$A$2:$O$2221,15,FALSE)</f>
        <v>California</v>
      </c>
      <c r="X2151" s="28">
        <f>VLOOKUP($A$2:$A$2221,'[2]Sales Answer 1 &amp; 2'!$A$2:$N$2221,3,FALSE)</f>
        <v>585</v>
      </c>
      <c r="Y2151" s="21">
        <f>VLOOKUP($A$2:$A$2221,'[2]Sales Answer 1 &amp; 2'!$A$2:$N$2221,4,FALSE)</f>
        <v>86</v>
      </c>
      <c r="Z2151" s="21">
        <f>VLOOKUP($A$2:$A$2221,'[2]Sales Answer 1 &amp; 2'!$A$2:$N$2221,5,FALSE)</f>
        <v>367</v>
      </c>
      <c r="AA2151" s="21">
        <f>VLOOKUP($A$2:$A$2221,'[2]Sales Answer 1 &amp; 2'!$A$2:$N$2221,6,FALSE)</f>
        <v>43</v>
      </c>
      <c r="AB2151" s="21">
        <f>VLOOKUP($A$2:$A$2221,'[2]Sales Answer 1 &amp; 2'!$A$2:$N$2221,7,FALSE)</f>
        <v>11</v>
      </c>
    </row>
    <row r="2152" spans="1:28" ht="15" thickBot="1" x14ac:dyDescent="0.35">
      <c r="A2152" s="12">
        <v>2480</v>
      </c>
      <c r="B2152" s="13">
        <v>1</v>
      </c>
      <c r="C2152" s="13">
        <v>0</v>
      </c>
      <c r="D2152" s="13">
        <v>0</v>
      </c>
      <c r="E2152" s="13">
        <v>0</v>
      </c>
      <c r="F2152" s="13">
        <v>0</v>
      </c>
      <c r="G2152" s="13">
        <v>0</v>
      </c>
      <c r="H2152" s="13">
        <v>1</v>
      </c>
      <c r="I2152" s="14">
        <v>43490</v>
      </c>
      <c r="J2152" s="22">
        <f>VLOOKUP($A$2:$A$2221,'[2]Customer Answer 5 &amp; 6'!$A$2:$O$2221,2,FALSE)</f>
        <v>149667</v>
      </c>
      <c r="K2152" s="23">
        <f>VLOOKUP($A$2:$A$2221,'[2]Customer Answer 5 &amp; 6'!$A$2:$O$2221,3,FALSE)</f>
        <v>0</v>
      </c>
      <c r="L2152" s="24">
        <f>VLOOKUP($A$2:$A$2221,'[2]Customer Answer 5 &amp; 6'!$A$2:$O$2221,4,FALSE)</f>
        <v>0</v>
      </c>
      <c r="M2152" s="25">
        <f>VLOOKUP($A$2:$A$2221,'[2]Customer Answer 5 &amp; 6'!$A$2:$O$2221,5,FALSE)</f>
        <v>65</v>
      </c>
      <c r="N2152">
        <f>VLOOKUP($A$2:$A$2221,'[2]Customer Answer 5 &amp; 6'!$A$2:$O$2221,6,FALSE)</f>
        <v>0</v>
      </c>
      <c r="O2152">
        <f>VLOOKUP($A$2:$A$2221,'[2]Customer Answer 5 &amp; 6'!$A$2:$O$2221,7,FALSE)</f>
        <v>0</v>
      </c>
      <c r="P2152">
        <f>VLOOKUP($A$2:$A$2221,'[2]Customer Answer 5 &amp; 6'!$A$2:$O$2221,8,FALSE)</f>
        <v>1</v>
      </c>
      <c r="Q2152">
        <f>VLOOKUP($A$2:$A$2221,'[2]Customer Answer 5 &amp; 6'!$A$2:$O$2221,9,FALSE)</f>
        <v>0</v>
      </c>
      <c r="R2152">
        <f>VLOOKUP($A$2:$A$2221,'[2]Customer Answer 5 &amp; 6'!$A$2:$O$2221,10,FALSE)</f>
        <v>0</v>
      </c>
      <c r="S2152" s="26">
        <f>VLOOKUP($A$2:$A$2221,'[2]Customer Answer 5 &amp; 6'!$A$2:$O$2221,11,FALSE)</f>
        <v>0</v>
      </c>
      <c r="T2152" s="26">
        <f>VLOOKUP($A$2:$A$2221,'[2]Customer Answer 5 &amp; 6'!$A$2:$O$2221,12,FALSE)</f>
        <v>0</v>
      </c>
      <c r="U2152" s="26">
        <f>VLOOKUP($A$2:$A$2221,'[2]Customer Answer 5 &amp; 6'!$A$2:$O$2221,13,FALSE)</f>
        <v>0</v>
      </c>
      <c r="V2152" s="26">
        <f>VLOOKUP($A$2:$A$2221,'[2]Customer Answer 5 &amp; 6'!$A$2:$O$2221,14,FALSE)</f>
        <v>1</v>
      </c>
      <c r="W2152" s="27" t="str">
        <f>VLOOKUP($A$2:$A$2221,'[2]Customer Answer 5 &amp; 6'!$A$2:$O$2221,15,FALSE)</f>
        <v>New York</v>
      </c>
      <c r="X2152" s="28">
        <f>VLOOKUP($A$2:$A$2221,'[2]Sales Answer 1 &amp; 2'!$A$2:$N$2221,3,FALSE)</f>
        <v>3559</v>
      </c>
      <c r="Y2152" s="21">
        <f>VLOOKUP($A$2:$A$2221,'[2]Sales Answer 1 &amp; 2'!$A$2:$N$2221,4,FALSE)</f>
        <v>78</v>
      </c>
      <c r="Z2152" s="21">
        <f>VLOOKUP($A$2:$A$2221,'[2]Sales Answer 1 &amp; 2'!$A$2:$N$2221,5,FALSE)</f>
        <v>362</v>
      </c>
      <c r="AA2152" s="21">
        <f>VLOOKUP($A$2:$A$2221,'[2]Sales Answer 1 &amp; 2'!$A$2:$N$2221,6,FALSE)</f>
        <v>51</v>
      </c>
      <c r="AB2152" s="21">
        <f>VLOOKUP($A$2:$A$2221,'[2]Sales Answer 1 &amp; 2'!$A$2:$N$2221,7,FALSE)</f>
        <v>39</v>
      </c>
    </row>
    <row r="2153" spans="1:28" ht="15" thickBot="1" x14ac:dyDescent="0.35">
      <c r="A2153" s="12">
        <v>2627</v>
      </c>
      <c r="B2153" s="13">
        <v>0</v>
      </c>
      <c r="C2153" s="13">
        <v>0</v>
      </c>
      <c r="D2153" s="13">
        <v>0</v>
      </c>
      <c r="E2153" s="13">
        <v>0</v>
      </c>
      <c r="F2153" s="13">
        <v>0</v>
      </c>
      <c r="G2153" s="13">
        <v>0</v>
      </c>
      <c r="H2153" s="13">
        <v>1</v>
      </c>
      <c r="I2153" s="14">
        <v>43490</v>
      </c>
      <c r="J2153" s="22">
        <f>VLOOKUP($A$2:$A$2221,'[2]Customer Answer 5 &amp; 6'!$A$2:$O$2221,2,FALSE)</f>
        <v>182014</v>
      </c>
      <c r="K2153" s="23">
        <f>VLOOKUP($A$2:$A$2221,'[2]Customer Answer 5 &amp; 6'!$A$2:$O$2221,3,FALSE)</f>
        <v>0</v>
      </c>
      <c r="L2153" s="24">
        <f>VLOOKUP($A$2:$A$2221,'[2]Customer Answer 5 &amp; 6'!$A$2:$O$2221,4,FALSE)</f>
        <v>0</v>
      </c>
      <c r="M2153" s="25">
        <f>VLOOKUP($A$2:$A$2221,'[2]Customer Answer 5 &amp; 6'!$A$2:$O$2221,5,FALSE)</f>
        <v>59</v>
      </c>
      <c r="N2153">
        <f>VLOOKUP($A$2:$A$2221,'[2]Customer Answer 5 &amp; 6'!$A$2:$O$2221,6,FALSE)</f>
        <v>0</v>
      </c>
      <c r="O2153">
        <f>VLOOKUP($A$2:$A$2221,'[2]Customer Answer 5 &amp; 6'!$A$2:$O$2221,7,FALSE)</f>
        <v>0</v>
      </c>
      <c r="P2153">
        <f>VLOOKUP($A$2:$A$2221,'[2]Customer Answer 5 &amp; 6'!$A$2:$O$2221,8,FALSE)</f>
        <v>1</v>
      </c>
      <c r="Q2153">
        <f>VLOOKUP($A$2:$A$2221,'[2]Customer Answer 5 &amp; 6'!$A$2:$O$2221,9,FALSE)</f>
        <v>0</v>
      </c>
      <c r="R2153">
        <f>VLOOKUP($A$2:$A$2221,'[2]Customer Answer 5 &amp; 6'!$A$2:$O$2221,10,FALSE)</f>
        <v>0</v>
      </c>
      <c r="S2153" s="26">
        <f>VLOOKUP($A$2:$A$2221,'[2]Customer Answer 5 &amp; 6'!$A$2:$O$2221,11,FALSE)</f>
        <v>0</v>
      </c>
      <c r="T2153" s="26">
        <f>VLOOKUP($A$2:$A$2221,'[2]Customer Answer 5 &amp; 6'!$A$2:$O$2221,12,FALSE)</f>
        <v>1</v>
      </c>
      <c r="U2153" s="26">
        <f>VLOOKUP($A$2:$A$2221,'[2]Customer Answer 5 &amp; 6'!$A$2:$O$2221,13,FALSE)</f>
        <v>0</v>
      </c>
      <c r="V2153" s="26">
        <f>VLOOKUP($A$2:$A$2221,'[2]Customer Answer 5 &amp; 6'!$A$2:$O$2221,14,FALSE)</f>
        <v>0</v>
      </c>
      <c r="W2153" s="27" t="str">
        <f>VLOOKUP($A$2:$A$2221,'[2]Customer Answer 5 &amp; 6'!$A$2:$O$2221,15,FALSE)</f>
        <v>California</v>
      </c>
      <c r="X2153" s="28">
        <f>VLOOKUP($A$2:$A$2221,'[2]Sales Answer 1 &amp; 2'!$A$2:$N$2221,3,FALSE)</f>
        <v>2175</v>
      </c>
      <c r="Y2153" s="21">
        <f>VLOOKUP($A$2:$A$2221,'[2]Sales Answer 1 &amp; 2'!$A$2:$N$2221,4,FALSE)</f>
        <v>82</v>
      </c>
      <c r="Z2153" s="21">
        <f>VLOOKUP($A$2:$A$2221,'[2]Sales Answer 1 &amp; 2'!$A$2:$N$2221,5,FALSE)</f>
        <v>588</v>
      </c>
      <c r="AA2153" s="21">
        <f>VLOOKUP($A$2:$A$2221,'[2]Sales Answer 1 &amp; 2'!$A$2:$N$2221,6,FALSE)</f>
        <v>78</v>
      </c>
      <c r="AB2153" s="21">
        <f>VLOOKUP($A$2:$A$2221,'[2]Sales Answer 1 &amp; 2'!$A$2:$N$2221,7,FALSE)</f>
        <v>362</v>
      </c>
    </row>
    <row r="2154" spans="1:28" ht="15" thickBot="1" x14ac:dyDescent="0.35">
      <c r="A2154" s="12">
        <v>1466</v>
      </c>
      <c r="B2154" s="13">
        <v>1</v>
      </c>
      <c r="C2154" s="13">
        <v>0</v>
      </c>
      <c r="D2154" s="13">
        <v>0</v>
      </c>
      <c r="E2154" s="13">
        <v>0</v>
      </c>
      <c r="F2154" s="13">
        <v>0</v>
      </c>
      <c r="G2154" s="13">
        <v>0</v>
      </c>
      <c r="H2154" s="13">
        <v>1</v>
      </c>
      <c r="I2154" s="14">
        <v>43489</v>
      </c>
      <c r="J2154" s="22">
        <f>VLOOKUP($A$2:$A$2221,'[2]Customer Answer 5 &amp; 6'!$A$2:$O$2221,2,FALSE)</f>
        <v>132233</v>
      </c>
      <c r="K2154" s="23">
        <f>VLOOKUP($A$2:$A$2221,'[2]Customer Answer 5 &amp; 6'!$A$2:$O$2221,3,FALSE)</f>
        <v>1</v>
      </c>
      <c r="L2154" s="24">
        <f>VLOOKUP($A$2:$A$2221,'[2]Customer Answer 5 &amp; 6'!$A$2:$O$2221,4,FALSE)</f>
        <v>0</v>
      </c>
      <c r="M2154" s="25">
        <f>VLOOKUP($A$2:$A$2221,'[2]Customer Answer 5 &amp; 6'!$A$2:$O$2221,5,FALSE)</f>
        <v>46</v>
      </c>
      <c r="N2154">
        <f>VLOOKUP($A$2:$A$2221,'[2]Customer Answer 5 &amp; 6'!$A$2:$O$2221,6,FALSE)</f>
        <v>0</v>
      </c>
      <c r="O2154">
        <f>VLOOKUP($A$2:$A$2221,'[2]Customer Answer 5 &amp; 6'!$A$2:$O$2221,7,FALSE)</f>
        <v>0</v>
      </c>
      <c r="P2154">
        <f>VLOOKUP($A$2:$A$2221,'[2]Customer Answer 5 &amp; 6'!$A$2:$O$2221,8,FALSE)</f>
        <v>1</v>
      </c>
      <c r="Q2154">
        <f>VLOOKUP($A$2:$A$2221,'[2]Customer Answer 5 &amp; 6'!$A$2:$O$2221,9,FALSE)</f>
        <v>0</v>
      </c>
      <c r="R2154">
        <f>VLOOKUP($A$2:$A$2221,'[2]Customer Answer 5 &amp; 6'!$A$2:$O$2221,10,FALSE)</f>
        <v>0</v>
      </c>
      <c r="S2154" s="26">
        <f>VLOOKUP($A$2:$A$2221,'[2]Customer Answer 5 &amp; 6'!$A$2:$O$2221,11,FALSE)</f>
        <v>0</v>
      </c>
      <c r="T2154" s="26">
        <f>VLOOKUP($A$2:$A$2221,'[2]Customer Answer 5 &amp; 6'!$A$2:$O$2221,12,FALSE)</f>
        <v>1</v>
      </c>
      <c r="U2154" s="26">
        <f>VLOOKUP($A$2:$A$2221,'[2]Customer Answer 5 &amp; 6'!$A$2:$O$2221,13,FALSE)</f>
        <v>0</v>
      </c>
      <c r="V2154" s="26">
        <f>VLOOKUP($A$2:$A$2221,'[2]Customer Answer 5 &amp; 6'!$A$2:$O$2221,14,FALSE)</f>
        <v>0</v>
      </c>
      <c r="W2154" s="27" t="str">
        <f>VLOOKUP($A$2:$A$2221,'[2]Customer Answer 5 &amp; 6'!$A$2:$O$2221,15,FALSE)</f>
        <v>New York</v>
      </c>
      <c r="X2154" s="28">
        <f>VLOOKUP($A$2:$A$2221,'[2]Sales Answer 1 &amp; 2'!$A$2:$N$2221,3,FALSE)</f>
        <v>566</v>
      </c>
      <c r="Y2154" s="21">
        <f>VLOOKUP($A$2:$A$2221,'[2]Sales Answer 1 &amp; 2'!$A$2:$N$2221,4,FALSE)</f>
        <v>62</v>
      </c>
      <c r="Z2154" s="21">
        <f>VLOOKUP($A$2:$A$2221,'[2]Sales Answer 1 &amp; 2'!$A$2:$N$2221,5,FALSE)</f>
        <v>144</v>
      </c>
      <c r="AA2154" s="21">
        <f>VLOOKUP($A$2:$A$2221,'[2]Sales Answer 1 &amp; 2'!$A$2:$N$2221,6,FALSE)</f>
        <v>103</v>
      </c>
      <c r="AB2154" s="21">
        <f>VLOOKUP($A$2:$A$2221,'[2]Sales Answer 1 &amp; 2'!$A$2:$N$2221,7,FALSE)</f>
        <v>45</v>
      </c>
    </row>
    <row r="2155" spans="1:28" ht="15" thickBot="1" x14ac:dyDescent="0.35">
      <c r="A2155" s="12">
        <v>2562</v>
      </c>
      <c r="B2155" s="13">
        <v>0</v>
      </c>
      <c r="C2155" s="13">
        <v>0</v>
      </c>
      <c r="D2155" s="13">
        <v>0</v>
      </c>
      <c r="E2155" s="13">
        <v>0</v>
      </c>
      <c r="F2155" s="13">
        <v>0</v>
      </c>
      <c r="G2155" s="13">
        <v>0</v>
      </c>
      <c r="H2155" s="13">
        <v>1</v>
      </c>
      <c r="I2155" s="14">
        <v>43489</v>
      </c>
      <c r="J2155" s="22">
        <f>VLOOKUP($A$2:$A$2221,'[2]Customer Answer 5 &amp; 6'!$A$2:$O$2221,2,FALSE)</f>
        <v>140442</v>
      </c>
      <c r="K2155" s="23">
        <f>VLOOKUP($A$2:$A$2221,'[2]Customer Answer 5 &amp; 6'!$A$2:$O$2221,3,FALSE)</f>
        <v>1</v>
      </c>
      <c r="L2155" s="24">
        <f>VLOOKUP($A$2:$A$2221,'[2]Customer Answer 5 &amp; 6'!$A$2:$O$2221,4,FALSE)</f>
        <v>1</v>
      </c>
      <c r="M2155" s="25">
        <f>VLOOKUP($A$2:$A$2221,'[2]Customer Answer 5 &amp; 6'!$A$2:$O$2221,5,FALSE)</f>
        <v>68</v>
      </c>
      <c r="N2155">
        <f>VLOOKUP($A$2:$A$2221,'[2]Customer Answer 5 &amp; 6'!$A$2:$O$2221,6,FALSE)</f>
        <v>0</v>
      </c>
      <c r="O2155">
        <f>VLOOKUP($A$2:$A$2221,'[2]Customer Answer 5 &amp; 6'!$A$2:$O$2221,7,FALSE)</f>
        <v>0</v>
      </c>
      <c r="P2155">
        <f>VLOOKUP($A$2:$A$2221,'[2]Customer Answer 5 &amp; 6'!$A$2:$O$2221,8,FALSE)</f>
        <v>0</v>
      </c>
      <c r="Q2155">
        <f>VLOOKUP($A$2:$A$2221,'[2]Customer Answer 5 &amp; 6'!$A$2:$O$2221,9,FALSE)</f>
        <v>1</v>
      </c>
      <c r="R2155">
        <f>VLOOKUP($A$2:$A$2221,'[2]Customer Answer 5 &amp; 6'!$A$2:$O$2221,10,FALSE)</f>
        <v>0</v>
      </c>
      <c r="S2155" s="26">
        <f>VLOOKUP($A$2:$A$2221,'[2]Customer Answer 5 &amp; 6'!$A$2:$O$2221,11,FALSE)</f>
        <v>0</v>
      </c>
      <c r="T2155" s="26">
        <f>VLOOKUP($A$2:$A$2221,'[2]Customer Answer 5 &amp; 6'!$A$2:$O$2221,12,FALSE)</f>
        <v>0</v>
      </c>
      <c r="U2155" s="26">
        <f>VLOOKUP($A$2:$A$2221,'[2]Customer Answer 5 &amp; 6'!$A$2:$O$2221,13,FALSE)</f>
        <v>1</v>
      </c>
      <c r="V2155" s="26">
        <f>VLOOKUP($A$2:$A$2221,'[2]Customer Answer 5 &amp; 6'!$A$2:$O$2221,14,FALSE)</f>
        <v>0</v>
      </c>
      <c r="W2155" s="27" t="str">
        <f>VLOOKUP($A$2:$A$2221,'[2]Customer Answer 5 &amp; 6'!$A$2:$O$2221,15,FALSE)</f>
        <v>Florida</v>
      </c>
      <c r="X2155" s="28">
        <f>VLOOKUP($A$2:$A$2221,'[2]Sales Answer 1 &amp; 2'!$A$2:$N$2221,3,FALSE)</f>
        <v>156</v>
      </c>
      <c r="Y2155" s="21">
        <f>VLOOKUP($A$2:$A$2221,'[2]Sales Answer 1 &amp; 2'!$A$2:$N$2221,4,FALSE)</f>
        <v>42</v>
      </c>
      <c r="Z2155" s="21">
        <f>VLOOKUP($A$2:$A$2221,'[2]Sales Answer 1 &amp; 2'!$A$2:$N$2221,5,FALSE)</f>
        <v>181</v>
      </c>
      <c r="AA2155" s="21">
        <f>VLOOKUP($A$2:$A$2221,'[2]Sales Answer 1 &amp; 2'!$A$2:$N$2221,6,FALSE)</f>
        <v>87</v>
      </c>
      <c r="AB2155" s="21">
        <f>VLOOKUP($A$2:$A$2221,'[2]Sales Answer 1 &amp; 2'!$A$2:$N$2221,7,FALSE)</f>
        <v>76</v>
      </c>
    </row>
    <row r="2156" spans="1:28" ht="15" thickBot="1" x14ac:dyDescent="0.35">
      <c r="A2156" s="12">
        <v>1359</v>
      </c>
      <c r="B2156" s="13">
        <v>0</v>
      </c>
      <c r="C2156" s="13">
        <v>0</v>
      </c>
      <c r="D2156" s="13">
        <v>0</v>
      </c>
      <c r="E2156" s="13">
        <v>0</v>
      </c>
      <c r="F2156" s="13">
        <v>0</v>
      </c>
      <c r="G2156" s="13">
        <v>0</v>
      </c>
      <c r="H2156" s="13">
        <v>0</v>
      </c>
      <c r="I2156" s="14">
        <v>43488</v>
      </c>
      <c r="J2156" s="22">
        <f>VLOOKUP($A$2:$A$2221,'[2]Customer Answer 5 &amp; 6'!$A$2:$O$2221,2,FALSE)</f>
        <v>146098</v>
      </c>
      <c r="K2156" s="23">
        <f>VLOOKUP($A$2:$A$2221,'[2]Customer Answer 5 &amp; 6'!$A$2:$O$2221,3,FALSE)</f>
        <v>1</v>
      </c>
      <c r="L2156" s="24">
        <f>VLOOKUP($A$2:$A$2221,'[2]Customer Answer 5 &amp; 6'!$A$2:$O$2221,4,FALSE)</f>
        <v>1</v>
      </c>
      <c r="M2156" s="25">
        <f>VLOOKUP($A$2:$A$2221,'[2]Customer Answer 5 &amp; 6'!$A$2:$O$2221,5,FALSE)</f>
        <v>45</v>
      </c>
      <c r="N2156">
        <f>VLOOKUP($A$2:$A$2221,'[2]Customer Answer 5 &amp; 6'!$A$2:$O$2221,6,FALSE)</f>
        <v>0</v>
      </c>
      <c r="O2156">
        <f>VLOOKUP($A$2:$A$2221,'[2]Customer Answer 5 &amp; 6'!$A$2:$O$2221,7,FALSE)</f>
        <v>0</v>
      </c>
      <c r="P2156">
        <f>VLOOKUP($A$2:$A$2221,'[2]Customer Answer 5 &amp; 6'!$A$2:$O$2221,8,FALSE)</f>
        <v>1</v>
      </c>
      <c r="Q2156">
        <f>VLOOKUP($A$2:$A$2221,'[2]Customer Answer 5 &amp; 6'!$A$2:$O$2221,9,FALSE)</f>
        <v>0</v>
      </c>
      <c r="R2156">
        <f>VLOOKUP($A$2:$A$2221,'[2]Customer Answer 5 &amp; 6'!$A$2:$O$2221,10,FALSE)</f>
        <v>0</v>
      </c>
      <c r="S2156" s="26">
        <f>VLOOKUP($A$2:$A$2221,'[2]Customer Answer 5 &amp; 6'!$A$2:$O$2221,11,FALSE)</f>
        <v>0</v>
      </c>
      <c r="T2156" s="26">
        <f>VLOOKUP($A$2:$A$2221,'[2]Customer Answer 5 &amp; 6'!$A$2:$O$2221,12,FALSE)</f>
        <v>0</v>
      </c>
      <c r="U2156" s="26">
        <f>VLOOKUP($A$2:$A$2221,'[2]Customer Answer 5 &amp; 6'!$A$2:$O$2221,13,FALSE)</f>
        <v>1</v>
      </c>
      <c r="V2156" s="26">
        <f>VLOOKUP($A$2:$A$2221,'[2]Customer Answer 5 &amp; 6'!$A$2:$O$2221,14,FALSE)</f>
        <v>0</v>
      </c>
      <c r="W2156" s="27" t="str">
        <f>VLOOKUP($A$2:$A$2221,'[2]Customer Answer 5 &amp; 6'!$A$2:$O$2221,15,FALSE)</f>
        <v>Texas</v>
      </c>
      <c r="X2156" s="28">
        <f>VLOOKUP($A$2:$A$2221,'[2]Sales Answer 1 &amp; 2'!$A$2:$N$2221,3,FALSE)</f>
        <v>181</v>
      </c>
      <c r="Y2156" s="21">
        <f>VLOOKUP($A$2:$A$2221,'[2]Sales Answer 1 &amp; 2'!$A$2:$N$2221,4,FALSE)</f>
        <v>0</v>
      </c>
      <c r="Z2156" s="21">
        <f>VLOOKUP($A$2:$A$2221,'[2]Sales Answer 1 &amp; 2'!$A$2:$N$2221,5,FALSE)</f>
        <v>86</v>
      </c>
      <c r="AA2156" s="21">
        <f>VLOOKUP($A$2:$A$2221,'[2]Sales Answer 1 &amp; 2'!$A$2:$N$2221,6,FALSE)</f>
        <v>0</v>
      </c>
      <c r="AB2156" s="21">
        <f>VLOOKUP($A$2:$A$2221,'[2]Sales Answer 1 &amp; 2'!$A$2:$N$2221,7,FALSE)</f>
        <v>0</v>
      </c>
    </row>
    <row r="2157" spans="1:28" ht="15" thickBot="1" x14ac:dyDescent="0.35">
      <c r="A2157" s="12">
        <v>2262</v>
      </c>
      <c r="B2157" s="13">
        <v>0</v>
      </c>
      <c r="C2157" s="13">
        <v>1</v>
      </c>
      <c r="D2157" s="13">
        <v>0</v>
      </c>
      <c r="E2157" s="13">
        <v>0</v>
      </c>
      <c r="F2157" s="13">
        <v>1</v>
      </c>
      <c r="G2157" s="13">
        <v>0</v>
      </c>
      <c r="H2157" s="13">
        <v>1</v>
      </c>
      <c r="I2157" s="14">
        <v>43488</v>
      </c>
      <c r="J2157" s="22">
        <f>VLOOKUP($A$2:$A$2221,'[2]Customer Answer 5 &amp; 6'!$A$2:$O$2221,2,FALSE)</f>
        <v>149118</v>
      </c>
      <c r="K2157" s="23">
        <f>VLOOKUP($A$2:$A$2221,'[2]Customer Answer 5 &amp; 6'!$A$2:$O$2221,3,FALSE)</f>
        <v>0</v>
      </c>
      <c r="L2157" s="24">
        <f>VLOOKUP($A$2:$A$2221,'[2]Customer Answer 5 &amp; 6'!$A$2:$O$2221,4,FALSE)</f>
        <v>0</v>
      </c>
      <c r="M2157" s="25">
        <f>VLOOKUP($A$2:$A$2221,'[2]Customer Answer 5 &amp; 6'!$A$2:$O$2221,5,FALSE)</f>
        <v>49</v>
      </c>
      <c r="N2157">
        <f>VLOOKUP($A$2:$A$2221,'[2]Customer Answer 5 &amp; 6'!$A$2:$O$2221,6,FALSE)</f>
        <v>1</v>
      </c>
      <c r="O2157">
        <f>VLOOKUP($A$2:$A$2221,'[2]Customer Answer 5 &amp; 6'!$A$2:$O$2221,7,FALSE)</f>
        <v>0</v>
      </c>
      <c r="P2157">
        <f>VLOOKUP($A$2:$A$2221,'[2]Customer Answer 5 &amp; 6'!$A$2:$O$2221,8,FALSE)</f>
        <v>0</v>
      </c>
      <c r="Q2157">
        <f>VLOOKUP($A$2:$A$2221,'[2]Customer Answer 5 &amp; 6'!$A$2:$O$2221,9,FALSE)</f>
        <v>0</v>
      </c>
      <c r="R2157">
        <f>VLOOKUP($A$2:$A$2221,'[2]Customer Answer 5 &amp; 6'!$A$2:$O$2221,10,FALSE)</f>
        <v>0</v>
      </c>
      <c r="S2157" s="26">
        <f>VLOOKUP($A$2:$A$2221,'[2]Customer Answer 5 &amp; 6'!$A$2:$O$2221,11,FALSE)</f>
        <v>0</v>
      </c>
      <c r="T2157" s="26">
        <f>VLOOKUP($A$2:$A$2221,'[2]Customer Answer 5 &amp; 6'!$A$2:$O$2221,12,FALSE)</f>
        <v>0</v>
      </c>
      <c r="U2157" s="26">
        <f>VLOOKUP($A$2:$A$2221,'[2]Customer Answer 5 &amp; 6'!$A$2:$O$2221,13,FALSE)</f>
        <v>0</v>
      </c>
      <c r="V2157" s="26">
        <f>VLOOKUP($A$2:$A$2221,'[2]Customer Answer 5 &amp; 6'!$A$2:$O$2221,14,FALSE)</f>
        <v>0</v>
      </c>
      <c r="W2157" s="27" t="str">
        <f>VLOOKUP($A$2:$A$2221,'[2]Customer Answer 5 &amp; 6'!$A$2:$O$2221,15,FALSE)</f>
        <v>Florida</v>
      </c>
      <c r="X2157" s="28">
        <f>VLOOKUP($A$2:$A$2221,'[2]Sales Answer 1 &amp; 2'!$A$2:$N$2221,3,FALSE)</f>
        <v>1882</v>
      </c>
      <c r="Y2157" s="21">
        <f>VLOOKUP($A$2:$A$2221,'[2]Sales Answer 1 &amp; 2'!$A$2:$N$2221,4,FALSE)</f>
        <v>164</v>
      </c>
      <c r="Z2157" s="21">
        <f>VLOOKUP($A$2:$A$2221,'[2]Sales Answer 1 &amp; 2'!$A$2:$N$2221,5,FALSE)</f>
        <v>726</v>
      </c>
      <c r="AA2157" s="21">
        <f>VLOOKUP($A$2:$A$2221,'[2]Sales Answer 1 &amp; 2'!$A$2:$N$2221,6,FALSE)</f>
        <v>301</v>
      </c>
      <c r="AB2157" s="21">
        <f>VLOOKUP($A$2:$A$2221,'[2]Sales Answer 1 &amp; 2'!$A$2:$N$2221,7,FALSE)</f>
        <v>298</v>
      </c>
    </row>
    <row r="2158" spans="1:28" ht="15" thickBot="1" x14ac:dyDescent="0.35">
      <c r="A2158" s="12">
        <v>2314</v>
      </c>
      <c r="B2158" s="13">
        <v>0</v>
      </c>
      <c r="C2158" s="13">
        <v>1</v>
      </c>
      <c r="D2158" s="13">
        <v>1</v>
      </c>
      <c r="E2158" s="13">
        <v>1</v>
      </c>
      <c r="F2158" s="13">
        <v>0</v>
      </c>
      <c r="G2158" s="13">
        <v>0</v>
      </c>
      <c r="H2158" s="13">
        <v>1</v>
      </c>
      <c r="I2158" s="14">
        <v>43488</v>
      </c>
      <c r="J2158" s="22">
        <f>VLOOKUP($A$2:$A$2221,'[2]Customer Answer 5 &amp; 6'!$A$2:$O$2221,2,FALSE)</f>
        <v>188097</v>
      </c>
      <c r="K2158" s="23">
        <f>VLOOKUP($A$2:$A$2221,'[2]Customer Answer 5 &amp; 6'!$A$2:$O$2221,3,FALSE)</f>
        <v>1</v>
      </c>
      <c r="L2158" s="24">
        <f>VLOOKUP($A$2:$A$2221,'[2]Customer Answer 5 &amp; 6'!$A$2:$O$2221,4,FALSE)</f>
        <v>0</v>
      </c>
      <c r="M2158" s="25">
        <f>VLOOKUP($A$2:$A$2221,'[2]Customer Answer 5 &amp; 6'!$A$2:$O$2221,5,FALSE)</f>
        <v>42</v>
      </c>
      <c r="N2158">
        <f>VLOOKUP($A$2:$A$2221,'[2]Customer Answer 5 &amp; 6'!$A$2:$O$2221,6,FALSE)</f>
        <v>0</v>
      </c>
      <c r="O2158">
        <f>VLOOKUP($A$2:$A$2221,'[2]Customer Answer 5 &amp; 6'!$A$2:$O$2221,7,FALSE)</f>
        <v>1</v>
      </c>
      <c r="P2158">
        <f>VLOOKUP($A$2:$A$2221,'[2]Customer Answer 5 &amp; 6'!$A$2:$O$2221,8,FALSE)</f>
        <v>0</v>
      </c>
      <c r="Q2158">
        <f>VLOOKUP($A$2:$A$2221,'[2]Customer Answer 5 &amp; 6'!$A$2:$O$2221,9,FALSE)</f>
        <v>0</v>
      </c>
      <c r="R2158">
        <f>VLOOKUP($A$2:$A$2221,'[2]Customer Answer 5 &amp; 6'!$A$2:$O$2221,10,FALSE)</f>
        <v>0</v>
      </c>
      <c r="S2158" s="26">
        <f>VLOOKUP($A$2:$A$2221,'[2]Customer Answer 5 &amp; 6'!$A$2:$O$2221,11,FALSE)</f>
        <v>0</v>
      </c>
      <c r="T2158" s="26">
        <f>VLOOKUP($A$2:$A$2221,'[2]Customer Answer 5 &amp; 6'!$A$2:$O$2221,12,FALSE)</f>
        <v>0</v>
      </c>
      <c r="U2158" s="26">
        <f>VLOOKUP($A$2:$A$2221,'[2]Customer Answer 5 &amp; 6'!$A$2:$O$2221,13,FALSE)</f>
        <v>1</v>
      </c>
      <c r="V2158" s="26">
        <f>VLOOKUP($A$2:$A$2221,'[2]Customer Answer 5 &amp; 6'!$A$2:$O$2221,14,FALSE)</f>
        <v>0</v>
      </c>
      <c r="W2158" s="27" t="str">
        <f>VLOOKUP($A$2:$A$2221,'[2]Customer Answer 5 &amp; 6'!$A$2:$O$2221,15,FALSE)</f>
        <v>Other</v>
      </c>
      <c r="X2158" s="28">
        <f>VLOOKUP($A$2:$A$2221,'[2]Sales Answer 1 &amp; 2'!$A$2:$N$2221,3,FALSE)</f>
        <v>348</v>
      </c>
      <c r="Y2158" s="21">
        <f>VLOOKUP($A$2:$A$2221,'[2]Sales Answer 1 &amp; 2'!$A$2:$N$2221,4,FALSE)</f>
        <v>0</v>
      </c>
      <c r="Z2158" s="21">
        <f>VLOOKUP($A$2:$A$2221,'[2]Sales Answer 1 &amp; 2'!$A$2:$N$2221,5,FALSE)</f>
        <v>1025</v>
      </c>
      <c r="AA2158" s="21">
        <f>VLOOKUP($A$2:$A$2221,'[2]Sales Answer 1 &amp; 2'!$A$2:$N$2221,6,FALSE)</f>
        <v>0</v>
      </c>
      <c r="AB2158" s="21">
        <f>VLOOKUP($A$2:$A$2221,'[2]Sales Answer 1 &amp; 2'!$A$2:$N$2221,7,FALSE)</f>
        <v>269</v>
      </c>
    </row>
    <row r="2159" spans="1:28" ht="15" thickBot="1" x14ac:dyDescent="0.35">
      <c r="A2159" s="12">
        <v>2487</v>
      </c>
      <c r="B2159" s="13">
        <v>0</v>
      </c>
      <c r="C2159" s="13">
        <v>0</v>
      </c>
      <c r="D2159" s="13">
        <v>0</v>
      </c>
      <c r="E2159" s="13">
        <v>0</v>
      </c>
      <c r="F2159" s="13">
        <v>0</v>
      </c>
      <c r="G2159" s="13">
        <v>0</v>
      </c>
      <c r="H2159" s="13">
        <v>0</v>
      </c>
      <c r="I2159" s="14">
        <v>43488</v>
      </c>
      <c r="J2159" s="22">
        <f>VLOOKUP($A$2:$A$2221,'[2]Customer Answer 5 &amp; 6'!$A$2:$O$2221,2,FALSE)</f>
        <v>146098</v>
      </c>
      <c r="K2159" s="23">
        <f>VLOOKUP($A$2:$A$2221,'[2]Customer Answer 5 &amp; 6'!$A$2:$O$2221,3,FALSE)</f>
        <v>1</v>
      </c>
      <c r="L2159" s="24">
        <f>VLOOKUP($A$2:$A$2221,'[2]Customer Answer 5 &amp; 6'!$A$2:$O$2221,4,FALSE)</f>
        <v>1</v>
      </c>
      <c r="M2159" s="25">
        <f>VLOOKUP($A$2:$A$2221,'[2]Customer Answer 5 &amp; 6'!$A$2:$O$2221,5,FALSE)</f>
        <v>45</v>
      </c>
      <c r="N2159">
        <f>VLOOKUP($A$2:$A$2221,'[2]Customer Answer 5 &amp; 6'!$A$2:$O$2221,6,FALSE)</f>
        <v>0</v>
      </c>
      <c r="O2159">
        <f>VLOOKUP($A$2:$A$2221,'[2]Customer Answer 5 &amp; 6'!$A$2:$O$2221,7,FALSE)</f>
        <v>0</v>
      </c>
      <c r="P2159">
        <f>VLOOKUP($A$2:$A$2221,'[2]Customer Answer 5 &amp; 6'!$A$2:$O$2221,8,FALSE)</f>
        <v>1</v>
      </c>
      <c r="Q2159">
        <f>VLOOKUP($A$2:$A$2221,'[2]Customer Answer 5 &amp; 6'!$A$2:$O$2221,9,FALSE)</f>
        <v>0</v>
      </c>
      <c r="R2159">
        <f>VLOOKUP($A$2:$A$2221,'[2]Customer Answer 5 &amp; 6'!$A$2:$O$2221,10,FALSE)</f>
        <v>0</v>
      </c>
      <c r="S2159" s="26">
        <f>VLOOKUP($A$2:$A$2221,'[2]Customer Answer 5 &amp; 6'!$A$2:$O$2221,11,FALSE)</f>
        <v>0</v>
      </c>
      <c r="T2159" s="26">
        <f>VLOOKUP($A$2:$A$2221,'[2]Customer Answer 5 &amp; 6'!$A$2:$O$2221,12,FALSE)</f>
        <v>0</v>
      </c>
      <c r="U2159" s="26">
        <f>VLOOKUP($A$2:$A$2221,'[2]Customer Answer 5 &amp; 6'!$A$2:$O$2221,13,FALSE)</f>
        <v>1</v>
      </c>
      <c r="V2159" s="26">
        <f>VLOOKUP($A$2:$A$2221,'[2]Customer Answer 5 &amp; 6'!$A$2:$O$2221,14,FALSE)</f>
        <v>0</v>
      </c>
      <c r="W2159" s="27" t="str">
        <f>VLOOKUP($A$2:$A$2221,'[2]Customer Answer 5 &amp; 6'!$A$2:$O$2221,15,FALSE)</f>
        <v>Texas</v>
      </c>
      <c r="X2159" s="28">
        <f>VLOOKUP($A$2:$A$2221,'[2]Sales Answer 1 &amp; 2'!$A$2:$N$2221,3,FALSE)</f>
        <v>181</v>
      </c>
      <c r="Y2159" s="21">
        <f>VLOOKUP($A$2:$A$2221,'[2]Sales Answer 1 &amp; 2'!$A$2:$N$2221,4,FALSE)</f>
        <v>0</v>
      </c>
      <c r="Z2159" s="21">
        <f>VLOOKUP($A$2:$A$2221,'[2]Sales Answer 1 &amp; 2'!$A$2:$N$2221,5,FALSE)</f>
        <v>86</v>
      </c>
      <c r="AA2159" s="21">
        <f>VLOOKUP($A$2:$A$2221,'[2]Sales Answer 1 &amp; 2'!$A$2:$N$2221,6,FALSE)</f>
        <v>0</v>
      </c>
      <c r="AB2159" s="21">
        <f>VLOOKUP($A$2:$A$2221,'[2]Sales Answer 1 &amp; 2'!$A$2:$N$2221,7,FALSE)</f>
        <v>0</v>
      </c>
    </row>
    <row r="2160" spans="1:28" ht="15" thickBot="1" x14ac:dyDescent="0.35">
      <c r="A2160" s="12">
        <v>2509</v>
      </c>
      <c r="B2160" s="13">
        <v>0</v>
      </c>
      <c r="C2160" s="13">
        <v>0</v>
      </c>
      <c r="D2160" s="13">
        <v>0</v>
      </c>
      <c r="E2160" s="13">
        <v>0</v>
      </c>
      <c r="F2160" s="13">
        <v>0</v>
      </c>
      <c r="G2160" s="13">
        <v>0</v>
      </c>
      <c r="H2160" s="13">
        <v>1</v>
      </c>
      <c r="I2160" s="14">
        <v>43488</v>
      </c>
      <c r="J2160" s="22">
        <f>VLOOKUP($A$2:$A$2221,'[2]Customer Answer 5 &amp; 6'!$A$2:$O$2221,2,FALSE)</f>
        <v>146098</v>
      </c>
      <c r="K2160" s="23">
        <f>VLOOKUP($A$2:$A$2221,'[2]Customer Answer 5 &amp; 6'!$A$2:$O$2221,3,FALSE)</f>
        <v>1</v>
      </c>
      <c r="L2160" s="24">
        <f>VLOOKUP($A$2:$A$2221,'[2]Customer Answer 5 &amp; 6'!$A$2:$O$2221,4,FALSE)</f>
        <v>1</v>
      </c>
      <c r="M2160" s="25">
        <f>VLOOKUP($A$2:$A$2221,'[2]Customer Answer 5 &amp; 6'!$A$2:$O$2221,5,FALSE)</f>
        <v>45</v>
      </c>
      <c r="N2160">
        <f>VLOOKUP($A$2:$A$2221,'[2]Customer Answer 5 &amp; 6'!$A$2:$O$2221,6,FALSE)</f>
        <v>0</v>
      </c>
      <c r="O2160">
        <f>VLOOKUP($A$2:$A$2221,'[2]Customer Answer 5 &amp; 6'!$A$2:$O$2221,7,FALSE)</f>
        <v>0</v>
      </c>
      <c r="P2160">
        <f>VLOOKUP($A$2:$A$2221,'[2]Customer Answer 5 &amp; 6'!$A$2:$O$2221,8,FALSE)</f>
        <v>1</v>
      </c>
      <c r="Q2160">
        <f>VLOOKUP($A$2:$A$2221,'[2]Customer Answer 5 &amp; 6'!$A$2:$O$2221,9,FALSE)</f>
        <v>0</v>
      </c>
      <c r="R2160">
        <f>VLOOKUP($A$2:$A$2221,'[2]Customer Answer 5 &amp; 6'!$A$2:$O$2221,10,FALSE)</f>
        <v>0</v>
      </c>
      <c r="S2160" s="26">
        <f>VLOOKUP($A$2:$A$2221,'[2]Customer Answer 5 &amp; 6'!$A$2:$O$2221,11,FALSE)</f>
        <v>0</v>
      </c>
      <c r="T2160" s="26">
        <f>VLOOKUP($A$2:$A$2221,'[2]Customer Answer 5 &amp; 6'!$A$2:$O$2221,12,FALSE)</f>
        <v>0</v>
      </c>
      <c r="U2160" s="26">
        <f>VLOOKUP($A$2:$A$2221,'[2]Customer Answer 5 &amp; 6'!$A$2:$O$2221,13,FALSE)</f>
        <v>1</v>
      </c>
      <c r="V2160" s="26">
        <f>VLOOKUP($A$2:$A$2221,'[2]Customer Answer 5 &amp; 6'!$A$2:$O$2221,14,FALSE)</f>
        <v>0</v>
      </c>
      <c r="W2160" s="27" t="str">
        <f>VLOOKUP($A$2:$A$2221,'[2]Customer Answer 5 &amp; 6'!$A$2:$O$2221,15,FALSE)</f>
        <v>Illinois</v>
      </c>
      <c r="X2160" s="28">
        <f>VLOOKUP($A$2:$A$2221,'[2]Sales Answer 1 &amp; 2'!$A$2:$N$2221,3,FALSE)</f>
        <v>181</v>
      </c>
      <c r="Y2160" s="21">
        <f>VLOOKUP($A$2:$A$2221,'[2]Sales Answer 1 &amp; 2'!$A$2:$N$2221,4,FALSE)</f>
        <v>0</v>
      </c>
      <c r="Z2160" s="21">
        <f>VLOOKUP($A$2:$A$2221,'[2]Sales Answer 1 &amp; 2'!$A$2:$N$2221,5,FALSE)</f>
        <v>86</v>
      </c>
      <c r="AA2160" s="21">
        <f>VLOOKUP($A$2:$A$2221,'[2]Sales Answer 1 &amp; 2'!$A$2:$N$2221,6,FALSE)</f>
        <v>0</v>
      </c>
      <c r="AB2160" s="21">
        <f>VLOOKUP($A$2:$A$2221,'[2]Sales Answer 1 &amp; 2'!$A$2:$N$2221,7,FALSE)</f>
        <v>0</v>
      </c>
    </row>
    <row r="2161" spans="1:28" ht="15" thickBot="1" x14ac:dyDescent="0.35">
      <c r="A2161" s="12">
        <v>1231</v>
      </c>
      <c r="B2161" s="13">
        <v>0</v>
      </c>
      <c r="C2161" s="13">
        <v>0</v>
      </c>
      <c r="D2161" s="13">
        <v>0</v>
      </c>
      <c r="E2161" s="13">
        <v>0</v>
      </c>
      <c r="F2161" s="13">
        <v>0</v>
      </c>
      <c r="G2161" s="13">
        <v>0</v>
      </c>
      <c r="H2161" s="13">
        <v>0</v>
      </c>
      <c r="I2161" s="14">
        <v>43487</v>
      </c>
      <c r="J2161" s="22">
        <f>VLOOKUP($A$2:$A$2221,'[2]Customer Answer 5 &amp; 6'!$A$2:$O$2221,2,FALSE)</f>
        <v>161074</v>
      </c>
      <c r="K2161" s="23">
        <f>VLOOKUP($A$2:$A$2221,'[2]Customer Answer 5 &amp; 6'!$A$2:$O$2221,3,FALSE)</f>
        <v>0</v>
      </c>
      <c r="L2161" s="24">
        <f>VLOOKUP($A$2:$A$2221,'[2]Customer Answer 5 &amp; 6'!$A$2:$O$2221,4,FALSE)</f>
        <v>1</v>
      </c>
      <c r="M2161" s="25">
        <f>VLOOKUP($A$2:$A$2221,'[2]Customer Answer 5 &amp; 6'!$A$2:$O$2221,5,FALSE)</f>
        <v>62</v>
      </c>
      <c r="N2161">
        <f>VLOOKUP($A$2:$A$2221,'[2]Customer Answer 5 &amp; 6'!$A$2:$O$2221,6,FALSE)</f>
        <v>0</v>
      </c>
      <c r="O2161">
        <f>VLOOKUP($A$2:$A$2221,'[2]Customer Answer 5 &amp; 6'!$A$2:$O$2221,7,FALSE)</f>
        <v>1</v>
      </c>
      <c r="P2161">
        <f>VLOOKUP($A$2:$A$2221,'[2]Customer Answer 5 &amp; 6'!$A$2:$O$2221,8,FALSE)</f>
        <v>0</v>
      </c>
      <c r="Q2161">
        <f>VLOOKUP($A$2:$A$2221,'[2]Customer Answer 5 &amp; 6'!$A$2:$O$2221,9,FALSE)</f>
        <v>0</v>
      </c>
      <c r="R2161">
        <f>VLOOKUP($A$2:$A$2221,'[2]Customer Answer 5 &amp; 6'!$A$2:$O$2221,10,FALSE)</f>
        <v>0</v>
      </c>
      <c r="S2161" s="26">
        <f>VLOOKUP($A$2:$A$2221,'[2]Customer Answer 5 &amp; 6'!$A$2:$O$2221,11,FALSE)</f>
        <v>0</v>
      </c>
      <c r="T2161" s="26">
        <f>VLOOKUP($A$2:$A$2221,'[2]Customer Answer 5 &amp; 6'!$A$2:$O$2221,12,FALSE)</f>
        <v>1</v>
      </c>
      <c r="U2161" s="26">
        <f>VLOOKUP($A$2:$A$2221,'[2]Customer Answer 5 &amp; 6'!$A$2:$O$2221,13,FALSE)</f>
        <v>0</v>
      </c>
      <c r="V2161" s="26">
        <f>VLOOKUP($A$2:$A$2221,'[2]Customer Answer 5 &amp; 6'!$A$2:$O$2221,14,FALSE)</f>
        <v>0</v>
      </c>
      <c r="W2161" s="27" t="str">
        <f>VLOOKUP($A$2:$A$2221,'[2]Customer Answer 5 &amp; 6'!$A$2:$O$2221,15,FALSE)</f>
        <v>Illinois</v>
      </c>
      <c r="X2161" s="28">
        <f>VLOOKUP($A$2:$A$2221,'[2]Sales Answer 1 &amp; 2'!$A$2:$N$2221,3,FALSE)</f>
        <v>2081</v>
      </c>
      <c r="Y2161" s="21">
        <f>VLOOKUP($A$2:$A$2221,'[2]Sales Answer 1 &amp; 2'!$A$2:$N$2221,4,FALSE)</f>
        <v>0</v>
      </c>
      <c r="Z2161" s="21">
        <f>VLOOKUP($A$2:$A$2221,'[2]Sales Answer 1 &amp; 2'!$A$2:$N$2221,5,FALSE)</f>
        <v>351</v>
      </c>
      <c r="AA2161" s="21">
        <f>VLOOKUP($A$2:$A$2221,'[2]Sales Answer 1 &amp; 2'!$A$2:$N$2221,6,FALSE)</f>
        <v>0</v>
      </c>
      <c r="AB2161" s="21">
        <f>VLOOKUP($A$2:$A$2221,'[2]Sales Answer 1 &amp; 2'!$A$2:$N$2221,7,FALSE)</f>
        <v>74</v>
      </c>
    </row>
    <row r="2162" spans="1:28" ht="15" thickBot="1" x14ac:dyDescent="0.35">
      <c r="A2162" s="12">
        <v>1583</v>
      </c>
      <c r="B2162" s="13">
        <v>0</v>
      </c>
      <c r="C2162" s="13">
        <v>0</v>
      </c>
      <c r="D2162" s="13">
        <v>0</v>
      </c>
      <c r="E2162" s="13">
        <v>0</v>
      </c>
      <c r="F2162" s="13">
        <v>0</v>
      </c>
      <c r="G2162" s="13">
        <v>0</v>
      </c>
      <c r="H2162" s="13">
        <v>0</v>
      </c>
      <c r="I2162" s="14">
        <v>43487</v>
      </c>
      <c r="J2162" s="22">
        <f>VLOOKUP($A$2:$A$2221,'[2]Customer Answer 5 &amp; 6'!$A$2:$O$2221,2,FALSE)</f>
        <v>131089</v>
      </c>
      <c r="K2162" s="23">
        <f>VLOOKUP($A$2:$A$2221,'[2]Customer Answer 5 &amp; 6'!$A$2:$O$2221,3,FALSE)</f>
        <v>1</v>
      </c>
      <c r="L2162" s="24">
        <f>VLOOKUP($A$2:$A$2221,'[2]Customer Answer 5 &amp; 6'!$A$2:$O$2221,4,FALSE)</f>
        <v>0</v>
      </c>
      <c r="M2162" s="25">
        <f>VLOOKUP($A$2:$A$2221,'[2]Customer Answer 5 &amp; 6'!$A$2:$O$2221,5,FALSE)</f>
        <v>39</v>
      </c>
      <c r="N2162">
        <f>VLOOKUP($A$2:$A$2221,'[2]Customer Answer 5 &amp; 6'!$A$2:$O$2221,6,FALSE)</f>
        <v>0</v>
      </c>
      <c r="O2162">
        <f>VLOOKUP($A$2:$A$2221,'[2]Customer Answer 5 &amp; 6'!$A$2:$O$2221,7,FALSE)</f>
        <v>0</v>
      </c>
      <c r="P2162">
        <f>VLOOKUP($A$2:$A$2221,'[2]Customer Answer 5 &amp; 6'!$A$2:$O$2221,8,FALSE)</f>
        <v>0</v>
      </c>
      <c r="Q2162">
        <f>VLOOKUP($A$2:$A$2221,'[2]Customer Answer 5 &amp; 6'!$A$2:$O$2221,9,FALSE)</f>
        <v>1</v>
      </c>
      <c r="R2162">
        <f>VLOOKUP($A$2:$A$2221,'[2]Customer Answer 5 &amp; 6'!$A$2:$O$2221,10,FALSE)</f>
        <v>0</v>
      </c>
      <c r="S2162" s="26">
        <f>VLOOKUP($A$2:$A$2221,'[2]Customer Answer 5 &amp; 6'!$A$2:$O$2221,11,FALSE)</f>
        <v>0</v>
      </c>
      <c r="T2162" s="26">
        <f>VLOOKUP($A$2:$A$2221,'[2]Customer Answer 5 &amp; 6'!$A$2:$O$2221,12,FALSE)</f>
        <v>1</v>
      </c>
      <c r="U2162" s="26">
        <f>VLOOKUP($A$2:$A$2221,'[2]Customer Answer 5 &amp; 6'!$A$2:$O$2221,13,FALSE)</f>
        <v>0</v>
      </c>
      <c r="V2162" s="26">
        <f>VLOOKUP($A$2:$A$2221,'[2]Customer Answer 5 &amp; 6'!$A$2:$O$2221,14,FALSE)</f>
        <v>0</v>
      </c>
      <c r="W2162" s="27" t="str">
        <f>VLOOKUP($A$2:$A$2221,'[2]Customer Answer 5 &amp; 6'!$A$2:$O$2221,15,FALSE)</f>
        <v>California</v>
      </c>
      <c r="X2162" s="28">
        <f>VLOOKUP($A$2:$A$2221,'[2]Sales Answer 1 &amp; 2'!$A$2:$N$2221,3,FALSE)</f>
        <v>131</v>
      </c>
      <c r="Y2162" s="21">
        <f>VLOOKUP($A$2:$A$2221,'[2]Sales Answer 1 &amp; 2'!$A$2:$N$2221,4,FALSE)</f>
        <v>13</v>
      </c>
      <c r="Z2162" s="21">
        <f>VLOOKUP($A$2:$A$2221,'[2]Sales Answer 1 &amp; 2'!$A$2:$N$2221,5,FALSE)</f>
        <v>131</v>
      </c>
      <c r="AA2162" s="21">
        <f>VLOOKUP($A$2:$A$2221,'[2]Sales Answer 1 &amp; 2'!$A$2:$N$2221,6,FALSE)</f>
        <v>8</v>
      </c>
      <c r="AB2162" s="21">
        <f>VLOOKUP($A$2:$A$2221,'[2]Sales Answer 1 &amp; 2'!$A$2:$N$2221,7,FALSE)</f>
        <v>34</v>
      </c>
    </row>
    <row r="2163" spans="1:28" ht="15" thickBot="1" x14ac:dyDescent="0.35">
      <c r="A2163" s="12">
        <v>1602</v>
      </c>
      <c r="B2163" s="13">
        <v>0</v>
      </c>
      <c r="C2163" s="13">
        <v>0</v>
      </c>
      <c r="D2163" s="13">
        <v>0</v>
      </c>
      <c r="E2163" s="13">
        <v>0</v>
      </c>
      <c r="F2163" s="13">
        <v>0</v>
      </c>
      <c r="G2163" s="13">
        <v>0</v>
      </c>
      <c r="H2163" s="13">
        <v>0</v>
      </c>
      <c r="I2163" s="14">
        <v>43487</v>
      </c>
      <c r="J2163" s="22">
        <f>VLOOKUP($A$2:$A$2221,'[2]Customer Answer 5 &amp; 6'!$A$2:$O$2221,2,FALSE)</f>
        <v>130522</v>
      </c>
      <c r="K2163" s="23">
        <f>VLOOKUP($A$2:$A$2221,'[2]Customer Answer 5 &amp; 6'!$A$2:$O$2221,3,FALSE)</f>
        <v>0</v>
      </c>
      <c r="L2163" s="24">
        <f>VLOOKUP($A$2:$A$2221,'[2]Customer Answer 5 &amp; 6'!$A$2:$O$2221,4,FALSE)</f>
        <v>1</v>
      </c>
      <c r="M2163" s="25">
        <f>VLOOKUP($A$2:$A$2221,'[2]Customer Answer 5 &amp; 6'!$A$2:$O$2221,5,FALSE)</f>
        <v>60</v>
      </c>
      <c r="N2163">
        <f>VLOOKUP($A$2:$A$2221,'[2]Customer Answer 5 &amp; 6'!$A$2:$O$2221,6,FALSE)</f>
        <v>0</v>
      </c>
      <c r="O2163">
        <f>VLOOKUP($A$2:$A$2221,'[2]Customer Answer 5 &amp; 6'!$A$2:$O$2221,7,FALSE)</f>
        <v>1</v>
      </c>
      <c r="P2163">
        <f>VLOOKUP($A$2:$A$2221,'[2]Customer Answer 5 &amp; 6'!$A$2:$O$2221,8,FALSE)</f>
        <v>0</v>
      </c>
      <c r="Q2163">
        <f>VLOOKUP($A$2:$A$2221,'[2]Customer Answer 5 &amp; 6'!$A$2:$O$2221,9,FALSE)</f>
        <v>0</v>
      </c>
      <c r="R2163">
        <f>VLOOKUP($A$2:$A$2221,'[2]Customer Answer 5 &amp; 6'!$A$2:$O$2221,10,FALSE)</f>
        <v>0</v>
      </c>
      <c r="S2163" s="26">
        <f>VLOOKUP($A$2:$A$2221,'[2]Customer Answer 5 &amp; 6'!$A$2:$O$2221,11,FALSE)</f>
        <v>0</v>
      </c>
      <c r="T2163" s="26">
        <f>VLOOKUP($A$2:$A$2221,'[2]Customer Answer 5 &amp; 6'!$A$2:$O$2221,12,FALSE)</f>
        <v>0</v>
      </c>
      <c r="U2163" s="26">
        <f>VLOOKUP($A$2:$A$2221,'[2]Customer Answer 5 &amp; 6'!$A$2:$O$2221,13,FALSE)</f>
        <v>1</v>
      </c>
      <c r="V2163" s="26">
        <f>VLOOKUP($A$2:$A$2221,'[2]Customer Answer 5 &amp; 6'!$A$2:$O$2221,14,FALSE)</f>
        <v>0</v>
      </c>
      <c r="W2163" s="27" t="str">
        <f>VLOOKUP($A$2:$A$2221,'[2]Customer Answer 5 &amp; 6'!$A$2:$O$2221,15,FALSE)</f>
        <v>Florida</v>
      </c>
      <c r="X2163" s="28">
        <f>VLOOKUP($A$2:$A$2221,'[2]Sales Answer 1 &amp; 2'!$A$2:$N$2221,3,FALSE)</f>
        <v>765</v>
      </c>
      <c r="Y2163" s="21">
        <f>VLOOKUP($A$2:$A$2221,'[2]Sales Answer 1 &amp; 2'!$A$2:$N$2221,4,FALSE)</f>
        <v>34</v>
      </c>
      <c r="Z2163" s="21">
        <f>VLOOKUP($A$2:$A$2221,'[2]Sales Answer 1 &amp; 2'!$A$2:$N$2221,5,FALSE)</f>
        <v>355</v>
      </c>
      <c r="AA2163" s="21">
        <f>VLOOKUP($A$2:$A$2221,'[2]Sales Answer 1 &amp; 2'!$A$2:$N$2221,6,FALSE)</f>
        <v>81</v>
      </c>
      <c r="AB2163" s="21">
        <f>VLOOKUP($A$2:$A$2221,'[2]Sales Answer 1 &amp; 2'!$A$2:$N$2221,7,FALSE)</f>
        <v>47</v>
      </c>
    </row>
    <row r="2164" spans="1:28" ht="15" thickBot="1" x14ac:dyDescent="0.35">
      <c r="A2164" s="12">
        <v>1938</v>
      </c>
      <c r="B2164" s="13">
        <v>0</v>
      </c>
      <c r="C2164" s="13">
        <v>0</v>
      </c>
      <c r="D2164" s="13">
        <v>0</v>
      </c>
      <c r="E2164" s="13">
        <v>0</v>
      </c>
      <c r="F2164" s="13">
        <v>0</v>
      </c>
      <c r="G2164" s="13">
        <v>0</v>
      </c>
      <c r="H2164" s="13">
        <v>0</v>
      </c>
      <c r="I2164" s="14">
        <v>43487</v>
      </c>
      <c r="J2164" s="22">
        <f>VLOOKUP($A$2:$A$2221,'[2]Customer Answer 5 &amp; 6'!$A$2:$O$2221,2,FALSE)</f>
        <v>153700</v>
      </c>
      <c r="K2164" s="23">
        <f>VLOOKUP($A$2:$A$2221,'[2]Customer Answer 5 &amp; 6'!$A$2:$O$2221,3,FALSE)</f>
        <v>0</v>
      </c>
      <c r="L2164" s="24">
        <f>VLOOKUP($A$2:$A$2221,'[2]Customer Answer 5 &amp; 6'!$A$2:$O$2221,4,FALSE)</f>
        <v>1</v>
      </c>
      <c r="M2164" s="25">
        <f>VLOOKUP($A$2:$A$2221,'[2]Customer Answer 5 &amp; 6'!$A$2:$O$2221,5,FALSE)</f>
        <v>68</v>
      </c>
      <c r="N2164">
        <f>VLOOKUP($A$2:$A$2221,'[2]Customer Answer 5 &amp; 6'!$A$2:$O$2221,6,FALSE)</f>
        <v>0</v>
      </c>
      <c r="O2164">
        <f>VLOOKUP($A$2:$A$2221,'[2]Customer Answer 5 &amp; 6'!$A$2:$O$2221,7,FALSE)</f>
        <v>0</v>
      </c>
      <c r="P2164">
        <f>VLOOKUP($A$2:$A$2221,'[2]Customer Answer 5 &amp; 6'!$A$2:$O$2221,8,FALSE)</f>
        <v>1</v>
      </c>
      <c r="Q2164">
        <f>VLOOKUP($A$2:$A$2221,'[2]Customer Answer 5 &amp; 6'!$A$2:$O$2221,9,FALSE)</f>
        <v>0</v>
      </c>
      <c r="R2164">
        <f>VLOOKUP($A$2:$A$2221,'[2]Customer Answer 5 &amp; 6'!$A$2:$O$2221,10,FALSE)</f>
        <v>0</v>
      </c>
      <c r="S2164" s="26">
        <f>VLOOKUP($A$2:$A$2221,'[2]Customer Answer 5 &amp; 6'!$A$2:$O$2221,11,FALSE)</f>
        <v>0</v>
      </c>
      <c r="T2164" s="26">
        <f>VLOOKUP($A$2:$A$2221,'[2]Customer Answer 5 &amp; 6'!$A$2:$O$2221,12,FALSE)</f>
        <v>1</v>
      </c>
      <c r="U2164" s="26">
        <f>VLOOKUP($A$2:$A$2221,'[2]Customer Answer 5 &amp; 6'!$A$2:$O$2221,13,FALSE)</f>
        <v>0</v>
      </c>
      <c r="V2164" s="26">
        <f>VLOOKUP($A$2:$A$2221,'[2]Customer Answer 5 &amp; 6'!$A$2:$O$2221,14,FALSE)</f>
        <v>0</v>
      </c>
      <c r="W2164" s="27" t="str">
        <f>VLOOKUP($A$2:$A$2221,'[2]Customer Answer 5 &amp; 6'!$A$2:$O$2221,15,FALSE)</f>
        <v>Florida</v>
      </c>
      <c r="X2164" s="28">
        <f>VLOOKUP($A$2:$A$2221,'[2]Sales Answer 1 &amp; 2'!$A$2:$N$2221,3,FALSE)</f>
        <v>753</v>
      </c>
      <c r="Y2164" s="21">
        <f>VLOOKUP($A$2:$A$2221,'[2]Sales Answer 1 &amp; 2'!$A$2:$N$2221,4,FALSE)</f>
        <v>14</v>
      </c>
      <c r="Z2164" s="21">
        <f>VLOOKUP($A$2:$A$2221,'[2]Sales Answer 1 &amp; 2'!$A$2:$N$2221,5,FALSE)</f>
        <v>667</v>
      </c>
      <c r="AA2164" s="21">
        <f>VLOOKUP($A$2:$A$2221,'[2]Sales Answer 1 &amp; 2'!$A$2:$N$2221,6,FALSE)</f>
        <v>197</v>
      </c>
      <c r="AB2164" s="21">
        <f>VLOOKUP($A$2:$A$2221,'[2]Sales Answer 1 &amp; 2'!$A$2:$N$2221,7,FALSE)</f>
        <v>117</v>
      </c>
    </row>
    <row r="2165" spans="1:28" ht="15" thickBot="1" x14ac:dyDescent="0.35">
      <c r="A2165" s="12">
        <v>2478</v>
      </c>
      <c r="B2165" s="13">
        <v>0</v>
      </c>
      <c r="C2165" s="13">
        <v>0</v>
      </c>
      <c r="D2165" s="13">
        <v>0</v>
      </c>
      <c r="E2165" s="13">
        <v>0</v>
      </c>
      <c r="F2165" s="13">
        <v>0</v>
      </c>
      <c r="G2165" s="13">
        <v>0</v>
      </c>
      <c r="H2165" s="13">
        <v>1</v>
      </c>
      <c r="I2165" s="14">
        <v>43487</v>
      </c>
      <c r="J2165" s="22">
        <f>VLOOKUP($A$2:$A$2221,'[2]Customer Answer 5 &amp; 6'!$A$2:$O$2221,2,FALSE)</f>
        <v>142014</v>
      </c>
      <c r="K2165" s="23">
        <f>VLOOKUP($A$2:$A$2221,'[2]Customer Answer 5 &amp; 6'!$A$2:$O$2221,3,FALSE)</f>
        <v>1</v>
      </c>
      <c r="L2165" s="24">
        <f>VLOOKUP($A$2:$A$2221,'[2]Customer Answer 5 &amp; 6'!$A$2:$O$2221,4,FALSE)</f>
        <v>0</v>
      </c>
      <c r="M2165" s="25">
        <f>VLOOKUP($A$2:$A$2221,'[2]Customer Answer 5 &amp; 6'!$A$2:$O$2221,5,FALSE)</f>
        <v>43</v>
      </c>
      <c r="N2165">
        <f>VLOOKUP($A$2:$A$2221,'[2]Customer Answer 5 &amp; 6'!$A$2:$O$2221,6,FALSE)</f>
        <v>0</v>
      </c>
      <c r="O2165">
        <f>VLOOKUP($A$2:$A$2221,'[2]Customer Answer 5 &amp; 6'!$A$2:$O$2221,7,FALSE)</f>
        <v>1</v>
      </c>
      <c r="P2165">
        <f>VLOOKUP($A$2:$A$2221,'[2]Customer Answer 5 &amp; 6'!$A$2:$O$2221,8,FALSE)</f>
        <v>0</v>
      </c>
      <c r="Q2165">
        <f>VLOOKUP($A$2:$A$2221,'[2]Customer Answer 5 &amp; 6'!$A$2:$O$2221,9,FALSE)</f>
        <v>0</v>
      </c>
      <c r="R2165">
        <f>VLOOKUP($A$2:$A$2221,'[2]Customer Answer 5 &amp; 6'!$A$2:$O$2221,10,FALSE)</f>
        <v>0</v>
      </c>
      <c r="S2165" s="26">
        <f>VLOOKUP($A$2:$A$2221,'[2]Customer Answer 5 &amp; 6'!$A$2:$O$2221,11,FALSE)</f>
        <v>0</v>
      </c>
      <c r="T2165" s="26">
        <f>VLOOKUP($A$2:$A$2221,'[2]Customer Answer 5 &amp; 6'!$A$2:$O$2221,12,FALSE)</f>
        <v>1</v>
      </c>
      <c r="U2165" s="26">
        <f>VLOOKUP($A$2:$A$2221,'[2]Customer Answer 5 &amp; 6'!$A$2:$O$2221,13,FALSE)</f>
        <v>0</v>
      </c>
      <c r="V2165" s="26">
        <f>VLOOKUP($A$2:$A$2221,'[2]Customer Answer 5 &amp; 6'!$A$2:$O$2221,14,FALSE)</f>
        <v>0</v>
      </c>
      <c r="W2165" s="27" t="str">
        <f>VLOOKUP($A$2:$A$2221,'[2]Customer Answer 5 &amp; 6'!$A$2:$O$2221,15,FALSE)</f>
        <v>Florida</v>
      </c>
      <c r="X2165" s="28">
        <f>VLOOKUP($A$2:$A$2221,'[2]Sales Answer 1 &amp; 2'!$A$2:$N$2221,3,FALSE)</f>
        <v>825</v>
      </c>
      <c r="Y2165" s="21">
        <f>VLOOKUP($A$2:$A$2221,'[2]Sales Answer 1 &amp; 2'!$A$2:$N$2221,4,FALSE)</f>
        <v>51</v>
      </c>
      <c r="Z2165" s="21">
        <f>VLOOKUP($A$2:$A$2221,'[2]Sales Answer 1 &amp; 2'!$A$2:$N$2221,5,FALSE)</f>
        <v>365</v>
      </c>
      <c r="AA2165" s="21">
        <f>VLOOKUP($A$2:$A$2221,'[2]Sales Answer 1 &amp; 2'!$A$2:$N$2221,6,FALSE)</f>
        <v>14</v>
      </c>
      <c r="AB2165" s="21">
        <f>VLOOKUP($A$2:$A$2221,'[2]Sales Answer 1 &amp; 2'!$A$2:$N$2221,7,FALSE)</f>
        <v>51</v>
      </c>
    </row>
    <row r="2166" spans="1:28" ht="15" thickBot="1" x14ac:dyDescent="0.35">
      <c r="A2166" s="12">
        <v>2550</v>
      </c>
      <c r="B2166" s="13">
        <v>0</v>
      </c>
      <c r="C2166" s="13">
        <v>0</v>
      </c>
      <c r="D2166" s="13">
        <v>0</v>
      </c>
      <c r="E2166" s="13">
        <v>0</v>
      </c>
      <c r="F2166" s="13">
        <v>0</v>
      </c>
      <c r="G2166" s="13">
        <v>0</v>
      </c>
      <c r="H2166" s="13">
        <v>1</v>
      </c>
      <c r="I2166" s="14">
        <v>43487</v>
      </c>
      <c r="J2166" s="22">
        <f>VLOOKUP($A$2:$A$2221,'[2]Customer Answer 5 &amp; 6'!$A$2:$O$2221,2,FALSE)</f>
        <v>142014</v>
      </c>
      <c r="K2166" s="23">
        <f>VLOOKUP($A$2:$A$2221,'[2]Customer Answer 5 &amp; 6'!$A$2:$O$2221,3,FALSE)</f>
        <v>1</v>
      </c>
      <c r="L2166" s="24">
        <f>VLOOKUP($A$2:$A$2221,'[2]Customer Answer 5 &amp; 6'!$A$2:$O$2221,4,FALSE)</f>
        <v>0</v>
      </c>
      <c r="M2166" s="25">
        <f>VLOOKUP($A$2:$A$2221,'[2]Customer Answer 5 &amp; 6'!$A$2:$O$2221,5,FALSE)</f>
        <v>43</v>
      </c>
      <c r="N2166">
        <f>VLOOKUP($A$2:$A$2221,'[2]Customer Answer 5 &amp; 6'!$A$2:$O$2221,6,FALSE)</f>
        <v>0</v>
      </c>
      <c r="O2166">
        <f>VLOOKUP($A$2:$A$2221,'[2]Customer Answer 5 &amp; 6'!$A$2:$O$2221,7,FALSE)</f>
        <v>1</v>
      </c>
      <c r="P2166">
        <f>VLOOKUP($A$2:$A$2221,'[2]Customer Answer 5 &amp; 6'!$A$2:$O$2221,8,FALSE)</f>
        <v>0</v>
      </c>
      <c r="Q2166">
        <f>VLOOKUP($A$2:$A$2221,'[2]Customer Answer 5 &amp; 6'!$A$2:$O$2221,9,FALSE)</f>
        <v>0</v>
      </c>
      <c r="R2166">
        <f>VLOOKUP($A$2:$A$2221,'[2]Customer Answer 5 &amp; 6'!$A$2:$O$2221,10,FALSE)</f>
        <v>0</v>
      </c>
      <c r="S2166" s="26">
        <f>VLOOKUP($A$2:$A$2221,'[2]Customer Answer 5 &amp; 6'!$A$2:$O$2221,11,FALSE)</f>
        <v>0</v>
      </c>
      <c r="T2166" s="26">
        <f>VLOOKUP($A$2:$A$2221,'[2]Customer Answer 5 &amp; 6'!$A$2:$O$2221,12,FALSE)</f>
        <v>1</v>
      </c>
      <c r="U2166" s="26">
        <f>VLOOKUP($A$2:$A$2221,'[2]Customer Answer 5 &amp; 6'!$A$2:$O$2221,13,FALSE)</f>
        <v>0</v>
      </c>
      <c r="V2166" s="26">
        <f>VLOOKUP($A$2:$A$2221,'[2]Customer Answer 5 &amp; 6'!$A$2:$O$2221,14,FALSE)</f>
        <v>0</v>
      </c>
      <c r="W2166" s="27" t="str">
        <f>VLOOKUP($A$2:$A$2221,'[2]Customer Answer 5 &amp; 6'!$A$2:$O$2221,15,FALSE)</f>
        <v>Florida</v>
      </c>
      <c r="X2166" s="28">
        <f>VLOOKUP($A$2:$A$2221,'[2]Sales Answer 1 &amp; 2'!$A$2:$N$2221,3,FALSE)</f>
        <v>825</v>
      </c>
      <c r="Y2166" s="21">
        <f>VLOOKUP($A$2:$A$2221,'[2]Sales Answer 1 &amp; 2'!$A$2:$N$2221,4,FALSE)</f>
        <v>51</v>
      </c>
      <c r="Z2166" s="21">
        <f>VLOOKUP($A$2:$A$2221,'[2]Sales Answer 1 &amp; 2'!$A$2:$N$2221,5,FALSE)</f>
        <v>365</v>
      </c>
      <c r="AA2166" s="21">
        <f>VLOOKUP($A$2:$A$2221,'[2]Sales Answer 1 &amp; 2'!$A$2:$N$2221,6,FALSE)</f>
        <v>14</v>
      </c>
      <c r="AB2166" s="21">
        <f>VLOOKUP($A$2:$A$2221,'[2]Sales Answer 1 &amp; 2'!$A$2:$N$2221,7,FALSE)</f>
        <v>51</v>
      </c>
    </row>
    <row r="2167" spans="1:28" ht="15" thickBot="1" x14ac:dyDescent="0.35">
      <c r="A2167" s="12">
        <v>3023</v>
      </c>
      <c r="B2167" s="13">
        <v>0</v>
      </c>
      <c r="C2167" s="13">
        <v>0</v>
      </c>
      <c r="D2167" s="13">
        <v>0</v>
      </c>
      <c r="E2167" s="13">
        <v>0</v>
      </c>
      <c r="F2167" s="13">
        <v>0</v>
      </c>
      <c r="G2167" s="13">
        <v>0</v>
      </c>
      <c r="H2167" s="13">
        <v>1</v>
      </c>
      <c r="I2167" s="14">
        <v>43487</v>
      </c>
      <c r="J2167" s="22">
        <f>VLOOKUP($A$2:$A$2221,'[2]Customer Answer 5 &amp; 6'!$A$2:$O$2221,2,FALSE)</f>
        <v>176467</v>
      </c>
      <c r="K2167" s="23">
        <f>VLOOKUP($A$2:$A$2221,'[2]Customer Answer 5 &amp; 6'!$A$2:$O$2221,3,FALSE)</f>
        <v>1</v>
      </c>
      <c r="L2167" s="24">
        <f>VLOOKUP($A$2:$A$2221,'[2]Customer Answer 5 &amp; 6'!$A$2:$O$2221,4,FALSE)</f>
        <v>0</v>
      </c>
      <c r="M2167" s="25">
        <f>VLOOKUP($A$2:$A$2221,'[2]Customer Answer 5 &amp; 6'!$A$2:$O$2221,5,FALSE)</f>
        <v>50</v>
      </c>
      <c r="N2167">
        <f>VLOOKUP($A$2:$A$2221,'[2]Customer Answer 5 &amp; 6'!$A$2:$O$2221,6,FALSE)</f>
        <v>0</v>
      </c>
      <c r="O2167">
        <f>VLOOKUP($A$2:$A$2221,'[2]Customer Answer 5 &amp; 6'!$A$2:$O$2221,7,FALSE)</f>
        <v>0</v>
      </c>
      <c r="P2167">
        <f>VLOOKUP($A$2:$A$2221,'[2]Customer Answer 5 &amp; 6'!$A$2:$O$2221,8,FALSE)</f>
        <v>1</v>
      </c>
      <c r="Q2167">
        <f>VLOOKUP($A$2:$A$2221,'[2]Customer Answer 5 &amp; 6'!$A$2:$O$2221,9,FALSE)</f>
        <v>0</v>
      </c>
      <c r="R2167">
        <f>VLOOKUP($A$2:$A$2221,'[2]Customer Answer 5 &amp; 6'!$A$2:$O$2221,10,FALSE)</f>
        <v>0</v>
      </c>
      <c r="S2167" s="26">
        <f>VLOOKUP($A$2:$A$2221,'[2]Customer Answer 5 &amp; 6'!$A$2:$O$2221,11,FALSE)</f>
        <v>0</v>
      </c>
      <c r="T2167" s="26">
        <f>VLOOKUP($A$2:$A$2221,'[2]Customer Answer 5 &amp; 6'!$A$2:$O$2221,12,FALSE)</f>
        <v>1</v>
      </c>
      <c r="U2167" s="26">
        <f>VLOOKUP($A$2:$A$2221,'[2]Customer Answer 5 &amp; 6'!$A$2:$O$2221,13,FALSE)</f>
        <v>0</v>
      </c>
      <c r="V2167" s="26">
        <f>VLOOKUP($A$2:$A$2221,'[2]Customer Answer 5 &amp; 6'!$A$2:$O$2221,14,FALSE)</f>
        <v>0</v>
      </c>
      <c r="W2167" s="27" t="str">
        <f>VLOOKUP($A$2:$A$2221,'[2]Customer Answer 5 &amp; 6'!$A$2:$O$2221,15,FALSE)</f>
        <v>California</v>
      </c>
      <c r="X2167" s="28">
        <f>VLOOKUP($A$2:$A$2221,'[2]Sales Answer 1 &amp; 2'!$A$2:$N$2221,3,FALSE)</f>
        <v>1560</v>
      </c>
      <c r="Y2167" s="21">
        <f>VLOOKUP($A$2:$A$2221,'[2]Sales Answer 1 &amp; 2'!$A$2:$N$2221,4,FALSE)</f>
        <v>372</v>
      </c>
      <c r="Z2167" s="21">
        <f>VLOOKUP($A$2:$A$2221,'[2]Sales Answer 1 &amp; 2'!$A$2:$N$2221,5,FALSE)</f>
        <v>983</v>
      </c>
      <c r="AA2167" s="21">
        <f>VLOOKUP($A$2:$A$2221,'[2]Sales Answer 1 &amp; 2'!$A$2:$N$2221,6,FALSE)</f>
        <v>485</v>
      </c>
      <c r="AB2167" s="21">
        <f>VLOOKUP($A$2:$A$2221,'[2]Sales Answer 1 &amp; 2'!$A$2:$N$2221,7,FALSE)</f>
        <v>102</v>
      </c>
    </row>
    <row r="2168" spans="1:28" ht="15" thickBot="1" x14ac:dyDescent="0.35">
      <c r="A2168" s="12">
        <v>3199</v>
      </c>
      <c r="B2168" s="13">
        <v>0</v>
      </c>
      <c r="C2168" s="13">
        <v>0</v>
      </c>
      <c r="D2168" s="13">
        <v>0</v>
      </c>
      <c r="E2168" s="13">
        <v>0</v>
      </c>
      <c r="F2168" s="13">
        <v>0</v>
      </c>
      <c r="G2168" s="13">
        <v>0</v>
      </c>
      <c r="H2168" s="13">
        <v>0</v>
      </c>
      <c r="I2168" s="14">
        <v>43487</v>
      </c>
      <c r="J2168" s="22">
        <f>VLOOKUP($A$2:$A$2221,'[2]Customer Answer 5 &amp; 6'!$A$2:$O$2221,2,FALSE)</f>
        <v>126816</v>
      </c>
      <c r="K2168" s="23">
        <f>VLOOKUP($A$2:$A$2221,'[2]Customer Answer 5 &amp; 6'!$A$2:$O$2221,3,FALSE)</f>
        <v>0</v>
      </c>
      <c r="L2168" s="24">
        <f>VLOOKUP($A$2:$A$2221,'[2]Customer Answer 5 &amp; 6'!$A$2:$O$2221,4,FALSE)</f>
        <v>0</v>
      </c>
      <c r="M2168" s="25">
        <f>VLOOKUP($A$2:$A$2221,'[2]Customer Answer 5 &amp; 6'!$A$2:$O$2221,5,FALSE)</f>
        <v>34</v>
      </c>
      <c r="N2168">
        <f>VLOOKUP($A$2:$A$2221,'[2]Customer Answer 5 &amp; 6'!$A$2:$O$2221,6,FALSE)</f>
        <v>0</v>
      </c>
      <c r="O2168">
        <f>VLOOKUP($A$2:$A$2221,'[2]Customer Answer 5 &amp; 6'!$A$2:$O$2221,7,FALSE)</f>
        <v>0</v>
      </c>
      <c r="P2168">
        <f>VLOOKUP($A$2:$A$2221,'[2]Customer Answer 5 &amp; 6'!$A$2:$O$2221,8,FALSE)</f>
        <v>1</v>
      </c>
      <c r="Q2168">
        <f>VLOOKUP($A$2:$A$2221,'[2]Customer Answer 5 &amp; 6'!$A$2:$O$2221,9,FALSE)</f>
        <v>0</v>
      </c>
      <c r="R2168">
        <f>VLOOKUP($A$2:$A$2221,'[2]Customer Answer 5 &amp; 6'!$A$2:$O$2221,10,FALSE)</f>
        <v>0</v>
      </c>
      <c r="S2168" s="26">
        <f>VLOOKUP($A$2:$A$2221,'[2]Customer Answer 5 &amp; 6'!$A$2:$O$2221,11,FALSE)</f>
        <v>0</v>
      </c>
      <c r="T2168" s="26">
        <f>VLOOKUP($A$2:$A$2221,'[2]Customer Answer 5 &amp; 6'!$A$2:$O$2221,12,FALSE)</f>
        <v>1</v>
      </c>
      <c r="U2168" s="26">
        <f>VLOOKUP($A$2:$A$2221,'[2]Customer Answer 5 &amp; 6'!$A$2:$O$2221,13,FALSE)</f>
        <v>0</v>
      </c>
      <c r="V2168" s="26">
        <f>VLOOKUP($A$2:$A$2221,'[2]Customer Answer 5 &amp; 6'!$A$2:$O$2221,14,FALSE)</f>
        <v>0</v>
      </c>
      <c r="W2168" s="27" t="str">
        <f>VLOOKUP($A$2:$A$2221,'[2]Customer Answer 5 &amp; 6'!$A$2:$O$2221,15,FALSE)</f>
        <v>Illinois</v>
      </c>
      <c r="X2168" s="28">
        <f>VLOOKUP($A$2:$A$2221,'[2]Sales Answer 1 &amp; 2'!$A$2:$N$2221,3,FALSE)</f>
        <v>24</v>
      </c>
      <c r="Y2168" s="21">
        <f>VLOOKUP($A$2:$A$2221,'[2]Sales Answer 1 &amp; 2'!$A$2:$N$2221,4,FALSE)</f>
        <v>5</v>
      </c>
      <c r="Z2168" s="21">
        <f>VLOOKUP($A$2:$A$2221,'[2]Sales Answer 1 &amp; 2'!$A$2:$N$2221,5,FALSE)</f>
        <v>28</v>
      </c>
      <c r="AA2168" s="21">
        <f>VLOOKUP($A$2:$A$2221,'[2]Sales Answer 1 &amp; 2'!$A$2:$N$2221,6,FALSE)</f>
        <v>14</v>
      </c>
      <c r="AB2168" s="21">
        <f>VLOOKUP($A$2:$A$2221,'[2]Sales Answer 1 &amp; 2'!$A$2:$N$2221,7,FALSE)</f>
        <v>19</v>
      </c>
    </row>
    <row r="2169" spans="1:28" ht="15" thickBot="1" x14ac:dyDescent="0.35">
      <c r="A2169" s="12">
        <v>3214</v>
      </c>
      <c r="B2169" s="13">
        <v>0</v>
      </c>
      <c r="C2169" s="13">
        <v>0</v>
      </c>
      <c r="D2169" s="13">
        <v>0</v>
      </c>
      <c r="E2169" s="13">
        <v>0</v>
      </c>
      <c r="F2169" s="13">
        <v>0</v>
      </c>
      <c r="G2169" s="13">
        <v>0</v>
      </c>
      <c r="H2169" s="13">
        <v>0</v>
      </c>
      <c r="I2169" s="14">
        <v>43487</v>
      </c>
      <c r="J2169" s="22">
        <f>VLOOKUP($A$2:$A$2221,'[2]Customer Answer 5 &amp; 6'!$A$2:$O$2221,2,FALSE)</f>
        <v>162868</v>
      </c>
      <c r="K2169" s="23">
        <f>VLOOKUP($A$2:$A$2221,'[2]Customer Answer 5 &amp; 6'!$A$2:$O$2221,3,FALSE)</f>
        <v>0</v>
      </c>
      <c r="L2169" s="24">
        <f>VLOOKUP($A$2:$A$2221,'[2]Customer Answer 5 &amp; 6'!$A$2:$O$2221,4,FALSE)</f>
        <v>0</v>
      </c>
      <c r="M2169" s="25">
        <f>VLOOKUP($A$2:$A$2221,'[2]Customer Answer 5 &amp; 6'!$A$2:$O$2221,5,FALSE)</f>
        <v>34</v>
      </c>
      <c r="N2169">
        <f>VLOOKUP($A$2:$A$2221,'[2]Customer Answer 5 &amp; 6'!$A$2:$O$2221,6,FALSE)</f>
        <v>0</v>
      </c>
      <c r="O2169">
        <f>VLOOKUP($A$2:$A$2221,'[2]Customer Answer 5 &amp; 6'!$A$2:$O$2221,7,FALSE)</f>
        <v>0</v>
      </c>
      <c r="P2169">
        <f>VLOOKUP($A$2:$A$2221,'[2]Customer Answer 5 &amp; 6'!$A$2:$O$2221,8,FALSE)</f>
        <v>1</v>
      </c>
      <c r="Q2169">
        <f>VLOOKUP($A$2:$A$2221,'[2]Customer Answer 5 &amp; 6'!$A$2:$O$2221,9,FALSE)</f>
        <v>0</v>
      </c>
      <c r="R2169">
        <f>VLOOKUP($A$2:$A$2221,'[2]Customer Answer 5 &amp; 6'!$A$2:$O$2221,10,FALSE)</f>
        <v>0</v>
      </c>
      <c r="S2169" s="26">
        <f>VLOOKUP($A$2:$A$2221,'[2]Customer Answer 5 &amp; 6'!$A$2:$O$2221,11,FALSE)</f>
        <v>0</v>
      </c>
      <c r="T2169" s="26">
        <f>VLOOKUP($A$2:$A$2221,'[2]Customer Answer 5 &amp; 6'!$A$2:$O$2221,12,FALSE)</f>
        <v>1</v>
      </c>
      <c r="U2169" s="26">
        <f>VLOOKUP($A$2:$A$2221,'[2]Customer Answer 5 &amp; 6'!$A$2:$O$2221,13,FALSE)</f>
        <v>0</v>
      </c>
      <c r="V2169" s="26">
        <f>VLOOKUP($A$2:$A$2221,'[2]Customer Answer 5 &amp; 6'!$A$2:$O$2221,14,FALSE)</f>
        <v>0</v>
      </c>
      <c r="W2169" s="27" t="str">
        <f>VLOOKUP($A$2:$A$2221,'[2]Customer Answer 5 &amp; 6'!$A$2:$O$2221,15,FALSE)</f>
        <v>Other</v>
      </c>
      <c r="X2169" s="28">
        <f>VLOOKUP($A$2:$A$2221,'[2]Sales Answer 1 &amp; 2'!$A$2:$N$2221,3,FALSE)</f>
        <v>13</v>
      </c>
      <c r="Y2169" s="21">
        <f>VLOOKUP($A$2:$A$2221,'[2]Sales Answer 1 &amp; 2'!$A$2:$N$2221,4,FALSE)</f>
        <v>3</v>
      </c>
      <c r="Z2169" s="21">
        <f>VLOOKUP($A$2:$A$2221,'[2]Sales Answer 1 &amp; 2'!$A$2:$N$2221,5,FALSE)</f>
        <v>16</v>
      </c>
      <c r="AA2169" s="21">
        <f>VLOOKUP($A$2:$A$2221,'[2]Sales Answer 1 &amp; 2'!$A$2:$N$2221,6,FALSE)</f>
        <v>8</v>
      </c>
      <c r="AB2169" s="21">
        <f>VLOOKUP($A$2:$A$2221,'[2]Sales Answer 1 &amp; 2'!$A$2:$N$2221,7,FALSE)</f>
        <v>-10</v>
      </c>
    </row>
    <row r="2170" spans="1:28" ht="15" thickBot="1" x14ac:dyDescent="0.35">
      <c r="A2170" s="12">
        <v>2473</v>
      </c>
      <c r="B2170" s="13">
        <v>1</v>
      </c>
      <c r="C2170" s="13">
        <v>0</v>
      </c>
      <c r="D2170" s="13">
        <v>0</v>
      </c>
      <c r="E2170" s="13">
        <v>0</v>
      </c>
      <c r="F2170" s="13">
        <v>0</v>
      </c>
      <c r="G2170" s="13">
        <v>0</v>
      </c>
      <c r="H2170" s="13">
        <v>1</v>
      </c>
      <c r="I2170" s="14">
        <v>43486</v>
      </c>
      <c r="J2170" s="22">
        <f>VLOOKUP($A$2:$A$2221,'[2]Customer Answer 5 &amp; 6'!$A$2:$O$2221,2,FALSE)</f>
        <v>153374</v>
      </c>
      <c r="K2170" s="23">
        <f>VLOOKUP($A$2:$A$2221,'[2]Customer Answer 5 &amp; 6'!$A$2:$O$2221,3,FALSE)</f>
        <v>0</v>
      </c>
      <c r="L2170" s="24">
        <f>VLOOKUP($A$2:$A$2221,'[2]Customer Answer 5 &amp; 6'!$A$2:$O$2221,4,FALSE)</f>
        <v>1</v>
      </c>
      <c r="M2170" s="25">
        <f>VLOOKUP($A$2:$A$2221,'[2]Customer Answer 5 &amp; 6'!$A$2:$O$2221,5,FALSE)</f>
        <v>51</v>
      </c>
      <c r="N2170">
        <f>VLOOKUP($A$2:$A$2221,'[2]Customer Answer 5 &amp; 6'!$A$2:$O$2221,6,FALSE)</f>
        <v>0</v>
      </c>
      <c r="O2170">
        <f>VLOOKUP($A$2:$A$2221,'[2]Customer Answer 5 &amp; 6'!$A$2:$O$2221,7,FALSE)</f>
        <v>0</v>
      </c>
      <c r="P2170">
        <f>VLOOKUP($A$2:$A$2221,'[2]Customer Answer 5 &amp; 6'!$A$2:$O$2221,8,FALSE)</f>
        <v>0</v>
      </c>
      <c r="Q2170">
        <f>VLOOKUP($A$2:$A$2221,'[2]Customer Answer 5 &amp; 6'!$A$2:$O$2221,9,FALSE)</f>
        <v>1</v>
      </c>
      <c r="R2170">
        <f>VLOOKUP($A$2:$A$2221,'[2]Customer Answer 5 &amp; 6'!$A$2:$O$2221,10,FALSE)</f>
        <v>0</v>
      </c>
      <c r="S2170" s="26">
        <f>VLOOKUP($A$2:$A$2221,'[2]Customer Answer 5 &amp; 6'!$A$2:$O$2221,11,FALSE)</f>
        <v>0</v>
      </c>
      <c r="T2170" s="26">
        <f>VLOOKUP($A$2:$A$2221,'[2]Customer Answer 5 &amp; 6'!$A$2:$O$2221,12,FALSE)</f>
        <v>0</v>
      </c>
      <c r="U2170" s="26">
        <f>VLOOKUP($A$2:$A$2221,'[2]Customer Answer 5 &amp; 6'!$A$2:$O$2221,13,FALSE)</f>
        <v>0</v>
      </c>
      <c r="V2170" s="26">
        <f>VLOOKUP($A$2:$A$2221,'[2]Customer Answer 5 &amp; 6'!$A$2:$O$2221,14,FALSE)</f>
        <v>1</v>
      </c>
      <c r="W2170" s="27" t="str">
        <f>VLOOKUP($A$2:$A$2221,'[2]Customer Answer 5 &amp; 6'!$A$2:$O$2221,15,FALSE)</f>
        <v>Illinois</v>
      </c>
      <c r="X2170" s="28">
        <f>VLOOKUP($A$2:$A$2221,'[2]Sales Answer 1 &amp; 2'!$A$2:$N$2221,3,FALSE)</f>
        <v>2575</v>
      </c>
      <c r="Y2170" s="21">
        <f>VLOOKUP($A$2:$A$2221,'[2]Sales Answer 1 &amp; 2'!$A$2:$N$2221,4,FALSE)</f>
        <v>29</v>
      </c>
      <c r="Z2170" s="21">
        <f>VLOOKUP($A$2:$A$2221,'[2]Sales Answer 1 &amp; 2'!$A$2:$N$2221,5,FALSE)</f>
        <v>290</v>
      </c>
      <c r="AA2170" s="21">
        <f>VLOOKUP($A$2:$A$2221,'[2]Sales Answer 1 &amp; 2'!$A$2:$N$2221,6,FALSE)</f>
        <v>37</v>
      </c>
      <c r="AB2170" s="21">
        <f>VLOOKUP($A$2:$A$2221,'[2]Sales Answer 1 &amp; 2'!$A$2:$N$2221,7,FALSE)</f>
        <v>29</v>
      </c>
    </row>
    <row r="2171" spans="1:28" ht="15" thickBot="1" x14ac:dyDescent="0.35">
      <c r="A2171" s="12">
        <v>2682</v>
      </c>
      <c r="B2171" s="13">
        <v>0</v>
      </c>
      <c r="C2171" s="13">
        <v>0</v>
      </c>
      <c r="D2171" s="13">
        <v>0</v>
      </c>
      <c r="E2171" s="13">
        <v>0</v>
      </c>
      <c r="F2171" s="13">
        <v>0</v>
      </c>
      <c r="G2171" s="13">
        <v>0</v>
      </c>
      <c r="H2171" s="13">
        <v>0</v>
      </c>
      <c r="I2171" s="14">
        <v>43486</v>
      </c>
      <c r="J2171" s="22">
        <f>VLOOKUP($A$2:$A$2221,'[2]Customer Answer 5 &amp; 6'!$A$2:$O$2221,2,FALSE)</f>
        <v>152117</v>
      </c>
      <c r="K2171" s="23">
        <f>VLOOKUP($A$2:$A$2221,'[2]Customer Answer 5 &amp; 6'!$A$2:$O$2221,3,FALSE)</f>
        <v>0</v>
      </c>
      <c r="L2171" s="24">
        <f>VLOOKUP($A$2:$A$2221,'[2]Customer Answer 5 &amp; 6'!$A$2:$O$2221,4,FALSE)</f>
        <v>1</v>
      </c>
      <c r="M2171" s="25">
        <f>VLOOKUP($A$2:$A$2221,'[2]Customer Answer 5 &amp; 6'!$A$2:$O$2221,5,FALSE)</f>
        <v>55</v>
      </c>
      <c r="N2171">
        <f>VLOOKUP($A$2:$A$2221,'[2]Customer Answer 5 &amp; 6'!$A$2:$O$2221,6,FALSE)</f>
        <v>0</v>
      </c>
      <c r="O2171">
        <f>VLOOKUP($A$2:$A$2221,'[2]Customer Answer 5 &amp; 6'!$A$2:$O$2221,7,FALSE)</f>
        <v>0</v>
      </c>
      <c r="P2171">
        <f>VLOOKUP($A$2:$A$2221,'[2]Customer Answer 5 &amp; 6'!$A$2:$O$2221,8,FALSE)</f>
        <v>0</v>
      </c>
      <c r="Q2171">
        <f>VLOOKUP($A$2:$A$2221,'[2]Customer Answer 5 &amp; 6'!$A$2:$O$2221,9,FALSE)</f>
        <v>1</v>
      </c>
      <c r="R2171">
        <f>VLOOKUP($A$2:$A$2221,'[2]Customer Answer 5 &amp; 6'!$A$2:$O$2221,10,FALSE)</f>
        <v>0</v>
      </c>
      <c r="S2171" s="26">
        <f>VLOOKUP($A$2:$A$2221,'[2]Customer Answer 5 &amp; 6'!$A$2:$O$2221,11,FALSE)</f>
        <v>0</v>
      </c>
      <c r="T2171" s="26">
        <f>VLOOKUP($A$2:$A$2221,'[2]Customer Answer 5 &amp; 6'!$A$2:$O$2221,12,FALSE)</f>
        <v>1</v>
      </c>
      <c r="U2171" s="26">
        <f>VLOOKUP($A$2:$A$2221,'[2]Customer Answer 5 &amp; 6'!$A$2:$O$2221,13,FALSE)</f>
        <v>0</v>
      </c>
      <c r="V2171" s="26">
        <f>VLOOKUP($A$2:$A$2221,'[2]Customer Answer 5 &amp; 6'!$A$2:$O$2221,14,FALSE)</f>
        <v>0</v>
      </c>
      <c r="W2171" s="27" t="str">
        <f>VLOOKUP($A$2:$A$2221,'[2]Customer Answer 5 &amp; 6'!$A$2:$O$2221,15,FALSE)</f>
        <v>Florida</v>
      </c>
      <c r="X2171" s="28">
        <f>VLOOKUP($A$2:$A$2221,'[2]Sales Answer 1 &amp; 2'!$A$2:$N$2221,3,FALSE)</f>
        <v>327</v>
      </c>
      <c r="Y2171" s="21">
        <f>VLOOKUP($A$2:$A$2221,'[2]Sales Answer 1 &amp; 2'!$A$2:$N$2221,4,FALSE)</f>
        <v>29</v>
      </c>
      <c r="Z2171" s="21">
        <f>VLOOKUP($A$2:$A$2221,'[2]Sales Answer 1 &amp; 2'!$A$2:$N$2221,5,FALSE)</f>
        <v>312</v>
      </c>
      <c r="AA2171" s="21">
        <f>VLOOKUP($A$2:$A$2221,'[2]Sales Answer 1 &amp; 2'!$A$2:$N$2221,6,FALSE)</f>
        <v>88</v>
      </c>
      <c r="AB2171" s="21">
        <f>VLOOKUP($A$2:$A$2221,'[2]Sales Answer 1 &amp; 2'!$A$2:$N$2221,7,FALSE)</f>
        <v>0</v>
      </c>
    </row>
    <row r="2172" spans="1:28" ht="15" thickBot="1" x14ac:dyDescent="0.35">
      <c r="A2172" s="12">
        <v>2851</v>
      </c>
      <c r="B2172" s="13">
        <v>0</v>
      </c>
      <c r="C2172" s="13">
        <v>0</v>
      </c>
      <c r="D2172" s="13">
        <v>0</v>
      </c>
      <c r="E2172" s="13">
        <v>0</v>
      </c>
      <c r="F2172" s="13">
        <v>0</v>
      </c>
      <c r="G2172" s="13">
        <v>0</v>
      </c>
      <c r="H2172" s="13">
        <v>1</v>
      </c>
      <c r="I2172" s="14">
        <v>43486</v>
      </c>
      <c r="J2172" s="22">
        <f>VLOOKUP($A$2:$A$2221,'[2]Customer Answer 5 &amp; 6'!$A$2:$O$2221,2,FALSE)</f>
        <v>133051</v>
      </c>
      <c r="K2172" s="23">
        <f>VLOOKUP($A$2:$A$2221,'[2]Customer Answer 5 &amp; 6'!$A$2:$O$2221,3,FALSE)</f>
        <v>0</v>
      </c>
      <c r="L2172" s="24">
        <f>VLOOKUP($A$2:$A$2221,'[2]Customer Answer 5 &amp; 6'!$A$2:$O$2221,4,FALSE)</f>
        <v>0</v>
      </c>
      <c r="M2172" s="25">
        <f>VLOOKUP($A$2:$A$2221,'[2]Customer Answer 5 &amp; 6'!$A$2:$O$2221,5,FALSE)</f>
        <v>61</v>
      </c>
      <c r="N2172">
        <f>VLOOKUP($A$2:$A$2221,'[2]Customer Answer 5 &amp; 6'!$A$2:$O$2221,6,FALSE)</f>
        <v>0</v>
      </c>
      <c r="O2172">
        <f>VLOOKUP($A$2:$A$2221,'[2]Customer Answer 5 &amp; 6'!$A$2:$O$2221,7,FALSE)</f>
        <v>0</v>
      </c>
      <c r="P2172">
        <f>VLOOKUP($A$2:$A$2221,'[2]Customer Answer 5 &amp; 6'!$A$2:$O$2221,8,FALSE)</f>
        <v>0</v>
      </c>
      <c r="Q2172">
        <f>VLOOKUP($A$2:$A$2221,'[2]Customer Answer 5 &amp; 6'!$A$2:$O$2221,9,FALSE)</f>
        <v>0</v>
      </c>
      <c r="R2172">
        <f>VLOOKUP($A$2:$A$2221,'[2]Customer Answer 5 &amp; 6'!$A$2:$O$2221,10,FALSE)</f>
        <v>1</v>
      </c>
      <c r="S2172" s="26">
        <f>VLOOKUP($A$2:$A$2221,'[2]Customer Answer 5 &amp; 6'!$A$2:$O$2221,11,FALSE)</f>
        <v>0</v>
      </c>
      <c r="T2172" s="26">
        <f>VLOOKUP($A$2:$A$2221,'[2]Customer Answer 5 &amp; 6'!$A$2:$O$2221,12,FALSE)</f>
        <v>0</v>
      </c>
      <c r="U2172" s="26">
        <f>VLOOKUP($A$2:$A$2221,'[2]Customer Answer 5 &amp; 6'!$A$2:$O$2221,13,FALSE)</f>
        <v>1</v>
      </c>
      <c r="V2172" s="26">
        <f>VLOOKUP($A$2:$A$2221,'[2]Customer Answer 5 &amp; 6'!$A$2:$O$2221,14,FALSE)</f>
        <v>0</v>
      </c>
      <c r="W2172" s="27" t="str">
        <f>VLOOKUP($A$2:$A$2221,'[2]Customer Answer 5 &amp; 6'!$A$2:$O$2221,15,FALSE)</f>
        <v>Illinois</v>
      </c>
      <c r="X2172" s="28">
        <f>VLOOKUP($A$2:$A$2221,'[2]Sales Answer 1 &amp; 2'!$A$2:$N$2221,3,FALSE)</f>
        <v>403</v>
      </c>
      <c r="Y2172" s="21">
        <f>VLOOKUP($A$2:$A$2221,'[2]Sales Answer 1 &amp; 2'!$A$2:$N$2221,4,FALSE)</f>
        <v>286</v>
      </c>
      <c r="Z2172" s="21">
        <f>VLOOKUP($A$2:$A$2221,'[2]Sales Answer 1 &amp; 2'!$A$2:$N$2221,5,FALSE)</f>
        <v>978</v>
      </c>
      <c r="AA2172" s="21">
        <f>VLOOKUP($A$2:$A$2221,'[2]Sales Answer 1 &amp; 2'!$A$2:$N$2221,6,FALSE)</f>
        <v>435</v>
      </c>
      <c r="AB2172" s="21">
        <f>VLOOKUP($A$2:$A$2221,'[2]Sales Answer 1 &amp; 2'!$A$2:$N$2221,7,FALSE)</f>
        <v>378</v>
      </c>
    </row>
    <row r="2173" spans="1:28" ht="15" thickBot="1" x14ac:dyDescent="0.35">
      <c r="A2173" s="12">
        <v>1453</v>
      </c>
      <c r="B2173" s="13">
        <v>0</v>
      </c>
      <c r="C2173" s="13">
        <v>0</v>
      </c>
      <c r="D2173" s="13">
        <v>0</v>
      </c>
      <c r="E2173" s="13">
        <v>0</v>
      </c>
      <c r="F2173" s="13">
        <v>0</v>
      </c>
      <c r="G2173" s="13">
        <v>0</v>
      </c>
      <c r="H2173" s="13">
        <v>0</v>
      </c>
      <c r="I2173" s="14">
        <v>43485</v>
      </c>
      <c r="J2173" s="22">
        <f>VLOOKUP($A$2:$A$2221,'[2]Customer Answer 5 &amp; 6'!$A$2:$O$2221,2,FALSE)</f>
        <v>149269</v>
      </c>
      <c r="K2173" s="23">
        <f>VLOOKUP($A$2:$A$2221,'[2]Customer Answer 5 &amp; 6'!$A$2:$O$2221,3,FALSE)</f>
        <v>1</v>
      </c>
      <c r="L2173" s="24">
        <f>VLOOKUP($A$2:$A$2221,'[2]Customer Answer 5 &amp; 6'!$A$2:$O$2221,4,FALSE)</f>
        <v>0</v>
      </c>
      <c r="M2173" s="25">
        <f>VLOOKUP($A$2:$A$2221,'[2]Customer Answer 5 &amp; 6'!$A$2:$O$2221,5,FALSE)</f>
        <v>49</v>
      </c>
      <c r="N2173">
        <f>VLOOKUP($A$2:$A$2221,'[2]Customer Answer 5 &amp; 6'!$A$2:$O$2221,6,FALSE)</f>
        <v>0</v>
      </c>
      <c r="O2173">
        <f>VLOOKUP($A$2:$A$2221,'[2]Customer Answer 5 &amp; 6'!$A$2:$O$2221,7,FALSE)</f>
        <v>0</v>
      </c>
      <c r="P2173">
        <f>VLOOKUP($A$2:$A$2221,'[2]Customer Answer 5 &amp; 6'!$A$2:$O$2221,8,FALSE)</f>
        <v>0</v>
      </c>
      <c r="Q2173">
        <f>VLOOKUP($A$2:$A$2221,'[2]Customer Answer 5 &amp; 6'!$A$2:$O$2221,9,FALSE)</f>
        <v>1</v>
      </c>
      <c r="R2173">
        <f>VLOOKUP($A$2:$A$2221,'[2]Customer Answer 5 &amp; 6'!$A$2:$O$2221,10,FALSE)</f>
        <v>0</v>
      </c>
      <c r="S2173" s="26">
        <f>VLOOKUP($A$2:$A$2221,'[2]Customer Answer 5 &amp; 6'!$A$2:$O$2221,11,FALSE)</f>
        <v>0</v>
      </c>
      <c r="T2173" s="26">
        <f>VLOOKUP($A$2:$A$2221,'[2]Customer Answer 5 &amp; 6'!$A$2:$O$2221,12,FALSE)</f>
        <v>0</v>
      </c>
      <c r="U2173" s="26">
        <f>VLOOKUP($A$2:$A$2221,'[2]Customer Answer 5 &amp; 6'!$A$2:$O$2221,13,FALSE)</f>
        <v>0</v>
      </c>
      <c r="V2173" s="26">
        <f>VLOOKUP($A$2:$A$2221,'[2]Customer Answer 5 &amp; 6'!$A$2:$O$2221,14,FALSE)</f>
        <v>1</v>
      </c>
      <c r="W2173" s="27" t="str">
        <f>VLOOKUP($A$2:$A$2221,'[2]Customer Answer 5 &amp; 6'!$A$2:$O$2221,15,FALSE)</f>
        <v>Illinois</v>
      </c>
      <c r="X2173" s="28">
        <f>VLOOKUP($A$2:$A$2221,'[2]Sales Answer 1 &amp; 2'!$A$2:$N$2221,3,FALSE)</f>
        <v>1936</v>
      </c>
      <c r="Y2173" s="21">
        <f>VLOOKUP($A$2:$A$2221,'[2]Sales Answer 1 &amp; 2'!$A$2:$N$2221,4,FALSE)</f>
        <v>24</v>
      </c>
      <c r="Z2173" s="21">
        <f>VLOOKUP($A$2:$A$2221,'[2]Sales Answer 1 &amp; 2'!$A$2:$N$2221,5,FALSE)</f>
        <v>503</v>
      </c>
      <c r="AA2173" s="21">
        <f>VLOOKUP($A$2:$A$2221,'[2]Sales Answer 1 &amp; 2'!$A$2:$N$2221,6,FALSE)</f>
        <v>33</v>
      </c>
      <c r="AB2173" s="21">
        <f>VLOOKUP($A$2:$A$2221,'[2]Sales Answer 1 &amp; 2'!$A$2:$N$2221,7,FALSE)</f>
        <v>24</v>
      </c>
    </row>
    <row r="2174" spans="1:28" ht="15" thickBot="1" x14ac:dyDescent="0.35">
      <c r="A2174" s="12">
        <v>1303</v>
      </c>
      <c r="B2174" s="13">
        <v>0</v>
      </c>
      <c r="C2174" s="13">
        <v>0</v>
      </c>
      <c r="D2174" s="13">
        <v>0</v>
      </c>
      <c r="E2174" s="13">
        <v>0</v>
      </c>
      <c r="F2174" s="13">
        <v>0</v>
      </c>
      <c r="G2174" s="13">
        <v>0</v>
      </c>
      <c r="H2174" s="13">
        <v>0</v>
      </c>
      <c r="I2174" s="14">
        <v>43484</v>
      </c>
      <c r="J2174" s="22">
        <f>VLOOKUP($A$2:$A$2221,'[2]Customer Answer 5 &amp; 6'!$A$2:$O$2221,2,FALSE)</f>
        <v>166503</v>
      </c>
      <c r="K2174" s="23">
        <f>VLOOKUP($A$2:$A$2221,'[2]Customer Answer 5 &amp; 6'!$A$2:$O$2221,3,FALSE)</f>
        <v>1</v>
      </c>
      <c r="L2174" s="24">
        <f>VLOOKUP($A$2:$A$2221,'[2]Customer Answer 5 &amp; 6'!$A$2:$O$2221,4,FALSE)</f>
        <v>0</v>
      </c>
      <c r="M2174" s="25">
        <f>VLOOKUP($A$2:$A$2221,'[2]Customer Answer 5 &amp; 6'!$A$2:$O$2221,5,FALSE)</f>
        <v>35</v>
      </c>
      <c r="N2174">
        <f>VLOOKUP($A$2:$A$2221,'[2]Customer Answer 5 &amp; 6'!$A$2:$O$2221,6,FALSE)</f>
        <v>0</v>
      </c>
      <c r="O2174">
        <f>VLOOKUP($A$2:$A$2221,'[2]Customer Answer 5 &amp; 6'!$A$2:$O$2221,7,FALSE)</f>
        <v>0</v>
      </c>
      <c r="P2174">
        <f>VLOOKUP($A$2:$A$2221,'[2]Customer Answer 5 &amp; 6'!$A$2:$O$2221,8,FALSE)</f>
        <v>1</v>
      </c>
      <c r="Q2174">
        <f>VLOOKUP($A$2:$A$2221,'[2]Customer Answer 5 &amp; 6'!$A$2:$O$2221,9,FALSE)</f>
        <v>0</v>
      </c>
      <c r="R2174">
        <f>VLOOKUP($A$2:$A$2221,'[2]Customer Answer 5 &amp; 6'!$A$2:$O$2221,10,FALSE)</f>
        <v>0</v>
      </c>
      <c r="S2174" s="26">
        <f>VLOOKUP($A$2:$A$2221,'[2]Customer Answer 5 &amp; 6'!$A$2:$O$2221,11,FALSE)</f>
        <v>0</v>
      </c>
      <c r="T2174" s="26">
        <f>VLOOKUP($A$2:$A$2221,'[2]Customer Answer 5 &amp; 6'!$A$2:$O$2221,12,FALSE)</f>
        <v>1</v>
      </c>
      <c r="U2174" s="26">
        <f>VLOOKUP($A$2:$A$2221,'[2]Customer Answer 5 &amp; 6'!$A$2:$O$2221,13,FALSE)</f>
        <v>0</v>
      </c>
      <c r="V2174" s="26">
        <f>VLOOKUP($A$2:$A$2221,'[2]Customer Answer 5 &amp; 6'!$A$2:$O$2221,14,FALSE)</f>
        <v>0</v>
      </c>
      <c r="W2174" s="27" t="str">
        <f>VLOOKUP($A$2:$A$2221,'[2]Customer Answer 5 &amp; 6'!$A$2:$O$2221,15,FALSE)</f>
        <v>Illinois</v>
      </c>
      <c r="X2174" s="28">
        <f>VLOOKUP($A$2:$A$2221,'[2]Sales Answer 1 &amp; 2'!$A$2:$N$2221,3,FALSE)</f>
        <v>228</v>
      </c>
      <c r="Y2174" s="21">
        <f>VLOOKUP($A$2:$A$2221,'[2]Sales Answer 1 &amp; 2'!$A$2:$N$2221,4,FALSE)</f>
        <v>160</v>
      </c>
      <c r="Z2174" s="21">
        <f>VLOOKUP($A$2:$A$2221,'[2]Sales Answer 1 &amp; 2'!$A$2:$N$2221,5,FALSE)</f>
        <v>320</v>
      </c>
      <c r="AA2174" s="21">
        <f>VLOOKUP($A$2:$A$2221,'[2]Sales Answer 1 &amp; 2'!$A$2:$N$2221,6,FALSE)</f>
        <v>163</v>
      </c>
      <c r="AB2174" s="21">
        <f>VLOOKUP($A$2:$A$2221,'[2]Sales Answer 1 &amp; 2'!$A$2:$N$2221,7,FALSE)</f>
        <v>8</v>
      </c>
    </row>
    <row r="2175" spans="1:28" ht="15" thickBot="1" x14ac:dyDescent="0.35">
      <c r="A2175" s="12">
        <v>3101</v>
      </c>
      <c r="B2175" s="13">
        <v>0</v>
      </c>
      <c r="C2175" s="13">
        <v>0</v>
      </c>
      <c r="D2175" s="13">
        <v>0</v>
      </c>
      <c r="E2175" s="13">
        <v>0</v>
      </c>
      <c r="F2175" s="13">
        <v>0</v>
      </c>
      <c r="G2175" s="13">
        <v>0</v>
      </c>
      <c r="H2175" s="13">
        <v>0</v>
      </c>
      <c r="I2175" s="14">
        <v>43484</v>
      </c>
      <c r="J2175" s="22">
        <f>VLOOKUP($A$2:$A$2221,'[2]Customer Answer 5 &amp; 6'!$A$2:$O$2221,2,FALSE)</f>
        <v>116005</v>
      </c>
      <c r="K2175" s="23">
        <f>VLOOKUP($A$2:$A$2221,'[2]Customer Answer 5 &amp; 6'!$A$2:$O$2221,3,FALSE)</f>
        <v>1</v>
      </c>
      <c r="L2175" s="24">
        <f>VLOOKUP($A$2:$A$2221,'[2]Customer Answer 5 &amp; 6'!$A$2:$O$2221,4,FALSE)</f>
        <v>0</v>
      </c>
      <c r="M2175" s="25">
        <f>VLOOKUP($A$2:$A$2221,'[2]Customer Answer 5 &amp; 6'!$A$2:$O$2221,5,FALSE)</f>
        <v>40</v>
      </c>
      <c r="N2175">
        <f>VLOOKUP($A$2:$A$2221,'[2]Customer Answer 5 &amp; 6'!$A$2:$O$2221,6,FALSE)</f>
        <v>0</v>
      </c>
      <c r="O2175">
        <f>VLOOKUP($A$2:$A$2221,'[2]Customer Answer 5 &amp; 6'!$A$2:$O$2221,7,FALSE)</f>
        <v>1</v>
      </c>
      <c r="P2175">
        <f>VLOOKUP($A$2:$A$2221,'[2]Customer Answer 5 &amp; 6'!$A$2:$O$2221,8,FALSE)</f>
        <v>0</v>
      </c>
      <c r="Q2175">
        <f>VLOOKUP($A$2:$A$2221,'[2]Customer Answer 5 &amp; 6'!$A$2:$O$2221,9,FALSE)</f>
        <v>0</v>
      </c>
      <c r="R2175">
        <f>VLOOKUP($A$2:$A$2221,'[2]Customer Answer 5 &amp; 6'!$A$2:$O$2221,10,FALSE)</f>
        <v>0</v>
      </c>
      <c r="S2175" s="26">
        <f>VLOOKUP($A$2:$A$2221,'[2]Customer Answer 5 &amp; 6'!$A$2:$O$2221,11,FALSE)</f>
        <v>1</v>
      </c>
      <c r="T2175" s="26">
        <f>VLOOKUP($A$2:$A$2221,'[2]Customer Answer 5 &amp; 6'!$A$2:$O$2221,12,FALSE)</f>
        <v>0</v>
      </c>
      <c r="U2175" s="26">
        <f>VLOOKUP($A$2:$A$2221,'[2]Customer Answer 5 &amp; 6'!$A$2:$O$2221,13,FALSE)</f>
        <v>0</v>
      </c>
      <c r="V2175" s="26">
        <f>VLOOKUP($A$2:$A$2221,'[2]Customer Answer 5 &amp; 6'!$A$2:$O$2221,14,FALSE)</f>
        <v>0</v>
      </c>
      <c r="W2175" s="27" t="str">
        <f>VLOOKUP($A$2:$A$2221,'[2]Customer Answer 5 &amp; 6'!$A$2:$O$2221,15,FALSE)</f>
        <v>California</v>
      </c>
      <c r="X2175" s="28">
        <f>VLOOKUP($A$2:$A$2221,'[2]Sales Answer 1 &amp; 2'!$A$2:$N$2221,3,FALSE)</f>
        <v>7</v>
      </c>
      <c r="Y2175" s="21">
        <f>VLOOKUP($A$2:$A$2221,'[2]Sales Answer 1 &amp; 2'!$A$2:$N$2221,4,FALSE)</f>
        <v>22</v>
      </c>
      <c r="Z2175" s="21">
        <f>VLOOKUP($A$2:$A$2221,'[2]Sales Answer 1 &amp; 2'!$A$2:$N$2221,5,FALSE)</f>
        <v>14</v>
      </c>
      <c r="AA2175" s="21">
        <f>VLOOKUP($A$2:$A$2221,'[2]Sales Answer 1 &amp; 2'!$A$2:$N$2221,6,FALSE)</f>
        <v>145</v>
      </c>
      <c r="AB2175" s="21">
        <f>VLOOKUP($A$2:$A$2221,'[2]Sales Answer 1 &amp; 2'!$A$2:$N$2221,7,FALSE)</f>
        <v>217</v>
      </c>
    </row>
    <row r="2176" spans="1:28" ht="15" thickBot="1" x14ac:dyDescent="0.35">
      <c r="A2176" s="12">
        <v>2379</v>
      </c>
      <c r="B2176" s="13">
        <v>0</v>
      </c>
      <c r="C2176" s="13">
        <v>0</v>
      </c>
      <c r="D2176" s="13">
        <v>0</v>
      </c>
      <c r="E2176" s="13">
        <v>0</v>
      </c>
      <c r="F2176" s="13">
        <v>0</v>
      </c>
      <c r="G2176" s="13">
        <v>0</v>
      </c>
      <c r="H2176" s="13">
        <v>1</v>
      </c>
      <c r="I2176" s="14">
        <v>43483</v>
      </c>
      <c r="J2176" s="22">
        <f>VLOOKUP($A$2:$A$2221,'[2]Customer Answer 5 &amp; 6'!$A$2:$O$2221,2,FALSE)</f>
        <v>136864</v>
      </c>
      <c r="K2176" s="23">
        <f>VLOOKUP($A$2:$A$2221,'[2]Customer Answer 5 &amp; 6'!$A$2:$O$2221,3,FALSE)</f>
        <v>0</v>
      </c>
      <c r="L2176" s="24">
        <f>VLOOKUP($A$2:$A$2221,'[2]Customer Answer 5 &amp; 6'!$A$2:$O$2221,4,FALSE)</f>
        <v>1</v>
      </c>
      <c r="M2176" s="25">
        <f>VLOOKUP($A$2:$A$2221,'[2]Customer Answer 5 &amp; 6'!$A$2:$O$2221,5,FALSE)</f>
        <v>63</v>
      </c>
      <c r="N2176">
        <f>VLOOKUP($A$2:$A$2221,'[2]Customer Answer 5 &amp; 6'!$A$2:$O$2221,6,FALSE)</f>
        <v>0</v>
      </c>
      <c r="O2176">
        <f>VLOOKUP($A$2:$A$2221,'[2]Customer Answer 5 &amp; 6'!$A$2:$O$2221,7,FALSE)</f>
        <v>0</v>
      </c>
      <c r="P2176">
        <f>VLOOKUP($A$2:$A$2221,'[2]Customer Answer 5 &amp; 6'!$A$2:$O$2221,8,FALSE)</f>
        <v>1</v>
      </c>
      <c r="Q2176">
        <f>VLOOKUP($A$2:$A$2221,'[2]Customer Answer 5 &amp; 6'!$A$2:$O$2221,9,FALSE)</f>
        <v>0</v>
      </c>
      <c r="R2176">
        <f>VLOOKUP($A$2:$A$2221,'[2]Customer Answer 5 &amp; 6'!$A$2:$O$2221,10,FALSE)</f>
        <v>0</v>
      </c>
      <c r="S2176" s="26">
        <f>VLOOKUP($A$2:$A$2221,'[2]Customer Answer 5 &amp; 6'!$A$2:$O$2221,11,FALSE)</f>
        <v>0</v>
      </c>
      <c r="T2176" s="26">
        <f>VLOOKUP($A$2:$A$2221,'[2]Customer Answer 5 &amp; 6'!$A$2:$O$2221,12,FALSE)</f>
        <v>1</v>
      </c>
      <c r="U2176" s="26">
        <f>VLOOKUP($A$2:$A$2221,'[2]Customer Answer 5 &amp; 6'!$A$2:$O$2221,13,FALSE)</f>
        <v>0</v>
      </c>
      <c r="V2176" s="26">
        <f>VLOOKUP($A$2:$A$2221,'[2]Customer Answer 5 &amp; 6'!$A$2:$O$2221,14,FALSE)</f>
        <v>0</v>
      </c>
      <c r="W2176" s="27" t="str">
        <f>VLOOKUP($A$2:$A$2221,'[2]Customer Answer 5 &amp; 6'!$A$2:$O$2221,15,FALSE)</f>
        <v>Texas</v>
      </c>
      <c r="X2176" s="28">
        <f>VLOOKUP($A$2:$A$2221,'[2]Sales Answer 1 &amp; 2'!$A$2:$N$2221,3,FALSE)</f>
        <v>757</v>
      </c>
      <c r="Y2176" s="21">
        <f>VLOOKUP($A$2:$A$2221,'[2]Sales Answer 1 &amp; 2'!$A$2:$N$2221,4,FALSE)</f>
        <v>19</v>
      </c>
      <c r="Z2176" s="21">
        <f>VLOOKUP($A$2:$A$2221,'[2]Sales Answer 1 &amp; 2'!$A$2:$N$2221,5,FALSE)</f>
        <v>145</v>
      </c>
      <c r="AA2176" s="21">
        <f>VLOOKUP($A$2:$A$2221,'[2]Sales Answer 1 &amp; 2'!$A$2:$N$2221,6,FALSE)</f>
        <v>63</v>
      </c>
      <c r="AB2176" s="21">
        <f>VLOOKUP($A$2:$A$2221,'[2]Sales Answer 1 &amp; 2'!$A$2:$N$2221,7,FALSE)</f>
        <v>0</v>
      </c>
    </row>
    <row r="2177" spans="1:28" ht="15" thickBot="1" x14ac:dyDescent="0.35">
      <c r="A2177" s="12">
        <v>2928</v>
      </c>
      <c r="B2177" s="13">
        <v>0</v>
      </c>
      <c r="C2177" s="13">
        <v>0</v>
      </c>
      <c r="D2177" s="13">
        <v>0</v>
      </c>
      <c r="E2177" s="13">
        <v>0</v>
      </c>
      <c r="F2177" s="13">
        <v>0</v>
      </c>
      <c r="G2177" s="13">
        <v>0</v>
      </c>
      <c r="H2177" s="13">
        <v>1</v>
      </c>
      <c r="I2177" s="14">
        <v>43483</v>
      </c>
      <c r="J2177" s="22">
        <f>VLOOKUP($A$2:$A$2221,'[2]Customer Answer 5 &amp; 6'!$A$2:$O$2221,2,FALSE)</f>
        <v>172335</v>
      </c>
      <c r="K2177" s="23">
        <f>VLOOKUP($A$2:$A$2221,'[2]Customer Answer 5 &amp; 6'!$A$2:$O$2221,3,FALSE)</f>
        <v>0</v>
      </c>
      <c r="L2177" s="24">
        <f>VLOOKUP($A$2:$A$2221,'[2]Customer Answer 5 &amp; 6'!$A$2:$O$2221,4,FALSE)</f>
        <v>0</v>
      </c>
      <c r="M2177" s="25">
        <f>VLOOKUP($A$2:$A$2221,'[2]Customer Answer 5 &amp; 6'!$A$2:$O$2221,5,FALSE)</f>
        <v>44</v>
      </c>
      <c r="N2177">
        <f>VLOOKUP($A$2:$A$2221,'[2]Customer Answer 5 &amp; 6'!$A$2:$O$2221,6,FALSE)</f>
        <v>0</v>
      </c>
      <c r="O2177">
        <f>VLOOKUP($A$2:$A$2221,'[2]Customer Answer 5 &amp; 6'!$A$2:$O$2221,7,FALSE)</f>
        <v>0</v>
      </c>
      <c r="P2177">
        <f>VLOOKUP($A$2:$A$2221,'[2]Customer Answer 5 &amp; 6'!$A$2:$O$2221,8,FALSE)</f>
        <v>0</v>
      </c>
      <c r="Q2177">
        <f>VLOOKUP($A$2:$A$2221,'[2]Customer Answer 5 &amp; 6'!$A$2:$O$2221,9,FALSE)</f>
        <v>1</v>
      </c>
      <c r="R2177">
        <f>VLOOKUP($A$2:$A$2221,'[2]Customer Answer 5 &amp; 6'!$A$2:$O$2221,10,FALSE)</f>
        <v>0</v>
      </c>
      <c r="S2177" s="26">
        <f>VLOOKUP($A$2:$A$2221,'[2]Customer Answer 5 &amp; 6'!$A$2:$O$2221,11,FALSE)</f>
        <v>0</v>
      </c>
      <c r="T2177" s="26">
        <f>VLOOKUP($A$2:$A$2221,'[2]Customer Answer 5 &amp; 6'!$A$2:$O$2221,12,FALSE)</f>
        <v>0</v>
      </c>
      <c r="U2177" s="26">
        <f>VLOOKUP($A$2:$A$2221,'[2]Customer Answer 5 &amp; 6'!$A$2:$O$2221,13,FALSE)</f>
        <v>0</v>
      </c>
      <c r="V2177" s="26">
        <f>VLOOKUP($A$2:$A$2221,'[2]Customer Answer 5 &amp; 6'!$A$2:$O$2221,14,FALSE)</f>
        <v>1</v>
      </c>
      <c r="W2177" s="27" t="str">
        <f>VLOOKUP($A$2:$A$2221,'[2]Customer Answer 5 &amp; 6'!$A$2:$O$2221,15,FALSE)</f>
        <v>Florida</v>
      </c>
      <c r="X2177" s="28">
        <f>VLOOKUP($A$2:$A$2221,'[2]Sales Answer 1 &amp; 2'!$A$2:$N$2221,3,FALSE)</f>
        <v>3061</v>
      </c>
      <c r="Y2177" s="21">
        <f>VLOOKUP($A$2:$A$2221,'[2]Sales Answer 1 &amp; 2'!$A$2:$N$2221,4,FALSE)</f>
        <v>250</v>
      </c>
      <c r="Z2177" s="21">
        <f>VLOOKUP($A$2:$A$2221,'[2]Sales Answer 1 &amp; 2'!$A$2:$N$2221,5,FALSE)</f>
        <v>1556</v>
      </c>
      <c r="AA2177" s="21">
        <f>VLOOKUP($A$2:$A$2221,'[2]Sales Answer 1 &amp; 2'!$A$2:$N$2221,6,FALSE)</f>
        <v>67</v>
      </c>
      <c r="AB2177" s="21">
        <f>VLOOKUP($A$2:$A$2221,'[2]Sales Answer 1 &amp; 2'!$A$2:$N$2221,7,FALSE)</f>
        <v>50</v>
      </c>
    </row>
    <row r="2178" spans="1:28" ht="15" thickBot="1" x14ac:dyDescent="0.35">
      <c r="A2178" s="12">
        <v>1512</v>
      </c>
      <c r="B2178" s="13">
        <v>0</v>
      </c>
      <c r="C2178" s="13">
        <v>0</v>
      </c>
      <c r="D2178" s="13">
        <v>0</v>
      </c>
      <c r="E2178" s="13">
        <v>0</v>
      </c>
      <c r="F2178" s="13">
        <v>0</v>
      </c>
      <c r="G2178" s="13">
        <v>0</v>
      </c>
      <c r="H2178" s="13">
        <v>0</v>
      </c>
      <c r="I2178" s="14">
        <v>43482</v>
      </c>
      <c r="J2178" s="22">
        <f>VLOOKUP($A$2:$A$2221,'[2]Customer Answer 5 &amp; 6'!$A$2:$O$2221,2,FALSE)</f>
        <v>161839</v>
      </c>
      <c r="K2178" s="23">
        <f>VLOOKUP($A$2:$A$2221,'[2]Customer Answer 5 &amp; 6'!$A$2:$O$2221,3,FALSE)</f>
        <v>0</v>
      </c>
      <c r="L2178" s="24">
        <f>VLOOKUP($A$2:$A$2221,'[2]Customer Answer 5 &amp; 6'!$A$2:$O$2221,4,FALSE)</f>
        <v>0</v>
      </c>
      <c r="M2178" s="25">
        <f>VLOOKUP($A$2:$A$2221,'[2]Customer Answer 5 &amp; 6'!$A$2:$O$2221,5,FALSE)</f>
        <v>56</v>
      </c>
      <c r="N2178">
        <f>VLOOKUP($A$2:$A$2221,'[2]Customer Answer 5 &amp; 6'!$A$2:$O$2221,6,FALSE)</f>
        <v>0</v>
      </c>
      <c r="O2178">
        <f>VLOOKUP($A$2:$A$2221,'[2]Customer Answer 5 &amp; 6'!$A$2:$O$2221,7,FALSE)</f>
        <v>0</v>
      </c>
      <c r="P2178">
        <f>VLOOKUP($A$2:$A$2221,'[2]Customer Answer 5 &amp; 6'!$A$2:$O$2221,8,FALSE)</f>
        <v>1</v>
      </c>
      <c r="Q2178">
        <f>VLOOKUP($A$2:$A$2221,'[2]Customer Answer 5 &amp; 6'!$A$2:$O$2221,9,FALSE)</f>
        <v>0</v>
      </c>
      <c r="R2178">
        <f>VLOOKUP($A$2:$A$2221,'[2]Customer Answer 5 &amp; 6'!$A$2:$O$2221,10,FALSE)</f>
        <v>0</v>
      </c>
      <c r="S2178" s="26">
        <f>VLOOKUP($A$2:$A$2221,'[2]Customer Answer 5 &amp; 6'!$A$2:$O$2221,11,FALSE)</f>
        <v>0</v>
      </c>
      <c r="T2178" s="26">
        <f>VLOOKUP($A$2:$A$2221,'[2]Customer Answer 5 &amp; 6'!$A$2:$O$2221,12,FALSE)</f>
        <v>1</v>
      </c>
      <c r="U2178" s="26">
        <f>VLOOKUP($A$2:$A$2221,'[2]Customer Answer 5 &amp; 6'!$A$2:$O$2221,13,FALSE)</f>
        <v>0</v>
      </c>
      <c r="V2178" s="26">
        <f>VLOOKUP($A$2:$A$2221,'[2]Customer Answer 5 &amp; 6'!$A$2:$O$2221,14,FALSE)</f>
        <v>0</v>
      </c>
      <c r="W2178" s="27" t="str">
        <f>VLOOKUP($A$2:$A$2221,'[2]Customer Answer 5 &amp; 6'!$A$2:$O$2221,15,FALSE)</f>
        <v>Florida</v>
      </c>
      <c r="X2178" s="28">
        <f>VLOOKUP($A$2:$A$2221,'[2]Sales Answer 1 &amp; 2'!$A$2:$N$2221,3,FALSE)</f>
        <v>2617</v>
      </c>
      <c r="Y2178" s="21">
        <f>VLOOKUP($A$2:$A$2221,'[2]Sales Answer 1 &amp; 2'!$A$2:$N$2221,4,FALSE)</f>
        <v>406</v>
      </c>
      <c r="Z2178" s="21">
        <f>VLOOKUP($A$2:$A$2221,'[2]Sales Answer 1 &amp; 2'!$A$2:$N$2221,5,FALSE)</f>
        <v>992</v>
      </c>
      <c r="AA2178" s="21">
        <f>VLOOKUP($A$2:$A$2221,'[2]Sales Answer 1 &amp; 2'!$A$2:$N$2221,6,FALSE)</f>
        <v>586</v>
      </c>
      <c r="AB2178" s="21">
        <f>VLOOKUP($A$2:$A$2221,'[2]Sales Answer 1 &amp; 2'!$A$2:$N$2221,7,FALSE)</f>
        <v>44</v>
      </c>
    </row>
    <row r="2179" spans="1:28" ht="15" thickBot="1" x14ac:dyDescent="0.35">
      <c r="A2179" s="12">
        <v>1635</v>
      </c>
      <c r="B2179" s="13">
        <v>0</v>
      </c>
      <c r="C2179" s="13">
        <v>0</v>
      </c>
      <c r="D2179" s="13">
        <v>0</v>
      </c>
      <c r="E2179" s="13">
        <v>0</v>
      </c>
      <c r="F2179" s="13">
        <v>0</v>
      </c>
      <c r="G2179" s="13">
        <v>0</v>
      </c>
      <c r="H2179" s="13">
        <v>0</v>
      </c>
      <c r="I2179" s="14">
        <v>43482</v>
      </c>
      <c r="J2179" s="22">
        <f>VLOOKUP($A$2:$A$2221,'[2]Customer Answer 5 &amp; 6'!$A$2:$O$2221,2,FALSE)</f>
        <v>167445</v>
      </c>
      <c r="K2179" s="23">
        <f>VLOOKUP($A$2:$A$2221,'[2]Customer Answer 5 &amp; 6'!$A$2:$O$2221,3,FALSE)</f>
        <v>0</v>
      </c>
      <c r="L2179" s="24">
        <f>VLOOKUP($A$2:$A$2221,'[2]Customer Answer 5 &amp; 6'!$A$2:$O$2221,4,FALSE)</f>
        <v>1</v>
      </c>
      <c r="M2179" s="25">
        <f>VLOOKUP($A$2:$A$2221,'[2]Customer Answer 5 &amp; 6'!$A$2:$O$2221,5,FALSE)</f>
        <v>46</v>
      </c>
      <c r="N2179">
        <f>VLOOKUP($A$2:$A$2221,'[2]Customer Answer 5 &amp; 6'!$A$2:$O$2221,6,FALSE)</f>
        <v>0</v>
      </c>
      <c r="O2179">
        <f>VLOOKUP($A$2:$A$2221,'[2]Customer Answer 5 &amp; 6'!$A$2:$O$2221,7,FALSE)</f>
        <v>1</v>
      </c>
      <c r="P2179">
        <f>VLOOKUP($A$2:$A$2221,'[2]Customer Answer 5 &amp; 6'!$A$2:$O$2221,8,FALSE)</f>
        <v>0</v>
      </c>
      <c r="Q2179">
        <f>VLOOKUP($A$2:$A$2221,'[2]Customer Answer 5 &amp; 6'!$A$2:$O$2221,9,FALSE)</f>
        <v>0</v>
      </c>
      <c r="R2179">
        <f>VLOOKUP($A$2:$A$2221,'[2]Customer Answer 5 &amp; 6'!$A$2:$O$2221,10,FALSE)</f>
        <v>0</v>
      </c>
      <c r="S2179" s="26">
        <f>VLOOKUP($A$2:$A$2221,'[2]Customer Answer 5 &amp; 6'!$A$2:$O$2221,11,FALSE)</f>
        <v>0</v>
      </c>
      <c r="T2179" s="26">
        <f>VLOOKUP($A$2:$A$2221,'[2]Customer Answer 5 &amp; 6'!$A$2:$O$2221,12,FALSE)</f>
        <v>1</v>
      </c>
      <c r="U2179" s="26">
        <f>VLOOKUP($A$2:$A$2221,'[2]Customer Answer 5 &amp; 6'!$A$2:$O$2221,13,FALSE)</f>
        <v>0</v>
      </c>
      <c r="V2179" s="26">
        <f>VLOOKUP($A$2:$A$2221,'[2]Customer Answer 5 &amp; 6'!$A$2:$O$2221,14,FALSE)</f>
        <v>0</v>
      </c>
      <c r="W2179" s="27" t="str">
        <f>VLOOKUP($A$2:$A$2221,'[2]Customer Answer 5 &amp; 6'!$A$2:$O$2221,15,FALSE)</f>
        <v>Texas</v>
      </c>
      <c r="X2179" s="28">
        <f>VLOOKUP($A$2:$A$2221,'[2]Sales Answer 1 &amp; 2'!$A$2:$N$2221,3,FALSE)</f>
        <v>1879</v>
      </c>
      <c r="Y2179" s="21">
        <f>VLOOKUP($A$2:$A$2221,'[2]Sales Answer 1 &amp; 2'!$A$2:$N$2221,4,FALSE)</f>
        <v>199</v>
      </c>
      <c r="Z2179" s="21">
        <f>VLOOKUP($A$2:$A$2221,'[2]Sales Answer 1 &amp; 2'!$A$2:$N$2221,5,FALSE)</f>
        <v>539</v>
      </c>
      <c r="AA2179" s="21">
        <f>VLOOKUP($A$2:$A$2221,'[2]Sales Answer 1 &amp; 2'!$A$2:$N$2221,6,FALSE)</f>
        <v>72</v>
      </c>
      <c r="AB2179" s="21">
        <f>VLOOKUP($A$2:$A$2221,'[2]Sales Answer 1 &amp; 2'!$A$2:$N$2221,7,FALSE)</f>
        <v>199</v>
      </c>
    </row>
    <row r="2180" spans="1:28" ht="15" thickBot="1" x14ac:dyDescent="0.35">
      <c r="A2180" s="12">
        <v>1913</v>
      </c>
      <c r="B2180" s="13">
        <v>0</v>
      </c>
      <c r="C2180" s="13">
        <v>1</v>
      </c>
      <c r="D2180" s="13">
        <v>0</v>
      </c>
      <c r="E2180" s="13">
        <v>0</v>
      </c>
      <c r="F2180" s="13">
        <v>0</v>
      </c>
      <c r="G2180" s="13">
        <v>0</v>
      </c>
      <c r="H2180" s="13">
        <v>0</v>
      </c>
      <c r="I2180" s="14">
        <v>43482</v>
      </c>
      <c r="J2180" s="22">
        <f>VLOOKUP($A$2:$A$2221,'[2]Customer Answer 5 &amp; 6'!$A$2:$O$2221,2,FALSE)</f>
        <v>164950</v>
      </c>
      <c r="K2180" s="23">
        <f>VLOOKUP($A$2:$A$2221,'[2]Customer Answer 5 &amp; 6'!$A$2:$O$2221,3,FALSE)</f>
        <v>0</v>
      </c>
      <c r="L2180" s="24">
        <f>VLOOKUP($A$2:$A$2221,'[2]Customer Answer 5 &amp; 6'!$A$2:$O$2221,4,FALSE)</f>
        <v>1</v>
      </c>
      <c r="M2180" s="25">
        <f>VLOOKUP($A$2:$A$2221,'[2]Customer Answer 5 &amp; 6'!$A$2:$O$2221,5,FALSE)</f>
        <v>69</v>
      </c>
      <c r="N2180">
        <f>VLOOKUP($A$2:$A$2221,'[2]Customer Answer 5 &amp; 6'!$A$2:$O$2221,6,FALSE)</f>
        <v>0</v>
      </c>
      <c r="O2180">
        <f>VLOOKUP($A$2:$A$2221,'[2]Customer Answer 5 &amp; 6'!$A$2:$O$2221,7,FALSE)</f>
        <v>0</v>
      </c>
      <c r="P2180">
        <f>VLOOKUP($A$2:$A$2221,'[2]Customer Answer 5 &amp; 6'!$A$2:$O$2221,8,FALSE)</f>
        <v>1</v>
      </c>
      <c r="Q2180">
        <f>VLOOKUP($A$2:$A$2221,'[2]Customer Answer 5 &amp; 6'!$A$2:$O$2221,9,FALSE)</f>
        <v>0</v>
      </c>
      <c r="R2180">
        <f>VLOOKUP($A$2:$A$2221,'[2]Customer Answer 5 &amp; 6'!$A$2:$O$2221,10,FALSE)</f>
        <v>0</v>
      </c>
      <c r="S2180" s="26">
        <f>VLOOKUP($A$2:$A$2221,'[2]Customer Answer 5 &amp; 6'!$A$2:$O$2221,11,FALSE)</f>
        <v>0</v>
      </c>
      <c r="T2180" s="26">
        <f>VLOOKUP($A$2:$A$2221,'[2]Customer Answer 5 &amp; 6'!$A$2:$O$2221,12,FALSE)</f>
        <v>0</v>
      </c>
      <c r="U2180" s="26">
        <f>VLOOKUP($A$2:$A$2221,'[2]Customer Answer 5 &amp; 6'!$A$2:$O$2221,13,FALSE)</f>
        <v>0</v>
      </c>
      <c r="V2180" s="26">
        <f>VLOOKUP($A$2:$A$2221,'[2]Customer Answer 5 &amp; 6'!$A$2:$O$2221,14,FALSE)</f>
        <v>1</v>
      </c>
      <c r="W2180" s="27" t="str">
        <f>VLOOKUP($A$2:$A$2221,'[2]Customer Answer 5 &amp; 6'!$A$2:$O$2221,15,FALSE)</f>
        <v>California</v>
      </c>
      <c r="X2180" s="28">
        <f>VLOOKUP($A$2:$A$2221,'[2]Sales Answer 1 &amp; 2'!$A$2:$N$2221,3,FALSE)</f>
        <v>2080</v>
      </c>
      <c r="Y2180" s="21">
        <f>VLOOKUP($A$2:$A$2221,'[2]Sales Answer 1 &amp; 2'!$A$2:$N$2221,4,FALSE)</f>
        <v>0</v>
      </c>
      <c r="Z2180" s="21">
        <f>VLOOKUP($A$2:$A$2221,'[2]Sales Answer 1 &amp; 2'!$A$2:$N$2221,5,FALSE)</f>
        <v>183</v>
      </c>
      <c r="AA2180" s="21">
        <f>VLOOKUP($A$2:$A$2221,'[2]Sales Answer 1 &amp; 2'!$A$2:$N$2221,6,FALSE)</f>
        <v>30</v>
      </c>
      <c r="AB2180" s="21">
        <f>VLOOKUP($A$2:$A$2221,'[2]Sales Answer 1 &amp; 2'!$A$2:$N$2221,7,FALSE)</f>
        <v>0</v>
      </c>
    </row>
    <row r="2181" spans="1:28" ht="15" thickBot="1" x14ac:dyDescent="0.35">
      <c r="A2181" s="12">
        <v>2530</v>
      </c>
      <c r="B2181" s="13">
        <v>0</v>
      </c>
      <c r="C2181" s="13">
        <v>0</v>
      </c>
      <c r="D2181" s="13">
        <v>0</v>
      </c>
      <c r="E2181" s="13">
        <v>0</v>
      </c>
      <c r="F2181" s="13">
        <v>0</v>
      </c>
      <c r="G2181" s="13">
        <v>0</v>
      </c>
      <c r="H2181" s="13">
        <v>0</v>
      </c>
      <c r="I2181" s="14">
        <v>43482</v>
      </c>
      <c r="J2181" s="22">
        <f>VLOOKUP($A$2:$A$2221,'[2]Customer Answer 5 &amp; 6'!$A$2:$O$2221,2,FALSE)</f>
        <v>167445</v>
      </c>
      <c r="K2181" s="23">
        <f>VLOOKUP($A$2:$A$2221,'[2]Customer Answer 5 &amp; 6'!$A$2:$O$2221,3,FALSE)</f>
        <v>0</v>
      </c>
      <c r="L2181" s="24">
        <f>VLOOKUP($A$2:$A$2221,'[2]Customer Answer 5 &amp; 6'!$A$2:$O$2221,4,FALSE)</f>
        <v>1</v>
      </c>
      <c r="M2181" s="25">
        <f>VLOOKUP($A$2:$A$2221,'[2]Customer Answer 5 &amp; 6'!$A$2:$O$2221,5,FALSE)</f>
        <v>46</v>
      </c>
      <c r="N2181">
        <f>VLOOKUP($A$2:$A$2221,'[2]Customer Answer 5 &amp; 6'!$A$2:$O$2221,6,FALSE)</f>
        <v>0</v>
      </c>
      <c r="O2181">
        <f>VLOOKUP($A$2:$A$2221,'[2]Customer Answer 5 &amp; 6'!$A$2:$O$2221,7,FALSE)</f>
        <v>1</v>
      </c>
      <c r="P2181">
        <f>VLOOKUP($A$2:$A$2221,'[2]Customer Answer 5 &amp; 6'!$A$2:$O$2221,8,FALSE)</f>
        <v>0</v>
      </c>
      <c r="Q2181">
        <f>VLOOKUP($A$2:$A$2221,'[2]Customer Answer 5 &amp; 6'!$A$2:$O$2221,9,FALSE)</f>
        <v>0</v>
      </c>
      <c r="R2181">
        <f>VLOOKUP($A$2:$A$2221,'[2]Customer Answer 5 &amp; 6'!$A$2:$O$2221,10,FALSE)</f>
        <v>0</v>
      </c>
      <c r="S2181" s="26">
        <f>VLOOKUP($A$2:$A$2221,'[2]Customer Answer 5 &amp; 6'!$A$2:$O$2221,11,FALSE)</f>
        <v>0</v>
      </c>
      <c r="T2181" s="26">
        <f>VLOOKUP($A$2:$A$2221,'[2]Customer Answer 5 &amp; 6'!$A$2:$O$2221,12,FALSE)</f>
        <v>1</v>
      </c>
      <c r="U2181" s="26">
        <f>VLOOKUP($A$2:$A$2221,'[2]Customer Answer 5 &amp; 6'!$A$2:$O$2221,13,FALSE)</f>
        <v>0</v>
      </c>
      <c r="V2181" s="26">
        <f>VLOOKUP($A$2:$A$2221,'[2]Customer Answer 5 &amp; 6'!$A$2:$O$2221,14,FALSE)</f>
        <v>0</v>
      </c>
      <c r="W2181" s="27" t="str">
        <f>VLOOKUP($A$2:$A$2221,'[2]Customer Answer 5 &amp; 6'!$A$2:$O$2221,15,FALSE)</f>
        <v>Other</v>
      </c>
      <c r="X2181" s="28">
        <f>VLOOKUP($A$2:$A$2221,'[2]Sales Answer 1 &amp; 2'!$A$2:$N$2221,3,FALSE)</f>
        <v>1879</v>
      </c>
      <c r="Y2181" s="21">
        <f>VLOOKUP($A$2:$A$2221,'[2]Sales Answer 1 &amp; 2'!$A$2:$N$2221,4,FALSE)</f>
        <v>199</v>
      </c>
      <c r="Z2181" s="21">
        <f>VLOOKUP($A$2:$A$2221,'[2]Sales Answer 1 &amp; 2'!$A$2:$N$2221,5,FALSE)</f>
        <v>539</v>
      </c>
      <c r="AA2181" s="21">
        <f>VLOOKUP($A$2:$A$2221,'[2]Sales Answer 1 &amp; 2'!$A$2:$N$2221,6,FALSE)</f>
        <v>72</v>
      </c>
      <c r="AB2181" s="21">
        <f>VLOOKUP($A$2:$A$2221,'[2]Sales Answer 1 &amp; 2'!$A$2:$N$2221,7,FALSE)</f>
        <v>199</v>
      </c>
    </row>
    <row r="2182" spans="1:28" ht="15" thickBot="1" x14ac:dyDescent="0.35">
      <c r="A2182" s="12">
        <v>3037</v>
      </c>
      <c r="B2182" s="13">
        <v>0</v>
      </c>
      <c r="C2182" s="13">
        <v>0</v>
      </c>
      <c r="D2182" s="13">
        <v>0</v>
      </c>
      <c r="E2182" s="13">
        <v>0</v>
      </c>
      <c r="F2182" s="13">
        <v>0</v>
      </c>
      <c r="G2182" s="13">
        <v>0</v>
      </c>
      <c r="H2182" s="13">
        <v>0</v>
      </c>
      <c r="I2182" s="14">
        <v>43482</v>
      </c>
      <c r="J2182" s="22">
        <f>VLOOKUP($A$2:$A$2221,'[2]Customer Answer 5 &amp; 6'!$A$2:$O$2221,2,FALSE)</f>
        <v>167445</v>
      </c>
      <c r="K2182" s="23">
        <f>VLOOKUP($A$2:$A$2221,'[2]Customer Answer 5 &amp; 6'!$A$2:$O$2221,3,FALSE)</f>
        <v>0</v>
      </c>
      <c r="L2182" s="24">
        <f>VLOOKUP($A$2:$A$2221,'[2]Customer Answer 5 &amp; 6'!$A$2:$O$2221,4,FALSE)</f>
        <v>1</v>
      </c>
      <c r="M2182" s="25">
        <f>VLOOKUP($A$2:$A$2221,'[2]Customer Answer 5 &amp; 6'!$A$2:$O$2221,5,FALSE)</f>
        <v>46</v>
      </c>
      <c r="N2182">
        <f>VLOOKUP($A$2:$A$2221,'[2]Customer Answer 5 &amp; 6'!$A$2:$O$2221,6,FALSE)</f>
        <v>0</v>
      </c>
      <c r="O2182">
        <f>VLOOKUP($A$2:$A$2221,'[2]Customer Answer 5 &amp; 6'!$A$2:$O$2221,7,FALSE)</f>
        <v>1</v>
      </c>
      <c r="P2182">
        <f>VLOOKUP($A$2:$A$2221,'[2]Customer Answer 5 &amp; 6'!$A$2:$O$2221,8,FALSE)</f>
        <v>0</v>
      </c>
      <c r="Q2182">
        <f>VLOOKUP($A$2:$A$2221,'[2]Customer Answer 5 &amp; 6'!$A$2:$O$2221,9,FALSE)</f>
        <v>0</v>
      </c>
      <c r="R2182">
        <f>VLOOKUP($A$2:$A$2221,'[2]Customer Answer 5 &amp; 6'!$A$2:$O$2221,10,FALSE)</f>
        <v>0</v>
      </c>
      <c r="S2182" s="26">
        <f>VLOOKUP($A$2:$A$2221,'[2]Customer Answer 5 &amp; 6'!$A$2:$O$2221,11,FALSE)</f>
        <v>0</v>
      </c>
      <c r="T2182" s="26">
        <f>VLOOKUP($A$2:$A$2221,'[2]Customer Answer 5 &amp; 6'!$A$2:$O$2221,12,FALSE)</f>
        <v>1</v>
      </c>
      <c r="U2182" s="26">
        <f>VLOOKUP($A$2:$A$2221,'[2]Customer Answer 5 &amp; 6'!$A$2:$O$2221,13,FALSE)</f>
        <v>0</v>
      </c>
      <c r="V2182" s="26">
        <f>VLOOKUP($A$2:$A$2221,'[2]Customer Answer 5 &amp; 6'!$A$2:$O$2221,14,FALSE)</f>
        <v>0</v>
      </c>
      <c r="W2182" s="27" t="str">
        <f>VLOOKUP($A$2:$A$2221,'[2]Customer Answer 5 &amp; 6'!$A$2:$O$2221,15,FALSE)</f>
        <v>Illinois</v>
      </c>
      <c r="X2182" s="28">
        <f>VLOOKUP($A$2:$A$2221,'[2]Sales Answer 1 &amp; 2'!$A$2:$N$2221,3,FALSE)</f>
        <v>1879</v>
      </c>
      <c r="Y2182" s="21">
        <f>VLOOKUP($A$2:$A$2221,'[2]Sales Answer 1 &amp; 2'!$A$2:$N$2221,4,FALSE)</f>
        <v>199</v>
      </c>
      <c r="Z2182" s="21">
        <f>VLOOKUP($A$2:$A$2221,'[2]Sales Answer 1 &amp; 2'!$A$2:$N$2221,5,FALSE)</f>
        <v>539</v>
      </c>
      <c r="AA2182" s="21">
        <f>VLOOKUP($A$2:$A$2221,'[2]Sales Answer 1 &amp; 2'!$A$2:$N$2221,6,FALSE)</f>
        <v>72</v>
      </c>
      <c r="AB2182" s="21">
        <f>VLOOKUP($A$2:$A$2221,'[2]Sales Answer 1 &amp; 2'!$A$2:$N$2221,7,FALSE)</f>
        <v>199</v>
      </c>
    </row>
    <row r="2183" spans="1:28" ht="15" thickBot="1" x14ac:dyDescent="0.35">
      <c r="A2183" s="12">
        <v>1048</v>
      </c>
      <c r="B2183" s="13">
        <v>0</v>
      </c>
      <c r="C2183" s="13">
        <v>0</v>
      </c>
      <c r="D2183" s="13">
        <v>0</v>
      </c>
      <c r="E2183" s="13">
        <v>0</v>
      </c>
      <c r="F2183" s="13">
        <v>0</v>
      </c>
      <c r="G2183" s="13">
        <v>0</v>
      </c>
      <c r="H2183" s="13">
        <v>0</v>
      </c>
      <c r="I2183" s="14">
        <v>43481</v>
      </c>
      <c r="J2183" s="22">
        <f>VLOOKUP($A$2:$A$2221,'[2]Customer Answer 5 &amp; 6'!$A$2:$O$2221,2,FALSE)</f>
        <v>179143</v>
      </c>
      <c r="K2183" s="23">
        <f>VLOOKUP($A$2:$A$2221,'[2]Customer Answer 5 &amp; 6'!$A$2:$O$2221,3,FALSE)</f>
        <v>0</v>
      </c>
      <c r="L2183" s="24">
        <f>VLOOKUP($A$2:$A$2221,'[2]Customer Answer 5 &amp; 6'!$A$2:$O$2221,4,FALSE)</f>
        <v>0</v>
      </c>
      <c r="M2183" s="25">
        <f>VLOOKUP($A$2:$A$2221,'[2]Customer Answer 5 &amp; 6'!$A$2:$O$2221,5,FALSE)</f>
        <v>56</v>
      </c>
      <c r="N2183">
        <f>VLOOKUP($A$2:$A$2221,'[2]Customer Answer 5 &amp; 6'!$A$2:$O$2221,6,FALSE)</f>
        <v>0</v>
      </c>
      <c r="O2183">
        <f>VLOOKUP($A$2:$A$2221,'[2]Customer Answer 5 &amp; 6'!$A$2:$O$2221,7,FALSE)</f>
        <v>1</v>
      </c>
      <c r="P2183">
        <f>VLOOKUP($A$2:$A$2221,'[2]Customer Answer 5 &amp; 6'!$A$2:$O$2221,8,FALSE)</f>
        <v>0</v>
      </c>
      <c r="Q2183">
        <f>VLOOKUP($A$2:$A$2221,'[2]Customer Answer 5 &amp; 6'!$A$2:$O$2221,9,FALSE)</f>
        <v>0</v>
      </c>
      <c r="R2183">
        <f>VLOOKUP($A$2:$A$2221,'[2]Customer Answer 5 &amp; 6'!$A$2:$O$2221,10,FALSE)</f>
        <v>0</v>
      </c>
      <c r="S2183" s="26">
        <f>VLOOKUP($A$2:$A$2221,'[2]Customer Answer 5 &amp; 6'!$A$2:$O$2221,11,FALSE)</f>
        <v>0</v>
      </c>
      <c r="T2183" s="26">
        <f>VLOOKUP($A$2:$A$2221,'[2]Customer Answer 5 &amp; 6'!$A$2:$O$2221,12,FALSE)</f>
        <v>0</v>
      </c>
      <c r="U2183" s="26">
        <f>VLOOKUP($A$2:$A$2221,'[2]Customer Answer 5 &amp; 6'!$A$2:$O$2221,13,FALSE)</f>
        <v>1</v>
      </c>
      <c r="V2183" s="26">
        <f>VLOOKUP($A$2:$A$2221,'[2]Customer Answer 5 &amp; 6'!$A$2:$O$2221,14,FALSE)</f>
        <v>0</v>
      </c>
      <c r="W2183" s="27" t="str">
        <f>VLOOKUP($A$2:$A$2221,'[2]Customer Answer 5 &amp; 6'!$A$2:$O$2221,15,FALSE)</f>
        <v>Other</v>
      </c>
      <c r="X2183" s="28">
        <f>VLOOKUP($A$2:$A$2221,'[2]Sales Answer 1 &amp; 2'!$A$2:$N$2221,3,FALSE)</f>
        <v>1471</v>
      </c>
      <c r="Y2183" s="21">
        <f>VLOOKUP($A$2:$A$2221,'[2]Sales Answer 1 &amp; 2'!$A$2:$N$2221,4,FALSE)</f>
        <v>84</v>
      </c>
      <c r="Z2183" s="21">
        <f>VLOOKUP($A$2:$A$2221,'[2]Sales Answer 1 &amp; 2'!$A$2:$N$2221,5,FALSE)</f>
        <v>1766</v>
      </c>
      <c r="AA2183" s="21">
        <f>VLOOKUP($A$2:$A$2221,'[2]Sales Answer 1 &amp; 2'!$A$2:$N$2221,6,FALSE)</f>
        <v>61</v>
      </c>
      <c r="AB2183" s="21">
        <f>VLOOKUP($A$2:$A$2221,'[2]Sales Answer 1 &amp; 2'!$A$2:$N$2221,7,FALSE)</f>
        <v>378</v>
      </c>
    </row>
    <row r="2184" spans="1:28" ht="15" thickBot="1" x14ac:dyDescent="0.35">
      <c r="A2184" s="12">
        <v>1737</v>
      </c>
      <c r="B2184" s="13">
        <v>0</v>
      </c>
      <c r="C2184" s="13">
        <v>0</v>
      </c>
      <c r="D2184" s="13">
        <v>0</v>
      </c>
      <c r="E2184" s="13">
        <v>0</v>
      </c>
      <c r="F2184" s="13">
        <v>0</v>
      </c>
      <c r="G2184" s="13">
        <v>0</v>
      </c>
      <c r="H2184" s="13">
        <v>1</v>
      </c>
      <c r="I2184" s="14">
        <v>43481</v>
      </c>
      <c r="J2184" s="22">
        <f>VLOOKUP($A$2:$A$2221,'[2]Customer Answer 5 &amp; 6'!$A$2:$O$2221,2,FALSE)</f>
        <v>162220</v>
      </c>
      <c r="K2184" s="23">
        <f>VLOOKUP($A$2:$A$2221,'[2]Customer Answer 5 &amp; 6'!$A$2:$O$2221,3,FALSE)</f>
        <v>0</v>
      </c>
      <c r="L2184" s="24">
        <f>VLOOKUP($A$2:$A$2221,'[2]Customer Answer 5 &amp; 6'!$A$2:$O$2221,4,FALSE)</f>
        <v>1</v>
      </c>
      <c r="M2184" s="25">
        <f>VLOOKUP($A$2:$A$2221,'[2]Customer Answer 5 &amp; 6'!$A$2:$O$2221,5,FALSE)</f>
        <v>48</v>
      </c>
      <c r="N2184">
        <f>VLOOKUP($A$2:$A$2221,'[2]Customer Answer 5 &amp; 6'!$A$2:$O$2221,6,FALSE)</f>
        <v>0</v>
      </c>
      <c r="O2184">
        <f>VLOOKUP($A$2:$A$2221,'[2]Customer Answer 5 &amp; 6'!$A$2:$O$2221,7,FALSE)</f>
        <v>0</v>
      </c>
      <c r="P2184">
        <f>VLOOKUP($A$2:$A$2221,'[2]Customer Answer 5 &amp; 6'!$A$2:$O$2221,8,FALSE)</f>
        <v>0</v>
      </c>
      <c r="Q2184">
        <f>VLOOKUP($A$2:$A$2221,'[2]Customer Answer 5 &amp; 6'!$A$2:$O$2221,9,FALSE)</f>
        <v>1</v>
      </c>
      <c r="R2184">
        <f>VLOOKUP($A$2:$A$2221,'[2]Customer Answer 5 &amp; 6'!$A$2:$O$2221,10,FALSE)</f>
        <v>0</v>
      </c>
      <c r="S2184" s="26">
        <f>VLOOKUP($A$2:$A$2221,'[2]Customer Answer 5 &amp; 6'!$A$2:$O$2221,11,FALSE)</f>
        <v>0</v>
      </c>
      <c r="T2184" s="26">
        <f>VLOOKUP($A$2:$A$2221,'[2]Customer Answer 5 &amp; 6'!$A$2:$O$2221,12,FALSE)</f>
        <v>0</v>
      </c>
      <c r="U2184" s="26">
        <f>VLOOKUP($A$2:$A$2221,'[2]Customer Answer 5 &amp; 6'!$A$2:$O$2221,13,FALSE)</f>
        <v>0</v>
      </c>
      <c r="V2184" s="26">
        <f>VLOOKUP($A$2:$A$2221,'[2]Customer Answer 5 &amp; 6'!$A$2:$O$2221,14,FALSE)</f>
        <v>1</v>
      </c>
      <c r="W2184" s="27" t="str">
        <f>VLOOKUP($A$2:$A$2221,'[2]Customer Answer 5 &amp; 6'!$A$2:$O$2221,15,FALSE)</f>
        <v>Texas</v>
      </c>
      <c r="X2184" s="28">
        <f>VLOOKUP($A$2:$A$2221,'[2]Sales Answer 1 &amp; 2'!$A$2:$N$2221,3,FALSE)</f>
        <v>2083</v>
      </c>
      <c r="Y2184" s="21">
        <f>VLOOKUP($A$2:$A$2221,'[2]Sales Answer 1 &amp; 2'!$A$2:$N$2221,4,FALSE)</f>
        <v>31</v>
      </c>
      <c r="Z2184" s="21">
        <f>VLOOKUP($A$2:$A$2221,'[2]Sales Answer 1 &amp; 2'!$A$2:$N$2221,5,FALSE)</f>
        <v>978</v>
      </c>
      <c r="AA2184" s="21">
        <f>VLOOKUP($A$2:$A$2221,'[2]Sales Answer 1 &amp; 2'!$A$2:$N$2221,6,FALSE)</f>
        <v>42</v>
      </c>
      <c r="AB2184" s="21">
        <f>VLOOKUP($A$2:$A$2221,'[2]Sales Answer 1 &amp; 2'!$A$2:$N$2221,7,FALSE)</f>
        <v>31</v>
      </c>
    </row>
    <row r="2185" spans="1:28" ht="15" thickBot="1" x14ac:dyDescent="0.35">
      <c r="A2185" s="12">
        <v>3174</v>
      </c>
      <c r="B2185" s="13">
        <v>0</v>
      </c>
      <c r="C2185" s="13">
        <v>0</v>
      </c>
      <c r="D2185" s="13">
        <v>0</v>
      </c>
      <c r="E2185" s="13">
        <v>0</v>
      </c>
      <c r="F2185" s="13">
        <v>0</v>
      </c>
      <c r="G2185" s="13">
        <v>0</v>
      </c>
      <c r="H2185" s="13">
        <v>0</v>
      </c>
      <c r="I2185" s="14">
        <v>43481</v>
      </c>
      <c r="J2185" s="22">
        <f>VLOOKUP($A$2:$A$2221,'[2]Customer Answer 5 &amp; 6'!$A$2:$O$2221,2,FALSE)</f>
        <v>161014</v>
      </c>
      <c r="K2185" s="23">
        <f>VLOOKUP($A$2:$A$2221,'[2]Customer Answer 5 &amp; 6'!$A$2:$O$2221,3,FALSE)</f>
        <v>0</v>
      </c>
      <c r="L2185" s="24">
        <f>VLOOKUP($A$2:$A$2221,'[2]Customer Answer 5 &amp; 6'!$A$2:$O$2221,4,FALSE)</f>
        <v>1</v>
      </c>
      <c r="M2185" s="25">
        <f>VLOOKUP($A$2:$A$2221,'[2]Customer Answer 5 &amp; 6'!$A$2:$O$2221,5,FALSE)</f>
        <v>40</v>
      </c>
      <c r="N2185">
        <f>VLOOKUP($A$2:$A$2221,'[2]Customer Answer 5 &amp; 6'!$A$2:$O$2221,6,FALSE)</f>
        <v>0</v>
      </c>
      <c r="O2185">
        <f>VLOOKUP($A$2:$A$2221,'[2]Customer Answer 5 &amp; 6'!$A$2:$O$2221,7,FALSE)</f>
        <v>1</v>
      </c>
      <c r="P2185">
        <f>VLOOKUP($A$2:$A$2221,'[2]Customer Answer 5 &amp; 6'!$A$2:$O$2221,8,FALSE)</f>
        <v>0</v>
      </c>
      <c r="Q2185">
        <f>VLOOKUP($A$2:$A$2221,'[2]Customer Answer 5 &amp; 6'!$A$2:$O$2221,9,FALSE)</f>
        <v>0</v>
      </c>
      <c r="R2185">
        <f>VLOOKUP($A$2:$A$2221,'[2]Customer Answer 5 &amp; 6'!$A$2:$O$2221,10,FALSE)</f>
        <v>0</v>
      </c>
      <c r="S2185" s="26">
        <f>VLOOKUP($A$2:$A$2221,'[2]Customer Answer 5 &amp; 6'!$A$2:$O$2221,11,FALSE)</f>
        <v>0</v>
      </c>
      <c r="T2185" s="26">
        <f>VLOOKUP($A$2:$A$2221,'[2]Customer Answer 5 &amp; 6'!$A$2:$O$2221,12,FALSE)</f>
        <v>1</v>
      </c>
      <c r="U2185" s="26">
        <f>VLOOKUP($A$2:$A$2221,'[2]Customer Answer 5 &amp; 6'!$A$2:$O$2221,13,FALSE)</f>
        <v>0</v>
      </c>
      <c r="V2185" s="26">
        <f>VLOOKUP($A$2:$A$2221,'[2]Customer Answer 5 &amp; 6'!$A$2:$O$2221,14,FALSE)</f>
        <v>0</v>
      </c>
      <c r="W2185" s="27" t="str">
        <f>VLOOKUP($A$2:$A$2221,'[2]Customer Answer 5 &amp; 6'!$A$2:$O$2221,15,FALSE)</f>
        <v>Florida</v>
      </c>
      <c r="X2185" s="28">
        <f>VLOOKUP($A$2:$A$2221,'[2]Sales Answer 1 &amp; 2'!$A$2:$N$2221,3,FALSE)</f>
        <v>710</v>
      </c>
      <c r="Y2185" s="21">
        <f>VLOOKUP($A$2:$A$2221,'[2]Sales Answer 1 &amp; 2'!$A$2:$N$2221,4,FALSE)</f>
        <v>340</v>
      </c>
      <c r="Z2185" s="21">
        <f>VLOOKUP($A$2:$A$2221,'[2]Sales Answer 1 &amp; 2'!$A$2:$N$2221,5,FALSE)</f>
        <v>1306</v>
      </c>
      <c r="AA2185" s="21">
        <f>VLOOKUP($A$2:$A$2221,'[2]Sales Answer 1 &amp; 2'!$A$2:$N$2221,6,FALSE)</f>
        <v>480</v>
      </c>
      <c r="AB2185" s="21">
        <f>VLOOKUP($A$2:$A$2221,'[2]Sales Answer 1 &amp; 2'!$A$2:$N$2221,7,FALSE)</f>
        <v>113</v>
      </c>
    </row>
    <row r="2186" spans="1:28" ht="15" thickBot="1" x14ac:dyDescent="0.35">
      <c r="A2186" s="12">
        <v>1324</v>
      </c>
      <c r="B2186" s="13">
        <v>0</v>
      </c>
      <c r="C2186" s="13">
        <v>0</v>
      </c>
      <c r="D2186" s="13">
        <v>0</v>
      </c>
      <c r="E2186" s="13">
        <v>0</v>
      </c>
      <c r="F2186" s="13">
        <v>0</v>
      </c>
      <c r="G2186" s="13">
        <v>0</v>
      </c>
      <c r="H2186" s="13">
        <v>0</v>
      </c>
      <c r="I2186" s="14">
        <v>43480</v>
      </c>
      <c r="J2186" s="22">
        <f>VLOOKUP($A$2:$A$2221,'[2]Customer Answer 5 &amp; 6'!$A$2:$O$2221,2,FALSE)</f>
        <v>168655</v>
      </c>
      <c r="K2186" s="23">
        <f>VLOOKUP($A$2:$A$2221,'[2]Customer Answer 5 &amp; 6'!$A$2:$O$2221,3,FALSE)</f>
        <v>0</v>
      </c>
      <c r="L2186" s="24">
        <f>VLOOKUP($A$2:$A$2221,'[2]Customer Answer 5 &amp; 6'!$A$2:$O$2221,4,FALSE)</f>
        <v>0</v>
      </c>
      <c r="M2186" s="25">
        <f>VLOOKUP($A$2:$A$2221,'[2]Customer Answer 5 &amp; 6'!$A$2:$O$2221,5,FALSE)</f>
        <v>32</v>
      </c>
      <c r="N2186">
        <f>VLOOKUP($A$2:$A$2221,'[2]Customer Answer 5 &amp; 6'!$A$2:$O$2221,6,FALSE)</f>
        <v>0</v>
      </c>
      <c r="O2186">
        <f>VLOOKUP($A$2:$A$2221,'[2]Customer Answer 5 &amp; 6'!$A$2:$O$2221,7,FALSE)</f>
        <v>0</v>
      </c>
      <c r="P2186">
        <f>VLOOKUP($A$2:$A$2221,'[2]Customer Answer 5 &amp; 6'!$A$2:$O$2221,8,FALSE)</f>
        <v>1</v>
      </c>
      <c r="Q2186">
        <f>VLOOKUP($A$2:$A$2221,'[2]Customer Answer 5 &amp; 6'!$A$2:$O$2221,9,FALSE)</f>
        <v>0</v>
      </c>
      <c r="R2186">
        <f>VLOOKUP($A$2:$A$2221,'[2]Customer Answer 5 &amp; 6'!$A$2:$O$2221,10,FALSE)</f>
        <v>0</v>
      </c>
      <c r="S2186" s="26">
        <f>VLOOKUP($A$2:$A$2221,'[2]Customer Answer 5 &amp; 6'!$A$2:$O$2221,11,FALSE)</f>
        <v>0</v>
      </c>
      <c r="T2186" s="26">
        <f>VLOOKUP($A$2:$A$2221,'[2]Customer Answer 5 &amp; 6'!$A$2:$O$2221,12,FALSE)</f>
        <v>1</v>
      </c>
      <c r="U2186" s="26">
        <f>VLOOKUP($A$2:$A$2221,'[2]Customer Answer 5 &amp; 6'!$A$2:$O$2221,13,FALSE)</f>
        <v>0</v>
      </c>
      <c r="V2186" s="26">
        <f>VLOOKUP($A$2:$A$2221,'[2]Customer Answer 5 &amp; 6'!$A$2:$O$2221,14,FALSE)</f>
        <v>0</v>
      </c>
      <c r="W2186" s="27" t="str">
        <f>VLOOKUP($A$2:$A$2221,'[2]Customer Answer 5 &amp; 6'!$A$2:$O$2221,15,FALSE)</f>
        <v>Other</v>
      </c>
      <c r="X2186" s="28">
        <f>VLOOKUP($A$2:$A$2221,'[2]Sales Answer 1 &amp; 2'!$A$2:$N$2221,3,FALSE)</f>
        <v>1120</v>
      </c>
      <c r="Y2186" s="21">
        <f>VLOOKUP($A$2:$A$2221,'[2]Sales Answer 1 &amp; 2'!$A$2:$N$2221,4,FALSE)</f>
        <v>47</v>
      </c>
      <c r="Z2186" s="21">
        <f>VLOOKUP($A$2:$A$2221,'[2]Sales Answer 1 &amp; 2'!$A$2:$N$2221,5,FALSE)</f>
        <v>2044</v>
      </c>
      <c r="AA2186" s="21">
        <f>VLOOKUP($A$2:$A$2221,'[2]Sales Answer 1 &amp; 2'!$A$2:$N$2221,6,FALSE)</f>
        <v>184</v>
      </c>
      <c r="AB2186" s="21">
        <f>VLOOKUP($A$2:$A$2221,'[2]Sales Answer 1 &amp; 2'!$A$2:$N$2221,7,FALSE)</f>
        <v>290</v>
      </c>
    </row>
    <row r="2187" spans="1:28" ht="15" thickBot="1" x14ac:dyDescent="0.35">
      <c r="A2187" s="12">
        <v>2586</v>
      </c>
      <c r="B2187" s="13">
        <v>0</v>
      </c>
      <c r="C2187" s="13">
        <v>0</v>
      </c>
      <c r="D2187" s="13">
        <v>0</v>
      </c>
      <c r="E2187" s="13">
        <v>0</v>
      </c>
      <c r="F2187" s="13">
        <v>0</v>
      </c>
      <c r="G2187" s="13">
        <v>0</v>
      </c>
      <c r="H2187" s="13">
        <v>0</v>
      </c>
      <c r="I2187" s="14">
        <v>43480</v>
      </c>
      <c r="J2187" s="22">
        <f>VLOOKUP($A$2:$A$2221,'[2]Customer Answer 5 &amp; 6'!$A$2:$O$2221,2,FALSE)</f>
        <v>168655</v>
      </c>
      <c r="K2187" s="23">
        <f>VLOOKUP($A$2:$A$2221,'[2]Customer Answer 5 &amp; 6'!$A$2:$O$2221,3,FALSE)</f>
        <v>0</v>
      </c>
      <c r="L2187" s="24">
        <f>VLOOKUP($A$2:$A$2221,'[2]Customer Answer 5 &amp; 6'!$A$2:$O$2221,4,FALSE)</f>
        <v>0</v>
      </c>
      <c r="M2187" s="25">
        <f>VLOOKUP($A$2:$A$2221,'[2]Customer Answer 5 &amp; 6'!$A$2:$O$2221,5,FALSE)</f>
        <v>32</v>
      </c>
      <c r="N2187">
        <f>VLOOKUP($A$2:$A$2221,'[2]Customer Answer 5 &amp; 6'!$A$2:$O$2221,6,FALSE)</f>
        <v>0</v>
      </c>
      <c r="O2187">
        <f>VLOOKUP($A$2:$A$2221,'[2]Customer Answer 5 &amp; 6'!$A$2:$O$2221,7,FALSE)</f>
        <v>0</v>
      </c>
      <c r="P2187">
        <f>VLOOKUP($A$2:$A$2221,'[2]Customer Answer 5 &amp; 6'!$A$2:$O$2221,8,FALSE)</f>
        <v>1</v>
      </c>
      <c r="Q2187">
        <f>VLOOKUP($A$2:$A$2221,'[2]Customer Answer 5 &amp; 6'!$A$2:$O$2221,9,FALSE)</f>
        <v>0</v>
      </c>
      <c r="R2187">
        <f>VLOOKUP($A$2:$A$2221,'[2]Customer Answer 5 &amp; 6'!$A$2:$O$2221,10,FALSE)</f>
        <v>0</v>
      </c>
      <c r="S2187" s="26">
        <f>VLOOKUP($A$2:$A$2221,'[2]Customer Answer 5 &amp; 6'!$A$2:$O$2221,11,FALSE)</f>
        <v>0</v>
      </c>
      <c r="T2187" s="26">
        <f>VLOOKUP($A$2:$A$2221,'[2]Customer Answer 5 &amp; 6'!$A$2:$O$2221,12,FALSE)</f>
        <v>1</v>
      </c>
      <c r="U2187" s="26">
        <f>VLOOKUP($A$2:$A$2221,'[2]Customer Answer 5 &amp; 6'!$A$2:$O$2221,13,FALSE)</f>
        <v>0</v>
      </c>
      <c r="V2187" s="26">
        <f>VLOOKUP($A$2:$A$2221,'[2]Customer Answer 5 &amp; 6'!$A$2:$O$2221,14,FALSE)</f>
        <v>0</v>
      </c>
      <c r="W2187" s="27" t="str">
        <f>VLOOKUP($A$2:$A$2221,'[2]Customer Answer 5 &amp; 6'!$A$2:$O$2221,15,FALSE)</f>
        <v>Florida</v>
      </c>
      <c r="X2187" s="28">
        <f>VLOOKUP($A$2:$A$2221,'[2]Sales Answer 1 &amp; 2'!$A$2:$N$2221,3,FALSE)</f>
        <v>1120</v>
      </c>
      <c r="Y2187" s="21">
        <f>VLOOKUP($A$2:$A$2221,'[2]Sales Answer 1 &amp; 2'!$A$2:$N$2221,4,FALSE)</f>
        <v>47</v>
      </c>
      <c r="Z2187" s="21">
        <f>VLOOKUP($A$2:$A$2221,'[2]Sales Answer 1 &amp; 2'!$A$2:$N$2221,5,FALSE)</f>
        <v>2044</v>
      </c>
      <c r="AA2187" s="21">
        <f>VLOOKUP($A$2:$A$2221,'[2]Sales Answer 1 &amp; 2'!$A$2:$N$2221,6,FALSE)</f>
        <v>184</v>
      </c>
      <c r="AB2187" s="21">
        <f>VLOOKUP($A$2:$A$2221,'[2]Sales Answer 1 &amp; 2'!$A$2:$N$2221,7,FALSE)</f>
        <v>290</v>
      </c>
    </row>
    <row r="2188" spans="1:28" ht="15" thickBot="1" x14ac:dyDescent="0.35">
      <c r="A2188" s="12">
        <v>1720</v>
      </c>
      <c r="B2188" s="13">
        <v>0</v>
      </c>
      <c r="C2188" s="13">
        <v>0</v>
      </c>
      <c r="D2188" s="13">
        <v>0</v>
      </c>
      <c r="E2188" s="13">
        <v>0</v>
      </c>
      <c r="F2188" s="13">
        <v>0</v>
      </c>
      <c r="G2188" s="13">
        <v>0</v>
      </c>
      <c r="H2188" s="13">
        <v>0</v>
      </c>
      <c r="I2188" s="14">
        <v>43479</v>
      </c>
      <c r="J2188" s="22">
        <f>VLOOKUP($A$2:$A$2221,'[2]Customer Answer 5 &amp; 6'!$A$2:$O$2221,2,FALSE)</f>
        <v>162882</v>
      </c>
      <c r="K2188" s="23">
        <f>VLOOKUP($A$2:$A$2221,'[2]Customer Answer 5 &amp; 6'!$A$2:$O$2221,3,FALSE)</f>
        <v>0</v>
      </c>
      <c r="L2188" s="24">
        <f>VLOOKUP($A$2:$A$2221,'[2]Customer Answer 5 &amp; 6'!$A$2:$O$2221,4,FALSE)</f>
        <v>1</v>
      </c>
      <c r="M2188" s="25">
        <f>VLOOKUP($A$2:$A$2221,'[2]Customer Answer 5 &amp; 6'!$A$2:$O$2221,5,FALSE)</f>
        <v>51</v>
      </c>
      <c r="N2188">
        <f>VLOOKUP($A$2:$A$2221,'[2]Customer Answer 5 &amp; 6'!$A$2:$O$2221,6,FALSE)</f>
        <v>0</v>
      </c>
      <c r="O2188">
        <f>VLOOKUP($A$2:$A$2221,'[2]Customer Answer 5 &amp; 6'!$A$2:$O$2221,7,FALSE)</f>
        <v>0</v>
      </c>
      <c r="P2188">
        <f>VLOOKUP($A$2:$A$2221,'[2]Customer Answer 5 &amp; 6'!$A$2:$O$2221,8,FALSE)</f>
        <v>0</v>
      </c>
      <c r="Q2188">
        <f>VLOOKUP($A$2:$A$2221,'[2]Customer Answer 5 &amp; 6'!$A$2:$O$2221,9,FALSE)</f>
        <v>1</v>
      </c>
      <c r="R2188">
        <f>VLOOKUP($A$2:$A$2221,'[2]Customer Answer 5 &amp; 6'!$A$2:$O$2221,10,FALSE)</f>
        <v>0</v>
      </c>
      <c r="S2188" s="26">
        <f>VLOOKUP($A$2:$A$2221,'[2]Customer Answer 5 &amp; 6'!$A$2:$O$2221,11,FALSE)</f>
        <v>0</v>
      </c>
      <c r="T2188" s="26">
        <f>VLOOKUP($A$2:$A$2221,'[2]Customer Answer 5 &amp; 6'!$A$2:$O$2221,12,FALSE)</f>
        <v>1</v>
      </c>
      <c r="U2188" s="26">
        <f>VLOOKUP($A$2:$A$2221,'[2]Customer Answer 5 &amp; 6'!$A$2:$O$2221,13,FALSE)</f>
        <v>0</v>
      </c>
      <c r="V2188" s="26">
        <f>VLOOKUP($A$2:$A$2221,'[2]Customer Answer 5 &amp; 6'!$A$2:$O$2221,14,FALSE)</f>
        <v>0</v>
      </c>
      <c r="W2188" s="27" t="str">
        <f>VLOOKUP($A$2:$A$2221,'[2]Customer Answer 5 &amp; 6'!$A$2:$O$2221,15,FALSE)</f>
        <v>Other</v>
      </c>
      <c r="X2188" s="28">
        <f>VLOOKUP($A$2:$A$2221,'[2]Sales Answer 1 &amp; 2'!$A$2:$N$2221,3,FALSE)</f>
        <v>1318</v>
      </c>
      <c r="Y2188" s="21">
        <f>VLOOKUP($A$2:$A$2221,'[2]Sales Answer 1 &amp; 2'!$A$2:$N$2221,4,FALSE)</f>
        <v>345</v>
      </c>
      <c r="Z2188" s="21">
        <f>VLOOKUP($A$2:$A$2221,'[2]Sales Answer 1 &amp; 2'!$A$2:$N$2221,5,FALSE)</f>
        <v>1287</v>
      </c>
      <c r="AA2188" s="21">
        <f>VLOOKUP($A$2:$A$2221,'[2]Sales Answer 1 &amp; 2'!$A$2:$N$2221,6,FALSE)</f>
        <v>202</v>
      </c>
      <c r="AB2188" s="21">
        <f>VLOOKUP($A$2:$A$2221,'[2]Sales Answer 1 &amp; 2'!$A$2:$N$2221,7,FALSE)</f>
        <v>62</v>
      </c>
    </row>
    <row r="2189" spans="1:28" ht="15" thickBot="1" x14ac:dyDescent="0.35">
      <c r="A2189" s="12">
        <v>2261</v>
      </c>
      <c r="B2189" s="13">
        <v>0</v>
      </c>
      <c r="C2189" s="13">
        <v>0</v>
      </c>
      <c r="D2189" s="13">
        <v>1</v>
      </c>
      <c r="E2189" s="13">
        <v>0</v>
      </c>
      <c r="F2189" s="13">
        <v>0</v>
      </c>
      <c r="G2189" s="13">
        <v>0</v>
      </c>
      <c r="H2189" s="13">
        <v>1</v>
      </c>
      <c r="I2189" s="14">
        <v>43479</v>
      </c>
      <c r="J2189" s="22">
        <f>VLOOKUP($A$2:$A$2221,'[2]Customer Answer 5 &amp; 6'!$A$2:$O$2221,2,FALSE)</f>
        <v>178687</v>
      </c>
      <c r="K2189" s="23">
        <f>VLOOKUP($A$2:$A$2221,'[2]Customer Answer 5 &amp; 6'!$A$2:$O$2221,3,FALSE)</f>
        <v>0</v>
      </c>
      <c r="L2189" s="24">
        <f>VLOOKUP($A$2:$A$2221,'[2]Customer Answer 5 &amp; 6'!$A$2:$O$2221,4,FALSE)</f>
        <v>0</v>
      </c>
      <c r="M2189" s="25">
        <f>VLOOKUP($A$2:$A$2221,'[2]Customer Answer 5 &amp; 6'!$A$2:$O$2221,5,FALSE)</f>
        <v>37</v>
      </c>
      <c r="N2189">
        <f>VLOOKUP($A$2:$A$2221,'[2]Customer Answer 5 &amp; 6'!$A$2:$O$2221,6,FALSE)</f>
        <v>0</v>
      </c>
      <c r="O2189">
        <f>VLOOKUP($A$2:$A$2221,'[2]Customer Answer 5 &amp; 6'!$A$2:$O$2221,7,FALSE)</f>
        <v>0</v>
      </c>
      <c r="P2189">
        <f>VLOOKUP($A$2:$A$2221,'[2]Customer Answer 5 &amp; 6'!$A$2:$O$2221,8,FALSE)</f>
        <v>0</v>
      </c>
      <c r="Q2189">
        <f>VLOOKUP($A$2:$A$2221,'[2]Customer Answer 5 &amp; 6'!$A$2:$O$2221,9,FALSE)</f>
        <v>1</v>
      </c>
      <c r="R2189">
        <f>VLOOKUP($A$2:$A$2221,'[2]Customer Answer 5 &amp; 6'!$A$2:$O$2221,10,FALSE)</f>
        <v>0</v>
      </c>
      <c r="S2189" s="26">
        <f>VLOOKUP($A$2:$A$2221,'[2]Customer Answer 5 &amp; 6'!$A$2:$O$2221,11,FALSE)</f>
        <v>0</v>
      </c>
      <c r="T2189" s="26">
        <f>VLOOKUP($A$2:$A$2221,'[2]Customer Answer 5 &amp; 6'!$A$2:$O$2221,12,FALSE)</f>
        <v>1</v>
      </c>
      <c r="U2189" s="26">
        <f>VLOOKUP($A$2:$A$2221,'[2]Customer Answer 5 &amp; 6'!$A$2:$O$2221,13,FALSE)</f>
        <v>0</v>
      </c>
      <c r="V2189" s="26">
        <f>VLOOKUP($A$2:$A$2221,'[2]Customer Answer 5 &amp; 6'!$A$2:$O$2221,14,FALSE)</f>
        <v>0</v>
      </c>
      <c r="W2189" s="27" t="str">
        <f>VLOOKUP($A$2:$A$2221,'[2]Customer Answer 5 &amp; 6'!$A$2:$O$2221,15,FALSE)</f>
        <v>California</v>
      </c>
      <c r="X2189" s="28">
        <f>VLOOKUP($A$2:$A$2221,'[2]Sales Answer 1 &amp; 2'!$A$2:$N$2221,3,FALSE)</f>
        <v>1855</v>
      </c>
      <c r="Y2189" s="21">
        <f>VLOOKUP($A$2:$A$2221,'[2]Sales Answer 1 &amp; 2'!$A$2:$N$2221,4,FALSE)</f>
        <v>420</v>
      </c>
      <c r="Z2189" s="21">
        <f>VLOOKUP($A$2:$A$2221,'[2]Sales Answer 1 &amp; 2'!$A$2:$N$2221,5,FALSE)</f>
        <v>1560</v>
      </c>
      <c r="AA2189" s="21">
        <f>VLOOKUP($A$2:$A$2221,'[2]Sales Answer 1 &amp; 2'!$A$2:$N$2221,6,FALSE)</f>
        <v>329</v>
      </c>
      <c r="AB2189" s="21">
        <f>VLOOKUP($A$2:$A$2221,'[2]Sales Answer 1 &amp; 2'!$A$2:$N$2221,7,FALSE)</f>
        <v>125</v>
      </c>
    </row>
    <row r="2190" spans="1:28" ht="15" thickBot="1" x14ac:dyDescent="0.35">
      <c r="A2190" s="12">
        <v>1020</v>
      </c>
      <c r="B2190" s="13">
        <v>0</v>
      </c>
      <c r="C2190" s="13">
        <v>0</v>
      </c>
      <c r="D2190" s="13">
        <v>0</v>
      </c>
      <c r="E2190" s="13">
        <v>0</v>
      </c>
      <c r="F2190" s="13">
        <v>0</v>
      </c>
      <c r="G2190" s="13">
        <v>0</v>
      </c>
      <c r="H2190" s="13">
        <v>0</v>
      </c>
      <c r="I2190" s="14">
        <v>43478</v>
      </c>
      <c r="J2190" s="22">
        <f>VLOOKUP($A$2:$A$2221,'[2]Customer Answer 5 &amp; 6'!$A$2:$O$2221,2,FALSE)</f>
        <v>137040</v>
      </c>
      <c r="K2190" s="23">
        <f>VLOOKUP($A$2:$A$2221,'[2]Customer Answer 5 &amp; 6'!$A$2:$O$2221,3,FALSE)</f>
        <v>0</v>
      </c>
      <c r="L2190" s="24">
        <f>VLOOKUP($A$2:$A$2221,'[2]Customer Answer 5 &amp; 6'!$A$2:$O$2221,4,FALSE)</f>
        <v>0</v>
      </c>
      <c r="M2190" s="25">
        <f>VLOOKUP($A$2:$A$2221,'[2]Customer Answer 5 &amp; 6'!$A$2:$O$2221,5,FALSE)</f>
        <v>38</v>
      </c>
      <c r="N2190">
        <f>VLOOKUP($A$2:$A$2221,'[2]Customer Answer 5 &amp; 6'!$A$2:$O$2221,6,FALSE)</f>
        <v>0</v>
      </c>
      <c r="O2190">
        <f>VLOOKUP($A$2:$A$2221,'[2]Customer Answer 5 &amp; 6'!$A$2:$O$2221,7,FALSE)</f>
        <v>1</v>
      </c>
      <c r="P2190">
        <f>VLOOKUP($A$2:$A$2221,'[2]Customer Answer 5 &amp; 6'!$A$2:$O$2221,8,FALSE)</f>
        <v>0</v>
      </c>
      <c r="Q2190">
        <f>VLOOKUP($A$2:$A$2221,'[2]Customer Answer 5 &amp; 6'!$A$2:$O$2221,9,FALSE)</f>
        <v>0</v>
      </c>
      <c r="R2190">
        <f>VLOOKUP($A$2:$A$2221,'[2]Customer Answer 5 &amp; 6'!$A$2:$O$2221,10,FALSE)</f>
        <v>0</v>
      </c>
      <c r="S2190" s="26">
        <f>VLOOKUP($A$2:$A$2221,'[2]Customer Answer 5 &amp; 6'!$A$2:$O$2221,11,FALSE)</f>
        <v>0</v>
      </c>
      <c r="T2190" s="26">
        <f>VLOOKUP($A$2:$A$2221,'[2]Customer Answer 5 &amp; 6'!$A$2:$O$2221,12,FALSE)</f>
        <v>1</v>
      </c>
      <c r="U2190" s="26">
        <f>VLOOKUP($A$2:$A$2221,'[2]Customer Answer 5 &amp; 6'!$A$2:$O$2221,13,FALSE)</f>
        <v>0</v>
      </c>
      <c r="V2190" s="26">
        <f>VLOOKUP($A$2:$A$2221,'[2]Customer Answer 5 &amp; 6'!$A$2:$O$2221,14,FALSE)</f>
        <v>0</v>
      </c>
      <c r="W2190" s="27" t="str">
        <f>VLOOKUP($A$2:$A$2221,'[2]Customer Answer 5 &amp; 6'!$A$2:$O$2221,15,FALSE)</f>
        <v>Florida</v>
      </c>
      <c r="X2190" s="28">
        <f>VLOOKUP($A$2:$A$2221,'[2]Sales Answer 1 &amp; 2'!$A$2:$N$2221,3,FALSE)</f>
        <v>318</v>
      </c>
      <c r="Y2190" s="21">
        <f>VLOOKUP($A$2:$A$2221,'[2]Sales Answer 1 &amp; 2'!$A$2:$N$2221,4,FALSE)</f>
        <v>7</v>
      </c>
      <c r="Z2190" s="21">
        <f>VLOOKUP($A$2:$A$2221,'[2]Sales Answer 1 &amp; 2'!$A$2:$N$2221,5,FALSE)</f>
        <v>270</v>
      </c>
      <c r="AA2190" s="21">
        <f>VLOOKUP($A$2:$A$2221,'[2]Sales Answer 1 &amp; 2'!$A$2:$N$2221,6,FALSE)</f>
        <v>255</v>
      </c>
      <c r="AB2190" s="21">
        <f>VLOOKUP($A$2:$A$2221,'[2]Sales Answer 1 &amp; 2'!$A$2:$N$2221,7,FALSE)</f>
        <v>141</v>
      </c>
    </row>
    <row r="2191" spans="1:28" ht="15" thickBot="1" x14ac:dyDescent="0.35">
      <c r="A2191" s="12">
        <v>1126</v>
      </c>
      <c r="B2191" s="13">
        <v>0</v>
      </c>
      <c r="C2191" s="13">
        <v>0</v>
      </c>
      <c r="D2191" s="13">
        <v>0</v>
      </c>
      <c r="E2191" s="13">
        <v>0</v>
      </c>
      <c r="F2191" s="13">
        <v>0</v>
      </c>
      <c r="G2191" s="13">
        <v>0</v>
      </c>
      <c r="H2191" s="13">
        <v>0</v>
      </c>
      <c r="I2191" s="14">
        <v>43478</v>
      </c>
      <c r="J2191" s="22">
        <f>VLOOKUP($A$2:$A$2221,'[2]Customer Answer 5 &amp; 6'!$A$2:$O$2221,2,FALSE)</f>
        <v>109548</v>
      </c>
      <c r="K2191" s="23">
        <f>VLOOKUP($A$2:$A$2221,'[2]Customer Answer 5 &amp; 6'!$A$2:$O$2221,3,FALSE)</f>
        <v>1</v>
      </c>
      <c r="L2191" s="24">
        <f>VLOOKUP($A$2:$A$2221,'[2]Customer Answer 5 &amp; 6'!$A$2:$O$2221,4,FALSE)</f>
        <v>0</v>
      </c>
      <c r="M2191" s="25">
        <f>VLOOKUP($A$2:$A$2221,'[2]Customer Answer 5 &amp; 6'!$A$2:$O$2221,5,FALSE)</f>
        <v>44</v>
      </c>
      <c r="N2191">
        <f>VLOOKUP($A$2:$A$2221,'[2]Customer Answer 5 &amp; 6'!$A$2:$O$2221,6,FALSE)</f>
        <v>1</v>
      </c>
      <c r="O2191">
        <f>VLOOKUP($A$2:$A$2221,'[2]Customer Answer 5 &amp; 6'!$A$2:$O$2221,7,FALSE)</f>
        <v>0</v>
      </c>
      <c r="P2191">
        <f>VLOOKUP($A$2:$A$2221,'[2]Customer Answer 5 &amp; 6'!$A$2:$O$2221,8,FALSE)</f>
        <v>0</v>
      </c>
      <c r="Q2191">
        <f>VLOOKUP($A$2:$A$2221,'[2]Customer Answer 5 &amp; 6'!$A$2:$O$2221,9,FALSE)</f>
        <v>0</v>
      </c>
      <c r="R2191">
        <f>VLOOKUP($A$2:$A$2221,'[2]Customer Answer 5 &amp; 6'!$A$2:$O$2221,10,FALSE)</f>
        <v>0</v>
      </c>
      <c r="S2191" s="26">
        <f>VLOOKUP($A$2:$A$2221,'[2]Customer Answer 5 &amp; 6'!$A$2:$O$2221,11,FALSE)</f>
        <v>1</v>
      </c>
      <c r="T2191" s="26">
        <f>VLOOKUP($A$2:$A$2221,'[2]Customer Answer 5 &amp; 6'!$A$2:$O$2221,12,FALSE)</f>
        <v>0</v>
      </c>
      <c r="U2191" s="26">
        <f>VLOOKUP($A$2:$A$2221,'[2]Customer Answer 5 &amp; 6'!$A$2:$O$2221,13,FALSE)</f>
        <v>0</v>
      </c>
      <c r="V2191" s="26">
        <f>VLOOKUP($A$2:$A$2221,'[2]Customer Answer 5 &amp; 6'!$A$2:$O$2221,14,FALSE)</f>
        <v>0</v>
      </c>
      <c r="W2191" s="27" t="str">
        <f>VLOOKUP($A$2:$A$2221,'[2]Customer Answer 5 &amp; 6'!$A$2:$O$2221,15,FALSE)</f>
        <v>Other</v>
      </c>
      <c r="X2191" s="28">
        <f>VLOOKUP($A$2:$A$2221,'[2]Sales Answer 1 &amp; 2'!$A$2:$N$2221,3,FALSE)</f>
        <v>0</v>
      </c>
      <c r="Y2191" s="21">
        <f>VLOOKUP($A$2:$A$2221,'[2]Sales Answer 1 &amp; 2'!$A$2:$N$2221,4,FALSE)</f>
        <v>11</v>
      </c>
      <c r="Z2191" s="21">
        <f>VLOOKUP($A$2:$A$2221,'[2]Sales Answer 1 &amp; 2'!$A$2:$N$2221,5,FALSE)</f>
        <v>34</v>
      </c>
      <c r="AA2191" s="21">
        <f>VLOOKUP($A$2:$A$2221,'[2]Sales Answer 1 &amp; 2'!$A$2:$N$2221,6,FALSE)</f>
        <v>115</v>
      </c>
      <c r="AB2191" s="21">
        <f>VLOOKUP($A$2:$A$2221,'[2]Sales Answer 1 &amp; 2'!$A$2:$N$2221,7,FALSE)</f>
        <v>69</v>
      </c>
    </row>
    <row r="2192" spans="1:28" ht="15" thickBot="1" x14ac:dyDescent="0.35">
      <c r="A2192" s="12">
        <v>1216</v>
      </c>
      <c r="B2192" s="13">
        <v>0</v>
      </c>
      <c r="C2192" s="13">
        <v>0</v>
      </c>
      <c r="D2192" s="13">
        <v>0</v>
      </c>
      <c r="E2192" s="13">
        <v>0</v>
      </c>
      <c r="F2192" s="13">
        <v>0</v>
      </c>
      <c r="G2192" s="13">
        <v>0</v>
      </c>
      <c r="H2192" s="13">
        <v>0</v>
      </c>
      <c r="I2192" s="14">
        <v>43478</v>
      </c>
      <c r="J2192" s="22">
        <f>VLOOKUP($A$2:$A$2221,'[2]Customer Answer 5 &amp; 6'!$A$2:$O$2221,2,FALSE)</f>
        <v>179930</v>
      </c>
      <c r="K2192" s="23">
        <f>VLOOKUP($A$2:$A$2221,'[2]Customer Answer 5 &amp; 6'!$A$2:$O$2221,3,FALSE)</f>
        <v>0</v>
      </c>
      <c r="L2192" s="24">
        <f>VLOOKUP($A$2:$A$2221,'[2]Customer Answer 5 &amp; 6'!$A$2:$O$2221,4,FALSE)</f>
        <v>0</v>
      </c>
      <c r="M2192" s="25">
        <f>VLOOKUP($A$2:$A$2221,'[2]Customer Answer 5 &amp; 6'!$A$2:$O$2221,5,FALSE)</f>
        <v>48</v>
      </c>
      <c r="N2192">
        <f>VLOOKUP($A$2:$A$2221,'[2]Customer Answer 5 &amp; 6'!$A$2:$O$2221,6,FALSE)</f>
        <v>0</v>
      </c>
      <c r="O2192">
        <f>VLOOKUP($A$2:$A$2221,'[2]Customer Answer 5 &amp; 6'!$A$2:$O$2221,7,FALSE)</f>
        <v>1</v>
      </c>
      <c r="P2192">
        <f>VLOOKUP($A$2:$A$2221,'[2]Customer Answer 5 &amp; 6'!$A$2:$O$2221,8,FALSE)</f>
        <v>0</v>
      </c>
      <c r="Q2192">
        <f>VLOOKUP($A$2:$A$2221,'[2]Customer Answer 5 &amp; 6'!$A$2:$O$2221,9,FALSE)</f>
        <v>0</v>
      </c>
      <c r="R2192">
        <f>VLOOKUP($A$2:$A$2221,'[2]Customer Answer 5 &amp; 6'!$A$2:$O$2221,10,FALSE)</f>
        <v>0</v>
      </c>
      <c r="S2192" s="26">
        <f>VLOOKUP($A$2:$A$2221,'[2]Customer Answer 5 &amp; 6'!$A$2:$O$2221,11,FALSE)</f>
        <v>0</v>
      </c>
      <c r="T2192" s="26">
        <f>VLOOKUP($A$2:$A$2221,'[2]Customer Answer 5 &amp; 6'!$A$2:$O$2221,12,FALSE)</f>
        <v>0</v>
      </c>
      <c r="U2192" s="26">
        <f>VLOOKUP($A$2:$A$2221,'[2]Customer Answer 5 &amp; 6'!$A$2:$O$2221,13,FALSE)</f>
        <v>0</v>
      </c>
      <c r="V2192" s="26">
        <f>VLOOKUP($A$2:$A$2221,'[2]Customer Answer 5 &amp; 6'!$A$2:$O$2221,14,FALSE)</f>
        <v>1</v>
      </c>
      <c r="W2192" s="27" t="str">
        <f>VLOOKUP($A$2:$A$2221,'[2]Customer Answer 5 &amp; 6'!$A$2:$O$2221,15,FALSE)</f>
        <v>Other</v>
      </c>
      <c r="X2192" s="28">
        <f>VLOOKUP($A$2:$A$2221,'[2]Sales Answer 1 &amp; 2'!$A$2:$N$2221,3,FALSE)</f>
        <v>1783</v>
      </c>
      <c r="Y2192" s="21">
        <f>VLOOKUP($A$2:$A$2221,'[2]Sales Answer 1 &amp; 2'!$A$2:$N$2221,4,FALSE)</f>
        <v>194</v>
      </c>
      <c r="Z2192" s="21">
        <f>VLOOKUP($A$2:$A$2221,'[2]Sales Answer 1 &amp; 2'!$A$2:$N$2221,5,FALSE)</f>
        <v>1666</v>
      </c>
      <c r="AA2192" s="21">
        <f>VLOOKUP($A$2:$A$2221,'[2]Sales Answer 1 &amp; 2'!$A$2:$N$2221,6,FALSE)</f>
        <v>151</v>
      </c>
      <c r="AB2192" s="21">
        <f>VLOOKUP($A$2:$A$2221,'[2]Sales Answer 1 &amp; 2'!$A$2:$N$2221,7,FALSE)</f>
        <v>115</v>
      </c>
    </row>
    <row r="2193" spans="1:28" ht="15" thickBot="1" x14ac:dyDescent="0.35">
      <c r="A2193" s="12">
        <v>2107</v>
      </c>
      <c r="B2193" s="13">
        <v>0</v>
      </c>
      <c r="C2193" s="13">
        <v>0</v>
      </c>
      <c r="D2193" s="13">
        <v>0</v>
      </c>
      <c r="E2193" s="13">
        <v>0</v>
      </c>
      <c r="F2193" s="13">
        <v>0</v>
      </c>
      <c r="G2193" s="13">
        <v>0</v>
      </c>
      <c r="H2193" s="13">
        <v>0</v>
      </c>
      <c r="I2193" s="14">
        <v>43478</v>
      </c>
      <c r="J2193" s="22">
        <f>VLOOKUP($A$2:$A$2221,'[2]Customer Answer 5 &amp; 6'!$A$2:$O$2221,2,FALSE)</f>
        <v>186358</v>
      </c>
      <c r="K2193" s="23">
        <f>VLOOKUP($A$2:$A$2221,'[2]Customer Answer 5 &amp; 6'!$A$2:$O$2221,3,FALSE)</f>
        <v>1</v>
      </c>
      <c r="L2193" s="24">
        <f>VLOOKUP($A$2:$A$2221,'[2]Customer Answer 5 &amp; 6'!$A$2:$O$2221,4,FALSE)</f>
        <v>1</v>
      </c>
      <c r="M2193" s="25">
        <f>VLOOKUP($A$2:$A$2221,'[2]Customer Answer 5 &amp; 6'!$A$2:$O$2221,5,FALSE)</f>
        <v>54</v>
      </c>
      <c r="N2193">
        <f>VLOOKUP($A$2:$A$2221,'[2]Customer Answer 5 &amp; 6'!$A$2:$O$2221,6,FALSE)</f>
        <v>0</v>
      </c>
      <c r="O2193">
        <f>VLOOKUP($A$2:$A$2221,'[2]Customer Answer 5 &amp; 6'!$A$2:$O$2221,7,FALSE)</f>
        <v>0</v>
      </c>
      <c r="P2193">
        <f>VLOOKUP($A$2:$A$2221,'[2]Customer Answer 5 &amp; 6'!$A$2:$O$2221,8,FALSE)</f>
        <v>1</v>
      </c>
      <c r="Q2193">
        <f>VLOOKUP($A$2:$A$2221,'[2]Customer Answer 5 &amp; 6'!$A$2:$O$2221,9,FALSE)</f>
        <v>0</v>
      </c>
      <c r="R2193">
        <f>VLOOKUP($A$2:$A$2221,'[2]Customer Answer 5 &amp; 6'!$A$2:$O$2221,10,FALSE)</f>
        <v>0</v>
      </c>
      <c r="S2193" s="26">
        <f>VLOOKUP($A$2:$A$2221,'[2]Customer Answer 5 &amp; 6'!$A$2:$O$2221,11,FALSE)</f>
        <v>0</v>
      </c>
      <c r="T2193" s="26">
        <f>VLOOKUP($A$2:$A$2221,'[2]Customer Answer 5 &amp; 6'!$A$2:$O$2221,12,FALSE)</f>
        <v>1</v>
      </c>
      <c r="U2193" s="26">
        <f>VLOOKUP($A$2:$A$2221,'[2]Customer Answer 5 &amp; 6'!$A$2:$O$2221,13,FALSE)</f>
        <v>0</v>
      </c>
      <c r="V2193" s="26">
        <f>VLOOKUP($A$2:$A$2221,'[2]Customer Answer 5 &amp; 6'!$A$2:$O$2221,14,FALSE)</f>
        <v>0</v>
      </c>
      <c r="W2193" s="27" t="str">
        <f>VLOOKUP($A$2:$A$2221,'[2]Customer Answer 5 &amp; 6'!$A$2:$O$2221,15,FALSE)</f>
        <v>Illinois</v>
      </c>
      <c r="X2193" s="28">
        <f>VLOOKUP($A$2:$A$2221,'[2]Sales Answer 1 &amp; 2'!$A$2:$N$2221,3,FALSE)</f>
        <v>2065</v>
      </c>
      <c r="Y2193" s="21">
        <f>VLOOKUP($A$2:$A$2221,'[2]Sales Answer 1 &amp; 2'!$A$2:$N$2221,4,FALSE)</f>
        <v>101</v>
      </c>
      <c r="Z2193" s="21">
        <f>VLOOKUP($A$2:$A$2221,'[2]Sales Answer 1 &amp; 2'!$A$2:$N$2221,5,FALSE)</f>
        <v>1066</v>
      </c>
      <c r="AA2193" s="21">
        <f>VLOOKUP($A$2:$A$2221,'[2]Sales Answer 1 &amp; 2'!$A$2:$N$2221,6,FALSE)</f>
        <v>177</v>
      </c>
      <c r="AB2193" s="21">
        <f>VLOOKUP($A$2:$A$2221,'[2]Sales Answer 1 &amp; 2'!$A$2:$N$2221,7,FALSE)</f>
        <v>101</v>
      </c>
    </row>
    <row r="2194" spans="1:28" ht="15" thickBot="1" x14ac:dyDescent="0.35">
      <c r="A2194" s="12">
        <v>2198</v>
      </c>
      <c r="B2194" s="13">
        <v>0</v>
      </c>
      <c r="C2194" s="13">
        <v>0</v>
      </c>
      <c r="D2194" s="13">
        <v>0</v>
      </c>
      <c r="E2194" s="13">
        <v>0</v>
      </c>
      <c r="F2194" s="13">
        <v>0</v>
      </c>
      <c r="G2194" s="13">
        <v>0</v>
      </c>
      <c r="H2194" s="13">
        <v>0</v>
      </c>
      <c r="I2194" s="14">
        <v>43478</v>
      </c>
      <c r="J2194" s="22">
        <f>VLOOKUP($A$2:$A$2221,'[2]Customer Answer 5 &amp; 6'!$A$2:$O$2221,2,FALSE)</f>
        <v>133629</v>
      </c>
      <c r="K2194" s="23">
        <f>VLOOKUP($A$2:$A$2221,'[2]Customer Answer 5 &amp; 6'!$A$2:$O$2221,3,FALSE)</f>
        <v>1</v>
      </c>
      <c r="L2194" s="24">
        <f>VLOOKUP($A$2:$A$2221,'[2]Customer Answer 5 &amp; 6'!$A$2:$O$2221,4,FALSE)</f>
        <v>1</v>
      </c>
      <c r="M2194" s="25">
        <f>VLOOKUP($A$2:$A$2221,'[2]Customer Answer 5 &amp; 6'!$A$2:$O$2221,5,FALSE)</f>
        <v>57</v>
      </c>
      <c r="N2194">
        <f>VLOOKUP($A$2:$A$2221,'[2]Customer Answer 5 &amp; 6'!$A$2:$O$2221,6,FALSE)</f>
        <v>0</v>
      </c>
      <c r="O2194">
        <f>VLOOKUP($A$2:$A$2221,'[2]Customer Answer 5 &amp; 6'!$A$2:$O$2221,7,FALSE)</f>
        <v>0</v>
      </c>
      <c r="P2194">
        <f>VLOOKUP($A$2:$A$2221,'[2]Customer Answer 5 &amp; 6'!$A$2:$O$2221,8,FALSE)</f>
        <v>0</v>
      </c>
      <c r="Q2194">
        <f>VLOOKUP($A$2:$A$2221,'[2]Customer Answer 5 &amp; 6'!$A$2:$O$2221,9,FALSE)</f>
        <v>1</v>
      </c>
      <c r="R2194">
        <f>VLOOKUP($A$2:$A$2221,'[2]Customer Answer 5 &amp; 6'!$A$2:$O$2221,10,FALSE)</f>
        <v>0</v>
      </c>
      <c r="S2194" s="26">
        <f>VLOOKUP($A$2:$A$2221,'[2]Customer Answer 5 &amp; 6'!$A$2:$O$2221,11,FALSE)</f>
        <v>0</v>
      </c>
      <c r="T2194" s="26">
        <f>VLOOKUP($A$2:$A$2221,'[2]Customer Answer 5 &amp; 6'!$A$2:$O$2221,12,FALSE)</f>
        <v>0</v>
      </c>
      <c r="U2194" s="26">
        <f>VLOOKUP($A$2:$A$2221,'[2]Customer Answer 5 &amp; 6'!$A$2:$O$2221,13,FALSE)</f>
        <v>0</v>
      </c>
      <c r="V2194" s="26">
        <f>VLOOKUP($A$2:$A$2221,'[2]Customer Answer 5 &amp; 6'!$A$2:$O$2221,14,FALSE)</f>
        <v>1</v>
      </c>
      <c r="W2194" s="27" t="str">
        <f>VLOOKUP($A$2:$A$2221,'[2]Customer Answer 5 &amp; 6'!$A$2:$O$2221,15,FALSE)</f>
        <v>New York</v>
      </c>
      <c r="X2194" s="28">
        <f>VLOOKUP($A$2:$A$2221,'[2]Sales Answer 1 &amp; 2'!$A$2:$N$2221,3,FALSE)</f>
        <v>525</v>
      </c>
      <c r="Y2194" s="21">
        <f>VLOOKUP($A$2:$A$2221,'[2]Sales Answer 1 &amp; 2'!$A$2:$N$2221,4,FALSE)</f>
        <v>0</v>
      </c>
      <c r="Z2194" s="21">
        <f>VLOOKUP($A$2:$A$2221,'[2]Sales Answer 1 &amp; 2'!$A$2:$N$2221,5,FALSE)</f>
        <v>64</v>
      </c>
      <c r="AA2194" s="21">
        <f>VLOOKUP($A$2:$A$2221,'[2]Sales Answer 1 &amp; 2'!$A$2:$N$2221,6,FALSE)</f>
        <v>0</v>
      </c>
      <c r="AB2194" s="21">
        <f>VLOOKUP($A$2:$A$2221,'[2]Sales Answer 1 &amp; 2'!$A$2:$N$2221,7,FALSE)</f>
        <v>0</v>
      </c>
    </row>
    <row r="2195" spans="1:28" ht="15" thickBot="1" x14ac:dyDescent="0.35">
      <c r="A2195" s="12">
        <v>2319</v>
      </c>
      <c r="B2195" s="13">
        <v>0</v>
      </c>
      <c r="C2195" s="13">
        <v>0</v>
      </c>
      <c r="D2195" s="13">
        <v>0</v>
      </c>
      <c r="E2195" s="13">
        <v>0</v>
      </c>
      <c r="F2195" s="13">
        <v>0</v>
      </c>
      <c r="G2195" s="13">
        <v>0</v>
      </c>
      <c r="H2195" s="13">
        <v>1</v>
      </c>
      <c r="I2195" s="14">
        <v>43478</v>
      </c>
      <c r="J2195" s="22">
        <f>VLOOKUP($A$2:$A$2221,'[2]Customer Answer 5 &amp; 6'!$A$2:$O$2221,2,FALSE)</f>
        <v>139660</v>
      </c>
      <c r="K2195" s="23">
        <f>VLOOKUP($A$2:$A$2221,'[2]Customer Answer 5 &amp; 6'!$A$2:$O$2221,3,FALSE)</f>
        <v>1</v>
      </c>
      <c r="L2195" s="24">
        <f>VLOOKUP($A$2:$A$2221,'[2]Customer Answer 5 &amp; 6'!$A$2:$O$2221,4,FALSE)</f>
        <v>0</v>
      </c>
      <c r="M2195" s="25">
        <f>VLOOKUP($A$2:$A$2221,'[2]Customer Answer 5 &amp; 6'!$A$2:$O$2221,5,FALSE)</f>
        <v>38</v>
      </c>
      <c r="N2195">
        <f>VLOOKUP($A$2:$A$2221,'[2]Customer Answer 5 &amp; 6'!$A$2:$O$2221,6,FALSE)</f>
        <v>0</v>
      </c>
      <c r="O2195">
        <f>VLOOKUP($A$2:$A$2221,'[2]Customer Answer 5 &amp; 6'!$A$2:$O$2221,7,FALSE)</f>
        <v>0</v>
      </c>
      <c r="P2195">
        <f>VLOOKUP($A$2:$A$2221,'[2]Customer Answer 5 &amp; 6'!$A$2:$O$2221,8,FALSE)</f>
        <v>1</v>
      </c>
      <c r="Q2195">
        <f>VLOOKUP($A$2:$A$2221,'[2]Customer Answer 5 &amp; 6'!$A$2:$O$2221,9,FALSE)</f>
        <v>0</v>
      </c>
      <c r="R2195">
        <f>VLOOKUP($A$2:$A$2221,'[2]Customer Answer 5 &amp; 6'!$A$2:$O$2221,10,FALSE)</f>
        <v>0</v>
      </c>
      <c r="S2195" s="26">
        <f>VLOOKUP($A$2:$A$2221,'[2]Customer Answer 5 &amp; 6'!$A$2:$O$2221,11,FALSE)</f>
        <v>0</v>
      </c>
      <c r="T2195" s="26">
        <f>VLOOKUP($A$2:$A$2221,'[2]Customer Answer 5 &amp; 6'!$A$2:$O$2221,12,FALSE)</f>
        <v>1</v>
      </c>
      <c r="U2195" s="26">
        <f>VLOOKUP($A$2:$A$2221,'[2]Customer Answer 5 &amp; 6'!$A$2:$O$2221,13,FALSE)</f>
        <v>0</v>
      </c>
      <c r="V2195" s="26">
        <f>VLOOKUP($A$2:$A$2221,'[2]Customer Answer 5 &amp; 6'!$A$2:$O$2221,14,FALSE)</f>
        <v>0</v>
      </c>
      <c r="W2195" s="27" t="str">
        <f>VLOOKUP($A$2:$A$2221,'[2]Customer Answer 5 &amp; 6'!$A$2:$O$2221,15,FALSE)</f>
        <v>Texas</v>
      </c>
      <c r="X2195" s="28">
        <f>VLOOKUP($A$2:$A$2221,'[2]Sales Answer 1 &amp; 2'!$A$2:$N$2221,3,FALSE)</f>
        <v>489</v>
      </c>
      <c r="Y2195" s="21">
        <f>VLOOKUP($A$2:$A$2221,'[2]Sales Answer 1 &amp; 2'!$A$2:$N$2221,4,FALSE)</f>
        <v>46</v>
      </c>
      <c r="Z2195" s="21">
        <f>VLOOKUP($A$2:$A$2221,'[2]Sales Answer 1 &amp; 2'!$A$2:$N$2221,5,FALSE)</f>
        <v>275</v>
      </c>
      <c r="AA2195" s="21">
        <f>VLOOKUP($A$2:$A$2221,'[2]Sales Answer 1 &amp; 2'!$A$2:$N$2221,6,FALSE)</f>
        <v>70</v>
      </c>
      <c r="AB2195" s="21">
        <f>VLOOKUP($A$2:$A$2221,'[2]Sales Answer 1 &amp; 2'!$A$2:$N$2221,7,FALSE)</f>
        <v>46</v>
      </c>
    </row>
    <row r="2196" spans="1:28" ht="15" thickBot="1" x14ac:dyDescent="0.35">
      <c r="A2196" s="12">
        <v>2661</v>
      </c>
      <c r="B2196" s="13">
        <v>0</v>
      </c>
      <c r="C2196" s="13">
        <v>0</v>
      </c>
      <c r="D2196" s="13">
        <v>0</v>
      </c>
      <c r="E2196" s="13">
        <v>0</v>
      </c>
      <c r="F2196" s="13">
        <v>0</v>
      </c>
      <c r="G2196" s="13">
        <v>0</v>
      </c>
      <c r="H2196" s="13">
        <v>1</v>
      </c>
      <c r="I2196" s="14">
        <v>43478</v>
      </c>
      <c r="J2196" s="22">
        <f>VLOOKUP($A$2:$A$2221,'[2]Customer Answer 5 &amp; 6'!$A$2:$O$2221,2,FALSE)</f>
        <v>178789</v>
      </c>
      <c r="K2196" s="23">
        <f>VLOOKUP($A$2:$A$2221,'[2]Customer Answer 5 &amp; 6'!$A$2:$O$2221,3,FALSE)</f>
        <v>0</v>
      </c>
      <c r="L2196" s="24">
        <f>VLOOKUP($A$2:$A$2221,'[2]Customer Answer 5 &amp; 6'!$A$2:$O$2221,4,FALSE)</f>
        <v>0</v>
      </c>
      <c r="M2196" s="25">
        <f>VLOOKUP($A$2:$A$2221,'[2]Customer Answer 5 &amp; 6'!$A$2:$O$2221,5,FALSE)</f>
        <v>40</v>
      </c>
      <c r="N2196">
        <f>VLOOKUP($A$2:$A$2221,'[2]Customer Answer 5 &amp; 6'!$A$2:$O$2221,6,FALSE)</f>
        <v>1</v>
      </c>
      <c r="O2196">
        <f>VLOOKUP($A$2:$A$2221,'[2]Customer Answer 5 &amp; 6'!$A$2:$O$2221,7,FALSE)</f>
        <v>0</v>
      </c>
      <c r="P2196">
        <f>VLOOKUP($A$2:$A$2221,'[2]Customer Answer 5 &amp; 6'!$A$2:$O$2221,8,FALSE)</f>
        <v>0</v>
      </c>
      <c r="Q2196">
        <f>VLOOKUP($A$2:$A$2221,'[2]Customer Answer 5 &amp; 6'!$A$2:$O$2221,9,FALSE)</f>
        <v>0</v>
      </c>
      <c r="R2196">
        <f>VLOOKUP($A$2:$A$2221,'[2]Customer Answer 5 &amp; 6'!$A$2:$O$2221,10,FALSE)</f>
        <v>0</v>
      </c>
      <c r="S2196" s="26">
        <f>VLOOKUP($A$2:$A$2221,'[2]Customer Answer 5 &amp; 6'!$A$2:$O$2221,11,FALSE)</f>
        <v>0</v>
      </c>
      <c r="T2196" s="26">
        <f>VLOOKUP($A$2:$A$2221,'[2]Customer Answer 5 &amp; 6'!$A$2:$O$2221,12,FALSE)</f>
        <v>0</v>
      </c>
      <c r="U2196" s="26">
        <f>VLOOKUP($A$2:$A$2221,'[2]Customer Answer 5 &amp; 6'!$A$2:$O$2221,13,FALSE)</f>
        <v>1</v>
      </c>
      <c r="V2196" s="26">
        <f>VLOOKUP($A$2:$A$2221,'[2]Customer Answer 5 &amp; 6'!$A$2:$O$2221,14,FALSE)</f>
        <v>0</v>
      </c>
      <c r="W2196" s="27" t="str">
        <f>VLOOKUP($A$2:$A$2221,'[2]Customer Answer 5 &amp; 6'!$A$2:$O$2221,15,FALSE)</f>
        <v>Texas</v>
      </c>
      <c r="X2196" s="28">
        <f>VLOOKUP($A$2:$A$2221,'[2]Sales Answer 1 &amp; 2'!$A$2:$N$2221,3,FALSE)</f>
        <v>1514</v>
      </c>
      <c r="Y2196" s="21">
        <f>VLOOKUP($A$2:$A$2221,'[2]Sales Answer 1 &amp; 2'!$A$2:$N$2221,4,FALSE)</f>
        <v>113</v>
      </c>
      <c r="Z2196" s="21">
        <f>VLOOKUP($A$2:$A$2221,'[2]Sales Answer 1 &amp; 2'!$A$2:$N$2221,5,FALSE)</f>
        <v>1929</v>
      </c>
      <c r="AA2196" s="21">
        <f>VLOOKUP($A$2:$A$2221,'[2]Sales Answer 1 &amp; 2'!$A$2:$N$2221,6,FALSE)</f>
        <v>48</v>
      </c>
      <c r="AB2196" s="21">
        <f>VLOOKUP($A$2:$A$2221,'[2]Sales Answer 1 &amp; 2'!$A$2:$N$2221,7,FALSE)</f>
        <v>188</v>
      </c>
    </row>
    <row r="2197" spans="1:28" ht="15" thickBot="1" x14ac:dyDescent="0.35">
      <c r="A2197" s="12">
        <v>1712</v>
      </c>
      <c r="B2197" s="13">
        <v>0</v>
      </c>
      <c r="C2197" s="13">
        <v>0</v>
      </c>
      <c r="D2197" s="13">
        <v>0</v>
      </c>
      <c r="E2197" s="13">
        <v>0</v>
      </c>
      <c r="F2197" s="13">
        <v>0</v>
      </c>
      <c r="G2197" s="13">
        <v>0</v>
      </c>
      <c r="H2197" s="13">
        <v>0</v>
      </c>
      <c r="I2197" s="14">
        <v>43477</v>
      </c>
      <c r="J2197" s="22">
        <f>VLOOKUP($A$2:$A$2221,'[2]Customer Answer 5 &amp; 6'!$A$2:$O$2221,2,FALSE)</f>
        <v>153593</v>
      </c>
      <c r="K2197" s="23">
        <f>VLOOKUP($A$2:$A$2221,'[2]Customer Answer 5 &amp; 6'!$A$2:$O$2221,3,FALSE)</f>
        <v>1</v>
      </c>
      <c r="L2197" s="24">
        <f>VLOOKUP($A$2:$A$2221,'[2]Customer Answer 5 &amp; 6'!$A$2:$O$2221,4,FALSE)</f>
        <v>1</v>
      </c>
      <c r="M2197" s="25">
        <f>VLOOKUP($A$2:$A$2221,'[2]Customer Answer 5 &amp; 6'!$A$2:$O$2221,5,FALSE)</f>
        <v>67</v>
      </c>
      <c r="N2197">
        <f>VLOOKUP($A$2:$A$2221,'[2]Customer Answer 5 &amp; 6'!$A$2:$O$2221,6,FALSE)</f>
        <v>0</v>
      </c>
      <c r="O2197">
        <f>VLOOKUP($A$2:$A$2221,'[2]Customer Answer 5 &amp; 6'!$A$2:$O$2221,7,FALSE)</f>
        <v>0</v>
      </c>
      <c r="P2197">
        <f>VLOOKUP($A$2:$A$2221,'[2]Customer Answer 5 &amp; 6'!$A$2:$O$2221,8,FALSE)</f>
        <v>0</v>
      </c>
      <c r="Q2197">
        <f>VLOOKUP($A$2:$A$2221,'[2]Customer Answer 5 &amp; 6'!$A$2:$O$2221,9,FALSE)</f>
        <v>1</v>
      </c>
      <c r="R2197">
        <f>VLOOKUP($A$2:$A$2221,'[2]Customer Answer 5 &amp; 6'!$A$2:$O$2221,10,FALSE)</f>
        <v>0</v>
      </c>
      <c r="S2197" s="26">
        <f>VLOOKUP($A$2:$A$2221,'[2]Customer Answer 5 &amp; 6'!$A$2:$O$2221,11,FALSE)</f>
        <v>0</v>
      </c>
      <c r="T2197" s="26">
        <f>VLOOKUP($A$2:$A$2221,'[2]Customer Answer 5 &amp; 6'!$A$2:$O$2221,12,FALSE)</f>
        <v>0</v>
      </c>
      <c r="U2197" s="26">
        <f>VLOOKUP($A$2:$A$2221,'[2]Customer Answer 5 &amp; 6'!$A$2:$O$2221,13,FALSE)</f>
        <v>0</v>
      </c>
      <c r="V2197" s="26">
        <f>VLOOKUP($A$2:$A$2221,'[2]Customer Answer 5 &amp; 6'!$A$2:$O$2221,14,FALSE)</f>
        <v>1</v>
      </c>
      <c r="W2197" s="27" t="str">
        <f>VLOOKUP($A$2:$A$2221,'[2]Customer Answer 5 &amp; 6'!$A$2:$O$2221,15,FALSE)</f>
        <v>New York</v>
      </c>
      <c r="X2197" s="28">
        <f>VLOOKUP($A$2:$A$2221,'[2]Sales Answer 1 &amp; 2'!$A$2:$N$2221,3,FALSE)</f>
        <v>1000</v>
      </c>
      <c r="Y2197" s="21">
        <f>VLOOKUP($A$2:$A$2221,'[2]Sales Answer 1 &amp; 2'!$A$2:$N$2221,4,FALSE)</f>
        <v>11</v>
      </c>
      <c r="Z2197" s="21">
        <f>VLOOKUP($A$2:$A$2221,'[2]Sales Answer 1 &amp; 2'!$A$2:$N$2221,5,FALSE)</f>
        <v>224</v>
      </c>
      <c r="AA2197" s="21">
        <f>VLOOKUP($A$2:$A$2221,'[2]Sales Answer 1 &amp; 2'!$A$2:$N$2221,6,FALSE)</f>
        <v>17</v>
      </c>
      <c r="AB2197" s="21">
        <f>VLOOKUP($A$2:$A$2221,'[2]Sales Answer 1 &amp; 2'!$A$2:$N$2221,7,FALSE)</f>
        <v>0</v>
      </c>
    </row>
    <row r="2198" spans="1:28" ht="15" thickBot="1" x14ac:dyDescent="0.35">
      <c r="A2198" s="12">
        <v>2381</v>
      </c>
      <c r="B2198" s="13">
        <v>0</v>
      </c>
      <c r="C2198" s="13">
        <v>0</v>
      </c>
      <c r="D2198" s="13">
        <v>0</v>
      </c>
      <c r="E2198" s="13">
        <v>0</v>
      </c>
      <c r="F2198" s="13">
        <v>0</v>
      </c>
      <c r="G2198" s="13">
        <v>0</v>
      </c>
      <c r="H2198" s="13">
        <v>0</v>
      </c>
      <c r="I2198" s="14">
        <v>43477</v>
      </c>
      <c r="J2198" s="22">
        <f>VLOOKUP($A$2:$A$2221,'[2]Customer Answer 5 &amp; 6'!$A$2:$O$2221,2,FALSE)</f>
        <v>136947</v>
      </c>
      <c r="K2198" s="23">
        <f>VLOOKUP($A$2:$A$2221,'[2]Customer Answer 5 &amp; 6'!$A$2:$O$2221,3,FALSE)</f>
        <v>1</v>
      </c>
      <c r="L2198" s="24">
        <f>VLOOKUP($A$2:$A$2221,'[2]Customer Answer 5 &amp; 6'!$A$2:$O$2221,4,FALSE)</f>
        <v>1</v>
      </c>
      <c r="M2198" s="25">
        <f>VLOOKUP($A$2:$A$2221,'[2]Customer Answer 5 &amp; 6'!$A$2:$O$2221,5,FALSE)</f>
        <v>53</v>
      </c>
      <c r="N2198">
        <f>VLOOKUP($A$2:$A$2221,'[2]Customer Answer 5 &amp; 6'!$A$2:$O$2221,6,FALSE)</f>
        <v>0</v>
      </c>
      <c r="O2198">
        <f>VLOOKUP($A$2:$A$2221,'[2]Customer Answer 5 &amp; 6'!$A$2:$O$2221,7,FALSE)</f>
        <v>1</v>
      </c>
      <c r="P2198">
        <f>VLOOKUP($A$2:$A$2221,'[2]Customer Answer 5 &amp; 6'!$A$2:$O$2221,8,FALSE)</f>
        <v>0</v>
      </c>
      <c r="Q2198">
        <f>VLOOKUP($A$2:$A$2221,'[2]Customer Answer 5 &amp; 6'!$A$2:$O$2221,9,FALSE)</f>
        <v>0</v>
      </c>
      <c r="R2198">
        <f>VLOOKUP($A$2:$A$2221,'[2]Customer Answer 5 &amp; 6'!$A$2:$O$2221,10,FALSE)</f>
        <v>0</v>
      </c>
      <c r="S2198" s="26">
        <f>VLOOKUP($A$2:$A$2221,'[2]Customer Answer 5 &amp; 6'!$A$2:$O$2221,11,FALSE)</f>
        <v>0</v>
      </c>
      <c r="T2198" s="26">
        <f>VLOOKUP($A$2:$A$2221,'[2]Customer Answer 5 &amp; 6'!$A$2:$O$2221,12,FALSE)</f>
        <v>0</v>
      </c>
      <c r="U2198" s="26">
        <f>VLOOKUP($A$2:$A$2221,'[2]Customer Answer 5 &amp; 6'!$A$2:$O$2221,13,FALSE)</f>
        <v>0</v>
      </c>
      <c r="V2198" s="26">
        <f>VLOOKUP($A$2:$A$2221,'[2]Customer Answer 5 &amp; 6'!$A$2:$O$2221,14,FALSE)</f>
        <v>1</v>
      </c>
      <c r="W2198" s="27" t="str">
        <f>VLOOKUP($A$2:$A$2221,'[2]Customer Answer 5 &amp; 6'!$A$2:$O$2221,15,FALSE)</f>
        <v>California</v>
      </c>
      <c r="X2198" s="28">
        <f>VLOOKUP($A$2:$A$2221,'[2]Sales Answer 1 &amp; 2'!$A$2:$N$2221,3,FALSE)</f>
        <v>326</v>
      </c>
      <c r="Y2198" s="21">
        <f>VLOOKUP($A$2:$A$2221,'[2]Sales Answer 1 &amp; 2'!$A$2:$N$2221,4,FALSE)</f>
        <v>11</v>
      </c>
      <c r="Z2198" s="21">
        <f>VLOOKUP($A$2:$A$2221,'[2]Sales Answer 1 &amp; 2'!$A$2:$N$2221,5,FALSE)</f>
        <v>78</v>
      </c>
      <c r="AA2198" s="21">
        <f>VLOOKUP($A$2:$A$2221,'[2]Sales Answer 1 &amp; 2'!$A$2:$N$2221,6,FALSE)</f>
        <v>15</v>
      </c>
      <c r="AB2198" s="21">
        <f>VLOOKUP($A$2:$A$2221,'[2]Sales Answer 1 &amp; 2'!$A$2:$N$2221,7,FALSE)</f>
        <v>4</v>
      </c>
    </row>
    <row r="2199" spans="1:28" ht="15" thickBot="1" x14ac:dyDescent="0.35">
      <c r="A2199" s="12">
        <v>2917</v>
      </c>
      <c r="B2199" s="13">
        <v>0</v>
      </c>
      <c r="C2199" s="13">
        <v>0</v>
      </c>
      <c r="D2199" s="13">
        <v>0</v>
      </c>
      <c r="E2199" s="13">
        <v>0</v>
      </c>
      <c r="F2199" s="13">
        <v>0</v>
      </c>
      <c r="G2199" s="13">
        <v>0</v>
      </c>
      <c r="H2199" s="13">
        <v>0</v>
      </c>
      <c r="I2199" s="14">
        <v>43477</v>
      </c>
      <c r="J2199" s="22">
        <f>VLOOKUP($A$2:$A$2221,'[2]Customer Answer 5 &amp; 6'!$A$2:$O$2221,2,FALSE)</f>
        <v>123763</v>
      </c>
      <c r="K2199" s="23">
        <f>VLOOKUP($A$2:$A$2221,'[2]Customer Answer 5 &amp; 6'!$A$2:$O$2221,3,FALSE)</f>
        <v>1</v>
      </c>
      <c r="L2199" s="24">
        <f>VLOOKUP($A$2:$A$2221,'[2]Customer Answer 5 &amp; 6'!$A$2:$O$2221,4,FALSE)</f>
        <v>0</v>
      </c>
      <c r="M2199" s="25">
        <f>VLOOKUP($A$2:$A$2221,'[2]Customer Answer 5 &amp; 6'!$A$2:$O$2221,5,FALSE)</f>
        <v>43</v>
      </c>
      <c r="N2199">
        <f>VLOOKUP($A$2:$A$2221,'[2]Customer Answer 5 &amp; 6'!$A$2:$O$2221,6,FALSE)</f>
        <v>0</v>
      </c>
      <c r="O2199">
        <f>VLOOKUP($A$2:$A$2221,'[2]Customer Answer 5 &amp; 6'!$A$2:$O$2221,7,FALSE)</f>
        <v>0</v>
      </c>
      <c r="P2199">
        <f>VLOOKUP($A$2:$A$2221,'[2]Customer Answer 5 &amp; 6'!$A$2:$O$2221,8,FALSE)</f>
        <v>1</v>
      </c>
      <c r="Q2199">
        <f>VLOOKUP($A$2:$A$2221,'[2]Customer Answer 5 &amp; 6'!$A$2:$O$2221,9,FALSE)</f>
        <v>0</v>
      </c>
      <c r="R2199">
        <f>VLOOKUP($A$2:$A$2221,'[2]Customer Answer 5 &amp; 6'!$A$2:$O$2221,10,FALSE)</f>
        <v>0</v>
      </c>
      <c r="S2199" s="26">
        <f>VLOOKUP($A$2:$A$2221,'[2]Customer Answer 5 &amp; 6'!$A$2:$O$2221,11,FALSE)</f>
        <v>0</v>
      </c>
      <c r="T2199" s="26">
        <f>VLOOKUP($A$2:$A$2221,'[2]Customer Answer 5 &amp; 6'!$A$2:$O$2221,12,FALSE)</f>
        <v>1</v>
      </c>
      <c r="U2199" s="26">
        <f>VLOOKUP($A$2:$A$2221,'[2]Customer Answer 5 &amp; 6'!$A$2:$O$2221,13,FALSE)</f>
        <v>0</v>
      </c>
      <c r="V2199" s="26">
        <f>VLOOKUP($A$2:$A$2221,'[2]Customer Answer 5 &amp; 6'!$A$2:$O$2221,14,FALSE)</f>
        <v>0</v>
      </c>
      <c r="W2199" s="27" t="str">
        <f>VLOOKUP($A$2:$A$2221,'[2]Customer Answer 5 &amp; 6'!$A$2:$O$2221,15,FALSE)</f>
        <v>Illinois</v>
      </c>
      <c r="X2199" s="28">
        <f>VLOOKUP($A$2:$A$2221,'[2]Sales Answer 1 &amp; 2'!$A$2:$N$2221,3,FALSE)</f>
        <v>115</v>
      </c>
      <c r="Y2199" s="21">
        <f>VLOOKUP($A$2:$A$2221,'[2]Sales Answer 1 &amp; 2'!$A$2:$N$2221,4,FALSE)</f>
        <v>0</v>
      </c>
      <c r="Z2199" s="21">
        <f>VLOOKUP($A$2:$A$2221,'[2]Sales Answer 1 &amp; 2'!$A$2:$N$2221,5,FALSE)</f>
        <v>31</v>
      </c>
      <c r="AA2199" s="21">
        <f>VLOOKUP($A$2:$A$2221,'[2]Sales Answer 1 &amp; 2'!$A$2:$N$2221,6,FALSE)</f>
        <v>31</v>
      </c>
      <c r="AB2199" s="21">
        <f>VLOOKUP($A$2:$A$2221,'[2]Sales Answer 1 &amp; 2'!$A$2:$N$2221,7,FALSE)</f>
        <v>10</v>
      </c>
    </row>
    <row r="2200" spans="1:28" ht="15" thickBot="1" x14ac:dyDescent="0.35">
      <c r="A2200" s="12">
        <v>2989</v>
      </c>
      <c r="B2200" s="13">
        <v>0</v>
      </c>
      <c r="C2200" s="13">
        <v>0</v>
      </c>
      <c r="D2200" s="13">
        <v>0</v>
      </c>
      <c r="E2200" s="13">
        <v>0</v>
      </c>
      <c r="F2200" s="13">
        <v>0</v>
      </c>
      <c r="G2200" s="13">
        <v>0</v>
      </c>
      <c r="H2200" s="13">
        <v>1</v>
      </c>
      <c r="I2200" s="14">
        <v>43477</v>
      </c>
      <c r="J2200" s="22">
        <f>VLOOKUP($A$2:$A$2221,'[2]Customer Answer 5 &amp; 6'!$A$2:$O$2221,2,FALSE)</f>
        <v>168281</v>
      </c>
      <c r="K2200" s="23">
        <f>VLOOKUP($A$2:$A$2221,'[2]Customer Answer 5 &amp; 6'!$A$2:$O$2221,3,FALSE)</f>
        <v>0</v>
      </c>
      <c r="L2200" s="24">
        <f>VLOOKUP($A$2:$A$2221,'[2]Customer Answer 5 &amp; 6'!$A$2:$O$2221,4,FALSE)</f>
        <v>0</v>
      </c>
      <c r="M2200" s="25">
        <f>VLOOKUP($A$2:$A$2221,'[2]Customer Answer 5 &amp; 6'!$A$2:$O$2221,5,FALSE)</f>
        <v>62</v>
      </c>
      <c r="N2200">
        <f>VLOOKUP($A$2:$A$2221,'[2]Customer Answer 5 &amp; 6'!$A$2:$O$2221,6,FALSE)</f>
        <v>0</v>
      </c>
      <c r="O2200">
        <f>VLOOKUP($A$2:$A$2221,'[2]Customer Answer 5 &amp; 6'!$A$2:$O$2221,7,FALSE)</f>
        <v>0</v>
      </c>
      <c r="P2200">
        <f>VLOOKUP($A$2:$A$2221,'[2]Customer Answer 5 &amp; 6'!$A$2:$O$2221,8,FALSE)</f>
        <v>1</v>
      </c>
      <c r="Q2200">
        <f>VLOOKUP($A$2:$A$2221,'[2]Customer Answer 5 &amp; 6'!$A$2:$O$2221,9,FALSE)</f>
        <v>0</v>
      </c>
      <c r="R2200">
        <f>VLOOKUP($A$2:$A$2221,'[2]Customer Answer 5 &amp; 6'!$A$2:$O$2221,10,FALSE)</f>
        <v>0</v>
      </c>
      <c r="S2200" s="26">
        <f>VLOOKUP($A$2:$A$2221,'[2]Customer Answer 5 &amp; 6'!$A$2:$O$2221,11,FALSE)</f>
        <v>0</v>
      </c>
      <c r="T2200" s="26">
        <f>VLOOKUP($A$2:$A$2221,'[2]Customer Answer 5 &amp; 6'!$A$2:$O$2221,12,FALSE)</f>
        <v>1</v>
      </c>
      <c r="U2200" s="26">
        <f>VLOOKUP($A$2:$A$2221,'[2]Customer Answer 5 &amp; 6'!$A$2:$O$2221,13,FALSE)</f>
        <v>0</v>
      </c>
      <c r="V2200" s="26">
        <f>VLOOKUP($A$2:$A$2221,'[2]Customer Answer 5 &amp; 6'!$A$2:$O$2221,14,FALSE)</f>
        <v>0</v>
      </c>
      <c r="W2200" s="27" t="str">
        <f>VLOOKUP($A$2:$A$2221,'[2]Customer Answer 5 &amp; 6'!$A$2:$O$2221,15,FALSE)</f>
        <v>Illinois</v>
      </c>
      <c r="X2200" s="28">
        <f>VLOOKUP($A$2:$A$2221,'[2]Sales Answer 1 &amp; 2'!$A$2:$N$2221,3,FALSE)</f>
        <v>2452</v>
      </c>
      <c r="Y2200" s="21">
        <f>VLOOKUP($A$2:$A$2221,'[2]Sales Answer 1 &amp; 2'!$A$2:$N$2221,4,FALSE)</f>
        <v>276</v>
      </c>
      <c r="Z2200" s="21">
        <f>VLOOKUP($A$2:$A$2221,'[2]Sales Answer 1 &amp; 2'!$A$2:$N$2221,5,FALSE)</f>
        <v>1028</v>
      </c>
      <c r="AA2200" s="21">
        <f>VLOOKUP($A$2:$A$2221,'[2]Sales Answer 1 &amp; 2'!$A$2:$N$2221,6,FALSE)</f>
        <v>104</v>
      </c>
      <c r="AB2200" s="21">
        <f>VLOOKUP($A$2:$A$2221,'[2]Sales Answer 1 &amp; 2'!$A$2:$N$2221,7,FALSE)</f>
        <v>118</v>
      </c>
    </row>
    <row r="2201" spans="1:28" ht="15" thickBot="1" x14ac:dyDescent="0.35">
      <c r="A2201" s="12">
        <v>1484</v>
      </c>
      <c r="B2201" s="13">
        <v>0</v>
      </c>
      <c r="C2201" s="13">
        <v>0</v>
      </c>
      <c r="D2201" s="13">
        <v>0</v>
      </c>
      <c r="E2201" s="13">
        <v>0</v>
      </c>
      <c r="F2201" s="13">
        <v>0</v>
      </c>
      <c r="G2201" s="13">
        <v>0</v>
      </c>
      <c r="H2201" s="13">
        <v>0</v>
      </c>
      <c r="I2201" s="14">
        <v>43476</v>
      </c>
      <c r="J2201" s="22">
        <f>VLOOKUP($A$2:$A$2221,'[2]Customer Answer 5 &amp; 6'!$A$2:$O$2221,2,FALSE)</f>
        <v>127203</v>
      </c>
      <c r="K2201" s="23">
        <f>VLOOKUP($A$2:$A$2221,'[2]Customer Answer 5 &amp; 6'!$A$2:$O$2221,3,FALSE)</f>
        <v>1</v>
      </c>
      <c r="L2201" s="24">
        <f>VLOOKUP($A$2:$A$2221,'[2]Customer Answer 5 &amp; 6'!$A$2:$O$2221,4,FALSE)</f>
        <v>1</v>
      </c>
      <c r="M2201" s="25">
        <f>VLOOKUP($A$2:$A$2221,'[2]Customer Answer 5 &amp; 6'!$A$2:$O$2221,5,FALSE)</f>
        <v>70</v>
      </c>
      <c r="N2201">
        <f>VLOOKUP($A$2:$A$2221,'[2]Customer Answer 5 &amp; 6'!$A$2:$O$2221,6,FALSE)</f>
        <v>0</v>
      </c>
      <c r="O2201">
        <f>VLOOKUP($A$2:$A$2221,'[2]Customer Answer 5 &amp; 6'!$A$2:$O$2221,7,FALSE)</f>
        <v>0</v>
      </c>
      <c r="P2201">
        <f>VLOOKUP($A$2:$A$2221,'[2]Customer Answer 5 &amp; 6'!$A$2:$O$2221,8,FALSE)</f>
        <v>0</v>
      </c>
      <c r="Q2201">
        <f>VLOOKUP($A$2:$A$2221,'[2]Customer Answer 5 &amp; 6'!$A$2:$O$2221,9,FALSE)</f>
        <v>1</v>
      </c>
      <c r="R2201">
        <f>VLOOKUP($A$2:$A$2221,'[2]Customer Answer 5 &amp; 6'!$A$2:$O$2221,10,FALSE)</f>
        <v>0</v>
      </c>
      <c r="S2201" s="26">
        <f>VLOOKUP($A$2:$A$2221,'[2]Customer Answer 5 &amp; 6'!$A$2:$O$2221,11,FALSE)</f>
        <v>0</v>
      </c>
      <c r="T2201" s="26">
        <f>VLOOKUP($A$2:$A$2221,'[2]Customer Answer 5 &amp; 6'!$A$2:$O$2221,12,FALSE)</f>
        <v>1</v>
      </c>
      <c r="U2201" s="26">
        <f>VLOOKUP($A$2:$A$2221,'[2]Customer Answer 5 &amp; 6'!$A$2:$O$2221,13,FALSE)</f>
        <v>0</v>
      </c>
      <c r="V2201" s="26">
        <f>VLOOKUP($A$2:$A$2221,'[2]Customer Answer 5 &amp; 6'!$A$2:$O$2221,14,FALSE)</f>
        <v>0</v>
      </c>
      <c r="W2201" s="27" t="str">
        <f>VLOOKUP($A$2:$A$2221,'[2]Customer Answer 5 &amp; 6'!$A$2:$O$2221,15,FALSE)</f>
        <v>New York</v>
      </c>
      <c r="X2201" s="28">
        <f>VLOOKUP($A$2:$A$2221,'[2]Sales Answer 1 &amp; 2'!$A$2:$N$2221,3,FALSE)</f>
        <v>61</v>
      </c>
      <c r="Y2201" s="21">
        <f>VLOOKUP($A$2:$A$2221,'[2]Sales Answer 1 &amp; 2'!$A$2:$N$2221,4,FALSE)</f>
        <v>9</v>
      </c>
      <c r="Z2201" s="21">
        <f>VLOOKUP($A$2:$A$2221,'[2]Sales Answer 1 &amp; 2'!$A$2:$N$2221,5,FALSE)</f>
        <v>98</v>
      </c>
      <c r="AA2201" s="21">
        <f>VLOOKUP($A$2:$A$2221,'[2]Sales Answer 1 &amp; 2'!$A$2:$N$2221,6,FALSE)</f>
        <v>19</v>
      </c>
      <c r="AB2201" s="21">
        <f>VLOOKUP($A$2:$A$2221,'[2]Sales Answer 1 &amp; 2'!$A$2:$N$2221,7,FALSE)</f>
        <v>0</v>
      </c>
    </row>
    <row r="2202" spans="1:28" ht="15" thickBot="1" x14ac:dyDescent="0.35">
      <c r="A2202" s="12">
        <v>1525</v>
      </c>
      <c r="B2202" s="13">
        <v>0</v>
      </c>
      <c r="C2202" s="13">
        <v>0</v>
      </c>
      <c r="D2202" s="13">
        <v>0</v>
      </c>
      <c r="E2202" s="13">
        <v>0</v>
      </c>
      <c r="F2202" s="13">
        <v>0</v>
      </c>
      <c r="G2202" s="13">
        <v>0</v>
      </c>
      <c r="H2202" s="13">
        <v>0</v>
      </c>
      <c r="I2202" s="14">
        <v>43476</v>
      </c>
      <c r="J2202" s="22">
        <f>VLOOKUP($A$2:$A$2221,'[2]Customer Answer 5 &amp; 6'!$A$2:$O$2221,2,FALSE)</f>
        <v>143638</v>
      </c>
      <c r="K2202" s="23">
        <f>VLOOKUP($A$2:$A$2221,'[2]Customer Answer 5 &amp; 6'!$A$2:$O$2221,3,FALSE)</f>
        <v>0</v>
      </c>
      <c r="L2202" s="24">
        <f>VLOOKUP($A$2:$A$2221,'[2]Customer Answer 5 &amp; 6'!$A$2:$O$2221,4,FALSE)</f>
        <v>1</v>
      </c>
      <c r="M2202" s="25">
        <f>VLOOKUP($A$2:$A$2221,'[2]Customer Answer 5 &amp; 6'!$A$2:$O$2221,5,FALSE)</f>
        <v>51</v>
      </c>
      <c r="N2202">
        <f>VLOOKUP($A$2:$A$2221,'[2]Customer Answer 5 &amp; 6'!$A$2:$O$2221,6,FALSE)</f>
        <v>0</v>
      </c>
      <c r="O2202">
        <f>VLOOKUP($A$2:$A$2221,'[2]Customer Answer 5 &amp; 6'!$A$2:$O$2221,7,FALSE)</f>
        <v>0</v>
      </c>
      <c r="P2202">
        <f>VLOOKUP($A$2:$A$2221,'[2]Customer Answer 5 &amp; 6'!$A$2:$O$2221,8,FALSE)</f>
        <v>0</v>
      </c>
      <c r="Q2202">
        <f>VLOOKUP($A$2:$A$2221,'[2]Customer Answer 5 &amp; 6'!$A$2:$O$2221,9,FALSE)</f>
        <v>0</v>
      </c>
      <c r="R2202">
        <f>VLOOKUP($A$2:$A$2221,'[2]Customer Answer 5 &amp; 6'!$A$2:$O$2221,10,FALSE)</f>
        <v>1</v>
      </c>
      <c r="S2202" s="26">
        <f>VLOOKUP($A$2:$A$2221,'[2]Customer Answer 5 &amp; 6'!$A$2:$O$2221,11,FALSE)</f>
        <v>0</v>
      </c>
      <c r="T2202" s="26">
        <f>VLOOKUP($A$2:$A$2221,'[2]Customer Answer 5 &amp; 6'!$A$2:$O$2221,12,FALSE)</f>
        <v>1</v>
      </c>
      <c r="U2202" s="26">
        <f>VLOOKUP($A$2:$A$2221,'[2]Customer Answer 5 &amp; 6'!$A$2:$O$2221,13,FALSE)</f>
        <v>0</v>
      </c>
      <c r="V2202" s="26">
        <f>VLOOKUP($A$2:$A$2221,'[2]Customer Answer 5 &amp; 6'!$A$2:$O$2221,14,FALSE)</f>
        <v>0</v>
      </c>
      <c r="W2202" s="27" t="str">
        <f>VLOOKUP($A$2:$A$2221,'[2]Customer Answer 5 &amp; 6'!$A$2:$O$2221,15,FALSE)</f>
        <v>Illinois</v>
      </c>
      <c r="X2202" s="28">
        <f>VLOOKUP($A$2:$A$2221,'[2]Sales Answer 1 &amp; 2'!$A$2:$N$2221,3,FALSE)</f>
        <v>207</v>
      </c>
      <c r="Y2202" s="21">
        <f>VLOOKUP($A$2:$A$2221,'[2]Sales Answer 1 &amp; 2'!$A$2:$N$2221,4,FALSE)</f>
        <v>33</v>
      </c>
      <c r="Z2202" s="21">
        <f>VLOOKUP($A$2:$A$2221,'[2]Sales Answer 1 &amp; 2'!$A$2:$N$2221,5,FALSE)</f>
        <v>273</v>
      </c>
      <c r="AA2202" s="21">
        <f>VLOOKUP($A$2:$A$2221,'[2]Sales Answer 1 &amp; 2'!$A$2:$N$2221,6,FALSE)</f>
        <v>23</v>
      </c>
      <c r="AB2202" s="21">
        <f>VLOOKUP($A$2:$A$2221,'[2]Sales Answer 1 &amp; 2'!$A$2:$N$2221,7,FALSE)</f>
        <v>63</v>
      </c>
    </row>
    <row r="2203" spans="1:28" ht="15" thickBot="1" x14ac:dyDescent="0.35">
      <c r="A2203" s="12">
        <v>3107</v>
      </c>
      <c r="B2203" s="13">
        <v>0</v>
      </c>
      <c r="C2203" s="13">
        <v>0</v>
      </c>
      <c r="D2203" s="13">
        <v>0</v>
      </c>
      <c r="E2203" s="13">
        <v>0</v>
      </c>
      <c r="F2203" s="13">
        <v>0</v>
      </c>
      <c r="G2203" s="13">
        <v>0</v>
      </c>
      <c r="H2203" s="13">
        <v>1</v>
      </c>
      <c r="I2203" s="14">
        <v>43476</v>
      </c>
      <c r="J2203" s="22">
        <f>VLOOKUP($A$2:$A$2221,'[2]Customer Answer 5 &amp; 6'!$A$2:$O$2221,2,FALSE)</f>
        <v>129435</v>
      </c>
      <c r="K2203" s="23">
        <f>VLOOKUP($A$2:$A$2221,'[2]Customer Answer 5 &amp; 6'!$A$2:$O$2221,3,FALSE)</f>
        <v>1</v>
      </c>
      <c r="L2203" s="24">
        <f>VLOOKUP($A$2:$A$2221,'[2]Customer Answer 5 &amp; 6'!$A$2:$O$2221,4,FALSE)</f>
        <v>1</v>
      </c>
      <c r="M2203" s="25">
        <f>VLOOKUP($A$2:$A$2221,'[2]Customer Answer 5 &amp; 6'!$A$2:$O$2221,5,FALSE)</f>
        <v>54</v>
      </c>
      <c r="N2203">
        <f>VLOOKUP($A$2:$A$2221,'[2]Customer Answer 5 &amp; 6'!$A$2:$O$2221,6,FALSE)</f>
        <v>1</v>
      </c>
      <c r="O2203">
        <f>VLOOKUP($A$2:$A$2221,'[2]Customer Answer 5 &amp; 6'!$A$2:$O$2221,7,FALSE)</f>
        <v>0</v>
      </c>
      <c r="P2203">
        <f>VLOOKUP($A$2:$A$2221,'[2]Customer Answer 5 &amp; 6'!$A$2:$O$2221,8,FALSE)</f>
        <v>0</v>
      </c>
      <c r="Q2203">
        <f>VLOOKUP($A$2:$A$2221,'[2]Customer Answer 5 &amp; 6'!$A$2:$O$2221,9,FALSE)</f>
        <v>0</v>
      </c>
      <c r="R2203">
        <f>VLOOKUP($A$2:$A$2221,'[2]Customer Answer 5 &amp; 6'!$A$2:$O$2221,10,FALSE)</f>
        <v>0</v>
      </c>
      <c r="S2203" s="26">
        <f>VLOOKUP($A$2:$A$2221,'[2]Customer Answer 5 &amp; 6'!$A$2:$O$2221,11,FALSE)</f>
        <v>0</v>
      </c>
      <c r="T2203" s="26">
        <f>VLOOKUP($A$2:$A$2221,'[2]Customer Answer 5 &amp; 6'!$A$2:$O$2221,12,FALSE)</f>
        <v>0</v>
      </c>
      <c r="U2203" s="26">
        <f>VLOOKUP($A$2:$A$2221,'[2]Customer Answer 5 &amp; 6'!$A$2:$O$2221,13,FALSE)</f>
        <v>1</v>
      </c>
      <c r="V2203" s="26">
        <f>VLOOKUP($A$2:$A$2221,'[2]Customer Answer 5 &amp; 6'!$A$2:$O$2221,14,FALSE)</f>
        <v>0</v>
      </c>
      <c r="W2203" s="27" t="str">
        <f>VLOOKUP($A$2:$A$2221,'[2]Customer Answer 5 &amp; 6'!$A$2:$O$2221,15,FALSE)</f>
        <v>California</v>
      </c>
      <c r="X2203" s="28">
        <f>VLOOKUP($A$2:$A$2221,'[2]Sales Answer 1 &amp; 2'!$A$2:$N$2221,3,FALSE)</f>
        <v>308</v>
      </c>
      <c r="Y2203" s="21">
        <f>VLOOKUP($A$2:$A$2221,'[2]Sales Answer 1 &amp; 2'!$A$2:$N$2221,4,FALSE)</f>
        <v>13</v>
      </c>
      <c r="Z2203" s="21">
        <f>VLOOKUP($A$2:$A$2221,'[2]Sales Answer 1 &amp; 2'!$A$2:$N$2221,5,FALSE)</f>
        <v>163</v>
      </c>
      <c r="AA2203" s="21">
        <f>VLOOKUP($A$2:$A$2221,'[2]Sales Answer 1 &amp; 2'!$A$2:$N$2221,6,FALSE)</f>
        <v>18</v>
      </c>
      <c r="AB2203" s="21">
        <f>VLOOKUP($A$2:$A$2221,'[2]Sales Answer 1 &amp; 2'!$A$2:$N$2221,7,FALSE)</f>
        <v>9</v>
      </c>
    </row>
    <row r="2204" spans="1:28" ht="15" thickBot="1" x14ac:dyDescent="0.35">
      <c r="A2204" s="12">
        <v>2117</v>
      </c>
      <c r="B2204" s="13">
        <v>0</v>
      </c>
      <c r="C2204" s="13">
        <v>0</v>
      </c>
      <c r="D2204" s="13">
        <v>0</v>
      </c>
      <c r="E2204" s="13">
        <v>0</v>
      </c>
      <c r="F2204" s="13">
        <v>0</v>
      </c>
      <c r="G2204" s="13">
        <v>0</v>
      </c>
      <c r="H2204" s="13">
        <v>0</v>
      </c>
      <c r="I2204" s="14">
        <v>43475</v>
      </c>
      <c r="J2204" s="22">
        <f>VLOOKUP($A$2:$A$2221,'[2]Customer Answer 5 &amp; 6'!$A$2:$O$2221,2,FALSE)</f>
        <v>136778</v>
      </c>
      <c r="K2204" s="23">
        <f>VLOOKUP($A$2:$A$2221,'[2]Customer Answer 5 &amp; 6'!$A$2:$O$2221,3,FALSE)</f>
        <v>1</v>
      </c>
      <c r="L2204" s="24">
        <f>VLOOKUP($A$2:$A$2221,'[2]Customer Answer 5 &amp; 6'!$A$2:$O$2221,4,FALSE)</f>
        <v>1</v>
      </c>
      <c r="M2204" s="25">
        <f>VLOOKUP($A$2:$A$2221,'[2]Customer Answer 5 &amp; 6'!$A$2:$O$2221,5,FALSE)</f>
        <v>52</v>
      </c>
      <c r="N2204">
        <f>VLOOKUP($A$2:$A$2221,'[2]Customer Answer 5 &amp; 6'!$A$2:$O$2221,6,FALSE)</f>
        <v>0</v>
      </c>
      <c r="O2204">
        <f>VLOOKUP($A$2:$A$2221,'[2]Customer Answer 5 &amp; 6'!$A$2:$O$2221,7,FALSE)</f>
        <v>1</v>
      </c>
      <c r="P2204">
        <f>VLOOKUP($A$2:$A$2221,'[2]Customer Answer 5 &amp; 6'!$A$2:$O$2221,8,FALSE)</f>
        <v>0</v>
      </c>
      <c r="Q2204">
        <f>VLOOKUP($A$2:$A$2221,'[2]Customer Answer 5 &amp; 6'!$A$2:$O$2221,9,FALSE)</f>
        <v>0</v>
      </c>
      <c r="R2204">
        <f>VLOOKUP($A$2:$A$2221,'[2]Customer Answer 5 &amp; 6'!$A$2:$O$2221,10,FALSE)</f>
        <v>0</v>
      </c>
      <c r="S2204" s="26">
        <f>VLOOKUP($A$2:$A$2221,'[2]Customer Answer 5 &amp; 6'!$A$2:$O$2221,11,FALSE)</f>
        <v>0</v>
      </c>
      <c r="T2204" s="26">
        <f>VLOOKUP($A$2:$A$2221,'[2]Customer Answer 5 &amp; 6'!$A$2:$O$2221,12,FALSE)</f>
        <v>0</v>
      </c>
      <c r="U2204" s="26">
        <f>VLOOKUP($A$2:$A$2221,'[2]Customer Answer 5 &amp; 6'!$A$2:$O$2221,13,FALSE)</f>
        <v>0</v>
      </c>
      <c r="V2204" s="26">
        <f>VLOOKUP($A$2:$A$2221,'[2]Customer Answer 5 &amp; 6'!$A$2:$O$2221,14,FALSE)</f>
        <v>1</v>
      </c>
      <c r="W2204" s="27" t="str">
        <f>VLOOKUP($A$2:$A$2221,'[2]Customer Answer 5 &amp; 6'!$A$2:$O$2221,15,FALSE)</f>
        <v>California</v>
      </c>
      <c r="X2204" s="28">
        <f>VLOOKUP($A$2:$A$2221,'[2]Sales Answer 1 &amp; 2'!$A$2:$N$2221,3,FALSE)</f>
        <v>108</v>
      </c>
      <c r="Y2204" s="21">
        <f>VLOOKUP($A$2:$A$2221,'[2]Sales Answer 1 &amp; 2'!$A$2:$N$2221,4,FALSE)</f>
        <v>15</v>
      </c>
      <c r="Z2204" s="21">
        <f>VLOOKUP($A$2:$A$2221,'[2]Sales Answer 1 &amp; 2'!$A$2:$N$2221,5,FALSE)</f>
        <v>126</v>
      </c>
      <c r="AA2204" s="21">
        <f>VLOOKUP($A$2:$A$2221,'[2]Sales Answer 1 &amp; 2'!$A$2:$N$2221,6,FALSE)</f>
        <v>7</v>
      </c>
      <c r="AB2204" s="21">
        <f>VLOOKUP($A$2:$A$2221,'[2]Sales Answer 1 &amp; 2'!$A$2:$N$2221,7,FALSE)</f>
        <v>15</v>
      </c>
    </row>
    <row r="2205" spans="1:28" ht="15" thickBot="1" x14ac:dyDescent="0.35">
      <c r="A2205" s="12">
        <v>1456</v>
      </c>
      <c r="B2205" s="13">
        <v>0</v>
      </c>
      <c r="C2205" s="13">
        <v>1</v>
      </c>
      <c r="D2205" s="13">
        <v>0</v>
      </c>
      <c r="E2205" s="13">
        <v>0</v>
      </c>
      <c r="F2205" s="13">
        <v>0</v>
      </c>
      <c r="G2205" s="13">
        <v>0</v>
      </c>
      <c r="H2205" s="13">
        <v>1</v>
      </c>
      <c r="I2205" s="14">
        <v>43474</v>
      </c>
      <c r="J2205" s="22">
        <f>VLOOKUP($A$2:$A$2221,'[2]Customer Answer 5 &amp; 6'!$A$2:$O$2221,2,FALSE)</f>
        <v>156937</v>
      </c>
      <c r="K2205" s="23">
        <f>VLOOKUP($A$2:$A$2221,'[2]Customer Answer 5 &amp; 6'!$A$2:$O$2221,3,FALSE)</f>
        <v>1</v>
      </c>
      <c r="L2205" s="24">
        <f>VLOOKUP($A$2:$A$2221,'[2]Customer Answer 5 &amp; 6'!$A$2:$O$2221,4,FALSE)</f>
        <v>0</v>
      </c>
      <c r="M2205" s="25">
        <f>VLOOKUP($A$2:$A$2221,'[2]Customer Answer 5 &amp; 6'!$A$2:$O$2221,5,FALSE)</f>
        <v>39</v>
      </c>
      <c r="N2205">
        <f>VLOOKUP($A$2:$A$2221,'[2]Customer Answer 5 &amp; 6'!$A$2:$O$2221,6,FALSE)</f>
        <v>0</v>
      </c>
      <c r="O2205">
        <f>VLOOKUP($A$2:$A$2221,'[2]Customer Answer 5 &amp; 6'!$A$2:$O$2221,7,FALSE)</f>
        <v>0</v>
      </c>
      <c r="P2205">
        <f>VLOOKUP($A$2:$A$2221,'[2]Customer Answer 5 &amp; 6'!$A$2:$O$2221,8,FALSE)</f>
        <v>0</v>
      </c>
      <c r="Q2205">
        <f>VLOOKUP($A$2:$A$2221,'[2]Customer Answer 5 &amp; 6'!$A$2:$O$2221,9,FALSE)</f>
        <v>1</v>
      </c>
      <c r="R2205">
        <f>VLOOKUP($A$2:$A$2221,'[2]Customer Answer 5 &amp; 6'!$A$2:$O$2221,10,FALSE)</f>
        <v>0</v>
      </c>
      <c r="S2205" s="26">
        <f>VLOOKUP($A$2:$A$2221,'[2]Customer Answer 5 &amp; 6'!$A$2:$O$2221,11,FALSE)</f>
        <v>0</v>
      </c>
      <c r="T2205" s="26">
        <f>VLOOKUP($A$2:$A$2221,'[2]Customer Answer 5 &amp; 6'!$A$2:$O$2221,12,FALSE)</f>
        <v>0</v>
      </c>
      <c r="U2205" s="26">
        <f>VLOOKUP($A$2:$A$2221,'[2]Customer Answer 5 &amp; 6'!$A$2:$O$2221,13,FALSE)</f>
        <v>0</v>
      </c>
      <c r="V2205" s="26">
        <f>VLOOKUP($A$2:$A$2221,'[2]Customer Answer 5 &amp; 6'!$A$2:$O$2221,14,FALSE)</f>
        <v>1</v>
      </c>
      <c r="W2205" s="27" t="str">
        <f>VLOOKUP($A$2:$A$2221,'[2]Customer Answer 5 &amp; 6'!$A$2:$O$2221,15,FALSE)</f>
        <v>Other</v>
      </c>
      <c r="X2205" s="28">
        <f>VLOOKUP($A$2:$A$2221,'[2]Sales Answer 1 &amp; 2'!$A$2:$N$2221,3,FALSE)</f>
        <v>2056</v>
      </c>
      <c r="Y2205" s="21">
        <f>VLOOKUP($A$2:$A$2221,'[2]Sales Answer 1 &amp; 2'!$A$2:$N$2221,4,FALSE)</f>
        <v>22</v>
      </c>
      <c r="Z2205" s="21">
        <f>VLOOKUP($A$2:$A$2221,'[2]Sales Answer 1 &amp; 2'!$A$2:$N$2221,5,FALSE)</f>
        <v>345</v>
      </c>
      <c r="AA2205" s="21">
        <f>VLOOKUP($A$2:$A$2221,'[2]Sales Answer 1 &amp; 2'!$A$2:$N$2221,6,FALSE)</f>
        <v>30</v>
      </c>
      <c r="AB2205" s="21">
        <f>VLOOKUP($A$2:$A$2221,'[2]Sales Answer 1 &amp; 2'!$A$2:$N$2221,7,FALSE)</f>
        <v>22</v>
      </c>
    </row>
    <row r="2206" spans="1:28" ht="15" thickBot="1" x14ac:dyDescent="0.35">
      <c r="A2206" s="12">
        <v>2049</v>
      </c>
      <c r="B2206" s="13">
        <v>0</v>
      </c>
      <c r="C2206" s="13">
        <v>0</v>
      </c>
      <c r="D2206" s="13">
        <v>0</v>
      </c>
      <c r="E2206" s="13">
        <v>0</v>
      </c>
      <c r="F2206" s="13">
        <v>0</v>
      </c>
      <c r="G2206" s="13">
        <v>0</v>
      </c>
      <c r="H2206" s="13">
        <v>0</v>
      </c>
      <c r="I2206" s="14">
        <v>43474</v>
      </c>
      <c r="J2206" s="22">
        <f>VLOOKUP($A$2:$A$2221,'[2]Customer Answer 5 &amp; 6'!$A$2:$O$2221,2,FALSE)</f>
        <v>122304</v>
      </c>
      <c r="K2206" s="23">
        <f>VLOOKUP($A$2:$A$2221,'[2]Customer Answer 5 &amp; 6'!$A$2:$O$2221,3,FALSE)</f>
        <v>0</v>
      </c>
      <c r="L2206" s="24">
        <f>VLOOKUP($A$2:$A$2221,'[2]Customer Answer 5 &amp; 6'!$A$2:$O$2221,4,FALSE)</f>
        <v>0</v>
      </c>
      <c r="M2206" s="25">
        <f>VLOOKUP($A$2:$A$2221,'[2]Customer Answer 5 &amp; 6'!$A$2:$O$2221,5,FALSE)</f>
        <v>64</v>
      </c>
      <c r="N2206">
        <f>VLOOKUP($A$2:$A$2221,'[2]Customer Answer 5 &amp; 6'!$A$2:$O$2221,6,FALSE)</f>
        <v>1</v>
      </c>
      <c r="O2206">
        <f>VLOOKUP($A$2:$A$2221,'[2]Customer Answer 5 &amp; 6'!$A$2:$O$2221,7,FALSE)</f>
        <v>0</v>
      </c>
      <c r="P2206">
        <f>VLOOKUP($A$2:$A$2221,'[2]Customer Answer 5 &amp; 6'!$A$2:$O$2221,8,FALSE)</f>
        <v>0</v>
      </c>
      <c r="Q2206">
        <f>VLOOKUP($A$2:$A$2221,'[2]Customer Answer 5 &amp; 6'!$A$2:$O$2221,9,FALSE)</f>
        <v>0</v>
      </c>
      <c r="R2206">
        <f>VLOOKUP($A$2:$A$2221,'[2]Customer Answer 5 &amp; 6'!$A$2:$O$2221,10,FALSE)</f>
        <v>0</v>
      </c>
      <c r="S2206" s="26">
        <f>VLOOKUP($A$2:$A$2221,'[2]Customer Answer 5 &amp; 6'!$A$2:$O$2221,11,FALSE)</f>
        <v>0</v>
      </c>
      <c r="T2206" s="26">
        <f>VLOOKUP($A$2:$A$2221,'[2]Customer Answer 5 &amp; 6'!$A$2:$O$2221,12,FALSE)</f>
        <v>1</v>
      </c>
      <c r="U2206" s="26">
        <f>VLOOKUP($A$2:$A$2221,'[2]Customer Answer 5 &amp; 6'!$A$2:$O$2221,13,FALSE)</f>
        <v>0</v>
      </c>
      <c r="V2206" s="26">
        <f>VLOOKUP($A$2:$A$2221,'[2]Customer Answer 5 &amp; 6'!$A$2:$O$2221,14,FALSE)</f>
        <v>0</v>
      </c>
      <c r="W2206" s="27" t="str">
        <f>VLOOKUP($A$2:$A$2221,'[2]Customer Answer 5 &amp; 6'!$A$2:$O$2221,15,FALSE)</f>
        <v>Texas</v>
      </c>
      <c r="X2206" s="28">
        <f>VLOOKUP($A$2:$A$2221,'[2]Sales Answer 1 &amp; 2'!$A$2:$N$2221,3,FALSE)</f>
        <v>16</v>
      </c>
      <c r="Y2206" s="21">
        <f>VLOOKUP($A$2:$A$2221,'[2]Sales Answer 1 &amp; 2'!$A$2:$N$2221,4,FALSE)</f>
        <v>11</v>
      </c>
      <c r="Z2206" s="21">
        <f>VLOOKUP($A$2:$A$2221,'[2]Sales Answer 1 &amp; 2'!$A$2:$N$2221,5,FALSE)</f>
        <v>38</v>
      </c>
      <c r="AA2206" s="21">
        <f>VLOOKUP($A$2:$A$2221,'[2]Sales Answer 1 &amp; 2'!$A$2:$N$2221,6,FALSE)</f>
        <v>0</v>
      </c>
      <c r="AB2206" s="21">
        <f>VLOOKUP($A$2:$A$2221,'[2]Sales Answer 1 &amp; 2'!$A$2:$N$2221,7,FALSE)</f>
        <v>22</v>
      </c>
    </row>
    <row r="2207" spans="1:28" ht="15" thickBot="1" x14ac:dyDescent="0.35">
      <c r="A2207" s="12">
        <v>2225</v>
      </c>
      <c r="B2207" s="13">
        <v>0</v>
      </c>
      <c r="C2207" s="13">
        <v>0</v>
      </c>
      <c r="D2207" s="13">
        <v>0</v>
      </c>
      <c r="E2207" s="13">
        <v>0</v>
      </c>
      <c r="F2207" s="13">
        <v>0</v>
      </c>
      <c r="G2207" s="13">
        <v>0</v>
      </c>
      <c r="H2207" s="13">
        <v>0</v>
      </c>
      <c r="I2207" s="14">
        <v>43474</v>
      </c>
      <c r="J2207" s="22">
        <f>VLOOKUP($A$2:$A$2221,'[2]Customer Answer 5 &amp; 6'!$A$2:$O$2221,2,FALSE)</f>
        <v>127683</v>
      </c>
      <c r="K2207" s="23">
        <f>VLOOKUP($A$2:$A$2221,'[2]Customer Answer 5 &amp; 6'!$A$2:$O$2221,3,FALSE)</f>
        <v>1</v>
      </c>
      <c r="L2207" s="24">
        <f>VLOOKUP($A$2:$A$2221,'[2]Customer Answer 5 &amp; 6'!$A$2:$O$2221,4,FALSE)</f>
        <v>0</v>
      </c>
      <c r="M2207" s="25">
        <f>VLOOKUP($A$2:$A$2221,'[2]Customer Answer 5 &amp; 6'!$A$2:$O$2221,5,FALSE)</f>
        <v>42</v>
      </c>
      <c r="N2207">
        <f>VLOOKUP($A$2:$A$2221,'[2]Customer Answer 5 &amp; 6'!$A$2:$O$2221,6,FALSE)</f>
        <v>0</v>
      </c>
      <c r="O2207">
        <f>VLOOKUP($A$2:$A$2221,'[2]Customer Answer 5 &amp; 6'!$A$2:$O$2221,7,FALSE)</f>
        <v>0</v>
      </c>
      <c r="P2207">
        <f>VLOOKUP($A$2:$A$2221,'[2]Customer Answer 5 &amp; 6'!$A$2:$O$2221,8,FALSE)</f>
        <v>0</v>
      </c>
      <c r="Q2207">
        <f>VLOOKUP($A$2:$A$2221,'[2]Customer Answer 5 &amp; 6'!$A$2:$O$2221,9,FALSE)</f>
        <v>1</v>
      </c>
      <c r="R2207">
        <f>VLOOKUP($A$2:$A$2221,'[2]Customer Answer 5 &amp; 6'!$A$2:$O$2221,10,FALSE)</f>
        <v>0</v>
      </c>
      <c r="S2207" s="26">
        <f>VLOOKUP($A$2:$A$2221,'[2]Customer Answer 5 &amp; 6'!$A$2:$O$2221,11,FALSE)</f>
        <v>0</v>
      </c>
      <c r="T2207" s="26">
        <f>VLOOKUP($A$2:$A$2221,'[2]Customer Answer 5 &amp; 6'!$A$2:$O$2221,12,FALSE)</f>
        <v>0</v>
      </c>
      <c r="U2207" s="26">
        <f>VLOOKUP($A$2:$A$2221,'[2]Customer Answer 5 &amp; 6'!$A$2:$O$2221,13,FALSE)</f>
        <v>0</v>
      </c>
      <c r="V2207" s="26">
        <f>VLOOKUP($A$2:$A$2221,'[2]Customer Answer 5 &amp; 6'!$A$2:$O$2221,14,FALSE)</f>
        <v>1</v>
      </c>
      <c r="W2207" s="27" t="str">
        <f>VLOOKUP($A$2:$A$2221,'[2]Customer Answer 5 &amp; 6'!$A$2:$O$2221,15,FALSE)</f>
        <v>California</v>
      </c>
      <c r="X2207" s="28">
        <f>VLOOKUP($A$2:$A$2221,'[2]Sales Answer 1 &amp; 2'!$A$2:$N$2221,3,FALSE)</f>
        <v>701</v>
      </c>
      <c r="Y2207" s="21">
        <f>VLOOKUP($A$2:$A$2221,'[2]Sales Answer 1 &amp; 2'!$A$2:$N$2221,4,FALSE)</f>
        <v>42</v>
      </c>
      <c r="Z2207" s="21">
        <f>VLOOKUP($A$2:$A$2221,'[2]Sales Answer 1 &amp; 2'!$A$2:$N$2221,5,FALSE)</f>
        <v>558</v>
      </c>
      <c r="AA2207" s="21">
        <f>VLOOKUP($A$2:$A$2221,'[2]Sales Answer 1 &amp; 2'!$A$2:$N$2221,6,FALSE)</f>
        <v>55</v>
      </c>
      <c r="AB2207" s="21">
        <f>VLOOKUP($A$2:$A$2221,'[2]Sales Answer 1 &amp; 2'!$A$2:$N$2221,7,FALSE)</f>
        <v>55</v>
      </c>
    </row>
    <row r="2208" spans="1:28" ht="15" thickBot="1" x14ac:dyDescent="0.35">
      <c r="A2208" s="12">
        <v>1637</v>
      </c>
      <c r="B2208" s="13">
        <v>0</v>
      </c>
      <c r="C2208" s="13">
        <v>0</v>
      </c>
      <c r="D2208" s="13">
        <v>0</v>
      </c>
      <c r="E2208" s="13">
        <v>0</v>
      </c>
      <c r="F2208" s="13">
        <v>0</v>
      </c>
      <c r="G2208" s="13">
        <v>0</v>
      </c>
      <c r="H2208" s="13">
        <v>0</v>
      </c>
      <c r="I2208" s="14">
        <v>43473</v>
      </c>
      <c r="J2208" s="22">
        <f>VLOOKUP($A$2:$A$2221,'[2]Customer Answer 5 &amp; 6'!$A$2:$O$2221,2,FALSE)</f>
        <v>149431</v>
      </c>
      <c r="K2208" s="23">
        <f>VLOOKUP($A$2:$A$2221,'[2]Customer Answer 5 &amp; 6'!$A$2:$O$2221,3,FALSE)</f>
        <v>0</v>
      </c>
      <c r="L2208" s="24">
        <f>VLOOKUP($A$2:$A$2221,'[2]Customer Answer 5 &amp; 6'!$A$2:$O$2221,4,FALSE)</f>
        <v>1</v>
      </c>
      <c r="M2208" s="25">
        <f>VLOOKUP($A$2:$A$2221,'[2]Customer Answer 5 &amp; 6'!$A$2:$O$2221,5,FALSE)</f>
        <v>65</v>
      </c>
      <c r="N2208">
        <f>VLOOKUP($A$2:$A$2221,'[2]Customer Answer 5 &amp; 6'!$A$2:$O$2221,6,FALSE)</f>
        <v>1</v>
      </c>
      <c r="O2208">
        <f>VLOOKUP($A$2:$A$2221,'[2]Customer Answer 5 &amp; 6'!$A$2:$O$2221,7,FALSE)</f>
        <v>0</v>
      </c>
      <c r="P2208">
        <f>VLOOKUP($A$2:$A$2221,'[2]Customer Answer 5 &amp; 6'!$A$2:$O$2221,8,FALSE)</f>
        <v>0</v>
      </c>
      <c r="Q2208">
        <f>VLOOKUP($A$2:$A$2221,'[2]Customer Answer 5 &amp; 6'!$A$2:$O$2221,9,FALSE)</f>
        <v>0</v>
      </c>
      <c r="R2208">
        <f>VLOOKUP($A$2:$A$2221,'[2]Customer Answer 5 &amp; 6'!$A$2:$O$2221,10,FALSE)</f>
        <v>0</v>
      </c>
      <c r="S2208" s="26">
        <f>VLOOKUP($A$2:$A$2221,'[2]Customer Answer 5 &amp; 6'!$A$2:$O$2221,11,FALSE)</f>
        <v>0</v>
      </c>
      <c r="T2208" s="26">
        <f>VLOOKUP($A$2:$A$2221,'[2]Customer Answer 5 &amp; 6'!$A$2:$O$2221,12,FALSE)</f>
        <v>1</v>
      </c>
      <c r="U2208" s="26">
        <f>VLOOKUP($A$2:$A$2221,'[2]Customer Answer 5 &amp; 6'!$A$2:$O$2221,13,FALSE)</f>
        <v>0</v>
      </c>
      <c r="V2208" s="26">
        <f>VLOOKUP($A$2:$A$2221,'[2]Customer Answer 5 &amp; 6'!$A$2:$O$2221,14,FALSE)</f>
        <v>0</v>
      </c>
      <c r="W2208" s="27" t="str">
        <f>VLOOKUP($A$2:$A$2221,'[2]Customer Answer 5 &amp; 6'!$A$2:$O$2221,15,FALSE)</f>
        <v>California</v>
      </c>
      <c r="X2208" s="28">
        <f>VLOOKUP($A$2:$A$2221,'[2]Sales Answer 1 &amp; 2'!$A$2:$N$2221,3,FALSE)</f>
        <v>662</v>
      </c>
      <c r="Y2208" s="21">
        <f>VLOOKUP($A$2:$A$2221,'[2]Sales Answer 1 &amp; 2'!$A$2:$N$2221,4,FALSE)</f>
        <v>9</v>
      </c>
      <c r="Z2208" s="21">
        <f>VLOOKUP($A$2:$A$2221,'[2]Sales Answer 1 &amp; 2'!$A$2:$N$2221,5,FALSE)</f>
        <v>302</v>
      </c>
      <c r="AA2208" s="21">
        <f>VLOOKUP($A$2:$A$2221,'[2]Sales Answer 1 &amp; 2'!$A$2:$N$2221,6,FALSE)</f>
        <v>79</v>
      </c>
      <c r="AB2208" s="21">
        <f>VLOOKUP($A$2:$A$2221,'[2]Sales Answer 1 &amp; 2'!$A$2:$N$2221,7,FALSE)</f>
        <v>0</v>
      </c>
    </row>
    <row r="2209" spans="1:28" ht="15" thickBot="1" x14ac:dyDescent="0.35">
      <c r="A2209" s="12">
        <v>2048</v>
      </c>
      <c r="B2209" s="13">
        <v>0</v>
      </c>
      <c r="C2209" s="13">
        <v>0</v>
      </c>
      <c r="D2209" s="13">
        <v>0</v>
      </c>
      <c r="E2209" s="13">
        <v>0</v>
      </c>
      <c r="F2209" s="13">
        <v>0</v>
      </c>
      <c r="G2209" s="13">
        <v>0</v>
      </c>
      <c r="H2209" s="13">
        <v>0</v>
      </c>
      <c r="I2209" s="14">
        <v>43473</v>
      </c>
      <c r="J2209" s="22">
        <f>VLOOKUP($A$2:$A$2221,'[2]Customer Answer 5 &amp; 6'!$A$2:$O$2221,2,FALSE)</f>
        <v>164176</v>
      </c>
      <c r="K2209" s="23">
        <f>VLOOKUP($A$2:$A$2221,'[2]Customer Answer 5 &amp; 6'!$A$2:$O$2221,3,FALSE)</f>
        <v>0</v>
      </c>
      <c r="L2209" s="24">
        <f>VLOOKUP($A$2:$A$2221,'[2]Customer Answer 5 &amp; 6'!$A$2:$O$2221,4,FALSE)</f>
        <v>1</v>
      </c>
      <c r="M2209" s="25">
        <f>VLOOKUP($A$2:$A$2221,'[2]Customer Answer 5 &amp; 6'!$A$2:$O$2221,5,FALSE)</f>
        <v>55</v>
      </c>
      <c r="N2209">
        <f>VLOOKUP($A$2:$A$2221,'[2]Customer Answer 5 &amp; 6'!$A$2:$O$2221,6,FALSE)</f>
        <v>1</v>
      </c>
      <c r="O2209">
        <f>VLOOKUP($A$2:$A$2221,'[2]Customer Answer 5 &amp; 6'!$A$2:$O$2221,7,FALSE)</f>
        <v>0</v>
      </c>
      <c r="P2209">
        <f>VLOOKUP($A$2:$A$2221,'[2]Customer Answer 5 &amp; 6'!$A$2:$O$2221,8,FALSE)</f>
        <v>0</v>
      </c>
      <c r="Q2209">
        <f>VLOOKUP($A$2:$A$2221,'[2]Customer Answer 5 &amp; 6'!$A$2:$O$2221,9,FALSE)</f>
        <v>0</v>
      </c>
      <c r="R2209">
        <f>VLOOKUP($A$2:$A$2221,'[2]Customer Answer 5 &amp; 6'!$A$2:$O$2221,10,FALSE)</f>
        <v>0</v>
      </c>
      <c r="S2209" s="26">
        <f>VLOOKUP($A$2:$A$2221,'[2]Customer Answer 5 &amp; 6'!$A$2:$O$2221,11,FALSE)</f>
        <v>0</v>
      </c>
      <c r="T2209" s="26">
        <f>VLOOKUP($A$2:$A$2221,'[2]Customer Answer 5 &amp; 6'!$A$2:$O$2221,12,FALSE)</f>
        <v>0</v>
      </c>
      <c r="U2209" s="26">
        <f>VLOOKUP($A$2:$A$2221,'[2]Customer Answer 5 &amp; 6'!$A$2:$O$2221,13,FALSE)</f>
        <v>0</v>
      </c>
      <c r="V2209" s="26">
        <f>VLOOKUP($A$2:$A$2221,'[2]Customer Answer 5 &amp; 6'!$A$2:$O$2221,14,FALSE)</f>
        <v>0</v>
      </c>
      <c r="W2209" s="27" t="str">
        <f>VLOOKUP($A$2:$A$2221,'[2]Customer Answer 5 &amp; 6'!$A$2:$O$2221,15,FALSE)</f>
        <v>New York</v>
      </c>
      <c r="X2209" s="28">
        <f>VLOOKUP($A$2:$A$2221,'[2]Sales Answer 1 &amp; 2'!$A$2:$N$2221,3,FALSE)</f>
        <v>3108</v>
      </c>
      <c r="Y2209" s="21">
        <f>VLOOKUP($A$2:$A$2221,'[2]Sales Answer 1 &amp; 2'!$A$2:$N$2221,4,FALSE)</f>
        <v>84</v>
      </c>
      <c r="Z2209" s="21">
        <f>VLOOKUP($A$2:$A$2221,'[2]Sales Answer 1 &amp; 2'!$A$2:$N$2221,5,FALSE)</f>
        <v>637</v>
      </c>
      <c r="AA2209" s="21">
        <f>VLOOKUP($A$2:$A$2221,'[2]Sales Answer 1 &amp; 2'!$A$2:$N$2221,6,FALSE)</f>
        <v>164</v>
      </c>
      <c r="AB2209" s="21">
        <f>VLOOKUP($A$2:$A$2221,'[2]Sales Answer 1 &amp; 2'!$A$2:$N$2221,7,FALSE)</f>
        <v>297</v>
      </c>
    </row>
    <row r="2210" spans="1:28" ht="15" thickBot="1" x14ac:dyDescent="0.35">
      <c r="A2210" s="12">
        <v>2237</v>
      </c>
      <c r="B2210" s="13">
        <v>0</v>
      </c>
      <c r="C2210" s="13">
        <v>0</v>
      </c>
      <c r="D2210" s="13">
        <v>0</v>
      </c>
      <c r="E2210" s="13">
        <v>0</v>
      </c>
      <c r="F2210" s="13">
        <v>0</v>
      </c>
      <c r="G2210" s="13">
        <v>0</v>
      </c>
      <c r="H2210" s="13">
        <v>1</v>
      </c>
      <c r="I2210" s="14">
        <v>43473</v>
      </c>
      <c r="J2210" s="22">
        <f>VLOOKUP($A$2:$A$2221,'[2]Customer Answer 5 &amp; 6'!$A$2:$O$2221,2,FALSE)</f>
        <v>162972</v>
      </c>
      <c r="K2210" s="23">
        <f>VLOOKUP($A$2:$A$2221,'[2]Customer Answer 5 &amp; 6'!$A$2:$O$2221,3,FALSE)</f>
        <v>0</v>
      </c>
      <c r="L2210" s="24">
        <f>VLOOKUP($A$2:$A$2221,'[2]Customer Answer 5 &amp; 6'!$A$2:$O$2221,4,FALSE)</f>
        <v>1</v>
      </c>
      <c r="M2210" s="25">
        <f>VLOOKUP($A$2:$A$2221,'[2]Customer Answer 5 &amp; 6'!$A$2:$O$2221,5,FALSE)</f>
        <v>65</v>
      </c>
      <c r="N2210">
        <f>VLOOKUP($A$2:$A$2221,'[2]Customer Answer 5 &amp; 6'!$A$2:$O$2221,6,FALSE)</f>
        <v>0</v>
      </c>
      <c r="O2210">
        <f>VLOOKUP($A$2:$A$2221,'[2]Customer Answer 5 &amp; 6'!$A$2:$O$2221,7,FALSE)</f>
        <v>1</v>
      </c>
      <c r="P2210">
        <f>VLOOKUP($A$2:$A$2221,'[2]Customer Answer 5 &amp; 6'!$A$2:$O$2221,8,FALSE)</f>
        <v>0</v>
      </c>
      <c r="Q2210">
        <f>VLOOKUP($A$2:$A$2221,'[2]Customer Answer 5 &amp; 6'!$A$2:$O$2221,9,FALSE)</f>
        <v>0</v>
      </c>
      <c r="R2210">
        <f>VLOOKUP($A$2:$A$2221,'[2]Customer Answer 5 &amp; 6'!$A$2:$O$2221,10,FALSE)</f>
        <v>0</v>
      </c>
      <c r="S2210" s="26">
        <f>VLOOKUP($A$2:$A$2221,'[2]Customer Answer 5 &amp; 6'!$A$2:$O$2221,11,FALSE)</f>
        <v>0</v>
      </c>
      <c r="T2210" s="26">
        <f>VLOOKUP($A$2:$A$2221,'[2]Customer Answer 5 &amp; 6'!$A$2:$O$2221,12,FALSE)</f>
        <v>0</v>
      </c>
      <c r="U2210" s="26">
        <f>VLOOKUP($A$2:$A$2221,'[2]Customer Answer 5 &amp; 6'!$A$2:$O$2221,13,FALSE)</f>
        <v>0</v>
      </c>
      <c r="V2210" s="26">
        <f>VLOOKUP($A$2:$A$2221,'[2]Customer Answer 5 &amp; 6'!$A$2:$O$2221,14,FALSE)</f>
        <v>0</v>
      </c>
      <c r="W2210" s="27" t="str">
        <f>VLOOKUP($A$2:$A$2221,'[2]Customer Answer 5 &amp; 6'!$A$2:$O$2221,15,FALSE)</f>
        <v>California</v>
      </c>
      <c r="X2210" s="28">
        <f>VLOOKUP($A$2:$A$2221,'[2]Sales Answer 1 &amp; 2'!$A$2:$N$2221,3,FALSE)</f>
        <v>810</v>
      </c>
      <c r="Y2210" s="21">
        <f>VLOOKUP($A$2:$A$2221,'[2]Sales Answer 1 &amp; 2'!$A$2:$N$2221,4,FALSE)</f>
        <v>39</v>
      </c>
      <c r="Z2210" s="21">
        <f>VLOOKUP($A$2:$A$2221,'[2]Sales Answer 1 &amp; 2'!$A$2:$N$2221,5,FALSE)</f>
        <v>122</v>
      </c>
      <c r="AA2210" s="21">
        <f>VLOOKUP($A$2:$A$2221,'[2]Sales Answer 1 &amp; 2'!$A$2:$N$2221,6,FALSE)</f>
        <v>52</v>
      </c>
      <c r="AB2210" s="21">
        <f>VLOOKUP($A$2:$A$2221,'[2]Sales Answer 1 &amp; 2'!$A$2:$N$2221,7,FALSE)</f>
        <v>0</v>
      </c>
    </row>
    <row r="2211" spans="1:28" ht="15" thickBot="1" x14ac:dyDescent="0.35">
      <c r="A2211" s="12">
        <v>2813</v>
      </c>
      <c r="B2211" s="13">
        <v>0</v>
      </c>
      <c r="C2211" s="13">
        <v>0</v>
      </c>
      <c r="D2211" s="13">
        <v>0</v>
      </c>
      <c r="E2211" s="13">
        <v>0</v>
      </c>
      <c r="F2211" s="13">
        <v>0</v>
      </c>
      <c r="G2211" s="13">
        <v>0</v>
      </c>
      <c r="H2211" s="13">
        <v>0</v>
      </c>
      <c r="I2211" s="14">
        <v>43473</v>
      </c>
      <c r="J2211" s="22">
        <f>VLOOKUP($A$2:$A$2221,'[2]Customer Answer 5 &amp; 6'!$A$2:$O$2221,2,FALSE)</f>
        <v>162972</v>
      </c>
      <c r="K2211" s="23">
        <f>VLOOKUP($A$2:$A$2221,'[2]Customer Answer 5 &amp; 6'!$A$2:$O$2221,3,FALSE)</f>
        <v>0</v>
      </c>
      <c r="L2211" s="24">
        <f>VLOOKUP($A$2:$A$2221,'[2]Customer Answer 5 &amp; 6'!$A$2:$O$2221,4,FALSE)</f>
        <v>1</v>
      </c>
      <c r="M2211" s="25">
        <f>VLOOKUP($A$2:$A$2221,'[2]Customer Answer 5 &amp; 6'!$A$2:$O$2221,5,FALSE)</f>
        <v>65</v>
      </c>
      <c r="N2211">
        <f>VLOOKUP($A$2:$A$2221,'[2]Customer Answer 5 &amp; 6'!$A$2:$O$2221,6,FALSE)</f>
        <v>0</v>
      </c>
      <c r="O2211">
        <f>VLOOKUP($A$2:$A$2221,'[2]Customer Answer 5 &amp; 6'!$A$2:$O$2221,7,FALSE)</f>
        <v>1</v>
      </c>
      <c r="P2211">
        <f>VLOOKUP($A$2:$A$2221,'[2]Customer Answer 5 &amp; 6'!$A$2:$O$2221,8,FALSE)</f>
        <v>0</v>
      </c>
      <c r="Q2211">
        <f>VLOOKUP($A$2:$A$2221,'[2]Customer Answer 5 &amp; 6'!$A$2:$O$2221,9,FALSE)</f>
        <v>0</v>
      </c>
      <c r="R2211">
        <f>VLOOKUP($A$2:$A$2221,'[2]Customer Answer 5 &amp; 6'!$A$2:$O$2221,10,FALSE)</f>
        <v>0</v>
      </c>
      <c r="S2211" s="26">
        <f>VLOOKUP($A$2:$A$2221,'[2]Customer Answer 5 &amp; 6'!$A$2:$O$2221,11,FALSE)</f>
        <v>0</v>
      </c>
      <c r="T2211" s="26">
        <f>VLOOKUP($A$2:$A$2221,'[2]Customer Answer 5 &amp; 6'!$A$2:$O$2221,12,FALSE)</f>
        <v>0</v>
      </c>
      <c r="U2211" s="26">
        <f>VLOOKUP($A$2:$A$2221,'[2]Customer Answer 5 &amp; 6'!$A$2:$O$2221,13,FALSE)</f>
        <v>0</v>
      </c>
      <c r="V2211" s="26">
        <f>VLOOKUP($A$2:$A$2221,'[2]Customer Answer 5 &amp; 6'!$A$2:$O$2221,14,FALSE)</f>
        <v>0</v>
      </c>
      <c r="W2211" s="27" t="str">
        <f>VLOOKUP($A$2:$A$2221,'[2]Customer Answer 5 &amp; 6'!$A$2:$O$2221,15,FALSE)</f>
        <v>California</v>
      </c>
      <c r="X2211" s="28">
        <f>VLOOKUP($A$2:$A$2221,'[2]Sales Answer 1 &amp; 2'!$A$2:$N$2221,3,FALSE)</f>
        <v>810</v>
      </c>
      <c r="Y2211" s="21">
        <f>VLOOKUP($A$2:$A$2221,'[2]Sales Answer 1 &amp; 2'!$A$2:$N$2221,4,FALSE)</f>
        <v>39</v>
      </c>
      <c r="Z2211" s="21">
        <f>VLOOKUP($A$2:$A$2221,'[2]Sales Answer 1 &amp; 2'!$A$2:$N$2221,5,FALSE)</f>
        <v>122</v>
      </c>
      <c r="AA2211" s="21">
        <f>VLOOKUP($A$2:$A$2221,'[2]Sales Answer 1 &amp; 2'!$A$2:$N$2221,6,FALSE)</f>
        <v>52</v>
      </c>
      <c r="AB2211" s="21">
        <f>VLOOKUP($A$2:$A$2221,'[2]Sales Answer 1 &amp; 2'!$A$2:$N$2221,7,FALSE)</f>
        <v>0</v>
      </c>
    </row>
    <row r="2212" spans="1:28" ht="15" thickBot="1" x14ac:dyDescent="0.35">
      <c r="A2212" s="12">
        <v>3092</v>
      </c>
      <c r="B2212" s="13">
        <v>0</v>
      </c>
      <c r="C2212" s="13">
        <v>0</v>
      </c>
      <c r="D2212" s="13">
        <v>0</v>
      </c>
      <c r="E2212" s="13">
        <v>0</v>
      </c>
      <c r="F2212" s="13">
        <v>0</v>
      </c>
      <c r="G2212" s="13">
        <v>0</v>
      </c>
      <c r="H2212" s="13">
        <v>0</v>
      </c>
      <c r="I2212" s="14">
        <v>43473</v>
      </c>
      <c r="J2212" s="22">
        <f>VLOOKUP($A$2:$A$2221,'[2]Customer Answer 5 &amp; 6'!$A$2:$O$2221,2,FALSE)</f>
        <v>153230</v>
      </c>
      <c r="K2212" s="23">
        <f>VLOOKUP($A$2:$A$2221,'[2]Customer Answer 5 &amp; 6'!$A$2:$O$2221,3,FALSE)</f>
        <v>0</v>
      </c>
      <c r="L2212" s="24">
        <f>VLOOKUP($A$2:$A$2221,'[2]Customer Answer 5 &amp; 6'!$A$2:$O$2221,4,FALSE)</f>
        <v>1</v>
      </c>
      <c r="M2212" s="25">
        <f>VLOOKUP($A$2:$A$2221,'[2]Customer Answer 5 &amp; 6'!$A$2:$O$2221,5,FALSE)</f>
        <v>64</v>
      </c>
      <c r="N2212">
        <f>VLOOKUP($A$2:$A$2221,'[2]Customer Answer 5 &amp; 6'!$A$2:$O$2221,6,FALSE)</f>
        <v>0</v>
      </c>
      <c r="O2212">
        <f>VLOOKUP($A$2:$A$2221,'[2]Customer Answer 5 &amp; 6'!$A$2:$O$2221,7,FALSE)</f>
        <v>1</v>
      </c>
      <c r="P2212">
        <f>VLOOKUP($A$2:$A$2221,'[2]Customer Answer 5 &amp; 6'!$A$2:$O$2221,8,FALSE)</f>
        <v>0</v>
      </c>
      <c r="Q2212">
        <f>VLOOKUP($A$2:$A$2221,'[2]Customer Answer 5 &amp; 6'!$A$2:$O$2221,9,FALSE)</f>
        <v>0</v>
      </c>
      <c r="R2212">
        <f>VLOOKUP($A$2:$A$2221,'[2]Customer Answer 5 &amp; 6'!$A$2:$O$2221,10,FALSE)</f>
        <v>0</v>
      </c>
      <c r="S2212" s="26">
        <f>VLOOKUP($A$2:$A$2221,'[2]Customer Answer 5 &amp; 6'!$A$2:$O$2221,11,FALSE)</f>
        <v>0</v>
      </c>
      <c r="T2212" s="26">
        <f>VLOOKUP($A$2:$A$2221,'[2]Customer Answer 5 &amp; 6'!$A$2:$O$2221,12,FALSE)</f>
        <v>0</v>
      </c>
      <c r="U2212" s="26">
        <f>VLOOKUP($A$2:$A$2221,'[2]Customer Answer 5 &amp; 6'!$A$2:$O$2221,13,FALSE)</f>
        <v>0</v>
      </c>
      <c r="V2212" s="26">
        <f>VLOOKUP($A$2:$A$2221,'[2]Customer Answer 5 &amp; 6'!$A$2:$O$2221,14,FALSE)</f>
        <v>0</v>
      </c>
      <c r="W2212" s="27" t="str">
        <f>VLOOKUP($A$2:$A$2221,'[2]Customer Answer 5 &amp; 6'!$A$2:$O$2221,15,FALSE)</f>
        <v>New York</v>
      </c>
      <c r="X2212" s="28">
        <f>VLOOKUP($A$2:$A$2221,'[2]Sales Answer 1 &amp; 2'!$A$2:$N$2221,3,FALSE)</f>
        <v>507</v>
      </c>
      <c r="Y2212" s="21">
        <f>VLOOKUP($A$2:$A$2221,'[2]Sales Answer 1 &amp; 2'!$A$2:$N$2221,4,FALSE)</f>
        <v>207</v>
      </c>
      <c r="Z2212" s="21">
        <f>VLOOKUP($A$2:$A$2221,'[2]Sales Answer 1 &amp; 2'!$A$2:$N$2221,5,FALSE)</f>
        <v>282</v>
      </c>
      <c r="AA2212" s="21">
        <f>VLOOKUP($A$2:$A$2221,'[2]Sales Answer 1 &amp; 2'!$A$2:$N$2221,6,FALSE)</f>
        <v>391</v>
      </c>
      <c r="AB2212" s="21">
        <f>VLOOKUP($A$2:$A$2221,'[2]Sales Answer 1 &amp; 2'!$A$2:$N$2221,7,FALSE)</f>
        <v>60</v>
      </c>
    </row>
    <row r="2213" spans="1:28" ht="15" thickBot="1" x14ac:dyDescent="0.35">
      <c r="A2213" s="12">
        <v>2460</v>
      </c>
      <c r="B2213" s="13">
        <v>0</v>
      </c>
      <c r="C2213" s="13">
        <v>0</v>
      </c>
      <c r="D2213" s="13">
        <v>0</v>
      </c>
      <c r="E2213" s="13">
        <v>0</v>
      </c>
      <c r="F2213" s="13">
        <v>0</v>
      </c>
      <c r="G2213" s="13">
        <v>0</v>
      </c>
      <c r="H2213" s="13">
        <v>0</v>
      </c>
      <c r="I2213" s="14">
        <v>43472</v>
      </c>
      <c r="J2213" s="22">
        <f>VLOOKUP($A$2:$A$2221,'[2]Customer Answer 5 &amp; 6'!$A$2:$O$2221,2,FALSE)</f>
        <v>175484</v>
      </c>
      <c r="K2213" s="23">
        <f>VLOOKUP($A$2:$A$2221,'[2]Customer Answer 5 &amp; 6'!$A$2:$O$2221,3,FALSE)</f>
        <v>0</v>
      </c>
      <c r="L2213" s="24">
        <f>VLOOKUP($A$2:$A$2221,'[2]Customer Answer 5 &amp; 6'!$A$2:$O$2221,4,FALSE)</f>
        <v>1</v>
      </c>
      <c r="M2213" s="25">
        <f>VLOOKUP($A$2:$A$2221,'[2]Customer Answer 5 &amp; 6'!$A$2:$O$2221,5,FALSE)</f>
        <v>44</v>
      </c>
      <c r="N2213">
        <f>VLOOKUP($A$2:$A$2221,'[2]Customer Answer 5 &amp; 6'!$A$2:$O$2221,6,FALSE)</f>
        <v>0</v>
      </c>
      <c r="O2213">
        <f>VLOOKUP($A$2:$A$2221,'[2]Customer Answer 5 &amp; 6'!$A$2:$O$2221,7,FALSE)</f>
        <v>0</v>
      </c>
      <c r="P2213">
        <f>VLOOKUP($A$2:$A$2221,'[2]Customer Answer 5 &amp; 6'!$A$2:$O$2221,8,FALSE)</f>
        <v>0</v>
      </c>
      <c r="Q2213">
        <f>VLOOKUP($A$2:$A$2221,'[2]Customer Answer 5 &amp; 6'!$A$2:$O$2221,9,FALSE)</f>
        <v>1</v>
      </c>
      <c r="R2213">
        <f>VLOOKUP($A$2:$A$2221,'[2]Customer Answer 5 &amp; 6'!$A$2:$O$2221,10,FALSE)</f>
        <v>0</v>
      </c>
      <c r="S2213" s="26">
        <f>VLOOKUP($A$2:$A$2221,'[2]Customer Answer 5 &amp; 6'!$A$2:$O$2221,11,FALSE)</f>
        <v>0</v>
      </c>
      <c r="T2213" s="26">
        <f>VLOOKUP($A$2:$A$2221,'[2]Customer Answer 5 &amp; 6'!$A$2:$O$2221,12,FALSE)</f>
        <v>0</v>
      </c>
      <c r="U2213" s="26">
        <f>VLOOKUP($A$2:$A$2221,'[2]Customer Answer 5 &amp; 6'!$A$2:$O$2221,13,FALSE)</f>
        <v>0</v>
      </c>
      <c r="V2213" s="26">
        <f>VLOOKUP($A$2:$A$2221,'[2]Customer Answer 5 &amp; 6'!$A$2:$O$2221,14,FALSE)</f>
        <v>0</v>
      </c>
      <c r="W2213" s="27" t="str">
        <f>VLOOKUP($A$2:$A$2221,'[2]Customer Answer 5 &amp; 6'!$A$2:$O$2221,15,FALSE)</f>
        <v>Florida</v>
      </c>
      <c r="X2213" s="28">
        <f>VLOOKUP($A$2:$A$2221,'[2]Sales Answer 1 &amp; 2'!$A$2:$N$2221,3,FALSE)</f>
        <v>879</v>
      </c>
      <c r="Y2213" s="21">
        <f>VLOOKUP($A$2:$A$2221,'[2]Sales Answer 1 &amp; 2'!$A$2:$N$2221,4,FALSE)</f>
        <v>226</v>
      </c>
      <c r="Z2213" s="21">
        <f>VLOOKUP($A$2:$A$2221,'[2]Sales Answer 1 &amp; 2'!$A$2:$N$2221,5,FALSE)</f>
        <v>602</v>
      </c>
      <c r="AA2213" s="21">
        <f>VLOOKUP($A$2:$A$2221,'[2]Sales Answer 1 &amp; 2'!$A$2:$N$2221,6,FALSE)</f>
        <v>458</v>
      </c>
      <c r="AB2213" s="21">
        <f>VLOOKUP($A$2:$A$2221,'[2]Sales Answer 1 &amp; 2'!$A$2:$N$2221,7,FALSE)</f>
        <v>451</v>
      </c>
    </row>
    <row r="2214" spans="1:28" ht="15" thickBot="1" x14ac:dyDescent="0.35">
      <c r="A2214" s="12">
        <v>2951</v>
      </c>
      <c r="B2214" s="13">
        <v>0</v>
      </c>
      <c r="C2214" s="13">
        <v>0</v>
      </c>
      <c r="D2214" s="13">
        <v>0</v>
      </c>
      <c r="E2214" s="13">
        <v>0</v>
      </c>
      <c r="F2214" s="13">
        <v>0</v>
      </c>
      <c r="G2214" s="13">
        <v>0</v>
      </c>
      <c r="H2214" s="13">
        <v>0</v>
      </c>
      <c r="I2214" s="14">
        <v>43472</v>
      </c>
      <c r="J2214" s="22">
        <f>VLOOKUP($A$2:$A$2221,'[2]Customer Answer 5 &amp; 6'!$A$2:$O$2221,2,FALSE)</f>
        <v>132632</v>
      </c>
      <c r="K2214" s="23">
        <f>VLOOKUP($A$2:$A$2221,'[2]Customer Answer 5 &amp; 6'!$A$2:$O$2221,3,FALSE)</f>
        <v>0</v>
      </c>
      <c r="L2214" s="24">
        <f>VLOOKUP($A$2:$A$2221,'[2]Customer Answer 5 &amp; 6'!$A$2:$O$2221,4,FALSE)</f>
        <v>0</v>
      </c>
      <c r="M2214" s="25">
        <f>VLOOKUP($A$2:$A$2221,'[2]Customer Answer 5 &amp; 6'!$A$2:$O$2221,5,FALSE)</f>
        <v>57</v>
      </c>
      <c r="N2214">
        <f>VLOOKUP($A$2:$A$2221,'[2]Customer Answer 5 &amp; 6'!$A$2:$O$2221,6,FALSE)</f>
        <v>0</v>
      </c>
      <c r="O2214">
        <f>VLOOKUP($A$2:$A$2221,'[2]Customer Answer 5 &amp; 6'!$A$2:$O$2221,7,FALSE)</f>
        <v>1</v>
      </c>
      <c r="P2214">
        <f>VLOOKUP($A$2:$A$2221,'[2]Customer Answer 5 &amp; 6'!$A$2:$O$2221,8,FALSE)</f>
        <v>0</v>
      </c>
      <c r="Q2214">
        <f>VLOOKUP($A$2:$A$2221,'[2]Customer Answer 5 &amp; 6'!$A$2:$O$2221,9,FALSE)</f>
        <v>0</v>
      </c>
      <c r="R2214">
        <f>VLOOKUP($A$2:$A$2221,'[2]Customer Answer 5 &amp; 6'!$A$2:$O$2221,10,FALSE)</f>
        <v>0</v>
      </c>
      <c r="S2214" s="26">
        <f>VLOOKUP($A$2:$A$2221,'[2]Customer Answer 5 &amp; 6'!$A$2:$O$2221,11,FALSE)</f>
        <v>0</v>
      </c>
      <c r="T2214" s="26">
        <f>VLOOKUP($A$2:$A$2221,'[2]Customer Answer 5 &amp; 6'!$A$2:$O$2221,12,FALSE)</f>
        <v>0</v>
      </c>
      <c r="U2214" s="26">
        <f>VLOOKUP($A$2:$A$2221,'[2]Customer Answer 5 &amp; 6'!$A$2:$O$2221,13,FALSE)</f>
        <v>0</v>
      </c>
      <c r="V2214" s="26">
        <f>VLOOKUP($A$2:$A$2221,'[2]Customer Answer 5 &amp; 6'!$A$2:$O$2221,14,FALSE)</f>
        <v>0</v>
      </c>
      <c r="W2214" s="27" t="str">
        <f>VLOOKUP($A$2:$A$2221,'[2]Customer Answer 5 &amp; 6'!$A$2:$O$2221,15,FALSE)</f>
        <v>California</v>
      </c>
      <c r="X2214" s="28">
        <f>VLOOKUP($A$2:$A$2221,'[2]Sales Answer 1 &amp; 2'!$A$2:$N$2221,3,FALSE)</f>
        <v>256</v>
      </c>
      <c r="Y2214" s="21">
        <f>VLOOKUP($A$2:$A$2221,'[2]Sales Answer 1 &amp; 2'!$A$2:$N$2221,4,FALSE)</f>
        <v>614</v>
      </c>
      <c r="Z2214" s="21">
        <f>VLOOKUP($A$2:$A$2221,'[2]Sales Answer 1 &amp; 2'!$A$2:$N$2221,5,FALSE)</f>
        <v>557</v>
      </c>
      <c r="AA2214" s="21">
        <f>VLOOKUP($A$2:$A$2221,'[2]Sales Answer 1 &amp; 2'!$A$2:$N$2221,6,FALSE)</f>
        <v>622</v>
      </c>
      <c r="AB2214" s="21">
        <f>VLOOKUP($A$2:$A$2221,'[2]Sales Answer 1 &amp; 2'!$A$2:$N$2221,7,FALSE)</f>
        <v>77</v>
      </c>
    </row>
    <row r="2215" spans="1:28" ht="15" thickBot="1" x14ac:dyDescent="0.35">
      <c r="A2215" s="12">
        <v>3160</v>
      </c>
      <c r="B2215" s="13">
        <v>0</v>
      </c>
      <c r="C2215" s="13">
        <v>0</v>
      </c>
      <c r="D2215" s="13">
        <v>0</v>
      </c>
      <c r="E2215" s="13">
        <v>0</v>
      </c>
      <c r="F2215" s="13">
        <v>0</v>
      </c>
      <c r="G2215" s="13">
        <v>0</v>
      </c>
      <c r="H2215" s="13">
        <v>0</v>
      </c>
      <c r="I2215" s="14">
        <v>43472</v>
      </c>
      <c r="J2215" s="22">
        <f>VLOOKUP($A$2:$A$2221,'[2]Customer Answer 5 &amp; 6'!$A$2:$O$2221,2,FALSE)</f>
        <v>127469</v>
      </c>
      <c r="K2215" s="23">
        <f>VLOOKUP($A$2:$A$2221,'[2]Customer Answer 5 &amp; 6'!$A$2:$O$2221,3,FALSE)</f>
        <v>0</v>
      </c>
      <c r="L2215" s="24">
        <f>VLOOKUP($A$2:$A$2221,'[2]Customer Answer 5 &amp; 6'!$A$2:$O$2221,4,FALSE)</f>
        <v>0</v>
      </c>
      <c r="M2215" s="25">
        <f>VLOOKUP($A$2:$A$2221,'[2]Customer Answer 5 &amp; 6'!$A$2:$O$2221,5,FALSE)</f>
        <v>73</v>
      </c>
      <c r="N2215">
        <f>VLOOKUP($A$2:$A$2221,'[2]Customer Answer 5 &amp; 6'!$A$2:$O$2221,6,FALSE)</f>
        <v>0</v>
      </c>
      <c r="O2215">
        <f>VLOOKUP($A$2:$A$2221,'[2]Customer Answer 5 &amp; 6'!$A$2:$O$2221,7,FALSE)</f>
        <v>1</v>
      </c>
      <c r="P2215">
        <f>VLOOKUP($A$2:$A$2221,'[2]Customer Answer 5 &amp; 6'!$A$2:$O$2221,8,FALSE)</f>
        <v>0</v>
      </c>
      <c r="Q2215">
        <f>VLOOKUP($A$2:$A$2221,'[2]Customer Answer 5 &amp; 6'!$A$2:$O$2221,9,FALSE)</f>
        <v>0</v>
      </c>
      <c r="R2215">
        <f>VLOOKUP($A$2:$A$2221,'[2]Customer Answer 5 &amp; 6'!$A$2:$O$2221,10,FALSE)</f>
        <v>0</v>
      </c>
      <c r="S2215" s="26">
        <f>VLOOKUP($A$2:$A$2221,'[2]Customer Answer 5 &amp; 6'!$A$2:$O$2221,11,FALSE)</f>
        <v>0</v>
      </c>
      <c r="T2215" s="26">
        <f>VLOOKUP($A$2:$A$2221,'[2]Customer Answer 5 &amp; 6'!$A$2:$O$2221,12,FALSE)</f>
        <v>1</v>
      </c>
      <c r="U2215" s="26">
        <f>VLOOKUP($A$2:$A$2221,'[2]Customer Answer 5 &amp; 6'!$A$2:$O$2221,13,FALSE)</f>
        <v>0</v>
      </c>
      <c r="V2215" s="26">
        <f>VLOOKUP($A$2:$A$2221,'[2]Customer Answer 5 &amp; 6'!$A$2:$O$2221,14,FALSE)</f>
        <v>0</v>
      </c>
      <c r="W2215" s="27" t="str">
        <f>VLOOKUP($A$2:$A$2221,'[2]Customer Answer 5 &amp; 6'!$A$2:$O$2221,15,FALSE)</f>
        <v>Other</v>
      </c>
      <c r="X2215" s="28">
        <f>VLOOKUP($A$2:$A$2221,'[2]Sales Answer 1 &amp; 2'!$A$2:$N$2221,3,FALSE)</f>
        <v>42</v>
      </c>
      <c r="Y2215" s="21">
        <f>VLOOKUP($A$2:$A$2221,'[2]Sales Answer 1 &amp; 2'!$A$2:$N$2221,4,FALSE)</f>
        <v>5</v>
      </c>
      <c r="Z2215" s="21">
        <f>VLOOKUP($A$2:$A$2221,'[2]Sales Answer 1 &amp; 2'!$A$2:$N$2221,5,FALSE)</f>
        <v>9</v>
      </c>
      <c r="AA2215" s="21">
        <f>VLOOKUP($A$2:$A$2221,'[2]Sales Answer 1 &amp; 2'!$A$2:$N$2221,6,FALSE)</f>
        <v>14</v>
      </c>
      <c r="AB2215" s="21">
        <f>VLOOKUP($A$2:$A$2221,'[2]Sales Answer 1 &amp; 2'!$A$2:$N$2221,7,FALSE)</f>
        <v>9</v>
      </c>
    </row>
    <row r="2216" spans="1:28" ht="15" thickBot="1" x14ac:dyDescent="0.35">
      <c r="A2216" s="12">
        <v>1705</v>
      </c>
      <c r="B2216" s="13">
        <v>1</v>
      </c>
      <c r="C2216" s="13">
        <v>0</v>
      </c>
      <c r="D2216" s="13">
        <v>0</v>
      </c>
      <c r="E2216" s="13">
        <v>0</v>
      </c>
      <c r="F2216" s="13">
        <v>0</v>
      </c>
      <c r="G2216" s="13">
        <v>0</v>
      </c>
      <c r="H2216" s="13">
        <v>1</v>
      </c>
      <c r="I2216" s="14">
        <v>43471</v>
      </c>
      <c r="J2216" s="22">
        <f>VLOOKUP($A$2:$A$2221,'[2]Customer Answer 5 &amp; 6'!$A$2:$O$2221,2,FALSE)</f>
        <v>107500</v>
      </c>
      <c r="K2216" s="23">
        <f>VLOOKUP($A$2:$A$2221,'[2]Customer Answer 5 &amp; 6'!$A$2:$O$2221,3,FALSE)</f>
        <v>1</v>
      </c>
      <c r="L2216" s="24">
        <f>VLOOKUP($A$2:$A$2221,'[2]Customer Answer 5 &amp; 6'!$A$2:$O$2221,4,FALSE)</f>
        <v>0</v>
      </c>
      <c r="M2216" s="25">
        <f>VLOOKUP($A$2:$A$2221,'[2]Customer Answer 5 &amp; 6'!$A$2:$O$2221,5,FALSE)</f>
        <v>44</v>
      </c>
      <c r="N2216">
        <f>VLOOKUP($A$2:$A$2221,'[2]Customer Answer 5 &amp; 6'!$A$2:$O$2221,6,FALSE)</f>
        <v>0</v>
      </c>
      <c r="O2216">
        <f>VLOOKUP($A$2:$A$2221,'[2]Customer Answer 5 &amp; 6'!$A$2:$O$2221,7,FALSE)</f>
        <v>1</v>
      </c>
      <c r="P2216">
        <f>VLOOKUP($A$2:$A$2221,'[2]Customer Answer 5 &amp; 6'!$A$2:$O$2221,8,FALSE)</f>
        <v>0</v>
      </c>
      <c r="Q2216">
        <f>VLOOKUP($A$2:$A$2221,'[2]Customer Answer 5 &amp; 6'!$A$2:$O$2221,9,FALSE)</f>
        <v>0</v>
      </c>
      <c r="R2216">
        <f>VLOOKUP($A$2:$A$2221,'[2]Customer Answer 5 &amp; 6'!$A$2:$O$2221,10,FALSE)</f>
        <v>0</v>
      </c>
      <c r="S2216" s="26">
        <f>VLOOKUP($A$2:$A$2221,'[2]Customer Answer 5 &amp; 6'!$A$2:$O$2221,11,FALSE)</f>
        <v>0</v>
      </c>
      <c r="T2216" s="26">
        <f>VLOOKUP($A$2:$A$2221,'[2]Customer Answer 5 &amp; 6'!$A$2:$O$2221,12,FALSE)</f>
        <v>1</v>
      </c>
      <c r="U2216" s="26">
        <f>VLOOKUP($A$2:$A$2221,'[2]Customer Answer 5 &amp; 6'!$A$2:$O$2221,13,FALSE)</f>
        <v>0</v>
      </c>
      <c r="V2216" s="26">
        <f>VLOOKUP($A$2:$A$2221,'[2]Customer Answer 5 &amp; 6'!$A$2:$O$2221,14,FALSE)</f>
        <v>0</v>
      </c>
      <c r="W2216" s="27" t="str">
        <f>VLOOKUP($A$2:$A$2221,'[2]Customer Answer 5 &amp; 6'!$A$2:$O$2221,15,FALSE)</f>
        <v>Illinois</v>
      </c>
      <c r="X2216" s="28">
        <f>VLOOKUP($A$2:$A$2221,'[2]Sales Answer 1 &amp; 2'!$A$2:$N$2221,3,FALSE)</f>
        <v>100</v>
      </c>
      <c r="Y2216" s="21">
        <f>VLOOKUP($A$2:$A$2221,'[2]Sales Answer 1 &amp; 2'!$A$2:$N$2221,4,FALSE)</f>
        <v>0</v>
      </c>
      <c r="Z2216" s="21">
        <f>VLOOKUP($A$2:$A$2221,'[2]Sales Answer 1 &amp; 2'!$A$2:$N$2221,5,FALSE)</f>
        <v>172</v>
      </c>
      <c r="AA2216" s="21">
        <f>VLOOKUP($A$2:$A$2221,'[2]Sales Answer 1 &amp; 2'!$A$2:$N$2221,6,FALSE)</f>
        <v>186</v>
      </c>
      <c r="AB2216" s="21">
        <f>VLOOKUP($A$2:$A$2221,'[2]Sales Answer 1 &amp; 2'!$A$2:$N$2221,7,FALSE)</f>
        <v>100</v>
      </c>
    </row>
    <row r="2217" spans="1:28" ht="15" thickBot="1" x14ac:dyDescent="0.35">
      <c r="A2217" s="12">
        <v>1957</v>
      </c>
      <c r="B2217" s="13">
        <v>0</v>
      </c>
      <c r="C2217" s="13">
        <v>0</v>
      </c>
      <c r="D2217" s="13">
        <v>1</v>
      </c>
      <c r="E2217" s="13">
        <v>0</v>
      </c>
      <c r="F2217" s="13">
        <v>0</v>
      </c>
      <c r="G2217" s="13">
        <v>0</v>
      </c>
      <c r="H2217" s="13">
        <v>0</v>
      </c>
      <c r="I2217" s="14">
        <v>43471</v>
      </c>
      <c r="J2217" s="22">
        <f>VLOOKUP($A$2:$A$2221,'[2]Customer Answer 5 &amp; 6'!$A$2:$O$2221,2,FALSE)</f>
        <v>182576</v>
      </c>
      <c r="K2217" s="23">
        <f>VLOOKUP($A$2:$A$2221,'[2]Customer Answer 5 &amp; 6'!$A$2:$O$2221,3,FALSE)</f>
        <v>0</v>
      </c>
      <c r="L2217" s="24">
        <f>VLOOKUP($A$2:$A$2221,'[2]Customer Answer 5 &amp; 6'!$A$2:$O$2221,4,FALSE)</f>
        <v>0</v>
      </c>
      <c r="M2217" s="25">
        <f>VLOOKUP($A$2:$A$2221,'[2]Customer Answer 5 &amp; 6'!$A$2:$O$2221,5,FALSE)</f>
        <v>61</v>
      </c>
      <c r="N2217">
        <f>VLOOKUP($A$2:$A$2221,'[2]Customer Answer 5 &amp; 6'!$A$2:$O$2221,6,FALSE)</f>
        <v>0</v>
      </c>
      <c r="O2217">
        <f>VLOOKUP($A$2:$A$2221,'[2]Customer Answer 5 &amp; 6'!$A$2:$O$2221,7,FALSE)</f>
        <v>0</v>
      </c>
      <c r="P2217">
        <f>VLOOKUP($A$2:$A$2221,'[2]Customer Answer 5 &amp; 6'!$A$2:$O$2221,8,FALSE)</f>
        <v>0</v>
      </c>
      <c r="Q2217">
        <f>VLOOKUP($A$2:$A$2221,'[2]Customer Answer 5 &amp; 6'!$A$2:$O$2221,9,FALSE)</f>
        <v>1</v>
      </c>
      <c r="R2217">
        <f>VLOOKUP($A$2:$A$2221,'[2]Customer Answer 5 &amp; 6'!$A$2:$O$2221,10,FALSE)</f>
        <v>0</v>
      </c>
      <c r="S2217" s="26">
        <f>VLOOKUP($A$2:$A$2221,'[2]Customer Answer 5 &amp; 6'!$A$2:$O$2221,11,FALSE)</f>
        <v>0</v>
      </c>
      <c r="T2217" s="26">
        <f>VLOOKUP($A$2:$A$2221,'[2]Customer Answer 5 &amp; 6'!$A$2:$O$2221,12,FALSE)</f>
        <v>0</v>
      </c>
      <c r="U2217" s="26">
        <f>VLOOKUP($A$2:$A$2221,'[2]Customer Answer 5 &amp; 6'!$A$2:$O$2221,13,FALSE)</f>
        <v>1</v>
      </c>
      <c r="V2217" s="26">
        <f>VLOOKUP($A$2:$A$2221,'[2]Customer Answer 5 &amp; 6'!$A$2:$O$2221,14,FALSE)</f>
        <v>0</v>
      </c>
      <c r="W2217" s="27" t="str">
        <f>VLOOKUP($A$2:$A$2221,'[2]Customer Answer 5 &amp; 6'!$A$2:$O$2221,15,FALSE)</f>
        <v>Illinois</v>
      </c>
      <c r="X2217" s="28">
        <f>VLOOKUP($A$2:$A$2221,'[2]Sales Answer 1 &amp; 2'!$A$2:$N$2221,3,FALSE)</f>
        <v>2666</v>
      </c>
      <c r="Y2217" s="21">
        <f>VLOOKUP($A$2:$A$2221,'[2]Sales Answer 1 &amp; 2'!$A$2:$N$2221,4,FALSE)</f>
        <v>122</v>
      </c>
      <c r="Z2217" s="21">
        <f>VLOOKUP($A$2:$A$2221,'[2]Sales Answer 1 &amp; 2'!$A$2:$N$2221,5,FALSE)</f>
        <v>984</v>
      </c>
      <c r="AA2217" s="21">
        <f>VLOOKUP($A$2:$A$2221,'[2]Sales Answer 1 &amp; 2'!$A$2:$N$2221,6,FALSE)</f>
        <v>371</v>
      </c>
      <c r="AB2217" s="21">
        <f>VLOOKUP($A$2:$A$2221,'[2]Sales Answer 1 &amp; 2'!$A$2:$N$2221,7,FALSE)</f>
        <v>40</v>
      </c>
    </row>
    <row r="2218" spans="1:28" ht="15" thickBot="1" x14ac:dyDescent="0.35">
      <c r="A2218" s="12">
        <v>3004</v>
      </c>
      <c r="B2218" s="13">
        <v>0</v>
      </c>
      <c r="C2218" s="13">
        <v>0</v>
      </c>
      <c r="D2218" s="13">
        <v>0</v>
      </c>
      <c r="E2218" s="13">
        <v>0</v>
      </c>
      <c r="F2218" s="13">
        <v>0</v>
      </c>
      <c r="G2218" s="13">
        <v>0</v>
      </c>
      <c r="H2218" s="13">
        <v>0</v>
      </c>
      <c r="I2218" s="14">
        <v>43471</v>
      </c>
      <c r="J2218" s="22">
        <f>VLOOKUP($A$2:$A$2221,'[2]Customer Answer 5 &amp; 6'!$A$2:$O$2221,2,FALSE)</f>
        <v>107500</v>
      </c>
      <c r="K2218" s="23">
        <f>VLOOKUP($A$2:$A$2221,'[2]Customer Answer 5 &amp; 6'!$A$2:$O$2221,3,FALSE)</f>
        <v>1</v>
      </c>
      <c r="L2218" s="24">
        <f>VLOOKUP($A$2:$A$2221,'[2]Customer Answer 5 &amp; 6'!$A$2:$O$2221,4,FALSE)</f>
        <v>0</v>
      </c>
      <c r="M2218" s="25">
        <f>VLOOKUP($A$2:$A$2221,'[2]Customer Answer 5 &amp; 6'!$A$2:$O$2221,5,FALSE)</f>
        <v>35</v>
      </c>
      <c r="N2218">
        <f>VLOOKUP($A$2:$A$2221,'[2]Customer Answer 5 &amp; 6'!$A$2:$O$2221,6,FALSE)</f>
        <v>0</v>
      </c>
      <c r="O2218">
        <f>VLOOKUP($A$2:$A$2221,'[2]Customer Answer 5 &amp; 6'!$A$2:$O$2221,7,FALSE)</f>
        <v>0</v>
      </c>
      <c r="P2218">
        <f>VLOOKUP($A$2:$A$2221,'[2]Customer Answer 5 &amp; 6'!$A$2:$O$2221,8,FALSE)</f>
        <v>0</v>
      </c>
      <c r="Q2218">
        <f>VLOOKUP($A$2:$A$2221,'[2]Customer Answer 5 &amp; 6'!$A$2:$O$2221,9,FALSE)</f>
        <v>1</v>
      </c>
      <c r="R2218">
        <f>VLOOKUP($A$2:$A$2221,'[2]Customer Answer 5 &amp; 6'!$A$2:$O$2221,10,FALSE)</f>
        <v>0</v>
      </c>
      <c r="S2218" s="26">
        <f>VLOOKUP($A$2:$A$2221,'[2]Customer Answer 5 &amp; 6'!$A$2:$O$2221,11,FALSE)</f>
        <v>0</v>
      </c>
      <c r="T2218" s="26">
        <f>VLOOKUP($A$2:$A$2221,'[2]Customer Answer 5 &amp; 6'!$A$2:$O$2221,12,FALSE)</f>
        <v>0</v>
      </c>
      <c r="U2218" s="26">
        <f>VLOOKUP($A$2:$A$2221,'[2]Customer Answer 5 &amp; 6'!$A$2:$O$2221,13,FALSE)</f>
        <v>0</v>
      </c>
      <c r="V2218" s="26">
        <f>VLOOKUP($A$2:$A$2221,'[2]Customer Answer 5 &amp; 6'!$A$2:$O$2221,14,FALSE)</f>
        <v>0</v>
      </c>
      <c r="W2218" s="27" t="str">
        <f>VLOOKUP($A$2:$A$2221,'[2]Customer Answer 5 &amp; 6'!$A$2:$O$2221,15,FALSE)</f>
        <v>Other</v>
      </c>
      <c r="X2218" s="28">
        <f>VLOOKUP($A$2:$A$2221,'[2]Sales Answer 1 &amp; 2'!$A$2:$N$2221,3,FALSE)</f>
        <v>72</v>
      </c>
      <c r="Y2218" s="21">
        <f>VLOOKUP($A$2:$A$2221,'[2]Sales Answer 1 &amp; 2'!$A$2:$N$2221,4,FALSE)</f>
        <v>244</v>
      </c>
      <c r="Z2218" s="21">
        <f>VLOOKUP($A$2:$A$2221,'[2]Sales Answer 1 &amp; 2'!$A$2:$N$2221,5,FALSE)</f>
        <v>244</v>
      </c>
      <c r="AA2218" s="21">
        <f>VLOOKUP($A$2:$A$2221,'[2]Sales Answer 1 &amp; 2'!$A$2:$N$2221,6,FALSE)</f>
        <v>186</v>
      </c>
      <c r="AB2218" s="21">
        <f>VLOOKUP($A$2:$A$2221,'[2]Sales Answer 1 &amp; 2'!$A$2:$N$2221,7,FALSE)</f>
        <v>201</v>
      </c>
    </row>
    <row r="2219" spans="1:28" ht="15" thickBot="1" x14ac:dyDescent="0.35">
      <c r="A2219" s="12">
        <v>3162</v>
      </c>
      <c r="B2219" s="13">
        <v>1</v>
      </c>
      <c r="C2219" s="13">
        <v>0</v>
      </c>
      <c r="D2219" s="13">
        <v>0</v>
      </c>
      <c r="E2219" s="13">
        <v>0</v>
      </c>
      <c r="F2219" s="13">
        <v>0</v>
      </c>
      <c r="G2219" s="13">
        <v>0</v>
      </c>
      <c r="H2219" s="13">
        <v>1</v>
      </c>
      <c r="I2219" s="14">
        <v>43471</v>
      </c>
      <c r="J2219" s="22">
        <f>VLOOKUP($A$2:$A$2221,'[2]Customer Answer 5 &amp; 6'!$A$2:$O$2221,2,FALSE)</f>
        <v>173803</v>
      </c>
      <c r="K2219" s="23">
        <f>VLOOKUP($A$2:$A$2221,'[2]Customer Answer 5 &amp; 6'!$A$2:$O$2221,3,FALSE)</f>
        <v>0</v>
      </c>
      <c r="L2219" s="24">
        <f>VLOOKUP($A$2:$A$2221,'[2]Customer Answer 5 &amp; 6'!$A$2:$O$2221,4,FALSE)</f>
        <v>1</v>
      </c>
      <c r="M2219" s="25">
        <f>VLOOKUP($A$2:$A$2221,'[2]Customer Answer 5 &amp; 6'!$A$2:$O$2221,5,FALSE)</f>
        <v>63</v>
      </c>
      <c r="N2219">
        <f>VLOOKUP($A$2:$A$2221,'[2]Customer Answer 5 &amp; 6'!$A$2:$O$2221,6,FALSE)</f>
        <v>0</v>
      </c>
      <c r="O2219">
        <f>VLOOKUP($A$2:$A$2221,'[2]Customer Answer 5 &amp; 6'!$A$2:$O$2221,7,FALSE)</f>
        <v>1</v>
      </c>
      <c r="P2219">
        <f>VLOOKUP($A$2:$A$2221,'[2]Customer Answer 5 &amp; 6'!$A$2:$O$2221,8,FALSE)</f>
        <v>0</v>
      </c>
      <c r="Q2219">
        <f>VLOOKUP($A$2:$A$2221,'[2]Customer Answer 5 &amp; 6'!$A$2:$O$2221,9,FALSE)</f>
        <v>0</v>
      </c>
      <c r="R2219">
        <f>VLOOKUP($A$2:$A$2221,'[2]Customer Answer 5 &amp; 6'!$A$2:$O$2221,10,FALSE)</f>
        <v>0</v>
      </c>
      <c r="S2219" s="26">
        <f>VLOOKUP($A$2:$A$2221,'[2]Customer Answer 5 &amp; 6'!$A$2:$O$2221,11,FALSE)</f>
        <v>0</v>
      </c>
      <c r="T2219" s="26">
        <f>VLOOKUP($A$2:$A$2221,'[2]Customer Answer 5 &amp; 6'!$A$2:$O$2221,12,FALSE)</f>
        <v>1</v>
      </c>
      <c r="U2219" s="26">
        <f>VLOOKUP($A$2:$A$2221,'[2]Customer Answer 5 &amp; 6'!$A$2:$O$2221,13,FALSE)</f>
        <v>0</v>
      </c>
      <c r="V2219" s="26">
        <f>VLOOKUP($A$2:$A$2221,'[2]Customer Answer 5 &amp; 6'!$A$2:$O$2221,14,FALSE)</f>
        <v>0</v>
      </c>
      <c r="W2219" s="27" t="str">
        <f>VLOOKUP($A$2:$A$2221,'[2]Customer Answer 5 &amp; 6'!$A$2:$O$2221,15,FALSE)</f>
        <v>Florida</v>
      </c>
      <c r="X2219" s="28">
        <f>VLOOKUP($A$2:$A$2221,'[2]Sales Answer 1 &amp; 2'!$A$2:$N$2221,3,FALSE)</f>
        <v>1962</v>
      </c>
      <c r="Y2219" s="21">
        <f>VLOOKUP($A$2:$A$2221,'[2]Sales Answer 1 &amp; 2'!$A$2:$N$2221,4,FALSE)</f>
        <v>188</v>
      </c>
      <c r="Z2219" s="21">
        <f>VLOOKUP($A$2:$A$2221,'[2]Sales Answer 1 &amp; 2'!$A$2:$N$2221,5,FALSE)</f>
        <v>855</v>
      </c>
      <c r="AA2219" s="21">
        <f>VLOOKUP($A$2:$A$2221,'[2]Sales Answer 1 &amp; 2'!$A$2:$N$2221,6,FALSE)</f>
        <v>122</v>
      </c>
      <c r="AB2219" s="21">
        <f>VLOOKUP($A$2:$A$2221,'[2]Sales Answer 1 &amp; 2'!$A$2:$N$2221,7,FALSE)</f>
        <v>61</v>
      </c>
    </row>
    <row r="2220" spans="1:28" ht="15" thickBot="1" x14ac:dyDescent="0.35">
      <c r="A2220" s="12">
        <v>2343</v>
      </c>
      <c r="B2220" s="13">
        <v>0</v>
      </c>
      <c r="C2220" s="13">
        <v>0</v>
      </c>
      <c r="D2220" s="13">
        <v>0</v>
      </c>
      <c r="E2220" s="13">
        <v>0</v>
      </c>
      <c r="F2220" s="13">
        <v>0</v>
      </c>
      <c r="G2220" s="13">
        <v>0</v>
      </c>
      <c r="H2220" s="13">
        <v>0</v>
      </c>
      <c r="I2220" s="14">
        <v>43470</v>
      </c>
      <c r="J2220" s="22">
        <f>VLOOKUP($A$2:$A$2221,'[2]Customer Answer 5 &amp; 6'!$A$2:$O$2221,2,FALSE)</f>
        <v>152203</v>
      </c>
      <c r="K2220" s="23">
        <f>VLOOKUP($A$2:$A$2221,'[2]Customer Answer 5 &amp; 6'!$A$2:$O$2221,3,FALSE)</f>
        <v>0</v>
      </c>
      <c r="L2220" s="24">
        <f>VLOOKUP($A$2:$A$2221,'[2]Customer Answer 5 &amp; 6'!$A$2:$O$2221,4,FALSE)</f>
        <v>0</v>
      </c>
      <c r="M2220" s="25">
        <f>VLOOKUP($A$2:$A$2221,'[2]Customer Answer 5 &amp; 6'!$A$2:$O$2221,5,FALSE)</f>
        <v>70</v>
      </c>
      <c r="N2220">
        <f>VLOOKUP($A$2:$A$2221,'[2]Customer Answer 5 &amp; 6'!$A$2:$O$2221,6,FALSE)</f>
        <v>0</v>
      </c>
      <c r="O2220">
        <f>VLOOKUP($A$2:$A$2221,'[2]Customer Answer 5 &amp; 6'!$A$2:$O$2221,7,FALSE)</f>
        <v>0</v>
      </c>
      <c r="P2220">
        <f>VLOOKUP($A$2:$A$2221,'[2]Customer Answer 5 &amp; 6'!$A$2:$O$2221,8,FALSE)</f>
        <v>0</v>
      </c>
      <c r="Q2220">
        <f>VLOOKUP($A$2:$A$2221,'[2]Customer Answer 5 &amp; 6'!$A$2:$O$2221,9,FALSE)</f>
        <v>1</v>
      </c>
      <c r="R2220">
        <f>VLOOKUP($A$2:$A$2221,'[2]Customer Answer 5 &amp; 6'!$A$2:$O$2221,10,FALSE)</f>
        <v>0</v>
      </c>
      <c r="S2220" s="26">
        <f>VLOOKUP($A$2:$A$2221,'[2]Customer Answer 5 &amp; 6'!$A$2:$O$2221,11,FALSE)</f>
        <v>0</v>
      </c>
      <c r="T2220" s="26">
        <f>VLOOKUP($A$2:$A$2221,'[2]Customer Answer 5 &amp; 6'!$A$2:$O$2221,12,FALSE)</f>
        <v>0</v>
      </c>
      <c r="U2220" s="26">
        <f>VLOOKUP($A$2:$A$2221,'[2]Customer Answer 5 &amp; 6'!$A$2:$O$2221,13,FALSE)</f>
        <v>0</v>
      </c>
      <c r="V2220" s="26">
        <f>VLOOKUP($A$2:$A$2221,'[2]Customer Answer 5 &amp; 6'!$A$2:$O$2221,14,FALSE)</f>
        <v>0</v>
      </c>
      <c r="W2220" s="27" t="str">
        <f>VLOOKUP($A$2:$A$2221,'[2]Customer Answer 5 &amp; 6'!$A$2:$O$2221,15,FALSE)</f>
        <v>Texas</v>
      </c>
      <c r="X2220" s="28">
        <f>VLOOKUP($A$2:$A$2221,'[2]Sales Answer 1 &amp; 2'!$A$2:$N$2221,3,FALSE)</f>
        <v>1423</v>
      </c>
      <c r="Y2220" s="21">
        <f>VLOOKUP($A$2:$A$2221,'[2]Sales Answer 1 &amp; 2'!$A$2:$N$2221,4,FALSE)</f>
        <v>61</v>
      </c>
      <c r="Z2220" s="21">
        <f>VLOOKUP($A$2:$A$2221,'[2]Sales Answer 1 &amp; 2'!$A$2:$N$2221,5,FALSE)</f>
        <v>694</v>
      </c>
      <c r="AA2220" s="21">
        <f>VLOOKUP($A$2:$A$2221,'[2]Sales Answer 1 &amp; 2'!$A$2:$N$2221,6,FALSE)</f>
        <v>163</v>
      </c>
      <c r="AB2220" s="21">
        <f>VLOOKUP($A$2:$A$2221,'[2]Sales Answer 1 &amp; 2'!$A$2:$N$2221,7,FALSE)</f>
        <v>315</v>
      </c>
    </row>
    <row r="2221" spans="1:28" ht="15" thickBot="1" x14ac:dyDescent="0.35">
      <c r="A2221" s="29">
        <v>2236</v>
      </c>
      <c r="B2221" s="30">
        <v>0</v>
      </c>
      <c r="C2221" s="30">
        <v>0</v>
      </c>
      <c r="D2221" s="30">
        <v>0</v>
      </c>
      <c r="E2221" s="30">
        <v>0</v>
      </c>
      <c r="F2221" s="30">
        <v>0</v>
      </c>
      <c r="G2221" s="30">
        <v>0</v>
      </c>
      <c r="H2221" s="30">
        <v>1</v>
      </c>
      <c r="I2221" s="31">
        <v>43469</v>
      </c>
      <c r="J2221" s="32">
        <f>VLOOKUP($A$2:$A$2221,'[2]Customer Answer 5 &amp; 6'!$A$2:$O$2221,2,FALSE)</f>
        <v>155158</v>
      </c>
      <c r="K2221" s="33">
        <f>VLOOKUP($A$2:$A$2221,'[2]Customer Answer 5 &amp; 6'!$A$2:$O$2221,3,FALSE)</f>
        <v>1</v>
      </c>
      <c r="L2221" s="34">
        <f>VLOOKUP($A$2:$A$2221,'[2]Customer Answer 5 &amp; 6'!$A$2:$O$2221,4,FALSE)</f>
        <v>1</v>
      </c>
      <c r="M2221" s="35">
        <f>VLOOKUP($A$2:$A$2221,'[2]Customer Answer 5 &amp; 6'!$A$2:$O$2221,5,FALSE)</f>
        <v>50</v>
      </c>
      <c r="N2221" s="36">
        <f>VLOOKUP($A$2:$A$2221,'[2]Customer Answer 5 &amp; 6'!$A$2:$O$2221,6,FALSE)</f>
        <v>0</v>
      </c>
      <c r="O2221" s="36">
        <f>VLOOKUP($A$2:$A$2221,'[2]Customer Answer 5 &amp; 6'!$A$2:$O$2221,7,FALSE)</f>
        <v>1</v>
      </c>
      <c r="P2221" s="36">
        <f>VLOOKUP($A$2:$A$2221,'[2]Customer Answer 5 &amp; 6'!$A$2:$O$2221,8,FALSE)</f>
        <v>0</v>
      </c>
      <c r="Q2221" s="36">
        <f>VLOOKUP($A$2:$A$2221,'[2]Customer Answer 5 &amp; 6'!$A$2:$O$2221,9,FALSE)</f>
        <v>0</v>
      </c>
      <c r="R2221" s="36">
        <f>VLOOKUP($A$2:$A$2221,'[2]Customer Answer 5 &amp; 6'!$A$2:$O$2221,10,FALSE)</f>
        <v>0</v>
      </c>
      <c r="S2221" s="37">
        <f>VLOOKUP($A$2:$A$2221,'[2]Customer Answer 5 &amp; 6'!$A$2:$O$2221,11,FALSE)</f>
        <v>0</v>
      </c>
      <c r="T2221" s="37">
        <f>VLOOKUP($A$2:$A$2221,'[2]Customer Answer 5 &amp; 6'!$A$2:$O$2221,12,FALSE)</f>
        <v>0</v>
      </c>
      <c r="U2221" s="37">
        <f>VLOOKUP($A$2:$A$2221,'[2]Customer Answer 5 &amp; 6'!$A$2:$O$2221,13,FALSE)</f>
        <v>0</v>
      </c>
      <c r="V2221" s="37">
        <f>VLOOKUP($A$2:$A$2221,'[2]Customer Answer 5 &amp; 6'!$A$2:$O$2221,14,FALSE)</f>
        <v>1</v>
      </c>
      <c r="W2221" s="38" t="str">
        <f>VLOOKUP($A$2:$A$2221,'[2]Customer Answer 5 &amp; 6'!$A$2:$O$2221,15,FALSE)</f>
        <v>Other</v>
      </c>
      <c r="X2221" s="39">
        <f>VLOOKUP($A$2:$A$2221,'[2]Sales Answer 1 &amp; 2'!$A$2:$N$2221,3,FALSE)</f>
        <v>824</v>
      </c>
      <c r="Y2221" s="40">
        <f>VLOOKUP($A$2:$A$2221,'[2]Sales Answer 1 &amp; 2'!$A$2:$N$2221,4,FALSE)</f>
        <v>0</v>
      </c>
      <c r="Z2221" s="40">
        <f>VLOOKUP($A$2:$A$2221,'[2]Sales Answer 1 &amp; 2'!$A$2:$N$2221,5,FALSE)</f>
        <v>245</v>
      </c>
      <c r="AA2221" s="40">
        <f>VLOOKUP($A$2:$A$2221,'[2]Sales Answer 1 &amp; 2'!$A$2:$N$2221,6,FALSE)</f>
        <v>11</v>
      </c>
      <c r="AB2221" s="40">
        <f>VLOOKUP($A$2:$A$2221,'[2]Sales Answer 1 &amp; 2'!$A$2:$N$2221,7,FALSE)</f>
        <v>31</v>
      </c>
    </row>
    <row r="2223" spans="1:28" s="41" customFormat="1" x14ac:dyDescent="0.3">
      <c r="A2223" s="41" t="s">
        <v>28</v>
      </c>
      <c r="B2223" s="41">
        <f>SUM(B2:B2221)</f>
        <v>165</v>
      </c>
      <c r="C2223" s="41">
        <f t="shared" ref="C2223:AB2223" si="0">SUM(C2:C2221)</f>
        <v>165</v>
      </c>
      <c r="D2223" s="41">
        <f t="shared" si="0"/>
        <v>161</v>
      </c>
      <c r="E2223" s="41">
        <f t="shared" si="0"/>
        <v>143</v>
      </c>
      <c r="F2223" s="41">
        <f t="shared" si="0"/>
        <v>30</v>
      </c>
      <c r="G2223" s="41">
        <f t="shared" si="0"/>
        <v>20</v>
      </c>
      <c r="H2223" s="41">
        <f t="shared" si="0"/>
        <v>334</v>
      </c>
      <c r="J2223" s="41">
        <f t="shared" si="0"/>
        <v>336444003</v>
      </c>
      <c r="K2223" s="41">
        <f t="shared" si="0"/>
        <v>984.1</v>
      </c>
      <c r="L2223" s="41">
        <f t="shared" si="0"/>
        <v>1127.5</v>
      </c>
      <c r="M2223" s="41">
        <f t="shared" si="0"/>
        <v>113202</v>
      </c>
      <c r="N2223" s="41">
        <f t="shared" si="0"/>
        <v>231</v>
      </c>
      <c r="O2223" s="41">
        <f t="shared" si="0"/>
        <v>860</v>
      </c>
      <c r="P2223" s="41">
        <f t="shared" si="0"/>
        <v>482</v>
      </c>
      <c r="Q2223" s="41">
        <f t="shared" si="0"/>
        <v>571</v>
      </c>
      <c r="R2223" s="41">
        <f t="shared" si="0"/>
        <v>76</v>
      </c>
      <c r="S2223" s="41">
        <f t="shared" si="0"/>
        <v>54</v>
      </c>
      <c r="T2223" s="41">
        <f t="shared" si="0"/>
        <v>1122</v>
      </c>
      <c r="U2223" s="41">
        <f t="shared" si="0"/>
        <v>367</v>
      </c>
      <c r="V2223" s="41">
        <f t="shared" si="0"/>
        <v>479</v>
      </c>
      <c r="X2223" s="41">
        <f t="shared" si="0"/>
        <v>1734336</v>
      </c>
      <c r="Y2223" s="41">
        <f t="shared" si="0"/>
        <v>154139</v>
      </c>
      <c r="Z2223" s="41">
        <f t="shared" si="0"/>
        <v>986946</v>
      </c>
      <c r="AA2223" s="41">
        <f t="shared" si="0"/>
        <v>219967</v>
      </c>
      <c r="AB2223" s="41">
        <f t="shared" si="0"/>
        <v>157502</v>
      </c>
    </row>
    <row r="2224" spans="1:28" ht="15" thickBot="1" x14ac:dyDescent="0.35"/>
    <row r="2225" spans="1:7" ht="15" thickBot="1" x14ac:dyDescent="0.35">
      <c r="A2225" s="42" t="s">
        <v>29</v>
      </c>
      <c r="B2225" s="43">
        <f>H2223</f>
        <v>334</v>
      </c>
    </row>
    <row r="2226" spans="1:7" x14ac:dyDescent="0.3">
      <c r="B2226" s="222" t="s">
        <v>30</v>
      </c>
      <c r="C2226" s="220"/>
      <c r="D2226" s="220"/>
      <c r="E2226" s="220"/>
      <c r="F2226" s="220"/>
      <c r="G2226" s="221"/>
    </row>
    <row r="2227" spans="1:7" x14ac:dyDescent="0.3">
      <c r="B2227" s="222"/>
      <c r="C2227" s="223"/>
      <c r="D2227" s="223"/>
      <c r="E2227" s="223"/>
      <c r="F2227" s="223"/>
      <c r="G2227" s="224"/>
    </row>
    <row r="2228" spans="1:7" x14ac:dyDescent="0.3">
      <c r="B2228" s="222"/>
      <c r="C2228" s="223"/>
      <c r="D2228" s="223"/>
      <c r="E2228" s="223"/>
      <c r="F2228" s="223"/>
      <c r="G2228" s="224"/>
    </row>
    <row r="2229" spans="1:7" x14ac:dyDescent="0.3">
      <c r="B2229" s="222"/>
      <c r="C2229" s="223"/>
      <c r="D2229" s="223"/>
      <c r="E2229" s="223"/>
      <c r="F2229" s="223"/>
      <c r="G2229" s="224"/>
    </row>
    <row r="2230" spans="1:7" ht="15" thickBot="1" x14ac:dyDescent="0.35">
      <c r="B2230" s="225"/>
      <c r="C2230" s="226"/>
      <c r="D2230" s="226"/>
      <c r="E2230" s="226"/>
      <c r="F2230" s="226"/>
      <c r="G2230" s="227"/>
    </row>
    <row r="2231" spans="1:7" ht="15" thickBot="1" x14ac:dyDescent="0.35"/>
    <row r="2232" spans="1:7" ht="15" thickBot="1" x14ac:dyDescent="0.35">
      <c r="A2232" s="44" t="s">
        <v>31</v>
      </c>
      <c r="B2232" s="246" t="s">
        <v>32</v>
      </c>
      <c r="C2232" s="247"/>
      <c r="D2232" s="247"/>
      <c r="E2232" s="248"/>
    </row>
    <row r="2233" spans="1:7" x14ac:dyDescent="0.3">
      <c r="B2233" s="45" t="s">
        <v>13</v>
      </c>
      <c r="C2233" s="21">
        <f>COUNTIFS($C$2:$C$2221,1,$N$2:$N$2221,1)</f>
        <v>19</v>
      </c>
    </row>
    <row r="2234" spans="1:7" x14ac:dyDescent="0.3">
      <c r="B2234" s="46" t="s">
        <v>14</v>
      </c>
      <c r="C2234" s="47">
        <f>COUNTIFS($C$2:$C$2221,1,$O$2:$O$2221,1)</f>
        <v>62</v>
      </c>
    </row>
    <row r="2235" spans="1:7" x14ac:dyDescent="0.3">
      <c r="B2235" s="48" t="s">
        <v>15</v>
      </c>
      <c r="C2235" s="27">
        <f>COUNTIFS($C$2:$C$2221,1,$P$2:$P$2221,1)</f>
        <v>32</v>
      </c>
    </row>
    <row r="2236" spans="1:7" x14ac:dyDescent="0.3">
      <c r="B2236" s="48" t="s">
        <v>16</v>
      </c>
      <c r="C2236" s="27">
        <f>COUNTIFS($C$2:$C$2221,1,$Q$2:$Q$2221,1)</f>
        <v>42</v>
      </c>
    </row>
    <row r="2237" spans="1:7" ht="15" thickBot="1" x14ac:dyDescent="0.35">
      <c r="B2237" s="49" t="s">
        <v>17</v>
      </c>
      <c r="C2237" s="38">
        <f>COUNTIFS($C$2:$C$2221,1,$R$2:$R$2221,1)</f>
        <v>10</v>
      </c>
    </row>
    <row r="2238" spans="1:7" ht="15" thickBot="1" x14ac:dyDescent="0.35"/>
    <row r="2239" spans="1:7" x14ac:dyDescent="0.3">
      <c r="B2239" s="219" t="s">
        <v>33</v>
      </c>
      <c r="C2239" s="220"/>
      <c r="D2239" s="220"/>
      <c r="E2239" s="220"/>
      <c r="F2239" s="220"/>
      <c r="G2239" s="221"/>
    </row>
    <row r="2240" spans="1:7" ht="15" thickBot="1" x14ac:dyDescent="0.35">
      <c r="B2240" s="225"/>
      <c r="C2240" s="226"/>
      <c r="D2240" s="226"/>
      <c r="E2240" s="226"/>
      <c r="F2240" s="226"/>
      <c r="G2240" s="227"/>
    </row>
    <row r="2242" spans="1:7" ht="15" thickBot="1" x14ac:dyDescent="0.35"/>
    <row r="2243" spans="1:7" ht="15" thickBot="1" x14ac:dyDescent="0.35">
      <c r="A2243" s="42" t="s">
        <v>34</v>
      </c>
      <c r="B2243" s="249" t="s">
        <v>35</v>
      </c>
      <c r="C2243" s="250"/>
      <c r="D2243" s="251"/>
    </row>
    <row r="2244" spans="1:7" ht="15" thickBot="1" x14ac:dyDescent="0.35">
      <c r="B2244" s="50" t="s">
        <v>23</v>
      </c>
      <c r="C2244" s="51">
        <f>SUMIFS(X2:X2221,$F$2:$F$2221,1)</f>
        <v>65527</v>
      </c>
    </row>
    <row r="2245" spans="1:7" ht="15" thickBot="1" x14ac:dyDescent="0.35">
      <c r="B2245" s="48" t="s">
        <v>24</v>
      </c>
      <c r="C2245" s="28">
        <f>SUMIFS(Y2:Y2221,$F$2:$F$2221,1)</f>
        <v>1575</v>
      </c>
    </row>
    <row r="2246" spans="1:7" ht="15" thickBot="1" x14ac:dyDescent="0.35">
      <c r="B2246" s="48" t="s">
        <v>25</v>
      </c>
      <c r="C2246" s="28">
        <f>SUMIFS(Z2:Z2221,$F$2:$F$2221,1)</f>
        <v>17186</v>
      </c>
    </row>
    <row r="2247" spans="1:7" ht="15" thickBot="1" x14ac:dyDescent="0.35">
      <c r="B2247" s="48" t="s">
        <v>36</v>
      </c>
      <c r="C2247" s="28">
        <f>SUMIFS(AA2:AA2221,$F$2:$F$2221,1)</f>
        <v>2774</v>
      </c>
    </row>
    <row r="2248" spans="1:7" ht="15" thickBot="1" x14ac:dyDescent="0.35">
      <c r="B2248" s="49" t="s">
        <v>27</v>
      </c>
      <c r="C2248" s="39">
        <f>SUMIFS(AB2:AB2221,$F$2:$F$2221,1)</f>
        <v>2104</v>
      </c>
    </row>
    <row r="2249" spans="1:7" ht="15" thickBot="1" x14ac:dyDescent="0.35"/>
    <row r="2250" spans="1:7" x14ac:dyDescent="0.3">
      <c r="B2250" s="219" t="s">
        <v>37</v>
      </c>
      <c r="C2250" s="220"/>
      <c r="D2250" s="220"/>
      <c r="E2250" s="220"/>
      <c r="F2250" s="220"/>
      <c r="G2250" s="221"/>
    </row>
    <row r="2251" spans="1:7" x14ac:dyDescent="0.3">
      <c r="B2251" s="222"/>
      <c r="C2251" s="223"/>
      <c r="D2251" s="223"/>
      <c r="E2251" s="223"/>
      <c r="F2251" s="223"/>
      <c r="G2251" s="224"/>
    </row>
    <row r="2252" spans="1:7" ht="15" thickBot="1" x14ac:dyDescent="0.35">
      <c r="B2252" s="225"/>
      <c r="C2252" s="226"/>
      <c r="D2252" s="226"/>
      <c r="E2252" s="226"/>
      <c r="F2252" s="226"/>
      <c r="G2252" s="227"/>
    </row>
    <row r="2254" spans="1:7" ht="15" thickBot="1" x14ac:dyDescent="0.35"/>
    <row r="2255" spans="1:7" ht="15" customHeight="1" thickBot="1" x14ac:dyDescent="0.35">
      <c r="A2255" s="44" t="s">
        <v>38</v>
      </c>
      <c r="B2255" s="228" t="s">
        <v>39</v>
      </c>
      <c r="C2255" s="229"/>
      <c r="D2255" s="230"/>
    </row>
    <row r="2256" spans="1:7" x14ac:dyDescent="0.3">
      <c r="B2256" s="231"/>
      <c r="C2256" s="232"/>
      <c r="D2256" s="233"/>
    </row>
    <row r="2257" spans="1:9" ht="15" thickBot="1" x14ac:dyDescent="0.35">
      <c r="B2257" s="234"/>
      <c r="C2257" s="235"/>
      <c r="D2257" s="236"/>
    </row>
    <row r="2258" spans="1:9" ht="15" thickBot="1" x14ac:dyDescent="0.35"/>
    <row r="2259" spans="1:9" ht="16.2" thickBot="1" x14ac:dyDescent="0.35">
      <c r="B2259" s="52" t="s">
        <v>18</v>
      </c>
      <c r="C2259" s="28">
        <f>COUNTIFS($G$2:$G$2221,1,S2:S2221,1)</f>
        <v>0</v>
      </c>
    </row>
    <row r="2260" spans="1:9" ht="16.2" thickBot="1" x14ac:dyDescent="0.35">
      <c r="B2260" s="53" t="s">
        <v>19</v>
      </c>
      <c r="C2260" s="54">
        <f>COUNTIFS($G$2:$G$2221,1,T2:T2221,1)</f>
        <v>14</v>
      </c>
    </row>
    <row r="2261" spans="1:9" ht="16.2" thickBot="1" x14ac:dyDescent="0.35">
      <c r="B2261" s="52" t="s">
        <v>20</v>
      </c>
      <c r="C2261" s="55">
        <f>COUNTIFS($G$2:$G$2221,1,U2:U2221,1)</f>
        <v>2</v>
      </c>
    </row>
    <row r="2262" spans="1:9" ht="16.2" thickBot="1" x14ac:dyDescent="0.35">
      <c r="B2262" s="52" t="s">
        <v>21</v>
      </c>
      <c r="C2262" s="56">
        <f>COUNTIFS($G$2:$G$2221,1,V2:V2221,1)</f>
        <v>1</v>
      </c>
    </row>
    <row r="2263" spans="1:9" ht="15" thickBot="1" x14ac:dyDescent="0.35"/>
    <row r="2264" spans="1:9" x14ac:dyDescent="0.3">
      <c r="B2264" s="219" t="s">
        <v>40</v>
      </c>
      <c r="C2264" s="220"/>
      <c r="D2264" s="220"/>
      <c r="E2264" s="221"/>
    </row>
    <row r="2265" spans="1:9" x14ac:dyDescent="0.3">
      <c r="B2265" s="222"/>
      <c r="C2265" s="223"/>
      <c r="D2265" s="223"/>
      <c r="E2265" s="224"/>
    </row>
    <row r="2266" spans="1:9" ht="15" thickBot="1" x14ac:dyDescent="0.35">
      <c r="B2266" s="225"/>
      <c r="C2266" s="226"/>
      <c r="D2266" s="226"/>
      <c r="E2266" s="227"/>
    </row>
    <row r="2268" spans="1:9" ht="15" thickBot="1" x14ac:dyDescent="0.35"/>
    <row r="2269" spans="1:9" ht="15" customHeight="1" thickBot="1" x14ac:dyDescent="0.35">
      <c r="A2269" s="44" t="s">
        <v>41</v>
      </c>
      <c r="B2269" s="228" t="s">
        <v>42</v>
      </c>
      <c r="C2269" s="229"/>
      <c r="D2269" s="229"/>
      <c r="E2269" s="229"/>
      <c r="F2269" s="229"/>
      <c r="G2269" s="229"/>
      <c r="H2269" s="229"/>
      <c r="I2269" s="230"/>
    </row>
    <row r="2270" spans="1:9" x14ac:dyDescent="0.3">
      <c r="B2270" s="231"/>
      <c r="C2270" s="232"/>
      <c r="D2270" s="232"/>
      <c r="E2270" s="232"/>
      <c r="F2270" s="232"/>
      <c r="G2270" s="232"/>
      <c r="H2270" s="232"/>
      <c r="I2270" s="233"/>
    </row>
    <row r="2271" spans="1:9" x14ac:dyDescent="0.3">
      <c r="B2271" s="231"/>
      <c r="C2271" s="232"/>
      <c r="D2271" s="232"/>
      <c r="E2271" s="232"/>
      <c r="F2271" s="232"/>
      <c r="G2271" s="232"/>
      <c r="H2271" s="232"/>
      <c r="I2271" s="233"/>
    </row>
    <row r="2272" spans="1:9" x14ac:dyDescent="0.3">
      <c r="B2272" s="231"/>
      <c r="C2272" s="232"/>
      <c r="D2272" s="232"/>
      <c r="E2272" s="232"/>
      <c r="F2272" s="232"/>
      <c r="G2272" s="232"/>
      <c r="H2272" s="232"/>
      <c r="I2272" s="233"/>
    </row>
    <row r="2273" spans="2:9" x14ac:dyDescent="0.3">
      <c r="B2273" s="231"/>
      <c r="C2273" s="232"/>
      <c r="D2273" s="232"/>
      <c r="E2273" s="232"/>
      <c r="F2273" s="232"/>
      <c r="G2273" s="232"/>
      <c r="H2273" s="232"/>
      <c r="I2273" s="233"/>
    </row>
    <row r="2274" spans="2:9" x14ac:dyDescent="0.3">
      <c r="B2274" s="231"/>
      <c r="C2274" s="232"/>
      <c r="D2274" s="232"/>
      <c r="E2274" s="232"/>
      <c r="F2274" s="232"/>
      <c r="G2274" s="232"/>
      <c r="H2274" s="232"/>
      <c r="I2274" s="233"/>
    </row>
    <row r="2275" spans="2:9" x14ac:dyDescent="0.3">
      <c r="B2275" s="231"/>
      <c r="C2275" s="232"/>
      <c r="D2275" s="232"/>
      <c r="E2275" s="232"/>
      <c r="F2275" s="232"/>
      <c r="G2275" s="232"/>
      <c r="H2275" s="232"/>
      <c r="I2275" s="233"/>
    </row>
    <row r="2276" spans="2:9" ht="15" thickBot="1" x14ac:dyDescent="0.35">
      <c r="B2276" s="234"/>
      <c r="C2276" s="235"/>
      <c r="D2276" s="235"/>
      <c r="E2276" s="235"/>
      <c r="F2276" s="235"/>
      <c r="G2276" s="235"/>
      <c r="H2276" s="235"/>
      <c r="I2276" s="236"/>
    </row>
    <row r="2278" spans="2:9" ht="15" thickBot="1" x14ac:dyDescent="0.35"/>
    <row r="2279" spans="2:9" x14ac:dyDescent="0.3">
      <c r="B2279" s="237" t="s">
        <v>43</v>
      </c>
      <c r="C2279" s="238"/>
      <c r="D2279" s="238"/>
      <c r="E2279" s="238"/>
      <c r="F2279" s="239"/>
    </row>
    <row r="2280" spans="2:9" x14ac:dyDescent="0.3">
      <c r="B2280" s="240"/>
      <c r="C2280" s="241"/>
      <c r="D2280" s="241"/>
      <c r="E2280" s="241"/>
      <c r="F2280" s="242"/>
    </row>
    <row r="2281" spans="2:9" x14ac:dyDescent="0.3">
      <c r="B2281" s="240"/>
      <c r="C2281" s="241"/>
      <c r="D2281" s="241"/>
      <c r="E2281" s="241"/>
      <c r="F2281" s="242"/>
    </row>
    <row r="2282" spans="2:9" x14ac:dyDescent="0.3">
      <c r="B2282" s="240"/>
      <c r="C2282" s="241"/>
      <c r="D2282" s="241"/>
      <c r="E2282" s="241"/>
      <c r="F2282" s="242"/>
    </row>
    <row r="2283" spans="2:9" x14ac:dyDescent="0.3">
      <c r="B2283" s="240"/>
      <c r="C2283" s="241"/>
      <c r="D2283" s="241"/>
      <c r="E2283" s="241"/>
      <c r="F2283" s="242"/>
    </row>
    <row r="2284" spans="2:9" x14ac:dyDescent="0.3">
      <c r="B2284" s="240"/>
      <c r="C2284" s="241"/>
      <c r="D2284" s="241"/>
      <c r="E2284" s="241"/>
      <c r="F2284" s="242"/>
    </row>
    <row r="2285" spans="2:9" ht="15" thickBot="1" x14ac:dyDescent="0.35">
      <c r="B2285" s="243"/>
      <c r="C2285" s="244"/>
      <c r="D2285" s="244"/>
      <c r="E2285" s="244"/>
      <c r="F2285" s="245"/>
    </row>
  </sheetData>
  <mergeCells count="9">
    <mergeCell ref="B2264:E2266"/>
    <mergeCell ref="B2269:I2276"/>
    <mergeCell ref="B2279:F2285"/>
    <mergeCell ref="B2226:G2230"/>
    <mergeCell ref="B2232:E2232"/>
    <mergeCell ref="B2239:G2240"/>
    <mergeCell ref="B2243:D2243"/>
    <mergeCell ref="B2250:G2252"/>
    <mergeCell ref="B2255:D2257"/>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 Q1 to Q6</vt:lpstr>
      <vt:lpstr>Sales Q1 to Q5</vt:lpstr>
      <vt:lpstr>Marketing Q1 to Q5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Peterson</dc:creator>
  <cp:lastModifiedBy>Kwachie, Micky</cp:lastModifiedBy>
  <dcterms:created xsi:type="dcterms:W3CDTF">2023-06-19T03:07:46Z</dcterms:created>
  <dcterms:modified xsi:type="dcterms:W3CDTF">2023-07-08T10:45:02Z</dcterms:modified>
</cp:coreProperties>
</file>